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9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+xml"/>
  <Override PartName="/xl/charts/chart26.xml" ContentType="application/vnd.openxmlformats-officedocument.drawingml.chart+xml"/>
  <Override PartName="/xl/drawings/drawing11.xml" ContentType="application/vnd.openxmlformats-officedocument.drawing+xml"/>
  <Override PartName="/xl/charts/chart27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250" yWindow="-15" windowWidth="18615" windowHeight="9795" firstSheet="4" activeTab="10"/>
  </bookViews>
  <sheets>
    <sheet name="体重管理" sheetId="1" r:id="rId1"/>
    <sheet name="血圧管理" sheetId="3" r:id="rId2"/>
    <sheet name="歩数管理" sheetId="4" r:id="rId3"/>
    <sheet name="データ入力" sheetId="2" r:id="rId4"/>
    <sheet name="血圧と体重" sheetId="6" r:id="rId5"/>
    <sheet name="血圧データシート" sheetId="7" r:id="rId6"/>
    <sheet name="健康診断結果" sheetId="8" r:id="rId7"/>
    <sheet name="体重測定値と標準体重" sheetId="9" r:id="rId8"/>
    <sheet name="血圧分布図" sheetId="11" r:id="rId9"/>
    <sheet name="グラフ案" sheetId="12" r:id="rId10"/>
    <sheet name="体重月平均値" sheetId="13" r:id="rId11"/>
    <sheet name="体調管理" sheetId="15" r:id="rId12"/>
    <sheet name="DeepL" sheetId="16" r:id="rId13"/>
    <sheet name="測定データ" sheetId="17" r:id="rId14"/>
  </sheets>
  <functionGroups builtInGroupCount="17"/>
  <externalReferences>
    <externalReference r:id="rId15"/>
  </externalReferences>
  <definedNames>
    <definedName name="_xlnm._FilterDatabase" localSheetId="1" hidden="1">血圧管理!$B$2:$K$3821</definedName>
    <definedName name="_xlnm._FilterDatabase" localSheetId="0" hidden="1">体重管理!$B$2:$M$3250</definedName>
    <definedName name="_xlnm._FilterDatabase" localSheetId="2" hidden="1">歩数管理!$B$2:$L$1888</definedName>
    <definedName name="_xlnm.Criteria" localSheetId="1">血圧管理!$M$2:$R$3</definedName>
    <definedName name="_xlnm.Criteria" localSheetId="0">体重管理!$P$2:$T$3</definedName>
    <definedName name="_xlnm.Criteria" localSheetId="2">歩数管理!$O$2:$S$3</definedName>
    <definedName name="_xlnm.Extract" localSheetId="1">血圧管理!$M$6:$O$6</definedName>
    <definedName name="_xlnm.Extract" localSheetId="0">体重管理!$P$6:$Q$6</definedName>
    <definedName name="_xlnm.Extract" localSheetId="2">歩数管理!$O$6:$P$6</definedName>
    <definedName name="_xlnm.Print_Area" localSheetId="9">グラフ案!$A$2:$AP$47</definedName>
    <definedName name="_xlnm.Print_Area" localSheetId="5">血圧データシート!$B$2:$O$49</definedName>
    <definedName name="_xlnm.Print_Area" localSheetId="1">血圧管理!$Z$1:$AJ$69</definedName>
    <definedName name="_xlnm.Print_Area" localSheetId="0">体重管理!$AC$1:$AQ$33</definedName>
  </definedNames>
  <calcPr calcId="145621"/>
</workbook>
</file>

<file path=xl/calcChain.xml><?xml version="1.0" encoding="utf-8"?>
<calcChain xmlns="http://schemas.openxmlformats.org/spreadsheetml/2006/main">
  <c r="B73" i="13" l="1"/>
  <c r="E73" i="13" s="1"/>
  <c r="C309" i="6"/>
  <c r="D309" i="6" s="1"/>
  <c r="F309" i="6"/>
  <c r="C310" i="6"/>
  <c r="D310" i="6" s="1"/>
  <c r="F310" i="6"/>
  <c r="C311" i="6"/>
  <c r="F311" i="6"/>
  <c r="B74" i="13" l="1"/>
  <c r="E311" i="6"/>
  <c r="E310" i="6"/>
  <c r="E309" i="6"/>
  <c r="D311" i="6"/>
  <c r="T11" i="17"/>
  <c r="T10" i="17"/>
  <c r="T9" i="17"/>
  <c r="C235" i="17"/>
  <c r="F235" i="17" s="1"/>
  <c r="H234" i="17"/>
  <c r="H233" i="17"/>
  <c r="H232" i="17"/>
  <c r="C302" i="6"/>
  <c r="C303" i="6" s="1"/>
  <c r="C304" i="6" s="1"/>
  <c r="C305" i="6" s="1"/>
  <c r="C306" i="6" s="1"/>
  <c r="B75" i="13" l="1"/>
  <c r="E75" i="13" s="1"/>
  <c r="E74" i="13"/>
  <c r="C307" i="6"/>
  <c r="F307" i="6"/>
  <c r="E307" i="6"/>
  <c r="G235" i="17"/>
  <c r="D235" i="17"/>
  <c r="H235" i="17"/>
  <c r="F234" i="17"/>
  <c r="G234" i="17"/>
  <c r="D234" i="17"/>
  <c r="F233" i="17"/>
  <c r="G233" i="17"/>
  <c r="D233" i="17"/>
  <c r="F232" i="17"/>
  <c r="G232" i="17"/>
  <c r="D232" i="17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5" i="8"/>
  <c r="D307" i="6" l="1"/>
  <c r="C308" i="6"/>
  <c r="D45" i="9"/>
  <c r="C45" i="9"/>
  <c r="B45" i="9"/>
  <c r="C44" i="9"/>
  <c r="B44" i="9"/>
  <c r="D43" i="9"/>
  <c r="C43" i="9"/>
  <c r="B43" i="9"/>
  <c r="D42" i="9"/>
  <c r="C42" i="9"/>
  <c r="B42" i="9"/>
  <c r="D41" i="9"/>
  <c r="C41" i="9"/>
  <c r="B41" i="9"/>
  <c r="D40" i="9"/>
  <c r="E40" i="9" s="1"/>
  <c r="C40" i="9"/>
  <c r="B40" i="9"/>
  <c r="D39" i="9"/>
  <c r="B39" i="9"/>
  <c r="D38" i="9"/>
  <c r="B38" i="9"/>
  <c r="D37" i="9"/>
  <c r="B37" i="9"/>
  <c r="P29" i="8"/>
  <c r="O29" i="8"/>
  <c r="N29" i="8"/>
  <c r="P27" i="8"/>
  <c r="O27" i="8"/>
  <c r="E308" i="6" l="1"/>
  <c r="F308" i="6"/>
  <c r="D308" i="6"/>
  <c r="E42" i="9"/>
  <c r="E45" i="9"/>
  <c r="E43" i="9"/>
  <c r="E41" i="9"/>
  <c r="C290" i="6"/>
  <c r="C291" i="6" s="1"/>
  <c r="C292" i="6" s="1"/>
  <c r="C293" i="6" s="1"/>
  <c r="C294" i="6" s="1"/>
  <c r="J7" i="2" l="1"/>
  <c r="J11" i="2" s="1"/>
  <c r="B3505" i="1"/>
  <c r="C313" i="6" l="1"/>
  <c r="C314" i="6" s="1"/>
  <c r="I4211" i="3"/>
  <c r="J4211" i="3" s="1"/>
  <c r="I4212" i="3"/>
  <c r="I4213" i="3"/>
  <c r="K4213" i="3" s="1"/>
  <c r="I4214" i="3"/>
  <c r="J4214" i="3" s="1"/>
  <c r="I4215" i="3"/>
  <c r="J4215" i="3" s="1"/>
  <c r="I4216" i="3"/>
  <c r="I4217" i="3"/>
  <c r="K4217" i="3" s="1"/>
  <c r="I4218" i="3"/>
  <c r="J4218" i="3" s="1"/>
  <c r="I4219" i="3"/>
  <c r="J4219" i="3" s="1"/>
  <c r="I4220" i="3"/>
  <c r="I4221" i="3"/>
  <c r="K4221" i="3" s="1"/>
  <c r="I4222" i="3"/>
  <c r="K4222" i="3" s="1"/>
  <c r="I4223" i="3"/>
  <c r="I4224" i="3"/>
  <c r="I4225" i="3"/>
  <c r="J4225" i="3" s="1"/>
  <c r="I4226" i="3"/>
  <c r="J4226" i="3" s="1"/>
  <c r="I4227" i="3"/>
  <c r="J4227" i="3" s="1"/>
  <c r="I4228" i="3"/>
  <c r="I4229" i="3"/>
  <c r="J4229" i="3" s="1"/>
  <c r="I4230" i="3"/>
  <c r="J4230" i="3" s="1"/>
  <c r="I4231" i="3"/>
  <c r="K4231" i="3" s="1"/>
  <c r="I4232" i="3"/>
  <c r="I4210" i="3"/>
  <c r="K4210" i="3" s="1"/>
  <c r="J4223" i="3"/>
  <c r="J4228" i="3"/>
  <c r="K4228" i="3"/>
  <c r="J4232" i="3"/>
  <c r="K4232" i="3"/>
  <c r="J4216" i="3"/>
  <c r="J4220" i="3"/>
  <c r="J4224" i="3"/>
  <c r="K4212" i="3"/>
  <c r="J4212" i="3"/>
  <c r="J4231" i="3" l="1"/>
  <c r="J4213" i="3"/>
  <c r="J4217" i="3"/>
  <c r="K4223" i="3"/>
  <c r="K4219" i="3"/>
  <c r="K4227" i="3"/>
  <c r="J4222" i="3"/>
  <c r="J4221" i="3"/>
  <c r="K4215" i="3"/>
  <c r="K4229" i="3"/>
  <c r="K4225" i="3"/>
  <c r="K4230" i="3"/>
  <c r="K4226" i="3"/>
  <c r="K4214" i="3"/>
  <c r="K4218" i="3"/>
  <c r="K4224" i="3"/>
  <c r="K4220" i="3"/>
  <c r="K4216" i="3"/>
  <c r="K4211" i="3"/>
  <c r="J4210" i="3"/>
  <c r="I5" i="2"/>
  <c r="I4" i="2"/>
  <c r="I3" i="2"/>
  <c r="N27" i="8"/>
  <c r="P26" i="8"/>
  <c r="O26" i="8"/>
  <c r="N26" i="8"/>
  <c r="B3506" i="1" l="1"/>
  <c r="K3505" i="1"/>
  <c r="B2074" i="4"/>
  <c r="B2075" i="4" s="1"/>
  <c r="Y5" i="15"/>
  <c r="Y4" i="15"/>
  <c r="Y3" i="15"/>
  <c r="K37" i="13"/>
  <c r="K36" i="13"/>
  <c r="K35" i="13"/>
  <c r="B7" i="13"/>
  <c r="B8" i="13" s="1"/>
  <c r="B9" i="13" s="1"/>
  <c r="B6" i="13"/>
  <c r="F5" i="13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H12" i="12"/>
  <c r="G12" i="12"/>
  <c r="AK11" i="12"/>
  <c r="M11" i="12"/>
  <c r="N11" i="12" s="1"/>
  <c r="O11" i="12" s="1"/>
  <c r="P11" i="12" s="1"/>
  <c r="Q11" i="12" s="1"/>
  <c r="R11" i="12" s="1"/>
  <c r="S11" i="12" s="1"/>
  <c r="T11" i="12" s="1"/>
  <c r="U11" i="12" s="1"/>
  <c r="V11" i="12" s="1"/>
  <c r="W11" i="12" s="1"/>
  <c r="X11" i="12" s="1"/>
  <c r="Y11" i="12" s="1"/>
  <c r="Z11" i="12" s="1"/>
  <c r="AA11" i="12" s="1"/>
  <c r="AB11" i="12" s="1"/>
  <c r="AC11" i="12" s="1"/>
  <c r="AD11" i="12" s="1"/>
  <c r="AE11" i="12" s="1"/>
  <c r="AF11" i="12" s="1"/>
  <c r="AG11" i="12" s="1"/>
  <c r="AH11" i="12" s="1"/>
  <c r="AI11" i="12" s="1"/>
  <c r="AJ11" i="12" s="1"/>
  <c r="I11" i="12"/>
  <c r="J11" i="12" s="1"/>
  <c r="K11" i="12" s="1"/>
  <c r="L11" i="12" s="1"/>
  <c r="G11" i="12"/>
  <c r="H11" i="12" s="1"/>
  <c r="H10" i="12"/>
  <c r="G10" i="12"/>
  <c r="AE4" i="12"/>
  <c r="Z4" i="12"/>
  <c r="W4" i="12"/>
  <c r="S4" i="12"/>
  <c r="R4" i="12"/>
  <c r="O4" i="12"/>
  <c r="N4" i="12"/>
  <c r="J4" i="12"/>
  <c r="F4" i="12"/>
  <c r="AK3" i="12"/>
  <c r="AK4" i="12" s="1"/>
  <c r="AJ3" i="12"/>
  <c r="AJ4" i="12" s="1"/>
  <c r="AI3" i="12"/>
  <c r="AI4" i="12" s="1"/>
  <c r="AH3" i="12"/>
  <c r="AH4" i="12" s="1"/>
  <c r="AG3" i="12"/>
  <c r="AG4" i="12" s="1"/>
  <c r="AF3" i="12"/>
  <c r="AF4" i="12" s="1"/>
  <c r="AE3" i="12"/>
  <c r="AD3" i="12"/>
  <c r="AD4" i="12" s="1"/>
  <c r="AC3" i="12"/>
  <c r="AC4" i="12" s="1"/>
  <c r="AB3" i="12"/>
  <c r="AB4" i="12" s="1"/>
  <c r="AA3" i="12"/>
  <c r="AA4" i="12" s="1"/>
  <c r="Z3" i="12"/>
  <c r="Y3" i="12"/>
  <c r="Y4" i="12" s="1"/>
  <c r="X3" i="12"/>
  <c r="X4" i="12" s="1"/>
  <c r="W3" i="12"/>
  <c r="V3" i="12"/>
  <c r="V4" i="12" s="1"/>
  <c r="U3" i="12"/>
  <c r="U4" i="12" s="1"/>
  <c r="T3" i="12"/>
  <c r="T4" i="12" s="1"/>
  <c r="S3" i="12"/>
  <c r="R3" i="12"/>
  <c r="Q3" i="12"/>
  <c r="Q4" i="12" s="1"/>
  <c r="P3" i="12"/>
  <c r="P4" i="12" s="1"/>
  <c r="O3" i="12"/>
  <c r="N3" i="12"/>
  <c r="M3" i="12"/>
  <c r="M4" i="12" s="1"/>
  <c r="L3" i="12"/>
  <c r="L4" i="12" s="1"/>
  <c r="K3" i="12"/>
  <c r="K4" i="12" s="1"/>
  <c r="J3" i="12"/>
  <c r="I3" i="12"/>
  <c r="I4" i="12" s="1"/>
  <c r="H3" i="12"/>
  <c r="H4" i="12" s="1"/>
  <c r="G3" i="12"/>
  <c r="G4" i="12" s="1"/>
  <c r="F724" i="11"/>
  <c r="F723" i="11"/>
  <c r="F722" i="11"/>
  <c r="F721" i="11"/>
  <c r="F720" i="11"/>
  <c r="F719" i="11"/>
  <c r="F718" i="11"/>
  <c r="F717" i="11"/>
  <c r="F716" i="11"/>
  <c r="F715" i="11"/>
  <c r="F714" i="11"/>
  <c r="F713" i="11"/>
  <c r="F712" i="11"/>
  <c r="F711" i="11"/>
  <c r="F710" i="11"/>
  <c r="F709" i="11"/>
  <c r="F708" i="11"/>
  <c r="F707" i="11"/>
  <c r="F706" i="11"/>
  <c r="F705" i="11"/>
  <c r="F704" i="11"/>
  <c r="F703" i="11"/>
  <c r="F702" i="11"/>
  <c r="F701" i="11"/>
  <c r="F700" i="11"/>
  <c r="F699" i="11"/>
  <c r="F698" i="11"/>
  <c r="F697" i="11"/>
  <c r="F696" i="11"/>
  <c r="F695" i="11"/>
  <c r="F694" i="11"/>
  <c r="F693" i="11"/>
  <c r="F692" i="11"/>
  <c r="F691" i="11"/>
  <c r="F690" i="11"/>
  <c r="F689" i="11"/>
  <c r="F688" i="11"/>
  <c r="F687" i="11"/>
  <c r="F686" i="11"/>
  <c r="F685" i="11"/>
  <c r="F684" i="11"/>
  <c r="F683" i="11"/>
  <c r="F682" i="11"/>
  <c r="F681" i="11"/>
  <c r="F680" i="11"/>
  <c r="F679" i="11"/>
  <c r="F678" i="11"/>
  <c r="F677" i="11"/>
  <c r="F676" i="11"/>
  <c r="F675" i="11"/>
  <c r="F674" i="11"/>
  <c r="F673" i="11"/>
  <c r="F672" i="11"/>
  <c r="F671" i="11"/>
  <c r="F670" i="11"/>
  <c r="F669" i="11"/>
  <c r="F668" i="11"/>
  <c r="F667" i="11"/>
  <c r="F666" i="11"/>
  <c r="F665" i="11"/>
  <c r="F664" i="11"/>
  <c r="F663" i="11"/>
  <c r="F662" i="11"/>
  <c r="F661" i="11"/>
  <c r="F660" i="11"/>
  <c r="F659" i="11"/>
  <c r="F658" i="11"/>
  <c r="F657" i="11"/>
  <c r="F656" i="11"/>
  <c r="F655" i="11"/>
  <c r="F654" i="11"/>
  <c r="F653" i="11"/>
  <c r="F652" i="11"/>
  <c r="F651" i="11"/>
  <c r="F650" i="11"/>
  <c r="F649" i="11"/>
  <c r="F648" i="11"/>
  <c r="F647" i="11"/>
  <c r="F646" i="11"/>
  <c r="F645" i="11"/>
  <c r="F644" i="11"/>
  <c r="F643" i="11"/>
  <c r="F642" i="11"/>
  <c r="F641" i="11"/>
  <c r="F640" i="11"/>
  <c r="F639" i="11"/>
  <c r="F638" i="11"/>
  <c r="F637" i="11"/>
  <c r="F636" i="11"/>
  <c r="F635" i="11"/>
  <c r="F634" i="11"/>
  <c r="F633" i="11"/>
  <c r="F632" i="11"/>
  <c r="F631" i="11"/>
  <c r="F630" i="11"/>
  <c r="F629" i="11"/>
  <c r="F628" i="11"/>
  <c r="F627" i="11"/>
  <c r="F626" i="11"/>
  <c r="F625" i="11"/>
  <c r="F624" i="11"/>
  <c r="F623" i="11"/>
  <c r="F622" i="11"/>
  <c r="F621" i="11"/>
  <c r="F620" i="11"/>
  <c r="F619" i="11"/>
  <c r="F618" i="11"/>
  <c r="F617" i="11"/>
  <c r="F616" i="11"/>
  <c r="F615" i="11"/>
  <c r="F614" i="11"/>
  <c r="F613" i="11"/>
  <c r="F612" i="11"/>
  <c r="F611" i="11"/>
  <c r="F610" i="11"/>
  <c r="F609" i="11"/>
  <c r="F608" i="11"/>
  <c r="F607" i="11"/>
  <c r="F606" i="11"/>
  <c r="F605" i="11"/>
  <c r="F604" i="11"/>
  <c r="F603" i="11"/>
  <c r="F602" i="11"/>
  <c r="F601" i="11"/>
  <c r="F600" i="11"/>
  <c r="F599" i="11"/>
  <c r="F598" i="11"/>
  <c r="F597" i="11"/>
  <c r="F596" i="11"/>
  <c r="F595" i="11"/>
  <c r="F594" i="11"/>
  <c r="F593" i="11"/>
  <c r="F592" i="11"/>
  <c r="F591" i="11"/>
  <c r="F590" i="11"/>
  <c r="F589" i="11"/>
  <c r="F588" i="11"/>
  <c r="F587" i="11"/>
  <c r="F586" i="11"/>
  <c r="F585" i="11"/>
  <c r="F584" i="11"/>
  <c r="F583" i="11"/>
  <c r="F582" i="11"/>
  <c r="F581" i="11"/>
  <c r="F580" i="11"/>
  <c r="F579" i="11"/>
  <c r="F578" i="11"/>
  <c r="F577" i="11"/>
  <c r="F576" i="11"/>
  <c r="F575" i="11"/>
  <c r="F574" i="11"/>
  <c r="F573" i="11"/>
  <c r="F572" i="11"/>
  <c r="F571" i="11"/>
  <c r="F570" i="11"/>
  <c r="F569" i="11"/>
  <c r="F568" i="11"/>
  <c r="F567" i="11"/>
  <c r="F566" i="11"/>
  <c r="F565" i="11"/>
  <c r="F564" i="11"/>
  <c r="F563" i="11"/>
  <c r="F562" i="11"/>
  <c r="F561" i="11"/>
  <c r="F560" i="11"/>
  <c r="F559" i="11"/>
  <c r="F558" i="11"/>
  <c r="F557" i="11"/>
  <c r="F556" i="11"/>
  <c r="F555" i="11"/>
  <c r="F554" i="11"/>
  <c r="F553" i="11"/>
  <c r="F552" i="11"/>
  <c r="F551" i="11"/>
  <c r="F550" i="11"/>
  <c r="F549" i="11"/>
  <c r="F548" i="11"/>
  <c r="F547" i="11"/>
  <c r="F546" i="11"/>
  <c r="F545" i="11"/>
  <c r="F544" i="11"/>
  <c r="F543" i="11"/>
  <c r="F542" i="11"/>
  <c r="F541" i="11"/>
  <c r="F540" i="11"/>
  <c r="F539" i="11"/>
  <c r="F538" i="11"/>
  <c r="F537" i="11"/>
  <c r="F536" i="11"/>
  <c r="F535" i="11"/>
  <c r="F534" i="11"/>
  <c r="F533" i="11"/>
  <c r="F532" i="11"/>
  <c r="F531" i="11"/>
  <c r="F530" i="11"/>
  <c r="F529" i="11"/>
  <c r="F528" i="11"/>
  <c r="F527" i="11"/>
  <c r="F526" i="11"/>
  <c r="F525" i="11"/>
  <c r="F524" i="11"/>
  <c r="F523" i="11"/>
  <c r="F522" i="11"/>
  <c r="F521" i="11"/>
  <c r="F520" i="11"/>
  <c r="F519" i="11"/>
  <c r="F518" i="11"/>
  <c r="F517" i="11"/>
  <c r="F516" i="11"/>
  <c r="F515" i="11"/>
  <c r="F514" i="11"/>
  <c r="F513" i="11"/>
  <c r="F512" i="11"/>
  <c r="F511" i="11"/>
  <c r="F510" i="11"/>
  <c r="F509" i="11"/>
  <c r="F508" i="11"/>
  <c r="F507" i="11"/>
  <c r="F506" i="11"/>
  <c r="F505" i="11"/>
  <c r="F504" i="11"/>
  <c r="F503" i="11"/>
  <c r="F502" i="11"/>
  <c r="F501" i="11"/>
  <c r="F500" i="11"/>
  <c r="F499" i="11"/>
  <c r="F498" i="11"/>
  <c r="F497" i="11"/>
  <c r="F496" i="11"/>
  <c r="F495" i="11"/>
  <c r="F494" i="11"/>
  <c r="F493" i="11"/>
  <c r="F492" i="11"/>
  <c r="F491" i="11"/>
  <c r="F490" i="11"/>
  <c r="K489" i="11"/>
  <c r="F489" i="11"/>
  <c r="K488" i="11"/>
  <c r="F488" i="11"/>
  <c r="K487" i="11"/>
  <c r="F487" i="11"/>
  <c r="K486" i="11"/>
  <c r="F486" i="11"/>
  <c r="K485" i="11"/>
  <c r="F485" i="11"/>
  <c r="K484" i="11"/>
  <c r="F484" i="11"/>
  <c r="K483" i="11"/>
  <c r="F483" i="11"/>
  <c r="K482" i="11"/>
  <c r="F482" i="11"/>
  <c r="K481" i="11"/>
  <c r="F481" i="11"/>
  <c r="K480" i="11"/>
  <c r="F480" i="11"/>
  <c r="K479" i="11"/>
  <c r="F479" i="11"/>
  <c r="K478" i="11"/>
  <c r="F478" i="11"/>
  <c r="K477" i="11"/>
  <c r="F477" i="11"/>
  <c r="K476" i="11"/>
  <c r="F476" i="11"/>
  <c r="K475" i="11"/>
  <c r="F475" i="11"/>
  <c r="K474" i="11"/>
  <c r="F474" i="11"/>
  <c r="K473" i="11"/>
  <c r="F473" i="11"/>
  <c r="K472" i="11"/>
  <c r="F472" i="11"/>
  <c r="K471" i="11"/>
  <c r="F471" i="11"/>
  <c r="K470" i="11"/>
  <c r="F470" i="11"/>
  <c r="K469" i="11"/>
  <c r="F469" i="11"/>
  <c r="K468" i="11"/>
  <c r="F468" i="11"/>
  <c r="K467" i="11"/>
  <c r="F467" i="11"/>
  <c r="K466" i="11"/>
  <c r="F466" i="11"/>
  <c r="K465" i="11"/>
  <c r="F465" i="11"/>
  <c r="K464" i="11"/>
  <c r="F464" i="11"/>
  <c r="K463" i="11"/>
  <c r="F463" i="11"/>
  <c r="K462" i="11"/>
  <c r="F462" i="11"/>
  <c r="K461" i="11"/>
  <c r="F461" i="11"/>
  <c r="K460" i="11"/>
  <c r="F460" i="11"/>
  <c r="K459" i="11"/>
  <c r="F459" i="11"/>
  <c r="K458" i="11"/>
  <c r="F458" i="11"/>
  <c r="K457" i="11"/>
  <c r="F457" i="11"/>
  <c r="K456" i="11"/>
  <c r="F456" i="11"/>
  <c r="K455" i="11"/>
  <c r="F455" i="11"/>
  <c r="K454" i="11"/>
  <c r="F454" i="11"/>
  <c r="K453" i="11"/>
  <c r="F453" i="11"/>
  <c r="K452" i="11"/>
  <c r="F452" i="11"/>
  <c r="K451" i="11"/>
  <c r="F451" i="11"/>
  <c r="K450" i="11"/>
  <c r="F450" i="11"/>
  <c r="K449" i="11"/>
  <c r="F449" i="11"/>
  <c r="K448" i="11"/>
  <c r="F448" i="11"/>
  <c r="K447" i="11"/>
  <c r="F447" i="11"/>
  <c r="K446" i="11"/>
  <c r="F446" i="11"/>
  <c r="K445" i="11"/>
  <c r="F445" i="11"/>
  <c r="K444" i="11"/>
  <c r="F444" i="11"/>
  <c r="K443" i="11"/>
  <c r="F443" i="11"/>
  <c r="K442" i="11"/>
  <c r="F442" i="11"/>
  <c r="K441" i="11"/>
  <c r="F441" i="11"/>
  <c r="K440" i="11"/>
  <c r="F440" i="11"/>
  <c r="K439" i="11"/>
  <c r="F439" i="11"/>
  <c r="K438" i="11"/>
  <c r="F438" i="11"/>
  <c r="K437" i="11"/>
  <c r="F437" i="11"/>
  <c r="K436" i="11"/>
  <c r="F436" i="11"/>
  <c r="K435" i="11"/>
  <c r="F435" i="11"/>
  <c r="K434" i="11"/>
  <c r="F434" i="11"/>
  <c r="K433" i="11"/>
  <c r="F433" i="11"/>
  <c r="K432" i="11"/>
  <c r="F432" i="11"/>
  <c r="K431" i="11"/>
  <c r="F431" i="11"/>
  <c r="K430" i="11"/>
  <c r="F430" i="11"/>
  <c r="K429" i="11"/>
  <c r="F429" i="11"/>
  <c r="K428" i="11"/>
  <c r="F428" i="11"/>
  <c r="K427" i="11"/>
  <c r="F427" i="11"/>
  <c r="K426" i="11"/>
  <c r="F426" i="11"/>
  <c r="K425" i="11"/>
  <c r="F425" i="11"/>
  <c r="K424" i="11"/>
  <c r="F424" i="11"/>
  <c r="K423" i="11"/>
  <c r="F423" i="11"/>
  <c r="K422" i="11"/>
  <c r="F422" i="11"/>
  <c r="K421" i="11"/>
  <c r="F421" i="11"/>
  <c r="K420" i="11"/>
  <c r="F420" i="11"/>
  <c r="K419" i="11"/>
  <c r="F419" i="11"/>
  <c r="K418" i="11"/>
  <c r="F418" i="11"/>
  <c r="K417" i="11"/>
  <c r="F417" i="11"/>
  <c r="K416" i="11"/>
  <c r="F416" i="11"/>
  <c r="K415" i="11"/>
  <c r="F415" i="11"/>
  <c r="K414" i="11"/>
  <c r="F414" i="11"/>
  <c r="K413" i="11"/>
  <c r="F413" i="11"/>
  <c r="K412" i="11"/>
  <c r="F412" i="11"/>
  <c r="K411" i="11"/>
  <c r="F411" i="11"/>
  <c r="K410" i="11"/>
  <c r="F410" i="11"/>
  <c r="K409" i="11"/>
  <c r="F409" i="11"/>
  <c r="K408" i="11"/>
  <c r="F408" i="11"/>
  <c r="K407" i="11"/>
  <c r="F407" i="11"/>
  <c r="K406" i="11"/>
  <c r="F406" i="11"/>
  <c r="K405" i="11"/>
  <c r="F405" i="11"/>
  <c r="K404" i="11"/>
  <c r="F404" i="11"/>
  <c r="K403" i="11"/>
  <c r="F403" i="11"/>
  <c r="K402" i="11"/>
  <c r="F402" i="11"/>
  <c r="K401" i="11"/>
  <c r="F401" i="11"/>
  <c r="K400" i="11"/>
  <c r="F400" i="11"/>
  <c r="K399" i="11"/>
  <c r="F399" i="11"/>
  <c r="K398" i="11"/>
  <c r="F398" i="11"/>
  <c r="K397" i="11"/>
  <c r="F397" i="11"/>
  <c r="K396" i="11"/>
  <c r="F396" i="11"/>
  <c r="K395" i="11"/>
  <c r="F395" i="11"/>
  <c r="K394" i="11"/>
  <c r="F394" i="11"/>
  <c r="K393" i="11"/>
  <c r="F393" i="11"/>
  <c r="K392" i="11"/>
  <c r="F392" i="11"/>
  <c r="K391" i="11"/>
  <c r="F391" i="11"/>
  <c r="K390" i="11"/>
  <c r="F390" i="11"/>
  <c r="K389" i="11"/>
  <c r="F389" i="11"/>
  <c r="K388" i="11"/>
  <c r="F388" i="11"/>
  <c r="K387" i="11"/>
  <c r="F387" i="11"/>
  <c r="K386" i="11"/>
  <c r="F386" i="11"/>
  <c r="K385" i="11"/>
  <c r="F385" i="11"/>
  <c r="K384" i="11"/>
  <c r="F384" i="11"/>
  <c r="K383" i="11"/>
  <c r="F383" i="11"/>
  <c r="K382" i="11"/>
  <c r="F382" i="11"/>
  <c r="K381" i="11"/>
  <c r="F381" i="11"/>
  <c r="K380" i="11"/>
  <c r="F380" i="11"/>
  <c r="K379" i="11"/>
  <c r="F379" i="11"/>
  <c r="K378" i="11"/>
  <c r="F378" i="11"/>
  <c r="K377" i="11"/>
  <c r="F377" i="11"/>
  <c r="K376" i="11"/>
  <c r="F376" i="11"/>
  <c r="K375" i="11"/>
  <c r="F375" i="11"/>
  <c r="K374" i="11"/>
  <c r="F374" i="11"/>
  <c r="K373" i="11"/>
  <c r="F373" i="11"/>
  <c r="K372" i="11"/>
  <c r="F372" i="11"/>
  <c r="K371" i="11"/>
  <c r="F371" i="11"/>
  <c r="K370" i="11"/>
  <c r="F370" i="11"/>
  <c r="K369" i="11"/>
  <c r="F369" i="11"/>
  <c r="K368" i="11"/>
  <c r="F368" i="11"/>
  <c r="K367" i="11"/>
  <c r="F367" i="11"/>
  <c r="K366" i="11"/>
  <c r="F366" i="11"/>
  <c r="K365" i="11"/>
  <c r="F365" i="11"/>
  <c r="K364" i="11"/>
  <c r="F364" i="11"/>
  <c r="K363" i="11"/>
  <c r="F363" i="11"/>
  <c r="K362" i="11"/>
  <c r="F362" i="11"/>
  <c r="K361" i="11"/>
  <c r="F361" i="11"/>
  <c r="K360" i="11"/>
  <c r="F360" i="11"/>
  <c r="K359" i="11"/>
  <c r="F359" i="11"/>
  <c r="K358" i="11"/>
  <c r="F358" i="11"/>
  <c r="K357" i="11"/>
  <c r="F357" i="11"/>
  <c r="K356" i="11"/>
  <c r="F356" i="11"/>
  <c r="K355" i="11"/>
  <c r="F355" i="11"/>
  <c r="K354" i="11"/>
  <c r="F354" i="11"/>
  <c r="K353" i="11"/>
  <c r="F353" i="11"/>
  <c r="K352" i="11"/>
  <c r="F352" i="11"/>
  <c r="K351" i="11"/>
  <c r="F351" i="11"/>
  <c r="K350" i="11"/>
  <c r="F350" i="11"/>
  <c r="K349" i="11"/>
  <c r="F349" i="11"/>
  <c r="K348" i="11"/>
  <c r="F348" i="11"/>
  <c r="K347" i="11"/>
  <c r="F347" i="11"/>
  <c r="K346" i="11"/>
  <c r="F346" i="11"/>
  <c r="K345" i="11"/>
  <c r="F345" i="11"/>
  <c r="K344" i="11"/>
  <c r="F344" i="11"/>
  <c r="K343" i="11"/>
  <c r="F343" i="11"/>
  <c r="K342" i="11"/>
  <c r="F342" i="11"/>
  <c r="K341" i="11"/>
  <c r="F341" i="11"/>
  <c r="K340" i="11"/>
  <c r="F340" i="11"/>
  <c r="K339" i="11"/>
  <c r="F339" i="11"/>
  <c r="K338" i="11"/>
  <c r="F338" i="11"/>
  <c r="K337" i="11"/>
  <c r="F337" i="11"/>
  <c r="K336" i="11"/>
  <c r="F336" i="11"/>
  <c r="K335" i="11"/>
  <c r="F335" i="11"/>
  <c r="K334" i="11"/>
  <c r="F334" i="11"/>
  <c r="K333" i="11"/>
  <c r="F333" i="11"/>
  <c r="K332" i="11"/>
  <c r="F332" i="11"/>
  <c r="K331" i="11"/>
  <c r="F331" i="11"/>
  <c r="K330" i="11"/>
  <c r="F330" i="11"/>
  <c r="K329" i="11"/>
  <c r="F329" i="11"/>
  <c r="K328" i="11"/>
  <c r="F328" i="11"/>
  <c r="K327" i="11"/>
  <c r="F327" i="11"/>
  <c r="K326" i="11"/>
  <c r="F326" i="11"/>
  <c r="K325" i="11"/>
  <c r="F325" i="11"/>
  <c r="K324" i="11"/>
  <c r="F324" i="11"/>
  <c r="K323" i="11"/>
  <c r="F323" i="11"/>
  <c r="K322" i="11"/>
  <c r="F322" i="11"/>
  <c r="K321" i="11"/>
  <c r="F321" i="11"/>
  <c r="K320" i="11"/>
  <c r="F320" i="11"/>
  <c r="K319" i="11"/>
  <c r="F319" i="11"/>
  <c r="K318" i="11"/>
  <c r="F318" i="11"/>
  <c r="K317" i="11"/>
  <c r="F317" i="11"/>
  <c r="K316" i="11"/>
  <c r="F316" i="11"/>
  <c r="K315" i="11"/>
  <c r="F315" i="11"/>
  <c r="K314" i="11"/>
  <c r="F314" i="11"/>
  <c r="K313" i="11"/>
  <c r="F313" i="11"/>
  <c r="K312" i="11"/>
  <c r="F312" i="11"/>
  <c r="K311" i="11"/>
  <c r="F311" i="11"/>
  <c r="K310" i="11"/>
  <c r="F310" i="11"/>
  <c r="K309" i="11"/>
  <c r="F309" i="11"/>
  <c r="K308" i="11"/>
  <c r="F308" i="11"/>
  <c r="K307" i="11"/>
  <c r="F307" i="11"/>
  <c r="K306" i="11"/>
  <c r="F306" i="11"/>
  <c r="K305" i="11"/>
  <c r="F305" i="11"/>
  <c r="K304" i="11"/>
  <c r="F304" i="11"/>
  <c r="K303" i="11"/>
  <c r="F303" i="11"/>
  <c r="K302" i="11"/>
  <c r="F302" i="11"/>
  <c r="K301" i="11"/>
  <c r="F301" i="11"/>
  <c r="K300" i="11"/>
  <c r="F300" i="11"/>
  <c r="K299" i="11"/>
  <c r="F299" i="11"/>
  <c r="K298" i="11"/>
  <c r="F298" i="11"/>
  <c r="K297" i="11"/>
  <c r="F297" i="11"/>
  <c r="K296" i="11"/>
  <c r="F296" i="11"/>
  <c r="K295" i="11"/>
  <c r="F295" i="11"/>
  <c r="K294" i="11"/>
  <c r="F294" i="11"/>
  <c r="K293" i="11"/>
  <c r="F293" i="11"/>
  <c r="K292" i="11"/>
  <c r="F292" i="11"/>
  <c r="K291" i="11"/>
  <c r="F291" i="11"/>
  <c r="K290" i="11"/>
  <c r="F290" i="11"/>
  <c r="K289" i="11"/>
  <c r="F289" i="11"/>
  <c r="K288" i="11"/>
  <c r="F288" i="11"/>
  <c r="K287" i="11"/>
  <c r="F287" i="11"/>
  <c r="K286" i="11"/>
  <c r="F286" i="11"/>
  <c r="K285" i="11"/>
  <c r="F285" i="11"/>
  <c r="K284" i="11"/>
  <c r="F284" i="11"/>
  <c r="K283" i="11"/>
  <c r="F283" i="11"/>
  <c r="K282" i="11"/>
  <c r="F282" i="11"/>
  <c r="K281" i="11"/>
  <c r="F281" i="11"/>
  <c r="K280" i="11"/>
  <c r="F280" i="11"/>
  <c r="K279" i="11"/>
  <c r="F279" i="11"/>
  <c r="K278" i="11"/>
  <c r="F278" i="11"/>
  <c r="K277" i="11"/>
  <c r="F277" i="11"/>
  <c r="K276" i="11"/>
  <c r="F276" i="11"/>
  <c r="K275" i="11"/>
  <c r="F275" i="11"/>
  <c r="K274" i="11"/>
  <c r="F274" i="11"/>
  <c r="K273" i="11"/>
  <c r="F273" i="11"/>
  <c r="K272" i="11"/>
  <c r="F272" i="11"/>
  <c r="K271" i="11"/>
  <c r="F271" i="11"/>
  <c r="K270" i="11"/>
  <c r="F270" i="11"/>
  <c r="K269" i="11"/>
  <c r="F269" i="11"/>
  <c r="K268" i="11"/>
  <c r="F268" i="11"/>
  <c r="K267" i="11"/>
  <c r="F267" i="11"/>
  <c r="K266" i="11"/>
  <c r="F266" i="11"/>
  <c r="K265" i="11"/>
  <c r="F265" i="11"/>
  <c r="K264" i="11"/>
  <c r="F264" i="11"/>
  <c r="K263" i="11"/>
  <c r="F263" i="11"/>
  <c r="K262" i="11"/>
  <c r="F262" i="11"/>
  <c r="K261" i="11"/>
  <c r="F261" i="11"/>
  <c r="K260" i="11"/>
  <c r="F260" i="11"/>
  <c r="K259" i="11"/>
  <c r="F259" i="11"/>
  <c r="K258" i="11"/>
  <c r="F258" i="11"/>
  <c r="K257" i="11"/>
  <c r="F257" i="11"/>
  <c r="K256" i="11"/>
  <c r="F256" i="11"/>
  <c r="K255" i="11"/>
  <c r="F255" i="11"/>
  <c r="K254" i="11"/>
  <c r="F254" i="11"/>
  <c r="K253" i="11"/>
  <c r="F253" i="11"/>
  <c r="K252" i="11"/>
  <c r="F252" i="11"/>
  <c r="K251" i="11"/>
  <c r="F251" i="11"/>
  <c r="K250" i="11"/>
  <c r="F250" i="11"/>
  <c r="K249" i="11"/>
  <c r="F249" i="11"/>
  <c r="K248" i="11"/>
  <c r="F248" i="11"/>
  <c r="K247" i="11"/>
  <c r="F247" i="11"/>
  <c r="K246" i="11"/>
  <c r="F246" i="11"/>
  <c r="K245" i="11"/>
  <c r="F245" i="11"/>
  <c r="P244" i="11"/>
  <c r="K244" i="11"/>
  <c r="F244" i="11"/>
  <c r="P243" i="11"/>
  <c r="K243" i="11"/>
  <c r="F243" i="11"/>
  <c r="P242" i="11"/>
  <c r="K242" i="11"/>
  <c r="F242" i="11"/>
  <c r="P241" i="11"/>
  <c r="K241" i="11"/>
  <c r="F241" i="11"/>
  <c r="P240" i="11"/>
  <c r="K240" i="11"/>
  <c r="F240" i="11"/>
  <c r="P239" i="11"/>
  <c r="K239" i="11"/>
  <c r="F239" i="11"/>
  <c r="P238" i="11"/>
  <c r="K238" i="11"/>
  <c r="F238" i="11"/>
  <c r="P237" i="11"/>
  <c r="K237" i="11"/>
  <c r="F237" i="11"/>
  <c r="P236" i="11"/>
  <c r="K236" i="11"/>
  <c r="F236" i="11"/>
  <c r="P235" i="11"/>
  <c r="K235" i="11"/>
  <c r="F235" i="11"/>
  <c r="P234" i="11"/>
  <c r="K234" i="11"/>
  <c r="F234" i="11"/>
  <c r="P233" i="11"/>
  <c r="K233" i="11"/>
  <c r="F233" i="11"/>
  <c r="P232" i="11"/>
  <c r="K232" i="11"/>
  <c r="F232" i="11"/>
  <c r="P231" i="11"/>
  <c r="K231" i="11"/>
  <c r="F231" i="11"/>
  <c r="P230" i="11"/>
  <c r="K230" i="11"/>
  <c r="F230" i="11"/>
  <c r="P229" i="11"/>
  <c r="K229" i="11"/>
  <c r="F229" i="11"/>
  <c r="P228" i="11"/>
  <c r="K228" i="11"/>
  <c r="F228" i="11"/>
  <c r="P227" i="11"/>
  <c r="K227" i="11"/>
  <c r="F227" i="11"/>
  <c r="P226" i="11"/>
  <c r="K226" i="11"/>
  <c r="F226" i="11"/>
  <c r="P225" i="11"/>
  <c r="K225" i="11"/>
  <c r="F225" i="11"/>
  <c r="P224" i="11"/>
  <c r="K224" i="11"/>
  <c r="F224" i="11"/>
  <c r="P223" i="11"/>
  <c r="K223" i="11"/>
  <c r="F223" i="11"/>
  <c r="P222" i="11"/>
  <c r="K222" i="11"/>
  <c r="F222" i="11"/>
  <c r="P221" i="11"/>
  <c r="K221" i="11"/>
  <c r="F221" i="11"/>
  <c r="P220" i="11"/>
  <c r="K220" i="11"/>
  <c r="F220" i="11"/>
  <c r="P219" i="11"/>
  <c r="K219" i="11"/>
  <c r="F219" i="11"/>
  <c r="P218" i="11"/>
  <c r="K218" i="11"/>
  <c r="F218" i="11"/>
  <c r="P217" i="11"/>
  <c r="K217" i="11"/>
  <c r="F217" i="11"/>
  <c r="P216" i="11"/>
  <c r="K216" i="11"/>
  <c r="F216" i="11"/>
  <c r="P215" i="11"/>
  <c r="K215" i="11"/>
  <c r="F215" i="11"/>
  <c r="P214" i="11"/>
  <c r="K214" i="11"/>
  <c r="F214" i="11"/>
  <c r="P213" i="11"/>
  <c r="K213" i="11"/>
  <c r="F213" i="11"/>
  <c r="P212" i="11"/>
  <c r="K212" i="11"/>
  <c r="F212" i="11"/>
  <c r="P211" i="11"/>
  <c r="K211" i="11"/>
  <c r="F211" i="11"/>
  <c r="P210" i="11"/>
  <c r="K210" i="11"/>
  <c r="F210" i="11"/>
  <c r="P209" i="11"/>
  <c r="K209" i="11"/>
  <c r="F209" i="11"/>
  <c r="P208" i="11"/>
  <c r="K208" i="11"/>
  <c r="F208" i="11"/>
  <c r="P207" i="11"/>
  <c r="K207" i="11"/>
  <c r="F207" i="11"/>
  <c r="P206" i="11"/>
  <c r="K206" i="11"/>
  <c r="F206" i="11"/>
  <c r="P205" i="11"/>
  <c r="K205" i="11"/>
  <c r="F205" i="11"/>
  <c r="P204" i="11"/>
  <c r="K204" i="11"/>
  <c r="F204" i="11"/>
  <c r="P203" i="11"/>
  <c r="K203" i="11"/>
  <c r="F203" i="11"/>
  <c r="P202" i="11"/>
  <c r="K202" i="11"/>
  <c r="F202" i="11"/>
  <c r="P201" i="11"/>
  <c r="K201" i="11"/>
  <c r="F201" i="11"/>
  <c r="P200" i="11"/>
  <c r="K200" i="11"/>
  <c r="F200" i="11"/>
  <c r="P199" i="11"/>
  <c r="K199" i="11"/>
  <c r="F199" i="11"/>
  <c r="P198" i="11"/>
  <c r="K198" i="11"/>
  <c r="F198" i="11"/>
  <c r="P197" i="11"/>
  <c r="K197" i="11"/>
  <c r="F197" i="11"/>
  <c r="P196" i="11"/>
  <c r="K196" i="11"/>
  <c r="F196" i="11"/>
  <c r="P195" i="11"/>
  <c r="K195" i="11"/>
  <c r="F195" i="11"/>
  <c r="P194" i="11"/>
  <c r="K194" i="11"/>
  <c r="F194" i="11"/>
  <c r="P193" i="11"/>
  <c r="K193" i="11"/>
  <c r="F193" i="11"/>
  <c r="P192" i="11"/>
  <c r="K192" i="11"/>
  <c r="F192" i="11"/>
  <c r="P191" i="11"/>
  <c r="K191" i="11"/>
  <c r="F191" i="11"/>
  <c r="P190" i="11"/>
  <c r="K190" i="11"/>
  <c r="F190" i="11"/>
  <c r="P189" i="11"/>
  <c r="K189" i="11"/>
  <c r="F189" i="11"/>
  <c r="P188" i="11"/>
  <c r="K188" i="11"/>
  <c r="F188" i="11"/>
  <c r="P187" i="11"/>
  <c r="K187" i="11"/>
  <c r="F187" i="11"/>
  <c r="P186" i="11"/>
  <c r="K186" i="11"/>
  <c r="F186" i="11"/>
  <c r="P185" i="11"/>
  <c r="K185" i="11"/>
  <c r="F185" i="11"/>
  <c r="P184" i="11"/>
  <c r="K184" i="11"/>
  <c r="F184" i="11"/>
  <c r="P183" i="11"/>
  <c r="K183" i="11"/>
  <c r="F183" i="11"/>
  <c r="P182" i="11"/>
  <c r="K182" i="11"/>
  <c r="F182" i="11"/>
  <c r="P181" i="11"/>
  <c r="K181" i="11"/>
  <c r="F181" i="11"/>
  <c r="P180" i="11"/>
  <c r="K180" i="11"/>
  <c r="F180" i="11"/>
  <c r="P179" i="11"/>
  <c r="K179" i="11"/>
  <c r="F179" i="11"/>
  <c r="P178" i="11"/>
  <c r="K178" i="11"/>
  <c r="F178" i="11"/>
  <c r="P177" i="11"/>
  <c r="K177" i="11"/>
  <c r="F177" i="11"/>
  <c r="P176" i="11"/>
  <c r="K176" i="11"/>
  <c r="F176" i="11"/>
  <c r="P175" i="11"/>
  <c r="K175" i="11"/>
  <c r="F175" i="11"/>
  <c r="P174" i="11"/>
  <c r="K174" i="11"/>
  <c r="F174" i="11"/>
  <c r="P173" i="11"/>
  <c r="K173" i="11"/>
  <c r="F173" i="11"/>
  <c r="P172" i="11"/>
  <c r="K172" i="11"/>
  <c r="F172" i="11"/>
  <c r="P171" i="11"/>
  <c r="K171" i="11"/>
  <c r="F171" i="11"/>
  <c r="P170" i="11"/>
  <c r="K170" i="11"/>
  <c r="F170" i="11"/>
  <c r="P169" i="11"/>
  <c r="K169" i="11"/>
  <c r="F169" i="11"/>
  <c r="P168" i="11"/>
  <c r="K168" i="11"/>
  <c r="F168" i="11"/>
  <c r="P167" i="11"/>
  <c r="K167" i="11"/>
  <c r="F167" i="11"/>
  <c r="P166" i="11"/>
  <c r="K166" i="11"/>
  <c r="F166" i="11"/>
  <c r="P165" i="11"/>
  <c r="K165" i="11"/>
  <c r="F165" i="11"/>
  <c r="P164" i="11"/>
  <c r="K164" i="11"/>
  <c r="F164" i="11"/>
  <c r="P163" i="11"/>
  <c r="K163" i="11"/>
  <c r="F163" i="11"/>
  <c r="P162" i="11"/>
  <c r="K162" i="11"/>
  <c r="F162" i="11"/>
  <c r="P161" i="11"/>
  <c r="K161" i="11"/>
  <c r="F161" i="11"/>
  <c r="P160" i="11"/>
  <c r="K160" i="11"/>
  <c r="F160" i="11"/>
  <c r="P159" i="11"/>
  <c r="K159" i="11"/>
  <c r="F159" i="11"/>
  <c r="P158" i="11"/>
  <c r="K158" i="11"/>
  <c r="F158" i="11"/>
  <c r="P157" i="11"/>
  <c r="K157" i="11"/>
  <c r="F157" i="11"/>
  <c r="P156" i="11"/>
  <c r="K156" i="11"/>
  <c r="F156" i="11"/>
  <c r="P155" i="11"/>
  <c r="K155" i="11"/>
  <c r="F155" i="11"/>
  <c r="P154" i="11"/>
  <c r="K154" i="11"/>
  <c r="F154" i="11"/>
  <c r="P153" i="11"/>
  <c r="K153" i="11"/>
  <c r="F153" i="11"/>
  <c r="P152" i="11"/>
  <c r="K152" i="11"/>
  <c r="F152" i="11"/>
  <c r="P151" i="11"/>
  <c r="K151" i="11"/>
  <c r="F151" i="11"/>
  <c r="P150" i="11"/>
  <c r="K150" i="11"/>
  <c r="F150" i="11"/>
  <c r="P149" i="11"/>
  <c r="K149" i="11"/>
  <c r="F149" i="11"/>
  <c r="P148" i="11"/>
  <c r="K148" i="11"/>
  <c r="F148" i="11"/>
  <c r="P147" i="11"/>
  <c r="K147" i="11"/>
  <c r="F147" i="11"/>
  <c r="P146" i="11"/>
  <c r="K146" i="11"/>
  <c r="F146" i="11"/>
  <c r="P145" i="11"/>
  <c r="K145" i="11"/>
  <c r="F145" i="11"/>
  <c r="P144" i="11"/>
  <c r="K144" i="11"/>
  <c r="F144" i="11"/>
  <c r="P143" i="11"/>
  <c r="K143" i="11"/>
  <c r="F143" i="11"/>
  <c r="P142" i="11"/>
  <c r="K142" i="11"/>
  <c r="F142" i="11"/>
  <c r="P141" i="11"/>
  <c r="K141" i="11"/>
  <c r="F141" i="11"/>
  <c r="P140" i="11"/>
  <c r="K140" i="11"/>
  <c r="F140" i="11"/>
  <c r="P139" i="11"/>
  <c r="K139" i="11"/>
  <c r="F139" i="11"/>
  <c r="P138" i="11"/>
  <c r="K138" i="11"/>
  <c r="F138" i="11"/>
  <c r="P137" i="11"/>
  <c r="K137" i="11"/>
  <c r="F137" i="11"/>
  <c r="P136" i="11"/>
  <c r="K136" i="11"/>
  <c r="F136" i="11"/>
  <c r="P135" i="11"/>
  <c r="K135" i="11"/>
  <c r="F135" i="11"/>
  <c r="P134" i="11"/>
  <c r="K134" i="11"/>
  <c r="F134" i="11"/>
  <c r="P133" i="11"/>
  <c r="K133" i="11"/>
  <c r="F133" i="11"/>
  <c r="P132" i="11"/>
  <c r="K132" i="11"/>
  <c r="F132" i="11"/>
  <c r="P131" i="11"/>
  <c r="K131" i="11"/>
  <c r="F131" i="11"/>
  <c r="P130" i="11"/>
  <c r="K130" i="11"/>
  <c r="F130" i="11"/>
  <c r="P129" i="11"/>
  <c r="K129" i="11"/>
  <c r="F129" i="11"/>
  <c r="P128" i="11"/>
  <c r="K128" i="11"/>
  <c r="F128" i="11"/>
  <c r="P127" i="11"/>
  <c r="K127" i="11"/>
  <c r="F127" i="11"/>
  <c r="P126" i="11"/>
  <c r="K126" i="11"/>
  <c r="F126" i="11"/>
  <c r="P125" i="11"/>
  <c r="K125" i="11"/>
  <c r="F125" i="11"/>
  <c r="P124" i="11"/>
  <c r="K124" i="11"/>
  <c r="F124" i="11"/>
  <c r="P123" i="11"/>
  <c r="K123" i="11"/>
  <c r="F123" i="11"/>
  <c r="P122" i="11"/>
  <c r="K122" i="11"/>
  <c r="F122" i="11"/>
  <c r="P121" i="11"/>
  <c r="K121" i="11"/>
  <c r="F121" i="11"/>
  <c r="P120" i="11"/>
  <c r="K120" i="11"/>
  <c r="F120" i="11"/>
  <c r="P119" i="11"/>
  <c r="K119" i="11"/>
  <c r="F119" i="11"/>
  <c r="P118" i="11"/>
  <c r="K118" i="11"/>
  <c r="F118" i="11"/>
  <c r="P117" i="11"/>
  <c r="K117" i="11"/>
  <c r="F117" i="11"/>
  <c r="P116" i="11"/>
  <c r="K116" i="11"/>
  <c r="F116" i="11"/>
  <c r="P115" i="11"/>
  <c r="K115" i="11"/>
  <c r="F115" i="11"/>
  <c r="P114" i="11"/>
  <c r="K114" i="11"/>
  <c r="F114" i="11"/>
  <c r="P113" i="11"/>
  <c r="K113" i="11"/>
  <c r="F113" i="11"/>
  <c r="P112" i="11"/>
  <c r="K112" i="11"/>
  <c r="F112" i="11"/>
  <c r="P111" i="11"/>
  <c r="K111" i="11"/>
  <c r="F111" i="11"/>
  <c r="P110" i="11"/>
  <c r="K110" i="11"/>
  <c r="F110" i="11"/>
  <c r="P109" i="11"/>
  <c r="K109" i="11"/>
  <c r="F109" i="11"/>
  <c r="P108" i="11"/>
  <c r="K108" i="11"/>
  <c r="F108" i="11"/>
  <c r="P107" i="11"/>
  <c r="K107" i="11"/>
  <c r="F107" i="11"/>
  <c r="P106" i="11"/>
  <c r="K106" i="11"/>
  <c r="F106" i="11"/>
  <c r="P105" i="11"/>
  <c r="K105" i="11"/>
  <c r="F105" i="11"/>
  <c r="P104" i="11"/>
  <c r="K104" i="11"/>
  <c r="F104" i="11"/>
  <c r="P103" i="11"/>
  <c r="K103" i="11"/>
  <c r="F103" i="11"/>
  <c r="P102" i="11"/>
  <c r="K102" i="11"/>
  <c r="F102" i="11"/>
  <c r="P101" i="11"/>
  <c r="K101" i="11"/>
  <c r="F101" i="11"/>
  <c r="P100" i="11"/>
  <c r="K100" i="11"/>
  <c r="F100" i="11"/>
  <c r="P99" i="11"/>
  <c r="K99" i="11"/>
  <c r="F99" i="11"/>
  <c r="P98" i="11"/>
  <c r="K98" i="11"/>
  <c r="F98" i="11"/>
  <c r="P97" i="11"/>
  <c r="K97" i="11"/>
  <c r="F97" i="11"/>
  <c r="P96" i="11"/>
  <c r="K96" i="11"/>
  <c r="F96" i="11"/>
  <c r="P95" i="11"/>
  <c r="K95" i="11"/>
  <c r="F95" i="11"/>
  <c r="P94" i="11"/>
  <c r="K94" i="11"/>
  <c r="F94" i="11"/>
  <c r="P93" i="11"/>
  <c r="K93" i="11"/>
  <c r="F93" i="11"/>
  <c r="P92" i="11"/>
  <c r="K92" i="11"/>
  <c r="F92" i="11"/>
  <c r="P91" i="11"/>
  <c r="K91" i="11"/>
  <c r="F91" i="11"/>
  <c r="P90" i="11"/>
  <c r="K90" i="11"/>
  <c r="F90" i="11"/>
  <c r="P89" i="11"/>
  <c r="K89" i="11"/>
  <c r="F89" i="11"/>
  <c r="P88" i="11"/>
  <c r="K88" i="11"/>
  <c r="F88" i="11"/>
  <c r="P87" i="11"/>
  <c r="K87" i="11"/>
  <c r="F87" i="11"/>
  <c r="P86" i="11"/>
  <c r="K86" i="11"/>
  <c r="F86" i="11"/>
  <c r="P85" i="11"/>
  <c r="K85" i="11"/>
  <c r="F85" i="11"/>
  <c r="P84" i="11"/>
  <c r="K84" i="11"/>
  <c r="F84" i="11"/>
  <c r="P83" i="11"/>
  <c r="K83" i="11"/>
  <c r="F83" i="11"/>
  <c r="P82" i="11"/>
  <c r="K82" i="11"/>
  <c r="F82" i="11"/>
  <c r="P81" i="11"/>
  <c r="K81" i="11"/>
  <c r="F81" i="11"/>
  <c r="P80" i="11"/>
  <c r="K80" i="11"/>
  <c r="F80" i="11"/>
  <c r="P79" i="11"/>
  <c r="K79" i="11"/>
  <c r="F79" i="11"/>
  <c r="P78" i="11"/>
  <c r="K78" i="11"/>
  <c r="F78" i="11"/>
  <c r="P77" i="11"/>
  <c r="K77" i="11"/>
  <c r="F77" i="11"/>
  <c r="P76" i="11"/>
  <c r="K76" i="11"/>
  <c r="F76" i="11"/>
  <c r="P75" i="11"/>
  <c r="K75" i="11"/>
  <c r="F75" i="11"/>
  <c r="P74" i="11"/>
  <c r="K74" i="11"/>
  <c r="F74" i="11"/>
  <c r="P73" i="11"/>
  <c r="K73" i="11"/>
  <c r="F73" i="11"/>
  <c r="P72" i="11"/>
  <c r="K72" i="11"/>
  <c r="F72" i="11"/>
  <c r="P71" i="11"/>
  <c r="K71" i="11"/>
  <c r="F71" i="11"/>
  <c r="P70" i="11"/>
  <c r="K70" i="11"/>
  <c r="F70" i="11"/>
  <c r="P69" i="11"/>
  <c r="K69" i="11"/>
  <c r="F69" i="11"/>
  <c r="P68" i="11"/>
  <c r="K68" i="11"/>
  <c r="F68" i="11"/>
  <c r="P67" i="11"/>
  <c r="K67" i="11"/>
  <c r="F67" i="11"/>
  <c r="P66" i="11"/>
  <c r="K66" i="11"/>
  <c r="F66" i="11"/>
  <c r="P65" i="11"/>
  <c r="K65" i="11"/>
  <c r="F65" i="11"/>
  <c r="P64" i="11"/>
  <c r="K64" i="11"/>
  <c r="F64" i="11"/>
  <c r="P63" i="11"/>
  <c r="K63" i="11"/>
  <c r="F63" i="11"/>
  <c r="P62" i="11"/>
  <c r="K62" i="11"/>
  <c r="F62" i="11"/>
  <c r="P61" i="11"/>
  <c r="K61" i="11"/>
  <c r="F61" i="11"/>
  <c r="P60" i="11"/>
  <c r="K60" i="11"/>
  <c r="F60" i="11"/>
  <c r="P59" i="11"/>
  <c r="K59" i="11"/>
  <c r="F59" i="11"/>
  <c r="P58" i="11"/>
  <c r="K58" i="11"/>
  <c r="F58" i="11"/>
  <c r="P57" i="11"/>
  <c r="K57" i="11"/>
  <c r="F57" i="11"/>
  <c r="P56" i="11"/>
  <c r="K56" i="11"/>
  <c r="F56" i="11"/>
  <c r="P55" i="11"/>
  <c r="K55" i="11"/>
  <c r="F55" i="11"/>
  <c r="P54" i="11"/>
  <c r="K54" i="11"/>
  <c r="F54" i="11"/>
  <c r="P53" i="11"/>
  <c r="K53" i="11"/>
  <c r="F53" i="11"/>
  <c r="P52" i="11"/>
  <c r="K52" i="11"/>
  <c r="F52" i="11"/>
  <c r="P51" i="11"/>
  <c r="K51" i="11"/>
  <c r="F51" i="11"/>
  <c r="P50" i="11"/>
  <c r="K50" i="11"/>
  <c r="F50" i="11"/>
  <c r="P49" i="11"/>
  <c r="K49" i="11"/>
  <c r="F49" i="11"/>
  <c r="P48" i="11"/>
  <c r="K48" i="11"/>
  <c r="F48" i="11"/>
  <c r="P47" i="11"/>
  <c r="K47" i="11"/>
  <c r="F47" i="11"/>
  <c r="P46" i="11"/>
  <c r="K46" i="11"/>
  <c r="F46" i="11"/>
  <c r="P45" i="11"/>
  <c r="K45" i="11"/>
  <c r="F45" i="11"/>
  <c r="P44" i="11"/>
  <c r="K44" i="11"/>
  <c r="F44" i="11"/>
  <c r="P43" i="11"/>
  <c r="K43" i="11"/>
  <c r="F43" i="11"/>
  <c r="P42" i="11"/>
  <c r="K42" i="11"/>
  <c r="F42" i="11"/>
  <c r="P41" i="11"/>
  <c r="K41" i="11"/>
  <c r="F41" i="11"/>
  <c r="P40" i="11"/>
  <c r="K40" i="11"/>
  <c r="F40" i="11"/>
  <c r="P39" i="11"/>
  <c r="K39" i="11"/>
  <c r="F39" i="11"/>
  <c r="P38" i="11"/>
  <c r="K38" i="11"/>
  <c r="F38" i="11"/>
  <c r="P37" i="11"/>
  <c r="K37" i="11"/>
  <c r="F37" i="11"/>
  <c r="P36" i="11"/>
  <c r="K36" i="11"/>
  <c r="F36" i="11"/>
  <c r="P35" i="11"/>
  <c r="K35" i="11"/>
  <c r="F35" i="11"/>
  <c r="P34" i="11"/>
  <c r="K34" i="11"/>
  <c r="F34" i="11"/>
  <c r="P33" i="11"/>
  <c r="K33" i="11"/>
  <c r="F33" i="11"/>
  <c r="P32" i="11"/>
  <c r="K32" i="11"/>
  <c r="F32" i="11"/>
  <c r="P31" i="11"/>
  <c r="K31" i="11"/>
  <c r="F31" i="11"/>
  <c r="P30" i="11"/>
  <c r="K30" i="11"/>
  <c r="F30" i="11"/>
  <c r="P29" i="11"/>
  <c r="K29" i="11"/>
  <c r="F29" i="11"/>
  <c r="P28" i="11"/>
  <c r="K28" i="11"/>
  <c r="F28" i="11"/>
  <c r="P27" i="11"/>
  <c r="K27" i="11"/>
  <c r="F27" i="11"/>
  <c r="P26" i="11"/>
  <c r="K26" i="11"/>
  <c r="F26" i="11"/>
  <c r="P25" i="11"/>
  <c r="K25" i="11"/>
  <c r="F25" i="11"/>
  <c r="P24" i="11"/>
  <c r="K24" i="11"/>
  <c r="F24" i="11"/>
  <c r="P23" i="11"/>
  <c r="K23" i="11"/>
  <c r="F23" i="11"/>
  <c r="P22" i="11"/>
  <c r="K22" i="11"/>
  <c r="F22" i="11"/>
  <c r="AD21" i="11"/>
  <c r="P21" i="11"/>
  <c r="K21" i="11"/>
  <c r="F21" i="11"/>
  <c r="AD20" i="11"/>
  <c r="P20" i="11"/>
  <c r="K20" i="11"/>
  <c r="F20" i="11"/>
  <c r="AD19" i="11"/>
  <c r="P19" i="11"/>
  <c r="K19" i="11"/>
  <c r="F19" i="11"/>
  <c r="P18" i="11"/>
  <c r="K18" i="11"/>
  <c r="F18" i="11"/>
  <c r="P17" i="11"/>
  <c r="K17" i="11"/>
  <c r="F17" i="11"/>
  <c r="P16" i="11"/>
  <c r="K16" i="11"/>
  <c r="F16" i="11"/>
  <c r="P15" i="11"/>
  <c r="K15" i="11"/>
  <c r="F15" i="11"/>
  <c r="P14" i="11"/>
  <c r="K14" i="11"/>
  <c r="F14" i="11"/>
  <c r="P13" i="11"/>
  <c r="K13" i="11"/>
  <c r="F13" i="11"/>
  <c r="P12" i="11"/>
  <c r="K12" i="11"/>
  <c r="F12" i="11"/>
  <c r="P11" i="11"/>
  <c r="K11" i="11"/>
  <c r="F11" i="11"/>
  <c r="P10" i="11"/>
  <c r="K10" i="11"/>
  <c r="F10" i="11"/>
  <c r="O7" i="11"/>
  <c r="N7" i="11"/>
  <c r="J7" i="11"/>
  <c r="I7" i="11"/>
  <c r="E7" i="11"/>
  <c r="D7" i="11"/>
  <c r="O6" i="11"/>
  <c r="N6" i="11"/>
  <c r="J6" i="11"/>
  <c r="I6" i="11"/>
  <c r="E6" i="11"/>
  <c r="D6" i="11"/>
  <c r="O5" i="11"/>
  <c r="N5" i="11"/>
  <c r="J5" i="11"/>
  <c r="I5" i="11"/>
  <c r="E5" i="11"/>
  <c r="D5" i="11"/>
  <c r="O4" i="11"/>
  <c r="N4" i="11"/>
  <c r="J4" i="11"/>
  <c r="I4" i="11"/>
  <c r="E4" i="11"/>
  <c r="D4" i="11"/>
  <c r="D36" i="9"/>
  <c r="C36" i="9"/>
  <c r="C37" i="9" s="1"/>
  <c r="B36" i="9"/>
  <c r="D35" i="9"/>
  <c r="B35" i="9"/>
  <c r="D34" i="9"/>
  <c r="C34" i="9"/>
  <c r="C35" i="9" s="1"/>
  <c r="E35" i="9" s="1"/>
  <c r="B34" i="9"/>
  <c r="D33" i="9"/>
  <c r="C33" i="9"/>
  <c r="B33" i="9"/>
  <c r="D32" i="9"/>
  <c r="C32" i="9"/>
  <c r="B32" i="9"/>
  <c r="D31" i="9"/>
  <c r="E31" i="9" s="1"/>
  <c r="C31" i="9"/>
  <c r="B31" i="9"/>
  <c r="D30" i="9"/>
  <c r="C30" i="9"/>
  <c r="B30" i="9"/>
  <c r="D29" i="9"/>
  <c r="C29" i="9"/>
  <c r="B29" i="9"/>
  <c r="D28" i="9"/>
  <c r="C28" i="9"/>
  <c r="B28" i="9"/>
  <c r="D27" i="9"/>
  <c r="C27" i="9"/>
  <c r="B27" i="9"/>
  <c r="D26" i="9"/>
  <c r="C26" i="9"/>
  <c r="B26" i="9"/>
  <c r="D25" i="9"/>
  <c r="C25" i="9"/>
  <c r="B25" i="9"/>
  <c r="D24" i="9"/>
  <c r="C24" i="9"/>
  <c r="B24" i="9"/>
  <c r="D23" i="9"/>
  <c r="C23" i="9"/>
  <c r="B23" i="9"/>
  <c r="D22" i="9"/>
  <c r="C22" i="9"/>
  <c r="B22" i="9"/>
  <c r="D21" i="9"/>
  <c r="C21" i="9"/>
  <c r="B21" i="9"/>
  <c r="G17" i="9"/>
  <c r="F17" i="9"/>
  <c r="E17" i="9"/>
  <c r="D17" i="9"/>
  <c r="C16" i="9"/>
  <c r="C15" i="9"/>
  <c r="G14" i="9"/>
  <c r="F14" i="9"/>
  <c r="E14" i="9"/>
  <c r="D14" i="9"/>
  <c r="G13" i="9"/>
  <c r="F13" i="9"/>
  <c r="E13" i="9"/>
  <c r="D13" i="9"/>
  <c r="G12" i="9"/>
  <c r="F12" i="9"/>
  <c r="E12" i="9"/>
  <c r="D12" i="9"/>
  <c r="C9" i="9"/>
  <c r="E9" i="9" s="1"/>
  <c r="C8" i="9"/>
  <c r="F7" i="9"/>
  <c r="E7" i="9"/>
  <c r="D7" i="9"/>
  <c r="O34" i="8"/>
  <c r="O33" i="8"/>
  <c r="P28" i="8"/>
  <c r="O28" i="8"/>
  <c r="N28" i="8"/>
  <c r="P25" i="8"/>
  <c r="O25" i="8"/>
  <c r="N25" i="8"/>
  <c r="P24" i="8"/>
  <c r="O24" i="8"/>
  <c r="N24" i="8"/>
  <c r="P23" i="8"/>
  <c r="O23" i="8"/>
  <c r="N23" i="8"/>
  <c r="P22" i="8"/>
  <c r="O22" i="8"/>
  <c r="N22" i="8"/>
  <c r="P21" i="8"/>
  <c r="O21" i="8"/>
  <c r="N21" i="8"/>
  <c r="P20" i="8"/>
  <c r="O20" i="8"/>
  <c r="N20" i="8"/>
  <c r="P19" i="8"/>
  <c r="O19" i="8"/>
  <c r="N19" i="8"/>
  <c r="P18" i="8"/>
  <c r="O18" i="8"/>
  <c r="N18" i="8"/>
  <c r="P17" i="8"/>
  <c r="O17" i="8"/>
  <c r="N17" i="8"/>
  <c r="P16" i="8"/>
  <c r="O16" i="8"/>
  <c r="N16" i="8"/>
  <c r="P15" i="8"/>
  <c r="O15" i="8"/>
  <c r="N15" i="8"/>
  <c r="P14" i="8"/>
  <c r="O14" i="8"/>
  <c r="N14" i="8"/>
  <c r="P13" i="8"/>
  <c r="O13" i="8"/>
  <c r="N13" i="8"/>
  <c r="P12" i="8"/>
  <c r="O12" i="8"/>
  <c r="N12" i="8"/>
  <c r="P11" i="8"/>
  <c r="O11" i="8"/>
  <c r="N11" i="8"/>
  <c r="P10" i="8"/>
  <c r="O10" i="8"/>
  <c r="N10" i="8"/>
  <c r="P9" i="8"/>
  <c r="O9" i="8"/>
  <c r="N9" i="8"/>
  <c r="P8" i="8"/>
  <c r="O8" i="8"/>
  <c r="N8" i="8"/>
  <c r="P7" i="8"/>
  <c r="O7" i="8"/>
  <c r="N7" i="8"/>
  <c r="P6" i="8"/>
  <c r="O6" i="8"/>
  <c r="N6" i="8"/>
  <c r="P5" i="8"/>
  <c r="O5" i="8"/>
  <c r="N5" i="8"/>
  <c r="H28" i="6"/>
  <c r="I28" i="6" s="1"/>
  <c r="C28" i="6"/>
  <c r="C29" i="6" s="1"/>
  <c r="I26" i="6"/>
  <c r="I25" i="6"/>
  <c r="F13" i="6"/>
  <c r="E13" i="6"/>
  <c r="D13" i="6"/>
  <c r="F12" i="6"/>
  <c r="E12" i="6"/>
  <c r="D12" i="6"/>
  <c r="AA11" i="6"/>
  <c r="E11" i="6"/>
  <c r="D11" i="6"/>
  <c r="E10" i="6"/>
  <c r="D10" i="6"/>
  <c r="E9" i="6"/>
  <c r="D9" i="6"/>
  <c r="E8" i="6"/>
  <c r="D8" i="6"/>
  <c r="E7" i="6"/>
  <c r="D7" i="6"/>
  <c r="I17" i="2"/>
  <c r="I16" i="2"/>
  <c r="I15" i="2"/>
  <c r="I13" i="2"/>
  <c r="I12" i="2"/>
  <c r="I11" i="2"/>
  <c r="I9" i="2"/>
  <c r="H9" i="2"/>
  <c r="I8" i="2"/>
  <c r="H8" i="2"/>
  <c r="I7" i="2"/>
  <c r="H7" i="2"/>
  <c r="E2075" i="4"/>
  <c r="E2074" i="4"/>
  <c r="E946" i="4"/>
  <c r="E945" i="4"/>
  <c r="E944" i="4"/>
  <c r="E943" i="4"/>
  <c r="E942" i="4"/>
  <c r="E941" i="4"/>
  <c r="E940" i="4"/>
  <c r="E939" i="4"/>
  <c r="E938" i="4"/>
  <c r="E937" i="4"/>
  <c r="E936" i="4"/>
  <c r="E935" i="4"/>
  <c r="E934" i="4"/>
  <c r="E933" i="4"/>
  <c r="E932" i="4"/>
  <c r="E931" i="4"/>
  <c r="E930" i="4"/>
  <c r="E929" i="4"/>
  <c r="E928" i="4"/>
  <c r="E927" i="4"/>
  <c r="E926" i="4"/>
  <c r="E925" i="4"/>
  <c r="E924" i="4"/>
  <c r="E923" i="4"/>
  <c r="E922" i="4"/>
  <c r="E921" i="4"/>
  <c r="E920" i="4"/>
  <c r="E919" i="4"/>
  <c r="E918" i="4"/>
  <c r="E917" i="4"/>
  <c r="E916" i="4"/>
  <c r="E915" i="4"/>
  <c r="E914" i="4"/>
  <c r="E913" i="4"/>
  <c r="E912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E890" i="4"/>
  <c r="E889" i="4"/>
  <c r="E888" i="4"/>
  <c r="E887" i="4"/>
  <c r="E886" i="4"/>
  <c r="E885" i="4"/>
  <c r="E884" i="4"/>
  <c r="E883" i="4"/>
  <c r="E882" i="4"/>
  <c r="E881" i="4"/>
  <c r="E880" i="4"/>
  <c r="E879" i="4"/>
  <c r="E878" i="4"/>
  <c r="E877" i="4"/>
  <c r="E876" i="4"/>
  <c r="E875" i="4"/>
  <c r="E874" i="4"/>
  <c r="E873" i="4"/>
  <c r="E872" i="4"/>
  <c r="E871" i="4"/>
  <c r="E870" i="4"/>
  <c r="E869" i="4"/>
  <c r="E868" i="4"/>
  <c r="E867" i="4"/>
  <c r="E866" i="4"/>
  <c r="E865" i="4"/>
  <c r="E864" i="4"/>
  <c r="E863" i="4"/>
  <c r="E862" i="4"/>
  <c r="E861" i="4"/>
  <c r="E860" i="4"/>
  <c r="E859" i="4"/>
  <c r="E858" i="4"/>
  <c r="E857" i="4"/>
  <c r="E856" i="4"/>
  <c r="E855" i="4"/>
  <c r="E854" i="4"/>
  <c r="E853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E832" i="4"/>
  <c r="E831" i="4"/>
  <c r="E830" i="4"/>
  <c r="E829" i="4"/>
  <c r="E828" i="4"/>
  <c r="E827" i="4"/>
  <c r="E826" i="4"/>
  <c r="E825" i="4"/>
  <c r="E824" i="4"/>
  <c r="E823" i="4"/>
  <c r="E822" i="4"/>
  <c r="E821" i="4"/>
  <c r="E820" i="4"/>
  <c r="E819" i="4"/>
  <c r="E818" i="4"/>
  <c r="E817" i="4"/>
  <c r="E816" i="4"/>
  <c r="E815" i="4"/>
  <c r="E814" i="4"/>
  <c r="E813" i="4"/>
  <c r="E812" i="4"/>
  <c r="E811" i="4"/>
  <c r="E810" i="4"/>
  <c r="E809" i="4"/>
  <c r="E808" i="4"/>
  <c r="E807" i="4"/>
  <c r="E806" i="4"/>
  <c r="E805" i="4"/>
  <c r="E804" i="4"/>
  <c r="E803" i="4"/>
  <c r="E802" i="4"/>
  <c r="E801" i="4"/>
  <c r="E800" i="4"/>
  <c r="E799" i="4"/>
  <c r="E798" i="4"/>
  <c r="E797" i="4"/>
  <c r="E796" i="4"/>
  <c r="E795" i="4"/>
  <c r="E794" i="4"/>
  <c r="E793" i="4"/>
  <c r="E792" i="4"/>
  <c r="E791" i="4"/>
  <c r="E790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E769" i="4"/>
  <c r="E768" i="4"/>
  <c r="E767" i="4"/>
  <c r="E766" i="4"/>
  <c r="E765" i="4"/>
  <c r="E764" i="4"/>
  <c r="E763" i="4"/>
  <c r="E762" i="4"/>
  <c r="E761" i="4"/>
  <c r="E760" i="4"/>
  <c r="E759" i="4"/>
  <c r="E758" i="4"/>
  <c r="E757" i="4"/>
  <c r="E756" i="4"/>
  <c r="E755" i="4"/>
  <c r="E754" i="4"/>
  <c r="E753" i="4"/>
  <c r="E752" i="4"/>
  <c r="E751" i="4"/>
  <c r="E750" i="4"/>
  <c r="E749" i="4"/>
  <c r="E748" i="4"/>
  <c r="E747" i="4"/>
  <c r="E746" i="4"/>
  <c r="E745" i="4"/>
  <c r="E744" i="4"/>
  <c r="E743" i="4"/>
  <c r="E742" i="4"/>
  <c r="E741" i="4"/>
  <c r="E740" i="4"/>
  <c r="E739" i="4"/>
  <c r="E738" i="4"/>
  <c r="E737" i="4"/>
  <c r="E736" i="4"/>
  <c r="E735" i="4"/>
  <c r="E734" i="4"/>
  <c r="E733" i="4"/>
  <c r="E732" i="4"/>
  <c r="E731" i="4"/>
  <c r="E730" i="4"/>
  <c r="E729" i="4"/>
  <c r="E728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80" i="4"/>
  <c r="E679" i="4"/>
  <c r="E678" i="4"/>
  <c r="E677" i="4"/>
  <c r="E676" i="4"/>
  <c r="E675" i="4"/>
  <c r="E674" i="4"/>
  <c r="E673" i="4"/>
  <c r="E672" i="4"/>
  <c r="E671" i="4"/>
  <c r="E670" i="4"/>
  <c r="E669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34" i="4"/>
  <c r="E633" i="4"/>
  <c r="E632" i="4"/>
  <c r="E631" i="4"/>
  <c r="E630" i="4"/>
  <c r="E629" i="4"/>
  <c r="E628" i="4"/>
  <c r="E627" i="4"/>
  <c r="E626" i="4"/>
  <c r="E625" i="4"/>
  <c r="E624" i="4"/>
  <c r="E623" i="4"/>
  <c r="E622" i="4"/>
  <c r="E621" i="4"/>
  <c r="E620" i="4"/>
  <c r="E619" i="4"/>
  <c r="E618" i="4"/>
  <c r="E617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E578" i="4"/>
  <c r="E577" i="4"/>
  <c r="E576" i="4"/>
  <c r="E575" i="4"/>
  <c r="E574" i="4"/>
  <c r="E573" i="4"/>
  <c r="E572" i="4"/>
  <c r="E571" i="4"/>
  <c r="E570" i="4"/>
  <c r="E569" i="4"/>
  <c r="E568" i="4"/>
  <c r="E567" i="4"/>
  <c r="E566" i="4"/>
  <c r="E565" i="4"/>
  <c r="E564" i="4"/>
  <c r="E563" i="4"/>
  <c r="E562" i="4"/>
  <c r="E561" i="4"/>
  <c r="E560" i="4"/>
  <c r="E559" i="4"/>
  <c r="E558" i="4"/>
  <c r="E557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4" i="4"/>
  <c r="E513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60" i="4"/>
  <c r="E259" i="4"/>
  <c r="E258" i="4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2" i="4"/>
  <c r="E51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2" i="4"/>
  <c r="E21" i="4"/>
  <c r="E20" i="4"/>
  <c r="E19" i="4"/>
  <c r="E18" i="4"/>
  <c r="W17" i="4"/>
  <c r="X17" i="4" s="1"/>
  <c r="E17" i="4"/>
  <c r="W16" i="4"/>
  <c r="X16" i="4" s="1"/>
  <c r="E16" i="4"/>
  <c r="W15" i="4"/>
  <c r="X15" i="4" s="1"/>
  <c r="E15" i="4"/>
  <c r="W14" i="4"/>
  <c r="W13" i="4"/>
  <c r="X13" i="4" s="1"/>
  <c r="X9" i="4"/>
  <c r="Q6" i="4"/>
  <c r="P6" i="4"/>
  <c r="O6" i="4"/>
  <c r="V3" i="4"/>
  <c r="P3" i="4"/>
  <c r="O3" i="4"/>
  <c r="V2" i="4"/>
  <c r="AM39" i="3"/>
  <c r="AM40" i="3" s="1"/>
  <c r="AL39" i="3"/>
  <c r="AU38" i="3"/>
  <c r="AT38" i="3"/>
  <c r="AQ38" i="3"/>
  <c r="AP38" i="3"/>
  <c r="AO38" i="3"/>
  <c r="AN38" i="3"/>
  <c r="AU37" i="3"/>
  <c r="AT37" i="3"/>
  <c r="AQ37" i="3"/>
  <c r="AP37" i="3"/>
  <c r="AR35" i="3"/>
  <c r="AS38" i="3" s="1"/>
  <c r="AZ22" i="3"/>
  <c r="AZ21" i="3"/>
  <c r="AZ20" i="3"/>
  <c r="V16" i="3"/>
  <c r="W16" i="3" s="1"/>
  <c r="V15" i="3"/>
  <c r="W15" i="3" s="1"/>
  <c r="V14" i="3"/>
  <c r="W14" i="3" s="1"/>
  <c r="W13" i="3"/>
  <c r="V13" i="3"/>
  <c r="W9" i="3"/>
  <c r="P6" i="3"/>
  <c r="O6" i="3"/>
  <c r="N6" i="3"/>
  <c r="M6" i="3"/>
  <c r="U3" i="3"/>
  <c r="N3" i="3"/>
  <c r="M3" i="3"/>
  <c r="U2" i="3"/>
  <c r="AJ39" i="1"/>
  <c r="AJ40" i="1" s="1"/>
  <c r="AI39" i="1"/>
  <c r="AI40" i="1" s="1"/>
  <c r="AH39" i="1"/>
  <c r="AH40" i="1" s="1"/>
  <c r="AJ36" i="1"/>
  <c r="AI36" i="1"/>
  <c r="AH36" i="1"/>
  <c r="AG36" i="1"/>
  <c r="AG40" i="1" s="1"/>
  <c r="AE36" i="1"/>
  <c r="AG35" i="1"/>
  <c r="AG39" i="1" s="1"/>
  <c r="AE35" i="1"/>
  <c r="AE34" i="1"/>
  <c r="E19" i="1"/>
  <c r="E18" i="1"/>
  <c r="X17" i="1"/>
  <c r="Y17" i="1" s="1"/>
  <c r="X16" i="1"/>
  <c r="Y16" i="1" s="1"/>
  <c r="Y15" i="1"/>
  <c r="X15" i="1"/>
  <c r="X14" i="1"/>
  <c r="Y14" i="1" s="1"/>
  <c r="X13" i="1"/>
  <c r="Y13" i="1" s="1"/>
  <c r="Y9" i="1"/>
  <c r="P6" i="1"/>
  <c r="W3" i="1"/>
  <c r="Q3" i="1"/>
  <c r="P3" i="1"/>
  <c r="W2" i="1"/>
  <c r="F306" i="6" l="1"/>
  <c r="F302" i="6"/>
  <c r="F305" i="6"/>
  <c r="F303" i="6"/>
  <c r="F304" i="6"/>
  <c r="D8" i="9"/>
  <c r="G8" i="9"/>
  <c r="F298" i="6"/>
  <c r="F293" i="6"/>
  <c r="F288" i="6"/>
  <c r="F291" i="6"/>
  <c r="F286" i="6"/>
  <c r="F299" i="6"/>
  <c r="F297" i="6"/>
  <c r="F292" i="6"/>
  <c r="F295" i="6"/>
  <c r="F290" i="6"/>
  <c r="F285" i="6"/>
  <c r="F300" i="6"/>
  <c r="F296" i="6"/>
  <c r="F283" i="6"/>
  <c r="F294" i="6"/>
  <c r="F289" i="6"/>
  <c r="F284" i="6"/>
  <c r="F287" i="6"/>
  <c r="C38" i="9"/>
  <c r="E37" i="9"/>
  <c r="E8" i="9"/>
  <c r="F9" i="9"/>
  <c r="F8" i="9"/>
  <c r="G9" i="9"/>
  <c r="E23" i="9"/>
  <c r="E27" i="9"/>
  <c r="E30" i="9"/>
  <c r="E34" i="9"/>
  <c r="E24" i="9"/>
  <c r="E28" i="9"/>
  <c r="E22" i="9"/>
  <c r="E26" i="9"/>
  <c r="E33" i="9"/>
  <c r="E36" i="9"/>
  <c r="E21" i="9"/>
  <c r="E25" i="9"/>
  <c r="E29" i="9"/>
  <c r="E32" i="9"/>
  <c r="H13" i="2"/>
  <c r="K3506" i="1"/>
  <c r="M3506" i="1" s="1"/>
  <c r="V4" i="4"/>
  <c r="U4" i="3"/>
  <c r="W8" i="3"/>
  <c r="Y8" i="1"/>
  <c r="AS37" i="3"/>
  <c r="AQ39" i="3"/>
  <c r="AQ40" i="3"/>
  <c r="AO39" i="3"/>
  <c r="B4206" i="3"/>
  <c r="H12" i="2"/>
  <c r="H11" i="2"/>
  <c r="W4" i="1"/>
  <c r="X14" i="4"/>
  <c r="X8" i="4" s="1"/>
  <c r="E8" i="13"/>
  <c r="F26" i="6"/>
  <c r="F25" i="6"/>
  <c r="F21" i="6"/>
  <c r="F17" i="6"/>
  <c r="F27" i="6"/>
  <c r="F22" i="6"/>
  <c r="F18" i="6"/>
  <c r="F14" i="6"/>
  <c r="F23" i="6"/>
  <c r="F19" i="6"/>
  <c r="F15" i="6"/>
  <c r="F24" i="6"/>
  <c r="F20" i="6"/>
  <c r="F16" i="6"/>
  <c r="AS39" i="3"/>
  <c r="C3" i="2"/>
  <c r="AR40" i="3"/>
  <c r="AN40" i="3"/>
  <c r="AT39" i="3"/>
  <c r="AP39" i="3"/>
  <c r="AT40" i="3"/>
  <c r="AP40" i="3"/>
  <c r="AL40" i="3"/>
  <c r="AR39" i="3"/>
  <c r="AN39" i="3"/>
  <c r="AU39" i="3"/>
  <c r="AS40" i="3"/>
  <c r="AL41" i="3"/>
  <c r="AU40" i="3"/>
  <c r="L3506" i="1"/>
  <c r="AR38" i="3"/>
  <c r="AR37" i="3"/>
  <c r="AO40" i="3"/>
  <c r="AM41" i="3"/>
  <c r="AQ41" i="3" s="1"/>
  <c r="C30" i="6"/>
  <c r="F30" i="6" s="1"/>
  <c r="E15" i="9"/>
  <c r="F15" i="9"/>
  <c r="D15" i="9"/>
  <c r="G15" i="9"/>
  <c r="F28" i="6"/>
  <c r="D16" i="9"/>
  <c r="F16" i="9"/>
  <c r="E16" i="9"/>
  <c r="G16" i="9"/>
  <c r="F29" i="6"/>
  <c r="C10" i="9"/>
  <c r="D9" i="9"/>
  <c r="AK10" i="12"/>
  <c r="I10" i="12"/>
  <c r="J10" i="12" s="1"/>
  <c r="K10" i="12" s="1"/>
  <c r="L10" i="12" s="1"/>
  <c r="M10" i="12" s="1"/>
  <c r="N10" i="12" s="1"/>
  <c r="O10" i="12" s="1"/>
  <c r="P10" i="12" s="1"/>
  <c r="Q10" i="12" s="1"/>
  <c r="R10" i="12" s="1"/>
  <c r="S10" i="12" s="1"/>
  <c r="T10" i="12" s="1"/>
  <c r="U10" i="12" s="1"/>
  <c r="V10" i="12" s="1"/>
  <c r="W10" i="12" s="1"/>
  <c r="X10" i="12" s="1"/>
  <c r="Y10" i="12" s="1"/>
  <c r="Z10" i="12" s="1"/>
  <c r="AA10" i="12" s="1"/>
  <c r="AB10" i="12" s="1"/>
  <c r="AC10" i="12" s="1"/>
  <c r="AD10" i="12" s="1"/>
  <c r="AE10" i="12" s="1"/>
  <c r="AF10" i="12" s="1"/>
  <c r="AG10" i="12" s="1"/>
  <c r="AH10" i="12" s="1"/>
  <c r="AI10" i="12" s="1"/>
  <c r="AJ10" i="12" s="1"/>
  <c r="AK12" i="12"/>
  <c r="I12" i="12"/>
  <c r="J12" i="12" s="1"/>
  <c r="K12" i="12" s="1"/>
  <c r="L12" i="12" s="1"/>
  <c r="M12" i="12" s="1"/>
  <c r="N12" i="12" s="1"/>
  <c r="O12" i="12" s="1"/>
  <c r="P12" i="12" s="1"/>
  <c r="Q12" i="12" s="1"/>
  <c r="R12" i="12" s="1"/>
  <c r="S12" i="12" s="1"/>
  <c r="T12" i="12" s="1"/>
  <c r="U12" i="12" s="1"/>
  <c r="V12" i="12" s="1"/>
  <c r="W12" i="12" s="1"/>
  <c r="X12" i="12" s="1"/>
  <c r="Y12" i="12" s="1"/>
  <c r="Z12" i="12" s="1"/>
  <c r="AA12" i="12" s="1"/>
  <c r="AB12" i="12" s="1"/>
  <c r="AC12" i="12" s="1"/>
  <c r="AD12" i="12" s="1"/>
  <c r="AE12" i="12" s="1"/>
  <c r="AF12" i="12" s="1"/>
  <c r="AG12" i="12" s="1"/>
  <c r="AH12" i="12" s="1"/>
  <c r="AI12" i="12" s="1"/>
  <c r="AJ12" i="12" s="1"/>
  <c r="E9" i="13"/>
  <c r="B10" i="13"/>
  <c r="D306" i="6" l="1"/>
  <c r="E303" i="6"/>
  <c r="E304" i="6"/>
  <c r="C39" i="9"/>
  <c r="E39" i="9" s="1"/>
  <c r="E38" i="9"/>
  <c r="H5" i="2"/>
  <c r="H4" i="2"/>
  <c r="H3" i="2"/>
  <c r="B4207" i="3"/>
  <c r="I4207" i="3" s="1"/>
  <c r="I4206" i="3"/>
  <c r="AN41" i="3"/>
  <c r="AU41" i="3"/>
  <c r="AS41" i="3"/>
  <c r="AP41" i="3"/>
  <c r="AT41" i="3"/>
  <c r="E28" i="6"/>
  <c r="D30" i="6"/>
  <c r="E19" i="6"/>
  <c r="D16" i="6"/>
  <c r="E22" i="6"/>
  <c r="D28" i="6"/>
  <c r="E29" i="6"/>
  <c r="E24" i="6"/>
  <c r="E23" i="6"/>
  <c r="C4" i="2"/>
  <c r="E30" i="6"/>
  <c r="M3505" i="1"/>
  <c r="L3505" i="1"/>
  <c r="G10" i="9"/>
  <c r="E10" i="9"/>
  <c r="D10" i="9"/>
  <c r="C11" i="9"/>
  <c r="F10" i="9"/>
  <c r="D29" i="6"/>
  <c r="B11" i="13"/>
  <c r="E10" i="13"/>
  <c r="E26" i="6"/>
  <c r="D21" i="6"/>
  <c r="D23" i="6"/>
  <c r="E25" i="6"/>
  <c r="D26" i="6"/>
  <c r="D22" i="6"/>
  <c r="E27" i="6"/>
  <c r="C31" i="6"/>
  <c r="F31" i="6" s="1"/>
  <c r="AM42" i="3"/>
  <c r="AO42" i="3" s="1"/>
  <c r="AL42" i="3"/>
  <c r="AO41" i="3"/>
  <c r="AR41" i="3"/>
  <c r="C6" i="2"/>
  <c r="E306" i="6" l="1"/>
  <c r="E305" i="6"/>
  <c r="D293" i="6"/>
  <c r="D303" i="6"/>
  <c r="D302" i="6"/>
  <c r="E302" i="6"/>
  <c r="D305" i="6"/>
  <c r="D304" i="6"/>
  <c r="D283" i="6"/>
  <c r="D291" i="6"/>
  <c r="E299" i="6"/>
  <c r="E290" i="6"/>
  <c r="D300" i="6"/>
  <c r="D294" i="6"/>
  <c r="D286" i="6"/>
  <c r="E297" i="6"/>
  <c r="E289" i="6"/>
  <c r="D297" i="6"/>
  <c r="D289" i="6"/>
  <c r="E296" i="6"/>
  <c r="E288" i="6"/>
  <c r="E298" i="6"/>
  <c r="D292" i="6"/>
  <c r="D284" i="6"/>
  <c r="E295" i="6"/>
  <c r="E287" i="6"/>
  <c r="D295" i="6"/>
  <c r="D287" i="6"/>
  <c r="E294" i="6"/>
  <c r="E286" i="6"/>
  <c r="D298" i="6"/>
  <c r="D290" i="6"/>
  <c r="E300" i="6"/>
  <c r="E293" i="6"/>
  <c r="E285" i="6"/>
  <c r="D285" i="6"/>
  <c r="E292" i="6"/>
  <c r="E284" i="6"/>
  <c r="D296" i="6"/>
  <c r="D288" i="6"/>
  <c r="E283" i="6"/>
  <c r="E291" i="6"/>
  <c r="D299" i="6"/>
  <c r="D14" i="6"/>
  <c r="E18" i="6"/>
  <c r="E17" i="6"/>
  <c r="D15" i="6"/>
  <c r="E15" i="6"/>
  <c r="D27" i="6"/>
  <c r="E16" i="6"/>
  <c r="D20" i="6"/>
  <c r="E21" i="6"/>
  <c r="D18" i="6"/>
  <c r="E14" i="6"/>
  <c r="D19" i="6"/>
  <c r="D24" i="6"/>
  <c r="D17" i="6"/>
  <c r="D25" i="6"/>
  <c r="E20" i="6"/>
  <c r="AT42" i="3"/>
  <c r="K4206" i="3"/>
  <c r="J4206" i="3"/>
  <c r="J4207" i="3"/>
  <c r="K4207" i="3"/>
  <c r="E31" i="6"/>
  <c r="AU42" i="3"/>
  <c r="AR42" i="3"/>
  <c r="AQ42" i="3"/>
  <c r="AP42" i="3"/>
  <c r="AN42" i="3"/>
  <c r="D31" i="6"/>
  <c r="AM43" i="3"/>
  <c r="AS43" i="3" s="1"/>
  <c r="AL43" i="3"/>
  <c r="AS42" i="3"/>
  <c r="F11" i="9"/>
  <c r="E11" i="9"/>
  <c r="D11" i="9"/>
  <c r="G11" i="9"/>
  <c r="C32" i="6"/>
  <c r="F32" i="6" s="1"/>
  <c r="B12" i="13"/>
  <c r="E11" i="13"/>
  <c r="D32" i="6" l="1"/>
  <c r="E32" i="6"/>
  <c r="AP43" i="3"/>
  <c r="AU43" i="3"/>
  <c r="AT43" i="3"/>
  <c r="AQ43" i="3"/>
  <c r="AN43" i="3"/>
  <c r="AO43" i="3"/>
  <c r="B13" i="13"/>
  <c r="E12" i="13"/>
  <c r="C33" i="6"/>
  <c r="D33" i="6" s="1"/>
  <c r="AR43" i="3"/>
  <c r="AM44" i="3"/>
  <c r="AO44" i="3" s="1"/>
  <c r="AL44" i="3"/>
  <c r="E33" i="6" l="1"/>
  <c r="F33" i="6"/>
  <c r="AT44" i="3"/>
  <c r="AP44" i="3"/>
  <c r="AU44" i="3"/>
  <c r="AN44" i="3"/>
  <c r="AQ44" i="3"/>
  <c r="AR44" i="3"/>
  <c r="AM45" i="3"/>
  <c r="AO45" i="3" s="1"/>
  <c r="AL45" i="3"/>
  <c r="AS44" i="3"/>
  <c r="C34" i="6"/>
  <c r="D34" i="6" s="1"/>
  <c r="E13" i="13"/>
  <c r="B14" i="13"/>
  <c r="AT45" i="3" l="1"/>
  <c r="AS45" i="3"/>
  <c r="AN45" i="3"/>
  <c r="AU45" i="3"/>
  <c r="C35" i="6"/>
  <c r="E35" i="6" s="1"/>
  <c r="E34" i="6"/>
  <c r="AQ46" i="3"/>
  <c r="AM46" i="3"/>
  <c r="AO46" i="3" s="1"/>
  <c r="AL46" i="3"/>
  <c r="AR46" i="3"/>
  <c r="B15" i="13"/>
  <c r="E14" i="13"/>
  <c r="F34" i="6"/>
  <c r="AR45" i="3"/>
  <c r="AP45" i="3"/>
  <c r="AQ45" i="3"/>
  <c r="AT46" i="3" l="1"/>
  <c r="AU46" i="3"/>
  <c r="AP46" i="3"/>
  <c r="AN46" i="3"/>
  <c r="C36" i="6"/>
  <c r="E36" i="6" s="1"/>
  <c r="AM47" i="3"/>
  <c r="AR47" i="3" s="1"/>
  <c r="AL47" i="3"/>
  <c r="AS46" i="3"/>
  <c r="F35" i="6"/>
  <c r="B16" i="13"/>
  <c r="E15" i="13"/>
  <c r="D35" i="6"/>
  <c r="C5" i="2"/>
  <c r="AS47" i="3" l="1"/>
  <c r="AM48" i="3"/>
  <c r="AO48" i="3" s="1"/>
  <c r="AL48" i="3"/>
  <c r="C37" i="6"/>
  <c r="F37" i="6" s="1"/>
  <c r="AN47" i="3"/>
  <c r="AT47" i="3"/>
  <c r="AQ47" i="3"/>
  <c r="F36" i="6"/>
  <c r="B17" i="13"/>
  <c r="E16" i="13"/>
  <c r="AP47" i="3"/>
  <c r="AO47" i="3"/>
  <c r="AU47" i="3"/>
  <c r="D36" i="6"/>
  <c r="AT48" i="3" l="1"/>
  <c r="AR48" i="3"/>
  <c r="AM49" i="3"/>
  <c r="AQ49" i="3" s="1"/>
  <c r="AL49" i="3"/>
  <c r="AR49" i="3"/>
  <c r="AS48" i="3"/>
  <c r="E17" i="13"/>
  <c r="B18" i="13"/>
  <c r="AN48" i="3"/>
  <c r="AQ48" i="3"/>
  <c r="E38" i="6"/>
  <c r="C38" i="6"/>
  <c r="D38" i="6" s="1"/>
  <c r="F38" i="6"/>
  <c r="E37" i="6"/>
  <c r="D37" i="6"/>
  <c r="AP48" i="3"/>
  <c r="AU48" i="3"/>
  <c r="AT49" i="3" l="1"/>
  <c r="AP49" i="3"/>
  <c r="AS49" i="3"/>
  <c r="AN49" i="3"/>
  <c r="AM50" i="3"/>
  <c r="AU50" i="3" s="1"/>
  <c r="AL50" i="3"/>
  <c r="C39" i="6"/>
  <c r="B19" i="13"/>
  <c r="E18" i="13"/>
  <c r="AO49" i="3"/>
  <c r="AU49" i="3"/>
  <c r="AP50" i="3" l="1"/>
  <c r="AN50" i="3"/>
  <c r="AR50" i="3"/>
  <c r="AO50" i="3"/>
  <c r="AQ50" i="3"/>
  <c r="AT50" i="3"/>
  <c r="C40" i="6"/>
  <c r="E39" i="6"/>
  <c r="D39" i="6"/>
  <c r="B20" i="13"/>
  <c r="E19" i="13"/>
  <c r="F39" i="6"/>
  <c r="AM51" i="3"/>
  <c r="AQ51" i="3" s="1"/>
  <c r="AL51" i="3"/>
  <c r="AS50" i="3"/>
  <c r="AP51" i="3" l="1"/>
  <c r="AO51" i="3"/>
  <c r="AU51" i="3"/>
  <c r="AN51" i="3"/>
  <c r="AR51" i="3"/>
  <c r="AT51" i="3"/>
  <c r="AS51" i="3"/>
  <c r="C41" i="6"/>
  <c r="E41" i="6" s="1"/>
  <c r="E40" i="6"/>
  <c r="AM52" i="3"/>
  <c r="AO52" i="3" s="1"/>
  <c r="AL52" i="3"/>
  <c r="D40" i="6"/>
  <c r="B21" i="13"/>
  <c r="E20" i="13"/>
  <c r="F40" i="6"/>
  <c r="AT52" i="3" l="1"/>
  <c r="AN52" i="3"/>
  <c r="AQ52" i="3"/>
  <c r="AP52" i="3"/>
  <c r="AU52" i="3"/>
  <c r="AR52" i="3"/>
  <c r="C42" i="6"/>
  <c r="F42" i="6" s="1"/>
  <c r="E21" i="13"/>
  <c r="B22" i="13"/>
  <c r="AM53" i="3"/>
  <c r="AP53" i="3" s="1"/>
  <c r="AL53" i="3"/>
  <c r="AS52" i="3"/>
  <c r="D41" i="6"/>
  <c r="F41" i="6"/>
  <c r="AT53" i="3" l="1"/>
  <c r="D42" i="6"/>
  <c r="AN53" i="3"/>
  <c r="B23" i="13"/>
  <c r="E22" i="13"/>
  <c r="AM54" i="3"/>
  <c r="AS54" i="3" s="1"/>
  <c r="AL54" i="3"/>
  <c r="AR53" i="3"/>
  <c r="AO53" i="3"/>
  <c r="AQ53" i="3"/>
  <c r="C43" i="6"/>
  <c r="E43" i="6" s="1"/>
  <c r="AS53" i="3"/>
  <c r="AU53" i="3"/>
  <c r="E42" i="6"/>
  <c r="F43" i="6" l="1"/>
  <c r="AO54" i="3"/>
  <c r="AQ54" i="3"/>
  <c r="AP54" i="3"/>
  <c r="AU54" i="3"/>
  <c r="AT54" i="3"/>
  <c r="AN54" i="3"/>
  <c r="C44" i="6"/>
  <c r="F44" i="6" s="1"/>
  <c r="D43" i="6"/>
  <c r="AM55" i="3"/>
  <c r="AT55" i="3" s="1"/>
  <c r="AL55" i="3"/>
  <c r="AR54" i="3"/>
  <c r="B24" i="13"/>
  <c r="E23" i="13"/>
  <c r="D44" i="6" l="1"/>
  <c r="AS55" i="3"/>
  <c r="AR55" i="3"/>
  <c r="AP55" i="3"/>
  <c r="AU55" i="3"/>
  <c r="AO55" i="3"/>
  <c r="B25" i="13"/>
  <c r="E24" i="13"/>
  <c r="AM56" i="3"/>
  <c r="AS56" i="3" s="1"/>
  <c r="AL56" i="3"/>
  <c r="C45" i="6"/>
  <c r="E45" i="6" s="1"/>
  <c r="AN55" i="3"/>
  <c r="AQ55" i="3"/>
  <c r="E44" i="6"/>
  <c r="AQ56" i="3" l="1"/>
  <c r="AT56" i="3"/>
  <c r="AN56" i="3"/>
  <c r="AP56" i="3"/>
  <c r="AO56" i="3"/>
  <c r="AU56" i="3"/>
  <c r="C46" i="6"/>
  <c r="E46" i="6" s="1"/>
  <c r="F45" i="6"/>
  <c r="D45" i="6"/>
  <c r="AM57" i="3"/>
  <c r="AT57" i="3" s="1"/>
  <c r="AL57" i="3"/>
  <c r="AR56" i="3"/>
  <c r="E25" i="13"/>
  <c r="B26" i="13"/>
  <c r="AS57" i="3" l="1"/>
  <c r="AO57" i="3"/>
  <c r="D46" i="6"/>
  <c r="F46" i="6"/>
  <c r="AM58" i="3"/>
  <c r="AN58" i="3" s="1"/>
  <c r="AL58" i="3"/>
  <c r="AN57" i="3"/>
  <c r="AQ57" i="3"/>
  <c r="B27" i="13"/>
  <c r="E26" i="13"/>
  <c r="AR57" i="3"/>
  <c r="AP57" i="3"/>
  <c r="AU57" i="3"/>
  <c r="C47" i="6"/>
  <c r="C48" i="6" l="1"/>
  <c r="E48" i="6" s="1"/>
  <c r="B28" i="13"/>
  <c r="E27" i="13"/>
  <c r="AM59" i="3"/>
  <c r="AQ59" i="3" s="1"/>
  <c r="AP59" i="3"/>
  <c r="AL59" i="3"/>
  <c r="AR58" i="3"/>
  <c r="AP58" i="3"/>
  <c r="AQ58" i="3"/>
  <c r="AO58" i="3"/>
  <c r="D47" i="6"/>
  <c r="F47" i="6"/>
  <c r="E47" i="6"/>
  <c r="AT58" i="3"/>
  <c r="AU58" i="3"/>
  <c r="AS58" i="3"/>
  <c r="AR59" i="3" l="1"/>
  <c r="AS59" i="3"/>
  <c r="AU59" i="3"/>
  <c r="AN59" i="3"/>
  <c r="AO59" i="3"/>
  <c r="AT59" i="3"/>
  <c r="D48" i="6"/>
  <c r="F48" i="6"/>
  <c r="AM60" i="3"/>
  <c r="AL60" i="3"/>
  <c r="B29" i="13"/>
  <c r="E28" i="13"/>
  <c r="C49" i="6"/>
  <c r="F49" i="6" s="1"/>
  <c r="E49" i="6" l="1"/>
  <c r="D49" i="6"/>
  <c r="E29" i="13"/>
  <c r="B30" i="13"/>
  <c r="AM61" i="3"/>
  <c r="AT61" i="3" s="1"/>
  <c r="AL61" i="3"/>
  <c r="AR60" i="3"/>
  <c r="AQ60" i="3"/>
  <c r="AO60" i="3"/>
  <c r="C50" i="6"/>
  <c r="E50" i="6" s="1"/>
  <c r="AP60" i="3"/>
  <c r="AU60" i="3"/>
  <c r="AS60" i="3"/>
  <c r="AT60" i="3"/>
  <c r="AN60" i="3"/>
  <c r="AS61" i="3" l="1"/>
  <c r="C51" i="6"/>
  <c r="F51" i="6" s="1"/>
  <c r="AR61" i="3"/>
  <c r="AQ61" i="3"/>
  <c r="D50" i="6"/>
  <c r="AN61" i="3"/>
  <c r="AP61" i="3"/>
  <c r="AU61" i="3"/>
  <c r="F50" i="6"/>
  <c r="AO61" i="3"/>
  <c r="B31" i="13"/>
  <c r="E30" i="13"/>
  <c r="AM62" i="3"/>
  <c r="AS62" i="3" s="1"/>
  <c r="AL62" i="3"/>
  <c r="AT62" i="3" l="1"/>
  <c r="E51" i="6"/>
  <c r="D51" i="6"/>
  <c r="AU62" i="3"/>
  <c r="AP62" i="3"/>
  <c r="AN62" i="3"/>
  <c r="AO62" i="3"/>
  <c r="AQ62" i="3"/>
  <c r="AM63" i="3"/>
  <c r="AT63" i="3" s="1"/>
  <c r="AL63" i="3"/>
  <c r="AS63" i="3"/>
  <c r="AR62" i="3"/>
  <c r="B32" i="13"/>
  <c r="E31" i="13"/>
  <c r="C52" i="6"/>
  <c r="D52" i="6" s="1"/>
  <c r="E52" i="6" l="1"/>
  <c r="F52" i="6"/>
  <c r="AO63" i="3"/>
  <c r="AN63" i="3"/>
  <c r="AM64" i="3"/>
  <c r="AN64" i="3" s="1"/>
  <c r="AL64" i="3"/>
  <c r="B33" i="13"/>
  <c r="E32" i="13"/>
  <c r="C53" i="6"/>
  <c r="E53" i="6" s="1"/>
  <c r="AQ63" i="3"/>
  <c r="AR63" i="3"/>
  <c r="AP63" i="3"/>
  <c r="AU63" i="3"/>
  <c r="AP64" i="3" l="1"/>
  <c r="D53" i="6"/>
  <c r="F53" i="6"/>
  <c r="C54" i="6"/>
  <c r="E54" i="6" s="1"/>
  <c r="D54" i="6"/>
  <c r="E33" i="13"/>
  <c r="B34" i="13"/>
  <c r="AM65" i="3"/>
  <c r="AT65" i="3" s="1"/>
  <c r="AL65" i="3"/>
  <c r="AR64" i="3"/>
  <c r="AT64" i="3"/>
  <c r="AQ64" i="3"/>
  <c r="AO64" i="3"/>
  <c r="AU64" i="3"/>
  <c r="AS64" i="3"/>
  <c r="F54" i="6" l="1"/>
  <c r="AS65" i="3"/>
  <c r="AN65" i="3"/>
  <c r="AQ65" i="3"/>
  <c r="AR65" i="3"/>
  <c r="AP65" i="3"/>
  <c r="AU65" i="3"/>
  <c r="AO65" i="3"/>
  <c r="B35" i="13"/>
  <c r="E34" i="13"/>
  <c r="AM66" i="3"/>
  <c r="AN66" i="3" s="1"/>
  <c r="AL66" i="3"/>
  <c r="C55" i="6"/>
  <c r="E55" i="6" s="1"/>
  <c r="D55" i="6" l="1"/>
  <c r="F55" i="6"/>
  <c r="AP66" i="3"/>
  <c r="AQ66" i="3"/>
  <c r="AQ68" i="3" s="1"/>
  <c r="AS66" i="3"/>
  <c r="AS68" i="3" s="1"/>
  <c r="AT66" i="3"/>
  <c r="AT68" i="3" s="1"/>
  <c r="AU66" i="3"/>
  <c r="AU68" i="3" s="1"/>
  <c r="AO66" i="3"/>
  <c r="AO68" i="3" s="1"/>
  <c r="C56" i="6"/>
  <c r="E56" i="6" s="1"/>
  <c r="D56" i="6"/>
  <c r="AP68" i="3"/>
  <c r="AN68" i="3"/>
  <c r="AR66" i="3"/>
  <c r="AR68" i="3" s="1"/>
  <c r="E35" i="13"/>
  <c r="B36" i="13"/>
  <c r="F56" i="6" l="1"/>
  <c r="E36" i="13"/>
  <c r="B37" i="13"/>
  <c r="C57" i="6"/>
  <c r="E57" i="6" s="1"/>
  <c r="F57" i="6"/>
  <c r="D57" i="6" l="1"/>
  <c r="C58" i="6"/>
  <c r="E58" i="6" s="1"/>
  <c r="E37" i="13"/>
  <c r="B38" i="13"/>
  <c r="B39" i="13" l="1"/>
  <c r="E38" i="13"/>
  <c r="C59" i="6"/>
  <c r="E59" i="6" s="1"/>
  <c r="D58" i="6"/>
  <c r="F58" i="6"/>
  <c r="F59" i="6" l="1"/>
  <c r="D59" i="6"/>
  <c r="C60" i="6"/>
  <c r="E60" i="6" s="1"/>
  <c r="F60" i="6"/>
  <c r="E39" i="13"/>
  <c r="B40" i="13"/>
  <c r="D60" i="6" l="1"/>
  <c r="E40" i="13"/>
  <c r="B41" i="13"/>
  <c r="C61" i="6"/>
  <c r="E61" i="6" s="1"/>
  <c r="F61" i="6"/>
  <c r="D61" i="6" l="1"/>
  <c r="C62" i="6"/>
  <c r="E62" i="6" s="1"/>
  <c r="F62" i="6"/>
  <c r="E41" i="13"/>
  <c r="B42" i="13"/>
  <c r="D62" i="6" l="1"/>
  <c r="B43" i="13"/>
  <c r="E42" i="13"/>
  <c r="C63" i="6"/>
  <c r="E63" i="6" s="1"/>
  <c r="F63" i="6"/>
  <c r="D63" i="6" l="1"/>
  <c r="C64" i="6"/>
  <c r="E64" i="6" s="1"/>
  <c r="F64" i="6"/>
  <c r="E43" i="13"/>
  <c r="B44" i="13"/>
  <c r="D64" i="6" l="1"/>
  <c r="E44" i="13"/>
  <c r="B45" i="13"/>
  <c r="C65" i="6"/>
  <c r="E65" i="6" s="1"/>
  <c r="F65" i="6"/>
  <c r="D65" i="6" l="1"/>
  <c r="C66" i="6"/>
  <c r="E66" i="6" s="1"/>
  <c r="F66" i="6"/>
  <c r="E45" i="13"/>
  <c r="B46" i="13"/>
  <c r="D66" i="6" l="1"/>
  <c r="B47" i="13"/>
  <c r="E46" i="13"/>
  <c r="C67" i="6"/>
  <c r="D67" i="6" s="1"/>
  <c r="F67" i="6"/>
  <c r="C68" i="6" l="1"/>
  <c r="E68" i="6" s="1"/>
  <c r="E67" i="6"/>
  <c r="E47" i="13"/>
  <c r="B48" i="13"/>
  <c r="D68" i="6" l="1"/>
  <c r="E48" i="13"/>
  <c r="B49" i="13"/>
  <c r="C69" i="6"/>
  <c r="D69" i="6" s="1"/>
  <c r="F68" i="6"/>
  <c r="E69" i="6" l="1"/>
  <c r="F69" i="6"/>
  <c r="E49" i="13"/>
  <c r="B50" i="13"/>
  <c r="C70" i="6"/>
  <c r="D70" i="6" s="1"/>
  <c r="F70" i="6" l="1"/>
  <c r="B51" i="13"/>
  <c r="E50" i="13"/>
  <c r="C71" i="6"/>
  <c r="F71" i="6" s="1"/>
  <c r="E70" i="6"/>
  <c r="D71" i="6" l="1"/>
  <c r="E71" i="6"/>
  <c r="E51" i="13"/>
  <c r="B52" i="13"/>
  <c r="C72" i="6"/>
  <c r="E72" i="6" s="1"/>
  <c r="F72" i="6" l="1"/>
  <c r="D72" i="6"/>
  <c r="E73" i="6"/>
  <c r="C73" i="6"/>
  <c r="F73" i="6" s="1"/>
  <c r="D73" i="6"/>
  <c r="E52" i="13"/>
  <c r="B53" i="13"/>
  <c r="E53" i="13" l="1"/>
  <c r="B54" i="13"/>
  <c r="C74" i="6"/>
  <c r="E74" i="6" s="1"/>
  <c r="F74" i="6" l="1"/>
  <c r="D74" i="6"/>
  <c r="C75" i="6"/>
  <c r="E75" i="6" s="1"/>
  <c r="B55" i="13"/>
  <c r="E54" i="13"/>
  <c r="F75" i="6" l="1"/>
  <c r="E55" i="13"/>
  <c r="B56" i="13"/>
  <c r="C76" i="6"/>
  <c r="E76" i="6" s="1"/>
  <c r="D75" i="6"/>
  <c r="D76" i="6" l="1"/>
  <c r="C77" i="6"/>
  <c r="E77" i="6" s="1"/>
  <c r="F76" i="6"/>
  <c r="E56" i="13"/>
  <c r="B57" i="13"/>
  <c r="E57" i="13" l="1"/>
  <c r="B58" i="13"/>
  <c r="C78" i="6"/>
  <c r="E78" i="6" s="1"/>
  <c r="F77" i="6"/>
  <c r="D77" i="6"/>
  <c r="F78" i="6" l="1"/>
  <c r="D78" i="6"/>
  <c r="C79" i="6"/>
  <c r="D79" i="6" s="1"/>
  <c r="F79" i="6"/>
  <c r="B59" i="13"/>
  <c r="E58" i="13"/>
  <c r="C80" i="6" l="1"/>
  <c r="E59" i="13"/>
  <c r="B60" i="13"/>
  <c r="E79" i="6"/>
  <c r="C81" i="6" l="1"/>
  <c r="D81" i="6" s="1"/>
  <c r="F80" i="6"/>
  <c r="E60" i="13"/>
  <c r="B61" i="13"/>
  <c r="D80" i="6"/>
  <c r="E80" i="6"/>
  <c r="B62" i="13" l="1"/>
  <c r="B63" i="13" s="1"/>
  <c r="E61" i="13"/>
  <c r="C82" i="6"/>
  <c r="E82" i="6" s="1"/>
  <c r="F81" i="6"/>
  <c r="E81" i="6"/>
  <c r="E63" i="13" l="1"/>
  <c r="B64" i="13"/>
  <c r="B65" i="13" s="1"/>
  <c r="E62" i="13"/>
  <c r="D82" i="6"/>
  <c r="C83" i="6"/>
  <c r="F83" i="6" s="1"/>
  <c r="D83" i="6"/>
  <c r="F82" i="6"/>
  <c r="B66" i="13" l="1"/>
  <c r="E65" i="13"/>
  <c r="E64" i="13"/>
  <c r="C84" i="6"/>
  <c r="F84" i="6"/>
  <c r="E83" i="6"/>
  <c r="B67" i="13" l="1"/>
  <c r="E66" i="13"/>
  <c r="C85" i="6"/>
  <c r="D85" i="6" s="1"/>
  <c r="D84" i="6"/>
  <c r="E84" i="6"/>
  <c r="B68" i="13" l="1"/>
  <c r="E67" i="13"/>
  <c r="C86" i="6"/>
  <c r="E86" i="6" s="1"/>
  <c r="F85" i="6"/>
  <c r="E85" i="6"/>
  <c r="B69" i="13" l="1"/>
  <c r="E68" i="13"/>
  <c r="D86" i="6"/>
  <c r="C87" i="6"/>
  <c r="F87" i="6" s="1"/>
  <c r="F86" i="6"/>
  <c r="E69" i="13" l="1"/>
  <c r="B70" i="13"/>
  <c r="D87" i="6"/>
  <c r="C88" i="6"/>
  <c r="E87" i="6"/>
  <c r="B71" i="13" l="1"/>
  <c r="E70" i="13"/>
  <c r="C89" i="6"/>
  <c r="D89" i="6" s="1"/>
  <c r="F88" i="6"/>
  <c r="D88" i="6"/>
  <c r="E88" i="6"/>
  <c r="E71" i="13" l="1"/>
  <c r="B72" i="13"/>
  <c r="C90" i="6"/>
  <c r="E90" i="6" s="1"/>
  <c r="F89" i="6"/>
  <c r="E89" i="6"/>
  <c r="E72" i="13" l="1"/>
  <c r="D90" i="6"/>
  <c r="C91" i="6"/>
  <c r="F91" i="6" s="1"/>
  <c r="D91" i="6"/>
  <c r="F90" i="6"/>
  <c r="B76" i="13" l="1"/>
  <c r="C92" i="6"/>
  <c r="F92" i="6"/>
  <c r="E91" i="6"/>
  <c r="C93" i="6" l="1"/>
  <c r="D93" i="6" s="1"/>
  <c r="D92" i="6"/>
  <c r="E92" i="6"/>
  <c r="C94" i="6" l="1"/>
  <c r="E94" i="6" s="1"/>
  <c r="F93" i="6"/>
  <c r="E93" i="6"/>
  <c r="D94" i="6" l="1"/>
  <c r="C95" i="6"/>
  <c r="F95" i="6" s="1"/>
  <c r="F94" i="6"/>
  <c r="D95" i="6" l="1"/>
  <c r="C96" i="6"/>
  <c r="E95" i="6"/>
  <c r="C97" i="6" l="1"/>
  <c r="D97" i="6" s="1"/>
  <c r="F96" i="6"/>
  <c r="D96" i="6"/>
  <c r="E96" i="6"/>
  <c r="C98" i="6" l="1"/>
  <c r="F97" i="6"/>
  <c r="E97" i="6"/>
  <c r="C99" i="6" l="1"/>
  <c r="F99" i="6" s="1"/>
  <c r="F98" i="6"/>
  <c r="D98" i="6"/>
  <c r="E98" i="6"/>
  <c r="D99" i="6" l="1"/>
  <c r="C100" i="6"/>
  <c r="F100" i="6"/>
  <c r="E99" i="6"/>
  <c r="C101" i="6" l="1"/>
  <c r="D101" i="6" s="1"/>
  <c r="D100" i="6"/>
  <c r="E100" i="6"/>
  <c r="C102" i="6" l="1"/>
  <c r="E102" i="6" s="1"/>
  <c r="F101" i="6"/>
  <c r="E101" i="6"/>
  <c r="D102" i="6" l="1"/>
  <c r="C103" i="6"/>
  <c r="F103" i="6" s="1"/>
  <c r="F102" i="6"/>
  <c r="D103" i="6" l="1"/>
  <c r="C104" i="6"/>
  <c r="E103" i="6"/>
  <c r="C105" i="6" l="1"/>
  <c r="D105" i="6" s="1"/>
  <c r="F104" i="6"/>
  <c r="D104" i="6"/>
  <c r="E104" i="6"/>
  <c r="C106" i="6" l="1"/>
  <c r="E106" i="6" s="1"/>
  <c r="F105" i="6"/>
  <c r="E105" i="6"/>
  <c r="D106" i="6" l="1"/>
  <c r="C107" i="6"/>
  <c r="F107" i="6" s="1"/>
  <c r="F106" i="6"/>
  <c r="D107" i="6" l="1"/>
  <c r="C108" i="6"/>
  <c r="F108" i="6"/>
  <c r="E107" i="6"/>
  <c r="C109" i="6" l="1"/>
  <c r="D109" i="6" s="1"/>
  <c r="D108" i="6"/>
  <c r="E108" i="6"/>
  <c r="C110" i="6" l="1"/>
  <c r="E110" i="6" s="1"/>
  <c r="F109" i="6"/>
  <c r="E109" i="6"/>
  <c r="D110" i="6" l="1"/>
  <c r="C111" i="6"/>
  <c r="F111" i="6" s="1"/>
  <c r="F110" i="6"/>
  <c r="D111" i="6" l="1"/>
  <c r="C112" i="6"/>
  <c r="E111" i="6"/>
  <c r="C113" i="6" l="1"/>
  <c r="D113" i="6" s="1"/>
  <c r="F112" i="6"/>
  <c r="D112" i="6"/>
  <c r="E112" i="6"/>
  <c r="C114" i="6" l="1"/>
  <c r="E114" i="6" s="1"/>
  <c r="F113" i="6"/>
  <c r="E113" i="6"/>
  <c r="D114" i="6" l="1"/>
  <c r="C115" i="6"/>
  <c r="F115" i="6" s="1"/>
  <c r="F114" i="6"/>
  <c r="D115" i="6" l="1"/>
  <c r="C116" i="6"/>
  <c r="F116" i="6"/>
  <c r="E115" i="6"/>
  <c r="C117" i="6" l="1"/>
  <c r="D117" i="6" s="1"/>
  <c r="D116" i="6"/>
  <c r="E116" i="6"/>
  <c r="C118" i="6" l="1"/>
  <c r="E118" i="6" s="1"/>
  <c r="F117" i="6"/>
  <c r="E117" i="6"/>
  <c r="D118" i="6" l="1"/>
  <c r="C119" i="6"/>
  <c r="F119" i="6" s="1"/>
  <c r="F118" i="6"/>
  <c r="D119" i="6" l="1"/>
  <c r="C120" i="6"/>
  <c r="E119" i="6"/>
  <c r="C121" i="6" l="1"/>
  <c r="D121" i="6" s="1"/>
  <c r="F120" i="6"/>
  <c r="D120" i="6"/>
  <c r="E120" i="6"/>
  <c r="C122" i="6" l="1"/>
  <c r="E122" i="6" s="1"/>
  <c r="F121" i="6"/>
  <c r="E121" i="6"/>
  <c r="D122" i="6" l="1"/>
  <c r="C123" i="6"/>
  <c r="F123" i="6" s="1"/>
  <c r="D123" i="6"/>
  <c r="F122" i="6"/>
  <c r="C124" i="6" l="1"/>
  <c r="F124" i="6"/>
  <c r="E123" i="6"/>
  <c r="C125" i="6" l="1"/>
  <c r="D125" i="6" s="1"/>
  <c r="D124" i="6"/>
  <c r="E124" i="6"/>
  <c r="C126" i="6" l="1"/>
  <c r="E126" i="6" s="1"/>
  <c r="F125" i="6"/>
  <c r="E125" i="6"/>
  <c r="D126" i="6" l="1"/>
  <c r="C127" i="6"/>
  <c r="F127" i="6" s="1"/>
  <c r="D127" i="6"/>
  <c r="F126" i="6"/>
  <c r="C128" i="6" l="1"/>
  <c r="E127" i="6"/>
  <c r="C129" i="6" l="1"/>
  <c r="D129" i="6" s="1"/>
  <c r="F128" i="6"/>
  <c r="D128" i="6"/>
  <c r="E128" i="6"/>
  <c r="C130" i="6" l="1"/>
  <c r="E130" i="6" s="1"/>
  <c r="F129" i="6"/>
  <c r="E129" i="6"/>
  <c r="D130" i="6" l="1"/>
  <c r="C131" i="6"/>
  <c r="F131" i="6" s="1"/>
  <c r="F130" i="6"/>
  <c r="D131" i="6" l="1"/>
  <c r="C132" i="6"/>
  <c r="F132" i="6"/>
  <c r="E131" i="6"/>
  <c r="C133" i="6" l="1"/>
  <c r="D133" i="6" s="1"/>
  <c r="D132" i="6"/>
  <c r="E132" i="6"/>
  <c r="C134" i="6" l="1"/>
  <c r="E134" i="6" s="1"/>
  <c r="F133" i="6"/>
  <c r="E133" i="6"/>
  <c r="F134" i="6" l="1"/>
  <c r="D134" i="6"/>
  <c r="C135" i="6"/>
  <c r="F135" i="6" s="1"/>
  <c r="D135" i="6"/>
  <c r="C136" i="6" l="1"/>
  <c r="E135" i="6"/>
  <c r="C137" i="6" l="1"/>
  <c r="D137" i="6" s="1"/>
  <c r="F136" i="6"/>
  <c r="D136" i="6"/>
  <c r="E136" i="6"/>
  <c r="C138" i="6" l="1"/>
  <c r="F137" i="6"/>
  <c r="E137" i="6"/>
  <c r="C139" i="6" l="1"/>
  <c r="E139" i="6" s="1"/>
  <c r="F139" i="6"/>
  <c r="D139" i="6"/>
  <c r="F138" i="6"/>
  <c r="D138" i="6"/>
  <c r="E138" i="6"/>
  <c r="C140" i="6" l="1"/>
  <c r="D140" i="6" s="1"/>
  <c r="F140" i="6"/>
  <c r="C141" i="6" l="1"/>
  <c r="D141" i="6" s="1"/>
  <c r="E140" i="6"/>
  <c r="C142" i="6" l="1"/>
  <c r="F141" i="6"/>
  <c r="E141" i="6"/>
  <c r="C143" i="6" l="1"/>
  <c r="F143" i="6"/>
  <c r="D143" i="6"/>
  <c r="F142" i="6"/>
  <c r="D142" i="6"/>
  <c r="E142" i="6"/>
  <c r="C144" i="6" l="1"/>
  <c r="E143" i="6"/>
  <c r="C145" i="6" l="1"/>
  <c r="D145" i="6" s="1"/>
  <c r="F144" i="6"/>
  <c r="D144" i="6"/>
  <c r="E144" i="6"/>
  <c r="C146" i="6" l="1"/>
  <c r="F145" i="6"/>
  <c r="E145" i="6"/>
  <c r="C147" i="6" l="1"/>
  <c r="E146" i="6"/>
  <c r="F146" i="6"/>
  <c r="D146" i="6"/>
  <c r="C148" i="6" l="1"/>
  <c r="E148" i="6"/>
  <c r="F148" i="6"/>
  <c r="F147" i="6"/>
  <c r="E147" i="6"/>
  <c r="D147" i="6"/>
  <c r="C149" i="6" l="1"/>
  <c r="F149" i="6" s="1"/>
  <c r="D148" i="6"/>
  <c r="C150" i="6" l="1"/>
  <c r="E150" i="6" s="1"/>
  <c r="E149" i="6"/>
  <c r="D149" i="6"/>
  <c r="C151" i="6" l="1"/>
  <c r="F151" i="6" s="1"/>
  <c r="F150" i="6"/>
  <c r="D150" i="6"/>
  <c r="E151" i="6" l="1"/>
  <c r="C152" i="6"/>
  <c r="F152" i="6" s="1"/>
  <c r="E152" i="6"/>
  <c r="D151" i="6"/>
  <c r="C153" i="6" l="1"/>
  <c r="D152" i="6"/>
  <c r="C154" i="6" l="1"/>
  <c r="F153" i="6"/>
  <c r="E153" i="6"/>
  <c r="D153" i="6"/>
  <c r="C155" i="6" l="1"/>
  <c r="E154" i="6"/>
  <c r="F154" i="6"/>
  <c r="D154" i="6"/>
  <c r="C156" i="6" l="1"/>
  <c r="E156" i="6" s="1"/>
  <c r="F155" i="6"/>
  <c r="E155" i="6"/>
  <c r="D155" i="6"/>
  <c r="F156" i="6" l="1"/>
  <c r="C157" i="6"/>
  <c r="F157" i="6"/>
  <c r="D156" i="6"/>
  <c r="C158" i="6" l="1"/>
  <c r="E158" i="6" s="1"/>
  <c r="E157" i="6"/>
  <c r="D157" i="6"/>
  <c r="C159" i="6" l="1"/>
  <c r="E159" i="6" s="1"/>
  <c r="F158" i="6"/>
  <c r="D158" i="6"/>
  <c r="C160" i="6" l="1"/>
  <c r="F160" i="6"/>
  <c r="E160" i="6"/>
  <c r="F159" i="6"/>
  <c r="D159" i="6"/>
  <c r="C161" i="6" l="1"/>
  <c r="F161" i="6" s="1"/>
  <c r="D160" i="6"/>
  <c r="C162" i="6" l="1"/>
  <c r="E161" i="6"/>
  <c r="D161" i="6"/>
  <c r="C163" i="6" l="1"/>
  <c r="F163" i="6" s="1"/>
  <c r="E162" i="6"/>
  <c r="F162" i="6"/>
  <c r="D162" i="6"/>
  <c r="C164" i="6" l="1"/>
  <c r="F164" i="6" s="1"/>
  <c r="E164" i="6"/>
  <c r="E163" i="6"/>
  <c r="D163" i="6"/>
  <c r="C165" i="6" l="1"/>
  <c r="F165" i="6" s="1"/>
  <c r="D164" i="6"/>
  <c r="C166" i="6" l="1"/>
  <c r="E166" i="6" s="1"/>
  <c r="E165" i="6"/>
  <c r="D165" i="6"/>
  <c r="C167" i="6" l="1"/>
  <c r="F167" i="6" s="1"/>
  <c r="F166" i="6"/>
  <c r="D166" i="6"/>
  <c r="E167" i="6" l="1"/>
  <c r="C168" i="6"/>
  <c r="F168" i="6" s="1"/>
  <c r="D167" i="6"/>
  <c r="E168" i="6" l="1"/>
  <c r="C169" i="6"/>
  <c r="D168" i="6"/>
  <c r="C170" i="6" l="1"/>
  <c r="F169" i="6"/>
  <c r="E169" i="6"/>
  <c r="D169" i="6"/>
  <c r="C171" i="6" l="1"/>
  <c r="E170" i="6"/>
  <c r="F170" i="6"/>
  <c r="D170" i="6"/>
  <c r="C172" i="6" l="1"/>
  <c r="E172" i="6" s="1"/>
  <c r="F171" i="6"/>
  <c r="E171" i="6"/>
  <c r="D171" i="6"/>
  <c r="F172" i="6" l="1"/>
  <c r="C173" i="6"/>
  <c r="F173" i="6" s="1"/>
  <c r="D172" i="6"/>
  <c r="C174" i="6" l="1"/>
  <c r="E174" i="6" s="1"/>
  <c r="E173" i="6"/>
  <c r="D173" i="6"/>
  <c r="C175" i="6" l="1"/>
  <c r="E175" i="6" s="1"/>
  <c r="F174" i="6"/>
  <c r="D174" i="6"/>
  <c r="C176" i="6" l="1"/>
  <c r="F176" i="6" s="1"/>
  <c r="F175" i="6"/>
  <c r="D175" i="6"/>
  <c r="E176" i="6" l="1"/>
  <c r="C177" i="6"/>
  <c r="D176" i="6"/>
  <c r="C178" i="6" l="1"/>
  <c r="F177" i="6"/>
  <c r="E177" i="6"/>
  <c r="D177" i="6"/>
  <c r="C179" i="6" l="1"/>
  <c r="E178" i="6"/>
  <c r="F178" i="6"/>
  <c r="D178" i="6"/>
  <c r="C180" i="6" l="1"/>
  <c r="E180" i="6" s="1"/>
  <c r="F179" i="6"/>
  <c r="E179" i="6"/>
  <c r="D179" i="6"/>
  <c r="F180" i="6" l="1"/>
  <c r="C181" i="6"/>
  <c r="F181" i="6" s="1"/>
  <c r="D180" i="6"/>
  <c r="C182" i="6" l="1"/>
  <c r="E182" i="6" s="1"/>
  <c r="E181" i="6"/>
  <c r="D181" i="6"/>
  <c r="C183" i="6" l="1"/>
  <c r="F183" i="6" s="1"/>
  <c r="F182" i="6"/>
  <c r="D182" i="6"/>
  <c r="E183" i="6" l="1"/>
  <c r="C184" i="6"/>
  <c r="F184" i="6" s="1"/>
  <c r="D183" i="6"/>
  <c r="E184" i="6" l="1"/>
  <c r="C185" i="6"/>
  <c r="D184" i="6"/>
  <c r="C186" i="6" l="1"/>
  <c r="F185" i="6"/>
  <c r="E185" i="6"/>
  <c r="D185" i="6"/>
  <c r="C187" i="6" l="1"/>
  <c r="E186" i="6"/>
  <c r="F186" i="6"/>
  <c r="D186" i="6"/>
  <c r="C188" i="6" l="1"/>
  <c r="E188" i="6"/>
  <c r="F188" i="6"/>
  <c r="F187" i="6"/>
  <c r="E187" i="6"/>
  <c r="D187" i="6"/>
  <c r="C189" i="6" l="1"/>
  <c r="D188" i="6"/>
  <c r="C190" i="6" l="1"/>
  <c r="E190" i="6" s="1"/>
  <c r="F189" i="6"/>
  <c r="E189" i="6"/>
  <c r="D189" i="6"/>
  <c r="C191" i="6" l="1"/>
  <c r="E191" i="6" s="1"/>
  <c r="F190" i="6"/>
  <c r="D190" i="6"/>
  <c r="C192" i="6" l="1"/>
  <c r="F192" i="6" s="1"/>
  <c r="F191" i="6"/>
  <c r="D191" i="6"/>
  <c r="E192" i="6" l="1"/>
  <c r="C193" i="6"/>
  <c r="F193" i="6" s="1"/>
  <c r="D192" i="6"/>
  <c r="C194" i="6" l="1"/>
  <c r="E193" i="6"/>
  <c r="D193" i="6"/>
  <c r="C195" i="6" l="1"/>
  <c r="F195" i="6" s="1"/>
  <c r="E194" i="6"/>
  <c r="F194" i="6"/>
  <c r="D194" i="6"/>
  <c r="C196" i="6" l="1"/>
  <c r="E196" i="6" s="1"/>
  <c r="F196" i="6"/>
  <c r="E195" i="6"/>
  <c r="D195" i="6"/>
  <c r="C197" i="6" l="1"/>
  <c r="F197" i="6"/>
  <c r="D196" i="6"/>
  <c r="C198" i="6" l="1"/>
  <c r="F198" i="6" s="1"/>
  <c r="E197" i="6"/>
  <c r="D197" i="6"/>
  <c r="C199" i="6" l="1"/>
  <c r="E199" i="6" s="1"/>
  <c r="E198" i="6"/>
  <c r="D198" i="6"/>
  <c r="C200" i="6" l="1"/>
  <c r="F199" i="6"/>
  <c r="D199" i="6"/>
  <c r="C201" i="6" l="1"/>
  <c r="E200" i="6"/>
  <c r="F200" i="6"/>
  <c r="D200" i="6"/>
  <c r="C202" i="6" l="1"/>
  <c r="E202" i="6" s="1"/>
  <c r="E201" i="6"/>
  <c r="F201" i="6"/>
  <c r="D201" i="6"/>
  <c r="C203" i="6" l="1"/>
  <c r="E203" i="6"/>
  <c r="F202" i="6"/>
  <c r="D202" i="6"/>
  <c r="C204" i="6" l="1"/>
  <c r="E204" i="6" s="1"/>
  <c r="F204" i="6"/>
  <c r="F203" i="6"/>
  <c r="D203" i="6"/>
  <c r="C205" i="6" l="1"/>
  <c r="F205" i="6" s="1"/>
  <c r="E205" i="6"/>
  <c r="D204" i="6"/>
  <c r="C206" i="6" l="1"/>
  <c r="F206" i="6" s="1"/>
  <c r="D205" i="6"/>
  <c r="D206" i="6" l="1"/>
  <c r="C207" i="6"/>
  <c r="F207" i="6" s="1"/>
  <c r="E206" i="6"/>
  <c r="C208" i="6" l="1"/>
  <c r="F208" i="6"/>
  <c r="E208" i="6"/>
  <c r="E207" i="6"/>
  <c r="D207" i="6"/>
  <c r="C209" i="6" l="1"/>
  <c r="F209" i="6" s="1"/>
  <c r="E209" i="6"/>
  <c r="D208" i="6"/>
  <c r="C210" i="6" l="1"/>
  <c r="F210" i="6"/>
  <c r="D209" i="6"/>
  <c r="C211" i="6" l="1"/>
  <c r="E210" i="6"/>
  <c r="D210" i="6"/>
  <c r="C212" i="6" l="1"/>
  <c r="E211" i="6"/>
  <c r="F211" i="6"/>
  <c r="D211" i="6"/>
  <c r="C213" i="6" l="1"/>
  <c r="E213" i="6"/>
  <c r="F213" i="6"/>
  <c r="F212" i="6"/>
  <c r="E212" i="6"/>
  <c r="D212" i="6"/>
  <c r="C214" i="6" l="1"/>
  <c r="D213" i="6"/>
  <c r="C215" i="6" l="1"/>
  <c r="E215" i="6" s="1"/>
  <c r="F214" i="6"/>
  <c r="E214" i="6"/>
  <c r="D214" i="6"/>
  <c r="C216" i="6" l="1"/>
  <c r="E216" i="6" s="1"/>
  <c r="F215" i="6"/>
  <c r="D215" i="6"/>
  <c r="E232" i="17" l="1"/>
  <c r="C217" i="6"/>
  <c r="E217" i="6" s="1"/>
  <c r="F217" i="6"/>
  <c r="F216" i="6"/>
  <c r="D216" i="6"/>
  <c r="M232" i="17" l="1"/>
  <c r="E233" i="17"/>
  <c r="C218" i="6"/>
  <c r="D217" i="6"/>
  <c r="M233" i="17" l="1"/>
  <c r="E234" i="17"/>
  <c r="C219" i="6"/>
  <c r="F218" i="6"/>
  <c r="E218" i="6"/>
  <c r="D218" i="6"/>
  <c r="M234" i="17" l="1"/>
  <c r="E235" i="17"/>
  <c r="M235" i="17" s="1"/>
  <c r="C220" i="6"/>
  <c r="E219" i="6"/>
  <c r="F219" i="6"/>
  <c r="D219" i="6"/>
  <c r="C221" i="6" l="1"/>
  <c r="F221" i="6" s="1"/>
  <c r="F220" i="6"/>
  <c r="E220" i="6"/>
  <c r="D220" i="6"/>
  <c r="E221" i="6" l="1"/>
  <c r="C222" i="6"/>
  <c r="F222" i="6"/>
  <c r="D221" i="6"/>
  <c r="C223" i="6" l="1"/>
  <c r="E223" i="6" s="1"/>
  <c r="E222" i="6"/>
  <c r="D222" i="6"/>
  <c r="C224" i="6" l="1"/>
  <c r="E224" i="6" s="1"/>
  <c r="F223" i="6"/>
  <c r="D223" i="6"/>
  <c r="F224" i="6" l="1"/>
  <c r="C225" i="6"/>
  <c r="F225" i="6" s="1"/>
  <c r="E225" i="6"/>
  <c r="D224" i="6"/>
  <c r="C226" i="6" l="1"/>
  <c r="D225" i="6"/>
  <c r="C227" i="6" l="1"/>
  <c r="F226" i="6"/>
  <c r="E226" i="6"/>
  <c r="D226" i="6"/>
  <c r="C228" i="6" l="1"/>
  <c r="F228" i="6"/>
  <c r="E228" i="6"/>
  <c r="E227" i="6"/>
  <c r="F227" i="6"/>
  <c r="D227" i="6"/>
  <c r="C229" i="6" l="1"/>
  <c r="E229" i="6"/>
  <c r="F229" i="6"/>
  <c r="D228" i="6"/>
  <c r="C230" i="6" l="1"/>
  <c r="F230" i="6"/>
  <c r="D229" i="6"/>
  <c r="C231" i="6" l="1"/>
  <c r="E231" i="6"/>
  <c r="E230" i="6"/>
  <c r="D230" i="6"/>
  <c r="C232" i="6" l="1"/>
  <c r="F231" i="6"/>
  <c r="D231" i="6"/>
  <c r="C233" i="6" l="1"/>
  <c r="F233" i="6" s="1"/>
  <c r="E233" i="6"/>
  <c r="E232" i="6"/>
  <c r="F232" i="6"/>
  <c r="D232" i="6"/>
  <c r="C234" i="6" l="1"/>
  <c r="D233" i="6"/>
  <c r="C235" i="6" l="1"/>
  <c r="E235" i="6" s="1"/>
  <c r="F234" i="6"/>
  <c r="E234" i="6"/>
  <c r="D234" i="6"/>
  <c r="C236" i="6" l="1"/>
  <c r="F236" i="6" s="1"/>
  <c r="F235" i="6"/>
  <c r="D235" i="6"/>
  <c r="C237" i="6" l="1"/>
  <c r="E237" i="6" s="1"/>
  <c r="E236" i="6"/>
  <c r="D236" i="6"/>
  <c r="F237" i="6" l="1"/>
  <c r="C238" i="6"/>
  <c r="D237" i="6"/>
  <c r="C239" i="6" l="1"/>
  <c r="F238" i="6"/>
  <c r="E238" i="6"/>
  <c r="D238" i="6"/>
  <c r="C240" i="6" l="1"/>
  <c r="F240" i="6"/>
  <c r="E240" i="6"/>
  <c r="E239" i="6"/>
  <c r="F239" i="6"/>
  <c r="D239" i="6"/>
  <c r="C241" i="6" l="1"/>
  <c r="F241" i="6"/>
  <c r="E241" i="6"/>
  <c r="D240" i="6"/>
  <c r="C242" i="6" l="1"/>
  <c r="D241" i="6"/>
  <c r="C243" i="6" l="1"/>
  <c r="F243" i="6" s="1"/>
  <c r="F242" i="6"/>
  <c r="E242" i="6"/>
  <c r="D242" i="6"/>
  <c r="E243" i="6" l="1"/>
  <c r="C244" i="6"/>
  <c r="D243" i="6"/>
  <c r="C245" i="6" l="1"/>
  <c r="E245" i="6" s="1"/>
  <c r="F245" i="6"/>
  <c r="F244" i="6"/>
  <c r="E244" i="6"/>
  <c r="D244" i="6"/>
  <c r="C246" i="6" l="1"/>
  <c r="F246" i="6" s="1"/>
  <c r="D245" i="6"/>
  <c r="C247" i="6" l="1"/>
  <c r="E247" i="6" s="1"/>
  <c r="E246" i="6"/>
  <c r="D246" i="6"/>
  <c r="C248" i="6" l="1"/>
  <c r="F247" i="6"/>
  <c r="D247" i="6"/>
  <c r="C249" i="6" l="1"/>
  <c r="E249" i="6" s="1"/>
  <c r="E248" i="6"/>
  <c r="F248" i="6"/>
  <c r="D248" i="6"/>
  <c r="F249" i="6" l="1"/>
  <c r="C250" i="6"/>
  <c r="D249" i="6"/>
  <c r="C251" i="6" l="1"/>
  <c r="E251" i="6" s="1"/>
  <c r="F250" i="6"/>
  <c r="E250" i="6"/>
  <c r="D250" i="6"/>
  <c r="C252" i="6" l="1"/>
  <c r="F251" i="6"/>
  <c r="D251" i="6"/>
  <c r="C253" i="6" l="1"/>
  <c r="F253" i="6"/>
  <c r="E253" i="6"/>
  <c r="F252" i="6"/>
  <c r="E252" i="6"/>
  <c r="D252" i="6"/>
  <c r="C254" i="6" l="1"/>
  <c r="F254" i="6" s="1"/>
  <c r="D253" i="6"/>
  <c r="C255" i="6" l="1"/>
  <c r="E255" i="6" s="1"/>
  <c r="E254" i="6"/>
  <c r="D254" i="6"/>
  <c r="C256" i="6" l="1"/>
  <c r="E256" i="6"/>
  <c r="F256" i="6"/>
  <c r="F255" i="6"/>
  <c r="D255" i="6"/>
  <c r="C257" i="6" l="1"/>
  <c r="F257" i="6"/>
  <c r="E257" i="6"/>
  <c r="D256" i="6"/>
  <c r="C258" i="6" l="1"/>
  <c r="D257" i="6"/>
  <c r="C259" i="6" l="1"/>
  <c r="F258" i="6"/>
  <c r="E258" i="6"/>
  <c r="D258" i="6"/>
  <c r="C260" i="6" l="1"/>
  <c r="F260" i="6"/>
  <c r="E260" i="6"/>
  <c r="E259" i="6"/>
  <c r="F259" i="6"/>
  <c r="D259" i="6"/>
  <c r="D260" i="6" l="1"/>
  <c r="C261" i="6"/>
  <c r="D261" i="6" s="1"/>
  <c r="E261" i="6" l="1"/>
  <c r="C262" i="6"/>
  <c r="D262" i="6"/>
  <c r="F262" i="6"/>
  <c r="F261" i="6"/>
  <c r="C263" i="6" l="1"/>
  <c r="F263" i="6"/>
  <c r="E262" i="6"/>
  <c r="C264" i="6" l="1"/>
  <c r="E264" i="6" s="1"/>
  <c r="E263" i="6"/>
  <c r="D263" i="6"/>
  <c r="F264" i="6" l="1"/>
  <c r="C265" i="6"/>
  <c r="E265" i="6" s="1"/>
  <c r="D264" i="6"/>
  <c r="F265" i="6" l="1"/>
  <c r="C266" i="6"/>
  <c r="D266" i="6" s="1"/>
  <c r="E266" i="6"/>
  <c r="F266" i="6"/>
  <c r="D265" i="6"/>
  <c r="C267" i="6" l="1"/>
  <c r="F267" i="6" s="1"/>
  <c r="D267" i="6" l="1"/>
  <c r="C268" i="6"/>
  <c r="D268" i="6" s="1"/>
  <c r="E268" i="6"/>
  <c r="F268" i="6"/>
  <c r="E267" i="6"/>
  <c r="C269" i="6" l="1"/>
  <c r="D269" i="6" s="1"/>
  <c r="F269" i="6" l="1"/>
  <c r="E269" i="6"/>
  <c r="C270" i="6"/>
  <c r="F270" i="6" s="1"/>
  <c r="E270" i="6"/>
  <c r="D270" i="6"/>
  <c r="C271" i="6" l="1"/>
  <c r="E271" i="6"/>
  <c r="D271" i="6"/>
  <c r="F271" i="6"/>
  <c r="C272" i="6" l="1"/>
  <c r="F272" i="6"/>
  <c r="D272" i="6"/>
  <c r="E272" i="6" l="1"/>
  <c r="E273" i="6"/>
  <c r="C273" i="6"/>
  <c r="D273" i="6" l="1"/>
  <c r="C274" i="6"/>
  <c r="F274" i="6" s="1"/>
  <c r="F273" i="6"/>
  <c r="C275" i="6" l="1"/>
  <c r="E275" i="6" s="1"/>
  <c r="E274" i="6"/>
  <c r="D274" i="6"/>
  <c r="F275" i="6" l="1"/>
  <c r="E276" i="6"/>
  <c r="C276" i="6"/>
  <c r="F276" i="6"/>
  <c r="D275" i="6"/>
  <c r="C277" i="6" l="1"/>
  <c r="D277" i="6"/>
  <c r="E277" i="6"/>
  <c r="F277" i="6"/>
  <c r="D276" i="6"/>
  <c r="C278" i="6" l="1"/>
  <c r="F278" i="6"/>
  <c r="E278" i="6"/>
  <c r="D278" i="6"/>
  <c r="C279" i="6" l="1"/>
  <c r="F279" i="6"/>
  <c r="D279" i="6"/>
  <c r="E279" i="6"/>
  <c r="C280" i="6" l="1"/>
  <c r="F280" i="6"/>
  <c r="D280" i="6"/>
  <c r="E280" i="6"/>
  <c r="C281" i="6" l="1"/>
  <c r="F281" i="6"/>
  <c r="D281" i="6"/>
  <c r="E281" i="6"/>
  <c r="C282" i="6" l="1"/>
  <c r="F282" i="6" s="1"/>
  <c r="E282" i="6" l="1"/>
  <c r="D282" i="6"/>
  <c r="C283" i="6"/>
  <c r="C284" i="6" s="1"/>
  <c r="C285" i="6" s="1"/>
  <c r="C286" i="6" l="1"/>
  <c r="C287" i="6" s="1"/>
  <c r="C288" i="6" s="1"/>
  <c r="C289" i="6" s="1"/>
  <c r="C295" i="6" s="1"/>
  <c r="C296" i="6" s="1"/>
  <c r="C297" i="6" s="1"/>
  <c r="C298" i="6" s="1"/>
  <c r="C299" i="6" s="1"/>
  <c r="C300" i="6" s="1"/>
  <c r="F301" i="6" l="1"/>
  <c r="C301" i="6"/>
  <c r="E301" i="6" s="1"/>
  <c r="D301" i="6"/>
  <c r="V36" i="6" l="1"/>
  <c r="U29" i="6"/>
  <c r="U28" i="6"/>
  <c r="V45" i="6"/>
  <c r="U30" i="6"/>
  <c r="U37" i="6"/>
  <c r="U31" i="6"/>
  <c r="U32" i="6"/>
  <c r="V31" i="6"/>
  <c r="U44" i="6"/>
  <c r="T28" i="6"/>
  <c r="T30" i="6"/>
  <c r="T29" i="6"/>
  <c r="T36" i="6" s="1"/>
  <c r="T31" i="6"/>
  <c r="T32" i="6"/>
  <c r="X36" i="6"/>
  <c r="V30" i="6"/>
  <c r="V32" i="6"/>
  <c r="V44" i="6"/>
  <c r="V29" i="6"/>
  <c r="V28" i="6"/>
  <c r="V38" i="6" s="1"/>
  <c r="U36" i="6" l="1"/>
  <c r="T37" i="6" s="1"/>
  <c r="T38" i="6"/>
  <c r="V37" i="6"/>
  <c r="U38" i="6" s="1"/>
</calcChain>
</file>

<file path=xl/sharedStrings.xml><?xml version="1.0" encoding="utf-8"?>
<sst xmlns="http://schemas.openxmlformats.org/spreadsheetml/2006/main" count="4450" uniqueCount="709">
  <si>
    <t>日付</t>
  </si>
  <si>
    <t>時刻</t>
  </si>
  <si>
    <t>体重(kg)</t>
  </si>
  <si>
    <t>BMI</t>
  </si>
  <si>
    <t>体脂肪率(%)</t>
  </si>
  <si>
    <t>骨格筋率(%)</t>
  </si>
  <si>
    <t>基礎代謝(kcal)</t>
  </si>
  <si>
    <t>内臓脂肪レベル</t>
  </si>
  <si>
    <t>体年齢(才)</t>
  </si>
  <si>
    <t>dir</t>
    <phoneticPr fontId="18"/>
  </si>
  <si>
    <t>$csvd</t>
  </si>
  <si>
    <t>file</t>
    <phoneticPr fontId="18"/>
  </si>
  <si>
    <t>sheet</t>
    <phoneticPr fontId="18"/>
  </si>
  <si>
    <t>ID</t>
    <phoneticPr fontId="18"/>
  </si>
  <si>
    <t>Dir</t>
    <phoneticPr fontId="18"/>
  </si>
  <si>
    <t>File</t>
    <phoneticPr fontId="18"/>
  </si>
  <si>
    <t>Sheet</t>
  </si>
  <si>
    <t>Sheet</t>
    <phoneticPr fontId="18"/>
  </si>
  <si>
    <t>Mn</t>
  </si>
  <si>
    <t>Mn</t>
    <phoneticPr fontId="18"/>
  </si>
  <si>
    <t>備考</t>
    <rPh sb="0" eb="2">
      <t>ビコウ</t>
    </rPh>
    <phoneticPr fontId="18"/>
  </si>
  <si>
    <t>体重管理</t>
    <rPh sb="0" eb="2">
      <t>タイジュウ</t>
    </rPh>
    <rPh sb="2" eb="4">
      <t>カンリ</t>
    </rPh>
    <phoneticPr fontId="18"/>
  </si>
  <si>
    <t>$csvd</t>
    <phoneticPr fontId="18"/>
  </si>
  <si>
    <t>mn</t>
    <phoneticPr fontId="18"/>
  </si>
  <si>
    <t>飲んだ</t>
  </si>
  <si>
    <t>薬を追加</t>
  </si>
  <si>
    <t>服薬前に測定</t>
  </si>
  <si>
    <t>渡辺クリニック。服薬開始。血圧計購入。</t>
  </si>
  <si>
    <t>飲まなかった</t>
  </si>
  <si>
    <t>手帳メモ</t>
  </si>
  <si>
    <t>服薬</t>
  </si>
  <si>
    <t>脈拍(拍/分)</t>
  </si>
  <si>
    <t>最低血圧(mmHg)</t>
  </si>
  <si>
    <t>最高血圧(mmHg)</t>
  </si>
  <si>
    <t>血圧管理</t>
    <rPh sb="0" eb="2">
      <t>ケツアツ</t>
    </rPh>
    <rPh sb="2" eb="4">
      <t>カンリ</t>
    </rPh>
    <phoneticPr fontId="18"/>
  </si>
  <si>
    <t>脂肪燃焼量(g)</t>
  </si>
  <si>
    <t>消費カロリー(kcal)</t>
  </si>
  <si>
    <t>Ex量(Ex)</t>
  </si>
  <si>
    <t>しっかり歩行時間(分)</t>
  </si>
  <si>
    <t>歩行時間(分)</t>
  </si>
  <si>
    <t>歩行距離(km)</t>
  </si>
  <si>
    <t>Ex歩数(歩)</t>
  </si>
  <si>
    <t>しっかり歩数(歩)</t>
  </si>
  <si>
    <t>歩数(歩)</t>
  </si>
  <si>
    <t>歩数管理</t>
    <rPh sb="0" eb="2">
      <t>ホスウ</t>
    </rPh>
    <rPh sb="2" eb="4">
      <t>カンリ</t>
    </rPh>
    <phoneticPr fontId="18"/>
  </si>
  <si>
    <t>体重</t>
    <rPh sb="0" eb="2">
      <t>タイジュウ</t>
    </rPh>
    <phoneticPr fontId="18"/>
  </si>
  <si>
    <t>血圧測定記録</t>
    <rPh sb="0" eb="2">
      <t>ケツアツ</t>
    </rPh>
    <rPh sb="2" eb="4">
      <t>ソクテイ</t>
    </rPh>
    <rPh sb="4" eb="6">
      <t>キロク</t>
    </rPh>
    <phoneticPr fontId="18"/>
  </si>
  <si>
    <t>年月日</t>
    <rPh sb="0" eb="1">
      <t>ネン</t>
    </rPh>
    <rPh sb="1" eb="3">
      <t>ツキヒ</t>
    </rPh>
    <phoneticPr fontId="18"/>
  </si>
  <si>
    <t>時刻</t>
    <rPh sb="0" eb="2">
      <t>ジコク</t>
    </rPh>
    <phoneticPr fontId="18"/>
  </si>
  <si>
    <t>血圧(mmHg)</t>
    <phoneticPr fontId="18"/>
  </si>
  <si>
    <t>最高</t>
    <phoneticPr fontId="18"/>
  </si>
  <si>
    <t>最低</t>
    <phoneticPr fontId="18"/>
  </si>
  <si>
    <t>脈拍</t>
    <phoneticPr fontId="18"/>
  </si>
  <si>
    <t>(拍/分)</t>
    <phoneticPr fontId="18"/>
  </si>
  <si>
    <t>:</t>
  </si>
  <si>
    <t>:</t>
    <phoneticPr fontId="18"/>
  </si>
  <si>
    <t>体重管理</t>
  </si>
  <si>
    <t>正常範囲</t>
    <rPh sb="0" eb="2">
      <t>セイジョウ</t>
    </rPh>
    <rPh sb="2" eb="4">
      <t>ハンイ</t>
    </rPh>
    <phoneticPr fontId="18"/>
  </si>
  <si>
    <t>10/1~10/5玉川出張</t>
  </si>
  <si>
    <t>10/9~11玉川出張</t>
  </si>
  <si>
    <t>酒2合、仙台まで徒歩</t>
  </si>
  <si>
    <t>午前中に勾当台まで徒歩。酒２合。</t>
  </si>
  <si>
    <t>仙台駅徒歩</t>
  </si>
  <si>
    <t>夜の測定で170。再測定でほぼ正常。</t>
  </si>
  <si>
    <t>玉川出張</t>
  </si>
  <si>
    <t>布団の中で測定</t>
  </si>
  <si>
    <t>渡邊クリニック 126/65</t>
  </si>
  <si>
    <t>薬は朝晩１錠ずつ</t>
  </si>
  <si>
    <t>半田泊まり</t>
  </si>
  <si>
    <t>最高血圧</t>
    <rPh sb="0" eb="2">
      <t>サイコウ</t>
    </rPh>
    <rPh sb="2" eb="4">
      <t>ケツアツ</t>
    </rPh>
    <phoneticPr fontId="18"/>
  </si>
  <si>
    <t>最低血圧</t>
    <rPh sb="0" eb="2">
      <t>サイテイ</t>
    </rPh>
    <rPh sb="2" eb="4">
      <t>ケツアツ</t>
    </rPh>
    <phoneticPr fontId="18"/>
  </si>
  <si>
    <t>体重</t>
    <rPh sb="0" eb="2">
      <t>タイジュウ</t>
    </rPh>
    <phoneticPr fontId="18"/>
  </si>
  <si>
    <t>平均</t>
    <rPh sb="0" eb="2">
      <t>ヘイキン</t>
    </rPh>
    <phoneticPr fontId="18"/>
  </si>
  <si>
    <t>最高</t>
    <rPh sb="0" eb="2">
      <t>サイコウ</t>
    </rPh>
    <phoneticPr fontId="18"/>
  </si>
  <si>
    <t>最低</t>
    <rPh sb="0" eb="2">
      <t>サイテイ</t>
    </rPh>
    <phoneticPr fontId="18"/>
  </si>
  <si>
    <t>標準偏差</t>
    <rPh sb="0" eb="2">
      <t>ヒョウジュン</t>
    </rPh>
    <rPh sb="2" eb="4">
      <t>ヘンサ</t>
    </rPh>
    <phoneticPr fontId="18"/>
  </si>
  <si>
    <t>データ数</t>
    <rPh sb="3" eb="4">
      <t>スウ</t>
    </rPh>
    <phoneticPr fontId="18"/>
  </si>
  <si>
    <t>共分散/相関係数</t>
    <rPh sb="0" eb="3">
      <t>キョウブンサン</t>
    </rPh>
    <rPh sb="4" eb="6">
      <t>ソウカン</t>
    </rPh>
    <rPh sb="6" eb="8">
      <t>ケイスウ</t>
    </rPh>
    <phoneticPr fontId="18"/>
  </si>
  <si>
    <t>平均、最大・最小、標準偏差</t>
    <rPh sb="0" eb="2">
      <t>ヘイキン</t>
    </rPh>
    <rPh sb="3" eb="5">
      <t>サイダイ</t>
    </rPh>
    <rPh sb="6" eb="8">
      <t>サイショウ</t>
    </rPh>
    <rPh sb="9" eb="11">
      <t>ヒョウジュン</t>
    </rPh>
    <rPh sb="11" eb="13">
      <t>ヘンサ</t>
    </rPh>
    <phoneticPr fontId="18"/>
  </si>
  <si>
    <t>体重と血圧が負の相関？</t>
    <rPh sb="0" eb="2">
      <t>タイジュウ</t>
    </rPh>
    <rPh sb="3" eb="5">
      <t>ケツアツ</t>
    </rPh>
    <rPh sb="6" eb="7">
      <t>フ</t>
    </rPh>
    <rPh sb="8" eb="10">
      <t>ソウカン</t>
    </rPh>
    <phoneticPr fontId="18"/>
  </si>
  <si>
    <t>相関係数</t>
    <rPh sb="0" eb="2">
      <t>ソウカン</t>
    </rPh>
    <rPh sb="2" eb="4">
      <t>ケイスウ</t>
    </rPh>
    <phoneticPr fontId="18"/>
  </si>
  <si>
    <t>-</t>
    <phoneticPr fontId="18"/>
  </si>
  <si>
    <t>-</t>
    <phoneticPr fontId="18"/>
  </si>
  <si>
    <t>山辺泊まり</t>
  </si>
  <si>
    <t>10:30は医者</t>
  </si>
  <si>
    <t>date</t>
    <phoneticPr fontId="18"/>
  </si>
  <si>
    <t>理想BMI</t>
    <rPh sb="0" eb="2">
      <t>リソウ</t>
    </rPh>
    <phoneticPr fontId="18"/>
  </si>
  <si>
    <t>痩せBMI</t>
    <rPh sb="0" eb="1">
      <t>ヤ</t>
    </rPh>
    <phoneticPr fontId="18"/>
  </si>
  <si>
    <t>肥満BMI</t>
    <rPh sb="0" eb="2">
      <t>ヒマン</t>
    </rPh>
    <phoneticPr fontId="18"/>
  </si>
  <si>
    <t>理想体重</t>
    <rPh sb="0" eb="2">
      <t>リソウ</t>
    </rPh>
    <rPh sb="2" eb="4">
      <t>タイジュウ</t>
    </rPh>
    <phoneticPr fontId="18"/>
  </si>
  <si>
    <t>痩せ体重</t>
    <rPh sb="0" eb="1">
      <t>ヤ</t>
    </rPh>
    <rPh sb="2" eb="4">
      <t>タイジュウ</t>
    </rPh>
    <phoneticPr fontId="18"/>
  </si>
  <si>
    <t>肥満体重</t>
    <rPh sb="0" eb="2">
      <t>ヒマン</t>
    </rPh>
    <rPh sb="2" eb="4">
      <t>タイジュウ</t>
    </rPh>
    <phoneticPr fontId="18"/>
  </si>
  <si>
    <t>血圧範囲</t>
    <rPh sb="0" eb="2">
      <t>ケツアツ</t>
    </rPh>
    <rPh sb="2" eb="4">
      <t>ハンイ</t>
    </rPh>
    <phoneticPr fontId="18"/>
  </si>
  <si>
    <t>頻度</t>
    <rPh sb="0" eb="2">
      <t>ヒンド</t>
    </rPh>
    <phoneticPr fontId="18"/>
  </si>
  <si>
    <t>玉川出張(13～15)</t>
  </si>
  <si>
    <t>玉川帰任</t>
  </si>
  <si>
    <t>身長</t>
    <rPh sb="0" eb="2">
      <t>シンチョウ</t>
    </rPh>
    <phoneticPr fontId="18"/>
  </si>
  <si>
    <t>体脂肪率</t>
    <rPh sb="0" eb="1">
      <t>タイ</t>
    </rPh>
    <rPh sb="1" eb="3">
      <t>シボウ</t>
    </rPh>
    <rPh sb="3" eb="4">
      <t>リツ</t>
    </rPh>
    <phoneticPr fontId="18"/>
  </si>
  <si>
    <t>矯正視力R</t>
    <rPh sb="0" eb="2">
      <t>キョウセイ</t>
    </rPh>
    <rPh sb="2" eb="4">
      <t>シリョク</t>
    </rPh>
    <phoneticPr fontId="18"/>
  </si>
  <si>
    <t>矯正視力L</t>
    <rPh sb="0" eb="2">
      <t>キョウセイ</t>
    </rPh>
    <rPh sb="2" eb="4">
      <t>シリョク</t>
    </rPh>
    <phoneticPr fontId="18"/>
  </si>
  <si>
    <t>血圧_高</t>
    <rPh sb="0" eb="2">
      <t>ケツアツ</t>
    </rPh>
    <rPh sb="3" eb="4">
      <t>コウ</t>
    </rPh>
    <phoneticPr fontId="18"/>
  </si>
  <si>
    <t>血圧_低</t>
    <rPh sb="0" eb="2">
      <t>ケツアツ</t>
    </rPh>
    <rPh sb="3" eb="4">
      <t>ヒク</t>
    </rPh>
    <phoneticPr fontId="18"/>
  </si>
  <si>
    <t>測定日時</t>
    <rPh sb="0" eb="2">
      <t>ソクテイ</t>
    </rPh>
    <rPh sb="2" eb="4">
      <t>ニチジ</t>
    </rPh>
    <phoneticPr fontId="18"/>
  </si>
  <si>
    <t>身体測定</t>
    <rPh sb="0" eb="2">
      <t>シンタイ</t>
    </rPh>
    <rPh sb="2" eb="4">
      <t>ソクテイ</t>
    </rPh>
    <phoneticPr fontId="18"/>
  </si>
  <si>
    <t>視力</t>
    <rPh sb="0" eb="2">
      <t>シリョク</t>
    </rPh>
    <phoneticPr fontId="18"/>
  </si>
  <si>
    <t>血圧</t>
    <rPh sb="0" eb="2">
      <t>ケツアツ</t>
    </rPh>
    <phoneticPr fontId="18"/>
  </si>
  <si>
    <t>memo1</t>
    <phoneticPr fontId="18"/>
  </si>
  <si>
    <t>memo2</t>
    <phoneticPr fontId="18"/>
  </si>
  <si>
    <t>日時</t>
    <rPh sb="0" eb="2">
      <t>ニチジ</t>
    </rPh>
    <phoneticPr fontId="18"/>
  </si>
  <si>
    <t>BMI</t>
    <phoneticPr fontId="18"/>
  </si>
  <si>
    <t>0.9*(身長-100)</t>
    <rPh sb="5" eb="7">
      <t>シンチョウ</t>
    </rPh>
    <phoneticPr fontId="18"/>
  </si>
  <si>
    <t>H</t>
    <phoneticPr fontId="18"/>
  </si>
  <si>
    <t>BMI_L</t>
    <phoneticPr fontId="18"/>
  </si>
  <si>
    <t>BMI_M</t>
    <phoneticPr fontId="18"/>
  </si>
  <si>
    <t>BMI_H</t>
    <phoneticPr fontId="18"/>
  </si>
  <si>
    <t>H-100*0.9</t>
    <phoneticPr fontId="18"/>
  </si>
  <si>
    <t>BMI</t>
    <phoneticPr fontId="18"/>
  </si>
  <si>
    <t>測り忘れ</t>
  </si>
  <si>
    <t>服薬 ○ ×</t>
  </si>
  <si>
    <t>服薬○×</t>
  </si>
  <si>
    <t>服薬○○</t>
  </si>
  <si>
    <t>服薬××</t>
  </si>
  <si>
    <t>服薬○</t>
  </si>
  <si>
    <t>服薬○、夜は飲酒後に測定</t>
  </si>
  <si>
    <t>A      玉川出張</t>
  </si>
  <si>
    <t>玉川から帰任</t>
  </si>
  <si>
    <t>B</t>
  </si>
  <si>
    <t>A</t>
  </si>
  <si>
    <t>a</t>
  </si>
  <si>
    <t>b</t>
  </si>
  <si>
    <t>ab</t>
  </si>
  <si>
    <t>b 渡辺クリニック</t>
  </si>
  <si>
    <t>a ウィルス性の風邪で体温39.6度</t>
  </si>
  <si>
    <t>b 会社は休み、医者で検査</t>
  </si>
  <si>
    <t>ab 玉川宿泊</t>
  </si>
  <si>
    <t>b 玉川宿泊</t>
  </si>
  <si>
    <t>渡辺Ｃでも血圧正常</t>
  </si>
  <si>
    <t>b 携帯電話家に忘れた</t>
  </si>
  <si>
    <t>ab 玉川ダム出張</t>
  </si>
  <si>
    <t>ab アソートで昼飯</t>
  </si>
  <si>
    <t>b   寿司政で小学校同級会</t>
  </si>
  <si>
    <t>ab 大寺から電車で帰宅</t>
  </si>
  <si>
    <t>a   家でのんびり。民子は大原病院。</t>
  </si>
  <si>
    <t>b  大寺の墓参り、晩飯</t>
  </si>
  <si>
    <t>a  散歩、銀行。</t>
  </si>
  <si>
    <t>b  玉川ダム。</t>
  </si>
  <si>
    <t>阿部三重子3回忌。焼き肉、温泉。</t>
  </si>
  <si>
    <t>a   プラウドセミナー</t>
  </si>
  <si>
    <t>a  福島監査</t>
  </si>
  <si>
    <t>b 富沢ガーデン</t>
  </si>
  <si>
    <t>ab Hタザワ</t>
  </si>
  <si>
    <t>a Ｈタザワ</t>
  </si>
  <si>
    <t>b Ｈタザワ</t>
  </si>
  <si>
    <t>ab Hルイズ</t>
  </si>
  <si>
    <t>b 榴ヶ岡</t>
  </si>
  <si>
    <t>自宅で２合</t>
  </si>
  <si>
    <t>a 山辺お彼岸</t>
  </si>
  <si>
    <t>b   研究発表会、松島</t>
  </si>
  <si>
    <t>対象期間</t>
    <rPh sb="0" eb="2">
      <t>タイショウ</t>
    </rPh>
    <rPh sb="2" eb="4">
      <t>キカン</t>
    </rPh>
    <phoneticPr fontId="18"/>
  </si>
  <si>
    <t>平均値</t>
    <rPh sb="0" eb="3">
      <t>ヘイキンチ</t>
    </rPh>
    <phoneticPr fontId="18"/>
  </si>
  <si>
    <t>血圧頻度分布</t>
    <rPh sb="0" eb="2">
      <t>ケツアツ</t>
    </rPh>
    <rPh sb="2" eb="4">
      <t>ヒンド</t>
    </rPh>
    <rPh sb="4" eb="6">
      <t>ブンプ</t>
    </rPh>
    <phoneticPr fontId="18"/>
  </si>
  <si>
    <t>最高血圧(全期間)</t>
    <rPh sb="5" eb="6">
      <t>ゼン</t>
    </rPh>
    <rPh sb="6" eb="8">
      <t>キカン</t>
    </rPh>
    <phoneticPr fontId="18"/>
  </si>
  <si>
    <t>最低血圧(全期間)</t>
    <rPh sb="5" eb="6">
      <t>ゼン</t>
    </rPh>
    <rPh sb="6" eb="8">
      <t>キカン</t>
    </rPh>
    <phoneticPr fontId="18"/>
  </si>
  <si>
    <t>Dt</t>
  </si>
  <si>
    <t>対象範囲</t>
    <rPh sb="0" eb="2">
      <t>タイショウ</t>
    </rPh>
    <rPh sb="2" eb="4">
      <t>ハンイ</t>
    </rPh>
    <phoneticPr fontId="18"/>
  </si>
  <si>
    <t>条件範囲</t>
    <rPh sb="0" eb="2">
      <t>ジョウケン</t>
    </rPh>
    <rPh sb="2" eb="4">
      <t>ハンイ</t>
    </rPh>
    <phoneticPr fontId="18"/>
  </si>
  <si>
    <t>抽出範囲</t>
    <rPh sb="0" eb="2">
      <t>チュウシュツ</t>
    </rPh>
    <rPh sb="2" eb="4">
      <t>ハンイ</t>
    </rPh>
    <phoneticPr fontId="18"/>
  </si>
  <si>
    <t>データ書出</t>
    <rPh sb="3" eb="4">
      <t>カ</t>
    </rPh>
    <rPh sb="4" eb="5">
      <t>ダ</t>
    </rPh>
    <phoneticPr fontId="18"/>
  </si>
  <si>
    <t>タイトル行</t>
    <rPh sb="4" eb="5">
      <t>ギョウ</t>
    </rPh>
    <phoneticPr fontId="18"/>
  </si>
  <si>
    <t>ファイル名</t>
    <rPh sb="4" eb="5">
      <t>メイ</t>
    </rPh>
    <phoneticPr fontId="18"/>
  </si>
  <si>
    <t>No</t>
    <phoneticPr fontId="18"/>
  </si>
  <si>
    <t>日付_Dt</t>
    <rPh sb="0" eb="2">
      <t>ヒヅケ</t>
    </rPh>
    <phoneticPr fontId="18"/>
  </si>
  <si>
    <t>日付</t>
    <rPh sb="0" eb="2">
      <t>ヒヅケ</t>
    </rPh>
    <phoneticPr fontId="18"/>
  </si>
  <si>
    <t>体重BMI.txt</t>
    <rPh sb="0" eb="2">
      <t>タイジュウ</t>
    </rPh>
    <phoneticPr fontId="18"/>
  </si>
  <si>
    <t>朝晩最高血圧.csv</t>
    <rPh sb="0" eb="2">
      <t>アサバン</t>
    </rPh>
    <rPh sb="2" eb="4">
      <t>サイコウ</t>
    </rPh>
    <rPh sb="4" eb="6">
      <t>ケツアツ</t>
    </rPh>
    <phoneticPr fontId="18"/>
  </si>
  <si>
    <t>日平均最高血圧.csv</t>
    <rPh sb="0" eb="1">
      <t>ニチ</t>
    </rPh>
    <rPh sb="1" eb="3">
      <t>ヘイキン</t>
    </rPh>
    <rPh sb="3" eb="5">
      <t>サイコウ</t>
    </rPh>
    <rPh sb="5" eb="7">
      <t>ケツアツ</t>
    </rPh>
    <phoneticPr fontId="18"/>
  </si>
  <si>
    <t>最小値</t>
    <rPh sb="0" eb="2">
      <t>サイショウ</t>
    </rPh>
    <rPh sb="2" eb="3">
      <t>チ</t>
    </rPh>
    <phoneticPr fontId="18"/>
  </si>
  <si>
    <t>平均値</t>
    <rPh sb="0" eb="2">
      <t>ヘイキン</t>
    </rPh>
    <rPh sb="2" eb="3">
      <t>チ</t>
    </rPh>
    <phoneticPr fontId="18"/>
  </si>
  <si>
    <t>最大値</t>
    <rPh sb="0" eb="3">
      <t>サイダイチチ</t>
    </rPh>
    <phoneticPr fontId="18"/>
  </si>
  <si>
    <t>HH</t>
    <phoneticPr fontId="18"/>
  </si>
  <si>
    <t>分散</t>
    <rPh sb="0" eb="2">
      <t>ブンサン</t>
    </rPh>
    <phoneticPr fontId="18"/>
  </si>
  <si>
    <t>最高血圧</t>
  </si>
  <si>
    <t>最高血圧</t>
    <phoneticPr fontId="18"/>
  </si>
  <si>
    <t>最低血圧</t>
  </si>
  <si>
    <t>最低血圧</t>
    <phoneticPr fontId="18"/>
  </si>
  <si>
    <t>ba</t>
  </si>
  <si>
    <t>b ホテルタザワ</t>
  </si>
  <si>
    <t>a 台風のためバスで通勤</t>
  </si>
  <si>
    <t>b 三神峰公園散歩</t>
  </si>
  <si>
    <t>a 富沢散歩</t>
  </si>
  <si>
    <t>a 土呂、飲み会</t>
  </si>
  <si>
    <t>ba ホテルタザワ</t>
  </si>
  <si>
    <t>b 大寺泊まり</t>
  </si>
  <si>
    <t xml:space="preserve">  薬を財布に入れたが探せなかった。</t>
  </si>
  <si>
    <t>朝晩体重.csv</t>
    <rPh sb="0" eb="2">
      <t>アサバン</t>
    </rPh>
    <rPh sb="2" eb="4">
      <t>タイジュウ</t>
    </rPh>
    <phoneticPr fontId="18"/>
  </si>
  <si>
    <t>日平均体重.csv</t>
    <rPh sb="0" eb="1">
      <t>ニチ</t>
    </rPh>
    <rPh sb="1" eb="3">
      <t>ヘイキン</t>
    </rPh>
    <rPh sb="3" eb="5">
      <t>タイジュウ</t>
    </rPh>
    <phoneticPr fontId="18"/>
  </si>
  <si>
    <t>Wk</t>
    <phoneticPr fontId="18"/>
  </si>
  <si>
    <t>Wk</t>
    <phoneticPr fontId="18"/>
  </si>
  <si>
    <t>週平均最高血圧.csv</t>
    <rPh sb="0" eb="1">
      <t>シュウ</t>
    </rPh>
    <rPh sb="1" eb="3">
      <t>ヘイキン</t>
    </rPh>
    <rPh sb="3" eb="5">
      <t>サイコウ</t>
    </rPh>
    <rPh sb="5" eb="7">
      <t>ケツアツ</t>
    </rPh>
    <phoneticPr fontId="18"/>
  </si>
  <si>
    <t>Dt</t>
    <phoneticPr fontId="18"/>
  </si>
  <si>
    <t>Wk</t>
    <phoneticPr fontId="18"/>
  </si>
  <si>
    <t>週平均体重.csv</t>
    <rPh sb="0" eb="1">
      <t>シュウ</t>
    </rPh>
    <rPh sb="1" eb="3">
      <t>ヘイキン</t>
    </rPh>
    <rPh sb="3" eb="5">
      <t>タイジュウ</t>
    </rPh>
    <phoneticPr fontId="18"/>
  </si>
  <si>
    <t>Dt</t>
    <phoneticPr fontId="18"/>
  </si>
  <si>
    <t>a 大寺泊</t>
  </si>
  <si>
    <t>b 柿</t>
  </si>
  <si>
    <t>a ホテルタザワ</t>
  </si>
  <si>
    <t>b 会社で芋煮</t>
  </si>
  <si>
    <t>ab   三之丞、松浦</t>
  </si>
  <si>
    <t>ab 三之丞</t>
  </si>
  <si>
    <t>b りんごもぎ</t>
  </si>
  <si>
    <t>Hour</t>
    <phoneticPr fontId="18"/>
  </si>
  <si>
    <t>Hour</t>
    <phoneticPr fontId="18"/>
  </si>
  <si>
    <t>朝体重.csv</t>
    <rPh sb="0" eb="1">
      <t>アサ</t>
    </rPh>
    <rPh sb="1" eb="3">
      <t>タイジュウ</t>
    </rPh>
    <phoneticPr fontId="18"/>
  </si>
  <si>
    <t>日平均高低血圧.csv</t>
    <rPh sb="3" eb="4">
      <t>コウ</t>
    </rPh>
    <rPh sb="4" eb="5">
      <t>テイ</t>
    </rPh>
    <phoneticPr fontId="18"/>
  </si>
  <si>
    <t>"ab  大寺にプレゼント持って行った"</t>
  </si>
  <si>
    <t>"ab 三之丞"</t>
  </si>
  <si>
    <t>"a   会社で測定"</t>
  </si>
  <si>
    <t>"a 大寺宿泊"</t>
  </si>
  <si>
    <t>"  bが行方不明"</t>
  </si>
  <si>
    <t>"b 夜風呂で吐いた"</t>
  </si>
  <si>
    <t>"ab 松月旅館"</t>
  </si>
  <si>
    <t>"a  会社で測定"</t>
  </si>
  <si>
    <t>"b 会社で快便"</t>
  </si>
  <si>
    <t>"ba 松月旅館"</t>
  </si>
  <si>
    <t>"ba 松月"</t>
  </si>
  <si>
    <t>"b  会社で測定"</t>
  </si>
  <si>
    <t>"a 弁当"</t>
  </si>
  <si>
    <t>"b カップ麺"</t>
  </si>
  <si>
    <t>"a おにぎり"</t>
  </si>
  <si>
    <t>"x 発熱"</t>
  </si>
  <si>
    <t>"x ＩＳＭＳ審査"</t>
  </si>
  <si>
    <t>"x 民子が発熱、吐き気"</t>
  </si>
  <si>
    <t>"x 民子回復傾向"</t>
  </si>
  <si>
    <t>"x 全員健康"</t>
  </si>
  <si>
    <t>x</t>
  </si>
  <si>
    <t>"bb 松月宿泊"</t>
  </si>
  <si>
    <t>"ab 松月宿泊"</t>
  </si>
  <si>
    <t>"a 一高合格祝い、めぐみ"</t>
  </si>
  <si>
    <t>"a 夜は会社で測定"</t>
  </si>
  <si>
    <t>"x 大寺で酒"</t>
  </si>
  <si>
    <t>"ab 弁当"</t>
  </si>
  <si>
    <t>"ab カップ麺"</t>
  </si>
  <si>
    <t>ab、断酒</t>
  </si>
  <si>
    <t>"ab 弁当、断酒"</t>
  </si>
  <si>
    <t>"a 弁当、断酒"</t>
  </si>
  <si>
    <t>"a おにぎり、歓迎会"</t>
  </si>
  <si>
    <t>"ab  玉川ダム"</t>
  </si>
  <si>
    <t>"a  福島支店歓迎会、昼はカップ麺"</t>
  </si>
  <si>
    <t>"b  弁当"</t>
  </si>
  <si>
    <t>"ab  幸楽苑"</t>
  </si>
  <si>
    <t>"ab 仙台大学陸上競技会"</t>
  </si>
  <si>
    <t>"ab 三神峰公園で読書"</t>
  </si>
  <si>
    <t>"ab 渡辺クリニック、昼はビール+２合"</t>
  </si>
  <si>
    <t>"a 昼はビール+３合、夜２合"</t>
  </si>
  <si>
    <t>"ab 東横イン"</t>
  </si>
  <si>
    <t>"XX 摺上川ダム"</t>
  </si>
  <si>
    <t>"ab 榴ヶ岡公園散歩"</t>
  </si>
  <si>
    <t>"xx グランディ２１、岩切駅まで徒歩"</t>
  </si>
  <si>
    <t>xx</t>
  </si>
  <si>
    <t>会社で人間ドッグ</t>
  </si>
  <si>
    <t>"b 夜"</t>
  </si>
  <si>
    <t>"b 技術発表会"</t>
  </si>
  <si>
    <t>　皇居を散策</t>
  </si>
  <si>
    <t>"a 一関宿泊"</t>
  </si>
  <si>
    <t>　成瀬から帰任</t>
  </si>
  <si>
    <t>"ab 23(月)～27(金)玉川出張"</t>
  </si>
  <si>
    <t>渡辺Ｃ休診</t>
  </si>
  <si>
    <t>"ab 玉川ダム用地下見"</t>
  </si>
  <si>
    <t>"ab やくせん"</t>
  </si>
  <si>
    <t>"    七ヶ宿ダム利用実態調査"</t>
  </si>
  <si>
    <t>"a  三之丞"</t>
  </si>
  <si>
    <t>"b 松月旅館"</t>
  </si>
  <si>
    <t>"ab 松月"</t>
  </si>
  <si>
    <t>"ab コアラボ、つくば"</t>
  </si>
  <si>
    <t>"a プラウド富沢ガーデン引渡会"</t>
  </si>
  <si>
    <t>"b 支社研究発表会、岩沼屋"</t>
  </si>
  <si>
    <t>"ab 磊磊峡遊歩道"</t>
  </si>
  <si>
    <t>"ab 引越準備"</t>
  </si>
  <si>
    <t>"a  プラウド富沢ガーデンに引越"</t>
  </si>
  <si>
    <t>"b 盛岡宿泊"</t>
  </si>
  <si>
    <t>"x 松月旅館"</t>
  </si>
  <si>
    <t>血圧管理</t>
  </si>
  <si>
    <t>歩数管理</t>
  </si>
  <si>
    <t>file</t>
    <phoneticPr fontId="18"/>
  </si>
  <si>
    <t>hj_</t>
    <phoneticPr fontId="18"/>
  </si>
  <si>
    <t>hbf_</t>
    <phoneticPr fontId="18"/>
  </si>
  <si>
    <t>hem_</t>
    <phoneticPr fontId="18"/>
  </si>
  <si>
    <t>"b 松月"</t>
  </si>
  <si>
    <t>"x  山辺"</t>
  </si>
  <si>
    <t>"x 禁酒"</t>
  </si>
  <si>
    <t>"ab 阿部治雄永眠、1F最終日"</t>
  </si>
  <si>
    <t>"b 納棺"</t>
  </si>
  <si>
    <t>"b 通夜"</t>
  </si>
  <si>
    <t>"x 告別式"</t>
  </si>
  <si>
    <t>"b  三之丞に宿泊"</t>
  </si>
  <si>
    <t>"a  暴風雪警報、東風の湯"</t>
  </si>
  <si>
    <t>"b  GPS、水位計"</t>
  </si>
  <si>
    <t>"a  水位計設置、岩盤浴"</t>
  </si>
  <si>
    <t>"b  中和傾斜計探索"</t>
  </si>
  <si>
    <t>"a 会社の忘年会"</t>
  </si>
  <si>
    <t>"a 焼肉きんぐ"</t>
  </si>
  <si>
    <t>血圧、体重の推移</t>
    <rPh sb="0" eb="2">
      <t>ケツアツ</t>
    </rPh>
    <rPh sb="3" eb="5">
      <t>タイジュウ</t>
    </rPh>
    <rPh sb="6" eb="8">
      <t>スイイ</t>
    </rPh>
    <phoneticPr fontId="18"/>
  </si>
  <si>
    <t>血圧</t>
    <rPh sb="0" eb="2">
      <t>ケツアツ</t>
    </rPh>
    <phoneticPr fontId="18"/>
  </si>
  <si>
    <t>朝</t>
    <rPh sb="0" eb="1">
      <t>アサ</t>
    </rPh>
    <phoneticPr fontId="18"/>
  </si>
  <si>
    <t>夜</t>
    <rPh sb="0" eb="1">
      <t>ヨル</t>
    </rPh>
    <phoneticPr fontId="18"/>
  </si>
  <si>
    <t>時刻</t>
    <rPh sb="0" eb="2">
      <t>ジコク</t>
    </rPh>
    <phoneticPr fontId="18"/>
  </si>
  <si>
    <t>最高</t>
    <rPh sb="0" eb="2">
      <t>サイコウ</t>
    </rPh>
    <phoneticPr fontId="18"/>
  </si>
  <si>
    <t>最低</t>
    <rPh sb="0" eb="2">
      <t>サイテイ</t>
    </rPh>
    <phoneticPr fontId="18"/>
  </si>
  <si>
    <t>脈拍</t>
    <rPh sb="0" eb="2">
      <t>ミャクハク</t>
    </rPh>
    <phoneticPr fontId="18"/>
  </si>
  <si>
    <t>体重</t>
    <rPh sb="0" eb="2">
      <t>タイジュウ</t>
    </rPh>
    <phoneticPr fontId="18"/>
  </si>
  <si>
    <t>歩数</t>
    <rPh sb="0" eb="2">
      <t>ホスウ</t>
    </rPh>
    <phoneticPr fontId="18"/>
  </si>
  <si>
    <t>服薬</t>
    <rPh sb="0" eb="2">
      <t>フクヤク</t>
    </rPh>
    <phoneticPr fontId="18"/>
  </si>
  <si>
    <t>日付</t>
    <rPh sb="0" eb="2">
      <t>ヒヅケ</t>
    </rPh>
    <phoneticPr fontId="18"/>
  </si>
  <si>
    <t>a</t>
    <phoneticPr fontId="18"/>
  </si>
  <si>
    <t>ab</t>
    <phoneticPr fontId="18"/>
  </si>
  <si>
    <t>b</t>
    <phoneticPr fontId="18"/>
  </si>
  <si>
    <t>備考</t>
    <rPh sb="0" eb="2">
      <t>ビコウ</t>
    </rPh>
    <phoneticPr fontId="18"/>
  </si>
  <si>
    <t>"a スシロー"</t>
  </si>
  <si>
    <t>"b 湯の花本館"</t>
  </si>
  <si>
    <t>"a 帰任"</t>
  </si>
  <si>
    <t>"b 四十九日 焼肉きんぐ"</t>
  </si>
  <si>
    <t>"a ひな野"</t>
  </si>
  <si>
    <t>"b 晩飯は家族と一緒、断酒"</t>
  </si>
  <si>
    <t>"b コメダ珈琲"</t>
  </si>
  <si>
    <t>"a 花の湯本館 2/16~2/19 3泊"</t>
  </si>
  <si>
    <t>"ab 大寺"</t>
  </si>
  <si>
    <t>"a 分散会"</t>
  </si>
  <si>
    <t>"b 盛岡東横イン"</t>
  </si>
  <si>
    <t>"ab 病院、大寺宿泊"</t>
  </si>
  <si>
    <t>"x 病院、帰宅、酒不飲"</t>
  </si>
  <si>
    <t>"ab 整形外科"</t>
  </si>
  <si>
    <t>年月</t>
    <rPh sb="0" eb="1">
      <t>ネン</t>
    </rPh>
    <rPh sb="1" eb="2">
      <t>ツキ</t>
    </rPh>
    <phoneticPr fontId="18"/>
  </si>
  <si>
    <t>最少</t>
    <rPh sb="0" eb="2">
      <t>サイショウ</t>
    </rPh>
    <phoneticPr fontId="18"/>
  </si>
  <si>
    <t>最大</t>
    <rPh sb="0" eb="2">
      <t>サイダイ</t>
    </rPh>
    <phoneticPr fontId="18"/>
  </si>
  <si>
    <t>Note1</t>
    <phoneticPr fontId="18"/>
  </si>
  <si>
    <t>Note2</t>
    <phoneticPr fontId="18"/>
  </si>
  <si>
    <t>"ab 高校総体陸上県大会、拓未4.52m"</t>
  </si>
  <si>
    <t>"ab 病院、大寺泊"</t>
  </si>
  <si>
    <t>"ab 病院"</t>
  </si>
  <si>
    <t>"  18:00 入棺"</t>
  </si>
  <si>
    <t>"   9:30 火葬、13:00 葬儀"</t>
  </si>
  <si>
    <t>"b  10:00 二七日法要"</t>
  </si>
  <si>
    <t>"x 経営方針発表会"</t>
  </si>
  <si>
    <t>"a 酒飲まなかった"</t>
  </si>
  <si>
    <t>"b 夜飲んだ"</t>
  </si>
  <si>
    <t>"a 夜飲んだ"</t>
  </si>
  <si>
    <t>"b 朝飲んだ"</t>
  </si>
  <si>
    <t>"ab 朝と夜飲んだ"</t>
  </si>
  <si>
    <t>"ab 夜"</t>
  </si>
  <si>
    <t>"a 夜"</t>
  </si>
  <si>
    <t>"b  長い散歩"</t>
  </si>
  <si>
    <t>"x  仙北市打合せ"</t>
  </si>
  <si>
    <t>"b 2.0合"</t>
  </si>
  <si>
    <t>"a 4.0合(新幹線で3</t>
  </si>
  <si>
    <t>"a 1.5合"</t>
  </si>
  <si>
    <t>"x 東西線通勤開始"</t>
  </si>
  <si>
    <t>"x 玉川ダム ～2/19"</t>
  </si>
  <si>
    <t>"a 飲まなかった"</t>
  </si>
  <si>
    <t>"a 雪３"</t>
  </si>
  <si>
    <t>"a 酒１"</t>
  </si>
  <si>
    <t>ｘ</t>
  </si>
  <si>
    <t>体重
(kg)</t>
    <rPh sb="0" eb="2">
      <t>タイジュウ</t>
    </rPh>
    <phoneticPr fontId="18"/>
  </si>
  <si>
    <t>"x 断酒"</t>
  </si>
  <si>
    <t>"b  大寺"</t>
  </si>
  <si>
    <t>"x 大寺"</t>
  </si>
  <si>
    <t>"b NAL"</t>
  </si>
  <si>
    <t>"a NAL"</t>
  </si>
  <si>
    <t>"b 大寺宿泊"</t>
  </si>
  <si>
    <t>"x 摘果"</t>
  </si>
  <si>
    <t>"x NAL"</t>
  </si>
  <si>
    <t>"a 技術発表会"</t>
  </si>
  <si>
    <t>"b 酒飲まなかった"</t>
  </si>
  <si>
    <t>"x 酒飲まなかった"</t>
  </si>
  <si>
    <t>"x のんじまった"</t>
  </si>
  <si>
    <t>"a 歓迎会"</t>
  </si>
  <si>
    <t>"b 玉川ダム"</t>
  </si>
  <si>
    <t>"a 断酒"</t>
  </si>
  <si>
    <t>"b 断酒"</t>
  </si>
  <si>
    <t>"x 断酒 会社の弁当"</t>
  </si>
  <si>
    <t>"x 東横イン"</t>
  </si>
  <si>
    <t>"a 松月"</t>
  </si>
  <si>
    <t>$M$6:$O$6</t>
  </si>
  <si>
    <t>朝最高最低血圧.csv</t>
    <rPh sb="0" eb="1">
      <t>アサ</t>
    </rPh>
    <rPh sb="1" eb="3">
      <t>サイコウ</t>
    </rPh>
    <rPh sb="3" eb="5">
      <t>サイテイ</t>
    </rPh>
    <phoneticPr fontId="18"/>
  </si>
  <si>
    <t>Hour</t>
  </si>
  <si>
    <t>Wk</t>
  </si>
  <si>
    <t>備考</t>
    <rPh sb="0" eb="2">
      <t>ビコウ</t>
    </rPh>
    <phoneticPr fontId="18"/>
  </si>
  <si>
    <t>日歩数.csv</t>
    <rPh sb="0" eb="1">
      <t>ニチ</t>
    </rPh>
    <rPh sb="1" eb="3">
      <t>ホスウ</t>
    </rPh>
    <phoneticPr fontId="18"/>
  </si>
  <si>
    <t>日歩数２.csv</t>
    <rPh sb="0" eb="1">
      <t>ニチ</t>
    </rPh>
    <rPh sb="1" eb="3">
      <t>ホスウ</t>
    </rPh>
    <phoneticPr fontId="18"/>
  </si>
  <si>
    <t>日歩数３.csv</t>
    <rPh sb="0" eb="1">
      <t>ニチ</t>
    </rPh>
    <rPh sb="1" eb="3">
      <t>ホスウ</t>
    </rPh>
    <phoneticPr fontId="18"/>
  </si>
  <si>
    <t>日歩数４.csv</t>
    <rPh sb="0" eb="1">
      <t>ニチ</t>
    </rPh>
    <rPh sb="1" eb="3">
      <t>ホスウ</t>
    </rPh>
    <phoneticPr fontId="18"/>
  </si>
  <si>
    <t>週間平均歩数.csv</t>
    <rPh sb="0" eb="2">
      <t>シュウカン</t>
    </rPh>
    <rPh sb="2" eb="4">
      <t>ヘイキン</t>
    </rPh>
    <rPh sb="4" eb="6">
      <t>ホスウ</t>
    </rPh>
    <phoneticPr fontId="18"/>
  </si>
  <si>
    <t>いきいき歩数</t>
    <rPh sb="4" eb="6">
      <t>ホスウ</t>
    </rPh>
    <phoneticPr fontId="18"/>
  </si>
  <si>
    <t>体調管理データ</t>
    <rPh sb="0" eb="2">
      <t>タイチョウ</t>
    </rPh>
    <rPh sb="2" eb="4">
      <t>カンリ</t>
    </rPh>
    <phoneticPr fontId="18"/>
  </si>
  <si>
    <t>"b 土呂、氷川神社"</t>
  </si>
  <si>
    <t>"a 一周忌、紅ほたる"</t>
  </si>
  <si>
    <t>"b 東横イン盛岡"</t>
  </si>
  <si>
    <t>"x 湯の花"</t>
  </si>
  <si>
    <t>"x 出社"</t>
  </si>
  <si>
    <t>"a 夜は作並温泉"</t>
  </si>
  <si>
    <t>"x ニッカ工場見学"</t>
  </si>
  <si>
    <t>"x 大寺泊"</t>
  </si>
  <si>
    <t>"b 盛岡"</t>
  </si>
  <si>
    <t>"x 盛岡"</t>
  </si>
  <si>
    <t>"a 会社の芋煮"</t>
  </si>
  <si>
    <t>"a 大寺"</t>
  </si>
  <si>
    <t>"a 湯の花"</t>
  </si>
  <si>
    <t>"a 盛岡泊"</t>
  </si>
  <si>
    <t>"b 松月泊"</t>
  </si>
  <si>
    <t>"b 大槌"</t>
  </si>
  <si>
    <t>"x NAL 大槌で徹夜"</t>
  </si>
  <si>
    <t>"X NAL"</t>
  </si>
  <si>
    <t>"x 人間ドッグ"</t>
  </si>
  <si>
    <t>csv</t>
    <phoneticPr fontId="18"/>
  </si>
  <si>
    <t>hbf_201411.csv</t>
  </si>
  <si>
    <t>hem_201411.csv</t>
  </si>
  <si>
    <t>hj_201411.csv</t>
  </si>
  <si>
    <t>HBF_mova_all.csv</t>
    <phoneticPr fontId="18"/>
  </si>
  <si>
    <t>HEM_mova_all.csv</t>
    <phoneticPr fontId="18"/>
  </si>
  <si>
    <t>HJ_mova_all.csv</t>
    <phoneticPr fontId="18"/>
  </si>
  <si>
    <t>xnal</t>
  </si>
  <si>
    <t>"x 拓未＆民子は盛岡泊"</t>
  </si>
  <si>
    <t>"x 拓未は岩大受験、夜に腹不調"</t>
  </si>
  <si>
    <t>"x 不調で食事・外出無"</t>
  </si>
  <si>
    <t>"a 大寺泊"</t>
  </si>
  <si>
    <t>"x 松月"</t>
  </si>
  <si>
    <t>"x 渡邊Ｃ"</t>
  </si>
  <si>
    <t>bnal</t>
  </si>
  <si>
    <t>anal</t>
  </si>
  <si>
    <t>"a 社長懇親会"</t>
  </si>
  <si>
    <t>"b ふれあい市"</t>
  </si>
  <si>
    <t>"a ふれあい市"</t>
  </si>
  <si>
    <t>"ab 大寺宿泊"</t>
  </si>
  <si>
    <t>abnal</t>
  </si>
  <si>
    <t>"b 10:35は渡辺Cで測定"</t>
  </si>
  <si>
    <t>"bnal 湯の花 冷麺"</t>
  </si>
  <si>
    <t>"xnal 湯の花"</t>
  </si>
  <si>
    <t>"b 東横イン"</t>
  </si>
  <si>
    <t>"b     大寺宿泊"</t>
  </si>
  <si>
    <t>"x     墓参り、大寺で晩飯"</t>
  </si>
  <si>
    <t>"x     半田で晩飯"</t>
  </si>
  <si>
    <t>"anal 秋保・市太郎の湯"</t>
  </si>
  <si>
    <t>"a    玉川ダム・盛岡泊"</t>
  </si>
  <si>
    <t>"b    玉川ダム・松月"</t>
  </si>
  <si>
    <t>"a     盛岡・東横イン"</t>
  </si>
  <si>
    <t>HBF_201705.csv</t>
  </si>
  <si>
    <t>HBF_201706.csv</t>
  </si>
  <si>
    <t>HBF_201707.csv</t>
  </si>
  <si>
    <t>HBF_201708.csv</t>
  </si>
  <si>
    <t>HEM_201110.csv</t>
  </si>
  <si>
    <t>HEM_201701.csv</t>
  </si>
  <si>
    <t>HEM_201702.csv</t>
  </si>
  <si>
    <t>HEM_201703.csv</t>
  </si>
  <si>
    <t>HEM_201704.csv</t>
  </si>
  <si>
    <t>HEM_201705.csv</t>
  </si>
  <si>
    <t>HEM_201706.csv</t>
  </si>
  <si>
    <t>HEM_201707.csv</t>
  </si>
  <si>
    <t>HEM_201708.csv</t>
  </si>
  <si>
    <t>HJ_201110.csv</t>
  </si>
  <si>
    <t>HJ_201701.csv</t>
  </si>
  <si>
    <t>HJ_201702.csv</t>
  </si>
  <si>
    <t>HJ_201703.csv</t>
  </si>
  <si>
    <t>HJ_201704.csv</t>
  </si>
  <si>
    <t>HJ_201705.csv</t>
  </si>
  <si>
    <t>HJ_201706.csv</t>
  </si>
  <si>
    <t>HJ_201707.csv</t>
  </si>
  <si>
    <t>HJ_201708.csv</t>
  </si>
  <si>
    <t>HBF_201110.csv</t>
    <phoneticPr fontId="18"/>
  </si>
  <si>
    <t>HBF_201701.csv</t>
    <phoneticPr fontId="18"/>
  </si>
  <si>
    <t>HBF_201702.csv</t>
    <phoneticPr fontId="18"/>
  </si>
  <si>
    <t>HBF_201703.csv</t>
    <phoneticPr fontId="18"/>
  </si>
  <si>
    <t>HBF_201704.csv</t>
    <phoneticPr fontId="18"/>
  </si>
  <si>
    <t>"a  ルイズ宿泊"</t>
  </si>
  <si>
    <t>"x  大寺宿泊"</t>
  </si>
  <si>
    <t>"x  あけび"</t>
  </si>
  <si>
    <t>"a 東横イン"</t>
  </si>
  <si>
    <t>"x 帰宅"</t>
  </si>
  <si>
    <t>測定日時,KFC,身長(m),体重(kg),最高血圧(mmHg),最低血圧(mmHg)</t>
    <rPh sb="0" eb="2">
      <t>ソクテイ</t>
    </rPh>
    <rPh sb="2" eb="4">
      <t>ニチジ</t>
    </rPh>
    <rPh sb="9" eb="11">
      <t>シンチョウ</t>
    </rPh>
    <rPh sb="15" eb="17">
      <t>タイジュウ</t>
    </rPh>
    <rPh sb="22" eb="24">
      <t>サイコウ</t>
    </rPh>
    <rPh sb="24" eb="26">
      <t>ケツアツ</t>
    </rPh>
    <rPh sb="33" eb="35">
      <t>サイテイ</t>
    </rPh>
    <rPh sb="35" eb="37">
      <t>ケツアツ</t>
    </rPh>
    <phoneticPr fontId="18"/>
  </si>
  <si>
    <t>"b 大寺で王林、宿泊"</t>
  </si>
  <si>
    <t>"x 大寺で読書"</t>
  </si>
  <si>
    <t>"x 湯の花本館"</t>
  </si>
  <si>
    <t>1998/10/01 04:48, 0, 172.7, 77.7, 134, 88</t>
  </si>
  <si>
    <t>1999/09/14 07:12, 0, 172.6, 76.3, 148, 89</t>
  </si>
  <si>
    <t>2000/09/06 04:48, 0, 172.6, 76.4, 127, 69</t>
  </si>
  <si>
    <t>2001/11/26 06:00, 0, 172.6, 77.4, 128, 68</t>
  </si>
  <si>
    <t>2002/12/16 07:12, 0, 172.8, 77.3, 131, 76</t>
  </si>
  <si>
    <t>2003/11/04 08:24, 0, 172.6, 76.9, 122, 66</t>
  </si>
  <si>
    <t>2004/09/14 09:36, 0, 172.5, 77.5, 135, 82</t>
  </si>
  <si>
    <t>2005/09/14 10:48, 0, 172.3, 78.4, 142, 86</t>
  </si>
  <si>
    <t>2006/09/13 12:00, 0, 172.1, 79.8, 147, 83</t>
  </si>
  <si>
    <t>2007/08/23 14:24, 0, 171.5, 78.8, 146, 98</t>
  </si>
  <si>
    <t>2008/08/29 15:36, 0, 171.5, 77.1, 141, 81</t>
  </si>
  <si>
    <t>2009/08/25 16:48, 0, 171.1, 76.0, 141, 85</t>
  </si>
  <si>
    <t>2011/05/27 18:00, 0, 171.3, 75.8, 156, 96</t>
  </si>
  <si>
    <t>2011/10/19 10:00, 0, 170.5, 77.6, 170, 93</t>
  </si>
  <si>
    <t>2012/04/18 21:45, 0, 170.5, 77.3, 157, 86</t>
  </si>
  <si>
    <t>2012/04/25 23:26, 0, 170.5, 77.2, 131, 64</t>
  </si>
  <si>
    <t>2012/05/05 15:03, 0, 170.5, 74.6, 143, 89</t>
  </si>
  <si>
    <t>2012/05/15 09:00, 0, 170.6, 75.5, 124, 86</t>
  </si>
  <si>
    <t>2012/05/15 09:00, 0, 170.5, 75.5, 124, 86</t>
  </si>
  <si>
    <t>2012/05/25 23:23, 0, 170.5, 77.8, 132, 84</t>
  </si>
  <si>
    <t>2012/06/05 06:51, 0, 170.5, 76.4, 131, 88</t>
  </si>
  <si>
    <t>2012/06/15 06:30, 0, 170.5, 75.0, 129, 84</t>
  </si>
  <si>
    <t>2012/06/25 05:20, 0, 170.5, 74.8, 132, 82</t>
  </si>
  <si>
    <t>2012/07/05 23:32, 0, 170.5, 75.5, 123, 80</t>
  </si>
  <si>
    <t>2012/07/15 21:36, 0, 170.5, 74.9, 137, 86</t>
  </si>
  <si>
    <t>2012/07/25 23:52, 0, 170.5, 74.7, 128, 81</t>
  </si>
  <si>
    <t>2012/08/05 23:00, 0, 170.5, 72.8, 124, 82</t>
  </si>
  <si>
    <t>2012/08/15 07:57, 0, 170.5, 73.3, 127, 85</t>
  </si>
  <si>
    <t>2012/08/25 20:03, 0, 170.5, 72.0, 125, 78</t>
  </si>
  <si>
    <t>2012/09/05 23:18, 0, 170.5, 72.4, 124, 78</t>
  </si>
  <si>
    <t>2012/09/15 07:31, 0, 170.5, 72.4, 121, 76</t>
  </si>
  <si>
    <t>2012/09/25 06:38, 0, 170.5, 70.7, 125, 76</t>
  </si>
  <si>
    <t>2012/10/05 00:00, 0, 170.5, 0.0, 124, 74</t>
  </si>
  <si>
    <t>2012/10/15 06:41, 0, 170.5, 70.9, 115, 72</t>
  </si>
  <si>
    <t>2012/10/25 06:43, 0, 170.5, 70.4, 129, 83</t>
  </si>
  <si>
    <t>2012/10/26 23:54, 0, 170.5, 70.8, 125, 77</t>
  </si>
  <si>
    <t>2012/11/05 06:28, 0, 170.5, 69.5, 115, 74</t>
  </si>
  <si>
    <t>2012/11/15 06:47, 0, 170.5, 69.1, 124, 83</t>
  </si>
  <si>
    <t>2012/11/25 21:48, 0, 170.5, 69.9, 139, 88</t>
  </si>
  <si>
    <t>2012/12/05 06:06, 0, 170.5, 69.1, 126, 78</t>
  </si>
  <si>
    <t>2012/12/15 07:51, 0, 170.5, 68.2, 130, 83</t>
  </si>
  <si>
    <t>2012/12/25 23:46, 0, 170.5, 69.6, 111, 70</t>
  </si>
  <si>
    <t>2013/01/05 22:19, 0, 170.5, 69.4, 124, 72</t>
  </si>
  <si>
    <t>2013/01/15 06:18, 0, 170.5, 68.5, 133, 77</t>
  </si>
  <si>
    <t>2013/01/25 23:30, 0, 170.5, 68.9, 119, 66</t>
  </si>
  <si>
    <t>2013/02/05 23:58, 0, 170.5, 67.8, 133, 84</t>
  </si>
  <si>
    <t>2013/02/15 23:58, 0, 170.5, 67.8, 131, 82</t>
  </si>
  <si>
    <t>2013/02/25 06:05, 0, 170.5, 65.4, 105, 60</t>
  </si>
  <si>
    <t>2013/02/28 23:30, 0, 170.5, 67.1, 120, 70</t>
  </si>
  <si>
    <t>2013/03/05 23:58, 0, 170.5, 66.3, 121, 68</t>
  </si>
  <si>
    <t>2013/03/15 23:55, 0, 170.5, 66.6, 123, 66</t>
  </si>
  <si>
    <t>2013/03/25 23:58, 0, 170.5, 64.1, 132, 78</t>
  </si>
  <si>
    <t>2013/03/31 21:58, 0, 170.5, 65.7, 120, 73</t>
  </si>
  <si>
    <t>2013/04/05 23:55, 0, 170.5, 66.2, 132, 82</t>
  </si>
  <si>
    <t>2013/04/15 06:36, 0, 170.5, 62.9, 120, 72</t>
  </si>
  <si>
    <t>2013/04/25 05:43, 0, 170.5, 65.1, 131, 82</t>
  </si>
  <si>
    <t>2013/05/05 20:32, 0, 170.5, 65.6, 132, 83</t>
  </si>
  <si>
    <t>2013/05/15 23:58, 0, 170.5, 64.0, 114, 75</t>
  </si>
  <si>
    <t>2013/05/25 21:17, 0, 170.5, 63.8, 109, 66</t>
  </si>
  <si>
    <t>2013/05/29 09:00, 0, 171.0, 63.1, 136, 86</t>
  </si>
  <si>
    <t>2013/06/05 23:58, 0, 171.0, 64.3, 120, 72</t>
  </si>
  <si>
    <t>2013/06/15 23:53, 0, 171.0, 63.1, 118, 74</t>
  </si>
  <si>
    <t>2013/06/25 06:40, 0, 171.0, 62.9, 110, 63</t>
  </si>
  <si>
    <t>2013/07/05 06:29, 0, 171.0, 62.3, 134, 88</t>
  </si>
  <si>
    <t>2013/07/15 06:50, 0, 171.0, 60.6, 112, 65</t>
  </si>
  <si>
    <t>2013/07/25 06:47, 0, 171.0, 61.8, 120, 69</t>
  </si>
  <si>
    <t>2013/08/05 23:53, 0, 171.0, 62.4, 106, 60</t>
  </si>
  <si>
    <t>2013/08/15 21:13, 0, 171.0, 62.5, 120, 75</t>
  </si>
  <si>
    <t>2013/08/25 07:40, 0, 171.0, 61.6, 124, 73</t>
  </si>
  <si>
    <t>2013/09/05 23:58, 0, 171.0, 62.3, 125, 72</t>
  </si>
  <si>
    <t>2013/09/15 07:30, 0, 171.0, 62.2, 123, 72</t>
  </si>
  <si>
    <t>2013/09/25 06:45, 0, 171.0, 60.5, 112, 60</t>
  </si>
  <si>
    <t>2013/10/05 21:56, 0, 171.0, 63.2, 120, 72</t>
  </si>
  <si>
    <t>2013/10/15 23:58, 0, 171.0, 63.8, 112, 63</t>
  </si>
  <si>
    <t>2013/10/25 23:51, 0, 171.0, 64.4, 129, 65</t>
  </si>
  <si>
    <t>2013/11/05 23:43, 0, 171.0, 64.0, 130, 81</t>
  </si>
  <si>
    <t>2013/11/15 23:57, 0, 171.0, 63.8, 132, 82</t>
  </si>
  <si>
    <t>2013/11/25 21:52, 0, 171.0, 64.9, 126, 73</t>
  </si>
  <si>
    <t>2013/12/05 06:22, 0, 171.0, 64.0, 127, 72</t>
  </si>
  <si>
    <t>2013/12/15 23:27, 0, 171.0, 64.8, 123, 74</t>
  </si>
  <si>
    <t>2013/12/25 23:58, 0, 171.0, 65.5, 126, 73</t>
  </si>
  <si>
    <t>2014/01/05 21:38, 0, 171.0, 64.4, 120, 70</t>
  </si>
  <si>
    <t>2014/01/15 06:36, 0, 171.0, 63.3, 115, 65</t>
  </si>
  <si>
    <t>2014/01/25 23:10, 0, 171.0, 64.5, 121, 71</t>
  </si>
  <si>
    <t>2014/02/05 23:58, 0, 171.0, 64.3, 122, 72</t>
  </si>
  <si>
    <t>2014/02/15 21:41, 0, 171.0, 64.8, 124, 75</t>
  </si>
  <si>
    <t>2014/02/25 21:41, 0, 171.0, 64.1, 120, 67</t>
  </si>
  <si>
    <t>2014/03/05 06:25, 0, 171.0, 62.9, 116, 62</t>
  </si>
  <si>
    <t>2014/03/15 20:57, 0, 171.0, 62.9, 128, 78</t>
  </si>
  <si>
    <t>2014/03/25 22:21, 0, 171.0, 63.1, 107, 57</t>
  </si>
  <si>
    <t>2014/04/05 23:05, 0, 171.0, 63.6, 107, 63</t>
  </si>
  <si>
    <t>2014/04/15 23:54, 0, 171.0, 63.7, 108, 68</t>
  </si>
  <si>
    <t>2014/04/25 23:47, 0, 171.0, 65.0, 111, 66</t>
  </si>
  <si>
    <t>2014/05/05 23:57, 0, 171.0, 62.9, 98, 52</t>
  </si>
  <si>
    <t>2014/05/15 23:39, 0, 171.0, 63.9, 119, 70</t>
  </si>
  <si>
    <t>2014/05/25 21:45, 0, 171.0, 63.1, 112, 65</t>
  </si>
  <si>
    <t>2014/05/28 09:30, 0, 171.0, 62.8, 132, 82</t>
  </si>
  <si>
    <t>2014/06/05 23:51, 0, 171.0, 63.7, 108, 64</t>
  </si>
  <si>
    <t>2014/06/15 23:58, 0, 171.0, 62.7, 112, 65</t>
  </si>
  <si>
    <t>2014/06/25 00:00, 0, 171.0, 0.0, 105, 60</t>
  </si>
  <si>
    <t>2014/07/05 23:17, 0, 171.0, 63.1, 121, 69</t>
  </si>
  <si>
    <t>2014/07/15 23:12, 0, 171.0, 62.8, 110, 62</t>
  </si>
  <si>
    <t>2014/07/25 23:26, 0, 171.0, 64.4, 120, 62</t>
  </si>
  <si>
    <t>2014/08/05 06:23, 0, 171.0, 63.2, 115, 69</t>
  </si>
  <si>
    <t>2014/08/15 23:07, 0, 171.0, 65.3, 118, 69</t>
  </si>
  <si>
    <t>2014/08/25 06:11, 0, 171.0, 62.9, 114, 68</t>
  </si>
  <si>
    <t>2014/09/05 05:48, 0, 171.0, 63.5, 111, 61</t>
  </si>
  <si>
    <t>2014/09/15 23:11, 0, 171.0, 64.2, 104, 58</t>
  </si>
  <si>
    <t>2014/09/25 23:42, 0, 171.0, 65.6, 112, 63</t>
  </si>
  <si>
    <t>2014/10/05 06:28, 0, 171.0, 65.2, 114, 70</t>
  </si>
  <si>
    <t>2014/10/15 00:00, 0, 171.0, 0.0, 0, 0</t>
  </si>
  <si>
    <t>2014/10/25 22:56, 0, 171.0, 64.5, 119, 79</t>
  </si>
  <si>
    <t>2014/11/05 00:00, 0, 171.0, 0.0, 0, 0</t>
  </si>
  <si>
    <t>2014/11/15 21:56, 0, 171.0, 63.5, 120, 70</t>
  </si>
  <si>
    <t>2014/11/25 00:00, 0, 171.0, 0.0, 111, 60</t>
  </si>
  <si>
    <t>2014/12/05 00:00, 0, 171.0, 0.0, 116, 69</t>
  </si>
  <si>
    <t>2014/12/15 23:32, 0, 171.0, 64.1, 101, 53</t>
  </si>
  <si>
    <t>2014/12/25 06:35, 0, 171.0, 64.2, 118, 70</t>
  </si>
  <si>
    <t>2015/01/05 22:22, 0, 171.0, 65.4, 105, 54</t>
  </si>
  <si>
    <t>2015/01/15 00:00, 0, 171.0, 0.0, 0, 0</t>
  </si>
  <si>
    <t>2015/01/25 21:54, 0, 171.0, 65.6, 120, 72</t>
  </si>
  <si>
    <t>2015/02/05 06:30, 0, 171.0, 63.4, 113, 68</t>
  </si>
  <si>
    <t>2015/02/15 20:58, 0, 171.0, 63.1, 122, 71</t>
  </si>
  <si>
    <t>2015/02/25 06:20, 0, 171.0, 63.4, 106, 61</t>
  </si>
  <si>
    <t>2015/03/05 06:15, 0, 171.0, 63.7, 0, 0</t>
  </si>
  <si>
    <t>2015/03/15 06:36, 0, 171.0, 63.1, 114, 68</t>
  </si>
  <si>
    <t>2015/03/25 06:28, 0, 171.0, 63.7, 112, 65</t>
  </si>
  <si>
    <t>2015/04/05 20:53, 0, 171.0, 63.9, 120, 69</t>
  </si>
  <si>
    <t>2015/04/15 22:58, 0, 171.0, 65.4, 116, 64</t>
  </si>
  <si>
    <t>2015/04/25 20:43, 0, 171.0, 65.4, 115, 70</t>
  </si>
  <si>
    <t>2015/05/05 23:24, 0, 171.0, 65.0, 116, 64</t>
  </si>
  <si>
    <t>2015/05/15 23:59, 0, 171.0, 65.7, 113, 61</t>
  </si>
  <si>
    <t>2015/05/25 23:58, 0, 171.0, 65.6, 114, 66</t>
  </si>
  <si>
    <t>2015/06/05 23:43, 0, 171.0, 65.0, 100, 52</t>
  </si>
  <si>
    <t>2015/06/15 22:31, 0, 171.0, 65.6, 121, 68</t>
  </si>
  <si>
    <t>2015/06/25 22:20, 0, 171.0, 65.7, 112, 60</t>
  </si>
  <si>
    <t>2015/07/05 06:34, 0, 171.0, 66.3, 132, 81</t>
  </si>
  <si>
    <t>2015/07/15 22:55, 0, 171.0, 66.9, 118, 67</t>
  </si>
  <si>
    <t>2015/07/25 06:30, 0, 171.0, 65.1, 122, 75</t>
  </si>
  <si>
    <t>2015/08/05 23:22, 0, 171.0, 65.2, 118, 67</t>
  </si>
  <si>
    <t>2015/08/15 23:34, 0, 171.0, 65.4, 123, 70</t>
  </si>
  <si>
    <t>2015/08/25 20:30, 0, 171.0, 66.0, 0, 0</t>
  </si>
  <si>
    <t>2015/09/05 22:28, 0, 171.0, 65.9, 115, 66</t>
  </si>
  <si>
    <t>2015/09/15 06:24, 0, 171.0, 65.0, 125, 70</t>
  </si>
  <si>
    <t>2015/09/25 06:32, 0, 171.0, 66.0, 128, 80</t>
  </si>
  <si>
    <t>2015/10/05 06:23, 0, 171.0, 64.3, 135, 73</t>
  </si>
  <si>
    <t>2015/10/15 06:26, 0, 171.0, 65.5, 121, 75</t>
  </si>
  <si>
    <t>2015/10/25 20:49, 0, 171.0, 66.5, 127, 77</t>
  </si>
  <si>
    <t>2015/11/05 23:15, 0, 171.0, 66.9, 127, 70</t>
  </si>
  <si>
    <t>2015/11/15 22:21, 0, 171.0, 66.9, 117, 70</t>
  </si>
  <si>
    <t>2015/11/25 23:03, 0, 171.0, 66.8, 120, 59</t>
  </si>
  <si>
    <t>2015/12/04 09:30, 0, 170.4, 64.4, 123, 84</t>
  </si>
  <si>
    <t>2015/12/05 22:05, 0, 170.4, 66.4, 119, 71</t>
  </si>
  <si>
    <t>2015/12/15 06:26, 0, 170.4, 65.3, 120, 70</t>
  </si>
  <si>
    <t>2015/12/25 22:42, 0, 170.4, 66.6, 111, 61</t>
  </si>
  <si>
    <t>2016/01/05 22:39, 0, 170.4, 67.5, 115, 68</t>
  </si>
  <si>
    <t>2016/01/15 23:48, 0, 170.4, 67.3, 0, 0</t>
  </si>
  <si>
    <t>2016/01/25 23:42, 0, 170.4, 66.8, 133, 77</t>
  </si>
  <si>
    <t>2016/02/05 06:28, 0, 170.4, 66.6, 123, 74</t>
  </si>
  <si>
    <t>2016/02/15 06:16, 0, 170.4, 64.5, 123, 72</t>
  </si>
  <si>
    <t>2016/02/25 06:20, 0, 170.4, 65.7, 121, 76</t>
  </si>
  <si>
    <t>2016/03/05 22:47, 0, 170.4, 66.0, 116, 66</t>
  </si>
  <si>
    <t>2016/03/15 00:00, 0, 170.4, 0.0, 134, 80</t>
  </si>
  <si>
    <t>2016/03/25 23:11, 0, 170.4, 66.9, 116, 70</t>
  </si>
  <si>
    <t>2016/04/05 23:49, 0, 170.4, 66.1, 115, 67</t>
  </si>
  <si>
    <t>2016/04/15 22:41, 0, 170.4, 65.1, 115, 65</t>
  </si>
  <si>
    <t>2016/04/25 23:03, 0, 170.4, 65.3, 132, 75</t>
  </si>
  <si>
    <t>2016/05/05 22:18, 0, 170.4, 64.9, 117, 68</t>
  </si>
  <si>
    <t>2016/05/15 21:01, 0, 170.4, 64.6, 112, 62</t>
  </si>
  <si>
    <t>2016/05/25 22:49, 0, 170.4, 64.6, 109, 61</t>
  </si>
  <si>
    <t>2016/06/05 20:39, 0, 170.4, 65.9, 143, 86</t>
  </si>
  <si>
    <t>2016/06/15 23:05, 0, 170.4, 65.2, 139, 79</t>
  </si>
  <si>
    <t>2016/06/25 06:41, 0, 170.4, 64.1, 119, 70</t>
  </si>
  <si>
    <t>2016/07/05 23:46, 0, 170.4, 64.6, 128, 79</t>
  </si>
  <si>
    <t>2016/07/15 06:21, 0, 170.4, 64.2, 113, 71</t>
  </si>
  <si>
    <t>2016/07/25 06:23, 0, 170.4, 65.0, 124, 80</t>
  </si>
  <si>
    <t>2016/08/05 05:34, 0, 170.4, 65.8, 125, 75</t>
  </si>
  <si>
    <t>2016/08/15 21:12, 0, 170.4, 65.8, 135, 77</t>
  </si>
  <si>
    <t>2016/08/25 23:54, 0, 170.4, 65.2, 121, 75</t>
  </si>
  <si>
    <t>2016/09/05 06:28, 0, 170.4, 64.9, 119, 74</t>
  </si>
  <si>
    <t>2016/09/15 00:00, 0, 170.4, 0.0, 139, 76</t>
  </si>
  <si>
    <t>2016/09/25 20:07, 0, 170.4, 65.1, 116, 67</t>
  </si>
  <si>
    <t>2016/10/05 06:28, 0, 170.4, 65.7, 128, 81</t>
  </si>
  <si>
    <t>2016/10/15 22:52, 0, 170.4, 65.7, 122, 74</t>
  </si>
  <si>
    <t>2016/10/25 06:25, 0, 170.4, 65.1, 133, 76</t>
  </si>
  <si>
    <t>2016/11/05 20:47, 0, 170.4, 66.2, 132, 78</t>
  </si>
  <si>
    <t>2016/11/15 06:14, 0, 170.4, 65.7, 108, 60</t>
  </si>
  <si>
    <t>2016/11/25 06:20, 0, 170.4, 66.4, 114, 71</t>
  </si>
  <si>
    <t>2016/12/05 06:19, 0, 170.4, 65.0, 122, 70</t>
  </si>
  <si>
    <t>2016/12/13 09:30, 0, 170.4, 64.4, 125, 79</t>
  </si>
  <si>
    <t>2016/12/15 00:00, 0, 170.4, 0.0, 0, 0</t>
  </si>
  <si>
    <t>2016/12/25 21:22, 0, 170.4, 66.0, 129, 75</t>
  </si>
  <si>
    <t>2017/01/05 23:39, 0, 170.4, 66.3, 146, 80</t>
  </si>
  <si>
    <t>2017/01/15 06:26, 0, 170.4, 65.8, 124, 76</t>
  </si>
  <si>
    <t>2017/01/25 06:21, 0, 170.4, 64.9, 116, 70</t>
  </si>
  <si>
    <t>2017/02/05 22:19, 0, 170.4, 64.2, 118, 71</t>
  </si>
  <si>
    <t>2017/02/10 13:30, 0, 170.4, 0.0, 0, 0</t>
  </si>
  <si>
    <t>2017/02/15 00:00, 0, 170.4, 0.0, 0, 0</t>
  </si>
  <si>
    <t>2017/02/25 09:28, 0, 170.4, 64.2, 115, 67</t>
  </si>
  <si>
    <t>2017/03/05 22:37, 0, 170.4, 64.2, 123, 78</t>
  </si>
  <si>
    <t>2017/03/15 06:35, 0, 170.4, 64.1, 116, 68</t>
  </si>
  <si>
    <t>2017/03/25 06:48, 0, 170.4, 63.4, 125, 85</t>
  </si>
  <si>
    <t>2017/04/05 23:23, 0, 170.4, 64.2, 110, 62</t>
  </si>
  <si>
    <t>2017/04/15 21:10, 0, 170.4, 63.8, 125, 71</t>
  </si>
  <si>
    <t>2017/04/25 23:59, 0, 170.4, 65.5, 115, 67</t>
  </si>
  <si>
    <t>2017/05/05 20:32, 0, 170.4, 64.2, 110, 60</t>
  </si>
  <si>
    <t>2017/05/15 23:58, 0, 170.4, 64.1, 108, 63</t>
  </si>
  <si>
    <t>2017/05/25 06:23, 0, 170.4, 63.7, 120, 76</t>
  </si>
  <si>
    <t>2017/06/05 23:06, 0, 170.4, 65.0, 134, 76</t>
  </si>
  <si>
    <t>2017/06/15 06:29, 0, 170.4, 63.7, 125, 79</t>
  </si>
  <si>
    <t>2017/06/25 20:59, 0, 170.4, 65.2, 143, 84</t>
  </si>
  <si>
    <t>2017/07/05 06:22, 0, 170.4, 64.2, 120, 71</t>
  </si>
  <si>
    <t>2017/07/15 06:45, 0, 170.4, 64.5, 116, 61</t>
  </si>
  <si>
    <t>2017/07/25 23:26, 0, 170.4, 65.8, 120, 75</t>
  </si>
  <si>
    <t>2017/08/05 22:01, 0, 170.4, 64.8, 140, 81</t>
  </si>
  <si>
    <t>2017/08/15 07:24, 0, 170.4, 65.4, 131, 79</t>
  </si>
  <si>
    <t>2017/08/25 23:09, 0, 170.4, 65.9, 133, 81</t>
  </si>
  <si>
    <t>2017/09/05 23:01, 0, 170.4, 66.2, 117, 72</t>
  </si>
  <si>
    <t>2017/09/15 23:25, 0, 170.4, 65.6, 118, 67</t>
  </si>
  <si>
    <t>2017/09/21 09:30, 0, 170.2, 63.6, 106, 73</t>
  </si>
  <si>
    <t>2017/09/25 23:41, 0, 170.2, 66.0, 130, 77</t>
  </si>
  <si>
    <t>2017/10/05 23:29, 0, 170.2, 65.3, 125, 73</t>
  </si>
  <si>
    <t>2017/10/15 21:32, 0, 170.2, 64.3, 122, 72</t>
  </si>
  <si>
    <t>2017/10/25 22:02, 0, 170.2, 65.5, 122, 68</t>
  </si>
  <si>
    <t>"x 柿もぎ 大寺伯"</t>
  </si>
  <si>
    <t>"x りんごもぎ"</t>
  </si>
  <si>
    <t>"b 盛岡泊"</t>
  </si>
  <si>
    <t>"b 湯の花"</t>
  </si>
  <si>
    <t>"b 自宅で一人鍋"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</si>
</sst>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7" formatCode="&quot;¥&quot;#,##0.00;&quot;¥&quot;\-#,##0.00"/>
    <numFmt numFmtId="41" formatCode="_ * #,##0_ ;_ * \-#,##0_ ;_ * &quot;-&quot;_ ;_ @_ "/>
    <numFmt numFmtId="176" formatCode="0_ "/>
    <numFmt numFmtId="177" formatCode="yyyy/mm/dd"/>
    <numFmt numFmtId="178" formatCode="hh:mm"/>
    <numFmt numFmtId="179" formatCode="0.0_ "/>
    <numFmt numFmtId="180" formatCode="yy/mm/dd\ hh"/>
    <numFmt numFmtId="181" formatCode="yy/mm/dd"/>
    <numFmt numFmtId="182" formatCode="0.00_ "/>
    <numFmt numFmtId="183" formatCode="&quot;身長&quot;0.00&quot;m&quot;"/>
    <numFmt numFmtId="184" formatCode="0\ &quot;&lt;&quot;"/>
    <numFmt numFmtId="185" formatCode="&quot;X &lt;=&quot;\ 0"/>
    <numFmt numFmtId="186" formatCode="yyyy/mm/dd\ hh:mm"/>
    <numFmt numFmtId="187" formatCode="yyyy/mm/dd\ hh"/>
    <numFmt numFmtId="188" formatCode="m/d"/>
    <numFmt numFmtId="189" formatCode="d"/>
  </numFmts>
  <fonts count="2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7.35"/>
      <color theme="1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medium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medium">
        <color auto="1"/>
      </bottom>
      <diagonal/>
    </border>
    <border>
      <left style="dotted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medium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tted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tted">
        <color auto="1"/>
      </bottom>
      <diagonal/>
    </border>
    <border>
      <left/>
      <right/>
      <top style="hair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tted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tted">
        <color auto="1"/>
      </top>
      <bottom style="hair">
        <color auto="1"/>
      </bottom>
      <diagonal/>
    </border>
    <border>
      <left/>
      <right/>
      <top style="dotted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dotted">
        <color auto="1"/>
      </bottom>
      <diagonal/>
    </border>
    <border>
      <left/>
      <right style="hair">
        <color auto="1"/>
      </right>
      <top style="dotted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66">
    <xf numFmtId="0" fontId="0" fillId="0" borderId="0" xfId="0">
      <alignment vertical="center"/>
    </xf>
    <xf numFmtId="0" fontId="19" fillId="0" borderId="0" xfId="0" applyFont="1">
      <alignment vertical="center"/>
    </xf>
    <xf numFmtId="0" fontId="19" fillId="0" borderId="22" xfId="0" applyFont="1" applyBorder="1">
      <alignment vertical="center"/>
    </xf>
    <xf numFmtId="0" fontId="19" fillId="0" borderId="17" xfId="0" applyFont="1" applyBorder="1">
      <alignment vertical="center"/>
    </xf>
    <xf numFmtId="0" fontId="19" fillId="0" borderId="23" xfId="0" applyFont="1" applyBorder="1">
      <alignment vertical="center"/>
    </xf>
    <xf numFmtId="0" fontId="19" fillId="0" borderId="11" xfId="0" applyFont="1" applyBorder="1">
      <alignment vertical="center"/>
    </xf>
    <xf numFmtId="0" fontId="19" fillId="0" borderId="12" xfId="0" applyFont="1" applyBorder="1">
      <alignment vertical="center"/>
    </xf>
    <xf numFmtId="0" fontId="19" fillId="0" borderId="24" xfId="0" applyFont="1" applyBorder="1">
      <alignment vertical="center"/>
    </xf>
    <xf numFmtId="0" fontId="19" fillId="0" borderId="14" xfId="0" applyFont="1" applyBorder="1">
      <alignment vertical="center"/>
    </xf>
    <xf numFmtId="0" fontId="19" fillId="0" borderId="15" xfId="0" applyFont="1" applyBorder="1">
      <alignment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176" fontId="19" fillId="0" borderId="16" xfId="0" applyNumberFormat="1" applyFont="1" applyBorder="1">
      <alignment vertical="center"/>
    </xf>
    <xf numFmtId="176" fontId="19" fillId="0" borderId="10" xfId="0" applyNumberFormat="1" applyFont="1" applyBorder="1">
      <alignment vertical="center"/>
    </xf>
    <xf numFmtId="176" fontId="19" fillId="0" borderId="13" xfId="0" applyNumberFormat="1" applyFont="1" applyBorder="1">
      <alignment vertical="center"/>
    </xf>
    <xf numFmtId="176" fontId="0" fillId="0" borderId="0" xfId="0" applyNumberFormat="1">
      <alignment vertical="center"/>
    </xf>
    <xf numFmtId="0" fontId="20" fillId="0" borderId="0" xfId="0" quotePrefix="1" applyFont="1">
      <alignment vertical="center"/>
    </xf>
    <xf numFmtId="176" fontId="19" fillId="0" borderId="18" xfId="0" applyNumberFormat="1" applyFont="1" applyBorder="1">
      <alignment vertical="center"/>
    </xf>
    <xf numFmtId="176" fontId="19" fillId="0" borderId="12" xfId="0" applyNumberFormat="1" applyFont="1" applyBorder="1">
      <alignment vertical="center"/>
    </xf>
    <xf numFmtId="176" fontId="19" fillId="0" borderId="15" xfId="0" applyNumberFormat="1" applyFont="1" applyBorder="1">
      <alignment vertical="center"/>
    </xf>
    <xf numFmtId="176" fontId="19" fillId="0" borderId="17" xfId="0" applyNumberFormat="1" applyFont="1" applyBorder="1">
      <alignment vertical="center"/>
    </xf>
    <xf numFmtId="176" fontId="19" fillId="0" borderId="11" xfId="0" applyNumberFormat="1" applyFont="1" applyBorder="1">
      <alignment vertical="center"/>
    </xf>
    <xf numFmtId="176" fontId="19" fillId="0" borderId="14" xfId="0" applyNumberFormat="1" applyFont="1" applyBorder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6" fontId="19" fillId="0" borderId="25" xfId="0" applyNumberFormat="1" applyFont="1" applyBorder="1">
      <alignment vertical="center"/>
    </xf>
    <xf numFmtId="0" fontId="19" fillId="0" borderId="26" xfId="0" applyFont="1" applyBorder="1">
      <alignment vertical="center"/>
    </xf>
    <xf numFmtId="0" fontId="19" fillId="0" borderId="27" xfId="0" applyFont="1" applyBorder="1">
      <alignment vertical="center"/>
    </xf>
    <xf numFmtId="176" fontId="19" fillId="0" borderId="27" xfId="0" applyNumberFormat="1" applyFont="1" applyBorder="1">
      <alignment vertical="center"/>
    </xf>
    <xf numFmtId="0" fontId="19" fillId="0" borderId="28" xfId="0" applyFont="1" applyBorder="1">
      <alignment vertical="center"/>
    </xf>
    <xf numFmtId="176" fontId="19" fillId="0" borderId="28" xfId="0" applyNumberFormat="1" applyFont="1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177" fontId="0" fillId="0" borderId="32" xfId="0" applyNumberFormat="1" applyBorder="1">
      <alignment vertical="center"/>
    </xf>
    <xf numFmtId="178" fontId="0" fillId="0" borderId="0" xfId="0" applyNumberFormat="1" applyBorder="1">
      <alignment vertical="center"/>
    </xf>
    <xf numFmtId="179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0" fontId="0" fillId="0" borderId="33" xfId="0" applyBorder="1">
      <alignment vertical="center"/>
    </xf>
    <xf numFmtId="180" fontId="0" fillId="0" borderId="33" xfId="0" applyNumberFormat="1" applyBorder="1">
      <alignment vertical="center"/>
    </xf>
    <xf numFmtId="177" fontId="0" fillId="0" borderId="34" xfId="0" applyNumberFormat="1" applyBorder="1">
      <alignment vertical="center"/>
    </xf>
    <xf numFmtId="178" fontId="0" fillId="0" borderId="35" xfId="0" applyNumberFormat="1" applyBorder="1">
      <alignment vertical="center"/>
    </xf>
    <xf numFmtId="179" fontId="0" fillId="0" borderId="35" xfId="0" applyNumberFormat="1" applyBorder="1">
      <alignment vertical="center"/>
    </xf>
    <xf numFmtId="176" fontId="0" fillId="0" borderId="35" xfId="0" applyNumberFormat="1" applyBorder="1">
      <alignment vertical="center"/>
    </xf>
    <xf numFmtId="0" fontId="0" fillId="0" borderId="36" xfId="0" applyBorder="1">
      <alignment vertical="center"/>
    </xf>
    <xf numFmtId="0" fontId="0" fillId="0" borderId="0" xfId="0" applyBorder="1">
      <alignment vertical="center"/>
    </xf>
    <xf numFmtId="0" fontId="0" fillId="0" borderId="35" xfId="0" applyBorder="1">
      <alignment vertical="center"/>
    </xf>
    <xf numFmtId="0" fontId="0" fillId="0" borderId="0" xfId="0" applyFill="1" applyBorder="1">
      <alignment vertical="center"/>
    </xf>
    <xf numFmtId="181" fontId="0" fillId="0" borderId="0" xfId="0" applyNumberFormat="1">
      <alignment vertical="center"/>
    </xf>
    <xf numFmtId="181" fontId="0" fillId="0" borderId="32" xfId="0" applyNumberFormat="1" applyBorder="1">
      <alignment vertical="center"/>
    </xf>
    <xf numFmtId="179" fontId="0" fillId="0" borderId="33" xfId="0" applyNumberFormat="1" applyBorder="1">
      <alignment vertical="center"/>
    </xf>
    <xf numFmtId="181" fontId="0" fillId="0" borderId="34" xfId="0" applyNumberFormat="1" applyBorder="1">
      <alignment vertical="center"/>
    </xf>
    <xf numFmtId="176" fontId="0" fillId="0" borderId="0" xfId="0" applyNumberFormat="1" applyFill="1" applyBorder="1">
      <alignment vertical="center"/>
    </xf>
    <xf numFmtId="0" fontId="19" fillId="0" borderId="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19" fillId="0" borderId="43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50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 shrinkToFit="1"/>
    </xf>
    <xf numFmtId="0" fontId="19" fillId="0" borderId="57" xfId="0" applyFont="1" applyBorder="1">
      <alignment vertical="center"/>
    </xf>
    <xf numFmtId="0" fontId="19" fillId="0" borderId="58" xfId="0" applyFont="1" applyBorder="1">
      <alignment vertical="center"/>
    </xf>
    <xf numFmtId="0" fontId="19" fillId="0" borderId="59" xfId="0" applyFont="1" applyBorder="1">
      <alignment vertical="center"/>
    </xf>
    <xf numFmtId="0" fontId="19" fillId="0" borderId="62" xfId="0" applyFont="1" applyBorder="1">
      <alignment vertical="center"/>
    </xf>
    <xf numFmtId="0" fontId="19" fillId="0" borderId="63" xfId="0" applyFont="1" applyBorder="1">
      <alignment vertical="center"/>
    </xf>
    <xf numFmtId="0" fontId="19" fillId="0" borderId="66" xfId="0" applyFont="1" applyBorder="1">
      <alignment vertical="center"/>
    </xf>
    <xf numFmtId="0" fontId="19" fillId="0" borderId="67" xfId="0" applyFont="1" applyBorder="1">
      <alignment vertical="center"/>
    </xf>
    <xf numFmtId="0" fontId="19" fillId="0" borderId="68" xfId="0" applyFont="1" applyBorder="1">
      <alignment vertical="center"/>
    </xf>
    <xf numFmtId="0" fontId="19" fillId="0" borderId="71" xfId="0" applyFont="1" applyBorder="1">
      <alignment vertical="center"/>
    </xf>
    <xf numFmtId="0" fontId="19" fillId="0" borderId="72" xfId="0" applyFont="1" applyBorder="1">
      <alignment vertical="center"/>
    </xf>
    <xf numFmtId="181" fontId="19" fillId="0" borderId="64" xfId="0" applyNumberFormat="1" applyFont="1" applyBorder="1" applyAlignment="1">
      <alignment horizontal="center" vertical="center"/>
    </xf>
    <xf numFmtId="176" fontId="19" fillId="0" borderId="66" xfId="0" applyNumberFormat="1" applyFont="1" applyBorder="1">
      <alignment vertical="center"/>
    </xf>
    <xf numFmtId="176" fontId="19" fillId="0" borderId="67" xfId="0" applyNumberFormat="1" applyFont="1" applyBorder="1">
      <alignment vertical="center"/>
    </xf>
    <xf numFmtId="176" fontId="19" fillId="0" borderId="68" xfId="0" applyNumberFormat="1" applyFont="1" applyFill="1" applyBorder="1">
      <alignment vertical="center"/>
    </xf>
    <xf numFmtId="176" fontId="19" fillId="0" borderId="71" xfId="0" applyNumberFormat="1" applyFont="1" applyBorder="1">
      <alignment vertical="center"/>
    </xf>
    <xf numFmtId="0" fontId="19" fillId="0" borderId="75" xfId="0" applyFont="1" applyBorder="1">
      <alignment vertical="center"/>
    </xf>
    <xf numFmtId="0" fontId="19" fillId="0" borderId="76" xfId="0" applyFont="1" applyBorder="1">
      <alignment vertical="center"/>
    </xf>
    <xf numFmtId="0" fontId="19" fillId="0" borderId="77" xfId="0" applyFont="1" applyBorder="1">
      <alignment vertical="center"/>
    </xf>
    <xf numFmtId="0" fontId="19" fillId="0" borderId="80" xfId="0" applyFont="1" applyBorder="1">
      <alignment vertical="center"/>
    </xf>
    <xf numFmtId="0" fontId="19" fillId="0" borderId="81" xfId="0" applyFont="1" applyBorder="1">
      <alignment vertical="center"/>
    </xf>
    <xf numFmtId="178" fontId="19" fillId="0" borderId="65" xfId="0" applyNumberFormat="1" applyFont="1" applyBorder="1" applyAlignment="1">
      <alignment horizontal="center" vertical="center"/>
    </xf>
    <xf numFmtId="0" fontId="19" fillId="0" borderId="56" xfId="0" applyFont="1" applyBorder="1" applyAlignment="1">
      <alignment horizontal="center" vertical="center"/>
    </xf>
    <xf numFmtId="0" fontId="19" fillId="0" borderId="65" xfId="0" applyFont="1" applyBorder="1" applyAlignment="1">
      <alignment horizontal="center" vertical="center"/>
    </xf>
    <xf numFmtId="0" fontId="19" fillId="0" borderId="74" xfId="0" applyFont="1" applyBorder="1" applyAlignment="1">
      <alignment horizontal="center" vertical="center"/>
    </xf>
    <xf numFmtId="41" fontId="19" fillId="0" borderId="60" xfId="0" applyNumberFormat="1" applyFont="1" applyBorder="1">
      <alignment vertical="center"/>
    </xf>
    <xf numFmtId="41" fontId="19" fillId="0" borderId="69" xfId="0" applyNumberFormat="1" applyFont="1" applyBorder="1">
      <alignment vertical="center"/>
    </xf>
    <xf numFmtId="41" fontId="19" fillId="0" borderId="78" xfId="0" applyNumberFormat="1" applyFont="1" applyBorder="1">
      <alignment vertical="center"/>
    </xf>
    <xf numFmtId="181" fontId="19" fillId="0" borderId="55" xfId="0" applyNumberFormat="1" applyFont="1" applyBorder="1">
      <alignment vertical="center"/>
    </xf>
    <xf numFmtId="181" fontId="19" fillId="0" borderId="64" xfId="0" applyNumberFormat="1" applyFont="1" applyBorder="1">
      <alignment vertical="center"/>
    </xf>
    <xf numFmtId="181" fontId="19" fillId="0" borderId="73" xfId="0" applyNumberFormat="1" applyFont="1" applyBorder="1">
      <alignment vertical="center"/>
    </xf>
    <xf numFmtId="181" fontId="19" fillId="0" borderId="61" xfId="0" applyNumberFormat="1" applyFont="1" applyBorder="1">
      <alignment vertical="center"/>
    </xf>
    <xf numFmtId="181" fontId="19" fillId="0" borderId="70" xfId="0" applyNumberFormat="1" applyFont="1" applyBorder="1">
      <alignment vertical="center"/>
    </xf>
    <xf numFmtId="181" fontId="19" fillId="0" borderId="79" xfId="0" applyNumberFormat="1" applyFont="1" applyBorder="1">
      <alignment vertical="center"/>
    </xf>
    <xf numFmtId="181" fontId="0" fillId="0" borderId="0" xfId="0" applyNumberFormat="1" applyBorder="1">
      <alignment vertical="center"/>
    </xf>
    <xf numFmtId="179" fontId="0" fillId="0" borderId="65" xfId="0" applyNumberFormat="1" applyBorder="1">
      <alignment vertical="center"/>
    </xf>
    <xf numFmtId="176" fontId="20" fillId="0" borderId="86" xfId="0" quotePrefix="1" applyNumberFormat="1" applyFont="1" applyBorder="1">
      <alignment vertical="center"/>
    </xf>
    <xf numFmtId="179" fontId="0" fillId="0" borderId="88" xfId="0" applyNumberFormat="1" applyBorder="1">
      <alignment vertical="center"/>
    </xf>
    <xf numFmtId="179" fontId="0" fillId="0" borderId="89" xfId="0" applyNumberFormat="1" applyBorder="1">
      <alignment vertical="center"/>
    </xf>
    <xf numFmtId="0" fontId="0" fillId="0" borderId="90" xfId="0" applyBorder="1">
      <alignment vertical="center"/>
    </xf>
    <xf numFmtId="0" fontId="0" fillId="0" borderId="91" xfId="0" applyBorder="1">
      <alignment vertical="center"/>
    </xf>
    <xf numFmtId="0" fontId="0" fillId="0" borderId="92" xfId="0" applyBorder="1">
      <alignment vertical="center"/>
    </xf>
    <xf numFmtId="176" fontId="0" fillId="0" borderId="84" xfId="0" applyNumberFormat="1" applyBorder="1">
      <alignment vertical="center"/>
    </xf>
    <xf numFmtId="179" fontId="0" fillId="0" borderId="56" xfId="0" applyNumberFormat="1" applyBorder="1">
      <alignment vertical="center"/>
    </xf>
    <xf numFmtId="0" fontId="0" fillId="0" borderId="82" xfId="0" applyBorder="1">
      <alignment vertical="center"/>
    </xf>
    <xf numFmtId="0" fontId="0" fillId="0" borderId="59" xfId="0" applyBorder="1">
      <alignment vertical="center"/>
    </xf>
    <xf numFmtId="176" fontId="0" fillId="0" borderId="83" xfId="0" applyNumberFormat="1" applyBorder="1">
      <alignment vertical="center"/>
    </xf>
    <xf numFmtId="0" fontId="0" fillId="0" borderId="68" xfId="0" applyBorder="1">
      <alignment vertical="center"/>
    </xf>
    <xf numFmtId="176" fontId="20" fillId="0" borderId="85" xfId="0" quotePrefix="1" applyNumberFormat="1" applyFont="1" applyBorder="1">
      <alignment vertical="center"/>
    </xf>
    <xf numFmtId="0" fontId="0" fillId="0" borderId="93" xfId="0" applyBorder="1">
      <alignment vertical="center"/>
    </xf>
    <xf numFmtId="179" fontId="0" fillId="0" borderId="87" xfId="0" applyNumberFormat="1" applyBorder="1">
      <alignment vertical="center"/>
    </xf>
    <xf numFmtId="176" fontId="0" fillId="0" borderId="56" xfId="0" applyNumberFormat="1" applyBorder="1">
      <alignment vertical="center"/>
    </xf>
    <xf numFmtId="182" fontId="20" fillId="0" borderId="85" xfId="0" quotePrefix="1" applyNumberFormat="1" applyFont="1" applyBorder="1">
      <alignment vertical="center"/>
    </xf>
    <xf numFmtId="179" fontId="0" fillId="0" borderId="83" xfId="0" applyNumberFormat="1" applyBorder="1">
      <alignment vertical="center"/>
    </xf>
    <xf numFmtId="179" fontId="0" fillId="0" borderId="84" xfId="0" applyNumberFormat="1" applyBorder="1">
      <alignment vertical="center"/>
    </xf>
    <xf numFmtId="179" fontId="20" fillId="0" borderId="86" xfId="0" quotePrefix="1" applyNumberFormat="1" applyFont="1" applyBorder="1">
      <alignment vertical="center"/>
    </xf>
    <xf numFmtId="182" fontId="0" fillId="0" borderId="87" xfId="0" applyNumberFormat="1" applyBorder="1">
      <alignment vertical="center"/>
    </xf>
    <xf numFmtId="182" fontId="0" fillId="0" borderId="88" xfId="0" applyNumberFormat="1" applyBorder="1">
      <alignment vertical="center"/>
    </xf>
    <xf numFmtId="179" fontId="0" fillId="0" borderId="83" xfId="0" quotePrefix="1" applyNumberFormat="1" applyBorder="1">
      <alignment vertical="center"/>
    </xf>
    <xf numFmtId="182" fontId="0" fillId="0" borderId="84" xfId="0" applyNumberFormat="1" applyBorder="1">
      <alignment vertical="center"/>
    </xf>
    <xf numFmtId="182" fontId="0" fillId="0" borderId="56" xfId="0" applyNumberFormat="1" applyBorder="1">
      <alignment vertical="center"/>
    </xf>
    <xf numFmtId="182" fontId="20" fillId="0" borderId="86" xfId="0" quotePrefix="1" applyNumberFormat="1" applyFont="1" applyBorder="1">
      <alignment vertical="center"/>
    </xf>
    <xf numFmtId="182" fontId="0" fillId="0" borderId="65" xfId="0" applyNumberFormat="1" applyBorder="1">
      <alignment vertical="center"/>
    </xf>
    <xf numFmtId="41" fontId="0" fillId="0" borderId="0" xfId="0" applyNumberFormat="1">
      <alignment vertical="center"/>
    </xf>
    <xf numFmtId="183" fontId="0" fillId="0" borderId="0" xfId="0" applyNumberFormat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19" fillId="0" borderId="87" xfId="0" applyFont="1" applyBorder="1" applyAlignment="1">
      <alignment horizontal="center" vertical="center"/>
    </xf>
    <xf numFmtId="0" fontId="19" fillId="0" borderId="88" xfId="0" applyFont="1" applyBorder="1" applyAlignment="1">
      <alignment horizontal="center" vertical="center"/>
    </xf>
    <xf numFmtId="0" fontId="19" fillId="0" borderId="89" xfId="0" applyFont="1" applyBorder="1" applyAlignment="1">
      <alignment horizontal="center" vertical="center"/>
    </xf>
    <xf numFmtId="179" fontId="19" fillId="0" borderId="95" xfId="0" applyNumberFormat="1" applyFont="1" applyBorder="1">
      <alignment vertical="center"/>
    </xf>
    <xf numFmtId="179" fontId="19" fillId="0" borderId="86" xfId="0" applyNumberFormat="1" applyFont="1" applyBorder="1">
      <alignment vertical="center"/>
    </xf>
    <xf numFmtId="179" fontId="19" fillId="0" borderId="88" xfId="0" applyNumberFormat="1" applyFont="1" applyBorder="1">
      <alignment vertical="center"/>
    </xf>
    <xf numFmtId="41" fontId="19" fillId="0" borderId="96" xfId="0" applyNumberFormat="1" applyFont="1" applyBorder="1">
      <alignment vertical="center"/>
    </xf>
    <xf numFmtId="41" fontId="19" fillId="0" borderId="65" xfId="0" applyNumberFormat="1" applyFont="1" applyBorder="1">
      <alignment vertical="center"/>
    </xf>
    <xf numFmtId="41" fontId="19" fillId="0" borderId="89" xfId="0" applyNumberFormat="1" applyFont="1" applyBorder="1">
      <alignment vertical="center"/>
    </xf>
    <xf numFmtId="0" fontId="19" fillId="0" borderId="98" xfId="0" applyFont="1" applyBorder="1" applyAlignment="1">
      <alignment horizontal="center" vertical="center"/>
    </xf>
    <xf numFmtId="179" fontId="19" fillId="0" borderId="94" xfId="0" applyNumberFormat="1" applyFont="1" applyBorder="1">
      <alignment vertical="center"/>
    </xf>
    <xf numFmtId="179" fontId="19" fillId="0" borderId="96" xfId="0" applyNumberFormat="1" applyFont="1" applyBorder="1">
      <alignment vertical="center"/>
    </xf>
    <xf numFmtId="179" fontId="19" fillId="0" borderId="85" xfId="0" applyNumberFormat="1" applyFont="1" applyBorder="1">
      <alignment vertical="center"/>
    </xf>
    <xf numFmtId="179" fontId="19" fillId="0" borderId="65" xfId="0" applyNumberFormat="1" applyFont="1" applyBorder="1">
      <alignment vertical="center"/>
    </xf>
    <xf numFmtId="179" fontId="19" fillId="0" borderId="87" xfId="0" applyNumberFormat="1" applyFont="1" applyBorder="1">
      <alignment vertical="center"/>
    </xf>
    <xf numFmtId="179" fontId="19" fillId="0" borderId="89" xfId="0" applyNumberFormat="1" applyFont="1" applyBorder="1">
      <alignment vertical="center"/>
    </xf>
    <xf numFmtId="41" fontId="19" fillId="0" borderId="97" xfId="0" applyNumberFormat="1" applyFont="1" applyBorder="1">
      <alignment vertical="center"/>
    </xf>
    <xf numFmtId="41" fontId="19" fillId="0" borderId="99" xfId="0" applyNumberFormat="1" applyFont="1" applyBorder="1">
      <alignment vertical="center"/>
    </xf>
    <xf numFmtId="41" fontId="19" fillId="0" borderId="98" xfId="0" applyNumberFormat="1" applyFont="1" applyBorder="1">
      <alignment vertical="center"/>
    </xf>
    <xf numFmtId="41" fontId="19" fillId="0" borderId="94" xfId="0" applyNumberFormat="1" applyFont="1" applyBorder="1">
      <alignment vertical="center"/>
    </xf>
    <xf numFmtId="41" fontId="19" fillId="0" borderId="85" xfId="0" applyNumberFormat="1" applyFont="1" applyBorder="1">
      <alignment vertical="center"/>
    </xf>
    <xf numFmtId="41" fontId="19" fillId="0" borderId="87" xfId="0" applyNumberFormat="1" applyFont="1" applyBorder="1">
      <alignment vertical="center"/>
    </xf>
    <xf numFmtId="0" fontId="19" fillId="0" borderId="29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19" fillId="0" borderId="100" xfId="0" applyFont="1" applyBorder="1" applyAlignment="1">
      <alignment horizontal="center" vertical="center"/>
    </xf>
    <xf numFmtId="0" fontId="19" fillId="0" borderId="101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102" xfId="0" applyFont="1" applyBorder="1" applyAlignment="1">
      <alignment horizontal="center" vertical="center"/>
    </xf>
    <xf numFmtId="177" fontId="19" fillId="0" borderId="94" xfId="0" applyNumberFormat="1" applyFont="1" applyBorder="1">
      <alignment vertical="center"/>
    </xf>
    <xf numFmtId="177" fontId="19" fillId="0" borderId="85" xfId="0" applyNumberFormat="1" applyFont="1" applyBorder="1">
      <alignment vertical="center"/>
    </xf>
    <xf numFmtId="177" fontId="19" fillId="0" borderId="87" xfId="0" applyNumberFormat="1" applyFont="1" applyBorder="1">
      <alignment vertical="center"/>
    </xf>
    <xf numFmtId="178" fontId="19" fillId="0" borderId="96" xfId="0" applyNumberFormat="1" applyFont="1" applyBorder="1">
      <alignment vertical="center"/>
    </xf>
    <xf numFmtId="178" fontId="19" fillId="0" borderId="65" xfId="0" applyNumberFormat="1" applyFont="1" applyBorder="1">
      <alignment vertical="center"/>
    </xf>
    <xf numFmtId="178" fontId="19" fillId="0" borderId="89" xfId="0" applyNumberFormat="1" applyFont="1" applyBorder="1">
      <alignment vertical="center"/>
    </xf>
    <xf numFmtId="177" fontId="19" fillId="0" borderId="0" xfId="0" applyNumberFormat="1" applyFont="1">
      <alignment vertical="center"/>
    </xf>
    <xf numFmtId="176" fontId="19" fillId="0" borderId="0" xfId="0" applyNumberFormat="1" applyFont="1">
      <alignment vertical="center"/>
    </xf>
    <xf numFmtId="0" fontId="0" fillId="0" borderId="82" xfId="0" applyBorder="1" applyAlignment="1">
      <alignment horizontal="center" vertical="center"/>
    </xf>
    <xf numFmtId="176" fontId="0" fillId="0" borderId="59" xfId="0" applyNumberFormat="1" applyBorder="1">
      <alignment vertical="center"/>
    </xf>
    <xf numFmtId="179" fontId="0" fillId="0" borderId="59" xfId="0" applyNumberFormat="1" applyBorder="1">
      <alignment vertical="center"/>
    </xf>
    <xf numFmtId="176" fontId="0" fillId="0" borderId="68" xfId="0" applyNumberFormat="1" applyBorder="1">
      <alignment vertical="center"/>
    </xf>
    <xf numFmtId="179" fontId="0" fillId="0" borderId="68" xfId="0" applyNumberFormat="1" applyBorder="1">
      <alignment vertical="center"/>
    </xf>
    <xf numFmtId="176" fontId="0" fillId="0" borderId="93" xfId="0" applyNumberFormat="1" applyBorder="1">
      <alignment vertical="center"/>
    </xf>
    <xf numFmtId="179" fontId="0" fillId="0" borderId="93" xfId="0" applyNumberFormat="1" applyBorder="1">
      <alignment vertical="center"/>
    </xf>
    <xf numFmtId="0" fontId="0" fillId="0" borderId="90" xfId="0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179" fontId="0" fillId="0" borderId="85" xfId="0" applyNumberFormat="1" applyBorder="1">
      <alignment vertical="center"/>
    </xf>
    <xf numFmtId="179" fontId="0" fillId="0" borderId="86" xfId="0" applyNumberFormat="1" applyBorder="1">
      <alignment vertical="center"/>
    </xf>
    <xf numFmtId="0" fontId="0" fillId="0" borderId="103" xfId="0" applyBorder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6" xfId="0" applyBorder="1">
      <alignment vertical="center"/>
    </xf>
    <xf numFmtId="0" fontId="0" fillId="0" borderId="37" xfId="0" applyBorder="1">
      <alignment vertical="center"/>
    </xf>
    <xf numFmtId="0" fontId="0" fillId="0" borderId="110" xfId="0" applyBorder="1">
      <alignment vertical="center"/>
    </xf>
    <xf numFmtId="0" fontId="0" fillId="0" borderId="111" xfId="0" applyBorder="1">
      <alignment vertical="center"/>
    </xf>
    <xf numFmtId="0" fontId="0" fillId="0" borderId="43" xfId="0" applyBorder="1">
      <alignment vertical="center"/>
    </xf>
    <xf numFmtId="179" fontId="0" fillId="0" borderId="107" xfId="0" applyNumberFormat="1" applyBorder="1">
      <alignment vertical="center"/>
    </xf>
    <xf numFmtId="179" fontId="0" fillId="0" borderId="108" xfId="0" applyNumberFormat="1" applyBorder="1">
      <alignment vertical="center"/>
    </xf>
    <xf numFmtId="179" fontId="0" fillId="0" borderId="109" xfId="0" applyNumberFormat="1" applyBorder="1">
      <alignment vertical="center"/>
    </xf>
    <xf numFmtId="176" fontId="0" fillId="0" borderId="65" xfId="0" applyNumberFormat="1" applyBorder="1">
      <alignment vertical="center"/>
    </xf>
    <xf numFmtId="0" fontId="0" fillId="0" borderId="87" xfId="0" applyBorder="1">
      <alignment vertical="center"/>
    </xf>
    <xf numFmtId="0" fontId="0" fillId="0" borderId="89" xfId="0" applyBorder="1">
      <alignment vertical="center"/>
    </xf>
    <xf numFmtId="176" fontId="0" fillId="0" borderId="92" xfId="0" applyNumberFormat="1" applyBorder="1">
      <alignment vertical="center"/>
    </xf>
    <xf numFmtId="176" fontId="0" fillId="0" borderId="85" xfId="0" applyNumberFormat="1" applyBorder="1">
      <alignment vertical="center"/>
    </xf>
    <xf numFmtId="176" fontId="0" fillId="0" borderId="90" xfId="0" applyNumberFormat="1" applyBorder="1">
      <alignment vertical="center"/>
    </xf>
    <xf numFmtId="0" fontId="0" fillId="0" borderId="112" xfId="0" applyBorder="1">
      <alignment vertical="center"/>
    </xf>
    <xf numFmtId="41" fontId="0" fillId="0" borderId="113" xfId="0" applyNumberFormat="1" applyBorder="1">
      <alignment vertical="center"/>
    </xf>
    <xf numFmtId="0" fontId="0" fillId="0" borderId="114" xfId="0" applyBorder="1">
      <alignment vertical="center"/>
    </xf>
    <xf numFmtId="0" fontId="0" fillId="0" borderId="115" xfId="0" applyBorder="1">
      <alignment vertical="center"/>
    </xf>
    <xf numFmtId="0" fontId="0" fillId="0" borderId="116" xfId="0" applyBorder="1">
      <alignment vertical="center"/>
    </xf>
    <xf numFmtId="0" fontId="0" fillId="0" borderId="117" xfId="0" applyBorder="1">
      <alignment vertical="center"/>
    </xf>
    <xf numFmtId="185" fontId="0" fillId="0" borderId="113" xfId="0" applyNumberFormat="1" applyBorder="1">
      <alignment vertical="center"/>
    </xf>
    <xf numFmtId="184" fontId="0" fillId="0" borderId="114" xfId="0" applyNumberFormat="1" applyBorder="1">
      <alignment vertical="center"/>
    </xf>
    <xf numFmtId="185" fontId="0" fillId="0" borderId="115" xfId="0" applyNumberFormat="1" applyBorder="1">
      <alignment vertical="center"/>
    </xf>
    <xf numFmtId="181" fontId="0" fillId="0" borderId="87" xfId="0" applyNumberFormat="1" applyBorder="1">
      <alignment vertical="center"/>
    </xf>
    <xf numFmtId="181" fontId="0" fillId="0" borderId="89" xfId="0" applyNumberFormat="1" applyBorder="1">
      <alignment vertical="center"/>
    </xf>
    <xf numFmtId="41" fontId="0" fillId="0" borderId="118" xfId="0" applyNumberFormat="1" applyBorder="1">
      <alignment vertical="center"/>
    </xf>
    <xf numFmtId="0" fontId="0" fillId="0" borderId="118" xfId="0" applyBorder="1">
      <alignment vertical="center"/>
    </xf>
    <xf numFmtId="0" fontId="0" fillId="0" borderId="113" xfId="0" applyBorder="1">
      <alignment vertical="center"/>
    </xf>
    <xf numFmtId="0" fontId="0" fillId="0" borderId="0" xfId="0" applyAlignment="1">
      <alignment horizontal="center" vertical="center"/>
    </xf>
    <xf numFmtId="186" fontId="0" fillId="0" borderId="0" xfId="0" applyNumberFormat="1">
      <alignment vertical="center"/>
    </xf>
    <xf numFmtId="0" fontId="19" fillId="0" borderId="82" xfId="0" applyFont="1" applyBorder="1" applyAlignment="1">
      <alignment horizontal="center" vertical="center"/>
    </xf>
    <xf numFmtId="41" fontId="19" fillId="0" borderId="82" xfId="0" applyNumberFormat="1" applyFont="1" applyBorder="1">
      <alignment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>
      <alignment vertical="center"/>
    </xf>
    <xf numFmtId="41" fontId="19" fillId="0" borderId="59" xfId="0" applyNumberFormat="1" applyFont="1" applyBorder="1">
      <alignment vertical="center"/>
    </xf>
    <xf numFmtId="41" fontId="19" fillId="0" borderId="68" xfId="0" applyNumberFormat="1" applyFont="1" applyBorder="1">
      <alignment vertical="center"/>
    </xf>
    <xf numFmtId="41" fontId="19" fillId="0" borderId="93" xfId="0" applyNumberFormat="1" applyFont="1" applyBorder="1">
      <alignment vertical="center"/>
    </xf>
    <xf numFmtId="187" fontId="0" fillId="0" borderId="0" xfId="0" applyNumberFormat="1">
      <alignment vertical="center"/>
    </xf>
    <xf numFmtId="187" fontId="0" fillId="0" borderId="85" xfId="0" applyNumberFormat="1" applyBorder="1">
      <alignment vertical="center"/>
    </xf>
    <xf numFmtId="0" fontId="0" fillId="0" borderId="86" xfId="0" applyBorder="1">
      <alignment vertical="center"/>
    </xf>
    <xf numFmtId="0" fontId="0" fillId="0" borderId="65" xfId="0" applyBorder="1">
      <alignment vertical="center"/>
    </xf>
    <xf numFmtId="187" fontId="0" fillId="0" borderId="87" xfId="0" applyNumberFormat="1" applyBorder="1">
      <alignment vertical="center"/>
    </xf>
    <xf numFmtId="0" fontId="0" fillId="0" borderId="88" xfId="0" applyBorder="1">
      <alignment vertical="center"/>
    </xf>
    <xf numFmtId="187" fontId="0" fillId="0" borderId="94" xfId="0" applyNumberFormat="1" applyBorder="1">
      <alignment vertical="center"/>
    </xf>
    <xf numFmtId="176" fontId="0" fillId="0" borderId="95" xfId="0" applyNumberFormat="1" applyBorder="1">
      <alignment vertical="center"/>
    </xf>
    <xf numFmtId="176" fontId="0" fillId="0" borderId="96" xfId="0" applyNumberFormat="1" applyBorder="1">
      <alignment vertical="center"/>
    </xf>
    <xf numFmtId="176" fontId="0" fillId="0" borderId="86" xfId="0" applyNumberFormat="1" applyBorder="1">
      <alignment vertical="center"/>
    </xf>
    <xf numFmtId="186" fontId="0" fillId="0" borderId="9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5" xfId="0" applyBorder="1">
      <alignment vertical="center"/>
    </xf>
    <xf numFmtId="0" fontId="0" fillId="0" borderId="96" xfId="0" applyBorder="1">
      <alignment vertical="center"/>
    </xf>
    <xf numFmtId="180" fontId="0" fillId="0" borderId="0" xfId="0" applyNumberFormat="1" applyBorder="1">
      <alignment vertical="center"/>
    </xf>
    <xf numFmtId="180" fontId="0" fillId="0" borderId="35" xfId="0" applyNumberFormat="1" applyBorder="1">
      <alignment vertical="center"/>
    </xf>
    <xf numFmtId="181" fontId="0" fillId="0" borderId="33" xfId="0" applyNumberFormat="1" applyBorder="1">
      <alignment vertical="center"/>
    </xf>
    <xf numFmtId="181" fontId="0" fillId="0" borderId="36" xfId="0" applyNumberFormat="1" applyBorder="1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7" fontId="0" fillId="0" borderId="0" xfId="0" applyNumberFormat="1">
      <alignment vertical="center"/>
    </xf>
    <xf numFmtId="180" fontId="0" fillId="0" borderId="36" xfId="0" applyNumberFormat="1" applyBorder="1">
      <alignment vertical="center"/>
    </xf>
    <xf numFmtId="0" fontId="0" fillId="0" borderId="103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188" fontId="0" fillId="0" borderId="83" xfId="0" applyNumberFormat="1" applyBorder="1" applyAlignment="1">
      <alignment horizontal="center" vertical="center" shrinkToFit="1"/>
    </xf>
    <xf numFmtId="189" fontId="0" fillId="0" borderId="84" xfId="0" applyNumberFormat="1" applyBorder="1" applyAlignment="1">
      <alignment horizontal="center" vertical="center" shrinkToFit="1"/>
    </xf>
    <xf numFmtId="189" fontId="0" fillId="0" borderId="56" xfId="0" applyNumberFormat="1" applyBorder="1" applyAlignment="1">
      <alignment horizontal="center" vertical="center" shrinkToFit="1"/>
    </xf>
    <xf numFmtId="189" fontId="0" fillId="0" borderId="118" xfId="0" applyNumberFormat="1" applyBorder="1" applyAlignment="1">
      <alignment horizontal="center" vertical="center" shrinkToFit="1"/>
    </xf>
    <xf numFmtId="0" fontId="0" fillId="0" borderId="119" xfId="0" applyBorder="1" applyAlignment="1">
      <alignment horizontal="center" vertical="center" shrinkToFit="1"/>
    </xf>
    <xf numFmtId="0" fontId="0" fillId="0" borderId="120" xfId="0" applyBorder="1" applyAlignment="1">
      <alignment horizontal="center" vertical="center" shrinkToFit="1"/>
    </xf>
    <xf numFmtId="0" fontId="0" fillId="0" borderId="121" xfId="0" applyBorder="1" applyAlignment="1">
      <alignment horizontal="center" vertical="center" shrinkToFit="1"/>
    </xf>
    <xf numFmtId="0" fontId="0" fillId="0" borderId="123" xfId="0" applyBorder="1" applyAlignment="1">
      <alignment horizontal="center" vertical="center" shrinkToFit="1"/>
    </xf>
    <xf numFmtId="0" fontId="0" fillId="0" borderId="134" xfId="0" applyBorder="1" applyAlignment="1">
      <alignment vertical="center" shrinkToFit="1"/>
    </xf>
    <xf numFmtId="0" fontId="0" fillId="0" borderId="118" xfId="0" applyBorder="1" applyAlignment="1">
      <alignment vertical="center" shrinkToFit="1"/>
    </xf>
    <xf numFmtId="0" fontId="0" fillId="0" borderId="99" xfId="0" applyBorder="1" applyAlignment="1">
      <alignment vertical="center" shrinkToFit="1"/>
    </xf>
    <xf numFmtId="0" fontId="0" fillId="0" borderId="124" xfId="0" applyBorder="1" applyAlignment="1">
      <alignment vertical="center" shrinkToFit="1"/>
    </xf>
    <xf numFmtId="0" fontId="0" fillId="0" borderId="135" xfId="0" applyBorder="1" applyAlignment="1">
      <alignment vertical="center" shrinkToFit="1"/>
    </xf>
    <xf numFmtId="0" fontId="0" fillId="0" borderId="129" xfId="0" applyBorder="1" applyAlignment="1">
      <alignment vertical="center" shrinkToFit="1"/>
    </xf>
    <xf numFmtId="0" fontId="0" fillId="0" borderId="136" xfId="0" applyBorder="1" applyAlignment="1">
      <alignment vertical="center" shrinkToFit="1"/>
    </xf>
    <xf numFmtId="0" fontId="0" fillId="0" borderId="133" xfId="0" applyBorder="1" applyAlignment="1">
      <alignment vertical="center" shrinkToFit="1"/>
    </xf>
    <xf numFmtId="0" fontId="0" fillId="0" borderId="98" xfId="0" applyBorder="1" applyAlignment="1">
      <alignment vertical="center" shrinkToFit="1"/>
    </xf>
    <xf numFmtId="0" fontId="0" fillId="0" borderId="125" xfId="0" applyBorder="1" applyAlignment="1">
      <alignment vertical="center" shrinkToFit="1"/>
    </xf>
    <xf numFmtId="0" fontId="0" fillId="0" borderId="97" xfId="0" applyBorder="1" applyAlignment="1">
      <alignment vertical="center" shrinkToFit="1"/>
    </xf>
    <xf numFmtId="0" fontId="0" fillId="0" borderId="102" xfId="0" applyBorder="1" applyAlignment="1">
      <alignment vertical="center" shrinkToFit="1"/>
    </xf>
    <xf numFmtId="0" fontId="0" fillId="0" borderId="103" xfId="0" applyBorder="1" applyAlignment="1">
      <alignment vertical="center" shrinkToFit="1"/>
    </xf>
    <xf numFmtId="0" fontId="0" fillId="0" borderId="104" xfId="0" applyBorder="1" applyAlignment="1">
      <alignment vertical="center" shrinkToFit="1"/>
    </xf>
    <xf numFmtId="0" fontId="0" fillId="0" borderId="105" xfId="0" applyBorder="1" applyAlignment="1">
      <alignment vertical="center" shrinkToFit="1"/>
    </xf>
    <xf numFmtId="176" fontId="0" fillId="0" borderId="90" xfId="0" applyNumberFormat="1" applyBorder="1" applyAlignment="1">
      <alignment vertical="center" shrinkToFit="1"/>
    </xf>
    <xf numFmtId="176" fontId="0" fillId="0" borderId="91" xfId="0" applyNumberFormat="1" applyBorder="1" applyAlignment="1">
      <alignment vertical="center" shrinkToFit="1"/>
    </xf>
    <xf numFmtId="176" fontId="0" fillId="0" borderId="92" xfId="0" applyNumberFormat="1" applyBorder="1" applyAlignment="1">
      <alignment vertical="center" shrinkToFit="1"/>
    </xf>
    <xf numFmtId="0" fontId="0" fillId="0" borderId="113" xfId="0" applyBorder="1" applyAlignment="1">
      <alignment vertical="center" shrinkToFit="1"/>
    </xf>
    <xf numFmtId="0" fontId="0" fillId="0" borderId="115" xfId="0" applyBorder="1" applyAlignment="1">
      <alignment vertical="center" shrinkToFit="1"/>
    </xf>
    <xf numFmtId="0" fontId="0" fillId="0" borderId="138" xfId="0" applyBorder="1" applyAlignment="1">
      <alignment vertical="center" shrinkToFit="1"/>
    </xf>
    <xf numFmtId="0" fontId="0" fillId="0" borderId="139" xfId="0" applyBorder="1" applyAlignment="1">
      <alignment vertical="center" shrinkToFit="1"/>
    </xf>
    <xf numFmtId="0" fontId="0" fillId="0" borderId="117" xfId="0" applyBorder="1" applyAlignment="1">
      <alignment vertical="center" shrinkToFit="1"/>
    </xf>
    <xf numFmtId="0" fontId="0" fillId="0" borderId="101" xfId="0" applyBorder="1" applyAlignment="1">
      <alignment vertical="center" shrinkToFit="1"/>
    </xf>
    <xf numFmtId="0" fontId="0" fillId="0" borderId="29" xfId="0" applyBorder="1" applyAlignment="1">
      <alignment vertical="center" shrinkToFit="1"/>
    </xf>
    <xf numFmtId="0" fontId="0" fillId="0" borderId="30" xfId="0" applyBorder="1" applyAlignment="1">
      <alignment vertical="center" shrinkToFit="1"/>
    </xf>
    <xf numFmtId="0" fontId="0" fillId="0" borderId="31" xfId="0" applyBorder="1" applyAlignment="1">
      <alignment vertical="center" shrinkToFit="1"/>
    </xf>
    <xf numFmtId="0" fontId="0" fillId="0" borderId="32" xfId="0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33" xfId="0" applyBorder="1" applyAlignment="1">
      <alignment vertical="center" shrinkToFit="1"/>
    </xf>
    <xf numFmtId="0" fontId="0" fillId="0" borderId="122" xfId="0" applyBorder="1" applyAlignment="1">
      <alignment vertical="center" shrinkToFit="1"/>
    </xf>
    <xf numFmtId="0" fontId="0" fillId="0" borderId="34" xfId="0" applyBorder="1" applyAlignment="1">
      <alignment vertical="center" shrinkToFit="1"/>
    </xf>
    <xf numFmtId="0" fontId="0" fillId="0" borderId="35" xfId="0" applyBorder="1" applyAlignment="1">
      <alignment vertical="center" shrinkToFit="1"/>
    </xf>
    <xf numFmtId="0" fontId="0" fillId="0" borderId="36" xfId="0" applyBorder="1" applyAlignment="1">
      <alignment vertical="center" shrinkToFit="1"/>
    </xf>
    <xf numFmtId="176" fontId="21" fillId="0" borderId="91" xfId="0" applyNumberFormat="1" applyFont="1" applyBorder="1" applyAlignment="1">
      <alignment vertical="center" shrinkToFit="1"/>
    </xf>
    <xf numFmtId="176" fontId="21" fillId="0" borderId="91" xfId="0" applyNumberFormat="1" applyFont="1" applyBorder="1" applyAlignment="1">
      <alignment vertical="center"/>
    </xf>
    <xf numFmtId="178" fontId="21" fillId="0" borderId="83" xfId="0" applyNumberFormat="1" applyFont="1" applyBorder="1" applyAlignment="1">
      <alignment vertical="center" shrinkToFit="1"/>
    </xf>
    <xf numFmtId="178" fontId="21" fillId="0" borderId="84" xfId="0" applyNumberFormat="1" applyFont="1" applyBorder="1" applyAlignment="1">
      <alignment vertical="center" shrinkToFit="1"/>
    </xf>
    <xf numFmtId="178" fontId="21" fillId="0" borderId="56" xfId="0" applyNumberFormat="1" applyFont="1" applyBorder="1" applyAlignment="1">
      <alignment vertical="center" shrinkToFit="1"/>
    </xf>
    <xf numFmtId="176" fontId="21" fillId="0" borderId="85" xfId="0" applyNumberFormat="1" applyFont="1" applyBorder="1" applyAlignment="1">
      <alignment vertical="center" shrinkToFit="1"/>
    </xf>
    <xf numFmtId="176" fontId="21" fillId="0" borderId="86" xfId="0" applyNumberFormat="1" applyFont="1" applyBorder="1" applyAlignment="1">
      <alignment vertical="center" shrinkToFit="1"/>
    </xf>
    <xf numFmtId="176" fontId="21" fillId="0" borderId="65" xfId="0" applyNumberFormat="1" applyFont="1" applyBorder="1" applyAlignment="1">
      <alignment vertical="center" shrinkToFit="1"/>
    </xf>
    <xf numFmtId="176" fontId="21" fillId="0" borderId="127" xfId="0" applyNumberFormat="1" applyFont="1" applyBorder="1" applyAlignment="1">
      <alignment vertical="center" shrinkToFit="1"/>
    </xf>
    <xf numFmtId="176" fontId="21" fillId="0" borderId="126" xfId="0" applyNumberFormat="1" applyFont="1" applyBorder="1" applyAlignment="1">
      <alignment vertical="center" shrinkToFit="1"/>
    </xf>
    <xf numFmtId="176" fontId="21" fillId="0" borderId="128" xfId="0" applyNumberFormat="1" applyFont="1" applyBorder="1" applyAlignment="1">
      <alignment vertical="center" shrinkToFit="1"/>
    </xf>
    <xf numFmtId="178" fontId="21" fillId="0" borderId="131" xfId="0" applyNumberFormat="1" applyFont="1" applyBorder="1" applyAlignment="1">
      <alignment vertical="center" shrinkToFit="1"/>
    </xf>
    <xf numFmtId="178" fontId="21" fillId="0" borderId="130" xfId="0" applyNumberFormat="1" applyFont="1" applyBorder="1" applyAlignment="1">
      <alignment vertical="center" shrinkToFit="1"/>
    </xf>
    <xf numFmtId="178" fontId="21" fillId="0" borderId="132" xfId="0" applyNumberFormat="1" applyFont="1" applyBorder="1" applyAlignment="1">
      <alignment vertical="center" shrinkToFit="1"/>
    </xf>
    <xf numFmtId="176" fontId="21" fillId="0" borderId="87" xfId="0" applyNumberFormat="1" applyFont="1" applyBorder="1" applyAlignment="1">
      <alignment vertical="center" shrinkToFit="1"/>
    </xf>
    <xf numFmtId="176" fontId="21" fillId="0" borderId="88" xfId="0" applyNumberFormat="1" applyFont="1" applyBorder="1" applyAlignment="1">
      <alignment vertical="center" shrinkToFit="1"/>
    </xf>
    <xf numFmtId="176" fontId="21" fillId="0" borderId="89" xfId="0" applyNumberFormat="1" applyFont="1" applyBorder="1" applyAlignment="1">
      <alignment vertical="center" shrinkToFit="1"/>
    </xf>
    <xf numFmtId="178" fontId="21" fillId="0" borderId="94" xfId="0" applyNumberFormat="1" applyFont="1" applyBorder="1" applyAlignment="1">
      <alignment vertical="center" shrinkToFit="1"/>
    </xf>
    <xf numFmtId="178" fontId="21" fillId="0" borderId="95" xfId="0" applyNumberFormat="1" applyFont="1" applyBorder="1" applyAlignment="1">
      <alignment vertical="center" shrinkToFit="1"/>
    </xf>
    <xf numFmtId="178" fontId="21" fillId="0" borderId="96" xfId="0" applyNumberFormat="1" applyFont="1" applyBorder="1" applyAlignment="1">
      <alignment vertical="center" shrinkToFit="1"/>
    </xf>
    <xf numFmtId="179" fontId="21" fillId="0" borderId="127" xfId="0" applyNumberFormat="1" applyFont="1" applyBorder="1" applyAlignment="1">
      <alignment vertical="center" shrinkToFit="1"/>
    </xf>
    <xf numFmtId="179" fontId="21" fillId="0" borderId="126" xfId="0" applyNumberFormat="1" applyFont="1" applyBorder="1" applyAlignment="1">
      <alignment vertical="center" shrinkToFit="1"/>
    </xf>
    <xf numFmtId="179" fontId="21" fillId="0" borderId="128" xfId="0" applyNumberFormat="1" applyFont="1" applyBorder="1" applyAlignment="1">
      <alignment vertical="center" shrinkToFit="1"/>
    </xf>
    <xf numFmtId="179" fontId="21" fillId="0" borderId="87" xfId="0" applyNumberFormat="1" applyFont="1" applyBorder="1" applyAlignment="1">
      <alignment vertical="center" shrinkToFit="1"/>
    </xf>
    <xf numFmtId="179" fontId="21" fillId="0" borderId="88" xfId="0" applyNumberFormat="1" applyFont="1" applyBorder="1" applyAlignment="1">
      <alignment vertical="center" shrinkToFit="1"/>
    </xf>
    <xf numFmtId="179" fontId="21" fillId="0" borderId="89" xfId="0" applyNumberFormat="1" applyFont="1" applyBorder="1" applyAlignment="1">
      <alignment vertical="center" shrinkToFit="1"/>
    </xf>
    <xf numFmtId="176" fontId="21" fillId="0" borderId="90" xfId="0" applyNumberFormat="1" applyFont="1" applyBorder="1" applyAlignment="1">
      <alignment vertical="center" shrinkToFit="1"/>
    </xf>
    <xf numFmtId="176" fontId="21" fillId="0" borderId="92" xfId="0" applyNumberFormat="1" applyFont="1" applyBorder="1" applyAlignment="1">
      <alignment vertical="center" shrinkToFit="1"/>
    </xf>
    <xf numFmtId="177" fontId="0" fillId="0" borderId="82" xfId="0" applyNumberFormat="1" applyBorder="1">
      <alignment vertical="center"/>
    </xf>
    <xf numFmtId="179" fontId="0" fillId="0" borderId="82" xfId="0" applyNumberFormat="1" applyBorder="1">
      <alignment vertical="center"/>
    </xf>
    <xf numFmtId="177" fontId="19" fillId="0" borderId="12" xfId="0" applyNumberFormat="1" applyFont="1" applyBorder="1">
      <alignment vertical="center"/>
    </xf>
    <xf numFmtId="0" fontId="0" fillId="0" borderId="32" xfId="0" applyBorder="1" applyAlignment="1">
      <alignment vertical="center" shrinkToFit="1"/>
    </xf>
    <xf numFmtId="0" fontId="0" fillId="0" borderId="34" xfId="0" applyBorder="1" applyAlignment="1">
      <alignment vertical="center" shrinkToFit="1"/>
    </xf>
    <xf numFmtId="0" fontId="0" fillId="0" borderId="35" xfId="0" applyBorder="1" applyAlignment="1">
      <alignment vertical="center" shrinkToFit="1"/>
    </xf>
    <xf numFmtId="0" fontId="0" fillId="0" borderId="29" xfId="0" applyBorder="1" applyAlignment="1">
      <alignment vertical="center" shrinkToFit="1"/>
    </xf>
    <xf numFmtId="0" fontId="0" fillId="0" borderId="30" xfId="0" applyBorder="1" applyAlignment="1">
      <alignment vertical="center" shrinkToFit="1"/>
    </xf>
    <xf numFmtId="0" fontId="0" fillId="0" borderId="31" xfId="0" applyBorder="1" applyAlignment="1">
      <alignment vertical="center" shrinkToFit="1"/>
    </xf>
    <xf numFmtId="0" fontId="0" fillId="0" borderId="36" xfId="0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182" fontId="0" fillId="0" borderId="0" xfId="0" applyNumberFormat="1">
      <alignment vertical="center"/>
    </xf>
    <xf numFmtId="177" fontId="0" fillId="0" borderId="0" xfId="0" applyNumberFormat="1" applyBorder="1">
      <alignment vertical="center"/>
    </xf>
    <xf numFmtId="176" fontId="0" fillId="0" borderId="82" xfId="0" applyNumberFormat="1" applyBorder="1">
      <alignment vertical="center"/>
    </xf>
    <xf numFmtId="176" fontId="0" fillId="0" borderId="103" xfId="0" applyNumberFormat="1" applyBorder="1">
      <alignment vertical="center"/>
    </xf>
    <xf numFmtId="176" fontId="0" fillId="0" borderId="105" xfId="0" applyNumberFormat="1" applyBorder="1">
      <alignment vertical="center"/>
    </xf>
    <xf numFmtId="186" fontId="19" fillId="0" borderId="0" xfId="0" applyNumberFormat="1" applyFont="1" applyAlignment="1">
      <alignment horizontal="center" vertical="center"/>
    </xf>
    <xf numFmtId="186" fontId="19" fillId="0" borderId="0" xfId="0" applyNumberFormat="1" applyFont="1">
      <alignment vertical="center"/>
    </xf>
    <xf numFmtId="177" fontId="19" fillId="0" borderId="18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Border="1">
      <alignment vertical="center"/>
    </xf>
    <xf numFmtId="0" fontId="19" fillId="0" borderId="0" xfId="0" applyFont="1" applyAlignment="1">
      <alignment vertical="center"/>
    </xf>
    <xf numFmtId="177" fontId="19" fillId="0" borderId="119" xfId="0" applyNumberFormat="1" applyFont="1" applyBorder="1">
      <alignment vertical="center"/>
    </xf>
    <xf numFmtId="179" fontId="19" fillId="0" borderId="119" xfId="0" applyNumberFormat="1" applyFont="1" applyBorder="1">
      <alignment vertical="center"/>
    </xf>
    <xf numFmtId="41" fontId="19" fillId="0" borderId="121" xfId="0" applyNumberFormat="1" applyFont="1" applyBorder="1">
      <alignment vertical="center"/>
    </xf>
    <xf numFmtId="41" fontId="19" fillId="0" borderId="140" xfId="0" applyNumberFormat="1" applyFont="1" applyBorder="1">
      <alignment vertical="center"/>
    </xf>
    <xf numFmtId="178" fontId="19" fillId="0" borderId="121" xfId="0" applyNumberFormat="1" applyFont="1" applyBorder="1">
      <alignment vertical="center"/>
    </xf>
    <xf numFmtId="179" fontId="19" fillId="0" borderId="120" xfId="0" applyNumberFormat="1" applyFont="1" applyBorder="1">
      <alignment vertical="center"/>
    </xf>
    <xf numFmtId="41" fontId="19" fillId="0" borderId="119" xfId="0" applyNumberFormat="1" applyFont="1" applyBorder="1">
      <alignment vertical="center"/>
    </xf>
    <xf numFmtId="0" fontId="19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29" xfId="0" applyBorder="1" applyAlignment="1">
      <alignment vertical="center" shrinkToFit="1"/>
    </xf>
    <xf numFmtId="0" fontId="0" fillId="0" borderId="30" xfId="0" applyBorder="1" applyAlignment="1">
      <alignment vertical="center" shrinkToFit="1"/>
    </xf>
    <xf numFmtId="0" fontId="0" fillId="0" borderId="31" xfId="0" applyBorder="1" applyAlignment="1">
      <alignment vertical="center" shrinkToFit="1"/>
    </xf>
    <xf numFmtId="0" fontId="0" fillId="0" borderId="34" xfId="0" applyBorder="1" applyAlignment="1">
      <alignment vertical="center" shrinkToFit="1"/>
    </xf>
    <xf numFmtId="0" fontId="0" fillId="0" borderId="35" xfId="0" applyBorder="1" applyAlignment="1">
      <alignment vertical="center" shrinkToFit="1"/>
    </xf>
    <xf numFmtId="0" fontId="0" fillId="0" borderId="36" xfId="0" applyBorder="1" applyAlignment="1">
      <alignment vertical="center" shrinkToFit="1"/>
    </xf>
    <xf numFmtId="0" fontId="0" fillId="0" borderId="57" xfId="0" applyBorder="1" applyAlignment="1">
      <alignment vertical="center" shrinkToFit="1"/>
    </xf>
    <xf numFmtId="0" fontId="0" fillId="0" borderId="66" xfId="0" applyBorder="1" applyAlignment="1">
      <alignment vertical="center" shrinkToFit="1"/>
    </xf>
    <xf numFmtId="0" fontId="0" fillId="0" borderId="137" xfId="0" applyBorder="1" applyAlignment="1">
      <alignment vertical="center" shrinkToFit="1"/>
    </xf>
    <xf numFmtId="0" fontId="0" fillId="0" borderId="32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29" xfId="0" applyBorder="1" applyAlignment="1">
      <alignment vertical="center" wrapText="1" shrinkToFi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FFFFC0"/>
      <color rgb="FFC0FFFF"/>
      <color rgb="FFC0FF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54553334367389"/>
          <c:y val="2.9342638494248716E-2"/>
          <c:w val="0.81252774457653976"/>
          <c:h val="0.90444882196180021"/>
        </c:manualLayout>
      </c:layout>
      <c:scatterChart>
        <c:scatterStyle val="lineMarker"/>
        <c:varyColors val="0"/>
        <c:ser>
          <c:idx val="2"/>
          <c:order val="0"/>
          <c:tx>
            <c:strRef>
              <c:f>体重管理!$F$2</c:f>
              <c:strCache>
                <c:ptCount val="1"/>
                <c:pt idx="0">
                  <c:v>体脂肪率(%)</c:v>
                </c:pt>
              </c:strCache>
            </c:strRef>
          </c:tx>
          <c:spPr>
            <a:ln w="6350"/>
          </c:spPr>
          <c:marker>
            <c:symbol val="triangle"/>
            <c:size val="3"/>
          </c:marker>
          <c:xVal>
            <c:numRef>
              <c:f>体重管理!$M$3:$M$3506</c:f>
              <c:numCache>
                <c:formatCode>yy/mm/dd</c:formatCode>
                <c:ptCount val="3504"/>
                <c:pt idx="0">
                  <c:v>36065</c:v>
                </c:pt>
                <c:pt idx="1">
                  <c:v>36415</c:v>
                </c:pt>
                <c:pt idx="2">
                  <c:v>36772</c:v>
                </c:pt>
                <c:pt idx="3">
                  <c:v>37220</c:v>
                </c:pt>
                <c:pt idx="4">
                  <c:v>37605</c:v>
                </c:pt>
                <c:pt idx="5">
                  <c:v>37605</c:v>
                </c:pt>
                <c:pt idx="6">
                  <c:v>37605</c:v>
                </c:pt>
                <c:pt idx="7">
                  <c:v>37605</c:v>
                </c:pt>
                <c:pt idx="8">
                  <c:v>37605</c:v>
                </c:pt>
                <c:pt idx="9">
                  <c:v>37605</c:v>
                </c:pt>
                <c:pt idx="10">
                  <c:v>37605</c:v>
                </c:pt>
                <c:pt idx="11">
                  <c:v>37605</c:v>
                </c:pt>
                <c:pt idx="12">
                  <c:v>37605</c:v>
                </c:pt>
                <c:pt idx="13">
                  <c:v>37605</c:v>
                </c:pt>
                <c:pt idx="14">
                  <c:v>37605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41007</c:v>
                </c:pt>
                <c:pt idx="23">
                  <c:v>41007</c:v>
                </c:pt>
                <c:pt idx="24">
                  <c:v>41007</c:v>
                </c:pt>
                <c:pt idx="25">
                  <c:v>41007</c:v>
                </c:pt>
                <c:pt idx="26">
                  <c:v>41007</c:v>
                </c:pt>
                <c:pt idx="27">
                  <c:v>41007</c:v>
                </c:pt>
                <c:pt idx="28">
                  <c:v>41007</c:v>
                </c:pt>
                <c:pt idx="29">
                  <c:v>41007</c:v>
                </c:pt>
                <c:pt idx="30">
                  <c:v>41014</c:v>
                </c:pt>
                <c:pt idx="31">
                  <c:v>41014</c:v>
                </c:pt>
                <c:pt idx="32">
                  <c:v>41014</c:v>
                </c:pt>
                <c:pt idx="33">
                  <c:v>41014</c:v>
                </c:pt>
                <c:pt idx="34">
                  <c:v>41014</c:v>
                </c:pt>
                <c:pt idx="35">
                  <c:v>41014</c:v>
                </c:pt>
                <c:pt idx="36">
                  <c:v>41014</c:v>
                </c:pt>
                <c:pt idx="37">
                  <c:v>41014</c:v>
                </c:pt>
                <c:pt idx="38">
                  <c:v>41014</c:v>
                </c:pt>
                <c:pt idx="39">
                  <c:v>41021</c:v>
                </c:pt>
                <c:pt idx="40">
                  <c:v>41021</c:v>
                </c:pt>
                <c:pt idx="41">
                  <c:v>41021</c:v>
                </c:pt>
                <c:pt idx="42">
                  <c:v>41021</c:v>
                </c:pt>
                <c:pt idx="43">
                  <c:v>41021</c:v>
                </c:pt>
                <c:pt idx="44">
                  <c:v>41021</c:v>
                </c:pt>
                <c:pt idx="45">
                  <c:v>41021</c:v>
                </c:pt>
                <c:pt idx="46">
                  <c:v>41021</c:v>
                </c:pt>
                <c:pt idx="47">
                  <c:v>41021</c:v>
                </c:pt>
                <c:pt idx="48">
                  <c:v>41021</c:v>
                </c:pt>
                <c:pt idx="49">
                  <c:v>41021</c:v>
                </c:pt>
                <c:pt idx="50">
                  <c:v>41028</c:v>
                </c:pt>
                <c:pt idx="51">
                  <c:v>41028</c:v>
                </c:pt>
                <c:pt idx="52">
                  <c:v>41028</c:v>
                </c:pt>
                <c:pt idx="53">
                  <c:v>41028</c:v>
                </c:pt>
                <c:pt idx="54">
                  <c:v>41028</c:v>
                </c:pt>
                <c:pt idx="55">
                  <c:v>41028</c:v>
                </c:pt>
                <c:pt idx="56">
                  <c:v>41028</c:v>
                </c:pt>
                <c:pt idx="57">
                  <c:v>41028</c:v>
                </c:pt>
                <c:pt idx="58">
                  <c:v>41028</c:v>
                </c:pt>
                <c:pt idx="59">
                  <c:v>41028</c:v>
                </c:pt>
                <c:pt idx="60">
                  <c:v>41028</c:v>
                </c:pt>
                <c:pt idx="61">
                  <c:v>41028</c:v>
                </c:pt>
                <c:pt idx="62">
                  <c:v>41028</c:v>
                </c:pt>
                <c:pt idx="63">
                  <c:v>41028</c:v>
                </c:pt>
                <c:pt idx="64">
                  <c:v>41035</c:v>
                </c:pt>
                <c:pt idx="65">
                  <c:v>41035</c:v>
                </c:pt>
                <c:pt idx="66">
                  <c:v>41035</c:v>
                </c:pt>
                <c:pt idx="67">
                  <c:v>41035</c:v>
                </c:pt>
                <c:pt idx="68">
                  <c:v>41035</c:v>
                </c:pt>
                <c:pt idx="69">
                  <c:v>41035</c:v>
                </c:pt>
                <c:pt idx="70">
                  <c:v>41035</c:v>
                </c:pt>
                <c:pt idx="71">
                  <c:v>41035</c:v>
                </c:pt>
                <c:pt idx="72">
                  <c:v>41042</c:v>
                </c:pt>
                <c:pt idx="73">
                  <c:v>41042</c:v>
                </c:pt>
                <c:pt idx="74">
                  <c:v>41042</c:v>
                </c:pt>
                <c:pt idx="75">
                  <c:v>41042</c:v>
                </c:pt>
                <c:pt idx="76">
                  <c:v>41042</c:v>
                </c:pt>
                <c:pt idx="77">
                  <c:v>41042</c:v>
                </c:pt>
                <c:pt idx="78">
                  <c:v>41042</c:v>
                </c:pt>
                <c:pt idx="79">
                  <c:v>41042</c:v>
                </c:pt>
                <c:pt idx="80">
                  <c:v>41042</c:v>
                </c:pt>
                <c:pt idx="81">
                  <c:v>41042</c:v>
                </c:pt>
                <c:pt idx="82">
                  <c:v>41049</c:v>
                </c:pt>
                <c:pt idx="83">
                  <c:v>41049</c:v>
                </c:pt>
                <c:pt idx="84">
                  <c:v>41049</c:v>
                </c:pt>
                <c:pt idx="85">
                  <c:v>41049</c:v>
                </c:pt>
                <c:pt idx="86">
                  <c:v>41049</c:v>
                </c:pt>
                <c:pt idx="87">
                  <c:v>41049</c:v>
                </c:pt>
                <c:pt idx="88">
                  <c:v>41049</c:v>
                </c:pt>
                <c:pt idx="89">
                  <c:v>41049</c:v>
                </c:pt>
                <c:pt idx="90">
                  <c:v>41056</c:v>
                </c:pt>
                <c:pt idx="91">
                  <c:v>41056</c:v>
                </c:pt>
                <c:pt idx="92">
                  <c:v>41056</c:v>
                </c:pt>
                <c:pt idx="93">
                  <c:v>41056</c:v>
                </c:pt>
                <c:pt idx="94">
                  <c:v>41056</c:v>
                </c:pt>
                <c:pt idx="95">
                  <c:v>41056</c:v>
                </c:pt>
                <c:pt idx="96">
                  <c:v>41056</c:v>
                </c:pt>
                <c:pt idx="97">
                  <c:v>41056</c:v>
                </c:pt>
                <c:pt idx="98">
                  <c:v>41056</c:v>
                </c:pt>
                <c:pt idx="99">
                  <c:v>41063</c:v>
                </c:pt>
                <c:pt idx="100">
                  <c:v>41063</c:v>
                </c:pt>
                <c:pt idx="101">
                  <c:v>41063</c:v>
                </c:pt>
                <c:pt idx="102">
                  <c:v>41063</c:v>
                </c:pt>
                <c:pt idx="103">
                  <c:v>41063</c:v>
                </c:pt>
                <c:pt idx="104">
                  <c:v>41063</c:v>
                </c:pt>
                <c:pt idx="105">
                  <c:v>41063</c:v>
                </c:pt>
                <c:pt idx="106">
                  <c:v>41063</c:v>
                </c:pt>
                <c:pt idx="107">
                  <c:v>41070</c:v>
                </c:pt>
                <c:pt idx="108">
                  <c:v>41070</c:v>
                </c:pt>
                <c:pt idx="109">
                  <c:v>41070</c:v>
                </c:pt>
                <c:pt idx="110">
                  <c:v>41070</c:v>
                </c:pt>
                <c:pt idx="111">
                  <c:v>41070</c:v>
                </c:pt>
                <c:pt idx="112">
                  <c:v>41070</c:v>
                </c:pt>
                <c:pt idx="113">
                  <c:v>41070</c:v>
                </c:pt>
                <c:pt idx="114">
                  <c:v>41070</c:v>
                </c:pt>
                <c:pt idx="115">
                  <c:v>41070</c:v>
                </c:pt>
                <c:pt idx="116">
                  <c:v>41070</c:v>
                </c:pt>
                <c:pt idx="117">
                  <c:v>41070</c:v>
                </c:pt>
                <c:pt idx="118">
                  <c:v>41077</c:v>
                </c:pt>
                <c:pt idx="119">
                  <c:v>41077</c:v>
                </c:pt>
                <c:pt idx="120">
                  <c:v>41077</c:v>
                </c:pt>
                <c:pt idx="121">
                  <c:v>41077</c:v>
                </c:pt>
                <c:pt idx="122">
                  <c:v>41077</c:v>
                </c:pt>
                <c:pt idx="123">
                  <c:v>41077</c:v>
                </c:pt>
                <c:pt idx="124">
                  <c:v>41077</c:v>
                </c:pt>
                <c:pt idx="125">
                  <c:v>41077</c:v>
                </c:pt>
                <c:pt idx="126">
                  <c:v>41077</c:v>
                </c:pt>
                <c:pt idx="127">
                  <c:v>41077</c:v>
                </c:pt>
                <c:pt idx="128">
                  <c:v>41077</c:v>
                </c:pt>
                <c:pt idx="129">
                  <c:v>41077</c:v>
                </c:pt>
                <c:pt idx="130">
                  <c:v>41077</c:v>
                </c:pt>
                <c:pt idx="131">
                  <c:v>41084</c:v>
                </c:pt>
                <c:pt idx="132">
                  <c:v>41084</c:v>
                </c:pt>
                <c:pt idx="133">
                  <c:v>41084</c:v>
                </c:pt>
                <c:pt idx="134">
                  <c:v>41084</c:v>
                </c:pt>
                <c:pt idx="135">
                  <c:v>41084</c:v>
                </c:pt>
                <c:pt idx="136">
                  <c:v>41084</c:v>
                </c:pt>
                <c:pt idx="137">
                  <c:v>41084</c:v>
                </c:pt>
                <c:pt idx="138">
                  <c:v>41084</c:v>
                </c:pt>
                <c:pt idx="139">
                  <c:v>41084</c:v>
                </c:pt>
                <c:pt idx="140">
                  <c:v>41091</c:v>
                </c:pt>
                <c:pt idx="141">
                  <c:v>41091</c:v>
                </c:pt>
                <c:pt idx="142">
                  <c:v>41091</c:v>
                </c:pt>
                <c:pt idx="143">
                  <c:v>41091</c:v>
                </c:pt>
                <c:pt idx="144">
                  <c:v>41091</c:v>
                </c:pt>
                <c:pt idx="145">
                  <c:v>41091</c:v>
                </c:pt>
                <c:pt idx="146">
                  <c:v>41091</c:v>
                </c:pt>
                <c:pt idx="147">
                  <c:v>41091</c:v>
                </c:pt>
                <c:pt idx="148">
                  <c:v>41091</c:v>
                </c:pt>
                <c:pt idx="149">
                  <c:v>41091</c:v>
                </c:pt>
                <c:pt idx="150">
                  <c:v>41091</c:v>
                </c:pt>
                <c:pt idx="151">
                  <c:v>41091</c:v>
                </c:pt>
                <c:pt idx="152">
                  <c:v>41091</c:v>
                </c:pt>
                <c:pt idx="153">
                  <c:v>41091</c:v>
                </c:pt>
                <c:pt idx="154">
                  <c:v>41098</c:v>
                </c:pt>
                <c:pt idx="155">
                  <c:v>41098</c:v>
                </c:pt>
                <c:pt idx="156">
                  <c:v>41098</c:v>
                </c:pt>
                <c:pt idx="157">
                  <c:v>41098</c:v>
                </c:pt>
                <c:pt idx="158">
                  <c:v>41098</c:v>
                </c:pt>
                <c:pt idx="159">
                  <c:v>41098</c:v>
                </c:pt>
                <c:pt idx="160">
                  <c:v>41098</c:v>
                </c:pt>
                <c:pt idx="161">
                  <c:v>41098</c:v>
                </c:pt>
                <c:pt idx="162">
                  <c:v>41098</c:v>
                </c:pt>
                <c:pt idx="163">
                  <c:v>41098</c:v>
                </c:pt>
                <c:pt idx="164">
                  <c:v>41098</c:v>
                </c:pt>
                <c:pt idx="165">
                  <c:v>41105</c:v>
                </c:pt>
                <c:pt idx="166">
                  <c:v>41105</c:v>
                </c:pt>
                <c:pt idx="167">
                  <c:v>41105</c:v>
                </c:pt>
                <c:pt idx="168">
                  <c:v>41105</c:v>
                </c:pt>
                <c:pt idx="169">
                  <c:v>41105</c:v>
                </c:pt>
                <c:pt idx="170">
                  <c:v>41105</c:v>
                </c:pt>
                <c:pt idx="171">
                  <c:v>41105</c:v>
                </c:pt>
                <c:pt idx="172">
                  <c:v>41105</c:v>
                </c:pt>
                <c:pt idx="173">
                  <c:v>41105</c:v>
                </c:pt>
                <c:pt idx="174">
                  <c:v>41105</c:v>
                </c:pt>
                <c:pt idx="175">
                  <c:v>41105</c:v>
                </c:pt>
                <c:pt idx="176">
                  <c:v>41105</c:v>
                </c:pt>
                <c:pt idx="177">
                  <c:v>41105</c:v>
                </c:pt>
                <c:pt idx="178">
                  <c:v>41112</c:v>
                </c:pt>
                <c:pt idx="179">
                  <c:v>41112</c:v>
                </c:pt>
                <c:pt idx="180">
                  <c:v>41112</c:v>
                </c:pt>
                <c:pt idx="181">
                  <c:v>41112</c:v>
                </c:pt>
                <c:pt idx="182">
                  <c:v>41112</c:v>
                </c:pt>
                <c:pt idx="183">
                  <c:v>41112</c:v>
                </c:pt>
                <c:pt idx="184">
                  <c:v>41112</c:v>
                </c:pt>
                <c:pt idx="185">
                  <c:v>41112</c:v>
                </c:pt>
                <c:pt idx="186">
                  <c:v>41112</c:v>
                </c:pt>
                <c:pt idx="187">
                  <c:v>41112</c:v>
                </c:pt>
                <c:pt idx="188">
                  <c:v>41112</c:v>
                </c:pt>
                <c:pt idx="189">
                  <c:v>41112</c:v>
                </c:pt>
                <c:pt idx="190">
                  <c:v>41112</c:v>
                </c:pt>
                <c:pt idx="191">
                  <c:v>41112</c:v>
                </c:pt>
                <c:pt idx="192">
                  <c:v>41119</c:v>
                </c:pt>
                <c:pt idx="193">
                  <c:v>41119</c:v>
                </c:pt>
                <c:pt idx="194">
                  <c:v>41119</c:v>
                </c:pt>
                <c:pt idx="195">
                  <c:v>41119</c:v>
                </c:pt>
                <c:pt idx="196">
                  <c:v>41119</c:v>
                </c:pt>
                <c:pt idx="197">
                  <c:v>41119</c:v>
                </c:pt>
                <c:pt idx="198">
                  <c:v>41119</c:v>
                </c:pt>
                <c:pt idx="199">
                  <c:v>41119</c:v>
                </c:pt>
                <c:pt idx="200">
                  <c:v>41119</c:v>
                </c:pt>
                <c:pt idx="201">
                  <c:v>41119</c:v>
                </c:pt>
                <c:pt idx="202">
                  <c:v>41119</c:v>
                </c:pt>
                <c:pt idx="203">
                  <c:v>41119</c:v>
                </c:pt>
                <c:pt idx="204">
                  <c:v>41119</c:v>
                </c:pt>
                <c:pt idx="205">
                  <c:v>41126</c:v>
                </c:pt>
                <c:pt idx="206">
                  <c:v>41126</c:v>
                </c:pt>
                <c:pt idx="207">
                  <c:v>41126</c:v>
                </c:pt>
                <c:pt idx="208">
                  <c:v>41126</c:v>
                </c:pt>
                <c:pt idx="209">
                  <c:v>41126</c:v>
                </c:pt>
                <c:pt idx="210">
                  <c:v>41126</c:v>
                </c:pt>
                <c:pt idx="211">
                  <c:v>41126</c:v>
                </c:pt>
                <c:pt idx="212">
                  <c:v>41126</c:v>
                </c:pt>
                <c:pt idx="213">
                  <c:v>41126</c:v>
                </c:pt>
                <c:pt idx="214">
                  <c:v>41126</c:v>
                </c:pt>
                <c:pt idx="215">
                  <c:v>41126</c:v>
                </c:pt>
                <c:pt idx="216">
                  <c:v>41126</c:v>
                </c:pt>
                <c:pt idx="217">
                  <c:v>41126</c:v>
                </c:pt>
                <c:pt idx="218">
                  <c:v>41126</c:v>
                </c:pt>
                <c:pt idx="219">
                  <c:v>41126</c:v>
                </c:pt>
                <c:pt idx="220">
                  <c:v>41133</c:v>
                </c:pt>
                <c:pt idx="221">
                  <c:v>41133</c:v>
                </c:pt>
                <c:pt idx="222">
                  <c:v>41133</c:v>
                </c:pt>
                <c:pt idx="223">
                  <c:v>41133</c:v>
                </c:pt>
                <c:pt idx="224">
                  <c:v>41133</c:v>
                </c:pt>
                <c:pt idx="225">
                  <c:v>41133</c:v>
                </c:pt>
                <c:pt idx="226">
                  <c:v>41133</c:v>
                </c:pt>
                <c:pt idx="227">
                  <c:v>41133</c:v>
                </c:pt>
                <c:pt idx="228">
                  <c:v>41133</c:v>
                </c:pt>
                <c:pt idx="229">
                  <c:v>41140</c:v>
                </c:pt>
                <c:pt idx="230">
                  <c:v>41140</c:v>
                </c:pt>
                <c:pt idx="231">
                  <c:v>41140</c:v>
                </c:pt>
                <c:pt idx="232">
                  <c:v>41140</c:v>
                </c:pt>
                <c:pt idx="233">
                  <c:v>41140</c:v>
                </c:pt>
                <c:pt idx="234">
                  <c:v>41140</c:v>
                </c:pt>
                <c:pt idx="235">
                  <c:v>41140</c:v>
                </c:pt>
                <c:pt idx="236">
                  <c:v>41140</c:v>
                </c:pt>
                <c:pt idx="237">
                  <c:v>41140</c:v>
                </c:pt>
                <c:pt idx="238">
                  <c:v>41140</c:v>
                </c:pt>
                <c:pt idx="239">
                  <c:v>41140</c:v>
                </c:pt>
                <c:pt idx="240">
                  <c:v>41140</c:v>
                </c:pt>
                <c:pt idx="241">
                  <c:v>41140</c:v>
                </c:pt>
                <c:pt idx="242">
                  <c:v>41140</c:v>
                </c:pt>
                <c:pt idx="243">
                  <c:v>41140</c:v>
                </c:pt>
                <c:pt idx="244">
                  <c:v>41147</c:v>
                </c:pt>
                <c:pt idx="245">
                  <c:v>41147</c:v>
                </c:pt>
                <c:pt idx="246">
                  <c:v>41147</c:v>
                </c:pt>
                <c:pt idx="247">
                  <c:v>41147</c:v>
                </c:pt>
                <c:pt idx="248">
                  <c:v>41147</c:v>
                </c:pt>
                <c:pt idx="249">
                  <c:v>41147</c:v>
                </c:pt>
                <c:pt idx="250">
                  <c:v>41147</c:v>
                </c:pt>
                <c:pt idx="251">
                  <c:v>41147</c:v>
                </c:pt>
                <c:pt idx="252">
                  <c:v>41147</c:v>
                </c:pt>
                <c:pt idx="253">
                  <c:v>41147</c:v>
                </c:pt>
                <c:pt idx="254">
                  <c:v>41147</c:v>
                </c:pt>
                <c:pt idx="255">
                  <c:v>41147</c:v>
                </c:pt>
                <c:pt idx="256">
                  <c:v>41147</c:v>
                </c:pt>
                <c:pt idx="257">
                  <c:v>41147</c:v>
                </c:pt>
                <c:pt idx="258">
                  <c:v>41154</c:v>
                </c:pt>
                <c:pt idx="259">
                  <c:v>41154</c:v>
                </c:pt>
                <c:pt idx="260">
                  <c:v>41154</c:v>
                </c:pt>
                <c:pt idx="261">
                  <c:v>41154</c:v>
                </c:pt>
                <c:pt idx="262">
                  <c:v>41154</c:v>
                </c:pt>
                <c:pt idx="263">
                  <c:v>41154</c:v>
                </c:pt>
                <c:pt idx="264">
                  <c:v>41154</c:v>
                </c:pt>
                <c:pt idx="265">
                  <c:v>41154</c:v>
                </c:pt>
                <c:pt idx="266">
                  <c:v>41154</c:v>
                </c:pt>
                <c:pt idx="267">
                  <c:v>41154</c:v>
                </c:pt>
                <c:pt idx="268">
                  <c:v>41154</c:v>
                </c:pt>
                <c:pt idx="269">
                  <c:v>41154</c:v>
                </c:pt>
                <c:pt idx="270">
                  <c:v>41154</c:v>
                </c:pt>
                <c:pt idx="271">
                  <c:v>41154</c:v>
                </c:pt>
                <c:pt idx="272">
                  <c:v>41161</c:v>
                </c:pt>
                <c:pt idx="273">
                  <c:v>41161</c:v>
                </c:pt>
                <c:pt idx="274">
                  <c:v>41161</c:v>
                </c:pt>
                <c:pt idx="275">
                  <c:v>41161</c:v>
                </c:pt>
                <c:pt idx="276">
                  <c:v>41161</c:v>
                </c:pt>
                <c:pt idx="277">
                  <c:v>41161</c:v>
                </c:pt>
                <c:pt idx="278">
                  <c:v>41161</c:v>
                </c:pt>
                <c:pt idx="279">
                  <c:v>41161</c:v>
                </c:pt>
                <c:pt idx="280">
                  <c:v>41161</c:v>
                </c:pt>
                <c:pt idx="281">
                  <c:v>41161</c:v>
                </c:pt>
                <c:pt idx="282">
                  <c:v>41161</c:v>
                </c:pt>
                <c:pt idx="283">
                  <c:v>41161</c:v>
                </c:pt>
                <c:pt idx="284">
                  <c:v>41161</c:v>
                </c:pt>
                <c:pt idx="285">
                  <c:v>41168</c:v>
                </c:pt>
                <c:pt idx="286">
                  <c:v>41168</c:v>
                </c:pt>
                <c:pt idx="287">
                  <c:v>41168</c:v>
                </c:pt>
                <c:pt idx="288">
                  <c:v>41168</c:v>
                </c:pt>
                <c:pt idx="289">
                  <c:v>41168</c:v>
                </c:pt>
                <c:pt idx="290">
                  <c:v>41168</c:v>
                </c:pt>
                <c:pt idx="291">
                  <c:v>41168</c:v>
                </c:pt>
                <c:pt idx="292">
                  <c:v>41168</c:v>
                </c:pt>
                <c:pt idx="293">
                  <c:v>41168</c:v>
                </c:pt>
                <c:pt idx="294">
                  <c:v>41168</c:v>
                </c:pt>
                <c:pt idx="295">
                  <c:v>41168</c:v>
                </c:pt>
                <c:pt idx="296">
                  <c:v>41168</c:v>
                </c:pt>
                <c:pt idx="297">
                  <c:v>41168</c:v>
                </c:pt>
                <c:pt idx="298">
                  <c:v>41175</c:v>
                </c:pt>
                <c:pt idx="299">
                  <c:v>41175</c:v>
                </c:pt>
                <c:pt idx="300">
                  <c:v>41175</c:v>
                </c:pt>
                <c:pt idx="301">
                  <c:v>41175</c:v>
                </c:pt>
                <c:pt idx="302">
                  <c:v>41175</c:v>
                </c:pt>
                <c:pt idx="303">
                  <c:v>41175</c:v>
                </c:pt>
                <c:pt idx="304">
                  <c:v>41175</c:v>
                </c:pt>
                <c:pt idx="305">
                  <c:v>41175</c:v>
                </c:pt>
                <c:pt idx="306">
                  <c:v>41182</c:v>
                </c:pt>
                <c:pt idx="307">
                  <c:v>41182</c:v>
                </c:pt>
                <c:pt idx="308">
                  <c:v>41182</c:v>
                </c:pt>
                <c:pt idx="309">
                  <c:v>41182</c:v>
                </c:pt>
                <c:pt idx="310">
                  <c:v>41182</c:v>
                </c:pt>
                <c:pt idx="311">
                  <c:v>41182</c:v>
                </c:pt>
                <c:pt idx="312">
                  <c:v>41182</c:v>
                </c:pt>
                <c:pt idx="313">
                  <c:v>41182</c:v>
                </c:pt>
                <c:pt idx="314">
                  <c:v>41189</c:v>
                </c:pt>
                <c:pt idx="315">
                  <c:v>41189</c:v>
                </c:pt>
                <c:pt idx="316">
                  <c:v>41189</c:v>
                </c:pt>
                <c:pt idx="317">
                  <c:v>41189</c:v>
                </c:pt>
                <c:pt idx="318">
                  <c:v>41189</c:v>
                </c:pt>
                <c:pt idx="319">
                  <c:v>41189</c:v>
                </c:pt>
                <c:pt idx="320">
                  <c:v>41189</c:v>
                </c:pt>
                <c:pt idx="321">
                  <c:v>41189</c:v>
                </c:pt>
                <c:pt idx="322">
                  <c:v>41189</c:v>
                </c:pt>
                <c:pt idx="323">
                  <c:v>41189</c:v>
                </c:pt>
                <c:pt idx="324">
                  <c:v>41189</c:v>
                </c:pt>
                <c:pt idx="325">
                  <c:v>41189</c:v>
                </c:pt>
                <c:pt idx="326">
                  <c:v>41189</c:v>
                </c:pt>
                <c:pt idx="327">
                  <c:v>41196</c:v>
                </c:pt>
                <c:pt idx="328">
                  <c:v>41196</c:v>
                </c:pt>
                <c:pt idx="329">
                  <c:v>41196</c:v>
                </c:pt>
                <c:pt idx="330">
                  <c:v>41196</c:v>
                </c:pt>
                <c:pt idx="331">
                  <c:v>41196</c:v>
                </c:pt>
                <c:pt idx="332">
                  <c:v>41196</c:v>
                </c:pt>
                <c:pt idx="333">
                  <c:v>41196</c:v>
                </c:pt>
                <c:pt idx="334">
                  <c:v>41196</c:v>
                </c:pt>
                <c:pt idx="335">
                  <c:v>41203</c:v>
                </c:pt>
                <c:pt idx="336">
                  <c:v>41203</c:v>
                </c:pt>
                <c:pt idx="337">
                  <c:v>41203</c:v>
                </c:pt>
                <c:pt idx="338">
                  <c:v>41203</c:v>
                </c:pt>
                <c:pt idx="339">
                  <c:v>41203</c:v>
                </c:pt>
                <c:pt idx="340">
                  <c:v>41203</c:v>
                </c:pt>
                <c:pt idx="341">
                  <c:v>41203</c:v>
                </c:pt>
                <c:pt idx="342">
                  <c:v>41203</c:v>
                </c:pt>
                <c:pt idx="343">
                  <c:v>41203</c:v>
                </c:pt>
                <c:pt idx="344">
                  <c:v>41203</c:v>
                </c:pt>
                <c:pt idx="345">
                  <c:v>41210</c:v>
                </c:pt>
                <c:pt idx="346">
                  <c:v>41210</c:v>
                </c:pt>
                <c:pt idx="347">
                  <c:v>41210</c:v>
                </c:pt>
                <c:pt idx="348">
                  <c:v>41210</c:v>
                </c:pt>
                <c:pt idx="349">
                  <c:v>41210</c:v>
                </c:pt>
                <c:pt idx="350">
                  <c:v>41210</c:v>
                </c:pt>
                <c:pt idx="351">
                  <c:v>41210</c:v>
                </c:pt>
                <c:pt idx="352">
                  <c:v>41210</c:v>
                </c:pt>
                <c:pt idx="353">
                  <c:v>41217</c:v>
                </c:pt>
                <c:pt idx="354">
                  <c:v>41217</c:v>
                </c:pt>
                <c:pt idx="355">
                  <c:v>41217</c:v>
                </c:pt>
                <c:pt idx="356">
                  <c:v>41217</c:v>
                </c:pt>
                <c:pt idx="357">
                  <c:v>41217</c:v>
                </c:pt>
                <c:pt idx="358">
                  <c:v>41217</c:v>
                </c:pt>
                <c:pt idx="359">
                  <c:v>41217</c:v>
                </c:pt>
                <c:pt idx="360">
                  <c:v>41217</c:v>
                </c:pt>
                <c:pt idx="361">
                  <c:v>41217</c:v>
                </c:pt>
                <c:pt idx="362">
                  <c:v>41224</c:v>
                </c:pt>
                <c:pt idx="363">
                  <c:v>41224</c:v>
                </c:pt>
                <c:pt idx="364">
                  <c:v>41224</c:v>
                </c:pt>
                <c:pt idx="365">
                  <c:v>41224</c:v>
                </c:pt>
                <c:pt idx="366">
                  <c:v>41224</c:v>
                </c:pt>
                <c:pt idx="367">
                  <c:v>41224</c:v>
                </c:pt>
                <c:pt idx="368">
                  <c:v>41224</c:v>
                </c:pt>
                <c:pt idx="369">
                  <c:v>41224</c:v>
                </c:pt>
                <c:pt idx="370">
                  <c:v>41224</c:v>
                </c:pt>
                <c:pt idx="371">
                  <c:v>41224</c:v>
                </c:pt>
                <c:pt idx="372">
                  <c:v>41231</c:v>
                </c:pt>
                <c:pt idx="373">
                  <c:v>41231</c:v>
                </c:pt>
                <c:pt idx="374">
                  <c:v>41231</c:v>
                </c:pt>
                <c:pt idx="375">
                  <c:v>41231</c:v>
                </c:pt>
                <c:pt idx="376">
                  <c:v>41231</c:v>
                </c:pt>
                <c:pt idx="377">
                  <c:v>41231</c:v>
                </c:pt>
                <c:pt idx="378">
                  <c:v>41231</c:v>
                </c:pt>
                <c:pt idx="379">
                  <c:v>41231</c:v>
                </c:pt>
                <c:pt idx="380">
                  <c:v>41231</c:v>
                </c:pt>
                <c:pt idx="381">
                  <c:v>41238</c:v>
                </c:pt>
                <c:pt idx="382">
                  <c:v>41238</c:v>
                </c:pt>
                <c:pt idx="383">
                  <c:v>41238</c:v>
                </c:pt>
                <c:pt idx="384">
                  <c:v>41238</c:v>
                </c:pt>
                <c:pt idx="385">
                  <c:v>41238</c:v>
                </c:pt>
                <c:pt idx="386">
                  <c:v>41238</c:v>
                </c:pt>
                <c:pt idx="387">
                  <c:v>41238</c:v>
                </c:pt>
                <c:pt idx="388">
                  <c:v>41238</c:v>
                </c:pt>
                <c:pt idx="389">
                  <c:v>41238</c:v>
                </c:pt>
                <c:pt idx="390">
                  <c:v>41238</c:v>
                </c:pt>
                <c:pt idx="391">
                  <c:v>41238</c:v>
                </c:pt>
                <c:pt idx="392">
                  <c:v>41245</c:v>
                </c:pt>
                <c:pt idx="393">
                  <c:v>41245</c:v>
                </c:pt>
                <c:pt idx="394">
                  <c:v>41245</c:v>
                </c:pt>
                <c:pt idx="395">
                  <c:v>41245</c:v>
                </c:pt>
                <c:pt idx="396">
                  <c:v>41245</c:v>
                </c:pt>
                <c:pt idx="397">
                  <c:v>41245</c:v>
                </c:pt>
                <c:pt idx="398">
                  <c:v>41245</c:v>
                </c:pt>
                <c:pt idx="399">
                  <c:v>41245</c:v>
                </c:pt>
                <c:pt idx="400">
                  <c:v>41245</c:v>
                </c:pt>
                <c:pt idx="401">
                  <c:v>41245</c:v>
                </c:pt>
                <c:pt idx="402">
                  <c:v>41252</c:v>
                </c:pt>
                <c:pt idx="403">
                  <c:v>41252</c:v>
                </c:pt>
                <c:pt idx="404">
                  <c:v>41252</c:v>
                </c:pt>
                <c:pt idx="405">
                  <c:v>41252</c:v>
                </c:pt>
                <c:pt idx="406">
                  <c:v>41252</c:v>
                </c:pt>
                <c:pt idx="407">
                  <c:v>41252</c:v>
                </c:pt>
                <c:pt idx="408">
                  <c:v>41252</c:v>
                </c:pt>
                <c:pt idx="409">
                  <c:v>41252</c:v>
                </c:pt>
                <c:pt idx="410">
                  <c:v>41252</c:v>
                </c:pt>
                <c:pt idx="411">
                  <c:v>41259</c:v>
                </c:pt>
                <c:pt idx="412">
                  <c:v>41259</c:v>
                </c:pt>
                <c:pt idx="413">
                  <c:v>41259</c:v>
                </c:pt>
                <c:pt idx="414">
                  <c:v>41259</c:v>
                </c:pt>
                <c:pt idx="415">
                  <c:v>41259</c:v>
                </c:pt>
                <c:pt idx="416">
                  <c:v>41259</c:v>
                </c:pt>
                <c:pt idx="417">
                  <c:v>41259</c:v>
                </c:pt>
                <c:pt idx="418">
                  <c:v>41259</c:v>
                </c:pt>
                <c:pt idx="419">
                  <c:v>41259</c:v>
                </c:pt>
                <c:pt idx="420">
                  <c:v>41259</c:v>
                </c:pt>
                <c:pt idx="421">
                  <c:v>41266</c:v>
                </c:pt>
                <c:pt idx="422">
                  <c:v>41266</c:v>
                </c:pt>
                <c:pt idx="423">
                  <c:v>41266</c:v>
                </c:pt>
                <c:pt idx="424">
                  <c:v>41266</c:v>
                </c:pt>
                <c:pt idx="425">
                  <c:v>41266</c:v>
                </c:pt>
                <c:pt idx="426">
                  <c:v>41266</c:v>
                </c:pt>
                <c:pt idx="427">
                  <c:v>41266</c:v>
                </c:pt>
                <c:pt idx="428">
                  <c:v>41266</c:v>
                </c:pt>
                <c:pt idx="429">
                  <c:v>41266</c:v>
                </c:pt>
                <c:pt idx="430">
                  <c:v>41266</c:v>
                </c:pt>
                <c:pt idx="431">
                  <c:v>41266</c:v>
                </c:pt>
                <c:pt idx="432">
                  <c:v>41266</c:v>
                </c:pt>
                <c:pt idx="433">
                  <c:v>41266</c:v>
                </c:pt>
                <c:pt idx="434">
                  <c:v>41266</c:v>
                </c:pt>
                <c:pt idx="435">
                  <c:v>41266</c:v>
                </c:pt>
                <c:pt idx="436">
                  <c:v>41273</c:v>
                </c:pt>
                <c:pt idx="437">
                  <c:v>41273</c:v>
                </c:pt>
                <c:pt idx="438">
                  <c:v>41273</c:v>
                </c:pt>
                <c:pt idx="439">
                  <c:v>41273</c:v>
                </c:pt>
                <c:pt idx="440">
                  <c:v>41273</c:v>
                </c:pt>
                <c:pt idx="441">
                  <c:v>41273</c:v>
                </c:pt>
                <c:pt idx="442">
                  <c:v>41273</c:v>
                </c:pt>
                <c:pt idx="443">
                  <c:v>41273</c:v>
                </c:pt>
                <c:pt idx="444">
                  <c:v>41273</c:v>
                </c:pt>
                <c:pt idx="445">
                  <c:v>41273</c:v>
                </c:pt>
                <c:pt idx="446">
                  <c:v>41280</c:v>
                </c:pt>
                <c:pt idx="447">
                  <c:v>41280</c:v>
                </c:pt>
                <c:pt idx="448">
                  <c:v>41280</c:v>
                </c:pt>
                <c:pt idx="449">
                  <c:v>41280</c:v>
                </c:pt>
                <c:pt idx="450">
                  <c:v>41280</c:v>
                </c:pt>
                <c:pt idx="451">
                  <c:v>41280</c:v>
                </c:pt>
                <c:pt idx="452">
                  <c:v>41280</c:v>
                </c:pt>
                <c:pt idx="453">
                  <c:v>41280</c:v>
                </c:pt>
                <c:pt idx="454">
                  <c:v>41280</c:v>
                </c:pt>
                <c:pt idx="455">
                  <c:v>41280</c:v>
                </c:pt>
                <c:pt idx="456">
                  <c:v>41280</c:v>
                </c:pt>
                <c:pt idx="457">
                  <c:v>41280</c:v>
                </c:pt>
                <c:pt idx="458">
                  <c:v>41280</c:v>
                </c:pt>
                <c:pt idx="459">
                  <c:v>41280</c:v>
                </c:pt>
                <c:pt idx="460">
                  <c:v>41280</c:v>
                </c:pt>
                <c:pt idx="461">
                  <c:v>41287</c:v>
                </c:pt>
                <c:pt idx="462">
                  <c:v>41287</c:v>
                </c:pt>
                <c:pt idx="463">
                  <c:v>41287</c:v>
                </c:pt>
                <c:pt idx="464">
                  <c:v>41287</c:v>
                </c:pt>
                <c:pt idx="465">
                  <c:v>41287</c:v>
                </c:pt>
                <c:pt idx="466">
                  <c:v>41287</c:v>
                </c:pt>
                <c:pt idx="467">
                  <c:v>41287</c:v>
                </c:pt>
                <c:pt idx="468">
                  <c:v>41287</c:v>
                </c:pt>
                <c:pt idx="469">
                  <c:v>41287</c:v>
                </c:pt>
                <c:pt idx="470">
                  <c:v>41287</c:v>
                </c:pt>
                <c:pt idx="471">
                  <c:v>41294</c:v>
                </c:pt>
                <c:pt idx="472">
                  <c:v>41294</c:v>
                </c:pt>
                <c:pt idx="473">
                  <c:v>41294</c:v>
                </c:pt>
                <c:pt idx="474">
                  <c:v>41294</c:v>
                </c:pt>
                <c:pt idx="475">
                  <c:v>41294</c:v>
                </c:pt>
                <c:pt idx="476">
                  <c:v>41294</c:v>
                </c:pt>
                <c:pt idx="477">
                  <c:v>41294</c:v>
                </c:pt>
                <c:pt idx="478">
                  <c:v>41294</c:v>
                </c:pt>
                <c:pt idx="479">
                  <c:v>41294</c:v>
                </c:pt>
                <c:pt idx="480">
                  <c:v>41294</c:v>
                </c:pt>
                <c:pt idx="481">
                  <c:v>41294</c:v>
                </c:pt>
                <c:pt idx="482">
                  <c:v>41301</c:v>
                </c:pt>
                <c:pt idx="483">
                  <c:v>41301</c:v>
                </c:pt>
                <c:pt idx="484">
                  <c:v>41301</c:v>
                </c:pt>
                <c:pt idx="485">
                  <c:v>41301</c:v>
                </c:pt>
                <c:pt idx="486">
                  <c:v>41301</c:v>
                </c:pt>
                <c:pt idx="487">
                  <c:v>41301</c:v>
                </c:pt>
                <c:pt idx="488">
                  <c:v>41301</c:v>
                </c:pt>
                <c:pt idx="489">
                  <c:v>41301</c:v>
                </c:pt>
                <c:pt idx="490">
                  <c:v>41301</c:v>
                </c:pt>
                <c:pt idx="491">
                  <c:v>41301</c:v>
                </c:pt>
                <c:pt idx="492">
                  <c:v>41301</c:v>
                </c:pt>
                <c:pt idx="493">
                  <c:v>41301</c:v>
                </c:pt>
                <c:pt idx="494">
                  <c:v>41301</c:v>
                </c:pt>
                <c:pt idx="495">
                  <c:v>41301</c:v>
                </c:pt>
                <c:pt idx="496">
                  <c:v>41308</c:v>
                </c:pt>
                <c:pt idx="497">
                  <c:v>41308</c:v>
                </c:pt>
                <c:pt idx="498">
                  <c:v>41308</c:v>
                </c:pt>
                <c:pt idx="499">
                  <c:v>41308</c:v>
                </c:pt>
                <c:pt idx="500">
                  <c:v>41308</c:v>
                </c:pt>
                <c:pt idx="501">
                  <c:v>41308</c:v>
                </c:pt>
                <c:pt idx="502">
                  <c:v>41308</c:v>
                </c:pt>
                <c:pt idx="503">
                  <c:v>41308</c:v>
                </c:pt>
                <c:pt idx="504">
                  <c:v>41308</c:v>
                </c:pt>
                <c:pt idx="505">
                  <c:v>41308</c:v>
                </c:pt>
                <c:pt idx="506">
                  <c:v>41308</c:v>
                </c:pt>
                <c:pt idx="507">
                  <c:v>41308</c:v>
                </c:pt>
                <c:pt idx="508">
                  <c:v>41308</c:v>
                </c:pt>
                <c:pt idx="509">
                  <c:v>41308</c:v>
                </c:pt>
                <c:pt idx="510">
                  <c:v>41308</c:v>
                </c:pt>
                <c:pt idx="511">
                  <c:v>41308</c:v>
                </c:pt>
                <c:pt idx="512">
                  <c:v>41315</c:v>
                </c:pt>
                <c:pt idx="513">
                  <c:v>41315</c:v>
                </c:pt>
                <c:pt idx="514">
                  <c:v>41315</c:v>
                </c:pt>
                <c:pt idx="515">
                  <c:v>41315</c:v>
                </c:pt>
                <c:pt idx="516">
                  <c:v>41315</c:v>
                </c:pt>
                <c:pt idx="517">
                  <c:v>41315</c:v>
                </c:pt>
                <c:pt idx="518">
                  <c:v>41315</c:v>
                </c:pt>
                <c:pt idx="519">
                  <c:v>41315</c:v>
                </c:pt>
                <c:pt idx="520">
                  <c:v>41315</c:v>
                </c:pt>
                <c:pt idx="521">
                  <c:v>41315</c:v>
                </c:pt>
                <c:pt idx="522">
                  <c:v>41315</c:v>
                </c:pt>
                <c:pt idx="523">
                  <c:v>41315</c:v>
                </c:pt>
                <c:pt idx="524">
                  <c:v>41322</c:v>
                </c:pt>
                <c:pt idx="525">
                  <c:v>41322</c:v>
                </c:pt>
                <c:pt idx="526">
                  <c:v>41322</c:v>
                </c:pt>
                <c:pt idx="527">
                  <c:v>41322</c:v>
                </c:pt>
                <c:pt idx="528">
                  <c:v>41322</c:v>
                </c:pt>
                <c:pt idx="529">
                  <c:v>41322</c:v>
                </c:pt>
                <c:pt idx="530">
                  <c:v>41322</c:v>
                </c:pt>
                <c:pt idx="531">
                  <c:v>41322</c:v>
                </c:pt>
                <c:pt idx="532">
                  <c:v>41322</c:v>
                </c:pt>
                <c:pt idx="533">
                  <c:v>41322</c:v>
                </c:pt>
                <c:pt idx="534">
                  <c:v>41322</c:v>
                </c:pt>
                <c:pt idx="535">
                  <c:v>41322</c:v>
                </c:pt>
                <c:pt idx="536">
                  <c:v>41322</c:v>
                </c:pt>
                <c:pt idx="537">
                  <c:v>41329</c:v>
                </c:pt>
                <c:pt idx="538">
                  <c:v>41329</c:v>
                </c:pt>
                <c:pt idx="539">
                  <c:v>41329</c:v>
                </c:pt>
                <c:pt idx="540">
                  <c:v>41329</c:v>
                </c:pt>
                <c:pt idx="541">
                  <c:v>41329</c:v>
                </c:pt>
                <c:pt idx="542">
                  <c:v>41329</c:v>
                </c:pt>
                <c:pt idx="543">
                  <c:v>41329</c:v>
                </c:pt>
                <c:pt idx="544">
                  <c:v>41329</c:v>
                </c:pt>
                <c:pt idx="545">
                  <c:v>41329</c:v>
                </c:pt>
                <c:pt idx="546">
                  <c:v>41329</c:v>
                </c:pt>
                <c:pt idx="547">
                  <c:v>41329</c:v>
                </c:pt>
                <c:pt idx="548">
                  <c:v>41329</c:v>
                </c:pt>
                <c:pt idx="549">
                  <c:v>41336</c:v>
                </c:pt>
                <c:pt idx="550">
                  <c:v>41336</c:v>
                </c:pt>
                <c:pt idx="551">
                  <c:v>41336</c:v>
                </c:pt>
                <c:pt idx="552">
                  <c:v>41336</c:v>
                </c:pt>
                <c:pt idx="553">
                  <c:v>41336</c:v>
                </c:pt>
                <c:pt idx="554">
                  <c:v>41336</c:v>
                </c:pt>
                <c:pt idx="555">
                  <c:v>41336</c:v>
                </c:pt>
                <c:pt idx="556">
                  <c:v>41336</c:v>
                </c:pt>
                <c:pt idx="557">
                  <c:v>41336</c:v>
                </c:pt>
                <c:pt idx="558">
                  <c:v>41336</c:v>
                </c:pt>
                <c:pt idx="559">
                  <c:v>41336</c:v>
                </c:pt>
                <c:pt idx="560">
                  <c:v>41336</c:v>
                </c:pt>
                <c:pt idx="561">
                  <c:v>41343</c:v>
                </c:pt>
                <c:pt idx="562">
                  <c:v>41343</c:v>
                </c:pt>
                <c:pt idx="563">
                  <c:v>41343</c:v>
                </c:pt>
                <c:pt idx="564">
                  <c:v>41343</c:v>
                </c:pt>
                <c:pt idx="565">
                  <c:v>41343</c:v>
                </c:pt>
                <c:pt idx="566">
                  <c:v>41343</c:v>
                </c:pt>
                <c:pt idx="567">
                  <c:v>41343</c:v>
                </c:pt>
                <c:pt idx="568">
                  <c:v>41343</c:v>
                </c:pt>
                <c:pt idx="569">
                  <c:v>41343</c:v>
                </c:pt>
                <c:pt idx="570">
                  <c:v>41343</c:v>
                </c:pt>
                <c:pt idx="571">
                  <c:v>41350</c:v>
                </c:pt>
                <c:pt idx="572">
                  <c:v>41350</c:v>
                </c:pt>
                <c:pt idx="573">
                  <c:v>41350</c:v>
                </c:pt>
                <c:pt idx="574">
                  <c:v>41350</c:v>
                </c:pt>
                <c:pt idx="575">
                  <c:v>41350</c:v>
                </c:pt>
                <c:pt idx="576">
                  <c:v>41350</c:v>
                </c:pt>
                <c:pt idx="577">
                  <c:v>41350</c:v>
                </c:pt>
                <c:pt idx="578">
                  <c:v>41350</c:v>
                </c:pt>
                <c:pt idx="579">
                  <c:v>41350</c:v>
                </c:pt>
                <c:pt idx="580">
                  <c:v>41350</c:v>
                </c:pt>
                <c:pt idx="581">
                  <c:v>41350</c:v>
                </c:pt>
                <c:pt idx="582">
                  <c:v>41350</c:v>
                </c:pt>
                <c:pt idx="583">
                  <c:v>41350</c:v>
                </c:pt>
                <c:pt idx="584">
                  <c:v>41350</c:v>
                </c:pt>
                <c:pt idx="585">
                  <c:v>41357</c:v>
                </c:pt>
                <c:pt idx="586">
                  <c:v>41357</c:v>
                </c:pt>
                <c:pt idx="587">
                  <c:v>41357</c:v>
                </c:pt>
                <c:pt idx="588">
                  <c:v>41357</c:v>
                </c:pt>
                <c:pt idx="589">
                  <c:v>41357</c:v>
                </c:pt>
                <c:pt idx="590">
                  <c:v>41357</c:v>
                </c:pt>
                <c:pt idx="591">
                  <c:v>41357</c:v>
                </c:pt>
                <c:pt idx="592">
                  <c:v>41357</c:v>
                </c:pt>
                <c:pt idx="593">
                  <c:v>41357</c:v>
                </c:pt>
                <c:pt idx="594">
                  <c:v>41357</c:v>
                </c:pt>
                <c:pt idx="595">
                  <c:v>41357</c:v>
                </c:pt>
                <c:pt idx="596">
                  <c:v>41364</c:v>
                </c:pt>
                <c:pt idx="597">
                  <c:v>41364</c:v>
                </c:pt>
                <c:pt idx="598">
                  <c:v>41364</c:v>
                </c:pt>
                <c:pt idx="599">
                  <c:v>41364</c:v>
                </c:pt>
                <c:pt idx="600">
                  <c:v>41364</c:v>
                </c:pt>
                <c:pt idx="601">
                  <c:v>41364</c:v>
                </c:pt>
                <c:pt idx="602">
                  <c:v>41364</c:v>
                </c:pt>
                <c:pt idx="603">
                  <c:v>41364</c:v>
                </c:pt>
                <c:pt idx="604">
                  <c:v>41364</c:v>
                </c:pt>
                <c:pt idx="605">
                  <c:v>41364</c:v>
                </c:pt>
                <c:pt idx="606">
                  <c:v>41364</c:v>
                </c:pt>
                <c:pt idx="607">
                  <c:v>41364</c:v>
                </c:pt>
                <c:pt idx="608">
                  <c:v>41364</c:v>
                </c:pt>
                <c:pt idx="609">
                  <c:v>41364</c:v>
                </c:pt>
                <c:pt idx="610">
                  <c:v>41364</c:v>
                </c:pt>
                <c:pt idx="611">
                  <c:v>41364</c:v>
                </c:pt>
                <c:pt idx="612">
                  <c:v>41364</c:v>
                </c:pt>
                <c:pt idx="613">
                  <c:v>41364</c:v>
                </c:pt>
                <c:pt idx="614">
                  <c:v>41364</c:v>
                </c:pt>
                <c:pt idx="615">
                  <c:v>41371</c:v>
                </c:pt>
                <c:pt idx="616">
                  <c:v>41371</c:v>
                </c:pt>
                <c:pt idx="617">
                  <c:v>41371</c:v>
                </c:pt>
                <c:pt idx="618">
                  <c:v>41371</c:v>
                </c:pt>
                <c:pt idx="619">
                  <c:v>41371</c:v>
                </c:pt>
                <c:pt idx="620">
                  <c:v>41371</c:v>
                </c:pt>
                <c:pt idx="621">
                  <c:v>41371</c:v>
                </c:pt>
                <c:pt idx="622">
                  <c:v>41371</c:v>
                </c:pt>
                <c:pt idx="623">
                  <c:v>41371</c:v>
                </c:pt>
                <c:pt idx="624">
                  <c:v>41371</c:v>
                </c:pt>
                <c:pt idx="625">
                  <c:v>41371</c:v>
                </c:pt>
                <c:pt idx="626">
                  <c:v>41371</c:v>
                </c:pt>
                <c:pt idx="627">
                  <c:v>41371</c:v>
                </c:pt>
                <c:pt idx="628">
                  <c:v>41378</c:v>
                </c:pt>
                <c:pt idx="629">
                  <c:v>41378</c:v>
                </c:pt>
                <c:pt idx="630">
                  <c:v>41378</c:v>
                </c:pt>
                <c:pt idx="631">
                  <c:v>41378</c:v>
                </c:pt>
                <c:pt idx="632">
                  <c:v>41378</c:v>
                </c:pt>
                <c:pt idx="633">
                  <c:v>41378</c:v>
                </c:pt>
                <c:pt idx="634">
                  <c:v>41378</c:v>
                </c:pt>
                <c:pt idx="635">
                  <c:v>41378</c:v>
                </c:pt>
                <c:pt idx="636">
                  <c:v>41378</c:v>
                </c:pt>
                <c:pt idx="637">
                  <c:v>41378</c:v>
                </c:pt>
                <c:pt idx="638">
                  <c:v>41378</c:v>
                </c:pt>
                <c:pt idx="639">
                  <c:v>41378</c:v>
                </c:pt>
                <c:pt idx="640">
                  <c:v>41378</c:v>
                </c:pt>
                <c:pt idx="641">
                  <c:v>41385</c:v>
                </c:pt>
                <c:pt idx="642">
                  <c:v>41385</c:v>
                </c:pt>
                <c:pt idx="643">
                  <c:v>41385</c:v>
                </c:pt>
                <c:pt idx="644">
                  <c:v>41385</c:v>
                </c:pt>
                <c:pt idx="645">
                  <c:v>41385</c:v>
                </c:pt>
                <c:pt idx="646">
                  <c:v>41385</c:v>
                </c:pt>
                <c:pt idx="647">
                  <c:v>41385</c:v>
                </c:pt>
                <c:pt idx="648">
                  <c:v>41385</c:v>
                </c:pt>
                <c:pt idx="649">
                  <c:v>41385</c:v>
                </c:pt>
                <c:pt idx="650">
                  <c:v>41385</c:v>
                </c:pt>
                <c:pt idx="651">
                  <c:v>41385</c:v>
                </c:pt>
                <c:pt idx="652">
                  <c:v>41385</c:v>
                </c:pt>
                <c:pt idx="653">
                  <c:v>41385</c:v>
                </c:pt>
                <c:pt idx="654">
                  <c:v>41385</c:v>
                </c:pt>
                <c:pt idx="655">
                  <c:v>41385</c:v>
                </c:pt>
                <c:pt idx="656">
                  <c:v>41385</c:v>
                </c:pt>
                <c:pt idx="657">
                  <c:v>41392</c:v>
                </c:pt>
                <c:pt idx="658">
                  <c:v>41392</c:v>
                </c:pt>
                <c:pt idx="659">
                  <c:v>41392</c:v>
                </c:pt>
                <c:pt idx="660">
                  <c:v>41392</c:v>
                </c:pt>
                <c:pt idx="661">
                  <c:v>41392</c:v>
                </c:pt>
                <c:pt idx="662">
                  <c:v>41392</c:v>
                </c:pt>
                <c:pt idx="663">
                  <c:v>41392</c:v>
                </c:pt>
                <c:pt idx="664">
                  <c:v>41392</c:v>
                </c:pt>
                <c:pt idx="665">
                  <c:v>41392</c:v>
                </c:pt>
                <c:pt idx="666">
                  <c:v>41392</c:v>
                </c:pt>
                <c:pt idx="667">
                  <c:v>41392</c:v>
                </c:pt>
                <c:pt idx="668">
                  <c:v>41392</c:v>
                </c:pt>
                <c:pt idx="669">
                  <c:v>41392</c:v>
                </c:pt>
                <c:pt idx="670">
                  <c:v>41392</c:v>
                </c:pt>
                <c:pt idx="671">
                  <c:v>41399</c:v>
                </c:pt>
                <c:pt idx="672">
                  <c:v>41399</c:v>
                </c:pt>
                <c:pt idx="673">
                  <c:v>41399</c:v>
                </c:pt>
                <c:pt idx="674">
                  <c:v>41399</c:v>
                </c:pt>
                <c:pt idx="675">
                  <c:v>41399</c:v>
                </c:pt>
                <c:pt idx="676">
                  <c:v>41399</c:v>
                </c:pt>
                <c:pt idx="677">
                  <c:v>41399</c:v>
                </c:pt>
                <c:pt idx="678">
                  <c:v>41399</c:v>
                </c:pt>
                <c:pt idx="679">
                  <c:v>41399</c:v>
                </c:pt>
                <c:pt idx="680">
                  <c:v>41399</c:v>
                </c:pt>
                <c:pt idx="681">
                  <c:v>41399</c:v>
                </c:pt>
                <c:pt idx="682">
                  <c:v>41399</c:v>
                </c:pt>
                <c:pt idx="683">
                  <c:v>41399</c:v>
                </c:pt>
                <c:pt idx="684">
                  <c:v>41399</c:v>
                </c:pt>
                <c:pt idx="685">
                  <c:v>41399</c:v>
                </c:pt>
                <c:pt idx="686">
                  <c:v>41406</c:v>
                </c:pt>
                <c:pt idx="687">
                  <c:v>41406</c:v>
                </c:pt>
                <c:pt idx="688">
                  <c:v>41406</c:v>
                </c:pt>
                <c:pt idx="689">
                  <c:v>41406</c:v>
                </c:pt>
                <c:pt idx="690">
                  <c:v>41406</c:v>
                </c:pt>
                <c:pt idx="691">
                  <c:v>41406</c:v>
                </c:pt>
                <c:pt idx="692">
                  <c:v>41406</c:v>
                </c:pt>
                <c:pt idx="693">
                  <c:v>41406</c:v>
                </c:pt>
                <c:pt idx="694">
                  <c:v>41406</c:v>
                </c:pt>
                <c:pt idx="695">
                  <c:v>41406</c:v>
                </c:pt>
                <c:pt idx="696">
                  <c:v>41406</c:v>
                </c:pt>
                <c:pt idx="697">
                  <c:v>41406</c:v>
                </c:pt>
                <c:pt idx="698">
                  <c:v>41413</c:v>
                </c:pt>
                <c:pt idx="699">
                  <c:v>41413</c:v>
                </c:pt>
                <c:pt idx="700">
                  <c:v>41413</c:v>
                </c:pt>
                <c:pt idx="701">
                  <c:v>41413</c:v>
                </c:pt>
                <c:pt idx="702">
                  <c:v>41413</c:v>
                </c:pt>
                <c:pt idx="703">
                  <c:v>41413</c:v>
                </c:pt>
                <c:pt idx="704">
                  <c:v>41413</c:v>
                </c:pt>
                <c:pt idx="705">
                  <c:v>41413</c:v>
                </c:pt>
                <c:pt idx="706">
                  <c:v>41413</c:v>
                </c:pt>
                <c:pt idx="707">
                  <c:v>41413</c:v>
                </c:pt>
                <c:pt idx="708">
                  <c:v>41413</c:v>
                </c:pt>
                <c:pt idx="709">
                  <c:v>41413</c:v>
                </c:pt>
                <c:pt idx="710">
                  <c:v>41413</c:v>
                </c:pt>
                <c:pt idx="711">
                  <c:v>41420</c:v>
                </c:pt>
                <c:pt idx="712">
                  <c:v>41420</c:v>
                </c:pt>
                <c:pt idx="713">
                  <c:v>41420</c:v>
                </c:pt>
                <c:pt idx="714">
                  <c:v>41420</c:v>
                </c:pt>
                <c:pt idx="715">
                  <c:v>41420</c:v>
                </c:pt>
                <c:pt idx="716">
                  <c:v>41420</c:v>
                </c:pt>
                <c:pt idx="717">
                  <c:v>41420</c:v>
                </c:pt>
                <c:pt idx="718">
                  <c:v>41420</c:v>
                </c:pt>
                <c:pt idx="719">
                  <c:v>41420</c:v>
                </c:pt>
                <c:pt idx="720">
                  <c:v>41420</c:v>
                </c:pt>
                <c:pt idx="721">
                  <c:v>41420</c:v>
                </c:pt>
                <c:pt idx="722">
                  <c:v>41420</c:v>
                </c:pt>
                <c:pt idx="723">
                  <c:v>41420</c:v>
                </c:pt>
                <c:pt idx="724">
                  <c:v>41420</c:v>
                </c:pt>
                <c:pt idx="725">
                  <c:v>41420</c:v>
                </c:pt>
                <c:pt idx="726">
                  <c:v>41427</c:v>
                </c:pt>
                <c:pt idx="727">
                  <c:v>41427</c:v>
                </c:pt>
                <c:pt idx="728">
                  <c:v>41427</c:v>
                </c:pt>
                <c:pt idx="729">
                  <c:v>41427</c:v>
                </c:pt>
                <c:pt idx="730">
                  <c:v>41427</c:v>
                </c:pt>
                <c:pt idx="731">
                  <c:v>41427</c:v>
                </c:pt>
                <c:pt idx="732">
                  <c:v>41427</c:v>
                </c:pt>
                <c:pt idx="733">
                  <c:v>41427</c:v>
                </c:pt>
                <c:pt idx="734">
                  <c:v>41427</c:v>
                </c:pt>
                <c:pt idx="735">
                  <c:v>41427</c:v>
                </c:pt>
                <c:pt idx="736">
                  <c:v>41427</c:v>
                </c:pt>
                <c:pt idx="737">
                  <c:v>41427</c:v>
                </c:pt>
                <c:pt idx="738">
                  <c:v>41434</c:v>
                </c:pt>
                <c:pt idx="739">
                  <c:v>41434</c:v>
                </c:pt>
                <c:pt idx="740">
                  <c:v>41434</c:v>
                </c:pt>
                <c:pt idx="741">
                  <c:v>41434</c:v>
                </c:pt>
                <c:pt idx="742">
                  <c:v>41434</c:v>
                </c:pt>
                <c:pt idx="743">
                  <c:v>41434</c:v>
                </c:pt>
                <c:pt idx="744">
                  <c:v>41434</c:v>
                </c:pt>
                <c:pt idx="745">
                  <c:v>41434</c:v>
                </c:pt>
                <c:pt idx="746">
                  <c:v>41434</c:v>
                </c:pt>
                <c:pt idx="747">
                  <c:v>41434</c:v>
                </c:pt>
                <c:pt idx="748">
                  <c:v>41434</c:v>
                </c:pt>
                <c:pt idx="749">
                  <c:v>41434</c:v>
                </c:pt>
                <c:pt idx="750">
                  <c:v>41434</c:v>
                </c:pt>
                <c:pt idx="751">
                  <c:v>41441</c:v>
                </c:pt>
                <c:pt idx="752">
                  <c:v>41441</c:v>
                </c:pt>
                <c:pt idx="753">
                  <c:v>41441</c:v>
                </c:pt>
                <c:pt idx="754">
                  <c:v>41441</c:v>
                </c:pt>
                <c:pt idx="755">
                  <c:v>41441</c:v>
                </c:pt>
                <c:pt idx="756">
                  <c:v>41441</c:v>
                </c:pt>
                <c:pt idx="757">
                  <c:v>41441</c:v>
                </c:pt>
                <c:pt idx="758">
                  <c:v>41441</c:v>
                </c:pt>
                <c:pt idx="759">
                  <c:v>41441</c:v>
                </c:pt>
                <c:pt idx="760">
                  <c:v>41441</c:v>
                </c:pt>
                <c:pt idx="761">
                  <c:v>41441</c:v>
                </c:pt>
                <c:pt idx="762">
                  <c:v>41441</c:v>
                </c:pt>
                <c:pt idx="763">
                  <c:v>41441</c:v>
                </c:pt>
                <c:pt idx="764">
                  <c:v>41448</c:v>
                </c:pt>
                <c:pt idx="765">
                  <c:v>41448</c:v>
                </c:pt>
                <c:pt idx="766">
                  <c:v>41448</c:v>
                </c:pt>
                <c:pt idx="767">
                  <c:v>41448</c:v>
                </c:pt>
                <c:pt idx="768">
                  <c:v>41448</c:v>
                </c:pt>
                <c:pt idx="769">
                  <c:v>41448</c:v>
                </c:pt>
                <c:pt idx="770">
                  <c:v>41448</c:v>
                </c:pt>
                <c:pt idx="771">
                  <c:v>41448</c:v>
                </c:pt>
                <c:pt idx="772">
                  <c:v>41448</c:v>
                </c:pt>
                <c:pt idx="773">
                  <c:v>41448</c:v>
                </c:pt>
                <c:pt idx="774">
                  <c:v>41448</c:v>
                </c:pt>
                <c:pt idx="775">
                  <c:v>41448</c:v>
                </c:pt>
                <c:pt idx="776">
                  <c:v>41455</c:v>
                </c:pt>
                <c:pt idx="777">
                  <c:v>41455</c:v>
                </c:pt>
                <c:pt idx="778">
                  <c:v>41455</c:v>
                </c:pt>
                <c:pt idx="779">
                  <c:v>41455</c:v>
                </c:pt>
                <c:pt idx="780">
                  <c:v>41455</c:v>
                </c:pt>
                <c:pt idx="781">
                  <c:v>41455</c:v>
                </c:pt>
                <c:pt idx="782">
                  <c:v>41455</c:v>
                </c:pt>
                <c:pt idx="783">
                  <c:v>41455</c:v>
                </c:pt>
                <c:pt idx="784">
                  <c:v>41455</c:v>
                </c:pt>
                <c:pt idx="785">
                  <c:v>41455</c:v>
                </c:pt>
                <c:pt idx="786">
                  <c:v>41462</c:v>
                </c:pt>
                <c:pt idx="787">
                  <c:v>41462</c:v>
                </c:pt>
                <c:pt idx="788">
                  <c:v>41462</c:v>
                </c:pt>
                <c:pt idx="789">
                  <c:v>41462</c:v>
                </c:pt>
                <c:pt idx="790">
                  <c:v>41462</c:v>
                </c:pt>
                <c:pt idx="791">
                  <c:v>41462</c:v>
                </c:pt>
                <c:pt idx="792">
                  <c:v>41462</c:v>
                </c:pt>
                <c:pt idx="793">
                  <c:v>41462</c:v>
                </c:pt>
                <c:pt idx="794">
                  <c:v>41462</c:v>
                </c:pt>
                <c:pt idx="795">
                  <c:v>41462</c:v>
                </c:pt>
                <c:pt idx="796">
                  <c:v>41462</c:v>
                </c:pt>
                <c:pt idx="797">
                  <c:v>41469</c:v>
                </c:pt>
                <c:pt idx="798">
                  <c:v>41469</c:v>
                </c:pt>
                <c:pt idx="799">
                  <c:v>41469</c:v>
                </c:pt>
                <c:pt idx="800">
                  <c:v>41469</c:v>
                </c:pt>
                <c:pt idx="801">
                  <c:v>41469</c:v>
                </c:pt>
                <c:pt idx="802">
                  <c:v>41469</c:v>
                </c:pt>
                <c:pt idx="803">
                  <c:v>41469</c:v>
                </c:pt>
                <c:pt idx="804">
                  <c:v>41469</c:v>
                </c:pt>
                <c:pt idx="805">
                  <c:v>41469</c:v>
                </c:pt>
                <c:pt idx="806">
                  <c:v>41469</c:v>
                </c:pt>
                <c:pt idx="807">
                  <c:v>41476</c:v>
                </c:pt>
                <c:pt idx="808">
                  <c:v>41476</c:v>
                </c:pt>
                <c:pt idx="809">
                  <c:v>41476</c:v>
                </c:pt>
                <c:pt idx="810">
                  <c:v>41476</c:v>
                </c:pt>
                <c:pt idx="811">
                  <c:v>41476</c:v>
                </c:pt>
                <c:pt idx="812">
                  <c:v>41476</c:v>
                </c:pt>
                <c:pt idx="813">
                  <c:v>41476</c:v>
                </c:pt>
                <c:pt idx="814">
                  <c:v>41476</c:v>
                </c:pt>
                <c:pt idx="815">
                  <c:v>41476</c:v>
                </c:pt>
                <c:pt idx="816">
                  <c:v>41476</c:v>
                </c:pt>
                <c:pt idx="817">
                  <c:v>41483</c:v>
                </c:pt>
                <c:pt idx="818">
                  <c:v>41483</c:v>
                </c:pt>
                <c:pt idx="819">
                  <c:v>41483</c:v>
                </c:pt>
                <c:pt idx="820">
                  <c:v>41483</c:v>
                </c:pt>
                <c:pt idx="821">
                  <c:v>41483</c:v>
                </c:pt>
                <c:pt idx="822">
                  <c:v>41483</c:v>
                </c:pt>
                <c:pt idx="823">
                  <c:v>41483</c:v>
                </c:pt>
                <c:pt idx="824">
                  <c:v>41483</c:v>
                </c:pt>
                <c:pt idx="825">
                  <c:v>41483</c:v>
                </c:pt>
                <c:pt idx="826">
                  <c:v>41483</c:v>
                </c:pt>
                <c:pt idx="827">
                  <c:v>41490</c:v>
                </c:pt>
                <c:pt idx="828">
                  <c:v>41490</c:v>
                </c:pt>
                <c:pt idx="829">
                  <c:v>41490</c:v>
                </c:pt>
                <c:pt idx="830">
                  <c:v>41490</c:v>
                </c:pt>
                <c:pt idx="831">
                  <c:v>41490</c:v>
                </c:pt>
                <c:pt idx="832">
                  <c:v>41490</c:v>
                </c:pt>
                <c:pt idx="833">
                  <c:v>41490</c:v>
                </c:pt>
                <c:pt idx="834">
                  <c:v>41490</c:v>
                </c:pt>
                <c:pt idx="835">
                  <c:v>41490</c:v>
                </c:pt>
                <c:pt idx="836">
                  <c:v>41490</c:v>
                </c:pt>
                <c:pt idx="837">
                  <c:v>41497</c:v>
                </c:pt>
                <c:pt idx="838">
                  <c:v>41497</c:v>
                </c:pt>
                <c:pt idx="839">
                  <c:v>41497</c:v>
                </c:pt>
                <c:pt idx="840">
                  <c:v>41497</c:v>
                </c:pt>
                <c:pt idx="841">
                  <c:v>41497</c:v>
                </c:pt>
                <c:pt idx="842">
                  <c:v>41497</c:v>
                </c:pt>
                <c:pt idx="843">
                  <c:v>41497</c:v>
                </c:pt>
                <c:pt idx="844">
                  <c:v>41497</c:v>
                </c:pt>
                <c:pt idx="845">
                  <c:v>41497</c:v>
                </c:pt>
                <c:pt idx="846">
                  <c:v>41497</c:v>
                </c:pt>
                <c:pt idx="847">
                  <c:v>41497</c:v>
                </c:pt>
                <c:pt idx="848">
                  <c:v>41504</c:v>
                </c:pt>
                <c:pt idx="849">
                  <c:v>41504</c:v>
                </c:pt>
                <c:pt idx="850">
                  <c:v>41504</c:v>
                </c:pt>
                <c:pt idx="851">
                  <c:v>41504</c:v>
                </c:pt>
                <c:pt idx="852">
                  <c:v>41504</c:v>
                </c:pt>
                <c:pt idx="853">
                  <c:v>41504</c:v>
                </c:pt>
                <c:pt idx="854">
                  <c:v>41504</c:v>
                </c:pt>
                <c:pt idx="855">
                  <c:v>41504</c:v>
                </c:pt>
                <c:pt idx="856">
                  <c:v>41504</c:v>
                </c:pt>
                <c:pt idx="857">
                  <c:v>41504</c:v>
                </c:pt>
                <c:pt idx="858">
                  <c:v>41504</c:v>
                </c:pt>
                <c:pt idx="859">
                  <c:v>41511</c:v>
                </c:pt>
                <c:pt idx="860">
                  <c:v>41511</c:v>
                </c:pt>
                <c:pt idx="861">
                  <c:v>41511</c:v>
                </c:pt>
                <c:pt idx="862">
                  <c:v>41511</c:v>
                </c:pt>
                <c:pt idx="863">
                  <c:v>41511</c:v>
                </c:pt>
                <c:pt idx="864">
                  <c:v>41511</c:v>
                </c:pt>
                <c:pt idx="865">
                  <c:v>41511</c:v>
                </c:pt>
                <c:pt idx="866">
                  <c:v>41511</c:v>
                </c:pt>
                <c:pt idx="867">
                  <c:v>41511</c:v>
                </c:pt>
                <c:pt idx="868">
                  <c:v>41511</c:v>
                </c:pt>
                <c:pt idx="869">
                  <c:v>41518</c:v>
                </c:pt>
                <c:pt idx="870">
                  <c:v>41518</c:v>
                </c:pt>
                <c:pt idx="871">
                  <c:v>41518</c:v>
                </c:pt>
                <c:pt idx="872">
                  <c:v>41518</c:v>
                </c:pt>
                <c:pt idx="873">
                  <c:v>41518</c:v>
                </c:pt>
                <c:pt idx="874">
                  <c:v>41518</c:v>
                </c:pt>
                <c:pt idx="875">
                  <c:v>41518</c:v>
                </c:pt>
                <c:pt idx="876">
                  <c:v>41518</c:v>
                </c:pt>
                <c:pt idx="877">
                  <c:v>41518</c:v>
                </c:pt>
                <c:pt idx="878">
                  <c:v>41525</c:v>
                </c:pt>
                <c:pt idx="879">
                  <c:v>41525</c:v>
                </c:pt>
                <c:pt idx="880">
                  <c:v>41525</c:v>
                </c:pt>
                <c:pt idx="881">
                  <c:v>41525</c:v>
                </c:pt>
                <c:pt idx="882">
                  <c:v>41525</c:v>
                </c:pt>
                <c:pt idx="883">
                  <c:v>41525</c:v>
                </c:pt>
                <c:pt idx="884">
                  <c:v>41525</c:v>
                </c:pt>
                <c:pt idx="885">
                  <c:v>41525</c:v>
                </c:pt>
                <c:pt idx="886">
                  <c:v>41525</c:v>
                </c:pt>
                <c:pt idx="887">
                  <c:v>41525</c:v>
                </c:pt>
                <c:pt idx="888">
                  <c:v>41525</c:v>
                </c:pt>
                <c:pt idx="889">
                  <c:v>41532</c:v>
                </c:pt>
                <c:pt idx="890">
                  <c:v>41532</c:v>
                </c:pt>
                <c:pt idx="891">
                  <c:v>41532</c:v>
                </c:pt>
                <c:pt idx="892">
                  <c:v>41532</c:v>
                </c:pt>
                <c:pt idx="893">
                  <c:v>41532</c:v>
                </c:pt>
                <c:pt idx="894">
                  <c:v>41532</c:v>
                </c:pt>
                <c:pt idx="895">
                  <c:v>41532</c:v>
                </c:pt>
                <c:pt idx="896">
                  <c:v>41532</c:v>
                </c:pt>
                <c:pt idx="897">
                  <c:v>41539</c:v>
                </c:pt>
                <c:pt idx="898">
                  <c:v>41539</c:v>
                </c:pt>
                <c:pt idx="899">
                  <c:v>41539</c:v>
                </c:pt>
                <c:pt idx="900">
                  <c:v>41539</c:v>
                </c:pt>
                <c:pt idx="901">
                  <c:v>41539</c:v>
                </c:pt>
                <c:pt idx="902">
                  <c:v>41539</c:v>
                </c:pt>
                <c:pt idx="903">
                  <c:v>41539</c:v>
                </c:pt>
                <c:pt idx="904">
                  <c:v>41539</c:v>
                </c:pt>
                <c:pt idx="905">
                  <c:v>41539</c:v>
                </c:pt>
                <c:pt idx="906">
                  <c:v>41539</c:v>
                </c:pt>
                <c:pt idx="907">
                  <c:v>41539</c:v>
                </c:pt>
                <c:pt idx="908">
                  <c:v>41546</c:v>
                </c:pt>
                <c:pt idx="909">
                  <c:v>41546</c:v>
                </c:pt>
                <c:pt idx="910">
                  <c:v>41546</c:v>
                </c:pt>
                <c:pt idx="911">
                  <c:v>41546</c:v>
                </c:pt>
                <c:pt idx="912">
                  <c:v>41546</c:v>
                </c:pt>
                <c:pt idx="913">
                  <c:v>41546</c:v>
                </c:pt>
                <c:pt idx="914">
                  <c:v>41546</c:v>
                </c:pt>
                <c:pt idx="915">
                  <c:v>41546</c:v>
                </c:pt>
                <c:pt idx="916">
                  <c:v>41546</c:v>
                </c:pt>
                <c:pt idx="917">
                  <c:v>41553</c:v>
                </c:pt>
                <c:pt idx="918">
                  <c:v>41553</c:v>
                </c:pt>
                <c:pt idx="919">
                  <c:v>41553</c:v>
                </c:pt>
                <c:pt idx="920">
                  <c:v>41553</c:v>
                </c:pt>
                <c:pt idx="921">
                  <c:v>41553</c:v>
                </c:pt>
                <c:pt idx="922">
                  <c:v>41553</c:v>
                </c:pt>
                <c:pt idx="923">
                  <c:v>41553</c:v>
                </c:pt>
                <c:pt idx="924">
                  <c:v>41553</c:v>
                </c:pt>
                <c:pt idx="925">
                  <c:v>41553</c:v>
                </c:pt>
                <c:pt idx="926">
                  <c:v>41553</c:v>
                </c:pt>
                <c:pt idx="927">
                  <c:v>41553</c:v>
                </c:pt>
                <c:pt idx="928">
                  <c:v>41560</c:v>
                </c:pt>
                <c:pt idx="929">
                  <c:v>41560</c:v>
                </c:pt>
                <c:pt idx="930">
                  <c:v>41560</c:v>
                </c:pt>
                <c:pt idx="931">
                  <c:v>41560</c:v>
                </c:pt>
                <c:pt idx="932">
                  <c:v>41560</c:v>
                </c:pt>
                <c:pt idx="933">
                  <c:v>41560</c:v>
                </c:pt>
                <c:pt idx="934">
                  <c:v>41560</c:v>
                </c:pt>
                <c:pt idx="935">
                  <c:v>41560</c:v>
                </c:pt>
                <c:pt idx="936">
                  <c:v>41560</c:v>
                </c:pt>
                <c:pt idx="937">
                  <c:v>41560</c:v>
                </c:pt>
                <c:pt idx="938">
                  <c:v>41560</c:v>
                </c:pt>
                <c:pt idx="939">
                  <c:v>41560</c:v>
                </c:pt>
                <c:pt idx="940">
                  <c:v>41560</c:v>
                </c:pt>
                <c:pt idx="941">
                  <c:v>41560</c:v>
                </c:pt>
                <c:pt idx="942">
                  <c:v>41567</c:v>
                </c:pt>
                <c:pt idx="943">
                  <c:v>41567</c:v>
                </c:pt>
                <c:pt idx="944">
                  <c:v>41567</c:v>
                </c:pt>
                <c:pt idx="945">
                  <c:v>41567</c:v>
                </c:pt>
                <c:pt idx="946">
                  <c:v>41567</c:v>
                </c:pt>
                <c:pt idx="947">
                  <c:v>41567</c:v>
                </c:pt>
                <c:pt idx="948">
                  <c:v>41567</c:v>
                </c:pt>
                <c:pt idx="949">
                  <c:v>41567</c:v>
                </c:pt>
                <c:pt idx="950">
                  <c:v>41567</c:v>
                </c:pt>
                <c:pt idx="951">
                  <c:v>41567</c:v>
                </c:pt>
                <c:pt idx="952">
                  <c:v>41567</c:v>
                </c:pt>
                <c:pt idx="953">
                  <c:v>41574</c:v>
                </c:pt>
                <c:pt idx="954">
                  <c:v>41574</c:v>
                </c:pt>
                <c:pt idx="955">
                  <c:v>41574</c:v>
                </c:pt>
                <c:pt idx="956">
                  <c:v>41574</c:v>
                </c:pt>
                <c:pt idx="957">
                  <c:v>41574</c:v>
                </c:pt>
                <c:pt idx="958">
                  <c:v>41574</c:v>
                </c:pt>
                <c:pt idx="959">
                  <c:v>41574</c:v>
                </c:pt>
                <c:pt idx="960">
                  <c:v>41574</c:v>
                </c:pt>
                <c:pt idx="961">
                  <c:v>41574</c:v>
                </c:pt>
                <c:pt idx="962">
                  <c:v>41574</c:v>
                </c:pt>
                <c:pt idx="963">
                  <c:v>41574</c:v>
                </c:pt>
                <c:pt idx="964">
                  <c:v>41574</c:v>
                </c:pt>
                <c:pt idx="965">
                  <c:v>41574</c:v>
                </c:pt>
                <c:pt idx="966">
                  <c:v>41574</c:v>
                </c:pt>
                <c:pt idx="967">
                  <c:v>41581</c:v>
                </c:pt>
                <c:pt idx="968">
                  <c:v>41581</c:v>
                </c:pt>
                <c:pt idx="969">
                  <c:v>41581</c:v>
                </c:pt>
                <c:pt idx="970">
                  <c:v>41581</c:v>
                </c:pt>
                <c:pt idx="971">
                  <c:v>41581</c:v>
                </c:pt>
                <c:pt idx="972">
                  <c:v>41581</c:v>
                </c:pt>
                <c:pt idx="973">
                  <c:v>41581</c:v>
                </c:pt>
                <c:pt idx="974">
                  <c:v>41581</c:v>
                </c:pt>
                <c:pt idx="975">
                  <c:v>41581</c:v>
                </c:pt>
                <c:pt idx="976">
                  <c:v>41588</c:v>
                </c:pt>
                <c:pt idx="977">
                  <c:v>41588</c:v>
                </c:pt>
                <c:pt idx="978">
                  <c:v>41588</c:v>
                </c:pt>
                <c:pt idx="979">
                  <c:v>41588</c:v>
                </c:pt>
                <c:pt idx="980">
                  <c:v>41588</c:v>
                </c:pt>
                <c:pt idx="981">
                  <c:v>41588</c:v>
                </c:pt>
                <c:pt idx="982">
                  <c:v>41588</c:v>
                </c:pt>
                <c:pt idx="983">
                  <c:v>41588</c:v>
                </c:pt>
                <c:pt idx="984">
                  <c:v>41588</c:v>
                </c:pt>
                <c:pt idx="985">
                  <c:v>41595</c:v>
                </c:pt>
                <c:pt idx="986">
                  <c:v>41595</c:v>
                </c:pt>
                <c:pt idx="987">
                  <c:v>41595</c:v>
                </c:pt>
                <c:pt idx="988">
                  <c:v>41595</c:v>
                </c:pt>
                <c:pt idx="989">
                  <c:v>41595</c:v>
                </c:pt>
                <c:pt idx="990">
                  <c:v>41595</c:v>
                </c:pt>
                <c:pt idx="991">
                  <c:v>41595</c:v>
                </c:pt>
                <c:pt idx="992">
                  <c:v>41595</c:v>
                </c:pt>
                <c:pt idx="993">
                  <c:v>41595</c:v>
                </c:pt>
                <c:pt idx="994">
                  <c:v>41595</c:v>
                </c:pt>
                <c:pt idx="995">
                  <c:v>41602</c:v>
                </c:pt>
                <c:pt idx="996">
                  <c:v>41602</c:v>
                </c:pt>
                <c:pt idx="997">
                  <c:v>41602</c:v>
                </c:pt>
                <c:pt idx="998">
                  <c:v>41602</c:v>
                </c:pt>
                <c:pt idx="999">
                  <c:v>41602</c:v>
                </c:pt>
                <c:pt idx="1000">
                  <c:v>41602</c:v>
                </c:pt>
                <c:pt idx="1001">
                  <c:v>41602</c:v>
                </c:pt>
                <c:pt idx="1002">
                  <c:v>41602</c:v>
                </c:pt>
                <c:pt idx="1003">
                  <c:v>41602</c:v>
                </c:pt>
                <c:pt idx="1004">
                  <c:v>41602</c:v>
                </c:pt>
                <c:pt idx="1005">
                  <c:v>41602</c:v>
                </c:pt>
                <c:pt idx="1006">
                  <c:v>41609</c:v>
                </c:pt>
                <c:pt idx="1007">
                  <c:v>41609</c:v>
                </c:pt>
                <c:pt idx="1008">
                  <c:v>41609</c:v>
                </c:pt>
                <c:pt idx="1009">
                  <c:v>41609</c:v>
                </c:pt>
                <c:pt idx="1010">
                  <c:v>41609</c:v>
                </c:pt>
                <c:pt idx="1011">
                  <c:v>41609</c:v>
                </c:pt>
                <c:pt idx="1012">
                  <c:v>41609</c:v>
                </c:pt>
                <c:pt idx="1013">
                  <c:v>41609</c:v>
                </c:pt>
                <c:pt idx="1014">
                  <c:v>41609</c:v>
                </c:pt>
                <c:pt idx="1015">
                  <c:v>41609</c:v>
                </c:pt>
                <c:pt idx="1016">
                  <c:v>41609</c:v>
                </c:pt>
                <c:pt idx="1017">
                  <c:v>41609</c:v>
                </c:pt>
                <c:pt idx="1018">
                  <c:v>41609</c:v>
                </c:pt>
                <c:pt idx="1019">
                  <c:v>41609</c:v>
                </c:pt>
                <c:pt idx="1020">
                  <c:v>41616</c:v>
                </c:pt>
                <c:pt idx="1021">
                  <c:v>41616</c:v>
                </c:pt>
                <c:pt idx="1022">
                  <c:v>41616</c:v>
                </c:pt>
                <c:pt idx="1023">
                  <c:v>41616</c:v>
                </c:pt>
                <c:pt idx="1024">
                  <c:v>41616</c:v>
                </c:pt>
                <c:pt idx="1025">
                  <c:v>41616</c:v>
                </c:pt>
                <c:pt idx="1026">
                  <c:v>41616</c:v>
                </c:pt>
                <c:pt idx="1027">
                  <c:v>41616</c:v>
                </c:pt>
                <c:pt idx="1028">
                  <c:v>41616</c:v>
                </c:pt>
                <c:pt idx="1029">
                  <c:v>41616</c:v>
                </c:pt>
                <c:pt idx="1030">
                  <c:v>41623</c:v>
                </c:pt>
                <c:pt idx="1031">
                  <c:v>41623</c:v>
                </c:pt>
                <c:pt idx="1032">
                  <c:v>41623</c:v>
                </c:pt>
                <c:pt idx="1033">
                  <c:v>41623</c:v>
                </c:pt>
                <c:pt idx="1034">
                  <c:v>41623</c:v>
                </c:pt>
                <c:pt idx="1035">
                  <c:v>41623</c:v>
                </c:pt>
                <c:pt idx="1036">
                  <c:v>41623</c:v>
                </c:pt>
                <c:pt idx="1037">
                  <c:v>41623</c:v>
                </c:pt>
                <c:pt idx="1038">
                  <c:v>41623</c:v>
                </c:pt>
                <c:pt idx="1039">
                  <c:v>41623</c:v>
                </c:pt>
                <c:pt idx="1040">
                  <c:v>41623</c:v>
                </c:pt>
                <c:pt idx="1041">
                  <c:v>41623</c:v>
                </c:pt>
                <c:pt idx="1042">
                  <c:v>41623</c:v>
                </c:pt>
                <c:pt idx="1043">
                  <c:v>41630</c:v>
                </c:pt>
                <c:pt idx="1044">
                  <c:v>41630</c:v>
                </c:pt>
                <c:pt idx="1045">
                  <c:v>41630</c:v>
                </c:pt>
                <c:pt idx="1046">
                  <c:v>41630</c:v>
                </c:pt>
                <c:pt idx="1047">
                  <c:v>41630</c:v>
                </c:pt>
                <c:pt idx="1048">
                  <c:v>41630</c:v>
                </c:pt>
                <c:pt idx="1049">
                  <c:v>41630</c:v>
                </c:pt>
                <c:pt idx="1050">
                  <c:v>41630</c:v>
                </c:pt>
                <c:pt idx="1051">
                  <c:v>41630</c:v>
                </c:pt>
                <c:pt idx="1052">
                  <c:v>41630</c:v>
                </c:pt>
                <c:pt idx="1053">
                  <c:v>41630</c:v>
                </c:pt>
                <c:pt idx="1054">
                  <c:v>41630</c:v>
                </c:pt>
                <c:pt idx="1055">
                  <c:v>41630</c:v>
                </c:pt>
                <c:pt idx="1056">
                  <c:v>41630</c:v>
                </c:pt>
                <c:pt idx="1057">
                  <c:v>41637</c:v>
                </c:pt>
                <c:pt idx="1058">
                  <c:v>41637</c:v>
                </c:pt>
                <c:pt idx="1059">
                  <c:v>41637</c:v>
                </c:pt>
                <c:pt idx="1060">
                  <c:v>41637</c:v>
                </c:pt>
                <c:pt idx="1061">
                  <c:v>41637</c:v>
                </c:pt>
                <c:pt idx="1062">
                  <c:v>41637</c:v>
                </c:pt>
                <c:pt idx="1063">
                  <c:v>41637</c:v>
                </c:pt>
                <c:pt idx="1064">
                  <c:v>41637</c:v>
                </c:pt>
                <c:pt idx="1065">
                  <c:v>41637</c:v>
                </c:pt>
                <c:pt idx="1066">
                  <c:v>41637</c:v>
                </c:pt>
                <c:pt idx="1067">
                  <c:v>41637</c:v>
                </c:pt>
                <c:pt idx="1068">
                  <c:v>41637</c:v>
                </c:pt>
                <c:pt idx="1069">
                  <c:v>41644</c:v>
                </c:pt>
                <c:pt idx="1070">
                  <c:v>41644</c:v>
                </c:pt>
                <c:pt idx="1071">
                  <c:v>41644</c:v>
                </c:pt>
                <c:pt idx="1072">
                  <c:v>41644</c:v>
                </c:pt>
                <c:pt idx="1073">
                  <c:v>41644</c:v>
                </c:pt>
                <c:pt idx="1074">
                  <c:v>41644</c:v>
                </c:pt>
                <c:pt idx="1075">
                  <c:v>41644</c:v>
                </c:pt>
                <c:pt idx="1076">
                  <c:v>41644</c:v>
                </c:pt>
                <c:pt idx="1077">
                  <c:v>41644</c:v>
                </c:pt>
                <c:pt idx="1078">
                  <c:v>41644</c:v>
                </c:pt>
                <c:pt idx="1079">
                  <c:v>41644</c:v>
                </c:pt>
                <c:pt idx="1080">
                  <c:v>41644</c:v>
                </c:pt>
                <c:pt idx="1081">
                  <c:v>41644</c:v>
                </c:pt>
                <c:pt idx="1082">
                  <c:v>41651</c:v>
                </c:pt>
                <c:pt idx="1083">
                  <c:v>41651</c:v>
                </c:pt>
                <c:pt idx="1084">
                  <c:v>41651</c:v>
                </c:pt>
                <c:pt idx="1085">
                  <c:v>41651</c:v>
                </c:pt>
                <c:pt idx="1086">
                  <c:v>41651</c:v>
                </c:pt>
                <c:pt idx="1087">
                  <c:v>41651</c:v>
                </c:pt>
                <c:pt idx="1088">
                  <c:v>41651</c:v>
                </c:pt>
                <c:pt idx="1089">
                  <c:v>41651</c:v>
                </c:pt>
                <c:pt idx="1090">
                  <c:v>41651</c:v>
                </c:pt>
                <c:pt idx="1091">
                  <c:v>41651</c:v>
                </c:pt>
                <c:pt idx="1092">
                  <c:v>41651</c:v>
                </c:pt>
                <c:pt idx="1093">
                  <c:v>41651</c:v>
                </c:pt>
                <c:pt idx="1094">
                  <c:v>41658</c:v>
                </c:pt>
                <c:pt idx="1095">
                  <c:v>41658</c:v>
                </c:pt>
                <c:pt idx="1096">
                  <c:v>41658</c:v>
                </c:pt>
                <c:pt idx="1097">
                  <c:v>41658</c:v>
                </c:pt>
                <c:pt idx="1098">
                  <c:v>41658</c:v>
                </c:pt>
                <c:pt idx="1099">
                  <c:v>41658</c:v>
                </c:pt>
                <c:pt idx="1100">
                  <c:v>41658</c:v>
                </c:pt>
                <c:pt idx="1101">
                  <c:v>41658</c:v>
                </c:pt>
                <c:pt idx="1102">
                  <c:v>41658</c:v>
                </c:pt>
                <c:pt idx="1103">
                  <c:v>41665</c:v>
                </c:pt>
                <c:pt idx="1104">
                  <c:v>41665</c:v>
                </c:pt>
                <c:pt idx="1105">
                  <c:v>41665</c:v>
                </c:pt>
                <c:pt idx="1106">
                  <c:v>41665</c:v>
                </c:pt>
                <c:pt idx="1107">
                  <c:v>41665</c:v>
                </c:pt>
                <c:pt idx="1108">
                  <c:v>41665</c:v>
                </c:pt>
                <c:pt idx="1109">
                  <c:v>41665</c:v>
                </c:pt>
                <c:pt idx="1110">
                  <c:v>41665</c:v>
                </c:pt>
                <c:pt idx="1111">
                  <c:v>41665</c:v>
                </c:pt>
                <c:pt idx="1112">
                  <c:v>41665</c:v>
                </c:pt>
                <c:pt idx="1113">
                  <c:v>41672</c:v>
                </c:pt>
                <c:pt idx="1114">
                  <c:v>41672</c:v>
                </c:pt>
                <c:pt idx="1115">
                  <c:v>41672</c:v>
                </c:pt>
                <c:pt idx="1116">
                  <c:v>41672</c:v>
                </c:pt>
                <c:pt idx="1117">
                  <c:v>41672</c:v>
                </c:pt>
                <c:pt idx="1118">
                  <c:v>41672</c:v>
                </c:pt>
                <c:pt idx="1119">
                  <c:v>41672</c:v>
                </c:pt>
                <c:pt idx="1120">
                  <c:v>41672</c:v>
                </c:pt>
                <c:pt idx="1121">
                  <c:v>41672</c:v>
                </c:pt>
                <c:pt idx="1122">
                  <c:v>41672</c:v>
                </c:pt>
                <c:pt idx="1123">
                  <c:v>41672</c:v>
                </c:pt>
                <c:pt idx="1124">
                  <c:v>41672</c:v>
                </c:pt>
                <c:pt idx="1125">
                  <c:v>41679</c:v>
                </c:pt>
                <c:pt idx="1126">
                  <c:v>41679</c:v>
                </c:pt>
                <c:pt idx="1127">
                  <c:v>41679</c:v>
                </c:pt>
                <c:pt idx="1128">
                  <c:v>41679</c:v>
                </c:pt>
                <c:pt idx="1129">
                  <c:v>41679</c:v>
                </c:pt>
                <c:pt idx="1130">
                  <c:v>41679</c:v>
                </c:pt>
                <c:pt idx="1131">
                  <c:v>41679</c:v>
                </c:pt>
                <c:pt idx="1132">
                  <c:v>41679</c:v>
                </c:pt>
                <c:pt idx="1133">
                  <c:v>41679</c:v>
                </c:pt>
                <c:pt idx="1134">
                  <c:v>41679</c:v>
                </c:pt>
                <c:pt idx="1135">
                  <c:v>41686</c:v>
                </c:pt>
                <c:pt idx="1136">
                  <c:v>41686</c:v>
                </c:pt>
                <c:pt idx="1137">
                  <c:v>41686</c:v>
                </c:pt>
                <c:pt idx="1138">
                  <c:v>41686</c:v>
                </c:pt>
                <c:pt idx="1139">
                  <c:v>41686</c:v>
                </c:pt>
                <c:pt idx="1140">
                  <c:v>41686</c:v>
                </c:pt>
                <c:pt idx="1141">
                  <c:v>41686</c:v>
                </c:pt>
                <c:pt idx="1142">
                  <c:v>41686</c:v>
                </c:pt>
                <c:pt idx="1143">
                  <c:v>41686</c:v>
                </c:pt>
                <c:pt idx="1144">
                  <c:v>41686</c:v>
                </c:pt>
                <c:pt idx="1145">
                  <c:v>41686</c:v>
                </c:pt>
                <c:pt idx="1146">
                  <c:v>41686</c:v>
                </c:pt>
                <c:pt idx="1147">
                  <c:v>41693</c:v>
                </c:pt>
                <c:pt idx="1148">
                  <c:v>41693</c:v>
                </c:pt>
                <c:pt idx="1149">
                  <c:v>41693</c:v>
                </c:pt>
                <c:pt idx="1150">
                  <c:v>41693</c:v>
                </c:pt>
                <c:pt idx="1151">
                  <c:v>41693</c:v>
                </c:pt>
                <c:pt idx="1152">
                  <c:v>41693</c:v>
                </c:pt>
                <c:pt idx="1153">
                  <c:v>41693</c:v>
                </c:pt>
                <c:pt idx="1154">
                  <c:v>41693</c:v>
                </c:pt>
                <c:pt idx="1155">
                  <c:v>41693</c:v>
                </c:pt>
                <c:pt idx="1156">
                  <c:v>41693</c:v>
                </c:pt>
                <c:pt idx="1157">
                  <c:v>41700</c:v>
                </c:pt>
                <c:pt idx="1158">
                  <c:v>41700</c:v>
                </c:pt>
                <c:pt idx="1159">
                  <c:v>41700</c:v>
                </c:pt>
                <c:pt idx="1160">
                  <c:v>41700</c:v>
                </c:pt>
                <c:pt idx="1161">
                  <c:v>41700</c:v>
                </c:pt>
                <c:pt idx="1162">
                  <c:v>41700</c:v>
                </c:pt>
                <c:pt idx="1163">
                  <c:v>41700</c:v>
                </c:pt>
                <c:pt idx="1164">
                  <c:v>41700</c:v>
                </c:pt>
                <c:pt idx="1165">
                  <c:v>41700</c:v>
                </c:pt>
                <c:pt idx="1166">
                  <c:v>41700</c:v>
                </c:pt>
                <c:pt idx="1167">
                  <c:v>41700</c:v>
                </c:pt>
                <c:pt idx="1168">
                  <c:v>41707</c:v>
                </c:pt>
                <c:pt idx="1169">
                  <c:v>41707</c:v>
                </c:pt>
                <c:pt idx="1170">
                  <c:v>41707</c:v>
                </c:pt>
                <c:pt idx="1171">
                  <c:v>41707</c:v>
                </c:pt>
                <c:pt idx="1172">
                  <c:v>41707</c:v>
                </c:pt>
                <c:pt idx="1173">
                  <c:v>41707</c:v>
                </c:pt>
                <c:pt idx="1174">
                  <c:v>41707</c:v>
                </c:pt>
                <c:pt idx="1175">
                  <c:v>41707</c:v>
                </c:pt>
                <c:pt idx="1176">
                  <c:v>41707</c:v>
                </c:pt>
                <c:pt idx="1177">
                  <c:v>41707</c:v>
                </c:pt>
                <c:pt idx="1178">
                  <c:v>41707</c:v>
                </c:pt>
                <c:pt idx="1179">
                  <c:v>41707</c:v>
                </c:pt>
                <c:pt idx="1180">
                  <c:v>41707</c:v>
                </c:pt>
                <c:pt idx="1181">
                  <c:v>41714</c:v>
                </c:pt>
                <c:pt idx="1182">
                  <c:v>41714</c:v>
                </c:pt>
                <c:pt idx="1183">
                  <c:v>41714</c:v>
                </c:pt>
                <c:pt idx="1184">
                  <c:v>41714</c:v>
                </c:pt>
                <c:pt idx="1185">
                  <c:v>41714</c:v>
                </c:pt>
                <c:pt idx="1186">
                  <c:v>41714</c:v>
                </c:pt>
                <c:pt idx="1187">
                  <c:v>41714</c:v>
                </c:pt>
                <c:pt idx="1188">
                  <c:v>41714</c:v>
                </c:pt>
                <c:pt idx="1189">
                  <c:v>41714</c:v>
                </c:pt>
                <c:pt idx="1190">
                  <c:v>41721</c:v>
                </c:pt>
                <c:pt idx="1191">
                  <c:v>41721</c:v>
                </c:pt>
                <c:pt idx="1192">
                  <c:v>41721</c:v>
                </c:pt>
                <c:pt idx="1193">
                  <c:v>41721</c:v>
                </c:pt>
                <c:pt idx="1194">
                  <c:v>41721</c:v>
                </c:pt>
                <c:pt idx="1195">
                  <c:v>41721</c:v>
                </c:pt>
                <c:pt idx="1196">
                  <c:v>41721</c:v>
                </c:pt>
                <c:pt idx="1197">
                  <c:v>41721</c:v>
                </c:pt>
                <c:pt idx="1198">
                  <c:v>41721</c:v>
                </c:pt>
                <c:pt idx="1199">
                  <c:v>41721</c:v>
                </c:pt>
                <c:pt idx="1200">
                  <c:v>41721</c:v>
                </c:pt>
                <c:pt idx="1201">
                  <c:v>41721</c:v>
                </c:pt>
                <c:pt idx="1202">
                  <c:v>41721</c:v>
                </c:pt>
                <c:pt idx="1203">
                  <c:v>41728</c:v>
                </c:pt>
                <c:pt idx="1204">
                  <c:v>41728</c:v>
                </c:pt>
                <c:pt idx="1205">
                  <c:v>41728</c:v>
                </c:pt>
                <c:pt idx="1206">
                  <c:v>41728</c:v>
                </c:pt>
                <c:pt idx="1207">
                  <c:v>41728</c:v>
                </c:pt>
                <c:pt idx="1208">
                  <c:v>41728</c:v>
                </c:pt>
                <c:pt idx="1209">
                  <c:v>41728</c:v>
                </c:pt>
                <c:pt idx="1210">
                  <c:v>41728</c:v>
                </c:pt>
                <c:pt idx="1211">
                  <c:v>41728</c:v>
                </c:pt>
                <c:pt idx="1212">
                  <c:v>41728</c:v>
                </c:pt>
                <c:pt idx="1213">
                  <c:v>41728</c:v>
                </c:pt>
                <c:pt idx="1214">
                  <c:v>41728</c:v>
                </c:pt>
                <c:pt idx="1215">
                  <c:v>41728</c:v>
                </c:pt>
                <c:pt idx="1216">
                  <c:v>41735</c:v>
                </c:pt>
                <c:pt idx="1217">
                  <c:v>41735</c:v>
                </c:pt>
                <c:pt idx="1218">
                  <c:v>41735</c:v>
                </c:pt>
                <c:pt idx="1219">
                  <c:v>41735</c:v>
                </c:pt>
                <c:pt idx="1220">
                  <c:v>41735</c:v>
                </c:pt>
                <c:pt idx="1221">
                  <c:v>41735</c:v>
                </c:pt>
                <c:pt idx="1222">
                  <c:v>41735</c:v>
                </c:pt>
                <c:pt idx="1223">
                  <c:v>41735</c:v>
                </c:pt>
                <c:pt idx="1224">
                  <c:v>41735</c:v>
                </c:pt>
                <c:pt idx="1225">
                  <c:v>41735</c:v>
                </c:pt>
                <c:pt idx="1226">
                  <c:v>41735</c:v>
                </c:pt>
                <c:pt idx="1227">
                  <c:v>41735</c:v>
                </c:pt>
                <c:pt idx="1228">
                  <c:v>41735</c:v>
                </c:pt>
                <c:pt idx="1229">
                  <c:v>41735</c:v>
                </c:pt>
                <c:pt idx="1230">
                  <c:v>41742</c:v>
                </c:pt>
                <c:pt idx="1231">
                  <c:v>41742</c:v>
                </c:pt>
                <c:pt idx="1232">
                  <c:v>41742</c:v>
                </c:pt>
                <c:pt idx="1233">
                  <c:v>41742</c:v>
                </c:pt>
                <c:pt idx="1234">
                  <c:v>41742</c:v>
                </c:pt>
                <c:pt idx="1235">
                  <c:v>41742</c:v>
                </c:pt>
                <c:pt idx="1236">
                  <c:v>41742</c:v>
                </c:pt>
                <c:pt idx="1237">
                  <c:v>41742</c:v>
                </c:pt>
                <c:pt idx="1238">
                  <c:v>41742</c:v>
                </c:pt>
                <c:pt idx="1239">
                  <c:v>41742</c:v>
                </c:pt>
                <c:pt idx="1240">
                  <c:v>41742</c:v>
                </c:pt>
                <c:pt idx="1241">
                  <c:v>41742</c:v>
                </c:pt>
                <c:pt idx="1242">
                  <c:v>41742</c:v>
                </c:pt>
                <c:pt idx="1243">
                  <c:v>41749</c:v>
                </c:pt>
                <c:pt idx="1244">
                  <c:v>41749</c:v>
                </c:pt>
                <c:pt idx="1245">
                  <c:v>41749</c:v>
                </c:pt>
                <c:pt idx="1246">
                  <c:v>41749</c:v>
                </c:pt>
                <c:pt idx="1247">
                  <c:v>41749</c:v>
                </c:pt>
                <c:pt idx="1248">
                  <c:v>41749</c:v>
                </c:pt>
                <c:pt idx="1249">
                  <c:v>41749</c:v>
                </c:pt>
                <c:pt idx="1250">
                  <c:v>41749</c:v>
                </c:pt>
                <c:pt idx="1251">
                  <c:v>41749</c:v>
                </c:pt>
                <c:pt idx="1252">
                  <c:v>41749</c:v>
                </c:pt>
                <c:pt idx="1253">
                  <c:v>41749</c:v>
                </c:pt>
                <c:pt idx="1254">
                  <c:v>41749</c:v>
                </c:pt>
                <c:pt idx="1255">
                  <c:v>41749</c:v>
                </c:pt>
                <c:pt idx="1256">
                  <c:v>41749</c:v>
                </c:pt>
                <c:pt idx="1257">
                  <c:v>41756</c:v>
                </c:pt>
                <c:pt idx="1258">
                  <c:v>41756</c:v>
                </c:pt>
                <c:pt idx="1259">
                  <c:v>41756</c:v>
                </c:pt>
                <c:pt idx="1260">
                  <c:v>41756</c:v>
                </c:pt>
                <c:pt idx="1261">
                  <c:v>41756</c:v>
                </c:pt>
                <c:pt idx="1262">
                  <c:v>41756</c:v>
                </c:pt>
                <c:pt idx="1263">
                  <c:v>41756</c:v>
                </c:pt>
                <c:pt idx="1264">
                  <c:v>41756</c:v>
                </c:pt>
                <c:pt idx="1265">
                  <c:v>41756</c:v>
                </c:pt>
                <c:pt idx="1266">
                  <c:v>41756</c:v>
                </c:pt>
                <c:pt idx="1267">
                  <c:v>41756</c:v>
                </c:pt>
                <c:pt idx="1268">
                  <c:v>41756</c:v>
                </c:pt>
                <c:pt idx="1269">
                  <c:v>41756</c:v>
                </c:pt>
                <c:pt idx="1270">
                  <c:v>41756</c:v>
                </c:pt>
                <c:pt idx="1271">
                  <c:v>41756</c:v>
                </c:pt>
                <c:pt idx="1272">
                  <c:v>41763</c:v>
                </c:pt>
                <c:pt idx="1273">
                  <c:v>41763</c:v>
                </c:pt>
                <c:pt idx="1274">
                  <c:v>41763</c:v>
                </c:pt>
                <c:pt idx="1275">
                  <c:v>41763</c:v>
                </c:pt>
                <c:pt idx="1276">
                  <c:v>41763</c:v>
                </c:pt>
                <c:pt idx="1277">
                  <c:v>41763</c:v>
                </c:pt>
                <c:pt idx="1278">
                  <c:v>41763</c:v>
                </c:pt>
                <c:pt idx="1279">
                  <c:v>41763</c:v>
                </c:pt>
                <c:pt idx="1280">
                  <c:v>41763</c:v>
                </c:pt>
                <c:pt idx="1281">
                  <c:v>41763</c:v>
                </c:pt>
                <c:pt idx="1282">
                  <c:v>41763</c:v>
                </c:pt>
                <c:pt idx="1283">
                  <c:v>41763</c:v>
                </c:pt>
                <c:pt idx="1284">
                  <c:v>41770</c:v>
                </c:pt>
                <c:pt idx="1285">
                  <c:v>41770</c:v>
                </c:pt>
                <c:pt idx="1286">
                  <c:v>41770</c:v>
                </c:pt>
                <c:pt idx="1287">
                  <c:v>41770</c:v>
                </c:pt>
                <c:pt idx="1288">
                  <c:v>41770</c:v>
                </c:pt>
                <c:pt idx="1289">
                  <c:v>41770</c:v>
                </c:pt>
                <c:pt idx="1290">
                  <c:v>41770</c:v>
                </c:pt>
                <c:pt idx="1291">
                  <c:v>41770</c:v>
                </c:pt>
                <c:pt idx="1292">
                  <c:v>41770</c:v>
                </c:pt>
                <c:pt idx="1293">
                  <c:v>41770</c:v>
                </c:pt>
                <c:pt idx="1294">
                  <c:v>41770</c:v>
                </c:pt>
                <c:pt idx="1295">
                  <c:v>41770</c:v>
                </c:pt>
                <c:pt idx="1296">
                  <c:v>41770</c:v>
                </c:pt>
                <c:pt idx="1297">
                  <c:v>41770</c:v>
                </c:pt>
                <c:pt idx="1298">
                  <c:v>41777</c:v>
                </c:pt>
                <c:pt idx="1299">
                  <c:v>41777</c:v>
                </c:pt>
                <c:pt idx="1300">
                  <c:v>41777</c:v>
                </c:pt>
                <c:pt idx="1301">
                  <c:v>41777</c:v>
                </c:pt>
                <c:pt idx="1302">
                  <c:v>41777</c:v>
                </c:pt>
                <c:pt idx="1303">
                  <c:v>41777</c:v>
                </c:pt>
                <c:pt idx="1304">
                  <c:v>41777</c:v>
                </c:pt>
                <c:pt idx="1305">
                  <c:v>41777</c:v>
                </c:pt>
                <c:pt idx="1306">
                  <c:v>41777</c:v>
                </c:pt>
                <c:pt idx="1307">
                  <c:v>41777</c:v>
                </c:pt>
                <c:pt idx="1308">
                  <c:v>41784</c:v>
                </c:pt>
                <c:pt idx="1309">
                  <c:v>41784</c:v>
                </c:pt>
                <c:pt idx="1310">
                  <c:v>41784</c:v>
                </c:pt>
                <c:pt idx="1311">
                  <c:v>41784</c:v>
                </c:pt>
                <c:pt idx="1312">
                  <c:v>41784</c:v>
                </c:pt>
                <c:pt idx="1313">
                  <c:v>41784</c:v>
                </c:pt>
                <c:pt idx="1314">
                  <c:v>41784</c:v>
                </c:pt>
                <c:pt idx="1315">
                  <c:v>41784</c:v>
                </c:pt>
                <c:pt idx="1316">
                  <c:v>41784</c:v>
                </c:pt>
                <c:pt idx="1317">
                  <c:v>41784</c:v>
                </c:pt>
                <c:pt idx="1318">
                  <c:v>41784</c:v>
                </c:pt>
                <c:pt idx="1319">
                  <c:v>41784</c:v>
                </c:pt>
                <c:pt idx="1320">
                  <c:v>41784</c:v>
                </c:pt>
                <c:pt idx="1321">
                  <c:v>41791</c:v>
                </c:pt>
                <c:pt idx="1322">
                  <c:v>41791</c:v>
                </c:pt>
                <c:pt idx="1323">
                  <c:v>41791</c:v>
                </c:pt>
                <c:pt idx="1324">
                  <c:v>41791</c:v>
                </c:pt>
                <c:pt idx="1325">
                  <c:v>41791</c:v>
                </c:pt>
                <c:pt idx="1326">
                  <c:v>41791</c:v>
                </c:pt>
                <c:pt idx="1327">
                  <c:v>41791</c:v>
                </c:pt>
                <c:pt idx="1328">
                  <c:v>41791</c:v>
                </c:pt>
                <c:pt idx="1329">
                  <c:v>41791</c:v>
                </c:pt>
                <c:pt idx="1330">
                  <c:v>41791</c:v>
                </c:pt>
                <c:pt idx="1331">
                  <c:v>41791</c:v>
                </c:pt>
                <c:pt idx="1332">
                  <c:v>41798</c:v>
                </c:pt>
                <c:pt idx="1333">
                  <c:v>41798</c:v>
                </c:pt>
                <c:pt idx="1334">
                  <c:v>41798</c:v>
                </c:pt>
                <c:pt idx="1335">
                  <c:v>41798</c:v>
                </c:pt>
                <c:pt idx="1336">
                  <c:v>41798</c:v>
                </c:pt>
                <c:pt idx="1337">
                  <c:v>41798</c:v>
                </c:pt>
                <c:pt idx="1338">
                  <c:v>41798</c:v>
                </c:pt>
                <c:pt idx="1339">
                  <c:v>41798</c:v>
                </c:pt>
                <c:pt idx="1340">
                  <c:v>41798</c:v>
                </c:pt>
                <c:pt idx="1341">
                  <c:v>41798</c:v>
                </c:pt>
                <c:pt idx="1342">
                  <c:v>41798</c:v>
                </c:pt>
                <c:pt idx="1343">
                  <c:v>41798</c:v>
                </c:pt>
                <c:pt idx="1344">
                  <c:v>41798</c:v>
                </c:pt>
                <c:pt idx="1345">
                  <c:v>41805</c:v>
                </c:pt>
                <c:pt idx="1346">
                  <c:v>41805</c:v>
                </c:pt>
                <c:pt idx="1347">
                  <c:v>41805</c:v>
                </c:pt>
                <c:pt idx="1348">
                  <c:v>41805</c:v>
                </c:pt>
                <c:pt idx="1349">
                  <c:v>41805</c:v>
                </c:pt>
                <c:pt idx="1350">
                  <c:v>41805</c:v>
                </c:pt>
                <c:pt idx="1351">
                  <c:v>41805</c:v>
                </c:pt>
                <c:pt idx="1352">
                  <c:v>41805</c:v>
                </c:pt>
                <c:pt idx="1353">
                  <c:v>41805</c:v>
                </c:pt>
                <c:pt idx="1354">
                  <c:v>41805</c:v>
                </c:pt>
                <c:pt idx="1355">
                  <c:v>41805</c:v>
                </c:pt>
                <c:pt idx="1356">
                  <c:v>41812</c:v>
                </c:pt>
                <c:pt idx="1357">
                  <c:v>41812</c:v>
                </c:pt>
                <c:pt idx="1358">
                  <c:v>41812</c:v>
                </c:pt>
                <c:pt idx="1359">
                  <c:v>41812</c:v>
                </c:pt>
                <c:pt idx="1360">
                  <c:v>41812</c:v>
                </c:pt>
                <c:pt idx="1361">
                  <c:v>41812</c:v>
                </c:pt>
                <c:pt idx="1362">
                  <c:v>41812</c:v>
                </c:pt>
                <c:pt idx="1363">
                  <c:v>41812</c:v>
                </c:pt>
                <c:pt idx="1364">
                  <c:v>41819</c:v>
                </c:pt>
                <c:pt idx="1365">
                  <c:v>41819</c:v>
                </c:pt>
                <c:pt idx="1366">
                  <c:v>41819</c:v>
                </c:pt>
                <c:pt idx="1367">
                  <c:v>41819</c:v>
                </c:pt>
                <c:pt idx="1368">
                  <c:v>41819</c:v>
                </c:pt>
                <c:pt idx="1369">
                  <c:v>41819</c:v>
                </c:pt>
                <c:pt idx="1370">
                  <c:v>41819</c:v>
                </c:pt>
                <c:pt idx="1371">
                  <c:v>41819</c:v>
                </c:pt>
                <c:pt idx="1372">
                  <c:v>41819</c:v>
                </c:pt>
                <c:pt idx="1373">
                  <c:v>41819</c:v>
                </c:pt>
                <c:pt idx="1374">
                  <c:v>41819</c:v>
                </c:pt>
                <c:pt idx="1375">
                  <c:v>41819</c:v>
                </c:pt>
                <c:pt idx="1376">
                  <c:v>41826</c:v>
                </c:pt>
                <c:pt idx="1377">
                  <c:v>41826</c:v>
                </c:pt>
                <c:pt idx="1378">
                  <c:v>41826</c:v>
                </c:pt>
                <c:pt idx="1379">
                  <c:v>41826</c:v>
                </c:pt>
                <c:pt idx="1380">
                  <c:v>41826</c:v>
                </c:pt>
                <c:pt idx="1381">
                  <c:v>41826</c:v>
                </c:pt>
                <c:pt idx="1382">
                  <c:v>41826</c:v>
                </c:pt>
                <c:pt idx="1383">
                  <c:v>41826</c:v>
                </c:pt>
                <c:pt idx="1384">
                  <c:v>41826</c:v>
                </c:pt>
                <c:pt idx="1385">
                  <c:v>41826</c:v>
                </c:pt>
                <c:pt idx="1386">
                  <c:v>41826</c:v>
                </c:pt>
                <c:pt idx="1387">
                  <c:v>41833</c:v>
                </c:pt>
                <c:pt idx="1388">
                  <c:v>41833</c:v>
                </c:pt>
                <c:pt idx="1389">
                  <c:v>41833</c:v>
                </c:pt>
                <c:pt idx="1390">
                  <c:v>41833</c:v>
                </c:pt>
                <c:pt idx="1391">
                  <c:v>41833</c:v>
                </c:pt>
                <c:pt idx="1392">
                  <c:v>41833</c:v>
                </c:pt>
                <c:pt idx="1393">
                  <c:v>41833</c:v>
                </c:pt>
                <c:pt idx="1394">
                  <c:v>41833</c:v>
                </c:pt>
                <c:pt idx="1395">
                  <c:v>41833</c:v>
                </c:pt>
                <c:pt idx="1396">
                  <c:v>41833</c:v>
                </c:pt>
                <c:pt idx="1397">
                  <c:v>41833</c:v>
                </c:pt>
                <c:pt idx="1398">
                  <c:v>41833</c:v>
                </c:pt>
                <c:pt idx="1399">
                  <c:v>41833</c:v>
                </c:pt>
                <c:pt idx="1400">
                  <c:v>41833</c:v>
                </c:pt>
                <c:pt idx="1401">
                  <c:v>41840</c:v>
                </c:pt>
                <c:pt idx="1402">
                  <c:v>41840</c:v>
                </c:pt>
                <c:pt idx="1403">
                  <c:v>41840</c:v>
                </c:pt>
                <c:pt idx="1404">
                  <c:v>41840</c:v>
                </c:pt>
                <c:pt idx="1405">
                  <c:v>41840</c:v>
                </c:pt>
                <c:pt idx="1406">
                  <c:v>41840</c:v>
                </c:pt>
                <c:pt idx="1407">
                  <c:v>41840</c:v>
                </c:pt>
                <c:pt idx="1408">
                  <c:v>41840</c:v>
                </c:pt>
                <c:pt idx="1409">
                  <c:v>41840</c:v>
                </c:pt>
                <c:pt idx="1410">
                  <c:v>41840</c:v>
                </c:pt>
                <c:pt idx="1411">
                  <c:v>41840</c:v>
                </c:pt>
                <c:pt idx="1412">
                  <c:v>41840</c:v>
                </c:pt>
                <c:pt idx="1413">
                  <c:v>41847</c:v>
                </c:pt>
                <c:pt idx="1414">
                  <c:v>41847</c:v>
                </c:pt>
                <c:pt idx="1415">
                  <c:v>41847</c:v>
                </c:pt>
                <c:pt idx="1416">
                  <c:v>41847</c:v>
                </c:pt>
                <c:pt idx="1417">
                  <c:v>41847</c:v>
                </c:pt>
                <c:pt idx="1418">
                  <c:v>41847</c:v>
                </c:pt>
                <c:pt idx="1419">
                  <c:v>41847</c:v>
                </c:pt>
                <c:pt idx="1420">
                  <c:v>41854</c:v>
                </c:pt>
                <c:pt idx="1421">
                  <c:v>41854</c:v>
                </c:pt>
                <c:pt idx="1422">
                  <c:v>41854</c:v>
                </c:pt>
                <c:pt idx="1423">
                  <c:v>41854</c:v>
                </c:pt>
                <c:pt idx="1424">
                  <c:v>41854</c:v>
                </c:pt>
                <c:pt idx="1425">
                  <c:v>41854</c:v>
                </c:pt>
                <c:pt idx="1426">
                  <c:v>41854</c:v>
                </c:pt>
                <c:pt idx="1427">
                  <c:v>41854</c:v>
                </c:pt>
                <c:pt idx="1428">
                  <c:v>41854</c:v>
                </c:pt>
                <c:pt idx="1429">
                  <c:v>41854</c:v>
                </c:pt>
                <c:pt idx="1430">
                  <c:v>41854</c:v>
                </c:pt>
                <c:pt idx="1431">
                  <c:v>41854</c:v>
                </c:pt>
                <c:pt idx="1432">
                  <c:v>41861</c:v>
                </c:pt>
                <c:pt idx="1433">
                  <c:v>41861</c:v>
                </c:pt>
                <c:pt idx="1434">
                  <c:v>41861</c:v>
                </c:pt>
                <c:pt idx="1435">
                  <c:v>41861</c:v>
                </c:pt>
                <c:pt idx="1436">
                  <c:v>41861</c:v>
                </c:pt>
                <c:pt idx="1437">
                  <c:v>41861</c:v>
                </c:pt>
                <c:pt idx="1438">
                  <c:v>41861</c:v>
                </c:pt>
                <c:pt idx="1439">
                  <c:v>41861</c:v>
                </c:pt>
                <c:pt idx="1440">
                  <c:v>41861</c:v>
                </c:pt>
                <c:pt idx="1441">
                  <c:v>41861</c:v>
                </c:pt>
                <c:pt idx="1442">
                  <c:v>41861</c:v>
                </c:pt>
                <c:pt idx="1443">
                  <c:v>41868</c:v>
                </c:pt>
                <c:pt idx="1444">
                  <c:v>41868</c:v>
                </c:pt>
                <c:pt idx="1445">
                  <c:v>41868</c:v>
                </c:pt>
                <c:pt idx="1446">
                  <c:v>41868</c:v>
                </c:pt>
                <c:pt idx="1447">
                  <c:v>41868</c:v>
                </c:pt>
                <c:pt idx="1448">
                  <c:v>41868</c:v>
                </c:pt>
                <c:pt idx="1449">
                  <c:v>41868</c:v>
                </c:pt>
                <c:pt idx="1450">
                  <c:v>41868</c:v>
                </c:pt>
                <c:pt idx="1451">
                  <c:v>41868</c:v>
                </c:pt>
                <c:pt idx="1452">
                  <c:v>41868</c:v>
                </c:pt>
                <c:pt idx="1453">
                  <c:v>41868</c:v>
                </c:pt>
                <c:pt idx="1454">
                  <c:v>41875</c:v>
                </c:pt>
                <c:pt idx="1455">
                  <c:v>41875</c:v>
                </c:pt>
                <c:pt idx="1456">
                  <c:v>41875</c:v>
                </c:pt>
                <c:pt idx="1457">
                  <c:v>41875</c:v>
                </c:pt>
                <c:pt idx="1458">
                  <c:v>41875</c:v>
                </c:pt>
                <c:pt idx="1459">
                  <c:v>41875</c:v>
                </c:pt>
                <c:pt idx="1460">
                  <c:v>41875</c:v>
                </c:pt>
                <c:pt idx="1461">
                  <c:v>41875</c:v>
                </c:pt>
                <c:pt idx="1462">
                  <c:v>41875</c:v>
                </c:pt>
                <c:pt idx="1463">
                  <c:v>41875</c:v>
                </c:pt>
                <c:pt idx="1464">
                  <c:v>41875</c:v>
                </c:pt>
                <c:pt idx="1465">
                  <c:v>41882</c:v>
                </c:pt>
                <c:pt idx="1466">
                  <c:v>41882</c:v>
                </c:pt>
                <c:pt idx="1467">
                  <c:v>41882</c:v>
                </c:pt>
                <c:pt idx="1468">
                  <c:v>41882</c:v>
                </c:pt>
                <c:pt idx="1469">
                  <c:v>41882</c:v>
                </c:pt>
                <c:pt idx="1470">
                  <c:v>41882</c:v>
                </c:pt>
                <c:pt idx="1471">
                  <c:v>41882</c:v>
                </c:pt>
                <c:pt idx="1472">
                  <c:v>41882</c:v>
                </c:pt>
                <c:pt idx="1473">
                  <c:v>41882</c:v>
                </c:pt>
                <c:pt idx="1474">
                  <c:v>41882</c:v>
                </c:pt>
                <c:pt idx="1475">
                  <c:v>41882</c:v>
                </c:pt>
                <c:pt idx="1476">
                  <c:v>41882</c:v>
                </c:pt>
                <c:pt idx="1477">
                  <c:v>41882</c:v>
                </c:pt>
                <c:pt idx="1478">
                  <c:v>41889</c:v>
                </c:pt>
                <c:pt idx="1479">
                  <c:v>41889</c:v>
                </c:pt>
                <c:pt idx="1480">
                  <c:v>41889</c:v>
                </c:pt>
                <c:pt idx="1481">
                  <c:v>41889</c:v>
                </c:pt>
                <c:pt idx="1482">
                  <c:v>41889</c:v>
                </c:pt>
                <c:pt idx="1483">
                  <c:v>41889</c:v>
                </c:pt>
                <c:pt idx="1484">
                  <c:v>41889</c:v>
                </c:pt>
                <c:pt idx="1485">
                  <c:v>41889</c:v>
                </c:pt>
                <c:pt idx="1486">
                  <c:v>41889</c:v>
                </c:pt>
                <c:pt idx="1487">
                  <c:v>41889</c:v>
                </c:pt>
                <c:pt idx="1488">
                  <c:v>41889</c:v>
                </c:pt>
                <c:pt idx="1489">
                  <c:v>41889</c:v>
                </c:pt>
                <c:pt idx="1490">
                  <c:v>41896</c:v>
                </c:pt>
                <c:pt idx="1491">
                  <c:v>41896</c:v>
                </c:pt>
                <c:pt idx="1492">
                  <c:v>41896</c:v>
                </c:pt>
                <c:pt idx="1493">
                  <c:v>41896</c:v>
                </c:pt>
                <c:pt idx="1494">
                  <c:v>41896</c:v>
                </c:pt>
                <c:pt idx="1495">
                  <c:v>41896</c:v>
                </c:pt>
                <c:pt idx="1496">
                  <c:v>41896</c:v>
                </c:pt>
                <c:pt idx="1497">
                  <c:v>41896</c:v>
                </c:pt>
                <c:pt idx="1498">
                  <c:v>41896</c:v>
                </c:pt>
                <c:pt idx="1499">
                  <c:v>41896</c:v>
                </c:pt>
                <c:pt idx="1500">
                  <c:v>41896</c:v>
                </c:pt>
                <c:pt idx="1501">
                  <c:v>41896</c:v>
                </c:pt>
                <c:pt idx="1502">
                  <c:v>41903</c:v>
                </c:pt>
                <c:pt idx="1503">
                  <c:v>41903</c:v>
                </c:pt>
                <c:pt idx="1504">
                  <c:v>41903</c:v>
                </c:pt>
                <c:pt idx="1505">
                  <c:v>41903</c:v>
                </c:pt>
                <c:pt idx="1506">
                  <c:v>41903</c:v>
                </c:pt>
                <c:pt idx="1507">
                  <c:v>41903</c:v>
                </c:pt>
                <c:pt idx="1508">
                  <c:v>41903</c:v>
                </c:pt>
                <c:pt idx="1509">
                  <c:v>41903</c:v>
                </c:pt>
                <c:pt idx="1510">
                  <c:v>41903</c:v>
                </c:pt>
                <c:pt idx="1511">
                  <c:v>41903</c:v>
                </c:pt>
                <c:pt idx="1512">
                  <c:v>41903</c:v>
                </c:pt>
                <c:pt idx="1513">
                  <c:v>41903</c:v>
                </c:pt>
                <c:pt idx="1514">
                  <c:v>41903</c:v>
                </c:pt>
                <c:pt idx="1515">
                  <c:v>41903</c:v>
                </c:pt>
                <c:pt idx="1516">
                  <c:v>41910</c:v>
                </c:pt>
                <c:pt idx="1517">
                  <c:v>41910</c:v>
                </c:pt>
                <c:pt idx="1518">
                  <c:v>41910</c:v>
                </c:pt>
                <c:pt idx="1519">
                  <c:v>41910</c:v>
                </c:pt>
                <c:pt idx="1520">
                  <c:v>41910</c:v>
                </c:pt>
                <c:pt idx="1521">
                  <c:v>41910</c:v>
                </c:pt>
                <c:pt idx="1522">
                  <c:v>41910</c:v>
                </c:pt>
                <c:pt idx="1523">
                  <c:v>41910</c:v>
                </c:pt>
                <c:pt idx="1524">
                  <c:v>41910</c:v>
                </c:pt>
                <c:pt idx="1525">
                  <c:v>41910</c:v>
                </c:pt>
                <c:pt idx="1526">
                  <c:v>41910</c:v>
                </c:pt>
                <c:pt idx="1527">
                  <c:v>41910</c:v>
                </c:pt>
                <c:pt idx="1528">
                  <c:v>41910</c:v>
                </c:pt>
                <c:pt idx="1529">
                  <c:v>41910</c:v>
                </c:pt>
                <c:pt idx="1530">
                  <c:v>41910</c:v>
                </c:pt>
                <c:pt idx="1531">
                  <c:v>41917</c:v>
                </c:pt>
                <c:pt idx="1532">
                  <c:v>41917</c:v>
                </c:pt>
                <c:pt idx="1533">
                  <c:v>41917</c:v>
                </c:pt>
                <c:pt idx="1534">
                  <c:v>41917</c:v>
                </c:pt>
                <c:pt idx="1535">
                  <c:v>41917</c:v>
                </c:pt>
                <c:pt idx="1536">
                  <c:v>41917</c:v>
                </c:pt>
                <c:pt idx="1537">
                  <c:v>41917</c:v>
                </c:pt>
                <c:pt idx="1538">
                  <c:v>41917</c:v>
                </c:pt>
                <c:pt idx="1539">
                  <c:v>41917</c:v>
                </c:pt>
                <c:pt idx="1540">
                  <c:v>41917</c:v>
                </c:pt>
                <c:pt idx="1541">
                  <c:v>41917</c:v>
                </c:pt>
                <c:pt idx="1542">
                  <c:v>41917</c:v>
                </c:pt>
                <c:pt idx="1543">
                  <c:v>41917</c:v>
                </c:pt>
                <c:pt idx="1544">
                  <c:v>41917</c:v>
                </c:pt>
                <c:pt idx="1545">
                  <c:v>41924</c:v>
                </c:pt>
                <c:pt idx="1546">
                  <c:v>41924</c:v>
                </c:pt>
                <c:pt idx="1547">
                  <c:v>41924</c:v>
                </c:pt>
                <c:pt idx="1548">
                  <c:v>41924</c:v>
                </c:pt>
                <c:pt idx="1549">
                  <c:v>41924</c:v>
                </c:pt>
                <c:pt idx="1550">
                  <c:v>41924</c:v>
                </c:pt>
                <c:pt idx="1551">
                  <c:v>41924</c:v>
                </c:pt>
                <c:pt idx="1552">
                  <c:v>41924</c:v>
                </c:pt>
                <c:pt idx="1553">
                  <c:v>41924</c:v>
                </c:pt>
                <c:pt idx="1554">
                  <c:v>41924</c:v>
                </c:pt>
                <c:pt idx="1555">
                  <c:v>41924</c:v>
                </c:pt>
                <c:pt idx="1556">
                  <c:v>41924</c:v>
                </c:pt>
                <c:pt idx="1557">
                  <c:v>41931</c:v>
                </c:pt>
                <c:pt idx="1558">
                  <c:v>41931</c:v>
                </c:pt>
                <c:pt idx="1559">
                  <c:v>41931</c:v>
                </c:pt>
                <c:pt idx="1560">
                  <c:v>41931</c:v>
                </c:pt>
                <c:pt idx="1561">
                  <c:v>41931</c:v>
                </c:pt>
                <c:pt idx="1562">
                  <c:v>41931</c:v>
                </c:pt>
                <c:pt idx="1563">
                  <c:v>41931</c:v>
                </c:pt>
                <c:pt idx="1564">
                  <c:v>41931</c:v>
                </c:pt>
                <c:pt idx="1565">
                  <c:v>41931</c:v>
                </c:pt>
                <c:pt idx="1566">
                  <c:v>41931</c:v>
                </c:pt>
                <c:pt idx="1567">
                  <c:v>41931</c:v>
                </c:pt>
                <c:pt idx="1568">
                  <c:v>41931</c:v>
                </c:pt>
                <c:pt idx="1569">
                  <c:v>41931</c:v>
                </c:pt>
                <c:pt idx="1570">
                  <c:v>41938</c:v>
                </c:pt>
                <c:pt idx="1571">
                  <c:v>41938</c:v>
                </c:pt>
                <c:pt idx="1572">
                  <c:v>41938</c:v>
                </c:pt>
                <c:pt idx="1573">
                  <c:v>41938</c:v>
                </c:pt>
                <c:pt idx="1574">
                  <c:v>41938</c:v>
                </c:pt>
                <c:pt idx="1575">
                  <c:v>41938</c:v>
                </c:pt>
                <c:pt idx="1576">
                  <c:v>41938</c:v>
                </c:pt>
                <c:pt idx="1577">
                  <c:v>41938</c:v>
                </c:pt>
                <c:pt idx="1578">
                  <c:v>41938</c:v>
                </c:pt>
                <c:pt idx="1579">
                  <c:v>41938</c:v>
                </c:pt>
                <c:pt idx="1580">
                  <c:v>41938</c:v>
                </c:pt>
                <c:pt idx="1581">
                  <c:v>41938</c:v>
                </c:pt>
                <c:pt idx="1582">
                  <c:v>41938</c:v>
                </c:pt>
                <c:pt idx="1583">
                  <c:v>41938</c:v>
                </c:pt>
                <c:pt idx="1584">
                  <c:v>41945</c:v>
                </c:pt>
                <c:pt idx="1585">
                  <c:v>41945</c:v>
                </c:pt>
                <c:pt idx="1586">
                  <c:v>41945</c:v>
                </c:pt>
                <c:pt idx="1587">
                  <c:v>41945</c:v>
                </c:pt>
                <c:pt idx="1588">
                  <c:v>41945</c:v>
                </c:pt>
                <c:pt idx="1589">
                  <c:v>41945</c:v>
                </c:pt>
                <c:pt idx="1590">
                  <c:v>41945</c:v>
                </c:pt>
                <c:pt idx="1591">
                  <c:v>41945</c:v>
                </c:pt>
                <c:pt idx="1592">
                  <c:v>41945</c:v>
                </c:pt>
                <c:pt idx="1593">
                  <c:v>41945</c:v>
                </c:pt>
                <c:pt idx="1594">
                  <c:v>41952</c:v>
                </c:pt>
                <c:pt idx="1595">
                  <c:v>41952</c:v>
                </c:pt>
                <c:pt idx="1596">
                  <c:v>41952</c:v>
                </c:pt>
                <c:pt idx="1597">
                  <c:v>41952</c:v>
                </c:pt>
                <c:pt idx="1598">
                  <c:v>41952</c:v>
                </c:pt>
                <c:pt idx="1599">
                  <c:v>41952</c:v>
                </c:pt>
                <c:pt idx="1600">
                  <c:v>41952</c:v>
                </c:pt>
                <c:pt idx="1601">
                  <c:v>41952</c:v>
                </c:pt>
                <c:pt idx="1602">
                  <c:v>41952</c:v>
                </c:pt>
                <c:pt idx="1603">
                  <c:v>41952</c:v>
                </c:pt>
                <c:pt idx="1604">
                  <c:v>41952</c:v>
                </c:pt>
                <c:pt idx="1605">
                  <c:v>41959</c:v>
                </c:pt>
                <c:pt idx="1606">
                  <c:v>41959</c:v>
                </c:pt>
                <c:pt idx="1607">
                  <c:v>41959</c:v>
                </c:pt>
                <c:pt idx="1608">
                  <c:v>41959</c:v>
                </c:pt>
                <c:pt idx="1609">
                  <c:v>41959</c:v>
                </c:pt>
                <c:pt idx="1610">
                  <c:v>41959</c:v>
                </c:pt>
                <c:pt idx="1611">
                  <c:v>41966</c:v>
                </c:pt>
                <c:pt idx="1612">
                  <c:v>41966</c:v>
                </c:pt>
                <c:pt idx="1613">
                  <c:v>41966</c:v>
                </c:pt>
                <c:pt idx="1614">
                  <c:v>41966</c:v>
                </c:pt>
                <c:pt idx="1615">
                  <c:v>41966</c:v>
                </c:pt>
                <c:pt idx="1616">
                  <c:v>41966</c:v>
                </c:pt>
                <c:pt idx="1617">
                  <c:v>41966</c:v>
                </c:pt>
                <c:pt idx="1618">
                  <c:v>41966</c:v>
                </c:pt>
                <c:pt idx="1619">
                  <c:v>41966</c:v>
                </c:pt>
                <c:pt idx="1620">
                  <c:v>41973</c:v>
                </c:pt>
                <c:pt idx="1621">
                  <c:v>41973</c:v>
                </c:pt>
                <c:pt idx="1622">
                  <c:v>41973</c:v>
                </c:pt>
                <c:pt idx="1623">
                  <c:v>41973</c:v>
                </c:pt>
                <c:pt idx="1624">
                  <c:v>41973</c:v>
                </c:pt>
                <c:pt idx="1625">
                  <c:v>41973</c:v>
                </c:pt>
                <c:pt idx="1626">
                  <c:v>41973</c:v>
                </c:pt>
                <c:pt idx="1627">
                  <c:v>41980</c:v>
                </c:pt>
                <c:pt idx="1628">
                  <c:v>41980</c:v>
                </c:pt>
                <c:pt idx="1629">
                  <c:v>41980</c:v>
                </c:pt>
                <c:pt idx="1630">
                  <c:v>41980</c:v>
                </c:pt>
                <c:pt idx="1631">
                  <c:v>41980</c:v>
                </c:pt>
                <c:pt idx="1632">
                  <c:v>41980</c:v>
                </c:pt>
                <c:pt idx="1633">
                  <c:v>41980</c:v>
                </c:pt>
                <c:pt idx="1634">
                  <c:v>41980</c:v>
                </c:pt>
                <c:pt idx="1635">
                  <c:v>41980</c:v>
                </c:pt>
                <c:pt idx="1636">
                  <c:v>41980</c:v>
                </c:pt>
                <c:pt idx="1637">
                  <c:v>41980</c:v>
                </c:pt>
                <c:pt idx="1638">
                  <c:v>41980</c:v>
                </c:pt>
                <c:pt idx="1639">
                  <c:v>41980</c:v>
                </c:pt>
                <c:pt idx="1640">
                  <c:v>41987</c:v>
                </c:pt>
                <c:pt idx="1641">
                  <c:v>41987</c:v>
                </c:pt>
                <c:pt idx="1642">
                  <c:v>41987</c:v>
                </c:pt>
                <c:pt idx="1643">
                  <c:v>41987</c:v>
                </c:pt>
                <c:pt idx="1644">
                  <c:v>41987</c:v>
                </c:pt>
                <c:pt idx="1645">
                  <c:v>41987</c:v>
                </c:pt>
                <c:pt idx="1646">
                  <c:v>41987</c:v>
                </c:pt>
                <c:pt idx="1647">
                  <c:v>41987</c:v>
                </c:pt>
                <c:pt idx="1648">
                  <c:v>41987</c:v>
                </c:pt>
                <c:pt idx="1649">
                  <c:v>41994</c:v>
                </c:pt>
                <c:pt idx="1650">
                  <c:v>41994</c:v>
                </c:pt>
                <c:pt idx="1651">
                  <c:v>41994</c:v>
                </c:pt>
                <c:pt idx="1652">
                  <c:v>41994</c:v>
                </c:pt>
                <c:pt idx="1653">
                  <c:v>41994</c:v>
                </c:pt>
                <c:pt idx="1654">
                  <c:v>41994</c:v>
                </c:pt>
                <c:pt idx="1655">
                  <c:v>41994</c:v>
                </c:pt>
                <c:pt idx="1656">
                  <c:v>41994</c:v>
                </c:pt>
                <c:pt idx="1657">
                  <c:v>41994</c:v>
                </c:pt>
                <c:pt idx="1658">
                  <c:v>41994</c:v>
                </c:pt>
                <c:pt idx="1659">
                  <c:v>41994</c:v>
                </c:pt>
                <c:pt idx="1660">
                  <c:v>41994</c:v>
                </c:pt>
                <c:pt idx="1661">
                  <c:v>41994</c:v>
                </c:pt>
                <c:pt idx="1662">
                  <c:v>42001</c:v>
                </c:pt>
                <c:pt idx="1663">
                  <c:v>42001</c:v>
                </c:pt>
                <c:pt idx="1664">
                  <c:v>42001</c:v>
                </c:pt>
                <c:pt idx="1665">
                  <c:v>42001</c:v>
                </c:pt>
                <c:pt idx="1666">
                  <c:v>42001</c:v>
                </c:pt>
                <c:pt idx="1667">
                  <c:v>42001</c:v>
                </c:pt>
                <c:pt idx="1668">
                  <c:v>42001</c:v>
                </c:pt>
                <c:pt idx="1669">
                  <c:v>42001</c:v>
                </c:pt>
                <c:pt idx="1670">
                  <c:v>42001</c:v>
                </c:pt>
                <c:pt idx="1671">
                  <c:v>42001</c:v>
                </c:pt>
                <c:pt idx="1672">
                  <c:v>42001</c:v>
                </c:pt>
                <c:pt idx="1673">
                  <c:v>42001</c:v>
                </c:pt>
                <c:pt idx="1674">
                  <c:v>42001</c:v>
                </c:pt>
                <c:pt idx="1675">
                  <c:v>42008</c:v>
                </c:pt>
                <c:pt idx="1676">
                  <c:v>42008</c:v>
                </c:pt>
                <c:pt idx="1677">
                  <c:v>42008</c:v>
                </c:pt>
                <c:pt idx="1678">
                  <c:v>42008</c:v>
                </c:pt>
                <c:pt idx="1679">
                  <c:v>42008</c:v>
                </c:pt>
                <c:pt idx="1680">
                  <c:v>42008</c:v>
                </c:pt>
                <c:pt idx="1681">
                  <c:v>42008</c:v>
                </c:pt>
                <c:pt idx="1682">
                  <c:v>42008</c:v>
                </c:pt>
                <c:pt idx="1683">
                  <c:v>42008</c:v>
                </c:pt>
                <c:pt idx="1684">
                  <c:v>42008</c:v>
                </c:pt>
                <c:pt idx="1685">
                  <c:v>42008</c:v>
                </c:pt>
                <c:pt idx="1686">
                  <c:v>42008</c:v>
                </c:pt>
                <c:pt idx="1687">
                  <c:v>42015</c:v>
                </c:pt>
                <c:pt idx="1688">
                  <c:v>42015</c:v>
                </c:pt>
                <c:pt idx="1689">
                  <c:v>42015</c:v>
                </c:pt>
                <c:pt idx="1690">
                  <c:v>42015</c:v>
                </c:pt>
                <c:pt idx="1691">
                  <c:v>42015</c:v>
                </c:pt>
                <c:pt idx="1692">
                  <c:v>42015</c:v>
                </c:pt>
                <c:pt idx="1693">
                  <c:v>42015</c:v>
                </c:pt>
                <c:pt idx="1694">
                  <c:v>42015</c:v>
                </c:pt>
                <c:pt idx="1695">
                  <c:v>42015</c:v>
                </c:pt>
                <c:pt idx="1696">
                  <c:v>42015</c:v>
                </c:pt>
                <c:pt idx="1697">
                  <c:v>42015</c:v>
                </c:pt>
                <c:pt idx="1698">
                  <c:v>42022</c:v>
                </c:pt>
                <c:pt idx="1699">
                  <c:v>42022</c:v>
                </c:pt>
                <c:pt idx="1700">
                  <c:v>42022</c:v>
                </c:pt>
                <c:pt idx="1701">
                  <c:v>42022</c:v>
                </c:pt>
                <c:pt idx="1702">
                  <c:v>42022</c:v>
                </c:pt>
                <c:pt idx="1703">
                  <c:v>42022</c:v>
                </c:pt>
                <c:pt idx="1704">
                  <c:v>42022</c:v>
                </c:pt>
                <c:pt idx="1705">
                  <c:v>42022</c:v>
                </c:pt>
                <c:pt idx="1706">
                  <c:v>42022</c:v>
                </c:pt>
                <c:pt idx="1707">
                  <c:v>42022</c:v>
                </c:pt>
                <c:pt idx="1708">
                  <c:v>42022</c:v>
                </c:pt>
                <c:pt idx="1709">
                  <c:v>42022</c:v>
                </c:pt>
                <c:pt idx="1710">
                  <c:v>42022</c:v>
                </c:pt>
                <c:pt idx="1711">
                  <c:v>42022</c:v>
                </c:pt>
                <c:pt idx="1712">
                  <c:v>42022</c:v>
                </c:pt>
                <c:pt idx="1713">
                  <c:v>42029</c:v>
                </c:pt>
                <c:pt idx="1714">
                  <c:v>42029</c:v>
                </c:pt>
                <c:pt idx="1715">
                  <c:v>42029</c:v>
                </c:pt>
                <c:pt idx="1716">
                  <c:v>42029</c:v>
                </c:pt>
                <c:pt idx="1717">
                  <c:v>42029</c:v>
                </c:pt>
                <c:pt idx="1718">
                  <c:v>42029</c:v>
                </c:pt>
                <c:pt idx="1719">
                  <c:v>42029</c:v>
                </c:pt>
                <c:pt idx="1720">
                  <c:v>42029</c:v>
                </c:pt>
                <c:pt idx="1721">
                  <c:v>42029</c:v>
                </c:pt>
                <c:pt idx="1722">
                  <c:v>42029</c:v>
                </c:pt>
                <c:pt idx="1723">
                  <c:v>42029</c:v>
                </c:pt>
                <c:pt idx="1724">
                  <c:v>42029</c:v>
                </c:pt>
                <c:pt idx="1725">
                  <c:v>42029</c:v>
                </c:pt>
                <c:pt idx="1726">
                  <c:v>42036</c:v>
                </c:pt>
                <c:pt idx="1727">
                  <c:v>42036</c:v>
                </c:pt>
                <c:pt idx="1728">
                  <c:v>42036</c:v>
                </c:pt>
                <c:pt idx="1729">
                  <c:v>42036</c:v>
                </c:pt>
                <c:pt idx="1730">
                  <c:v>42036</c:v>
                </c:pt>
                <c:pt idx="1731">
                  <c:v>42036</c:v>
                </c:pt>
                <c:pt idx="1732">
                  <c:v>42036</c:v>
                </c:pt>
                <c:pt idx="1733">
                  <c:v>42036</c:v>
                </c:pt>
                <c:pt idx="1734">
                  <c:v>42036</c:v>
                </c:pt>
                <c:pt idx="1735">
                  <c:v>42036</c:v>
                </c:pt>
                <c:pt idx="1736">
                  <c:v>42036</c:v>
                </c:pt>
                <c:pt idx="1737">
                  <c:v>42036</c:v>
                </c:pt>
                <c:pt idx="1738">
                  <c:v>42036</c:v>
                </c:pt>
                <c:pt idx="1739">
                  <c:v>42043</c:v>
                </c:pt>
                <c:pt idx="1740">
                  <c:v>42043</c:v>
                </c:pt>
                <c:pt idx="1741">
                  <c:v>42043</c:v>
                </c:pt>
                <c:pt idx="1742">
                  <c:v>42043</c:v>
                </c:pt>
                <c:pt idx="1743">
                  <c:v>42043</c:v>
                </c:pt>
                <c:pt idx="1744">
                  <c:v>42043</c:v>
                </c:pt>
                <c:pt idx="1745">
                  <c:v>42043</c:v>
                </c:pt>
                <c:pt idx="1746">
                  <c:v>42043</c:v>
                </c:pt>
                <c:pt idx="1747">
                  <c:v>42043</c:v>
                </c:pt>
                <c:pt idx="1748">
                  <c:v>42043</c:v>
                </c:pt>
                <c:pt idx="1749">
                  <c:v>42043</c:v>
                </c:pt>
                <c:pt idx="1750">
                  <c:v>42043</c:v>
                </c:pt>
                <c:pt idx="1751">
                  <c:v>42043</c:v>
                </c:pt>
                <c:pt idx="1752">
                  <c:v>42050</c:v>
                </c:pt>
                <c:pt idx="1753">
                  <c:v>42050</c:v>
                </c:pt>
                <c:pt idx="1754">
                  <c:v>42050</c:v>
                </c:pt>
                <c:pt idx="1755">
                  <c:v>42050</c:v>
                </c:pt>
                <c:pt idx="1756">
                  <c:v>42050</c:v>
                </c:pt>
                <c:pt idx="1757">
                  <c:v>42050</c:v>
                </c:pt>
                <c:pt idx="1758">
                  <c:v>42050</c:v>
                </c:pt>
                <c:pt idx="1759">
                  <c:v>42050</c:v>
                </c:pt>
                <c:pt idx="1760">
                  <c:v>42050</c:v>
                </c:pt>
                <c:pt idx="1761">
                  <c:v>42050</c:v>
                </c:pt>
                <c:pt idx="1762">
                  <c:v>42057</c:v>
                </c:pt>
                <c:pt idx="1763">
                  <c:v>42057</c:v>
                </c:pt>
                <c:pt idx="1764">
                  <c:v>42057</c:v>
                </c:pt>
                <c:pt idx="1765">
                  <c:v>42057</c:v>
                </c:pt>
                <c:pt idx="1766">
                  <c:v>42057</c:v>
                </c:pt>
                <c:pt idx="1767">
                  <c:v>42057</c:v>
                </c:pt>
                <c:pt idx="1768">
                  <c:v>42057</c:v>
                </c:pt>
                <c:pt idx="1769">
                  <c:v>42057</c:v>
                </c:pt>
                <c:pt idx="1770">
                  <c:v>42057</c:v>
                </c:pt>
                <c:pt idx="1771">
                  <c:v>42057</c:v>
                </c:pt>
                <c:pt idx="1772">
                  <c:v>42057</c:v>
                </c:pt>
                <c:pt idx="1773">
                  <c:v>42057</c:v>
                </c:pt>
                <c:pt idx="1774">
                  <c:v>42064</c:v>
                </c:pt>
                <c:pt idx="1775">
                  <c:v>42064</c:v>
                </c:pt>
                <c:pt idx="1776">
                  <c:v>42064</c:v>
                </c:pt>
                <c:pt idx="1777">
                  <c:v>42064</c:v>
                </c:pt>
                <c:pt idx="1778">
                  <c:v>42064</c:v>
                </c:pt>
                <c:pt idx="1779">
                  <c:v>42064</c:v>
                </c:pt>
                <c:pt idx="1780">
                  <c:v>42064</c:v>
                </c:pt>
                <c:pt idx="1781">
                  <c:v>42064</c:v>
                </c:pt>
                <c:pt idx="1782">
                  <c:v>42064</c:v>
                </c:pt>
                <c:pt idx="1783">
                  <c:v>42071</c:v>
                </c:pt>
                <c:pt idx="1784">
                  <c:v>42071</c:v>
                </c:pt>
                <c:pt idx="1785">
                  <c:v>42071</c:v>
                </c:pt>
                <c:pt idx="1786">
                  <c:v>42071</c:v>
                </c:pt>
                <c:pt idx="1787">
                  <c:v>42071</c:v>
                </c:pt>
                <c:pt idx="1788">
                  <c:v>42071</c:v>
                </c:pt>
                <c:pt idx="1789">
                  <c:v>42071</c:v>
                </c:pt>
                <c:pt idx="1790">
                  <c:v>42071</c:v>
                </c:pt>
                <c:pt idx="1791">
                  <c:v>42071</c:v>
                </c:pt>
                <c:pt idx="1792">
                  <c:v>42071</c:v>
                </c:pt>
                <c:pt idx="1793">
                  <c:v>42071</c:v>
                </c:pt>
                <c:pt idx="1794">
                  <c:v>42071</c:v>
                </c:pt>
                <c:pt idx="1795">
                  <c:v>42078</c:v>
                </c:pt>
                <c:pt idx="1796">
                  <c:v>42078</c:v>
                </c:pt>
                <c:pt idx="1797">
                  <c:v>42078</c:v>
                </c:pt>
                <c:pt idx="1798">
                  <c:v>42078</c:v>
                </c:pt>
                <c:pt idx="1799">
                  <c:v>42078</c:v>
                </c:pt>
                <c:pt idx="1800">
                  <c:v>42078</c:v>
                </c:pt>
                <c:pt idx="1801">
                  <c:v>42078</c:v>
                </c:pt>
                <c:pt idx="1802">
                  <c:v>42078</c:v>
                </c:pt>
                <c:pt idx="1803">
                  <c:v>42078</c:v>
                </c:pt>
                <c:pt idx="1804">
                  <c:v>42085</c:v>
                </c:pt>
                <c:pt idx="1805">
                  <c:v>42085</c:v>
                </c:pt>
                <c:pt idx="1806">
                  <c:v>42085</c:v>
                </c:pt>
                <c:pt idx="1807">
                  <c:v>42085</c:v>
                </c:pt>
                <c:pt idx="1808">
                  <c:v>42085</c:v>
                </c:pt>
                <c:pt idx="1809">
                  <c:v>42085</c:v>
                </c:pt>
                <c:pt idx="1810">
                  <c:v>42085</c:v>
                </c:pt>
                <c:pt idx="1811">
                  <c:v>42085</c:v>
                </c:pt>
                <c:pt idx="1812">
                  <c:v>42085</c:v>
                </c:pt>
                <c:pt idx="1813">
                  <c:v>42085</c:v>
                </c:pt>
                <c:pt idx="1814">
                  <c:v>42085</c:v>
                </c:pt>
                <c:pt idx="1815">
                  <c:v>42092</c:v>
                </c:pt>
                <c:pt idx="1816">
                  <c:v>42092</c:v>
                </c:pt>
                <c:pt idx="1817">
                  <c:v>42092</c:v>
                </c:pt>
                <c:pt idx="1818">
                  <c:v>42092</c:v>
                </c:pt>
                <c:pt idx="1819">
                  <c:v>42092</c:v>
                </c:pt>
                <c:pt idx="1820">
                  <c:v>42092</c:v>
                </c:pt>
                <c:pt idx="1821">
                  <c:v>42092</c:v>
                </c:pt>
                <c:pt idx="1822">
                  <c:v>42092</c:v>
                </c:pt>
                <c:pt idx="1823">
                  <c:v>42092</c:v>
                </c:pt>
                <c:pt idx="1824">
                  <c:v>42092</c:v>
                </c:pt>
                <c:pt idx="1825">
                  <c:v>42092</c:v>
                </c:pt>
                <c:pt idx="1826">
                  <c:v>42092</c:v>
                </c:pt>
                <c:pt idx="1827">
                  <c:v>42092</c:v>
                </c:pt>
                <c:pt idx="1828">
                  <c:v>42092</c:v>
                </c:pt>
                <c:pt idx="1829">
                  <c:v>42092</c:v>
                </c:pt>
                <c:pt idx="1830">
                  <c:v>42099</c:v>
                </c:pt>
                <c:pt idx="1831">
                  <c:v>42099</c:v>
                </c:pt>
                <c:pt idx="1832">
                  <c:v>42099</c:v>
                </c:pt>
                <c:pt idx="1833">
                  <c:v>42099</c:v>
                </c:pt>
                <c:pt idx="1834">
                  <c:v>42099</c:v>
                </c:pt>
                <c:pt idx="1835">
                  <c:v>42099</c:v>
                </c:pt>
                <c:pt idx="1836">
                  <c:v>42099</c:v>
                </c:pt>
                <c:pt idx="1837">
                  <c:v>42099</c:v>
                </c:pt>
                <c:pt idx="1838">
                  <c:v>42099</c:v>
                </c:pt>
                <c:pt idx="1839">
                  <c:v>42099</c:v>
                </c:pt>
                <c:pt idx="1840">
                  <c:v>42099</c:v>
                </c:pt>
                <c:pt idx="1841">
                  <c:v>42106</c:v>
                </c:pt>
                <c:pt idx="1842">
                  <c:v>42106</c:v>
                </c:pt>
                <c:pt idx="1843">
                  <c:v>42106</c:v>
                </c:pt>
                <c:pt idx="1844">
                  <c:v>42106</c:v>
                </c:pt>
                <c:pt idx="1845">
                  <c:v>42106</c:v>
                </c:pt>
                <c:pt idx="1846">
                  <c:v>42106</c:v>
                </c:pt>
                <c:pt idx="1847">
                  <c:v>42106</c:v>
                </c:pt>
                <c:pt idx="1848">
                  <c:v>42106</c:v>
                </c:pt>
                <c:pt idx="1849">
                  <c:v>42106</c:v>
                </c:pt>
                <c:pt idx="1850">
                  <c:v>42106</c:v>
                </c:pt>
                <c:pt idx="1851">
                  <c:v>42113</c:v>
                </c:pt>
                <c:pt idx="1852">
                  <c:v>42113</c:v>
                </c:pt>
                <c:pt idx="1853">
                  <c:v>42113</c:v>
                </c:pt>
                <c:pt idx="1854">
                  <c:v>42113</c:v>
                </c:pt>
                <c:pt idx="1855">
                  <c:v>42113</c:v>
                </c:pt>
                <c:pt idx="1856">
                  <c:v>42113</c:v>
                </c:pt>
                <c:pt idx="1857">
                  <c:v>42113</c:v>
                </c:pt>
                <c:pt idx="1858">
                  <c:v>42113</c:v>
                </c:pt>
                <c:pt idx="1859">
                  <c:v>42113</c:v>
                </c:pt>
                <c:pt idx="1860">
                  <c:v>42113</c:v>
                </c:pt>
                <c:pt idx="1861">
                  <c:v>42113</c:v>
                </c:pt>
                <c:pt idx="1862">
                  <c:v>42113</c:v>
                </c:pt>
                <c:pt idx="1863">
                  <c:v>42120</c:v>
                </c:pt>
                <c:pt idx="1864">
                  <c:v>42120</c:v>
                </c:pt>
                <c:pt idx="1865">
                  <c:v>42120</c:v>
                </c:pt>
                <c:pt idx="1866">
                  <c:v>42120</c:v>
                </c:pt>
                <c:pt idx="1867">
                  <c:v>42120</c:v>
                </c:pt>
                <c:pt idx="1868">
                  <c:v>42120</c:v>
                </c:pt>
                <c:pt idx="1869">
                  <c:v>42120</c:v>
                </c:pt>
                <c:pt idx="1870">
                  <c:v>42120</c:v>
                </c:pt>
                <c:pt idx="1871">
                  <c:v>42120</c:v>
                </c:pt>
                <c:pt idx="1872">
                  <c:v>42120</c:v>
                </c:pt>
                <c:pt idx="1873">
                  <c:v>42120</c:v>
                </c:pt>
                <c:pt idx="1874">
                  <c:v>42120</c:v>
                </c:pt>
                <c:pt idx="1875">
                  <c:v>42120</c:v>
                </c:pt>
                <c:pt idx="1876">
                  <c:v>42120</c:v>
                </c:pt>
                <c:pt idx="1877">
                  <c:v>42127</c:v>
                </c:pt>
                <c:pt idx="1878">
                  <c:v>42127</c:v>
                </c:pt>
                <c:pt idx="1879">
                  <c:v>42127</c:v>
                </c:pt>
                <c:pt idx="1880">
                  <c:v>42127</c:v>
                </c:pt>
                <c:pt idx="1881">
                  <c:v>42127</c:v>
                </c:pt>
                <c:pt idx="1882">
                  <c:v>42127</c:v>
                </c:pt>
                <c:pt idx="1883">
                  <c:v>42127</c:v>
                </c:pt>
                <c:pt idx="1884">
                  <c:v>42127</c:v>
                </c:pt>
                <c:pt idx="1885">
                  <c:v>42127</c:v>
                </c:pt>
                <c:pt idx="1886">
                  <c:v>42127</c:v>
                </c:pt>
                <c:pt idx="1887">
                  <c:v>42127</c:v>
                </c:pt>
                <c:pt idx="1888">
                  <c:v>42134</c:v>
                </c:pt>
                <c:pt idx="1889">
                  <c:v>42134</c:v>
                </c:pt>
                <c:pt idx="1890">
                  <c:v>42134</c:v>
                </c:pt>
                <c:pt idx="1891">
                  <c:v>42134</c:v>
                </c:pt>
                <c:pt idx="1892">
                  <c:v>42134</c:v>
                </c:pt>
                <c:pt idx="1893">
                  <c:v>42134</c:v>
                </c:pt>
                <c:pt idx="1894">
                  <c:v>42134</c:v>
                </c:pt>
                <c:pt idx="1895">
                  <c:v>42134</c:v>
                </c:pt>
                <c:pt idx="1896">
                  <c:v>42134</c:v>
                </c:pt>
                <c:pt idx="1897">
                  <c:v>42134</c:v>
                </c:pt>
                <c:pt idx="1898">
                  <c:v>42134</c:v>
                </c:pt>
                <c:pt idx="1899">
                  <c:v>42134</c:v>
                </c:pt>
                <c:pt idx="1900">
                  <c:v>42134</c:v>
                </c:pt>
                <c:pt idx="1901">
                  <c:v>42134</c:v>
                </c:pt>
                <c:pt idx="1902">
                  <c:v>42141</c:v>
                </c:pt>
                <c:pt idx="1903">
                  <c:v>42141</c:v>
                </c:pt>
                <c:pt idx="1904">
                  <c:v>42141</c:v>
                </c:pt>
                <c:pt idx="1905">
                  <c:v>42141</c:v>
                </c:pt>
                <c:pt idx="1906">
                  <c:v>42141</c:v>
                </c:pt>
                <c:pt idx="1907">
                  <c:v>42141</c:v>
                </c:pt>
                <c:pt idx="1908">
                  <c:v>42141</c:v>
                </c:pt>
                <c:pt idx="1909">
                  <c:v>42141</c:v>
                </c:pt>
                <c:pt idx="1910">
                  <c:v>42141</c:v>
                </c:pt>
                <c:pt idx="1911">
                  <c:v>42141</c:v>
                </c:pt>
                <c:pt idx="1912">
                  <c:v>42141</c:v>
                </c:pt>
                <c:pt idx="1913">
                  <c:v>42141</c:v>
                </c:pt>
                <c:pt idx="1914">
                  <c:v>42141</c:v>
                </c:pt>
                <c:pt idx="1915">
                  <c:v>42141</c:v>
                </c:pt>
                <c:pt idx="1916">
                  <c:v>42148</c:v>
                </c:pt>
                <c:pt idx="1917">
                  <c:v>42148</c:v>
                </c:pt>
                <c:pt idx="1918">
                  <c:v>42148</c:v>
                </c:pt>
                <c:pt idx="1919">
                  <c:v>42148</c:v>
                </c:pt>
                <c:pt idx="1920">
                  <c:v>42148</c:v>
                </c:pt>
                <c:pt idx="1921">
                  <c:v>42148</c:v>
                </c:pt>
                <c:pt idx="1922">
                  <c:v>42148</c:v>
                </c:pt>
                <c:pt idx="1923">
                  <c:v>42148</c:v>
                </c:pt>
                <c:pt idx="1924">
                  <c:v>42148</c:v>
                </c:pt>
                <c:pt idx="1925">
                  <c:v>42148</c:v>
                </c:pt>
                <c:pt idx="1926">
                  <c:v>42148</c:v>
                </c:pt>
                <c:pt idx="1927">
                  <c:v>42148</c:v>
                </c:pt>
                <c:pt idx="1928">
                  <c:v>42155</c:v>
                </c:pt>
                <c:pt idx="1929">
                  <c:v>42155</c:v>
                </c:pt>
                <c:pt idx="1930">
                  <c:v>42155</c:v>
                </c:pt>
                <c:pt idx="1931">
                  <c:v>42155</c:v>
                </c:pt>
                <c:pt idx="1932">
                  <c:v>42155</c:v>
                </c:pt>
                <c:pt idx="1933">
                  <c:v>42155</c:v>
                </c:pt>
                <c:pt idx="1934">
                  <c:v>42155</c:v>
                </c:pt>
                <c:pt idx="1935">
                  <c:v>42155</c:v>
                </c:pt>
                <c:pt idx="1936">
                  <c:v>42155</c:v>
                </c:pt>
                <c:pt idx="1937">
                  <c:v>42155</c:v>
                </c:pt>
                <c:pt idx="1938">
                  <c:v>42155</c:v>
                </c:pt>
                <c:pt idx="1939">
                  <c:v>42155</c:v>
                </c:pt>
                <c:pt idx="1940">
                  <c:v>42155</c:v>
                </c:pt>
                <c:pt idx="1941">
                  <c:v>42155</c:v>
                </c:pt>
                <c:pt idx="1942">
                  <c:v>42162</c:v>
                </c:pt>
                <c:pt idx="1943">
                  <c:v>42162</c:v>
                </c:pt>
                <c:pt idx="1944">
                  <c:v>42162</c:v>
                </c:pt>
                <c:pt idx="1945">
                  <c:v>42162</c:v>
                </c:pt>
                <c:pt idx="1946">
                  <c:v>42162</c:v>
                </c:pt>
                <c:pt idx="1947">
                  <c:v>42162</c:v>
                </c:pt>
                <c:pt idx="1948">
                  <c:v>42162</c:v>
                </c:pt>
                <c:pt idx="1949">
                  <c:v>42162</c:v>
                </c:pt>
                <c:pt idx="1950">
                  <c:v>42162</c:v>
                </c:pt>
                <c:pt idx="1951">
                  <c:v>42162</c:v>
                </c:pt>
                <c:pt idx="1952">
                  <c:v>42162</c:v>
                </c:pt>
                <c:pt idx="1953">
                  <c:v>42162</c:v>
                </c:pt>
                <c:pt idx="1954">
                  <c:v>42162</c:v>
                </c:pt>
                <c:pt idx="1955">
                  <c:v>42169</c:v>
                </c:pt>
                <c:pt idx="1956">
                  <c:v>42169</c:v>
                </c:pt>
                <c:pt idx="1957">
                  <c:v>42169</c:v>
                </c:pt>
                <c:pt idx="1958">
                  <c:v>42169</c:v>
                </c:pt>
                <c:pt idx="1959">
                  <c:v>42169</c:v>
                </c:pt>
                <c:pt idx="1960">
                  <c:v>42169</c:v>
                </c:pt>
                <c:pt idx="1961">
                  <c:v>42169</c:v>
                </c:pt>
                <c:pt idx="1962">
                  <c:v>42169</c:v>
                </c:pt>
                <c:pt idx="1963">
                  <c:v>42169</c:v>
                </c:pt>
                <c:pt idx="1964">
                  <c:v>42169</c:v>
                </c:pt>
                <c:pt idx="1965">
                  <c:v>42176</c:v>
                </c:pt>
                <c:pt idx="1966">
                  <c:v>42176</c:v>
                </c:pt>
                <c:pt idx="1967">
                  <c:v>42176</c:v>
                </c:pt>
                <c:pt idx="1968">
                  <c:v>42176</c:v>
                </c:pt>
                <c:pt idx="1969">
                  <c:v>42176</c:v>
                </c:pt>
                <c:pt idx="1970">
                  <c:v>42176</c:v>
                </c:pt>
                <c:pt idx="1971">
                  <c:v>42176</c:v>
                </c:pt>
                <c:pt idx="1972">
                  <c:v>42176</c:v>
                </c:pt>
                <c:pt idx="1973">
                  <c:v>42176</c:v>
                </c:pt>
                <c:pt idx="1974">
                  <c:v>42176</c:v>
                </c:pt>
                <c:pt idx="1975">
                  <c:v>42176</c:v>
                </c:pt>
                <c:pt idx="1976">
                  <c:v>42183</c:v>
                </c:pt>
                <c:pt idx="1977">
                  <c:v>42183</c:v>
                </c:pt>
                <c:pt idx="1978">
                  <c:v>42183</c:v>
                </c:pt>
                <c:pt idx="1979">
                  <c:v>42183</c:v>
                </c:pt>
                <c:pt idx="1980">
                  <c:v>42183</c:v>
                </c:pt>
                <c:pt idx="1981">
                  <c:v>42183</c:v>
                </c:pt>
                <c:pt idx="1982">
                  <c:v>42183</c:v>
                </c:pt>
                <c:pt idx="1983">
                  <c:v>42190</c:v>
                </c:pt>
                <c:pt idx="1984">
                  <c:v>42190</c:v>
                </c:pt>
                <c:pt idx="1985">
                  <c:v>42190</c:v>
                </c:pt>
                <c:pt idx="1986">
                  <c:v>42190</c:v>
                </c:pt>
                <c:pt idx="1987">
                  <c:v>42190</c:v>
                </c:pt>
                <c:pt idx="1988">
                  <c:v>42190</c:v>
                </c:pt>
                <c:pt idx="1989">
                  <c:v>42190</c:v>
                </c:pt>
                <c:pt idx="1990">
                  <c:v>42190</c:v>
                </c:pt>
                <c:pt idx="1991">
                  <c:v>42190</c:v>
                </c:pt>
                <c:pt idx="1992">
                  <c:v>42190</c:v>
                </c:pt>
                <c:pt idx="1993">
                  <c:v>42190</c:v>
                </c:pt>
                <c:pt idx="1994">
                  <c:v>42197</c:v>
                </c:pt>
                <c:pt idx="1995">
                  <c:v>42197</c:v>
                </c:pt>
                <c:pt idx="1996">
                  <c:v>42197</c:v>
                </c:pt>
                <c:pt idx="1997">
                  <c:v>42197</c:v>
                </c:pt>
                <c:pt idx="1998">
                  <c:v>42197</c:v>
                </c:pt>
                <c:pt idx="1999">
                  <c:v>42197</c:v>
                </c:pt>
                <c:pt idx="2000">
                  <c:v>42197</c:v>
                </c:pt>
                <c:pt idx="2001">
                  <c:v>42197</c:v>
                </c:pt>
                <c:pt idx="2002">
                  <c:v>42197</c:v>
                </c:pt>
                <c:pt idx="2003">
                  <c:v>42197</c:v>
                </c:pt>
                <c:pt idx="2004">
                  <c:v>42197</c:v>
                </c:pt>
                <c:pt idx="2005">
                  <c:v>42204</c:v>
                </c:pt>
                <c:pt idx="2006">
                  <c:v>42204</c:v>
                </c:pt>
                <c:pt idx="2007">
                  <c:v>42204</c:v>
                </c:pt>
                <c:pt idx="2008">
                  <c:v>42204</c:v>
                </c:pt>
                <c:pt idx="2009">
                  <c:v>42204</c:v>
                </c:pt>
                <c:pt idx="2010">
                  <c:v>42204</c:v>
                </c:pt>
                <c:pt idx="2011">
                  <c:v>42204</c:v>
                </c:pt>
                <c:pt idx="2012">
                  <c:v>42204</c:v>
                </c:pt>
                <c:pt idx="2013">
                  <c:v>42204</c:v>
                </c:pt>
                <c:pt idx="2014">
                  <c:v>42204</c:v>
                </c:pt>
                <c:pt idx="2015">
                  <c:v>42204</c:v>
                </c:pt>
                <c:pt idx="2016">
                  <c:v>42204</c:v>
                </c:pt>
                <c:pt idx="2017">
                  <c:v>42204</c:v>
                </c:pt>
                <c:pt idx="2018">
                  <c:v>42211</c:v>
                </c:pt>
                <c:pt idx="2019">
                  <c:v>42211</c:v>
                </c:pt>
                <c:pt idx="2020">
                  <c:v>42211</c:v>
                </c:pt>
                <c:pt idx="2021">
                  <c:v>42211</c:v>
                </c:pt>
                <c:pt idx="2022">
                  <c:v>42211</c:v>
                </c:pt>
                <c:pt idx="2023">
                  <c:v>42211</c:v>
                </c:pt>
                <c:pt idx="2024">
                  <c:v>42211</c:v>
                </c:pt>
                <c:pt idx="2025">
                  <c:v>42211</c:v>
                </c:pt>
                <c:pt idx="2026">
                  <c:v>42211</c:v>
                </c:pt>
                <c:pt idx="2027">
                  <c:v>42211</c:v>
                </c:pt>
                <c:pt idx="2028">
                  <c:v>42211</c:v>
                </c:pt>
                <c:pt idx="2029">
                  <c:v>42211</c:v>
                </c:pt>
                <c:pt idx="2030">
                  <c:v>42211</c:v>
                </c:pt>
                <c:pt idx="2031">
                  <c:v>42211</c:v>
                </c:pt>
                <c:pt idx="2032">
                  <c:v>42218</c:v>
                </c:pt>
                <c:pt idx="2033">
                  <c:v>42218</c:v>
                </c:pt>
                <c:pt idx="2034">
                  <c:v>42218</c:v>
                </c:pt>
                <c:pt idx="2035">
                  <c:v>42218</c:v>
                </c:pt>
                <c:pt idx="2036">
                  <c:v>42218</c:v>
                </c:pt>
                <c:pt idx="2037">
                  <c:v>42218</c:v>
                </c:pt>
                <c:pt idx="2038">
                  <c:v>42218</c:v>
                </c:pt>
                <c:pt idx="2039">
                  <c:v>42218</c:v>
                </c:pt>
                <c:pt idx="2040">
                  <c:v>42218</c:v>
                </c:pt>
                <c:pt idx="2041">
                  <c:v>42218</c:v>
                </c:pt>
                <c:pt idx="2042">
                  <c:v>42218</c:v>
                </c:pt>
                <c:pt idx="2043">
                  <c:v>42218</c:v>
                </c:pt>
                <c:pt idx="2044">
                  <c:v>42218</c:v>
                </c:pt>
                <c:pt idx="2045">
                  <c:v>42225</c:v>
                </c:pt>
                <c:pt idx="2046">
                  <c:v>42225</c:v>
                </c:pt>
                <c:pt idx="2047">
                  <c:v>42225</c:v>
                </c:pt>
                <c:pt idx="2048">
                  <c:v>42225</c:v>
                </c:pt>
                <c:pt idx="2049">
                  <c:v>42225</c:v>
                </c:pt>
                <c:pt idx="2050">
                  <c:v>42225</c:v>
                </c:pt>
                <c:pt idx="2051">
                  <c:v>42225</c:v>
                </c:pt>
                <c:pt idx="2052">
                  <c:v>42225</c:v>
                </c:pt>
                <c:pt idx="2053">
                  <c:v>42225</c:v>
                </c:pt>
                <c:pt idx="2054">
                  <c:v>42225</c:v>
                </c:pt>
                <c:pt idx="2055">
                  <c:v>42225</c:v>
                </c:pt>
                <c:pt idx="2056">
                  <c:v>42225</c:v>
                </c:pt>
                <c:pt idx="2057">
                  <c:v>42232</c:v>
                </c:pt>
                <c:pt idx="2058">
                  <c:v>42232</c:v>
                </c:pt>
                <c:pt idx="2059">
                  <c:v>42232</c:v>
                </c:pt>
                <c:pt idx="2060">
                  <c:v>42232</c:v>
                </c:pt>
                <c:pt idx="2061">
                  <c:v>42232</c:v>
                </c:pt>
                <c:pt idx="2062">
                  <c:v>42232</c:v>
                </c:pt>
                <c:pt idx="2063">
                  <c:v>42232</c:v>
                </c:pt>
                <c:pt idx="2064">
                  <c:v>42232</c:v>
                </c:pt>
                <c:pt idx="2065">
                  <c:v>42232</c:v>
                </c:pt>
                <c:pt idx="2066">
                  <c:v>42232</c:v>
                </c:pt>
                <c:pt idx="2067">
                  <c:v>42232</c:v>
                </c:pt>
                <c:pt idx="2068">
                  <c:v>42239</c:v>
                </c:pt>
                <c:pt idx="2069">
                  <c:v>42239</c:v>
                </c:pt>
                <c:pt idx="2070">
                  <c:v>42239</c:v>
                </c:pt>
                <c:pt idx="2071">
                  <c:v>42239</c:v>
                </c:pt>
                <c:pt idx="2072">
                  <c:v>42239</c:v>
                </c:pt>
                <c:pt idx="2073">
                  <c:v>42239</c:v>
                </c:pt>
                <c:pt idx="2074">
                  <c:v>42239</c:v>
                </c:pt>
                <c:pt idx="2075">
                  <c:v>42239</c:v>
                </c:pt>
                <c:pt idx="2076">
                  <c:v>42239</c:v>
                </c:pt>
                <c:pt idx="2077">
                  <c:v>42246</c:v>
                </c:pt>
                <c:pt idx="2078">
                  <c:v>42246</c:v>
                </c:pt>
                <c:pt idx="2079">
                  <c:v>42246</c:v>
                </c:pt>
                <c:pt idx="2080">
                  <c:v>42246</c:v>
                </c:pt>
                <c:pt idx="2081">
                  <c:v>42246</c:v>
                </c:pt>
                <c:pt idx="2082">
                  <c:v>42246</c:v>
                </c:pt>
                <c:pt idx="2083">
                  <c:v>42246</c:v>
                </c:pt>
                <c:pt idx="2084">
                  <c:v>42246</c:v>
                </c:pt>
                <c:pt idx="2085">
                  <c:v>42246</c:v>
                </c:pt>
                <c:pt idx="2086">
                  <c:v>42246</c:v>
                </c:pt>
                <c:pt idx="2087">
                  <c:v>42246</c:v>
                </c:pt>
                <c:pt idx="2088">
                  <c:v>42253</c:v>
                </c:pt>
                <c:pt idx="2089">
                  <c:v>42253</c:v>
                </c:pt>
                <c:pt idx="2090">
                  <c:v>42253</c:v>
                </c:pt>
                <c:pt idx="2091">
                  <c:v>42253</c:v>
                </c:pt>
                <c:pt idx="2092">
                  <c:v>42253</c:v>
                </c:pt>
                <c:pt idx="2093">
                  <c:v>42253</c:v>
                </c:pt>
                <c:pt idx="2094">
                  <c:v>42253</c:v>
                </c:pt>
                <c:pt idx="2095">
                  <c:v>42253</c:v>
                </c:pt>
                <c:pt idx="2096">
                  <c:v>42260</c:v>
                </c:pt>
                <c:pt idx="2097">
                  <c:v>42260</c:v>
                </c:pt>
                <c:pt idx="2098">
                  <c:v>42260</c:v>
                </c:pt>
                <c:pt idx="2099">
                  <c:v>42260</c:v>
                </c:pt>
                <c:pt idx="2100">
                  <c:v>42260</c:v>
                </c:pt>
                <c:pt idx="2101">
                  <c:v>42260</c:v>
                </c:pt>
                <c:pt idx="2102">
                  <c:v>42260</c:v>
                </c:pt>
                <c:pt idx="2103">
                  <c:v>42260</c:v>
                </c:pt>
                <c:pt idx="2104">
                  <c:v>42260</c:v>
                </c:pt>
                <c:pt idx="2105">
                  <c:v>42267</c:v>
                </c:pt>
                <c:pt idx="2106">
                  <c:v>42267</c:v>
                </c:pt>
                <c:pt idx="2107">
                  <c:v>42267</c:v>
                </c:pt>
                <c:pt idx="2108">
                  <c:v>42267</c:v>
                </c:pt>
                <c:pt idx="2109">
                  <c:v>42267</c:v>
                </c:pt>
                <c:pt idx="2110">
                  <c:v>42267</c:v>
                </c:pt>
                <c:pt idx="2111">
                  <c:v>42267</c:v>
                </c:pt>
                <c:pt idx="2112">
                  <c:v>42267</c:v>
                </c:pt>
                <c:pt idx="2113">
                  <c:v>42267</c:v>
                </c:pt>
                <c:pt idx="2114">
                  <c:v>42274</c:v>
                </c:pt>
                <c:pt idx="2115">
                  <c:v>42274</c:v>
                </c:pt>
                <c:pt idx="2116">
                  <c:v>42274</c:v>
                </c:pt>
                <c:pt idx="2117">
                  <c:v>42274</c:v>
                </c:pt>
                <c:pt idx="2118">
                  <c:v>42274</c:v>
                </c:pt>
                <c:pt idx="2119">
                  <c:v>42274</c:v>
                </c:pt>
                <c:pt idx="2120">
                  <c:v>42274</c:v>
                </c:pt>
                <c:pt idx="2121">
                  <c:v>42274</c:v>
                </c:pt>
                <c:pt idx="2122">
                  <c:v>42274</c:v>
                </c:pt>
                <c:pt idx="2123">
                  <c:v>42281</c:v>
                </c:pt>
                <c:pt idx="2124">
                  <c:v>42281</c:v>
                </c:pt>
                <c:pt idx="2125">
                  <c:v>42281</c:v>
                </c:pt>
                <c:pt idx="2126">
                  <c:v>42281</c:v>
                </c:pt>
                <c:pt idx="2127">
                  <c:v>42281</c:v>
                </c:pt>
                <c:pt idx="2128">
                  <c:v>42281</c:v>
                </c:pt>
                <c:pt idx="2129">
                  <c:v>42281</c:v>
                </c:pt>
                <c:pt idx="2130">
                  <c:v>42281</c:v>
                </c:pt>
                <c:pt idx="2131">
                  <c:v>42281</c:v>
                </c:pt>
                <c:pt idx="2132">
                  <c:v>42281</c:v>
                </c:pt>
                <c:pt idx="2133">
                  <c:v>42281</c:v>
                </c:pt>
                <c:pt idx="2134">
                  <c:v>42281</c:v>
                </c:pt>
                <c:pt idx="2135">
                  <c:v>42281</c:v>
                </c:pt>
                <c:pt idx="2136">
                  <c:v>42288</c:v>
                </c:pt>
                <c:pt idx="2137">
                  <c:v>42288</c:v>
                </c:pt>
                <c:pt idx="2138">
                  <c:v>42288</c:v>
                </c:pt>
                <c:pt idx="2139">
                  <c:v>42288</c:v>
                </c:pt>
                <c:pt idx="2140">
                  <c:v>42288</c:v>
                </c:pt>
                <c:pt idx="2141">
                  <c:v>42288</c:v>
                </c:pt>
                <c:pt idx="2142">
                  <c:v>42288</c:v>
                </c:pt>
                <c:pt idx="2143">
                  <c:v>42288</c:v>
                </c:pt>
                <c:pt idx="2144">
                  <c:v>42288</c:v>
                </c:pt>
                <c:pt idx="2145">
                  <c:v>42288</c:v>
                </c:pt>
                <c:pt idx="2146">
                  <c:v>42288</c:v>
                </c:pt>
                <c:pt idx="2147">
                  <c:v>42295</c:v>
                </c:pt>
                <c:pt idx="2148">
                  <c:v>42295</c:v>
                </c:pt>
                <c:pt idx="2149">
                  <c:v>42295</c:v>
                </c:pt>
                <c:pt idx="2150">
                  <c:v>42295</c:v>
                </c:pt>
                <c:pt idx="2151">
                  <c:v>42295</c:v>
                </c:pt>
                <c:pt idx="2152">
                  <c:v>42295</c:v>
                </c:pt>
                <c:pt idx="2153">
                  <c:v>42295</c:v>
                </c:pt>
                <c:pt idx="2154">
                  <c:v>42295</c:v>
                </c:pt>
                <c:pt idx="2155">
                  <c:v>42295</c:v>
                </c:pt>
                <c:pt idx="2156">
                  <c:v>42295</c:v>
                </c:pt>
                <c:pt idx="2157">
                  <c:v>42302</c:v>
                </c:pt>
                <c:pt idx="2158">
                  <c:v>42302</c:v>
                </c:pt>
                <c:pt idx="2159">
                  <c:v>42302</c:v>
                </c:pt>
                <c:pt idx="2160">
                  <c:v>42302</c:v>
                </c:pt>
                <c:pt idx="2161">
                  <c:v>42302</c:v>
                </c:pt>
                <c:pt idx="2162">
                  <c:v>42302</c:v>
                </c:pt>
                <c:pt idx="2163">
                  <c:v>42302</c:v>
                </c:pt>
                <c:pt idx="2164">
                  <c:v>42302</c:v>
                </c:pt>
                <c:pt idx="2165">
                  <c:v>42302</c:v>
                </c:pt>
                <c:pt idx="2166">
                  <c:v>42302</c:v>
                </c:pt>
                <c:pt idx="2167">
                  <c:v>42302</c:v>
                </c:pt>
                <c:pt idx="2168">
                  <c:v>42302</c:v>
                </c:pt>
                <c:pt idx="2169">
                  <c:v>42309</c:v>
                </c:pt>
                <c:pt idx="2170">
                  <c:v>42309</c:v>
                </c:pt>
                <c:pt idx="2171">
                  <c:v>42309</c:v>
                </c:pt>
                <c:pt idx="2172">
                  <c:v>42309</c:v>
                </c:pt>
                <c:pt idx="2173">
                  <c:v>42309</c:v>
                </c:pt>
                <c:pt idx="2174">
                  <c:v>42309</c:v>
                </c:pt>
                <c:pt idx="2175">
                  <c:v>42309</c:v>
                </c:pt>
                <c:pt idx="2176">
                  <c:v>42309</c:v>
                </c:pt>
                <c:pt idx="2177">
                  <c:v>42309</c:v>
                </c:pt>
                <c:pt idx="2178">
                  <c:v>42309</c:v>
                </c:pt>
                <c:pt idx="2179">
                  <c:v>42309</c:v>
                </c:pt>
                <c:pt idx="2180">
                  <c:v>42309</c:v>
                </c:pt>
                <c:pt idx="2181">
                  <c:v>42309</c:v>
                </c:pt>
                <c:pt idx="2182">
                  <c:v>42316</c:v>
                </c:pt>
                <c:pt idx="2183">
                  <c:v>42316</c:v>
                </c:pt>
                <c:pt idx="2184">
                  <c:v>42316</c:v>
                </c:pt>
                <c:pt idx="2185">
                  <c:v>42316</c:v>
                </c:pt>
                <c:pt idx="2186">
                  <c:v>42316</c:v>
                </c:pt>
                <c:pt idx="2187">
                  <c:v>42316</c:v>
                </c:pt>
                <c:pt idx="2188">
                  <c:v>42316</c:v>
                </c:pt>
                <c:pt idx="2189">
                  <c:v>42316</c:v>
                </c:pt>
                <c:pt idx="2190">
                  <c:v>42316</c:v>
                </c:pt>
                <c:pt idx="2191">
                  <c:v>42316</c:v>
                </c:pt>
                <c:pt idx="2192">
                  <c:v>42316</c:v>
                </c:pt>
                <c:pt idx="2193">
                  <c:v>42316</c:v>
                </c:pt>
                <c:pt idx="2194">
                  <c:v>42316</c:v>
                </c:pt>
                <c:pt idx="2195">
                  <c:v>42323</c:v>
                </c:pt>
                <c:pt idx="2196">
                  <c:v>42323</c:v>
                </c:pt>
                <c:pt idx="2197">
                  <c:v>42323</c:v>
                </c:pt>
                <c:pt idx="2198">
                  <c:v>42323</c:v>
                </c:pt>
                <c:pt idx="2199">
                  <c:v>42323</c:v>
                </c:pt>
                <c:pt idx="2200">
                  <c:v>42323</c:v>
                </c:pt>
                <c:pt idx="2201">
                  <c:v>42323</c:v>
                </c:pt>
                <c:pt idx="2202">
                  <c:v>42323</c:v>
                </c:pt>
                <c:pt idx="2203">
                  <c:v>42323</c:v>
                </c:pt>
                <c:pt idx="2204">
                  <c:v>42323</c:v>
                </c:pt>
                <c:pt idx="2205">
                  <c:v>42323</c:v>
                </c:pt>
                <c:pt idx="2206">
                  <c:v>42323</c:v>
                </c:pt>
                <c:pt idx="2207">
                  <c:v>42323</c:v>
                </c:pt>
                <c:pt idx="2208">
                  <c:v>42330</c:v>
                </c:pt>
                <c:pt idx="2209">
                  <c:v>42330</c:v>
                </c:pt>
                <c:pt idx="2210">
                  <c:v>42330</c:v>
                </c:pt>
                <c:pt idx="2211">
                  <c:v>42330</c:v>
                </c:pt>
                <c:pt idx="2212">
                  <c:v>42330</c:v>
                </c:pt>
                <c:pt idx="2213">
                  <c:v>42330</c:v>
                </c:pt>
                <c:pt idx="2214">
                  <c:v>42330</c:v>
                </c:pt>
                <c:pt idx="2215">
                  <c:v>42330</c:v>
                </c:pt>
                <c:pt idx="2216">
                  <c:v>42330</c:v>
                </c:pt>
                <c:pt idx="2217">
                  <c:v>42330</c:v>
                </c:pt>
                <c:pt idx="2218">
                  <c:v>42330</c:v>
                </c:pt>
                <c:pt idx="2219">
                  <c:v>42330</c:v>
                </c:pt>
                <c:pt idx="2220">
                  <c:v>42337</c:v>
                </c:pt>
                <c:pt idx="2221">
                  <c:v>42337</c:v>
                </c:pt>
                <c:pt idx="2222">
                  <c:v>42337</c:v>
                </c:pt>
                <c:pt idx="2223">
                  <c:v>42337</c:v>
                </c:pt>
                <c:pt idx="2224">
                  <c:v>42337</c:v>
                </c:pt>
                <c:pt idx="2225">
                  <c:v>42337</c:v>
                </c:pt>
                <c:pt idx="2226">
                  <c:v>42337</c:v>
                </c:pt>
                <c:pt idx="2227">
                  <c:v>42337</c:v>
                </c:pt>
                <c:pt idx="2228">
                  <c:v>42337</c:v>
                </c:pt>
                <c:pt idx="2229">
                  <c:v>42337</c:v>
                </c:pt>
                <c:pt idx="2230">
                  <c:v>42337</c:v>
                </c:pt>
                <c:pt idx="2231">
                  <c:v>42337</c:v>
                </c:pt>
                <c:pt idx="2232">
                  <c:v>42337</c:v>
                </c:pt>
                <c:pt idx="2233">
                  <c:v>42337</c:v>
                </c:pt>
                <c:pt idx="2234">
                  <c:v>42344</c:v>
                </c:pt>
                <c:pt idx="2235">
                  <c:v>42344</c:v>
                </c:pt>
                <c:pt idx="2236">
                  <c:v>42344</c:v>
                </c:pt>
                <c:pt idx="2237">
                  <c:v>42344</c:v>
                </c:pt>
                <c:pt idx="2238">
                  <c:v>42344</c:v>
                </c:pt>
                <c:pt idx="2239">
                  <c:v>42344</c:v>
                </c:pt>
                <c:pt idx="2240">
                  <c:v>42344</c:v>
                </c:pt>
                <c:pt idx="2241">
                  <c:v>42344</c:v>
                </c:pt>
                <c:pt idx="2242">
                  <c:v>42344</c:v>
                </c:pt>
                <c:pt idx="2243">
                  <c:v>42344</c:v>
                </c:pt>
                <c:pt idx="2244">
                  <c:v>42344</c:v>
                </c:pt>
                <c:pt idx="2245">
                  <c:v>42344</c:v>
                </c:pt>
                <c:pt idx="2246">
                  <c:v>42344</c:v>
                </c:pt>
                <c:pt idx="2247">
                  <c:v>42344</c:v>
                </c:pt>
                <c:pt idx="2248">
                  <c:v>42351</c:v>
                </c:pt>
                <c:pt idx="2249">
                  <c:v>42351</c:v>
                </c:pt>
                <c:pt idx="2250">
                  <c:v>42351</c:v>
                </c:pt>
                <c:pt idx="2251">
                  <c:v>42351</c:v>
                </c:pt>
                <c:pt idx="2252">
                  <c:v>42351</c:v>
                </c:pt>
                <c:pt idx="2253">
                  <c:v>42351</c:v>
                </c:pt>
                <c:pt idx="2254">
                  <c:v>42351</c:v>
                </c:pt>
                <c:pt idx="2255">
                  <c:v>42351</c:v>
                </c:pt>
                <c:pt idx="2256">
                  <c:v>42351</c:v>
                </c:pt>
                <c:pt idx="2257">
                  <c:v>42351</c:v>
                </c:pt>
                <c:pt idx="2258">
                  <c:v>42351</c:v>
                </c:pt>
                <c:pt idx="2259">
                  <c:v>42351</c:v>
                </c:pt>
                <c:pt idx="2260">
                  <c:v>42358</c:v>
                </c:pt>
                <c:pt idx="2261">
                  <c:v>42358</c:v>
                </c:pt>
                <c:pt idx="2262">
                  <c:v>42358</c:v>
                </c:pt>
                <c:pt idx="2263">
                  <c:v>42358</c:v>
                </c:pt>
                <c:pt idx="2264">
                  <c:v>42358</c:v>
                </c:pt>
                <c:pt idx="2265">
                  <c:v>42358</c:v>
                </c:pt>
                <c:pt idx="2266">
                  <c:v>42358</c:v>
                </c:pt>
                <c:pt idx="2267">
                  <c:v>42358</c:v>
                </c:pt>
                <c:pt idx="2268">
                  <c:v>42358</c:v>
                </c:pt>
                <c:pt idx="2269">
                  <c:v>42358</c:v>
                </c:pt>
                <c:pt idx="2270">
                  <c:v>42358</c:v>
                </c:pt>
                <c:pt idx="2271">
                  <c:v>42358</c:v>
                </c:pt>
                <c:pt idx="2272">
                  <c:v>42358</c:v>
                </c:pt>
                <c:pt idx="2273">
                  <c:v>42358</c:v>
                </c:pt>
                <c:pt idx="2274">
                  <c:v>42365</c:v>
                </c:pt>
                <c:pt idx="2275">
                  <c:v>42365</c:v>
                </c:pt>
                <c:pt idx="2276">
                  <c:v>42365</c:v>
                </c:pt>
                <c:pt idx="2277">
                  <c:v>42365</c:v>
                </c:pt>
                <c:pt idx="2278">
                  <c:v>42365</c:v>
                </c:pt>
                <c:pt idx="2279">
                  <c:v>42365</c:v>
                </c:pt>
                <c:pt idx="2280">
                  <c:v>42365</c:v>
                </c:pt>
                <c:pt idx="2281">
                  <c:v>42365</c:v>
                </c:pt>
                <c:pt idx="2282">
                  <c:v>42365</c:v>
                </c:pt>
                <c:pt idx="2283">
                  <c:v>42365</c:v>
                </c:pt>
                <c:pt idx="2284">
                  <c:v>42365</c:v>
                </c:pt>
                <c:pt idx="2285">
                  <c:v>42365</c:v>
                </c:pt>
                <c:pt idx="2286">
                  <c:v>42372</c:v>
                </c:pt>
                <c:pt idx="2287">
                  <c:v>42372</c:v>
                </c:pt>
                <c:pt idx="2288">
                  <c:v>42372</c:v>
                </c:pt>
                <c:pt idx="2289">
                  <c:v>42372</c:v>
                </c:pt>
                <c:pt idx="2290">
                  <c:v>42372</c:v>
                </c:pt>
                <c:pt idx="2291">
                  <c:v>42372</c:v>
                </c:pt>
                <c:pt idx="2292">
                  <c:v>42372</c:v>
                </c:pt>
                <c:pt idx="2293">
                  <c:v>42372</c:v>
                </c:pt>
                <c:pt idx="2294">
                  <c:v>42372</c:v>
                </c:pt>
                <c:pt idx="2295">
                  <c:v>42372</c:v>
                </c:pt>
                <c:pt idx="2296">
                  <c:v>42372</c:v>
                </c:pt>
                <c:pt idx="2297">
                  <c:v>42372</c:v>
                </c:pt>
                <c:pt idx="2298">
                  <c:v>42372</c:v>
                </c:pt>
                <c:pt idx="2299">
                  <c:v>42372</c:v>
                </c:pt>
                <c:pt idx="2300">
                  <c:v>42379</c:v>
                </c:pt>
                <c:pt idx="2301">
                  <c:v>42379</c:v>
                </c:pt>
                <c:pt idx="2302">
                  <c:v>42379</c:v>
                </c:pt>
                <c:pt idx="2303">
                  <c:v>42379</c:v>
                </c:pt>
                <c:pt idx="2304">
                  <c:v>42379</c:v>
                </c:pt>
                <c:pt idx="2305">
                  <c:v>42379</c:v>
                </c:pt>
                <c:pt idx="2306">
                  <c:v>42379</c:v>
                </c:pt>
                <c:pt idx="2307">
                  <c:v>42379</c:v>
                </c:pt>
                <c:pt idx="2308">
                  <c:v>42379</c:v>
                </c:pt>
                <c:pt idx="2309">
                  <c:v>42379</c:v>
                </c:pt>
                <c:pt idx="2310">
                  <c:v>42379</c:v>
                </c:pt>
                <c:pt idx="2311">
                  <c:v>42386</c:v>
                </c:pt>
                <c:pt idx="2312">
                  <c:v>42386</c:v>
                </c:pt>
                <c:pt idx="2313">
                  <c:v>42386</c:v>
                </c:pt>
                <c:pt idx="2314">
                  <c:v>42386</c:v>
                </c:pt>
                <c:pt idx="2315">
                  <c:v>42386</c:v>
                </c:pt>
                <c:pt idx="2316">
                  <c:v>42386</c:v>
                </c:pt>
                <c:pt idx="2317">
                  <c:v>42386</c:v>
                </c:pt>
                <c:pt idx="2318">
                  <c:v>42386</c:v>
                </c:pt>
                <c:pt idx="2319">
                  <c:v>42386</c:v>
                </c:pt>
                <c:pt idx="2320">
                  <c:v>42386</c:v>
                </c:pt>
                <c:pt idx="2321">
                  <c:v>42386</c:v>
                </c:pt>
                <c:pt idx="2322">
                  <c:v>42386</c:v>
                </c:pt>
                <c:pt idx="2323">
                  <c:v>42386</c:v>
                </c:pt>
                <c:pt idx="2324">
                  <c:v>42386</c:v>
                </c:pt>
                <c:pt idx="2325">
                  <c:v>42393</c:v>
                </c:pt>
                <c:pt idx="2326">
                  <c:v>42393</c:v>
                </c:pt>
                <c:pt idx="2327">
                  <c:v>42393</c:v>
                </c:pt>
                <c:pt idx="2328">
                  <c:v>42393</c:v>
                </c:pt>
                <c:pt idx="2329">
                  <c:v>42393</c:v>
                </c:pt>
                <c:pt idx="2330">
                  <c:v>42393</c:v>
                </c:pt>
                <c:pt idx="2331">
                  <c:v>42393</c:v>
                </c:pt>
                <c:pt idx="2332">
                  <c:v>42393</c:v>
                </c:pt>
                <c:pt idx="2333">
                  <c:v>42393</c:v>
                </c:pt>
                <c:pt idx="2334">
                  <c:v>42393</c:v>
                </c:pt>
                <c:pt idx="2335">
                  <c:v>42393</c:v>
                </c:pt>
                <c:pt idx="2336">
                  <c:v>42393</c:v>
                </c:pt>
                <c:pt idx="2337">
                  <c:v>42393</c:v>
                </c:pt>
                <c:pt idx="2338">
                  <c:v>42400</c:v>
                </c:pt>
                <c:pt idx="2339">
                  <c:v>42400</c:v>
                </c:pt>
                <c:pt idx="2340">
                  <c:v>42400</c:v>
                </c:pt>
                <c:pt idx="2341">
                  <c:v>42400</c:v>
                </c:pt>
                <c:pt idx="2342">
                  <c:v>42400</c:v>
                </c:pt>
                <c:pt idx="2343">
                  <c:v>42400</c:v>
                </c:pt>
                <c:pt idx="2344">
                  <c:v>42400</c:v>
                </c:pt>
                <c:pt idx="2345">
                  <c:v>42400</c:v>
                </c:pt>
                <c:pt idx="2346">
                  <c:v>42400</c:v>
                </c:pt>
                <c:pt idx="2347">
                  <c:v>42400</c:v>
                </c:pt>
                <c:pt idx="2348">
                  <c:v>42400</c:v>
                </c:pt>
                <c:pt idx="2349">
                  <c:v>42400</c:v>
                </c:pt>
                <c:pt idx="2350">
                  <c:v>42407</c:v>
                </c:pt>
                <c:pt idx="2351">
                  <c:v>42407</c:v>
                </c:pt>
                <c:pt idx="2352">
                  <c:v>42407</c:v>
                </c:pt>
                <c:pt idx="2353">
                  <c:v>42407</c:v>
                </c:pt>
                <c:pt idx="2354">
                  <c:v>42407</c:v>
                </c:pt>
                <c:pt idx="2355">
                  <c:v>42407</c:v>
                </c:pt>
                <c:pt idx="2356">
                  <c:v>42407</c:v>
                </c:pt>
                <c:pt idx="2357">
                  <c:v>42407</c:v>
                </c:pt>
                <c:pt idx="2358">
                  <c:v>42407</c:v>
                </c:pt>
                <c:pt idx="2359">
                  <c:v>42407</c:v>
                </c:pt>
                <c:pt idx="2360">
                  <c:v>42407</c:v>
                </c:pt>
                <c:pt idx="2361">
                  <c:v>42407</c:v>
                </c:pt>
                <c:pt idx="2362">
                  <c:v>42407</c:v>
                </c:pt>
                <c:pt idx="2363">
                  <c:v>42407</c:v>
                </c:pt>
                <c:pt idx="2364">
                  <c:v>42414</c:v>
                </c:pt>
                <c:pt idx="2365">
                  <c:v>42414</c:v>
                </c:pt>
                <c:pt idx="2366">
                  <c:v>42414</c:v>
                </c:pt>
                <c:pt idx="2367">
                  <c:v>42414</c:v>
                </c:pt>
                <c:pt idx="2368">
                  <c:v>42414</c:v>
                </c:pt>
                <c:pt idx="2369">
                  <c:v>42414</c:v>
                </c:pt>
                <c:pt idx="2370">
                  <c:v>42414</c:v>
                </c:pt>
                <c:pt idx="2371">
                  <c:v>42414</c:v>
                </c:pt>
                <c:pt idx="2372">
                  <c:v>42414</c:v>
                </c:pt>
                <c:pt idx="2373">
                  <c:v>42414</c:v>
                </c:pt>
                <c:pt idx="2374">
                  <c:v>42421</c:v>
                </c:pt>
                <c:pt idx="2375">
                  <c:v>42421</c:v>
                </c:pt>
                <c:pt idx="2376">
                  <c:v>42421</c:v>
                </c:pt>
                <c:pt idx="2377">
                  <c:v>42421</c:v>
                </c:pt>
                <c:pt idx="2378">
                  <c:v>42421</c:v>
                </c:pt>
                <c:pt idx="2379">
                  <c:v>42421</c:v>
                </c:pt>
                <c:pt idx="2380">
                  <c:v>42421</c:v>
                </c:pt>
                <c:pt idx="2381">
                  <c:v>42421</c:v>
                </c:pt>
                <c:pt idx="2382">
                  <c:v>42421</c:v>
                </c:pt>
                <c:pt idx="2383">
                  <c:v>42421</c:v>
                </c:pt>
                <c:pt idx="2384">
                  <c:v>42421</c:v>
                </c:pt>
                <c:pt idx="2385">
                  <c:v>42421</c:v>
                </c:pt>
                <c:pt idx="2386">
                  <c:v>42421</c:v>
                </c:pt>
                <c:pt idx="2387">
                  <c:v>42428</c:v>
                </c:pt>
                <c:pt idx="2388">
                  <c:v>42428</c:v>
                </c:pt>
                <c:pt idx="2389">
                  <c:v>42428</c:v>
                </c:pt>
                <c:pt idx="2390">
                  <c:v>42428</c:v>
                </c:pt>
                <c:pt idx="2391">
                  <c:v>42428</c:v>
                </c:pt>
                <c:pt idx="2392">
                  <c:v>42428</c:v>
                </c:pt>
                <c:pt idx="2393">
                  <c:v>42428</c:v>
                </c:pt>
                <c:pt idx="2394">
                  <c:v>42428</c:v>
                </c:pt>
                <c:pt idx="2395">
                  <c:v>42428</c:v>
                </c:pt>
                <c:pt idx="2396">
                  <c:v>42428</c:v>
                </c:pt>
                <c:pt idx="2397">
                  <c:v>42428</c:v>
                </c:pt>
                <c:pt idx="2398">
                  <c:v>42428</c:v>
                </c:pt>
                <c:pt idx="2399">
                  <c:v>42428</c:v>
                </c:pt>
                <c:pt idx="2400">
                  <c:v>42435</c:v>
                </c:pt>
                <c:pt idx="2401">
                  <c:v>42435</c:v>
                </c:pt>
                <c:pt idx="2402">
                  <c:v>42435</c:v>
                </c:pt>
                <c:pt idx="2403">
                  <c:v>42435</c:v>
                </c:pt>
                <c:pt idx="2404">
                  <c:v>42435</c:v>
                </c:pt>
                <c:pt idx="2405">
                  <c:v>42435</c:v>
                </c:pt>
                <c:pt idx="2406">
                  <c:v>42435</c:v>
                </c:pt>
                <c:pt idx="2407">
                  <c:v>42435</c:v>
                </c:pt>
                <c:pt idx="2408">
                  <c:v>42435</c:v>
                </c:pt>
                <c:pt idx="2409">
                  <c:v>42435</c:v>
                </c:pt>
                <c:pt idx="2410">
                  <c:v>42442</c:v>
                </c:pt>
                <c:pt idx="2411">
                  <c:v>42442</c:v>
                </c:pt>
                <c:pt idx="2412">
                  <c:v>42442</c:v>
                </c:pt>
                <c:pt idx="2413">
                  <c:v>42442</c:v>
                </c:pt>
                <c:pt idx="2414">
                  <c:v>42442</c:v>
                </c:pt>
                <c:pt idx="2415">
                  <c:v>42442</c:v>
                </c:pt>
                <c:pt idx="2416">
                  <c:v>42442</c:v>
                </c:pt>
                <c:pt idx="2417">
                  <c:v>42442</c:v>
                </c:pt>
                <c:pt idx="2418">
                  <c:v>42442</c:v>
                </c:pt>
                <c:pt idx="2419">
                  <c:v>42442</c:v>
                </c:pt>
                <c:pt idx="2420">
                  <c:v>42442</c:v>
                </c:pt>
                <c:pt idx="2421">
                  <c:v>42442</c:v>
                </c:pt>
                <c:pt idx="2422">
                  <c:v>42442</c:v>
                </c:pt>
                <c:pt idx="2423">
                  <c:v>42449</c:v>
                </c:pt>
                <c:pt idx="2424">
                  <c:v>42449</c:v>
                </c:pt>
                <c:pt idx="2425">
                  <c:v>42449</c:v>
                </c:pt>
                <c:pt idx="2426">
                  <c:v>42449</c:v>
                </c:pt>
                <c:pt idx="2427">
                  <c:v>42449</c:v>
                </c:pt>
                <c:pt idx="2428">
                  <c:v>42449</c:v>
                </c:pt>
                <c:pt idx="2429">
                  <c:v>42449</c:v>
                </c:pt>
                <c:pt idx="2430">
                  <c:v>42449</c:v>
                </c:pt>
                <c:pt idx="2431">
                  <c:v>42449</c:v>
                </c:pt>
                <c:pt idx="2432">
                  <c:v>42449</c:v>
                </c:pt>
                <c:pt idx="2433">
                  <c:v>42449</c:v>
                </c:pt>
                <c:pt idx="2434">
                  <c:v>42456</c:v>
                </c:pt>
                <c:pt idx="2435">
                  <c:v>42456</c:v>
                </c:pt>
                <c:pt idx="2436">
                  <c:v>42456</c:v>
                </c:pt>
                <c:pt idx="2437">
                  <c:v>42456</c:v>
                </c:pt>
                <c:pt idx="2438">
                  <c:v>42456</c:v>
                </c:pt>
                <c:pt idx="2439">
                  <c:v>42456</c:v>
                </c:pt>
                <c:pt idx="2440">
                  <c:v>42456</c:v>
                </c:pt>
                <c:pt idx="2441">
                  <c:v>42456</c:v>
                </c:pt>
                <c:pt idx="2442">
                  <c:v>42456</c:v>
                </c:pt>
                <c:pt idx="2443">
                  <c:v>42456</c:v>
                </c:pt>
                <c:pt idx="2444">
                  <c:v>42456</c:v>
                </c:pt>
                <c:pt idx="2445">
                  <c:v>42456</c:v>
                </c:pt>
                <c:pt idx="2446">
                  <c:v>42456</c:v>
                </c:pt>
                <c:pt idx="2447">
                  <c:v>42456</c:v>
                </c:pt>
                <c:pt idx="2448">
                  <c:v>42456</c:v>
                </c:pt>
                <c:pt idx="2449">
                  <c:v>42463</c:v>
                </c:pt>
                <c:pt idx="2450">
                  <c:v>42463</c:v>
                </c:pt>
                <c:pt idx="2451">
                  <c:v>42463</c:v>
                </c:pt>
                <c:pt idx="2452">
                  <c:v>42463</c:v>
                </c:pt>
                <c:pt idx="2453">
                  <c:v>42463</c:v>
                </c:pt>
                <c:pt idx="2454">
                  <c:v>42463</c:v>
                </c:pt>
                <c:pt idx="2455">
                  <c:v>42463</c:v>
                </c:pt>
                <c:pt idx="2456">
                  <c:v>42463</c:v>
                </c:pt>
                <c:pt idx="2457">
                  <c:v>42463</c:v>
                </c:pt>
                <c:pt idx="2458">
                  <c:v>42463</c:v>
                </c:pt>
                <c:pt idx="2459">
                  <c:v>42463</c:v>
                </c:pt>
                <c:pt idx="2460">
                  <c:v>42463</c:v>
                </c:pt>
                <c:pt idx="2461">
                  <c:v>42463</c:v>
                </c:pt>
                <c:pt idx="2462">
                  <c:v>42470</c:v>
                </c:pt>
                <c:pt idx="2463">
                  <c:v>42470</c:v>
                </c:pt>
                <c:pt idx="2464">
                  <c:v>42470</c:v>
                </c:pt>
                <c:pt idx="2465">
                  <c:v>42470</c:v>
                </c:pt>
                <c:pt idx="2466">
                  <c:v>42470</c:v>
                </c:pt>
                <c:pt idx="2467">
                  <c:v>42470</c:v>
                </c:pt>
                <c:pt idx="2468">
                  <c:v>42470</c:v>
                </c:pt>
                <c:pt idx="2469">
                  <c:v>42470</c:v>
                </c:pt>
                <c:pt idx="2470">
                  <c:v>42470</c:v>
                </c:pt>
                <c:pt idx="2471">
                  <c:v>42470</c:v>
                </c:pt>
                <c:pt idx="2472">
                  <c:v>42470</c:v>
                </c:pt>
                <c:pt idx="2473">
                  <c:v>42470</c:v>
                </c:pt>
                <c:pt idx="2474">
                  <c:v>42470</c:v>
                </c:pt>
                <c:pt idx="2475">
                  <c:v>42470</c:v>
                </c:pt>
                <c:pt idx="2476">
                  <c:v>42477</c:v>
                </c:pt>
                <c:pt idx="2477">
                  <c:v>42477</c:v>
                </c:pt>
                <c:pt idx="2478">
                  <c:v>42477</c:v>
                </c:pt>
                <c:pt idx="2479">
                  <c:v>42477</c:v>
                </c:pt>
                <c:pt idx="2480">
                  <c:v>42477</c:v>
                </c:pt>
                <c:pt idx="2481">
                  <c:v>42477</c:v>
                </c:pt>
                <c:pt idx="2482">
                  <c:v>42477</c:v>
                </c:pt>
                <c:pt idx="2483">
                  <c:v>42477</c:v>
                </c:pt>
                <c:pt idx="2484">
                  <c:v>42477</c:v>
                </c:pt>
                <c:pt idx="2485">
                  <c:v>42477</c:v>
                </c:pt>
                <c:pt idx="2486">
                  <c:v>42477</c:v>
                </c:pt>
                <c:pt idx="2487">
                  <c:v>42477</c:v>
                </c:pt>
                <c:pt idx="2488">
                  <c:v>42477</c:v>
                </c:pt>
                <c:pt idx="2489">
                  <c:v>42477</c:v>
                </c:pt>
                <c:pt idx="2490">
                  <c:v>42477</c:v>
                </c:pt>
                <c:pt idx="2491">
                  <c:v>42484</c:v>
                </c:pt>
                <c:pt idx="2492">
                  <c:v>42484</c:v>
                </c:pt>
                <c:pt idx="2493">
                  <c:v>42484</c:v>
                </c:pt>
                <c:pt idx="2494">
                  <c:v>42484</c:v>
                </c:pt>
                <c:pt idx="2495">
                  <c:v>42484</c:v>
                </c:pt>
                <c:pt idx="2496">
                  <c:v>42484</c:v>
                </c:pt>
                <c:pt idx="2497">
                  <c:v>42484</c:v>
                </c:pt>
                <c:pt idx="2498">
                  <c:v>42484</c:v>
                </c:pt>
                <c:pt idx="2499">
                  <c:v>42484</c:v>
                </c:pt>
                <c:pt idx="2500">
                  <c:v>42484</c:v>
                </c:pt>
                <c:pt idx="2501">
                  <c:v>42484</c:v>
                </c:pt>
                <c:pt idx="2502">
                  <c:v>42484</c:v>
                </c:pt>
                <c:pt idx="2503">
                  <c:v>42484</c:v>
                </c:pt>
                <c:pt idx="2504">
                  <c:v>42484</c:v>
                </c:pt>
                <c:pt idx="2505">
                  <c:v>42491</c:v>
                </c:pt>
                <c:pt idx="2506">
                  <c:v>42491</c:v>
                </c:pt>
                <c:pt idx="2507">
                  <c:v>42491</c:v>
                </c:pt>
                <c:pt idx="2508">
                  <c:v>42491</c:v>
                </c:pt>
                <c:pt idx="2509">
                  <c:v>42491</c:v>
                </c:pt>
                <c:pt idx="2510">
                  <c:v>42491</c:v>
                </c:pt>
                <c:pt idx="2511">
                  <c:v>42491</c:v>
                </c:pt>
                <c:pt idx="2512">
                  <c:v>42491</c:v>
                </c:pt>
                <c:pt idx="2513">
                  <c:v>42491</c:v>
                </c:pt>
                <c:pt idx="2514">
                  <c:v>42491</c:v>
                </c:pt>
                <c:pt idx="2515">
                  <c:v>42491</c:v>
                </c:pt>
                <c:pt idx="2516">
                  <c:v>42498</c:v>
                </c:pt>
                <c:pt idx="2517">
                  <c:v>42498</c:v>
                </c:pt>
                <c:pt idx="2518">
                  <c:v>42498</c:v>
                </c:pt>
                <c:pt idx="2519">
                  <c:v>42498</c:v>
                </c:pt>
                <c:pt idx="2520">
                  <c:v>42498</c:v>
                </c:pt>
                <c:pt idx="2521">
                  <c:v>42498</c:v>
                </c:pt>
                <c:pt idx="2522">
                  <c:v>42498</c:v>
                </c:pt>
                <c:pt idx="2523">
                  <c:v>42498</c:v>
                </c:pt>
                <c:pt idx="2524">
                  <c:v>42498</c:v>
                </c:pt>
                <c:pt idx="2525">
                  <c:v>42498</c:v>
                </c:pt>
                <c:pt idx="2526">
                  <c:v>42498</c:v>
                </c:pt>
                <c:pt idx="2527">
                  <c:v>42498</c:v>
                </c:pt>
                <c:pt idx="2528">
                  <c:v>42498</c:v>
                </c:pt>
                <c:pt idx="2529">
                  <c:v>42498</c:v>
                </c:pt>
                <c:pt idx="2530">
                  <c:v>42505</c:v>
                </c:pt>
                <c:pt idx="2531">
                  <c:v>42505</c:v>
                </c:pt>
                <c:pt idx="2532">
                  <c:v>42505</c:v>
                </c:pt>
                <c:pt idx="2533">
                  <c:v>42505</c:v>
                </c:pt>
                <c:pt idx="2534">
                  <c:v>42505</c:v>
                </c:pt>
                <c:pt idx="2535">
                  <c:v>42505</c:v>
                </c:pt>
                <c:pt idx="2536">
                  <c:v>42505</c:v>
                </c:pt>
                <c:pt idx="2537">
                  <c:v>42505</c:v>
                </c:pt>
                <c:pt idx="2538">
                  <c:v>42505</c:v>
                </c:pt>
                <c:pt idx="2539">
                  <c:v>42505</c:v>
                </c:pt>
                <c:pt idx="2540">
                  <c:v>42505</c:v>
                </c:pt>
                <c:pt idx="2541">
                  <c:v>42505</c:v>
                </c:pt>
                <c:pt idx="2542">
                  <c:v>42505</c:v>
                </c:pt>
                <c:pt idx="2543">
                  <c:v>42512</c:v>
                </c:pt>
                <c:pt idx="2544">
                  <c:v>42512</c:v>
                </c:pt>
                <c:pt idx="2545">
                  <c:v>42512</c:v>
                </c:pt>
                <c:pt idx="2546">
                  <c:v>42512</c:v>
                </c:pt>
                <c:pt idx="2547">
                  <c:v>42512</c:v>
                </c:pt>
                <c:pt idx="2548">
                  <c:v>42512</c:v>
                </c:pt>
                <c:pt idx="2549">
                  <c:v>42512</c:v>
                </c:pt>
                <c:pt idx="2550">
                  <c:v>42512</c:v>
                </c:pt>
                <c:pt idx="2551">
                  <c:v>42512</c:v>
                </c:pt>
                <c:pt idx="2552">
                  <c:v>42512</c:v>
                </c:pt>
                <c:pt idx="2553">
                  <c:v>42512</c:v>
                </c:pt>
                <c:pt idx="2554">
                  <c:v>42512</c:v>
                </c:pt>
                <c:pt idx="2555">
                  <c:v>42512</c:v>
                </c:pt>
                <c:pt idx="2556">
                  <c:v>42519</c:v>
                </c:pt>
                <c:pt idx="2557">
                  <c:v>42519</c:v>
                </c:pt>
                <c:pt idx="2558">
                  <c:v>42519</c:v>
                </c:pt>
                <c:pt idx="2559">
                  <c:v>42519</c:v>
                </c:pt>
                <c:pt idx="2560">
                  <c:v>42519</c:v>
                </c:pt>
                <c:pt idx="2561">
                  <c:v>42519</c:v>
                </c:pt>
                <c:pt idx="2562">
                  <c:v>42519</c:v>
                </c:pt>
                <c:pt idx="2563">
                  <c:v>42519</c:v>
                </c:pt>
                <c:pt idx="2564">
                  <c:v>42519</c:v>
                </c:pt>
                <c:pt idx="2565">
                  <c:v>42519</c:v>
                </c:pt>
                <c:pt idx="2566">
                  <c:v>42526</c:v>
                </c:pt>
                <c:pt idx="2567">
                  <c:v>42526</c:v>
                </c:pt>
                <c:pt idx="2568">
                  <c:v>42526</c:v>
                </c:pt>
                <c:pt idx="2569">
                  <c:v>42526</c:v>
                </c:pt>
                <c:pt idx="2570">
                  <c:v>42526</c:v>
                </c:pt>
                <c:pt idx="2571">
                  <c:v>42526</c:v>
                </c:pt>
                <c:pt idx="2572">
                  <c:v>42526</c:v>
                </c:pt>
                <c:pt idx="2573">
                  <c:v>42526</c:v>
                </c:pt>
                <c:pt idx="2574">
                  <c:v>42526</c:v>
                </c:pt>
                <c:pt idx="2575">
                  <c:v>42526</c:v>
                </c:pt>
                <c:pt idx="2576">
                  <c:v>42526</c:v>
                </c:pt>
                <c:pt idx="2577">
                  <c:v>42526</c:v>
                </c:pt>
                <c:pt idx="2578">
                  <c:v>42533</c:v>
                </c:pt>
                <c:pt idx="2579">
                  <c:v>42533</c:v>
                </c:pt>
                <c:pt idx="2580">
                  <c:v>42533</c:v>
                </c:pt>
                <c:pt idx="2581">
                  <c:v>42533</c:v>
                </c:pt>
                <c:pt idx="2582">
                  <c:v>42533</c:v>
                </c:pt>
                <c:pt idx="2583">
                  <c:v>42533</c:v>
                </c:pt>
                <c:pt idx="2584">
                  <c:v>42533</c:v>
                </c:pt>
                <c:pt idx="2585">
                  <c:v>42533</c:v>
                </c:pt>
                <c:pt idx="2586">
                  <c:v>42533</c:v>
                </c:pt>
                <c:pt idx="2587">
                  <c:v>42533</c:v>
                </c:pt>
                <c:pt idx="2588">
                  <c:v>42533</c:v>
                </c:pt>
                <c:pt idx="2589">
                  <c:v>42533</c:v>
                </c:pt>
                <c:pt idx="2590">
                  <c:v>42540</c:v>
                </c:pt>
                <c:pt idx="2591">
                  <c:v>42540</c:v>
                </c:pt>
                <c:pt idx="2592">
                  <c:v>42540</c:v>
                </c:pt>
                <c:pt idx="2593">
                  <c:v>42540</c:v>
                </c:pt>
                <c:pt idx="2594">
                  <c:v>42540</c:v>
                </c:pt>
                <c:pt idx="2595">
                  <c:v>42540</c:v>
                </c:pt>
                <c:pt idx="2596">
                  <c:v>42540</c:v>
                </c:pt>
                <c:pt idx="2597">
                  <c:v>42540</c:v>
                </c:pt>
                <c:pt idx="2598">
                  <c:v>42540</c:v>
                </c:pt>
                <c:pt idx="2599">
                  <c:v>42540</c:v>
                </c:pt>
                <c:pt idx="2600">
                  <c:v>42540</c:v>
                </c:pt>
                <c:pt idx="2601">
                  <c:v>42540</c:v>
                </c:pt>
                <c:pt idx="2602">
                  <c:v>42540</c:v>
                </c:pt>
                <c:pt idx="2603">
                  <c:v>42540</c:v>
                </c:pt>
                <c:pt idx="2604">
                  <c:v>42547</c:v>
                </c:pt>
                <c:pt idx="2605">
                  <c:v>42547</c:v>
                </c:pt>
                <c:pt idx="2606">
                  <c:v>42547</c:v>
                </c:pt>
                <c:pt idx="2607">
                  <c:v>42547</c:v>
                </c:pt>
                <c:pt idx="2608">
                  <c:v>42547</c:v>
                </c:pt>
                <c:pt idx="2609">
                  <c:v>42547</c:v>
                </c:pt>
                <c:pt idx="2610">
                  <c:v>42547</c:v>
                </c:pt>
                <c:pt idx="2611">
                  <c:v>42547</c:v>
                </c:pt>
                <c:pt idx="2612">
                  <c:v>42547</c:v>
                </c:pt>
                <c:pt idx="2613">
                  <c:v>42547</c:v>
                </c:pt>
                <c:pt idx="2614">
                  <c:v>42547</c:v>
                </c:pt>
                <c:pt idx="2615">
                  <c:v>42547</c:v>
                </c:pt>
                <c:pt idx="2616">
                  <c:v>42547</c:v>
                </c:pt>
                <c:pt idx="2617">
                  <c:v>42554</c:v>
                </c:pt>
                <c:pt idx="2618">
                  <c:v>42554</c:v>
                </c:pt>
                <c:pt idx="2619">
                  <c:v>42554</c:v>
                </c:pt>
                <c:pt idx="2620">
                  <c:v>42554</c:v>
                </c:pt>
                <c:pt idx="2621">
                  <c:v>42554</c:v>
                </c:pt>
                <c:pt idx="2622">
                  <c:v>42554</c:v>
                </c:pt>
                <c:pt idx="2623">
                  <c:v>42554</c:v>
                </c:pt>
                <c:pt idx="2624">
                  <c:v>42554</c:v>
                </c:pt>
                <c:pt idx="2625">
                  <c:v>42554</c:v>
                </c:pt>
                <c:pt idx="2626">
                  <c:v>42554</c:v>
                </c:pt>
                <c:pt idx="2627">
                  <c:v>42554</c:v>
                </c:pt>
                <c:pt idx="2628">
                  <c:v>42554</c:v>
                </c:pt>
                <c:pt idx="2629">
                  <c:v>42554</c:v>
                </c:pt>
                <c:pt idx="2630">
                  <c:v>42554</c:v>
                </c:pt>
                <c:pt idx="2631">
                  <c:v>42561</c:v>
                </c:pt>
                <c:pt idx="2632">
                  <c:v>42561</c:v>
                </c:pt>
                <c:pt idx="2633">
                  <c:v>42561</c:v>
                </c:pt>
                <c:pt idx="2634">
                  <c:v>42561</c:v>
                </c:pt>
                <c:pt idx="2635">
                  <c:v>42561</c:v>
                </c:pt>
                <c:pt idx="2636">
                  <c:v>42561</c:v>
                </c:pt>
                <c:pt idx="2637">
                  <c:v>42561</c:v>
                </c:pt>
                <c:pt idx="2638">
                  <c:v>42561</c:v>
                </c:pt>
                <c:pt idx="2639">
                  <c:v>42561</c:v>
                </c:pt>
                <c:pt idx="2640">
                  <c:v>42561</c:v>
                </c:pt>
                <c:pt idx="2641">
                  <c:v>42561</c:v>
                </c:pt>
                <c:pt idx="2642">
                  <c:v>42561</c:v>
                </c:pt>
                <c:pt idx="2643">
                  <c:v>42561</c:v>
                </c:pt>
                <c:pt idx="2644">
                  <c:v>42568</c:v>
                </c:pt>
                <c:pt idx="2645">
                  <c:v>42568</c:v>
                </c:pt>
                <c:pt idx="2646">
                  <c:v>42568</c:v>
                </c:pt>
                <c:pt idx="2647">
                  <c:v>42568</c:v>
                </c:pt>
                <c:pt idx="2648">
                  <c:v>42568</c:v>
                </c:pt>
                <c:pt idx="2649">
                  <c:v>42568</c:v>
                </c:pt>
                <c:pt idx="2650">
                  <c:v>42568</c:v>
                </c:pt>
                <c:pt idx="2651">
                  <c:v>42568</c:v>
                </c:pt>
                <c:pt idx="2652">
                  <c:v>42568</c:v>
                </c:pt>
                <c:pt idx="2653">
                  <c:v>42568</c:v>
                </c:pt>
                <c:pt idx="2654">
                  <c:v>42575</c:v>
                </c:pt>
                <c:pt idx="2655">
                  <c:v>42575</c:v>
                </c:pt>
                <c:pt idx="2656">
                  <c:v>42575</c:v>
                </c:pt>
                <c:pt idx="2657">
                  <c:v>42575</c:v>
                </c:pt>
                <c:pt idx="2658">
                  <c:v>42575</c:v>
                </c:pt>
                <c:pt idx="2659">
                  <c:v>42575</c:v>
                </c:pt>
                <c:pt idx="2660">
                  <c:v>42575</c:v>
                </c:pt>
                <c:pt idx="2661">
                  <c:v>42575</c:v>
                </c:pt>
                <c:pt idx="2662">
                  <c:v>42575</c:v>
                </c:pt>
                <c:pt idx="2663">
                  <c:v>42575</c:v>
                </c:pt>
                <c:pt idx="2664">
                  <c:v>42582</c:v>
                </c:pt>
                <c:pt idx="2665">
                  <c:v>42582</c:v>
                </c:pt>
                <c:pt idx="2666">
                  <c:v>42582</c:v>
                </c:pt>
                <c:pt idx="2667">
                  <c:v>42582</c:v>
                </c:pt>
                <c:pt idx="2668">
                  <c:v>42582</c:v>
                </c:pt>
                <c:pt idx="2669">
                  <c:v>42582</c:v>
                </c:pt>
                <c:pt idx="2670">
                  <c:v>42582</c:v>
                </c:pt>
                <c:pt idx="2671">
                  <c:v>42582</c:v>
                </c:pt>
                <c:pt idx="2672">
                  <c:v>42582</c:v>
                </c:pt>
                <c:pt idx="2673">
                  <c:v>42582</c:v>
                </c:pt>
                <c:pt idx="2674">
                  <c:v>42582</c:v>
                </c:pt>
                <c:pt idx="2675">
                  <c:v>42589</c:v>
                </c:pt>
                <c:pt idx="2676">
                  <c:v>42589</c:v>
                </c:pt>
                <c:pt idx="2677">
                  <c:v>42589</c:v>
                </c:pt>
                <c:pt idx="2678">
                  <c:v>42589</c:v>
                </c:pt>
                <c:pt idx="2679">
                  <c:v>42589</c:v>
                </c:pt>
                <c:pt idx="2680">
                  <c:v>42589</c:v>
                </c:pt>
                <c:pt idx="2681">
                  <c:v>42589</c:v>
                </c:pt>
                <c:pt idx="2682">
                  <c:v>42589</c:v>
                </c:pt>
                <c:pt idx="2683">
                  <c:v>42589</c:v>
                </c:pt>
                <c:pt idx="2684">
                  <c:v>42589</c:v>
                </c:pt>
                <c:pt idx="2685">
                  <c:v>42589</c:v>
                </c:pt>
                <c:pt idx="2686">
                  <c:v>42589</c:v>
                </c:pt>
                <c:pt idx="2687">
                  <c:v>42589</c:v>
                </c:pt>
                <c:pt idx="2688">
                  <c:v>42596</c:v>
                </c:pt>
                <c:pt idx="2689">
                  <c:v>42596</c:v>
                </c:pt>
                <c:pt idx="2690">
                  <c:v>42596</c:v>
                </c:pt>
                <c:pt idx="2691">
                  <c:v>42596</c:v>
                </c:pt>
                <c:pt idx="2692">
                  <c:v>42596</c:v>
                </c:pt>
                <c:pt idx="2693">
                  <c:v>42596</c:v>
                </c:pt>
                <c:pt idx="2694">
                  <c:v>42596</c:v>
                </c:pt>
                <c:pt idx="2695">
                  <c:v>42596</c:v>
                </c:pt>
                <c:pt idx="2696">
                  <c:v>42596</c:v>
                </c:pt>
                <c:pt idx="2697">
                  <c:v>42596</c:v>
                </c:pt>
                <c:pt idx="2698">
                  <c:v>42596</c:v>
                </c:pt>
                <c:pt idx="2699">
                  <c:v>42596</c:v>
                </c:pt>
                <c:pt idx="2700">
                  <c:v>42603</c:v>
                </c:pt>
                <c:pt idx="2701">
                  <c:v>42603</c:v>
                </c:pt>
                <c:pt idx="2702">
                  <c:v>42603</c:v>
                </c:pt>
                <c:pt idx="2703">
                  <c:v>42603</c:v>
                </c:pt>
                <c:pt idx="2704">
                  <c:v>42603</c:v>
                </c:pt>
                <c:pt idx="2705">
                  <c:v>42603</c:v>
                </c:pt>
                <c:pt idx="2706">
                  <c:v>42603</c:v>
                </c:pt>
                <c:pt idx="2707">
                  <c:v>42603</c:v>
                </c:pt>
                <c:pt idx="2708">
                  <c:v>42603</c:v>
                </c:pt>
                <c:pt idx="2709">
                  <c:v>42603</c:v>
                </c:pt>
                <c:pt idx="2710">
                  <c:v>42603</c:v>
                </c:pt>
                <c:pt idx="2711">
                  <c:v>42603</c:v>
                </c:pt>
                <c:pt idx="2712">
                  <c:v>42603</c:v>
                </c:pt>
                <c:pt idx="2713">
                  <c:v>42603</c:v>
                </c:pt>
                <c:pt idx="2714">
                  <c:v>42610</c:v>
                </c:pt>
                <c:pt idx="2715">
                  <c:v>42610</c:v>
                </c:pt>
                <c:pt idx="2716">
                  <c:v>42610</c:v>
                </c:pt>
                <c:pt idx="2717">
                  <c:v>42610</c:v>
                </c:pt>
                <c:pt idx="2718">
                  <c:v>42610</c:v>
                </c:pt>
                <c:pt idx="2719">
                  <c:v>42610</c:v>
                </c:pt>
                <c:pt idx="2720">
                  <c:v>42610</c:v>
                </c:pt>
                <c:pt idx="2721">
                  <c:v>42610</c:v>
                </c:pt>
                <c:pt idx="2722">
                  <c:v>42610</c:v>
                </c:pt>
                <c:pt idx="2723">
                  <c:v>42610</c:v>
                </c:pt>
                <c:pt idx="2724">
                  <c:v>42610</c:v>
                </c:pt>
                <c:pt idx="2725">
                  <c:v>42617</c:v>
                </c:pt>
                <c:pt idx="2726">
                  <c:v>42617</c:v>
                </c:pt>
                <c:pt idx="2727">
                  <c:v>42617</c:v>
                </c:pt>
                <c:pt idx="2728">
                  <c:v>42617</c:v>
                </c:pt>
                <c:pt idx="2729">
                  <c:v>42617</c:v>
                </c:pt>
                <c:pt idx="2730">
                  <c:v>42617</c:v>
                </c:pt>
                <c:pt idx="2731">
                  <c:v>42617</c:v>
                </c:pt>
                <c:pt idx="2732">
                  <c:v>42617</c:v>
                </c:pt>
                <c:pt idx="2733">
                  <c:v>42617</c:v>
                </c:pt>
                <c:pt idx="2734">
                  <c:v>42617</c:v>
                </c:pt>
                <c:pt idx="2735">
                  <c:v>42617</c:v>
                </c:pt>
                <c:pt idx="2736">
                  <c:v>42617</c:v>
                </c:pt>
                <c:pt idx="2737">
                  <c:v>42624</c:v>
                </c:pt>
                <c:pt idx="2738">
                  <c:v>42624</c:v>
                </c:pt>
                <c:pt idx="2739">
                  <c:v>42624</c:v>
                </c:pt>
                <c:pt idx="2740">
                  <c:v>42624</c:v>
                </c:pt>
                <c:pt idx="2741">
                  <c:v>42624</c:v>
                </c:pt>
                <c:pt idx="2742">
                  <c:v>42624</c:v>
                </c:pt>
                <c:pt idx="2743">
                  <c:v>42624</c:v>
                </c:pt>
                <c:pt idx="2744">
                  <c:v>42624</c:v>
                </c:pt>
                <c:pt idx="2745">
                  <c:v>42624</c:v>
                </c:pt>
                <c:pt idx="2746">
                  <c:v>42624</c:v>
                </c:pt>
                <c:pt idx="2747">
                  <c:v>42631</c:v>
                </c:pt>
                <c:pt idx="2748">
                  <c:v>42631</c:v>
                </c:pt>
                <c:pt idx="2749">
                  <c:v>42631</c:v>
                </c:pt>
                <c:pt idx="2750">
                  <c:v>42631</c:v>
                </c:pt>
                <c:pt idx="2751">
                  <c:v>42631</c:v>
                </c:pt>
                <c:pt idx="2752">
                  <c:v>42631</c:v>
                </c:pt>
                <c:pt idx="2753">
                  <c:v>42631</c:v>
                </c:pt>
                <c:pt idx="2754">
                  <c:v>42631</c:v>
                </c:pt>
                <c:pt idx="2755">
                  <c:v>42631</c:v>
                </c:pt>
                <c:pt idx="2756">
                  <c:v>42631</c:v>
                </c:pt>
                <c:pt idx="2757">
                  <c:v>42631</c:v>
                </c:pt>
                <c:pt idx="2758">
                  <c:v>42638</c:v>
                </c:pt>
                <c:pt idx="2759">
                  <c:v>42638</c:v>
                </c:pt>
                <c:pt idx="2760">
                  <c:v>42638</c:v>
                </c:pt>
                <c:pt idx="2761">
                  <c:v>42638</c:v>
                </c:pt>
                <c:pt idx="2762">
                  <c:v>42638</c:v>
                </c:pt>
                <c:pt idx="2763">
                  <c:v>42638</c:v>
                </c:pt>
                <c:pt idx="2764">
                  <c:v>42638</c:v>
                </c:pt>
                <c:pt idx="2765">
                  <c:v>42638</c:v>
                </c:pt>
                <c:pt idx="2766">
                  <c:v>42638</c:v>
                </c:pt>
                <c:pt idx="2767">
                  <c:v>42638</c:v>
                </c:pt>
                <c:pt idx="2768">
                  <c:v>42645</c:v>
                </c:pt>
                <c:pt idx="2769">
                  <c:v>42645</c:v>
                </c:pt>
                <c:pt idx="2770">
                  <c:v>42645</c:v>
                </c:pt>
                <c:pt idx="2771">
                  <c:v>42645</c:v>
                </c:pt>
                <c:pt idx="2772">
                  <c:v>42645</c:v>
                </c:pt>
                <c:pt idx="2773">
                  <c:v>42645</c:v>
                </c:pt>
                <c:pt idx="2774">
                  <c:v>42645</c:v>
                </c:pt>
                <c:pt idx="2775">
                  <c:v>42645</c:v>
                </c:pt>
                <c:pt idx="2776">
                  <c:v>42645</c:v>
                </c:pt>
                <c:pt idx="2777">
                  <c:v>42645</c:v>
                </c:pt>
                <c:pt idx="2778">
                  <c:v>42645</c:v>
                </c:pt>
                <c:pt idx="2779">
                  <c:v>42645</c:v>
                </c:pt>
                <c:pt idx="2780">
                  <c:v>42652</c:v>
                </c:pt>
                <c:pt idx="2781">
                  <c:v>42652</c:v>
                </c:pt>
                <c:pt idx="2782">
                  <c:v>42652</c:v>
                </c:pt>
                <c:pt idx="2783">
                  <c:v>42652</c:v>
                </c:pt>
                <c:pt idx="2784">
                  <c:v>42652</c:v>
                </c:pt>
                <c:pt idx="2785">
                  <c:v>42652</c:v>
                </c:pt>
                <c:pt idx="2786">
                  <c:v>42652</c:v>
                </c:pt>
                <c:pt idx="2787">
                  <c:v>42652</c:v>
                </c:pt>
                <c:pt idx="2788">
                  <c:v>42652</c:v>
                </c:pt>
                <c:pt idx="2789">
                  <c:v>42652</c:v>
                </c:pt>
                <c:pt idx="2790">
                  <c:v>42652</c:v>
                </c:pt>
                <c:pt idx="2791">
                  <c:v>42652</c:v>
                </c:pt>
                <c:pt idx="2792">
                  <c:v>42652</c:v>
                </c:pt>
                <c:pt idx="2793">
                  <c:v>42652</c:v>
                </c:pt>
                <c:pt idx="2794">
                  <c:v>42659</c:v>
                </c:pt>
                <c:pt idx="2795">
                  <c:v>42659</c:v>
                </c:pt>
                <c:pt idx="2796">
                  <c:v>42659</c:v>
                </c:pt>
                <c:pt idx="2797">
                  <c:v>42659</c:v>
                </c:pt>
                <c:pt idx="2798">
                  <c:v>42659</c:v>
                </c:pt>
                <c:pt idx="2799">
                  <c:v>42659</c:v>
                </c:pt>
                <c:pt idx="2800">
                  <c:v>42659</c:v>
                </c:pt>
                <c:pt idx="2801">
                  <c:v>42659</c:v>
                </c:pt>
                <c:pt idx="2802">
                  <c:v>42659</c:v>
                </c:pt>
                <c:pt idx="2803">
                  <c:v>42659</c:v>
                </c:pt>
                <c:pt idx="2804">
                  <c:v>42659</c:v>
                </c:pt>
                <c:pt idx="2805">
                  <c:v>42659</c:v>
                </c:pt>
                <c:pt idx="2806">
                  <c:v>42659</c:v>
                </c:pt>
                <c:pt idx="2807">
                  <c:v>42666</c:v>
                </c:pt>
                <c:pt idx="2808">
                  <c:v>42666</c:v>
                </c:pt>
                <c:pt idx="2809">
                  <c:v>42666</c:v>
                </c:pt>
                <c:pt idx="2810">
                  <c:v>42666</c:v>
                </c:pt>
                <c:pt idx="2811">
                  <c:v>42666</c:v>
                </c:pt>
                <c:pt idx="2812">
                  <c:v>42666</c:v>
                </c:pt>
                <c:pt idx="2813">
                  <c:v>42666</c:v>
                </c:pt>
                <c:pt idx="2814">
                  <c:v>42666</c:v>
                </c:pt>
                <c:pt idx="2815">
                  <c:v>42673</c:v>
                </c:pt>
                <c:pt idx="2816">
                  <c:v>42673</c:v>
                </c:pt>
                <c:pt idx="2817">
                  <c:v>42673</c:v>
                </c:pt>
                <c:pt idx="2818">
                  <c:v>42673</c:v>
                </c:pt>
                <c:pt idx="2819">
                  <c:v>42673</c:v>
                </c:pt>
                <c:pt idx="2820">
                  <c:v>42673</c:v>
                </c:pt>
                <c:pt idx="2821">
                  <c:v>42673</c:v>
                </c:pt>
                <c:pt idx="2822">
                  <c:v>42673</c:v>
                </c:pt>
                <c:pt idx="2823">
                  <c:v>42673</c:v>
                </c:pt>
                <c:pt idx="2824">
                  <c:v>42673</c:v>
                </c:pt>
                <c:pt idx="2825">
                  <c:v>42673</c:v>
                </c:pt>
                <c:pt idx="2826">
                  <c:v>42673</c:v>
                </c:pt>
                <c:pt idx="2827">
                  <c:v>42673</c:v>
                </c:pt>
                <c:pt idx="2828">
                  <c:v>42680</c:v>
                </c:pt>
                <c:pt idx="2829">
                  <c:v>42680</c:v>
                </c:pt>
                <c:pt idx="2830">
                  <c:v>42680</c:v>
                </c:pt>
                <c:pt idx="2831">
                  <c:v>42680</c:v>
                </c:pt>
                <c:pt idx="2832">
                  <c:v>42680</c:v>
                </c:pt>
                <c:pt idx="2833">
                  <c:v>42680</c:v>
                </c:pt>
                <c:pt idx="2834">
                  <c:v>42680</c:v>
                </c:pt>
                <c:pt idx="2835">
                  <c:v>42680</c:v>
                </c:pt>
                <c:pt idx="2836">
                  <c:v>42680</c:v>
                </c:pt>
                <c:pt idx="2837">
                  <c:v>42680</c:v>
                </c:pt>
                <c:pt idx="2838">
                  <c:v>42680</c:v>
                </c:pt>
                <c:pt idx="2839">
                  <c:v>42680</c:v>
                </c:pt>
                <c:pt idx="2840">
                  <c:v>42680</c:v>
                </c:pt>
                <c:pt idx="2841">
                  <c:v>42687</c:v>
                </c:pt>
                <c:pt idx="2842">
                  <c:v>42687</c:v>
                </c:pt>
                <c:pt idx="2843">
                  <c:v>42687</c:v>
                </c:pt>
                <c:pt idx="2844">
                  <c:v>42687</c:v>
                </c:pt>
                <c:pt idx="2845">
                  <c:v>42687</c:v>
                </c:pt>
                <c:pt idx="2846">
                  <c:v>42687</c:v>
                </c:pt>
                <c:pt idx="2847">
                  <c:v>42687</c:v>
                </c:pt>
                <c:pt idx="2848">
                  <c:v>42687</c:v>
                </c:pt>
                <c:pt idx="2849">
                  <c:v>42687</c:v>
                </c:pt>
                <c:pt idx="2850">
                  <c:v>42694</c:v>
                </c:pt>
                <c:pt idx="2851">
                  <c:v>42694</c:v>
                </c:pt>
                <c:pt idx="2852">
                  <c:v>42694</c:v>
                </c:pt>
                <c:pt idx="2853">
                  <c:v>42694</c:v>
                </c:pt>
                <c:pt idx="2854">
                  <c:v>42694</c:v>
                </c:pt>
                <c:pt idx="2855">
                  <c:v>42694</c:v>
                </c:pt>
                <c:pt idx="2856">
                  <c:v>42694</c:v>
                </c:pt>
                <c:pt idx="2857">
                  <c:v>42694</c:v>
                </c:pt>
                <c:pt idx="2858">
                  <c:v>42694</c:v>
                </c:pt>
                <c:pt idx="2859">
                  <c:v>42694</c:v>
                </c:pt>
                <c:pt idx="2860">
                  <c:v>42694</c:v>
                </c:pt>
                <c:pt idx="2861">
                  <c:v>42694</c:v>
                </c:pt>
                <c:pt idx="2862">
                  <c:v>42701</c:v>
                </c:pt>
                <c:pt idx="2863">
                  <c:v>42701</c:v>
                </c:pt>
                <c:pt idx="2864">
                  <c:v>42701</c:v>
                </c:pt>
                <c:pt idx="2865">
                  <c:v>42701</c:v>
                </c:pt>
                <c:pt idx="2866">
                  <c:v>42701</c:v>
                </c:pt>
                <c:pt idx="2867">
                  <c:v>42701</c:v>
                </c:pt>
                <c:pt idx="2868">
                  <c:v>42701</c:v>
                </c:pt>
                <c:pt idx="2869">
                  <c:v>42701</c:v>
                </c:pt>
                <c:pt idx="2870">
                  <c:v>42701</c:v>
                </c:pt>
                <c:pt idx="2871">
                  <c:v>42701</c:v>
                </c:pt>
                <c:pt idx="2872">
                  <c:v>42701</c:v>
                </c:pt>
                <c:pt idx="2873">
                  <c:v>42701</c:v>
                </c:pt>
                <c:pt idx="2874">
                  <c:v>42708</c:v>
                </c:pt>
                <c:pt idx="2875">
                  <c:v>42708</c:v>
                </c:pt>
                <c:pt idx="2876">
                  <c:v>42708</c:v>
                </c:pt>
                <c:pt idx="2877">
                  <c:v>42708</c:v>
                </c:pt>
                <c:pt idx="2878">
                  <c:v>42708</c:v>
                </c:pt>
                <c:pt idx="2879">
                  <c:v>42708</c:v>
                </c:pt>
                <c:pt idx="2880">
                  <c:v>42708</c:v>
                </c:pt>
                <c:pt idx="2881">
                  <c:v>42708</c:v>
                </c:pt>
                <c:pt idx="2882">
                  <c:v>42708</c:v>
                </c:pt>
                <c:pt idx="2883">
                  <c:v>42708</c:v>
                </c:pt>
                <c:pt idx="2884">
                  <c:v>42708</c:v>
                </c:pt>
                <c:pt idx="2885">
                  <c:v>42708</c:v>
                </c:pt>
                <c:pt idx="2886">
                  <c:v>42708</c:v>
                </c:pt>
                <c:pt idx="2887">
                  <c:v>42708</c:v>
                </c:pt>
                <c:pt idx="2888">
                  <c:v>42715</c:v>
                </c:pt>
                <c:pt idx="2889">
                  <c:v>42715</c:v>
                </c:pt>
                <c:pt idx="2890">
                  <c:v>42715</c:v>
                </c:pt>
                <c:pt idx="2891">
                  <c:v>42715</c:v>
                </c:pt>
                <c:pt idx="2892">
                  <c:v>42715</c:v>
                </c:pt>
                <c:pt idx="2893">
                  <c:v>42715</c:v>
                </c:pt>
                <c:pt idx="2894">
                  <c:v>42715</c:v>
                </c:pt>
                <c:pt idx="2895">
                  <c:v>42715</c:v>
                </c:pt>
                <c:pt idx="2896">
                  <c:v>42722</c:v>
                </c:pt>
                <c:pt idx="2897">
                  <c:v>42722</c:v>
                </c:pt>
                <c:pt idx="2898">
                  <c:v>42722</c:v>
                </c:pt>
                <c:pt idx="2899">
                  <c:v>42722</c:v>
                </c:pt>
                <c:pt idx="2900">
                  <c:v>42722</c:v>
                </c:pt>
                <c:pt idx="2901">
                  <c:v>42722</c:v>
                </c:pt>
                <c:pt idx="2902">
                  <c:v>42722</c:v>
                </c:pt>
                <c:pt idx="2903">
                  <c:v>42722</c:v>
                </c:pt>
                <c:pt idx="2904">
                  <c:v>42722</c:v>
                </c:pt>
                <c:pt idx="2905">
                  <c:v>42722</c:v>
                </c:pt>
                <c:pt idx="2906">
                  <c:v>42722</c:v>
                </c:pt>
                <c:pt idx="2907">
                  <c:v>42722</c:v>
                </c:pt>
                <c:pt idx="2908">
                  <c:v>42729</c:v>
                </c:pt>
                <c:pt idx="2909">
                  <c:v>42729</c:v>
                </c:pt>
                <c:pt idx="2910">
                  <c:v>42729</c:v>
                </c:pt>
                <c:pt idx="2911">
                  <c:v>42729</c:v>
                </c:pt>
                <c:pt idx="2912">
                  <c:v>42729</c:v>
                </c:pt>
                <c:pt idx="2913">
                  <c:v>42729</c:v>
                </c:pt>
                <c:pt idx="2914">
                  <c:v>42729</c:v>
                </c:pt>
                <c:pt idx="2915">
                  <c:v>42729</c:v>
                </c:pt>
                <c:pt idx="2916">
                  <c:v>42729</c:v>
                </c:pt>
                <c:pt idx="2917">
                  <c:v>42729</c:v>
                </c:pt>
                <c:pt idx="2918">
                  <c:v>42729</c:v>
                </c:pt>
                <c:pt idx="2919">
                  <c:v>42729</c:v>
                </c:pt>
                <c:pt idx="2920">
                  <c:v>42729</c:v>
                </c:pt>
                <c:pt idx="2921">
                  <c:v>42736</c:v>
                </c:pt>
                <c:pt idx="2922">
                  <c:v>42736</c:v>
                </c:pt>
                <c:pt idx="2923">
                  <c:v>42736</c:v>
                </c:pt>
                <c:pt idx="2924">
                  <c:v>42736</c:v>
                </c:pt>
                <c:pt idx="2925">
                  <c:v>42736</c:v>
                </c:pt>
                <c:pt idx="2926">
                  <c:v>42736</c:v>
                </c:pt>
                <c:pt idx="2927">
                  <c:v>42736</c:v>
                </c:pt>
                <c:pt idx="2928">
                  <c:v>42736</c:v>
                </c:pt>
                <c:pt idx="2929">
                  <c:v>42736</c:v>
                </c:pt>
                <c:pt idx="2930">
                  <c:v>42736</c:v>
                </c:pt>
                <c:pt idx="2931">
                  <c:v>42736</c:v>
                </c:pt>
                <c:pt idx="2932">
                  <c:v>42736</c:v>
                </c:pt>
                <c:pt idx="2933">
                  <c:v>42743</c:v>
                </c:pt>
                <c:pt idx="2934">
                  <c:v>42743</c:v>
                </c:pt>
                <c:pt idx="2935">
                  <c:v>42743</c:v>
                </c:pt>
                <c:pt idx="2936">
                  <c:v>42743</c:v>
                </c:pt>
                <c:pt idx="2937">
                  <c:v>42743</c:v>
                </c:pt>
                <c:pt idx="2938">
                  <c:v>42743</c:v>
                </c:pt>
                <c:pt idx="2939">
                  <c:v>42743</c:v>
                </c:pt>
                <c:pt idx="2940">
                  <c:v>42743</c:v>
                </c:pt>
                <c:pt idx="2941">
                  <c:v>42743</c:v>
                </c:pt>
                <c:pt idx="2942">
                  <c:v>42743</c:v>
                </c:pt>
                <c:pt idx="2943">
                  <c:v>42743</c:v>
                </c:pt>
                <c:pt idx="2944">
                  <c:v>42743</c:v>
                </c:pt>
                <c:pt idx="2945">
                  <c:v>42743</c:v>
                </c:pt>
                <c:pt idx="2946">
                  <c:v>42750</c:v>
                </c:pt>
                <c:pt idx="2947">
                  <c:v>42750</c:v>
                </c:pt>
                <c:pt idx="2948">
                  <c:v>42750</c:v>
                </c:pt>
                <c:pt idx="2949">
                  <c:v>42750</c:v>
                </c:pt>
                <c:pt idx="2950">
                  <c:v>42750</c:v>
                </c:pt>
                <c:pt idx="2951">
                  <c:v>42750</c:v>
                </c:pt>
                <c:pt idx="2952">
                  <c:v>42750</c:v>
                </c:pt>
                <c:pt idx="2953">
                  <c:v>42750</c:v>
                </c:pt>
                <c:pt idx="2954">
                  <c:v>42750</c:v>
                </c:pt>
                <c:pt idx="2955">
                  <c:v>42750</c:v>
                </c:pt>
                <c:pt idx="2956">
                  <c:v>42750</c:v>
                </c:pt>
                <c:pt idx="2957">
                  <c:v>42757</c:v>
                </c:pt>
                <c:pt idx="2958">
                  <c:v>42757</c:v>
                </c:pt>
                <c:pt idx="2959">
                  <c:v>42757</c:v>
                </c:pt>
                <c:pt idx="2960">
                  <c:v>42757</c:v>
                </c:pt>
                <c:pt idx="2961">
                  <c:v>42757</c:v>
                </c:pt>
                <c:pt idx="2962">
                  <c:v>42757</c:v>
                </c:pt>
                <c:pt idx="2963">
                  <c:v>42757</c:v>
                </c:pt>
                <c:pt idx="2964">
                  <c:v>42757</c:v>
                </c:pt>
                <c:pt idx="2965">
                  <c:v>42757</c:v>
                </c:pt>
                <c:pt idx="2966">
                  <c:v>42757</c:v>
                </c:pt>
                <c:pt idx="2967">
                  <c:v>42757</c:v>
                </c:pt>
                <c:pt idx="2968">
                  <c:v>42757</c:v>
                </c:pt>
                <c:pt idx="2969">
                  <c:v>42757</c:v>
                </c:pt>
                <c:pt idx="2970">
                  <c:v>42757</c:v>
                </c:pt>
                <c:pt idx="2971">
                  <c:v>42764</c:v>
                </c:pt>
                <c:pt idx="2972">
                  <c:v>42764</c:v>
                </c:pt>
                <c:pt idx="2973">
                  <c:v>42764</c:v>
                </c:pt>
                <c:pt idx="2974">
                  <c:v>42764</c:v>
                </c:pt>
                <c:pt idx="2975">
                  <c:v>42764</c:v>
                </c:pt>
                <c:pt idx="2976">
                  <c:v>42764</c:v>
                </c:pt>
                <c:pt idx="2977">
                  <c:v>42764</c:v>
                </c:pt>
                <c:pt idx="2978">
                  <c:v>42764</c:v>
                </c:pt>
                <c:pt idx="2979">
                  <c:v>42764</c:v>
                </c:pt>
                <c:pt idx="2980">
                  <c:v>42764</c:v>
                </c:pt>
                <c:pt idx="2981">
                  <c:v>42764</c:v>
                </c:pt>
                <c:pt idx="2982">
                  <c:v>42764</c:v>
                </c:pt>
                <c:pt idx="2983">
                  <c:v>42764</c:v>
                </c:pt>
                <c:pt idx="2984">
                  <c:v>42764</c:v>
                </c:pt>
                <c:pt idx="2985">
                  <c:v>42771</c:v>
                </c:pt>
                <c:pt idx="2986">
                  <c:v>42771</c:v>
                </c:pt>
                <c:pt idx="2987">
                  <c:v>42771</c:v>
                </c:pt>
                <c:pt idx="2988">
                  <c:v>42771</c:v>
                </c:pt>
                <c:pt idx="2989">
                  <c:v>42771</c:v>
                </c:pt>
                <c:pt idx="2990">
                  <c:v>42771</c:v>
                </c:pt>
                <c:pt idx="2991">
                  <c:v>42771</c:v>
                </c:pt>
                <c:pt idx="2992">
                  <c:v>42771</c:v>
                </c:pt>
                <c:pt idx="2993">
                  <c:v>42771</c:v>
                </c:pt>
                <c:pt idx="2994">
                  <c:v>42771</c:v>
                </c:pt>
                <c:pt idx="2995">
                  <c:v>42771</c:v>
                </c:pt>
                <c:pt idx="2996">
                  <c:v>42771</c:v>
                </c:pt>
                <c:pt idx="2997">
                  <c:v>42771</c:v>
                </c:pt>
                <c:pt idx="2998">
                  <c:v>42771</c:v>
                </c:pt>
                <c:pt idx="2999">
                  <c:v>42771</c:v>
                </c:pt>
                <c:pt idx="3000">
                  <c:v>42778</c:v>
                </c:pt>
                <c:pt idx="3001">
                  <c:v>42778</c:v>
                </c:pt>
                <c:pt idx="3002">
                  <c:v>42778</c:v>
                </c:pt>
                <c:pt idx="3003">
                  <c:v>42778</c:v>
                </c:pt>
                <c:pt idx="3004">
                  <c:v>42778</c:v>
                </c:pt>
                <c:pt idx="3005">
                  <c:v>42778</c:v>
                </c:pt>
                <c:pt idx="3006">
                  <c:v>42778</c:v>
                </c:pt>
                <c:pt idx="3007">
                  <c:v>42778</c:v>
                </c:pt>
                <c:pt idx="3008">
                  <c:v>42778</c:v>
                </c:pt>
                <c:pt idx="3009">
                  <c:v>42778</c:v>
                </c:pt>
                <c:pt idx="3010">
                  <c:v>42778</c:v>
                </c:pt>
                <c:pt idx="3011">
                  <c:v>42785</c:v>
                </c:pt>
                <c:pt idx="3012">
                  <c:v>42785</c:v>
                </c:pt>
                <c:pt idx="3013">
                  <c:v>42785</c:v>
                </c:pt>
                <c:pt idx="3014">
                  <c:v>42785</c:v>
                </c:pt>
                <c:pt idx="3015">
                  <c:v>42785</c:v>
                </c:pt>
                <c:pt idx="3016">
                  <c:v>42785</c:v>
                </c:pt>
                <c:pt idx="3017">
                  <c:v>42785</c:v>
                </c:pt>
                <c:pt idx="3018">
                  <c:v>42785</c:v>
                </c:pt>
                <c:pt idx="3019">
                  <c:v>42785</c:v>
                </c:pt>
                <c:pt idx="3020">
                  <c:v>42785</c:v>
                </c:pt>
                <c:pt idx="3021">
                  <c:v>42785</c:v>
                </c:pt>
                <c:pt idx="3022">
                  <c:v>42785</c:v>
                </c:pt>
                <c:pt idx="3023">
                  <c:v>42785</c:v>
                </c:pt>
                <c:pt idx="3024">
                  <c:v>42785</c:v>
                </c:pt>
                <c:pt idx="3025">
                  <c:v>42792</c:v>
                </c:pt>
                <c:pt idx="3026">
                  <c:v>42792</c:v>
                </c:pt>
                <c:pt idx="3027">
                  <c:v>42792</c:v>
                </c:pt>
                <c:pt idx="3028">
                  <c:v>42792</c:v>
                </c:pt>
                <c:pt idx="3029">
                  <c:v>42792</c:v>
                </c:pt>
                <c:pt idx="3030">
                  <c:v>42792</c:v>
                </c:pt>
                <c:pt idx="3031">
                  <c:v>42792</c:v>
                </c:pt>
                <c:pt idx="3032">
                  <c:v>42792</c:v>
                </c:pt>
                <c:pt idx="3033">
                  <c:v>42792</c:v>
                </c:pt>
                <c:pt idx="3034">
                  <c:v>42792</c:v>
                </c:pt>
                <c:pt idx="3035">
                  <c:v>42792</c:v>
                </c:pt>
                <c:pt idx="3036">
                  <c:v>42792</c:v>
                </c:pt>
                <c:pt idx="3037">
                  <c:v>42792</c:v>
                </c:pt>
                <c:pt idx="3038">
                  <c:v>42799</c:v>
                </c:pt>
                <c:pt idx="3039">
                  <c:v>42799</c:v>
                </c:pt>
                <c:pt idx="3040">
                  <c:v>42799</c:v>
                </c:pt>
                <c:pt idx="3041">
                  <c:v>42799</c:v>
                </c:pt>
                <c:pt idx="3042">
                  <c:v>42799</c:v>
                </c:pt>
                <c:pt idx="3043">
                  <c:v>42799</c:v>
                </c:pt>
                <c:pt idx="3044">
                  <c:v>42799</c:v>
                </c:pt>
                <c:pt idx="3045">
                  <c:v>42799</c:v>
                </c:pt>
                <c:pt idx="3046">
                  <c:v>42799</c:v>
                </c:pt>
                <c:pt idx="3047">
                  <c:v>42799</c:v>
                </c:pt>
                <c:pt idx="3048">
                  <c:v>42799</c:v>
                </c:pt>
                <c:pt idx="3049">
                  <c:v>42806</c:v>
                </c:pt>
                <c:pt idx="3050">
                  <c:v>42806</c:v>
                </c:pt>
                <c:pt idx="3051">
                  <c:v>42806</c:v>
                </c:pt>
                <c:pt idx="3052">
                  <c:v>42806</c:v>
                </c:pt>
                <c:pt idx="3053">
                  <c:v>42806</c:v>
                </c:pt>
                <c:pt idx="3054">
                  <c:v>42806</c:v>
                </c:pt>
                <c:pt idx="3055">
                  <c:v>42806</c:v>
                </c:pt>
                <c:pt idx="3056">
                  <c:v>42806</c:v>
                </c:pt>
                <c:pt idx="3057">
                  <c:v>42806</c:v>
                </c:pt>
                <c:pt idx="3058">
                  <c:v>42806</c:v>
                </c:pt>
                <c:pt idx="3059">
                  <c:v>42806</c:v>
                </c:pt>
                <c:pt idx="3060">
                  <c:v>42806</c:v>
                </c:pt>
                <c:pt idx="3061">
                  <c:v>42806</c:v>
                </c:pt>
                <c:pt idx="3062">
                  <c:v>42813</c:v>
                </c:pt>
                <c:pt idx="3063">
                  <c:v>42813</c:v>
                </c:pt>
                <c:pt idx="3064">
                  <c:v>42813</c:v>
                </c:pt>
                <c:pt idx="3065">
                  <c:v>42813</c:v>
                </c:pt>
                <c:pt idx="3066">
                  <c:v>42813</c:v>
                </c:pt>
                <c:pt idx="3067">
                  <c:v>42813</c:v>
                </c:pt>
                <c:pt idx="3068">
                  <c:v>42813</c:v>
                </c:pt>
                <c:pt idx="3069">
                  <c:v>42813</c:v>
                </c:pt>
                <c:pt idx="3070">
                  <c:v>42813</c:v>
                </c:pt>
                <c:pt idx="3071">
                  <c:v>42813</c:v>
                </c:pt>
                <c:pt idx="3072">
                  <c:v>42813</c:v>
                </c:pt>
                <c:pt idx="3073">
                  <c:v>42813</c:v>
                </c:pt>
                <c:pt idx="3074">
                  <c:v>42820</c:v>
                </c:pt>
                <c:pt idx="3075">
                  <c:v>42820</c:v>
                </c:pt>
                <c:pt idx="3076">
                  <c:v>42820</c:v>
                </c:pt>
                <c:pt idx="3077">
                  <c:v>42820</c:v>
                </c:pt>
                <c:pt idx="3078">
                  <c:v>42820</c:v>
                </c:pt>
                <c:pt idx="3079">
                  <c:v>42820</c:v>
                </c:pt>
                <c:pt idx="3080">
                  <c:v>42820</c:v>
                </c:pt>
                <c:pt idx="3081">
                  <c:v>42820</c:v>
                </c:pt>
                <c:pt idx="3082">
                  <c:v>42820</c:v>
                </c:pt>
                <c:pt idx="3083">
                  <c:v>42820</c:v>
                </c:pt>
                <c:pt idx="3084">
                  <c:v>42820</c:v>
                </c:pt>
                <c:pt idx="3085">
                  <c:v>42827</c:v>
                </c:pt>
                <c:pt idx="3086">
                  <c:v>42827</c:v>
                </c:pt>
                <c:pt idx="3087">
                  <c:v>42827</c:v>
                </c:pt>
                <c:pt idx="3088">
                  <c:v>42827</c:v>
                </c:pt>
                <c:pt idx="3089">
                  <c:v>42827</c:v>
                </c:pt>
                <c:pt idx="3090">
                  <c:v>42827</c:v>
                </c:pt>
                <c:pt idx="3091">
                  <c:v>42827</c:v>
                </c:pt>
                <c:pt idx="3092">
                  <c:v>42827</c:v>
                </c:pt>
                <c:pt idx="3093">
                  <c:v>42827</c:v>
                </c:pt>
                <c:pt idx="3094">
                  <c:v>42827</c:v>
                </c:pt>
                <c:pt idx="3095">
                  <c:v>42827</c:v>
                </c:pt>
                <c:pt idx="3096">
                  <c:v>42827</c:v>
                </c:pt>
                <c:pt idx="3097">
                  <c:v>42827</c:v>
                </c:pt>
                <c:pt idx="3098">
                  <c:v>42827</c:v>
                </c:pt>
                <c:pt idx="3099">
                  <c:v>42834</c:v>
                </c:pt>
                <c:pt idx="3100">
                  <c:v>42834</c:v>
                </c:pt>
                <c:pt idx="3101">
                  <c:v>42834</c:v>
                </c:pt>
                <c:pt idx="3102">
                  <c:v>42834</c:v>
                </c:pt>
                <c:pt idx="3103">
                  <c:v>42834</c:v>
                </c:pt>
                <c:pt idx="3104">
                  <c:v>42834</c:v>
                </c:pt>
                <c:pt idx="3105">
                  <c:v>42834</c:v>
                </c:pt>
                <c:pt idx="3106">
                  <c:v>42834</c:v>
                </c:pt>
                <c:pt idx="3107">
                  <c:v>42834</c:v>
                </c:pt>
                <c:pt idx="3108">
                  <c:v>42834</c:v>
                </c:pt>
                <c:pt idx="3109">
                  <c:v>42834</c:v>
                </c:pt>
                <c:pt idx="3110">
                  <c:v>42834</c:v>
                </c:pt>
                <c:pt idx="3111">
                  <c:v>42834</c:v>
                </c:pt>
                <c:pt idx="3112">
                  <c:v>42834</c:v>
                </c:pt>
                <c:pt idx="3113">
                  <c:v>42841</c:v>
                </c:pt>
                <c:pt idx="3114">
                  <c:v>42841</c:v>
                </c:pt>
                <c:pt idx="3115">
                  <c:v>42841</c:v>
                </c:pt>
                <c:pt idx="3116">
                  <c:v>42841</c:v>
                </c:pt>
                <c:pt idx="3117">
                  <c:v>42841</c:v>
                </c:pt>
                <c:pt idx="3118">
                  <c:v>42841</c:v>
                </c:pt>
                <c:pt idx="3119">
                  <c:v>42841</c:v>
                </c:pt>
                <c:pt idx="3120">
                  <c:v>42841</c:v>
                </c:pt>
                <c:pt idx="3121">
                  <c:v>42841</c:v>
                </c:pt>
                <c:pt idx="3122">
                  <c:v>42841</c:v>
                </c:pt>
                <c:pt idx="3123">
                  <c:v>42841</c:v>
                </c:pt>
                <c:pt idx="3124">
                  <c:v>42841</c:v>
                </c:pt>
                <c:pt idx="3125">
                  <c:v>42841</c:v>
                </c:pt>
                <c:pt idx="3126">
                  <c:v>42841</c:v>
                </c:pt>
                <c:pt idx="3127">
                  <c:v>42848</c:v>
                </c:pt>
                <c:pt idx="3128">
                  <c:v>42848</c:v>
                </c:pt>
                <c:pt idx="3129">
                  <c:v>42848</c:v>
                </c:pt>
                <c:pt idx="3130">
                  <c:v>42848</c:v>
                </c:pt>
                <c:pt idx="3131">
                  <c:v>42848</c:v>
                </c:pt>
                <c:pt idx="3132">
                  <c:v>42848</c:v>
                </c:pt>
                <c:pt idx="3133">
                  <c:v>42848</c:v>
                </c:pt>
                <c:pt idx="3134">
                  <c:v>42848</c:v>
                </c:pt>
                <c:pt idx="3135">
                  <c:v>42848</c:v>
                </c:pt>
                <c:pt idx="3136">
                  <c:v>42848</c:v>
                </c:pt>
                <c:pt idx="3137">
                  <c:v>42848</c:v>
                </c:pt>
                <c:pt idx="3138">
                  <c:v>42848</c:v>
                </c:pt>
                <c:pt idx="3139">
                  <c:v>42848</c:v>
                </c:pt>
                <c:pt idx="3140">
                  <c:v>42848</c:v>
                </c:pt>
                <c:pt idx="3141">
                  <c:v>42855</c:v>
                </c:pt>
                <c:pt idx="3142">
                  <c:v>42855</c:v>
                </c:pt>
                <c:pt idx="3143">
                  <c:v>42855</c:v>
                </c:pt>
                <c:pt idx="3144">
                  <c:v>42855</c:v>
                </c:pt>
                <c:pt idx="3145">
                  <c:v>42855</c:v>
                </c:pt>
                <c:pt idx="3146">
                  <c:v>42855</c:v>
                </c:pt>
                <c:pt idx="3147">
                  <c:v>42855</c:v>
                </c:pt>
                <c:pt idx="3148">
                  <c:v>42855</c:v>
                </c:pt>
                <c:pt idx="3149">
                  <c:v>42855</c:v>
                </c:pt>
                <c:pt idx="3150">
                  <c:v>42855</c:v>
                </c:pt>
                <c:pt idx="3151">
                  <c:v>42855</c:v>
                </c:pt>
                <c:pt idx="3152">
                  <c:v>42862</c:v>
                </c:pt>
                <c:pt idx="3153">
                  <c:v>42862</c:v>
                </c:pt>
                <c:pt idx="3154">
                  <c:v>42862</c:v>
                </c:pt>
                <c:pt idx="3155">
                  <c:v>42862</c:v>
                </c:pt>
                <c:pt idx="3156">
                  <c:v>42862</c:v>
                </c:pt>
                <c:pt idx="3157">
                  <c:v>42862</c:v>
                </c:pt>
                <c:pt idx="3158">
                  <c:v>42862</c:v>
                </c:pt>
                <c:pt idx="3159">
                  <c:v>42862</c:v>
                </c:pt>
                <c:pt idx="3160">
                  <c:v>42862</c:v>
                </c:pt>
                <c:pt idx="3161">
                  <c:v>42862</c:v>
                </c:pt>
                <c:pt idx="3162">
                  <c:v>42862</c:v>
                </c:pt>
                <c:pt idx="3163">
                  <c:v>42862</c:v>
                </c:pt>
                <c:pt idx="3164">
                  <c:v>42862</c:v>
                </c:pt>
                <c:pt idx="3165">
                  <c:v>42869</c:v>
                </c:pt>
                <c:pt idx="3166">
                  <c:v>42869</c:v>
                </c:pt>
                <c:pt idx="3167">
                  <c:v>42869</c:v>
                </c:pt>
                <c:pt idx="3168">
                  <c:v>42869</c:v>
                </c:pt>
                <c:pt idx="3169">
                  <c:v>42869</c:v>
                </c:pt>
                <c:pt idx="3170">
                  <c:v>42869</c:v>
                </c:pt>
                <c:pt idx="3171">
                  <c:v>42869</c:v>
                </c:pt>
                <c:pt idx="3172">
                  <c:v>42869</c:v>
                </c:pt>
                <c:pt idx="3173">
                  <c:v>42869</c:v>
                </c:pt>
                <c:pt idx="3174">
                  <c:v>42869</c:v>
                </c:pt>
                <c:pt idx="3175">
                  <c:v>42869</c:v>
                </c:pt>
                <c:pt idx="3176">
                  <c:v>42869</c:v>
                </c:pt>
                <c:pt idx="3177">
                  <c:v>42869</c:v>
                </c:pt>
                <c:pt idx="3178">
                  <c:v>42869</c:v>
                </c:pt>
                <c:pt idx="3179">
                  <c:v>42876</c:v>
                </c:pt>
                <c:pt idx="3180">
                  <c:v>42876</c:v>
                </c:pt>
                <c:pt idx="3181">
                  <c:v>42876</c:v>
                </c:pt>
                <c:pt idx="3182">
                  <c:v>42876</c:v>
                </c:pt>
                <c:pt idx="3183">
                  <c:v>42876</c:v>
                </c:pt>
                <c:pt idx="3184">
                  <c:v>42876</c:v>
                </c:pt>
                <c:pt idx="3185">
                  <c:v>42876</c:v>
                </c:pt>
                <c:pt idx="3186">
                  <c:v>42876</c:v>
                </c:pt>
                <c:pt idx="3187">
                  <c:v>42876</c:v>
                </c:pt>
                <c:pt idx="3188">
                  <c:v>42876</c:v>
                </c:pt>
                <c:pt idx="3189">
                  <c:v>42876</c:v>
                </c:pt>
                <c:pt idx="3190">
                  <c:v>42876</c:v>
                </c:pt>
                <c:pt idx="3191">
                  <c:v>42876</c:v>
                </c:pt>
                <c:pt idx="3192">
                  <c:v>42876</c:v>
                </c:pt>
                <c:pt idx="3193">
                  <c:v>42883</c:v>
                </c:pt>
                <c:pt idx="3194">
                  <c:v>42883</c:v>
                </c:pt>
                <c:pt idx="3195">
                  <c:v>42883</c:v>
                </c:pt>
                <c:pt idx="3196">
                  <c:v>42883</c:v>
                </c:pt>
                <c:pt idx="3197">
                  <c:v>42883</c:v>
                </c:pt>
                <c:pt idx="3198">
                  <c:v>42883</c:v>
                </c:pt>
                <c:pt idx="3199">
                  <c:v>42883</c:v>
                </c:pt>
                <c:pt idx="3200">
                  <c:v>42883</c:v>
                </c:pt>
                <c:pt idx="3201">
                  <c:v>42883</c:v>
                </c:pt>
                <c:pt idx="3202">
                  <c:v>42883</c:v>
                </c:pt>
                <c:pt idx="3203">
                  <c:v>42883</c:v>
                </c:pt>
                <c:pt idx="3204">
                  <c:v>42883</c:v>
                </c:pt>
                <c:pt idx="3205">
                  <c:v>42890</c:v>
                </c:pt>
                <c:pt idx="3206">
                  <c:v>42890</c:v>
                </c:pt>
                <c:pt idx="3207">
                  <c:v>42890</c:v>
                </c:pt>
                <c:pt idx="3208">
                  <c:v>42890</c:v>
                </c:pt>
                <c:pt idx="3209">
                  <c:v>42890</c:v>
                </c:pt>
                <c:pt idx="3210">
                  <c:v>42890</c:v>
                </c:pt>
                <c:pt idx="3211">
                  <c:v>42890</c:v>
                </c:pt>
                <c:pt idx="3212">
                  <c:v>42890</c:v>
                </c:pt>
                <c:pt idx="3213">
                  <c:v>42890</c:v>
                </c:pt>
                <c:pt idx="3214">
                  <c:v>42890</c:v>
                </c:pt>
                <c:pt idx="3215">
                  <c:v>42890</c:v>
                </c:pt>
                <c:pt idx="3216">
                  <c:v>42890</c:v>
                </c:pt>
                <c:pt idx="3217">
                  <c:v>42897</c:v>
                </c:pt>
                <c:pt idx="3218">
                  <c:v>42897</c:v>
                </c:pt>
                <c:pt idx="3219">
                  <c:v>42897</c:v>
                </c:pt>
                <c:pt idx="3220">
                  <c:v>42897</c:v>
                </c:pt>
                <c:pt idx="3221">
                  <c:v>42897</c:v>
                </c:pt>
                <c:pt idx="3222">
                  <c:v>42897</c:v>
                </c:pt>
                <c:pt idx="3223">
                  <c:v>42897</c:v>
                </c:pt>
                <c:pt idx="3224">
                  <c:v>42897</c:v>
                </c:pt>
                <c:pt idx="3225">
                  <c:v>42897</c:v>
                </c:pt>
                <c:pt idx="3226">
                  <c:v>42897</c:v>
                </c:pt>
                <c:pt idx="3227">
                  <c:v>42897</c:v>
                </c:pt>
                <c:pt idx="3228">
                  <c:v>42897</c:v>
                </c:pt>
                <c:pt idx="3229">
                  <c:v>42897</c:v>
                </c:pt>
                <c:pt idx="3230">
                  <c:v>42904</c:v>
                </c:pt>
                <c:pt idx="3231">
                  <c:v>42904</c:v>
                </c:pt>
                <c:pt idx="3232">
                  <c:v>42904</c:v>
                </c:pt>
                <c:pt idx="3233">
                  <c:v>42904</c:v>
                </c:pt>
                <c:pt idx="3234">
                  <c:v>42904</c:v>
                </c:pt>
                <c:pt idx="3235">
                  <c:v>42904</c:v>
                </c:pt>
                <c:pt idx="3236">
                  <c:v>42904</c:v>
                </c:pt>
                <c:pt idx="3237">
                  <c:v>42904</c:v>
                </c:pt>
                <c:pt idx="3238">
                  <c:v>42904</c:v>
                </c:pt>
                <c:pt idx="3239">
                  <c:v>42911</c:v>
                </c:pt>
                <c:pt idx="3240">
                  <c:v>42911</c:v>
                </c:pt>
                <c:pt idx="3241">
                  <c:v>42911</c:v>
                </c:pt>
                <c:pt idx="3242">
                  <c:v>42911</c:v>
                </c:pt>
                <c:pt idx="3243">
                  <c:v>42911</c:v>
                </c:pt>
                <c:pt idx="3244">
                  <c:v>42911</c:v>
                </c:pt>
                <c:pt idx="3245">
                  <c:v>42911</c:v>
                </c:pt>
                <c:pt idx="3246">
                  <c:v>42911</c:v>
                </c:pt>
                <c:pt idx="3247">
                  <c:v>42911</c:v>
                </c:pt>
                <c:pt idx="3502">
                  <c:v>43065</c:v>
                </c:pt>
                <c:pt idx="3503">
                  <c:v>43065</c:v>
                </c:pt>
              </c:numCache>
            </c:numRef>
          </c:xVal>
          <c:yVal>
            <c:numRef>
              <c:f>体重管理!$F$3:$F$3506</c:f>
              <c:numCache>
                <c:formatCode>0.0_ </c:formatCode>
                <c:ptCount val="3504"/>
                <c:pt idx="0">
                  <c:v>22</c:v>
                </c:pt>
                <c:pt idx="1">
                  <c:v>23</c:v>
                </c:pt>
                <c:pt idx="2">
                  <c:v>19</c:v>
                </c:pt>
                <c:pt idx="3">
                  <c:v>27</c:v>
                </c:pt>
                <c:pt idx="4">
                  <c:v>27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23</c:v>
                </c:pt>
                <c:pt idx="12">
                  <c:v>25</c:v>
                </c:pt>
                <c:pt idx="32">
                  <c:v>22.8</c:v>
                </c:pt>
                <c:pt idx="33">
                  <c:v>22.8</c:v>
                </c:pt>
                <c:pt idx="34">
                  <c:v>25.5</c:v>
                </c:pt>
                <c:pt idx="35">
                  <c:v>24.4</c:v>
                </c:pt>
                <c:pt idx="36">
                  <c:v>24.3</c:v>
                </c:pt>
                <c:pt idx="37">
                  <c:v>26.6</c:v>
                </c:pt>
                <c:pt idx="38">
                  <c:v>23.9</c:v>
                </c:pt>
                <c:pt idx="39">
                  <c:v>26.1</c:v>
                </c:pt>
                <c:pt idx="40">
                  <c:v>27.9</c:v>
                </c:pt>
                <c:pt idx="41">
                  <c:v>25</c:v>
                </c:pt>
                <c:pt idx="42">
                  <c:v>27</c:v>
                </c:pt>
                <c:pt idx="43">
                  <c:v>22.3</c:v>
                </c:pt>
                <c:pt idx="44">
                  <c:v>25.3</c:v>
                </c:pt>
                <c:pt idx="45">
                  <c:v>23.8</c:v>
                </c:pt>
                <c:pt idx="46">
                  <c:v>26.7</c:v>
                </c:pt>
                <c:pt idx="47">
                  <c:v>22.7</c:v>
                </c:pt>
                <c:pt idx="48">
                  <c:v>25.7</c:v>
                </c:pt>
                <c:pt idx="49">
                  <c:v>25</c:v>
                </c:pt>
                <c:pt idx="50">
                  <c:v>27.3</c:v>
                </c:pt>
                <c:pt idx="51">
                  <c:v>27.2</c:v>
                </c:pt>
                <c:pt idx="52">
                  <c:v>25.4</c:v>
                </c:pt>
                <c:pt idx="53">
                  <c:v>27.1</c:v>
                </c:pt>
                <c:pt idx="54">
                  <c:v>22</c:v>
                </c:pt>
                <c:pt idx="55">
                  <c:v>25.6</c:v>
                </c:pt>
                <c:pt idx="56">
                  <c:v>23.8</c:v>
                </c:pt>
                <c:pt idx="57">
                  <c:v>27</c:v>
                </c:pt>
                <c:pt idx="58">
                  <c:v>27.2</c:v>
                </c:pt>
                <c:pt idx="59">
                  <c:v>25.7</c:v>
                </c:pt>
                <c:pt idx="60">
                  <c:v>27.1</c:v>
                </c:pt>
                <c:pt idx="61">
                  <c:v>24.6</c:v>
                </c:pt>
                <c:pt idx="62">
                  <c:v>22.1</c:v>
                </c:pt>
                <c:pt idx="63">
                  <c:v>21.8</c:v>
                </c:pt>
                <c:pt idx="64">
                  <c:v>20.399999999999999</c:v>
                </c:pt>
                <c:pt idx="65">
                  <c:v>25</c:v>
                </c:pt>
                <c:pt idx="66">
                  <c:v>26.1</c:v>
                </c:pt>
                <c:pt idx="67">
                  <c:v>20.3</c:v>
                </c:pt>
                <c:pt idx="69">
                  <c:v>24.9</c:v>
                </c:pt>
                <c:pt idx="70">
                  <c:v>20.9</c:v>
                </c:pt>
                <c:pt idx="71">
                  <c:v>25.4</c:v>
                </c:pt>
                <c:pt idx="72">
                  <c:v>26.3</c:v>
                </c:pt>
                <c:pt idx="73">
                  <c:v>25.4</c:v>
                </c:pt>
                <c:pt idx="74">
                  <c:v>27</c:v>
                </c:pt>
                <c:pt idx="75">
                  <c:v>26.5</c:v>
                </c:pt>
                <c:pt idx="84">
                  <c:v>24.7</c:v>
                </c:pt>
                <c:pt idx="85">
                  <c:v>26.9</c:v>
                </c:pt>
                <c:pt idx="86">
                  <c:v>25.8</c:v>
                </c:pt>
                <c:pt idx="87">
                  <c:v>23</c:v>
                </c:pt>
                <c:pt idx="88">
                  <c:v>26.8</c:v>
                </c:pt>
                <c:pt idx="89">
                  <c:v>24.9</c:v>
                </c:pt>
                <c:pt idx="90">
                  <c:v>25</c:v>
                </c:pt>
                <c:pt idx="92">
                  <c:v>23.9</c:v>
                </c:pt>
                <c:pt idx="93">
                  <c:v>26.1</c:v>
                </c:pt>
                <c:pt idx="94">
                  <c:v>23.1</c:v>
                </c:pt>
                <c:pt idx="95">
                  <c:v>26.3</c:v>
                </c:pt>
                <c:pt idx="96">
                  <c:v>23.3</c:v>
                </c:pt>
                <c:pt idx="97">
                  <c:v>22.7</c:v>
                </c:pt>
                <c:pt idx="98">
                  <c:v>25</c:v>
                </c:pt>
                <c:pt idx="99">
                  <c:v>24.2</c:v>
                </c:pt>
                <c:pt idx="100">
                  <c:v>26.8</c:v>
                </c:pt>
                <c:pt idx="101">
                  <c:v>24.1</c:v>
                </c:pt>
                <c:pt idx="102">
                  <c:v>23.8</c:v>
                </c:pt>
                <c:pt idx="103">
                  <c:v>24.1</c:v>
                </c:pt>
                <c:pt idx="104">
                  <c:v>20.100000000000001</c:v>
                </c:pt>
                <c:pt idx="105">
                  <c:v>24.7</c:v>
                </c:pt>
                <c:pt idx="106">
                  <c:v>22.5</c:v>
                </c:pt>
                <c:pt idx="107">
                  <c:v>26.2</c:v>
                </c:pt>
                <c:pt idx="108">
                  <c:v>26.6</c:v>
                </c:pt>
                <c:pt idx="109">
                  <c:v>21.5</c:v>
                </c:pt>
                <c:pt idx="111">
                  <c:v>21.7</c:v>
                </c:pt>
                <c:pt idx="112">
                  <c:v>25.4</c:v>
                </c:pt>
                <c:pt idx="113">
                  <c:v>22.3</c:v>
                </c:pt>
                <c:pt idx="114">
                  <c:v>26.2</c:v>
                </c:pt>
                <c:pt idx="115">
                  <c:v>26</c:v>
                </c:pt>
                <c:pt idx="116">
                  <c:v>24.9</c:v>
                </c:pt>
                <c:pt idx="117">
                  <c:v>23.4</c:v>
                </c:pt>
                <c:pt idx="118">
                  <c:v>26.6</c:v>
                </c:pt>
                <c:pt idx="119">
                  <c:v>24.6</c:v>
                </c:pt>
                <c:pt idx="120">
                  <c:v>26.9</c:v>
                </c:pt>
                <c:pt idx="121">
                  <c:v>22.3</c:v>
                </c:pt>
                <c:pt idx="122">
                  <c:v>26.3</c:v>
                </c:pt>
                <c:pt idx="123">
                  <c:v>25.9</c:v>
                </c:pt>
                <c:pt idx="124">
                  <c:v>21.5</c:v>
                </c:pt>
                <c:pt idx="125">
                  <c:v>25.5</c:v>
                </c:pt>
                <c:pt idx="126">
                  <c:v>20.9</c:v>
                </c:pt>
                <c:pt idx="127">
                  <c:v>25.3</c:v>
                </c:pt>
                <c:pt idx="128">
                  <c:v>25.1</c:v>
                </c:pt>
                <c:pt idx="129">
                  <c:v>24.1</c:v>
                </c:pt>
                <c:pt idx="131">
                  <c:v>26.6</c:v>
                </c:pt>
                <c:pt idx="133">
                  <c:v>25.6</c:v>
                </c:pt>
                <c:pt idx="134">
                  <c:v>26.1</c:v>
                </c:pt>
                <c:pt idx="135">
                  <c:v>21.2</c:v>
                </c:pt>
                <c:pt idx="136">
                  <c:v>25.5</c:v>
                </c:pt>
                <c:pt idx="137">
                  <c:v>24.1</c:v>
                </c:pt>
                <c:pt idx="138">
                  <c:v>25</c:v>
                </c:pt>
                <c:pt idx="139">
                  <c:v>23.9</c:v>
                </c:pt>
                <c:pt idx="140">
                  <c:v>26.2</c:v>
                </c:pt>
                <c:pt idx="141">
                  <c:v>23.3</c:v>
                </c:pt>
                <c:pt idx="142">
                  <c:v>25.8</c:v>
                </c:pt>
                <c:pt idx="143">
                  <c:v>19.2</c:v>
                </c:pt>
                <c:pt idx="144">
                  <c:v>23.9</c:v>
                </c:pt>
                <c:pt idx="145">
                  <c:v>24.3</c:v>
                </c:pt>
                <c:pt idx="146">
                  <c:v>18.600000000000001</c:v>
                </c:pt>
                <c:pt idx="147">
                  <c:v>23.6</c:v>
                </c:pt>
                <c:pt idx="148">
                  <c:v>18.3</c:v>
                </c:pt>
                <c:pt idx="149">
                  <c:v>22.4</c:v>
                </c:pt>
                <c:pt idx="150">
                  <c:v>17.8</c:v>
                </c:pt>
                <c:pt idx="151">
                  <c:v>23.3</c:v>
                </c:pt>
                <c:pt idx="152">
                  <c:v>19.2</c:v>
                </c:pt>
                <c:pt idx="153">
                  <c:v>23.4</c:v>
                </c:pt>
                <c:pt idx="154">
                  <c:v>23.3</c:v>
                </c:pt>
                <c:pt idx="155">
                  <c:v>25.7</c:v>
                </c:pt>
                <c:pt idx="156">
                  <c:v>25.4</c:v>
                </c:pt>
                <c:pt idx="157">
                  <c:v>23.6</c:v>
                </c:pt>
                <c:pt idx="158">
                  <c:v>17.5</c:v>
                </c:pt>
                <c:pt idx="159">
                  <c:v>23.2</c:v>
                </c:pt>
                <c:pt idx="160">
                  <c:v>23.7</c:v>
                </c:pt>
                <c:pt idx="161">
                  <c:v>24.5</c:v>
                </c:pt>
                <c:pt idx="162">
                  <c:v>20</c:v>
                </c:pt>
                <c:pt idx="163">
                  <c:v>25.5</c:v>
                </c:pt>
                <c:pt idx="164">
                  <c:v>23.3</c:v>
                </c:pt>
                <c:pt idx="165">
                  <c:v>25.7</c:v>
                </c:pt>
                <c:pt idx="166">
                  <c:v>22.3</c:v>
                </c:pt>
                <c:pt idx="167">
                  <c:v>26.2</c:v>
                </c:pt>
                <c:pt idx="169">
                  <c:v>24.7</c:v>
                </c:pt>
                <c:pt idx="170">
                  <c:v>24.5</c:v>
                </c:pt>
                <c:pt idx="171">
                  <c:v>19</c:v>
                </c:pt>
                <c:pt idx="172">
                  <c:v>23.8</c:v>
                </c:pt>
                <c:pt idx="173">
                  <c:v>20.5</c:v>
                </c:pt>
                <c:pt idx="174">
                  <c:v>24.7</c:v>
                </c:pt>
                <c:pt idx="175">
                  <c:v>22.2</c:v>
                </c:pt>
                <c:pt idx="176">
                  <c:v>25.6</c:v>
                </c:pt>
                <c:pt idx="177">
                  <c:v>21.3</c:v>
                </c:pt>
                <c:pt idx="178">
                  <c:v>25.2</c:v>
                </c:pt>
                <c:pt idx="179">
                  <c:v>23.4</c:v>
                </c:pt>
                <c:pt idx="180">
                  <c:v>26.3</c:v>
                </c:pt>
                <c:pt idx="181">
                  <c:v>25</c:v>
                </c:pt>
                <c:pt idx="182">
                  <c:v>25</c:v>
                </c:pt>
                <c:pt idx="183">
                  <c:v>20.2</c:v>
                </c:pt>
                <c:pt idx="184">
                  <c:v>24.2</c:v>
                </c:pt>
                <c:pt idx="185">
                  <c:v>23.7</c:v>
                </c:pt>
                <c:pt idx="186">
                  <c:v>18.2</c:v>
                </c:pt>
                <c:pt idx="187">
                  <c:v>22.8</c:v>
                </c:pt>
                <c:pt idx="188">
                  <c:v>17.3</c:v>
                </c:pt>
                <c:pt idx="190">
                  <c:v>22.8</c:v>
                </c:pt>
                <c:pt idx="191">
                  <c:v>18.3</c:v>
                </c:pt>
                <c:pt idx="192">
                  <c:v>23.2</c:v>
                </c:pt>
                <c:pt idx="193">
                  <c:v>23.6</c:v>
                </c:pt>
                <c:pt idx="194">
                  <c:v>21.7</c:v>
                </c:pt>
                <c:pt idx="195">
                  <c:v>25</c:v>
                </c:pt>
                <c:pt idx="196">
                  <c:v>19.899999999999999</c:v>
                </c:pt>
                <c:pt idx="197">
                  <c:v>24.5</c:v>
                </c:pt>
                <c:pt idx="198">
                  <c:v>19</c:v>
                </c:pt>
                <c:pt idx="199">
                  <c:v>23.6</c:v>
                </c:pt>
                <c:pt idx="200">
                  <c:v>17.899999999999999</c:v>
                </c:pt>
                <c:pt idx="201">
                  <c:v>22.7</c:v>
                </c:pt>
                <c:pt idx="202">
                  <c:v>20.2</c:v>
                </c:pt>
                <c:pt idx="203">
                  <c:v>24.3</c:v>
                </c:pt>
                <c:pt idx="204">
                  <c:v>18.600000000000001</c:v>
                </c:pt>
                <c:pt idx="205">
                  <c:v>24.5</c:v>
                </c:pt>
                <c:pt idx="206">
                  <c:v>27.2</c:v>
                </c:pt>
                <c:pt idx="207">
                  <c:v>18.8</c:v>
                </c:pt>
                <c:pt idx="208">
                  <c:v>24.3</c:v>
                </c:pt>
                <c:pt idx="209">
                  <c:v>23.9</c:v>
                </c:pt>
                <c:pt idx="210">
                  <c:v>18.399999999999999</c:v>
                </c:pt>
                <c:pt idx="211">
                  <c:v>23.9</c:v>
                </c:pt>
                <c:pt idx="212">
                  <c:v>18.399999999999999</c:v>
                </c:pt>
                <c:pt idx="213">
                  <c:v>23.5</c:v>
                </c:pt>
                <c:pt idx="214">
                  <c:v>19.2</c:v>
                </c:pt>
                <c:pt idx="215">
                  <c:v>23.5</c:v>
                </c:pt>
                <c:pt idx="216">
                  <c:v>18.399999999999999</c:v>
                </c:pt>
                <c:pt idx="217">
                  <c:v>18</c:v>
                </c:pt>
                <c:pt idx="218">
                  <c:v>26</c:v>
                </c:pt>
                <c:pt idx="219">
                  <c:v>23.4</c:v>
                </c:pt>
                <c:pt idx="220">
                  <c:v>25.5</c:v>
                </c:pt>
                <c:pt idx="221">
                  <c:v>24.6</c:v>
                </c:pt>
                <c:pt idx="222">
                  <c:v>25.8</c:v>
                </c:pt>
                <c:pt idx="223">
                  <c:v>25.5</c:v>
                </c:pt>
                <c:pt idx="224">
                  <c:v>27.6</c:v>
                </c:pt>
                <c:pt idx="225">
                  <c:v>20.8</c:v>
                </c:pt>
                <c:pt idx="226">
                  <c:v>25</c:v>
                </c:pt>
                <c:pt idx="227">
                  <c:v>24.7</c:v>
                </c:pt>
                <c:pt idx="228">
                  <c:v>21.3</c:v>
                </c:pt>
                <c:pt idx="229">
                  <c:v>25.7</c:v>
                </c:pt>
                <c:pt idx="230">
                  <c:v>21.5</c:v>
                </c:pt>
                <c:pt idx="231">
                  <c:v>25.2</c:v>
                </c:pt>
                <c:pt idx="232">
                  <c:v>21.5</c:v>
                </c:pt>
                <c:pt idx="233">
                  <c:v>25.3</c:v>
                </c:pt>
                <c:pt idx="234">
                  <c:v>19.899999999999999</c:v>
                </c:pt>
                <c:pt idx="235">
                  <c:v>24.6</c:v>
                </c:pt>
                <c:pt idx="236">
                  <c:v>24.2</c:v>
                </c:pt>
                <c:pt idx="237">
                  <c:v>18.7</c:v>
                </c:pt>
                <c:pt idx="238">
                  <c:v>23.5</c:v>
                </c:pt>
                <c:pt idx="239">
                  <c:v>18</c:v>
                </c:pt>
                <c:pt idx="240">
                  <c:v>23.4</c:v>
                </c:pt>
                <c:pt idx="241">
                  <c:v>20</c:v>
                </c:pt>
                <c:pt idx="242">
                  <c:v>24.9</c:v>
                </c:pt>
                <c:pt idx="243">
                  <c:v>20.2</c:v>
                </c:pt>
                <c:pt idx="244">
                  <c:v>24.8</c:v>
                </c:pt>
                <c:pt idx="245">
                  <c:v>26.9</c:v>
                </c:pt>
                <c:pt idx="246">
                  <c:v>20.7</c:v>
                </c:pt>
                <c:pt idx="247">
                  <c:v>25.2</c:v>
                </c:pt>
                <c:pt idx="248">
                  <c:v>20.2</c:v>
                </c:pt>
                <c:pt idx="249">
                  <c:v>25</c:v>
                </c:pt>
                <c:pt idx="250">
                  <c:v>19</c:v>
                </c:pt>
                <c:pt idx="251">
                  <c:v>23.6</c:v>
                </c:pt>
                <c:pt idx="252">
                  <c:v>17.5</c:v>
                </c:pt>
                <c:pt idx="253">
                  <c:v>22.2</c:v>
                </c:pt>
                <c:pt idx="254">
                  <c:v>15.9</c:v>
                </c:pt>
                <c:pt idx="255">
                  <c:v>22.4</c:v>
                </c:pt>
                <c:pt idx="256">
                  <c:v>23.5</c:v>
                </c:pt>
                <c:pt idx="257">
                  <c:v>19.8</c:v>
                </c:pt>
                <c:pt idx="258">
                  <c:v>22.4</c:v>
                </c:pt>
                <c:pt idx="259">
                  <c:v>24.7</c:v>
                </c:pt>
                <c:pt idx="260">
                  <c:v>19.2</c:v>
                </c:pt>
                <c:pt idx="261">
                  <c:v>25.3</c:v>
                </c:pt>
                <c:pt idx="262">
                  <c:v>24.4</c:v>
                </c:pt>
                <c:pt idx="263">
                  <c:v>18.8</c:v>
                </c:pt>
                <c:pt idx="264">
                  <c:v>24</c:v>
                </c:pt>
                <c:pt idx="265">
                  <c:v>16.7</c:v>
                </c:pt>
                <c:pt idx="266">
                  <c:v>22.3</c:v>
                </c:pt>
                <c:pt idx="267">
                  <c:v>23.2</c:v>
                </c:pt>
                <c:pt idx="268">
                  <c:v>24.5</c:v>
                </c:pt>
                <c:pt idx="269">
                  <c:v>20.3</c:v>
                </c:pt>
                <c:pt idx="270">
                  <c:v>22.9</c:v>
                </c:pt>
                <c:pt idx="271">
                  <c:v>21</c:v>
                </c:pt>
                <c:pt idx="272">
                  <c:v>19.3</c:v>
                </c:pt>
                <c:pt idx="273">
                  <c:v>24.5</c:v>
                </c:pt>
                <c:pt idx="274">
                  <c:v>17.899999999999999</c:v>
                </c:pt>
                <c:pt idx="275">
                  <c:v>23.8</c:v>
                </c:pt>
                <c:pt idx="276">
                  <c:v>24.7</c:v>
                </c:pt>
                <c:pt idx="277">
                  <c:v>17.399999999999999</c:v>
                </c:pt>
                <c:pt idx="278">
                  <c:v>23.1</c:v>
                </c:pt>
                <c:pt idx="279">
                  <c:v>16.7</c:v>
                </c:pt>
                <c:pt idx="280">
                  <c:v>22.7</c:v>
                </c:pt>
                <c:pt idx="281">
                  <c:v>22.5</c:v>
                </c:pt>
                <c:pt idx="282">
                  <c:v>18.600000000000001</c:v>
                </c:pt>
                <c:pt idx="283">
                  <c:v>22.7</c:v>
                </c:pt>
                <c:pt idx="284">
                  <c:v>21.6</c:v>
                </c:pt>
                <c:pt idx="285">
                  <c:v>25.1</c:v>
                </c:pt>
                <c:pt idx="286">
                  <c:v>22.1</c:v>
                </c:pt>
                <c:pt idx="287">
                  <c:v>25.2</c:v>
                </c:pt>
                <c:pt idx="288">
                  <c:v>17.7</c:v>
                </c:pt>
                <c:pt idx="289">
                  <c:v>23.4</c:v>
                </c:pt>
                <c:pt idx="290">
                  <c:v>17.5</c:v>
                </c:pt>
                <c:pt idx="291">
                  <c:v>22.8</c:v>
                </c:pt>
                <c:pt idx="292">
                  <c:v>17.3</c:v>
                </c:pt>
                <c:pt idx="293">
                  <c:v>23.3</c:v>
                </c:pt>
                <c:pt idx="294">
                  <c:v>20.6</c:v>
                </c:pt>
                <c:pt idx="295">
                  <c:v>25.1</c:v>
                </c:pt>
                <c:pt idx="296">
                  <c:v>21</c:v>
                </c:pt>
                <c:pt idx="297">
                  <c:v>24.9</c:v>
                </c:pt>
                <c:pt idx="298">
                  <c:v>23.2</c:v>
                </c:pt>
                <c:pt idx="299">
                  <c:v>20.6</c:v>
                </c:pt>
                <c:pt idx="300">
                  <c:v>24</c:v>
                </c:pt>
                <c:pt idx="302">
                  <c:v>21.1</c:v>
                </c:pt>
                <c:pt idx="305">
                  <c:v>24.5</c:v>
                </c:pt>
                <c:pt idx="306">
                  <c:v>20.3</c:v>
                </c:pt>
                <c:pt idx="307">
                  <c:v>24.2</c:v>
                </c:pt>
                <c:pt idx="312">
                  <c:v>23.8</c:v>
                </c:pt>
                <c:pt idx="313">
                  <c:v>22.7</c:v>
                </c:pt>
                <c:pt idx="314">
                  <c:v>25.2</c:v>
                </c:pt>
                <c:pt idx="315">
                  <c:v>21.6</c:v>
                </c:pt>
                <c:pt idx="316">
                  <c:v>25.2</c:v>
                </c:pt>
                <c:pt idx="317">
                  <c:v>20.9</c:v>
                </c:pt>
                <c:pt idx="318">
                  <c:v>24.5</c:v>
                </c:pt>
                <c:pt idx="321">
                  <c:v>21.2</c:v>
                </c:pt>
                <c:pt idx="322">
                  <c:v>24.2</c:v>
                </c:pt>
                <c:pt idx="323">
                  <c:v>18.2</c:v>
                </c:pt>
                <c:pt idx="324">
                  <c:v>23.7</c:v>
                </c:pt>
                <c:pt idx="325">
                  <c:v>23</c:v>
                </c:pt>
                <c:pt idx="326">
                  <c:v>25</c:v>
                </c:pt>
                <c:pt idx="327">
                  <c:v>23.5</c:v>
                </c:pt>
                <c:pt idx="328">
                  <c:v>25.2</c:v>
                </c:pt>
                <c:pt idx="329">
                  <c:v>23.4</c:v>
                </c:pt>
                <c:pt idx="330">
                  <c:v>24.3</c:v>
                </c:pt>
                <c:pt idx="331">
                  <c:v>23.3</c:v>
                </c:pt>
                <c:pt idx="332">
                  <c:v>23.4</c:v>
                </c:pt>
                <c:pt idx="333">
                  <c:v>23.3</c:v>
                </c:pt>
                <c:pt idx="334">
                  <c:v>21.5</c:v>
                </c:pt>
                <c:pt idx="335">
                  <c:v>24.5</c:v>
                </c:pt>
                <c:pt idx="336">
                  <c:v>23.4</c:v>
                </c:pt>
                <c:pt idx="338">
                  <c:v>24.4</c:v>
                </c:pt>
                <c:pt idx="339">
                  <c:v>23.4</c:v>
                </c:pt>
                <c:pt idx="340">
                  <c:v>23.8</c:v>
                </c:pt>
                <c:pt idx="341">
                  <c:v>23.7</c:v>
                </c:pt>
                <c:pt idx="342">
                  <c:v>18.7</c:v>
                </c:pt>
                <c:pt idx="343">
                  <c:v>18.7</c:v>
                </c:pt>
                <c:pt idx="344">
                  <c:v>23.1</c:v>
                </c:pt>
                <c:pt idx="345">
                  <c:v>23.7</c:v>
                </c:pt>
                <c:pt idx="346">
                  <c:v>25.2</c:v>
                </c:pt>
                <c:pt idx="347">
                  <c:v>23.8</c:v>
                </c:pt>
                <c:pt idx="348">
                  <c:v>23.7</c:v>
                </c:pt>
                <c:pt idx="349">
                  <c:v>24</c:v>
                </c:pt>
                <c:pt idx="350">
                  <c:v>19.399999999999999</c:v>
                </c:pt>
                <c:pt idx="351">
                  <c:v>23.3</c:v>
                </c:pt>
                <c:pt idx="352">
                  <c:v>24.2</c:v>
                </c:pt>
                <c:pt idx="353">
                  <c:v>23.7</c:v>
                </c:pt>
                <c:pt idx="354">
                  <c:v>20.5</c:v>
                </c:pt>
                <c:pt idx="355">
                  <c:v>24.2</c:v>
                </c:pt>
                <c:pt idx="356">
                  <c:v>22.9</c:v>
                </c:pt>
                <c:pt idx="357">
                  <c:v>23.2</c:v>
                </c:pt>
                <c:pt idx="358">
                  <c:v>22.6</c:v>
                </c:pt>
                <c:pt idx="360">
                  <c:v>23.3</c:v>
                </c:pt>
                <c:pt idx="361">
                  <c:v>24.3</c:v>
                </c:pt>
                <c:pt idx="362">
                  <c:v>24.2</c:v>
                </c:pt>
                <c:pt idx="363">
                  <c:v>22.6</c:v>
                </c:pt>
                <c:pt idx="364">
                  <c:v>23.3</c:v>
                </c:pt>
                <c:pt idx="365">
                  <c:v>24</c:v>
                </c:pt>
                <c:pt idx="366">
                  <c:v>23.8</c:v>
                </c:pt>
                <c:pt idx="367">
                  <c:v>19.2</c:v>
                </c:pt>
                <c:pt idx="368">
                  <c:v>23.3</c:v>
                </c:pt>
                <c:pt idx="369">
                  <c:v>19.7</c:v>
                </c:pt>
                <c:pt idx="370">
                  <c:v>24.2</c:v>
                </c:pt>
                <c:pt idx="371">
                  <c:v>21.9</c:v>
                </c:pt>
                <c:pt idx="372">
                  <c:v>25</c:v>
                </c:pt>
                <c:pt idx="373">
                  <c:v>19.600000000000001</c:v>
                </c:pt>
                <c:pt idx="374">
                  <c:v>23.6</c:v>
                </c:pt>
                <c:pt idx="376">
                  <c:v>20.399999999999999</c:v>
                </c:pt>
                <c:pt idx="377">
                  <c:v>24</c:v>
                </c:pt>
                <c:pt idx="378">
                  <c:v>24.1</c:v>
                </c:pt>
                <c:pt idx="379">
                  <c:v>24.4</c:v>
                </c:pt>
                <c:pt idx="380">
                  <c:v>25.1</c:v>
                </c:pt>
                <c:pt idx="381">
                  <c:v>20.9</c:v>
                </c:pt>
                <c:pt idx="382">
                  <c:v>24.5</c:v>
                </c:pt>
                <c:pt idx="383">
                  <c:v>23.4</c:v>
                </c:pt>
                <c:pt idx="384">
                  <c:v>19.600000000000001</c:v>
                </c:pt>
                <c:pt idx="385">
                  <c:v>22.7</c:v>
                </c:pt>
                <c:pt idx="386">
                  <c:v>22.3</c:v>
                </c:pt>
                <c:pt idx="387">
                  <c:v>19.399999999999999</c:v>
                </c:pt>
                <c:pt idx="388">
                  <c:v>23.2</c:v>
                </c:pt>
                <c:pt idx="389">
                  <c:v>23</c:v>
                </c:pt>
                <c:pt idx="390">
                  <c:v>21.1</c:v>
                </c:pt>
                <c:pt idx="391">
                  <c:v>24.1</c:v>
                </c:pt>
                <c:pt idx="392">
                  <c:v>20.9</c:v>
                </c:pt>
                <c:pt idx="393">
                  <c:v>18.7</c:v>
                </c:pt>
                <c:pt idx="394">
                  <c:v>23.4</c:v>
                </c:pt>
                <c:pt idx="395">
                  <c:v>19.100000000000001</c:v>
                </c:pt>
                <c:pt idx="396">
                  <c:v>22</c:v>
                </c:pt>
                <c:pt idx="397">
                  <c:v>20</c:v>
                </c:pt>
                <c:pt idx="398">
                  <c:v>23.6</c:v>
                </c:pt>
                <c:pt idx="399">
                  <c:v>16.600000000000001</c:v>
                </c:pt>
                <c:pt idx="400">
                  <c:v>24.3</c:v>
                </c:pt>
                <c:pt idx="401">
                  <c:v>23.5</c:v>
                </c:pt>
                <c:pt idx="402">
                  <c:v>22.9</c:v>
                </c:pt>
                <c:pt idx="403">
                  <c:v>24.1</c:v>
                </c:pt>
                <c:pt idx="404">
                  <c:v>21.8</c:v>
                </c:pt>
                <c:pt idx="405">
                  <c:v>23.5</c:v>
                </c:pt>
                <c:pt idx="406">
                  <c:v>22.8</c:v>
                </c:pt>
                <c:pt idx="407">
                  <c:v>20.3</c:v>
                </c:pt>
                <c:pt idx="408">
                  <c:v>22.9</c:v>
                </c:pt>
                <c:pt idx="409">
                  <c:v>18.7</c:v>
                </c:pt>
                <c:pt idx="410">
                  <c:v>21.6</c:v>
                </c:pt>
                <c:pt idx="411">
                  <c:v>22.7</c:v>
                </c:pt>
                <c:pt idx="412">
                  <c:v>19.100000000000001</c:v>
                </c:pt>
                <c:pt idx="413">
                  <c:v>23.8</c:v>
                </c:pt>
                <c:pt idx="414">
                  <c:v>18.5</c:v>
                </c:pt>
                <c:pt idx="415">
                  <c:v>22.1</c:v>
                </c:pt>
                <c:pt idx="416">
                  <c:v>22.3</c:v>
                </c:pt>
                <c:pt idx="418">
                  <c:v>21.6</c:v>
                </c:pt>
                <c:pt idx="419">
                  <c:v>22.9</c:v>
                </c:pt>
                <c:pt idx="420">
                  <c:v>20.8</c:v>
                </c:pt>
                <c:pt idx="421">
                  <c:v>23.5</c:v>
                </c:pt>
                <c:pt idx="422">
                  <c:v>19.7</c:v>
                </c:pt>
                <c:pt idx="423">
                  <c:v>24.4</c:v>
                </c:pt>
                <c:pt idx="424">
                  <c:v>21.3</c:v>
                </c:pt>
                <c:pt idx="425">
                  <c:v>23.6</c:v>
                </c:pt>
                <c:pt idx="426">
                  <c:v>19.100000000000001</c:v>
                </c:pt>
                <c:pt idx="427">
                  <c:v>22.9</c:v>
                </c:pt>
                <c:pt idx="428">
                  <c:v>19.2</c:v>
                </c:pt>
                <c:pt idx="429">
                  <c:v>23</c:v>
                </c:pt>
                <c:pt idx="430">
                  <c:v>20.7</c:v>
                </c:pt>
                <c:pt idx="432">
                  <c:v>20.5</c:v>
                </c:pt>
                <c:pt idx="433">
                  <c:v>24.2</c:v>
                </c:pt>
                <c:pt idx="434">
                  <c:v>22.9</c:v>
                </c:pt>
                <c:pt idx="435">
                  <c:v>24.3</c:v>
                </c:pt>
                <c:pt idx="436">
                  <c:v>21</c:v>
                </c:pt>
                <c:pt idx="437">
                  <c:v>24.1</c:v>
                </c:pt>
                <c:pt idx="439">
                  <c:v>23</c:v>
                </c:pt>
                <c:pt idx="440">
                  <c:v>24.5</c:v>
                </c:pt>
                <c:pt idx="441">
                  <c:v>22</c:v>
                </c:pt>
                <c:pt idx="442">
                  <c:v>24.9</c:v>
                </c:pt>
                <c:pt idx="443">
                  <c:v>21.7</c:v>
                </c:pt>
                <c:pt idx="444">
                  <c:v>24.6</c:v>
                </c:pt>
                <c:pt idx="445">
                  <c:v>21</c:v>
                </c:pt>
                <c:pt idx="446">
                  <c:v>24.2</c:v>
                </c:pt>
                <c:pt idx="447">
                  <c:v>19.8</c:v>
                </c:pt>
                <c:pt idx="448">
                  <c:v>24.1</c:v>
                </c:pt>
                <c:pt idx="449">
                  <c:v>19.100000000000001</c:v>
                </c:pt>
                <c:pt idx="450">
                  <c:v>23.5</c:v>
                </c:pt>
                <c:pt idx="451">
                  <c:v>17.8</c:v>
                </c:pt>
                <c:pt idx="452">
                  <c:v>18.399999999999999</c:v>
                </c:pt>
                <c:pt idx="453">
                  <c:v>21.6</c:v>
                </c:pt>
                <c:pt idx="454">
                  <c:v>18.399999999999999</c:v>
                </c:pt>
                <c:pt idx="455">
                  <c:v>21.8</c:v>
                </c:pt>
                <c:pt idx="456">
                  <c:v>16.7</c:v>
                </c:pt>
                <c:pt idx="457">
                  <c:v>21.3</c:v>
                </c:pt>
                <c:pt idx="458">
                  <c:v>18.8</c:v>
                </c:pt>
                <c:pt idx="459">
                  <c:v>23.2</c:v>
                </c:pt>
                <c:pt idx="460">
                  <c:v>23.4</c:v>
                </c:pt>
                <c:pt idx="461">
                  <c:v>20.8</c:v>
                </c:pt>
                <c:pt idx="462">
                  <c:v>23.9</c:v>
                </c:pt>
                <c:pt idx="463">
                  <c:v>24.3</c:v>
                </c:pt>
                <c:pt idx="464">
                  <c:v>22.4</c:v>
                </c:pt>
                <c:pt idx="465">
                  <c:v>24.2</c:v>
                </c:pt>
                <c:pt idx="466">
                  <c:v>17.5</c:v>
                </c:pt>
                <c:pt idx="467">
                  <c:v>23.6</c:v>
                </c:pt>
                <c:pt idx="468">
                  <c:v>17.8</c:v>
                </c:pt>
                <c:pt idx="469">
                  <c:v>22.2</c:v>
                </c:pt>
                <c:pt idx="470">
                  <c:v>23.5</c:v>
                </c:pt>
                <c:pt idx="471">
                  <c:v>19.899999999999999</c:v>
                </c:pt>
                <c:pt idx="472">
                  <c:v>23.4</c:v>
                </c:pt>
                <c:pt idx="473">
                  <c:v>19.5</c:v>
                </c:pt>
                <c:pt idx="474">
                  <c:v>23.2</c:v>
                </c:pt>
                <c:pt idx="475">
                  <c:v>17.100000000000001</c:v>
                </c:pt>
                <c:pt idx="476">
                  <c:v>22.3</c:v>
                </c:pt>
                <c:pt idx="477">
                  <c:v>19</c:v>
                </c:pt>
                <c:pt idx="478">
                  <c:v>22.4</c:v>
                </c:pt>
                <c:pt idx="479">
                  <c:v>16.7</c:v>
                </c:pt>
                <c:pt idx="480">
                  <c:v>20.8</c:v>
                </c:pt>
                <c:pt idx="481">
                  <c:v>20.5</c:v>
                </c:pt>
                <c:pt idx="482">
                  <c:v>23</c:v>
                </c:pt>
                <c:pt idx="483">
                  <c:v>19.600000000000001</c:v>
                </c:pt>
                <c:pt idx="484">
                  <c:v>23.1</c:v>
                </c:pt>
                <c:pt idx="485">
                  <c:v>16.7</c:v>
                </c:pt>
                <c:pt idx="486">
                  <c:v>21.5</c:v>
                </c:pt>
                <c:pt idx="487">
                  <c:v>17.399999999999999</c:v>
                </c:pt>
                <c:pt idx="488">
                  <c:v>21</c:v>
                </c:pt>
                <c:pt idx="489">
                  <c:v>19</c:v>
                </c:pt>
                <c:pt idx="490">
                  <c:v>23.2</c:v>
                </c:pt>
                <c:pt idx="491">
                  <c:v>22.9</c:v>
                </c:pt>
                <c:pt idx="492">
                  <c:v>21.7</c:v>
                </c:pt>
                <c:pt idx="493">
                  <c:v>22.7</c:v>
                </c:pt>
                <c:pt idx="494">
                  <c:v>22.2</c:v>
                </c:pt>
                <c:pt idx="495">
                  <c:v>19.8</c:v>
                </c:pt>
                <c:pt idx="496">
                  <c:v>22.8</c:v>
                </c:pt>
                <c:pt idx="497">
                  <c:v>18.600000000000001</c:v>
                </c:pt>
                <c:pt idx="498">
                  <c:v>19.100000000000001</c:v>
                </c:pt>
                <c:pt idx="499">
                  <c:v>22.3</c:v>
                </c:pt>
                <c:pt idx="500">
                  <c:v>17.100000000000001</c:v>
                </c:pt>
                <c:pt idx="501">
                  <c:v>21.3</c:v>
                </c:pt>
                <c:pt idx="502">
                  <c:v>18.5</c:v>
                </c:pt>
                <c:pt idx="503">
                  <c:v>21.5</c:v>
                </c:pt>
                <c:pt idx="504">
                  <c:v>15.5</c:v>
                </c:pt>
                <c:pt idx="505">
                  <c:v>21.3</c:v>
                </c:pt>
                <c:pt idx="506">
                  <c:v>14.8</c:v>
                </c:pt>
                <c:pt idx="507">
                  <c:v>19.2</c:v>
                </c:pt>
                <c:pt idx="508">
                  <c:v>17.8</c:v>
                </c:pt>
                <c:pt idx="509">
                  <c:v>21.9</c:v>
                </c:pt>
                <c:pt idx="510">
                  <c:v>17.100000000000001</c:v>
                </c:pt>
                <c:pt idx="511">
                  <c:v>18.8</c:v>
                </c:pt>
                <c:pt idx="512">
                  <c:v>21.7</c:v>
                </c:pt>
                <c:pt idx="513">
                  <c:v>17.3</c:v>
                </c:pt>
                <c:pt idx="514">
                  <c:v>22.3</c:v>
                </c:pt>
                <c:pt idx="515">
                  <c:v>16.399999999999999</c:v>
                </c:pt>
                <c:pt idx="516">
                  <c:v>21</c:v>
                </c:pt>
                <c:pt idx="517">
                  <c:v>21</c:v>
                </c:pt>
                <c:pt idx="518">
                  <c:v>20.8</c:v>
                </c:pt>
                <c:pt idx="520">
                  <c:v>17.5</c:v>
                </c:pt>
                <c:pt idx="521">
                  <c:v>22.1</c:v>
                </c:pt>
                <c:pt idx="522">
                  <c:v>16.3</c:v>
                </c:pt>
                <c:pt idx="523">
                  <c:v>22.5</c:v>
                </c:pt>
                <c:pt idx="524">
                  <c:v>19.8</c:v>
                </c:pt>
                <c:pt idx="525">
                  <c:v>22.7</c:v>
                </c:pt>
                <c:pt idx="526">
                  <c:v>19.899999999999999</c:v>
                </c:pt>
                <c:pt idx="527">
                  <c:v>22.4</c:v>
                </c:pt>
                <c:pt idx="528">
                  <c:v>18.7</c:v>
                </c:pt>
                <c:pt idx="529">
                  <c:v>21.2</c:v>
                </c:pt>
                <c:pt idx="530">
                  <c:v>19.100000000000001</c:v>
                </c:pt>
                <c:pt idx="531">
                  <c:v>22.3</c:v>
                </c:pt>
                <c:pt idx="532">
                  <c:v>20.100000000000001</c:v>
                </c:pt>
                <c:pt idx="533">
                  <c:v>16.899999999999999</c:v>
                </c:pt>
                <c:pt idx="534">
                  <c:v>21.1</c:v>
                </c:pt>
                <c:pt idx="535">
                  <c:v>18.899999999999999</c:v>
                </c:pt>
                <c:pt idx="536">
                  <c:v>22.8</c:v>
                </c:pt>
                <c:pt idx="537">
                  <c:v>19.600000000000001</c:v>
                </c:pt>
                <c:pt idx="538">
                  <c:v>22.3</c:v>
                </c:pt>
                <c:pt idx="539">
                  <c:v>19.8</c:v>
                </c:pt>
                <c:pt idx="540">
                  <c:v>22.1</c:v>
                </c:pt>
                <c:pt idx="541">
                  <c:v>19</c:v>
                </c:pt>
                <c:pt idx="542">
                  <c:v>21.4</c:v>
                </c:pt>
                <c:pt idx="543">
                  <c:v>18.5</c:v>
                </c:pt>
                <c:pt idx="544">
                  <c:v>18.5</c:v>
                </c:pt>
                <c:pt idx="545">
                  <c:v>21</c:v>
                </c:pt>
                <c:pt idx="546">
                  <c:v>17.899999999999999</c:v>
                </c:pt>
                <c:pt idx="547">
                  <c:v>21.2</c:v>
                </c:pt>
                <c:pt idx="548">
                  <c:v>19.5</c:v>
                </c:pt>
                <c:pt idx="549">
                  <c:v>21.7</c:v>
                </c:pt>
                <c:pt idx="550">
                  <c:v>20.6</c:v>
                </c:pt>
                <c:pt idx="551">
                  <c:v>22.7</c:v>
                </c:pt>
                <c:pt idx="552">
                  <c:v>21</c:v>
                </c:pt>
                <c:pt idx="553">
                  <c:v>17.8</c:v>
                </c:pt>
                <c:pt idx="554">
                  <c:v>21.7</c:v>
                </c:pt>
                <c:pt idx="555">
                  <c:v>19</c:v>
                </c:pt>
                <c:pt idx="556">
                  <c:v>21.5</c:v>
                </c:pt>
                <c:pt idx="557">
                  <c:v>17.399999999999999</c:v>
                </c:pt>
                <c:pt idx="558">
                  <c:v>20.8</c:v>
                </c:pt>
                <c:pt idx="559">
                  <c:v>20</c:v>
                </c:pt>
                <c:pt idx="560">
                  <c:v>15.5</c:v>
                </c:pt>
                <c:pt idx="561">
                  <c:v>19.899999999999999</c:v>
                </c:pt>
                <c:pt idx="563">
                  <c:v>16.899999999999999</c:v>
                </c:pt>
                <c:pt idx="564">
                  <c:v>20.100000000000001</c:v>
                </c:pt>
                <c:pt idx="565">
                  <c:v>17.399999999999999</c:v>
                </c:pt>
                <c:pt idx="566">
                  <c:v>17.8</c:v>
                </c:pt>
                <c:pt idx="567">
                  <c:v>21.1</c:v>
                </c:pt>
                <c:pt idx="568">
                  <c:v>16.3</c:v>
                </c:pt>
                <c:pt idx="569">
                  <c:v>18.899999999999999</c:v>
                </c:pt>
                <c:pt idx="570">
                  <c:v>16.7</c:v>
                </c:pt>
                <c:pt idx="571">
                  <c:v>20.399999999999999</c:v>
                </c:pt>
                <c:pt idx="572">
                  <c:v>18.5</c:v>
                </c:pt>
                <c:pt idx="573">
                  <c:v>21.3</c:v>
                </c:pt>
                <c:pt idx="574">
                  <c:v>17.8</c:v>
                </c:pt>
                <c:pt idx="575">
                  <c:v>17.8</c:v>
                </c:pt>
                <c:pt idx="576">
                  <c:v>21</c:v>
                </c:pt>
                <c:pt idx="577">
                  <c:v>15.7</c:v>
                </c:pt>
                <c:pt idx="578">
                  <c:v>19.600000000000001</c:v>
                </c:pt>
                <c:pt idx="579">
                  <c:v>16.399999999999999</c:v>
                </c:pt>
                <c:pt idx="580">
                  <c:v>19.8</c:v>
                </c:pt>
                <c:pt idx="581">
                  <c:v>18.3</c:v>
                </c:pt>
                <c:pt idx="582">
                  <c:v>21.1</c:v>
                </c:pt>
                <c:pt idx="583">
                  <c:v>18.3</c:v>
                </c:pt>
                <c:pt idx="584">
                  <c:v>20.399999999999999</c:v>
                </c:pt>
                <c:pt idx="585">
                  <c:v>20.3</c:v>
                </c:pt>
                <c:pt idx="586">
                  <c:v>20.399999999999999</c:v>
                </c:pt>
                <c:pt idx="587">
                  <c:v>17.8</c:v>
                </c:pt>
                <c:pt idx="588">
                  <c:v>20.6</c:v>
                </c:pt>
                <c:pt idx="589">
                  <c:v>18.399999999999999</c:v>
                </c:pt>
                <c:pt idx="590">
                  <c:v>20.9</c:v>
                </c:pt>
                <c:pt idx="591">
                  <c:v>18.2</c:v>
                </c:pt>
                <c:pt idx="592">
                  <c:v>17.8</c:v>
                </c:pt>
                <c:pt idx="593">
                  <c:v>17.8</c:v>
                </c:pt>
                <c:pt idx="594">
                  <c:v>20.9</c:v>
                </c:pt>
                <c:pt idx="595">
                  <c:v>16.2</c:v>
                </c:pt>
                <c:pt idx="596">
                  <c:v>22.3</c:v>
                </c:pt>
                <c:pt idx="597">
                  <c:v>16.100000000000001</c:v>
                </c:pt>
                <c:pt idx="598">
                  <c:v>16.100000000000001</c:v>
                </c:pt>
                <c:pt idx="599">
                  <c:v>21.3</c:v>
                </c:pt>
                <c:pt idx="600">
                  <c:v>17.899999999999999</c:v>
                </c:pt>
                <c:pt idx="601">
                  <c:v>21</c:v>
                </c:pt>
                <c:pt idx="602">
                  <c:v>14.7</c:v>
                </c:pt>
                <c:pt idx="603">
                  <c:v>18.600000000000001</c:v>
                </c:pt>
                <c:pt idx="604">
                  <c:v>19.3</c:v>
                </c:pt>
                <c:pt idx="605">
                  <c:v>13.8</c:v>
                </c:pt>
                <c:pt idx="606">
                  <c:v>17.5</c:v>
                </c:pt>
                <c:pt idx="607">
                  <c:v>17.5</c:v>
                </c:pt>
                <c:pt idx="608">
                  <c:v>14.1</c:v>
                </c:pt>
                <c:pt idx="609">
                  <c:v>18</c:v>
                </c:pt>
                <c:pt idx="610">
                  <c:v>16.100000000000001</c:v>
                </c:pt>
                <c:pt idx="611">
                  <c:v>19.899999999999999</c:v>
                </c:pt>
                <c:pt idx="612">
                  <c:v>19.2</c:v>
                </c:pt>
                <c:pt idx="613">
                  <c:v>16.399999999999999</c:v>
                </c:pt>
                <c:pt idx="614">
                  <c:v>22.4</c:v>
                </c:pt>
                <c:pt idx="615">
                  <c:v>19</c:v>
                </c:pt>
                <c:pt idx="616">
                  <c:v>18</c:v>
                </c:pt>
                <c:pt idx="617">
                  <c:v>21.6</c:v>
                </c:pt>
                <c:pt idx="618">
                  <c:v>16.7</c:v>
                </c:pt>
                <c:pt idx="619">
                  <c:v>19.8</c:v>
                </c:pt>
                <c:pt idx="620">
                  <c:v>13.1</c:v>
                </c:pt>
                <c:pt idx="621">
                  <c:v>18.5</c:v>
                </c:pt>
                <c:pt idx="622">
                  <c:v>15</c:v>
                </c:pt>
                <c:pt idx="623">
                  <c:v>18.5</c:v>
                </c:pt>
                <c:pt idx="624">
                  <c:v>19.600000000000001</c:v>
                </c:pt>
                <c:pt idx="625">
                  <c:v>14</c:v>
                </c:pt>
                <c:pt idx="626">
                  <c:v>18.8</c:v>
                </c:pt>
                <c:pt idx="627">
                  <c:v>16.899999999999999</c:v>
                </c:pt>
                <c:pt idx="628">
                  <c:v>21.5</c:v>
                </c:pt>
                <c:pt idx="629">
                  <c:v>19.100000000000001</c:v>
                </c:pt>
                <c:pt idx="630">
                  <c:v>21.6</c:v>
                </c:pt>
                <c:pt idx="631">
                  <c:v>14.1</c:v>
                </c:pt>
                <c:pt idx="632">
                  <c:v>18.3</c:v>
                </c:pt>
                <c:pt idx="633">
                  <c:v>15.9</c:v>
                </c:pt>
                <c:pt idx="634">
                  <c:v>19.3</c:v>
                </c:pt>
                <c:pt idx="635">
                  <c:v>16.3</c:v>
                </c:pt>
                <c:pt idx="636">
                  <c:v>20.100000000000001</c:v>
                </c:pt>
                <c:pt idx="637">
                  <c:v>20.399999999999999</c:v>
                </c:pt>
                <c:pt idx="638">
                  <c:v>13.8</c:v>
                </c:pt>
                <c:pt idx="639">
                  <c:v>20</c:v>
                </c:pt>
                <c:pt idx="640">
                  <c:v>17.2</c:v>
                </c:pt>
                <c:pt idx="641">
                  <c:v>20.9</c:v>
                </c:pt>
                <c:pt idx="642">
                  <c:v>18.100000000000001</c:v>
                </c:pt>
                <c:pt idx="643">
                  <c:v>21.2</c:v>
                </c:pt>
                <c:pt idx="644">
                  <c:v>15.6</c:v>
                </c:pt>
                <c:pt idx="645">
                  <c:v>14.4</c:v>
                </c:pt>
                <c:pt idx="646">
                  <c:v>19.600000000000001</c:v>
                </c:pt>
                <c:pt idx="647">
                  <c:v>13.7</c:v>
                </c:pt>
                <c:pt idx="648">
                  <c:v>17.600000000000001</c:v>
                </c:pt>
                <c:pt idx="649">
                  <c:v>15.3</c:v>
                </c:pt>
                <c:pt idx="650">
                  <c:v>18.7</c:v>
                </c:pt>
                <c:pt idx="651">
                  <c:v>16.2</c:v>
                </c:pt>
                <c:pt idx="652">
                  <c:v>19.899999999999999</c:v>
                </c:pt>
                <c:pt idx="653">
                  <c:v>14.4</c:v>
                </c:pt>
                <c:pt idx="654">
                  <c:v>18.3</c:v>
                </c:pt>
                <c:pt idx="655">
                  <c:v>16.899999999999999</c:v>
                </c:pt>
                <c:pt idx="656">
                  <c:v>17.399999999999999</c:v>
                </c:pt>
                <c:pt idx="657">
                  <c:v>20.9</c:v>
                </c:pt>
                <c:pt idx="658">
                  <c:v>18.5</c:v>
                </c:pt>
                <c:pt idx="659">
                  <c:v>21.7</c:v>
                </c:pt>
                <c:pt idx="660">
                  <c:v>19.2</c:v>
                </c:pt>
                <c:pt idx="661">
                  <c:v>21.7</c:v>
                </c:pt>
                <c:pt idx="662">
                  <c:v>16.8</c:v>
                </c:pt>
                <c:pt idx="663">
                  <c:v>20</c:v>
                </c:pt>
                <c:pt idx="664">
                  <c:v>14.4</c:v>
                </c:pt>
                <c:pt idx="665">
                  <c:v>18.899999999999999</c:v>
                </c:pt>
                <c:pt idx="666">
                  <c:v>19.600000000000001</c:v>
                </c:pt>
                <c:pt idx="667">
                  <c:v>20.3</c:v>
                </c:pt>
                <c:pt idx="668">
                  <c:v>18.5</c:v>
                </c:pt>
                <c:pt idx="669">
                  <c:v>21.5</c:v>
                </c:pt>
                <c:pt idx="670">
                  <c:v>19.3</c:v>
                </c:pt>
                <c:pt idx="671">
                  <c:v>20</c:v>
                </c:pt>
                <c:pt idx="672">
                  <c:v>17.8</c:v>
                </c:pt>
                <c:pt idx="673">
                  <c:v>21.8</c:v>
                </c:pt>
                <c:pt idx="674">
                  <c:v>21.4</c:v>
                </c:pt>
                <c:pt idx="675">
                  <c:v>19.899999999999999</c:v>
                </c:pt>
                <c:pt idx="676">
                  <c:v>21.8</c:v>
                </c:pt>
                <c:pt idx="677">
                  <c:v>14.3</c:v>
                </c:pt>
                <c:pt idx="678">
                  <c:v>19.3</c:v>
                </c:pt>
                <c:pt idx="679">
                  <c:v>13.2</c:v>
                </c:pt>
                <c:pt idx="680">
                  <c:v>18.100000000000001</c:v>
                </c:pt>
                <c:pt idx="681">
                  <c:v>15.1</c:v>
                </c:pt>
                <c:pt idx="682">
                  <c:v>18.2</c:v>
                </c:pt>
                <c:pt idx="683">
                  <c:v>13.7</c:v>
                </c:pt>
                <c:pt idx="684">
                  <c:v>18.8</c:v>
                </c:pt>
                <c:pt idx="685">
                  <c:v>16.2</c:v>
                </c:pt>
                <c:pt idx="686">
                  <c:v>20.2</c:v>
                </c:pt>
                <c:pt idx="687">
                  <c:v>20</c:v>
                </c:pt>
                <c:pt idx="688">
                  <c:v>21.6</c:v>
                </c:pt>
                <c:pt idx="689">
                  <c:v>14.5</c:v>
                </c:pt>
                <c:pt idx="690">
                  <c:v>18.5</c:v>
                </c:pt>
                <c:pt idx="691">
                  <c:v>12.9</c:v>
                </c:pt>
                <c:pt idx="692">
                  <c:v>18.399999999999999</c:v>
                </c:pt>
                <c:pt idx="693">
                  <c:v>14.2</c:v>
                </c:pt>
                <c:pt idx="694">
                  <c:v>12.7</c:v>
                </c:pt>
                <c:pt idx="695">
                  <c:v>16.5</c:v>
                </c:pt>
                <c:pt idx="696">
                  <c:v>15.3</c:v>
                </c:pt>
                <c:pt idx="697">
                  <c:v>18.2</c:v>
                </c:pt>
                <c:pt idx="698">
                  <c:v>20.5</c:v>
                </c:pt>
                <c:pt idx="699">
                  <c:v>17.2</c:v>
                </c:pt>
                <c:pt idx="700">
                  <c:v>20.2</c:v>
                </c:pt>
                <c:pt idx="701">
                  <c:v>10.6</c:v>
                </c:pt>
                <c:pt idx="702">
                  <c:v>17.7</c:v>
                </c:pt>
                <c:pt idx="703">
                  <c:v>13.9</c:v>
                </c:pt>
                <c:pt idx="704">
                  <c:v>18.899999999999999</c:v>
                </c:pt>
                <c:pt idx="705">
                  <c:v>15.5</c:v>
                </c:pt>
                <c:pt idx="706">
                  <c:v>19.7</c:v>
                </c:pt>
                <c:pt idx="707">
                  <c:v>13.9</c:v>
                </c:pt>
                <c:pt idx="708">
                  <c:v>19.899999999999999</c:v>
                </c:pt>
                <c:pt idx="709">
                  <c:v>19.600000000000001</c:v>
                </c:pt>
                <c:pt idx="710">
                  <c:v>15.4</c:v>
                </c:pt>
                <c:pt idx="711">
                  <c:v>20.3</c:v>
                </c:pt>
                <c:pt idx="712">
                  <c:v>16.899999999999999</c:v>
                </c:pt>
                <c:pt idx="713">
                  <c:v>20.7</c:v>
                </c:pt>
                <c:pt idx="714">
                  <c:v>14.8</c:v>
                </c:pt>
                <c:pt idx="715">
                  <c:v>19.2</c:v>
                </c:pt>
                <c:pt idx="716">
                  <c:v>15.4</c:v>
                </c:pt>
                <c:pt idx="717">
                  <c:v>19</c:v>
                </c:pt>
                <c:pt idx="719">
                  <c:v>11.6</c:v>
                </c:pt>
                <c:pt idx="721">
                  <c:v>18.100000000000001</c:v>
                </c:pt>
                <c:pt idx="722">
                  <c:v>10.4</c:v>
                </c:pt>
                <c:pt idx="723">
                  <c:v>17.5</c:v>
                </c:pt>
                <c:pt idx="724">
                  <c:v>13.7</c:v>
                </c:pt>
                <c:pt idx="725">
                  <c:v>18</c:v>
                </c:pt>
                <c:pt idx="726">
                  <c:v>19.899999999999999</c:v>
                </c:pt>
                <c:pt idx="727">
                  <c:v>18.2</c:v>
                </c:pt>
                <c:pt idx="728">
                  <c:v>21.5</c:v>
                </c:pt>
                <c:pt idx="729">
                  <c:v>13.9</c:v>
                </c:pt>
                <c:pt idx="730">
                  <c:v>18.2</c:v>
                </c:pt>
                <c:pt idx="731">
                  <c:v>12.9</c:v>
                </c:pt>
                <c:pt idx="732">
                  <c:v>18.7</c:v>
                </c:pt>
                <c:pt idx="733">
                  <c:v>12.7</c:v>
                </c:pt>
                <c:pt idx="734">
                  <c:v>17.7</c:v>
                </c:pt>
                <c:pt idx="735">
                  <c:v>17</c:v>
                </c:pt>
                <c:pt idx="736">
                  <c:v>19.8</c:v>
                </c:pt>
                <c:pt idx="737">
                  <c:v>16.899999999999999</c:v>
                </c:pt>
                <c:pt idx="738">
                  <c:v>20.100000000000001</c:v>
                </c:pt>
                <c:pt idx="739">
                  <c:v>17.100000000000001</c:v>
                </c:pt>
                <c:pt idx="740">
                  <c:v>20.399999999999999</c:v>
                </c:pt>
                <c:pt idx="741">
                  <c:v>13.3</c:v>
                </c:pt>
                <c:pt idx="745">
                  <c:v>15.9</c:v>
                </c:pt>
                <c:pt idx="746">
                  <c:v>19.7</c:v>
                </c:pt>
                <c:pt idx="747">
                  <c:v>15.7</c:v>
                </c:pt>
                <c:pt idx="748">
                  <c:v>20</c:v>
                </c:pt>
                <c:pt idx="749">
                  <c:v>19.8</c:v>
                </c:pt>
                <c:pt idx="750">
                  <c:v>15.7</c:v>
                </c:pt>
                <c:pt idx="751">
                  <c:v>20.399999999999999</c:v>
                </c:pt>
                <c:pt idx="752">
                  <c:v>17.7</c:v>
                </c:pt>
                <c:pt idx="753">
                  <c:v>21.1</c:v>
                </c:pt>
                <c:pt idx="754">
                  <c:v>18.899999999999999</c:v>
                </c:pt>
                <c:pt idx="755">
                  <c:v>15.8</c:v>
                </c:pt>
                <c:pt idx="756">
                  <c:v>14.9</c:v>
                </c:pt>
                <c:pt idx="757">
                  <c:v>20</c:v>
                </c:pt>
                <c:pt idx="758">
                  <c:v>19.600000000000001</c:v>
                </c:pt>
                <c:pt idx="759">
                  <c:v>13.4</c:v>
                </c:pt>
                <c:pt idx="760">
                  <c:v>18.7</c:v>
                </c:pt>
                <c:pt idx="761">
                  <c:v>12.8</c:v>
                </c:pt>
                <c:pt idx="762">
                  <c:v>19</c:v>
                </c:pt>
                <c:pt idx="763">
                  <c:v>16.399999999999999</c:v>
                </c:pt>
                <c:pt idx="764">
                  <c:v>20.7</c:v>
                </c:pt>
                <c:pt idx="765">
                  <c:v>17.399999999999999</c:v>
                </c:pt>
                <c:pt idx="766">
                  <c:v>20.8</c:v>
                </c:pt>
                <c:pt idx="767">
                  <c:v>20.7</c:v>
                </c:pt>
                <c:pt idx="768">
                  <c:v>17.5</c:v>
                </c:pt>
                <c:pt idx="769">
                  <c:v>17.8</c:v>
                </c:pt>
                <c:pt idx="770">
                  <c:v>11.6</c:v>
                </c:pt>
                <c:pt idx="771">
                  <c:v>17.3</c:v>
                </c:pt>
                <c:pt idx="772">
                  <c:v>17</c:v>
                </c:pt>
                <c:pt idx="773">
                  <c:v>12.6</c:v>
                </c:pt>
                <c:pt idx="774">
                  <c:v>18.399999999999999</c:v>
                </c:pt>
                <c:pt idx="775">
                  <c:v>18.399999999999999</c:v>
                </c:pt>
                <c:pt idx="776">
                  <c:v>18.600000000000001</c:v>
                </c:pt>
                <c:pt idx="777">
                  <c:v>15.8</c:v>
                </c:pt>
                <c:pt idx="778">
                  <c:v>20.2</c:v>
                </c:pt>
                <c:pt idx="779">
                  <c:v>19.100000000000001</c:v>
                </c:pt>
                <c:pt idx="780">
                  <c:v>18.600000000000001</c:v>
                </c:pt>
                <c:pt idx="781">
                  <c:v>14.5</c:v>
                </c:pt>
                <c:pt idx="783">
                  <c:v>18.5</c:v>
                </c:pt>
                <c:pt idx="784">
                  <c:v>17.7</c:v>
                </c:pt>
                <c:pt idx="785">
                  <c:v>16.100000000000001</c:v>
                </c:pt>
                <c:pt idx="786">
                  <c:v>20.9</c:v>
                </c:pt>
                <c:pt idx="787">
                  <c:v>20.9</c:v>
                </c:pt>
                <c:pt idx="788">
                  <c:v>21.1</c:v>
                </c:pt>
                <c:pt idx="789">
                  <c:v>19.399999999999999</c:v>
                </c:pt>
                <c:pt idx="790">
                  <c:v>20.399999999999999</c:v>
                </c:pt>
                <c:pt idx="791">
                  <c:v>12.3</c:v>
                </c:pt>
                <c:pt idx="792">
                  <c:v>8.5</c:v>
                </c:pt>
                <c:pt idx="793">
                  <c:v>16.100000000000001</c:v>
                </c:pt>
                <c:pt idx="794">
                  <c:v>15.1</c:v>
                </c:pt>
                <c:pt idx="795">
                  <c:v>17.7</c:v>
                </c:pt>
                <c:pt idx="796">
                  <c:v>14.1</c:v>
                </c:pt>
                <c:pt idx="797">
                  <c:v>16.899999999999999</c:v>
                </c:pt>
                <c:pt idx="798">
                  <c:v>20</c:v>
                </c:pt>
                <c:pt idx="799">
                  <c:v>20.399999999999999</c:v>
                </c:pt>
                <c:pt idx="800">
                  <c:v>17.8</c:v>
                </c:pt>
                <c:pt idx="801">
                  <c:v>19</c:v>
                </c:pt>
                <c:pt idx="802">
                  <c:v>15.2</c:v>
                </c:pt>
                <c:pt idx="803">
                  <c:v>19.3</c:v>
                </c:pt>
                <c:pt idx="804">
                  <c:v>12.9</c:v>
                </c:pt>
                <c:pt idx="805">
                  <c:v>18.8</c:v>
                </c:pt>
                <c:pt idx="806">
                  <c:v>10.8</c:v>
                </c:pt>
                <c:pt idx="807">
                  <c:v>17.899999999999999</c:v>
                </c:pt>
                <c:pt idx="808">
                  <c:v>13.9</c:v>
                </c:pt>
                <c:pt idx="809">
                  <c:v>20</c:v>
                </c:pt>
                <c:pt idx="810">
                  <c:v>13.3</c:v>
                </c:pt>
                <c:pt idx="811">
                  <c:v>18.100000000000001</c:v>
                </c:pt>
                <c:pt idx="812">
                  <c:v>16.7</c:v>
                </c:pt>
                <c:pt idx="813">
                  <c:v>12.2</c:v>
                </c:pt>
                <c:pt idx="814">
                  <c:v>17.600000000000001</c:v>
                </c:pt>
                <c:pt idx="815">
                  <c:v>15.1</c:v>
                </c:pt>
                <c:pt idx="816">
                  <c:v>20.9</c:v>
                </c:pt>
                <c:pt idx="817">
                  <c:v>13.7</c:v>
                </c:pt>
                <c:pt idx="818">
                  <c:v>19.7</c:v>
                </c:pt>
                <c:pt idx="819">
                  <c:v>11.6</c:v>
                </c:pt>
                <c:pt idx="820">
                  <c:v>17.8</c:v>
                </c:pt>
                <c:pt idx="821">
                  <c:v>17.899999999999999</c:v>
                </c:pt>
                <c:pt idx="822">
                  <c:v>12.8</c:v>
                </c:pt>
                <c:pt idx="823">
                  <c:v>18.399999999999999</c:v>
                </c:pt>
                <c:pt idx="824">
                  <c:v>14.2</c:v>
                </c:pt>
                <c:pt idx="825">
                  <c:v>18.8</c:v>
                </c:pt>
                <c:pt idx="826">
                  <c:v>10.5</c:v>
                </c:pt>
                <c:pt idx="827">
                  <c:v>19.899999999999999</c:v>
                </c:pt>
                <c:pt idx="828">
                  <c:v>14.6</c:v>
                </c:pt>
                <c:pt idx="829">
                  <c:v>20.399999999999999</c:v>
                </c:pt>
                <c:pt idx="830">
                  <c:v>12.6</c:v>
                </c:pt>
                <c:pt idx="831">
                  <c:v>18.600000000000001</c:v>
                </c:pt>
                <c:pt idx="832">
                  <c:v>18.100000000000001</c:v>
                </c:pt>
                <c:pt idx="833">
                  <c:v>14.2</c:v>
                </c:pt>
                <c:pt idx="834">
                  <c:v>19.5</c:v>
                </c:pt>
                <c:pt idx="835">
                  <c:v>18.5</c:v>
                </c:pt>
                <c:pt idx="836">
                  <c:v>11.2</c:v>
                </c:pt>
                <c:pt idx="837">
                  <c:v>20.100000000000001</c:v>
                </c:pt>
                <c:pt idx="838">
                  <c:v>12.7</c:v>
                </c:pt>
                <c:pt idx="839">
                  <c:v>20.3</c:v>
                </c:pt>
                <c:pt idx="840">
                  <c:v>13.4</c:v>
                </c:pt>
                <c:pt idx="841">
                  <c:v>19.899999999999999</c:v>
                </c:pt>
                <c:pt idx="842">
                  <c:v>20.3</c:v>
                </c:pt>
                <c:pt idx="843">
                  <c:v>14.6</c:v>
                </c:pt>
                <c:pt idx="844">
                  <c:v>20.7</c:v>
                </c:pt>
                <c:pt idx="845">
                  <c:v>13.7</c:v>
                </c:pt>
                <c:pt idx="846">
                  <c:v>19.3</c:v>
                </c:pt>
                <c:pt idx="847">
                  <c:v>13.2</c:v>
                </c:pt>
                <c:pt idx="848">
                  <c:v>20.100000000000001</c:v>
                </c:pt>
                <c:pt idx="849">
                  <c:v>16.399999999999999</c:v>
                </c:pt>
                <c:pt idx="850">
                  <c:v>20.399999999999999</c:v>
                </c:pt>
                <c:pt idx="851">
                  <c:v>18.899999999999999</c:v>
                </c:pt>
                <c:pt idx="852">
                  <c:v>17.2</c:v>
                </c:pt>
                <c:pt idx="853">
                  <c:v>11.9</c:v>
                </c:pt>
                <c:pt idx="854">
                  <c:v>17.7</c:v>
                </c:pt>
                <c:pt idx="855">
                  <c:v>13.1</c:v>
                </c:pt>
                <c:pt idx="856">
                  <c:v>18.7</c:v>
                </c:pt>
                <c:pt idx="857">
                  <c:v>18</c:v>
                </c:pt>
                <c:pt idx="858">
                  <c:v>11.7</c:v>
                </c:pt>
                <c:pt idx="859">
                  <c:v>19.3</c:v>
                </c:pt>
                <c:pt idx="860">
                  <c:v>20</c:v>
                </c:pt>
                <c:pt idx="861">
                  <c:v>19.100000000000001</c:v>
                </c:pt>
                <c:pt idx="862">
                  <c:v>18.399999999999999</c:v>
                </c:pt>
                <c:pt idx="863">
                  <c:v>17.8</c:v>
                </c:pt>
                <c:pt idx="864">
                  <c:v>11.7</c:v>
                </c:pt>
                <c:pt idx="865">
                  <c:v>17.899999999999999</c:v>
                </c:pt>
                <c:pt idx="866">
                  <c:v>11.4</c:v>
                </c:pt>
                <c:pt idx="867">
                  <c:v>17.8</c:v>
                </c:pt>
                <c:pt idx="868">
                  <c:v>16.5</c:v>
                </c:pt>
                <c:pt idx="869">
                  <c:v>20.5</c:v>
                </c:pt>
                <c:pt idx="870">
                  <c:v>16.3</c:v>
                </c:pt>
                <c:pt idx="871">
                  <c:v>12.8</c:v>
                </c:pt>
                <c:pt idx="872">
                  <c:v>18.3</c:v>
                </c:pt>
                <c:pt idx="873">
                  <c:v>17.100000000000001</c:v>
                </c:pt>
                <c:pt idx="874">
                  <c:v>13.7</c:v>
                </c:pt>
                <c:pt idx="875">
                  <c:v>18.899999999999999</c:v>
                </c:pt>
                <c:pt idx="876">
                  <c:v>18.7</c:v>
                </c:pt>
                <c:pt idx="877">
                  <c:v>12.9</c:v>
                </c:pt>
                <c:pt idx="878">
                  <c:v>18.899999999999999</c:v>
                </c:pt>
                <c:pt idx="879">
                  <c:v>15.9</c:v>
                </c:pt>
                <c:pt idx="880">
                  <c:v>20.2</c:v>
                </c:pt>
                <c:pt idx="886">
                  <c:v>13.2</c:v>
                </c:pt>
                <c:pt idx="887">
                  <c:v>18.2</c:v>
                </c:pt>
                <c:pt idx="888">
                  <c:v>12.3</c:v>
                </c:pt>
                <c:pt idx="889">
                  <c:v>20.3</c:v>
                </c:pt>
                <c:pt idx="890">
                  <c:v>20</c:v>
                </c:pt>
                <c:pt idx="891">
                  <c:v>13.1</c:v>
                </c:pt>
                <c:pt idx="892">
                  <c:v>19.7</c:v>
                </c:pt>
                <c:pt idx="893">
                  <c:v>18.899999999999999</c:v>
                </c:pt>
                <c:pt idx="894">
                  <c:v>19</c:v>
                </c:pt>
                <c:pt idx="895">
                  <c:v>17.8</c:v>
                </c:pt>
                <c:pt idx="896">
                  <c:v>18.899999999999999</c:v>
                </c:pt>
                <c:pt idx="897">
                  <c:v>20.6</c:v>
                </c:pt>
                <c:pt idx="898">
                  <c:v>21</c:v>
                </c:pt>
                <c:pt idx="899">
                  <c:v>17.600000000000001</c:v>
                </c:pt>
                <c:pt idx="900">
                  <c:v>21</c:v>
                </c:pt>
                <c:pt idx="904">
                  <c:v>15.7</c:v>
                </c:pt>
                <c:pt idx="905">
                  <c:v>19.2</c:v>
                </c:pt>
                <c:pt idx="907">
                  <c:v>16.600000000000001</c:v>
                </c:pt>
                <c:pt idx="908">
                  <c:v>21.4</c:v>
                </c:pt>
                <c:pt idx="909">
                  <c:v>21.1</c:v>
                </c:pt>
                <c:pt idx="910">
                  <c:v>12.8</c:v>
                </c:pt>
                <c:pt idx="911">
                  <c:v>19.2</c:v>
                </c:pt>
                <c:pt idx="912">
                  <c:v>18.3</c:v>
                </c:pt>
                <c:pt idx="913">
                  <c:v>15.1</c:v>
                </c:pt>
                <c:pt idx="914">
                  <c:v>18.8</c:v>
                </c:pt>
                <c:pt idx="915">
                  <c:v>18.7</c:v>
                </c:pt>
                <c:pt idx="916">
                  <c:v>14.6</c:v>
                </c:pt>
                <c:pt idx="917">
                  <c:v>20.9</c:v>
                </c:pt>
                <c:pt idx="918">
                  <c:v>19</c:v>
                </c:pt>
                <c:pt idx="919">
                  <c:v>13.5</c:v>
                </c:pt>
                <c:pt idx="920">
                  <c:v>19.5</c:v>
                </c:pt>
                <c:pt idx="921">
                  <c:v>13.1</c:v>
                </c:pt>
                <c:pt idx="922">
                  <c:v>19</c:v>
                </c:pt>
                <c:pt idx="923">
                  <c:v>12</c:v>
                </c:pt>
                <c:pt idx="924">
                  <c:v>18.3</c:v>
                </c:pt>
                <c:pt idx="925">
                  <c:v>15.5</c:v>
                </c:pt>
                <c:pt idx="926">
                  <c:v>20.100000000000001</c:v>
                </c:pt>
                <c:pt idx="927">
                  <c:v>16.8</c:v>
                </c:pt>
                <c:pt idx="928">
                  <c:v>21.2</c:v>
                </c:pt>
                <c:pt idx="929">
                  <c:v>17.8</c:v>
                </c:pt>
                <c:pt idx="930">
                  <c:v>21.8</c:v>
                </c:pt>
                <c:pt idx="931">
                  <c:v>15.6</c:v>
                </c:pt>
                <c:pt idx="932">
                  <c:v>20.7</c:v>
                </c:pt>
                <c:pt idx="933">
                  <c:v>14</c:v>
                </c:pt>
                <c:pt idx="934">
                  <c:v>13.6</c:v>
                </c:pt>
                <c:pt idx="935">
                  <c:v>18.899999999999999</c:v>
                </c:pt>
                <c:pt idx="936">
                  <c:v>18.899999999999999</c:v>
                </c:pt>
                <c:pt idx="937">
                  <c:v>14.2</c:v>
                </c:pt>
                <c:pt idx="938">
                  <c:v>19.2</c:v>
                </c:pt>
                <c:pt idx="939">
                  <c:v>15.8</c:v>
                </c:pt>
                <c:pt idx="940">
                  <c:v>20.6</c:v>
                </c:pt>
                <c:pt idx="941">
                  <c:v>18.8</c:v>
                </c:pt>
                <c:pt idx="942">
                  <c:v>21.7</c:v>
                </c:pt>
                <c:pt idx="943">
                  <c:v>19.100000000000001</c:v>
                </c:pt>
                <c:pt idx="944">
                  <c:v>21.3</c:v>
                </c:pt>
                <c:pt idx="945">
                  <c:v>16.600000000000001</c:v>
                </c:pt>
                <c:pt idx="946">
                  <c:v>19.600000000000001</c:v>
                </c:pt>
                <c:pt idx="947">
                  <c:v>12.9</c:v>
                </c:pt>
                <c:pt idx="948">
                  <c:v>18.8</c:v>
                </c:pt>
                <c:pt idx="949">
                  <c:v>16.8</c:v>
                </c:pt>
                <c:pt idx="950">
                  <c:v>19.899999999999999</c:v>
                </c:pt>
                <c:pt idx="951">
                  <c:v>14.4</c:v>
                </c:pt>
                <c:pt idx="952">
                  <c:v>19.600000000000001</c:v>
                </c:pt>
                <c:pt idx="953">
                  <c:v>17.7</c:v>
                </c:pt>
                <c:pt idx="954">
                  <c:v>20.399999999999999</c:v>
                </c:pt>
                <c:pt idx="955">
                  <c:v>19.2</c:v>
                </c:pt>
                <c:pt idx="956">
                  <c:v>14.8</c:v>
                </c:pt>
                <c:pt idx="957">
                  <c:v>18.899999999999999</c:v>
                </c:pt>
                <c:pt idx="958">
                  <c:v>14.4</c:v>
                </c:pt>
                <c:pt idx="959">
                  <c:v>20</c:v>
                </c:pt>
                <c:pt idx="960">
                  <c:v>16</c:v>
                </c:pt>
                <c:pt idx="961">
                  <c:v>16</c:v>
                </c:pt>
                <c:pt idx="962">
                  <c:v>19.7</c:v>
                </c:pt>
                <c:pt idx="963">
                  <c:v>15.5</c:v>
                </c:pt>
                <c:pt idx="964">
                  <c:v>20.2</c:v>
                </c:pt>
                <c:pt idx="965">
                  <c:v>17.600000000000001</c:v>
                </c:pt>
                <c:pt idx="967">
                  <c:v>19.2</c:v>
                </c:pt>
                <c:pt idx="968">
                  <c:v>15.7</c:v>
                </c:pt>
                <c:pt idx="969">
                  <c:v>20</c:v>
                </c:pt>
                <c:pt idx="970">
                  <c:v>15.7</c:v>
                </c:pt>
                <c:pt idx="971">
                  <c:v>20.5</c:v>
                </c:pt>
                <c:pt idx="972">
                  <c:v>16.600000000000001</c:v>
                </c:pt>
                <c:pt idx="973">
                  <c:v>20.100000000000001</c:v>
                </c:pt>
                <c:pt idx="974">
                  <c:v>20.7</c:v>
                </c:pt>
                <c:pt idx="975">
                  <c:v>14.9</c:v>
                </c:pt>
                <c:pt idx="976">
                  <c:v>20.8</c:v>
                </c:pt>
                <c:pt idx="977">
                  <c:v>17.8</c:v>
                </c:pt>
                <c:pt idx="978">
                  <c:v>21.7</c:v>
                </c:pt>
                <c:pt idx="979">
                  <c:v>16.7</c:v>
                </c:pt>
                <c:pt idx="980">
                  <c:v>20.6</c:v>
                </c:pt>
                <c:pt idx="982">
                  <c:v>16.899999999999999</c:v>
                </c:pt>
                <c:pt idx="983">
                  <c:v>21.4</c:v>
                </c:pt>
                <c:pt idx="984">
                  <c:v>15.3</c:v>
                </c:pt>
                <c:pt idx="985">
                  <c:v>21.2</c:v>
                </c:pt>
                <c:pt idx="986">
                  <c:v>16.899999999999999</c:v>
                </c:pt>
                <c:pt idx="987">
                  <c:v>21.6</c:v>
                </c:pt>
                <c:pt idx="988">
                  <c:v>16.2</c:v>
                </c:pt>
                <c:pt idx="989">
                  <c:v>20.100000000000001</c:v>
                </c:pt>
                <c:pt idx="992">
                  <c:v>17.3</c:v>
                </c:pt>
                <c:pt idx="993">
                  <c:v>20.399999999999999</c:v>
                </c:pt>
                <c:pt idx="994">
                  <c:v>14</c:v>
                </c:pt>
                <c:pt idx="995">
                  <c:v>20.8</c:v>
                </c:pt>
                <c:pt idx="996">
                  <c:v>16</c:v>
                </c:pt>
                <c:pt idx="997">
                  <c:v>21.1</c:v>
                </c:pt>
                <c:pt idx="998">
                  <c:v>15.6</c:v>
                </c:pt>
                <c:pt idx="999">
                  <c:v>21.4</c:v>
                </c:pt>
                <c:pt idx="1000">
                  <c:v>16</c:v>
                </c:pt>
                <c:pt idx="1001">
                  <c:v>19.5</c:v>
                </c:pt>
                <c:pt idx="1002">
                  <c:v>19.7</c:v>
                </c:pt>
                <c:pt idx="1003">
                  <c:v>18.2</c:v>
                </c:pt>
                <c:pt idx="1004">
                  <c:v>21.7</c:v>
                </c:pt>
                <c:pt idx="1005">
                  <c:v>18.600000000000001</c:v>
                </c:pt>
                <c:pt idx="1006">
                  <c:v>22</c:v>
                </c:pt>
                <c:pt idx="1007">
                  <c:v>19.7</c:v>
                </c:pt>
                <c:pt idx="1008">
                  <c:v>21.7</c:v>
                </c:pt>
                <c:pt idx="1009">
                  <c:v>16.3</c:v>
                </c:pt>
                <c:pt idx="1010">
                  <c:v>20.399999999999999</c:v>
                </c:pt>
                <c:pt idx="1011">
                  <c:v>16.600000000000001</c:v>
                </c:pt>
                <c:pt idx="1012">
                  <c:v>21.1</c:v>
                </c:pt>
                <c:pt idx="1013">
                  <c:v>15.1</c:v>
                </c:pt>
                <c:pt idx="1014">
                  <c:v>20.3</c:v>
                </c:pt>
                <c:pt idx="1015">
                  <c:v>17.399999999999999</c:v>
                </c:pt>
                <c:pt idx="1016">
                  <c:v>14.7</c:v>
                </c:pt>
                <c:pt idx="1017">
                  <c:v>19.8</c:v>
                </c:pt>
                <c:pt idx="1018">
                  <c:v>17.100000000000001</c:v>
                </c:pt>
                <c:pt idx="1019">
                  <c:v>21.4</c:v>
                </c:pt>
                <c:pt idx="1020">
                  <c:v>17.899999999999999</c:v>
                </c:pt>
                <c:pt idx="1021">
                  <c:v>21.6</c:v>
                </c:pt>
                <c:pt idx="1022">
                  <c:v>14.9</c:v>
                </c:pt>
                <c:pt idx="1023">
                  <c:v>20</c:v>
                </c:pt>
                <c:pt idx="1024">
                  <c:v>16.399999999999999</c:v>
                </c:pt>
                <c:pt idx="1025">
                  <c:v>20.9</c:v>
                </c:pt>
                <c:pt idx="1028">
                  <c:v>20.8</c:v>
                </c:pt>
                <c:pt idx="1029">
                  <c:v>14.6</c:v>
                </c:pt>
                <c:pt idx="1030">
                  <c:v>20.3</c:v>
                </c:pt>
                <c:pt idx="1031">
                  <c:v>20.7</c:v>
                </c:pt>
                <c:pt idx="1032">
                  <c:v>16.399999999999999</c:v>
                </c:pt>
                <c:pt idx="1033">
                  <c:v>21.1</c:v>
                </c:pt>
                <c:pt idx="1034">
                  <c:v>14</c:v>
                </c:pt>
                <c:pt idx="1035">
                  <c:v>20.5</c:v>
                </c:pt>
                <c:pt idx="1036">
                  <c:v>14</c:v>
                </c:pt>
                <c:pt idx="1037">
                  <c:v>18.8</c:v>
                </c:pt>
                <c:pt idx="1038">
                  <c:v>13.9</c:v>
                </c:pt>
                <c:pt idx="1039">
                  <c:v>18.600000000000001</c:v>
                </c:pt>
                <c:pt idx="1040">
                  <c:v>13</c:v>
                </c:pt>
                <c:pt idx="1041">
                  <c:v>19.600000000000001</c:v>
                </c:pt>
                <c:pt idx="1042">
                  <c:v>13.6</c:v>
                </c:pt>
                <c:pt idx="1043">
                  <c:v>20.7</c:v>
                </c:pt>
                <c:pt idx="1044">
                  <c:v>19.100000000000001</c:v>
                </c:pt>
                <c:pt idx="1045">
                  <c:v>21.9</c:v>
                </c:pt>
                <c:pt idx="1046">
                  <c:v>19.7</c:v>
                </c:pt>
                <c:pt idx="1047">
                  <c:v>21.8</c:v>
                </c:pt>
                <c:pt idx="1048">
                  <c:v>17</c:v>
                </c:pt>
                <c:pt idx="1049">
                  <c:v>21.1</c:v>
                </c:pt>
                <c:pt idx="1050">
                  <c:v>16.5</c:v>
                </c:pt>
                <c:pt idx="1051">
                  <c:v>20.5</c:v>
                </c:pt>
                <c:pt idx="1052">
                  <c:v>14</c:v>
                </c:pt>
                <c:pt idx="1053">
                  <c:v>20</c:v>
                </c:pt>
                <c:pt idx="1054">
                  <c:v>14.7</c:v>
                </c:pt>
                <c:pt idx="1055">
                  <c:v>20</c:v>
                </c:pt>
                <c:pt idx="1056">
                  <c:v>22.2</c:v>
                </c:pt>
                <c:pt idx="1057">
                  <c:v>20</c:v>
                </c:pt>
                <c:pt idx="1058">
                  <c:v>15.4</c:v>
                </c:pt>
                <c:pt idx="1059">
                  <c:v>22.1</c:v>
                </c:pt>
                <c:pt idx="1060">
                  <c:v>15.8</c:v>
                </c:pt>
                <c:pt idx="1061">
                  <c:v>21.2</c:v>
                </c:pt>
                <c:pt idx="1062">
                  <c:v>18.399999999999999</c:v>
                </c:pt>
                <c:pt idx="1063">
                  <c:v>20.9</c:v>
                </c:pt>
                <c:pt idx="1064">
                  <c:v>17.7</c:v>
                </c:pt>
                <c:pt idx="1065">
                  <c:v>21.1</c:v>
                </c:pt>
                <c:pt idx="1066">
                  <c:v>20.2</c:v>
                </c:pt>
                <c:pt idx="1067">
                  <c:v>21.5</c:v>
                </c:pt>
                <c:pt idx="1068">
                  <c:v>17.899999999999999</c:v>
                </c:pt>
                <c:pt idx="1069">
                  <c:v>21.5</c:v>
                </c:pt>
                <c:pt idx="1070">
                  <c:v>16.8</c:v>
                </c:pt>
                <c:pt idx="1071">
                  <c:v>21.6</c:v>
                </c:pt>
                <c:pt idx="1072">
                  <c:v>16.100000000000001</c:v>
                </c:pt>
                <c:pt idx="1073">
                  <c:v>20.399999999999999</c:v>
                </c:pt>
                <c:pt idx="1074">
                  <c:v>20.9</c:v>
                </c:pt>
                <c:pt idx="1075">
                  <c:v>13.5</c:v>
                </c:pt>
                <c:pt idx="1076">
                  <c:v>19.8</c:v>
                </c:pt>
                <c:pt idx="1077">
                  <c:v>15.5</c:v>
                </c:pt>
                <c:pt idx="1078">
                  <c:v>20.3</c:v>
                </c:pt>
                <c:pt idx="1080">
                  <c:v>17.3</c:v>
                </c:pt>
                <c:pt idx="1081">
                  <c:v>17.3</c:v>
                </c:pt>
                <c:pt idx="1082">
                  <c:v>21.2</c:v>
                </c:pt>
                <c:pt idx="1083">
                  <c:v>18.3</c:v>
                </c:pt>
                <c:pt idx="1084">
                  <c:v>21.6</c:v>
                </c:pt>
                <c:pt idx="1085">
                  <c:v>19.5</c:v>
                </c:pt>
                <c:pt idx="1086">
                  <c:v>21.8</c:v>
                </c:pt>
                <c:pt idx="1087">
                  <c:v>17.2</c:v>
                </c:pt>
                <c:pt idx="1088">
                  <c:v>20.3</c:v>
                </c:pt>
                <c:pt idx="1089">
                  <c:v>20.2</c:v>
                </c:pt>
                <c:pt idx="1090">
                  <c:v>16</c:v>
                </c:pt>
                <c:pt idx="1091">
                  <c:v>19.7</c:v>
                </c:pt>
                <c:pt idx="1092">
                  <c:v>19.8</c:v>
                </c:pt>
                <c:pt idx="1093">
                  <c:v>17.600000000000001</c:v>
                </c:pt>
                <c:pt idx="1094">
                  <c:v>20.7</c:v>
                </c:pt>
                <c:pt idx="1095">
                  <c:v>19.100000000000001</c:v>
                </c:pt>
                <c:pt idx="1096">
                  <c:v>21.3</c:v>
                </c:pt>
                <c:pt idx="1097">
                  <c:v>20.2</c:v>
                </c:pt>
                <c:pt idx="1098">
                  <c:v>20</c:v>
                </c:pt>
                <c:pt idx="1100">
                  <c:v>16.8</c:v>
                </c:pt>
                <c:pt idx="1101">
                  <c:v>20.100000000000001</c:v>
                </c:pt>
                <c:pt idx="1102">
                  <c:v>13.6</c:v>
                </c:pt>
                <c:pt idx="1103">
                  <c:v>19.399999999999999</c:v>
                </c:pt>
                <c:pt idx="1104">
                  <c:v>18.8</c:v>
                </c:pt>
                <c:pt idx="1105">
                  <c:v>21.3</c:v>
                </c:pt>
                <c:pt idx="1106">
                  <c:v>20.399999999999999</c:v>
                </c:pt>
                <c:pt idx="1107">
                  <c:v>19.600000000000001</c:v>
                </c:pt>
                <c:pt idx="1108">
                  <c:v>19.899999999999999</c:v>
                </c:pt>
                <c:pt idx="1109">
                  <c:v>19.399999999999999</c:v>
                </c:pt>
                <c:pt idx="1110">
                  <c:v>15.6</c:v>
                </c:pt>
                <c:pt idx="1111">
                  <c:v>19.899999999999999</c:v>
                </c:pt>
                <c:pt idx="1112">
                  <c:v>15.3</c:v>
                </c:pt>
                <c:pt idx="1113">
                  <c:v>20.9</c:v>
                </c:pt>
                <c:pt idx="1114">
                  <c:v>17.8</c:v>
                </c:pt>
                <c:pt idx="1115">
                  <c:v>21.5</c:v>
                </c:pt>
                <c:pt idx="1116">
                  <c:v>19.8</c:v>
                </c:pt>
                <c:pt idx="1117">
                  <c:v>20.3</c:v>
                </c:pt>
                <c:pt idx="1118">
                  <c:v>15.7</c:v>
                </c:pt>
                <c:pt idx="1119">
                  <c:v>19.899999999999999</c:v>
                </c:pt>
                <c:pt idx="1120">
                  <c:v>16.2</c:v>
                </c:pt>
                <c:pt idx="1121">
                  <c:v>20</c:v>
                </c:pt>
                <c:pt idx="1122">
                  <c:v>16</c:v>
                </c:pt>
                <c:pt idx="1123">
                  <c:v>20.2</c:v>
                </c:pt>
                <c:pt idx="1124">
                  <c:v>15.5</c:v>
                </c:pt>
                <c:pt idx="1125">
                  <c:v>20.6</c:v>
                </c:pt>
                <c:pt idx="1126">
                  <c:v>17.7</c:v>
                </c:pt>
                <c:pt idx="1127">
                  <c:v>21.2</c:v>
                </c:pt>
                <c:pt idx="1128">
                  <c:v>14.9</c:v>
                </c:pt>
                <c:pt idx="1129">
                  <c:v>19</c:v>
                </c:pt>
                <c:pt idx="1130">
                  <c:v>14</c:v>
                </c:pt>
                <c:pt idx="1131">
                  <c:v>18.600000000000001</c:v>
                </c:pt>
                <c:pt idx="1133">
                  <c:v>13.6</c:v>
                </c:pt>
                <c:pt idx="1134">
                  <c:v>13.7</c:v>
                </c:pt>
                <c:pt idx="1135">
                  <c:v>20</c:v>
                </c:pt>
                <c:pt idx="1136">
                  <c:v>16.100000000000001</c:v>
                </c:pt>
                <c:pt idx="1137">
                  <c:v>21.1</c:v>
                </c:pt>
                <c:pt idx="1138">
                  <c:v>18.8</c:v>
                </c:pt>
                <c:pt idx="1139">
                  <c:v>14.4</c:v>
                </c:pt>
                <c:pt idx="1140">
                  <c:v>19.7</c:v>
                </c:pt>
                <c:pt idx="1141">
                  <c:v>15</c:v>
                </c:pt>
                <c:pt idx="1142">
                  <c:v>19.899999999999999</c:v>
                </c:pt>
                <c:pt idx="1143">
                  <c:v>19.899999999999999</c:v>
                </c:pt>
                <c:pt idx="1144">
                  <c:v>16.3</c:v>
                </c:pt>
                <c:pt idx="1145">
                  <c:v>19.600000000000001</c:v>
                </c:pt>
                <c:pt idx="1146">
                  <c:v>15</c:v>
                </c:pt>
                <c:pt idx="1147">
                  <c:v>19.5</c:v>
                </c:pt>
                <c:pt idx="1148">
                  <c:v>16.399999999999999</c:v>
                </c:pt>
                <c:pt idx="1149">
                  <c:v>21</c:v>
                </c:pt>
                <c:pt idx="1150">
                  <c:v>14.1</c:v>
                </c:pt>
                <c:pt idx="1151">
                  <c:v>19.8</c:v>
                </c:pt>
                <c:pt idx="1152">
                  <c:v>13.1</c:v>
                </c:pt>
                <c:pt idx="1153">
                  <c:v>18.899999999999999</c:v>
                </c:pt>
                <c:pt idx="1154">
                  <c:v>12.8</c:v>
                </c:pt>
                <c:pt idx="1155">
                  <c:v>17.5</c:v>
                </c:pt>
                <c:pt idx="1156">
                  <c:v>13.4</c:v>
                </c:pt>
                <c:pt idx="1157">
                  <c:v>19.3</c:v>
                </c:pt>
                <c:pt idx="1158">
                  <c:v>17.3</c:v>
                </c:pt>
                <c:pt idx="1159">
                  <c:v>20.9</c:v>
                </c:pt>
                <c:pt idx="1160">
                  <c:v>15</c:v>
                </c:pt>
                <c:pt idx="1161">
                  <c:v>19</c:v>
                </c:pt>
                <c:pt idx="1162">
                  <c:v>15.7</c:v>
                </c:pt>
                <c:pt idx="1163">
                  <c:v>19.2</c:v>
                </c:pt>
                <c:pt idx="1165">
                  <c:v>14.2</c:v>
                </c:pt>
                <c:pt idx="1166">
                  <c:v>19.100000000000001</c:v>
                </c:pt>
                <c:pt idx="1167">
                  <c:v>16.399999999999999</c:v>
                </c:pt>
                <c:pt idx="1168">
                  <c:v>20.2</c:v>
                </c:pt>
                <c:pt idx="1169">
                  <c:v>13.8</c:v>
                </c:pt>
                <c:pt idx="1170">
                  <c:v>19.600000000000001</c:v>
                </c:pt>
                <c:pt idx="1171">
                  <c:v>14.2</c:v>
                </c:pt>
                <c:pt idx="1172">
                  <c:v>18.100000000000001</c:v>
                </c:pt>
                <c:pt idx="1173">
                  <c:v>17.7</c:v>
                </c:pt>
                <c:pt idx="1174">
                  <c:v>13.3</c:v>
                </c:pt>
                <c:pt idx="1175">
                  <c:v>17.899999999999999</c:v>
                </c:pt>
                <c:pt idx="1176">
                  <c:v>10.4</c:v>
                </c:pt>
                <c:pt idx="1177">
                  <c:v>17.3</c:v>
                </c:pt>
                <c:pt idx="1178">
                  <c:v>11.8</c:v>
                </c:pt>
                <c:pt idx="1179">
                  <c:v>17.5</c:v>
                </c:pt>
                <c:pt idx="1180">
                  <c:v>14.2</c:v>
                </c:pt>
                <c:pt idx="1181">
                  <c:v>20.399999999999999</c:v>
                </c:pt>
                <c:pt idx="1182">
                  <c:v>16.399999999999999</c:v>
                </c:pt>
                <c:pt idx="1183">
                  <c:v>19.5</c:v>
                </c:pt>
                <c:pt idx="1184">
                  <c:v>16.899999999999999</c:v>
                </c:pt>
                <c:pt idx="1185">
                  <c:v>18.5</c:v>
                </c:pt>
                <c:pt idx="1186">
                  <c:v>18.7</c:v>
                </c:pt>
                <c:pt idx="1187">
                  <c:v>14.7</c:v>
                </c:pt>
                <c:pt idx="1188">
                  <c:v>20.2</c:v>
                </c:pt>
                <c:pt idx="1189">
                  <c:v>19.2</c:v>
                </c:pt>
                <c:pt idx="1190">
                  <c:v>19</c:v>
                </c:pt>
                <c:pt idx="1191">
                  <c:v>19.5</c:v>
                </c:pt>
                <c:pt idx="1192">
                  <c:v>16</c:v>
                </c:pt>
                <c:pt idx="1193">
                  <c:v>19.399999999999999</c:v>
                </c:pt>
                <c:pt idx="1194">
                  <c:v>15.8</c:v>
                </c:pt>
                <c:pt idx="1195">
                  <c:v>20.100000000000001</c:v>
                </c:pt>
                <c:pt idx="1196">
                  <c:v>14</c:v>
                </c:pt>
                <c:pt idx="1197">
                  <c:v>19.2</c:v>
                </c:pt>
                <c:pt idx="1198">
                  <c:v>14.8</c:v>
                </c:pt>
                <c:pt idx="1199">
                  <c:v>18.899999999999999</c:v>
                </c:pt>
                <c:pt idx="1200">
                  <c:v>13.4</c:v>
                </c:pt>
                <c:pt idx="1201">
                  <c:v>18.399999999999999</c:v>
                </c:pt>
                <c:pt idx="1202">
                  <c:v>19.399999999999999</c:v>
                </c:pt>
                <c:pt idx="1203">
                  <c:v>21.3</c:v>
                </c:pt>
                <c:pt idx="1204">
                  <c:v>18.8</c:v>
                </c:pt>
                <c:pt idx="1205">
                  <c:v>21.4</c:v>
                </c:pt>
                <c:pt idx="1206">
                  <c:v>15.8</c:v>
                </c:pt>
                <c:pt idx="1207">
                  <c:v>20.399999999999999</c:v>
                </c:pt>
                <c:pt idx="1208">
                  <c:v>15.9</c:v>
                </c:pt>
                <c:pt idx="1209">
                  <c:v>19.600000000000001</c:v>
                </c:pt>
                <c:pt idx="1210">
                  <c:v>19</c:v>
                </c:pt>
                <c:pt idx="1211">
                  <c:v>12.9</c:v>
                </c:pt>
                <c:pt idx="1212">
                  <c:v>17.399999999999999</c:v>
                </c:pt>
                <c:pt idx="1213">
                  <c:v>11.7</c:v>
                </c:pt>
                <c:pt idx="1214">
                  <c:v>16.899999999999999</c:v>
                </c:pt>
                <c:pt idx="1215">
                  <c:v>11.9</c:v>
                </c:pt>
                <c:pt idx="1216">
                  <c:v>17.100000000000001</c:v>
                </c:pt>
                <c:pt idx="1217">
                  <c:v>18.600000000000001</c:v>
                </c:pt>
                <c:pt idx="1218">
                  <c:v>20.9</c:v>
                </c:pt>
                <c:pt idx="1219">
                  <c:v>14.3</c:v>
                </c:pt>
                <c:pt idx="1220">
                  <c:v>20.2</c:v>
                </c:pt>
                <c:pt idx="1221">
                  <c:v>15.6</c:v>
                </c:pt>
                <c:pt idx="1222">
                  <c:v>19.5</c:v>
                </c:pt>
                <c:pt idx="1223">
                  <c:v>15.5</c:v>
                </c:pt>
                <c:pt idx="1224">
                  <c:v>20.3</c:v>
                </c:pt>
                <c:pt idx="1225">
                  <c:v>14</c:v>
                </c:pt>
                <c:pt idx="1226">
                  <c:v>19.5</c:v>
                </c:pt>
                <c:pt idx="1227">
                  <c:v>14.2</c:v>
                </c:pt>
                <c:pt idx="1228">
                  <c:v>18.899999999999999</c:v>
                </c:pt>
                <c:pt idx="1229">
                  <c:v>19.7</c:v>
                </c:pt>
                <c:pt idx="1230">
                  <c:v>20.9</c:v>
                </c:pt>
                <c:pt idx="1231">
                  <c:v>17.3</c:v>
                </c:pt>
                <c:pt idx="1232">
                  <c:v>20.9</c:v>
                </c:pt>
                <c:pt idx="1233">
                  <c:v>18.5</c:v>
                </c:pt>
                <c:pt idx="1234">
                  <c:v>13.9</c:v>
                </c:pt>
                <c:pt idx="1235">
                  <c:v>18</c:v>
                </c:pt>
                <c:pt idx="1236">
                  <c:v>15.7</c:v>
                </c:pt>
                <c:pt idx="1237">
                  <c:v>19.600000000000001</c:v>
                </c:pt>
                <c:pt idx="1238">
                  <c:v>12.3</c:v>
                </c:pt>
                <c:pt idx="1239">
                  <c:v>17.2</c:v>
                </c:pt>
                <c:pt idx="1240">
                  <c:v>13.1</c:v>
                </c:pt>
                <c:pt idx="1241">
                  <c:v>17.3</c:v>
                </c:pt>
                <c:pt idx="1242">
                  <c:v>16.7</c:v>
                </c:pt>
                <c:pt idx="1243">
                  <c:v>20.7</c:v>
                </c:pt>
                <c:pt idx="1244">
                  <c:v>17.2</c:v>
                </c:pt>
                <c:pt idx="1245">
                  <c:v>20.3</c:v>
                </c:pt>
                <c:pt idx="1246">
                  <c:v>14.3</c:v>
                </c:pt>
                <c:pt idx="1247">
                  <c:v>18.600000000000001</c:v>
                </c:pt>
                <c:pt idx="1248">
                  <c:v>12.6</c:v>
                </c:pt>
                <c:pt idx="1249">
                  <c:v>18.8</c:v>
                </c:pt>
                <c:pt idx="1250">
                  <c:v>15.1</c:v>
                </c:pt>
                <c:pt idx="1251">
                  <c:v>18.5</c:v>
                </c:pt>
                <c:pt idx="1252">
                  <c:v>12</c:v>
                </c:pt>
                <c:pt idx="1253">
                  <c:v>16</c:v>
                </c:pt>
                <c:pt idx="1254">
                  <c:v>11.4</c:v>
                </c:pt>
                <c:pt idx="1255">
                  <c:v>16.3</c:v>
                </c:pt>
                <c:pt idx="1256">
                  <c:v>14.5</c:v>
                </c:pt>
                <c:pt idx="1257">
                  <c:v>20.7</c:v>
                </c:pt>
                <c:pt idx="1258">
                  <c:v>15.9</c:v>
                </c:pt>
                <c:pt idx="1259">
                  <c:v>21.5</c:v>
                </c:pt>
                <c:pt idx="1260">
                  <c:v>14.1</c:v>
                </c:pt>
                <c:pt idx="1261">
                  <c:v>19.2</c:v>
                </c:pt>
                <c:pt idx="1262">
                  <c:v>15.8</c:v>
                </c:pt>
                <c:pt idx="1263">
                  <c:v>21.1</c:v>
                </c:pt>
                <c:pt idx="1264">
                  <c:v>13.1</c:v>
                </c:pt>
                <c:pt idx="1265">
                  <c:v>18.5</c:v>
                </c:pt>
                <c:pt idx="1266">
                  <c:v>19.100000000000001</c:v>
                </c:pt>
                <c:pt idx="1267">
                  <c:v>13.2</c:v>
                </c:pt>
                <c:pt idx="1268">
                  <c:v>19.2</c:v>
                </c:pt>
                <c:pt idx="1269">
                  <c:v>17.7</c:v>
                </c:pt>
                <c:pt idx="1270">
                  <c:v>21.2</c:v>
                </c:pt>
                <c:pt idx="1271">
                  <c:v>16.7</c:v>
                </c:pt>
                <c:pt idx="1272">
                  <c:v>20.8</c:v>
                </c:pt>
                <c:pt idx="1273">
                  <c:v>15.9</c:v>
                </c:pt>
                <c:pt idx="1274">
                  <c:v>19.399999999999999</c:v>
                </c:pt>
                <c:pt idx="1275">
                  <c:v>15.7</c:v>
                </c:pt>
                <c:pt idx="1276">
                  <c:v>21.3</c:v>
                </c:pt>
                <c:pt idx="1277">
                  <c:v>11.9</c:v>
                </c:pt>
                <c:pt idx="1278">
                  <c:v>19.100000000000001</c:v>
                </c:pt>
                <c:pt idx="1279">
                  <c:v>12.3</c:v>
                </c:pt>
                <c:pt idx="1280">
                  <c:v>18.600000000000001</c:v>
                </c:pt>
                <c:pt idx="1281">
                  <c:v>11.3</c:v>
                </c:pt>
                <c:pt idx="1282">
                  <c:v>17.399999999999999</c:v>
                </c:pt>
                <c:pt idx="1283">
                  <c:v>16.600000000000001</c:v>
                </c:pt>
                <c:pt idx="1284">
                  <c:v>20.5</c:v>
                </c:pt>
                <c:pt idx="1285">
                  <c:v>17.600000000000001</c:v>
                </c:pt>
                <c:pt idx="1286">
                  <c:v>20.6</c:v>
                </c:pt>
                <c:pt idx="1287">
                  <c:v>13.7</c:v>
                </c:pt>
                <c:pt idx="1288">
                  <c:v>18.899999999999999</c:v>
                </c:pt>
                <c:pt idx="1289">
                  <c:v>11.8</c:v>
                </c:pt>
                <c:pt idx="1290">
                  <c:v>18.100000000000001</c:v>
                </c:pt>
                <c:pt idx="1291">
                  <c:v>12.9</c:v>
                </c:pt>
                <c:pt idx="1292">
                  <c:v>17.600000000000001</c:v>
                </c:pt>
                <c:pt idx="1293">
                  <c:v>18.100000000000001</c:v>
                </c:pt>
                <c:pt idx="1294">
                  <c:v>11.9</c:v>
                </c:pt>
                <c:pt idx="1295">
                  <c:v>18.3</c:v>
                </c:pt>
                <c:pt idx="1296">
                  <c:v>12.6</c:v>
                </c:pt>
                <c:pt idx="1297">
                  <c:v>17.399999999999999</c:v>
                </c:pt>
                <c:pt idx="1298">
                  <c:v>20.6</c:v>
                </c:pt>
                <c:pt idx="1299">
                  <c:v>15.8</c:v>
                </c:pt>
                <c:pt idx="1300">
                  <c:v>20.5</c:v>
                </c:pt>
                <c:pt idx="1301">
                  <c:v>13.7</c:v>
                </c:pt>
                <c:pt idx="1302">
                  <c:v>18.600000000000001</c:v>
                </c:pt>
                <c:pt idx="1303">
                  <c:v>12.5</c:v>
                </c:pt>
                <c:pt idx="1304">
                  <c:v>18.899999999999999</c:v>
                </c:pt>
                <c:pt idx="1305">
                  <c:v>18.3</c:v>
                </c:pt>
                <c:pt idx="1306">
                  <c:v>19.2</c:v>
                </c:pt>
                <c:pt idx="1307">
                  <c:v>15.4</c:v>
                </c:pt>
                <c:pt idx="1308">
                  <c:v>20.5</c:v>
                </c:pt>
                <c:pt idx="1309">
                  <c:v>19.3</c:v>
                </c:pt>
                <c:pt idx="1310">
                  <c:v>21.6</c:v>
                </c:pt>
                <c:pt idx="1311">
                  <c:v>19.7</c:v>
                </c:pt>
                <c:pt idx="1312">
                  <c:v>14.2</c:v>
                </c:pt>
                <c:pt idx="1313">
                  <c:v>18.3</c:v>
                </c:pt>
                <c:pt idx="1314">
                  <c:v>13.4</c:v>
                </c:pt>
                <c:pt idx="1316">
                  <c:v>18.3</c:v>
                </c:pt>
                <c:pt idx="1317">
                  <c:v>11.6</c:v>
                </c:pt>
                <c:pt idx="1318">
                  <c:v>17.8</c:v>
                </c:pt>
                <c:pt idx="1319">
                  <c:v>19.7</c:v>
                </c:pt>
                <c:pt idx="1320">
                  <c:v>15</c:v>
                </c:pt>
                <c:pt idx="1321">
                  <c:v>20.6</c:v>
                </c:pt>
                <c:pt idx="1322">
                  <c:v>17.3</c:v>
                </c:pt>
                <c:pt idx="1323">
                  <c:v>21.4</c:v>
                </c:pt>
                <c:pt idx="1324">
                  <c:v>12.1</c:v>
                </c:pt>
                <c:pt idx="1325">
                  <c:v>17.899999999999999</c:v>
                </c:pt>
                <c:pt idx="1326">
                  <c:v>16.899999999999999</c:v>
                </c:pt>
                <c:pt idx="1327">
                  <c:v>10.9</c:v>
                </c:pt>
                <c:pt idx="1328">
                  <c:v>13</c:v>
                </c:pt>
                <c:pt idx="1329">
                  <c:v>18.7</c:v>
                </c:pt>
                <c:pt idx="1330">
                  <c:v>11.8</c:v>
                </c:pt>
                <c:pt idx="1331">
                  <c:v>19.100000000000001</c:v>
                </c:pt>
                <c:pt idx="1332">
                  <c:v>21.2</c:v>
                </c:pt>
                <c:pt idx="1333">
                  <c:v>17</c:v>
                </c:pt>
                <c:pt idx="1334">
                  <c:v>20.9</c:v>
                </c:pt>
                <c:pt idx="1335">
                  <c:v>15.1</c:v>
                </c:pt>
                <c:pt idx="1336">
                  <c:v>20.2</c:v>
                </c:pt>
                <c:pt idx="1337">
                  <c:v>13.1</c:v>
                </c:pt>
                <c:pt idx="1338">
                  <c:v>19.3</c:v>
                </c:pt>
                <c:pt idx="1339">
                  <c:v>13.3</c:v>
                </c:pt>
                <c:pt idx="1340">
                  <c:v>19.399999999999999</c:v>
                </c:pt>
                <c:pt idx="1341">
                  <c:v>14.1</c:v>
                </c:pt>
                <c:pt idx="1342">
                  <c:v>19.8</c:v>
                </c:pt>
                <c:pt idx="1343">
                  <c:v>14.6</c:v>
                </c:pt>
                <c:pt idx="1344">
                  <c:v>19.3</c:v>
                </c:pt>
                <c:pt idx="1345">
                  <c:v>18</c:v>
                </c:pt>
                <c:pt idx="1346">
                  <c:v>20.6</c:v>
                </c:pt>
                <c:pt idx="1347">
                  <c:v>14.9</c:v>
                </c:pt>
                <c:pt idx="1348">
                  <c:v>20.100000000000001</c:v>
                </c:pt>
                <c:pt idx="1349">
                  <c:v>13.7</c:v>
                </c:pt>
                <c:pt idx="1350">
                  <c:v>18.899999999999999</c:v>
                </c:pt>
                <c:pt idx="1351">
                  <c:v>12.4</c:v>
                </c:pt>
                <c:pt idx="1352">
                  <c:v>17.2</c:v>
                </c:pt>
                <c:pt idx="1353">
                  <c:v>13.5</c:v>
                </c:pt>
                <c:pt idx="1354">
                  <c:v>19.600000000000001</c:v>
                </c:pt>
                <c:pt idx="1355">
                  <c:v>18</c:v>
                </c:pt>
                <c:pt idx="1356">
                  <c:v>21.1</c:v>
                </c:pt>
                <c:pt idx="1357">
                  <c:v>20.6</c:v>
                </c:pt>
                <c:pt idx="1361">
                  <c:v>17.3</c:v>
                </c:pt>
                <c:pt idx="1362">
                  <c:v>20.100000000000001</c:v>
                </c:pt>
                <c:pt idx="1363">
                  <c:v>18.600000000000001</c:v>
                </c:pt>
                <c:pt idx="1364">
                  <c:v>21.4</c:v>
                </c:pt>
                <c:pt idx="1365">
                  <c:v>18.5</c:v>
                </c:pt>
                <c:pt idx="1366">
                  <c:v>21.7</c:v>
                </c:pt>
                <c:pt idx="1367">
                  <c:v>14.6</c:v>
                </c:pt>
                <c:pt idx="1368">
                  <c:v>19.8</c:v>
                </c:pt>
                <c:pt idx="1369">
                  <c:v>12.2</c:v>
                </c:pt>
                <c:pt idx="1370">
                  <c:v>18.899999999999999</c:v>
                </c:pt>
                <c:pt idx="1371">
                  <c:v>12.1</c:v>
                </c:pt>
                <c:pt idx="1372">
                  <c:v>18.100000000000001</c:v>
                </c:pt>
                <c:pt idx="1373">
                  <c:v>13.6</c:v>
                </c:pt>
                <c:pt idx="1374">
                  <c:v>19.100000000000001</c:v>
                </c:pt>
                <c:pt idx="1375">
                  <c:v>17.3</c:v>
                </c:pt>
                <c:pt idx="1376">
                  <c:v>20.7</c:v>
                </c:pt>
                <c:pt idx="1377">
                  <c:v>15.9</c:v>
                </c:pt>
                <c:pt idx="1378">
                  <c:v>20.7</c:v>
                </c:pt>
                <c:pt idx="1379">
                  <c:v>19</c:v>
                </c:pt>
                <c:pt idx="1380">
                  <c:v>13.4</c:v>
                </c:pt>
                <c:pt idx="1381">
                  <c:v>18.8</c:v>
                </c:pt>
                <c:pt idx="1382">
                  <c:v>12.7</c:v>
                </c:pt>
                <c:pt idx="1383">
                  <c:v>18.600000000000001</c:v>
                </c:pt>
                <c:pt idx="1384">
                  <c:v>11.4</c:v>
                </c:pt>
                <c:pt idx="1385">
                  <c:v>12.9</c:v>
                </c:pt>
                <c:pt idx="1386">
                  <c:v>19.5</c:v>
                </c:pt>
                <c:pt idx="1387">
                  <c:v>20.5</c:v>
                </c:pt>
                <c:pt idx="1388">
                  <c:v>15.8</c:v>
                </c:pt>
                <c:pt idx="1389">
                  <c:v>21.6</c:v>
                </c:pt>
                <c:pt idx="1390">
                  <c:v>15.2</c:v>
                </c:pt>
                <c:pt idx="1391">
                  <c:v>20.399999999999999</c:v>
                </c:pt>
                <c:pt idx="1392">
                  <c:v>12.5</c:v>
                </c:pt>
                <c:pt idx="1393">
                  <c:v>19.2</c:v>
                </c:pt>
                <c:pt idx="1394">
                  <c:v>12.6</c:v>
                </c:pt>
                <c:pt idx="1395">
                  <c:v>19.100000000000001</c:v>
                </c:pt>
                <c:pt idx="1396">
                  <c:v>18.5</c:v>
                </c:pt>
                <c:pt idx="1397">
                  <c:v>18.100000000000001</c:v>
                </c:pt>
                <c:pt idx="1398">
                  <c:v>13.8</c:v>
                </c:pt>
                <c:pt idx="1399">
                  <c:v>19.3</c:v>
                </c:pt>
                <c:pt idx="1400">
                  <c:v>19.100000000000001</c:v>
                </c:pt>
                <c:pt idx="1401">
                  <c:v>21.5</c:v>
                </c:pt>
                <c:pt idx="1402">
                  <c:v>19.600000000000001</c:v>
                </c:pt>
                <c:pt idx="1403">
                  <c:v>21.5</c:v>
                </c:pt>
                <c:pt idx="1404">
                  <c:v>18.600000000000001</c:v>
                </c:pt>
                <c:pt idx="1405">
                  <c:v>21.4</c:v>
                </c:pt>
                <c:pt idx="1406">
                  <c:v>18.600000000000001</c:v>
                </c:pt>
                <c:pt idx="1407">
                  <c:v>10.5</c:v>
                </c:pt>
                <c:pt idx="1408">
                  <c:v>19.2</c:v>
                </c:pt>
                <c:pt idx="1409">
                  <c:v>10.4</c:v>
                </c:pt>
                <c:pt idx="1410">
                  <c:v>18.100000000000001</c:v>
                </c:pt>
                <c:pt idx="1411">
                  <c:v>9.9</c:v>
                </c:pt>
                <c:pt idx="1412">
                  <c:v>18</c:v>
                </c:pt>
                <c:pt idx="1413">
                  <c:v>13.7</c:v>
                </c:pt>
                <c:pt idx="1414">
                  <c:v>19.600000000000001</c:v>
                </c:pt>
                <c:pt idx="1417">
                  <c:v>14.5</c:v>
                </c:pt>
                <c:pt idx="1418">
                  <c:v>19.899999999999999</c:v>
                </c:pt>
                <c:pt idx="1419">
                  <c:v>18.100000000000001</c:v>
                </c:pt>
                <c:pt idx="1420">
                  <c:v>20.5</c:v>
                </c:pt>
                <c:pt idx="1421">
                  <c:v>16.100000000000001</c:v>
                </c:pt>
                <c:pt idx="1422">
                  <c:v>21.2</c:v>
                </c:pt>
                <c:pt idx="1423">
                  <c:v>12.9</c:v>
                </c:pt>
                <c:pt idx="1424">
                  <c:v>19</c:v>
                </c:pt>
                <c:pt idx="1425">
                  <c:v>12.3</c:v>
                </c:pt>
                <c:pt idx="1426">
                  <c:v>19.3</c:v>
                </c:pt>
                <c:pt idx="1427">
                  <c:v>18.8</c:v>
                </c:pt>
                <c:pt idx="1428">
                  <c:v>18.3</c:v>
                </c:pt>
                <c:pt idx="1429">
                  <c:v>13.4</c:v>
                </c:pt>
                <c:pt idx="1430">
                  <c:v>19.8</c:v>
                </c:pt>
                <c:pt idx="1431">
                  <c:v>17.399999999999999</c:v>
                </c:pt>
                <c:pt idx="1432">
                  <c:v>21.1</c:v>
                </c:pt>
                <c:pt idx="1433">
                  <c:v>18.8</c:v>
                </c:pt>
                <c:pt idx="1434">
                  <c:v>22</c:v>
                </c:pt>
                <c:pt idx="1435">
                  <c:v>15.2</c:v>
                </c:pt>
                <c:pt idx="1436">
                  <c:v>20.100000000000001</c:v>
                </c:pt>
                <c:pt idx="1437">
                  <c:v>20.8</c:v>
                </c:pt>
                <c:pt idx="1438">
                  <c:v>21.4</c:v>
                </c:pt>
                <c:pt idx="1439">
                  <c:v>16.399999999999999</c:v>
                </c:pt>
                <c:pt idx="1440">
                  <c:v>20.3</c:v>
                </c:pt>
                <c:pt idx="1441">
                  <c:v>15.8</c:v>
                </c:pt>
                <c:pt idx="1442">
                  <c:v>20.9</c:v>
                </c:pt>
                <c:pt idx="1443">
                  <c:v>18.899999999999999</c:v>
                </c:pt>
                <c:pt idx="1444">
                  <c:v>21.7</c:v>
                </c:pt>
                <c:pt idx="1445">
                  <c:v>21.2</c:v>
                </c:pt>
                <c:pt idx="1446">
                  <c:v>14.2</c:v>
                </c:pt>
                <c:pt idx="1447">
                  <c:v>19.899999999999999</c:v>
                </c:pt>
                <c:pt idx="1448">
                  <c:v>12.5</c:v>
                </c:pt>
                <c:pt idx="1449">
                  <c:v>18.600000000000001</c:v>
                </c:pt>
                <c:pt idx="1450">
                  <c:v>13.8</c:v>
                </c:pt>
                <c:pt idx="1451">
                  <c:v>18.8</c:v>
                </c:pt>
                <c:pt idx="1452">
                  <c:v>17.5</c:v>
                </c:pt>
                <c:pt idx="1453">
                  <c:v>17.600000000000001</c:v>
                </c:pt>
                <c:pt idx="1454">
                  <c:v>21.3</c:v>
                </c:pt>
                <c:pt idx="1455">
                  <c:v>16.8</c:v>
                </c:pt>
                <c:pt idx="1456">
                  <c:v>21.1</c:v>
                </c:pt>
                <c:pt idx="1458">
                  <c:v>15.6</c:v>
                </c:pt>
                <c:pt idx="1459">
                  <c:v>20.5</c:v>
                </c:pt>
                <c:pt idx="1460">
                  <c:v>15.9</c:v>
                </c:pt>
                <c:pt idx="1461">
                  <c:v>20.7</c:v>
                </c:pt>
                <c:pt idx="1462">
                  <c:v>13.3</c:v>
                </c:pt>
                <c:pt idx="1463">
                  <c:v>19.899999999999999</c:v>
                </c:pt>
                <c:pt idx="1464">
                  <c:v>17.100000000000001</c:v>
                </c:pt>
                <c:pt idx="1465">
                  <c:v>21.9</c:v>
                </c:pt>
                <c:pt idx="1466">
                  <c:v>18.8</c:v>
                </c:pt>
                <c:pt idx="1467">
                  <c:v>22</c:v>
                </c:pt>
                <c:pt idx="1468">
                  <c:v>14.8</c:v>
                </c:pt>
                <c:pt idx="1469">
                  <c:v>20</c:v>
                </c:pt>
                <c:pt idx="1470">
                  <c:v>16.899999999999999</c:v>
                </c:pt>
                <c:pt idx="1471">
                  <c:v>20.8</c:v>
                </c:pt>
                <c:pt idx="1472">
                  <c:v>15.3</c:v>
                </c:pt>
                <c:pt idx="1473">
                  <c:v>20.100000000000001</c:v>
                </c:pt>
                <c:pt idx="1474">
                  <c:v>14.3</c:v>
                </c:pt>
                <c:pt idx="1475">
                  <c:v>19.899999999999999</c:v>
                </c:pt>
                <c:pt idx="1476">
                  <c:v>19.3</c:v>
                </c:pt>
                <c:pt idx="1477">
                  <c:v>16</c:v>
                </c:pt>
                <c:pt idx="1478">
                  <c:v>20.8</c:v>
                </c:pt>
                <c:pt idx="1479">
                  <c:v>21.5</c:v>
                </c:pt>
                <c:pt idx="1480">
                  <c:v>17.899999999999999</c:v>
                </c:pt>
                <c:pt idx="1481">
                  <c:v>21.7</c:v>
                </c:pt>
                <c:pt idx="1482">
                  <c:v>16.399999999999999</c:v>
                </c:pt>
                <c:pt idx="1483">
                  <c:v>20.8</c:v>
                </c:pt>
                <c:pt idx="1484">
                  <c:v>14.4</c:v>
                </c:pt>
                <c:pt idx="1485">
                  <c:v>20.100000000000001</c:v>
                </c:pt>
                <c:pt idx="1486">
                  <c:v>16.8</c:v>
                </c:pt>
                <c:pt idx="1487">
                  <c:v>20.6</c:v>
                </c:pt>
                <c:pt idx="1488">
                  <c:v>20.100000000000001</c:v>
                </c:pt>
                <c:pt idx="1489">
                  <c:v>19.899999999999999</c:v>
                </c:pt>
                <c:pt idx="1490">
                  <c:v>21.8</c:v>
                </c:pt>
                <c:pt idx="1491">
                  <c:v>18.399999999999999</c:v>
                </c:pt>
                <c:pt idx="1492">
                  <c:v>17.5</c:v>
                </c:pt>
                <c:pt idx="1493">
                  <c:v>21.5</c:v>
                </c:pt>
                <c:pt idx="1494">
                  <c:v>16</c:v>
                </c:pt>
                <c:pt idx="1495">
                  <c:v>21</c:v>
                </c:pt>
                <c:pt idx="1496">
                  <c:v>21</c:v>
                </c:pt>
                <c:pt idx="1500">
                  <c:v>20.5</c:v>
                </c:pt>
                <c:pt idx="1501">
                  <c:v>15</c:v>
                </c:pt>
                <c:pt idx="1502">
                  <c:v>21</c:v>
                </c:pt>
                <c:pt idx="1503">
                  <c:v>21.4</c:v>
                </c:pt>
                <c:pt idx="1504">
                  <c:v>19.2</c:v>
                </c:pt>
                <c:pt idx="1505">
                  <c:v>21.5</c:v>
                </c:pt>
                <c:pt idx="1506">
                  <c:v>20.9</c:v>
                </c:pt>
                <c:pt idx="1507">
                  <c:v>21.3</c:v>
                </c:pt>
                <c:pt idx="1508">
                  <c:v>18.7</c:v>
                </c:pt>
                <c:pt idx="1509">
                  <c:v>21.5</c:v>
                </c:pt>
                <c:pt idx="1510">
                  <c:v>22.2</c:v>
                </c:pt>
                <c:pt idx="1511">
                  <c:v>15</c:v>
                </c:pt>
                <c:pt idx="1512">
                  <c:v>18.7</c:v>
                </c:pt>
                <c:pt idx="1513">
                  <c:v>14</c:v>
                </c:pt>
                <c:pt idx="1514">
                  <c:v>19.8</c:v>
                </c:pt>
                <c:pt idx="1515">
                  <c:v>20.399999999999999</c:v>
                </c:pt>
                <c:pt idx="1516">
                  <c:v>17.899999999999999</c:v>
                </c:pt>
                <c:pt idx="1517">
                  <c:v>21.6</c:v>
                </c:pt>
                <c:pt idx="1518">
                  <c:v>16</c:v>
                </c:pt>
                <c:pt idx="1519">
                  <c:v>20.3</c:v>
                </c:pt>
                <c:pt idx="1520">
                  <c:v>15</c:v>
                </c:pt>
                <c:pt idx="1521">
                  <c:v>20.399999999999999</c:v>
                </c:pt>
                <c:pt idx="1522">
                  <c:v>12.3</c:v>
                </c:pt>
                <c:pt idx="1523">
                  <c:v>18.3</c:v>
                </c:pt>
                <c:pt idx="1524">
                  <c:v>18.7</c:v>
                </c:pt>
                <c:pt idx="1525">
                  <c:v>11.8</c:v>
                </c:pt>
                <c:pt idx="1526">
                  <c:v>17.5</c:v>
                </c:pt>
                <c:pt idx="1527">
                  <c:v>17.5</c:v>
                </c:pt>
                <c:pt idx="1528">
                  <c:v>12.5</c:v>
                </c:pt>
                <c:pt idx="1529">
                  <c:v>12.2</c:v>
                </c:pt>
                <c:pt idx="1530">
                  <c:v>12.2</c:v>
                </c:pt>
                <c:pt idx="1531">
                  <c:v>18.399999999999999</c:v>
                </c:pt>
                <c:pt idx="1532">
                  <c:v>13</c:v>
                </c:pt>
                <c:pt idx="1533">
                  <c:v>20.100000000000001</c:v>
                </c:pt>
                <c:pt idx="1534">
                  <c:v>16.600000000000001</c:v>
                </c:pt>
                <c:pt idx="1535">
                  <c:v>19.600000000000001</c:v>
                </c:pt>
                <c:pt idx="1536">
                  <c:v>14.5</c:v>
                </c:pt>
                <c:pt idx="1537">
                  <c:v>19.399999999999999</c:v>
                </c:pt>
                <c:pt idx="1538">
                  <c:v>15.9</c:v>
                </c:pt>
                <c:pt idx="1539">
                  <c:v>19.100000000000001</c:v>
                </c:pt>
                <c:pt idx="1540">
                  <c:v>15.5</c:v>
                </c:pt>
                <c:pt idx="1541">
                  <c:v>20</c:v>
                </c:pt>
                <c:pt idx="1542">
                  <c:v>16</c:v>
                </c:pt>
                <c:pt idx="1543">
                  <c:v>20.7</c:v>
                </c:pt>
                <c:pt idx="1544">
                  <c:v>17.600000000000001</c:v>
                </c:pt>
                <c:pt idx="1545">
                  <c:v>22.2</c:v>
                </c:pt>
                <c:pt idx="1546">
                  <c:v>16.8</c:v>
                </c:pt>
                <c:pt idx="1547">
                  <c:v>21.6</c:v>
                </c:pt>
                <c:pt idx="1548">
                  <c:v>18.8</c:v>
                </c:pt>
                <c:pt idx="1549">
                  <c:v>22</c:v>
                </c:pt>
                <c:pt idx="1551">
                  <c:v>18.2</c:v>
                </c:pt>
                <c:pt idx="1552">
                  <c:v>18.2</c:v>
                </c:pt>
                <c:pt idx="1553">
                  <c:v>20.399999999999999</c:v>
                </c:pt>
                <c:pt idx="1554">
                  <c:v>16.399999999999999</c:v>
                </c:pt>
                <c:pt idx="1555">
                  <c:v>20.9</c:v>
                </c:pt>
                <c:pt idx="1556">
                  <c:v>17.600000000000001</c:v>
                </c:pt>
                <c:pt idx="1557">
                  <c:v>21.5</c:v>
                </c:pt>
                <c:pt idx="1558">
                  <c:v>17.5</c:v>
                </c:pt>
                <c:pt idx="1559">
                  <c:v>21.6</c:v>
                </c:pt>
                <c:pt idx="1560">
                  <c:v>15.4</c:v>
                </c:pt>
                <c:pt idx="1561">
                  <c:v>15.4</c:v>
                </c:pt>
                <c:pt idx="1562">
                  <c:v>20</c:v>
                </c:pt>
                <c:pt idx="1563">
                  <c:v>15.8</c:v>
                </c:pt>
                <c:pt idx="1564">
                  <c:v>20.3</c:v>
                </c:pt>
                <c:pt idx="1565">
                  <c:v>15.7</c:v>
                </c:pt>
                <c:pt idx="1566">
                  <c:v>19.8</c:v>
                </c:pt>
                <c:pt idx="1567">
                  <c:v>15.1</c:v>
                </c:pt>
                <c:pt idx="1568">
                  <c:v>20</c:v>
                </c:pt>
                <c:pt idx="1569">
                  <c:v>19.7</c:v>
                </c:pt>
                <c:pt idx="1570">
                  <c:v>22.3</c:v>
                </c:pt>
                <c:pt idx="1571">
                  <c:v>16.7</c:v>
                </c:pt>
                <c:pt idx="1572">
                  <c:v>21.5</c:v>
                </c:pt>
                <c:pt idx="1573">
                  <c:v>16.399999999999999</c:v>
                </c:pt>
                <c:pt idx="1574">
                  <c:v>21</c:v>
                </c:pt>
                <c:pt idx="1575">
                  <c:v>15.5</c:v>
                </c:pt>
                <c:pt idx="1576">
                  <c:v>20.6</c:v>
                </c:pt>
                <c:pt idx="1577">
                  <c:v>15.9</c:v>
                </c:pt>
                <c:pt idx="1578">
                  <c:v>20.100000000000001</c:v>
                </c:pt>
                <c:pt idx="1579">
                  <c:v>15.7</c:v>
                </c:pt>
                <c:pt idx="1580">
                  <c:v>20.2</c:v>
                </c:pt>
                <c:pt idx="1581">
                  <c:v>14.8</c:v>
                </c:pt>
                <c:pt idx="1582">
                  <c:v>18.7</c:v>
                </c:pt>
                <c:pt idx="1583">
                  <c:v>14</c:v>
                </c:pt>
                <c:pt idx="1584">
                  <c:v>20.8</c:v>
                </c:pt>
                <c:pt idx="1585">
                  <c:v>16.600000000000001</c:v>
                </c:pt>
                <c:pt idx="1586">
                  <c:v>21.2</c:v>
                </c:pt>
                <c:pt idx="1587">
                  <c:v>21.5</c:v>
                </c:pt>
                <c:pt idx="1592">
                  <c:v>20.3</c:v>
                </c:pt>
                <c:pt idx="1593">
                  <c:v>15.3</c:v>
                </c:pt>
                <c:pt idx="1594">
                  <c:v>21</c:v>
                </c:pt>
                <c:pt idx="1595">
                  <c:v>20.2</c:v>
                </c:pt>
                <c:pt idx="1596">
                  <c:v>22</c:v>
                </c:pt>
                <c:pt idx="1597">
                  <c:v>17.7</c:v>
                </c:pt>
                <c:pt idx="1598">
                  <c:v>19.899999999999999</c:v>
                </c:pt>
                <c:pt idx="1599">
                  <c:v>20.9</c:v>
                </c:pt>
                <c:pt idx="1600">
                  <c:v>20</c:v>
                </c:pt>
                <c:pt idx="1601">
                  <c:v>19.2</c:v>
                </c:pt>
                <c:pt idx="1602">
                  <c:v>22.1</c:v>
                </c:pt>
                <c:pt idx="1603">
                  <c:v>19.100000000000001</c:v>
                </c:pt>
                <c:pt idx="1610">
                  <c:v>18.3</c:v>
                </c:pt>
                <c:pt idx="1611">
                  <c:v>22.1</c:v>
                </c:pt>
                <c:pt idx="1612">
                  <c:v>15.8</c:v>
                </c:pt>
                <c:pt idx="1613">
                  <c:v>21.7</c:v>
                </c:pt>
                <c:pt idx="1625">
                  <c:v>15.5</c:v>
                </c:pt>
                <c:pt idx="1626">
                  <c:v>21.6</c:v>
                </c:pt>
                <c:pt idx="1627">
                  <c:v>18.7</c:v>
                </c:pt>
                <c:pt idx="1628">
                  <c:v>21.9</c:v>
                </c:pt>
                <c:pt idx="1629">
                  <c:v>17.8</c:v>
                </c:pt>
                <c:pt idx="1630">
                  <c:v>20.9</c:v>
                </c:pt>
                <c:pt idx="1631">
                  <c:v>18.5</c:v>
                </c:pt>
                <c:pt idx="1632">
                  <c:v>21.6</c:v>
                </c:pt>
                <c:pt idx="1633">
                  <c:v>17.899999999999999</c:v>
                </c:pt>
                <c:pt idx="1634">
                  <c:v>17.899999999999999</c:v>
                </c:pt>
                <c:pt idx="1635">
                  <c:v>20.399999999999999</c:v>
                </c:pt>
                <c:pt idx="1636">
                  <c:v>14.8</c:v>
                </c:pt>
                <c:pt idx="1637">
                  <c:v>20.100000000000001</c:v>
                </c:pt>
                <c:pt idx="1638">
                  <c:v>16.600000000000001</c:v>
                </c:pt>
                <c:pt idx="1639">
                  <c:v>21.6</c:v>
                </c:pt>
                <c:pt idx="1640">
                  <c:v>19.5</c:v>
                </c:pt>
                <c:pt idx="1641">
                  <c:v>21.8</c:v>
                </c:pt>
                <c:pt idx="1642">
                  <c:v>18.2</c:v>
                </c:pt>
                <c:pt idx="1643">
                  <c:v>18</c:v>
                </c:pt>
                <c:pt idx="1644">
                  <c:v>18</c:v>
                </c:pt>
                <c:pt idx="1645">
                  <c:v>20.5</c:v>
                </c:pt>
                <c:pt idx="1649">
                  <c:v>16.8</c:v>
                </c:pt>
                <c:pt idx="1650">
                  <c:v>21.1</c:v>
                </c:pt>
                <c:pt idx="1651">
                  <c:v>20.5</c:v>
                </c:pt>
                <c:pt idx="1652">
                  <c:v>15.9</c:v>
                </c:pt>
                <c:pt idx="1653">
                  <c:v>21.8</c:v>
                </c:pt>
                <c:pt idx="1654">
                  <c:v>15.5</c:v>
                </c:pt>
                <c:pt idx="1655">
                  <c:v>20.7</c:v>
                </c:pt>
                <c:pt idx="1656">
                  <c:v>14.5</c:v>
                </c:pt>
                <c:pt idx="1657">
                  <c:v>19.5</c:v>
                </c:pt>
                <c:pt idx="1658">
                  <c:v>15</c:v>
                </c:pt>
                <c:pt idx="1659">
                  <c:v>20.3</c:v>
                </c:pt>
                <c:pt idx="1660">
                  <c:v>16.3</c:v>
                </c:pt>
                <c:pt idx="1661">
                  <c:v>21.6</c:v>
                </c:pt>
                <c:pt idx="1662">
                  <c:v>17.600000000000001</c:v>
                </c:pt>
                <c:pt idx="1663">
                  <c:v>21.8</c:v>
                </c:pt>
                <c:pt idx="1664">
                  <c:v>17.100000000000001</c:v>
                </c:pt>
                <c:pt idx="1665">
                  <c:v>22</c:v>
                </c:pt>
                <c:pt idx="1666">
                  <c:v>18.8</c:v>
                </c:pt>
                <c:pt idx="1667">
                  <c:v>21.8</c:v>
                </c:pt>
                <c:pt idx="1668">
                  <c:v>26</c:v>
                </c:pt>
                <c:pt idx="1669">
                  <c:v>16</c:v>
                </c:pt>
                <c:pt idx="1670">
                  <c:v>21.1</c:v>
                </c:pt>
                <c:pt idx="1671">
                  <c:v>17.3</c:v>
                </c:pt>
                <c:pt idx="1672">
                  <c:v>20.9</c:v>
                </c:pt>
                <c:pt idx="1673">
                  <c:v>22.3</c:v>
                </c:pt>
                <c:pt idx="1674">
                  <c:v>19.2</c:v>
                </c:pt>
                <c:pt idx="1675">
                  <c:v>21.9</c:v>
                </c:pt>
                <c:pt idx="1676">
                  <c:v>18.3</c:v>
                </c:pt>
                <c:pt idx="1677">
                  <c:v>21.6</c:v>
                </c:pt>
                <c:pt idx="1678">
                  <c:v>14.6</c:v>
                </c:pt>
                <c:pt idx="1679">
                  <c:v>20.8</c:v>
                </c:pt>
                <c:pt idx="1680">
                  <c:v>14.2</c:v>
                </c:pt>
                <c:pt idx="1681">
                  <c:v>20.2</c:v>
                </c:pt>
                <c:pt idx="1682">
                  <c:v>14.5</c:v>
                </c:pt>
                <c:pt idx="1683">
                  <c:v>19.5</c:v>
                </c:pt>
                <c:pt idx="1684">
                  <c:v>12.8</c:v>
                </c:pt>
                <c:pt idx="1685">
                  <c:v>14.7</c:v>
                </c:pt>
                <c:pt idx="1686">
                  <c:v>16.399999999999999</c:v>
                </c:pt>
                <c:pt idx="1687">
                  <c:v>21.7</c:v>
                </c:pt>
                <c:pt idx="1688">
                  <c:v>16.7</c:v>
                </c:pt>
                <c:pt idx="1689">
                  <c:v>21.5</c:v>
                </c:pt>
                <c:pt idx="1690">
                  <c:v>20.7</c:v>
                </c:pt>
                <c:pt idx="1691">
                  <c:v>14.1</c:v>
                </c:pt>
                <c:pt idx="1692">
                  <c:v>20.399999999999999</c:v>
                </c:pt>
                <c:pt idx="1694">
                  <c:v>16.600000000000001</c:v>
                </c:pt>
                <c:pt idx="1695">
                  <c:v>16.600000000000001</c:v>
                </c:pt>
                <c:pt idx="1696">
                  <c:v>18.7</c:v>
                </c:pt>
                <c:pt idx="1697">
                  <c:v>12.6</c:v>
                </c:pt>
                <c:pt idx="1698">
                  <c:v>22</c:v>
                </c:pt>
                <c:pt idx="1699">
                  <c:v>14.8</c:v>
                </c:pt>
                <c:pt idx="1700">
                  <c:v>12.8</c:v>
                </c:pt>
                <c:pt idx="1701">
                  <c:v>12.8</c:v>
                </c:pt>
                <c:pt idx="1702">
                  <c:v>17.7</c:v>
                </c:pt>
                <c:pt idx="1703">
                  <c:v>14.5</c:v>
                </c:pt>
                <c:pt idx="1704">
                  <c:v>18.899999999999999</c:v>
                </c:pt>
                <c:pt idx="1705">
                  <c:v>15.9</c:v>
                </c:pt>
                <c:pt idx="1706">
                  <c:v>19.7</c:v>
                </c:pt>
                <c:pt idx="1707">
                  <c:v>15</c:v>
                </c:pt>
                <c:pt idx="1708">
                  <c:v>19.399999999999999</c:v>
                </c:pt>
                <c:pt idx="1709">
                  <c:v>15.3</c:v>
                </c:pt>
                <c:pt idx="1710">
                  <c:v>20.8</c:v>
                </c:pt>
                <c:pt idx="1711">
                  <c:v>18.5</c:v>
                </c:pt>
                <c:pt idx="1712">
                  <c:v>20.8</c:v>
                </c:pt>
                <c:pt idx="1713">
                  <c:v>18.899999999999999</c:v>
                </c:pt>
                <c:pt idx="1714">
                  <c:v>21.4</c:v>
                </c:pt>
                <c:pt idx="1715">
                  <c:v>15.9</c:v>
                </c:pt>
                <c:pt idx="1716">
                  <c:v>18.8</c:v>
                </c:pt>
                <c:pt idx="1717">
                  <c:v>15</c:v>
                </c:pt>
                <c:pt idx="1718">
                  <c:v>19.899999999999999</c:v>
                </c:pt>
                <c:pt idx="1719">
                  <c:v>16.5</c:v>
                </c:pt>
                <c:pt idx="1720">
                  <c:v>20.399999999999999</c:v>
                </c:pt>
                <c:pt idx="1721">
                  <c:v>15.4</c:v>
                </c:pt>
                <c:pt idx="1722">
                  <c:v>19.899999999999999</c:v>
                </c:pt>
                <c:pt idx="1723">
                  <c:v>16.3</c:v>
                </c:pt>
                <c:pt idx="1724">
                  <c:v>21.7</c:v>
                </c:pt>
                <c:pt idx="1725">
                  <c:v>18.399999999999999</c:v>
                </c:pt>
                <c:pt idx="1726">
                  <c:v>22.4</c:v>
                </c:pt>
                <c:pt idx="1727">
                  <c:v>17.3</c:v>
                </c:pt>
                <c:pt idx="1728">
                  <c:v>21.8</c:v>
                </c:pt>
                <c:pt idx="1729">
                  <c:v>16.100000000000001</c:v>
                </c:pt>
                <c:pt idx="1730">
                  <c:v>21</c:v>
                </c:pt>
                <c:pt idx="1731">
                  <c:v>16.5</c:v>
                </c:pt>
                <c:pt idx="1732">
                  <c:v>20.3</c:v>
                </c:pt>
                <c:pt idx="1733">
                  <c:v>16.100000000000001</c:v>
                </c:pt>
                <c:pt idx="1734">
                  <c:v>20.8</c:v>
                </c:pt>
                <c:pt idx="1735">
                  <c:v>17.5</c:v>
                </c:pt>
                <c:pt idx="1736">
                  <c:v>21.2</c:v>
                </c:pt>
                <c:pt idx="1737">
                  <c:v>17</c:v>
                </c:pt>
                <c:pt idx="1738">
                  <c:v>21.3</c:v>
                </c:pt>
                <c:pt idx="1739">
                  <c:v>22.1</c:v>
                </c:pt>
                <c:pt idx="1740">
                  <c:v>20.6</c:v>
                </c:pt>
                <c:pt idx="1741">
                  <c:v>22.2</c:v>
                </c:pt>
                <c:pt idx="1742">
                  <c:v>17</c:v>
                </c:pt>
                <c:pt idx="1743">
                  <c:v>18.399999999999999</c:v>
                </c:pt>
                <c:pt idx="1744">
                  <c:v>21</c:v>
                </c:pt>
                <c:pt idx="1745">
                  <c:v>19.100000000000001</c:v>
                </c:pt>
                <c:pt idx="1746">
                  <c:v>21.7</c:v>
                </c:pt>
                <c:pt idx="1747">
                  <c:v>15.6</c:v>
                </c:pt>
                <c:pt idx="1748">
                  <c:v>21.2</c:v>
                </c:pt>
                <c:pt idx="1749">
                  <c:v>15.6</c:v>
                </c:pt>
                <c:pt idx="1750">
                  <c:v>20.7</c:v>
                </c:pt>
                <c:pt idx="1751">
                  <c:v>17.3</c:v>
                </c:pt>
                <c:pt idx="1752">
                  <c:v>21.8</c:v>
                </c:pt>
                <c:pt idx="1753">
                  <c:v>17.5</c:v>
                </c:pt>
                <c:pt idx="1754">
                  <c:v>20.8</c:v>
                </c:pt>
                <c:pt idx="1757">
                  <c:v>15</c:v>
                </c:pt>
                <c:pt idx="1758">
                  <c:v>20.100000000000001</c:v>
                </c:pt>
                <c:pt idx="1759">
                  <c:v>13.3</c:v>
                </c:pt>
                <c:pt idx="1760">
                  <c:v>20.3</c:v>
                </c:pt>
                <c:pt idx="1761">
                  <c:v>18.8</c:v>
                </c:pt>
                <c:pt idx="1762">
                  <c:v>22.1</c:v>
                </c:pt>
                <c:pt idx="1763">
                  <c:v>20.5</c:v>
                </c:pt>
                <c:pt idx="1764">
                  <c:v>22</c:v>
                </c:pt>
                <c:pt idx="1765">
                  <c:v>15.8</c:v>
                </c:pt>
                <c:pt idx="1766">
                  <c:v>20.2</c:v>
                </c:pt>
                <c:pt idx="1767">
                  <c:v>19.600000000000001</c:v>
                </c:pt>
                <c:pt idx="1768">
                  <c:v>15.7</c:v>
                </c:pt>
                <c:pt idx="1769">
                  <c:v>20.399999999999999</c:v>
                </c:pt>
                <c:pt idx="1770">
                  <c:v>15.5</c:v>
                </c:pt>
                <c:pt idx="1771">
                  <c:v>16</c:v>
                </c:pt>
                <c:pt idx="1772">
                  <c:v>20.5</c:v>
                </c:pt>
                <c:pt idx="1773">
                  <c:v>17.2</c:v>
                </c:pt>
                <c:pt idx="1774">
                  <c:v>21.7</c:v>
                </c:pt>
                <c:pt idx="1775">
                  <c:v>17.899999999999999</c:v>
                </c:pt>
                <c:pt idx="1776">
                  <c:v>21.3</c:v>
                </c:pt>
                <c:pt idx="1777">
                  <c:v>20.100000000000001</c:v>
                </c:pt>
                <c:pt idx="1778">
                  <c:v>15.5</c:v>
                </c:pt>
                <c:pt idx="1779">
                  <c:v>19.899999999999999</c:v>
                </c:pt>
                <c:pt idx="1782">
                  <c:v>15.7</c:v>
                </c:pt>
                <c:pt idx="1783">
                  <c:v>20.8</c:v>
                </c:pt>
                <c:pt idx="1784">
                  <c:v>18.2</c:v>
                </c:pt>
                <c:pt idx="1785">
                  <c:v>20.9</c:v>
                </c:pt>
                <c:pt idx="1786">
                  <c:v>13.4</c:v>
                </c:pt>
                <c:pt idx="1787">
                  <c:v>18.899999999999999</c:v>
                </c:pt>
                <c:pt idx="1788">
                  <c:v>14.8</c:v>
                </c:pt>
                <c:pt idx="1789">
                  <c:v>19.3</c:v>
                </c:pt>
                <c:pt idx="1790">
                  <c:v>16.2</c:v>
                </c:pt>
                <c:pt idx="1791">
                  <c:v>19.600000000000001</c:v>
                </c:pt>
                <c:pt idx="1792">
                  <c:v>14.9</c:v>
                </c:pt>
                <c:pt idx="1793">
                  <c:v>19.8</c:v>
                </c:pt>
                <c:pt idx="1794">
                  <c:v>20.6</c:v>
                </c:pt>
                <c:pt idx="1795">
                  <c:v>19.100000000000001</c:v>
                </c:pt>
                <c:pt idx="1797">
                  <c:v>19.5</c:v>
                </c:pt>
                <c:pt idx="1798">
                  <c:v>18</c:v>
                </c:pt>
                <c:pt idx="1799">
                  <c:v>18.5</c:v>
                </c:pt>
                <c:pt idx="1801">
                  <c:v>16.600000000000001</c:v>
                </c:pt>
                <c:pt idx="1802">
                  <c:v>20.399999999999999</c:v>
                </c:pt>
                <c:pt idx="1803">
                  <c:v>16</c:v>
                </c:pt>
                <c:pt idx="1804">
                  <c:v>20.6</c:v>
                </c:pt>
                <c:pt idx="1805">
                  <c:v>19.7</c:v>
                </c:pt>
                <c:pt idx="1806">
                  <c:v>21.7</c:v>
                </c:pt>
                <c:pt idx="1807">
                  <c:v>17.100000000000001</c:v>
                </c:pt>
                <c:pt idx="1808">
                  <c:v>20.100000000000001</c:v>
                </c:pt>
                <c:pt idx="1809">
                  <c:v>19.899999999999999</c:v>
                </c:pt>
                <c:pt idx="1810">
                  <c:v>16.3</c:v>
                </c:pt>
                <c:pt idx="1811">
                  <c:v>20</c:v>
                </c:pt>
                <c:pt idx="1812">
                  <c:v>15.1</c:v>
                </c:pt>
                <c:pt idx="1813">
                  <c:v>20.3</c:v>
                </c:pt>
                <c:pt idx="1814">
                  <c:v>19.100000000000001</c:v>
                </c:pt>
                <c:pt idx="1815">
                  <c:v>21.3</c:v>
                </c:pt>
                <c:pt idx="1816">
                  <c:v>19.600000000000001</c:v>
                </c:pt>
                <c:pt idx="1817">
                  <c:v>21.2</c:v>
                </c:pt>
                <c:pt idx="1818">
                  <c:v>14.7</c:v>
                </c:pt>
                <c:pt idx="1819">
                  <c:v>19.3</c:v>
                </c:pt>
                <c:pt idx="1820">
                  <c:v>16.2</c:v>
                </c:pt>
                <c:pt idx="1821">
                  <c:v>16.2</c:v>
                </c:pt>
                <c:pt idx="1822">
                  <c:v>20.2</c:v>
                </c:pt>
                <c:pt idx="1823">
                  <c:v>16</c:v>
                </c:pt>
                <c:pt idx="1824">
                  <c:v>20</c:v>
                </c:pt>
                <c:pt idx="1825">
                  <c:v>16.5</c:v>
                </c:pt>
                <c:pt idx="1826">
                  <c:v>20.5</c:v>
                </c:pt>
                <c:pt idx="1827">
                  <c:v>15.7</c:v>
                </c:pt>
                <c:pt idx="1828">
                  <c:v>19.8</c:v>
                </c:pt>
                <c:pt idx="1829">
                  <c:v>17.7</c:v>
                </c:pt>
                <c:pt idx="1830">
                  <c:v>21.9</c:v>
                </c:pt>
                <c:pt idx="1831">
                  <c:v>18.399999999999999</c:v>
                </c:pt>
                <c:pt idx="1832">
                  <c:v>18.600000000000001</c:v>
                </c:pt>
                <c:pt idx="1833">
                  <c:v>21.9</c:v>
                </c:pt>
                <c:pt idx="1834">
                  <c:v>19.2</c:v>
                </c:pt>
                <c:pt idx="1835">
                  <c:v>15.7</c:v>
                </c:pt>
                <c:pt idx="1836">
                  <c:v>20.6</c:v>
                </c:pt>
                <c:pt idx="1837">
                  <c:v>18.3</c:v>
                </c:pt>
                <c:pt idx="1838">
                  <c:v>21.4</c:v>
                </c:pt>
                <c:pt idx="1839">
                  <c:v>20.100000000000001</c:v>
                </c:pt>
                <c:pt idx="1840">
                  <c:v>17.5</c:v>
                </c:pt>
                <c:pt idx="1841">
                  <c:v>21</c:v>
                </c:pt>
                <c:pt idx="1842">
                  <c:v>20.6</c:v>
                </c:pt>
                <c:pt idx="1843">
                  <c:v>20</c:v>
                </c:pt>
                <c:pt idx="1844">
                  <c:v>14.1</c:v>
                </c:pt>
                <c:pt idx="1845">
                  <c:v>18.899999999999999</c:v>
                </c:pt>
                <c:pt idx="1846">
                  <c:v>13.6</c:v>
                </c:pt>
                <c:pt idx="1847">
                  <c:v>19.3</c:v>
                </c:pt>
                <c:pt idx="1848">
                  <c:v>13.6</c:v>
                </c:pt>
                <c:pt idx="1849">
                  <c:v>19.3</c:v>
                </c:pt>
                <c:pt idx="1850">
                  <c:v>20.6</c:v>
                </c:pt>
                <c:pt idx="1851">
                  <c:v>18.899999999999999</c:v>
                </c:pt>
                <c:pt idx="1852">
                  <c:v>22.3</c:v>
                </c:pt>
                <c:pt idx="1853">
                  <c:v>16.2</c:v>
                </c:pt>
                <c:pt idx="1854">
                  <c:v>20.8</c:v>
                </c:pt>
                <c:pt idx="1855">
                  <c:v>19.8</c:v>
                </c:pt>
                <c:pt idx="1856">
                  <c:v>14.7</c:v>
                </c:pt>
                <c:pt idx="1857">
                  <c:v>19.2</c:v>
                </c:pt>
                <c:pt idx="1858">
                  <c:v>13.5</c:v>
                </c:pt>
                <c:pt idx="1859">
                  <c:v>20.3</c:v>
                </c:pt>
                <c:pt idx="1860">
                  <c:v>14.6</c:v>
                </c:pt>
                <c:pt idx="1861">
                  <c:v>20.399999999999999</c:v>
                </c:pt>
                <c:pt idx="1862">
                  <c:v>17.2</c:v>
                </c:pt>
                <c:pt idx="1863">
                  <c:v>21.9</c:v>
                </c:pt>
                <c:pt idx="1864">
                  <c:v>18</c:v>
                </c:pt>
                <c:pt idx="1865">
                  <c:v>22</c:v>
                </c:pt>
                <c:pt idx="1866">
                  <c:v>15.9</c:v>
                </c:pt>
                <c:pt idx="1867">
                  <c:v>20.5</c:v>
                </c:pt>
                <c:pt idx="1868">
                  <c:v>12.6</c:v>
                </c:pt>
                <c:pt idx="1869">
                  <c:v>19.2</c:v>
                </c:pt>
                <c:pt idx="1870">
                  <c:v>16.5</c:v>
                </c:pt>
                <c:pt idx="1871">
                  <c:v>20.7</c:v>
                </c:pt>
                <c:pt idx="1872">
                  <c:v>14.1</c:v>
                </c:pt>
                <c:pt idx="1873">
                  <c:v>20.5</c:v>
                </c:pt>
                <c:pt idx="1874">
                  <c:v>14</c:v>
                </c:pt>
                <c:pt idx="1875">
                  <c:v>19.399999999999999</c:v>
                </c:pt>
                <c:pt idx="1876">
                  <c:v>19.100000000000001</c:v>
                </c:pt>
                <c:pt idx="1877">
                  <c:v>22</c:v>
                </c:pt>
                <c:pt idx="1878">
                  <c:v>20.399999999999999</c:v>
                </c:pt>
                <c:pt idx="1879">
                  <c:v>22.3</c:v>
                </c:pt>
                <c:pt idx="1880">
                  <c:v>20.100000000000001</c:v>
                </c:pt>
                <c:pt idx="1881">
                  <c:v>22.3</c:v>
                </c:pt>
                <c:pt idx="1882">
                  <c:v>19.100000000000001</c:v>
                </c:pt>
                <c:pt idx="1883">
                  <c:v>22.4</c:v>
                </c:pt>
                <c:pt idx="1884">
                  <c:v>15</c:v>
                </c:pt>
                <c:pt idx="1885">
                  <c:v>20.6</c:v>
                </c:pt>
                <c:pt idx="1886">
                  <c:v>17.899999999999999</c:v>
                </c:pt>
                <c:pt idx="1887">
                  <c:v>19.5</c:v>
                </c:pt>
                <c:pt idx="1888">
                  <c:v>22.6</c:v>
                </c:pt>
                <c:pt idx="1889">
                  <c:v>17.8</c:v>
                </c:pt>
                <c:pt idx="1890">
                  <c:v>22.4</c:v>
                </c:pt>
                <c:pt idx="1891">
                  <c:v>15.8</c:v>
                </c:pt>
                <c:pt idx="1892">
                  <c:v>21.2</c:v>
                </c:pt>
                <c:pt idx="1893">
                  <c:v>14.8</c:v>
                </c:pt>
                <c:pt idx="1894">
                  <c:v>20.2</c:v>
                </c:pt>
                <c:pt idx="1895">
                  <c:v>12.9</c:v>
                </c:pt>
                <c:pt idx="1896">
                  <c:v>19.3</c:v>
                </c:pt>
                <c:pt idx="1897">
                  <c:v>13</c:v>
                </c:pt>
                <c:pt idx="1898">
                  <c:v>19.8</c:v>
                </c:pt>
                <c:pt idx="1899">
                  <c:v>13.4</c:v>
                </c:pt>
                <c:pt idx="1900">
                  <c:v>19.600000000000001</c:v>
                </c:pt>
                <c:pt idx="1901">
                  <c:v>13.1</c:v>
                </c:pt>
                <c:pt idx="1902">
                  <c:v>21.3</c:v>
                </c:pt>
                <c:pt idx="1903">
                  <c:v>18.3</c:v>
                </c:pt>
                <c:pt idx="1904">
                  <c:v>21.9</c:v>
                </c:pt>
                <c:pt idx="1905">
                  <c:v>14.4</c:v>
                </c:pt>
                <c:pt idx="1906">
                  <c:v>20.3</c:v>
                </c:pt>
                <c:pt idx="1907">
                  <c:v>14</c:v>
                </c:pt>
                <c:pt idx="1908">
                  <c:v>19.3</c:v>
                </c:pt>
                <c:pt idx="1909">
                  <c:v>11.7</c:v>
                </c:pt>
                <c:pt idx="1910">
                  <c:v>18.600000000000001</c:v>
                </c:pt>
                <c:pt idx="1911">
                  <c:v>18.8</c:v>
                </c:pt>
                <c:pt idx="1912">
                  <c:v>19.899999999999999</c:v>
                </c:pt>
                <c:pt idx="1913">
                  <c:v>15.9</c:v>
                </c:pt>
                <c:pt idx="1914">
                  <c:v>20.8</c:v>
                </c:pt>
                <c:pt idx="1915">
                  <c:v>13.8</c:v>
                </c:pt>
                <c:pt idx="1916">
                  <c:v>21.2</c:v>
                </c:pt>
                <c:pt idx="1917">
                  <c:v>19</c:v>
                </c:pt>
                <c:pt idx="1918">
                  <c:v>21.9</c:v>
                </c:pt>
                <c:pt idx="1919">
                  <c:v>13</c:v>
                </c:pt>
                <c:pt idx="1920">
                  <c:v>20</c:v>
                </c:pt>
                <c:pt idx="1921">
                  <c:v>14.6</c:v>
                </c:pt>
                <c:pt idx="1922">
                  <c:v>20.399999999999999</c:v>
                </c:pt>
                <c:pt idx="1923">
                  <c:v>13</c:v>
                </c:pt>
                <c:pt idx="1924">
                  <c:v>13.9</c:v>
                </c:pt>
                <c:pt idx="1925">
                  <c:v>19.7</c:v>
                </c:pt>
                <c:pt idx="1926">
                  <c:v>15.1</c:v>
                </c:pt>
                <c:pt idx="1927">
                  <c:v>20.3</c:v>
                </c:pt>
                <c:pt idx="1928">
                  <c:v>16.5</c:v>
                </c:pt>
                <c:pt idx="1929">
                  <c:v>22.1</c:v>
                </c:pt>
                <c:pt idx="1930">
                  <c:v>14.8</c:v>
                </c:pt>
                <c:pt idx="1931">
                  <c:v>20</c:v>
                </c:pt>
                <c:pt idx="1932">
                  <c:v>13.5</c:v>
                </c:pt>
                <c:pt idx="1933">
                  <c:v>20</c:v>
                </c:pt>
                <c:pt idx="1934">
                  <c:v>12.5</c:v>
                </c:pt>
                <c:pt idx="1935">
                  <c:v>19.399999999999999</c:v>
                </c:pt>
                <c:pt idx="1936">
                  <c:v>12.8</c:v>
                </c:pt>
                <c:pt idx="1937">
                  <c:v>19.600000000000001</c:v>
                </c:pt>
                <c:pt idx="1938">
                  <c:v>13</c:v>
                </c:pt>
                <c:pt idx="1939">
                  <c:v>13.3</c:v>
                </c:pt>
                <c:pt idx="1940">
                  <c:v>20.100000000000001</c:v>
                </c:pt>
                <c:pt idx="1941">
                  <c:v>19.899999999999999</c:v>
                </c:pt>
                <c:pt idx="1942">
                  <c:v>22.4</c:v>
                </c:pt>
                <c:pt idx="1943">
                  <c:v>17.399999999999999</c:v>
                </c:pt>
                <c:pt idx="1944">
                  <c:v>21.6</c:v>
                </c:pt>
                <c:pt idx="1945">
                  <c:v>14.2</c:v>
                </c:pt>
                <c:pt idx="1946">
                  <c:v>20</c:v>
                </c:pt>
                <c:pt idx="1947">
                  <c:v>12.2</c:v>
                </c:pt>
                <c:pt idx="1948">
                  <c:v>18.899999999999999</c:v>
                </c:pt>
                <c:pt idx="1949">
                  <c:v>13.7</c:v>
                </c:pt>
                <c:pt idx="1950">
                  <c:v>20.6</c:v>
                </c:pt>
                <c:pt idx="1951">
                  <c:v>13.6</c:v>
                </c:pt>
                <c:pt idx="1952">
                  <c:v>20.399999999999999</c:v>
                </c:pt>
                <c:pt idx="1953">
                  <c:v>12.5</c:v>
                </c:pt>
                <c:pt idx="1954">
                  <c:v>20.5</c:v>
                </c:pt>
                <c:pt idx="1955">
                  <c:v>15.9</c:v>
                </c:pt>
                <c:pt idx="1956">
                  <c:v>22.1</c:v>
                </c:pt>
                <c:pt idx="1957">
                  <c:v>14.2</c:v>
                </c:pt>
                <c:pt idx="1958">
                  <c:v>21</c:v>
                </c:pt>
                <c:pt idx="1959">
                  <c:v>14.2</c:v>
                </c:pt>
                <c:pt idx="1960">
                  <c:v>20.8</c:v>
                </c:pt>
                <c:pt idx="1961">
                  <c:v>21.3</c:v>
                </c:pt>
                <c:pt idx="1962">
                  <c:v>15</c:v>
                </c:pt>
                <c:pt idx="1963">
                  <c:v>21.1</c:v>
                </c:pt>
                <c:pt idx="1964">
                  <c:v>21.5</c:v>
                </c:pt>
                <c:pt idx="1965">
                  <c:v>17</c:v>
                </c:pt>
                <c:pt idx="1966">
                  <c:v>22.2</c:v>
                </c:pt>
                <c:pt idx="1967">
                  <c:v>16.7</c:v>
                </c:pt>
                <c:pt idx="1968">
                  <c:v>21.4</c:v>
                </c:pt>
                <c:pt idx="1970">
                  <c:v>16</c:v>
                </c:pt>
                <c:pt idx="1971">
                  <c:v>20.3</c:v>
                </c:pt>
                <c:pt idx="1972">
                  <c:v>16.8</c:v>
                </c:pt>
                <c:pt idx="1973">
                  <c:v>16.600000000000001</c:v>
                </c:pt>
                <c:pt idx="1974">
                  <c:v>21.3</c:v>
                </c:pt>
                <c:pt idx="1975">
                  <c:v>19.899999999999999</c:v>
                </c:pt>
                <c:pt idx="1976">
                  <c:v>20.100000000000001</c:v>
                </c:pt>
                <c:pt idx="1977">
                  <c:v>22.6</c:v>
                </c:pt>
                <c:pt idx="1982">
                  <c:v>19</c:v>
                </c:pt>
                <c:pt idx="1983">
                  <c:v>21.9</c:v>
                </c:pt>
                <c:pt idx="1984">
                  <c:v>22</c:v>
                </c:pt>
                <c:pt idx="1985">
                  <c:v>20.5</c:v>
                </c:pt>
                <c:pt idx="1986">
                  <c:v>19.399999999999999</c:v>
                </c:pt>
                <c:pt idx="1987">
                  <c:v>14.5</c:v>
                </c:pt>
                <c:pt idx="1988">
                  <c:v>19.7</c:v>
                </c:pt>
                <c:pt idx="1989">
                  <c:v>20.100000000000001</c:v>
                </c:pt>
                <c:pt idx="1990">
                  <c:v>13.7</c:v>
                </c:pt>
                <c:pt idx="1991">
                  <c:v>20</c:v>
                </c:pt>
                <c:pt idx="1992">
                  <c:v>14.4</c:v>
                </c:pt>
                <c:pt idx="1993">
                  <c:v>19.899999999999999</c:v>
                </c:pt>
                <c:pt idx="1994">
                  <c:v>19.100000000000001</c:v>
                </c:pt>
                <c:pt idx="1995">
                  <c:v>22.9</c:v>
                </c:pt>
                <c:pt idx="1996">
                  <c:v>21.2</c:v>
                </c:pt>
                <c:pt idx="1997">
                  <c:v>21.2</c:v>
                </c:pt>
                <c:pt idx="1998">
                  <c:v>16</c:v>
                </c:pt>
                <c:pt idx="1999">
                  <c:v>21.8</c:v>
                </c:pt>
                <c:pt idx="2000">
                  <c:v>15.1</c:v>
                </c:pt>
                <c:pt idx="2001">
                  <c:v>21.2</c:v>
                </c:pt>
                <c:pt idx="2002">
                  <c:v>12.9</c:v>
                </c:pt>
                <c:pt idx="2003">
                  <c:v>19.2</c:v>
                </c:pt>
                <c:pt idx="2004">
                  <c:v>18</c:v>
                </c:pt>
                <c:pt idx="2005">
                  <c:v>23</c:v>
                </c:pt>
                <c:pt idx="2006">
                  <c:v>16.8</c:v>
                </c:pt>
                <c:pt idx="2007">
                  <c:v>22.7</c:v>
                </c:pt>
                <c:pt idx="2008">
                  <c:v>19.2</c:v>
                </c:pt>
                <c:pt idx="2009">
                  <c:v>23.4</c:v>
                </c:pt>
                <c:pt idx="2010">
                  <c:v>17.7</c:v>
                </c:pt>
                <c:pt idx="2011">
                  <c:v>21.5</c:v>
                </c:pt>
                <c:pt idx="2012">
                  <c:v>14.8</c:v>
                </c:pt>
                <c:pt idx="2013">
                  <c:v>21</c:v>
                </c:pt>
                <c:pt idx="2014">
                  <c:v>15</c:v>
                </c:pt>
                <c:pt idx="2015">
                  <c:v>21.5</c:v>
                </c:pt>
                <c:pt idx="2016">
                  <c:v>17.399999999999999</c:v>
                </c:pt>
                <c:pt idx="2017">
                  <c:v>21.2</c:v>
                </c:pt>
                <c:pt idx="2018">
                  <c:v>20.8</c:v>
                </c:pt>
                <c:pt idx="2019">
                  <c:v>23.4</c:v>
                </c:pt>
                <c:pt idx="2020">
                  <c:v>19.899999999999999</c:v>
                </c:pt>
                <c:pt idx="2021">
                  <c:v>22.3</c:v>
                </c:pt>
                <c:pt idx="2022">
                  <c:v>15.6</c:v>
                </c:pt>
                <c:pt idx="2023">
                  <c:v>21.2</c:v>
                </c:pt>
                <c:pt idx="2024">
                  <c:v>16.7</c:v>
                </c:pt>
                <c:pt idx="2025">
                  <c:v>21.8</c:v>
                </c:pt>
                <c:pt idx="2026">
                  <c:v>15.3</c:v>
                </c:pt>
                <c:pt idx="2027">
                  <c:v>15.3</c:v>
                </c:pt>
                <c:pt idx="2028">
                  <c:v>21.1</c:v>
                </c:pt>
                <c:pt idx="2029">
                  <c:v>16.7</c:v>
                </c:pt>
                <c:pt idx="2030">
                  <c:v>16.7</c:v>
                </c:pt>
                <c:pt idx="2031">
                  <c:v>21.8</c:v>
                </c:pt>
                <c:pt idx="2032">
                  <c:v>23</c:v>
                </c:pt>
                <c:pt idx="2033">
                  <c:v>19.8</c:v>
                </c:pt>
                <c:pt idx="2034">
                  <c:v>22.9</c:v>
                </c:pt>
                <c:pt idx="2035">
                  <c:v>15.1</c:v>
                </c:pt>
                <c:pt idx="2036">
                  <c:v>21.1</c:v>
                </c:pt>
                <c:pt idx="2037">
                  <c:v>14.7</c:v>
                </c:pt>
                <c:pt idx="2038">
                  <c:v>20.6</c:v>
                </c:pt>
                <c:pt idx="2039">
                  <c:v>14.9</c:v>
                </c:pt>
                <c:pt idx="2040">
                  <c:v>17.3</c:v>
                </c:pt>
                <c:pt idx="2041">
                  <c:v>20.8</c:v>
                </c:pt>
                <c:pt idx="2042">
                  <c:v>17.399999999999999</c:v>
                </c:pt>
                <c:pt idx="2043">
                  <c:v>21.7</c:v>
                </c:pt>
                <c:pt idx="2044">
                  <c:v>21.8</c:v>
                </c:pt>
                <c:pt idx="2045">
                  <c:v>23.2</c:v>
                </c:pt>
                <c:pt idx="2046">
                  <c:v>20.3</c:v>
                </c:pt>
                <c:pt idx="2047">
                  <c:v>22.7</c:v>
                </c:pt>
                <c:pt idx="2048">
                  <c:v>16</c:v>
                </c:pt>
                <c:pt idx="2049">
                  <c:v>21.5</c:v>
                </c:pt>
                <c:pt idx="2050">
                  <c:v>15.6</c:v>
                </c:pt>
                <c:pt idx="2051">
                  <c:v>20.9</c:v>
                </c:pt>
                <c:pt idx="2052">
                  <c:v>16.8</c:v>
                </c:pt>
                <c:pt idx="2053">
                  <c:v>21.5</c:v>
                </c:pt>
                <c:pt idx="2054">
                  <c:v>22.1</c:v>
                </c:pt>
                <c:pt idx="2055">
                  <c:v>23.1</c:v>
                </c:pt>
                <c:pt idx="2056">
                  <c:v>22</c:v>
                </c:pt>
                <c:pt idx="2057">
                  <c:v>23.1</c:v>
                </c:pt>
                <c:pt idx="2058">
                  <c:v>16.2</c:v>
                </c:pt>
                <c:pt idx="2059">
                  <c:v>17.2</c:v>
                </c:pt>
                <c:pt idx="2060">
                  <c:v>21.5</c:v>
                </c:pt>
                <c:pt idx="2061">
                  <c:v>15.9</c:v>
                </c:pt>
                <c:pt idx="2062">
                  <c:v>20.7</c:v>
                </c:pt>
                <c:pt idx="2063">
                  <c:v>13.5</c:v>
                </c:pt>
                <c:pt idx="2064">
                  <c:v>20</c:v>
                </c:pt>
                <c:pt idx="2065">
                  <c:v>14.9</c:v>
                </c:pt>
                <c:pt idx="2066">
                  <c:v>19.600000000000001</c:v>
                </c:pt>
                <c:pt idx="2067">
                  <c:v>20.7</c:v>
                </c:pt>
                <c:pt idx="2068">
                  <c:v>17.5</c:v>
                </c:pt>
                <c:pt idx="2069">
                  <c:v>19.7</c:v>
                </c:pt>
                <c:pt idx="2070">
                  <c:v>22.5</c:v>
                </c:pt>
                <c:pt idx="2074">
                  <c:v>16.5</c:v>
                </c:pt>
                <c:pt idx="2075">
                  <c:v>21.3</c:v>
                </c:pt>
                <c:pt idx="2076">
                  <c:v>21.2</c:v>
                </c:pt>
                <c:pt idx="2077">
                  <c:v>23</c:v>
                </c:pt>
                <c:pt idx="2078">
                  <c:v>20.5</c:v>
                </c:pt>
                <c:pt idx="2079">
                  <c:v>23.2</c:v>
                </c:pt>
                <c:pt idx="2081">
                  <c:v>16.600000000000001</c:v>
                </c:pt>
                <c:pt idx="2082">
                  <c:v>21.9</c:v>
                </c:pt>
                <c:pt idx="2083">
                  <c:v>14</c:v>
                </c:pt>
                <c:pt idx="2084">
                  <c:v>19.899999999999999</c:v>
                </c:pt>
                <c:pt idx="2085">
                  <c:v>20.3</c:v>
                </c:pt>
                <c:pt idx="2086">
                  <c:v>20.2</c:v>
                </c:pt>
                <c:pt idx="2087">
                  <c:v>20.5</c:v>
                </c:pt>
                <c:pt idx="2088">
                  <c:v>23.3</c:v>
                </c:pt>
                <c:pt idx="2089">
                  <c:v>20.3</c:v>
                </c:pt>
                <c:pt idx="2090">
                  <c:v>23.1</c:v>
                </c:pt>
                <c:pt idx="2091">
                  <c:v>20</c:v>
                </c:pt>
                <c:pt idx="2092">
                  <c:v>19.899999999999999</c:v>
                </c:pt>
                <c:pt idx="2093">
                  <c:v>20.6</c:v>
                </c:pt>
                <c:pt idx="2094">
                  <c:v>19.8</c:v>
                </c:pt>
                <c:pt idx="2095">
                  <c:v>17.399999999999999</c:v>
                </c:pt>
                <c:pt idx="2096">
                  <c:v>22.3</c:v>
                </c:pt>
                <c:pt idx="2097">
                  <c:v>21.5</c:v>
                </c:pt>
                <c:pt idx="2098">
                  <c:v>23</c:v>
                </c:pt>
                <c:pt idx="2099">
                  <c:v>21.4</c:v>
                </c:pt>
                <c:pt idx="2100">
                  <c:v>21.5</c:v>
                </c:pt>
                <c:pt idx="2101">
                  <c:v>21.3</c:v>
                </c:pt>
                <c:pt idx="2102">
                  <c:v>20.6</c:v>
                </c:pt>
                <c:pt idx="2103">
                  <c:v>19.899999999999999</c:v>
                </c:pt>
                <c:pt idx="2105">
                  <c:v>20.7</c:v>
                </c:pt>
                <c:pt idx="2106">
                  <c:v>23.4</c:v>
                </c:pt>
                <c:pt idx="2107">
                  <c:v>23.3</c:v>
                </c:pt>
                <c:pt idx="2108">
                  <c:v>20.399999999999999</c:v>
                </c:pt>
                <c:pt idx="2109">
                  <c:v>22.9</c:v>
                </c:pt>
                <c:pt idx="2110">
                  <c:v>16.600000000000001</c:v>
                </c:pt>
                <c:pt idx="2111">
                  <c:v>21.4</c:v>
                </c:pt>
                <c:pt idx="2112">
                  <c:v>21.2</c:v>
                </c:pt>
                <c:pt idx="2113">
                  <c:v>15.5</c:v>
                </c:pt>
                <c:pt idx="2114">
                  <c:v>22.3</c:v>
                </c:pt>
                <c:pt idx="2115">
                  <c:v>23</c:v>
                </c:pt>
                <c:pt idx="2116">
                  <c:v>21.1</c:v>
                </c:pt>
                <c:pt idx="2117">
                  <c:v>17</c:v>
                </c:pt>
                <c:pt idx="2118">
                  <c:v>16</c:v>
                </c:pt>
                <c:pt idx="2119">
                  <c:v>21.7</c:v>
                </c:pt>
                <c:pt idx="2120">
                  <c:v>16.2</c:v>
                </c:pt>
                <c:pt idx="2121">
                  <c:v>21.3</c:v>
                </c:pt>
                <c:pt idx="2122">
                  <c:v>17</c:v>
                </c:pt>
                <c:pt idx="2123">
                  <c:v>22.8</c:v>
                </c:pt>
                <c:pt idx="2124">
                  <c:v>20.399999999999999</c:v>
                </c:pt>
                <c:pt idx="2125">
                  <c:v>23</c:v>
                </c:pt>
                <c:pt idx="2126">
                  <c:v>20.8</c:v>
                </c:pt>
                <c:pt idx="2127">
                  <c:v>17.600000000000001</c:v>
                </c:pt>
                <c:pt idx="2128">
                  <c:v>22.2</c:v>
                </c:pt>
                <c:pt idx="2129">
                  <c:v>17.8</c:v>
                </c:pt>
                <c:pt idx="2130">
                  <c:v>21.4</c:v>
                </c:pt>
                <c:pt idx="2131">
                  <c:v>19.2</c:v>
                </c:pt>
                <c:pt idx="2132">
                  <c:v>22.1</c:v>
                </c:pt>
                <c:pt idx="2133">
                  <c:v>18.2</c:v>
                </c:pt>
                <c:pt idx="2134">
                  <c:v>22.2</c:v>
                </c:pt>
                <c:pt idx="2135">
                  <c:v>19.899999999999999</c:v>
                </c:pt>
                <c:pt idx="2136">
                  <c:v>23.7</c:v>
                </c:pt>
                <c:pt idx="2137">
                  <c:v>19.600000000000001</c:v>
                </c:pt>
                <c:pt idx="2138">
                  <c:v>22.9</c:v>
                </c:pt>
                <c:pt idx="2139">
                  <c:v>22.9</c:v>
                </c:pt>
                <c:pt idx="2140">
                  <c:v>19.7</c:v>
                </c:pt>
                <c:pt idx="2141">
                  <c:v>22.9</c:v>
                </c:pt>
                <c:pt idx="2142">
                  <c:v>17.2</c:v>
                </c:pt>
                <c:pt idx="2143">
                  <c:v>21.6</c:v>
                </c:pt>
                <c:pt idx="2144">
                  <c:v>18.2</c:v>
                </c:pt>
                <c:pt idx="2145">
                  <c:v>22.1</c:v>
                </c:pt>
                <c:pt idx="2146">
                  <c:v>20.6</c:v>
                </c:pt>
                <c:pt idx="2147">
                  <c:v>23.1</c:v>
                </c:pt>
                <c:pt idx="2148">
                  <c:v>22.2</c:v>
                </c:pt>
                <c:pt idx="2149">
                  <c:v>20.8</c:v>
                </c:pt>
                <c:pt idx="2150">
                  <c:v>23.2</c:v>
                </c:pt>
                <c:pt idx="2152">
                  <c:v>18.8</c:v>
                </c:pt>
                <c:pt idx="2153">
                  <c:v>22.2</c:v>
                </c:pt>
                <c:pt idx="2154">
                  <c:v>16.100000000000001</c:v>
                </c:pt>
                <c:pt idx="2155">
                  <c:v>17.5</c:v>
                </c:pt>
                <c:pt idx="2156">
                  <c:v>21.9</c:v>
                </c:pt>
                <c:pt idx="2157">
                  <c:v>22.7</c:v>
                </c:pt>
                <c:pt idx="2158">
                  <c:v>21.1</c:v>
                </c:pt>
                <c:pt idx="2159">
                  <c:v>23.5</c:v>
                </c:pt>
                <c:pt idx="2160">
                  <c:v>18.3</c:v>
                </c:pt>
                <c:pt idx="2161">
                  <c:v>22</c:v>
                </c:pt>
                <c:pt idx="2163">
                  <c:v>19.8</c:v>
                </c:pt>
                <c:pt idx="2164">
                  <c:v>22.7</c:v>
                </c:pt>
                <c:pt idx="2165">
                  <c:v>16.7</c:v>
                </c:pt>
                <c:pt idx="2166">
                  <c:v>21.6</c:v>
                </c:pt>
                <c:pt idx="2167">
                  <c:v>17.5</c:v>
                </c:pt>
                <c:pt idx="2168">
                  <c:v>17.8</c:v>
                </c:pt>
                <c:pt idx="2169">
                  <c:v>20.6</c:v>
                </c:pt>
                <c:pt idx="2170">
                  <c:v>23.3</c:v>
                </c:pt>
                <c:pt idx="2171">
                  <c:v>16.7</c:v>
                </c:pt>
                <c:pt idx="2172">
                  <c:v>22.3</c:v>
                </c:pt>
                <c:pt idx="2173">
                  <c:v>19.600000000000001</c:v>
                </c:pt>
                <c:pt idx="2174">
                  <c:v>22.9</c:v>
                </c:pt>
                <c:pt idx="2175">
                  <c:v>17</c:v>
                </c:pt>
                <c:pt idx="2176">
                  <c:v>22.1</c:v>
                </c:pt>
                <c:pt idx="2177">
                  <c:v>16.7</c:v>
                </c:pt>
                <c:pt idx="2178">
                  <c:v>21.9</c:v>
                </c:pt>
                <c:pt idx="2179">
                  <c:v>17.600000000000001</c:v>
                </c:pt>
                <c:pt idx="2180">
                  <c:v>22.4</c:v>
                </c:pt>
                <c:pt idx="2181">
                  <c:v>20.100000000000001</c:v>
                </c:pt>
                <c:pt idx="2182">
                  <c:v>23.3</c:v>
                </c:pt>
                <c:pt idx="2183">
                  <c:v>21.7</c:v>
                </c:pt>
                <c:pt idx="2184">
                  <c:v>23.3</c:v>
                </c:pt>
                <c:pt idx="2185">
                  <c:v>16.8</c:v>
                </c:pt>
                <c:pt idx="2186">
                  <c:v>22</c:v>
                </c:pt>
                <c:pt idx="2187">
                  <c:v>16.5</c:v>
                </c:pt>
                <c:pt idx="2188">
                  <c:v>20.9</c:v>
                </c:pt>
                <c:pt idx="2189">
                  <c:v>16.600000000000001</c:v>
                </c:pt>
                <c:pt idx="2190">
                  <c:v>21.7</c:v>
                </c:pt>
                <c:pt idx="2191">
                  <c:v>17.600000000000001</c:v>
                </c:pt>
                <c:pt idx="2192">
                  <c:v>22.3</c:v>
                </c:pt>
                <c:pt idx="2193">
                  <c:v>19.3</c:v>
                </c:pt>
                <c:pt idx="2194">
                  <c:v>22.6</c:v>
                </c:pt>
                <c:pt idx="2195">
                  <c:v>19.3</c:v>
                </c:pt>
                <c:pt idx="2196">
                  <c:v>23.1</c:v>
                </c:pt>
                <c:pt idx="2197">
                  <c:v>16.899999999999999</c:v>
                </c:pt>
                <c:pt idx="2198">
                  <c:v>21.3</c:v>
                </c:pt>
                <c:pt idx="2205">
                  <c:v>14.9</c:v>
                </c:pt>
                <c:pt idx="2206">
                  <c:v>14.9</c:v>
                </c:pt>
                <c:pt idx="2207">
                  <c:v>21.5</c:v>
                </c:pt>
                <c:pt idx="2208">
                  <c:v>21.3</c:v>
                </c:pt>
                <c:pt idx="2209">
                  <c:v>23.6</c:v>
                </c:pt>
                <c:pt idx="2210">
                  <c:v>22.1</c:v>
                </c:pt>
                <c:pt idx="2211">
                  <c:v>23.6</c:v>
                </c:pt>
                <c:pt idx="2212">
                  <c:v>19</c:v>
                </c:pt>
                <c:pt idx="2213">
                  <c:v>22.6</c:v>
                </c:pt>
                <c:pt idx="2214">
                  <c:v>18.100000000000001</c:v>
                </c:pt>
                <c:pt idx="2215">
                  <c:v>22.9</c:v>
                </c:pt>
                <c:pt idx="2216">
                  <c:v>18</c:v>
                </c:pt>
                <c:pt idx="2217">
                  <c:v>22.3</c:v>
                </c:pt>
                <c:pt idx="2218">
                  <c:v>17.5</c:v>
                </c:pt>
                <c:pt idx="2219">
                  <c:v>21.2</c:v>
                </c:pt>
                <c:pt idx="2220">
                  <c:v>22.8</c:v>
                </c:pt>
                <c:pt idx="2221">
                  <c:v>21.6</c:v>
                </c:pt>
                <c:pt idx="2222">
                  <c:v>23.4</c:v>
                </c:pt>
                <c:pt idx="2223">
                  <c:v>18.5</c:v>
                </c:pt>
                <c:pt idx="2224">
                  <c:v>22.6</c:v>
                </c:pt>
                <c:pt idx="2225">
                  <c:v>18.5</c:v>
                </c:pt>
                <c:pt idx="2226">
                  <c:v>21.9</c:v>
                </c:pt>
                <c:pt idx="2227">
                  <c:v>17.899999999999999</c:v>
                </c:pt>
                <c:pt idx="2228">
                  <c:v>22.2</c:v>
                </c:pt>
                <c:pt idx="2229">
                  <c:v>18.600000000000001</c:v>
                </c:pt>
                <c:pt idx="2230">
                  <c:v>20.100000000000001</c:v>
                </c:pt>
                <c:pt idx="2231">
                  <c:v>19.3</c:v>
                </c:pt>
                <c:pt idx="2232">
                  <c:v>23</c:v>
                </c:pt>
                <c:pt idx="2233">
                  <c:v>19.7</c:v>
                </c:pt>
                <c:pt idx="2234">
                  <c:v>22.7</c:v>
                </c:pt>
                <c:pt idx="2235">
                  <c:v>19.8</c:v>
                </c:pt>
                <c:pt idx="2236">
                  <c:v>23</c:v>
                </c:pt>
                <c:pt idx="2237">
                  <c:v>17.899999999999999</c:v>
                </c:pt>
                <c:pt idx="2238">
                  <c:v>22.5</c:v>
                </c:pt>
                <c:pt idx="2239">
                  <c:v>17</c:v>
                </c:pt>
                <c:pt idx="2240">
                  <c:v>21</c:v>
                </c:pt>
                <c:pt idx="2241">
                  <c:v>16.8</c:v>
                </c:pt>
                <c:pt idx="2242">
                  <c:v>20.100000000000001</c:v>
                </c:pt>
                <c:pt idx="2243">
                  <c:v>15.9</c:v>
                </c:pt>
                <c:pt idx="2244">
                  <c:v>21.1</c:v>
                </c:pt>
                <c:pt idx="2245">
                  <c:v>15.8</c:v>
                </c:pt>
                <c:pt idx="2246">
                  <c:v>19.899999999999999</c:v>
                </c:pt>
                <c:pt idx="2247">
                  <c:v>19.2</c:v>
                </c:pt>
                <c:pt idx="2248">
                  <c:v>22.7</c:v>
                </c:pt>
                <c:pt idx="2249">
                  <c:v>18.5</c:v>
                </c:pt>
                <c:pt idx="2250">
                  <c:v>22.7</c:v>
                </c:pt>
                <c:pt idx="2251">
                  <c:v>18</c:v>
                </c:pt>
                <c:pt idx="2252">
                  <c:v>21.7</c:v>
                </c:pt>
                <c:pt idx="2255">
                  <c:v>19</c:v>
                </c:pt>
                <c:pt idx="2256">
                  <c:v>22.2</c:v>
                </c:pt>
                <c:pt idx="2257">
                  <c:v>17.399999999999999</c:v>
                </c:pt>
                <c:pt idx="2258">
                  <c:v>22.2</c:v>
                </c:pt>
                <c:pt idx="2259">
                  <c:v>18.3</c:v>
                </c:pt>
                <c:pt idx="2260">
                  <c:v>22.8</c:v>
                </c:pt>
                <c:pt idx="2261">
                  <c:v>18.5</c:v>
                </c:pt>
                <c:pt idx="2262">
                  <c:v>22.8</c:v>
                </c:pt>
                <c:pt idx="2263">
                  <c:v>18.8</c:v>
                </c:pt>
                <c:pt idx="2264">
                  <c:v>22.8</c:v>
                </c:pt>
                <c:pt idx="2265">
                  <c:v>17.8</c:v>
                </c:pt>
                <c:pt idx="2266">
                  <c:v>21.8</c:v>
                </c:pt>
                <c:pt idx="2267">
                  <c:v>19</c:v>
                </c:pt>
                <c:pt idx="2268">
                  <c:v>21.6</c:v>
                </c:pt>
                <c:pt idx="2269">
                  <c:v>17.5</c:v>
                </c:pt>
                <c:pt idx="2270">
                  <c:v>20.8</c:v>
                </c:pt>
                <c:pt idx="2271">
                  <c:v>17.3</c:v>
                </c:pt>
                <c:pt idx="2272">
                  <c:v>21.7</c:v>
                </c:pt>
                <c:pt idx="2273">
                  <c:v>20.5</c:v>
                </c:pt>
                <c:pt idx="2274">
                  <c:v>23.6</c:v>
                </c:pt>
                <c:pt idx="2275">
                  <c:v>20.3</c:v>
                </c:pt>
                <c:pt idx="2276">
                  <c:v>23.2</c:v>
                </c:pt>
                <c:pt idx="2277">
                  <c:v>18.2</c:v>
                </c:pt>
                <c:pt idx="2278">
                  <c:v>22.9</c:v>
                </c:pt>
                <c:pt idx="2279">
                  <c:v>19.5</c:v>
                </c:pt>
                <c:pt idx="2280">
                  <c:v>23.2</c:v>
                </c:pt>
                <c:pt idx="2281">
                  <c:v>19.399999999999999</c:v>
                </c:pt>
                <c:pt idx="2282">
                  <c:v>23.4</c:v>
                </c:pt>
                <c:pt idx="2283">
                  <c:v>21.1</c:v>
                </c:pt>
                <c:pt idx="2284">
                  <c:v>22.2</c:v>
                </c:pt>
                <c:pt idx="2285">
                  <c:v>20.5</c:v>
                </c:pt>
                <c:pt idx="2286">
                  <c:v>23.8</c:v>
                </c:pt>
                <c:pt idx="2287">
                  <c:v>21.1</c:v>
                </c:pt>
                <c:pt idx="2288">
                  <c:v>23</c:v>
                </c:pt>
                <c:pt idx="2289">
                  <c:v>20.6</c:v>
                </c:pt>
                <c:pt idx="2290">
                  <c:v>22.6</c:v>
                </c:pt>
                <c:pt idx="2291">
                  <c:v>18.5</c:v>
                </c:pt>
                <c:pt idx="2292">
                  <c:v>22.1</c:v>
                </c:pt>
                <c:pt idx="2293">
                  <c:v>17.5</c:v>
                </c:pt>
                <c:pt idx="2294">
                  <c:v>22.2</c:v>
                </c:pt>
                <c:pt idx="2295">
                  <c:v>18</c:v>
                </c:pt>
                <c:pt idx="2296">
                  <c:v>22</c:v>
                </c:pt>
                <c:pt idx="2297">
                  <c:v>17.5</c:v>
                </c:pt>
                <c:pt idx="2298">
                  <c:v>22</c:v>
                </c:pt>
                <c:pt idx="2299">
                  <c:v>18.5</c:v>
                </c:pt>
                <c:pt idx="2300">
                  <c:v>23</c:v>
                </c:pt>
                <c:pt idx="2301">
                  <c:v>19.5</c:v>
                </c:pt>
                <c:pt idx="2302">
                  <c:v>23.1</c:v>
                </c:pt>
                <c:pt idx="2303">
                  <c:v>19.2</c:v>
                </c:pt>
                <c:pt idx="2304">
                  <c:v>23.6</c:v>
                </c:pt>
                <c:pt idx="2305">
                  <c:v>17.600000000000001</c:v>
                </c:pt>
                <c:pt idx="2306">
                  <c:v>22.7</c:v>
                </c:pt>
                <c:pt idx="2308">
                  <c:v>19</c:v>
                </c:pt>
                <c:pt idx="2309">
                  <c:v>22.4</c:v>
                </c:pt>
                <c:pt idx="2310">
                  <c:v>17.600000000000001</c:v>
                </c:pt>
                <c:pt idx="2311">
                  <c:v>23.6</c:v>
                </c:pt>
                <c:pt idx="2312">
                  <c:v>20.6</c:v>
                </c:pt>
                <c:pt idx="2313">
                  <c:v>23.4</c:v>
                </c:pt>
                <c:pt idx="2314">
                  <c:v>18.7</c:v>
                </c:pt>
                <c:pt idx="2315">
                  <c:v>22.4</c:v>
                </c:pt>
                <c:pt idx="2316">
                  <c:v>18.100000000000001</c:v>
                </c:pt>
                <c:pt idx="2317">
                  <c:v>22.8</c:v>
                </c:pt>
                <c:pt idx="2318">
                  <c:v>18.5</c:v>
                </c:pt>
                <c:pt idx="2319">
                  <c:v>22.7</c:v>
                </c:pt>
                <c:pt idx="2320">
                  <c:v>17.2</c:v>
                </c:pt>
                <c:pt idx="2321">
                  <c:v>22.1</c:v>
                </c:pt>
                <c:pt idx="2322">
                  <c:v>16.5</c:v>
                </c:pt>
                <c:pt idx="2323">
                  <c:v>21.6</c:v>
                </c:pt>
                <c:pt idx="2324">
                  <c:v>17.8</c:v>
                </c:pt>
                <c:pt idx="2325">
                  <c:v>19.899999999999999</c:v>
                </c:pt>
                <c:pt idx="2326">
                  <c:v>18.5</c:v>
                </c:pt>
                <c:pt idx="2327">
                  <c:v>22.7</c:v>
                </c:pt>
                <c:pt idx="2328">
                  <c:v>17.3</c:v>
                </c:pt>
                <c:pt idx="2329">
                  <c:v>21.8</c:v>
                </c:pt>
                <c:pt idx="2330">
                  <c:v>18.7</c:v>
                </c:pt>
                <c:pt idx="2331">
                  <c:v>23.1</c:v>
                </c:pt>
                <c:pt idx="2332">
                  <c:v>16.5</c:v>
                </c:pt>
                <c:pt idx="2333">
                  <c:v>21.2</c:v>
                </c:pt>
                <c:pt idx="2334">
                  <c:v>16.5</c:v>
                </c:pt>
                <c:pt idx="2335">
                  <c:v>21.1</c:v>
                </c:pt>
                <c:pt idx="2336">
                  <c:v>17.2</c:v>
                </c:pt>
                <c:pt idx="2337">
                  <c:v>22</c:v>
                </c:pt>
                <c:pt idx="2338">
                  <c:v>21.7</c:v>
                </c:pt>
                <c:pt idx="2339">
                  <c:v>23.4</c:v>
                </c:pt>
                <c:pt idx="2340">
                  <c:v>17.100000000000001</c:v>
                </c:pt>
                <c:pt idx="2341">
                  <c:v>21.6</c:v>
                </c:pt>
                <c:pt idx="2342">
                  <c:v>17.100000000000001</c:v>
                </c:pt>
                <c:pt idx="2343">
                  <c:v>21.7</c:v>
                </c:pt>
                <c:pt idx="2344">
                  <c:v>17.5</c:v>
                </c:pt>
                <c:pt idx="2345">
                  <c:v>20.9</c:v>
                </c:pt>
                <c:pt idx="2346">
                  <c:v>22.6</c:v>
                </c:pt>
                <c:pt idx="2347">
                  <c:v>17.899999999999999</c:v>
                </c:pt>
                <c:pt idx="2348">
                  <c:v>21.6</c:v>
                </c:pt>
                <c:pt idx="2349">
                  <c:v>18.8</c:v>
                </c:pt>
                <c:pt idx="2350">
                  <c:v>23.3</c:v>
                </c:pt>
                <c:pt idx="2351">
                  <c:v>21</c:v>
                </c:pt>
                <c:pt idx="2352">
                  <c:v>22.7</c:v>
                </c:pt>
                <c:pt idx="2353">
                  <c:v>16.7</c:v>
                </c:pt>
                <c:pt idx="2354">
                  <c:v>20.9</c:v>
                </c:pt>
                <c:pt idx="2355">
                  <c:v>15.5</c:v>
                </c:pt>
                <c:pt idx="2356">
                  <c:v>20.9</c:v>
                </c:pt>
                <c:pt idx="2357">
                  <c:v>17.2</c:v>
                </c:pt>
                <c:pt idx="2358">
                  <c:v>20.9</c:v>
                </c:pt>
                <c:pt idx="2359">
                  <c:v>16.100000000000001</c:v>
                </c:pt>
                <c:pt idx="2360">
                  <c:v>21.8</c:v>
                </c:pt>
                <c:pt idx="2361">
                  <c:v>18.399999999999999</c:v>
                </c:pt>
                <c:pt idx="2362">
                  <c:v>22.4</c:v>
                </c:pt>
                <c:pt idx="2363">
                  <c:v>19.3</c:v>
                </c:pt>
                <c:pt idx="2364">
                  <c:v>23.3</c:v>
                </c:pt>
                <c:pt idx="2365">
                  <c:v>20.399999999999999</c:v>
                </c:pt>
                <c:pt idx="2366">
                  <c:v>23.2</c:v>
                </c:pt>
                <c:pt idx="2367">
                  <c:v>18.2</c:v>
                </c:pt>
                <c:pt idx="2368">
                  <c:v>22</c:v>
                </c:pt>
                <c:pt idx="2371">
                  <c:v>18</c:v>
                </c:pt>
                <c:pt idx="2372">
                  <c:v>21.8</c:v>
                </c:pt>
                <c:pt idx="2373">
                  <c:v>17.2</c:v>
                </c:pt>
                <c:pt idx="2374">
                  <c:v>23.3</c:v>
                </c:pt>
                <c:pt idx="2375">
                  <c:v>20.6</c:v>
                </c:pt>
                <c:pt idx="2376">
                  <c:v>23</c:v>
                </c:pt>
                <c:pt idx="2377">
                  <c:v>18.2</c:v>
                </c:pt>
                <c:pt idx="2378">
                  <c:v>22.3</c:v>
                </c:pt>
                <c:pt idx="2379">
                  <c:v>17.2</c:v>
                </c:pt>
                <c:pt idx="2380">
                  <c:v>21.4</c:v>
                </c:pt>
                <c:pt idx="2381">
                  <c:v>18.2</c:v>
                </c:pt>
                <c:pt idx="2382">
                  <c:v>21.7</c:v>
                </c:pt>
                <c:pt idx="2383">
                  <c:v>17.5</c:v>
                </c:pt>
                <c:pt idx="2384">
                  <c:v>21.7</c:v>
                </c:pt>
                <c:pt idx="2385">
                  <c:v>18.5</c:v>
                </c:pt>
                <c:pt idx="2386">
                  <c:v>22.5</c:v>
                </c:pt>
                <c:pt idx="2387">
                  <c:v>20.7</c:v>
                </c:pt>
                <c:pt idx="2388">
                  <c:v>23.2</c:v>
                </c:pt>
                <c:pt idx="2389">
                  <c:v>18.8</c:v>
                </c:pt>
                <c:pt idx="2390">
                  <c:v>22</c:v>
                </c:pt>
                <c:pt idx="2391">
                  <c:v>19.600000000000001</c:v>
                </c:pt>
                <c:pt idx="2392">
                  <c:v>22.4</c:v>
                </c:pt>
                <c:pt idx="2393">
                  <c:v>19.8</c:v>
                </c:pt>
                <c:pt idx="2394">
                  <c:v>22.4</c:v>
                </c:pt>
                <c:pt idx="2395">
                  <c:v>18.3</c:v>
                </c:pt>
                <c:pt idx="2396">
                  <c:v>21.6</c:v>
                </c:pt>
                <c:pt idx="2397">
                  <c:v>18.399999999999999</c:v>
                </c:pt>
                <c:pt idx="2398">
                  <c:v>22.1</c:v>
                </c:pt>
                <c:pt idx="2399">
                  <c:v>19.8</c:v>
                </c:pt>
                <c:pt idx="2400">
                  <c:v>23</c:v>
                </c:pt>
                <c:pt idx="2401">
                  <c:v>19.899999999999999</c:v>
                </c:pt>
                <c:pt idx="2402">
                  <c:v>22.5</c:v>
                </c:pt>
                <c:pt idx="2403">
                  <c:v>17.5</c:v>
                </c:pt>
                <c:pt idx="2404">
                  <c:v>21.6</c:v>
                </c:pt>
                <c:pt idx="2407">
                  <c:v>18.8</c:v>
                </c:pt>
                <c:pt idx="2408">
                  <c:v>22.5</c:v>
                </c:pt>
                <c:pt idx="2409">
                  <c:v>19.3</c:v>
                </c:pt>
                <c:pt idx="2410">
                  <c:v>23.5</c:v>
                </c:pt>
                <c:pt idx="2411">
                  <c:v>19.3</c:v>
                </c:pt>
                <c:pt idx="2412">
                  <c:v>22.9</c:v>
                </c:pt>
                <c:pt idx="2413">
                  <c:v>16.7</c:v>
                </c:pt>
                <c:pt idx="2415">
                  <c:v>16.3</c:v>
                </c:pt>
                <c:pt idx="2416">
                  <c:v>21.6</c:v>
                </c:pt>
                <c:pt idx="2417">
                  <c:v>20</c:v>
                </c:pt>
                <c:pt idx="2418">
                  <c:v>15.1</c:v>
                </c:pt>
                <c:pt idx="2419">
                  <c:v>19.600000000000001</c:v>
                </c:pt>
                <c:pt idx="2420">
                  <c:v>17.2</c:v>
                </c:pt>
                <c:pt idx="2421">
                  <c:v>22.1</c:v>
                </c:pt>
                <c:pt idx="2422">
                  <c:v>16.7</c:v>
                </c:pt>
                <c:pt idx="2423">
                  <c:v>22</c:v>
                </c:pt>
                <c:pt idx="2424">
                  <c:v>21</c:v>
                </c:pt>
                <c:pt idx="2425">
                  <c:v>23.7</c:v>
                </c:pt>
                <c:pt idx="2426">
                  <c:v>16.8</c:v>
                </c:pt>
                <c:pt idx="2427">
                  <c:v>21.9</c:v>
                </c:pt>
                <c:pt idx="2429">
                  <c:v>18.100000000000001</c:v>
                </c:pt>
                <c:pt idx="2430">
                  <c:v>22.7</c:v>
                </c:pt>
                <c:pt idx="2431">
                  <c:v>18.8</c:v>
                </c:pt>
                <c:pt idx="2432">
                  <c:v>22.9</c:v>
                </c:pt>
                <c:pt idx="2433">
                  <c:v>18.8</c:v>
                </c:pt>
                <c:pt idx="2434">
                  <c:v>23.6</c:v>
                </c:pt>
                <c:pt idx="2435">
                  <c:v>18.100000000000001</c:v>
                </c:pt>
                <c:pt idx="2436">
                  <c:v>20.9</c:v>
                </c:pt>
                <c:pt idx="2437">
                  <c:v>16.3</c:v>
                </c:pt>
                <c:pt idx="2438">
                  <c:v>20.8</c:v>
                </c:pt>
                <c:pt idx="2439">
                  <c:v>16.3</c:v>
                </c:pt>
                <c:pt idx="2440">
                  <c:v>21.6</c:v>
                </c:pt>
                <c:pt idx="2441">
                  <c:v>17</c:v>
                </c:pt>
                <c:pt idx="2442">
                  <c:v>21.1</c:v>
                </c:pt>
                <c:pt idx="2443">
                  <c:v>16.7</c:v>
                </c:pt>
                <c:pt idx="2444">
                  <c:v>16.7</c:v>
                </c:pt>
                <c:pt idx="2445">
                  <c:v>21.6</c:v>
                </c:pt>
                <c:pt idx="2446">
                  <c:v>17.899999999999999</c:v>
                </c:pt>
                <c:pt idx="2447">
                  <c:v>22.1</c:v>
                </c:pt>
                <c:pt idx="2448">
                  <c:v>19.600000000000001</c:v>
                </c:pt>
                <c:pt idx="2449">
                  <c:v>23.1</c:v>
                </c:pt>
                <c:pt idx="2450">
                  <c:v>19.5</c:v>
                </c:pt>
                <c:pt idx="2451">
                  <c:v>23.2</c:v>
                </c:pt>
                <c:pt idx="2452">
                  <c:v>18.100000000000001</c:v>
                </c:pt>
                <c:pt idx="2453">
                  <c:v>22</c:v>
                </c:pt>
                <c:pt idx="2454">
                  <c:v>17.899999999999999</c:v>
                </c:pt>
                <c:pt idx="2455">
                  <c:v>21.5</c:v>
                </c:pt>
                <c:pt idx="2456">
                  <c:v>18.8</c:v>
                </c:pt>
                <c:pt idx="2457">
                  <c:v>22.5</c:v>
                </c:pt>
                <c:pt idx="2458">
                  <c:v>17.2</c:v>
                </c:pt>
                <c:pt idx="2459">
                  <c:v>22.2</c:v>
                </c:pt>
                <c:pt idx="2460">
                  <c:v>17</c:v>
                </c:pt>
                <c:pt idx="2461">
                  <c:v>20.9</c:v>
                </c:pt>
                <c:pt idx="2462">
                  <c:v>23.2</c:v>
                </c:pt>
                <c:pt idx="2463">
                  <c:v>20.8</c:v>
                </c:pt>
                <c:pt idx="2464">
                  <c:v>22.7</c:v>
                </c:pt>
                <c:pt idx="2465">
                  <c:v>17.7</c:v>
                </c:pt>
                <c:pt idx="2466">
                  <c:v>22.1</c:v>
                </c:pt>
                <c:pt idx="2467">
                  <c:v>17</c:v>
                </c:pt>
                <c:pt idx="2468">
                  <c:v>22.2</c:v>
                </c:pt>
                <c:pt idx="2469">
                  <c:v>19</c:v>
                </c:pt>
                <c:pt idx="2470">
                  <c:v>22.2</c:v>
                </c:pt>
                <c:pt idx="2471">
                  <c:v>17.600000000000001</c:v>
                </c:pt>
                <c:pt idx="2472">
                  <c:v>22.2</c:v>
                </c:pt>
                <c:pt idx="2473">
                  <c:v>18.399999999999999</c:v>
                </c:pt>
                <c:pt idx="2474">
                  <c:v>22.1</c:v>
                </c:pt>
                <c:pt idx="2475">
                  <c:v>20.2</c:v>
                </c:pt>
                <c:pt idx="2476">
                  <c:v>23.2</c:v>
                </c:pt>
                <c:pt idx="2477">
                  <c:v>19</c:v>
                </c:pt>
                <c:pt idx="2478">
                  <c:v>19</c:v>
                </c:pt>
                <c:pt idx="2479">
                  <c:v>22.1</c:v>
                </c:pt>
                <c:pt idx="2480">
                  <c:v>18.399999999999999</c:v>
                </c:pt>
                <c:pt idx="2481">
                  <c:v>21.6</c:v>
                </c:pt>
                <c:pt idx="2482">
                  <c:v>17.8</c:v>
                </c:pt>
                <c:pt idx="2483">
                  <c:v>22.1</c:v>
                </c:pt>
                <c:pt idx="2484">
                  <c:v>17</c:v>
                </c:pt>
                <c:pt idx="2485">
                  <c:v>21.9</c:v>
                </c:pt>
                <c:pt idx="2486">
                  <c:v>17.7</c:v>
                </c:pt>
                <c:pt idx="2487">
                  <c:v>21.9</c:v>
                </c:pt>
                <c:pt idx="2488">
                  <c:v>18.5</c:v>
                </c:pt>
                <c:pt idx="2489">
                  <c:v>22.5</c:v>
                </c:pt>
                <c:pt idx="2490">
                  <c:v>16.7</c:v>
                </c:pt>
                <c:pt idx="2491">
                  <c:v>22.4</c:v>
                </c:pt>
                <c:pt idx="2492">
                  <c:v>16.399999999999999</c:v>
                </c:pt>
                <c:pt idx="2493">
                  <c:v>20.100000000000001</c:v>
                </c:pt>
                <c:pt idx="2494">
                  <c:v>16.8</c:v>
                </c:pt>
                <c:pt idx="2495">
                  <c:v>22</c:v>
                </c:pt>
                <c:pt idx="2496">
                  <c:v>16.5</c:v>
                </c:pt>
                <c:pt idx="2497">
                  <c:v>21.7</c:v>
                </c:pt>
                <c:pt idx="2498">
                  <c:v>17.3</c:v>
                </c:pt>
                <c:pt idx="2499">
                  <c:v>21.9</c:v>
                </c:pt>
                <c:pt idx="2500">
                  <c:v>17.5</c:v>
                </c:pt>
                <c:pt idx="2501">
                  <c:v>22.4</c:v>
                </c:pt>
                <c:pt idx="2502">
                  <c:v>21.2</c:v>
                </c:pt>
                <c:pt idx="2503">
                  <c:v>23.1</c:v>
                </c:pt>
                <c:pt idx="2504">
                  <c:v>18</c:v>
                </c:pt>
                <c:pt idx="2505">
                  <c:v>22.6</c:v>
                </c:pt>
                <c:pt idx="2506">
                  <c:v>20.399999999999999</c:v>
                </c:pt>
                <c:pt idx="2507">
                  <c:v>22.9</c:v>
                </c:pt>
                <c:pt idx="2509">
                  <c:v>21.1</c:v>
                </c:pt>
                <c:pt idx="2510">
                  <c:v>23</c:v>
                </c:pt>
                <c:pt idx="2511">
                  <c:v>21.2</c:v>
                </c:pt>
                <c:pt idx="2512">
                  <c:v>22.9</c:v>
                </c:pt>
                <c:pt idx="2513">
                  <c:v>16.600000000000001</c:v>
                </c:pt>
                <c:pt idx="2514">
                  <c:v>22</c:v>
                </c:pt>
                <c:pt idx="2515">
                  <c:v>18.5</c:v>
                </c:pt>
                <c:pt idx="2516">
                  <c:v>22.3</c:v>
                </c:pt>
                <c:pt idx="2517">
                  <c:v>18.5</c:v>
                </c:pt>
                <c:pt idx="2518">
                  <c:v>22.9</c:v>
                </c:pt>
                <c:pt idx="2519">
                  <c:v>18.2</c:v>
                </c:pt>
                <c:pt idx="2520">
                  <c:v>22.2</c:v>
                </c:pt>
                <c:pt idx="2521">
                  <c:v>17.2</c:v>
                </c:pt>
                <c:pt idx="2522">
                  <c:v>21.8</c:v>
                </c:pt>
                <c:pt idx="2523">
                  <c:v>16.7</c:v>
                </c:pt>
                <c:pt idx="2524">
                  <c:v>21</c:v>
                </c:pt>
                <c:pt idx="2525">
                  <c:v>16.100000000000001</c:v>
                </c:pt>
                <c:pt idx="2526">
                  <c:v>21.3</c:v>
                </c:pt>
                <c:pt idx="2527">
                  <c:v>17.7</c:v>
                </c:pt>
                <c:pt idx="2528">
                  <c:v>22</c:v>
                </c:pt>
                <c:pt idx="2529">
                  <c:v>18.100000000000001</c:v>
                </c:pt>
                <c:pt idx="2530">
                  <c:v>22.8</c:v>
                </c:pt>
                <c:pt idx="2531">
                  <c:v>19.3</c:v>
                </c:pt>
                <c:pt idx="2532">
                  <c:v>22.5</c:v>
                </c:pt>
                <c:pt idx="2533">
                  <c:v>15.4</c:v>
                </c:pt>
                <c:pt idx="2534">
                  <c:v>21.3</c:v>
                </c:pt>
                <c:pt idx="2535">
                  <c:v>16.7</c:v>
                </c:pt>
                <c:pt idx="2536">
                  <c:v>22.2</c:v>
                </c:pt>
                <c:pt idx="2537">
                  <c:v>15.8</c:v>
                </c:pt>
                <c:pt idx="2538">
                  <c:v>21.2</c:v>
                </c:pt>
                <c:pt idx="2539">
                  <c:v>15.9</c:v>
                </c:pt>
                <c:pt idx="2540">
                  <c:v>21.6</c:v>
                </c:pt>
                <c:pt idx="2541">
                  <c:v>16.399999999999999</c:v>
                </c:pt>
                <c:pt idx="2542">
                  <c:v>21.1</c:v>
                </c:pt>
                <c:pt idx="2543">
                  <c:v>17.899999999999999</c:v>
                </c:pt>
                <c:pt idx="2544">
                  <c:v>22.4</c:v>
                </c:pt>
                <c:pt idx="2545">
                  <c:v>15.2</c:v>
                </c:pt>
                <c:pt idx="2546">
                  <c:v>21.1</c:v>
                </c:pt>
                <c:pt idx="2547">
                  <c:v>15</c:v>
                </c:pt>
                <c:pt idx="2548">
                  <c:v>21.3</c:v>
                </c:pt>
                <c:pt idx="2549">
                  <c:v>15.7</c:v>
                </c:pt>
                <c:pt idx="2550">
                  <c:v>21.7</c:v>
                </c:pt>
                <c:pt idx="2551">
                  <c:v>15.8</c:v>
                </c:pt>
                <c:pt idx="2552">
                  <c:v>21.5</c:v>
                </c:pt>
                <c:pt idx="2553">
                  <c:v>15.7</c:v>
                </c:pt>
                <c:pt idx="2554">
                  <c:v>21</c:v>
                </c:pt>
                <c:pt idx="2555">
                  <c:v>19.2</c:v>
                </c:pt>
                <c:pt idx="2556">
                  <c:v>22.6</c:v>
                </c:pt>
                <c:pt idx="2557">
                  <c:v>17.7</c:v>
                </c:pt>
                <c:pt idx="2558">
                  <c:v>21.5</c:v>
                </c:pt>
                <c:pt idx="2559">
                  <c:v>16.3</c:v>
                </c:pt>
                <c:pt idx="2560">
                  <c:v>21.4</c:v>
                </c:pt>
                <c:pt idx="2563">
                  <c:v>17.5</c:v>
                </c:pt>
                <c:pt idx="2564">
                  <c:v>21.4</c:v>
                </c:pt>
                <c:pt idx="2565">
                  <c:v>16.600000000000001</c:v>
                </c:pt>
                <c:pt idx="2566">
                  <c:v>22</c:v>
                </c:pt>
                <c:pt idx="2567">
                  <c:v>18.899999999999999</c:v>
                </c:pt>
                <c:pt idx="2568">
                  <c:v>23.1</c:v>
                </c:pt>
                <c:pt idx="2571">
                  <c:v>16.399999999999999</c:v>
                </c:pt>
                <c:pt idx="2572">
                  <c:v>21.2</c:v>
                </c:pt>
                <c:pt idx="2573">
                  <c:v>14.7</c:v>
                </c:pt>
                <c:pt idx="2574">
                  <c:v>21.3</c:v>
                </c:pt>
                <c:pt idx="2575">
                  <c:v>16.600000000000001</c:v>
                </c:pt>
                <c:pt idx="2576">
                  <c:v>22.1</c:v>
                </c:pt>
                <c:pt idx="2577">
                  <c:v>18.899999999999999</c:v>
                </c:pt>
                <c:pt idx="2578">
                  <c:v>18.899999999999999</c:v>
                </c:pt>
                <c:pt idx="2579">
                  <c:v>23</c:v>
                </c:pt>
                <c:pt idx="2580">
                  <c:v>16</c:v>
                </c:pt>
                <c:pt idx="2581">
                  <c:v>22.1</c:v>
                </c:pt>
                <c:pt idx="2582">
                  <c:v>17.3</c:v>
                </c:pt>
                <c:pt idx="2583">
                  <c:v>21.6</c:v>
                </c:pt>
                <c:pt idx="2584">
                  <c:v>16.600000000000001</c:v>
                </c:pt>
                <c:pt idx="2585">
                  <c:v>21.9</c:v>
                </c:pt>
                <c:pt idx="2586">
                  <c:v>15.4</c:v>
                </c:pt>
                <c:pt idx="2587">
                  <c:v>21.4</c:v>
                </c:pt>
                <c:pt idx="2588">
                  <c:v>15.9</c:v>
                </c:pt>
                <c:pt idx="2589">
                  <c:v>21.4</c:v>
                </c:pt>
                <c:pt idx="2590">
                  <c:v>19.2</c:v>
                </c:pt>
                <c:pt idx="2591">
                  <c:v>22.8</c:v>
                </c:pt>
                <c:pt idx="2592">
                  <c:v>23</c:v>
                </c:pt>
                <c:pt idx="2593">
                  <c:v>17.899999999999999</c:v>
                </c:pt>
                <c:pt idx="2594">
                  <c:v>22.1</c:v>
                </c:pt>
                <c:pt idx="2595">
                  <c:v>19.399999999999999</c:v>
                </c:pt>
                <c:pt idx="2596">
                  <c:v>22.4</c:v>
                </c:pt>
                <c:pt idx="2597">
                  <c:v>17.100000000000001</c:v>
                </c:pt>
                <c:pt idx="2598">
                  <c:v>21.8</c:v>
                </c:pt>
                <c:pt idx="2599">
                  <c:v>16.5</c:v>
                </c:pt>
                <c:pt idx="2600">
                  <c:v>21.1</c:v>
                </c:pt>
                <c:pt idx="2601">
                  <c:v>15.5</c:v>
                </c:pt>
                <c:pt idx="2602">
                  <c:v>20.8</c:v>
                </c:pt>
                <c:pt idx="2603">
                  <c:v>15.8</c:v>
                </c:pt>
                <c:pt idx="2604">
                  <c:v>20.2</c:v>
                </c:pt>
                <c:pt idx="2605">
                  <c:v>19.100000000000001</c:v>
                </c:pt>
                <c:pt idx="2606">
                  <c:v>22.2</c:v>
                </c:pt>
                <c:pt idx="2607">
                  <c:v>16.7</c:v>
                </c:pt>
                <c:pt idx="2608">
                  <c:v>21.1</c:v>
                </c:pt>
                <c:pt idx="2609">
                  <c:v>21.5</c:v>
                </c:pt>
                <c:pt idx="2610">
                  <c:v>16.5</c:v>
                </c:pt>
                <c:pt idx="2611">
                  <c:v>21.1</c:v>
                </c:pt>
                <c:pt idx="2612">
                  <c:v>16.5</c:v>
                </c:pt>
                <c:pt idx="2613">
                  <c:v>21.4</c:v>
                </c:pt>
                <c:pt idx="2614">
                  <c:v>16</c:v>
                </c:pt>
                <c:pt idx="2615">
                  <c:v>20.7</c:v>
                </c:pt>
                <c:pt idx="2616">
                  <c:v>15.1</c:v>
                </c:pt>
                <c:pt idx="2617">
                  <c:v>22.1</c:v>
                </c:pt>
                <c:pt idx="2618">
                  <c:v>19.600000000000001</c:v>
                </c:pt>
                <c:pt idx="2619">
                  <c:v>22.5</c:v>
                </c:pt>
                <c:pt idx="2620">
                  <c:v>16.100000000000001</c:v>
                </c:pt>
                <c:pt idx="2621">
                  <c:v>20.8</c:v>
                </c:pt>
                <c:pt idx="2622">
                  <c:v>14.9</c:v>
                </c:pt>
                <c:pt idx="2623">
                  <c:v>20.8</c:v>
                </c:pt>
                <c:pt idx="2624">
                  <c:v>19.8</c:v>
                </c:pt>
                <c:pt idx="2625">
                  <c:v>21.9</c:v>
                </c:pt>
                <c:pt idx="2626">
                  <c:v>17.399999999999999</c:v>
                </c:pt>
                <c:pt idx="2627">
                  <c:v>21.8</c:v>
                </c:pt>
                <c:pt idx="2628">
                  <c:v>15.5</c:v>
                </c:pt>
                <c:pt idx="2629">
                  <c:v>21.1</c:v>
                </c:pt>
                <c:pt idx="2630">
                  <c:v>16.399999999999999</c:v>
                </c:pt>
                <c:pt idx="2631">
                  <c:v>22.4</c:v>
                </c:pt>
                <c:pt idx="2632">
                  <c:v>18.5</c:v>
                </c:pt>
                <c:pt idx="2633">
                  <c:v>22.8</c:v>
                </c:pt>
                <c:pt idx="2634">
                  <c:v>15.9</c:v>
                </c:pt>
                <c:pt idx="2635">
                  <c:v>21.3</c:v>
                </c:pt>
                <c:pt idx="2636">
                  <c:v>17.3</c:v>
                </c:pt>
                <c:pt idx="2637">
                  <c:v>21</c:v>
                </c:pt>
                <c:pt idx="2638">
                  <c:v>13.8</c:v>
                </c:pt>
                <c:pt idx="2639">
                  <c:v>20.8</c:v>
                </c:pt>
                <c:pt idx="2640">
                  <c:v>15</c:v>
                </c:pt>
                <c:pt idx="2641">
                  <c:v>21.1</c:v>
                </c:pt>
                <c:pt idx="2642">
                  <c:v>14.8</c:v>
                </c:pt>
                <c:pt idx="2643">
                  <c:v>21.2</c:v>
                </c:pt>
                <c:pt idx="2644">
                  <c:v>18.2</c:v>
                </c:pt>
                <c:pt idx="2645">
                  <c:v>20.5</c:v>
                </c:pt>
                <c:pt idx="2646">
                  <c:v>23</c:v>
                </c:pt>
                <c:pt idx="2647">
                  <c:v>16.399999999999999</c:v>
                </c:pt>
                <c:pt idx="2648">
                  <c:v>21.4</c:v>
                </c:pt>
                <c:pt idx="2651">
                  <c:v>17.3</c:v>
                </c:pt>
                <c:pt idx="2652">
                  <c:v>21.9</c:v>
                </c:pt>
                <c:pt idx="2653">
                  <c:v>18.3</c:v>
                </c:pt>
                <c:pt idx="2654">
                  <c:v>22</c:v>
                </c:pt>
                <c:pt idx="2655">
                  <c:v>17.399999999999999</c:v>
                </c:pt>
                <c:pt idx="2656">
                  <c:v>22.1</c:v>
                </c:pt>
                <c:pt idx="2660">
                  <c:v>21.8</c:v>
                </c:pt>
                <c:pt idx="2661">
                  <c:v>14.8</c:v>
                </c:pt>
                <c:pt idx="2662">
                  <c:v>19.7</c:v>
                </c:pt>
                <c:pt idx="2663">
                  <c:v>15.9</c:v>
                </c:pt>
                <c:pt idx="2664">
                  <c:v>21.8</c:v>
                </c:pt>
                <c:pt idx="2665">
                  <c:v>16.8</c:v>
                </c:pt>
                <c:pt idx="2666">
                  <c:v>23</c:v>
                </c:pt>
                <c:pt idx="2671">
                  <c:v>22.1</c:v>
                </c:pt>
                <c:pt idx="2672">
                  <c:v>15.4</c:v>
                </c:pt>
                <c:pt idx="2673">
                  <c:v>20.3</c:v>
                </c:pt>
                <c:pt idx="2674">
                  <c:v>14.7</c:v>
                </c:pt>
                <c:pt idx="2675">
                  <c:v>21.6</c:v>
                </c:pt>
                <c:pt idx="2676">
                  <c:v>20</c:v>
                </c:pt>
                <c:pt idx="2677">
                  <c:v>23</c:v>
                </c:pt>
                <c:pt idx="2678">
                  <c:v>17.399999999999999</c:v>
                </c:pt>
                <c:pt idx="2679">
                  <c:v>22.3</c:v>
                </c:pt>
                <c:pt idx="2680">
                  <c:v>15.9</c:v>
                </c:pt>
                <c:pt idx="2681">
                  <c:v>21.9</c:v>
                </c:pt>
                <c:pt idx="2682">
                  <c:v>15.9</c:v>
                </c:pt>
                <c:pt idx="2683">
                  <c:v>21.1</c:v>
                </c:pt>
                <c:pt idx="2684">
                  <c:v>18.899999999999999</c:v>
                </c:pt>
                <c:pt idx="2685">
                  <c:v>23</c:v>
                </c:pt>
                <c:pt idx="2686">
                  <c:v>23</c:v>
                </c:pt>
                <c:pt idx="2688">
                  <c:v>21.2</c:v>
                </c:pt>
                <c:pt idx="2689">
                  <c:v>23.5</c:v>
                </c:pt>
                <c:pt idx="2690">
                  <c:v>21.3</c:v>
                </c:pt>
                <c:pt idx="2691">
                  <c:v>23.1</c:v>
                </c:pt>
                <c:pt idx="2692">
                  <c:v>17.399999999999999</c:v>
                </c:pt>
                <c:pt idx="2693">
                  <c:v>22.7</c:v>
                </c:pt>
                <c:pt idx="2694">
                  <c:v>22.7</c:v>
                </c:pt>
                <c:pt idx="2695">
                  <c:v>17.7</c:v>
                </c:pt>
                <c:pt idx="2696">
                  <c:v>22</c:v>
                </c:pt>
                <c:pt idx="2697">
                  <c:v>15.3</c:v>
                </c:pt>
                <c:pt idx="2698">
                  <c:v>21.6</c:v>
                </c:pt>
                <c:pt idx="2699">
                  <c:v>20.2</c:v>
                </c:pt>
                <c:pt idx="2700">
                  <c:v>23.3</c:v>
                </c:pt>
                <c:pt idx="2701">
                  <c:v>18.7</c:v>
                </c:pt>
                <c:pt idx="2702">
                  <c:v>23.1</c:v>
                </c:pt>
                <c:pt idx="2703">
                  <c:v>17.2</c:v>
                </c:pt>
                <c:pt idx="2704">
                  <c:v>22</c:v>
                </c:pt>
                <c:pt idx="2705">
                  <c:v>15.4</c:v>
                </c:pt>
                <c:pt idx="2706">
                  <c:v>22</c:v>
                </c:pt>
                <c:pt idx="2707">
                  <c:v>17</c:v>
                </c:pt>
                <c:pt idx="2708">
                  <c:v>21.5</c:v>
                </c:pt>
                <c:pt idx="2709">
                  <c:v>15.2</c:v>
                </c:pt>
                <c:pt idx="2710">
                  <c:v>21.3</c:v>
                </c:pt>
                <c:pt idx="2711">
                  <c:v>18.600000000000001</c:v>
                </c:pt>
                <c:pt idx="2712">
                  <c:v>23.3</c:v>
                </c:pt>
                <c:pt idx="2713">
                  <c:v>18</c:v>
                </c:pt>
                <c:pt idx="2714">
                  <c:v>23.4</c:v>
                </c:pt>
                <c:pt idx="2715">
                  <c:v>20.5</c:v>
                </c:pt>
                <c:pt idx="2716">
                  <c:v>23</c:v>
                </c:pt>
                <c:pt idx="2718">
                  <c:v>18.2</c:v>
                </c:pt>
                <c:pt idx="2719">
                  <c:v>21.9</c:v>
                </c:pt>
                <c:pt idx="2720">
                  <c:v>16.3</c:v>
                </c:pt>
                <c:pt idx="2721">
                  <c:v>21.1</c:v>
                </c:pt>
                <c:pt idx="2722">
                  <c:v>15.5</c:v>
                </c:pt>
                <c:pt idx="2723">
                  <c:v>21.5</c:v>
                </c:pt>
                <c:pt idx="2724">
                  <c:v>19.7</c:v>
                </c:pt>
                <c:pt idx="2725">
                  <c:v>23.1</c:v>
                </c:pt>
                <c:pt idx="2726">
                  <c:v>17.8</c:v>
                </c:pt>
                <c:pt idx="2727">
                  <c:v>22.8</c:v>
                </c:pt>
                <c:pt idx="2728">
                  <c:v>20.8</c:v>
                </c:pt>
                <c:pt idx="2729">
                  <c:v>15</c:v>
                </c:pt>
                <c:pt idx="2730">
                  <c:v>20.9</c:v>
                </c:pt>
                <c:pt idx="2731">
                  <c:v>17.100000000000001</c:v>
                </c:pt>
                <c:pt idx="2732">
                  <c:v>21.7</c:v>
                </c:pt>
                <c:pt idx="2733">
                  <c:v>14.7</c:v>
                </c:pt>
                <c:pt idx="2734">
                  <c:v>21.6</c:v>
                </c:pt>
                <c:pt idx="2735">
                  <c:v>16</c:v>
                </c:pt>
                <c:pt idx="2736">
                  <c:v>20.8</c:v>
                </c:pt>
                <c:pt idx="2737">
                  <c:v>20</c:v>
                </c:pt>
                <c:pt idx="2738">
                  <c:v>23.1</c:v>
                </c:pt>
                <c:pt idx="2739">
                  <c:v>18.8</c:v>
                </c:pt>
                <c:pt idx="2740">
                  <c:v>21.9</c:v>
                </c:pt>
                <c:pt idx="2741">
                  <c:v>16.7</c:v>
                </c:pt>
                <c:pt idx="2742">
                  <c:v>21.5</c:v>
                </c:pt>
                <c:pt idx="2749">
                  <c:v>22.1</c:v>
                </c:pt>
                <c:pt idx="2750">
                  <c:v>17.5</c:v>
                </c:pt>
                <c:pt idx="2751">
                  <c:v>17.3</c:v>
                </c:pt>
                <c:pt idx="2752">
                  <c:v>21.8</c:v>
                </c:pt>
                <c:pt idx="2753">
                  <c:v>19.399999999999999</c:v>
                </c:pt>
                <c:pt idx="2754">
                  <c:v>23.1</c:v>
                </c:pt>
                <c:pt idx="2755">
                  <c:v>17.8</c:v>
                </c:pt>
                <c:pt idx="2756">
                  <c:v>22.6</c:v>
                </c:pt>
                <c:pt idx="2757">
                  <c:v>19.399999999999999</c:v>
                </c:pt>
                <c:pt idx="2758">
                  <c:v>22.9</c:v>
                </c:pt>
                <c:pt idx="2759">
                  <c:v>20.2</c:v>
                </c:pt>
                <c:pt idx="2760">
                  <c:v>23.6</c:v>
                </c:pt>
                <c:pt idx="2761">
                  <c:v>15.6</c:v>
                </c:pt>
                <c:pt idx="2762">
                  <c:v>21.3</c:v>
                </c:pt>
                <c:pt idx="2767">
                  <c:v>20</c:v>
                </c:pt>
                <c:pt idx="2768">
                  <c:v>21.8</c:v>
                </c:pt>
                <c:pt idx="2769">
                  <c:v>15</c:v>
                </c:pt>
                <c:pt idx="2770">
                  <c:v>21.3</c:v>
                </c:pt>
                <c:pt idx="2771">
                  <c:v>14.5</c:v>
                </c:pt>
                <c:pt idx="2772">
                  <c:v>20.3</c:v>
                </c:pt>
                <c:pt idx="2773">
                  <c:v>15.6</c:v>
                </c:pt>
                <c:pt idx="2774">
                  <c:v>21.1</c:v>
                </c:pt>
                <c:pt idx="2775">
                  <c:v>15.8</c:v>
                </c:pt>
                <c:pt idx="2776">
                  <c:v>20.8</c:v>
                </c:pt>
                <c:pt idx="2777">
                  <c:v>17</c:v>
                </c:pt>
                <c:pt idx="2778">
                  <c:v>21.6</c:v>
                </c:pt>
                <c:pt idx="2779">
                  <c:v>22</c:v>
                </c:pt>
                <c:pt idx="2780">
                  <c:v>23.9</c:v>
                </c:pt>
                <c:pt idx="2781">
                  <c:v>18.2</c:v>
                </c:pt>
                <c:pt idx="2782">
                  <c:v>23.2</c:v>
                </c:pt>
                <c:pt idx="2783">
                  <c:v>21.7</c:v>
                </c:pt>
                <c:pt idx="2784">
                  <c:v>23.1</c:v>
                </c:pt>
                <c:pt idx="2785">
                  <c:v>19.2</c:v>
                </c:pt>
                <c:pt idx="2786">
                  <c:v>22.4</c:v>
                </c:pt>
                <c:pt idx="2787">
                  <c:v>19.600000000000001</c:v>
                </c:pt>
                <c:pt idx="2788">
                  <c:v>22.2</c:v>
                </c:pt>
                <c:pt idx="2789">
                  <c:v>18.8</c:v>
                </c:pt>
                <c:pt idx="2790">
                  <c:v>22.1</c:v>
                </c:pt>
                <c:pt idx="2791">
                  <c:v>18.399999999999999</c:v>
                </c:pt>
                <c:pt idx="2792">
                  <c:v>22</c:v>
                </c:pt>
                <c:pt idx="2793">
                  <c:v>17.899999999999999</c:v>
                </c:pt>
                <c:pt idx="2794">
                  <c:v>22.6</c:v>
                </c:pt>
                <c:pt idx="2795">
                  <c:v>21.1</c:v>
                </c:pt>
                <c:pt idx="2796">
                  <c:v>20.9</c:v>
                </c:pt>
                <c:pt idx="2797">
                  <c:v>22.5</c:v>
                </c:pt>
                <c:pt idx="2798">
                  <c:v>17.7</c:v>
                </c:pt>
                <c:pt idx="2799">
                  <c:v>17.100000000000001</c:v>
                </c:pt>
                <c:pt idx="2800">
                  <c:v>22.1</c:v>
                </c:pt>
                <c:pt idx="2801">
                  <c:v>17.600000000000001</c:v>
                </c:pt>
                <c:pt idx="2802">
                  <c:v>21.6</c:v>
                </c:pt>
                <c:pt idx="2803">
                  <c:v>17</c:v>
                </c:pt>
                <c:pt idx="2804">
                  <c:v>21.6</c:v>
                </c:pt>
                <c:pt idx="2805">
                  <c:v>17.3</c:v>
                </c:pt>
                <c:pt idx="2806">
                  <c:v>22.2</c:v>
                </c:pt>
                <c:pt idx="2807">
                  <c:v>22.6</c:v>
                </c:pt>
                <c:pt idx="2808">
                  <c:v>20</c:v>
                </c:pt>
                <c:pt idx="2809">
                  <c:v>22.4</c:v>
                </c:pt>
                <c:pt idx="2812">
                  <c:v>18</c:v>
                </c:pt>
                <c:pt idx="2813">
                  <c:v>22.4</c:v>
                </c:pt>
                <c:pt idx="2814">
                  <c:v>18</c:v>
                </c:pt>
                <c:pt idx="2815">
                  <c:v>23.5</c:v>
                </c:pt>
                <c:pt idx="2816">
                  <c:v>21.1</c:v>
                </c:pt>
                <c:pt idx="2817">
                  <c:v>23.3</c:v>
                </c:pt>
                <c:pt idx="2818">
                  <c:v>18</c:v>
                </c:pt>
                <c:pt idx="2819">
                  <c:v>22.5</c:v>
                </c:pt>
                <c:pt idx="2820">
                  <c:v>18.600000000000001</c:v>
                </c:pt>
                <c:pt idx="2821">
                  <c:v>22.5</c:v>
                </c:pt>
                <c:pt idx="2822">
                  <c:v>19.100000000000001</c:v>
                </c:pt>
                <c:pt idx="2823">
                  <c:v>23.2</c:v>
                </c:pt>
                <c:pt idx="2824">
                  <c:v>23.2</c:v>
                </c:pt>
                <c:pt idx="2825">
                  <c:v>18.5</c:v>
                </c:pt>
                <c:pt idx="2826">
                  <c:v>22</c:v>
                </c:pt>
                <c:pt idx="2827">
                  <c:v>20.100000000000001</c:v>
                </c:pt>
                <c:pt idx="2828">
                  <c:v>23.5</c:v>
                </c:pt>
                <c:pt idx="2829">
                  <c:v>17.899999999999999</c:v>
                </c:pt>
                <c:pt idx="2830">
                  <c:v>23.4</c:v>
                </c:pt>
                <c:pt idx="2831">
                  <c:v>19.5</c:v>
                </c:pt>
                <c:pt idx="2832">
                  <c:v>22.8</c:v>
                </c:pt>
                <c:pt idx="2833">
                  <c:v>17.899999999999999</c:v>
                </c:pt>
                <c:pt idx="2834">
                  <c:v>22.5</c:v>
                </c:pt>
                <c:pt idx="2835">
                  <c:v>18.5</c:v>
                </c:pt>
                <c:pt idx="2836">
                  <c:v>21.9</c:v>
                </c:pt>
                <c:pt idx="2837">
                  <c:v>17.8</c:v>
                </c:pt>
                <c:pt idx="2838">
                  <c:v>21.5</c:v>
                </c:pt>
                <c:pt idx="2839">
                  <c:v>18</c:v>
                </c:pt>
                <c:pt idx="2840">
                  <c:v>21.8</c:v>
                </c:pt>
                <c:pt idx="2841">
                  <c:v>21.7</c:v>
                </c:pt>
                <c:pt idx="2842">
                  <c:v>23.4</c:v>
                </c:pt>
                <c:pt idx="2843">
                  <c:v>17.8</c:v>
                </c:pt>
                <c:pt idx="2844">
                  <c:v>21.3</c:v>
                </c:pt>
                <c:pt idx="2849">
                  <c:v>18.7</c:v>
                </c:pt>
                <c:pt idx="2850">
                  <c:v>22.1</c:v>
                </c:pt>
                <c:pt idx="2851">
                  <c:v>23.2</c:v>
                </c:pt>
                <c:pt idx="2854">
                  <c:v>19.7</c:v>
                </c:pt>
                <c:pt idx="2855">
                  <c:v>19.899999999999999</c:v>
                </c:pt>
                <c:pt idx="2856">
                  <c:v>22.9</c:v>
                </c:pt>
                <c:pt idx="2857">
                  <c:v>17.8</c:v>
                </c:pt>
                <c:pt idx="2858">
                  <c:v>21.5</c:v>
                </c:pt>
                <c:pt idx="2859">
                  <c:v>17.8</c:v>
                </c:pt>
                <c:pt idx="2860">
                  <c:v>22.4</c:v>
                </c:pt>
                <c:pt idx="2862">
                  <c:v>23.8</c:v>
                </c:pt>
                <c:pt idx="2863">
                  <c:v>18.3</c:v>
                </c:pt>
                <c:pt idx="2864">
                  <c:v>22.1</c:v>
                </c:pt>
                <c:pt idx="2865">
                  <c:v>17</c:v>
                </c:pt>
                <c:pt idx="2866">
                  <c:v>22.4</c:v>
                </c:pt>
                <c:pt idx="2867">
                  <c:v>22.1</c:v>
                </c:pt>
                <c:pt idx="2868">
                  <c:v>17.5</c:v>
                </c:pt>
                <c:pt idx="2869">
                  <c:v>22.3</c:v>
                </c:pt>
                <c:pt idx="2870">
                  <c:v>17.100000000000001</c:v>
                </c:pt>
                <c:pt idx="2871">
                  <c:v>22.6</c:v>
                </c:pt>
                <c:pt idx="2872">
                  <c:v>17.600000000000001</c:v>
                </c:pt>
                <c:pt idx="2873">
                  <c:v>22.1</c:v>
                </c:pt>
                <c:pt idx="2874">
                  <c:v>23.3</c:v>
                </c:pt>
                <c:pt idx="2875">
                  <c:v>21.5</c:v>
                </c:pt>
                <c:pt idx="2876">
                  <c:v>23.5</c:v>
                </c:pt>
                <c:pt idx="2877">
                  <c:v>17.899999999999999</c:v>
                </c:pt>
                <c:pt idx="2878">
                  <c:v>22.7</c:v>
                </c:pt>
                <c:pt idx="2879">
                  <c:v>18.100000000000001</c:v>
                </c:pt>
                <c:pt idx="2880">
                  <c:v>22.3</c:v>
                </c:pt>
                <c:pt idx="2881">
                  <c:v>18.5</c:v>
                </c:pt>
                <c:pt idx="2882">
                  <c:v>21.7</c:v>
                </c:pt>
                <c:pt idx="2883">
                  <c:v>17.3</c:v>
                </c:pt>
                <c:pt idx="2884">
                  <c:v>22.2</c:v>
                </c:pt>
                <c:pt idx="2885">
                  <c:v>17.399999999999999</c:v>
                </c:pt>
                <c:pt idx="2886">
                  <c:v>21.8</c:v>
                </c:pt>
                <c:pt idx="2888">
                  <c:v>18.100000000000001</c:v>
                </c:pt>
                <c:pt idx="2889">
                  <c:v>23.1</c:v>
                </c:pt>
                <c:pt idx="2893">
                  <c:v>17.399999999999999</c:v>
                </c:pt>
                <c:pt idx="2894">
                  <c:v>22.5</c:v>
                </c:pt>
                <c:pt idx="2895">
                  <c:v>19</c:v>
                </c:pt>
                <c:pt idx="2896">
                  <c:v>23.2</c:v>
                </c:pt>
                <c:pt idx="2897">
                  <c:v>23</c:v>
                </c:pt>
                <c:pt idx="2898">
                  <c:v>17.100000000000001</c:v>
                </c:pt>
                <c:pt idx="2899">
                  <c:v>21</c:v>
                </c:pt>
                <c:pt idx="2900">
                  <c:v>15.4</c:v>
                </c:pt>
                <c:pt idx="2901">
                  <c:v>20.100000000000001</c:v>
                </c:pt>
                <c:pt idx="2902">
                  <c:v>16.100000000000001</c:v>
                </c:pt>
                <c:pt idx="2903">
                  <c:v>21.1</c:v>
                </c:pt>
                <c:pt idx="2904">
                  <c:v>21.6</c:v>
                </c:pt>
                <c:pt idx="2905">
                  <c:v>19.3</c:v>
                </c:pt>
                <c:pt idx="2906">
                  <c:v>23.1</c:v>
                </c:pt>
                <c:pt idx="2907">
                  <c:v>18.600000000000001</c:v>
                </c:pt>
                <c:pt idx="2908">
                  <c:v>23.6</c:v>
                </c:pt>
                <c:pt idx="2909">
                  <c:v>20.5</c:v>
                </c:pt>
                <c:pt idx="2910">
                  <c:v>23.3</c:v>
                </c:pt>
                <c:pt idx="2911">
                  <c:v>18.7</c:v>
                </c:pt>
                <c:pt idx="2912">
                  <c:v>21.9</c:v>
                </c:pt>
                <c:pt idx="2913">
                  <c:v>16.399999999999999</c:v>
                </c:pt>
                <c:pt idx="2914">
                  <c:v>21.7</c:v>
                </c:pt>
                <c:pt idx="2915">
                  <c:v>16.600000000000001</c:v>
                </c:pt>
                <c:pt idx="2916">
                  <c:v>21.8</c:v>
                </c:pt>
                <c:pt idx="2917">
                  <c:v>23.3</c:v>
                </c:pt>
                <c:pt idx="2918">
                  <c:v>20.5</c:v>
                </c:pt>
                <c:pt idx="2919">
                  <c:v>23.2</c:v>
                </c:pt>
                <c:pt idx="2920">
                  <c:v>20.9</c:v>
                </c:pt>
                <c:pt idx="2921">
                  <c:v>23.4</c:v>
                </c:pt>
                <c:pt idx="2922">
                  <c:v>20.399999999999999</c:v>
                </c:pt>
                <c:pt idx="2923">
                  <c:v>23.2</c:v>
                </c:pt>
                <c:pt idx="2924">
                  <c:v>21.5</c:v>
                </c:pt>
                <c:pt idx="2925">
                  <c:v>23.7</c:v>
                </c:pt>
                <c:pt idx="2926">
                  <c:v>21</c:v>
                </c:pt>
                <c:pt idx="2927">
                  <c:v>23.5</c:v>
                </c:pt>
                <c:pt idx="2928">
                  <c:v>19.100000000000001</c:v>
                </c:pt>
                <c:pt idx="2929">
                  <c:v>22.2</c:v>
                </c:pt>
                <c:pt idx="2930">
                  <c:v>17.899999999999999</c:v>
                </c:pt>
                <c:pt idx="2931">
                  <c:v>21.9</c:v>
                </c:pt>
                <c:pt idx="2932">
                  <c:v>19.5</c:v>
                </c:pt>
                <c:pt idx="2933">
                  <c:v>23.3</c:v>
                </c:pt>
                <c:pt idx="2934">
                  <c:v>19.2</c:v>
                </c:pt>
                <c:pt idx="2935">
                  <c:v>20.399999999999999</c:v>
                </c:pt>
                <c:pt idx="2936">
                  <c:v>23.2</c:v>
                </c:pt>
                <c:pt idx="2937">
                  <c:v>18.2</c:v>
                </c:pt>
                <c:pt idx="2938">
                  <c:v>21.9</c:v>
                </c:pt>
                <c:pt idx="2939">
                  <c:v>18</c:v>
                </c:pt>
                <c:pt idx="2940">
                  <c:v>21.7</c:v>
                </c:pt>
                <c:pt idx="2941">
                  <c:v>18.600000000000001</c:v>
                </c:pt>
                <c:pt idx="2942">
                  <c:v>21.9</c:v>
                </c:pt>
                <c:pt idx="2943">
                  <c:v>17.899999999999999</c:v>
                </c:pt>
                <c:pt idx="2944">
                  <c:v>22</c:v>
                </c:pt>
                <c:pt idx="2945">
                  <c:v>17.5</c:v>
                </c:pt>
                <c:pt idx="2946">
                  <c:v>21.9</c:v>
                </c:pt>
                <c:pt idx="2947">
                  <c:v>23</c:v>
                </c:pt>
                <c:pt idx="2950">
                  <c:v>17.7</c:v>
                </c:pt>
                <c:pt idx="2951">
                  <c:v>21.7</c:v>
                </c:pt>
                <c:pt idx="2952">
                  <c:v>18.2</c:v>
                </c:pt>
                <c:pt idx="2953">
                  <c:v>22</c:v>
                </c:pt>
                <c:pt idx="2954">
                  <c:v>17</c:v>
                </c:pt>
                <c:pt idx="2955">
                  <c:v>21.7</c:v>
                </c:pt>
                <c:pt idx="2956">
                  <c:v>18.399999999999999</c:v>
                </c:pt>
                <c:pt idx="2957">
                  <c:v>23</c:v>
                </c:pt>
                <c:pt idx="2958">
                  <c:v>20.2</c:v>
                </c:pt>
                <c:pt idx="2959">
                  <c:v>23</c:v>
                </c:pt>
                <c:pt idx="2960">
                  <c:v>17.7</c:v>
                </c:pt>
                <c:pt idx="2961">
                  <c:v>22</c:v>
                </c:pt>
                <c:pt idx="2962">
                  <c:v>19</c:v>
                </c:pt>
                <c:pt idx="2963">
                  <c:v>22.5</c:v>
                </c:pt>
                <c:pt idx="2964">
                  <c:v>19</c:v>
                </c:pt>
                <c:pt idx="2965">
                  <c:v>22.4</c:v>
                </c:pt>
                <c:pt idx="2966">
                  <c:v>19.5</c:v>
                </c:pt>
                <c:pt idx="2967">
                  <c:v>22.8</c:v>
                </c:pt>
                <c:pt idx="2968">
                  <c:v>18.3</c:v>
                </c:pt>
                <c:pt idx="2969">
                  <c:v>22.5</c:v>
                </c:pt>
                <c:pt idx="2970">
                  <c:v>17.600000000000001</c:v>
                </c:pt>
                <c:pt idx="2971">
                  <c:v>23.1</c:v>
                </c:pt>
                <c:pt idx="2972">
                  <c:v>21.5</c:v>
                </c:pt>
                <c:pt idx="2973">
                  <c:v>23</c:v>
                </c:pt>
                <c:pt idx="2974">
                  <c:v>17.899999999999999</c:v>
                </c:pt>
                <c:pt idx="2975">
                  <c:v>22</c:v>
                </c:pt>
                <c:pt idx="2976">
                  <c:v>17.100000000000001</c:v>
                </c:pt>
                <c:pt idx="2977">
                  <c:v>22.1</c:v>
                </c:pt>
                <c:pt idx="2978">
                  <c:v>17.899999999999999</c:v>
                </c:pt>
                <c:pt idx="2979">
                  <c:v>22.4</c:v>
                </c:pt>
                <c:pt idx="2980">
                  <c:v>17.2</c:v>
                </c:pt>
                <c:pt idx="2981">
                  <c:v>21.9</c:v>
                </c:pt>
                <c:pt idx="2982">
                  <c:v>17.3</c:v>
                </c:pt>
                <c:pt idx="2983">
                  <c:v>22.1</c:v>
                </c:pt>
                <c:pt idx="2984">
                  <c:v>19.3</c:v>
                </c:pt>
                <c:pt idx="2985">
                  <c:v>22.8</c:v>
                </c:pt>
                <c:pt idx="2986">
                  <c:v>19.600000000000001</c:v>
                </c:pt>
                <c:pt idx="2987">
                  <c:v>23</c:v>
                </c:pt>
                <c:pt idx="2988">
                  <c:v>18.3</c:v>
                </c:pt>
                <c:pt idx="2989">
                  <c:v>21.8</c:v>
                </c:pt>
                <c:pt idx="2990">
                  <c:v>18.5</c:v>
                </c:pt>
                <c:pt idx="2991">
                  <c:v>22.2</c:v>
                </c:pt>
                <c:pt idx="2992">
                  <c:v>17.7</c:v>
                </c:pt>
                <c:pt idx="2993">
                  <c:v>21.3</c:v>
                </c:pt>
                <c:pt idx="2994">
                  <c:v>18.100000000000001</c:v>
                </c:pt>
                <c:pt idx="2995">
                  <c:v>21.7</c:v>
                </c:pt>
                <c:pt idx="2996">
                  <c:v>18</c:v>
                </c:pt>
                <c:pt idx="2997">
                  <c:v>17.899999999999999</c:v>
                </c:pt>
                <c:pt idx="2998">
                  <c:v>21.7</c:v>
                </c:pt>
                <c:pt idx="2999">
                  <c:v>20.399999999999999</c:v>
                </c:pt>
                <c:pt idx="3000">
                  <c:v>23.2</c:v>
                </c:pt>
                <c:pt idx="3001">
                  <c:v>20.7</c:v>
                </c:pt>
                <c:pt idx="3002">
                  <c:v>20.6</c:v>
                </c:pt>
                <c:pt idx="3003">
                  <c:v>22.9</c:v>
                </c:pt>
                <c:pt idx="3004">
                  <c:v>18.3</c:v>
                </c:pt>
                <c:pt idx="3005">
                  <c:v>20.7</c:v>
                </c:pt>
                <c:pt idx="3008">
                  <c:v>16.899999999999999</c:v>
                </c:pt>
                <c:pt idx="3009">
                  <c:v>22</c:v>
                </c:pt>
                <c:pt idx="3010">
                  <c:v>18.100000000000001</c:v>
                </c:pt>
                <c:pt idx="3011">
                  <c:v>22.7</c:v>
                </c:pt>
                <c:pt idx="3012">
                  <c:v>19.600000000000001</c:v>
                </c:pt>
                <c:pt idx="3013">
                  <c:v>22.7</c:v>
                </c:pt>
                <c:pt idx="3014">
                  <c:v>18</c:v>
                </c:pt>
                <c:pt idx="3015">
                  <c:v>22.5</c:v>
                </c:pt>
                <c:pt idx="3016">
                  <c:v>18.3</c:v>
                </c:pt>
                <c:pt idx="3017">
                  <c:v>22</c:v>
                </c:pt>
                <c:pt idx="3018">
                  <c:v>18.399999999999999</c:v>
                </c:pt>
                <c:pt idx="3019">
                  <c:v>18.399999999999999</c:v>
                </c:pt>
                <c:pt idx="3020">
                  <c:v>22</c:v>
                </c:pt>
                <c:pt idx="3021">
                  <c:v>17.399999999999999</c:v>
                </c:pt>
                <c:pt idx="3022">
                  <c:v>22.1</c:v>
                </c:pt>
                <c:pt idx="3023">
                  <c:v>17.100000000000001</c:v>
                </c:pt>
                <c:pt idx="3024">
                  <c:v>21</c:v>
                </c:pt>
                <c:pt idx="3025">
                  <c:v>22.3</c:v>
                </c:pt>
                <c:pt idx="3026">
                  <c:v>22.6</c:v>
                </c:pt>
                <c:pt idx="3027">
                  <c:v>17.8</c:v>
                </c:pt>
                <c:pt idx="3028">
                  <c:v>21.9</c:v>
                </c:pt>
                <c:pt idx="3029">
                  <c:v>17.2</c:v>
                </c:pt>
                <c:pt idx="3030">
                  <c:v>20.7</c:v>
                </c:pt>
                <c:pt idx="3031">
                  <c:v>14</c:v>
                </c:pt>
                <c:pt idx="3032">
                  <c:v>20.5</c:v>
                </c:pt>
                <c:pt idx="3033">
                  <c:v>15.3</c:v>
                </c:pt>
                <c:pt idx="3034">
                  <c:v>20.9</c:v>
                </c:pt>
                <c:pt idx="3035">
                  <c:v>16.5</c:v>
                </c:pt>
                <c:pt idx="3036">
                  <c:v>21.3</c:v>
                </c:pt>
                <c:pt idx="3039">
                  <c:v>20.3</c:v>
                </c:pt>
                <c:pt idx="3040">
                  <c:v>22.9</c:v>
                </c:pt>
                <c:pt idx="3044">
                  <c:v>15.4</c:v>
                </c:pt>
                <c:pt idx="3045">
                  <c:v>21</c:v>
                </c:pt>
                <c:pt idx="3046">
                  <c:v>13.4</c:v>
                </c:pt>
                <c:pt idx="3047">
                  <c:v>19.399999999999999</c:v>
                </c:pt>
                <c:pt idx="3048">
                  <c:v>14.8</c:v>
                </c:pt>
                <c:pt idx="3049">
                  <c:v>19.899999999999999</c:v>
                </c:pt>
                <c:pt idx="3050">
                  <c:v>17.600000000000001</c:v>
                </c:pt>
                <c:pt idx="3051">
                  <c:v>21.1</c:v>
                </c:pt>
                <c:pt idx="3052">
                  <c:v>18.3</c:v>
                </c:pt>
                <c:pt idx="3053">
                  <c:v>21.1</c:v>
                </c:pt>
                <c:pt idx="3054">
                  <c:v>17.600000000000001</c:v>
                </c:pt>
                <c:pt idx="3055">
                  <c:v>21.3</c:v>
                </c:pt>
                <c:pt idx="3056">
                  <c:v>17.8</c:v>
                </c:pt>
                <c:pt idx="3057">
                  <c:v>18.600000000000001</c:v>
                </c:pt>
                <c:pt idx="3058">
                  <c:v>21.3</c:v>
                </c:pt>
                <c:pt idx="3059">
                  <c:v>18.899999999999999</c:v>
                </c:pt>
                <c:pt idx="3060">
                  <c:v>22.6</c:v>
                </c:pt>
                <c:pt idx="3061">
                  <c:v>18.8</c:v>
                </c:pt>
                <c:pt idx="3062">
                  <c:v>21.8</c:v>
                </c:pt>
                <c:pt idx="3063">
                  <c:v>16.7</c:v>
                </c:pt>
                <c:pt idx="3064">
                  <c:v>22.6</c:v>
                </c:pt>
                <c:pt idx="3065">
                  <c:v>17.7</c:v>
                </c:pt>
                <c:pt idx="3066">
                  <c:v>22.3</c:v>
                </c:pt>
                <c:pt idx="3067">
                  <c:v>17.2</c:v>
                </c:pt>
                <c:pt idx="3068">
                  <c:v>17.100000000000001</c:v>
                </c:pt>
                <c:pt idx="3069">
                  <c:v>21</c:v>
                </c:pt>
                <c:pt idx="3070">
                  <c:v>16.2</c:v>
                </c:pt>
                <c:pt idx="3071">
                  <c:v>20.9</c:v>
                </c:pt>
                <c:pt idx="3072">
                  <c:v>16.3</c:v>
                </c:pt>
                <c:pt idx="3073">
                  <c:v>21.6</c:v>
                </c:pt>
                <c:pt idx="3074">
                  <c:v>19.899999999999999</c:v>
                </c:pt>
                <c:pt idx="3075">
                  <c:v>18.7</c:v>
                </c:pt>
                <c:pt idx="3076">
                  <c:v>18</c:v>
                </c:pt>
                <c:pt idx="3077">
                  <c:v>22.1</c:v>
                </c:pt>
                <c:pt idx="3078">
                  <c:v>17.7</c:v>
                </c:pt>
                <c:pt idx="3079">
                  <c:v>22</c:v>
                </c:pt>
                <c:pt idx="3080">
                  <c:v>17.399999999999999</c:v>
                </c:pt>
                <c:pt idx="3081">
                  <c:v>21.5</c:v>
                </c:pt>
                <c:pt idx="3082">
                  <c:v>18</c:v>
                </c:pt>
                <c:pt idx="3083">
                  <c:v>20.9</c:v>
                </c:pt>
                <c:pt idx="3084">
                  <c:v>19.3</c:v>
                </c:pt>
                <c:pt idx="3085">
                  <c:v>22.8</c:v>
                </c:pt>
                <c:pt idx="3086">
                  <c:v>18.600000000000001</c:v>
                </c:pt>
                <c:pt idx="3087">
                  <c:v>22.4</c:v>
                </c:pt>
                <c:pt idx="3088">
                  <c:v>17.2</c:v>
                </c:pt>
                <c:pt idx="3089">
                  <c:v>22.1</c:v>
                </c:pt>
                <c:pt idx="3090">
                  <c:v>17.5</c:v>
                </c:pt>
                <c:pt idx="3091">
                  <c:v>22.1</c:v>
                </c:pt>
                <c:pt idx="3092">
                  <c:v>16.8</c:v>
                </c:pt>
                <c:pt idx="3093">
                  <c:v>21.6</c:v>
                </c:pt>
                <c:pt idx="3094">
                  <c:v>17.5</c:v>
                </c:pt>
                <c:pt idx="3095">
                  <c:v>21.7</c:v>
                </c:pt>
                <c:pt idx="3096">
                  <c:v>16.899999999999999</c:v>
                </c:pt>
                <c:pt idx="3097">
                  <c:v>21.6</c:v>
                </c:pt>
                <c:pt idx="3098">
                  <c:v>18.3</c:v>
                </c:pt>
                <c:pt idx="3099">
                  <c:v>22.4</c:v>
                </c:pt>
                <c:pt idx="3100">
                  <c:v>18.3</c:v>
                </c:pt>
                <c:pt idx="3101">
                  <c:v>21.8</c:v>
                </c:pt>
                <c:pt idx="3102">
                  <c:v>15.9</c:v>
                </c:pt>
                <c:pt idx="3103">
                  <c:v>21.4</c:v>
                </c:pt>
                <c:pt idx="3104">
                  <c:v>17.600000000000001</c:v>
                </c:pt>
                <c:pt idx="3105">
                  <c:v>21.8</c:v>
                </c:pt>
                <c:pt idx="3106">
                  <c:v>18.5</c:v>
                </c:pt>
                <c:pt idx="3107">
                  <c:v>21.2</c:v>
                </c:pt>
                <c:pt idx="3108">
                  <c:v>16.100000000000001</c:v>
                </c:pt>
                <c:pt idx="3109">
                  <c:v>21.6</c:v>
                </c:pt>
                <c:pt idx="3110">
                  <c:v>15.5</c:v>
                </c:pt>
                <c:pt idx="3111">
                  <c:v>21.7</c:v>
                </c:pt>
                <c:pt idx="3112">
                  <c:v>16.7</c:v>
                </c:pt>
                <c:pt idx="3113">
                  <c:v>22.1</c:v>
                </c:pt>
                <c:pt idx="3114">
                  <c:v>17.3</c:v>
                </c:pt>
                <c:pt idx="3115">
                  <c:v>22.1</c:v>
                </c:pt>
                <c:pt idx="3116">
                  <c:v>18</c:v>
                </c:pt>
                <c:pt idx="3117">
                  <c:v>20.6</c:v>
                </c:pt>
                <c:pt idx="3118">
                  <c:v>16.8</c:v>
                </c:pt>
                <c:pt idx="3119">
                  <c:v>21.7</c:v>
                </c:pt>
                <c:pt idx="3120">
                  <c:v>16.7</c:v>
                </c:pt>
                <c:pt idx="3121">
                  <c:v>21.2</c:v>
                </c:pt>
                <c:pt idx="3122">
                  <c:v>15.6</c:v>
                </c:pt>
                <c:pt idx="3123">
                  <c:v>20.8</c:v>
                </c:pt>
                <c:pt idx="3124">
                  <c:v>16.3</c:v>
                </c:pt>
                <c:pt idx="3125">
                  <c:v>16.5</c:v>
                </c:pt>
                <c:pt idx="3126">
                  <c:v>21</c:v>
                </c:pt>
                <c:pt idx="3127">
                  <c:v>18</c:v>
                </c:pt>
                <c:pt idx="3128">
                  <c:v>22.5</c:v>
                </c:pt>
                <c:pt idx="3129">
                  <c:v>16.3</c:v>
                </c:pt>
                <c:pt idx="3130">
                  <c:v>21.1</c:v>
                </c:pt>
                <c:pt idx="3131">
                  <c:v>15.3</c:v>
                </c:pt>
                <c:pt idx="3132">
                  <c:v>20.2</c:v>
                </c:pt>
                <c:pt idx="3133">
                  <c:v>20.100000000000001</c:v>
                </c:pt>
                <c:pt idx="3134">
                  <c:v>14.1</c:v>
                </c:pt>
                <c:pt idx="3135">
                  <c:v>20.100000000000001</c:v>
                </c:pt>
                <c:pt idx="3136">
                  <c:v>16.5</c:v>
                </c:pt>
                <c:pt idx="3137">
                  <c:v>21.5</c:v>
                </c:pt>
                <c:pt idx="3138">
                  <c:v>15.8</c:v>
                </c:pt>
                <c:pt idx="3139">
                  <c:v>22.1</c:v>
                </c:pt>
                <c:pt idx="3140">
                  <c:v>15.9</c:v>
                </c:pt>
                <c:pt idx="3141">
                  <c:v>22.2</c:v>
                </c:pt>
                <c:pt idx="3142">
                  <c:v>22.4</c:v>
                </c:pt>
                <c:pt idx="3143">
                  <c:v>17.2</c:v>
                </c:pt>
                <c:pt idx="3144">
                  <c:v>22.1</c:v>
                </c:pt>
                <c:pt idx="3145">
                  <c:v>16.399999999999999</c:v>
                </c:pt>
                <c:pt idx="3146">
                  <c:v>21.2</c:v>
                </c:pt>
                <c:pt idx="3147">
                  <c:v>18</c:v>
                </c:pt>
                <c:pt idx="3148">
                  <c:v>22.6</c:v>
                </c:pt>
                <c:pt idx="3149">
                  <c:v>18</c:v>
                </c:pt>
                <c:pt idx="3150">
                  <c:v>22.7</c:v>
                </c:pt>
                <c:pt idx="3151">
                  <c:v>19</c:v>
                </c:pt>
                <c:pt idx="3152">
                  <c:v>22.4</c:v>
                </c:pt>
                <c:pt idx="3153">
                  <c:v>22.4</c:v>
                </c:pt>
                <c:pt idx="3154">
                  <c:v>15.3</c:v>
                </c:pt>
                <c:pt idx="3155">
                  <c:v>21.3</c:v>
                </c:pt>
                <c:pt idx="3156">
                  <c:v>13.5</c:v>
                </c:pt>
                <c:pt idx="3157">
                  <c:v>20.100000000000001</c:v>
                </c:pt>
                <c:pt idx="3158">
                  <c:v>12.8</c:v>
                </c:pt>
                <c:pt idx="3159">
                  <c:v>19.8</c:v>
                </c:pt>
                <c:pt idx="3160">
                  <c:v>14.2</c:v>
                </c:pt>
                <c:pt idx="3161">
                  <c:v>21.1</c:v>
                </c:pt>
                <c:pt idx="3162">
                  <c:v>15.6</c:v>
                </c:pt>
                <c:pt idx="3163">
                  <c:v>21.1</c:v>
                </c:pt>
                <c:pt idx="3164">
                  <c:v>17.8</c:v>
                </c:pt>
                <c:pt idx="3165">
                  <c:v>22.5</c:v>
                </c:pt>
                <c:pt idx="3166">
                  <c:v>17.5</c:v>
                </c:pt>
                <c:pt idx="3167">
                  <c:v>21.9</c:v>
                </c:pt>
                <c:pt idx="3168">
                  <c:v>15.1</c:v>
                </c:pt>
                <c:pt idx="3169">
                  <c:v>20.8</c:v>
                </c:pt>
                <c:pt idx="3170">
                  <c:v>15.7</c:v>
                </c:pt>
                <c:pt idx="3171">
                  <c:v>20.7</c:v>
                </c:pt>
                <c:pt idx="3172">
                  <c:v>16</c:v>
                </c:pt>
                <c:pt idx="3173">
                  <c:v>20.9</c:v>
                </c:pt>
                <c:pt idx="3174">
                  <c:v>14.7</c:v>
                </c:pt>
                <c:pt idx="3175">
                  <c:v>21.1</c:v>
                </c:pt>
                <c:pt idx="3176">
                  <c:v>15.1</c:v>
                </c:pt>
                <c:pt idx="3177">
                  <c:v>20.2</c:v>
                </c:pt>
                <c:pt idx="3178">
                  <c:v>14.8</c:v>
                </c:pt>
                <c:pt idx="3179">
                  <c:v>21.5</c:v>
                </c:pt>
                <c:pt idx="3180">
                  <c:v>20.100000000000001</c:v>
                </c:pt>
                <c:pt idx="3181">
                  <c:v>15.3</c:v>
                </c:pt>
                <c:pt idx="3182">
                  <c:v>21.6</c:v>
                </c:pt>
                <c:pt idx="3183">
                  <c:v>15.8</c:v>
                </c:pt>
                <c:pt idx="3184">
                  <c:v>21.2</c:v>
                </c:pt>
                <c:pt idx="3185">
                  <c:v>14.1</c:v>
                </c:pt>
                <c:pt idx="3186">
                  <c:v>20.6</c:v>
                </c:pt>
                <c:pt idx="3187">
                  <c:v>14.9</c:v>
                </c:pt>
                <c:pt idx="3188">
                  <c:v>21.2</c:v>
                </c:pt>
                <c:pt idx="3189">
                  <c:v>21.2</c:v>
                </c:pt>
                <c:pt idx="3190">
                  <c:v>18.100000000000001</c:v>
                </c:pt>
                <c:pt idx="3191">
                  <c:v>21.9</c:v>
                </c:pt>
                <c:pt idx="3192">
                  <c:v>20</c:v>
                </c:pt>
                <c:pt idx="3193">
                  <c:v>22.6</c:v>
                </c:pt>
                <c:pt idx="3194">
                  <c:v>18</c:v>
                </c:pt>
                <c:pt idx="3195">
                  <c:v>22.4</c:v>
                </c:pt>
                <c:pt idx="3196">
                  <c:v>16.100000000000001</c:v>
                </c:pt>
                <c:pt idx="3197">
                  <c:v>21.6</c:v>
                </c:pt>
                <c:pt idx="3198">
                  <c:v>15.2</c:v>
                </c:pt>
                <c:pt idx="3199">
                  <c:v>21.8</c:v>
                </c:pt>
                <c:pt idx="3200">
                  <c:v>21.5</c:v>
                </c:pt>
                <c:pt idx="3201">
                  <c:v>15.7</c:v>
                </c:pt>
                <c:pt idx="3202">
                  <c:v>21.1</c:v>
                </c:pt>
                <c:pt idx="3203">
                  <c:v>15.6</c:v>
                </c:pt>
                <c:pt idx="3204">
                  <c:v>21.3</c:v>
                </c:pt>
                <c:pt idx="3205">
                  <c:v>18.600000000000001</c:v>
                </c:pt>
                <c:pt idx="3206">
                  <c:v>22.6</c:v>
                </c:pt>
                <c:pt idx="3207">
                  <c:v>17.399999999999999</c:v>
                </c:pt>
                <c:pt idx="3208">
                  <c:v>22.2</c:v>
                </c:pt>
                <c:pt idx="3209">
                  <c:v>16.7</c:v>
                </c:pt>
                <c:pt idx="3210">
                  <c:v>21.9</c:v>
                </c:pt>
                <c:pt idx="3211">
                  <c:v>16.100000000000001</c:v>
                </c:pt>
                <c:pt idx="3212">
                  <c:v>20.8</c:v>
                </c:pt>
                <c:pt idx="3213">
                  <c:v>16.7</c:v>
                </c:pt>
                <c:pt idx="3214">
                  <c:v>20.100000000000001</c:v>
                </c:pt>
                <c:pt idx="3215">
                  <c:v>16.8</c:v>
                </c:pt>
                <c:pt idx="3216">
                  <c:v>20.8</c:v>
                </c:pt>
                <c:pt idx="3217">
                  <c:v>17.7</c:v>
                </c:pt>
                <c:pt idx="3218">
                  <c:v>22.3</c:v>
                </c:pt>
                <c:pt idx="3219">
                  <c:v>15.9</c:v>
                </c:pt>
                <c:pt idx="3220">
                  <c:v>21.1</c:v>
                </c:pt>
                <c:pt idx="3221">
                  <c:v>16</c:v>
                </c:pt>
                <c:pt idx="3222">
                  <c:v>20.7</c:v>
                </c:pt>
                <c:pt idx="3223">
                  <c:v>14.5</c:v>
                </c:pt>
                <c:pt idx="3224">
                  <c:v>14.5</c:v>
                </c:pt>
                <c:pt idx="3225">
                  <c:v>20.7</c:v>
                </c:pt>
                <c:pt idx="3226">
                  <c:v>15.2</c:v>
                </c:pt>
                <c:pt idx="3227">
                  <c:v>20.6</c:v>
                </c:pt>
                <c:pt idx="3228">
                  <c:v>14.7</c:v>
                </c:pt>
                <c:pt idx="3229">
                  <c:v>22.1</c:v>
                </c:pt>
                <c:pt idx="3230">
                  <c:v>18.600000000000001</c:v>
                </c:pt>
                <c:pt idx="3231">
                  <c:v>23</c:v>
                </c:pt>
                <c:pt idx="3232">
                  <c:v>17.2</c:v>
                </c:pt>
                <c:pt idx="3233">
                  <c:v>21.9</c:v>
                </c:pt>
                <c:pt idx="3234">
                  <c:v>16.8</c:v>
                </c:pt>
                <c:pt idx="3235">
                  <c:v>21.5</c:v>
                </c:pt>
                <c:pt idx="3237">
                  <c:v>17.5</c:v>
                </c:pt>
                <c:pt idx="3238">
                  <c:v>21</c:v>
                </c:pt>
                <c:pt idx="3239">
                  <c:v>18.2</c:v>
                </c:pt>
                <c:pt idx="3240">
                  <c:v>22.4</c:v>
                </c:pt>
                <c:pt idx="3241">
                  <c:v>16.8</c:v>
                </c:pt>
                <c:pt idx="3242">
                  <c:v>21.7</c:v>
                </c:pt>
                <c:pt idx="3243">
                  <c:v>15.7</c:v>
                </c:pt>
                <c:pt idx="3244">
                  <c:v>21.1</c:v>
                </c:pt>
                <c:pt idx="3245">
                  <c:v>15.8</c:v>
                </c:pt>
                <c:pt idx="3246">
                  <c:v>21</c:v>
                </c:pt>
                <c:pt idx="3247">
                  <c:v>16.2</c:v>
                </c:pt>
                <c:pt idx="3248">
                  <c:v>21.2</c:v>
                </c:pt>
                <c:pt idx="3249">
                  <c:v>17.7</c:v>
                </c:pt>
                <c:pt idx="3250">
                  <c:v>22.5</c:v>
                </c:pt>
                <c:pt idx="3251">
                  <c:v>15</c:v>
                </c:pt>
                <c:pt idx="3252">
                  <c:v>21.1</c:v>
                </c:pt>
                <c:pt idx="3253">
                  <c:v>15.6</c:v>
                </c:pt>
                <c:pt idx="3254">
                  <c:v>20.9</c:v>
                </c:pt>
                <c:pt idx="3255">
                  <c:v>14.5</c:v>
                </c:pt>
                <c:pt idx="3256">
                  <c:v>20.2</c:v>
                </c:pt>
                <c:pt idx="3257">
                  <c:v>15.5</c:v>
                </c:pt>
                <c:pt idx="3258">
                  <c:v>20.8</c:v>
                </c:pt>
                <c:pt idx="3259">
                  <c:v>14.7</c:v>
                </c:pt>
                <c:pt idx="3260">
                  <c:v>20.3</c:v>
                </c:pt>
                <c:pt idx="3261">
                  <c:v>18.5</c:v>
                </c:pt>
                <c:pt idx="3262">
                  <c:v>22.8</c:v>
                </c:pt>
                <c:pt idx="3263">
                  <c:v>16.5</c:v>
                </c:pt>
                <c:pt idx="3264">
                  <c:v>21.6</c:v>
                </c:pt>
                <c:pt idx="3265">
                  <c:v>16</c:v>
                </c:pt>
                <c:pt idx="3266">
                  <c:v>21.5</c:v>
                </c:pt>
                <c:pt idx="3267">
                  <c:v>17</c:v>
                </c:pt>
                <c:pt idx="3268">
                  <c:v>21.8</c:v>
                </c:pt>
                <c:pt idx="3269">
                  <c:v>17.100000000000001</c:v>
                </c:pt>
                <c:pt idx="3270">
                  <c:v>22</c:v>
                </c:pt>
                <c:pt idx="3271">
                  <c:v>21.5</c:v>
                </c:pt>
                <c:pt idx="3272">
                  <c:v>23.2</c:v>
                </c:pt>
                <c:pt idx="3273">
                  <c:v>19.100000000000001</c:v>
                </c:pt>
                <c:pt idx="3274">
                  <c:v>23.7</c:v>
                </c:pt>
                <c:pt idx="3275">
                  <c:v>19.3</c:v>
                </c:pt>
                <c:pt idx="3276">
                  <c:v>23.4</c:v>
                </c:pt>
                <c:pt idx="3277">
                  <c:v>15.3</c:v>
                </c:pt>
                <c:pt idx="3278">
                  <c:v>21.9</c:v>
                </c:pt>
                <c:pt idx="3279">
                  <c:v>15.6</c:v>
                </c:pt>
                <c:pt idx="3280">
                  <c:v>22.4</c:v>
                </c:pt>
                <c:pt idx="3281">
                  <c:v>19.5</c:v>
                </c:pt>
                <c:pt idx="3282">
                  <c:v>23.2</c:v>
                </c:pt>
                <c:pt idx="3283">
                  <c:v>18.7</c:v>
                </c:pt>
                <c:pt idx="3284">
                  <c:v>23.2</c:v>
                </c:pt>
                <c:pt idx="3285">
                  <c:v>16.8</c:v>
                </c:pt>
                <c:pt idx="3286">
                  <c:v>22.1</c:v>
                </c:pt>
                <c:pt idx="3287">
                  <c:v>15.6</c:v>
                </c:pt>
                <c:pt idx="3288">
                  <c:v>21.6</c:v>
                </c:pt>
                <c:pt idx="3289">
                  <c:v>16.100000000000001</c:v>
                </c:pt>
                <c:pt idx="3290">
                  <c:v>21.3</c:v>
                </c:pt>
                <c:pt idx="3291">
                  <c:v>17</c:v>
                </c:pt>
                <c:pt idx="3292">
                  <c:v>22.2</c:v>
                </c:pt>
                <c:pt idx="3293">
                  <c:v>19.100000000000001</c:v>
                </c:pt>
                <c:pt idx="3294">
                  <c:v>22.1</c:v>
                </c:pt>
                <c:pt idx="3295">
                  <c:v>17.5</c:v>
                </c:pt>
                <c:pt idx="3296">
                  <c:v>22.5</c:v>
                </c:pt>
                <c:pt idx="3297">
                  <c:v>19.100000000000001</c:v>
                </c:pt>
                <c:pt idx="3298">
                  <c:v>21.9</c:v>
                </c:pt>
                <c:pt idx="3299">
                  <c:v>15</c:v>
                </c:pt>
                <c:pt idx="3300">
                  <c:v>21.2</c:v>
                </c:pt>
                <c:pt idx="3303">
                  <c:v>22.1</c:v>
                </c:pt>
                <c:pt idx="3304">
                  <c:v>19.899999999999999</c:v>
                </c:pt>
                <c:pt idx="3305">
                  <c:v>22.9</c:v>
                </c:pt>
                <c:pt idx="3306">
                  <c:v>18.2</c:v>
                </c:pt>
                <c:pt idx="3307">
                  <c:v>22.9</c:v>
                </c:pt>
                <c:pt idx="3308">
                  <c:v>16.5</c:v>
                </c:pt>
                <c:pt idx="3309">
                  <c:v>21</c:v>
                </c:pt>
                <c:pt idx="3312">
                  <c:v>22.6</c:v>
                </c:pt>
                <c:pt idx="3313">
                  <c:v>19.899999999999999</c:v>
                </c:pt>
                <c:pt idx="3314">
                  <c:v>23.2</c:v>
                </c:pt>
                <c:pt idx="3315">
                  <c:v>20.6</c:v>
                </c:pt>
                <c:pt idx="3316">
                  <c:v>23.2</c:v>
                </c:pt>
                <c:pt idx="3317">
                  <c:v>17.5</c:v>
                </c:pt>
                <c:pt idx="3318">
                  <c:v>23</c:v>
                </c:pt>
                <c:pt idx="3319">
                  <c:v>21.1</c:v>
                </c:pt>
                <c:pt idx="3320">
                  <c:v>22.3</c:v>
                </c:pt>
                <c:pt idx="3321">
                  <c:v>19.3</c:v>
                </c:pt>
                <c:pt idx="3322">
                  <c:v>22.9</c:v>
                </c:pt>
                <c:pt idx="3323">
                  <c:v>16.8</c:v>
                </c:pt>
                <c:pt idx="3324">
                  <c:v>22</c:v>
                </c:pt>
                <c:pt idx="3325">
                  <c:v>17.3</c:v>
                </c:pt>
                <c:pt idx="3326">
                  <c:v>22.4</c:v>
                </c:pt>
                <c:pt idx="3327">
                  <c:v>19.399999999999999</c:v>
                </c:pt>
                <c:pt idx="3328">
                  <c:v>23</c:v>
                </c:pt>
                <c:pt idx="3329">
                  <c:v>19.7</c:v>
                </c:pt>
                <c:pt idx="3330">
                  <c:v>22.8</c:v>
                </c:pt>
                <c:pt idx="3331">
                  <c:v>16.899999999999999</c:v>
                </c:pt>
                <c:pt idx="3332">
                  <c:v>21.4</c:v>
                </c:pt>
                <c:pt idx="3333">
                  <c:v>15.2</c:v>
                </c:pt>
                <c:pt idx="3334">
                  <c:v>20.2</c:v>
                </c:pt>
                <c:pt idx="3335">
                  <c:v>18.2</c:v>
                </c:pt>
                <c:pt idx="3336">
                  <c:v>21.7</c:v>
                </c:pt>
                <c:pt idx="3337">
                  <c:v>15.1</c:v>
                </c:pt>
                <c:pt idx="3338">
                  <c:v>21.1</c:v>
                </c:pt>
                <c:pt idx="3339">
                  <c:v>13.9</c:v>
                </c:pt>
                <c:pt idx="3340">
                  <c:v>20.5</c:v>
                </c:pt>
                <c:pt idx="3341">
                  <c:v>21.8</c:v>
                </c:pt>
                <c:pt idx="3342">
                  <c:v>23</c:v>
                </c:pt>
                <c:pt idx="3343">
                  <c:v>20.100000000000001</c:v>
                </c:pt>
                <c:pt idx="3344">
                  <c:v>23.2</c:v>
                </c:pt>
                <c:pt idx="3347">
                  <c:v>16.600000000000001</c:v>
                </c:pt>
                <c:pt idx="3348">
                  <c:v>16.600000000000001</c:v>
                </c:pt>
                <c:pt idx="3349">
                  <c:v>21.2</c:v>
                </c:pt>
                <c:pt idx="3350">
                  <c:v>15.6</c:v>
                </c:pt>
                <c:pt idx="3351">
                  <c:v>21.7</c:v>
                </c:pt>
                <c:pt idx="3352">
                  <c:v>20.5</c:v>
                </c:pt>
                <c:pt idx="3353">
                  <c:v>23.4</c:v>
                </c:pt>
                <c:pt idx="3354">
                  <c:v>22.1</c:v>
                </c:pt>
                <c:pt idx="3355">
                  <c:v>23.4</c:v>
                </c:pt>
                <c:pt idx="3356">
                  <c:v>17</c:v>
                </c:pt>
                <c:pt idx="3357">
                  <c:v>22.5</c:v>
                </c:pt>
                <c:pt idx="3358">
                  <c:v>17.899999999999999</c:v>
                </c:pt>
                <c:pt idx="3359">
                  <c:v>22.7</c:v>
                </c:pt>
                <c:pt idx="3360">
                  <c:v>17.600000000000001</c:v>
                </c:pt>
                <c:pt idx="3361">
                  <c:v>22.3</c:v>
                </c:pt>
                <c:pt idx="3362">
                  <c:v>17.5</c:v>
                </c:pt>
                <c:pt idx="3363">
                  <c:v>22.1</c:v>
                </c:pt>
                <c:pt idx="3364">
                  <c:v>17.100000000000001</c:v>
                </c:pt>
                <c:pt idx="3365">
                  <c:v>22.3</c:v>
                </c:pt>
                <c:pt idx="3366">
                  <c:v>19</c:v>
                </c:pt>
                <c:pt idx="3367">
                  <c:v>23.3</c:v>
                </c:pt>
                <c:pt idx="3368">
                  <c:v>21.3</c:v>
                </c:pt>
                <c:pt idx="3369">
                  <c:v>23.3</c:v>
                </c:pt>
                <c:pt idx="3370">
                  <c:v>16.899999999999999</c:v>
                </c:pt>
                <c:pt idx="3371">
                  <c:v>16.7</c:v>
                </c:pt>
                <c:pt idx="3372">
                  <c:v>22</c:v>
                </c:pt>
                <c:pt idx="3373">
                  <c:v>15.6</c:v>
                </c:pt>
                <c:pt idx="3375">
                  <c:v>17.7</c:v>
                </c:pt>
                <c:pt idx="3376">
                  <c:v>22</c:v>
                </c:pt>
                <c:pt idx="3377">
                  <c:v>16.2</c:v>
                </c:pt>
                <c:pt idx="3378">
                  <c:v>22</c:v>
                </c:pt>
                <c:pt idx="3379">
                  <c:v>19.399999999999999</c:v>
                </c:pt>
                <c:pt idx="3380">
                  <c:v>22.8</c:v>
                </c:pt>
                <c:pt idx="3381">
                  <c:v>20.3</c:v>
                </c:pt>
                <c:pt idx="3382">
                  <c:v>23.3</c:v>
                </c:pt>
                <c:pt idx="3383">
                  <c:v>16.3</c:v>
                </c:pt>
                <c:pt idx="3384">
                  <c:v>21.5</c:v>
                </c:pt>
                <c:pt idx="3385">
                  <c:v>17.100000000000001</c:v>
                </c:pt>
                <c:pt idx="3386">
                  <c:v>21.8</c:v>
                </c:pt>
                <c:pt idx="3387">
                  <c:v>17</c:v>
                </c:pt>
                <c:pt idx="3388">
                  <c:v>21.2</c:v>
                </c:pt>
                <c:pt idx="3389">
                  <c:v>18.399999999999999</c:v>
                </c:pt>
                <c:pt idx="3390">
                  <c:v>23.2</c:v>
                </c:pt>
                <c:pt idx="3391">
                  <c:v>16.899999999999999</c:v>
                </c:pt>
                <c:pt idx="3392">
                  <c:v>22.8</c:v>
                </c:pt>
                <c:pt idx="3393">
                  <c:v>16.8</c:v>
                </c:pt>
                <c:pt idx="3394">
                  <c:v>21.7</c:v>
                </c:pt>
                <c:pt idx="3398">
                  <c:v>22.6</c:v>
                </c:pt>
                <c:pt idx="3399">
                  <c:v>16.8</c:v>
                </c:pt>
                <c:pt idx="3400">
                  <c:v>22.2</c:v>
                </c:pt>
                <c:pt idx="3401">
                  <c:v>19</c:v>
                </c:pt>
                <c:pt idx="3402">
                  <c:v>22.8</c:v>
                </c:pt>
                <c:pt idx="3403">
                  <c:v>15.4</c:v>
                </c:pt>
                <c:pt idx="3404">
                  <c:v>21.1</c:v>
                </c:pt>
                <c:pt idx="3405">
                  <c:v>15.4</c:v>
                </c:pt>
                <c:pt idx="3406">
                  <c:v>21</c:v>
                </c:pt>
                <c:pt idx="3407">
                  <c:v>15.3</c:v>
                </c:pt>
                <c:pt idx="3408">
                  <c:v>21.3</c:v>
                </c:pt>
                <c:pt idx="3409">
                  <c:v>16</c:v>
                </c:pt>
                <c:pt idx="3410">
                  <c:v>21.6</c:v>
                </c:pt>
                <c:pt idx="3411">
                  <c:v>17.600000000000001</c:v>
                </c:pt>
                <c:pt idx="3412">
                  <c:v>22.8</c:v>
                </c:pt>
                <c:pt idx="3413">
                  <c:v>19.399999999999999</c:v>
                </c:pt>
                <c:pt idx="3414">
                  <c:v>23.2</c:v>
                </c:pt>
                <c:pt idx="3415">
                  <c:v>18.7</c:v>
                </c:pt>
                <c:pt idx="3416">
                  <c:v>23</c:v>
                </c:pt>
                <c:pt idx="3417">
                  <c:v>18.899999999999999</c:v>
                </c:pt>
                <c:pt idx="3418">
                  <c:v>16.5</c:v>
                </c:pt>
                <c:pt idx="3419">
                  <c:v>20.8</c:v>
                </c:pt>
                <c:pt idx="3420">
                  <c:v>19.399999999999999</c:v>
                </c:pt>
                <c:pt idx="3421">
                  <c:v>20.9</c:v>
                </c:pt>
                <c:pt idx="3422">
                  <c:v>16.2</c:v>
                </c:pt>
                <c:pt idx="3423">
                  <c:v>21</c:v>
                </c:pt>
                <c:pt idx="3424">
                  <c:v>17.600000000000001</c:v>
                </c:pt>
                <c:pt idx="3425">
                  <c:v>21.4</c:v>
                </c:pt>
                <c:pt idx="3426">
                  <c:v>19.3</c:v>
                </c:pt>
                <c:pt idx="3427">
                  <c:v>23.1</c:v>
                </c:pt>
                <c:pt idx="3428">
                  <c:v>19.3</c:v>
                </c:pt>
                <c:pt idx="3429">
                  <c:v>23.1</c:v>
                </c:pt>
                <c:pt idx="3430">
                  <c:v>18.899999999999999</c:v>
                </c:pt>
                <c:pt idx="3431">
                  <c:v>22.6</c:v>
                </c:pt>
                <c:pt idx="3432">
                  <c:v>17.5</c:v>
                </c:pt>
                <c:pt idx="3433">
                  <c:v>21.7</c:v>
                </c:pt>
                <c:pt idx="3435">
                  <c:v>18.5</c:v>
                </c:pt>
                <c:pt idx="3436">
                  <c:v>21.8</c:v>
                </c:pt>
                <c:pt idx="3437">
                  <c:v>22</c:v>
                </c:pt>
                <c:pt idx="3438">
                  <c:v>23.2</c:v>
                </c:pt>
                <c:pt idx="3439">
                  <c:v>18.3</c:v>
                </c:pt>
                <c:pt idx="3440">
                  <c:v>22.5</c:v>
                </c:pt>
                <c:pt idx="3441">
                  <c:v>18.2</c:v>
                </c:pt>
                <c:pt idx="3442">
                  <c:v>22.2</c:v>
                </c:pt>
                <c:pt idx="3443">
                  <c:v>17.5</c:v>
                </c:pt>
                <c:pt idx="3444">
                  <c:v>22.9</c:v>
                </c:pt>
                <c:pt idx="3445">
                  <c:v>17.100000000000001</c:v>
                </c:pt>
                <c:pt idx="3446">
                  <c:v>21.5</c:v>
                </c:pt>
                <c:pt idx="3447">
                  <c:v>15.5</c:v>
                </c:pt>
                <c:pt idx="3448">
                  <c:v>21.3</c:v>
                </c:pt>
                <c:pt idx="3449">
                  <c:v>17.8</c:v>
                </c:pt>
                <c:pt idx="3450">
                  <c:v>22.9</c:v>
                </c:pt>
                <c:pt idx="3452">
                  <c:v>21.5</c:v>
                </c:pt>
                <c:pt idx="3453">
                  <c:v>17.399999999999999</c:v>
                </c:pt>
                <c:pt idx="3454">
                  <c:v>17.399999999999999</c:v>
                </c:pt>
                <c:pt idx="3455">
                  <c:v>20.5</c:v>
                </c:pt>
                <c:pt idx="3456">
                  <c:v>15.3</c:v>
                </c:pt>
                <c:pt idx="3457">
                  <c:v>21.1</c:v>
                </c:pt>
                <c:pt idx="3458">
                  <c:v>16.8</c:v>
                </c:pt>
                <c:pt idx="3459">
                  <c:v>22.3</c:v>
                </c:pt>
                <c:pt idx="3460">
                  <c:v>17.2</c:v>
                </c:pt>
                <c:pt idx="3461">
                  <c:v>22.7</c:v>
                </c:pt>
                <c:pt idx="3462">
                  <c:v>19.100000000000001</c:v>
                </c:pt>
                <c:pt idx="3463">
                  <c:v>22.9</c:v>
                </c:pt>
                <c:pt idx="3464">
                  <c:v>17.600000000000001</c:v>
                </c:pt>
                <c:pt idx="3465">
                  <c:v>16.8</c:v>
                </c:pt>
                <c:pt idx="3466">
                  <c:v>21.4</c:v>
                </c:pt>
                <c:pt idx="3467">
                  <c:v>21.4</c:v>
                </c:pt>
                <c:pt idx="3468">
                  <c:v>16.3</c:v>
                </c:pt>
                <c:pt idx="3469">
                  <c:v>21</c:v>
                </c:pt>
                <c:pt idx="3470">
                  <c:v>14.9</c:v>
                </c:pt>
                <c:pt idx="3471">
                  <c:v>21.1</c:v>
                </c:pt>
                <c:pt idx="3472">
                  <c:v>17.2</c:v>
                </c:pt>
                <c:pt idx="3473">
                  <c:v>21</c:v>
                </c:pt>
                <c:pt idx="3474">
                  <c:v>17.2</c:v>
                </c:pt>
                <c:pt idx="3475">
                  <c:v>21.9</c:v>
                </c:pt>
                <c:pt idx="3476">
                  <c:v>20.399999999999999</c:v>
                </c:pt>
                <c:pt idx="3477">
                  <c:v>23.2</c:v>
                </c:pt>
                <c:pt idx="3481">
                  <c:v>18.399999999999999</c:v>
                </c:pt>
                <c:pt idx="3482">
                  <c:v>22.2</c:v>
                </c:pt>
                <c:pt idx="3483">
                  <c:v>17.5</c:v>
                </c:pt>
                <c:pt idx="3484">
                  <c:v>22.6</c:v>
                </c:pt>
                <c:pt idx="3485">
                  <c:v>19.399999999999999</c:v>
                </c:pt>
                <c:pt idx="3486">
                  <c:v>22.7</c:v>
                </c:pt>
                <c:pt idx="3487">
                  <c:v>18.5</c:v>
                </c:pt>
                <c:pt idx="3488">
                  <c:v>21.8</c:v>
                </c:pt>
                <c:pt idx="3489">
                  <c:v>18.2</c:v>
                </c:pt>
                <c:pt idx="3490">
                  <c:v>22.1</c:v>
                </c:pt>
                <c:pt idx="3491">
                  <c:v>19.399999999999999</c:v>
                </c:pt>
                <c:pt idx="3492">
                  <c:v>17.5</c:v>
                </c:pt>
                <c:pt idx="3493">
                  <c:v>22.9</c:v>
                </c:pt>
                <c:pt idx="3494">
                  <c:v>20.6</c:v>
                </c:pt>
                <c:pt idx="3497">
                  <c:v>18.3</c:v>
                </c:pt>
                <c:pt idx="3498">
                  <c:v>21.6</c:v>
                </c:pt>
                <c:pt idx="3499">
                  <c:v>17.8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体重管理!$G$2</c:f>
              <c:strCache>
                <c:ptCount val="1"/>
                <c:pt idx="0">
                  <c:v>骨格筋率(%)</c:v>
                </c:pt>
              </c:strCache>
            </c:strRef>
          </c:tx>
          <c:spPr>
            <a:ln w="6350"/>
          </c:spPr>
          <c:marker>
            <c:symbol val="x"/>
            <c:size val="3"/>
          </c:marker>
          <c:xVal>
            <c:numRef>
              <c:f>体重管理!$M$3:$M$3506</c:f>
              <c:numCache>
                <c:formatCode>yy/mm/dd</c:formatCode>
                <c:ptCount val="3504"/>
                <c:pt idx="0">
                  <c:v>36065</c:v>
                </c:pt>
                <c:pt idx="1">
                  <c:v>36415</c:v>
                </c:pt>
                <c:pt idx="2">
                  <c:v>36772</c:v>
                </c:pt>
                <c:pt idx="3">
                  <c:v>37220</c:v>
                </c:pt>
                <c:pt idx="4">
                  <c:v>37605</c:v>
                </c:pt>
                <c:pt idx="5">
                  <c:v>37605</c:v>
                </c:pt>
                <c:pt idx="6">
                  <c:v>37605</c:v>
                </c:pt>
                <c:pt idx="7">
                  <c:v>37605</c:v>
                </c:pt>
                <c:pt idx="8">
                  <c:v>37605</c:v>
                </c:pt>
                <c:pt idx="9">
                  <c:v>37605</c:v>
                </c:pt>
                <c:pt idx="10">
                  <c:v>37605</c:v>
                </c:pt>
                <c:pt idx="11">
                  <c:v>37605</c:v>
                </c:pt>
                <c:pt idx="12">
                  <c:v>37605</c:v>
                </c:pt>
                <c:pt idx="13">
                  <c:v>37605</c:v>
                </c:pt>
                <c:pt idx="14">
                  <c:v>37605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41007</c:v>
                </c:pt>
                <c:pt idx="23">
                  <c:v>41007</c:v>
                </c:pt>
                <c:pt idx="24">
                  <c:v>41007</c:v>
                </c:pt>
                <c:pt idx="25">
                  <c:v>41007</c:v>
                </c:pt>
                <c:pt idx="26">
                  <c:v>41007</c:v>
                </c:pt>
                <c:pt idx="27">
                  <c:v>41007</c:v>
                </c:pt>
                <c:pt idx="28">
                  <c:v>41007</c:v>
                </c:pt>
                <c:pt idx="29">
                  <c:v>41007</c:v>
                </c:pt>
                <c:pt idx="30">
                  <c:v>41014</c:v>
                </c:pt>
                <c:pt idx="31">
                  <c:v>41014</c:v>
                </c:pt>
                <c:pt idx="32">
                  <c:v>41014</c:v>
                </c:pt>
                <c:pt idx="33">
                  <c:v>41014</c:v>
                </c:pt>
                <c:pt idx="34">
                  <c:v>41014</c:v>
                </c:pt>
                <c:pt idx="35">
                  <c:v>41014</c:v>
                </c:pt>
                <c:pt idx="36">
                  <c:v>41014</c:v>
                </c:pt>
                <c:pt idx="37">
                  <c:v>41014</c:v>
                </c:pt>
                <c:pt idx="38">
                  <c:v>41014</c:v>
                </c:pt>
                <c:pt idx="39">
                  <c:v>41021</c:v>
                </c:pt>
                <c:pt idx="40">
                  <c:v>41021</c:v>
                </c:pt>
                <c:pt idx="41">
                  <c:v>41021</c:v>
                </c:pt>
                <c:pt idx="42">
                  <c:v>41021</c:v>
                </c:pt>
                <c:pt idx="43">
                  <c:v>41021</c:v>
                </c:pt>
                <c:pt idx="44">
                  <c:v>41021</c:v>
                </c:pt>
                <c:pt idx="45">
                  <c:v>41021</c:v>
                </c:pt>
                <c:pt idx="46">
                  <c:v>41021</c:v>
                </c:pt>
                <c:pt idx="47">
                  <c:v>41021</c:v>
                </c:pt>
                <c:pt idx="48">
                  <c:v>41021</c:v>
                </c:pt>
                <c:pt idx="49">
                  <c:v>41021</c:v>
                </c:pt>
                <c:pt idx="50">
                  <c:v>41028</c:v>
                </c:pt>
                <c:pt idx="51">
                  <c:v>41028</c:v>
                </c:pt>
                <c:pt idx="52">
                  <c:v>41028</c:v>
                </c:pt>
                <c:pt idx="53">
                  <c:v>41028</c:v>
                </c:pt>
                <c:pt idx="54">
                  <c:v>41028</c:v>
                </c:pt>
                <c:pt idx="55">
                  <c:v>41028</c:v>
                </c:pt>
                <c:pt idx="56">
                  <c:v>41028</c:v>
                </c:pt>
                <c:pt idx="57">
                  <c:v>41028</c:v>
                </c:pt>
                <c:pt idx="58">
                  <c:v>41028</c:v>
                </c:pt>
                <c:pt idx="59">
                  <c:v>41028</c:v>
                </c:pt>
                <c:pt idx="60">
                  <c:v>41028</c:v>
                </c:pt>
                <c:pt idx="61">
                  <c:v>41028</c:v>
                </c:pt>
                <c:pt idx="62">
                  <c:v>41028</c:v>
                </c:pt>
                <c:pt idx="63">
                  <c:v>41028</c:v>
                </c:pt>
                <c:pt idx="64">
                  <c:v>41035</c:v>
                </c:pt>
                <c:pt idx="65">
                  <c:v>41035</c:v>
                </c:pt>
                <c:pt idx="66">
                  <c:v>41035</c:v>
                </c:pt>
                <c:pt idx="67">
                  <c:v>41035</c:v>
                </c:pt>
                <c:pt idx="68">
                  <c:v>41035</c:v>
                </c:pt>
                <c:pt idx="69">
                  <c:v>41035</c:v>
                </c:pt>
                <c:pt idx="70">
                  <c:v>41035</c:v>
                </c:pt>
                <c:pt idx="71">
                  <c:v>41035</c:v>
                </c:pt>
                <c:pt idx="72">
                  <c:v>41042</c:v>
                </c:pt>
                <c:pt idx="73">
                  <c:v>41042</c:v>
                </c:pt>
                <c:pt idx="74">
                  <c:v>41042</c:v>
                </c:pt>
                <c:pt idx="75">
                  <c:v>41042</c:v>
                </c:pt>
                <c:pt idx="76">
                  <c:v>41042</c:v>
                </c:pt>
                <c:pt idx="77">
                  <c:v>41042</c:v>
                </c:pt>
                <c:pt idx="78">
                  <c:v>41042</c:v>
                </c:pt>
                <c:pt idx="79">
                  <c:v>41042</c:v>
                </c:pt>
                <c:pt idx="80">
                  <c:v>41042</c:v>
                </c:pt>
                <c:pt idx="81">
                  <c:v>41042</c:v>
                </c:pt>
                <c:pt idx="82">
                  <c:v>41049</c:v>
                </c:pt>
                <c:pt idx="83">
                  <c:v>41049</c:v>
                </c:pt>
                <c:pt idx="84">
                  <c:v>41049</c:v>
                </c:pt>
                <c:pt idx="85">
                  <c:v>41049</c:v>
                </c:pt>
                <c:pt idx="86">
                  <c:v>41049</c:v>
                </c:pt>
                <c:pt idx="87">
                  <c:v>41049</c:v>
                </c:pt>
                <c:pt idx="88">
                  <c:v>41049</c:v>
                </c:pt>
                <c:pt idx="89">
                  <c:v>41049</c:v>
                </c:pt>
                <c:pt idx="90">
                  <c:v>41056</c:v>
                </c:pt>
                <c:pt idx="91">
                  <c:v>41056</c:v>
                </c:pt>
                <c:pt idx="92">
                  <c:v>41056</c:v>
                </c:pt>
                <c:pt idx="93">
                  <c:v>41056</c:v>
                </c:pt>
                <c:pt idx="94">
                  <c:v>41056</c:v>
                </c:pt>
                <c:pt idx="95">
                  <c:v>41056</c:v>
                </c:pt>
                <c:pt idx="96">
                  <c:v>41056</c:v>
                </c:pt>
                <c:pt idx="97">
                  <c:v>41056</c:v>
                </c:pt>
                <c:pt idx="98">
                  <c:v>41056</c:v>
                </c:pt>
                <c:pt idx="99">
                  <c:v>41063</c:v>
                </c:pt>
                <c:pt idx="100">
                  <c:v>41063</c:v>
                </c:pt>
                <c:pt idx="101">
                  <c:v>41063</c:v>
                </c:pt>
                <c:pt idx="102">
                  <c:v>41063</c:v>
                </c:pt>
                <c:pt idx="103">
                  <c:v>41063</c:v>
                </c:pt>
                <c:pt idx="104">
                  <c:v>41063</c:v>
                </c:pt>
                <c:pt idx="105">
                  <c:v>41063</c:v>
                </c:pt>
                <c:pt idx="106">
                  <c:v>41063</c:v>
                </c:pt>
                <c:pt idx="107">
                  <c:v>41070</c:v>
                </c:pt>
                <c:pt idx="108">
                  <c:v>41070</c:v>
                </c:pt>
                <c:pt idx="109">
                  <c:v>41070</c:v>
                </c:pt>
                <c:pt idx="110">
                  <c:v>41070</c:v>
                </c:pt>
                <c:pt idx="111">
                  <c:v>41070</c:v>
                </c:pt>
                <c:pt idx="112">
                  <c:v>41070</c:v>
                </c:pt>
                <c:pt idx="113">
                  <c:v>41070</c:v>
                </c:pt>
                <c:pt idx="114">
                  <c:v>41070</c:v>
                </c:pt>
                <c:pt idx="115">
                  <c:v>41070</c:v>
                </c:pt>
                <c:pt idx="116">
                  <c:v>41070</c:v>
                </c:pt>
                <c:pt idx="117">
                  <c:v>41070</c:v>
                </c:pt>
                <c:pt idx="118">
                  <c:v>41077</c:v>
                </c:pt>
                <c:pt idx="119">
                  <c:v>41077</c:v>
                </c:pt>
                <c:pt idx="120">
                  <c:v>41077</c:v>
                </c:pt>
                <c:pt idx="121">
                  <c:v>41077</c:v>
                </c:pt>
                <c:pt idx="122">
                  <c:v>41077</c:v>
                </c:pt>
                <c:pt idx="123">
                  <c:v>41077</c:v>
                </c:pt>
                <c:pt idx="124">
                  <c:v>41077</c:v>
                </c:pt>
                <c:pt idx="125">
                  <c:v>41077</c:v>
                </c:pt>
                <c:pt idx="126">
                  <c:v>41077</c:v>
                </c:pt>
                <c:pt idx="127">
                  <c:v>41077</c:v>
                </c:pt>
                <c:pt idx="128">
                  <c:v>41077</c:v>
                </c:pt>
                <c:pt idx="129">
                  <c:v>41077</c:v>
                </c:pt>
                <c:pt idx="130">
                  <c:v>41077</c:v>
                </c:pt>
                <c:pt idx="131">
                  <c:v>41084</c:v>
                </c:pt>
                <c:pt idx="132">
                  <c:v>41084</c:v>
                </c:pt>
                <c:pt idx="133">
                  <c:v>41084</c:v>
                </c:pt>
                <c:pt idx="134">
                  <c:v>41084</c:v>
                </c:pt>
                <c:pt idx="135">
                  <c:v>41084</c:v>
                </c:pt>
                <c:pt idx="136">
                  <c:v>41084</c:v>
                </c:pt>
                <c:pt idx="137">
                  <c:v>41084</c:v>
                </c:pt>
                <c:pt idx="138">
                  <c:v>41084</c:v>
                </c:pt>
                <c:pt idx="139">
                  <c:v>41084</c:v>
                </c:pt>
                <c:pt idx="140">
                  <c:v>41091</c:v>
                </c:pt>
                <c:pt idx="141">
                  <c:v>41091</c:v>
                </c:pt>
                <c:pt idx="142">
                  <c:v>41091</c:v>
                </c:pt>
                <c:pt idx="143">
                  <c:v>41091</c:v>
                </c:pt>
                <c:pt idx="144">
                  <c:v>41091</c:v>
                </c:pt>
                <c:pt idx="145">
                  <c:v>41091</c:v>
                </c:pt>
                <c:pt idx="146">
                  <c:v>41091</c:v>
                </c:pt>
                <c:pt idx="147">
                  <c:v>41091</c:v>
                </c:pt>
                <c:pt idx="148">
                  <c:v>41091</c:v>
                </c:pt>
                <c:pt idx="149">
                  <c:v>41091</c:v>
                </c:pt>
                <c:pt idx="150">
                  <c:v>41091</c:v>
                </c:pt>
                <c:pt idx="151">
                  <c:v>41091</c:v>
                </c:pt>
                <c:pt idx="152">
                  <c:v>41091</c:v>
                </c:pt>
                <c:pt idx="153">
                  <c:v>41091</c:v>
                </c:pt>
                <c:pt idx="154">
                  <c:v>41098</c:v>
                </c:pt>
                <c:pt idx="155">
                  <c:v>41098</c:v>
                </c:pt>
                <c:pt idx="156">
                  <c:v>41098</c:v>
                </c:pt>
                <c:pt idx="157">
                  <c:v>41098</c:v>
                </c:pt>
                <c:pt idx="158">
                  <c:v>41098</c:v>
                </c:pt>
                <c:pt idx="159">
                  <c:v>41098</c:v>
                </c:pt>
                <c:pt idx="160">
                  <c:v>41098</c:v>
                </c:pt>
                <c:pt idx="161">
                  <c:v>41098</c:v>
                </c:pt>
                <c:pt idx="162">
                  <c:v>41098</c:v>
                </c:pt>
                <c:pt idx="163">
                  <c:v>41098</c:v>
                </c:pt>
                <c:pt idx="164">
                  <c:v>41098</c:v>
                </c:pt>
                <c:pt idx="165">
                  <c:v>41105</c:v>
                </c:pt>
                <c:pt idx="166">
                  <c:v>41105</c:v>
                </c:pt>
                <c:pt idx="167">
                  <c:v>41105</c:v>
                </c:pt>
                <c:pt idx="168">
                  <c:v>41105</c:v>
                </c:pt>
                <c:pt idx="169">
                  <c:v>41105</c:v>
                </c:pt>
                <c:pt idx="170">
                  <c:v>41105</c:v>
                </c:pt>
                <c:pt idx="171">
                  <c:v>41105</c:v>
                </c:pt>
                <c:pt idx="172">
                  <c:v>41105</c:v>
                </c:pt>
                <c:pt idx="173">
                  <c:v>41105</c:v>
                </c:pt>
                <c:pt idx="174">
                  <c:v>41105</c:v>
                </c:pt>
                <c:pt idx="175">
                  <c:v>41105</c:v>
                </c:pt>
                <c:pt idx="176">
                  <c:v>41105</c:v>
                </c:pt>
                <c:pt idx="177">
                  <c:v>41105</c:v>
                </c:pt>
                <c:pt idx="178">
                  <c:v>41112</c:v>
                </c:pt>
                <c:pt idx="179">
                  <c:v>41112</c:v>
                </c:pt>
                <c:pt idx="180">
                  <c:v>41112</c:v>
                </c:pt>
                <c:pt idx="181">
                  <c:v>41112</c:v>
                </c:pt>
                <c:pt idx="182">
                  <c:v>41112</c:v>
                </c:pt>
                <c:pt idx="183">
                  <c:v>41112</c:v>
                </c:pt>
                <c:pt idx="184">
                  <c:v>41112</c:v>
                </c:pt>
                <c:pt idx="185">
                  <c:v>41112</c:v>
                </c:pt>
                <c:pt idx="186">
                  <c:v>41112</c:v>
                </c:pt>
                <c:pt idx="187">
                  <c:v>41112</c:v>
                </c:pt>
                <c:pt idx="188">
                  <c:v>41112</c:v>
                </c:pt>
                <c:pt idx="189">
                  <c:v>41112</c:v>
                </c:pt>
                <c:pt idx="190">
                  <c:v>41112</c:v>
                </c:pt>
                <c:pt idx="191">
                  <c:v>41112</c:v>
                </c:pt>
                <c:pt idx="192">
                  <c:v>41119</c:v>
                </c:pt>
                <c:pt idx="193">
                  <c:v>41119</c:v>
                </c:pt>
                <c:pt idx="194">
                  <c:v>41119</c:v>
                </c:pt>
                <c:pt idx="195">
                  <c:v>41119</c:v>
                </c:pt>
                <c:pt idx="196">
                  <c:v>41119</c:v>
                </c:pt>
                <c:pt idx="197">
                  <c:v>41119</c:v>
                </c:pt>
                <c:pt idx="198">
                  <c:v>41119</c:v>
                </c:pt>
                <c:pt idx="199">
                  <c:v>41119</c:v>
                </c:pt>
                <c:pt idx="200">
                  <c:v>41119</c:v>
                </c:pt>
                <c:pt idx="201">
                  <c:v>41119</c:v>
                </c:pt>
                <c:pt idx="202">
                  <c:v>41119</c:v>
                </c:pt>
                <c:pt idx="203">
                  <c:v>41119</c:v>
                </c:pt>
                <c:pt idx="204">
                  <c:v>41119</c:v>
                </c:pt>
                <c:pt idx="205">
                  <c:v>41126</c:v>
                </c:pt>
                <c:pt idx="206">
                  <c:v>41126</c:v>
                </c:pt>
                <c:pt idx="207">
                  <c:v>41126</c:v>
                </c:pt>
                <c:pt idx="208">
                  <c:v>41126</c:v>
                </c:pt>
                <c:pt idx="209">
                  <c:v>41126</c:v>
                </c:pt>
                <c:pt idx="210">
                  <c:v>41126</c:v>
                </c:pt>
                <c:pt idx="211">
                  <c:v>41126</c:v>
                </c:pt>
                <c:pt idx="212">
                  <c:v>41126</c:v>
                </c:pt>
                <c:pt idx="213">
                  <c:v>41126</c:v>
                </c:pt>
                <c:pt idx="214">
                  <c:v>41126</c:v>
                </c:pt>
                <c:pt idx="215">
                  <c:v>41126</c:v>
                </c:pt>
                <c:pt idx="216">
                  <c:v>41126</c:v>
                </c:pt>
                <c:pt idx="217">
                  <c:v>41126</c:v>
                </c:pt>
                <c:pt idx="218">
                  <c:v>41126</c:v>
                </c:pt>
                <c:pt idx="219">
                  <c:v>41126</c:v>
                </c:pt>
                <c:pt idx="220">
                  <c:v>41133</c:v>
                </c:pt>
                <c:pt idx="221">
                  <c:v>41133</c:v>
                </c:pt>
                <c:pt idx="222">
                  <c:v>41133</c:v>
                </c:pt>
                <c:pt idx="223">
                  <c:v>41133</c:v>
                </c:pt>
                <c:pt idx="224">
                  <c:v>41133</c:v>
                </c:pt>
                <c:pt idx="225">
                  <c:v>41133</c:v>
                </c:pt>
                <c:pt idx="226">
                  <c:v>41133</c:v>
                </c:pt>
                <c:pt idx="227">
                  <c:v>41133</c:v>
                </c:pt>
                <c:pt idx="228">
                  <c:v>41133</c:v>
                </c:pt>
                <c:pt idx="229">
                  <c:v>41140</c:v>
                </c:pt>
                <c:pt idx="230">
                  <c:v>41140</c:v>
                </c:pt>
                <c:pt idx="231">
                  <c:v>41140</c:v>
                </c:pt>
                <c:pt idx="232">
                  <c:v>41140</c:v>
                </c:pt>
                <c:pt idx="233">
                  <c:v>41140</c:v>
                </c:pt>
                <c:pt idx="234">
                  <c:v>41140</c:v>
                </c:pt>
                <c:pt idx="235">
                  <c:v>41140</c:v>
                </c:pt>
                <c:pt idx="236">
                  <c:v>41140</c:v>
                </c:pt>
                <c:pt idx="237">
                  <c:v>41140</c:v>
                </c:pt>
                <c:pt idx="238">
                  <c:v>41140</c:v>
                </c:pt>
                <c:pt idx="239">
                  <c:v>41140</c:v>
                </c:pt>
                <c:pt idx="240">
                  <c:v>41140</c:v>
                </c:pt>
                <c:pt idx="241">
                  <c:v>41140</c:v>
                </c:pt>
                <c:pt idx="242">
                  <c:v>41140</c:v>
                </c:pt>
                <c:pt idx="243">
                  <c:v>41140</c:v>
                </c:pt>
                <c:pt idx="244">
                  <c:v>41147</c:v>
                </c:pt>
                <c:pt idx="245">
                  <c:v>41147</c:v>
                </c:pt>
                <c:pt idx="246">
                  <c:v>41147</c:v>
                </c:pt>
                <c:pt idx="247">
                  <c:v>41147</c:v>
                </c:pt>
                <c:pt idx="248">
                  <c:v>41147</c:v>
                </c:pt>
                <c:pt idx="249">
                  <c:v>41147</c:v>
                </c:pt>
                <c:pt idx="250">
                  <c:v>41147</c:v>
                </c:pt>
                <c:pt idx="251">
                  <c:v>41147</c:v>
                </c:pt>
                <c:pt idx="252">
                  <c:v>41147</c:v>
                </c:pt>
                <c:pt idx="253">
                  <c:v>41147</c:v>
                </c:pt>
                <c:pt idx="254">
                  <c:v>41147</c:v>
                </c:pt>
                <c:pt idx="255">
                  <c:v>41147</c:v>
                </c:pt>
                <c:pt idx="256">
                  <c:v>41147</c:v>
                </c:pt>
                <c:pt idx="257">
                  <c:v>41147</c:v>
                </c:pt>
                <c:pt idx="258">
                  <c:v>41154</c:v>
                </c:pt>
                <c:pt idx="259">
                  <c:v>41154</c:v>
                </c:pt>
                <c:pt idx="260">
                  <c:v>41154</c:v>
                </c:pt>
                <c:pt idx="261">
                  <c:v>41154</c:v>
                </c:pt>
                <c:pt idx="262">
                  <c:v>41154</c:v>
                </c:pt>
                <c:pt idx="263">
                  <c:v>41154</c:v>
                </c:pt>
                <c:pt idx="264">
                  <c:v>41154</c:v>
                </c:pt>
                <c:pt idx="265">
                  <c:v>41154</c:v>
                </c:pt>
                <c:pt idx="266">
                  <c:v>41154</c:v>
                </c:pt>
                <c:pt idx="267">
                  <c:v>41154</c:v>
                </c:pt>
                <c:pt idx="268">
                  <c:v>41154</c:v>
                </c:pt>
                <c:pt idx="269">
                  <c:v>41154</c:v>
                </c:pt>
                <c:pt idx="270">
                  <c:v>41154</c:v>
                </c:pt>
                <c:pt idx="271">
                  <c:v>41154</c:v>
                </c:pt>
                <c:pt idx="272">
                  <c:v>41161</c:v>
                </c:pt>
                <c:pt idx="273">
                  <c:v>41161</c:v>
                </c:pt>
                <c:pt idx="274">
                  <c:v>41161</c:v>
                </c:pt>
                <c:pt idx="275">
                  <c:v>41161</c:v>
                </c:pt>
                <c:pt idx="276">
                  <c:v>41161</c:v>
                </c:pt>
                <c:pt idx="277">
                  <c:v>41161</c:v>
                </c:pt>
                <c:pt idx="278">
                  <c:v>41161</c:v>
                </c:pt>
                <c:pt idx="279">
                  <c:v>41161</c:v>
                </c:pt>
                <c:pt idx="280">
                  <c:v>41161</c:v>
                </c:pt>
                <c:pt idx="281">
                  <c:v>41161</c:v>
                </c:pt>
                <c:pt idx="282">
                  <c:v>41161</c:v>
                </c:pt>
                <c:pt idx="283">
                  <c:v>41161</c:v>
                </c:pt>
                <c:pt idx="284">
                  <c:v>41161</c:v>
                </c:pt>
                <c:pt idx="285">
                  <c:v>41168</c:v>
                </c:pt>
                <c:pt idx="286">
                  <c:v>41168</c:v>
                </c:pt>
                <c:pt idx="287">
                  <c:v>41168</c:v>
                </c:pt>
                <c:pt idx="288">
                  <c:v>41168</c:v>
                </c:pt>
                <c:pt idx="289">
                  <c:v>41168</c:v>
                </c:pt>
                <c:pt idx="290">
                  <c:v>41168</c:v>
                </c:pt>
                <c:pt idx="291">
                  <c:v>41168</c:v>
                </c:pt>
                <c:pt idx="292">
                  <c:v>41168</c:v>
                </c:pt>
                <c:pt idx="293">
                  <c:v>41168</c:v>
                </c:pt>
                <c:pt idx="294">
                  <c:v>41168</c:v>
                </c:pt>
                <c:pt idx="295">
                  <c:v>41168</c:v>
                </c:pt>
                <c:pt idx="296">
                  <c:v>41168</c:v>
                </c:pt>
                <c:pt idx="297">
                  <c:v>41168</c:v>
                </c:pt>
                <c:pt idx="298">
                  <c:v>41175</c:v>
                </c:pt>
                <c:pt idx="299">
                  <c:v>41175</c:v>
                </c:pt>
                <c:pt idx="300">
                  <c:v>41175</c:v>
                </c:pt>
                <c:pt idx="301">
                  <c:v>41175</c:v>
                </c:pt>
                <c:pt idx="302">
                  <c:v>41175</c:v>
                </c:pt>
                <c:pt idx="303">
                  <c:v>41175</c:v>
                </c:pt>
                <c:pt idx="304">
                  <c:v>41175</c:v>
                </c:pt>
                <c:pt idx="305">
                  <c:v>41175</c:v>
                </c:pt>
                <c:pt idx="306">
                  <c:v>41182</c:v>
                </c:pt>
                <c:pt idx="307">
                  <c:v>41182</c:v>
                </c:pt>
                <c:pt idx="308">
                  <c:v>41182</c:v>
                </c:pt>
                <c:pt idx="309">
                  <c:v>41182</c:v>
                </c:pt>
                <c:pt idx="310">
                  <c:v>41182</c:v>
                </c:pt>
                <c:pt idx="311">
                  <c:v>41182</c:v>
                </c:pt>
                <c:pt idx="312">
                  <c:v>41182</c:v>
                </c:pt>
                <c:pt idx="313">
                  <c:v>41182</c:v>
                </c:pt>
                <c:pt idx="314">
                  <c:v>41189</c:v>
                </c:pt>
                <c:pt idx="315">
                  <c:v>41189</c:v>
                </c:pt>
                <c:pt idx="316">
                  <c:v>41189</c:v>
                </c:pt>
                <c:pt idx="317">
                  <c:v>41189</c:v>
                </c:pt>
                <c:pt idx="318">
                  <c:v>41189</c:v>
                </c:pt>
                <c:pt idx="319">
                  <c:v>41189</c:v>
                </c:pt>
                <c:pt idx="320">
                  <c:v>41189</c:v>
                </c:pt>
                <c:pt idx="321">
                  <c:v>41189</c:v>
                </c:pt>
                <c:pt idx="322">
                  <c:v>41189</c:v>
                </c:pt>
                <c:pt idx="323">
                  <c:v>41189</c:v>
                </c:pt>
                <c:pt idx="324">
                  <c:v>41189</c:v>
                </c:pt>
                <c:pt idx="325">
                  <c:v>41189</c:v>
                </c:pt>
                <c:pt idx="326">
                  <c:v>41189</c:v>
                </c:pt>
                <c:pt idx="327">
                  <c:v>41196</c:v>
                </c:pt>
                <c:pt idx="328">
                  <c:v>41196</c:v>
                </c:pt>
                <c:pt idx="329">
                  <c:v>41196</c:v>
                </c:pt>
                <c:pt idx="330">
                  <c:v>41196</c:v>
                </c:pt>
                <c:pt idx="331">
                  <c:v>41196</c:v>
                </c:pt>
                <c:pt idx="332">
                  <c:v>41196</c:v>
                </c:pt>
                <c:pt idx="333">
                  <c:v>41196</c:v>
                </c:pt>
                <c:pt idx="334">
                  <c:v>41196</c:v>
                </c:pt>
                <c:pt idx="335">
                  <c:v>41203</c:v>
                </c:pt>
                <c:pt idx="336">
                  <c:v>41203</c:v>
                </c:pt>
                <c:pt idx="337">
                  <c:v>41203</c:v>
                </c:pt>
                <c:pt idx="338">
                  <c:v>41203</c:v>
                </c:pt>
                <c:pt idx="339">
                  <c:v>41203</c:v>
                </c:pt>
                <c:pt idx="340">
                  <c:v>41203</c:v>
                </c:pt>
                <c:pt idx="341">
                  <c:v>41203</c:v>
                </c:pt>
                <c:pt idx="342">
                  <c:v>41203</c:v>
                </c:pt>
                <c:pt idx="343">
                  <c:v>41203</c:v>
                </c:pt>
                <c:pt idx="344">
                  <c:v>41203</c:v>
                </c:pt>
                <c:pt idx="345">
                  <c:v>41210</c:v>
                </c:pt>
                <c:pt idx="346">
                  <c:v>41210</c:v>
                </c:pt>
                <c:pt idx="347">
                  <c:v>41210</c:v>
                </c:pt>
                <c:pt idx="348">
                  <c:v>41210</c:v>
                </c:pt>
                <c:pt idx="349">
                  <c:v>41210</c:v>
                </c:pt>
                <c:pt idx="350">
                  <c:v>41210</c:v>
                </c:pt>
                <c:pt idx="351">
                  <c:v>41210</c:v>
                </c:pt>
                <c:pt idx="352">
                  <c:v>41210</c:v>
                </c:pt>
                <c:pt idx="353">
                  <c:v>41217</c:v>
                </c:pt>
                <c:pt idx="354">
                  <c:v>41217</c:v>
                </c:pt>
                <c:pt idx="355">
                  <c:v>41217</c:v>
                </c:pt>
                <c:pt idx="356">
                  <c:v>41217</c:v>
                </c:pt>
                <c:pt idx="357">
                  <c:v>41217</c:v>
                </c:pt>
                <c:pt idx="358">
                  <c:v>41217</c:v>
                </c:pt>
                <c:pt idx="359">
                  <c:v>41217</c:v>
                </c:pt>
                <c:pt idx="360">
                  <c:v>41217</c:v>
                </c:pt>
                <c:pt idx="361">
                  <c:v>41217</c:v>
                </c:pt>
                <c:pt idx="362">
                  <c:v>41224</c:v>
                </c:pt>
                <c:pt idx="363">
                  <c:v>41224</c:v>
                </c:pt>
                <c:pt idx="364">
                  <c:v>41224</c:v>
                </c:pt>
                <c:pt idx="365">
                  <c:v>41224</c:v>
                </c:pt>
                <c:pt idx="366">
                  <c:v>41224</c:v>
                </c:pt>
                <c:pt idx="367">
                  <c:v>41224</c:v>
                </c:pt>
                <c:pt idx="368">
                  <c:v>41224</c:v>
                </c:pt>
                <c:pt idx="369">
                  <c:v>41224</c:v>
                </c:pt>
                <c:pt idx="370">
                  <c:v>41224</c:v>
                </c:pt>
                <c:pt idx="371">
                  <c:v>41224</c:v>
                </c:pt>
                <c:pt idx="372">
                  <c:v>41231</c:v>
                </c:pt>
                <c:pt idx="373">
                  <c:v>41231</c:v>
                </c:pt>
                <c:pt idx="374">
                  <c:v>41231</c:v>
                </c:pt>
                <c:pt idx="375">
                  <c:v>41231</c:v>
                </c:pt>
                <c:pt idx="376">
                  <c:v>41231</c:v>
                </c:pt>
                <c:pt idx="377">
                  <c:v>41231</c:v>
                </c:pt>
                <c:pt idx="378">
                  <c:v>41231</c:v>
                </c:pt>
                <c:pt idx="379">
                  <c:v>41231</c:v>
                </c:pt>
                <c:pt idx="380">
                  <c:v>41231</c:v>
                </c:pt>
                <c:pt idx="381">
                  <c:v>41238</c:v>
                </c:pt>
                <c:pt idx="382">
                  <c:v>41238</c:v>
                </c:pt>
                <c:pt idx="383">
                  <c:v>41238</c:v>
                </c:pt>
                <c:pt idx="384">
                  <c:v>41238</c:v>
                </c:pt>
                <c:pt idx="385">
                  <c:v>41238</c:v>
                </c:pt>
                <c:pt idx="386">
                  <c:v>41238</c:v>
                </c:pt>
                <c:pt idx="387">
                  <c:v>41238</c:v>
                </c:pt>
                <c:pt idx="388">
                  <c:v>41238</c:v>
                </c:pt>
                <c:pt idx="389">
                  <c:v>41238</c:v>
                </c:pt>
                <c:pt idx="390">
                  <c:v>41238</c:v>
                </c:pt>
                <c:pt idx="391">
                  <c:v>41238</c:v>
                </c:pt>
                <c:pt idx="392">
                  <c:v>41245</c:v>
                </c:pt>
                <c:pt idx="393">
                  <c:v>41245</c:v>
                </c:pt>
                <c:pt idx="394">
                  <c:v>41245</c:v>
                </c:pt>
                <c:pt idx="395">
                  <c:v>41245</c:v>
                </c:pt>
                <c:pt idx="396">
                  <c:v>41245</c:v>
                </c:pt>
                <c:pt idx="397">
                  <c:v>41245</c:v>
                </c:pt>
                <c:pt idx="398">
                  <c:v>41245</c:v>
                </c:pt>
                <c:pt idx="399">
                  <c:v>41245</c:v>
                </c:pt>
                <c:pt idx="400">
                  <c:v>41245</c:v>
                </c:pt>
                <c:pt idx="401">
                  <c:v>41245</c:v>
                </c:pt>
                <c:pt idx="402">
                  <c:v>41252</c:v>
                </c:pt>
                <c:pt idx="403">
                  <c:v>41252</c:v>
                </c:pt>
                <c:pt idx="404">
                  <c:v>41252</c:v>
                </c:pt>
                <c:pt idx="405">
                  <c:v>41252</c:v>
                </c:pt>
                <c:pt idx="406">
                  <c:v>41252</c:v>
                </c:pt>
                <c:pt idx="407">
                  <c:v>41252</c:v>
                </c:pt>
                <c:pt idx="408">
                  <c:v>41252</c:v>
                </c:pt>
                <c:pt idx="409">
                  <c:v>41252</c:v>
                </c:pt>
                <c:pt idx="410">
                  <c:v>41252</c:v>
                </c:pt>
                <c:pt idx="411">
                  <c:v>41259</c:v>
                </c:pt>
                <c:pt idx="412">
                  <c:v>41259</c:v>
                </c:pt>
                <c:pt idx="413">
                  <c:v>41259</c:v>
                </c:pt>
                <c:pt idx="414">
                  <c:v>41259</c:v>
                </c:pt>
                <c:pt idx="415">
                  <c:v>41259</c:v>
                </c:pt>
                <c:pt idx="416">
                  <c:v>41259</c:v>
                </c:pt>
                <c:pt idx="417">
                  <c:v>41259</c:v>
                </c:pt>
                <c:pt idx="418">
                  <c:v>41259</c:v>
                </c:pt>
                <c:pt idx="419">
                  <c:v>41259</c:v>
                </c:pt>
                <c:pt idx="420">
                  <c:v>41259</c:v>
                </c:pt>
                <c:pt idx="421">
                  <c:v>41266</c:v>
                </c:pt>
                <c:pt idx="422">
                  <c:v>41266</c:v>
                </c:pt>
                <c:pt idx="423">
                  <c:v>41266</c:v>
                </c:pt>
                <c:pt idx="424">
                  <c:v>41266</c:v>
                </c:pt>
                <c:pt idx="425">
                  <c:v>41266</c:v>
                </c:pt>
                <c:pt idx="426">
                  <c:v>41266</c:v>
                </c:pt>
                <c:pt idx="427">
                  <c:v>41266</c:v>
                </c:pt>
                <c:pt idx="428">
                  <c:v>41266</c:v>
                </c:pt>
                <c:pt idx="429">
                  <c:v>41266</c:v>
                </c:pt>
                <c:pt idx="430">
                  <c:v>41266</c:v>
                </c:pt>
                <c:pt idx="431">
                  <c:v>41266</c:v>
                </c:pt>
                <c:pt idx="432">
                  <c:v>41266</c:v>
                </c:pt>
                <c:pt idx="433">
                  <c:v>41266</c:v>
                </c:pt>
                <c:pt idx="434">
                  <c:v>41266</c:v>
                </c:pt>
                <c:pt idx="435">
                  <c:v>41266</c:v>
                </c:pt>
                <c:pt idx="436">
                  <c:v>41273</c:v>
                </c:pt>
                <c:pt idx="437">
                  <c:v>41273</c:v>
                </c:pt>
                <c:pt idx="438">
                  <c:v>41273</c:v>
                </c:pt>
                <c:pt idx="439">
                  <c:v>41273</c:v>
                </c:pt>
                <c:pt idx="440">
                  <c:v>41273</c:v>
                </c:pt>
                <c:pt idx="441">
                  <c:v>41273</c:v>
                </c:pt>
                <c:pt idx="442">
                  <c:v>41273</c:v>
                </c:pt>
                <c:pt idx="443">
                  <c:v>41273</c:v>
                </c:pt>
                <c:pt idx="444">
                  <c:v>41273</c:v>
                </c:pt>
                <c:pt idx="445">
                  <c:v>41273</c:v>
                </c:pt>
                <c:pt idx="446">
                  <c:v>41280</c:v>
                </c:pt>
                <c:pt idx="447">
                  <c:v>41280</c:v>
                </c:pt>
                <c:pt idx="448">
                  <c:v>41280</c:v>
                </c:pt>
                <c:pt idx="449">
                  <c:v>41280</c:v>
                </c:pt>
                <c:pt idx="450">
                  <c:v>41280</c:v>
                </c:pt>
                <c:pt idx="451">
                  <c:v>41280</c:v>
                </c:pt>
                <c:pt idx="452">
                  <c:v>41280</c:v>
                </c:pt>
                <c:pt idx="453">
                  <c:v>41280</c:v>
                </c:pt>
                <c:pt idx="454">
                  <c:v>41280</c:v>
                </c:pt>
                <c:pt idx="455">
                  <c:v>41280</c:v>
                </c:pt>
                <c:pt idx="456">
                  <c:v>41280</c:v>
                </c:pt>
                <c:pt idx="457">
                  <c:v>41280</c:v>
                </c:pt>
                <c:pt idx="458">
                  <c:v>41280</c:v>
                </c:pt>
                <c:pt idx="459">
                  <c:v>41280</c:v>
                </c:pt>
                <c:pt idx="460">
                  <c:v>41280</c:v>
                </c:pt>
                <c:pt idx="461">
                  <c:v>41287</c:v>
                </c:pt>
                <c:pt idx="462">
                  <c:v>41287</c:v>
                </c:pt>
                <c:pt idx="463">
                  <c:v>41287</c:v>
                </c:pt>
                <c:pt idx="464">
                  <c:v>41287</c:v>
                </c:pt>
                <c:pt idx="465">
                  <c:v>41287</c:v>
                </c:pt>
                <c:pt idx="466">
                  <c:v>41287</c:v>
                </c:pt>
                <c:pt idx="467">
                  <c:v>41287</c:v>
                </c:pt>
                <c:pt idx="468">
                  <c:v>41287</c:v>
                </c:pt>
                <c:pt idx="469">
                  <c:v>41287</c:v>
                </c:pt>
                <c:pt idx="470">
                  <c:v>41287</c:v>
                </c:pt>
                <c:pt idx="471">
                  <c:v>41294</c:v>
                </c:pt>
                <c:pt idx="472">
                  <c:v>41294</c:v>
                </c:pt>
                <c:pt idx="473">
                  <c:v>41294</c:v>
                </c:pt>
                <c:pt idx="474">
                  <c:v>41294</c:v>
                </c:pt>
                <c:pt idx="475">
                  <c:v>41294</c:v>
                </c:pt>
                <c:pt idx="476">
                  <c:v>41294</c:v>
                </c:pt>
                <c:pt idx="477">
                  <c:v>41294</c:v>
                </c:pt>
                <c:pt idx="478">
                  <c:v>41294</c:v>
                </c:pt>
                <c:pt idx="479">
                  <c:v>41294</c:v>
                </c:pt>
                <c:pt idx="480">
                  <c:v>41294</c:v>
                </c:pt>
                <c:pt idx="481">
                  <c:v>41294</c:v>
                </c:pt>
                <c:pt idx="482">
                  <c:v>41301</c:v>
                </c:pt>
                <c:pt idx="483">
                  <c:v>41301</c:v>
                </c:pt>
                <c:pt idx="484">
                  <c:v>41301</c:v>
                </c:pt>
                <c:pt idx="485">
                  <c:v>41301</c:v>
                </c:pt>
                <c:pt idx="486">
                  <c:v>41301</c:v>
                </c:pt>
                <c:pt idx="487">
                  <c:v>41301</c:v>
                </c:pt>
                <c:pt idx="488">
                  <c:v>41301</c:v>
                </c:pt>
                <c:pt idx="489">
                  <c:v>41301</c:v>
                </c:pt>
                <c:pt idx="490">
                  <c:v>41301</c:v>
                </c:pt>
                <c:pt idx="491">
                  <c:v>41301</c:v>
                </c:pt>
                <c:pt idx="492">
                  <c:v>41301</c:v>
                </c:pt>
                <c:pt idx="493">
                  <c:v>41301</c:v>
                </c:pt>
                <c:pt idx="494">
                  <c:v>41301</c:v>
                </c:pt>
                <c:pt idx="495">
                  <c:v>41301</c:v>
                </c:pt>
                <c:pt idx="496">
                  <c:v>41308</c:v>
                </c:pt>
                <c:pt idx="497">
                  <c:v>41308</c:v>
                </c:pt>
                <c:pt idx="498">
                  <c:v>41308</c:v>
                </c:pt>
                <c:pt idx="499">
                  <c:v>41308</c:v>
                </c:pt>
                <c:pt idx="500">
                  <c:v>41308</c:v>
                </c:pt>
                <c:pt idx="501">
                  <c:v>41308</c:v>
                </c:pt>
                <c:pt idx="502">
                  <c:v>41308</c:v>
                </c:pt>
                <c:pt idx="503">
                  <c:v>41308</c:v>
                </c:pt>
                <c:pt idx="504">
                  <c:v>41308</c:v>
                </c:pt>
                <c:pt idx="505">
                  <c:v>41308</c:v>
                </c:pt>
                <c:pt idx="506">
                  <c:v>41308</c:v>
                </c:pt>
                <c:pt idx="507">
                  <c:v>41308</c:v>
                </c:pt>
                <c:pt idx="508">
                  <c:v>41308</c:v>
                </c:pt>
                <c:pt idx="509">
                  <c:v>41308</c:v>
                </c:pt>
                <c:pt idx="510">
                  <c:v>41308</c:v>
                </c:pt>
                <c:pt idx="511">
                  <c:v>41308</c:v>
                </c:pt>
                <c:pt idx="512">
                  <c:v>41315</c:v>
                </c:pt>
                <c:pt idx="513">
                  <c:v>41315</c:v>
                </c:pt>
                <c:pt idx="514">
                  <c:v>41315</c:v>
                </c:pt>
                <c:pt idx="515">
                  <c:v>41315</c:v>
                </c:pt>
                <c:pt idx="516">
                  <c:v>41315</c:v>
                </c:pt>
                <c:pt idx="517">
                  <c:v>41315</c:v>
                </c:pt>
                <c:pt idx="518">
                  <c:v>41315</c:v>
                </c:pt>
                <c:pt idx="519">
                  <c:v>41315</c:v>
                </c:pt>
                <c:pt idx="520">
                  <c:v>41315</c:v>
                </c:pt>
                <c:pt idx="521">
                  <c:v>41315</c:v>
                </c:pt>
                <c:pt idx="522">
                  <c:v>41315</c:v>
                </c:pt>
                <c:pt idx="523">
                  <c:v>41315</c:v>
                </c:pt>
                <c:pt idx="524">
                  <c:v>41322</c:v>
                </c:pt>
                <c:pt idx="525">
                  <c:v>41322</c:v>
                </c:pt>
                <c:pt idx="526">
                  <c:v>41322</c:v>
                </c:pt>
                <c:pt idx="527">
                  <c:v>41322</c:v>
                </c:pt>
                <c:pt idx="528">
                  <c:v>41322</c:v>
                </c:pt>
                <c:pt idx="529">
                  <c:v>41322</c:v>
                </c:pt>
                <c:pt idx="530">
                  <c:v>41322</c:v>
                </c:pt>
                <c:pt idx="531">
                  <c:v>41322</c:v>
                </c:pt>
                <c:pt idx="532">
                  <c:v>41322</c:v>
                </c:pt>
                <c:pt idx="533">
                  <c:v>41322</c:v>
                </c:pt>
                <c:pt idx="534">
                  <c:v>41322</c:v>
                </c:pt>
                <c:pt idx="535">
                  <c:v>41322</c:v>
                </c:pt>
                <c:pt idx="536">
                  <c:v>41322</c:v>
                </c:pt>
                <c:pt idx="537">
                  <c:v>41329</c:v>
                </c:pt>
                <c:pt idx="538">
                  <c:v>41329</c:v>
                </c:pt>
                <c:pt idx="539">
                  <c:v>41329</c:v>
                </c:pt>
                <c:pt idx="540">
                  <c:v>41329</c:v>
                </c:pt>
                <c:pt idx="541">
                  <c:v>41329</c:v>
                </c:pt>
                <c:pt idx="542">
                  <c:v>41329</c:v>
                </c:pt>
                <c:pt idx="543">
                  <c:v>41329</c:v>
                </c:pt>
                <c:pt idx="544">
                  <c:v>41329</c:v>
                </c:pt>
                <c:pt idx="545">
                  <c:v>41329</c:v>
                </c:pt>
                <c:pt idx="546">
                  <c:v>41329</c:v>
                </c:pt>
                <c:pt idx="547">
                  <c:v>41329</c:v>
                </c:pt>
                <c:pt idx="548">
                  <c:v>41329</c:v>
                </c:pt>
                <c:pt idx="549">
                  <c:v>41336</c:v>
                </c:pt>
                <c:pt idx="550">
                  <c:v>41336</c:v>
                </c:pt>
                <c:pt idx="551">
                  <c:v>41336</c:v>
                </c:pt>
                <c:pt idx="552">
                  <c:v>41336</c:v>
                </c:pt>
                <c:pt idx="553">
                  <c:v>41336</c:v>
                </c:pt>
                <c:pt idx="554">
                  <c:v>41336</c:v>
                </c:pt>
                <c:pt idx="555">
                  <c:v>41336</c:v>
                </c:pt>
                <c:pt idx="556">
                  <c:v>41336</c:v>
                </c:pt>
                <c:pt idx="557">
                  <c:v>41336</c:v>
                </c:pt>
                <c:pt idx="558">
                  <c:v>41336</c:v>
                </c:pt>
                <c:pt idx="559">
                  <c:v>41336</c:v>
                </c:pt>
                <c:pt idx="560">
                  <c:v>41336</c:v>
                </c:pt>
                <c:pt idx="561">
                  <c:v>41343</c:v>
                </c:pt>
                <c:pt idx="562">
                  <c:v>41343</c:v>
                </c:pt>
                <c:pt idx="563">
                  <c:v>41343</c:v>
                </c:pt>
                <c:pt idx="564">
                  <c:v>41343</c:v>
                </c:pt>
                <c:pt idx="565">
                  <c:v>41343</c:v>
                </c:pt>
                <c:pt idx="566">
                  <c:v>41343</c:v>
                </c:pt>
                <c:pt idx="567">
                  <c:v>41343</c:v>
                </c:pt>
                <c:pt idx="568">
                  <c:v>41343</c:v>
                </c:pt>
                <c:pt idx="569">
                  <c:v>41343</c:v>
                </c:pt>
                <c:pt idx="570">
                  <c:v>41343</c:v>
                </c:pt>
                <c:pt idx="571">
                  <c:v>41350</c:v>
                </c:pt>
                <c:pt idx="572">
                  <c:v>41350</c:v>
                </c:pt>
                <c:pt idx="573">
                  <c:v>41350</c:v>
                </c:pt>
                <c:pt idx="574">
                  <c:v>41350</c:v>
                </c:pt>
                <c:pt idx="575">
                  <c:v>41350</c:v>
                </c:pt>
                <c:pt idx="576">
                  <c:v>41350</c:v>
                </c:pt>
                <c:pt idx="577">
                  <c:v>41350</c:v>
                </c:pt>
                <c:pt idx="578">
                  <c:v>41350</c:v>
                </c:pt>
                <c:pt idx="579">
                  <c:v>41350</c:v>
                </c:pt>
                <c:pt idx="580">
                  <c:v>41350</c:v>
                </c:pt>
                <c:pt idx="581">
                  <c:v>41350</c:v>
                </c:pt>
                <c:pt idx="582">
                  <c:v>41350</c:v>
                </c:pt>
                <c:pt idx="583">
                  <c:v>41350</c:v>
                </c:pt>
                <c:pt idx="584">
                  <c:v>41350</c:v>
                </c:pt>
                <c:pt idx="585">
                  <c:v>41357</c:v>
                </c:pt>
                <c:pt idx="586">
                  <c:v>41357</c:v>
                </c:pt>
                <c:pt idx="587">
                  <c:v>41357</c:v>
                </c:pt>
                <c:pt idx="588">
                  <c:v>41357</c:v>
                </c:pt>
                <c:pt idx="589">
                  <c:v>41357</c:v>
                </c:pt>
                <c:pt idx="590">
                  <c:v>41357</c:v>
                </c:pt>
                <c:pt idx="591">
                  <c:v>41357</c:v>
                </c:pt>
                <c:pt idx="592">
                  <c:v>41357</c:v>
                </c:pt>
                <c:pt idx="593">
                  <c:v>41357</c:v>
                </c:pt>
                <c:pt idx="594">
                  <c:v>41357</c:v>
                </c:pt>
                <c:pt idx="595">
                  <c:v>41357</c:v>
                </c:pt>
                <c:pt idx="596">
                  <c:v>41364</c:v>
                </c:pt>
                <c:pt idx="597">
                  <c:v>41364</c:v>
                </c:pt>
                <c:pt idx="598">
                  <c:v>41364</c:v>
                </c:pt>
                <c:pt idx="599">
                  <c:v>41364</c:v>
                </c:pt>
                <c:pt idx="600">
                  <c:v>41364</c:v>
                </c:pt>
                <c:pt idx="601">
                  <c:v>41364</c:v>
                </c:pt>
                <c:pt idx="602">
                  <c:v>41364</c:v>
                </c:pt>
                <c:pt idx="603">
                  <c:v>41364</c:v>
                </c:pt>
                <c:pt idx="604">
                  <c:v>41364</c:v>
                </c:pt>
                <c:pt idx="605">
                  <c:v>41364</c:v>
                </c:pt>
                <c:pt idx="606">
                  <c:v>41364</c:v>
                </c:pt>
                <c:pt idx="607">
                  <c:v>41364</c:v>
                </c:pt>
                <c:pt idx="608">
                  <c:v>41364</c:v>
                </c:pt>
                <c:pt idx="609">
                  <c:v>41364</c:v>
                </c:pt>
                <c:pt idx="610">
                  <c:v>41364</c:v>
                </c:pt>
                <c:pt idx="611">
                  <c:v>41364</c:v>
                </c:pt>
                <c:pt idx="612">
                  <c:v>41364</c:v>
                </c:pt>
                <c:pt idx="613">
                  <c:v>41364</c:v>
                </c:pt>
                <c:pt idx="614">
                  <c:v>41364</c:v>
                </c:pt>
                <c:pt idx="615">
                  <c:v>41371</c:v>
                </c:pt>
                <c:pt idx="616">
                  <c:v>41371</c:v>
                </c:pt>
                <c:pt idx="617">
                  <c:v>41371</c:v>
                </c:pt>
                <c:pt idx="618">
                  <c:v>41371</c:v>
                </c:pt>
                <c:pt idx="619">
                  <c:v>41371</c:v>
                </c:pt>
                <c:pt idx="620">
                  <c:v>41371</c:v>
                </c:pt>
                <c:pt idx="621">
                  <c:v>41371</c:v>
                </c:pt>
                <c:pt idx="622">
                  <c:v>41371</c:v>
                </c:pt>
                <c:pt idx="623">
                  <c:v>41371</c:v>
                </c:pt>
                <c:pt idx="624">
                  <c:v>41371</c:v>
                </c:pt>
                <c:pt idx="625">
                  <c:v>41371</c:v>
                </c:pt>
                <c:pt idx="626">
                  <c:v>41371</c:v>
                </c:pt>
                <c:pt idx="627">
                  <c:v>41371</c:v>
                </c:pt>
                <c:pt idx="628">
                  <c:v>41378</c:v>
                </c:pt>
                <c:pt idx="629">
                  <c:v>41378</c:v>
                </c:pt>
                <c:pt idx="630">
                  <c:v>41378</c:v>
                </c:pt>
                <c:pt idx="631">
                  <c:v>41378</c:v>
                </c:pt>
                <c:pt idx="632">
                  <c:v>41378</c:v>
                </c:pt>
                <c:pt idx="633">
                  <c:v>41378</c:v>
                </c:pt>
                <c:pt idx="634">
                  <c:v>41378</c:v>
                </c:pt>
                <c:pt idx="635">
                  <c:v>41378</c:v>
                </c:pt>
                <c:pt idx="636">
                  <c:v>41378</c:v>
                </c:pt>
                <c:pt idx="637">
                  <c:v>41378</c:v>
                </c:pt>
                <c:pt idx="638">
                  <c:v>41378</c:v>
                </c:pt>
                <c:pt idx="639">
                  <c:v>41378</c:v>
                </c:pt>
                <c:pt idx="640">
                  <c:v>41378</c:v>
                </c:pt>
                <c:pt idx="641">
                  <c:v>41385</c:v>
                </c:pt>
                <c:pt idx="642">
                  <c:v>41385</c:v>
                </c:pt>
                <c:pt idx="643">
                  <c:v>41385</c:v>
                </c:pt>
                <c:pt idx="644">
                  <c:v>41385</c:v>
                </c:pt>
                <c:pt idx="645">
                  <c:v>41385</c:v>
                </c:pt>
                <c:pt idx="646">
                  <c:v>41385</c:v>
                </c:pt>
                <c:pt idx="647">
                  <c:v>41385</c:v>
                </c:pt>
                <c:pt idx="648">
                  <c:v>41385</c:v>
                </c:pt>
                <c:pt idx="649">
                  <c:v>41385</c:v>
                </c:pt>
                <c:pt idx="650">
                  <c:v>41385</c:v>
                </c:pt>
                <c:pt idx="651">
                  <c:v>41385</c:v>
                </c:pt>
                <c:pt idx="652">
                  <c:v>41385</c:v>
                </c:pt>
                <c:pt idx="653">
                  <c:v>41385</c:v>
                </c:pt>
                <c:pt idx="654">
                  <c:v>41385</c:v>
                </c:pt>
                <c:pt idx="655">
                  <c:v>41385</c:v>
                </c:pt>
                <c:pt idx="656">
                  <c:v>41385</c:v>
                </c:pt>
                <c:pt idx="657">
                  <c:v>41392</c:v>
                </c:pt>
                <c:pt idx="658">
                  <c:v>41392</c:v>
                </c:pt>
                <c:pt idx="659">
                  <c:v>41392</c:v>
                </c:pt>
                <c:pt idx="660">
                  <c:v>41392</c:v>
                </c:pt>
                <c:pt idx="661">
                  <c:v>41392</c:v>
                </c:pt>
                <c:pt idx="662">
                  <c:v>41392</c:v>
                </c:pt>
                <c:pt idx="663">
                  <c:v>41392</c:v>
                </c:pt>
                <c:pt idx="664">
                  <c:v>41392</c:v>
                </c:pt>
                <c:pt idx="665">
                  <c:v>41392</c:v>
                </c:pt>
                <c:pt idx="666">
                  <c:v>41392</c:v>
                </c:pt>
                <c:pt idx="667">
                  <c:v>41392</c:v>
                </c:pt>
                <c:pt idx="668">
                  <c:v>41392</c:v>
                </c:pt>
                <c:pt idx="669">
                  <c:v>41392</c:v>
                </c:pt>
                <c:pt idx="670">
                  <c:v>41392</c:v>
                </c:pt>
                <c:pt idx="671">
                  <c:v>41399</c:v>
                </c:pt>
                <c:pt idx="672">
                  <c:v>41399</c:v>
                </c:pt>
                <c:pt idx="673">
                  <c:v>41399</c:v>
                </c:pt>
                <c:pt idx="674">
                  <c:v>41399</c:v>
                </c:pt>
                <c:pt idx="675">
                  <c:v>41399</c:v>
                </c:pt>
                <c:pt idx="676">
                  <c:v>41399</c:v>
                </c:pt>
                <c:pt idx="677">
                  <c:v>41399</c:v>
                </c:pt>
                <c:pt idx="678">
                  <c:v>41399</c:v>
                </c:pt>
                <c:pt idx="679">
                  <c:v>41399</c:v>
                </c:pt>
                <c:pt idx="680">
                  <c:v>41399</c:v>
                </c:pt>
                <c:pt idx="681">
                  <c:v>41399</c:v>
                </c:pt>
                <c:pt idx="682">
                  <c:v>41399</c:v>
                </c:pt>
                <c:pt idx="683">
                  <c:v>41399</c:v>
                </c:pt>
                <c:pt idx="684">
                  <c:v>41399</c:v>
                </c:pt>
                <c:pt idx="685">
                  <c:v>41399</c:v>
                </c:pt>
                <c:pt idx="686">
                  <c:v>41406</c:v>
                </c:pt>
                <c:pt idx="687">
                  <c:v>41406</c:v>
                </c:pt>
                <c:pt idx="688">
                  <c:v>41406</c:v>
                </c:pt>
                <c:pt idx="689">
                  <c:v>41406</c:v>
                </c:pt>
                <c:pt idx="690">
                  <c:v>41406</c:v>
                </c:pt>
                <c:pt idx="691">
                  <c:v>41406</c:v>
                </c:pt>
                <c:pt idx="692">
                  <c:v>41406</c:v>
                </c:pt>
                <c:pt idx="693">
                  <c:v>41406</c:v>
                </c:pt>
                <c:pt idx="694">
                  <c:v>41406</c:v>
                </c:pt>
                <c:pt idx="695">
                  <c:v>41406</c:v>
                </c:pt>
                <c:pt idx="696">
                  <c:v>41406</c:v>
                </c:pt>
                <c:pt idx="697">
                  <c:v>41406</c:v>
                </c:pt>
                <c:pt idx="698">
                  <c:v>41413</c:v>
                </c:pt>
                <c:pt idx="699">
                  <c:v>41413</c:v>
                </c:pt>
                <c:pt idx="700">
                  <c:v>41413</c:v>
                </c:pt>
                <c:pt idx="701">
                  <c:v>41413</c:v>
                </c:pt>
                <c:pt idx="702">
                  <c:v>41413</c:v>
                </c:pt>
                <c:pt idx="703">
                  <c:v>41413</c:v>
                </c:pt>
                <c:pt idx="704">
                  <c:v>41413</c:v>
                </c:pt>
                <c:pt idx="705">
                  <c:v>41413</c:v>
                </c:pt>
                <c:pt idx="706">
                  <c:v>41413</c:v>
                </c:pt>
                <c:pt idx="707">
                  <c:v>41413</c:v>
                </c:pt>
                <c:pt idx="708">
                  <c:v>41413</c:v>
                </c:pt>
                <c:pt idx="709">
                  <c:v>41413</c:v>
                </c:pt>
                <c:pt idx="710">
                  <c:v>41413</c:v>
                </c:pt>
                <c:pt idx="711">
                  <c:v>41420</c:v>
                </c:pt>
                <c:pt idx="712">
                  <c:v>41420</c:v>
                </c:pt>
                <c:pt idx="713">
                  <c:v>41420</c:v>
                </c:pt>
                <c:pt idx="714">
                  <c:v>41420</c:v>
                </c:pt>
                <c:pt idx="715">
                  <c:v>41420</c:v>
                </c:pt>
                <c:pt idx="716">
                  <c:v>41420</c:v>
                </c:pt>
                <c:pt idx="717">
                  <c:v>41420</c:v>
                </c:pt>
                <c:pt idx="718">
                  <c:v>41420</c:v>
                </c:pt>
                <c:pt idx="719">
                  <c:v>41420</c:v>
                </c:pt>
                <c:pt idx="720">
                  <c:v>41420</c:v>
                </c:pt>
                <c:pt idx="721">
                  <c:v>41420</c:v>
                </c:pt>
                <c:pt idx="722">
                  <c:v>41420</c:v>
                </c:pt>
                <c:pt idx="723">
                  <c:v>41420</c:v>
                </c:pt>
                <c:pt idx="724">
                  <c:v>41420</c:v>
                </c:pt>
                <c:pt idx="725">
                  <c:v>41420</c:v>
                </c:pt>
                <c:pt idx="726">
                  <c:v>41427</c:v>
                </c:pt>
                <c:pt idx="727">
                  <c:v>41427</c:v>
                </c:pt>
                <c:pt idx="728">
                  <c:v>41427</c:v>
                </c:pt>
                <c:pt idx="729">
                  <c:v>41427</c:v>
                </c:pt>
                <c:pt idx="730">
                  <c:v>41427</c:v>
                </c:pt>
                <c:pt idx="731">
                  <c:v>41427</c:v>
                </c:pt>
                <c:pt idx="732">
                  <c:v>41427</c:v>
                </c:pt>
                <c:pt idx="733">
                  <c:v>41427</c:v>
                </c:pt>
                <c:pt idx="734">
                  <c:v>41427</c:v>
                </c:pt>
                <c:pt idx="735">
                  <c:v>41427</c:v>
                </c:pt>
                <c:pt idx="736">
                  <c:v>41427</c:v>
                </c:pt>
                <c:pt idx="737">
                  <c:v>41427</c:v>
                </c:pt>
                <c:pt idx="738">
                  <c:v>41434</c:v>
                </c:pt>
                <c:pt idx="739">
                  <c:v>41434</c:v>
                </c:pt>
                <c:pt idx="740">
                  <c:v>41434</c:v>
                </c:pt>
                <c:pt idx="741">
                  <c:v>41434</c:v>
                </c:pt>
                <c:pt idx="742">
                  <c:v>41434</c:v>
                </c:pt>
                <c:pt idx="743">
                  <c:v>41434</c:v>
                </c:pt>
                <c:pt idx="744">
                  <c:v>41434</c:v>
                </c:pt>
                <c:pt idx="745">
                  <c:v>41434</c:v>
                </c:pt>
                <c:pt idx="746">
                  <c:v>41434</c:v>
                </c:pt>
                <c:pt idx="747">
                  <c:v>41434</c:v>
                </c:pt>
                <c:pt idx="748">
                  <c:v>41434</c:v>
                </c:pt>
                <c:pt idx="749">
                  <c:v>41434</c:v>
                </c:pt>
                <c:pt idx="750">
                  <c:v>41434</c:v>
                </c:pt>
                <c:pt idx="751">
                  <c:v>41441</c:v>
                </c:pt>
                <c:pt idx="752">
                  <c:v>41441</c:v>
                </c:pt>
                <c:pt idx="753">
                  <c:v>41441</c:v>
                </c:pt>
                <c:pt idx="754">
                  <c:v>41441</c:v>
                </c:pt>
                <c:pt idx="755">
                  <c:v>41441</c:v>
                </c:pt>
                <c:pt idx="756">
                  <c:v>41441</c:v>
                </c:pt>
                <c:pt idx="757">
                  <c:v>41441</c:v>
                </c:pt>
                <c:pt idx="758">
                  <c:v>41441</c:v>
                </c:pt>
                <c:pt idx="759">
                  <c:v>41441</c:v>
                </c:pt>
                <c:pt idx="760">
                  <c:v>41441</c:v>
                </c:pt>
                <c:pt idx="761">
                  <c:v>41441</c:v>
                </c:pt>
                <c:pt idx="762">
                  <c:v>41441</c:v>
                </c:pt>
                <c:pt idx="763">
                  <c:v>41441</c:v>
                </c:pt>
                <c:pt idx="764">
                  <c:v>41448</c:v>
                </c:pt>
                <c:pt idx="765">
                  <c:v>41448</c:v>
                </c:pt>
                <c:pt idx="766">
                  <c:v>41448</c:v>
                </c:pt>
                <c:pt idx="767">
                  <c:v>41448</c:v>
                </c:pt>
                <c:pt idx="768">
                  <c:v>41448</c:v>
                </c:pt>
                <c:pt idx="769">
                  <c:v>41448</c:v>
                </c:pt>
                <c:pt idx="770">
                  <c:v>41448</c:v>
                </c:pt>
                <c:pt idx="771">
                  <c:v>41448</c:v>
                </c:pt>
                <c:pt idx="772">
                  <c:v>41448</c:v>
                </c:pt>
                <c:pt idx="773">
                  <c:v>41448</c:v>
                </c:pt>
                <c:pt idx="774">
                  <c:v>41448</c:v>
                </c:pt>
                <c:pt idx="775">
                  <c:v>41448</c:v>
                </c:pt>
                <c:pt idx="776">
                  <c:v>41455</c:v>
                </c:pt>
                <c:pt idx="777">
                  <c:v>41455</c:v>
                </c:pt>
                <c:pt idx="778">
                  <c:v>41455</c:v>
                </c:pt>
                <c:pt idx="779">
                  <c:v>41455</c:v>
                </c:pt>
                <c:pt idx="780">
                  <c:v>41455</c:v>
                </c:pt>
                <c:pt idx="781">
                  <c:v>41455</c:v>
                </c:pt>
                <c:pt idx="782">
                  <c:v>41455</c:v>
                </c:pt>
                <c:pt idx="783">
                  <c:v>41455</c:v>
                </c:pt>
                <c:pt idx="784">
                  <c:v>41455</c:v>
                </c:pt>
                <c:pt idx="785">
                  <c:v>41455</c:v>
                </c:pt>
                <c:pt idx="786">
                  <c:v>41462</c:v>
                </c:pt>
                <c:pt idx="787">
                  <c:v>41462</c:v>
                </c:pt>
                <c:pt idx="788">
                  <c:v>41462</c:v>
                </c:pt>
                <c:pt idx="789">
                  <c:v>41462</c:v>
                </c:pt>
                <c:pt idx="790">
                  <c:v>41462</c:v>
                </c:pt>
                <c:pt idx="791">
                  <c:v>41462</c:v>
                </c:pt>
                <c:pt idx="792">
                  <c:v>41462</c:v>
                </c:pt>
                <c:pt idx="793">
                  <c:v>41462</c:v>
                </c:pt>
                <c:pt idx="794">
                  <c:v>41462</c:v>
                </c:pt>
                <c:pt idx="795">
                  <c:v>41462</c:v>
                </c:pt>
                <c:pt idx="796">
                  <c:v>41462</c:v>
                </c:pt>
                <c:pt idx="797">
                  <c:v>41469</c:v>
                </c:pt>
                <c:pt idx="798">
                  <c:v>41469</c:v>
                </c:pt>
                <c:pt idx="799">
                  <c:v>41469</c:v>
                </c:pt>
                <c:pt idx="800">
                  <c:v>41469</c:v>
                </c:pt>
                <c:pt idx="801">
                  <c:v>41469</c:v>
                </c:pt>
                <c:pt idx="802">
                  <c:v>41469</c:v>
                </c:pt>
                <c:pt idx="803">
                  <c:v>41469</c:v>
                </c:pt>
                <c:pt idx="804">
                  <c:v>41469</c:v>
                </c:pt>
                <c:pt idx="805">
                  <c:v>41469</c:v>
                </c:pt>
                <c:pt idx="806">
                  <c:v>41469</c:v>
                </c:pt>
                <c:pt idx="807">
                  <c:v>41476</c:v>
                </c:pt>
                <c:pt idx="808">
                  <c:v>41476</c:v>
                </c:pt>
                <c:pt idx="809">
                  <c:v>41476</c:v>
                </c:pt>
                <c:pt idx="810">
                  <c:v>41476</c:v>
                </c:pt>
                <c:pt idx="811">
                  <c:v>41476</c:v>
                </c:pt>
                <c:pt idx="812">
                  <c:v>41476</c:v>
                </c:pt>
                <c:pt idx="813">
                  <c:v>41476</c:v>
                </c:pt>
                <c:pt idx="814">
                  <c:v>41476</c:v>
                </c:pt>
                <c:pt idx="815">
                  <c:v>41476</c:v>
                </c:pt>
                <c:pt idx="816">
                  <c:v>41476</c:v>
                </c:pt>
                <c:pt idx="817">
                  <c:v>41483</c:v>
                </c:pt>
                <c:pt idx="818">
                  <c:v>41483</c:v>
                </c:pt>
                <c:pt idx="819">
                  <c:v>41483</c:v>
                </c:pt>
                <c:pt idx="820">
                  <c:v>41483</c:v>
                </c:pt>
                <c:pt idx="821">
                  <c:v>41483</c:v>
                </c:pt>
                <c:pt idx="822">
                  <c:v>41483</c:v>
                </c:pt>
                <c:pt idx="823">
                  <c:v>41483</c:v>
                </c:pt>
                <c:pt idx="824">
                  <c:v>41483</c:v>
                </c:pt>
                <c:pt idx="825">
                  <c:v>41483</c:v>
                </c:pt>
                <c:pt idx="826">
                  <c:v>41483</c:v>
                </c:pt>
                <c:pt idx="827">
                  <c:v>41490</c:v>
                </c:pt>
                <c:pt idx="828">
                  <c:v>41490</c:v>
                </c:pt>
                <c:pt idx="829">
                  <c:v>41490</c:v>
                </c:pt>
                <c:pt idx="830">
                  <c:v>41490</c:v>
                </c:pt>
                <c:pt idx="831">
                  <c:v>41490</c:v>
                </c:pt>
                <c:pt idx="832">
                  <c:v>41490</c:v>
                </c:pt>
                <c:pt idx="833">
                  <c:v>41490</c:v>
                </c:pt>
                <c:pt idx="834">
                  <c:v>41490</c:v>
                </c:pt>
                <c:pt idx="835">
                  <c:v>41490</c:v>
                </c:pt>
                <c:pt idx="836">
                  <c:v>41490</c:v>
                </c:pt>
                <c:pt idx="837">
                  <c:v>41497</c:v>
                </c:pt>
                <c:pt idx="838">
                  <c:v>41497</c:v>
                </c:pt>
                <c:pt idx="839">
                  <c:v>41497</c:v>
                </c:pt>
                <c:pt idx="840">
                  <c:v>41497</c:v>
                </c:pt>
                <c:pt idx="841">
                  <c:v>41497</c:v>
                </c:pt>
                <c:pt idx="842">
                  <c:v>41497</c:v>
                </c:pt>
                <c:pt idx="843">
                  <c:v>41497</c:v>
                </c:pt>
                <c:pt idx="844">
                  <c:v>41497</c:v>
                </c:pt>
                <c:pt idx="845">
                  <c:v>41497</c:v>
                </c:pt>
                <c:pt idx="846">
                  <c:v>41497</c:v>
                </c:pt>
                <c:pt idx="847">
                  <c:v>41497</c:v>
                </c:pt>
                <c:pt idx="848">
                  <c:v>41504</c:v>
                </c:pt>
                <c:pt idx="849">
                  <c:v>41504</c:v>
                </c:pt>
                <c:pt idx="850">
                  <c:v>41504</c:v>
                </c:pt>
                <c:pt idx="851">
                  <c:v>41504</c:v>
                </c:pt>
                <c:pt idx="852">
                  <c:v>41504</c:v>
                </c:pt>
                <c:pt idx="853">
                  <c:v>41504</c:v>
                </c:pt>
                <c:pt idx="854">
                  <c:v>41504</c:v>
                </c:pt>
                <c:pt idx="855">
                  <c:v>41504</c:v>
                </c:pt>
                <c:pt idx="856">
                  <c:v>41504</c:v>
                </c:pt>
                <c:pt idx="857">
                  <c:v>41504</c:v>
                </c:pt>
                <c:pt idx="858">
                  <c:v>41504</c:v>
                </c:pt>
                <c:pt idx="859">
                  <c:v>41511</c:v>
                </c:pt>
                <c:pt idx="860">
                  <c:v>41511</c:v>
                </c:pt>
                <c:pt idx="861">
                  <c:v>41511</c:v>
                </c:pt>
                <c:pt idx="862">
                  <c:v>41511</c:v>
                </c:pt>
                <c:pt idx="863">
                  <c:v>41511</c:v>
                </c:pt>
                <c:pt idx="864">
                  <c:v>41511</c:v>
                </c:pt>
                <c:pt idx="865">
                  <c:v>41511</c:v>
                </c:pt>
                <c:pt idx="866">
                  <c:v>41511</c:v>
                </c:pt>
                <c:pt idx="867">
                  <c:v>41511</c:v>
                </c:pt>
                <c:pt idx="868">
                  <c:v>41511</c:v>
                </c:pt>
                <c:pt idx="869">
                  <c:v>41518</c:v>
                </c:pt>
                <c:pt idx="870">
                  <c:v>41518</c:v>
                </c:pt>
                <c:pt idx="871">
                  <c:v>41518</c:v>
                </c:pt>
                <c:pt idx="872">
                  <c:v>41518</c:v>
                </c:pt>
                <c:pt idx="873">
                  <c:v>41518</c:v>
                </c:pt>
                <c:pt idx="874">
                  <c:v>41518</c:v>
                </c:pt>
                <c:pt idx="875">
                  <c:v>41518</c:v>
                </c:pt>
                <c:pt idx="876">
                  <c:v>41518</c:v>
                </c:pt>
                <c:pt idx="877">
                  <c:v>41518</c:v>
                </c:pt>
                <c:pt idx="878">
                  <c:v>41525</c:v>
                </c:pt>
                <c:pt idx="879">
                  <c:v>41525</c:v>
                </c:pt>
                <c:pt idx="880">
                  <c:v>41525</c:v>
                </c:pt>
                <c:pt idx="881">
                  <c:v>41525</c:v>
                </c:pt>
                <c:pt idx="882">
                  <c:v>41525</c:v>
                </c:pt>
                <c:pt idx="883">
                  <c:v>41525</c:v>
                </c:pt>
                <c:pt idx="884">
                  <c:v>41525</c:v>
                </c:pt>
                <c:pt idx="885">
                  <c:v>41525</c:v>
                </c:pt>
                <c:pt idx="886">
                  <c:v>41525</c:v>
                </c:pt>
                <c:pt idx="887">
                  <c:v>41525</c:v>
                </c:pt>
                <c:pt idx="888">
                  <c:v>41525</c:v>
                </c:pt>
                <c:pt idx="889">
                  <c:v>41532</c:v>
                </c:pt>
                <c:pt idx="890">
                  <c:v>41532</c:v>
                </c:pt>
                <c:pt idx="891">
                  <c:v>41532</c:v>
                </c:pt>
                <c:pt idx="892">
                  <c:v>41532</c:v>
                </c:pt>
                <c:pt idx="893">
                  <c:v>41532</c:v>
                </c:pt>
                <c:pt idx="894">
                  <c:v>41532</c:v>
                </c:pt>
                <c:pt idx="895">
                  <c:v>41532</c:v>
                </c:pt>
                <c:pt idx="896">
                  <c:v>41532</c:v>
                </c:pt>
                <c:pt idx="897">
                  <c:v>41539</c:v>
                </c:pt>
                <c:pt idx="898">
                  <c:v>41539</c:v>
                </c:pt>
                <c:pt idx="899">
                  <c:v>41539</c:v>
                </c:pt>
                <c:pt idx="900">
                  <c:v>41539</c:v>
                </c:pt>
                <c:pt idx="901">
                  <c:v>41539</c:v>
                </c:pt>
                <c:pt idx="902">
                  <c:v>41539</c:v>
                </c:pt>
                <c:pt idx="903">
                  <c:v>41539</c:v>
                </c:pt>
                <c:pt idx="904">
                  <c:v>41539</c:v>
                </c:pt>
                <c:pt idx="905">
                  <c:v>41539</c:v>
                </c:pt>
                <c:pt idx="906">
                  <c:v>41539</c:v>
                </c:pt>
                <c:pt idx="907">
                  <c:v>41539</c:v>
                </c:pt>
                <c:pt idx="908">
                  <c:v>41546</c:v>
                </c:pt>
                <c:pt idx="909">
                  <c:v>41546</c:v>
                </c:pt>
                <c:pt idx="910">
                  <c:v>41546</c:v>
                </c:pt>
                <c:pt idx="911">
                  <c:v>41546</c:v>
                </c:pt>
                <c:pt idx="912">
                  <c:v>41546</c:v>
                </c:pt>
                <c:pt idx="913">
                  <c:v>41546</c:v>
                </c:pt>
                <c:pt idx="914">
                  <c:v>41546</c:v>
                </c:pt>
                <c:pt idx="915">
                  <c:v>41546</c:v>
                </c:pt>
                <c:pt idx="916">
                  <c:v>41546</c:v>
                </c:pt>
                <c:pt idx="917">
                  <c:v>41553</c:v>
                </c:pt>
                <c:pt idx="918">
                  <c:v>41553</c:v>
                </c:pt>
                <c:pt idx="919">
                  <c:v>41553</c:v>
                </c:pt>
                <c:pt idx="920">
                  <c:v>41553</c:v>
                </c:pt>
                <c:pt idx="921">
                  <c:v>41553</c:v>
                </c:pt>
                <c:pt idx="922">
                  <c:v>41553</c:v>
                </c:pt>
                <c:pt idx="923">
                  <c:v>41553</c:v>
                </c:pt>
                <c:pt idx="924">
                  <c:v>41553</c:v>
                </c:pt>
                <c:pt idx="925">
                  <c:v>41553</c:v>
                </c:pt>
                <c:pt idx="926">
                  <c:v>41553</c:v>
                </c:pt>
                <c:pt idx="927">
                  <c:v>41553</c:v>
                </c:pt>
                <c:pt idx="928">
                  <c:v>41560</c:v>
                </c:pt>
                <c:pt idx="929">
                  <c:v>41560</c:v>
                </c:pt>
                <c:pt idx="930">
                  <c:v>41560</c:v>
                </c:pt>
                <c:pt idx="931">
                  <c:v>41560</c:v>
                </c:pt>
                <c:pt idx="932">
                  <c:v>41560</c:v>
                </c:pt>
                <c:pt idx="933">
                  <c:v>41560</c:v>
                </c:pt>
                <c:pt idx="934">
                  <c:v>41560</c:v>
                </c:pt>
                <c:pt idx="935">
                  <c:v>41560</c:v>
                </c:pt>
                <c:pt idx="936">
                  <c:v>41560</c:v>
                </c:pt>
                <c:pt idx="937">
                  <c:v>41560</c:v>
                </c:pt>
                <c:pt idx="938">
                  <c:v>41560</c:v>
                </c:pt>
                <c:pt idx="939">
                  <c:v>41560</c:v>
                </c:pt>
                <c:pt idx="940">
                  <c:v>41560</c:v>
                </c:pt>
                <c:pt idx="941">
                  <c:v>41560</c:v>
                </c:pt>
                <c:pt idx="942">
                  <c:v>41567</c:v>
                </c:pt>
                <c:pt idx="943">
                  <c:v>41567</c:v>
                </c:pt>
                <c:pt idx="944">
                  <c:v>41567</c:v>
                </c:pt>
                <c:pt idx="945">
                  <c:v>41567</c:v>
                </c:pt>
                <c:pt idx="946">
                  <c:v>41567</c:v>
                </c:pt>
                <c:pt idx="947">
                  <c:v>41567</c:v>
                </c:pt>
                <c:pt idx="948">
                  <c:v>41567</c:v>
                </c:pt>
                <c:pt idx="949">
                  <c:v>41567</c:v>
                </c:pt>
                <c:pt idx="950">
                  <c:v>41567</c:v>
                </c:pt>
                <c:pt idx="951">
                  <c:v>41567</c:v>
                </c:pt>
                <c:pt idx="952">
                  <c:v>41567</c:v>
                </c:pt>
                <c:pt idx="953">
                  <c:v>41574</c:v>
                </c:pt>
                <c:pt idx="954">
                  <c:v>41574</c:v>
                </c:pt>
                <c:pt idx="955">
                  <c:v>41574</c:v>
                </c:pt>
                <c:pt idx="956">
                  <c:v>41574</c:v>
                </c:pt>
                <c:pt idx="957">
                  <c:v>41574</c:v>
                </c:pt>
                <c:pt idx="958">
                  <c:v>41574</c:v>
                </c:pt>
                <c:pt idx="959">
                  <c:v>41574</c:v>
                </c:pt>
                <c:pt idx="960">
                  <c:v>41574</c:v>
                </c:pt>
                <c:pt idx="961">
                  <c:v>41574</c:v>
                </c:pt>
                <c:pt idx="962">
                  <c:v>41574</c:v>
                </c:pt>
                <c:pt idx="963">
                  <c:v>41574</c:v>
                </c:pt>
                <c:pt idx="964">
                  <c:v>41574</c:v>
                </c:pt>
                <c:pt idx="965">
                  <c:v>41574</c:v>
                </c:pt>
                <c:pt idx="966">
                  <c:v>41574</c:v>
                </c:pt>
                <c:pt idx="967">
                  <c:v>41581</c:v>
                </c:pt>
                <c:pt idx="968">
                  <c:v>41581</c:v>
                </c:pt>
                <c:pt idx="969">
                  <c:v>41581</c:v>
                </c:pt>
                <c:pt idx="970">
                  <c:v>41581</c:v>
                </c:pt>
                <c:pt idx="971">
                  <c:v>41581</c:v>
                </c:pt>
                <c:pt idx="972">
                  <c:v>41581</c:v>
                </c:pt>
                <c:pt idx="973">
                  <c:v>41581</c:v>
                </c:pt>
                <c:pt idx="974">
                  <c:v>41581</c:v>
                </c:pt>
                <c:pt idx="975">
                  <c:v>41581</c:v>
                </c:pt>
                <c:pt idx="976">
                  <c:v>41588</c:v>
                </c:pt>
                <c:pt idx="977">
                  <c:v>41588</c:v>
                </c:pt>
                <c:pt idx="978">
                  <c:v>41588</c:v>
                </c:pt>
                <c:pt idx="979">
                  <c:v>41588</c:v>
                </c:pt>
                <c:pt idx="980">
                  <c:v>41588</c:v>
                </c:pt>
                <c:pt idx="981">
                  <c:v>41588</c:v>
                </c:pt>
                <c:pt idx="982">
                  <c:v>41588</c:v>
                </c:pt>
                <c:pt idx="983">
                  <c:v>41588</c:v>
                </c:pt>
                <c:pt idx="984">
                  <c:v>41588</c:v>
                </c:pt>
                <c:pt idx="985">
                  <c:v>41595</c:v>
                </c:pt>
                <c:pt idx="986">
                  <c:v>41595</c:v>
                </c:pt>
                <c:pt idx="987">
                  <c:v>41595</c:v>
                </c:pt>
                <c:pt idx="988">
                  <c:v>41595</c:v>
                </c:pt>
                <c:pt idx="989">
                  <c:v>41595</c:v>
                </c:pt>
                <c:pt idx="990">
                  <c:v>41595</c:v>
                </c:pt>
                <c:pt idx="991">
                  <c:v>41595</c:v>
                </c:pt>
                <c:pt idx="992">
                  <c:v>41595</c:v>
                </c:pt>
                <c:pt idx="993">
                  <c:v>41595</c:v>
                </c:pt>
                <c:pt idx="994">
                  <c:v>41595</c:v>
                </c:pt>
                <c:pt idx="995">
                  <c:v>41602</c:v>
                </c:pt>
                <c:pt idx="996">
                  <c:v>41602</c:v>
                </c:pt>
                <c:pt idx="997">
                  <c:v>41602</c:v>
                </c:pt>
                <c:pt idx="998">
                  <c:v>41602</c:v>
                </c:pt>
                <c:pt idx="999">
                  <c:v>41602</c:v>
                </c:pt>
                <c:pt idx="1000">
                  <c:v>41602</c:v>
                </c:pt>
                <c:pt idx="1001">
                  <c:v>41602</c:v>
                </c:pt>
                <c:pt idx="1002">
                  <c:v>41602</c:v>
                </c:pt>
                <c:pt idx="1003">
                  <c:v>41602</c:v>
                </c:pt>
                <c:pt idx="1004">
                  <c:v>41602</c:v>
                </c:pt>
                <c:pt idx="1005">
                  <c:v>41602</c:v>
                </c:pt>
                <c:pt idx="1006">
                  <c:v>41609</c:v>
                </c:pt>
                <c:pt idx="1007">
                  <c:v>41609</c:v>
                </c:pt>
                <c:pt idx="1008">
                  <c:v>41609</c:v>
                </c:pt>
                <c:pt idx="1009">
                  <c:v>41609</c:v>
                </c:pt>
                <c:pt idx="1010">
                  <c:v>41609</c:v>
                </c:pt>
                <c:pt idx="1011">
                  <c:v>41609</c:v>
                </c:pt>
                <c:pt idx="1012">
                  <c:v>41609</c:v>
                </c:pt>
                <c:pt idx="1013">
                  <c:v>41609</c:v>
                </c:pt>
                <c:pt idx="1014">
                  <c:v>41609</c:v>
                </c:pt>
                <c:pt idx="1015">
                  <c:v>41609</c:v>
                </c:pt>
                <c:pt idx="1016">
                  <c:v>41609</c:v>
                </c:pt>
                <c:pt idx="1017">
                  <c:v>41609</c:v>
                </c:pt>
                <c:pt idx="1018">
                  <c:v>41609</c:v>
                </c:pt>
                <c:pt idx="1019">
                  <c:v>41609</c:v>
                </c:pt>
                <c:pt idx="1020">
                  <c:v>41616</c:v>
                </c:pt>
                <c:pt idx="1021">
                  <c:v>41616</c:v>
                </c:pt>
                <c:pt idx="1022">
                  <c:v>41616</c:v>
                </c:pt>
                <c:pt idx="1023">
                  <c:v>41616</c:v>
                </c:pt>
                <c:pt idx="1024">
                  <c:v>41616</c:v>
                </c:pt>
                <c:pt idx="1025">
                  <c:v>41616</c:v>
                </c:pt>
                <c:pt idx="1026">
                  <c:v>41616</c:v>
                </c:pt>
                <c:pt idx="1027">
                  <c:v>41616</c:v>
                </c:pt>
                <c:pt idx="1028">
                  <c:v>41616</c:v>
                </c:pt>
                <c:pt idx="1029">
                  <c:v>41616</c:v>
                </c:pt>
                <c:pt idx="1030">
                  <c:v>41623</c:v>
                </c:pt>
                <c:pt idx="1031">
                  <c:v>41623</c:v>
                </c:pt>
                <c:pt idx="1032">
                  <c:v>41623</c:v>
                </c:pt>
                <c:pt idx="1033">
                  <c:v>41623</c:v>
                </c:pt>
                <c:pt idx="1034">
                  <c:v>41623</c:v>
                </c:pt>
                <c:pt idx="1035">
                  <c:v>41623</c:v>
                </c:pt>
                <c:pt idx="1036">
                  <c:v>41623</c:v>
                </c:pt>
                <c:pt idx="1037">
                  <c:v>41623</c:v>
                </c:pt>
                <c:pt idx="1038">
                  <c:v>41623</c:v>
                </c:pt>
                <c:pt idx="1039">
                  <c:v>41623</c:v>
                </c:pt>
                <c:pt idx="1040">
                  <c:v>41623</c:v>
                </c:pt>
                <c:pt idx="1041">
                  <c:v>41623</c:v>
                </c:pt>
                <c:pt idx="1042">
                  <c:v>41623</c:v>
                </c:pt>
                <c:pt idx="1043">
                  <c:v>41630</c:v>
                </c:pt>
                <c:pt idx="1044">
                  <c:v>41630</c:v>
                </c:pt>
                <c:pt idx="1045">
                  <c:v>41630</c:v>
                </c:pt>
                <c:pt idx="1046">
                  <c:v>41630</c:v>
                </c:pt>
                <c:pt idx="1047">
                  <c:v>41630</c:v>
                </c:pt>
                <c:pt idx="1048">
                  <c:v>41630</c:v>
                </c:pt>
                <c:pt idx="1049">
                  <c:v>41630</c:v>
                </c:pt>
                <c:pt idx="1050">
                  <c:v>41630</c:v>
                </c:pt>
                <c:pt idx="1051">
                  <c:v>41630</c:v>
                </c:pt>
                <c:pt idx="1052">
                  <c:v>41630</c:v>
                </c:pt>
                <c:pt idx="1053">
                  <c:v>41630</c:v>
                </c:pt>
                <c:pt idx="1054">
                  <c:v>41630</c:v>
                </c:pt>
                <c:pt idx="1055">
                  <c:v>41630</c:v>
                </c:pt>
                <c:pt idx="1056">
                  <c:v>41630</c:v>
                </c:pt>
                <c:pt idx="1057">
                  <c:v>41637</c:v>
                </c:pt>
                <c:pt idx="1058">
                  <c:v>41637</c:v>
                </c:pt>
                <c:pt idx="1059">
                  <c:v>41637</c:v>
                </c:pt>
                <c:pt idx="1060">
                  <c:v>41637</c:v>
                </c:pt>
                <c:pt idx="1061">
                  <c:v>41637</c:v>
                </c:pt>
                <c:pt idx="1062">
                  <c:v>41637</c:v>
                </c:pt>
                <c:pt idx="1063">
                  <c:v>41637</c:v>
                </c:pt>
                <c:pt idx="1064">
                  <c:v>41637</c:v>
                </c:pt>
                <c:pt idx="1065">
                  <c:v>41637</c:v>
                </c:pt>
                <c:pt idx="1066">
                  <c:v>41637</c:v>
                </c:pt>
                <c:pt idx="1067">
                  <c:v>41637</c:v>
                </c:pt>
                <c:pt idx="1068">
                  <c:v>41637</c:v>
                </c:pt>
                <c:pt idx="1069">
                  <c:v>41644</c:v>
                </c:pt>
                <c:pt idx="1070">
                  <c:v>41644</c:v>
                </c:pt>
                <c:pt idx="1071">
                  <c:v>41644</c:v>
                </c:pt>
                <c:pt idx="1072">
                  <c:v>41644</c:v>
                </c:pt>
                <c:pt idx="1073">
                  <c:v>41644</c:v>
                </c:pt>
                <c:pt idx="1074">
                  <c:v>41644</c:v>
                </c:pt>
                <c:pt idx="1075">
                  <c:v>41644</c:v>
                </c:pt>
                <c:pt idx="1076">
                  <c:v>41644</c:v>
                </c:pt>
                <c:pt idx="1077">
                  <c:v>41644</c:v>
                </c:pt>
                <c:pt idx="1078">
                  <c:v>41644</c:v>
                </c:pt>
                <c:pt idx="1079">
                  <c:v>41644</c:v>
                </c:pt>
                <c:pt idx="1080">
                  <c:v>41644</c:v>
                </c:pt>
                <c:pt idx="1081">
                  <c:v>41644</c:v>
                </c:pt>
                <c:pt idx="1082">
                  <c:v>41651</c:v>
                </c:pt>
                <c:pt idx="1083">
                  <c:v>41651</c:v>
                </c:pt>
                <c:pt idx="1084">
                  <c:v>41651</c:v>
                </c:pt>
                <c:pt idx="1085">
                  <c:v>41651</c:v>
                </c:pt>
                <c:pt idx="1086">
                  <c:v>41651</c:v>
                </c:pt>
                <c:pt idx="1087">
                  <c:v>41651</c:v>
                </c:pt>
                <c:pt idx="1088">
                  <c:v>41651</c:v>
                </c:pt>
                <c:pt idx="1089">
                  <c:v>41651</c:v>
                </c:pt>
                <c:pt idx="1090">
                  <c:v>41651</c:v>
                </c:pt>
                <c:pt idx="1091">
                  <c:v>41651</c:v>
                </c:pt>
                <c:pt idx="1092">
                  <c:v>41651</c:v>
                </c:pt>
                <c:pt idx="1093">
                  <c:v>41651</c:v>
                </c:pt>
                <c:pt idx="1094">
                  <c:v>41658</c:v>
                </c:pt>
                <c:pt idx="1095">
                  <c:v>41658</c:v>
                </c:pt>
                <c:pt idx="1096">
                  <c:v>41658</c:v>
                </c:pt>
                <c:pt idx="1097">
                  <c:v>41658</c:v>
                </c:pt>
                <c:pt idx="1098">
                  <c:v>41658</c:v>
                </c:pt>
                <c:pt idx="1099">
                  <c:v>41658</c:v>
                </c:pt>
                <c:pt idx="1100">
                  <c:v>41658</c:v>
                </c:pt>
                <c:pt idx="1101">
                  <c:v>41658</c:v>
                </c:pt>
                <c:pt idx="1102">
                  <c:v>41658</c:v>
                </c:pt>
                <c:pt idx="1103">
                  <c:v>41665</c:v>
                </c:pt>
                <c:pt idx="1104">
                  <c:v>41665</c:v>
                </c:pt>
                <c:pt idx="1105">
                  <c:v>41665</c:v>
                </c:pt>
                <c:pt idx="1106">
                  <c:v>41665</c:v>
                </c:pt>
                <c:pt idx="1107">
                  <c:v>41665</c:v>
                </c:pt>
                <c:pt idx="1108">
                  <c:v>41665</c:v>
                </c:pt>
                <c:pt idx="1109">
                  <c:v>41665</c:v>
                </c:pt>
                <c:pt idx="1110">
                  <c:v>41665</c:v>
                </c:pt>
                <c:pt idx="1111">
                  <c:v>41665</c:v>
                </c:pt>
                <c:pt idx="1112">
                  <c:v>41665</c:v>
                </c:pt>
                <c:pt idx="1113">
                  <c:v>41672</c:v>
                </c:pt>
                <c:pt idx="1114">
                  <c:v>41672</c:v>
                </c:pt>
                <c:pt idx="1115">
                  <c:v>41672</c:v>
                </c:pt>
                <c:pt idx="1116">
                  <c:v>41672</c:v>
                </c:pt>
                <c:pt idx="1117">
                  <c:v>41672</c:v>
                </c:pt>
                <c:pt idx="1118">
                  <c:v>41672</c:v>
                </c:pt>
                <c:pt idx="1119">
                  <c:v>41672</c:v>
                </c:pt>
                <c:pt idx="1120">
                  <c:v>41672</c:v>
                </c:pt>
                <c:pt idx="1121">
                  <c:v>41672</c:v>
                </c:pt>
                <c:pt idx="1122">
                  <c:v>41672</c:v>
                </c:pt>
                <c:pt idx="1123">
                  <c:v>41672</c:v>
                </c:pt>
                <c:pt idx="1124">
                  <c:v>41672</c:v>
                </c:pt>
                <c:pt idx="1125">
                  <c:v>41679</c:v>
                </c:pt>
                <c:pt idx="1126">
                  <c:v>41679</c:v>
                </c:pt>
                <c:pt idx="1127">
                  <c:v>41679</c:v>
                </c:pt>
                <c:pt idx="1128">
                  <c:v>41679</c:v>
                </c:pt>
                <c:pt idx="1129">
                  <c:v>41679</c:v>
                </c:pt>
                <c:pt idx="1130">
                  <c:v>41679</c:v>
                </c:pt>
                <c:pt idx="1131">
                  <c:v>41679</c:v>
                </c:pt>
                <c:pt idx="1132">
                  <c:v>41679</c:v>
                </c:pt>
                <c:pt idx="1133">
                  <c:v>41679</c:v>
                </c:pt>
                <c:pt idx="1134">
                  <c:v>41679</c:v>
                </c:pt>
                <c:pt idx="1135">
                  <c:v>41686</c:v>
                </c:pt>
                <c:pt idx="1136">
                  <c:v>41686</c:v>
                </c:pt>
                <c:pt idx="1137">
                  <c:v>41686</c:v>
                </c:pt>
                <c:pt idx="1138">
                  <c:v>41686</c:v>
                </c:pt>
                <c:pt idx="1139">
                  <c:v>41686</c:v>
                </c:pt>
                <c:pt idx="1140">
                  <c:v>41686</c:v>
                </c:pt>
                <c:pt idx="1141">
                  <c:v>41686</c:v>
                </c:pt>
                <c:pt idx="1142">
                  <c:v>41686</c:v>
                </c:pt>
                <c:pt idx="1143">
                  <c:v>41686</c:v>
                </c:pt>
                <c:pt idx="1144">
                  <c:v>41686</c:v>
                </c:pt>
                <c:pt idx="1145">
                  <c:v>41686</c:v>
                </c:pt>
                <c:pt idx="1146">
                  <c:v>41686</c:v>
                </c:pt>
                <c:pt idx="1147">
                  <c:v>41693</c:v>
                </c:pt>
                <c:pt idx="1148">
                  <c:v>41693</c:v>
                </c:pt>
                <c:pt idx="1149">
                  <c:v>41693</c:v>
                </c:pt>
                <c:pt idx="1150">
                  <c:v>41693</c:v>
                </c:pt>
                <c:pt idx="1151">
                  <c:v>41693</c:v>
                </c:pt>
                <c:pt idx="1152">
                  <c:v>41693</c:v>
                </c:pt>
                <c:pt idx="1153">
                  <c:v>41693</c:v>
                </c:pt>
                <c:pt idx="1154">
                  <c:v>41693</c:v>
                </c:pt>
                <c:pt idx="1155">
                  <c:v>41693</c:v>
                </c:pt>
                <c:pt idx="1156">
                  <c:v>41693</c:v>
                </c:pt>
                <c:pt idx="1157">
                  <c:v>41700</c:v>
                </c:pt>
                <c:pt idx="1158">
                  <c:v>41700</c:v>
                </c:pt>
                <c:pt idx="1159">
                  <c:v>41700</c:v>
                </c:pt>
                <c:pt idx="1160">
                  <c:v>41700</c:v>
                </c:pt>
                <c:pt idx="1161">
                  <c:v>41700</c:v>
                </c:pt>
                <c:pt idx="1162">
                  <c:v>41700</c:v>
                </c:pt>
                <c:pt idx="1163">
                  <c:v>41700</c:v>
                </c:pt>
                <c:pt idx="1164">
                  <c:v>41700</c:v>
                </c:pt>
                <c:pt idx="1165">
                  <c:v>41700</c:v>
                </c:pt>
                <c:pt idx="1166">
                  <c:v>41700</c:v>
                </c:pt>
                <c:pt idx="1167">
                  <c:v>41700</c:v>
                </c:pt>
                <c:pt idx="1168">
                  <c:v>41707</c:v>
                </c:pt>
                <c:pt idx="1169">
                  <c:v>41707</c:v>
                </c:pt>
                <c:pt idx="1170">
                  <c:v>41707</c:v>
                </c:pt>
                <c:pt idx="1171">
                  <c:v>41707</c:v>
                </c:pt>
                <c:pt idx="1172">
                  <c:v>41707</c:v>
                </c:pt>
                <c:pt idx="1173">
                  <c:v>41707</c:v>
                </c:pt>
                <c:pt idx="1174">
                  <c:v>41707</c:v>
                </c:pt>
                <c:pt idx="1175">
                  <c:v>41707</c:v>
                </c:pt>
                <c:pt idx="1176">
                  <c:v>41707</c:v>
                </c:pt>
                <c:pt idx="1177">
                  <c:v>41707</c:v>
                </c:pt>
                <c:pt idx="1178">
                  <c:v>41707</c:v>
                </c:pt>
                <c:pt idx="1179">
                  <c:v>41707</c:v>
                </c:pt>
                <c:pt idx="1180">
                  <c:v>41707</c:v>
                </c:pt>
                <c:pt idx="1181">
                  <c:v>41714</c:v>
                </c:pt>
                <c:pt idx="1182">
                  <c:v>41714</c:v>
                </c:pt>
                <c:pt idx="1183">
                  <c:v>41714</c:v>
                </c:pt>
                <c:pt idx="1184">
                  <c:v>41714</c:v>
                </c:pt>
                <c:pt idx="1185">
                  <c:v>41714</c:v>
                </c:pt>
                <c:pt idx="1186">
                  <c:v>41714</c:v>
                </c:pt>
                <c:pt idx="1187">
                  <c:v>41714</c:v>
                </c:pt>
                <c:pt idx="1188">
                  <c:v>41714</c:v>
                </c:pt>
                <c:pt idx="1189">
                  <c:v>41714</c:v>
                </c:pt>
                <c:pt idx="1190">
                  <c:v>41721</c:v>
                </c:pt>
                <c:pt idx="1191">
                  <c:v>41721</c:v>
                </c:pt>
                <c:pt idx="1192">
                  <c:v>41721</c:v>
                </c:pt>
                <c:pt idx="1193">
                  <c:v>41721</c:v>
                </c:pt>
                <c:pt idx="1194">
                  <c:v>41721</c:v>
                </c:pt>
                <c:pt idx="1195">
                  <c:v>41721</c:v>
                </c:pt>
                <c:pt idx="1196">
                  <c:v>41721</c:v>
                </c:pt>
                <c:pt idx="1197">
                  <c:v>41721</c:v>
                </c:pt>
                <c:pt idx="1198">
                  <c:v>41721</c:v>
                </c:pt>
                <c:pt idx="1199">
                  <c:v>41721</c:v>
                </c:pt>
                <c:pt idx="1200">
                  <c:v>41721</c:v>
                </c:pt>
                <c:pt idx="1201">
                  <c:v>41721</c:v>
                </c:pt>
                <c:pt idx="1202">
                  <c:v>41721</c:v>
                </c:pt>
                <c:pt idx="1203">
                  <c:v>41728</c:v>
                </c:pt>
                <c:pt idx="1204">
                  <c:v>41728</c:v>
                </c:pt>
                <c:pt idx="1205">
                  <c:v>41728</c:v>
                </c:pt>
                <c:pt idx="1206">
                  <c:v>41728</c:v>
                </c:pt>
                <c:pt idx="1207">
                  <c:v>41728</c:v>
                </c:pt>
                <c:pt idx="1208">
                  <c:v>41728</c:v>
                </c:pt>
                <c:pt idx="1209">
                  <c:v>41728</c:v>
                </c:pt>
                <c:pt idx="1210">
                  <c:v>41728</c:v>
                </c:pt>
                <c:pt idx="1211">
                  <c:v>41728</c:v>
                </c:pt>
                <c:pt idx="1212">
                  <c:v>41728</c:v>
                </c:pt>
                <c:pt idx="1213">
                  <c:v>41728</c:v>
                </c:pt>
                <c:pt idx="1214">
                  <c:v>41728</c:v>
                </c:pt>
                <c:pt idx="1215">
                  <c:v>41728</c:v>
                </c:pt>
                <c:pt idx="1216">
                  <c:v>41735</c:v>
                </c:pt>
                <c:pt idx="1217">
                  <c:v>41735</c:v>
                </c:pt>
                <c:pt idx="1218">
                  <c:v>41735</c:v>
                </c:pt>
                <c:pt idx="1219">
                  <c:v>41735</c:v>
                </c:pt>
                <c:pt idx="1220">
                  <c:v>41735</c:v>
                </c:pt>
                <c:pt idx="1221">
                  <c:v>41735</c:v>
                </c:pt>
                <c:pt idx="1222">
                  <c:v>41735</c:v>
                </c:pt>
                <c:pt idx="1223">
                  <c:v>41735</c:v>
                </c:pt>
                <c:pt idx="1224">
                  <c:v>41735</c:v>
                </c:pt>
                <c:pt idx="1225">
                  <c:v>41735</c:v>
                </c:pt>
                <c:pt idx="1226">
                  <c:v>41735</c:v>
                </c:pt>
                <c:pt idx="1227">
                  <c:v>41735</c:v>
                </c:pt>
                <c:pt idx="1228">
                  <c:v>41735</c:v>
                </c:pt>
                <c:pt idx="1229">
                  <c:v>41735</c:v>
                </c:pt>
                <c:pt idx="1230">
                  <c:v>41742</c:v>
                </c:pt>
                <c:pt idx="1231">
                  <c:v>41742</c:v>
                </c:pt>
                <c:pt idx="1232">
                  <c:v>41742</c:v>
                </c:pt>
                <c:pt idx="1233">
                  <c:v>41742</c:v>
                </c:pt>
                <c:pt idx="1234">
                  <c:v>41742</c:v>
                </c:pt>
                <c:pt idx="1235">
                  <c:v>41742</c:v>
                </c:pt>
                <c:pt idx="1236">
                  <c:v>41742</c:v>
                </c:pt>
                <c:pt idx="1237">
                  <c:v>41742</c:v>
                </c:pt>
                <c:pt idx="1238">
                  <c:v>41742</c:v>
                </c:pt>
                <c:pt idx="1239">
                  <c:v>41742</c:v>
                </c:pt>
                <c:pt idx="1240">
                  <c:v>41742</c:v>
                </c:pt>
                <c:pt idx="1241">
                  <c:v>41742</c:v>
                </c:pt>
                <c:pt idx="1242">
                  <c:v>41742</c:v>
                </c:pt>
                <c:pt idx="1243">
                  <c:v>41749</c:v>
                </c:pt>
                <c:pt idx="1244">
                  <c:v>41749</c:v>
                </c:pt>
                <c:pt idx="1245">
                  <c:v>41749</c:v>
                </c:pt>
                <c:pt idx="1246">
                  <c:v>41749</c:v>
                </c:pt>
                <c:pt idx="1247">
                  <c:v>41749</c:v>
                </c:pt>
                <c:pt idx="1248">
                  <c:v>41749</c:v>
                </c:pt>
                <c:pt idx="1249">
                  <c:v>41749</c:v>
                </c:pt>
                <c:pt idx="1250">
                  <c:v>41749</c:v>
                </c:pt>
                <c:pt idx="1251">
                  <c:v>41749</c:v>
                </c:pt>
                <c:pt idx="1252">
                  <c:v>41749</c:v>
                </c:pt>
                <c:pt idx="1253">
                  <c:v>41749</c:v>
                </c:pt>
                <c:pt idx="1254">
                  <c:v>41749</c:v>
                </c:pt>
                <c:pt idx="1255">
                  <c:v>41749</c:v>
                </c:pt>
                <c:pt idx="1256">
                  <c:v>41749</c:v>
                </c:pt>
                <c:pt idx="1257">
                  <c:v>41756</c:v>
                </c:pt>
                <c:pt idx="1258">
                  <c:v>41756</c:v>
                </c:pt>
                <c:pt idx="1259">
                  <c:v>41756</c:v>
                </c:pt>
                <c:pt idx="1260">
                  <c:v>41756</c:v>
                </c:pt>
                <c:pt idx="1261">
                  <c:v>41756</c:v>
                </c:pt>
                <c:pt idx="1262">
                  <c:v>41756</c:v>
                </c:pt>
                <c:pt idx="1263">
                  <c:v>41756</c:v>
                </c:pt>
                <c:pt idx="1264">
                  <c:v>41756</c:v>
                </c:pt>
                <c:pt idx="1265">
                  <c:v>41756</c:v>
                </c:pt>
                <c:pt idx="1266">
                  <c:v>41756</c:v>
                </c:pt>
                <c:pt idx="1267">
                  <c:v>41756</c:v>
                </c:pt>
                <c:pt idx="1268">
                  <c:v>41756</c:v>
                </c:pt>
                <c:pt idx="1269">
                  <c:v>41756</c:v>
                </c:pt>
                <c:pt idx="1270">
                  <c:v>41756</c:v>
                </c:pt>
                <c:pt idx="1271">
                  <c:v>41756</c:v>
                </c:pt>
                <c:pt idx="1272">
                  <c:v>41763</c:v>
                </c:pt>
                <c:pt idx="1273">
                  <c:v>41763</c:v>
                </c:pt>
                <c:pt idx="1274">
                  <c:v>41763</c:v>
                </c:pt>
                <c:pt idx="1275">
                  <c:v>41763</c:v>
                </c:pt>
                <c:pt idx="1276">
                  <c:v>41763</c:v>
                </c:pt>
                <c:pt idx="1277">
                  <c:v>41763</c:v>
                </c:pt>
                <c:pt idx="1278">
                  <c:v>41763</c:v>
                </c:pt>
                <c:pt idx="1279">
                  <c:v>41763</c:v>
                </c:pt>
                <c:pt idx="1280">
                  <c:v>41763</c:v>
                </c:pt>
                <c:pt idx="1281">
                  <c:v>41763</c:v>
                </c:pt>
                <c:pt idx="1282">
                  <c:v>41763</c:v>
                </c:pt>
                <c:pt idx="1283">
                  <c:v>41763</c:v>
                </c:pt>
                <c:pt idx="1284">
                  <c:v>41770</c:v>
                </c:pt>
                <c:pt idx="1285">
                  <c:v>41770</c:v>
                </c:pt>
                <c:pt idx="1286">
                  <c:v>41770</c:v>
                </c:pt>
                <c:pt idx="1287">
                  <c:v>41770</c:v>
                </c:pt>
                <c:pt idx="1288">
                  <c:v>41770</c:v>
                </c:pt>
                <c:pt idx="1289">
                  <c:v>41770</c:v>
                </c:pt>
                <c:pt idx="1290">
                  <c:v>41770</c:v>
                </c:pt>
                <c:pt idx="1291">
                  <c:v>41770</c:v>
                </c:pt>
                <c:pt idx="1292">
                  <c:v>41770</c:v>
                </c:pt>
                <c:pt idx="1293">
                  <c:v>41770</c:v>
                </c:pt>
                <c:pt idx="1294">
                  <c:v>41770</c:v>
                </c:pt>
                <c:pt idx="1295">
                  <c:v>41770</c:v>
                </c:pt>
                <c:pt idx="1296">
                  <c:v>41770</c:v>
                </c:pt>
                <c:pt idx="1297">
                  <c:v>41770</c:v>
                </c:pt>
                <c:pt idx="1298">
                  <c:v>41777</c:v>
                </c:pt>
                <c:pt idx="1299">
                  <c:v>41777</c:v>
                </c:pt>
                <c:pt idx="1300">
                  <c:v>41777</c:v>
                </c:pt>
                <c:pt idx="1301">
                  <c:v>41777</c:v>
                </c:pt>
                <c:pt idx="1302">
                  <c:v>41777</c:v>
                </c:pt>
                <c:pt idx="1303">
                  <c:v>41777</c:v>
                </c:pt>
                <c:pt idx="1304">
                  <c:v>41777</c:v>
                </c:pt>
                <c:pt idx="1305">
                  <c:v>41777</c:v>
                </c:pt>
                <c:pt idx="1306">
                  <c:v>41777</c:v>
                </c:pt>
                <c:pt idx="1307">
                  <c:v>41777</c:v>
                </c:pt>
                <c:pt idx="1308">
                  <c:v>41784</c:v>
                </c:pt>
                <c:pt idx="1309">
                  <c:v>41784</c:v>
                </c:pt>
                <c:pt idx="1310">
                  <c:v>41784</c:v>
                </c:pt>
                <c:pt idx="1311">
                  <c:v>41784</c:v>
                </c:pt>
                <c:pt idx="1312">
                  <c:v>41784</c:v>
                </c:pt>
                <c:pt idx="1313">
                  <c:v>41784</c:v>
                </c:pt>
                <c:pt idx="1314">
                  <c:v>41784</c:v>
                </c:pt>
                <c:pt idx="1315">
                  <c:v>41784</c:v>
                </c:pt>
                <c:pt idx="1316">
                  <c:v>41784</c:v>
                </c:pt>
                <c:pt idx="1317">
                  <c:v>41784</c:v>
                </c:pt>
                <c:pt idx="1318">
                  <c:v>41784</c:v>
                </c:pt>
                <c:pt idx="1319">
                  <c:v>41784</c:v>
                </c:pt>
                <c:pt idx="1320">
                  <c:v>41784</c:v>
                </c:pt>
                <c:pt idx="1321">
                  <c:v>41791</c:v>
                </c:pt>
                <c:pt idx="1322">
                  <c:v>41791</c:v>
                </c:pt>
                <c:pt idx="1323">
                  <c:v>41791</c:v>
                </c:pt>
                <c:pt idx="1324">
                  <c:v>41791</c:v>
                </c:pt>
                <c:pt idx="1325">
                  <c:v>41791</c:v>
                </c:pt>
                <c:pt idx="1326">
                  <c:v>41791</c:v>
                </c:pt>
                <c:pt idx="1327">
                  <c:v>41791</c:v>
                </c:pt>
                <c:pt idx="1328">
                  <c:v>41791</c:v>
                </c:pt>
                <c:pt idx="1329">
                  <c:v>41791</c:v>
                </c:pt>
                <c:pt idx="1330">
                  <c:v>41791</c:v>
                </c:pt>
                <c:pt idx="1331">
                  <c:v>41791</c:v>
                </c:pt>
                <c:pt idx="1332">
                  <c:v>41798</c:v>
                </c:pt>
                <c:pt idx="1333">
                  <c:v>41798</c:v>
                </c:pt>
                <c:pt idx="1334">
                  <c:v>41798</c:v>
                </c:pt>
                <c:pt idx="1335">
                  <c:v>41798</c:v>
                </c:pt>
                <c:pt idx="1336">
                  <c:v>41798</c:v>
                </c:pt>
                <c:pt idx="1337">
                  <c:v>41798</c:v>
                </c:pt>
                <c:pt idx="1338">
                  <c:v>41798</c:v>
                </c:pt>
                <c:pt idx="1339">
                  <c:v>41798</c:v>
                </c:pt>
                <c:pt idx="1340">
                  <c:v>41798</c:v>
                </c:pt>
                <c:pt idx="1341">
                  <c:v>41798</c:v>
                </c:pt>
                <c:pt idx="1342">
                  <c:v>41798</c:v>
                </c:pt>
                <c:pt idx="1343">
                  <c:v>41798</c:v>
                </c:pt>
                <c:pt idx="1344">
                  <c:v>41798</c:v>
                </c:pt>
                <c:pt idx="1345">
                  <c:v>41805</c:v>
                </c:pt>
                <c:pt idx="1346">
                  <c:v>41805</c:v>
                </c:pt>
                <c:pt idx="1347">
                  <c:v>41805</c:v>
                </c:pt>
                <c:pt idx="1348">
                  <c:v>41805</c:v>
                </c:pt>
                <c:pt idx="1349">
                  <c:v>41805</c:v>
                </c:pt>
                <c:pt idx="1350">
                  <c:v>41805</c:v>
                </c:pt>
                <c:pt idx="1351">
                  <c:v>41805</c:v>
                </c:pt>
                <c:pt idx="1352">
                  <c:v>41805</c:v>
                </c:pt>
                <c:pt idx="1353">
                  <c:v>41805</c:v>
                </c:pt>
                <c:pt idx="1354">
                  <c:v>41805</c:v>
                </c:pt>
                <c:pt idx="1355">
                  <c:v>41805</c:v>
                </c:pt>
                <c:pt idx="1356">
                  <c:v>41812</c:v>
                </c:pt>
                <c:pt idx="1357">
                  <c:v>41812</c:v>
                </c:pt>
                <c:pt idx="1358">
                  <c:v>41812</c:v>
                </c:pt>
                <c:pt idx="1359">
                  <c:v>41812</c:v>
                </c:pt>
                <c:pt idx="1360">
                  <c:v>41812</c:v>
                </c:pt>
                <c:pt idx="1361">
                  <c:v>41812</c:v>
                </c:pt>
                <c:pt idx="1362">
                  <c:v>41812</c:v>
                </c:pt>
                <c:pt idx="1363">
                  <c:v>41812</c:v>
                </c:pt>
                <c:pt idx="1364">
                  <c:v>41819</c:v>
                </c:pt>
                <c:pt idx="1365">
                  <c:v>41819</c:v>
                </c:pt>
                <c:pt idx="1366">
                  <c:v>41819</c:v>
                </c:pt>
                <c:pt idx="1367">
                  <c:v>41819</c:v>
                </c:pt>
                <c:pt idx="1368">
                  <c:v>41819</c:v>
                </c:pt>
                <c:pt idx="1369">
                  <c:v>41819</c:v>
                </c:pt>
                <c:pt idx="1370">
                  <c:v>41819</c:v>
                </c:pt>
                <c:pt idx="1371">
                  <c:v>41819</c:v>
                </c:pt>
                <c:pt idx="1372">
                  <c:v>41819</c:v>
                </c:pt>
                <c:pt idx="1373">
                  <c:v>41819</c:v>
                </c:pt>
                <c:pt idx="1374">
                  <c:v>41819</c:v>
                </c:pt>
                <c:pt idx="1375">
                  <c:v>41819</c:v>
                </c:pt>
                <c:pt idx="1376">
                  <c:v>41826</c:v>
                </c:pt>
                <c:pt idx="1377">
                  <c:v>41826</c:v>
                </c:pt>
                <c:pt idx="1378">
                  <c:v>41826</c:v>
                </c:pt>
                <c:pt idx="1379">
                  <c:v>41826</c:v>
                </c:pt>
                <c:pt idx="1380">
                  <c:v>41826</c:v>
                </c:pt>
                <c:pt idx="1381">
                  <c:v>41826</c:v>
                </c:pt>
                <c:pt idx="1382">
                  <c:v>41826</c:v>
                </c:pt>
                <c:pt idx="1383">
                  <c:v>41826</c:v>
                </c:pt>
                <c:pt idx="1384">
                  <c:v>41826</c:v>
                </c:pt>
                <c:pt idx="1385">
                  <c:v>41826</c:v>
                </c:pt>
                <c:pt idx="1386">
                  <c:v>41826</c:v>
                </c:pt>
                <c:pt idx="1387">
                  <c:v>41833</c:v>
                </c:pt>
                <c:pt idx="1388">
                  <c:v>41833</c:v>
                </c:pt>
                <c:pt idx="1389">
                  <c:v>41833</c:v>
                </c:pt>
                <c:pt idx="1390">
                  <c:v>41833</c:v>
                </c:pt>
                <c:pt idx="1391">
                  <c:v>41833</c:v>
                </c:pt>
                <c:pt idx="1392">
                  <c:v>41833</c:v>
                </c:pt>
                <c:pt idx="1393">
                  <c:v>41833</c:v>
                </c:pt>
                <c:pt idx="1394">
                  <c:v>41833</c:v>
                </c:pt>
                <c:pt idx="1395">
                  <c:v>41833</c:v>
                </c:pt>
                <c:pt idx="1396">
                  <c:v>41833</c:v>
                </c:pt>
                <c:pt idx="1397">
                  <c:v>41833</c:v>
                </c:pt>
                <c:pt idx="1398">
                  <c:v>41833</c:v>
                </c:pt>
                <c:pt idx="1399">
                  <c:v>41833</c:v>
                </c:pt>
                <c:pt idx="1400">
                  <c:v>41833</c:v>
                </c:pt>
                <c:pt idx="1401">
                  <c:v>41840</c:v>
                </c:pt>
                <c:pt idx="1402">
                  <c:v>41840</c:v>
                </c:pt>
                <c:pt idx="1403">
                  <c:v>41840</c:v>
                </c:pt>
                <c:pt idx="1404">
                  <c:v>41840</c:v>
                </c:pt>
                <c:pt idx="1405">
                  <c:v>41840</c:v>
                </c:pt>
                <c:pt idx="1406">
                  <c:v>41840</c:v>
                </c:pt>
                <c:pt idx="1407">
                  <c:v>41840</c:v>
                </c:pt>
                <c:pt idx="1408">
                  <c:v>41840</c:v>
                </c:pt>
                <c:pt idx="1409">
                  <c:v>41840</c:v>
                </c:pt>
                <c:pt idx="1410">
                  <c:v>41840</c:v>
                </c:pt>
                <c:pt idx="1411">
                  <c:v>41840</c:v>
                </c:pt>
                <c:pt idx="1412">
                  <c:v>41840</c:v>
                </c:pt>
                <c:pt idx="1413">
                  <c:v>41847</c:v>
                </c:pt>
                <c:pt idx="1414">
                  <c:v>41847</c:v>
                </c:pt>
                <c:pt idx="1415">
                  <c:v>41847</c:v>
                </c:pt>
                <c:pt idx="1416">
                  <c:v>41847</c:v>
                </c:pt>
                <c:pt idx="1417">
                  <c:v>41847</c:v>
                </c:pt>
                <c:pt idx="1418">
                  <c:v>41847</c:v>
                </c:pt>
                <c:pt idx="1419">
                  <c:v>41847</c:v>
                </c:pt>
                <c:pt idx="1420">
                  <c:v>41854</c:v>
                </c:pt>
                <c:pt idx="1421">
                  <c:v>41854</c:v>
                </c:pt>
                <c:pt idx="1422">
                  <c:v>41854</c:v>
                </c:pt>
                <c:pt idx="1423">
                  <c:v>41854</c:v>
                </c:pt>
                <c:pt idx="1424">
                  <c:v>41854</c:v>
                </c:pt>
                <c:pt idx="1425">
                  <c:v>41854</c:v>
                </c:pt>
                <c:pt idx="1426">
                  <c:v>41854</c:v>
                </c:pt>
                <c:pt idx="1427">
                  <c:v>41854</c:v>
                </c:pt>
                <c:pt idx="1428">
                  <c:v>41854</c:v>
                </c:pt>
                <c:pt idx="1429">
                  <c:v>41854</c:v>
                </c:pt>
                <c:pt idx="1430">
                  <c:v>41854</c:v>
                </c:pt>
                <c:pt idx="1431">
                  <c:v>41854</c:v>
                </c:pt>
                <c:pt idx="1432">
                  <c:v>41861</c:v>
                </c:pt>
                <c:pt idx="1433">
                  <c:v>41861</c:v>
                </c:pt>
                <c:pt idx="1434">
                  <c:v>41861</c:v>
                </c:pt>
                <c:pt idx="1435">
                  <c:v>41861</c:v>
                </c:pt>
                <c:pt idx="1436">
                  <c:v>41861</c:v>
                </c:pt>
                <c:pt idx="1437">
                  <c:v>41861</c:v>
                </c:pt>
                <c:pt idx="1438">
                  <c:v>41861</c:v>
                </c:pt>
                <c:pt idx="1439">
                  <c:v>41861</c:v>
                </c:pt>
                <c:pt idx="1440">
                  <c:v>41861</c:v>
                </c:pt>
                <c:pt idx="1441">
                  <c:v>41861</c:v>
                </c:pt>
                <c:pt idx="1442">
                  <c:v>41861</c:v>
                </c:pt>
                <c:pt idx="1443">
                  <c:v>41868</c:v>
                </c:pt>
                <c:pt idx="1444">
                  <c:v>41868</c:v>
                </c:pt>
                <c:pt idx="1445">
                  <c:v>41868</c:v>
                </c:pt>
                <c:pt idx="1446">
                  <c:v>41868</c:v>
                </c:pt>
                <c:pt idx="1447">
                  <c:v>41868</c:v>
                </c:pt>
                <c:pt idx="1448">
                  <c:v>41868</c:v>
                </c:pt>
                <c:pt idx="1449">
                  <c:v>41868</c:v>
                </c:pt>
                <c:pt idx="1450">
                  <c:v>41868</c:v>
                </c:pt>
                <c:pt idx="1451">
                  <c:v>41868</c:v>
                </c:pt>
                <c:pt idx="1452">
                  <c:v>41868</c:v>
                </c:pt>
                <c:pt idx="1453">
                  <c:v>41868</c:v>
                </c:pt>
                <c:pt idx="1454">
                  <c:v>41875</c:v>
                </c:pt>
                <c:pt idx="1455">
                  <c:v>41875</c:v>
                </c:pt>
                <c:pt idx="1456">
                  <c:v>41875</c:v>
                </c:pt>
                <c:pt idx="1457">
                  <c:v>41875</c:v>
                </c:pt>
                <c:pt idx="1458">
                  <c:v>41875</c:v>
                </c:pt>
                <c:pt idx="1459">
                  <c:v>41875</c:v>
                </c:pt>
                <c:pt idx="1460">
                  <c:v>41875</c:v>
                </c:pt>
                <c:pt idx="1461">
                  <c:v>41875</c:v>
                </c:pt>
                <c:pt idx="1462">
                  <c:v>41875</c:v>
                </c:pt>
                <c:pt idx="1463">
                  <c:v>41875</c:v>
                </c:pt>
                <c:pt idx="1464">
                  <c:v>41875</c:v>
                </c:pt>
                <c:pt idx="1465">
                  <c:v>41882</c:v>
                </c:pt>
                <c:pt idx="1466">
                  <c:v>41882</c:v>
                </c:pt>
                <c:pt idx="1467">
                  <c:v>41882</c:v>
                </c:pt>
                <c:pt idx="1468">
                  <c:v>41882</c:v>
                </c:pt>
                <c:pt idx="1469">
                  <c:v>41882</c:v>
                </c:pt>
                <c:pt idx="1470">
                  <c:v>41882</c:v>
                </c:pt>
                <c:pt idx="1471">
                  <c:v>41882</c:v>
                </c:pt>
                <c:pt idx="1472">
                  <c:v>41882</c:v>
                </c:pt>
                <c:pt idx="1473">
                  <c:v>41882</c:v>
                </c:pt>
                <c:pt idx="1474">
                  <c:v>41882</c:v>
                </c:pt>
                <c:pt idx="1475">
                  <c:v>41882</c:v>
                </c:pt>
                <c:pt idx="1476">
                  <c:v>41882</c:v>
                </c:pt>
                <c:pt idx="1477">
                  <c:v>41882</c:v>
                </c:pt>
                <c:pt idx="1478">
                  <c:v>41889</c:v>
                </c:pt>
                <c:pt idx="1479">
                  <c:v>41889</c:v>
                </c:pt>
                <c:pt idx="1480">
                  <c:v>41889</c:v>
                </c:pt>
                <c:pt idx="1481">
                  <c:v>41889</c:v>
                </c:pt>
                <c:pt idx="1482">
                  <c:v>41889</c:v>
                </c:pt>
                <c:pt idx="1483">
                  <c:v>41889</c:v>
                </c:pt>
                <c:pt idx="1484">
                  <c:v>41889</c:v>
                </c:pt>
                <c:pt idx="1485">
                  <c:v>41889</c:v>
                </c:pt>
                <c:pt idx="1486">
                  <c:v>41889</c:v>
                </c:pt>
                <c:pt idx="1487">
                  <c:v>41889</c:v>
                </c:pt>
                <c:pt idx="1488">
                  <c:v>41889</c:v>
                </c:pt>
                <c:pt idx="1489">
                  <c:v>41889</c:v>
                </c:pt>
                <c:pt idx="1490">
                  <c:v>41896</c:v>
                </c:pt>
                <c:pt idx="1491">
                  <c:v>41896</c:v>
                </c:pt>
                <c:pt idx="1492">
                  <c:v>41896</c:v>
                </c:pt>
                <c:pt idx="1493">
                  <c:v>41896</c:v>
                </c:pt>
                <c:pt idx="1494">
                  <c:v>41896</c:v>
                </c:pt>
                <c:pt idx="1495">
                  <c:v>41896</c:v>
                </c:pt>
                <c:pt idx="1496">
                  <c:v>41896</c:v>
                </c:pt>
                <c:pt idx="1497">
                  <c:v>41896</c:v>
                </c:pt>
                <c:pt idx="1498">
                  <c:v>41896</c:v>
                </c:pt>
                <c:pt idx="1499">
                  <c:v>41896</c:v>
                </c:pt>
                <c:pt idx="1500">
                  <c:v>41896</c:v>
                </c:pt>
                <c:pt idx="1501">
                  <c:v>41896</c:v>
                </c:pt>
                <c:pt idx="1502">
                  <c:v>41903</c:v>
                </c:pt>
                <c:pt idx="1503">
                  <c:v>41903</c:v>
                </c:pt>
                <c:pt idx="1504">
                  <c:v>41903</c:v>
                </c:pt>
                <c:pt idx="1505">
                  <c:v>41903</c:v>
                </c:pt>
                <c:pt idx="1506">
                  <c:v>41903</c:v>
                </c:pt>
                <c:pt idx="1507">
                  <c:v>41903</c:v>
                </c:pt>
                <c:pt idx="1508">
                  <c:v>41903</c:v>
                </c:pt>
                <c:pt idx="1509">
                  <c:v>41903</c:v>
                </c:pt>
                <c:pt idx="1510">
                  <c:v>41903</c:v>
                </c:pt>
                <c:pt idx="1511">
                  <c:v>41903</c:v>
                </c:pt>
                <c:pt idx="1512">
                  <c:v>41903</c:v>
                </c:pt>
                <c:pt idx="1513">
                  <c:v>41903</c:v>
                </c:pt>
                <c:pt idx="1514">
                  <c:v>41903</c:v>
                </c:pt>
                <c:pt idx="1515">
                  <c:v>41903</c:v>
                </c:pt>
                <c:pt idx="1516">
                  <c:v>41910</c:v>
                </c:pt>
                <c:pt idx="1517">
                  <c:v>41910</c:v>
                </c:pt>
                <c:pt idx="1518">
                  <c:v>41910</c:v>
                </c:pt>
                <c:pt idx="1519">
                  <c:v>41910</c:v>
                </c:pt>
                <c:pt idx="1520">
                  <c:v>41910</c:v>
                </c:pt>
                <c:pt idx="1521">
                  <c:v>41910</c:v>
                </c:pt>
                <c:pt idx="1522">
                  <c:v>41910</c:v>
                </c:pt>
                <c:pt idx="1523">
                  <c:v>41910</c:v>
                </c:pt>
                <c:pt idx="1524">
                  <c:v>41910</c:v>
                </c:pt>
                <c:pt idx="1525">
                  <c:v>41910</c:v>
                </c:pt>
                <c:pt idx="1526">
                  <c:v>41910</c:v>
                </c:pt>
                <c:pt idx="1527">
                  <c:v>41910</c:v>
                </c:pt>
                <c:pt idx="1528">
                  <c:v>41910</c:v>
                </c:pt>
                <c:pt idx="1529">
                  <c:v>41910</c:v>
                </c:pt>
                <c:pt idx="1530">
                  <c:v>41910</c:v>
                </c:pt>
                <c:pt idx="1531">
                  <c:v>41917</c:v>
                </c:pt>
                <c:pt idx="1532">
                  <c:v>41917</c:v>
                </c:pt>
                <c:pt idx="1533">
                  <c:v>41917</c:v>
                </c:pt>
                <c:pt idx="1534">
                  <c:v>41917</c:v>
                </c:pt>
                <c:pt idx="1535">
                  <c:v>41917</c:v>
                </c:pt>
                <c:pt idx="1536">
                  <c:v>41917</c:v>
                </c:pt>
                <c:pt idx="1537">
                  <c:v>41917</c:v>
                </c:pt>
                <c:pt idx="1538">
                  <c:v>41917</c:v>
                </c:pt>
                <c:pt idx="1539">
                  <c:v>41917</c:v>
                </c:pt>
                <c:pt idx="1540">
                  <c:v>41917</c:v>
                </c:pt>
                <c:pt idx="1541">
                  <c:v>41917</c:v>
                </c:pt>
                <c:pt idx="1542">
                  <c:v>41917</c:v>
                </c:pt>
                <c:pt idx="1543">
                  <c:v>41917</c:v>
                </c:pt>
                <c:pt idx="1544">
                  <c:v>41917</c:v>
                </c:pt>
                <c:pt idx="1545">
                  <c:v>41924</c:v>
                </c:pt>
                <c:pt idx="1546">
                  <c:v>41924</c:v>
                </c:pt>
                <c:pt idx="1547">
                  <c:v>41924</c:v>
                </c:pt>
                <c:pt idx="1548">
                  <c:v>41924</c:v>
                </c:pt>
                <c:pt idx="1549">
                  <c:v>41924</c:v>
                </c:pt>
                <c:pt idx="1550">
                  <c:v>41924</c:v>
                </c:pt>
                <c:pt idx="1551">
                  <c:v>41924</c:v>
                </c:pt>
                <c:pt idx="1552">
                  <c:v>41924</c:v>
                </c:pt>
                <c:pt idx="1553">
                  <c:v>41924</c:v>
                </c:pt>
                <c:pt idx="1554">
                  <c:v>41924</c:v>
                </c:pt>
                <c:pt idx="1555">
                  <c:v>41924</c:v>
                </c:pt>
                <c:pt idx="1556">
                  <c:v>41924</c:v>
                </c:pt>
                <c:pt idx="1557">
                  <c:v>41931</c:v>
                </c:pt>
                <c:pt idx="1558">
                  <c:v>41931</c:v>
                </c:pt>
                <c:pt idx="1559">
                  <c:v>41931</c:v>
                </c:pt>
                <c:pt idx="1560">
                  <c:v>41931</c:v>
                </c:pt>
                <c:pt idx="1561">
                  <c:v>41931</c:v>
                </c:pt>
                <c:pt idx="1562">
                  <c:v>41931</c:v>
                </c:pt>
                <c:pt idx="1563">
                  <c:v>41931</c:v>
                </c:pt>
                <c:pt idx="1564">
                  <c:v>41931</c:v>
                </c:pt>
                <c:pt idx="1565">
                  <c:v>41931</c:v>
                </c:pt>
                <c:pt idx="1566">
                  <c:v>41931</c:v>
                </c:pt>
                <c:pt idx="1567">
                  <c:v>41931</c:v>
                </c:pt>
                <c:pt idx="1568">
                  <c:v>41931</c:v>
                </c:pt>
                <c:pt idx="1569">
                  <c:v>41931</c:v>
                </c:pt>
                <c:pt idx="1570">
                  <c:v>41938</c:v>
                </c:pt>
                <c:pt idx="1571">
                  <c:v>41938</c:v>
                </c:pt>
                <c:pt idx="1572">
                  <c:v>41938</c:v>
                </c:pt>
                <c:pt idx="1573">
                  <c:v>41938</c:v>
                </c:pt>
                <c:pt idx="1574">
                  <c:v>41938</c:v>
                </c:pt>
                <c:pt idx="1575">
                  <c:v>41938</c:v>
                </c:pt>
                <c:pt idx="1576">
                  <c:v>41938</c:v>
                </c:pt>
                <c:pt idx="1577">
                  <c:v>41938</c:v>
                </c:pt>
                <c:pt idx="1578">
                  <c:v>41938</c:v>
                </c:pt>
                <c:pt idx="1579">
                  <c:v>41938</c:v>
                </c:pt>
                <c:pt idx="1580">
                  <c:v>41938</c:v>
                </c:pt>
                <c:pt idx="1581">
                  <c:v>41938</c:v>
                </c:pt>
                <c:pt idx="1582">
                  <c:v>41938</c:v>
                </c:pt>
                <c:pt idx="1583">
                  <c:v>41938</c:v>
                </c:pt>
                <c:pt idx="1584">
                  <c:v>41945</c:v>
                </c:pt>
                <c:pt idx="1585">
                  <c:v>41945</c:v>
                </c:pt>
                <c:pt idx="1586">
                  <c:v>41945</c:v>
                </c:pt>
                <c:pt idx="1587">
                  <c:v>41945</c:v>
                </c:pt>
                <c:pt idx="1588">
                  <c:v>41945</c:v>
                </c:pt>
                <c:pt idx="1589">
                  <c:v>41945</c:v>
                </c:pt>
                <c:pt idx="1590">
                  <c:v>41945</c:v>
                </c:pt>
                <c:pt idx="1591">
                  <c:v>41945</c:v>
                </c:pt>
                <c:pt idx="1592">
                  <c:v>41945</c:v>
                </c:pt>
                <c:pt idx="1593">
                  <c:v>41945</c:v>
                </c:pt>
                <c:pt idx="1594">
                  <c:v>41952</c:v>
                </c:pt>
                <c:pt idx="1595">
                  <c:v>41952</c:v>
                </c:pt>
                <c:pt idx="1596">
                  <c:v>41952</c:v>
                </c:pt>
                <c:pt idx="1597">
                  <c:v>41952</c:v>
                </c:pt>
                <c:pt idx="1598">
                  <c:v>41952</c:v>
                </c:pt>
                <c:pt idx="1599">
                  <c:v>41952</c:v>
                </c:pt>
                <c:pt idx="1600">
                  <c:v>41952</c:v>
                </c:pt>
                <c:pt idx="1601">
                  <c:v>41952</c:v>
                </c:pt>
                <c:pt idx="1602">
                  <c:v>41952</c:v>
                </c:pt>
                <c:pt idx="1603">
                  <c:v>41952</c:v>
                </c:pt>
                <c:pt idx="1604">
                  <c:v>41952</c:v>
                </c:pt>
                <c:pt idx="1605">
                  <c:v>41959</c:v>
                </c:pt>
                <c:pt idx="1606">
                  <c:v>41959</c:v>
                </c:pt>
                <c:pt idx="1607">
                  <c:v>41959</c:v>
                </c:pt>
                <c:pt idx="1608">
                  <c:v>41959</c:v>
                </c:pt>
                <c:pt idx="1609">
                  <c:v>41959</c:v>
                </c:pt>
                <c:pt idx="1610">
                  <c:v>41959</c:v>
                </c:pt>
                <c:pt idx="1611">
                  <c:v>41966</c:v>
                </c:pt>
                <c:pt idx="1612">
                  <c:v>41966</c:v>
                </c:pt>
                <c:pt idx="1613">
                  <c:v>41966</c:v>
                </c:pt>
                <c:pt idx="1614">
                  <c:v>41966</c:v>
                </c:pt>
                <c:pt idx="1615">
                  <c:v>41966</c:v>
                </c:pt>
                <c:pt idx="1616">
                  <c:v>41966</c:v>
                </c:pt>
                <c:pt idx="1617">
                  <c:v>41966</c:v>
                </c:pt>
                <c:pt idx="1618">
                  <c:v>41966</c:v>
                </c:pt>
                <c:pt idx="1619">
                  <c:v>41966</c:v>
                </c:pt>
                <c:pt idx="1620">
                  <c:v>41973</c:v>
                </c:pt>
                <c:pt idx="1621">
                  <c:v>41973</c:v>
                </c:pt>
                <c:pt idx="1622">
                  <c:v>41973</c:v>
                </c:pt>
                <c:pt idx="1623">
                  <c:v>41973</c:v>
                </c:pt>
                <c:pt idx="1624">
                  <c:v>41973</c:v>
                </c:pt>
                <c:pt idx="1625">
                  <c:v>41973</c:v>
                </c:pt>
                <c:pt idx="1626">
                  <c:v>41973</c:v>
                </c:pt>
                <c:pt idx="1627">
                  <c:v>41980</c:v>
                </c:pt>
                <c:pt idx="1628">
                  <c:v>41980</c:v>
                </c:pt>
                <c:pt idx="1629">
                  <c:v>41980</c:v>
                </c:pt>
                <c:pt idx="1630">
                  <c:v>41980</c:v>
                </c:pt>
                <c:pt idx="1631">
                  <c:v>41980</c:v>
                </c:pt>
                <c:pt idx="1632">
                  <c:v>41980</c:v>
                </c:pt>
                <c:pt idx="1633">
                  <c:v>41980</c:v>
                </c:pt>
                <c:pt idx="1634">
                  <c:v>41980</c:v>
                </c:pt>
                <c:pt idx="1635">
                  <c:v>41980</c:v>
                </c:pt>
                <c:pt idx="1636">
                  <c:v>41980</c:v>
                </c:pt>
                <c:pt idx="1637">
                  <c:v>41980</c:v>
                </c:pt>
                <c:pt idx="1638">
                  <c:v>41980</c:v>
                </c:pt>
                <c:pt idx="1639">
                  <c:v>41980</c:v>
                </c:pt>
                <c:pt idx="1640">
                  <c:v>41987</c:v>
                </c:pt>
                <c:pt idx="1641">
                  <c:v>41987</c:v>
                </c:pt>
                <c:pt idx="1642">
                  <c:v>41987</c:v>
                </c:pt>
                <c:pt idx="1643">
                  <c:v>41987</c:v>
                </c:pt>
                <c:pt idx="1644">
                  <c:v>41987</c:v>
                </c:pt>
                <c:pt idx="1645">
                  <c:v>41987</c:v>
                </c:pt>
                <c:pt idx="1646">
                  <c:v>41987</c:v>
                </c:pt>
                <c:pt idx="1647">
                  <c:v>41987</c:v>
                </c:pt>
                <c:pt idx="1648">
                  <c:v>41987</c:v>
                </c:pt>
                <c:pt idx="1649">
                  <c:v>41994</c:v>
                </c:pt>
                <c:pt idx="1650">
                  <c:v>41994</c:v>
                </c:pt>
                <c:pt idx="1651">
                  <c:v>41994</c:v>
                </c:pt>
                <c:pt idx="1652">
                  <c:v>41994</c:v>
                </c:pt>
                <c:pt idx="1653">
                  <c:v>41994</c:v>
                </c:pt>
                <c:pt idx="1654">
                  <c:v>41994</c:v>
                </c:pt>
                <c:pt idx="1655">
                  <c:v>41994</c:v>
                </c:pt>
                <c:pt idx="1656">
                  <c:v>41994</c:v>
                </c:pt>
                <c:pt idx="1657">
                  <c:v>41994</c:v>
                </c:pt>
                <c:pt idx="1658">
                  <c:v>41994</c:v>
                </c:pt>
                <c:pt idx="1659">
                  <c:v>41994</c:v>
                </c:pt>
                <c:pt idx="1660">
                  <c:v>41994</c:v>
                </c:pt>
                <c:pt idx="1661">
                  <c:v>41994</c:v>
                </c:pt>
                <c:pt idx="1662">
                  <c:v>42001</c:v>
                </c:pt>
                <c:pt idx="1663">
                  <c:v>42001</c:v>
                </c:pt>
                <c:pt idx="1664">
                  <c:v>42001</c:v>
                </c:pt>
                <c:pt idx="1665">
                  <c:v>42001</c:v>
                </c:pt>
                <c:pt idx="1666">
                  <c:v>42001</c:v>
                </c:pt>
                <c:pt idx="1667">
                  <c:v>42001</c:v>
                </c:pt>
                <c:pt idx="1668">
                  <c:v>42001</c:v>
                </c:pt>
                <c:pt idx="1669">
                  <c:v>42001</c:v>
                </c:pt>
                <c:pt idx="1670">
                  <c:v>42001</c:v>
                </c:pt>
                <c:pt idx="1671">
                  <c:v>42001</c:v>
                </c:pt>
                <c:pt idx="1672">
                  <c:v>42001</c:v>
                </c:pt>
                <c:pt idx="1673">
                  <c:v>42001</c:v>
                </c:pt>
                <c:pt idx="1674">
                  <c:v>42001</c:v>
                </c:pt>
                <c:pt idx="1675">
                  <c:v>42008</c:v>
                </c:pt>
                <c:pt idx="1676">
                  <c:v>42008</c:v>
                </c:pt>
                <c:pt idx="1677">
                  <c:v>42008</c:v>
                </c:pt>
                <c:pt idx="1678">
                  <c:v>42008</c:v>
                </c:pt>
                <c:pt idx="1679">
                  <c:v>42008</c:v>
                </c:pt>
                <c:pt idx="1680">
                  <c:v>42008</c:v>
                </c:pt>
                <c:pt idx="1681">
                  <c:v>42008</c:v>
                </c:pt>
                <c:pt idx="1682">
                  <c:v>42008</c:v>
                </c:pt>
                <c:pt idx="1683">
                  <c:v>42008</c:v>
                </c:pt>
                <c:pt idx="1684">
                  <c:v>42008</c:v>
                </c:pt>
                <c:pt idx="1685">
                  <c:v>42008</c:v>
                </c:pt>
                <c:pt idx="1686">
                  <c:v>42008</c:v>
                </c:pt>
                <c:pt idx="1687">
                  <c:v>42015</c:v>
                </c:pt>
                <c:pt idx="1688">
                  <c:v>42015</c:v>
                </c:pt>
                <c:pt idx="1689">
                  <c:v>42015</c:v>
                </c:pt>
                <c:pt idx="1690">
                  <c:v>42015</c:v>
                </c:pt>
                <c:pt idx="1691">
                  <c:v>42015</c:v>
                </c:pt>
                <c:pt idx="1692">
                  <c:v>42015</c:v>
                </c:pt>
                <c:pt idx="1693">
                  <c:v>42015</c:v>
                </c:pt>
                <c:pt idx="1694">
                  <c:v>42015</c:v>
                </c:pt>
                <c:pt idx="1695">
                  <c:v>42015</c:v>
                </c:pt>
                <c:pt idx="1696">
                  <c:v>42015</c:v>
                </c:pt>
                <c:pt idx="1697">
                  <c:v>42015</c:v>
                </c:pt>
                <c:pt idx="1698">
                  <c:v>42022</c:v>
                </c:pt>
                <c:pt idx="1699">
                  <c:v>42022</c:v>
                </c:pt>
                <c:pt idx="1700">
                  <c:v>42022</c:v>
                </c:pt>
                <c:pt idx="1701">
                  <c:v>42022</c:v>
                </c:pt>
                <c:pt idx="1702">
                  <c:v>42022</c:v>
                </c:pt>
                <c:pt idx="1703">
                  <c:v>42022</c:v>
                </c:pt>
                <c:pt idx="1704">
                  <c:v>42022</c:v>
                </c:pt>
                <c:pt idx="1705">
                  <c:v>42022</c:v>
                </c:pt>
                <c:pt idx="1706">
                  <c:v>42022</c:v>
                </c:pt>
                <c:pt idx="1707">
                  <c:v>42022</c:v>
                </c:pt>
                <c:pt idx="1708">
                  <c:v>42022</c:v>
                </c:pt>
                <c:pt idx="1709">
                  <c:v>42022</c:v>
                </c:pt>
                <c:pt idx="1710">
                  <c:v>42022</c:v>
                </c:pt>
                <c:pt idx="1711">
                  <c:v>42022</c:v>
                </c:pt>
                <c:pt idx="1712">
                  <c:v>42022</c:v>
                </c:pt>
                <c:pt idx="1713">
                  <c:v>42029</c:v>
                </c:pt>
                <c:pt idx="1714">
                  <c:v>42029</c:v>
                </c:pt>
                <c:pt idx="1715">
                  <c:v>42029</c:v>
                </c:pt>
                <c:pt idx="1716">
                  <c:v>42029</c:v>
                </c:pt>
                <c:pt idx="1717">
                  <c:v>42029</c:v>
                </c:pt>
                <c:pt idx="1718">
                  <c:v>42029</c:v>
                </c:pt>
                <c:pt idx="1719">
                  <c:v>42029</c:v>
                </c:pt>
                <c:pt idx="1720">
                  <c:v>42029</c:v>
                </c:pt>
                <c:pt idx="1721">
                  <c:v>42029</c:v>
                </c:pt>
                <c:pt idx="1722">
                  <c:v>42029</c:v>
                </c:pt>
                <c:pt idx="1723">
                  <c:v>42029</c:v>
                </c:pt>
                <c:pt idx="1724">
                  <c:v>42029</c:v>
                </c:pt>
                <c:pt idx="1725">
                  <c:v>42029</c:v>
                </c:pt>
                <c:pt idx="1726">
                  <c:v>42036</c:v>
                </c:pt>
                <c:pt idx="1727">
                  <c:v>42036</c:v>
                </c:pt>
                <c:pt idx="1728">
                  <c:v>42036</c:v>
                </c:pt>
                <c:pt idx="1729">
                  <c:v>42036</c:v>
                </c:pt>
                <c:pt idx="1730">
                  <c:v>42036</c:v>
                </c:pt>
                <c:pt idx="1731">
                  <c:v>42036</c:v>
                </c:pt>
                <c:pt idx="1732">
                  <c:v>42036</c:v>
                </c:pt>
                <c:pt idx="1733">
                  <c:v>42036</c:v>
                </c:pt>
                <c:pt idx="1734">
                  <c:v>42036</c:v>
                </c:pt>
                <c:pt idx="1735">
                  <c:v>42036</c:v>
                </c:pt>
                <c:pt idx="1736">
                  <c:v>42036</c:v>
                </c:pt>
                <c:pt idx="1737">
                  <c:v>42036</c:v>
                </c:pt>
                <c:pt idx="1738">
                  <c:v>42036</c:v>
                </c:pt>
                <c:pt idx="1739">
                  <c:v>42043</c:v>
                </c:pt>
                <c:pt idx="1740">
                  <c:v>42043</c:v>
                </c:pt>
                <c:pt idx="1741">
                  <c:v>42043</c:v>
                </c:pt>
                <c:pt idx="1742">
                  <c:v>42043</c:v>
                </c:pt>
                <c:pt idx="1743">
                  <c:v>42043</c:v>
                </c:pt>
                <c:pt idx="1744">
                  <c:v>42043</c:v>
                </c:pt>
                <c:pt idx="1745">
                  <c:v>42043</c:v>
                </c:pt>
                <c:pt idx="1746">
                  <c:v>42043</c:v>
                </c:pt>
                <c:pt idx="1747">
                  <c:v>42043</c:v>
                </c:pt>
                <c:pt idx="1748">
                  <c:v>42043</c:v>
                </c:pt>
                <c:pt idx="1749">
                  <c:v>42043</c:v>
                </c:pt>
                <c:pt idx="1750">
                  <c:v>42043</c:v>
                </c:pt>
                <c:pt idx="1751">
                  <c:v>42043</c:v>
                </c:pt>
                <c:pt idx="1752">
                  <c:v>42050</c:v>
                </c:pt>
                <c:pt idx="1753">
                  <c:v>42050</c:v>
                </c:pt>
                <c:pt idx="1754">
                  <c:v>42050</c:v>
                </c:pt>
                <c:pt idx="1755">
                  <c:v>42050</c:v>
                </c:pt>
                <c:pt idx="1756">
                  <c:v>42050</c:v>
                </c:pt>
                <c:pt idx="1757">
                  <c:v>42050</c:v>
                </c:pt>
                <c:pt idx="1758">
                  <c:v>42050</c:v>
                </c:pt>
                <c:pt idx="1759">
                  <c:v>42050</c:v>
                </c:pt>
                <c:pt idx="1760">
                  <c:v>42050</c:v>
                </c:pt>
                <c:pt idx="1761">
                  <c:v>42050</c:v>
                </c:pt>
                <c:pt idx="1762">
                  <c:v>42057</c:v>
                </c:pt>
                <c:pt idx="1763">
                  <c:v>42057</c:v>
                </c:pt>
                <c:pt idx="1764">
                  <c:v>42057</c:v>
                </c:pt>
                <c:pt idx="1765">
                  <c:v>42057</c:v>
                </c:pt>
                <c:pt idx="1766">
                  <c:v>42057</c:v>
                </c:pt>
                <c:pt idx="1767">
                  <c:v>42057</c:v>
                </c:pt>
                <c:pt idx="1768">
                  <c:v>42057</c:v>
                </c:pt>
                <c:pt idx="1769">
                  <c:v>42057</c:v>
                </c:pt>
                <c:pt idx="1770">
                  <c:v>42057</c:v>
                </c:pt>
                <c:pt idx="1771">
                  <c:v>42057</c:v>
                </c:pt>
                <c:pt idx="1772">
                  <c:v>42057</c:v>
                </c:pt>
                <c:pt idx="1773">
                  <c:v>42057</c:v>
                </c:pt>
                <c:pt idx="1774">
                  <c:v>42064</c:v>
                </c:pt>
                <c:pt idx="1775">
                  <c:v>42064</c:v>
                </c:pt>
                <c:pt idx="1776">
                  <c:v>42064</c:v>
                </c:pt>
                <c:pt idx="1777">
                  <c:v>42064</c:v>
                </c:pt>
                <c:pt idx="1778">
                  <c:v>42064</c:v>
                </c:pt>
                <c:pt idx="1779">
                  <c:v>42064</c:v>
                </c:pt>
                <c:pt idx="1780">
                  <c:v>42064</c:v>
                </c:pt>
                <c:pt idx="1781">
                  <c:v>42064</c:v>
                </c:pt>
                <c:pt idx="1782">
                  <c:v>42064</c:v>
                </c:pt>
                <c:pt idx="1783">
                  <c:v>42071</c:v>
                </c:pt>
                <c:pt idx="1784">
                  <c:v>42071</c:v>
                </c:pt>
                <c:pt idx="1785">
                  <c:v>42071</c:v>
                </c:pt>
                <c:pt idx="1786">
                  <c:v>42071</c:v>
                </c:pt>
                <c:pt idx="1787">
                  <c:v>42071</c:v>
                </c:pt>
                <c:pt idx="1788">
                  <c:v>42071</c:v>
                </c:pt>
                <c:pt idx="1789">
                  <c:v>42071</c:v>
                </c:pt>
                <c:pt idx="1790">
                  <c:v>42071</c:v>
                </c:pt>
                <c:pt idx="1791">
                  <c:v>42071</c:v>
                </c:pt>
                <c:pt idx="1792">
                  <c:v>42071</c:v>
                </c:pt>
                <c:pt idx="1793">
                  <c:v>42071</c:v>
                </c:pt>
                <c:pt idx="1794">
                  <c:v>42071</c:v>
                </c:pt>
                <c:pt idx="1795">
                  <c:v>42078</c:v>
                </c:pt>
                <c:pt idx="1796">
                  <c:v>42078</c:v>
                </c:pt>
                <c:pt idx="1797">
                  <c:v>42078</c:v>
                </c:pt>
                <c:pt idx="1798">
                  <c:v>42078</c:v>
                </c:pt>
                <c:pt idx="1799">
                  <c:v>42078</c:v>
                </c:pt>
                <c:pt idx="1800">
                  <c:v>42078</c:v>
                </c:pt>
                <c:pt idx="1801">
                  <c:v>42078</c:v>
                </c:pt>
                <c:pt idx="1802">
                  <c:v>42078</c:v>
                </c:pt>
                <c:pt idx="1803">
                  <c:v>42078</c:v>
                </c:pt>
                <c:pt idx="1804">
                  <c:v>42085</c:v>
                </c:pt>
                <c:pt idx="1805">
                  <c:v>42085</c:v>
                </c:pt>
                <c:pt idx="1806">
                  <c:v>42085</c:v>
                </c:pt>
                <c:pt idx="1807">
                  <c:v>42085</c:v>
                </c:pt>
                <c:pt idx="1808">
                  <c:v>42085</c:v>
                </c:pt>
                <c:pt idx="1809">
                  <c:v>42085</c:v>
                </c:pt>
                <c:pt idx="1810">
                  <c:v>42085</c:v>
                </c:pt>
                <c:pt idx="1811">
                  <c:v>42085</c:v>
                </c:pt>
                <c:pt idx="1812">
                  <c:v>42085</c:v>
                </c:pt>
                <c:pt idx="1813">
                  <c:v>42085</c:v>
                </c:pt>
                <c:pt idx="1814">
                  <c:v>42085</c:v>
                </c:pt>
                <c:pt idx="1815">
                  <c:v>42092</c:v>
                </c:pt>
                <c:pt idx="1816">
                  <c:v>42092</c:v>
                </c:pt>
                <c:pt idx="1817">
                  <c:v>42092</c:v>
                </c:pt>
                <c:pt idx="1818">
                  <c:v>42092</c:v>
                </c:pt>
                <c:pt idx="1819">
                  <c:v>42092</c:v>
                </c:pt>
                <c:pt idx="1820">
                  <c:v>42092</c:v>
                </c:pt>
                <c:pt idx="1821">
                  <c:v>42092</c:v>
                </c:pt>
                <c:pt idx="1822">
                  <c:v>42092</c:v>
                </c:pt>
                <c:pt idx="1823">
                  <c:v>42092</c:v>
                </c:pt>
                <c:pt idx="1824">
                  <c:v>42092</c:v>
                </c:pt>
                <c:pt idx="1825">
                  <c:v>42092</c:v>
                </c:pt>
                <c:pt idx="1826">
                  <c:v>42092</c:v>
                </c:pt>
                <c:pt idx="1827">
                  <c:v>42092</c:v>
                </c:pt>
                <c:pt idx="1828">
                  <c:v>42092</c:v>
                </c:pt>
                <c:pt idx="1829">
                  <c:v>42092</c:v>
                </c:pt>
                <c:pt idx="1830">
                  <c:v>42099</c:v>
                </c:pt>
                <c:pt idx="1831">
                  <c:v>42099</c:v>
                </c:pt>
                <c:pt idx="1832">
                  <c:v>42099</c:v>
                </c:pt>
                <c:pt idx="1833">
                  <c:v>42099</c:v>
                </c:pt>
                <c:pt idx="1834">
                  <c:v>42099</c:v>
                </c:pt>
                <c:pt idx="1835">
                  <c:v>42099</c:v>
                </c:pt>
                <c:pt idx="1836">
                  <c:v>42099</c:v>
                </c:pt>
                <c:pt idx="1837">
                  <c:v>42099</c:v>
                </c:pt>
                <c:pt idx="1838">
                  <c:v>42099</c:v>
                </c:pt>
                <c:pt idx="1839">
                  <c:v>42099</c:v>
                </c:pt>
                <c:pt idx="1840">
                  <c:v>42099</c:v>
                </c:pt>
                <c:pt idx="1841">
                  <c:v>42106</c:v>
                </c:pt>
                <c:pt idx="1842">
                  <c:v>42106</c:v>
                </c:pt>
                <c:pt idx="1843">
                  <c:v>42106</c:v>
                </c:pt>
                <c:pt idx="1844">
                  <c:v>42106</c:v>
                </c:pt>
                <c:pt idx="1845">
                  <c:v>42106</c:v>
                </c:pt>
                <c:pt idx="1846">
                  <c:v>42106</c:v>
                </c:pt>
                <c:pt idx="1847">
                  <c:v>42106</c:v>
                </c:pt>
                <c:pt idx="1848">
                  <c:v>42106</c:v>
                </c:pt>
                <c:pt idx="1849">
                  <c:v>42106</c:v>
                </c:pt>
                <c:pt idx="1850">
                  <c:v>42106</c:v>
                </c:pt>
                <c:pt idx="1851">
                  <c:v>42113</c:v>
                </c:pt>
                <c:pt idx="1852">
                  <c:v>42113</c:v>
                </c:pt>
                <c:pt idx="1853">
                  <c:v>42113</c:v>
                </c:pt>
                <c:pt idx="1854">
                  <c:v>42113</c:v>
                </c:pt>
                <c:pt idx="1855">
                  <c:v>42113</c:v>
                </c:pt>
                <c:pt idx="1856">
                  <c:v>42113</c:v>
                </c:pt>
                <c:pt idx="1857">
                  <c:v>42113</c:v>
                </c:pt>
                <c:pt idx="1858">
                  <c:v>42113</c:v>
                </c:pt>
                <c:pt idx="1859">
                  <c:v>42113</c:v>
                </c:pt>
                <c:pt idx="1860">
                  <c:v>42113</c:v>
                </c:pt>
                <c:pt idx="1861">
                  <c:v>42113</c:v>
                </c:pt>
                <c:pt idx="1862">
                  <c:v>42113</c:v>
                </c:pt>
                <c:pt idx="1863">
                  <c:v>42120</c:v>
                </c:pt>
                <c:pt idx="1864">
                  <c:v>42120</c:v>
                </c:pt>
                <c:pt idx="1865">
                  <c:v>42120</c:v>
                </c:pt>
                <c:pt idx="1866">
                  <c:v>42120</c:v>
                </c:pt>
                <c:pt idx="1867">
                  <c:v>42120</c:v>
                </c:pt>
                <c:pt idx="1868">
                  <c:v>42120</c:v>
                </c:pt>
                <c:pt idx="1869">
                  <c:v>42120</c:v>
                </c:pt>
                <c:pt idx="1870">
                  <c:v>42120</c:v>
                </c:pt>
                <c:pt idx="1871">
                  <c:v>42120</c:v>
                </c:pt>
                <c:pt idx="1872">
                  <c:v>42120</c:v>
                </c:pt>
                <c:pt idx="1873">
                  <c:v>42120</c:v>
                </c:pt>
                <c:pt idx="1874">
                  <c:v>42120</c:v>
                </c:pt>
                <c:pt idx="1875">
                  <c:v>42120</c:v>
                </c:pt>
                <c:pt idx="1876">
                  <c:v>42120</c:v>
                </c:pt>
                <c:pt idx="1877">
                  <c:v>42127</c:v>
                </c:pt>
                <c:pt idx="1878">
                  <c:v>42127</c:v>
                </c:pt>
                <c:pt idx="1879">
                  <c:v>42127</c:v>
                </c:pt>
                <c:pt idx="1880">
                  <c:v>42127</c:v>
                </c:pt>
                <c:pt idx="1881">
                  <c:v>42127</c:v>
                </c:pt>
                <c:pt idx="1882">
                  <c:v>42127</c:v>
                </c:pt>
                <c:pt idx="1883">
                  <c:v>42127</c:v>
                </c:pt>
                <c:pt idx="1884">
                  <c:v>42127</c:v>
                </c:pt>
                <c:pt idx="1885">
                  <c:v>42127</c:v>
                </c:pt>
                <c:pt idx="1886">
                  <c:v>42127</c:v>
                </c:pt>
                <c:pt idx="1887">
                  <c:v>42127</c:v>
                </c:pt>
                <c:pt idx="1888">
                  <c:v>42134</c:v>
                </c:pt>
                <c:pt idx="1889">
                  <c:v>42134</c:v>
                </c:pt>
                <c:pt idx="1890">
                  <c:v>42134</c:v>
                </c:pt>
                <c:pt idx="1891">
                  <c:v>42134</c:v>
                </c:pt>
                <c:pt idx="1892">
                  <c:v>42134</c:v>
                </c:pt>
                <c:pt idx="1893">
                  <c:v>42134</c:v>
                </c:pt>
                <c:pt idx="1894">
                  <c:v>42134</c:v>
                </c:pt>
                <c:pt idx="1895">
                  <c:v>42134</c:v>
                </c:pt>
                <c:pt idx="1896">
                  <c:v>42134</c:v>
                </c:pt>
                <c:pt idx="1897">
                  <c:v>42134</c:v>
                </c:pt>
                <c:pt idx="1898">
                  <c:v>42134</c:v>
                </c:pt>
                <c:pt idx="1899">
                  <c:v>42134</c:v>
                </c:pt>
                <c:pt idx="1900">
                  <c:v>42134</c:v>
                </c:pt>
                <c:pt idx="1901">
                  <c:v>42134</c:v>
                </c:pt>
                <c:pt idx="1902">
                  <c:v>42141</c:v>
                </c:pt>
                <c:pt idx="1903">
                  <c:v>42141</c:v>
                </c:pt>
                <c:pt idx="1904">
                  <c:v>42141</c:v>
                </c:pt>
                <c:pt idx="1905">
                  <c:v>42141</c:v>
                </c:pt>
                <c:pt idx="1906">
                  <c:v>42141</c:v>
                </c:pt>
                <c:pt idx="1907">
                  <c:v>42141</c:v>
                </c:pt>
                <c:pt idx="1908">
                  <c:v>42141</c:v>
                </c:pt>
                <c:pt idx="1909">
                  <c:v>42141</c:v>
                </c:pt>
                <c:pt idx="1910">
                  <c:v>42141</c:v>
                </c:pt>
                <c:pt idx="1911">
                  <c:v>42141</c:v>
                </c:pt>
                <c:pt idx="1912">
                  <c:v>42141</c:v>
                </c:pt>
                <c:pt idx="1913">
                  <c:v>42141</c:v>
                </c:pt>
                <c:pt idx="1914">
                  <c:v>42141</c:v>
                </c:pt>
                <c:pt idx="1915">
                  <c:v>42141</c:v>
                </c:pt>
                <c:pt idx="1916">
                  <c:v>42148</c:v>
                </c:pt>
                <c:pt idx="1917">
                  <c:v>42148</c:v>
                </c:pt>
                <c:pt idx="1918">
                  <c:v>42148</c:v>
                </c:pt>
                <c:pt idx="1919">
                  <c:v>42148</c:v>
                </c:pt>
                <c:pt idx="1920">
                  <c:v>42148</c:v>
                </c:pt>
                <c:pt idx="1921">
                  <c:v>42148</c:v>
                </c:pt>
                <c:pt idx="1922">
                  <c:v>42148</c:v>
                </c:pt>
                <c:pt idx="1923">
                  <c:v>42148</c:v>
                </c:pt>
                <c:pt idx="1924">
                  <c:v>42148</c:v>
                </c:pt>
                <c:pt idx="1925">
                  <c:v>42148</c:v>
                </c:pt>
                <c:pt idx="1926">
                  <c:v>42148</c:v>
                </c:pt>
                <c:pt idx="1927">
                  <c:v>42148</c:v>
                </c:pt>
                <c:pt idx="1928">
                  <c:v>42155</c:v>
                </c:pt>
                <c:pt idx="1929">
                  <c:v>42155</c:v>
                </c:pt>
                <c:pt idx="1930">
                  <c:v>42155</c:v>
                </c:pt>
                <c:pt idx="1931">
                  <c:v>42155</c:v>
                </c:pt>
                <c:pt idx="1932">
                  <c:v>42155</c:v>
                </c:pt>
                <c:pt idx="1933">
                  <c:v>42155</c:v>
                </c:pt>
                <c:pt idx="1934">
                  <c:v>42155</c:v>
                </c:pt>
                <c:pt idx="1935">
                  <c:v>42155</c:v>
                </c:pt>
                <c:pt idx="1936">
                  <c:v>42155</c:v>
                </c:pt>
                <c:pt idx="1937">
                  <c:v>42155</c:v>
                </c:pt>
                <c:pt idx="1938">
                  <c:v>42155</c:v>
                </c:pt>
                <c:pt idx="1939">
                  <c:v>42155</c:v>
                </c:pt>
                <c:pt idx="1940">
                  <c:v>42155</c:v>
                </c:pt>
                <c:pt idx="1941">
                  <c:v>42155</c:v>
                </c:pt>
                <c:pt idx="1942">
                  <c:v>42162</c:v>
                </c:pt>
                <c:pt idx="1943">
                  <c:v>42162</c:v>
                </c:pt>
                <c:pt idx="1944">
                  <c:v>42162</c:v>
                </c:pt>
                <c:pt idx="1945">
                  <c:v>42162</c:v>
                </c:pt>
                <c:pt idx="1946">
                  <c:v>42162</c:v>
                </c:pt>
                <c:pt idx="1947">
                  <c:v>42162</c:v>
                </c:pt>
                <c:pt idx="1948">
                  <c:v>42162</c:v>
                </c:pt>
                <c:pt idx="1949">
                  <c:v>42162</c:v>
                </c:pt>
                <c:pt idx="1950">
                  <c:v>42162</c:v>
                </c:pt>
                <c:pt idx="1951">
                  <c:v>42162</c:v>
                </c:pt>
                <c:pt idx="1952">
                  <c:v>42162</c:v>
                </c:pt>
                <c:pt idx="1953">
                  <c:v>42162</c:v>
                </c:pt>
                <c:pt idx="1954">
                  <c:v>42162</c:v>
                </c:pt>
                <c:pt idx="1955">
                  <c:v>42169</c:v>
                </c:pt>
                <c:pt idx="1956">
                  <c:v>42169</c:v>
                </c:pt>
                <c:pt idx="1957">
                  <c:v>42169</c:v>
                </c:pt>
                <c:pt idx="1958">
                  <c:v>42169</c:v>
                </c:pt>
                <c:pt idx="1959">
                  <c:v>42169</c:v>
                </c:pt>
                <c:pt idx="1960">
                  <c:v>42169</c:v>
                </c:pt>
                <c:pt idx="1961">
                  <c:v>42169</c:v>
                </c:pt>
                <c:pt idx="1962">
                  <c:v>42169</c:v>
                </c:pt>
                <c:pt idx="1963">
                  <c:v>42169</c:v>
                </c:pt>
                <c:pt idx="1964">
                  <c:v>42169</c:v>
                </c:pt>
                <c:pt idx="1965">
                  <c:v>42176</c:v>
                </c:pt>
                <c:pt idx="1966">
                  <c:v>42176</c:v>
                </c:pt>
                <c:pt idx="1967">
                  <c:v>42176</c:v>
                </c:pt>
                <c:pt idx="1968">
                  <c:v>42176</c:v>
                </c:pt>
                <c:pt idx="1969">
                  <c:v>42176</c:v>
                </c:pt>
                <c:pt idx="1970">
                  <c:v>42176</c:v>
                </c:pt>
                <c:pt idx="1971">
                  <c:v>42176</c:v>
                </c:pt>
                <c:pt idx="1972">
                  <c:v>42176</c:v>
                </c:pt>
                <c:pt idx="1973">
                  <c:v>42176</c:v>
                </c:pt>
                <c:pt idx="1974">
                  <c:v>42176</c:v>
                </c:pt>
                <c:pt idx="1975">
                  <c:v>42176</c:v>
                </c:pt>
                <c:pt idx="1976">
                  <c:v>42183</c:v>
                </c:pt>
                <c:pt idx="1977">
                  <c:v>42183</c:v>
                </c:pt>
                <c:pt idx="1978">
                  <c:v>42183</c:v>
                </c:pt>
                <c:pt idx="1979">
                  <c:v>42183</c:v>
                </c:pt>
                <c:pt idx="1980">
                  <c:v>42183</c:v>
                </c:pt>
                <c:pt idx="1981">
                  <c:v>42183</c:v>
                </c:pt>
                <c:pt idx="1982">
                  <c:v>42183</c:v>
                </c:pt>
                <c:pt idx="1983">
                  <c:v>42190</c:v>
                </c:pt>
                <c:pt idx="1984">
                  <c:v>42190</c:v>
                </c:pt>
                <c:pt idx="1985">
                  <c:v>42190</c:v>
                </c:pt>
                <c:pt idx="1986">
                  <c:v>42190</c:v>
                </c:pt>
                <c:pt idx="1987">
                  <c:v>42190</c:v>
                </c:pt>
                <c:pt idx="1988">
                  <c:v>42190</c:v>
                </c:pt>
                <c:pt idx="1989">
                  <c:v>42190</c:v>
                </c:pt>
                <c:pt idx="1990">
                  <c:v>42190</c:v>
                </c:pt>
                <c:pt idx="1991">
                  <c:v>42190</c:v>
                </c:pt>
                <c:pt idx="1992">
                  <c:v>42190</c:v>
                </c:pt>
                <c:pt idx="1993">
                  <c:v>42190</c:v>
                </c:pt>
                <c:pt idx="1994">
                  <c:v>42197</c:v>
                </c:pt>
                <c:pt idx="1995">
                  <c:v>42197</c:v>
                </c:pt>
                <c:pt idx="1996">
                  <c:v>42197</c:v>
                </c:pt>
                <c:pt idx="1997">
                  <c:v>42197</c:v>
                </c:pt>
                <c:pt idx="1998">
                  <c:v>42197</c:v>
                </c:pt>
                <c:pt idx="1999">
                  <c:v>42197</c:v>
                </c:pt>
                <c:pt idx="2000">
                  <c:v>42197</c:v>
                </c:pt>
                <c:pt idx="2001">
                  <c:v>42197</c:v>
                </c:pt>
                <c:pt idx="2002">
                  <c:v>42197</c:v>
                </c:pt>
                <c:pt idx="2003">
                  <c:v>42197</c:v>
                </c:pt>
                <c:pt idx="2004">
                  <c:v>42197</c:v>
                </c:pt>
                <c:pt idx="2005">
                  <c:v>42204</c:v>
                </c:pt>
                <c:pt idx="2006">
                  <c:v>42204</c:v>
                </c:pt>
                <c:pt idx="2007">
                  <c:v>42204</c:v>
                </c:pt>
                <c:pt idx="2008">
                  <c:v>42204</c:v>
                </c:pt>
                <c:pt idx="2009">
                  <c:v>42204</c:v>
                </c:pt>
                <c:pt idx="2010">
                  <c:v>42204</c:v>
                </c:pt>
                <c:pt idx="2011">
                  <c:v>42204</c:v>
                </c:pt>
                <c:pt idx="2012">
                  <c:v>42204</c:v>
                </c:pt>
                <c:pt idx="2013">
                  <c:v>42204</c:v>
                </c:pt>
                <c:pt idx="2014">
                  <c:v>42204</c:v>
                </c:pt>
                <c:pt idx="2015">
                  <c:v>42204</c:v>
                </c:pt>
                <c:pt idx="2016">
                  <c:v>42204</c:v>
                </c:pt>
                <c:pt idx="2017">
                  <c:v>42204</c:v>
                </c:pt>
                <c:pt idx="2018">
                  <c:v>42211</c:v>
                </c:pt>
                <c:pt idx="2019">
                  <c:v>42211</c:v>
                </c:pt>
                <c:pt idx="2020">
                  <c:v>42211</c:v>
                </c:pt>
                <c:pt idx="2021">
                  <c:v>42211</c:v>
                </c:pt>
                <c:pt idx="2022">
                  <c:v>42211</c:v>
                </c:pt>
                <c:pt idx="2023">
                  <c:v>42211</c:v>
                </c:pt>
                <c:pt idx="2024">
                  <c:v>42211</c:v>
                </c:pt>
                <c:pt idx="2025">
                  <c:v>42211</c:v>
                </c:pt>
                <c:pt idx="2026">
                  <c:v>42211</c:v>
                </c:pt>
                <c:pt idx="2027">
                  <c:v>42211</c:v>
                </c:pt>
                <c:pt idx="2028">
                  <c:v>42211</c:v>
                </c:pt>
                <c:pt idx="2029">
                  <c:v>42211</c:v>
                </c:pt>
                <c:pt idx="2030">
                  <c:v>42211</c:v>
                </c:pt>
                <c:pt idx="2031">
                  <c:v>42211</c:v>
                </c:pt>
                <c:pt idx="2032">
                  <c:v>42218</c:v>
                </c:pt>
                <c:pt idx="2033">
                  <c:v>42218</c:v>
                </c:pt>
                <c:pt idx="2034">
                  <c:v>42218</c:v>
                </c:pt>
                <c:pt idx="2035">
                  <c:v>42218</c:v>
                </c:pt>
                <c:pt idx="2036">
                  <c:v>42218</c:v>
                </c:pt>
                <c:pt idx="2037">
                  <c:v>42218</c:v>
                </c:pt>
                <c:pt idx="2038">
                  <c:v>42218</c:v>
                </c:pt>
                <c:pt idx="2039">
                  <c:v>42218</c:v>
                </c:pt>
                <c:pt idx="2040">
                  <c:v>42218</c:v>
                </c:pt>
                <c:pt idx="2041">
                  <c:v>42218</c:v>
                </c:pt>
                <c:pt idx="2042">
                  <c:v>42218</c:v>
                </c:pt>
                <c:pt idx="2043">
                  <c:v>42218</c:v>
                </c:pt>
                <c:pt idx="2044">
                  <c:v>42218</c:v>
                </c:pt>
                <c:pt idx="2045">
                  <c:v>42225</c:v>
                </c:pt>
                <c:pt idx="2046">
                  <c:v>42225</c:v>
                </c:pt>
                <c:pt idx="2047">
                  <c:v>42225</c:v>
                </c:pt>
                <c:pt idx="2048">
                  <c:v>42225</c:v>
                </c:pt>
                <c:pt idx="2049">
                  <c:v>42225</c:v>
                </c:pt>
                <c:pt idx="2050">
                  <c:v>42225</c:v>
                </c:pt>
                <c:pt idx="2051">
                  <c:v>42225</c:v>
                </c:pt>
                <c:pt idx="2052">
                  <c:v>42225</c:v>
                </c:pt>
                <c:pt idx="2053">
                  <c:v>42225</c:v>
                </c:pt>
                <c:pt idx="2054">
                  <c:v>42225</c:v>
                </c:pt>
                <c:pt idx="2055">
                  <c:v>42225</c:v>
                </c:pt>
                <c:pt idx="2056">
                  <c:v>42225</c:v>
                </c:pt>
                <c:pt idx="2057">
                  <c:v>42232</c:v>
                </c:pt>
                <c:pt idx="2058">
                  <c:v>42232</c:v>
                </c:pt>
                <c:pt idx="2059">
                  <c:v>42232</c:v>
                </c:pt>
                <c:pt idx="2060">
                  <c:v>42232</c:v>
                </c:pt>
                <c:pt idx="2061">
                  <c:v>42232</c:v>
                </c:pt>
                <c:pt idx="2062">
                  <c:v>42232</c:v>
                </c:pt>
                <c:pt idx="2063">
                  <c:v>42232</c:v>
                </c:pt>
                <c:pt idx="2064">
                  <c:v>42232</c:v>
                </c:pt>
                <c:pt idx="2065">
                  <c:v>42232</c:v>
                </c:pt>
                <c:pt idx="2066">
                  <c:v>42232</c:v>
                </c:pt>
                <c:pt idx="2067">
                  <c:v>42232</c:v>
                </c:pt>
                <c:pt idx="2068">
                  <c:v>42239</c:v>
                </c:pt>
                <c:pt idx="2069">
                  <c:v>42239</c:v>
                </c:pt>
                <c:pt idx="2070">
                  <c:v>42239</c:v>
                </c:pt>
                <c:pt idx="2071">
                  <c:v>42239</c:v>
                </c:pt>
                <c:pt idx="2072">
                  <c:v>42239</c:v>
                </c:pt>
                <c:pt idx="2073">
                  <c:v>42239</c:v>
                </c:pt>
                <c:pt idx="2074">
                  <c:v>42239</c:v>
                </c:pt>
                <c:pt idx="2075">
                  <c:v>42239</c:v>
                </c:pt>
                <c:pt idx="2076">
                  <c:v>42239</c:v>
                </c:pt>
                <c:pt idx="2077">
                  <c:v>42246</c:v>
                </c:pt>
                <c:pt idx="2078">
                  <c:v>42246</c:v>
                </c:pt>
                <c:pt idx="2079">
                  <c:v>42246</c:v>
                </c:pt>
                <c:pt idx="2080">
                  <c:v>42246</c:v>
                </c:pt>
                <c:pt idx="2081">
                  <c:v>42246</c:v>
                </c:pt>
                <c:pt idx="2082">
                  <c:v>42246</c:v>
                </c:pt>
                <c:pt idx="2083">
                  <c:v>42246</c:v>
                </c:pt>
                <c:pt idx="2084">
                  <c:v>42246</c:v>
                </c:pt>
                <c:pt idx="2085">
                  <c:v>42246</c:v>
                </c:pt>
                <c:pt idx="2086">
                  <c:v>42246</c:v>
                </c:pt>
                <c:pt idx="2087">
                  <c:v>42246</c:v>
                </c:pt>
                <c:pt idx="2088">
                  <c:v>42253</c:v>
                </c:pt>
                <c:pt idx="2089">
                  <c:v>42253</c:v>
                </c:pt>
                <c:pt idx="2090">
                  <c:v>42253</c:v>
                </c:pt>
                <c:pt idx="2091">
                  <c:v>42253</c:v>
                </c:pt>
                <c:pt idx="2092">
                  <c:v>42253</c:v>
                </c:pt>
                <c:pt idx="2093">
                  <c:v>42253</c:v>
                </c:pt>
                <c:pt idx="2094">
                  <c:v>42253</c:v>
                </c:pt>
                <c:pt idx="2095">
                  <c:v>42253</c:v>
                </c:pt>
                <c:pt idx="2096">
                  <c:v>42260</c:v>
                </c:pt>
                <c:pt idx="2097">
                  <c:v>42260</c:v>
                </c:pt>
                <c:pt idx="2098">
                  <c:v>42260</c:v>
                </c:pt>
                <c:pt idx="2099">
                  <c:v>42260</c:v>
                </c:pt>
                <c:pt idx="2100">
                  <c:v>42260</c:v>
                </c:pt>
                <c:pt idx="2101">
                  <c:v>42260</c:v>
                </c:pt>
                <c:pt idx="2102">
                  <c:v>42260</c:v>
                </c:pt>
                <c:pt idx="2103">
                  <c:v>42260</c:v>
                </c:pt>
                <c:pt idx="2104">
                  <c:v>42260</c:v>
                </c:pt>
                <c:pt idx="2105">
                  <c:v>42267</c:v>
                </c:pt>
                <c:pt idx="2106">
                  <c:v>42267</c:v>
                </c:pt>
                <c:pt idx="2107">
                  <c:v>42267</c:v>
                </c:pt>
                <c:pt idx="2108">
                  <c:v>42267</c:v>
                </c:pt>
                <c:pt idx="2109">
                  <c:v>42267</c:v>
                </c:pt>
                <c:pt idx="2110">
                  <c:v>42267</c:v>
                </c:pt>
                <c:pt idx="2111">
                  <c:v>42267</c:v>
                </c:pt>
                <c:pt idx="2112">
                  <c:v>42267</c:v>
                </c:pt>
                <c:pt idx="2113">
                  <c:v>42267</c:v>
                </c:pt>
                <c:pt idx="2114">
                  <c:v>42274</c:v>
                </c:pt>
                <c:pt idx="2115">
                  <c:v>42274</c:v>
                </c:pt>
                <c:pt idx="2116">
                  <c:v>42274</c:v>
                </c:pt>
                <c:pt idx="2117">
                  <c:v>42274</c:v>
                </c:pt>
                <c:pt idx="2118">
                  <c:v>42274</c:v>
                </c:pt>
                <c:pt idx="2119">
                  <c:v>42274</c:v>
                </c:pt>
                <c:pt idx="2120">
                  <c:v>42274</c:v>
                </c:pt>
                <c:pt idx="2121">
                  <c:v>42274</c:v>
                </c:pt>
                <c:pt idx="2122">
                  <c:v>42274</c:v>
                </c:pt>
                <c:pt idx="2123">
                  <c:v>42281</c:v>
                </c:pt>
                <c:pt idx="2124">
                  <c:v>42281</c:v>
                </c:pt>
                <c:pt idx="2125">
                  <c:v>42281</c:v>
                </c:pt>
                <c:pt idx="2126">
                  <c:v>42281</c:v>
                </c:pt>
                <c:pt idx="2127">
                  <c:v>42281</c:v>
                </c:pt>
                <c:pt idx="2128">
                  <c:v>42281</c:v>
                </c:pt>
                <c:pt idx="2129">
                  <c:v>42281</c:v>
                </c:pt>
                <c:pt idx="2130">
                  <c:v>42281</c:v>
                </c:pt>
                <c:pt idx="2131">
                  <c:v>42281</c:v>
                </c:pt>
                <c:pt idx="2132">
                  <c:v>42281</c:v>
                </c:pt>
                <c:pt idx="2133">
                  <c:v>42281</c:v>
                </c:pt>
                <c:pt idx="2134">
                  <c:v>42281</c:v>
                </c:pt>
                <c:pt idx="2135">
                  <c:v>42281</c:v>
                </c:pt>
                <c:pt idx="2136">
                  <c:v>42288</c:v>
                </c:pt>
                <c:pt idx="2137">
                  <c:v>42288</c:v>
                </c:pt>
                <c:pt idx="2138">
                  <c:v>42288</c:v>
                </c:pt>
                <c:pt idx="2139">
                  <c:v>42288</c:v>
                </c:pt>
                <c:pt idx="2140">
                  <c:v>42288</c:v>
                </c:pt>
                <c:pt idx="2141">
                  <c:v>42288</c:v>
                </c:pt>
                <c:pt idx="2142">
                  <c:v>42288</c:v>
                </c:pt>
                <c:pt idx="2143">
                  <c:v>42288</c:v>
                </c:pt>
                <c:pt idx="2144">
                  <c:v>42288</c:v>
                </c:pt>
                <c:pt idx="2145">
                  <c:v>42288</c:v>
                </c:pt>
                <c:pt idx="2146">
                  <c:v>42288</c:v>
                </c:pt>
                <c:pt idx="2147">
                  <c:v>42295</c:v>
                </c:pt>
                <c:pt idx="2148">
                  <c:v>42295</c:v>
                </c:pt>
                <c:pt idx="2149">
                  <c:v>42295</c:v>
                </c:pt>
                <c:pt idx="2150">
                  <c:v>42295</c:v>
                </c:pt>
                <c:pt idx="2151">
                  <c:v>42295</c:v>
                </c:pt>
                <c:pt idx="2152">
                  <c:v>42295</c:v>
                </c:pt>
                <c:pt idx="2153">
                  <c:v>42295</c:v>
                </c:pt>
                <c:pt idx="2154">
                  <c:v>42295</c:v>
                </c:pt>
                <c:pt idx="2155">
                  <c:v>42295</c:v>
                </c:pt>
                <c:pt idx="2156">
                  <c:v>42295</c:v>
                </c:pt>
                <c:pt idx="2157">
                  <c:v>42302</c:v>
                </c:pt>
                <c:pt idx="2158">
                  <c:v>42302</c:v>
                </c:pt>
                <c:pt idx="2159">
                  <c:v>42302</c:v>
                </c:pt>
                <c:pt idx="2160">
                  <c:v>42302</c:v>
                </c:pt>
                <c:pt idx="2161">
                  <c:v>42302</c:v>
                </c:pt>
                <c:pt idx="2162">
                  <c:v>42302</c:v>
                </c:pt>
                <c:pt idx="2163">
                  <c:v>42302</c:v>
                </c:pt>
                <c:pt idx="2164">
                  <c:v>42302</c:v>
                </c:pt>
                <c:pt idx="2165">
                  <c:v>42302</c:v>
                </c:pt>
                <c:pt idx="2166">
                  <c:v>42302</c:v>
                </c:pt>
                <c:pt idx="2167">
                  <c:v>42302</c:v>
                </c:pt>
                <c:pt idx="2168">
                  <c:v>42302</c:v>
                </c:pt>
                <c:pt idx="2169">
                  <c:v>42309</c:v>
                </c:pt>
                <c:pt idx="2170">
                  <c:v>42309</c:v>
                </c:pt>
                <c:pt idx="2171">
                  <c:v>42309</c:v>
                </c:pt>
                <c:pt idx="2172">
                  <c:v>42309</c:v>
                </c:pt>
                <c:pt idx="2173">
                  <c:v>42309</c:v>
                </c:pt>
                <c:pt idx="2174">
                  <c:v>42309</c:v>
                </c:pt>
                <c:pt idx="2175">
                  <c:v>42309</c:v>
                </c:pt>
                <c:pt idx="2176">
                  <c:v>42309</c:v>
                </c:pt>
                <c:pt idx="2177">
                  <c:v>42309</c:v>
                </c:pt>
                <c:pt idx="2178">
                  <c:v>42309</c:v>
                </c:pt>
                <c:pt idx="2179">
                  <c:v>42309</c:v>
                </c:pt>
                <c:pt idx="2180">
                  <c:v>42309</c:v>
                </c:pt>
                <c:pt idx="2181">
                  <c:v>42309</c:v>
                </c:pt>
                <c:pt idx="2182">
                  <c:v>42316</c:v>
                </c:pt>
                <c:pt idx="2183">
                  <c:v>42316</c:v>
                </c:pt>
                <c:pt idx="2184">
                  <c:v>42316</c:v>
                </c:pt>
                <c:pt idx="2185">
                  <c:v>42316</c:v>
                </c:pt>
                <c:pt idx="2186">
                  <c:v>42316</c:v>
                </c:pt>
                <c:pt idx="2187">
                  <c:v>42316</c:v>
                </c:pt>
                <c:pt idx="2188">
                  <c:v>42316</c:v>
                </c:pt>
                <c:pt idx="2189">
                  <c:v>42316</c:v>
                </c:pt>
                <c:pt idx="2190">
                  <c:v>42316</c:v>
                </c:pt>
                <c:pt idx="2191">
                  <c:v>42316</c:v>
                </c:pt>
                <c:pt idx="2192">
                  <c:v>42316</c:v>
                </c:pt>
                <c:pt idx="2193">
                  <c:v>42316</c:v>
                </c:pt>
                <c:pt idx="2194">
                  <c:v>42316</c:v>
                </c:pt>
                <c:pt idx="2195">
                  <c:v>42323</c:v>
                </c:pt>
                <c:pt idx="2196">
                  <c:v>42323</c:v>
                </c:pt>
                <c:pt idx="2197">
                  <c:v>42323</c:v>
                </c:pt>
                <c:pt idx="2198">
                  <c:v>42323</c:v>
                </c:pt>
                <c:pt idx="2199">
                  <c:v>42323</c:v>
                </c:pt>
                <c:pt idx="2200">
                  <c:v>42323</c:v>
                </c:pt>
                <c:pt idx="2201">
                  <c:v>42323</c:v>
                </c:pt>
                <c:pt idx="2202">
                  <c:v>42323</c:v>
                </c:pt>
                <c:pt idx="2203">
                  <c:v>42323</c:v>
                </c:pt>
                <c:pt idx="2204">
                  <c:v>42323</c:v>
                </c:pt>
                <c:pt idx="2205">
                  <c:v>42323</c:v>
                </c:pt>
                <c:pt idx="2206">
                  <c:v>42323</c:v>
                </c:pt>
                <c:pt idx="2207">
                  <c:v>42323</c:v>
                </c:pt>
                <c:pt idx="2208">
                  <c:v>42330</c:v>
                </c:pt>
                <c:pt idx="2209">
                  <c:v>42330</c:v>
                </c:pt>
                <c:pt idx="2210">
                  <c:v>42330</c:v>
                </c:pt>
                <c:pt idx="2211">
                  <c:v>42330</c:v>
                </c:pt>
                <c:pt idx="2212">
                  <c:v>42330</c:v>
                </c:pt>
                <c:pt idx="2213">
                  <c:v>42330</c:v>
                </c:pt>
                <c:pt idx="2214">
                  <c:v>42330</c:v>
                </c:pt>
                <c:pt idx="2215">
                  <c:v>42330</c:v>
                </c:pt>
                <c:pt idx="2216">
                  <c:v>42330</c:v>
                </c:pt>
                <c:pt idx="2217">
                  <c:v>42330</c:v>
                </c:pt>
                <c:pt idx="2218">
                  <c:v>42330</c:v>
                </c:pt>
                <c:pt idx="2219">
                  <c:v>42330</c:v>
                </c:pt>
                <c:pt idx="2220">
                  <c:v>42337</c:v>
                </c:pt>
                <c:pt idx="2221">
                  <c:v>42337</c:v>
                </c:pt>
                <c:pt idx="2222">
                  <c:v>42337</c:v>
                </c:pt>
                <c:pt idx="2223">
                  <c:v>42337</c:v>
                </c:pt>
                <c:pt idx="2224">
                  <c:v>42337</c:v>
                </c:pt>
                <c:pt idx="2225">
                  <c:v>42337</c:v>
                </c:pt>
                <c:pt idx="2226">
                  <c:v>42337</c:v>
                </c:pt>
                <c:pt idx="2227">
                  <c:v>42337</c:v>
                </c:pt>
                <c:pt idx="2228">
                  <c:v>42337</c:v>
                </c:pt>
                <c:pt idx="2229">
                  <c:v>42337</c:v>
                </c:pt>
                <c:pt idx="2230">
                  <c:v>42337</c:v>
                </c:pt>
                <c:pt idx="2231">
                  <c:v>42337</c:v>
                </c:pt>
                <c:pt idx="2232">
                  <c:v>42337</c:v>
                </c:pt>
                <c:pt idx="2233">
                  <c:v>42337</c:v>
                </c:pt>
                <c:pt idx="2234">
                  <c:v>42344</c:v>
                </c:pt>
                <c:pt idx="2235">
                  <c:v>42344</c:v>
                </c:pt>
                <c:pt idx="2236">
                  <c:v>42344</c:v>
                </c:pt>
                <c:pt idx="2237">
                  <c:v>42344</c:v>
                </c:pt>
                <c:pt idx="2238">
                  <c:v>42344</c:v>
                </c:pt>
                <c:pt idx="2239">
                  <c:v>42344</c:v>
                </c:pt>
                <c:pt idx="2240">
                  <c:v>42344</c:v>
                </c:pt>
                <c:pt idx="2241">
                  <c:v>42344</c:v>
                </c:pt>
                <c:pt idx="2242">
                  <c:v>42344</c:v>
                </c:pt>
                <c:pt idx="2243">
                  <c:v>42344</c:v>
                </c:pt>
                <c:pt idx="2244">
                  <c:v>42344</c:v>
                </c:pt>
                <c:pt idx="2245">
                  <c:v>42344</c:v>
                </c:pt>
                <c:pt idx="2246">
                  <c:v>42344</c:v>
                </c:pt>
                <c:pt idx="2247">
                  <c:v>42344</c:v>
                </c:pt>
                <c:pt idx="2248">
                  <c:v>42351</c:v>
                </c:pt>
                <c:pt idx="2249">
                  <c:v>42351</c:v>
                </c:pt>
                <c:pt idx="2250">
                  <c:v>42351</c:v>
                </c:pt>
                <c:pt idx="2251">
                  <c:v>42351</c:v>
                </c:pt>
                <c:pt idx="2252">
                  <c:v>42351</c:v>
                </c:pt>
                <c:pt idx="2253">
                  <c:v>42351</c:v>
                </c:pt>
                <c:pt idx="2254">
                  <c:v>42351</c:v>
                </c:pt>
                <c:pt idx="2255">
                  <c:v>42351</c:v>
                </c:pt>
                <c:pt idx="2256">
                  <c:v>42351</c:v>
                </c:pt>
                <c:pt idx="2257">
                  <c:v>42351</c:v>
                </c:pt>
                <c:pt idx="2258">
                  <c:v>42351</c:v>
                </c:pt>
                <c:pt idx="2259">
                  <c:v>42351</c:v>
                </c:pt>
                <c:pt idx="2260">
                  <c:v>42358</c:v>
                </c:pt>
                <c:pt idx="2261">
                  <c:v>42358</c:v>
                </c:pt>
                <c:pt idx="2262">
                  <c:v>42358</c:v>
                </c:pt>
                <c:pt idx="2263">
                  <c:v>42358</c:v>
                </c:pt>
                <c:pt idx="2264">
                  <c:v>42358</c:v>
                </c:pt>
                <c:pt idx="2265">
                  <c:v>42358</c:v>
                </c:pt>
                <c:pt idx="2266">
                  <c:v>42358</c:v>
                </c:pt>
                <c:pt idx="2267">
                  <c:v>42358</c:v>
                </c:pt>
                <c:pt idx="2268">
                  <c:v>42358</c:v>
                </c:pt>
                <c:pt idx="2269">
                  <c:v>42358</c:v>
                </c:pt>
                <c:pt idx="2270">
                  <c:v>42358</c:v>
                </c:pt>
                <c:pt idx="2271">
                  <c:v>42358</c:v>
                </c:pt>
                <c:pt idx="2272">
                  <c:v>42358</c:v>
                </c:pt>
                <c:pt idx="2273">
                  <c:v>42358</c:v>
                </c:pt>
                <c:pt idx="2274">
                  <c:v>42365</c:v>
                </c:pt>
                <c:pt idx="2275">
                  <c:v>42365</c:v>
                </c:pt>
                <c:pt idx="2276">
                  <c:v>42365</c:v>
                </c:pt>
                <c:pt idx="2277">
                  <c:v>42365</c:v>
                </c:pt>
                <c:pt idx="2278">
                  <c:v>42365</c:v>
                </c:pt>
                <c:pt idx="2279">
                  <c:v>42365</c:v>
                </c:pt>
                <c:pt idx="2280">
                  <c:v>42365</c:v>
                </c:pt>
                <c:pt idx="2281">
                  <c:v>42365</c:v>
                </c:pt>
                <c:pt idx="2282">
                  <c:v>42365</c:v>
                </c:pt>
                <c:pt idx="2283">
                  <c:v>42365</c:v>
                </c:pt>
                <c:pt idx="2284">
                  <c:v>42365</c:v>
                </c:pt>
                <c:pt idx="2285">
                  <c:v>42365</c:v>
                </c:pt>
                <c:pt idx="2286">
                  <c:v>42372</c:v>
                </c:pt>
                <c:pt idx="2287">
                  <c:v>42372</c:v>
                </c:pt>
                <c:pt idx="2288">
                  <c:v>42372</c:v>
                </c:pt>
                <c:pt idx="2289">
                  <c:v>42372</c:v>
                </c:pt>
                <c:pt idx="2290">
                  <c:v>42372</c:v>
                </c:pt>
                <c:pt idx="2291">
                  <c:v>42372</c:v>
                </c:pt>
                <c:pt idx="2292">
                  <c:v>42372</c:v>
                </c:pt>
                <c:pt idx="2293">
                  <c:v>42372</c:v>
                </c:pt>
                <c:pt idx="2294">
                  <c:v>42372</c:v>
                </c:pt>
                <c:pt idx="2295">
                  <c:v>42372</c:v>
                </c:pt>
                <c:pt idx="2296">
                  <c:v>42372</c:v>
                </c:pt>
                <c:pt idx="2297">
                  <c:v>42372</c:v>
                </c:pt>
                <c:pt idx="2298">
                  <c:v>42372</c:v>
                </c:pt>
                <c:pt idx="2299">
                  <c:v>42372</c:v>
                </c:pt>
                <c:pt idx="2300">
                  <c:v>42379</c:v>
                </c:pt>
                <c:pt idx="2301">
                  <c:v>42379</c:v>
                </c:pt>
                <c:pt idx="2302">
                  <c:v>42379</c:v>
                </c:pt>
                <c:pt idx="2303">
                  <c:v>42379</c:v>
                </c:pt>
                <c:pt idx="2304">
                  <c:v>42379</c:v>
                </c:pt>
                <c:pt idx="2305">
                  <c:v>42379</c:v>
                </c:pt>
                <c:pt idx="2306">
                  <c:v>42379</c:v>
                </c:pt>
                <c:pt idx="2307">
                  <c:v>42379</c:v>
                </c:pt>
                <c:pt idx="2308">
                  <c:v>42379</c:v>
                </c:pt>
                <c:pt idx="2309">
                  <c:v>42379</c:v>
                </c:pt>
                <c:pt idx="2310">
                  <c:v>42379</c:v>
                </c:pt>
                <c:pt idx="2311">
                  <c:v>42386</c:v>
                </c:pt>
                <c:pt idx="2312">
                  <c:v>42386</c:v>
                </c:pt>
                <c:pt idx="2313">
                  <c:v>42386</c:v>
                </c:pt>
                <c:pt idx="2314">
                  <c:v>42386</c:v>
                </c:pt>
                <c:pt idx="2315">
                  <c:v>42386</c:v>
                </c:pt>
                <c:pt idx="2316">
                  <c:v>42386</c:v>
                </c:pt>
                <c:pt idx="2317">
                  <c:v>42386</c:v>
                </c:pt>
                <c:pt idx="2318">
                  <c:v>42386</c:v>
                </c:pt>
                <c:pt idx="2319">
                  <c:v>42386</c:v>
                </c:pt>
                <c:pt idx="2320">
                  <c:v>42386</c:v>
                </c:pt>
                <c:pt idx="2321">
                  <c:v>42386</c:v>
                </c:pt>
                <c:pt idx="2322">
                  <c:v>42386</c:v>
                </c:pt>
                <c:pt idx="2323">
                  <c:v>42386</c:v>
                </c:pt>
                <c:pt idx="2324">
                  <c:v>42386</c:v>
                </c:pt>
                <c:pt idx="2325">
                  <c:v>42393</c:v>
                </c:pt>
                <c:pt idx="2326">
                  <c:v>42393</c:v>
                </c:pt>
                <c:pt idx="2327">
                  <c:v>42393</c:v>
                </c:pt>
                <c:pt idx="2328">
                  <c:v>42393</c:v>
                </c:pt>
                <c:pt idx="2329">
                  <c:v>42393</c:v>
                </c:pt>
                <c:pt idx="2330">
                  <c:v>42393</c:v>
                </c:pt>
                <c:pt idx="2331">
                  <c:v>42393</c:v>
                </c:pt>
                <c:pt idx="2332">
                  <c:v>42393</c:v>
                </c:pt>
                <c:pt idx="2333">
                  <c:v>42393</c:v>
                </c:pt>
                <c:pt idx="2334">
                  <c:v>42393</c:v>
                </c:pt>
                <c:pt idx="2335">
                  <c:v>42393</c:v>
                </c:pt>
                <c:pt idx="2336">
                  <c:v>42393</c:v>
                </c:pt>
                <c:pt idx="2337">
                  <c:v>42393</c:v>
                </c:pt>
                <c:pt idx="2338">
                  <c:v>42400</c:v>
                </c:pt>
                <c:pt idx="2339">
                  <c:v>42400</c:v>
                </c:pt>
                <c:pt idx="2340">
                  <c:v>42400</c:v>
                </c:pt>
                <c:pt idx="2341">
                  <c:v>42400</c:v>
                </c:pt>
                <c:pt idx="2342">
                  <c:v>42400</c:v>
                </c:pt>
                <c:pt idx="2343">
                  <c:v>42400</c:v>
                </c:pt>
                <c:pt idx="2344">
                  <c:v>42400</c:v>
                </c:pt>
                <c:pt idx="2345">
                  <c:v>42400</c:v>
                </c:pt>
                <c:pt idx="2346">
                  <c:v>42400</c:v>
                </c:pt>
                <c:pt idx="2347">
                  <c:v>42400</c:v>
                </c:pt>
                <c:pt idx="2348">
                  <c:v>42400</c:v>
                </c:pt>
                <c:pt idx="2349">
                  <c:v>42400</c:v>
                </c:pt>
                <c:pt idx="2350">
                  <c:v>42407</c:v>
                </c:pt>
                <c:pt idx="2351">
                  <c:v>42407</c:v>
                </c:pt>
                <c:pt idx="2352">
                  <c:v>42407</c:v>
                </c:pt>
                <c:pt idx="2353">
                  <c:v>42407</c:v>
                </c:pt>
                <c:pt idx="2354">
                  <c:v>42407</c:v>
                </c:pt>
                <c:pt idx="2355">
                  <c:v>42407</c:v>
                </c:pt>
                <c:pt idx="2356">
                  <c:v>42407</c:v>
                </c:pt>
                <c:pt idx="2357">
                  <c:v>42407</c:v>
                </c:pt>
                <c:pt idx="2358">
                  <c:v>42407</c:v>
                </c:pt>
                <c:pt idx="2359">
                  <c:v>42407</c:v>
                </c:pt>
                <c:pt idx="2360">
                  <c:v>42407</c:v>
                </c:pt>
                <c:pt idx="2361">
                  <c:v>42407</c:v>
                </c:pt>
                <c:pt idx="2362">
                  <c:v>42407</c:v>
                </c:pt>
                <c:pt idx="2363">
                  <c:v>42407</c:v>
                </c:pt>
                <c:pt idx="2364">
                  <c:v>42414</c:v>
                </c:pt>
                <c:pt idx="2365">
                  <c:v>42414</c:v>
                </c:pt>
                <c:pt idx="2366">
                  <c:v>42414</c:v>
                </c:pt>
                <c:pt idx="2367">
                  <c:v>42414</c:v>
                </c:pt>
                <c:pt idx="2368">
                  <c:v>42414</c:v>
                </c:pt>
                <c:pt idx="2369">
                  <c:v>42414</c:v>
                </c:pt>
                <c:pt idx="2370">
                  <c:v>42414</c:v>
                </c:pt>
                <c:pt idx="2371">
                  <c:v>42414</c:v>
                </c:pt>
                <c:pt idx="2372">
                  <c:v>42414</c:v>
                </c:pt>
                <c:pt idx="2373">
                  <c:v>42414</c:v>
                </c:pt>
                <c:pt idx="2374">
                  <c:v>42421</c:v>
                </c:pt>
                <c:pt idx="2375">
                  <c:v>42421</c:v>
                </c:pt>
                <c:pt idx="2376">
                  <c:v>42421</c:v>
                </c:pt>
                <c:pt idx="2377">
                  <c:v>42421</c:v>
                </c:pt>
                <c:pt idx="2378">
                  <c:v>42421</c:v>
                </c:pt>
                <c:pt idx="2379">
                  <c:v>42421</c:v>
                </c:pt>
                <c:pt idx="2380">
                  <c:v>42421</c:v>
                </c:pt>
                <c:pt idx="2381">
                  <c:v>42421</c:v>
                </c:pt>
                <c:pt idx="2382">
                  <c:v>42421</c:v>
                </c:pt>
                <c:pt idx="2383">
                  <c:v>42421</c:v>
                </c:pt>
                <c:pt idx="2384">
                  <c:v>42421</c:v>
                </c:pt>
                <c:pt idx="2385">
                  <c:v>42421</c:v>
                </c:pt>
                <c:pt idx="2386">
                  <c:v>42421</c:v>
                </c:pt>
                <c:pt idx="2387">
                  <c:v>42428</c:v>
                </c:pt>
                <c:pt idx="2388">
                  <c:v>42428</c:v>
                </c:pt>
                <c:pt idx="2389">
                  <c:v>42428</c:v>
                </c:pt>
                <c:pt idx="2390">
                  <c:v>42428</c:v>
                </c:pt>
                <c:pt idx="2391">
                  <c:v>42428</c:v>
                </c:pt>
                <c:pt idx="2392">
                  <c:v>42428</c:v>
                </c:pt>
                <c:pt idx="2393">
                  <c:v>42428</c:v>
                </c:pt>
                <c:pt idx="2394">
                  <c:v>42428</c:v>
                </c:pt>
                <c:pt idx="2395">
                  <c:v>42428</c:v>
                </c:pt>
                <c:pt idx="2396">
                  <c:v>42428</c:v>
                </c:pt>
                <c:pt idx="2397">
                  <c:v>42428</c:v>
                </c:pt>
                <c:pt idx="2398">
                  <c:v>42428</c:v>
                </c:pt>
                <c:pt idx="2399">
                  <c:v>42428</c:v>
                </c:pt>
                <c:pt idx="2400">
                  <c:v>42435</c:v>
                </c:pt>
                <c:pt idx="2401">
                  <c:v>42435</c:v>
                </c:pt>
                <c:pt idx="2402">
                  <c:v>42435</c:v>
                </c:pt>
                <c:pt idx="2403">
                  <c:v>42435</c:v>
                </c:pt>
                <c:pt idx="2404">
                  <c:v>42435</c:v>
                </c:pt>
                <c:pt idx="2405">
                  <c:v>42435</c:v>
                </c:pt>
                <c:pt idx="2406">
                  <c:v>42435</c:v>
                </c:pt>
                <c:pt idx="2407">
                  <c:v>42435</c:v>
                </c:pt>
                <c:pt idx="2408">
                  <c:v>42435</c:v>
                </c:pt>
                <c:pt idx="2409">
                  <c:v>42435</c:v>
                </c:pt>
                <c:pt idx="2410">
                  <c:v>42442</c:v>
                </c:pt>
                <c:pt idx="2411">
                  <c:v>42442</c:v>
                </c:pt>
                <c:pt idx="2412">
                  <c:v>42442</c:v>
                </c:pt>
                <c:pt idx="2413">
                  <c:v>42442</c:v>
                </c:pt>
                <c:pt idx="2414">
                  <c:v>42442</c:v>
                </c:pt>
                <c:pt idx="2415">
                  <c:v>42442</c:v>
                </c:pt>
                <c:pt idx="2416">
                  <c:v>42442</c:v>
                </c:pt>
                <c:pt idx="2417">
                  <c:v>42442</c:v>
                </c:pt>
                <c:pt idx="2418">
                  <c:v>42442</c:v>
                </c:pt>
                <c:pt idx="2419">
                  <c:v>42442</c:v>
                </c:pt>
                <c:pt idx="2420">
                  <c:v>42442</c:v>
                </c:pt>
                <c:pt idx="2421">
                  <c:v>42442</c:v>
                </c:pt>
                <c:pt idx="2422">
                  <c:v>42442</c:v>
                </c:pt>
                <c:pt idx="2423">
                  <c:v>42449</c:v>
                </c:pt>
                <c:pt idx="2424">
                  <c:v>42449</c:v>
                </c:pt>
                <c:pt idx="2425">
                  <c:v>42449</c:v>
                </c:pt>
                <c:pt idx="2426">
                  <c:v>42449</c:v>
                </c:pt>
                <c:pt idx="2427">
                  <c:v>42449</c:v>
                </c:pt>
                <c:pt idx="2428">
                  <c:v>42449</c:v>
                </c:pt>
                <c:pt idx="2429">
                  <c:v>42449</c:v>
                </c:pt>
                <c:pt idx="2430">
                  <c:v>42449</c:v>
                </c:pt>
                <c:pt idx="2431">
                  <c:v>42449</c:v>
                </c:pt>
                <c:pt idx="2432">
                  <c:v>42449</c:v>
                </c:pt>
                <c:pt idx="2433">
                  <c:v>42449</c:v>
                </c:pt>
                <c:pt idx="2434">
                  <c:v>42456</c:v>
                </c:pt>
                <c:pt idx="2435">
                  <c:v>42456</c:v>
                </c:pt>
                <c:pt idx="2436">
                  <c:v>42456</c:v>
                </c:pt>
                <c:pt idx="2437">
                  <c:v>42456</c:v>
                </c:pt>
                <c:pt idx="2438">
                  <c:v>42456</c:v>
                </c:pt>
                <c:pt idx="2439">
                  <c:v>42456</c:v>
                </c:pt>
                <c:pt idx="2440">
                  <c:v>42456</c:v>
                </c:pt>
                <c:pt idx="2441">
                  <c:v>42456</c:v>
                </c:pt>
                <c:pt idx="2442">
                  <c:v>42456</c:v>
                </c:pt>
                <c:pt idx="2443">
                  <c:v>42456</c:v>
                </c:pt>
                <c:pt idx="2444">
                  <c:v>42456</c:v>
                </c:pt>
                <c:pt idx="2445">
                  <c:v>42456</c:v>
                </c:pt>
                <c:pt idx="2446">
                  <c:v>42456</c:v>
                </c:pt>
                <c:pt idx="2447">
                  <c:v>42456</c:v>
                </c:pt>
                <c:pt idx="2448">
                  <c:v>42456</c:v>
                </c:pt>
                <c:pt idx="2449">
                  <c:v>42463</c:v>
                </c:pt>
                <c:pt idx="2450">
                  <c:v>42463</c:v>
                </c:pt>
                <c:pt idx="2451">
                  <c:v>42463</c:v>
                </c:pt>
                <c:pt idx="2452">
                  <c:v>42463</c:v>
                </c:pt>
                <c:pt idx="2453">
                  <c:v>42463</c:v>
                </c:pt>
                <c:pt idx="2454">
                  <c:v>42463</c:v>
                </c:pt>
                <c:pt idx="2455">
                  <c:v>42463</c:v>
                </c:pt>
                <c:pt idx="2456">
                  <c:v>42463</c:v>
                </c:pt>
                <c:pt idx="2457">
                  <c:v>42463</c:v>
                </c:pt>
                <c:pt idx="2458">
                  <c:v>42463</c:v>
                </c:pt>
                <c:pt idx="2459">
                  <c:v>42463</c:v>
                </c:pt>
                <c:pt idx="2460">
                  <c:v>42463</c:v>
                </c:pt>
                <c:pt idx="2461">
                  <c:v>42463</c:v>
                </c:pt>
                <c:pt idx="2462">
                  <c:v>42470</c:v>
                </c:pt>
                <c:pt idx="2463">
                  <c:v>42470</c:v>
                </c:pt>
                <c:pt idx="2464">
                  <c:v>42470</c:v>
                </c:pt>
                <c:pt idx="2465">
                  <c:v>42470</c:v>
                </c:pt>
                <c:pt idx="2466">
                  <c:v>42470</c:v>
                </c:pt>
                <c:pt idx="2467">
                  <c:v>42470</c:v>
                </c:pt>
                <c:pt idx="2468">
                  <c:v>42470</c:v>
                </c:pt>
                <c:pt idx="2469">
                  <c:v>42470</c:v>
                </c:pt>
                <c:pt idx="2470">
                  <c:v>42470</c:v>
                </c:pt>
                <c:pt idx="2471">
                  <c:v>42470</c:v>
                </c:pt>
                <c:pt idx="2472">
                  <c:v>42470</c:v>
                </c:pt>
                <c:pt idx="2473">
                  <c:v>42470</c:v>
                </c:pt>
                <c:pt idx="2474">
                  <c:v>42470</c:v>
                </c:pt>
                <c:pt idx="2475">
                  <c:v>42470</c:v>
                </c:pt>
                <c:pt idx="2476">
                  <c:v>42477</c:v>
                </c:pt>
                <c:pt idx="2477">
                  <c:v>42477</c:v>
                </c:pt>
                <c:pt idx="2478">
                  <c:v>42477</c:v>
                </c:pt>
                <c:pt idx="2479">
                  <c:v>42477</c:v>
                </c:pt>
                <c:pt idx="2480">
                  <c:v>42477</c:v>
                </c:pt>
                <c:pt idx="2481">
                  <c:v>42477</c:v>
                </c:pt>
                <c:pt idx="2482">
                  <c:v>42477</c:v>
                </c:pt>
                <c:pt idx="2483">
                  <c:v>42477</c:v>
                </c:pt>
                <c:pt idx="2484">
                  <c:v>42477</c:v>
                </c:pt>
                <c:pt idx="2485">
                  <c:v>42477</c:v>
                </c:pt>
                <c:pt idx="2486">
                  <c:v>42477</c:v>
                </c:pt>
                <c:pt idx="2487">
                  <c:v>42477</c:v>
                </c:pt>
                <c:pt idx="2488">
                  <c:v>42477</c:v>
                </c:pt>
                <c:pt idx="2489">
                  <c:v>42477</c:v>
                </c:pt>
                <c:pt idx="2490">
                  <c:v>42477</c:v>
                </c:pt>
                <c:pt idx="2491">
                  <c:v>42484</c:v>
                </c:pt>
                <c:pt idx="2492">
                  <c:v>42484</c:v>
                </c:pt>
                <c:pt idx="2493">
                  <c:v>42484</c:v>
                </c:pt>
                <c:pt idx="2494">
                  <c:v>42484</c:v>
                </c:pt>
                <c:pt idx="2495">
                  <c:v>42484</c:v>
                </c:pt>
                <c:pt idx="2496">
                  <c:v>42484</c:v>
                </c:pt>
                <c:pt idx="2497">
                  <c:v>42484</c:v>
                </c:pt>
                <c:pt idx="2498">
                  <c:v>42484</c:v>
                </c:pt>
                <c:pt idx="2499">
                  <c:v>42484</c:v>
                </c:pt>
                <c:pt idx="2500">
                  <c:v>42484</c:v>
                </c:pt>
                <c:pt idx="2501">
                  <c:v>42484</c:v>
                </c:pt>
                <c:pt idx="2502">
                  <c:v>42484</c:v>
                </c:pt>
                <c:pt idx="2503">
                  <c:v>42484</c:v>
                </c:pt>
                <c:pt idx="2504">
                  <c:v>42484</c:v>
                </c:pt>
                <c:pt idx="2505">
                  <c:v>42491</c:v>
                </c:pt>
                <c:pt idx="2506">
                  <c:v>42491</c:v>
                </c:pt>
                <c:pt idx="2507">
                  <c:v>42491</c:v>
                </c:pt>
                <c:pt idx="2508">
                  <c:v>42491</c:v>
                </c:pt>
                <c:pt idx="2509">
                  <c:v>42491</c:v>
                </c:pt>
                <c:pt idx="2510">
                  <c:v>42491</c:v>
                </c:pt>
                <c:pt idx="2511">
                  <c:v>42491</c:v>
                </c:pt>
                <c:pt idx="2512">
                  <c:v>42491</c:v>
                </c:pt>
                <c:pt idx="2513">
                  <c:v>42491</c:v>
                </c:pt>
                <c:pt idx="2514">
                  <c:v>42491</c:v>
                </c:pt>
                <c:pt idx="2515">
                  <c:v>42491</c:v>
                </c:pt>
                <c:pt idx="2516">
                  <c:v>42498</c:v>
                </c:pt>
                <c:pt idx="2517">
                  <c:v>42498</c:v>
                </c:pt>
                <c:pt idx="2518">
                  <c:v>42498</c:v>
                </c:pt>
                <c:pt idx="2519">
                  <c:v>42498</c:v>
                </c:pt>
                <c:pt idx="2520">
                  <c:v>42498</c:v>
                </c:pt>
                <c:pt idx="2521">
                  <c:v>42498</c:v>
                </c:pt>
                <c:pt idx="2522">
                  <c:v>42498</c:v>
                </c:pt>
                <c:pt idx="2523">
                  <c:v>42498</c:v>
                </c:pt>
                <c:pt idx="2524">
                  <c:v>42498</c:v>
                </c:pt>
                <c:pt idx="2525">
                  <c:v>42498</c:v>
                </c:pt>
                <c:pt idx="2526">
                  <c:v>42498</c:v>
                </c:pt>
                <c:pt idx="2527">
                  <c:v>42498</c:v>
                </c:pt>
                <c:pt idx="2528">
                  <c:v>42498</c:v>
                </c:pt>
                <c:pt idx="2529">
                  <c:v>42498</c:v>
                </c:pt>
                <c:pt idx="2530">
                  <c:v>42505</c:v>
                </c:pt>
                <c:pt idx="2531">
                  <c:v>42505</c:v>
                </c:pt>
                <c:pt idx="2532">
                  <c:v>42505</c:v>
                </c:pt>
                <c:pt idx="2533">
                  <c:v>42505</c:v>
                </c:pt>
                <c:pt idx="2534">
                  <c:v>42505</c:v>
                </c:pt>
                <c:pt idx="2535">
                  <c:v>42505</c:v>
                </c:pt>
                <c:pt idx="2536">
                  <c:v>42505</c:v>
                </c:pt>
                <c:pt idx="2537">
                  <c:v>42505</c:v>
                </c:pt>
                <c:pt idx="2538">
                  <c:v>42505</c:v>
                </c:pt>
                <c:pt idx="2539">
                  <c:v>42505</c:v>
                </c:pt>
                <c:pt idx="2540">
                  <c:v>42505</c:v>
                </c:pt>
                <c:pt idx="2541">
                  <c:v>42505</c:v>
                </c:pt>
                <c:pt idx="2542">
                  <c:v>42505</c:v>
                </c:pt>
                <c:pt idx="2543">
                  <c:v>42512</c:v>
                </c:pt>
                <c:pt idx="2544">
                  <c:v>42512</c:v>
                </c:pt>
                <c:pt idx="2545">
                  <c:v>42512</c:v>
                </c:pt>
                <c:pt idx="2546">
                  <c:v>42512</c:v>
                </c:pt>
                <c:pt idx="2547">
                  <c:v>42512</c:v>
                </c:pt>
                <c:pt idx="2548">
                  <c:v>42512</c:v>
                </c:pt>
                <c:pt idx="2549">
                  <c:v>42512</c:v>
                </c:pt>
                <c:pt idx="2550">
                  <c:v>42512</c:v>
                </c:pt>
                <c:pt idx="2551">
                  <c:v>42512</c:v>
                </c:pt>
                <c:pt idx="2552">
                  <c:v>42512</c:v>
                </c:pt>
                <c:pt idx="2553">
                  <c:v>42512</c:v>
                </c:pt>
                <c:pt idx="2554">
                  <c:v>42512</c:v>
                </c:pt>
                <c:pt idx="2555">
                  <c:v>42512</c:v>
                </c:pt>
                <c:pt idx="2556">
                  <c:v>42519</c:v>
                </c:pt>
                <c:pt idx="2557">
                  <c:v>42519</c:v>
                </c:pt>
                <c:pt idx="2558">
                  <c:v>42519</c:v>
                </c:pt>
                <c:pt idx="2559">
                  <c:v>42519</c:v>
                </c:pt>
                <c:pt idx="2560">
                  <c:v>42519</c:v>
                </c:pt>
                <c:pt idx="2561">
                  <c:v>42519</c:v>
                </c:pt>
                <c:pt idx="2562">
                  <c:v>42519</c:v>
                </c:pt>
                <c:pt idx="2563">
                  <c:v>42519</c:v>
                </c:pt>
                <c:pt idx="2564">
                  <c:v>42519</c:v>
                </c:pt>
                <c:pt idx="2565">
                  <c:v>42519</c:v>
                </c:pt>
                <c:pt idx="2566">
                  <c:v>42526</c:v>
                </c:pt>
                <c:pt idx="2567">
                  <c:v>42526</c:v>
                </c:pt>
                <c:pt idx="2568">
                  <c:v>42526</c:v>
                </c:pt>
                <c:pt idx="2569">
                  <c:v>42526</c:v>
                </c:pt>
                <c:pt idx="2570">
                  <c:v>42526</c:v>
                </c:pt>
                <c:pt idx="2571">
                  <c:v>42526</c:v>
                </c:pt>
                <c:pt idx="2572">
                  <c:v>42526</c:v>
                </c:pt>
                <c:pt idx="2573">
                  <c:v>42526</c:v>
                </c:pt>
                <c:pt idx="2574">
                  <c:v>42526</c:v>
                </c:pt>
                <c:pt idx="2575">
                  <c:v>42526</c:v>
                </c:pt>
                <c:pt idx="2576">
                  <c:v>42526</c:v>
                </c:pt>
                <c:pt idx="2577">
                  <c:v>42526</c:v>
                </c:pt>
                <c:pt idx="2578">
                  <c:v>42533</c:v>
                </c:pt>
                <c:pt idx="2579">
                  <c:v>42533</c:v>
                </c:pt>
                <c:pt idx="2580">
                  <c:v>42533</c:v>
                </c:pt>
                <c:pt idx="2581">
                  <c:v>42533</c:v>
                </c:pt>
                <c:pt idx="2582">
                  <c:v>42533</c:v>
                </c:pt>
                <c:pt idx="2583">
                  <c:v>42533</c:v>
                </c:pt>
                <c:pt idx="2584">
                  <c:v>42533</c:v>
                </c:pt>
                <c:pt idx="2585">
                  <c:v>42533</c:v>
                </c:pt>
                <c:pt idx="2586">
                  <c:v>42533</c:v>
                </c:pt>
                <c:pt idx="2587">
                  <c:v>42533</c:v>
                </c:pt>
                <c:pt idx="2588">
                  <c:v>42533</c:v>
                </c:pt>
                <c:pt idx="2589">
                  <c:v>42533</c:v>
                </c:pt>
                <c:pt idx="2590">
                  <c:v>42540</c:v>
                </c:pt>
                <c:pt idx="2591">
                  <c:v>42540</c:v>
                </c:pt>
                <c:pt idx="2592">
                  <c:v>42540</c:v>
                </c:pt>
                <c:pt idx="2593">
                  <c:v>42540</c:v>
                </c:pt>
                <c:pt idx="2594">
                  <c:v>42540</c:v>
                </c:pt>
                <c:pt idx="2595">
                  <c:v>42540</c:v>
                </c:pt>
                <c:pt idx="2596">
                  <c:v>42540</c:v>
                </c:pt>
                <c:pt idx="2597">
                  <c:v>42540</c:v>
                </c:pt>
                <c:pt idx="2598">
                  <c:v>42540</c:v>
                </c:pt>
                <c:pt idx="2599">
                  <c:v>42540</c:v>
                </c:pt>
                <c:pt idx="2600">
                  <c:v>42540</c:v>
                </c:pt>
                <c:pt idx="2601">
                  <c:v>42540</c:v>
                </c:pt>
                <c:pt idx="2602">
                  <c:v>42540</c:v>
                </c:pt>
                <c:pt idx="2603">
                  <c:v>42540</c:v>
                </c:pt>
                <c:pt idx="2604">
                  <c:v>42547</c:v>
                </c:pt>
                <c:pt idx="2605">
                  <c:v>42547</c:v>
                </c:pt>
                <c:pt idx="2606">
                  <c:v>42547</c:v>
                </c:pt>
                <c:pt idx="2607">
                  <c:v>42547</c:v>
                </c:pt>
                <c:pt idx="2608">
                  <c:v>42547</c:v>
                </c:pt>
                <c:pt idx="2609">
                  <c:v>42547</c:v>
                </c:pt>
                <c:pt idx="2610">
                  <c:v>42547</c:v>
                </c:pt>
                <c:pt idx="2611">
                  <c:v>42547</c:v>
                </c:pt>
                <c:pt idx="2612">
                  <c:v>42547</c:v>
                </c:pt>
                <c:pt idx="2613">
                  <c:v>42547</c:v>
                </c:pt>
                <c:pt idx="2614">
                  <c:v>42547</c:v>
                </c:pt>
                <c:pt idx="2615">
                  <c:v>42547</c:v>
                </c:pt>
                <c:pt idx="2616">
                  <c:v>42547</c:v>
                </c:pt>
                <c:pt idx="2617">
                  <c:v>42554</c:v>
                </c:pt>
                <c:pt idx="2618">
                  <c:v>42554</c:v>
                </c:pt>
                <c:pt idx="2619">
                  <c:v>42554</c:v>
                </c:pt>
                <c:pt idx="2620">
                  <c:v>42554</c:v>
                </c:pt>
                <c:pt idx="2621">
                  <c:v>42554</c:v>
                </c:pt>
                <c:pt idx="2622">
                  <c:v>42554</c:v>
                </c:pt>
                <c:pt idx="2623">
                  <c:v>42554</c:v>
                </c:pt>
                <c:pt idx="2624">
                  <c:v>42554</c:v>
                </c:pt>
                <c:pt idx="2625">
                  <c:v>42554</c:v>
                </c:pt>
                <c:pt idx="2626">
                  <c:v>42554</c:v>
                </c:pt>
                <c:pt idx="2627">
                  <c:v>42554</c:v>
                </c:pt>
                <c:pt idx="2628">
                  <c:v>42554</c:v>
                </c:pt>
                <c:pt idx="2629">
                  <c:v>42554</c:v>
                </c:pt>
                <c:pt idx="2630">
                  <c:v>42554</c:v>
                </c:pt>
                <c:pt idx="2631">
                  <c:v>42561</c:v>
                </c:pt>
                <c:pt idx="2632">
                  <c:v>42561</c:v>
                </c:pt>
                <c:pt idx="2633">
                  <c:v>42561</c:v>
                </c:pt>
                <c:pt idx="2634">
                  <c:v>42561</c:v>
                </c:pt>
                <c:pt idx="2635">
                  <c:v>42561</c:v>
                </c:pt>
                <c:pt idx="2636">
                  <c:v>42561</c:v>
                </c:pt>
                <c:pt idx="2637">
                  <c:v>42561</c:v>
                </c:pt>
                <c:pt idx="2638">
                  <c:v>42561</c:v>
                </c:pt>
                <c:pt idx="2639">
                  <c:v>42561</c:v>
                </c:pt>
                <c:pt idx="2640">
                  <c:v>42561</c:v>
                </c:pt>
                <c:pt idx="2641">
                  <c:v>42561</c:v>
                </c:pt>
                <c:pt idx="2642">
                  <c:v>42561</c:v>
                </c:pt>
                <c:pt idx="2643">
                  <c:v>42561</c:v>
                </c:pt>
                <c:pt idx="2644">
                  <c:v>42568</c:v>
                </c:pt>
                <c:pt idx="2645">
                  <c:v>42568</c:v>
                </c:pt>
                <c:pt idx="2646">
                  <c:v>42568</c:v>
                </c:pt>
                <c:pt idx="2647">
                  <c:v>42568</c:v>
                </c:pt>
                <c:pt idx="2648">
                  <c:v>42568</c:v>
                </c:pt>
                <c:pt idx="2649">
                  <c:v>42568</c:v>
                </c:pt>
                <c:pt idx="2650">
                  <c:v>42568</c:v>
                </c:pt>
                <c:pt idx="2651">
                  <c:v>42568</c:v>
                </c:pt>
                <c:pt idx="2652">
                  <c:v>42568</c:v>
                </c:pt>
                <c:pt idx="2653">
                  <c:v>42568</c:v>
                </c:pt>
                <c:pt idx="2654">
                  <c:v>42575</c:v>
                </c:pt>
                <c:pt idx="2655">
                  <c:v>42575</c:v>
                </c:pt>
                <c:pt idx="2656">
                  <c:v>42575</c:v>
                </c:pt>
                <c:pt idx="2657">
                  <c:v>42575</c:v>
                </c:pt>
                <c:pt idx="2658">
                  <c:v>42575</c:v>
                </c:pt>
                <c:pt idx="2659">
                  <c:v>42575</c:v>
                </c:pt>
                <c:pt idx="2660">
                  <c:v>42575</c:v>
                </c:pt>
                <c:pt idx="2661">
                  <c:v>42575</c:v>
                </c:pt>
                <c:pt idx="2662">
                  <c:v>42575</c:v>
                </c:pt>
                <c:pt idx="2663">
                  <c:v>42575</c:v>
                </c:pt>
                <c:pt idx="2664">
                  <c:v>42582</c:v>
                </c:pt>
                <c:pt idx="2665">
                  <c:v>42582</c:v>
                </c:pt>
                <c:pt idx="2666">
                  <c:v>42582</c:v>
                </c:pt>
                <c:pt idx="2667">
                  <c:v>42582</c:v>
                </c:pt>
                <c:pt idx="2668">
                  <c:v>42582</c:v>
                </c:pt>
                <c:pt idx="2669">
                  <c:v>42582</c:v>
                </c:pt>
                <c:pt idx="2670">
                  <c:v>42582</c:v>
                </c:pt>
                <c:pt idx="2671">
                  <c:v>42582</c:v>
                </c:pt>
                <c:pt idx="2672">
                  <c:v>42582</c:v>
                </c:pt>
                <c:pt idx="2673">
                  <c:v>42582</c:v>
                </c:pt>
                <c:pt idx="2674">
                  <c:v>42582</c:v>
                </c:pt>
                <c:pt idx="2675">
                  <c:v>42589</c:v>
                </c:pt>
                <c:pt idx="2676">
                  <c:v>42589</c:v>
                </c:pt>
                <c:pt idx="2677">
                  <c:v>42589</c:v>
                </c:pt>
                <c:pt idx="2678">
                  <c:v>42589</c:v>
                </c:pt>
                <c:pt idx="2679">
                  <c:v>42589</c:v>
                </c:pt>
                <c:pt idx="2680">
                  <c:v>42589</c:v>
                </c:pt>
                <c:pt idx="2681">
                  <c:v>42589</c:v>
                </c:pt>
                <c:pt idx="2682">
                  <c:v>42589</c:v>
                </c:pt>
                <c:pt idx="2683">
                  <c:v>42589</c:v>
                </c:pt>
                <c:pt idx="2684">
                  <c:v>42589</c:v>
                </c:pt>
                <c:pt idx="2685">
                  <c:v>42589</c:v>
                </c:pt>
                <c:pt idx="2686">
                  <c:v>42589</c:v>
                </c:pt>
                <c:pt idx="2687">
                  <c:v>42589</c:v>
                </c:pt>
                <c:pt idx="2688">
                  <c:v>42596</c:v>
                </c:pt>
                <c:pt idx="2689">
                  <c:v>42596</c:v>
                </c:pt>
                <c:pt idx="2690">
                  <c:v>42596</c:v>
                </c:pt>
                <c:pt idx="2691">
                  <c:v>42596</c:v>
                </c:pt>
                <c:pt idx="2692">
                  <c:v>42596</c:v>
                </c:pt>
                <c:pt idx="2693">
                  <c:v>42596</c:v>
                </c:pt>
                <c:pt idx="2694">
                  <c:v>42596</c:v>
                </c:pt>
                <c:pt idx="2695">
                  <c:v>42596</c:v>
                </c:pt>
                <c:pt idx="2696">
                  <c:v>42596</c:v>
                </c:pt>
                <c:pt idx="2697">
                  <c:v>42596</c:v>
                </c:pt>
                <c:pt idx="2698">
                  <c:v>42596</c:v>
                </c:pt>
                <c:pt idx="2699">
                  <c:v>42596</c:v>
                </c:pt>
                <c:pt idx="2700">
                  <c:v>42603</c:v>
                </c:pt>
                <c:pt idx="2701">
                  <c:v>42603</c:v>
                </c:pt>
                <c:pt idx="2702">
                  <c:v>42603</c:v>
                </c:pt>
                <c:pt idx="2703">
                  <c:v>42603</c:v>
                </c:pt>
                <c:pt idx="2704">
                  <c:v>42603</c:v>
                </c:pt>
                <c:pt idx="2705">
                  <c:v>42603</c:v>
                </c:pt>
                <c:pt idx="2706">
                  <c:v>42603</c:v>
                </c:pt>
                <c:pt idx="2707">
                  <c:v>42603</c:v>
                </c:pt>
                <c:pt idx="2708">
                  <c:v>42603</c:v>
                </c:pt>
                <c:pt idx="2709">
                  <c:v>42603</c:v>
                </c:pt>
                <c:pt idx="2710">
                  <c:v>42603</c:v>
                </c:pt>
                <c:pt idx="2711">
                  <c:v>42603</c:v>
                </c:pt>
                <c:pt idx="2712">
                  <c:v>42603</c:v>
                </c:pt>
                <c:pt idx="2713">
                  <c:v>42603</c:v>
                </c:pt>
                <c:pt idx="2714">
                  <c:v>42610</c:v>
                </c:pt>
                <c:pt idx="2715">
                  <c:v>42610</c:v>
                </c:pt>
                <c:pt idx="2716">
                  <c:v>42610</c:v>
                </c:pt>
                <c:pt idx="2717">
                  <c:v>42610</c:v>
                </c:pt>
                <c:pt idx="2718">
                  <c:v>42610</c:v>
                </c:pt>
                <c:pt idx="2719">
                  <c:v>42610</c:v>
                </c:pt>
                <c:pt idx="2720">
                  <c:v>42610</c:v>
                </c:pt>
                <c:pt idx="2721">
                  <c:v>42610</c:v>
                </c:pt>
                <c:pt idx="2722">
                  <c:v>42610</c:v>
                </c:pt>
                <c:pt idx="2723">
                  <c:v>42610</c:v>
                </c:pt>
                <c:pt idx="2724">
                  <c:v>42610</c:v>
                </c:pt>
                <c:pt idx="2725">
                  <c:v>42617</c:v>
                </c:pt>
                <c:pt idx="2726">
                  <c:v>42617</c:v>
                </c:pt>
                <c:pt idx="2727">
                  <c:v>42617</c:v>
                </c:pt>
                <c:pt idx="2728">
                  <c:v>42617</c:v>
                </c:pt>
                <c:pt idx="2729">
                  <c:v>42617</c:v>
                </c:pt>
                <c:pt idx="2730">
                  <c:v>42617</c:v>
                </c:pt>
                <c:pt idx="2731">
                  <c:v>42617</c:v>
                </c:pt>
                <c:pt idx="2732">
                  <c:v>42617</c:v>
                </c:pt>
                <c:pt idx="2733">
                  <c:v>42617</c:v>
                </c:pt>
                <c:pt idx="2734">
                  <c:v>42617</c:v>
                </c:pt>
                <c:pt idx="2735">
                  <c:v>42617</c:v>
                </c:pt>
                <c:pt idx="2736">
                  <c:v>42617</c:v>
                </c:pt>
                <c:pt idx="2737">
                  <c:v>42624</c:v>
                </c:pt>
                <c:pt idx="2738">
                  <c:v>42624</c:v>
                </c:pt>
                <c:pt idx="2739">
                  <c:v>42624</c:v>
                </c:pt>
                <c:pt idx="2740">
                  <c:v>42624</c:v>
                </c:pt>
                <c:pt idx="2741">
                  <c:v>42624</c:v>
                </c:pt>
                <c:pt idx="2742">
                  <c:v>42624</c:v>
                </c:pt>
                <c:pt idx="2743">
                  <c:v>42624</c:v>
                </c:pt>
                <c:pt idx="2744">
                  <c:v>42624</c:v>
                </c:pt>
                <c:pt idx="2745">
                  <c:v>42624</c:v>
                </c:pt>
                <c:pt idx="2746">
                  <c:v>42624</c:v>
                </c:pt>
                <c:pt idx="2747">
                  <c:v>42631</c:v>
                </c:pt>
                <c:pt idx="2748">
                  <c:v>42631</c:v>
                </c:pt>
                <c:pt idx="2749">
                  <c:v>42631</c:v>
                </c:pt>
                <c:pt idx="2750">
                  <c:v>42631</c:v>
                </c:pt>
                <c:pt idx="2751">
                  <c:v>42631</c:v>
                </c:pt>
                <c:pt idx="2752">
                  <c:v>42631</c:v>
                </c:pt>
                <c:pt idx="2753">
                  <c:v>42631</c:v>
                </c:pt>
                <c:pt idx="2754">
                  <c:v>42631</c:v>
                </c:pt>
                <c:pt idx="2755">
                  <c:v>42631</c:v>
                </c:pt>
                <c:pt idx="2756">
                  <c:v>42631</c:v>
                </c:pt>
                <c:pt idx="2757">
                  <c:v>42631</c:v>
                </c:pt>
                <c:pt idx="2758">
                  <c:v>42638</c:v>
                </c:pt>
                <c:pt idx="2759">
                  <c:v>42638</c:v>
                </c:pt>
                <c:pt idx="2760">
                  <c:v>42638</c:v>
                </c:pt>
                <c:pt idx="2761">
                  <c:v>42638</c:v>
                </c:pt>
                <c:pt idx="2762">
                  <c:v>42638</c:v>
                </c:pt>
                <c:pt idx="2763">
                  <c:v>42638</c:v>
                </c:pt>
                <c:pt idx="2764">
                  <c:v>42638</c:v>
                </c:pt>
                <c:pt idx="2765">
                  <c:v>42638</c:v>
                </c:pt>
                <c:pt idx="2766">
                  <c:v>42638</c:v>
                </c:pt>
                <c:pt idx="2767">
                  <c:v>42638</c:v>
                </c:pt>
                <c:pt idx="2768">
                  <c:v>42645</c:v>
                </c:pt>
                <c:pt idx="2769">
                  <c:v>42645</c:v>
                </c:pt>
                <c:pt idx="2770">
                  <c:v>42645</c:v>
                </c:pt>
                <c:pt idx="2771">
                  <c:v>42645</c:v>
                </c:pt>
                <c:pt idx="2772">
                  <c:v>42645</c:v>
                </c:pt>
                <c:pt idx="2773">
                  <c:v>42645</c:v>
                </c:pt>
                <c:pt idx="2774">
                  <c:v>42645</c:v>
                </c:pt>
                <c:pt idx="2775">
                  <c:v>42645</c:v>
                </c:pt>
                <c:pt idx="2776">
                  <c:v>42645</c:v>
                </c:pt>
                <c:pt idx="2777">
                  <c:v>42645</c:v>
                </c:pt>
                <c:pt idx="2778">
                  <c:v>42645</c:v>
                </c:pt>
                <c:pt idx="2779">
                  <c:v>42645</c:v>
                </c:pt>
                <c:pt idx="2780">
                  <c:v>42652</c:v>
                </c:pt>
                <c:pt idx="2781">
                  <c:v>42652</c:v>
                </c:pt>
                <c:pt idx="2782">
                  <c:v>42652</c:v>
                </c:pt>
                <c:pt idx="2783">
                  <c:v>42652</c:v>
                </c:pt>
                <c:pt idx="2784">
                  <c:v>42652</c:v>
                </c:pt>
                <c:pt idx="2785">
                  <c:v>42652</c:v>
                </c:pt>
                <c:pt idx="2786">
                  <c:v>42652</c:v>
                </c:pt>
                <c:pt idx="2787">
                  <c:v>42652</c:v>
                </c:pt>
                <c:pt idx="2788">
                  <c:v>42652</c:v>
                </c:pt>
                <c:pt idx="2789">
                  <c:v>42652</c:v>
                </c:pt>
                <c:pt idx="2790">
                  <c:v>42652</c:v>
                </c:pt>
                <c:pt idx="2791">
                  <c:v>42652</c:v>
                </c:pt>
                <c:pt idx="2792">
                  <c:v>42652</c:v>
                </c:pt>
                <c:pt idx="2793">
                  <c:v>42652</c:v>
                </c:pt>
                <c:pt idx="2794">
                  <c:v>42659</c:v>
                </c:pt>
                <c:pt idx="2795">
                  <c:v>42659</c:v>
                </c:pt>
                <c:pt idx="2796">
                  <c:v>42659</c:v>
                </c:pt>
                <c:pt idx="2797">
                  <c:v>42659</c:v>
                </c:pt>
                <c:pt idx="2798">
                  <c:v>42659</c:v>
                </c:pt>
                <c:pt idx="2799">
                  <c:v>42659</c:v>
                </c:pt>
                <c:pt idx="2800">
                  <c:v>42659</c:v>
                </c:pt>
                <c:pt idx="2801">
                  <c:v>42659</c:v>
                </c:pt>
                <c:pt idx="2802">
                  <c:v>42659</c:v>
                </c:pt>
                <c:pt idx="2803">
                  <c:v>42659</c:v>
                </c:pt>
                <c:pt idx="2804">
                  <c:v>42659</c:v>
                </c:pt>
                <c:pt idx="2805">
                  <c:v>42659</c:v>
                </c:pt>
                <c:pt idx="2806">
                  <c:v>42659</c:v>
                </c:pt>
                <c:pt idx="2807">
                  <c:v>42666</c:v>
                </c:pt>
                <c:pt idx="2808">
                  <c:v>42666</c:v>
                </c:pt>
                <c:pt idx="2809">
                  <c:v>42666</c:v>
                </c:pt>
                <c:pt idx="2810">
                  <c:v>42666</c:v>
                </c:pt>
                <c:pt idx="2811">
                  <c:v>42666</c:v>
                </c:pt>
                <c:pt idx="2812">
                  <c:v>42666</c:v>
                </c:pt>
                <c:pt idx="2813">
                  <c:v>42666</c:v>
                </c:pt>
                <c:pt idx="2814">
                  <c:v>42666</c:v>
                </c:pt>
                <c:pt idx="2815">
                  <c:v>42673</c:v>
                </c:pt>
                <c:pt idx="2816">
                  <c:v>42673</c:v>
                </c:pt>
                <c:pt idx="2817">
                  <c:v>42673</c:v>
                </c:pt>
                <c:pt idx="2818">
                  <c:v>42673</c:v>
                </c:pt>
                <c:pt idx="2819">
                  <c:v>42673</c:v>
                </c:pt>
                <c:pt idx="2820">
                  <c:v>42673</c:v>
                </c:pt>
                <c:pt idx="2821">
                  <c:v>42673</c:v>
                </c:pt>
                <c:pt idx="2822">
                  <c:v>42673</c:v>
                </c:pt>
                <c:pt idx="2823">
                  <c:v>42673</c:v>
                </c:pt>
                <c:pt idx="2824">
                  <c:v>42673</c:v>
                </c:pt>
                <c:pt idx="2825">
                  <c:v>42673</c:v>
                </c:pt>
                <c:pt idx="2826">
                  <c:v>42673</c:v>
                </c:pt>
                <c:pt idx="2827">
                  <c:v>42673</c:v>
                </c:pt>
                <c:pt idx="2828">
                  <c:v>42680</c:v>
                </c:pt>
                <c:pt idx="2829">
                  <c:v>42680</c:v>
                </c:pt>
                <c:pt idx="2830">
                  <c:v>42680</c:v>
                </c:pt>
                <c:pt idx="2831">
                  <c:v>42680</c:v>
                </c:pt>
                <c:pt idx="2832">
                  <c:v>42680</c:v>
                </c:pt>
                <c:pt idx="2833">
                  <c:v>42680</c:v>
                </c:pt>
                <c:pt idx="2834">
                  <c:v>42680</c:v>
                </c:pt>
                <c:pt idx="2835">
                  <c:v>42680</c:v>
                </c:pt>
                <c:pt idx="2836">
                  <c:v>42680</c:v>
                </c:pt>
                <c:pt idx="2837">
                  <c:v>42680</c:v>
                </c:pt>
                <c:pt idx="2838">
                  <c:v>42680</c:v>
                </c:pt>
                <c:pt idx="2839">
                  <c:v>42680</c:v>
                </c:pt>
                <c:pt idx="2840">
                  <c:v>42680</c:v>
                </c:pt>
                <c:pt idx="2841">
                  <c:v>42687</c:v>
                </c:pt>
                <c:pt idx="2842">
                  <c:v>42687</c:v>
                </c:pt>
                <c:pt idx="2843">
                  <c:v>42687</c:v>
                </c:pt>
                <c:pt idx="2844">
                  <c:v>42687</c:v>
                </c:pt>
                <c:pt idx="2845">
                  <c:v>42687</c:v>
                </c:pt>
                <c:pt idx="2846">
                  <c:v>42687</c:v>
                </c:pt>
                <c:pt idx="2847">
                  <c:v>42687</c:v>
                </c:pt>
                <c:pt idx="2848">
                  <c:v>42687</c:v>
                </c:pt>
                <c:pt idx="2849">
                  <c:v>42687</c:v>
                </c:pt>
                <c:pt idx="2850">
                  <c:v>42694</c:v>
                </c:pt>
                <c:pt idx="2851">
                  <c:v>42694</c:v>
                </c:pt>
                <c:pt idx="2852">
                  <c:v>42694</c:v>
                </c:pt>
                <c:pt idx="2853">
                  <c:v>42694</c:v>
                </c:pt>
                <c:pt idx="2854">
                  <c:v>42694</c:v>
                </c:pt>
                <c:pt idx="2855">
                  <c:v>42694</c:v>
                </c:pt>
                <c:pt idx="2856">
                  <c:v>42694</c:v>
                </c:pt>
                <c:pt idx="2857">
                  <c:v>42694</c:v>
                </c:pt>
                <c:pt idx="2858">
                  <c:v>42694</c:v>
                </c:pt>
                <c:pt idx="2859">
                  <c:v>42694</c:v>
                </c:pt>
                <c:pt idx="2860">
                  <c:v>42694</c:v>
                </c:pt>
                <c:pt idx="2861">
                  <c:v>42694</c:v>
                </c:pt>
                <c:pt idx="2862">
                  <c:v>42701</c:v>
                </c:pt>
                <c:pt idx="2863">
                  <c:v>42701</c:v>
                </c:pt>
                <c:pt idx="2864">
                  <c:v>42701</c:v>
                </c:pt>
                <c:pt idx="2865">
                  <c:v>42701</c:v>
                </c:pt>
                <c:pt idx="2866">
                  <c:v>42701</c:v>
                </c:pt>
                <c:pt idx="2867">
                  <c:v>42701</c:v>
                </c:pt>
                <c:pt idx="2868">
                  <c:v>42701</c:v>
                </c:pt>
                <c:pt idx="2869">
                  <c:v>42701</c:v>
                </c:pt>
                <c:pt idx="2870">
                  <c:v>42701</c:v>
                </c:pt>
                <c:pt idx="2871">
                  <c:v>42701</c:v>
                </c:pt>
                <c:pt idx="2872">
                  <c:v>42701</c:v>
                </c:pt>
                <c:pt idx="2873">
                  <c:v>42701</c:v>
                </c:pt>
                <c:pt idx="2874">
                  <c:v>42708</c:v>
                </c:pt>
                <c:pt idx="2875">
                  <c:v>42708</c:v>
                </c:pt>
                <c:pt idx="2876">
                  <c:v>42708</c:v>
                </c:pt>
                <c:pt idx="2877">
                  <c:v>42708</c:v>
                </c:pt>
                <c:pt idx="2878">
                  <c:v>42708</c:v>
                </c:pt>
                <c:pt idx="2879">
                  <c:v>42708</c:v>
                </c:pt>
                <c:pt idx="2880">
                  <c:v>42708</c:v>
                </c:pt>
                <c:pt idx="2881">
                  <c:v>42708</c:v>
                </c:pt>
                <c:pt idx="2882">
                  <c:v>42708</c:v>
                </c:pt>
                <c:pt idx="2883">
                  <c:v>42708</c:v>
                </c:pt>
                <c:pt idx="2884">
                  <c:v>42708</c:v>
                </c:pt>
                <c:pt idx="2885">
                  <c:v>42708</c:v>
                </c:pt>
                <c:pt idx="2886">
                  <c:v>42708</c:v>
                </c:pt>
                <c:pt idx="2887">
                  <c:v>42708</c:v>
                </c:pt>
                <c:pt idx="2888">
                  <c:v>42715</c:v>
                </c:pt>
                <c:pt idx="2889">
                  <c:v>42715</c:v>
                </c:pt>
                <c:pt idx="2890">
                  <c:v>42715</c:v>
                </c:pt>
                <c:pt idx="2891">
                  <c:v>42715</c:v>
                </c:pt>
                <c:pt idx="2892">
                  <c:v>42715</c:v>
                </c:pt>
                <c:pt idx="2893">
                  <c:v>42715</c:v>
                </c:pt>
                <c:pt idx="2894">
                  <c:v>42715</c:v>
                </c:pt>
                <c:pt idx="2895">
                  <c:v>42715</c:v>
                </c:pt>
                <c:pt idx="2896">
                  <c:v>42722</c:v>
                </c:pt>
                <c:pt idx="2897">
                  <c:v>42722</c:v>
                </c:pt>
                <c:pt idx="2898">
                  <c:v>42722</c:v>
                </c:pt>
                <c:pt idx="2899">
                  <c:v>42722</c:v>
                </c:pt>
                <c:pt idx="2900">
                  <c:v>42722</c:v>
                </c:pt>
                <c:pt idx="2901">
                  <c:v>42722</c:v>
                </c:pt>
                <c:pt idx="2902">
                  <c:v>42722</c:v>
                </c:pt>
                <c:pt idx="2903">
                  <c:v>42722</c:v>
                </c:pt>
                <c:pt idx="2904">
                  <c:v>42722</c:v>
                </c:pt>
                <c:pt idx="2905">
                  <c:v>42722</c:v>
                </c:pt>
                <c:pt idx="2906">
                  <c:v>42722</c:v>
                </c:pt>
                <c:pt idx="2907">
                  <c:v>42722</c:v>
                </c:pt>
                <c:pt idx="2908">
                  <c:v>42729</c:v>
                </c:pt>
                <c:pt idx="2909">
                  <c:v>42729</c:v>
                </c:pt>
                <c:pt idx="2910">
                  <c:v>42729</c:v>
                </c:pt>
                <c:pt idx="2911">
                  <c:v>42729</c:v>
                </c:pt>
                <c:pt idx="2912">
                  <c:v>42729</c:v>
                </c:pt>
                <c:pt idx="2913">
                  <c:v>42729</c:v>
                </c:pt>
                <c:pt idx="2914">
                  <c:v>42729</c:v>
                </c:pt>
                <c:pt idx="2915">
                  <c:v>42729</c:v>
                </c:pt>
                <c:pt idx="2916">
                  <c:v>42729</c:v>
                </c:pt>
                <c:pt idx="2917">
                  <c:v>42729</c:v>
                </c:pt>
                <c:pt idx="2918">
                  <c:v>42729</c:v>
                </c:pt>
                <c:pt idx="2919">
                  <c:v>42729</c:v>
                </c:pt>
                <c:pt idx="2920">
                  <c:v>42729</c:v>
                </c:pt>
                <c:pt idx="2921">
                  <c:v>42736</c:v>
                </c:pt>
                <c:pt idx="2922">
                  <c:v>42736</c:v>
                </c:pt>
                <c:pt idx="2923">
                  <c:v>42736</c:v>
                </c:pt>
                <c:pt idx="2924">
                  <c:v>42736</c:v>
                </c:pt>
                <c:pt idx="2925">
                  <c:v>42736</c:v>
                </c:pt>
                <c:pt idx="2926">
                  <c:v>42736</c:v>
                </c:pt>
                <c:pt idx="2927">
                  <c:v>42736</c:v>
                </c:pt>
                <c:pt idx="2928">
                  <c:v>42736</c:v>
                </c:pt>
                <c:pt idx="2929">
                  <c:v>42736</c:v>
                </c:pt>
                <c:pt idx="2930">
                  <c:v>42736</c:v>
                </c:pt>
                <c:pt idx="2931">
                  <c:v>42736</c:v>
                </c:pt>
                <c:pt idx="2932">
                  <c:v>42736</c:v>
                </c:pt>
                <c:pt idx="2933">
                  <c:v>42743</c:v>
                </c:pt>
                <c:pt idx="2934">
                  <c:v>42743</c:v>
                </c:pt>
                <c:pt idx="2935">
                  <c:v>42743</c:v>
                </c:pt>
                <c:pt idx="2936">
                  <c:v>42743</c:v>
                </c:pt>
                <c:pt idx="2937">
                  <c:v>42743</c:v>
                </c:pt>
                <c:pt idx="2938">
                  <c:v>42743</c:v>
                </c:pt>
                <c:pt idx="2939">
                  <c:v>42743</c:v>
                </c:pt>
                <c:pt idx="2940">
                  <c:v>42743</c:v>
                </c:pt>
                <c:pt idx="2941">
                  <c:v>42743</c:v>
                </c:pt>
                <c:pt idx="2942">
                  <c:v>42743</c:v>
                </c:pt>
                <c:pt idx="2943">
                  <c:v>42743</c:v>
                </c:pt>
                <c:pt idx="2944">
                  <c:v>42743</c:v>
                </c:pt>
                <c:pt idx="2945">
                  <c:v>42743</c:v>
                </c:pt>
                <c:pt idx="2946">
                  <c:v>42750</c:v>
                </c:pt>
                <c:pt idx="2947">
                  <c:v>42750</c:v>
                </c:pt>
                <c:pt idx="2948">
                  <c:v>42750</c:v>
                </c:pt>
                <c:pt idx="2949">
                  <c:v>42750</c:v>
                </c:pt>
                <c:pt idx="2950">
                  <c:v>42750</c:v>
                </c:pt>
                <c:pt idx="2951">
                  <c:v>42750</c:v>
                </c:pt>
                <c:pt idx="2952">
                  <c:v>42750</c:v>
                </c:pt>
                <c:pt idx="2953">
                  <c:v>42750</c:v>
                </c:pt>
                <c:pt idx="2954">
                  <c:v>42750</c:v>
                </c:pt>
                <c:pt idx="2955">
                  <c:v>42750</c:v>
                </c:pt>
                <c:pt idx="2956">
                  <c:v>42750</c:v>
                </c:pt>
                <c:pt idx="2957">
                  <c:v>42757</c:v>
                </c:pt>
                <c:pt idx="2958">
                  <c:v>42757</c:v>
                </c:pt>
                <c:pt idx="2959">
                  <c:v>42757</c:v>
                </c:pt>
                <c:pt idx="2960">
                  <c:v>42757</c:v>
                </c:pt>
                <c:pt idx="2961">
                  <c:v>42757</c:v>
                </c:pt>
                <c:pt idx="2962">
                  <c:v>42757</c:v>
                </c:pt>
                <c:pt idx="2963">
                  <c:v>42757</c:v>
                </c:pt>
                <c:pt idx="2964">
                  <c:v>42757</c:v>
                </c:pt>
                <c:pt idx="2965">
                  <c:v>42757</c:v>
                </c:pt>
                <c:pt idx="2966">
                  <c:v>42757</c:v>
                </c:pt>
                <c:pt idx="2967">
                  <c:v>42757</c:v>
                </c:pt>
                <c:pt idx="2968">
                  <c:v>42757</c:v>
                </c:pt>
                <c:pt idx="2969">
                  <c:v>42757</c:v>
                </c:pt>
                <c:pt idx="2970">
                  <c:v>42757</c:v>
                </c:pt>
                <c:pt idx="2971">
                  <c:v>42764</c:v>
                </c:pt>
                <c:pt idx="2972">
                  <c:v>42764</c:v>
                </c:pt>
                <c:pt idx="2973">
                  <c:v>42764</c:v>
                </c:pt>
                <c:pt idx="2974">
                  <c:v>42764</c:v>
                </c:pt>
                <c:pt idx="2975">
                  <c:v>42764</c:v>
                </c:pt>
                <c:pt idx="2976">
                  <c:v>42764</c:v>
                </c:pt>
                <c:pt idx="2977">
                  <c:v>42764</c:v>
                </c:pt>
                <c:pt idx="2978">
                  <c:v>42764</c:v>
                </c:pt>
                <c:pt idx="2979">
                  <c:v>42764</c:v>
                </c:pt>
                <c:pt idx="2980">
                  <c:v>42764</c:v>
                </c:pt>
                <c:pt idx="2981">
                  <c:v>42764</c:v>
                </c:pt>
                <c:pt idx="2982">
                  <c:v>42764</c:v>
                </c:pt>
                <c:pt idx="2983">
                  <c:v>42764</c:v>
                </c:pt>
                <c:pt idx="2984">
                  <c:v>42764</c:v>
                </c:pt>
                <c:pt idx="2985">
                  <c:v>42771</c:v>
                </c:pt>
                <c:pt idx="2986">
                  <c:v>42771</c:v>
                </c:pt>
                <c:pt idx="2987">
                  <c:v>42771</c:v>
                </c:pt>
                <c:pt idx="2988">
                  <c:v>42771</c:v>
                </c:pt>
                <c:pt idx="2989">
                  <c:v>42771</c:v>
                </c:pt>
                <c:pt idx="2990">
                  <c:v>42771</c:v>
                </c:pt>
                <c:pt idx="2991">
                  <c:v>42771</c:v>
                </c:pt>
                <c:pt idx="2992">
                  <c:v>42771</c:v>
                </c:pt>
                <c:pt idx="2993">
                  <c:v>42771</c:v>
                </c:pt>
                <c:pt idx="2994">
                  <c:v>42771</c:v>
                </c:pt>
                <c:pt idx="2995">
                  <c:v>42771</c:v>
                </c:pt>
                <c:pt idx="2996">
                  <c:v>42771</c:v>
                </c:pt>
                <c:pt idx="2997">
                  <c:v>42771</c:v>
                </c:pt>
                <c:pt idx="2998">
                  <c:v>42771</c:v>
                </c:pt>
                <c:pt idx="2999">
                  <c:v>42771</c:v>
                </c:pt>
                <c:pt idx="3000">
                  <c:v>42778</c:v>
                </c:pt>
                <c:pt idx="3001">
                  <c:v>42778</c:v>
                </c:pt>
                <c:pt idx="3002">
                  <c:v>42778</c:v>
                </c:pt>
                <c:pt idx="3003">
                  <c:v>42778</c:v>
                </c:pt>
                <c:pt idx="3004">
                  <c:v>42778</c:v>
                </c:pt>
                <c:pt idx="3005">
                  <c:v>42778</c:v>
                </c:pt>
                <c:pt idx="3006">
                  <c:v>42778</c:v>
                </c:pt>
                <c:pt idx="3007">
                  <c:v>42778</c:v>
                </c:pt>
                <c:pt idx="3008">
                  <c:v>42778</c:v>
                </c:pt>
                <c:pt idx="3009">
                  <c:v>42778</c:v>
                </c:pt>
                <c:pt idx="3010">
                  <c:v>42778</c:v>
                </c:pt>
                <c:pt idx="3011">
                  <c:v>42785</c:v>
                </c:pt>
                <c:pt idx="3012">
                  <c:v>42785</c:v>
                </c:pt>
                <c:pt idx="3013">
                  <c:v>42785</c:v>
                </c:pt>
                <c:pt idx="3014">
                  <c:v>42785</c:v>
                </c:pt>
                <c:pt idx="3015">
                  <c:v>42785</c:v>
                </c:pt>
                <c:pt idx="3016">
                  <c:v>42785</c:v>
                </c:pt>
                <c:pt idx="3017">
                  <c:v>42785</c:v>
                </c:pt>
                <c:pt idx="3018">
                  <c:v>42785</c:v>
                </c:pt>
                <c:pt idx="3019">
                  <c:v>42785</c:v>
                </c:pt>
                <c:pt idx="3020">
                  <c:v>42785</c:v>
                </c:pt>
                <c:pt idx="3021">
                  <c:v>42785</c:v>
                </c:pt>
                <c:pt idx="3022">
                  <c:v>42785</c:v>
                </c:pt>
                <c:pt idx="3023">
                  <c:v>42785</c:v>
                </c:pt>
                <c:pt idx="3024">
                  <c:v>42785</c:v>
                </c:pt>
                <c:pt idx="3025">
                  <c:v>42792</c:v>
                </c:pt>
                <c:pt idx="3026">
                  <c:v>42792</c:v>
                </c:pt>
                <c:pt idx="3027">
                  <c:v>42792</c:v>
                </c:pt>
                <c:pt idx="3028">
                  <c:v>42792</c:v>
                </c:pt>
                <c:pt idx="3029">
                  <c:v>42792</c:v>
                </c:pt>
                <c:pt idx="3030">
                  <c:v>42792</c:v>
                </c:pt>
                <c:pt idx="3031">
                  <c:v>42792</c:v>
                </c:pt>
                <c:pt idx="3032">
                  <c:v>42792</c:v>
                </c:pt>
                <c:pt idx="3033">
                  <c:v>42792</c:v>
                </c:pt>
                <c:pt idx="3034">
                  <c:v>42792</c:v>
                </c:pt>
                <c:pt idx="3035">
                  <c:v>42792</c:v>
                </c:pt>
                <c:pt idx="3036">
                  <c:v>42792</c:v>
                </c:pt>
                <c:pt idx="3037">
                  <c:v>42792</c:v>
                </c:pt>
                <c:pt idx="3038">
                  <c:v>42799</c:v>
                </c:pt>
                <c:pt idx="3039">
                  <c:v>42799</c:v>
                </c:pt>
                <c:pt idx="3040">
                  <c:v>42799</c:v>
                </c:pt>
                <c:pt idx="3041">
                  <c:v>42799</c:v>
                </c:pt>
                <c:pt idx="3042">
                  <c:v>42799</c:v>
                </c:pt>
                <c:pt idx="3043">
                  <c:v>42799</c:v>
                </c:pt>
                <c:pt idx="3044">
                  <c:v>42799</c:v>
                </c:pt>
                <c:pt idx="3045">
                  <c:v>42799</c:v>
                </c:pt>
                <c:pt idx="3046">
                  <c:v>42799</c:v>
                </c:pt>
                <c:pt idx="3047">
                  <c:v>42799</c:v>
                </c:pt>
                <c:pt idx="3048">
                  <c:v>42799</c:v>
                </c:pt>
                <c:pt idx="3049">
                  <c:v>42806</c:v>
                </c:pt>
                <c:pt idx="3050">
                  <c:v>42806</c:v>
                </c:pt>
                <c:pt idx="3051">
                  <c:v>42806</c:v>
                </c:pt>
                <c:pt idx="3052">
                  <c:v>42806</c:v>
                </c:pt>
                <c:pt idx="3053">
                  <c:v>42806</c:v>
                </c:pt>
                <c:pt idx="3054">
                  <c:v>42806</c:v>
                </c:pt>
                <c:pt idx="3055">
                  <c:v>42806</c:v>
                </c:pt>
                <c:pt idx="3056">
                  <c:v>42806</c:v>
                </c:pt>
                <c:pt idx="3057">
                  <c:v>42806</c:v>
                </c:pt>
                <c:pt idx="3058">
                  <c:v>42806</c:v>
                </c:pt>
                <c:pt idx="3059">
                  <c:v>42806</c:v>
                </c:pt>
                <c:pt idx="3060">
                  <c:v>42806</c:v>
                </c:pt>
                <c:pt idx="3061">
                  <c:v>42806</c:v>
                </c:pt>
                <c:pt idx="3062">
                  <c:v>42813</c:v>
                </c:pt>
                <c:pt idx="3063">
                  <c:v>42813</c:v>
                </c:pt>
                <c:pt idx="3064">
                  <c:v>42813</c:v>
                </c:pt>
                <c:pt idx="3065">
                  <c:v>42813</c:v>
                </c:pt>
                <c:pt idx="3066">
                  <c:v>42813</c:v>
                </c:pt>
                <c:pt idx="3067">
                  <c:v>42813</c:v>
                </c:pt>
                <c:pt idx="3068">
                  <c:v>42813</c:v>
                </c:pt>
                <c:pt idx="3069">
                  <c:v>42813</c:v>
                </c:pt>
                <c:pt idx="3070">
                  <c:v>42813</c:v>
                </c:pt>
                <c:pt idx="3071">
                  <c:v>42813</c:v>
                </c:pt>
                <c:pt idx="3072">
                  <c:v>42813</c:v>
                </c:pt>
                <c:pt idx="3073">
                  <c:v>42813</c:v>
                </c:pt>
                <c:pt idx="3074">
                  <c:v>42820</c:v>
                </c:pt>
                <c:pt idx="3075">
                  <c:v>42820</c:v>
                </c:pt>
                <c:pt idx="3076">
                  <c:v>42820</c:v>
                </c:pt>
                <c:pt idx="3077">
                  <c:v>42820</c:v>
                </c:pt>
                <c:pt idx="3078">
                  <c:v>42820</c:v>
                </c:pt>
                <c:pt idx="3079">
                  <c:v>42820</c:v>
                </c:pt>
                <c:pt idx="3080">
                  <c:v>42820</c:v>
                </c:pt>
                <c:pt idx="3081">
                  <c:v>42820</c:v>
                </c:pt>
                <c:pt idx="3082">
                  <c:v>42820</c:v>
                </c:pt>
                <c:pt idx="3083">
                  <c:v>42820</c:v>
                </c:pt>
                <c:pt idx="3084">
                  <c:v>42820</c:v>
                </c:pt>
                <c:pt idx="3085">
                  <c:v>42827</c:v>
                </c:pt>
                <c:pt idx="3086">
                  <c:v>42827</c:v>
                </c:pt>
                <c:pt idx="3087">
                  <c:v>42827</c:v>
                </c:pt>
                <c:pt idx="3088">
                  <c:v>42827</c:v>
                </c:pt>
                <c:pt idx="3089">
                  <c:v>42827</c:v>
                </c:pt>
                <c:pt idx="3090">
                  <c:v>42827</c:v>
                </c:pt>
                <c:pt idx="3091">
                  <c:v>42827</c:v>
                </c:pt>
                <c:pt idx="3092">
                  <c:v>42827</c:v>
                </c:pt>
                <c:pt idx="3093">
                  <c:v>42827</c:v>
                </c:pt>
                <c:pt idx="3094">
                  <c:v>42827</c:v>
                </c:pt>
                <c:pt idx="3095">
                  <c:v>42827</c:v>
                </c:pt>
                <c:pt idx="3096">
                  <c:v>42827</c:v>
                </c:pt>
                <c:pt idx="3097">
                  <c:v>42827</c:v>
                </c:pt>
                <c:pt idx="3098">
                  <c:v>42827</c:v>
                </c:pt>
                <c:pt idx="3099">
                  <c:v>42834</c:v>
                </c:pt>
                <c:pt idx="3100">
                  <c:v>42834</c:v>
                </c:pt>
                <c:pt idx="3101">
                  <c:v>42834</c:v>
                </c:pt>
                <c:pt idx="3102">
                  <c:v>42834</c:v>
                </c:pt>
                <c:pt idx="3103">
                  <c:v>42834</c:v>
                </c:pt>
                <c:pt idx="3104">
                  <c:v>42834</c:v>
                </c:pt>
                <c:pt idx="3105">
                  <c:v>42834</c:v>
                </c:pt>
                <c:pt idx="3106">
                  <c:v>42834</c:v>
                </c:pt>
                <c:pt idx="3107">
                  <c:v>42834</c:v>
                </c:pt>
                <c:pt idx="3108">
                  <c:v>42834</c:v>
                </c:pt>
                <c:pt idx="3109">
                  <c:v>42834</c:v>
                </c:pt>
                <c:pt idx="3110">
                  <c:v>42834</c:v>
                </c:pt>
                <c:pt idx="3111">
                  <c:v>42834</c:v>
                </c:pt>
                <c:pt idx="3112">
                  <c:v>42834</c:v>
                </c:pt>
                <c:pt idx="3113">
                  <c:v>42841</c:v>
                </c:pt>
                <c:pt idx="3114">
                  <c:v>42841</c:v>
                </c:pt>
                <c:pt idx="3115">
                  <c:v>42841</c:v>
                </c:pt>
                <c:pt idx="3116">
                  <c:v>42841</c:v>
                </c:pt>
                <c:pt idx="3117">
                  <c:v>42841</c:v>
                </c:pt>
                <c:pt idx="3118">
                  <c:v>42841</c:v>
                </c:pt>
                <c:pt idx="3119">
                  <c:v>42841</c:v>
                </c:pt>
                <c:pt idx="3120">
                  <c:v>42841</c:v>
                </c:pt>
                <c:pt idx="3121">
                  <c:v>42841</c:v>
                </c:pt>
                <c:pt idx="3122">
                  <c:v>42841</c:v>
                </c:pt>
                <c:pt idx="3123">
                  <c:v>42841</c:v>
                </c:pt>
                <c:pt idx="3124">
                  <c:v>42841</c:v>
                </c:pt>
                <c:pt idx="3125">
                  <c:v>42841</c:v>
                </c:pt>
                <c:pt idx="3126">
                  <c:v>42841</c:v>
                </c:pt>
                <c:pt idx="3127">
                  <c:v>42848</c:v>
                </c:pt>
                <c:pt idx="3128">
                  <c:v>42848</c:v>
                </c:pt>
                <c:pt idx="3129">
                  <c:v>42848</c:v>
                </c:pt>
                <c:pt idx="3130">
                  <c:v>42848</c:v>
                </c:pt>
                <c:pt idx="3131">
                  <c:v>42848</c:v>
                </c:pt>
                <c:pt idx="3132">
                  <c:v>42848</c:v>
                </c:pt>
                <c:pt idx="3133">
                  <c:v>42848</c:v>
                </c:pt>
                <c:pt idx="3134">
                  <c:v>42848</c:v>
                </c:pt>
                <c:pt idx="3135">
                  <c:v>42848</c:v>
                </c:pt>
                <c:pt idx="3136">
                  <c:v>42848</c:v>
                </c:pt>
                <c:pt idx="3137">
                  <c:v>42848</c:v>
                </c:pt>
                <c:pt idx="3138">
                  <c:v>42848</c:v>
                </c:pt>
                <c:pt idx="3139">
                  <c:v>42848</c:v>
                </c:pt>
                <c:pt idx="3140">
                  <c:v>42848</c:v>
                </c:pt>
                <c:pt idx="3141">
                  <c:v>42855</c:v>
                </c:pt>
                <c:pt idx="3142">
                  <c:v>42855</c:v>
                </c:pt>
                <c:pt idx="3143">
                  <c:v>42855</c:v>
                </c:pt>
                <c:pt idx="3144">
                  <c:v>42855</c:v>
                </c:pt>
                <c:pt idx="3145">
                  <c:v>42855</c:v>
                </c:pt>
                <c:pt idx="3146">
                  <c:v>42855</c:v>
                </c:pt>
                <c:pt idx="3147">
                  <c:v>42855</c:v>
                </c:pt>
                <c:pt idx="3148">
                  <c:v>42855</c:v>
                </c:pt>
                <c:pt idx="3149">
                  <c:v>42855</c:v>
                </c:pt>
                <c:pt idx="3150">
                  <c:v>42855</c:v>
                </c:pt>
                <c:pt idx="3151">
                  <c:v>42855</c:v>
                </c:pt>
                <c:pt idx="3152">
                  <c:v>42862</c:v>
                </c:pt>
                <c:pt idx="3153">
                  <c:v>42862</c:v>
                </c:pt>
                <c:pt idx="3154">
                  <c:v>42862</c:v>
                </c:pt>
                <c:pt idx="3155">
                  <c:v>42862</c:v>
                </c:pt>
                <c:pt idx="3156">
                  <c:v>42862</c:v>
                </c:pt>
                <c:pt idx="3157">
                  <c:v>42862</c:v>
                </c:pt>
                <c:pt idx="3158">
                  <c:v>42862</c:v>
                </c:pt>
                <c:pt idx="3159">
                  <c:v>42862</c:v>
                </c:pt>
                <c:pt idx="3160">
                  <c:v>42862</c:v>
                </c:pt>
                <c:pt idx="3161">
                  <c:v>42862</c:v>
                </c:pt>
                <c:pt idx="3162">
                  <c:v>42862</c:v>
                </c:pt>
                <c:pt idx="3163">
                  <c:v>42862</c:v>
                </c:pt>
                <c:pt idx="3164">
                  <c:v>42862</c:v>
                </c:pt>
                <c:pt idx="3165">
                  <c:v>42869</c:v>
                </c:pt>
                <c:pt idx="3166">
                  <c:v>42869</c:v>
                </c:pt>
                <c:pt idx="3167">
                  <c:v>42869</c:v>
                </c:pt>
                <c:pt idx="3168">
                  <c:v>42869</c:v>
                </c:pt>
                <c:pt idx="3169">
                  <c:v>42869</c:v>
                </c:pt>
                <c:pt idx="3170">
                  <c:v>42869</c:v>
                </c:pt>
                <c:pt idx="3171">
                  <c:v>42869</c:v>
                </c:pt>
                <c:pt idx="3172">
                  <c:v>42869</c:v>
                </c:pt>
                <c:pt idx="3173">
                  <c:v>42869</c:v>
                </c:pt>
                <c:pt idx="3174">
                  <c:v>42869</c:v>
                </c:pt>
                <c:pt idx="3175">
                  <c:v>42869</c:v>
                </c:pt>
                <c:pt idx="3176">
                  <c:v>42869</c:v>
                </c:pt>
                <c:pt idx="3177">
                  <c:v>42869</c:v>
                </c:pt>
                <c:pt idx="3178">
                  <c:v>42869</c:v>
                </c:pt>
                <c:pt idx="3179">
                  <c:v>42876</c:v>
                </c:pt>
                <c:pt idx="3180">
                  <c:v>42876</c:v>
                </c:pt>
                <c:pt idx="3181">
                  <c:v>42876</c:v>
                </c:pt>
                <c:pt idx="3182">
                  <c:v>42876</c:v>
                </c:pt>
                <c:pt idx="3183">
                  <c:v>42876</c:v>
                </c:pt>
                <c:pt idx="3184">
                  <c:v>42876</c:v>
                </c:pt>
                <c:pt idx="3185">
                  <c:v>42876</c:v>
                </c:pt>
                <c:pt idx="3186">
                  <c:v>42876</c:v>
                </c:pt>
                <c:pt idx="3187">
                  <c:v>42876</c:v>
                </c:pt>
                <c:pt idx="3188">
                  <c:v>42876</c:v>
                </c:pt>
                <c:pt idx="3189">
                  <c:v>42876</c:v>
                </c:pt>
                <c:pt idx="3190">
                  <c:v>42876</c:v>
                </c:pt>
                <c:pt idx="3191">
                  <c:v>42876</c:v>
                </c:pt>
                <c:pt idx="3192">
                  <c:v>42876</c:v>
                </c:pt>
                <c:pt idx="3193">
                  <c:v>42883</c:v>
                </c:pt>
                <c:pt idx="3194">
                  <c:v>42883</c:v>
                </c:pt>
                <c:pt idx="3195">
                  <c:v>42883</c:v>
                </c:pt>
                <c:pt idx="3196">
                  <c:v>42883</c:v>
                </c:pt>
                <c:pt idx="3197">
                  <c:v>42883</c:v>
                </c:pt>
                <c:pt idx="3198">
                  <c:v>42883</c:v>
                </c:pt>
                <c:pt idx="3199">
                  <c:v>42883</c:v>
                </c:pt>
                <c:pt idx="3200">
                  <c:v>42883</c:v>
                </c:pt>
                <c:pt idx="3201">
                  <c:v>42883</c:v>
                </c:pt>
                <c:pt idx="3202">
                  <c:v>42883</c:v>
                </c:pt>
                <c:pt idx="3203">
                  <c:v>42883</c:v>
                </c:pt>
                <c:pt idx="3204">
                  <c:v>42883</c:v>
                </c:pt>
                <c:pt idx="3205">
                  <c:v>42890</c:v>
                </c:pt>
                <c:pt idx="3206">
                  <c:v>42890</c:v>
                </c:pt>
                <c:pt idx="3207">
                  <c:v>42890</c:v>
                </c:pt>
                <c:pt idx="3208">
                  <c:v>42890</c:v>
                </c:pt>
                <c:pt idx="3209">
                  <c:v>42890</c:v>
                </c:pt>
                <c:pt idx="3210">
                  <c:v>42890</c:v>
                </c:pt>
                <c:pt idx="3211">
                  <c:v>42890</c:v>
                </c:pt>
                <c:pt idx="3212">
                  <c:v>42890</c:v>
                </c:pt>
                <c:pt idx="3213">
                  <c:v>42890</c:v>
                </c:pt>
                <c:pt idx="3214">
                  <c:v>42890</c:v>
                </c:pt>
                <c:pt idx="3215">
                  <c:v>42890</c:v>
                </c:pt>
                <c:pt idx="3216">
                  <c:v>42890</c:v>
                </c:pt>
                <c:pt idx="3217">
                  <c:v>42897</c:v>
                </c:pt>
                <c:pt idx="3218">
                  <c:v>42897</c:v>
                </c:pt>
                <c:pt idx="3219">
                  <c:v>42897</c:v>
                </c:pt>
                <c:pt idx="3220">
                  <c:v>42897</c:v>
                </c:pt>
                <c:pt idx="3221">
                  <c:v>42897</c:v>
                </c:pt>
                <c:pt idx="3222">
                  <c:v>42897</c:v>
                </c:pt>
                <c:pt idx="3223">
                  <c:v>42897</c:v>
                </c:pt>
                <c:pt idx="3224">
                  <c:v>42897</c:v>
                </c:pt>
                <c:pt idx="3225">
                  <c:v>42897</c:v>
                </c:pt>
                <c:pt idx="3226">
                  <c:v>42897</c:v>
                </c:pt>
                <c:pt idx="3227">
                  <c:v>42897</c:v>
                </c:pt>
                <c:pt idx="3228">
                  <c:v>42897</c:v>
                </c:pt>
                <c:pt idx="3229">
                  <c:v>42897</c:v>
                </c:pt>
                <c:pt idx="3230">
                  <c:v>42904</c:v>
                </c:pt>
                <c:pt idx="3231">
                  <c:v>42904</c:v>
                </c:pt>
                <c:pt idx="3232">
                  <c:v>42904</c:v>
                </c:pt>
                <c:pt idx="3233">
                  <c:v>42904</c:v>
                </c:pt>
                <c:pt idx="3234">
                  <c:v>42904</c:v>
                </c:pt>
                <c:pt idx="3235">
                  <c:v>42904</c:v>
                </c:pt>
                <c:pt idx="3236">
                  <c:v>42904</c:v>
                </c:pt>
                <c:pt idx="3237">
                  <c:v>42904</c:v>
                </c:pt>
                <c:pt idx="3238">
                  <c:v>42904</c:v>
                </c:pt>
                <c:pt idx="3239">
                  <c:v>42911</c:v>
                </c:pt>
                <c:pt idx="3240">
                  <c:v>42911</c:v>
                </c:pt>
                <c:pt idx="3241">
                  <c:v>42911</c:v>
                </c:pt>
                <c:pt idx="3242">
                  <c:v>42911</c:v>
                </c:pt>
                <c:pt idx="3243">
                  <c:v>42911</c:v>
                </c:pt>
                <c:pt idx="3244">
                  <c:v>42911</c:v>
                </c:pt>
                <c:pt idx="3245">
                  <c:v>42911</c:v>
                </c:pt>
                <c:pt idx="3246">
                  <c:v>42911</c:v>
                </c:pt>
                <c:pt idx="3247">
                  <c:v>42911</c:v>
                </c:pt>
                <c:pt idx="3502">
                  <c:v>43065</c:v>
                </c:pt>
                <c:pt idx="3503">
                  <c:v>43065</c:v>
                </c:pt>
              </c:numCache>
            </c:numRef>
          </c:xVal>
          <c:yVal>
            <c:numRef>
              <c:f>体重管理!$G$3:$G$3506</c:f>
              <c:numCache>
                <c:formatCode>0.0_ </c:formatCode>
                <c:ptCount val="3504"/>
                <c:pt idx="32">
                  <c:v>33.9</c:v>
                </c:pt>
                <c:pt idx="34">
                  <c:v>32.200000000000003</c:v>
                </c:pt>
                <c:pt idx="35">
                  <c:v>33</c:v>
                </c:pt>
                <c:pt idx="36">
                  <c:v>33</c:v>
                </c:pt>
                <c:pt idx="37">
                  <c:v>31.4</c:v>
                </c:pt>
                <c:pt idx="38">
                  <c:v>33.200000000000003</c:v>
                </c:pt>
                <c:pt idx="39">
                  <c:v>31.8</c:v>
                </c:pt>
                <c:pt idx="40">
                  <c:v>30.2</c:v>
                </c:pt>
                <c:pt idx="41">
                  <c:v>32.6</c:v>
                </c:pt>
                <c:pt idx="42">
                  <c:v>31</c:v>
                </c:pt>
                <c:pt idx="43">
                  <c:v>34.200000000000003</c:v>
                </c:pt>
                <c:pt idx="44">
                  <c:v>32.4</c:v>
                </c:pt>
                <c:pt idx="45">
                  <c:v>33.299999999999997</c:v>
                </c:pt>
                <c:pt idx="46">
                  <c:v>31.3</c:v>
                </c:pt>
                <c:pt idx="47">
                  <c:v>34</c:v>
                </c:pt>
                <c:pt idx="48">
                  <c:v>32.1</c:v>
                </c:pt>
                <c:pt idx="49">
                  <c:v>32.6</c:v>
                </c:pt>
                <c:pt idx="50">
                  <c:v>30.7</c:v>
                </c:pt>
                <c:pt idx="51">
                  <c:v>31</c:v>
                </c:pt>
                <c:pt idx="52">
                  <c:v>32.4</c:v>
                </c:pt>
                <c:pt idx="53">
                  <c:v>31</c:v>
                </c:pt>
                <c:pt idx="54">
                  <c:v>34.4</c:v>
                </c:pt>
                <c:pt idx="55">
                  <c:v>32.200000000000003</c:v>
                </c:pt>
                <c:pt idx="56">
                  <c:v>33.4</c:v>
                </c:pt>
                <c:pt idx="57">
                  <c:v>31.1</c:v>
                </c:pt>
                <c:pt idx="58">
                  <c:v>30.7</c:v>
                </c:pt>
                <c:pt idx="59">
                  <c:v>32.1</c:v>
                </c:pt>
                <c:pt idx="60">
                  <c:v>30.9</c:v>
                </c:pt>
                <c:pt idx="61">
                  <c:v>32.9</c:v>
                </c:pt>
                <c:pt idx="62">
                  <c:v>34.200000000000003</c:v>
                </c:pt>
                <c:pt idx="63">
                  <c:v>34.4</c:v>
                </c:pt>
                <c:pt idx="64">
                  <c:v>35.1</c:v>
                </c:pt>
                <c:pt idx="65">
                  <c:v>32.6</c:v>
                </c:pt>
                <c:pt idx="66">
                  <c:v>31.8</c:v>
                </c:pt>
                <c:pt idx="67">
                  <c:v>35</c:v>
                </c:pt>
                <c:pt idx="69">
                  <c:v>32.6</c:v>
                </c:pt>
                <c:pt idx="70">
                  <c:v>34.799999999999997</c:v>
                </c:pt>
                <c:pt idx="71">
                  <c:v>32.299999999999997</c:v>
                </c:pt>
                <c:pt idx="72">
                  <c:v>31.6</c:v>
                </c:pt>
                <c:pt idx="73">
                  <c:v>32.299999999999997</c:v>
                </c:pt>
                <c:pt idx="74">
                  <c:v>31</c:v>
                </c:pt>
                <c:pt idx="75">
                  <c:v>31.4</c:v>
                </c:pt>
                <c:pt idx="84">
                  <c:v>32.799999999999997</c:v>
                </c:pt>
                <c:pt idx="85">
                  <c:v>31.2</c:v>
                </c:pt>
                <c:pt idx="86">
                  <c:v>32</c:v>
                </c:pt>
                <c:pt idx="87">
                  <c:v>33.700000000000003</c:v>
                </c:pt>
                <c:pt idx="88">
                  <c:v>31.2</c:v>
                </c:pt>
                <c:pt idx="89">
                  <c:v>32.700000000000003</c:v>
                </c:pt>
                <c:pt idx="90">
                  <c:v>32.6</c:v>
                </c:pt>
                <c:pt idx="92">
                  <c:v>33.299999999999997</c:v>
                </c:pt>
                <c:pt idx="93">
                  <c:v>31.8</c:v>
                </c:pt>
                <c:pt idx="94">
                  <c:v>33.700000000000003</c:v>
                </c:pt>
                <c:pt idx="95">
                  <c:v>31.7</c:v>
                </c:pt>
                <c:pt idx="96">
                  <c:v>33.6</c:v>
                </c:pt>
                <c:pt idx="97">
                  <c:v>33.9</c:v>
                </c:pt>
                <c:pt idx="98">
                  <c:v>32.6</c:v>
                </c:pt>
                <c:pt idx="99">
                  <c:v>33</c:v>
                </c:pt>
                <c:pt idx="100">
                  <c:v>31.3</c:v>
                </c:pt>
                <c:pt idx="101">
                  <c:v>33.1</c:v>
                </c:pt>
                <c:pt idx="102">
                  <c:v>33.299999999999997</c:v>
                </c:pt>
                <c:pt idx="103">
                  <c:v>33.1</c:v>
                </c:pt>
                <c:pt idx="104">
                  <c:v>35.299999999999997</c:v>
                </c:pt>
                <c:pt idx="105">
                  <c:v>32.799999999999997</c:v>
                </c:pt>
                <c:pt idx="106">
                  <c:v>34.1</c:v>
                </c:pt>
                <c:pt idx="107">
                  <c:v>31.8</c:v>
                </c:pt>
                <c:pt idx="108">
                  <c:v>31.4</c:v>
                </c:pt>
                <c:pt idx="109">
                  <c:v>34.700000000000003</c:v>
                </c:pt>
                <c:pt idx="111">
                  <c:v>34.6</c:v>
                </c:pt>
                <c:pt idx="112">
                  <c:v>32.299999999999997</c:v>
                </c:pt>
                <c:pt idx="113">
                  <c:v>34.200000000000003</c:v>
                </c:pt>
                <c:pt idx="114">
                  <c:v>31.7</c:v>
                </c:pt>
                <c:pt idx="115">
                  <c:v>31.8</c:v>
                </c:pt>
                <c:pt idx="116">
                  <c:v>32.6</c:v>
                </c:pt>
                <c:pt idx="117">
                  <c:v>33.6</c:v>
                </c:pt>
                <c:pt idx="118">
                  <c:v>31.3</c:v>
                </c:pt>
                <c:pt idx="119">
                  <c:v>32.799999999999997</c:v>
                </c:pt>
                <c:pt idx="120">
                  <c:v>31</c:v>
                </c:pt>
                <c:pt idx="121">
                  <c:v>34.299999999999997</c:v>
                </c:pt>
                <c:pt idx="122">
                  <c:v>31.6</c:v>
                </c:pt>
                <c:pt idx="123">
                  <c:v>31.9</c:v>
                </c:pt>
                <c:pt idx="124">
                  <c:v>34.700000000000003</c:v>
                </c:pt>
                <c:pt idx="125">
                  <c:v>32.200000000000003</c:v>
                </c:pt>
                <c:pt idx="126">
                  <c:v>35</c:v>
                </c:pt>
                <c:pt idx="127">
                  <c:v>32.4</c:v>
                </c:pt>
                <c:pt idx="128">
                  <c:v>32.5</c:v>
                </c:pt>
                <c:pt idx="129">
                  <c:v>33.200000000000003</c:v>
                </c:pt>
                <c:pt idx="131">
                  <c:v>31.3</c:v>
                </c:pt>
                <c:pt idx="133">
                  <c:v>32.200000000000003</c:v>
                </c:pt>
                <c:pt idx="134">
                  <c:v>31.7</c:v>
                </c:pt>
                <c:pt idx="135">
                  <c:v>34.9</c:v>
                </c:pt>
                <c:pt idx="136">
                  <c:v>32.299999999999997</c:v>
                </c:pt>
                <c:pt idx="137">
                  <c:v>33.200000000000003</c:v>
                </c:pt>
                <c:pt idx="138">
                  <c:v>32.6</c:v>
                </c:pt>
                <c:pt idx="139">
                  <c:v>33.299999999999997</c:v>
                </c:pt>
                <c:pt idx="140">
                  <c:v>31.6</c:v>
                </c:pt>
                <c:pt idx="141">
                  <c:v>33.700000000000003</c:v>
                </c:pt>
                <c:pt idx="142">
                  <c:v>31.9</c:v>
                </c:pt>
                <c:pt idx="143">
                  <c:v>35.9</c:v>
                </c:pt>
                <c:pt idx="144">
                  <c:v>33.299999999999997</c:v>
                </c:pt>
                <c:pt idx="145">
                  <c:v>33.1</c:v>
                </c:pt>
                <c:pt idx="146">
                  <c:v>36.200000000000003</c:v>
                </c:pt>
                <c:pt idx="147">
                  <c:v>33.5</c:v>
                </c:pt>
                <c:pt idx="148">
                  <c:v>36.4</c:v>
                </c:pt>
                <c:pt idx="149">
                  <c:v>34.200000000000003</c:v>
                </c:pt>
                <c:pt idx="150">
                  <c:v>36.5</c:v>
                </c:pt>
                <c:pt idx="151">
                  <c:v>33.700000000000003</c:v>
                </c:pt>
                <c:pt idx="152">
                  <c:v>35.9</c:v>
                </c:pt>
                <c:pt idx="153">
                  <c:v>33.700000000000003</c:v>
                </c:pt>
                <c:pt idx="154">
                  <c:v>33.700000000000003</c:v>
                </c:pt>
                <c:pt idx="155">
                  <c:v>32</c:v>
                </c:pt>
                <c:pt idx="156">
                  <c:v>32.299999999999997</c:v>
                </c:pt>
                <c:pt idx="157">
                  <c:v>33.5</c:v>
                </c:pt>
                <c:pt idx="158">
                  <c:v>36.6</c:v>
                </c:pt>
                <c:pt idx="159">
                  <c:v>33.700000000000003</c:v>
                </c:pt>
                <c:pt idx="160">
                  <c:v>33.5</c:v>
                </c:pt>
                <c:pt idx="161">
                  <c:v>33</c:v>
                </c:pt>
                <c:pt idx="162">
                  <c:v>35.5</c:v>
                </c:pt>
                <c:pt idx="163">
                  <c:v>32.200000000000003</c:v>
                </c:pt>
                <c:pt idx="164">
                  <c:v>33.700000000000003</c:v>
                </c:pt>
                <c:pt idx="165">
                  <c:v>32</c:v>
                </c:pt>
                <c:pt idx="166">
                  <c:v>34.299999999999997</c:v>
                </c:pt>
                <c:pt idx="167">
                  <c:v>31.6</c:v>
                </c:pt>
                <c:pt idx="169">
                  <c:v>32.799999999999997</c:v>
                </c:pt>
                <c:pt idx="170">
                  <c:v>33</c:v>
                </c:pt>
                <c:pt idx="171">
                  <c:v>36</c:v>
                </c:pt>
                <c:pt idx="172">
                  <c:v>33.4</c:v>
                </c:pt>
                <c:pt idx="173">
                  <c:v>35.4</c:v>
                </c:pt>
                <c:pt idx="174">
                  <c:v>32.799999999999997</c:v>
                </c:pt>
                <c:pt idx="175">
                  <c:v>34.4</c:v>
                </c:pt>
                <c:pt idx="176">
                  <c:v>32.1</c:v>
                </c:pt>
                <c:pt idx="177">
                  <c:v>34.9</c:v>
                </c:pt>
                <c:pt idx="178">
                  <c:v>32.4</c:v>
                </c:pt>
                <c:pt idx="179">
                  <c:v>33.700000000000003</c:v>
                </c:pt>
                <c:pt idx="180">
                  <c:v>31.4</c:v>
                </c:pt>
                <c:pt idx="181">
                  <c:v>32.6</c:v>
                </c:pt>
                <c:pt idx="182">
                  <c:v>32.6</c:v>
                </c:pt>
                <c:pt idx="183">
                  <c:v>35.5</c:v>
                </c:pt>
                <c:pt idx="184">
                  <c:v>33.200000000000003</c:v>
                </c:pt>
                <c:pt idx="185">
                  <c:v>33.5</c:v>
                </c:pt>
                <c:pt idx="186">
                  <c:v>36.4</c:v>
                </c:pt>
                <c:pt idx="187">
                  <c:v>34</c:v>
                </c:pt>
                <c:pt idx="188">
                  <c:v>36.9</c:v>
                </c:pt>
                <c:pt idx="190">
                  <c:v>34</c:v>
                </c:pt>
                <c:pt idx="191">
                  <c:v>36.5</c:v>
                </c:pt>
                <c:pt idx="192">
                  <c:v>33.799999999999997</c:v>
                </c:pt>
                <c:pt idx="193">
                  <c:v>33.5</c:v>
                </c:pt>
                <c:pt idx="194">
                  <c:v>34.799999999999997</c:v>
                </c:pt>
                <c:pt idx="195">
                  <c:v>32.5</c:v>
                </c:pt>
                <c:pt idx="196">
                  <c:v>35.700000000000003</c:v>
                </c:pt>
                <c:pt idx="197">
                  <c:v>32.9</c:v>
                </c:pt>
                <c:pt idx="198">
                  <c:v>36.1</c:v>
                </c:pt>
                <c:pt idx="199">
                  <c:v>33.6</c:v>
                </c:pt>
                <c:pt idx="200">
                  <c:v>36.700000000000003</c:v>
                </c:pt>
                <c:pt idx="201">
                  <c:v>34.1</c:v>
                </c:pt>
                <c:pt idx="202">
                  <c:v>35.6</c:v>
                </c:pt>
                <c:pt idx="203">
                  <c:v>33.1</c:v>
                </c:pt>
                <c:pt idx="204">
                  <c:v>36.299999999999997</c:v>
                </c:pt>
                <c:pt idx="205">
                  <c:v>33</c:v>
                </c:pt>
                <c:pt idx="206">
                  <c:v>29.5</c:v>
                </c:pt>
                <c:pt idx="207">
                  <c:v>36.299999999999997</c:v>
                </c:pt>
                <c:pt idx="208">
                  <c:v>33</c:v>
                </c:pt>
                <c:pt idx="209">
                  <c:v>33.4</c:v>
                </c:pt>
                <c:pt idx="210">
                  <c:v>36.5</c:v>
                </c:pt>
                <c:pt idx="211">
                  <c:v>33.299999999999997</c:v>
                </c:pt>
                <c:pt idx="212">
                  <c:v>36.5</c:v>
                </c:pt>
                <c:pt idx="213">
                  <c:v>33.6</c:v>
                </c:pt>
                <c:pt idx="214">
                  <c:v>36.1</c:v>
                </c:pt>
                <c:pt idx="215">
                  <c:v>33.6</c:v>
                </c:pt>
                <c:pt idx="216">
                  <c:v>36.5</c:v>
                </c:pt>
                <c:pt idx="217">
                  <c:v>36.700000000000003</c:v>
                </c:pt>
                <c:pt idx="218">
                  <c:v>27.2</c:v>
                </c:pt>
                <c:pt idx="219">
                  <c:v>33.700000000000003</c:v>
                </c:pt>
                <c:pt idx="220">
                  <c:v>32.200000000000003</c:v>
                </c:pt>
                <c:pt idx="221">
                  <c:v>32.9</c:v>
                </c:pt>
                <c:pt idx="222">
                  <c:v>31.9</c:v>
                </c:pt>
                <c:pt idx="223">
                  <c:v>32.1</c:v>
                </c:pt>
                <c:pt idx="224">
                  <c:v>28</c:v>
                </c:pt>
                <c:pt idx="225">
                  <c:v>35.1</c:v>
                </c:pt>
                <c:pt idx="226">
                  <c:v>32.5</c:v>
                </c:pt>
                <c:pt idx="227">
                  <c:v>32.799999999999997</c:v>
                </c:pt>
                <c:pt idx="228">
                  <c:v>35</c:v>
                </c:pt>
                <c:pt idx="229">
                  <c:v>31.9</c:v>
                </c:pt>
                <c:pt idx="230">
                  <c:v>34.9</c:v>
                </c:pt>
                <c:pt idx="231">
                  <c:v>32.4</c:v>
                </c:pt>
                <c:pt idx="232">
                  <c:v>34.9</c:v>
                </c:pt>
                <c:pt idx="233">
                  <c:v>32.200000000000003</c:v>
                </c:pt>
                <c:pt idx="234">
                  <c:v>35.700000000000003</c:v>
                </c:pt>
                <c:pt idx="235">
                  <c:v>32.9</c:v>
                </c:pt>
                <c:pt idx="236">
                  <c:v>33.200000000000003</c:v>
                </c:pt>
                <c:pt idx="237">
                  <c:v>36.299999999999997</c:v>
                </c:pt>
                <c:pt idx="238">
                  <c:v>33.6</c:v>
                </c:pt>
                <c:pt idx="239">
                  <c:v>36.700000000000003</c:v>
                </c:pt>
                <c:pt idx="240">
                  <c:v>33.700000000000003</c:v>
                </c:pt>
                <c:pt idx="241">
                  <c:v>35.700000000000003</c:v>
                </c:pt>
                <c:pt idx="242">
                  <c:v>32.6</c:v>
                </c:pt>
                <c:pt idx="243">
                  <c:v>35.6</c:v>
                </c:pt>
                <c:pt idx="244">
                  <c:v>32.700000000000003</c:v>
                </c:pt>
                <c:pt idx="245">
                  <c:v>29.9</c:v>
                </c:pt>
                <c:pt idx="246">
                  <c:v>35.200000000000003</c:v>
                </c:pt>
                <c:pt idx="247">
                  <c:v>32.4</c:v>
                </c:pt>
                <c:pt idx="248">
                  <c:v>35.6</c:v>
                </c:pt>
                <c:pt idx="249">
                  <c:v>32.5</c:v>
                </c:pt>
                <c:pt idx="250">
                  <c:v>36.200000000000003</c:v>
                </c:pt>
                <c:pt idx="251">
                  <c:v>33.5</c:v>
                </c:pt>
                <c:pt idx="252">
                  <c:v>36.9</c:v>
                </c:pt>
                <c:pt idx="253">
                  <c:v>34.4</c:v>
                </c:pt>
                <c:pt idx="254">
                  <c:v>37.700000000000003</c:v>
                </c:pt>
                <c:pt idx="255">
                  <c:v>34.299999999999997</c:v>
                </c:pt>
                <c:pt idx="256">
                  <c:v>33.6</c:v>
                </c:pt>
                <c:pt idx="257">
                  <c:v>35.799999999999997</c:v>
                </c:pt>
                <c:pt idx="258">
                  <c:v>34.299999999999997</c:v>
                </c:pt>
                <c:pt idx="259">
                  <c:v>32.700000000000003</c:v>
                </c:pt>
                <c:pt idx="260">
                  <c:v>36.200000000000003</c:v>
                </c:pt>
                <c:pt idx="261">
                  <c:v>32.299999999999997</c:v>
                </c:pt>
                <c:pt idx="262">
                  <c:v>33</c:v>
                </c:pt>
                <c:pt idx="263">
                  <c:v>36.299999999999997</c:v>
                </c:pt>
                <c:pt idx="264">
                  <c:v>33.299999999999997</c:v>
                </c:pt>
                <c:pt idx="265">
                  <c:v>37.4</c:v>
                </c:pt>
                <c:pt idx="266">
                  <c:v>34.4</c:v>
                </c:pt>
                <c:pt idx="267">
                  <c:v>33.5</c:v>
                </c:pt>
                <c:pt idx="268">
                  <c:v>32.9</c:v>
                </c:pt>
                <c:pt idx="269">
                  <c:v>35.700000000000003</c:v>
                </c:pt>
                <c:pt idx="270">
                  <c:v>34.1</c:v>
                </c:pt>
                <c:pt idx="271">
                  <c:v>35.1</c:v>
                </c:pt>
                <c:pt idx="272">
                  <c:v>36</c:v>
                </c:pt>
                <c:pt idx="273">
                  <c:v>32.9</c:v>
                </c:pt>
                <c:pt idx="274">
                  <c:v>36.700000000000003</c:v>
                </c:pt>
                <c:pt idx="275">
                  <c:v>33.4</c:v>
                </c:pt>
                <c:pt idx="276">
                  <c:v>32.799999999999997</c:v>
                </c:pt>
                <c:pt idx="277">
                  <c:v>36.9</c:v>
                </c:pt>
                <c:pt idx="278">
                  <c:v>33.9</c:v>
                </c:pt>
                <c:pt idx="279">
                  <c:v>37.200000000000003</c:v>
                </c:pt>
                <c:pt idx="280">
                  <c:v>34.1</c:v>
                </c:pt>
                <c:pt idx="281">
                  <c:v>34.299999999999997</c:v>
                </c:pt>
                <c:pt idx="282">
                  <c:v>36.4</c:v>
                </c:pt>
                <c:pt idx="283">
                  <c:v>34.1</c:v>
                </c:pt>
                <c:pt idx="284">
                  <c:v>34.9</c:v>
                </c:pt>
                <c:pt idx="285">
                  <c:v>32.299999999999997</c:v>
                </c:pt>
                <c:pt idx="286">
                  <c:v>34.6</c:v>
                </c:pt>
                <c:pt idx="287">
                  <c:v>32.299999999999997</c:v>
                </c:pt>
                <c:pt idx="288">
                  <c:v>37</c:v>
                </c:pt>
                <c:pt idx="289">
                  <c:v>33.700000000000003</c:v>
                </c:pt>
                <c:pt idx="290">
                  <c:v>37</c:v>
                </c:pt>
                <c:pt idx="291">
                  <c:v>34.1</c:v>
                </c:pt>
                <c:pt idx="292">
                  <c:v>37.200000000000003</c:v>
                </c:pt>
                <c:pt idx="293">
                  <c:v>33.799999999999997</c:v>
                </c:pt>
                <c:pt idx="294">
                  <c:v>35.299999999999997</c:v>
                </c:pt>
                <c:pt idx="295">
                  <c:v>32.200000000000003</c:v>
                </c:pt>
                <c:pt idx="296">
                  <c:v>35.200000000000003</c:v>
                </c:pt>
                <c:pt idx="297">
                  <c:v>32.4</c:v>
                </c:pt>
                <c:pt idx="298">
                  <c:v>33.799999999999997</c:v>
                </c:pt>
                <c:pt idx="299">
                  <c:v>35.5</c:v>
                </c:pt>
                <c:pt idx="300">
                  <c:v>33.200000000000003</c:v>
                </c:pt>
                <c:pt idx="302">
                  <c:v>35.200000000000003</c:v>
                </c:pt>
                <c:pt idx="305">
                  <c:v>32.9</c:v>
                </c:pt>
                <c:pt idx="306">
                  <c:v>35.5</c:v>
                </c:pt>
                <c:pt idx="307">
                  <c:v>33.1</c:v>
                </c:pt>
                <c:pt idx="312">
                  <c:v>33.4</c:v>
                </c:pt>
                <c:pt idx="313">
                  <c:v>34.200000000000003</c:v>
                </c:pt>
                <c:pt idx="314">
                  <c:v>32.200000000000003</c:v>
                </c:pt>
                <c:pt idx="315">
                  <c:v>34.799999999999997</c:v>
                </c:pt>
                <c:pt idx="316">
                  <c:v>32.200000000000003</c:v>
                </c:pt>
                <c:pt idx="317">
                  <c:v>35.200000000000003</c:v>
                </c:pt>
                <c:pt idx="318">
                  <c:v>32.799999999999997</c:v>
                </c:pt>
                <c:pt idx="321">
                  <c:v>35.1</c:v>
                </c:pt>
                <c:pt idx="322">
                  <c:v>33.1</c:v>
                </c:pt>
                <c:pt idx="323">
                  <c:v>36.700000000000003</c:v>
                </c:pt>
                <c:pt idx="324">
                  <c:v>33.4</c:v>
                </c:pt>
                <c:pt idx="325">
                  <c:v>34</c:v>
                </c:pt>
                <c:pt idx="326">
                  <c:v>32.5</c:v>
                </c:pt>
                <c:pt idx="327">
                  <c:v>33.6</c:v>
                </c:pt>
                <c:pt idx="328">
                  <c:v>32.200000000000003</c:v>
                </c:pt>
                <c:pt idx="329">
                  <c:v>33.700000000000003</c:v>
                </c:pt>
                <c:pt idx="330">
                  <c:v>33.1</c:v>
                </c:pt>
                <c:pt idx="331">
                  <c:v>33.799999999999997</c:v>
                </c:pt>
                <c:pt idx="332">
                  <c:v>33.700000000000003</c:v>
                </c:pt>
                <c:pt idx="333">
                  <c:v>33.799999999999997</c:v>
                </c:pt>
                <c:pt idx="334">
                  <c:v>34.799999999999997</c:v>
                </c:pt>
                <c:pt idx="335">
                  <c:v>32.9</c:v>
                </c:pt>
                <c:pt idx="336">
                  <c:v>33.700000000000003</c:v>
                </c:pt>
                <c:pt idx="338">
                  <c:v>32.9</c:v>
                </c:pt>
                <c:pt idx="339">
                  <c:v>33.700000000000003</c:v>
                </c:pt>
                <c:pt idx="340">
                  <c:v>33.4</c:v>
                </c:pt>
                <c:pt idx="341">
                  <c:v>33.5</c:v>
                </c:pt>
                <c:pt idx="342">
                  <c:v>36.6</c:v>
                </c:pt>
                <c:pt idx="344">
                  <c:v>33.9</c:v>
                </c:pt>
                <c:pt idx="345">
                  <c:v>33.5</c:v>
                </c:pt>
                <c:pt idx="346">
                  <c:v>32.1</c:v>
                </c:pt>
                <c:pt idx="347">
                  <c:v>33.4</c:v>
                </c:pt>
                <c:pt idx="348">
                  <c:v>33.5</c:v>
                </c:pt>
                <c:pt idx="349">
                  <c:v>33.200000000000003</c:v>
                </c:pt>
                <c:pt idx="350">
                  <c:v>36.200000000000003</c:v>
                </c:pt>
                <c:pt idx="351">
                  <c:v>33.799999999999997</c:v>
                </c:pt>
                <c:pt idx="352">
                  <c:v>33.1</c:v>
                </c:pt>
                <c:pt idx="353">
                  <c:v>33.5</c:v>
                </c:pt>
                <c:pt idx="354">
                  <c:v>35.6</c:v>
                </c:pt>
                <c:pt idx="355">
                  <c:v>33</c:v>
                </c:pt>
                <c:pt idx="356">
                  <c:v>34.1</c:v>
                </c:pt>
                <c:pt idx="357">
                  <c:v>33.799999999999997</c:v>
                </c:pt>
                <c:pt idx="358">
                  <c:v>34.299999999999997</c:v>
                </c:pt>
                <c:pt idx="360">
                  <c:v>33.700000000000003</c:v>
                </c:pt>
                <c:pt idx="361">
                  <c:v>32.9</c:v>
                </c:pt>
                <c:pt idx="362">
                  <c:v>33</c:v>
                </c:pt>
                <c:pt idx="363">
                  <c:v>34.299999999999997</c:v>
                </c:pt>
                <c:pt idx="364">
                  <c:v>33.799999999999997</c:v>
                </c:pt>
                <c:pt idx="365">
                  <c:v>33.1</c:v>
                </c:pt>
                <c:pt idx="366">
                  <c:v>33.299999999999997</c:v>
                </c:pt>
                <c:pt idx="367">
                  <c:v>36.299999999999997</c:v>
                </c:pt>
                <c:pt idx="368">
                  <c:v>33.700000000000003</c:v>
                </c:pt>
                <c:pt idx="369">
                  <c:v>36</c:v>
                </c:pt>
                <c:pt idx="370">
                  <c:v>33</c:v>
                </c:pt>
                <c:pt idx="371">
                  <c:v>34.6</c:v>
                </c:pt>
                <c:pt idx="372">
                  <c:v>32.200000000000003</c:v>
                </c:pt>
                <c:pt idx="373">
                  <c:v>36</c:v>
                </c:pt>
                <c:pt idx="374">
                  <c:v>33.6</c:v>
                </c:pt>
                <c:pt idx="376">
                  <c:v>35.6</c:v>
                </c:pt>
                <c:pt idx="377">
                  <c:v>33.200000000000003</c:v>
                </c:pt>
                <c:pt idx="378">
                  <c:v>33.1</c:v>
                </c:pt>
                <c:pt idx="379">
                  <c:v>32.9</c:v>
                </c:pt>
                <c:pt idx="380">
                  <c:v>31.9</c:v>
                </c:pt>
                <c:pt idx="381">
                  <c:v>35.4</c:v>
                </c:pt>
                <c:pt idx="382">
                  <c:v>32.700000000000003</c:v>
                </c:pt>
                <c:pt idx="383">
                  <c:v>33.700000000000003</c:v>
                </c:pt>
                <c:pt idx="384">
                  <c:v>36</c:v>
                </c:pt>
                <c:pt idx="385">
                  <c:v>34.200000000000003</c:v>
                </c:pt>
                <c:pt idx="386">
                  <c:v>34.4</c:v>
                </c:pt>
                <c:pt idx="387">
                  <c:v>36.1</c:v>
                </c:pt>
                <c:pt idx="388">
                  <c:v>33.799999999999997</c:v>
                </c:pt>
                <c:pt idx="389">
                  <c:v>33.9</c:v>
                </c:pt>
                <c:pt idx="390">
                  <c:v>35.200000000000003</c:v>
                </c:pt>
                <c:pt idx="391">
                  <c:v>33.1</c:v>
                </c:pt>
                <c:pt idx="392">
                  <c:v>35.299999999999997</c:v>
                </c:pt>
                <c:pt idx="393">
                  <c:v>36.6</c:v>
                </c:pt>
                <c:pt idx="394">
                  <c:v>33.700000000000003</c:v>
                </c:pt>
                <c:pt idx="395">
                  <c:v>36.4</c:v>
                </c:pt>
                <c:pt idx="396">
                  <c:v>34.700000000000003</c:v>
                </c:pt>
                <c:pt idx="397">
                  <c:v>35.799999999999997</c:v>
                </c:pt>
                <c:pt idx="398">
                  <c:v>33.5</c:v>
                </c:pt>
                <c:pt idx="399">
                  <c:v>37.700000000000003</c:v>
                </c:pt>
                <c:pt idx="400">
                  <c:v>28.1</c:v>
                </c:pt>
                <c:pt idx="401">
                  <c:v>33.6</c:v>
                </c:pt>
                <c:pt idx="402">
                  <c:v>34</c:v>
                </c:pt>
                <c:pt idx="403">
                  <c:v>33</c:v>
                </c:pt>
                <c:pt idx="404">
                  <c:v>34.799999999999997</c:v>
                </c:pt>
                <c:pt idx="405">
                  <c:v>33.6</c:v>
                </c:pt>
                <c:pt idx="406">
                  <c:v>34.1</c:v>
                </c:pt>
                <c:pt idx="407">
                  <c:v>35.700000000000003</c:v>
                </c:pt>
                <c:pt idx="408">
                  <c:v>34</c:v>
                </c:pt>
                <c:pt idx="409">
                  <c:v>36.6</c:v>
                </c:pt>
                <c:pt idx="410">
                  <c:v>34.9</c:v>
                </c:pt>
                <c:pt idx="411">
                  <c:v>34.200000000000003</c:v>
                </c:pt>
                <c:pt idx="412">
                  <c:v>36.4</c:v>
                </c:pt>
                <c:pt idx="413">
                  <c:v>33.200000000000003</c:v>
                </c:pt>
                <c:pt idx="414">
                  <c:v>36.700000000000003</c:v>
                </c:pt>
                <c:pt idx="415">
                  <c:v>34.6</c:v>
                </c:pt>
                <c:pt idx="416">
                  <c:v>34.4</c:v>
                </c:pt>
                <c:pt idx="418">
                  <c:v>34.9</c:v>
                </c:pt>
                <c:pt idx="419">
                  <c:v>34</c:v>
                </c:pt>
                <c:pt idx="420">
                  <c:v>35.4</c:v>
                </c:pt>
                <c:pt idx="421">
                  <c:v>33.5</c:v>
                </c:pt>
                <c:pt idx="422">
                  <c:v>36</c:v>
                </c:pt>
                <c:pt idx="423">
                  <c:v>32.700000000000003</c:v>
                </c:pt>
                <c:pt idx="424">
                  <c:v>35.200000000000003</c:v>
                </c:pt>
                <c:pt idx="425">
                  <c:v>33.4</c:v>
                </c:pt>
                <c:pt idx="426">
                  <c:v>36.4</c:v>
                </c:pt>
                <c:pt idx="427">
                  <c:v>33.9</c:v>
                </c:pt>
                <c:pt idx="428">
                  <c:v>36.4</c:v>
                </c:pt>
                <c:pt idx="429">
                  <c:v>33.9</c:v>
                </c:pt>
                <c:pt idx="430">
                  <c:v>35.5</c:v>
                </c:pt>
                <c:pt idx="432">
                  <c:v>35.6</c:v>
                </c:pt>
                <c:pt idx="433">
                  <c:v>32.9</c:v>
                </c:pt>
                <c:pt idx="434">
                  <c:v>34.1</c:v>
                </c:pt>
                <c:pt idx="435">
                  <c:v>32.700000000000003</c:v>
                </c:pt>
                <c:pt idx="436">
                  <c:v>35.299999999999997</c:v>
                </c:pt>
                <c:pt idx="437">
                  <c:v>33</c:v>
                </c:pt>
                <c:pt idx="439">
                  <c:v>34</c:v>
                </c:pt>
                <c:pt idx="440">
                  <c:v>32.799999999999997</c:v>
                </c:pt>
                <c:pt idx="441">
                  <c:v>34.700000000000003</c:v>
                </c:pt>
                <c:pt idx="442">
                  <c:v>32.200000000000003</c:v>
                </c:pt>
                <c:pt idx="443">
                  <c:v>34.9</c:v>
                </c:pt>
                <c:pt idx="444">
                  <c:v>32.4</c:v>
                </c:pt>
                <c:pt idx="445">
                  <c:v>35.299999999999997</c:v>
                </c:pt>
                <c:pt idx="446">
                  <c:v>32.9</c:v>
                </c:pt>
                <c:pt idx="447">
                  <c:v>35.9</c:v>
                </c:pt>
                <c:pt idx="448">
                  <c:v>33</c:v>
                </c:pt>
                <c:pt idx="449">
                  <c:v>36.299999999999997</c:v>
                </c:pt>
                <c:pt idx="450">
                  <c:v>33.6</c:v>
                </c:pt>
                <c:pt idx="451">
                  <c:v>37</c:v>
                </c:pt>
                <c:pt idx="452">
                  <c:v>36.700000000000003</c:v>
                </c:pt>
                <c:pt idx="453">
                  <c:v>34.9</c:v>
                </c:pt>
                <c:pt idx="454">
                  <c:v>36.700000000000003</c:v>
                </c:pt>
                <c:pt idx="455">
                  <c:v>34.799999999999997</c:v>
                </c:pt>
                <c:pt idx="456">
                  <c:v>37.6</c:v>
                </c:pt>
                <c:pt idx="457">
                  <c:v>35.1</c:v>
                </c:pt>
                <c:pt idx="458">
                  <c:v>36.5</c:v>
                </c:pt>
                <c:pt idx="459">
                  <c:v>33.799999999999997</c:v>
                </c:pt>
                <c:pt idx="460">
                  <c:v>33.5</c:v>
                </c:pt>
                <c:pt idx="461">
                  <c:v>35.4</c:v>
                </c:pt>
                <c:pt idx="462">
                  <c:v>33.200000000000003</c:v>
                </c:pt>
                <c:pt idx="463">
                  <c:v>32.799999999999997</c:v>
                </c:pt>
                <c:pt idx="464">
                  <c:v>34.4</c:v>
                </c:pt>
                <c:pt idx="465">
                  <c:v>32.700000000000003</c:v>
                </c:pt>
                <c:pt idx="466">
                  <c:v>37.299999999999997</c:v>
                </c:pt>
                <c:pt idx="467">
                  <c:v>33.5</c:v>
                </c:pt>
                <c:pt idx="468">
                  <c:v>37.1</c:v>
                </c:pt>
                <c:pt idx="469">
                  <c:v>34.5</c:v>
                </c:pt>
                <c:pt idx="470">
                  <c:v>33.299999999999997</c:v>
                </c:pt>
                <c:pt idx="471">
                  <c:v>36</c:v>
                </c:pt>
                <c:pt idx="472">
                  <c:v>33.5</c:v>
                </c:pt>
                <c:pt idx="473">
                  <c:v>36.299999999999997</c:v>
                </c:pt>
                <c:pt idx="474">
                  <c:v>33.700000000000003</c:v>
                </c:pt>
                <c:pt idx="475">
                  <c:v>37.5</c:v>
                </c:pt>
                <c:pt idx="476">
                  <c:v>34.5</c:v>
                </c:pt>
                <c:pt idx="477">
                  <c:v>36.5</c:v>
                </c:pt>
                <c:pt idx="478">
                  <c:v>34.299999999999997</c:v>
                </c:pt>
                <c:pt idx="479">
                  <c:v>37.700000000000003</c:v>
                </c:pt>
                <c:pt idx="480">
                  <c:v>35.5</c:v>
                </c:pt>
                <c:pt idx="481">
                  <c:v>35.6</c:v>
                </c:pt>
                <c:pt idx="482">
                  <c:v>33.799999999999997</c:v>
                </c:pt>
                <c:pt idx="483">
                  <c:v>36.200000000000003</c:v>
                </c:pt>
                <c:pt idx="484">
                  <c:v>33.700000000000003</c:v>
                </c:pt>
                <c:pt idx="485">
                  <c:v>37.799999999999997</c:v>
                </c:pt>
                <c:pt idx="486">
                  <c:v>35</c:v>
                </c:pt>
                <c:pt idx="487">
                  <c:v>37.4</c:v>
                </c:pt>
                <c:pt idx="488">
                  <c:v>35.4</c:v>
                </c:pt>
                <c:pt idx="489">
                  <c:v>36.6</c:v>
                </c:pt>
                <c:pt idx="490">
                  <c:v>33.6</c:v>
                </c:pt>
                <c:pt idx="491">
                  <c:v>28</c:v>
                </c:pt>
                <c:pt idx="492">
                  <c:v>34.9</c:v>
                </c:pt>
                <c:pt idx="493">
                  <c:v>28.1</c:v>
                </c:pt>
                <c:pt idx="494">
                  <c:v>34.4</c:v>
                </c:pt>
                <c:pt idx="495">
                  <c:v>36.1</c:v>
                </c:pt>
                <c:pt idx="496">
                  <c:v>33.799999999999997</c:v>
                </c:pt>
                <c:pt idx="497">
                  <c:v>36.799999999999997</c:v>
                </c:pt>
                <c:pt idx="498">
                  <c:v>36.5</c:v>
                </c:pt>
                <c:pt idx="499">
                  <c:v>34.4</c:v>
                </c:pt>
                <c:pt idx="500">
                  <c:v>37.5</c:v>
                </c:pt>
                <c:pt idx="501">
                  <c:v>35.1</c:v>
                </c:pt>
                <c:pt idx="502">
                  <c:v>36.799999999999997</c:v>
                </c:pt>
                <c:pt idx="503">
                  <c:v>35</c:v>
                </c:pt>
                <c:pt idx="504">
                  <c:v>38.4</c:v>
                </c:pt>
                <c:pt idx="505">
                  <c:v>35.1</c:v>
                </c:pt>
                <c:pt idx="506">
                  <c:v>38.799999999999997</c:v>
                </c:pt>
                <c:pt idx="507">
                  <c:v>36.5</c:v>
                </c:pt>
                <c:pt idx="508">
                  <c:v>37.299999999999997</c:v>
                </c:pt>
                <c:pt idx="509">
                  <c:v>34.6</c:v>
                </c:pt>
                <c:pt idx="510">
                  <c:v>37.700000000000003</c:v>
                </c:pt>
                <c:pt idx="511">
                  <c:v>36.700000000000003</c:v>
                </c:pt>
                <c:pt idx="512">
                  <c:v>34.799999999999997</c:v>
                </c:pt>
                <c:pt idx="513">
                  <c:v>37.6</c:v>
                </c:pt>
                <c:pt idx="514">
                  <c:v>34.299999999999997</c:v>
                </c:pt>
                <c:pt idx="515">
                  <c:v>38</c:v>
                </c:pt>
                <c:pt idx="516">
                  <c:v>35.299999999999997</c:v>
                </c:pt>
                <c:pt idx="517">
                  <c:v>35.4</c:v>
                </c:pt>
                <c:pt idx="518">
                  <c:v>35.5</c:v>
                </c:pt>
                <c:pt idx="520">
                  <c:v>37.4</c:v>
                </c:pt>
                <c:pt idx="521">
                  <c:v>34.5</c:v>
                </c:pt>
                <c:pt idx="522">
                  <c:v>38</c:v>
                </c:pt>
                <c:pt idx="523">
                  <c:v>34.299999999999997</c:v>
                </c:pt>
                <c:pt idx="524">
                  <c:v>36.1</c:v>
                </c:pt>
                <c:pt idx="525">
                  <c:v>34</c:v>
                </c:pt>
                <c:pt idx="526">
                  <c:v>36.1</c:v>
                </c:pt>
                <c:pt idx="527">
                  <c:v>34.200000000000003</c:v>
                </c:pt>
                <c:pt idx="528">
                  <c:v>36.799999999999997</c:v>
                </c:pt>
                <c:pt idx="529">
                  <c:v>35.200000000000003</c:v>
                </c:pt>
                <c:pt idx="530">
                  <c:v>36.5</c:v>
                </c:pt>
                <c:pt idx="531">
                  <c:v>34.299999999999997</c:v>
                </c:pt>
                <c:pt idx="532">
                  <c:v>35.9</c:v>
                </c:pt>
                <c:pt idx="533">
                  <c:v>37.700000000000003</c:v>
                </c:pt>
                <c:pt idx="534">
                  <c:v>35.299999999999997</c:v>
                </c:pt>
                <c:pt idx="535">
                  <c:v>36.700000000000003</c:v>
                </c:pt>
                <c:pt idx="536">
                  <c:v>33.799999999999997</c:v>
                </c:pt>
                <c:pt idx="537">
                  <c:v>36.299999999999997</c:v>
                </c:pt>
                <c:pt idx="538">
                  <c:v>34.299999999999997</c:v>
                </c:pt>
                <c:pt idx="539">
                  <c:v>36.1</c:v>
                </c:pt>
                <c:pt idx="540">
                  <c:v>34.5</c:v>
                </c:pt>
                <c:pt idx="541">
                  <c:v>36.6</c:v>
                </c:pt>
                <c:pt idx="542">
                  <c:v>35</c:v>
                </c:pt>
                <c:pt idx="543">
                  <c:v>36.9</c:v>
                </c:pt>
                <c:pt idx="545">
                  <c:v>35.299999999999997</c:v>
                </c:pt>
                <c:pt idx="546">
                  <c:v>37.200000000000003</c:v>
                </c:pt>
                <c:pt idx="547">
                  <c:v>35.200000000000003</c:v>
                </c:pt>
                <c:pt idx="548">
                  <c:v>36.299999999999997</c:v>
                </c:pt>
                <c:pt idx="549">
                  <c:v>34.700000000000003</c:v>
                </c:pt>
                <c:pt idx="550">
                  <c:v>35.6</c:v>
                </c:pt>
                <c:pt idx="551">
                  <c:v>33.799999999999997</c:v>
                </c:pt>
                <c:pt idx="552">
                  <c:v>35.4</c:v>
                </c:pt>
                <c:pt idx="553">
                  <c:v>37.299999999999997</c:v>
                </c:pt>
                <c:pt idx="554">
                  <c:v>34.799999999999997</c:v>
                </c:pt>
                <c:pt idx="555">
                  <c:v>36.6</c:v>
                </c:pt>
                <c:pt idx="556">
                  <c:v>34.9</c:v>
                </c:pt>
                <c:pt idx="557">
                  <c:v>37.5</c:v>
                </c:pt>
                <c:pt idx="558">
                  <c:v>35.5</c:v>
                </c:pt>
                <c:pt idx="559">
                  <c:v>36</c:v>
                </c:pt>
                <c:pt idx="560">
                  <c:v>38.5</c:v>
                </c:pt>
                <c:pt idx="561">
                  <c:v>36.1</c:v>
                </c:pt>
                <c:pt idx="563">
                  <c:v>37.799999999999997</c:v>
                </c:pt>
                <c:pt idx="564">
                  <c:v>36</c:v>
                </c:pt>
                <c:pt idx="565">
                  <c:v>37.5</c:v>
                </c:pt>
                <c:pt idx="566">
                  <c:v>37.4</c:v>
                </c:pt>
                <c:pt idx="567">
                  <c:v>35.299999999999997</c:v>
                </c:pt>
                <c:pt idx="568">
                  <c:v>38.1</c:v>
                </c:pt>
                <c:pt idx="569">
                  <c:v>36.700000000000003</c:v>
                </c:pt>
                <c:pt idx="570">
                  <c:v>37.9</c:v>
                </c:pt>
                <c:pt idx="571">
                  <c:v>35.700000000000003</c:v>
                </c:pt>
                <c:pt idx="572">
                  <c:v>36.9</c:v>
                </c:pt>
                <c:pt idx="573">
                  <c:v>35</c:v>
                </c:pt>
                <c:pt idx="574">
                  <c:v>37.299999999999997</c:v>
                </c:pt>
                <c:pt idx="575">
                  <c:v>37.299999999999997</c:v>
                </c:pt>
                <c:pt idx="576">
                  <c:v>35.299999999999997</c:v>
                </c:pt>
                <c:pt idx="577">
                  <c:v>38.4</c:v>
                </c:pt>
                <c:pt idx="578">
                  <c:v>36.299999999999997</c:v>
                </c:pt>
                <c:pt idx="579">
                  <c:v>38.1</c:v>
                </c:pt>
                <c:pt idx="580">
                  <c:v>36.1</c:v>
                </c:pt>
                <c:pt idx="581">
                  <c:v>37.1</c:v>
                </c:pt>
                <c:pt idx="582">
                  <c:v>35.200000000000003</c:v>
                </c:pt>
                <c:pt idx="583">
                  <c:v>37.1</c:v>
                </c:pt>
                <c:pt idx="584">
                  <c:v>35.700000000000003</c:v>
                </c:pt>
                <c:pt idx="585">
                  <c:v>35.799999999999997</c:v>
                </c:pt>
                <c:pt idx="586">
                  <c:v>35.700000000000003</c:v>
                </c:pt>
                <c:pt idx="587">
                  <c:v>37.4</c:v>
                </c:pt>
                <c:pt idx="588">
                  <c:v>35.6</c:v>
                </c:pt>
                <c:pt idx="589">
                  <c:v>37</c:v>
                </c:pt>
                <c:pt idx="590">
                  <c:v>35.299999999999997</c:v>
                </c:pt>
                <c:pt idx="591">
                  <c:v>37.200000000000003</c:v>
                </c:pt>
                <c:pt idx="592">
                  <c:v>37.4</c:v>
                </c:pt>
                <c:pt idx="593">
                  <c:v>37.299999999999997</c:v>
                </c:pt>
                <c:pt idx="594">
                  <c:v>35.299999999999997</c:v>
                </c:pt>
                <c:pt idx="595">
                  <c:v>38.200000000000003</c:v>
                </c:pt>
                <c:pt idx="596">
                  <c:v>34</c:v>
                </c:pt>
                <c:pt idx="597">
                  <c:v>38.200000000000003</c:v>
                </c:pt>
                <c:pt idx="599">
                  <c:v>35</c:v>
                </c:pt>
                <c:pt idx="600">
                  <c:v>37.200000000000003</c:v>
                </c:pt>
                <c:pt idx="601">
                  <c:v>35.299999999999997</c:v>
                </c:pt>
                <c:pt idx="602">
                  <c:v>39</c:v>
                </c:pt>
                <c:pt idx="603">
                  <c:v>36.9</c:v>
                </c:pt>
                <c:pt idx="604">
                  <c:v>36.5</c:v>
                </c:pt>
                <c:pt idx="605">
                  <c:v>39.4</c:v>
                </c:pt>
                <c:pt idx="606">
                  <c:v>37.5</c:v>
                </c:pt>
                <c:pt idx="607">
                  <c:v>37.6</c:v>
                </c:pt>
                <c:pt idx="608">
                  <c:v>39.299999999999997</c:v>
                </c:pt>
                <c:pt idx="609">
                  <c:v>37.299999999999997</c:v>
                </c:pt>
                <c:pt idx="610">
                  <c:v>38.200000000000003</c:v>
                </c:pt>
                <c:pt idx="611">
                  <c:v>36.1</c:v>
                </c:pt>
                <c:pt idx="612">
                  <c:v>36.5</c:v>
                </c:pt>
                <c:pt idx="613">
                  <c:v>38.1</c:v>
                </c:pt>
                <c:pt idx="614">
                  <c:v>34</c:v>
                </c:pt>
                <c:pt idx="615">
                  <c:v>36.700000000000003</c:v>
                </c:pt>
                <c:pt idx="616">
                  <c:v>37.299999999999997</c:v>
                </c:pt>
                <c:pt idx="617">
                  <c:v>34.799999999999997</c:v>
                </c:pt>
                <c:pt idx="618">
                  <c:v>37.9</c:v>
                </c:pt>
                <c:pt idx="619">
                  <c:v>36.1</c:v>
                </c:pt>
                <c:pt idx="620">
                  <c:v>39.799999999999997</c:v>
                </c:pt>
                <c:pt idx="621">
                  <c:v>37</c:v>
                </c:pt>
                <c:pt idx="622">
                  <c:v>38.799999999999997</c:v>
                </c:pt>
                <c:pt idx="623">
                  <c:v>37</c:v>
                </c:pt>
                <c:pt idx="624">
                  <c:v>36.299999999999997</c:v>
                </c:pt>
                <c:pt idx="625">
                  <c:v>39.5</c:v>
                </c:pt>
                <c:pt idx="626">
                  <c:v>36.799999999999997</c:v>
                </c:pt>
                <c:pt idx="627">
                  <c:v>37.9</c:v>
                </c:pt>
                <c:pt idx="628">
                  <c:v>34.700000000000003</c:v>
                </c:pt>
                <c:pt idx="629">
                  <c:v>36.6</c:v>
                </c:pt>
                <c:pt idx="630">
                  <c:v>34.700000000000003</c:v>
                </c:pt>
                <c:pt idx="631">
                  <c:v>39.4</c:v>
                </c:pt>
                <c:pt idx="632">
                  <c:v>37.1</c:v>
                </c:pt>
                <c:pt idx="633">
                  <c:v>38.4</c:v>
                </c:pt>
                <c:pt idx="634">
                  <c:v>36.5</c:v>
                </c:pt>
                <c:pt idx="635">
                  <c:v>38.200000000000003</c:v>
                </c:pt>
                <c:pt idx="636">
                  <c:v>36</c:v>
                </c:pt>
                <c:pt idx="637">
                  <c:v>35.799999999999997</c:v>
                </c:pt>
                <c:pt idx="638">
                  <c:v>39.4</c:v>
                </c:pt>
                <c:pt idx="639">
                  <c:v>36</c:v>
                </c:pt>
                <c:pt idx="640">
                  <c:v>37.799999999999997</c:v>
                </c:pt>
                <c:pt idx="641">
                  <c:v>35.299999999999997</c:v>
                </c:pt>
                <c:pt idx="642">
                  <c:v>37.1</c:v>
                </c:pt>
                <c:pt idx="643">
                  <c:v>35.200000000000003</c:v>
                </c:pt>
                <c:pt idx="644">
                  <c:v>38.6</c:v>
                </c:pt>
                <c:pt idx="645">
                  <c:v>39.1</c:v>
                </c:pt>
                <c:pt idx="646">
                  <c:v>36.299999999999997</c:v>
                </c:pt>
                <c:pt idx="647">
                  <c:v>39.4</c:v>
                </c:pt>
                <c:pt idx="648">
                  <c:v>37.4</c:v>
                </c:pt>
                <c:pt idx="649">
                  <c:v>38.6</c:v>
                </c:pt>
                <c:pt idx="650">
                  <c:v>36.9</c:v>
                </c:pt>
                <c:pt idx="651">
                  <c:v>38.200000000000003</c:v>
                </c:pt>
                <c:pt idx="652">
                  <c:v>36.1</c:v>
                </c:pt>
                <c:pt idx="653">
                  <c:v>39.1</c:v>
                </c:pt>
                <c:pt idx="654">
                  <c:v>37.1</c:v>
                </c:pt>
                <c:pt idx="655">
                  <c:v>38</c:v>
                </c:pt>
                <c:pt idx="656">
                  <c:v>37.6</c:v>
                </c:pt>
                <c:pt idx="657">
                  <c:v>35.299999999999997</c:v>
                </c:pt>
                <c:pt idx="658">
                  <c:v>37</c:v>
                </c:pt>
                <c:pt idx="659">
                  <c:v>34.4</c:v>
                </c:pt>
                <c:pt idx="660">
                  <c:v>36.6</c:v>
                </c:pt>
                <c:pt idx="661">
                  <c:v>34.5</c:v>
                </c:pt>
                <c:pt idx="662">
                  <c:v>38</c:v>
                </c:pt>
                <c:pt idx="663">
                  <c:v>36</c:v>
                </c:pt>
                <c:pt idx="664">
                  <c:v>39.1</c:v>
                </c:pt>
                <c:pt idx="665">
                  <c:v>36.799999999999997</c:v>
                </c:pt>
                <c:pt idx="666">
                  <c:v>36.299999999999997</c:v>
                </c:pt>
                <c:pt idx="667">
                  <c:v>35.700000000000003</c:v>
                </c:pt>
                <c:pt idx="668">
                  <c:v>37</c:v>
                </c:pt>
                <c:pt idx="669">
                  <c:v>34.700000000000003</c:v>
                </c:pt>
                <c:pt idx="670">
                  <c:v>36.5</c:v>
                </c:pt>
                <c:pt idx="671">
                  <c:v>36</c:v>
                </c:pt>
                <c:pt idx="672">
                  <c:v>37.299999999999997</c:v>
                </c:pt>
                <c:pt idx="673">
                  <c:v>34.6</c:v>
                </c:pt>
                <c:pt idx="674">
                  <c:v>34.9</c:v>
                </c:pt>
                <c:pt idx="675">
                  <c:v>36.1</c:v>
                </c:pt>
                <c:pt idx="676">
                  <c:v>34.5</c:v>
                </c:pt>
                <c:pt idx="677">
                  <c:v>39.299999999999997</c:v>
                </c:pt>
                <c:pt idx="678">
                  <c:v>36.5</c:v>
                </c:pt>
                <c:pt idx="679">
                  <c:v>39.799999999999997</c:v>
                </c:pt>
                <c:pt idx="680">
                  <c:v>37.200000000000003</c:v>
                </c:pt>
                <c:pt idx="681">
                  <c:v>38.9</c:v>
                </c:pt>
                <c:pt idx="682">
                  <c:v>37.200000000000003</c:v>
                </c:pt>
                <c:pt idx="683">
                  <c:v>39.6</c:v>
                </c:pt>
                <c:pt idx="684">
                  <c:v>36.799999999999997</c:v>
                </c:pt>
                <c:pt idx="685">
                  <c:v>38.4</c:v>
                </c:pt>
                <c:pt idx="686">
                  <c:v>35.799999999999997</c:v>
                </c:pt>
                <c:pt idx="687">
                  <c:v>36</c:v>
                </c:pt>
                <c:pt idx="688">
                  <c:v>34.6</c:v>
                </c:pt>
                <c:pt idx="689">
                  <c:v>39.200000000000003</c:v>
                </c:pt>
                <c:pt idx="690">
                  <c:v>37</c:v>
                </c:pt>
                <c:pt idx="691">
                  <c:v>40</c:v>
                </c:pt>
                <c:pt idx="692">
                  <c:v>37.1</c:v>
                </c:pt>
                <c:pt idx="693">
                  <c:v>39.4</c:v>
                </c:pt>
                <c:pt idx="694">
                  <c:v>40.200000000000003</c:v>
                </c:pt>
                <c:pt idx="695">
                  <c:v>38.200000000000003</c:v>
                </c:pt>
                <c:pt idx="696">
                  <c:v>38.799999999999997</c:v>
                </c:pt>
                <c:pt idx="697">
                  <c:v>37.200000000000003</c:v>
                </c:pt>
                <c:pt idx="698">
                  <c:v>35.5</c:v>
                </c:pt>
                <c:pt idx="699">
                  <c:v>37.799999999999997</c:v>
                </c:pt>
                <c:pt idx="700">
                  <c:v>35.9</c:v>
                </c:pt>
                <c:pt idx="701">
                  <c:v>41.1</c:v>
                </c:pt>
                <c:pt idx="702">
                  <c:v>37.5</c:v>
                </c:pt>
                <c:pt idx="703">
                  <c:v>39.5</c:v>
                </c:pt>
                <c:pt idx="704">
                  <c:v>36.799999999999997</c:v>
                </c:pt>
                <c:pt idx="705">
                  <c:v>38.700000000000003</c:v>
                </c:pt>
                <c:pt idx="706">
                  <c:v>36.200000000000003</c:v>
                </c:pt>
                <c:pt idx="707">
                  <c:v>39.6</c:v>
                </c:pt>
                <c:pt idx="708">
                  <c:v>36</c:v>
                </c:pt>
                <c:pt idx="709">
                  <c:v>36.200000000000003</c:v>
                </c:pt>
                <c:pt idx="710">
                  <c:v>38.799999999999997</c:v>
                </c:pt>
                <c:pt idx="711">
                  <c:v>35.799999999999997</c:v>
                </c:pt>
                <c:pt idx="712">
                  <c:v>38</c:v>
                </c:pt>
                <c:pt idx="713">
                  <c:v>35.299999999999997</c:v>
                </c:pt>
                <c:pt idx="714">
                  <c:v>39.1</c:v>
                </c:pt>
                <c:pt idx="715">
                  <c:v>36.5</c:v>
                </c:pt>
                <c:pt idx="716">
                  <c:v>38.799999999999997</c:v>
                </c:pt>
                <c:pt idx="717">
                  <c:v>36.700000000000003</c:v>
                </c:pt>
                <c:pt idx="719">
                  <c:v>40.700000000000003</c:v>
                </c:pt>
                <c:pt idx="721">
                  <c:v>37.299999999999997</c:v>
                </c:pt>
                <c:pt idx="722">
                  <c:v>41.2</c:v>
                </c:pt>
                <c:pt idx="723">
                  <c:v>37.6</c:v>
                </c:pt>
                <c:pt idx="724">
                  <c:v>39.6</c:v>
                </c:pt>
                <c:pt idx="725">
                  <c:v>37.299999999999997</c:v>
                </c:pt>
                <c:pt idx="726">
                  <c:v>36.1</c:v>
                </c:pt>
                <c:pt idx="727">
                  <c:v>37.200000000000003</c:v>
                </c:pt>
                <c:pt idx="728">
                  <c:v>34.700000000000003</c:v>
                </c:pt>
                <c:pt idx="729">
                  <c:v>39.5</c:v>
                </c:pt>
                <c:pt idx="730">
                  <c:v>37.299999999999997</c:v>
                </c:pt>
                <c:pt idx="731">
                  <c:v>40</c:v>
                </c:pt>
                <c:pt idx="732">
                  <c:v>36.9</c:v>
                </c:pt>
                <c:pt idx="733">
                  <c:v>40.1</c:v>
                </c:pt>
                <c:pt idx="734">
                  <c:v>37.5</c:v>
                </c:pt>
                <c:pt idx="735">
                  <c:v>37.9</c:v>
                </c:pt>
                <c:pt idx="736">
                  <c:v>36</c:v>
                </c:pt>
                <c:pt idx="737">
                  <c:v>38</c:v>
                </c:pt>
                <c:pt idx="738">
                  <c:v>35.9</c:v>
                </c:pt>
                <c:pt idx="739">
                  <c:v>37.9</c:v>
                </c:pt>
                <c:pt idx="740">
                  <c:v>35.700000000000003</c:v>
                </c:pt>
                <c:pt idx="741">
                  <c:v>40</c:v>
                </c:pt>
                <c:pt idx="745">
                  <c:v>38.5</c:v>
                </c:pt>
                <c:pt idx="746">
                  <c:v>36.200000000000003</c:v>
                </c:pt>
                <c:pt idx="747">
                  <c:v>38.6</c:v>
                </c:pt>
                <c:pt idx="748">
                  <c:v>36</c:v>
                </c:pt>
                <c:pt idx="749">
                  <c:v>36.1</c:v>
                </c:pt>
                <c:pt idx="750">
                  <c:v>38.700000000000003</c:v>
                </c:pt>
                <c:pt idx="751">
                  <c:v>35.5</c:v>
                </c:pt>
                <c:pt idx="752">
                  <c:v>37.4</c:v>
                </c:pt>
                <c:pt idx="753">
                  <c:v>35.1</c:v>
                </c:pt>
                <c:pt idx="754">
                  <c:v>36.799999999999997</c:v>
                </c:pt>
                <c:pt idx="755">
                  <c:v>38.6</c:v>
                </c:pt>
                <c:pt idx="756">
                  <c:v>39.1</c:v>
                </c:pt>
                <c:pt idx="757">
                  <c:v>36</c:v>
                </c:pt>
                <c:pt idx="758">
                  <c:v>36.200000000000003</c:v>
                </c:pt>
                <c:pt idx="759">
                  <c:v>39.799999999999997</c:v>
                </c:pt>
                <c:pt idx="760">
                  <c:v>36.799999999999997</c:v>
                </c:pt>
                <c:pt idx="761">
                  <c:v>40.1</c:v>
                </c:pt>
                <c:pt idx="762">
                  <c:v>36.6</c:v>
                </c:pt>
                <c:pt idx="763">
                  <c:v>38.299999999999997</c:v>
                </c:pt>
                <c:pt idx="764">
                  <c:v>35.299999999999997</c:v>
                </c:pt>
                <c:pt idx="765">
                  <c:v>37.700000000000003</c:v>
                </c:pt>
                <c:pt idx="766">
                  <c:v>35.299999999999997</c:v>
                </c:pt>
                <c:pt idx="767">
                  <c:v>35.299999999999997</c:v>
                </c:pt>
                <c:pt idx="768">
                  <c:v>37.6</c:v>
                </c:pt>
                <c:pt idx="769">
                  <c:v>37.4</c:v>
                </c:pt>
                <c:pt idx="770">
                  <c:v>40.700000000000003</c:v>
                </c:pt>
                <c:pt idx="771">
                  <c:v>37.799999999999997</c:v>
                </c:pt>
                <c:pt idx="772">
                  <c:v>37.9</c:v>
                </c:pt>
                <c:pt idx="773">
                  <c:v>40.200000000000003</c:v>
                </c:pt>
                <c:pt idx="774">
                  <c:v>37.1</c:v>
                </c:pt>
                <c:pt idx="775">
                  <c:v>37</c:v>
                </c:pt>
                <c:pt idx="776">
                  <c:v>36.9</c:v>
                </c:pt>
                <c:pt idx="777">
                  <c:v>38.6</c:v>
                </c:pt>
                <c:pt idx="778">
                  <c:v>35.799999999999997</c:v>
                </c:pt>
                <c:pt idx="779">
                  <c:v>36.6</c:v>
                </c:pt>
                <c:pt idx="780">
                  <c:v>37</c:v>
                </c:pt>
                <c:pt idx="781">
                  <c:v>39.299999999999997</c:v>
                </c:pt>
                <c:pt idx="783">
                  <c:v>37</c:v>
                </c:pt>
                <c:pt idx="784">
                  <c:v>37.5</c:v>
                </c:pt>
                <c:pt idx="785">
                  <c:v>38.5</c:v>
                </c:pt>
                <c:pt idx="786">
                  <c:v>35.1</c:v>
                </c:pt>
                <c:pt idx="787">
                  <c:v>35</c:v>
                </c:pt>
                <c:pt idx="788">
                  <c:v>34.799999999999997</c:v>
                </c:pt>
                <c:pt idx="789">
                  <c:v>36.299999999999997</c:v>
                </c:pt>
                <c:pt idx="790">
                  <c:v>35.200000000000003</c:v>
                </c:pt>
                <c:pt idx="791">
                  <c:v>40.6</c:v>
                </c:pt>
                <c:pt idx="792">
                  <c:v>42.3</c:v>
                </c:pt>
                <c:pt idx="793">
                  <c:v>38.5</c:v>
                </c:pt>
                <c:pt idx="794">
                  <c:v>39.1</c:v>
                </c:pt>
                <c:pt idx="795">
                  <c:v>37.5</c:v>
                </c:pt>
                <c:pt idx="796">
                  <c:v>39.6</c:v>
                </c:pt>
                <c:pt idx="797">
                  <c:v>38.1</c:v>
                </c:pt>
                <c:pt idx="798">
                  <c:v>35.700000000000003</c:v>
                </c:pt>
                <c:pt idx="799">
                  <c:v>35.4</c:v>
                </c:pt>
                <c:pt idx="800">
                  <c:v>37.5</c:v>
                </c:pt>
                <c:pt idx="801">
                  <c:v>36.700000000000003</c:v>
                </c:pt>
                <c:pt idx="802">
                  <c:v>39</c:v>
                </c:pt>
                <c:pt idx="803">
                  <c:v>36.4</c:v>
                </c:pt>
                <c:pt idx="804">
                  <c:v>40.200000000000003</c:v>
                </c:pt>
                <c:pt idx="805">
                  <c:v>36.799999999999997</c:v>
                </c:pt>
                <c:pt idx="806">
                  <c:v>41.2</c:v>
                </c:pt>
                <c:pt idx="807">
                  <c:v>37.4</c:v>
                </c:pt>
                <c:pt idx="808">
                  <c:v>39.6</c:v>
                </c:pt>
                <c:pt idx="809">
                  <c:v>35.9</c:v>
                </c:pt>
                <c:pt idx="810">
                  <c:v>40</c:v>
                </c:pt>
                <c:pt idx="811">
                  <c:v>37.299999999999997</c:v>
                </c:pt>
                <c:pt idx="812">
                  <c:v>38.1</c:v>
                </c:pt>
                <c:pt idx="813">
                  <c:v>40.5</c:v>
                </c:pt>
                <c:pt idx="814">
                  <c:v>37.6</c:v>
                </c:pt>
                <c:pt idx="815">
                  <c:v>39</c:v>
                </c:pt>
                <c:pt idx="816">
                  <c:v>35.1</c:v>
                </c:pt>
                <c:pt idx="817">
                  <c:v>39.799999999999997</c:v>
                </c:pt>
                <c:pt idx="818">
                  <c:v>36.1</c:v>
                </c:pt>
                <c:pt idx="819">
                  <c:v>40.799999999999997</c:v>
                </c:pt>
                <c:pt idx="820">
                  <c:v>37.5</c:v>
                </c:pt>
                <c:pt idx="821">
                  <c:v>37.5</c:v>
                </c:pt>
                <c:pt idx="822">
                  <c:v>40.299999999999997</c:v>
                </c:pt>
                <c:pt idx="823">
                  <c:v>37.1</c:v>
                </c:pt>
                <c:pt idx="824">
                  <c:v>39.6</c:v>
                </c:pt>
                <c:pt idx="825">
                  <c:v>36.700000000000003</c:v>
                </c:pt>
                <c:pt idx="826">
                  <c:v>41.3</c:v>
                </c:pt>
                <c:pt idx="827">
                  <c:v>36</c:v>
                </c:pt>
                <c:pt idx="828">
                  <c:v>39.299999999999997</c:v>
                </c:pt>
                <c:pt idx="829">
                  <c:v>35.5</c:v>
                </c:pt>
                <c:pt idx="830">
                  <c:v>40.4</c:v>
                </c:pt>
                <c:pt idx="831">
                  <c:v>36.9</c:v>
                </c:pt>
                <c:pt idx="832">
                  <c:v>37.299999999999997</c:v>
                </c:pt>
                <c:pt idx="833">
                  <c:v>39.5</c:v>
                </c:pt>
                <c:pt idx="834">
                  <c:v>36.299999999999997</c:v>
                </c:pt>
                <c:pt idx="835">
                  <c:v>37</c:v>
                </c:pt>
                <c:pt idx="836">
                  <c:v>41</c:v>
                </c:pt>
                <c:pt idx="837">
                  <c:v>35.799999999999997</c:v>
                </c:pt>
                <c:pt idx="838">
                  <c:v>40.200000000000003</c:v>
                </c:pt>
                <c:pt idx="839">
                  <c:v>35.700000000000003</c:v>
                </c:pt>
                <c:pt idx="840">
                  <c:v>40</c:v>
                </c:pt>
                <c:pt idx="841">
                  <c:v>36</c:v>
                </c:pt>
                <c:pt idx="842">
                  <c:v>35.6</c:v>
                </c:pt>
                <c:pt idx="843">
                  <c:v>39.299999999999997</c:v>
                </c:pt>
                <c:pt idx="844">
                  <c:v>35.299999999999997</c:v>
                </c:pt>
                <c:pt idx="845">
                  <c:v>39.700000000000003</c:v>
                </c:pt>
                <c:pt idx="846">
                  <c:v>36.5</c:v>
                </c:pt>
                <c:pt idx="847">
                  <c:v>40</c:v>
                </c:pt>
                <c:pt idx="848">
                  <c:v>35.9</c:v>
                </c:pt>
                <c:pt idx="849">
                  <c:v>38.299999999999997</c:v>
                </c:pt>
                <c:pt idx="850">
                  <c:v>35.4</c:v>
                </c:pt>
                <c:pt idx="851">
                  <c:v>36.700000000000003</c:v>
                </c:pt>
                <c:pt idx="852">
                  <c:v>37.799999999999997</c:v>
                </c:pt>
                <c:pt idx="853">
                  <c:v>40.700000000000003</c:v>
                </c:pt>
                <c:pt idx="854">
                  <c:v>37.5</c:v>
                </c:pt>
                <c:pt idx="855">
                  <c:v>40.1</c:v>
                </c:pt>
                <c:pt idx="856">
                  <c:v>36.9</c:v>
                </c:pt>
                <c:pt idx="857">
                  <c:v>37.4</c:v>
                </c:pt>
                <c:pt idx="858">
                  <c:v>40.799999999999997</c:v>
                </c:pt>
                <c:pt idx="859">
                  <c:v>36.4</c:v>
                </c:pt>
                <c:pt idx="860">
                  <c:v>35.799999999999997</c:v>
                </c:pt>
                <c:pt idx="861">
                  <c:v>36.5</c:v>
                </c:pt>
                <c:pt idx="862">
                  <c:v>37.1</c:v>
                </c:pt>
                <c:pt idx="863">
                  <c:v>37.4</c:v>
                </c:pt>
                <c:pt idx="864">
                  <c:v>40.700000000000003</c:v>
                </c:pt>
                <c:pt idx="865">
                  <c:v>37.4</c:v>
                </c:pt>
                <c:pt idx="866">
                  <c:v>40.9</c:v>
                </c:pt>
                <c:pt idx="867">
                  <c:v>37.4</c:v>
                </c:pt>
                <c:pt idx="868">
                  <c:v>38.299999999999997</c:v>
                </c:pt>
                <c:pt idx="869">
                  <c:v>35.299999999999997</c:v>
                </c:pt>
                <c:pt idx="870">
                  <c:v>38.299999999999997</c:v>
                </c:pt>
                <c:pt idx="871">
                  <c:v>40.200000000000003</c:v>
                </c:pt>
                <c:pt idx="872">
                  <c:v>37.1</c:v>
                </c:pt>
                <c:pt idx="873">
                  <c:v>37.9</c:v>
                </c:pt>
                <c:pt idx="874">
                  <c:v>39.799999999999997</c:v>
                </c:pt>
                <c:pt idx="875">
                  <c:v>36.700000000000003</c:v>
                </c:pt>
                <c:pt idx="876">
                  <c:v>36.799999999999997</c:v>
                </c:pt>
                <c:pt idx="877">
                  <c:v>40.200000000000003</c:v>
                </c:pt>
                <c:pt idx="878">
                  <c:v>36.700000000000003</c:v>
                </c:pt>
                <c:pt idx="879">
                  <c:v>38.6</c:v>
                </c:pt>
                <c:pt idx="880">
                  <c:v>35.6</c:v>
                </c:pt>
                <c:pt idx="886">
                  <c:v>40</c:v>
                </c:pt>
                <c:pt idx="887">
                  <c:v>37.200000000000003</c:v>
                </c:pt>
                <c:pt idx="888">
                  <c:v>40.4</c:v>
                </c:pt>
                <c:pt idx="889">
                  <c:v>35.700000000000003</c:v>
                </c:pt>
                <c:pt idx="890">
                  <c:v>35.9</c:v>
                </c:pt>
                <c:pt idx="891">
                  <c:v>40</c:v>
                </c:pt>
                <c:pt idx="892">
                  <c:v>36.1</c:v>
                </c:pt>
                <c:pt idx="893">
                  <c:v>36.700000000000003</c:v>
                </c:pt>
                <c:pt idx="894">
                  <c:v>36.6</c:v>
                </c:pt>
                <c:pt idx="895">
                  <c:v>37.4</c:v>
                </c:pt>
                <c:pt idx="896">
                  <c:v>36.700000000000003</c:v>
                </c:pt>
                <c:pt idx="897">
                  <c:v>35.299999999999997</c:v>
                </c:pt>
                <c:pt idx="898">
                  <c:v>34.9</c:v>
                </c:pt>
                <c:pt idx="899">
                  <c:v>37.6</c:v>
                </c:pt>
                <c:pt idx="900">
                  <c:v>34.799999999999997</c:v>
                </c:pt>
                <c:pt idx="904">
                  <c:v>38.700000000000003</c:v>
                </c:pt>
                <c:pt idx="905">
                  <c:v>36.5</c:v>
                </c:pt>
                <c:pt idx="907">
                  <c:v>38.200000000000003</c:v>
                </c:pt>
                <c:pt idx="908">
                  <c:v>34.6</c:v>
                </c:pt>
                <c:pt idx="909">
                  <c:v>34.799999999999997</c:v>
                </c:pt>
                <c:pt idx="910">
                  <c:v>40.200000000000003</c:v>
                </c:pt>
                <c:pt idx="911">
                  <c:v>36.5</c:v>
                </c:pt>
                <c:pt idx="912">
                  <c:v>37.1</c:v>
                </c:pt>
                <c:pt idx="913">
                  <c:v>38.9</c:v>
                </c:pt>
                <c:pt idx="914">
                  <c:v>36.799999999999997</c:v>
                </c:pt>
                <c:pt idx="915">
                  <c:v>36.9</c:v>
                </c:pt>
                <c:pt idx="916">
                  <c:v>39.200000000000003</c:v>
                </c:pt>
                <c:pt idx="917">
                  <c:v>35.1</c:v>
                </c:pt>
                <c:pt idx="918">
                  <c:v>36.6</c:v>
                </c:pt>
                <c:pt idx="919">
                  <c:v>39.799999999999997</c:v>
                </c:pt>
                <c:pt idx="920">
                  <c:v>36.299999999999997</c:v>
                </c:pt>
                <c:pt idx="921">
                  <c:v>40.1</c:v>
                </c:pt>
                <c:pt idx="922">
                  <c:v>36.6</c:v>
                </c:pt>
                <c:pt idx="923">
                  <c:v>40.5</c:v>
                </c:pt>
                <c:pt idx="924">
                  <c:v>37.1</c:v>
                </c:pt>
                <c:pt idx="925">
                  <c:v>38.700000000000003</c:v>
                </c:pt>
                <c:pt idx="926">
                  <c:v>35.799999999999997</c:v>
                </c:pt>
                <c:pt idx="927">
                  <c:v>38</c:v>
                </c:pt>
                <c:pt idx="928">
                  <c:v>34.799999999999997</c:v>
                </c:pt>
                <c:pt idx="929">
                  <c:v>37.4</c:v>
                </c:pt>
                <c:pt idx="930">
                  <c:v>34.4</c:v>
                </c:pt>
                <c:pt idx="931">
                  <c:v>38.6</c:v>
                </c:pt>
                <c:pt idx="932">
                  <c:v>35.4</c:v>
                </c:pt>
                <c:pt idx="933">
                  <c:v>39.5</c:v>
                </c:pt>
                <c:pt idx="934">
                  <c:v>39.700000000000003</c:v>
                </c:pt>
                <c:pt idx="935">
                  <c:v>36.700000000000003</c:v>
                </c:pt>
                <c:pt idx="936">
                  <c:v>36.799999999999997</c:v>
                </c:pt>
                <c:pt idx="937">
                  <c:v>39.299999999999997</c:v>
                </c:pt>
                <c:pt idx="938">
                  <c:v>36.5</c:v>
                </c:pt>
                <c:pt idx="939">
                  <c:v>38.5</c:v>
                </c:pt>
                <c:pt idx="940">
                  <c:v>35.4</c:v>
                </c:pt>
                <c:pt idx="941">
                  <c:v>36.799999999999997</c:v>
                </c:pt>
                <c:pt idx="942">
                  <c:v>34.1</c:v>
                </c:pt>
                <c:pt idx="943">
                  <c:v>36.6</c:v>
                </c:pt>
                <c:pt idx="944">
                  <c:v>34.5</c:v>
                </c:pt>
                <c:pt idx="945">
                  <c:v>38.1</c:v>
                </c:pt>
                <c:pt idx="946">
                  <c:v>36.200000000000003</c:v>
                </c:pt>
                <c:pt idx="947">
                  <c:v>40.1</c:v>
                </c:pt>
                <c:pt idx="948">
                  <c:v>36.799999999999997</c:v>
                </c:pt>
                <c:pt idx="949">
                  <c:v>38.1</c:v>
                </c:pt>
                <c:pt idx="950">
                  <c:v>36</c:v>
                </c:pt>
                <c:pt idx="951">
                  <c:v>39.200000000000003</c:v>
                </c:pt>
                <c:pt idx="952">
                  <c:v>36.299999999999997</c:v>
                </c:pt>
                <c:pt idx="953">
                  <c:v>37.4</c:v>
                </c:pt>
                <c:pt idx="954">
                  <c:v>35.700000000000003</c:v>
                </c:pt>
                <c:pt idx="955">
                  <c:v>36.5</c:v>
                </c:pt>
                <c:pt idx="956">
                  <c:v>39</c:v>
                </c:pt>
                <c:pt idx="957">
                  <c:v>36.700000000000003</c:v>
                </c:pt>
                <c:pt idx="958">
                  <c:v>39.200000000000003</c:v>
                </c:pt>
                <c:pt idx="959">
                  <c:v>35.9</c:v>
                </c:pt>
                <c:pt idx="960">
                  <c:v>38.4</c:v>
                </c:pt>
                <c:pt idx="961">
                  <c:v>38.4</c:v>
                </c:pt>
                <c:pt idx="962">
                  <c:v>36.200000000000003</c:v>
                </c:pt>
                <c:pt idx="963">
                  <c:v>38.700000000000003</c:v>
                </c:pt>
                <c:pt idx="964">
                  <c:v>35.799999999999997</c:v>
                </c:pt>
                <c:pt idx="965">
                  <c:v>37.6</c:v>
                </c:pt>
                <c:pt idx="967">
                  <c:v>36.5</c:v>
                </c:pt>
                <c:pt idx="968">
                  <c:v>38.6</c:v>
                </c:pt>
                <c:pt idx="969">
                  <c:v>35.9</c:v>
                </c:pt>
                <c:pt idx="970">
                  <c:v>38.5</c:v>
                </c:pt>
                <c:pt idx="971">
                  <c:v>35.6</c:v>
                </c:pt>
                <c:pt idx="972">
                  <c:v>38.1</c:v>
                </c:pt>
                <c:pt idx="973">
                  <c:v>35.9</c:v>
                </c:pt>
                <c:pt idx="974">
                  <c:v>35.5</c:v>
                </c:pt>
                <c:pt idx="975">
                  <c:v>38.9</c:v>
                </c:pt>
                <c:pt idx="976">
                  <c:v>35.4</c:v>
                </c:pt>
                <c:pt idx="977">
                  <c:v>37.4</c:v>
                </c:pt>
                <c:pt idx="978">
                  <c:v>34.5</c:v>
                </c:pt>
                <c:pt idx="979">
                  <c:v>38</c:v>
                </c:pt>
                <c:pt idx="980">
                  <c:v>35.5</c:v>
                </c:pt>
                <c:pt idx="982">
                  <c:v>37.9</c:v>
                </c:pt>
                <c:pt idx="983">
                  <c:v>34.700000000000003</c:v>
                </c:pt>
                <c:pt idx="984">
                  <c:v>38.700000000000003</c:v>
                </c:pt>
                <c:pt idx="985">
                  <c:v>35</c:v>
                </c:pt>
                <c:pt idx="986">
                  <c:v>37.9</c:v>
                </c:pt>
                <c:pt idx="987">
                  <c:v>34.700000000000003</c:v>
                </c:pt>
                <c:pt idx="988">
                  <c:v>38.299999999999997</c:v>
                </c:pt>
                <c:pt idx="989">
                  <c:v>35.9</c:v>
                </c:pt>
                <c:pt idx="992">
                  <c:v>37.6</c:v>
                </c:pt>
                <c:pt idx="993">
                  <c:v>35.700000000000003</c:v>
                </c:pt>
                <c:pt idx="994">
                  <c:v>39.299999999999997</c:v>
                </c:pt>
                <c:pt idx="995">
                  <c:v>35.4</c:v>
                </c:pt>
                <c:pt idx="996">
                  <c:v>38.299999999999997</c:v>
                </c:pt>
                <c:pt idx="997">
                  <c:v>35.200000000000003</c:v>
                </c:pt>
                <c:pt idx="998">
                  <c:v>38.5</c:v>
                </c:pt>
                <c:pt idx="999">
                  <c:v>34.9</c:v>
                </c:pt>
                <c:pt idx="1000">
                  <c:v>38.4</c:v>
                </c:pt>
                <c:pt idx="1001">
                  <c:v>36.299999999999997</c:v>
                </c:pt>
                <c:pt idx="1002">
                  <c:v>36.200000000000003</c:v>
                </c:pt>
                <c:pt idx="1003">
                  <c:v>37.1</c:v>
                </c:pt>
                <c:pt idx="1004">
                  <c:v>34.6</c:v>
                </c:pt>
                <c:pt idx="1005">
                  <c:v>36.9</c:v>
                </c:pt>
                <c:pt idx="1006">
                  <c:v>34.200000000000003</c:v>
                </c:pt>
                <c:pt idx="1007">
                  <c:v>36.200000000000003</c:v>
                </c:pt>
                <c:pt idx="1008">
                  <c:v>34.5</c:v>
                </c:pt>
                <c:pt idx="1009">
                  <c:v>38.1</c:v>
                </c:pt>
                <c:pt idx="1010">
                  <c:v>35.700000000000003</c:v>
                </c:pt>
                <c:pt idx="1011">
                  <c:v>38</c:v>
                </c:pt>
                <c:pt idx="1012">
                  <c:v>35.1</c:v>
                </c:pt>
                <c:pt idx="1013">
                  <c:v>38.799999999999997</c:v>
                </c:pt>
                <c:pt idx="1014">
                  <c:v>35.700000000000003</c:v>
                </c:pt>
                <c:pt idx="1015">
                  <c:v>37.6</c:v>
                </c:pt>
                <c:pt idx="1016">
                  <c:v>39</c:v>
                </c:pt>
                <c:pt idx="1017">
                  <c:v>36.1</c:v>
                </c:pt>
                <c:pt idx="1018">
                  <c:v>37.799999999999997</c:v>
                </c:pt>
                <c:pt idx="1019">
                  <c:v>34.700000000000003</c:v>
                </c:pt>
                <c:pt idx="1020">
                  <c:v>37.299999999999997</c:v>
                </c:pt>
                <c:pt idx="1021">
                  <c:v>34.700000000000003</c:v>
                </c:pt>
                <c:pt idx="1022">
                  <c:v>38.9</c:v>
                </c:pt>
                <c:pt idx="1023">
                  <c:v>36</c:v>
                </c:pt>
                <c:pt idx="1024">
                  <c:v>38.1</c:v>
                </c:pt>
                <c:pt idx="1025">
                  <c:v>35.299999999999997</c:v>
                </c:pt>
                <c:pt idx="1028">
                  <c:v>35.4</c:v>
                </c:pt>
                <c:pt idx="1029">
                  <c:v>39</c:v>
                </c:pt>
                <c:pt idx="1030">
                  <c:v>35.700000000000003</c:v>
                </c:pt>
                <c:pt idx="1031">
                  <c:v>35.5</c:v>
                </c:pt>
                <c:pt idx="1032">
                  <c:v>38.200000000000003</c:v>
                </c:pt>
                <c:pt idx="1033">
                  <c:v>35.1</c:v>
                </c:pt>
                <c:pt idx="1034">
                  <c:v>39.5</c:v>
                </c:pt>
                <c:pt idx="1035">
                  <c:v>35.6</c:v>
                </c:pt>
                <c:pt idx="1036">
                  <c:v>39.299999999999997</c:v>
                </c:pt>
                <c:pt idx="1037">
                  <c:v>36.799999999999997</c:v>
                </c:pt>
                <c:pt idx="1038">
                  <c:v>39.200000000000003</c:v>
                </c:pt>
                <c:pt idx="1039">
                  <c:v>36.9</c:v>
                </c:pt>
                <c:pt idx="1040">
                  <c:v>39.9</c:v>
                </c:pt>
                <c:pt idx="1041">
                  <c:v>36.299999999999997</c:v>
                </c:pt>
                <c:pt idx="1042">
                  <c:v>39.6</c:v>
                </c:pt>
                <c:pt idx="1043">
                  <c:v>35.5</c:v>
                </c:pt>
                <c:pt idx="1044">
                  <c:v>36.6</c:v>
                </c:pt>
                <c:pt idx="1045">
                  <c:v>34.200000000000003</c:v>
                </c:pt>
                <c:pt idx="1046">
                  <c:v>36.200000000000003</c:v>
                </c:pt>
                <c:pt idx="1047">
                  <c:v>34.299999999999997</c:v>
                </c:pt>
                <c:pt idx="1048">
                  <c:v>37.799999999999997</c:v>
                </c:pt>
                <c:pt idx="1049">
                  <c:v>35.200000000000003</c:v>
                </c:pt>
                <c:pt idx="1050">
                  <c:v>38</c:v>
                </c:pt>
                <c:pt idx="1051">
                  <c:v>35.6</c:v>
                </c:pt>
                <c:pt idx="1052">
                  <c:v>39.299999999999997</c:v>
                </c:pt>
                <c:pt idx="1053">
                  <c:v>36</c:v>
                </c:pt>
                <c:pt idx="1054">
                  <c:v>39</c:v>
                </c:pt>
                <c:pt idx="1055">
                  <c:v>35.9</c:v>
                </c:pt>
                <c:pt idx="1056">
                  <c:v>34.299999999999997</c:v>
                </c:pt>
                <c:pt idx="1057">
                  <c:v>36</c:v>
                </c:pt>
                <c:pt idx="1058">
                  <c:v>27.5</c:v>
                </c:pt>
                <c:pt idx="1059">
                  <c:v>34</c:v>
                </c:pt>
                <c:pt idx="1060">
                  <c:v>38.5</c:v>
                </c:pt>
                <c:pt idx="1061">
                  <c:v>35</c:v>
                </c:pt>
                <c:pt idx="1062">
                  <c:v>37</c:v>
                </c:pt>
                <c:pt idx="1063">
                  <c:v>35.200000000000003</c:v>
                </c:pt>
                <c:pt idx="1064">
                  <c:v>37.299999999999997</c:v>
                </c:pt>
                <c:pt idx="1065">
                  <c:v>35.200000000000003</c:v>
                </c:pt>
                <c:pt idx="1066">
                  <c:v>35.799999999999997</c:v>
                </c:pt>
                <c:pt idx="1067">
                  <c:v>34.799999999999997</c:v>
                </c:pt>
                <c:pt idx="1068">
                  <c:v>37.299999999999997</c:v>
                </c:pt>
                <c:pt idx="1069">
                  <c:v>34.799999999999997</c:v>
                </c:pt>
                <c:pt idx="1070">
                  <c:v>37.9</c:v>
                </c:pt>
                <c:pt idx="1071">
                  <c:v>34.700000000000003</c:v>
                </c:pt>
                <c:pt idx="1072">
                  <c:v>38.299999999999997</c:v>
                </c:pt>
                <c:pt idx="1073">
                  <c:v>35.700000000000003</c:v>
                </c:pt>
                <c:pt idx="1074">
                  <c:v>35.299999999999997</c:v>
                </c:pt>
                <c:pt idx="1075">
                  <c:v>39.5</c:v>
                </c:pt>
                <c:pt idx="1076">
                  <c:v>36</c:v>
                </c:pt>
                <c:pt idx="1077">
                  <c:v>38.6</c:v>
                </c:pt>
                <c:pt idx="1078">
                  <c:v>35.799999999999997</c:v>
                </c:pt>
                <c:pt idx="1080">
                  <c:v>37.6</c:v>
                </c:pt>
                <c:pt idx="1081">
                  <c:v>37.6</c:v>
                </c:pt>
                <c:pt idx="1082">
                  <c:v>35</c:v>
                </c:pt>
                <c:pt idx="1083">
                  <c:v>37.1</c:v>
                </c:pt>
                <c:pt idx="1084">
                  <c:v>34.4</c:v>
                </c:pt>
                <c:pt idx="1085">
                  <c:v>36.299999999999997</c:v>
                </c:pt>
                <c:pt idx="1086">
                  <c:v>34.5</c:v>
                </c:pt>
                <c:pt idx="1087">
                  <c:v>37.700000000000003</c:v>
                </c:pt>
                <c:pt idx="1088">
                  <c:v>35.799999999999997</c:v>
                </c:pt>
                <c:pt idx="1089">
                  <c:v>35.799999999999997</c:v>
                </c:pt>
                <c:pt idx="1090">
                  <c:v>38.299999999999997</c:v>
                </c:pt>
                <c:pt idx="1091">
                  <c:v>36.200000000000003</c:v>
                </c:pt>
                <c:pt idx="1092">
                  <c:v>36.1</c:v>
                </c:pt>
                <c:pt idx="1093">
                  <c:v>37.5</c:v>
                </c:pt>
                <c:pt idx="1094">
                  <c:v>35.4</c:v>
                </c:pt>
                <c:pt idx="1095">
                  <c:v>36.6</c:v>
                </c:pt>
                <c:pt idx="1096">
                  <c:v>34.9</c:v>
                </c:pt>
                <c:pt idx="1097">
                  <c:v>35.799999999999997</c:v>
                </c:pt>
                <c:pt idx="1098">
                  <c:v>35.9</c:v>
                </c:pt>
                <c:pt idx="1100">
                  <c:v>37.799999999999997</c:v>
                </c:pt>
                <c:pt idx="1101">
                  <c:v>35.9</c:v>
                </c:pt>
                <c:pt idx="1102">
                  <c:v>39.6</c:v>
                </c:pt>
                <c:pt idx="1103">
                  <c:v>36.4</c:v>
                </c:pt>
                <c:pt idx="1104">
                  <c:v>36.799999999999997</c:v>
                </c:pt>
                <c:pt idx="1105">
                  <c:v>34.799999999999997</c:v>
                </c:pt>
                <c:pt idx="1106">
                  <c:v>35.6</c:v>
                </c:pt>
                <c:pt idx="1107">
                  <c:v>36.200000000000003</c:v>
                </c:pt>
                <c:pt idx="1108">
                  <c:v>36</c:v>
                </c:pt>
                <c:pt idx="1109">
                  <c:v>36.4</c:v>
                </c:pt>
                <c:pt idx="1110">
                  <c:v>38.6</c:v>
                </c:pt>
                <c:pt idx="1111">
                  <c:v>36</c:v>
                </c:pt>
                <c:pt idx="1112">
                  <c:v>38.799999999999997</c:v>
                </c:pt>
                <c:pt idx="1113">
                  <c:v>35.200000000000003</c:v>
                </c:pt>
                <c:pt idx="1114">
                  <c:v>37.4</c:v>
                </c:pt>
                <c:pt idx="1115">
                  <c:v>34.700000000000003</c:v>
                </c:pt>
                <c:pt idx="1116">
                  <c:v>36.1</c:v>
                </c:pt>
                <c:pt idx="1117">
                  <c:v>35.700000000000003</c:v>
                </c:pt>
                <c:pt idx="1118">
                  <c:v>38.5</c:v>
                </c:pt>
                <c:pt idx="1119">
                  <c:v>36</c:v>
                </c:pt>
                <c:pt idx="1120">
                  <c:v>38.299999999999997</c:v>
                </c:pt>
                <c:pt idx="1121">
                  <c:v>35.9</c:v>
                </c:pt>
                <c:pt idx="1122">
                  <c:v>38.4</c:v>
                </c:pt>
                <c:pt idx="1123">
                  <c:v>35.799999999999997</c:v>
                </c:pt>
                <c:pt idx="1124">
                  <c:v>38.700000000000003</c:v>
                </c:pt>
                <c:pt idx="1125">
                  <c:v>35.5</c:v>
                </c:pt>
                <c:pt idx="1126">
                  <c:v>37.5</c:v>
                </c:pt>
                <c:pt idx="1127">
                  <c:v>35</c:v>
                </c:pt>
                <c:pt idx="1128">
                  <c:v>38.9</c:v>
                </c:pt>
                <c:pt idx="1129">
                  <c:v>36.6</c:v>
                </c:pt>
                <c:pt idx="1130">
                  <c:v>39.299999999999997</c:v>
                </c:pt>
                <c:pt idx="1131">
                  <c:v>36.9</c:v>
                </c:pt>
                <c:pt idx="1133">
                  <c:v>39.4</c:v>
                </c:pt>
                <c:pt idx="1134">
                  <c:v>39.5</c:v>
                </c:pt>
                <c:pt idx="1135">
                  <c:v>35.9</c:v>
                </c:pt>
                <c:pt idx="1136">
                  <c:v>38.299999999999997</c:v>
                </c:pt>
                <c:pt idx="1137">
                  <c:v>35</c:v>
                </c:pt>
                <c:pt idx="1138">
                  <c:v>36.700000000000003</c:v>
                </c:pt>
                <c:pt idx="1139">
                  <c:v>39.200000000000003</c:v>
                </c:pt>
                <c:pt idx="1140">
                  <c:v>36.1</c:v>
                </c:pt>
                <c:pt idx="1141">
                  <c:v>38.9</c:v>
                </c:pt>
                <c:pt idx="1142">
                  <c:v>36</c:v>
                </c:pt>
                <c:pt idx="1143">
                  <c:v>36</c:v>
                </c:pt>
                <c:pt idx="1144">
                  <c:v>38.1</c:v>
                </c:pt>
                <c:pt idx="1145">
                  <c:v>36.200000000000003</c:v>
                </c:pt>
                <c:pt idx="1146">
                  <c:v>38.9</c:v>
                </c:pt>
                <c:pt idx="1147">
                  <c:v>36.299999999999997</c:v>
                </c:pt>
                <c:pt idx="1148">
                  <c:v>38.200000000000003</c:v>
                </c:pt>
                <c:pt idx="1149">
                  <c:v>35.1</c:v>
                </c:pt>
                <c:pt idx="1150">
                  <c:v>39.4</c:v>
                </c:pt>
                <c:pt idx="1151">
                  <c:v>36</c:v>
                </c:pt>
                <c:pt idx="1152">
                  <c:v>39.799999999999997</c:v>
                </c:pt>
                <c:pt idx="1153">
                  <c:v>36.700000000000003</c:v>
                </c:pt>
                <c:pt idx="1154">
                  <c:v>40</c:v>
                </c:pt>
                <c:pt idx="1155">
                  <c:v>37.6</c:v>
                </c:pt>
                <c:pt idx="1156">
                  <c:v>39.799999999999997</c:v>
                </c:pt>
                <c:pt idx="1157">
                  <c:v>36.5</c:v>
                </c:pt>
                <c:pt idx="1158">
                  <c:v>37.700000000000003</c:v>
                </c:pt>
                <c:pt idx="1159">
                  <c:v>35.1</c:v>
                </c:pt>
                <c:pt idx="1160">
                  <c:v>38.799999999999997</c:v>
                </c:pt>
                <c:pt idx="1161">
                  <c:v>36.6</c:v>
                </c:pt>
                <c:pt idx="1162">
                  <c:v>38.5</c:v>
                </c:pt>
                <c:pt idx="1163">
                  <c:v>36.5</c:v>
                </c:pt>
                <c:pt idx="1165">
                  <c:v>39.1</c:v>
                </c:pt>
                <c:pt idx="1166">
                  <c:v>36.6</c:v>
                </c:pt>
                <c:pt idx="1167">
                  <c:v>38.200000000000003</c:v>
                </c:pt>
                <c:pt idx="1168">
                  <c:v>35.799999999999997</c:v>
                </c:pt>
                <c:pt idx="1169">
                  <c:v>39.6</c:v>
                </c:pt>
                <c:pt idx="1170">
                  <c:v>36.200000000000003</c:v>
                </c:pt>
                <c:pt idx="1171">
                  <c:v>39.299999999999997</c:v>
                </c:pt>
                <c:pt idx="1172">
                  <c:v>37.200000000000003</c:v>
                </c:pt>
                <c:pt idx="1173">
                  <c:v>37.5</c:v>
                </c:pt>
                <c:pt idx="1174">
                  <c:v>39.799999999999997</c:v>
                </c:pt>
                <c:pt idx="1175">
                  <c:v>37.4</c:v>
                </c:pt>
                <c:pt idx="1176">
                  <c:v>41.1</c:v>
                </c:pt>
                <c:pt idx="1177">
                  <c:v>37.700000000000003</c:v>
                </c:pt>
                <c:pt idx="1178">
                  <c:v>40.6</c:v>
                </c:pt>
                <c:pt idx="1179">
                  <c:v>37.6</c:v>
                </c:pt>
                <c:pt idx="1180">
                  <c:v>39.4</c:v>
                </c:pt>
                <c:pt idx="1181">
                  <c:v>35.6</c:v>
                </c:pt>
                <c:pt idx="1182">
                  <c:v>38.200000000000003</c:v>
                </c:pt>
                <c:pt idx="1183">
                  <c:v>36.299999999999997</c:v>
                </c:pt>
                <c:pt idx="1184">
                  <c:v>38</c:v>
                </c:pt>
                <c:pt idx="1185">
                  <c:v>36.9</c:v>
                </c:pt>
                <c:pt idx="1186">
                  <c:v>36.799999999999997</c:v>
                </c:pt>
                <c:pt idx="1187">
                  <c:v>39.1</c:v>
                </c:pt>
                <c:pt idx="1188">
                  <c:v>35.799999999999997</c:v>
                </c:pt>
                <c:pt idx="1189">
                  <c:v>36.5</c:v>
                </c:pt>
                <c:pt idx="1190">
                  <c:v>36.6</c:v>
                </c:pt>
                <c:pt idx="1191">
                  <c:v>36.299999999999997</c:v>
                </c:pt>
                <c:pt idx="1192">
                  <c:v>38.4</c:v>
                </c:pt>
                <c:pt idx="1193">
                  <c:v>36.4</c:v>
                </c:pt>
                <c:pt idx="1194">
                  <c:v>38.6</c:v>
                </c:pt>
                <c:pt idx="1195">
                  <c:v>35.9</c:v>
                </c:pt>
                <c:pt idx="1196">
                  <c:v>39.5</c:v>
                </c:pt>
                <c:pt idx="1197">
                  <c:v>36.5</c:v>
                </c:pt>
                <c:pt idx="1198">
                  <c:v>39</c:v>
                </c:pt>
                <c:pt idx="1199">
                  <c:v>36.700000000000003</c:v>
                </c:pt>
                <c:pt idx="1200">
                  <c:v>39.700000000000003</c:v>
                </c:pt>
                <c:pt idx="1201">
                  <c:v>37</c:v>
                </c:pt>
                <c:pt idx="1202">
                  <c:v>36.4</c:v>
                </c:pt>
                <c:pt idx="1203">
                  <c:v>34.700000000000003</c:v>
                </c:pt>
                <c:pt idx="1204">
                  <c:v>36.700000000000003</c:v>
                </c:pt>
                <c:pt idx="1205">
                  <c:v>34.4</c:v>
                </c:pt>
                <c:pt idx="1206">
                  <c:v>38.5</c:v>
                </c:pt>
                <c:pt idx="1207">
                  <c:v>35.6</c:v>
                </c:pt>
                <c:pt idx="1208">
                  <c:v>38.4</c:v>
                </c:pt>
                <c:pt idx="1209">
                  <c:v>36.200000000000003</c:v>
                </c:pt>
                <c:pt idx="1210">
                  <c:v>36.700000000000003</c:v>
                </c:pt>
                <c:pt idx="1211">
                  <c:v>40</c:v>
                </c:pt>
                <c:pt idx="1212">
                  <c:v>37.6</c:v>
                </c:pt>
                <c:pt idx="1213">
                  <c:v>40.700000000000003</c:v>
                </c:pt>
                <c:pt idx="1214">
                  <c:v>37.9</c:v>
                </c:pt>
                <c:pt idx="1215">
                  <c:v>40.5</c:v>
                </c:pt>
                <c:pt idx="1216">
                  <c:v>37.9</c:v>
                </c:pt>
                <c:pt idx="1217">
                  <c:v>36.9</c:v>
                </c:pt>
                <c:pt idx="1218">
                  <c:v>35.200000000000003</c:v>
                </c:pt>
                <c:pt idx="1219">
                  <c:v>39.299999999999997</c:v>
                </c:pt>
                <c:pt idx="1220">
                  <c:v>35.700000000000003</c:v>
                </c:pt>
                <c:pt idx="1221">
                  <c:v>38.6</c:v>
                </c:pt>
                <c:pt idx="1222">
                  <c:v>36.299999999999997</c:v>
                </c:pt>
                <c:pt idx="1223">
                  <c:v>38.700000000000003</c:v>
                </c:pt>
                <c:pt idx="1224">
                  <c:v>35.700000000000003</c:v>
                </c:pt>
                <c:pt idx="1225">
                  <c:v>39.5</c:v>
                </c:pt>
                <c:pt idx="1226">
                  <c:v>36.299999999999997</c:v>
                </c:pt>
                <c:pt idx="1227">
                  <c:v>39.299999999999997</c:v>
                </c:pt>
                <c:pt idx="1228">
                  <c:v>36.700000000000003</c:v>
                </c:pt>
                <c:pt idx="1229">
                  <c:v>36.1</c:v>
                </c:pt>
                <c:pt idx="1230">
                  <c:v>34.9</c:v>
                </c:pt>
                <c:pt idx="1231">
                  <c:v>37.700000000000003</c:v>
                </c:pt>
                <c:pt idx="1232">
                  <c:v>35</c:v>
                </c:pt>
                <c:pt idx="1233">
                  <c:v>36.9</c:v>
                </c:pt>
                <c:pt idx="1234">
                  <c:v>39.5</c:v>
                </c:pt>
                <c:pt idx="1235">
                  <c:v>37.299999999999997</c:v>
                </c:pt>
                <c:pt idx="1236">
                  <c:v>38.5</c:v>
                </c:pt>
                <c:pt idx="1237">
                  <c:v>36.200000000000003</c:v>
                </c:pt>
                <c:pt idx="1238">
                  <c:v>40.299999999999997</c:v>
                </c:pt>
                <c:pt idx="1239">
                  <c:v>37.799999999999997</c:v>
                </c:pt>
                <c:pt idx="1240">
                  <c:v>39.9</c:v>
                </c:pt>
                <c:pt idx="1241">
                  <c:v>37.700000000000003</c:v>
                </c:pt>
                <c:pt idx="1242">
                  <c:v>38.1</c:v>
                </c:pt>
                <c:pt idx="1243">
                  <c:v>35.200000000000003</c:v>
                </c:pt>
                <c:pt idx="1244">
                  <c:v>37.799999999999997</c:v>
                </c:pt>
                <c:pt idx="1245">
                  <c:v>35.5</c:v>
                </c:pt>
                <c:pt idx="1246">
                  <c:v>39.299999999999997</c:v>
                </c:pt>
                <c:pt idx="1247">
                  <c:v>36.9</c:v>
                </c:pt>
                <c:pt idx="1248">
                  <c:v>40.200000000000003</c:v>
                </c:pt>
                <c:pt idx="1249">
                  <c:v>36.799999999999997</c:v>
                </c:pt>
                <c:pt idx="1250">
                  <c:v>38.799999999999997</c:v>
                </c:pt>
                <c:pt idx="1251">
                  <c:v>36.9</c:v>
                </c:pt>
                <c:pt idx="1252">
                  <c:v>40.299999999999997</c:v>
                </c:pt>
                <c:pt idx="1253">
                  <c:v>38.4</c:v>
                </c:pt>
                <c:pt idx="1254">
                  <c:v>40.6</c:v>
                </c:pt>
                <c:pt idx="1255">
                  <c:v>38.200000000000003</c:v>
                </c:pt>
                <c:pt idx="1256">
                  <c:v>39.1</c:v>
                </c:pt>
                <c:pt idx="1257">
                  <c:v>35.5</c:v>
                </c:pt>
                <c:pt idx="1258">
                  <c:v>38.4</c:v>
                </c:pt>
                <c:pt idx="1259">
                  <c:v>34.700000000000003</c:v>
                </c:pt>
                <c:pt idx="1260">
                  <c:v>39.299999999999997</c:v>
                </c:pt>
                <c:pt idx="1261">
                  <c:v>36.5</c:v>
                </c:pt>
                <c:pt idx="1262">
                  <c:v>38.4</c:v>
                </c:pt>
                <c:pt idx="1263">
                  <c:v>35.1</c:v>
                </c:pt>
                <c:pt idx="1264">
                  <c:v>39.9</c:v>
                </c:pt>
                <c:pt idx="1265">
                  <c:v>37</c:v>
                </c:pt>
                <c:pt idx="1266">
                  <c:v>36.6</c:v>
                </c:pt>
                <c:pt idx="1267">
                  <c:v>39.9</c:v>
                </c:pt>
                <c:pt idx="1268">
                  <c:v>36.5</c:v>
                </c:pt>
                <c:pt idx="1269">
                  <c:v>37.5</c:v>
                </c:pt>
                <c:pt idx="1270">
                  <c:v>34.799999999999997</c:v>
                </c:pt>
                <c:pt idx="1271">
                  <c:v>38</c:v>
                </c:pt>
                <c:pt idx="1272">
                  <c:v>35.200000000000003</c:v>
                </c:pt>
                <c:pt idx="1273">
                  <c:v>38.5</c:v>
                </c:pt>
                <c:pt idx="1274">
                  <c:v>36.299999999999997</c:v>
                </c:pt>
                <c:pt idx="1275">
                  <c:v>38.5</c:v>
                </c:pt>
                <c:pt idx="1276">
                  <c:v>34.9</c:v>
                </c:pt>
                <c:pt idx="1277">
                  <c:v>40.4</c:v>
                </c:pt>
                <c:pt idx="1278">
                  <c:v>36.5</c:v>
                </c:pt>
                <c:pt idx="1279">
                  <c:v>40.200000000000003</c:v>
                </c:pt>
                <c:pt idx="1280">
                  <c:v>36.799999999999997</c:v>
                </c:pt>
                <c:pt idx="1281">
                  <c:v>40.700000000000003</c:v>
                </c:pt>
                <c:pt idx="1282">
                  <c:v>37.700000000000003</c:v>
                </c:pt>
                <c:pt idx="1283">
                  <c:v>38.1</c:v>
                </c:pt>
                <c:pt idx="1284">
                  <c:v>35.5</c:v>
                </c:pt>
                <c:pt idx="1285">
                  <c:v>37.5</c:v>
                </c:pt>
                <c:pt idx="1286">
                  <c:v>35.4</c:v>
                </c:pt>
                <c:pt idx="1287">
                  <c:v>39.6</c:v>
                </c:pt>
                <c:pt idx="1288">
                  <c:v>36.700000000000003</c:v>
                </c:pt>
                <c:pt idx="1289">
                  <c:v>40.5</c:v>
                </c:pt>
                <c:pt idx="1290">
                  <c:v>37.200000000000003</c:v>
                </c:pt>
                <c:pt idx="1291">
                  <c:v>39.9</c:v>
                </c:pt>
                <c:pt idx="1292">
                  <c:v>37.5</c:v>
                </c:pt>
                <c:pt idx="1293">
                  <c:v>37.200000000000003</c:v>
                </c:pt>
                <c:pt idx="1294">
                  <c:v>40.5</c:v>
                </c:pt>
                <c:pt idx="1295">
                  <c:v>37.1</c:v>
                </c:pt>
                <c:pt idx="1296">
                  <c:v>40.200000000000003</c:v>
                </c:pt>
                <c:pt idx="1297">
                  <c:v>37.6</c:v>
                </c:pt>
                <c:pt idx="1298">
                  <c:v>35.299999999999997</c:v>
                </c:pt>
                <c:pt idx="1299">
                  <c:v>38.5</c:v>
                </c:pt>
                <c:pt idx="1300">
                  <c:v>35.4</c:v>
                </c:pt>
                <c:pt idx="1301">
                  <c:v>39.6</c:v>
                </c:pt>
                <c:pt idx="1302">
                  <c:v>36.9</c:v>
                </c:pt>
                <c:pt idx="1303">
                  <c:v>40.1</c:v>
                </c:pt>
                <c:pt idx="1304">
                  <c:v>36.700000000000003</c:v>
                </c:pt>
                <c:pt idx="1305">
                  <c:v>37.1</c:v>
                </c:pt>
                <c:pt idx="1306">
                  <c:v>36.5</c:v>
                </c:pt>
                <c:pt idx="1307">
                  <c:v>38.799999999999997</c:v>
                </c:pt>
                <c:pt idx="1308">
                  <c:v>35.5</c:v>
                </c:pt>
                <c:pt idx="1309">
                  <c:v>36.4</c:v>
                </c:pt>
                <c:pt idx="1310">
                  <c:v>34.6</c:v>
                </c:pt>
                <c:pt idx="1311">
                  <c:v>36.200000000000003</c:v>
                </c:pt>
                <c:pt idx="1312">
                  <c:v>39.299999999999997</c:v>
                </c:pt>
                <c:pt idx="1313">
                  <c:v>37.1</c:v>
                </c:pt>
                <c:pt idx="1314">
                  <c:v>39.700000000000003</c:v>
                </c:pt>
                <c:pt idx="1316">
                  <c:v>37.1</c:v>
                </c:pt>
                <c:pt idx="1317">
                  <c:v>40.6</c:v>
                </c:pt>
                <c:pt idx="1318">
                  <c:v>37.4</c:v>
                </c:pt>
                <c:pt idx="1319">
                  <c:v>36.1</c:v>
                </c:pt>
                <c:pt idx="1320">
                  <c:v>38.9</c:v>
                </c:pt>
                <c:pt idx="1321">
                  <c:v>35.4</c:v>
                </c:pt>
                <c:pt idx="1322">
                  <c:v>37.700000000000003</c:v>
                </c:pt>
                <c:pt idx="1323">
                  <c:v>34.700000000000003</c:v>
                </c:pt>
                <c:pt idx="1324">
                  <c:v>40.299999999999997</c:v>
                </c:pt>
                <c:pt idx="1325">
                  <c:v>37.299999999999997</c:v>
                </c:pt>
                <c:pt idx="1326">
                  <c:v>37.9</c:v>
                </c:pt>
                <c:pt idx="1327">
                  <c:v>40.9</c:v>
                </c:pt>
                <c:pt idx="1328">
                  <c:v>40</c:v>
                </c:pt>
                <c:pt idx="1329">
                  <c:v>36.799999999999997</c:v>
                </c:pt>
                <c:pt idx="1330">
                  <c:v>40.6</c:v>
                </c:pt>
                <c:pt idx="1331">
                  <c:v>36.6</c:v>
                </c:pt>
                <c:pt idx="1332">
                  <c:v>34.9</c:v>
                </c:pt>
                <c:pt idx="1333">
                  <c:v>37.9</c:v>
                </c:pt>
                <c:pt idx="1334">
                  <c:v>35.1</c:v>
                </c:pt>
                <c:pt idx="1335">
                  <c:v>38.9</c:v>
                </c:pt>
                <c:pt idx="1336">
                  <c:v>35.700000000000003</c:v>
                </c:pt>
                <c:pt idx="1337">
                  <c:v>40</c:v>
                </c:pt>
                <c:pt idx="1338">
                  <c:v>36.4</c:v>
                </c:pt>
                <c:pt idx="1339">
                  <c:v>39.799999999999997</c:v>
                </c:pt>
                <c:pt idx="1340">
                  <c:v>36.299999999999997</c:v>
                </c:pt>
                <c:pt idx="1341">
                  <c:v>39.4</c:v>
                </c:pt>
                <c:pt idx="1342">
                  <c:v>36.1</c:v>
                </c:pt>
                <c:pt idx="1343">
                  <c:v>39.200000000000003</c:v>
                </c:pt>
                <c:pt idx="1344">
                  <c:v>36.299999999999997</c:v>
                </c:pt>
                <c:pt idx="1345">
                  <c:v>37.299999999999997</c:v>
                </c:pt>
                <c:pt idx="1346">
                  <c:v>35.4</c:v>
                </c:pt>
                <c:pt idx="1347">
                  <c:v>39.1</c:v>
                </c:pt>
                <c:pt idx="1348">
                  <c:v>35.799999999999997</c:v>
                </c:pt>
                <c:pt idx="1349">
                  <c:v>39.6</c:v>
                </c:pt>
                <c:pt idx="1350">
                  <c:v>36.700000000000003</c:v>
                </c:pt>
                <c:pt idx="1351">
                  <c:v>40.200000000000003</c:v>
                </c:pt>
                <c:pt idx="1352">
                  <c:v>37.799999999999997</c:v>
                </c:pt>
                <c:pt idx="1353">
                  <c:v>39.799999999999997</c:v>
                </c:pt>
                <c:pt idx="1354">
                  <c:v>36.200000000000003</c:v>
                </c:pt>
                <c:pt idx="1355">
                  <c:v>37.200000000000003</c:v>
                </c:pt>
                <c:pt idx="1356">
                  <c:v>34.9</c:v>
                </c:pt>
                <c:pt idx="1357">
                  <c:v>35.4</c:v>
                </c:pt>
                <c:pt idx="1361">
                  <c:v>37.6</c:v>
                </c:pt>
                <c:pt idx="1362">
                  <c:v>35.799999999999997</c:v>
                </c:pt>
                <c:pt idx="1363">
                  <c:v>36.799999999999997</c:v>
                </c:pt>
                <c:pt idx="1364">
                  <c:v>34.799999999999997</c:v>
                </c:pt>
                <c:pt idx="1365">
                  <c:v>36.9</c:v>
                </c:pt>
                <c:pt idx="1366">
                  <c:v>34.5</c:v>
                </c:pt>
                <c:pt idx="1367">
                  <c:v>39.1</c:v>
                </c:pt>
                <c:pt idx="1368">
                  <c:v>36</c:v>
                </c:pt>
                <c:pt idx="1369">
                  <c:v>40.299999999999997</c:v>
                </c:pt>
                <c:pt idx="1370">
                  <c:v>36.700000000000003</c:v>
                </c:pt>
                <c:pt idx="1371">
                  <c:v>40.299999999999997</c:v>
                </c:pt>
                <c:pt idx="1372">
                  <c:v>37.200000000000003</c:v>
                </c:pt>
                <c:pt idx="1373">
                  <c:v>39.700000000000003</c:v>
                </c:pt>
                <c:pt idx="1374">
                  <c:v>36.5</c:v>
                </c:pt>
                <c:pt idx="1375">
                  <c:v>37.700000000000003</c:v>
                </c:pt>
                <c:pt idx="1376">
                  <c:v>35.200000000000003</c:v>
                </c:pt>
                <c:pt idx="1377">
                  <c:v>38.5</c:v>
                </c:pt>
                <c:pt idx="1378">
                  <c:v>35.299999999999997</c:v>
                </c:pt>
                <c:pt idx="1379">
                  <c:v>36.6</c:v>
                </c:pt>
                <c:pt idx="1380">
                  <c:v>39.700000000000003</c:v>
                </c:pt>
                <c:pt idx="1381">
                  <c:v>36.700000000000003</c:v>
                </c:pt>
                <c:pt idx="1382">
                  <c:v>40.1</c:v>
                </c:pt>
                <c:pt idx="1383">
                  <c:v>36.9</c:v>
                </c:pt>
                <c:pt idx="1384">
                  <c:v>40.700000000000003</c:v>
                </c:pt>
                <c:pt idx="1385">
                  <c:v>40</c:v>
                </c:pt>
                <c:pt idx="1386">
                  <c:v>36.200000000000003</c:v>
                </c:pt>
                <c:pt idx="1387">
                  <c:v>35.4</c:v>
                </c:pt>
                <c:pt idx="1388">
                  <c:v>38.5</c:v>
                </c:pt>
                <c:pt idx="1389">
                  <c:v>34.4</c:v>
                </c:pt>
                <c:pt idx="1390">
                  <c:v>38.9</c:v>
                </c:pt>
                <c:pt idx="1391">
                  <c:v>35.5</c:v>
                </c:pt>
                <c:pt idx="1392">
                  <c:v>40.299999999999997</c:v>
                </c:pt>
                <c:pt idx="1393">
                  <c:v>36.4</c:v>
                </c:pt>
                <c:pt idx="1394">
                  <c:v>40.1</c:v>
                </c:pt>
                <c:pt idx="1395">
                  <c:v>36.6</c:v>
                </c:pt>
                <c:pt idx="1396">
                  <c:v>36.9</c:v>
                </c:pt>
                <c:pt idx="1397">
                  <c:v>37.200000000000003</c:v>
                </c:pt>
                <c:pt idx="1398">
                  <c:v>39.6</c:v>
                </c:pt>
                <c:pt idx="1399">
                  <c:v>36.299999999999997</c:v>
                </c:pt>
                <c:pt idx="1400">
                  <c:v>36.5</c:v>
                </c:pt>
                <c:pt idx="1401">
                  <c:v>33.9</c:v>
                </c:pt>
                <c:pt idx="1402">
                  <c:v>36.1</c:v>
                </c:pt>
                <c:pt idx="1403">
                  <c:v>34.200000000000003</c:v>
                </c:pt>
                <c:pt idx="1404">
                  <c:v>36.9</c:v>
                </c:pt>
                <c:pt idx="1405">
                  <c:v>34.6</c:v>
                </c:pt>
                <c:pt idx="1406">
                  <c:v>36.9</c:v>
                </c:pt>
                <c:pt idx="1407">
                  <c:v>41.2</c:v>
                </c:pt>
                <c:pt idx="1408">
                  <c:v>36.5</c:v>
                </c:pt>
                <c:pt idx="1409">
                  <c:v>41.2</c:v>
                </c:pt>
                <c:pt idx="1410">
                  <c:v>37.200000000000003</c:v>
                </c:pt>
                <c:pt idx="1411">
                  <c:v>41.3</c:v>
                </c:pt>
                <c:pt idx="1412">
                  <c:v>37.299999999999997</c:v>
                </c:pt>
                <c:pt idx="1413">
                  <c:v>39.5</c:v>
                </c:pt>
                <c:pt idx="1414">
                  <c:v>36.200000000000003</c:v>
                </c:pt>
                <c:pt idx="1417">
                  <c:v>39</c:v>
                </c:pt>
                <c:pt idx="1418">
                  <c:v>36</c:v>
                </c:pt>
                <c:pt idx="1419">
                  <c:v>37.1</c:v>
                </c:pt>
                <c:pt idx="1420">
                  <c:v>35.5</c:v>
                </c:pt>
                <c:pt idx="1421">
                  <c:v>38.299999999999997</c:v>
                </c:pt>
                <c:pt idx="1422">
                  <c:v>35</c:v>
                </c:pt>
                <c:pt idx="1423">
                  <c:v>39.9</c:v>
                </c:pt>
                <c:pt idx="1424">
                  <c:v>36.6</c:v>
                </c:pt>
                <c:pt idx="1425">
                  <c:v>40.200000000000003</c:v>
                </c:pt>
                <c:pt idx="1426">
                  <c:v>36.4</c:v>
                </c:pt>
                <c:pt idx="1427">
                  <c:v>36.799999999999997</c:v>
                </c:pt>
                <c:pt idx="1428">
                  <c:v>37.1</c:v>
                </c:pt>
                <c:pt idx="1429">
                  <c:v>39.700000000000003</c:v>
                </c:pt>
                <c:pt idx="1430">
                  <c:v>36.1</c:v>
                </c:pt>
                <c:pt idx="1431">
                  <c:v>37.6</c:v>
                </c:pt>
                <c:pt idx="1432">
                  <c:v>35</c:v>
                </c:pt>
                <c:pt idx="1433">
                  <c:v>36.700000000000003</c:v>
                </c:pt>
                <c:pt idx="1434">
                  <c:v>33.799999999999997</c:v>
                </c:pt>
                <c:pt idx="1435">
                  <c:v>38.9</c:v>
                </c:pt>
                <c:pt idx="1436">
                  <c:v>35.799999999999997</c:v>
                </c:pt>
                <c:pt idx="1437">
                  <c:v>35.299999999999997</c:v>
                </c:pt>
                <c:pt idx="1438">
                  <c:v>34.700000000000003</c:v>
                </c:pt>
                <c:pt idx="1439">
                  <c:v>38.1</c:v>
                </c:pt>
                <c:pt idx="1440">
                  <c:v>35.700000000000003</c:v>
                </c:pt>
                <c:pt idx="1441">
                  <c:v>38.299999999999997</c:v>
                </c:pt>
                <c:pt idx="1442">
                  <c:v>35.200000000000003</c:v>
                </c:pt>
                <c:pt idx="1443">
                  <c:v>36.700000000000003</c:v>
                </c:pt>
                <c:pt idx="1444">
                  <c:v>34.5</c:v>
                </c:pt>
                <c:pt idx="1445">
                  <c:v>34.9</c:v>
                </c:pt>
                <c:pt idx="1446">
                  <c:v>39.200000000000003</c:v>
                </c:pt>
                <c:pt idx="1447">
                  <c:v>36</c:v>
                </c:pt>
                <c:pt idx="1448">
                  <c:v>40.1</c:v>
                </c:pt>
                <c:pt idx="1449">
                  <c:v>36.9</c:v>
                </c:pt>
                <c:pt idx="1450">
                  <c:v>39.4</c:v>
                </c:pt>
                <c:pt idx="1451">
                  <c:v>36.700000000000003</c:v>
                </c:pt>
                <c:pt idx="1452">
                  <c:v>37.5</c:v>
                </c:pt>
                <c:pt idx="1453">
                  <c:v>37.4</c:v>
                </c:pt>
                <c:pt idx="1454">
                  <c:v>34.799999999999997</c:v>
                </c:pt>
                <c:pt idx="1455">
                  <c:v>37.9</c:v>
                </c:pt>
                <c:pt idx="1456">
                  <c:v>35</c:v>
                </c:pt>
                <c:pt idx="1458">
                  <c:v>38.5</c:v>
                </c:pt>
                <c:pt idx="1459">
                  <c:v>35.6</c:v>
                </c:pt>
                <c:pt idx="1460">
                  <c:v>38.299999999999997</c:v>
                </c:pt>
                <c:pt idx="1461">
                  <c:v>35.4</c:v>
                </c:pt>
                <c:pt idx="1462">
                  <c:v>39.799999999999997</c:v>
                </c:pt>
                <c:pt idx="1463">
                  <c:v>36</c:v>
                </c:pt>
                <c:pt idx="1464">
                  <c:v>37.700000000000003</c:v>
                </c:pt>
                <c:pt idx="1465">
                  <c:v>34.299999999999997</c:v>
                </c:pt>
                <c:pt idx="1466">
                  <c:v>36.700000000000003</c:v>
                </c:pt>
                <c:pt idx="1467">
                  <c:v>34.299999999999997</c:v>
                </c:pt>
                <c:pt idx="1468">
                  <c:v>38.9</c:v>
                </c:pt>
                <c:pt idx="1469">
                  <c:v>35.9</c:v>
                </c:pt>
                <c:pt idx="1470">
                  <c:v>37.9</c:v>
                </c:pt>
                <c:pt idx="1471">
                  <c:v>35.200000000000003</c:v>
                </c:pt>
                <c:pt idx="1472">
                  <c:v>38.700000000000003</c:v>
                </c:pt>
                <c:pt idx="1473">
                  <c:v>35.799999999999997</c:v>
                </c:pt>
                <c:pt idx="1474">
                  <c:v>39.200000000000003</c:v>
                </c:pt>
                <c:pt idx="1475">
                  <c:v>36</c:v>
                </c:pt>
                <c:pt idx="1476">
                  <c:v>36.4</c:v>
                </c:pt>
                <c:pt idx="1477">
                  <c:v>38.4</c:v>
                </c:pt>
                <c:pt idx="1478">
                  <c:v>35.200000000000003</c:v>
                </c:pt>
                <c:pt idx="1479">
                  <c:v>34.4</c:v>
                </c:pt>
                <c:pt idx="1480">
                  <c:v>37.299999999999997</c:v>
                </c:pt>
                <c:pt idx="1481">
                  <c:v>34.5</c:v>
                </c:pt>
                <c:pt idx="1482">
                  <c:v>38.1</c:v>
                </c:pt>
                <c:pt idx="1483">
                  <c:v>35.299999999999997</c:v>
                </c:pt>
                <c:pt idx="1484">
                  <c:v>39.200000000000003</c:v>
                </c:pt>
                <c:pt idx="1485">
                  <c:v>35.9</c:v>
                </c:pt>
                <c:pt idx="1486">
                  <c:v>37.9</c:v>
                </c:pt>
                <c:pt idx="1487">
                  <c:v>35.5</c:v>
                </c:pt>
                <c:pt idx="1488">
                  <c:v>35.799999999999997</c:v>
                </c:pt>
                <c:pt idx="1489">
                  <c:v>36</c:v>
                </c:pt>
                <c:pt idx="1490">
                  <c:v>34.4</c:v>
                </c:pt>
                <c:pt idx="1491">
                  <c:v>36.9</c:v>
                </c:pt>
                <c:pt idx="1492">
                  <c:v>37.5</c:v>
                </c:pt>
                <c:pt idx="1493">
                  <c:v>34.700000000000003</c:v>
                </c:pt>
                <c:pt idx="1494">
                  <c:v>38.299999999999997</c:v>
                </c:pt>
                <c:pt idx="1495">
                  <c:v>35.200000000000003</c:v>
                </c:pt>
                <c:pt idx="1496">
                  <c:v>35.200000000000003</c:v>
                </c:pt>
                <c:pt idx="1500">
                  <c:v>35.6</c:v>
                </c:pt>
                <c:pt idx="1501">
                  <c:v>38.700000000000003</c:v>
                </c:pt>
                <c:pt idx="1502">
                  <c:v>35.200000000000003</c:v>
                </c:pt>
                <c:pt idx="1503">
                  <c:v>34.9</c:v>
                </c:pt>
                <c:pt idx="1504">
                  <c:v>36.4</c:v>
                </c:pt>
                <c:pt idx="1505">
                  <c:v>34.799999999999997</c:v>
                </c:pt>
                <c:pt idx="1506">
                  <c:v>35.200000000000003</c:v>
                </c:pt>
                <c:pt idx="1507">
                  <c:v>34.9</c:v>
                </c:pt>
                <c:pt idx="1508">
                  <c:v>36.700000000000003</c:v>
                </c:pt>
                <c:pt idx="1509">
                  <c:v>34.9</c:v>
                </c:pt>
                <c:pt idx="1510">
                  <c:v>34.299999999999997</c:v>
                </c:pt>
                <c:pt idx="1511">
                  <c:v>38.700000000000003</c:v>
                </c:pt>
                <c:pt idx="1512">
                  <c:v>36.799999999999997</c:v>
                </c:pt>
                <c:pt idx="1513">
                  <c:v>39.200000000000003</c:v>
                </c:pt>
                <c:pt idx="1514">
                  <c:v>36.1</c:v>
                </c:pt>
                <c:pt idx="1515">
                  <c:v>35.6</c:v>
                </c:pt>
                <c:pt idx="1516">
                  <c:v>37.299999999999997</c:v>
                </c:pt>
                <c:pt idx="1517">
                  <c:v>34.700000000000003</c:v>
                </c:pt>
                <c:pt idx="1518">
                  <c:v>38.299999999999997</c:v>
                </c:pt>
                <c:pt idx="1519">
                  <c:v>35.700000000000003</c:v>
                </c:pt>
                <c:pt idx="1520">
                  <c:v>38.700000000000003</c:v>
                </c:pt>
                <c:pt idx="1521">
                  <c:v>35.6</c:v>
                </c:pt>
                <c:pt idx="1522">
                  <c:v>40</c:v>
                </c:pt>
                <c:pt idx="1523">
                  <c:v>37</c:v>
                </c:pt>
                <c:pt idx="1524">
                  <c:v>36.700000000000003</c:v>
                </c:pt>
                <c:pt idx="1525">
                  <c:v>40.200000000000003</c:v>
                </c:pt>
                <c:pt idx="1526">
                  <c:v>37.4</c:v>
                </c:pt>
                <c:pt idx="1527">
                  <c:v>37.4</c:v>
                </c:pt>
                <c:pt idx="1528">
                  <c:v>39.9</c:v>
                </c:pt>
                <c:pt idx="1529">
                  <c:v>40</c:v>
                </c:pt>
                <c:pt idx="1530">
                  <c:v>40</c:v>
                </c:pt>
                <c:pt idx="1531">
                  <c:v>36.9</c:v>
                </c:pt>
                <c:pt idx="1532">
                  <c:v>39.799999999999997</c:v>
                </c:pt>
                <c:pt idx="1533">
                  <c:v>35.9</c:v>
                </c:pt>
                <c:pt idx="1534">
                  <c:v>37.9</c:v>
                </c:pt>
                <c:pt idx="1535">
                  <c:v>36.200000000000003</c:v>
                </c:pt>
                <c:pt idx="1536">
                  <c:v>38.9</c:v>
                </c:pt>
                <c:pt idx="1537">
                  <c:v>36.299999999999997</c:v>
                </c:pt>
                <c:pt idx="1538">
                  <c:v>38.200000000000003</c:v>
                </c:pt>
                <c:pt idx="1539">
                  <c:v>36.5</c:v>
                </c:pt>
                <c:pt idx="1540">
                  <c:v>38.4</c:v>
                </c:pt>
                <c:pt idx="1541">
                  <c:v>35.9</c:v>
                </c:pt>
                <c:pt idx="1542">
                  <c:v>38.200000000000003</c:v>
                </c:pt>
                <c:pt idx="1543">
                  <c:v>35.4</c:v>
                </c:pt>
                <c:pt idx="1544">
                  <c:v>37.299999999999997</c:v>
                </c:pt>
                <c:pt idx="1545">
                  <c:v>34.200000000000003</c:v>
                </c:pt>
                <c:pt idx="1546">
                  <c:v>37.799999999999997</c:v>
                </c:pt>
                <c:pt idx="1547">
                  <c:v>34.700000000000003</c:v>
                </c:pt>
                <c:pt idx="1548">
                  <c:v>36.700000000000003</c:v>
                </c:pt>
                <c:pt idx="1549">
                  <c:v>34.299999999999997</c:v>
                </c:pt>
                <c:pt idx="1551">
                  <c:v>37</c:v>
                </c:pt>
                <c:pt idx="1552">
                  <c:v>37</c:v>
                </c:pt>
                <c:pt idx="1553">
                  <c:v>35.700000000000003</c:v>
                </c:pt>
                <c:pt idx="1554">
                  <c:v>38</c:v>
                </c:pt>
                <c:pt idx="1555">
                  <c:v>35.200000000000003</c:v>
                </c:pt>
                <c:pt idx="1556">
                  <c:v>37.4</c:v>
                </c:pt>
                <c:pt idx="1557">
                  <c:v>34.799999999999997</c:v>
                </c:pt>
                <c:pt idx="1558">
                  <c:v>37.5</c:v>
                </c:pt>
                <c:pt idx="1559">
                  <c:v>34.700000000000003</c:v>
                </c:pt>
                <c:pt idx="1560">
                  <c:v>38.6</c:v>
                </c:pt>
                <c:pt idx="1561">
                  <c:v>38.6</c:v>
                </c:pt>
                <c:pt idx="1562">
                  <c:v>35.9</c:v>
                </c:pt>
                <c:pt idx="1563">
                  <c:v>38.299999999999997</c:v>
                </c:pt>
                <c:pt idx="1564">
                  <c:v>35.700000000000003</c:v>
                </c:pt>
                <c:pt idx="1565">
                  <c:v>38.299999999999997</c:v>
                </c:pt>
                <c:pt idx="1566">
                  <c:v>36</c:v>
                </c:pt>
                <c:pt idx="1567">
                  <c:v>38.700000000000003</c:v>
                </c:pt>
                <c:pt idx="1568">
                  <c:v>36</c:v>
                </c:pt>
                <c:pt idx="1569">
                  <c:v>36.1</c:v>
                </c:pt>
                <c:pt idx="1570">
                  <c:v>33.9</c:v>
                </c:pt>
                <c:pt idx="1571">
                  <c:v>38</c:v>
                </c:pt>
                <c:pt idx="1572">
                  <c:v>34.700000000000003</c:v>
                </c:pt>
                <c:pt idx="1573">
                  <c:v>38.1</c:v>
                </c:pt>
                <c:pt idx="1574">
                  <c:v>35.200000000000003</c:v>
                </c:pt>
                <c:pt idx="1575">
                  <c:v>38.5</c:v>
                </c:pt>
                <c:pt idx="1576">
                  <c:v>35.4</c:v>
                </c:pt>
                <c:pt idx="1577">
                  <c:v>38.299999999999997</c:v>
                </c:pt>
                <c:pt idx="1578">
                  <c:v>35.9</c:v>
                </c:pt>
                <c:pt idx="1579">
                  <c:v>38.4</c:v>
                </c:pt>
                <c:pt idx="1580">
                  <c:v>35.700000000000003</c:v>
                </c:pt>
                <c:pt idx="1581">
                  <c:v>38.799999999999997</c:v>
                </c:pt>
                <c:pt idx="1582">
                  <c:v>36.799999999999997</c:v>
                </c:pt>
                <c:pt idx="1583">
                  <c:v>39.299999999999997</c:v>
                </c:pt>
                <c:pt idx="1584">
                  <c:v>35.299999999999997</c:v>
                </c:pt>
                <c:pt idx="1585">
                  <c:v>38</c:v>
                </c:pt>
                <c:pt idx="1586">
                  <c:v>35</c:v>
                </c:pt>
                <c:pt idx="1587">
                  <c:v>34.700000000000003</c:v>
                </c:pt>
                <c:pt idx="1592">
                  <c:v>35.700000000000003</c:v>
                </c:pt>
                <c:pt idx="1593">
                  <c:v>38.5</c:v>
                </c:pt>
                <c:pt idx="1594">
                  <c:v>35.200000000000003</c:v>
                </c:pt>
                <c:pt idx="1595">
                  <c:v>35.799999999999997</c:v>
                </c:pt>
                <c:pt idx="1596">
                  <c:v>34.299999999999997</c:v>
                </c:pt>
                <c:pt idx="1597">
                  <c:v>37.200000000000003</c:v>
                </c:pt>
                <c:pt idx="1598">
                  <c:v>36</c:v>
                </c:pt>
                <c:pt idx="1599">
                  <c:v>35.200000000000003</c:v>
                </c:pt>
                <c:pt idx="1600">
                  <c:v>35.9</c:v>
                </c:pt>
                <c:pt idx="1601">
                  <c:v>36.4</c:v>
                </c:pt>
                <c:pt idx="1602">
                  <c:v>34.1</c:v>
                </c:pt>
                <c:pt idx="1603">
                  <c:v>36.5</c:v>
                </c:pt>
                <c:pt idx="1610">
                  <c:v>37</c:v>
                </c:pt>
                <c:pt idx="1611">
                  <c:v>34</c:v>
                </c:pt>
                <c:pt idx="1612">
                  <c:v>38.299999999999997</c:v>
                </c:pt>
                <c:pt idx="1613">
                  <c:v>34.4</c:v>
                </c:pt>
                <c:pt idx="1625">
                  <c:v>38.700000000000003</c:v>
                </c:pt>
                <c:pt idx="1626">
                  <c:v>34.200000000000003</c:v>
                </c:pt>
                <c:pt idx="1627">
                  <c:v>36.700000000000003</c:v>
                </c:pt>
                <c:pt idx="1628">
                  <c:v>34</c:v>
                </c:pt>
                <c:pt idx="1629">
                  <c:v>37.299999999999997</c:v>
                </c:pt>
                <c:pt idx="1630">
                  <c:v>35.200000000000003</c:v>
                </c:pt>
                <c:pt idx="1631">
                  <c:v>36.9</c:v>
                </c:pt>
                <c:pt idx="1632">
                  <c:v>34.4</c:v>
                </c:pt>
                <c:pt idx="1633">
                  <c:v>37.200000000000003</c:v>
                </c:pt>
                <c:pt idx="1634">
                  <c:v>37.200000000000003</c:v>
                </c:pt>
                <c:pt idx="1635">
                  <c:v>35.6</c:v>
                </c:pt>
                <c:pt idx="1636">
                  <c:v>38.9</c:v>
                </c:pt>
                <c:pt idx="1637">
                  <c:v>35.799999999999997</c:v>
                </c:pt>
                <c:pt idx="1638">
                  <c:v>37.9</c:v>
                </c:pt>
                <c:pt idx="1639">
                  <c:v>34.6</c:v>
                </c:pt>
                <c:pt idx="1640">
                  <c:v>36.299999999999997</c:v>
                </c:pt>
                <c:pt idx="1641">
                  <c:v>34.299999999999997</c:v>
                </c:pt>
                <c:pt idx="1642">
                  <c:v>37</c:v>
                </c:pt>
                <c:pt idx="1643">
                  <c:v>37.1</c:v>
                </c:pt>
                <c:pt idx="1644">
                  <c:v>37.1</c:v>
                </c:pt>
                <c:pt idx="1645">
                  <c:v>35.5</c:v>
                </c:pt>
                <c:pt idx="1649">
                  <c:v>37.799999999999997</c:v>
                </c:pt>
                <c:pt idx="1650">
                  <c:v>35.1</c:v>
                </c:pt>
                <c:pt idx="1651">
                  <c:v>35.5</c:v>
                </c:pt>
                <c:pt idx="1652">
                  <c:v>38.299999999999997</c:v>
                </c:pt>
                <c:pt idx="1653">
                  <c:v>34.5</c:v>
                </c:pt>
                <c:pt idx="1654">
                  <c:v>38.5</c:v>
                </c:pt>
                <c:pt idx="1655">
                  <c:v>35.4</c:v>
                </c:pt>
                <c:pt idx="1656">
                  <c:v>39</c:v>
                </c:pt>
                <c:pt idx="1657">
                  <c:v>36.200000000000003</c:v>
                </c:pt>
                <c:pt idx="1658">
                  <c:v>38.700000000000003</c:v>
                </c:pt>
                <c:pt idx="1659">
                  <c:v>35.700000000000003</c:v>
                </c:pt>
                <c:pt idx="1660">
                  <c:v>38.1</c:v>
                </c:pt>
                <c:pt idx="1661">
                  <c:v>34.6</c:v>
                </c:pt>
                <c:pt idx="1662">
                  <c:v>37.299999999999997</c:v>
                </c:pt>
                <c:pt idx="1663">
                  <c:v>34.5</c:v>
                </c:pt>
                <c:pt idx="1664">
                  <c:v>37.6</c:v>
                </c:pt>
                <c:pt idx="1665">
                  <c:v>34.200000000000003</c:v>
                </c:pt>
                <c:pt idx="1666">
                  <c:v>36.700000000000003</c:v>
                </c:pt>
                <c:pt idx="1667">
                  <c:v>34.5</c:v>
                </c:pt>
                <c:pt idx="1668">
                  <c:v>38.200000000000003</c:v>
                </c:pt>
                <c:pt idx="1669">
                  <c:v>38.200000000000003</c:v>
                </c:pt>
                <c:pt idx="1670">
                  <c:v>35.1</c:v>
                </c:pt>
                <c:pt idx="1671">
                  <c:v>37.6</c:v>
                </c:pt>
                <c:pt idx="1672">
                  <c:v>35.299999999999997</c:v>
                </c:pt>
                <c:pt idx="1673">
                  <c:v>33.9</c:v>
                </c:pt>
                <c:pt idx="1674">
                  <c:v>36.4</c:v>
                </c:pt>
                <c:pt idx="1675">
                  <c:v>34.299999999999997</c:v>
                </c:pt>
                <c:pt idx="1676">
                  <c:v>36.9</c:v>
                </c:pt>
                <c:pt idx="1677">
                  <c:v>34.6</c:v>
                </c:pt>
                <c:pt idx="1678">
                  <c:v>38.9</c:v>
                </c:pt>
                <c:pt idx="1679">
                  <c:v>35.299999999999997</c:v>
                </c:pt>
                <c:pt idx="1680">
                  <c:v>39.1</c:v>
                </c:pt>
                <c:pt idx="1681">
                  <c:v>35.799999999999997</c:v>
                </c:pt>
                <c:pt idx="1682">
                  <c:v>38.9</c:v>
                </c:pt>
                <c:pt idx="1683">
                  <c:v>36.200000000000003</c:v>
                </c:pt>
                <c:pt idx="1684">
                  <c:v>39.799999999999997</c:v>
                </c:pt>
                <c:pt idx="1685">
                  <c:v>38.9</c:v>
                </c:pt>
                <c:pt idx="1686">
                  <c:v>38</c:v>
                </c:pt>
                <c:pt idx="1687">
                  <c:v>34.6</c:v>
                </c:pt>
                <c:pt idx="1688">
                  <c:v>37.9</c:v>
                </c:pt>
                <c:pt idx="1689">
                  <c:v>34.799999999999997</c:v>
                </c:pt>
                <c:pt idx="1690">
                  <c:v>35.4</c:v>
                </c:pt>
                <c:pt idx="1691">
                  <c:v>39.200000000000003</c:v>
                </c:pt>
                <c:pt idx="1692">
                  <c:v>35.6</c:v>
                </c:pt>
                <c:pt idx="1694">
                  <c:v>37.799999999999997</c:v>
                </c:pt>
                <c:pt idx="1695">
                  <c:v>37.799999999999997</c:v>
                </c:pt>
                <c:pt idx="1696">
                  <c:v>36.6</c:v>
                </c:pt>
                <c:pt idx="1697">
                  <c:v>39.799999999999997</c:v>
                </c:pt>
                <c:pt idx="1698">
                  <c:v>34.5</c:v>
                </c:pt>
                <c:pt idx="1699">
                  <c:v>38.700000000000003</c:v>
                </c:pt>
                <c:pt idx="1700">
                  <c:v>39.6</c:v>
                </c:pt>
                <c:pt idx="1701">
                  <c:v>39.6</c:v>
                </c:pt>
                <c:pt idx="1702">
                  <c:v>37.200000000000003</c:v>
                </c:pt>
                <c:pt idx="1703">
                  <c:v>38.799999999999997</c:v>
                </c:pt>
                <c:pt idx="1704">
                  <c:v>36.6</c:v>
                </c:pt>
                <c:pt idx="1705">
                  <c:v>38.299999999999997</c:v>
                </c:pt>
                <c:pt idx="1706">
                  <c:v>36.1</c:v>
                </c:pt>
                <c:pt idx="1707">
                  <c:v>38.700000000000003</c:v>
                </c:pt>
                <c:pt idx="1708">
                  <c:v>36.299999999999997</c:v>
                </c:pt>
                <c:pt idx="1709">
                  <c:v>38.6</c:v>
                </c:pt>
                <c:pt idx="1710">
                  <c:v>35.299999999999997</c:v>
                </c:pt>
                <c:pt idx="1711">
                  <c:v>36.799999999999997</c:v>
                </c:pt>
                <c:pt idx="1712">
                  <c:v>35.299999999999997</c:v>
                </c:pt>
                <c:pt idx="1713">
                  <c:v>36.6</c:v>
                </c:pt>
                <c:pt idx="1714">
                  <c:v>34.799999999999997</c:v>
                </c:pt>
                <c:pt idx="1715">
                  <c:v>38.200000000000003</c:v>
                </c:pt>
                <c:pt idx="1716">
                  <c:v>36.700000000000003</c:v>
                </c:pt>
                <c:pt idx="1717">
                  <c:v>38.6</c:v>
                </c:pt>
                <c:pt idx="1718">
                  <c:v>36</c:v>
                </c:pt>
                <c:pt idx="1719">
                  <c:v>37.9</c:v>
                </c:pt>
                <c:pt idx="1720">
                  <c:v>35.700000000000003</c:v>
                </c:pt>
                <c:pt idx="1721">
                  <c:v>38.4</c:v>
                </c:pt>
                <c:pt idx="1722">
                  <c:v>36</c:v>
                </c:pt>
                <c:pt idx="1723">
                  <c:v>38.1</c:v>
                </c:pt>
                <c:pt idx="1724">
                  <c:v>34.6</c:v>
                </c:pt>
                <c:pt idx="1725">
                  <c:v>37</c:v>
                </c:pt>
                <c:pt idx="1726">
                  <c:v>33.799999999999997</c:v>
                </c:pt>
                <c:pt idx="1727">
                  <c:v>37.6</c:v>
                </c:pt>
                <c:pt idx="1728">
                  <c:v>34.4</c:v>
                </c:pt>
                <c:pt idx="1729">
                  <c:v>38.200000000000003</c:v>
                </c:pt>
                <c:pt idx="1730">
                  <c:v>35.200000000000003</c:v>
                </c:pt>
                <c:pt idx="1731">
                  <c:v>37.9</c:v>
                </c:pt>
                <c:pt idx="1732">
                  <c:v>35.6</c:v>
                </c:pt>
                <c:pt idx="1733">
                  <c:v>38.200000000000003</c:v>
                </c:pt>
                <c:pt idx="1734">
                  <c:v>35.299999999999997</c:v>
                </c:pt>
                <c:pt idx="1735">
                  <c:v>37.4</c:v>
                </c:pt>
                <c:pt idx="1736">
                  <c:v>34.9</c:v>
                </c:pt>
                <c:pt idx="1737">
                  <c:v>37.700000000000003</c:v>
                </c:pt>
                <c:pt idx="1738">
                  <c:v>34.799999999999997</c:v>
                </c:pt>
                <c:pt idx="1739">
                  <c:v>34</c:v>
                </c:pt>
                <c:pt idx="1740">
                  <c:v>35.4</c:v>
                </c:pt>
                <c:pt idx="1741">
                  <c:v>34</c:v>
                </c:pt>
                <c:pt idx="1742">
                  <c:v>37.700000000000003</c:v>
                </c:pt>
                <c:pt idx="1743">
                  <c:v>36.9</c:v>
                </c:pt>
                <c:pt idx="1744">
                  <c:v>35</c:v>
                </c:pt>
                <c:pt idx="1745">
                  <c:v>36.5</c:v>
                </c:pt>
                <c:pt idx="1746">
                  <c:v>34.299999999999997</c:v>
                </c:pt>
                <c:pt idx="1747">
                  <c:v>38.5</c:v>
                </c:pt>
                <c:pt idx="1748">
                  <c:v>34.799999999999997</c:v>
                </c:pt>
                <c:pt idx="1749">
                  <c:v>38.6</c:v>
                </c:pt>
                <c:pt idx="1750">
                  <c:v>35.299999999999997</c:v>
                </c:pt>
                <c:pt idx="1751">
                  <c:v>37.6</c:v>
                </c:pt>
                <c:pt idx="1752">
                  <c:v>34.200000000000003</c:v>
                </c:pt>
                <c:pt idx="1753">
                  <c:v>37.5</c:v>
                </c:pt>
                <c:pt idx="1754">
                  <c:v>35.1</c:v>
                </c:pt>
                <c:pt idx="1757">
                  <c:v>38.700000000000003</c:v>
                </c:pt>
                <c:pt idx="1758">
                  <c:v>35.799999999999997</c:v>
                </c:pt>
                <c:pt idx="1759">
                  <c:v>39.5</c:v>
                </c:pt>
                <c:pt idx="1760">
                  <c:v>35.700000000000003</c:v>
                </c:pt>
                <c:pt idx="1761">
                  <c:v>36.6</c:v>
                </c:pt>
                <c:pt idx="1762">
                  <c:v>34.1</c:v>
                </c:pt>
                <c:pt idx="1763">
                  <c:v>35.5</c:v>
                </c:pt>
                <c:pt idx="1764">
                  <c:v>34.200000000000003</c:v>
                </c:pt>
                <c:pt idx="1765">
                  <c:v>38.299999999999997</c:v>
                </c:pt>
                <c:pt idx="1766">
                  <c:v>35.700000000000003</c:v>
                </c:pt>
                <c:pt idx="1767">
                  <c:v>36.1</c:v>
                </c:pt>
                <c:pt idx="1768">
                  <c:v>38.4</c:v>
                </c:pt>
                <c:pt idx="1769">
                  <c:v>35.6</c:v>
                </c:pt>
                <c:pt idx="1770">
                  <c:v>38.5</c:v>
                </c:pt>
                <c:pt idx="1771">
                  <c:v>38.200000000000003</c:v>
                </c:pt>
                <c:pt idx="1772">
                  <c:v>35.5</c:v>
                </c:pt>
                <c:pt idx="1773">
                  <c:v>37.6</c:v>
                </c:pt>
                <c:pt idx="1774">
                  <c:v>34.4</c:v>
                </c:pt>
                <c:pt idx="1775">
                  <c:v>37.299999999999997</c:v>
                </c:pt>
                <c:pt idx="1776">
                  <c:v>34.700000000000003</c:v>
                </c:pt>
                <c:pt idx="1777">
                  <c:v>35.799999999999997</c:v>
                </c:pt>
                <c:pt idx="1778">
                  <c:v>38.5</c:v>
                </c:pt>
                <c:pt idx="1779">
                  <c:v>35.9</c:v>
                </c:pt>
                <c:pt idx="1782">
                  <c:v>38.299999999999997</c:v>
                </c:pt>
                <c:pt idx="1783">
                  <c:v>35.299999999999997</c:v>
                </c:pt>
                <c:pt idx="1784">
                  <c:v>37</c:v>
                </c:pt>
                <c:pt idx="1785">
                  <c:v>35.299999999999997</c:v>
                </c:pt>
                <c:pt idx="1786">
                  <c:v>39.5</c:v>
                </c:pt>
                <c:pt idx="1787">
                  <c:v>36.6</c:v>
                </c:pt>
                <c:pt idx="1788">
                  <c:v>38.799999999999997</c:v>
                </c:pt>
                <c:pt idx="1789">
                  <c:v>36.299999999999997</c:v>
                </c:pt>
                <c:pt idx="1790">
                  <c:v>38.1</c:v>
                </c:pt>
                <c:pt idx="1791">
                  <c:v>36.1</c:v>
                </c:pt>
                <c:pt idx="1792">
                  <c:v>38.799999999999997</c:v>
                </c:pt>
                <c:pt idx="1793">
                  <c:v>36</c:v>
                </c:pt>
                <c:pt idx="1794">
                  <c:v>35.4</c:v>
                </c:pt>
                <c:pt idx="1795">
                  <c:v>36.5</c:v>
                </c:pt>
                <c:pt idx="1797">
                  <c:v>36.200000000000003</c:v>
                </c:pt>
                <c:pt idx="1798">
                  <c:v>37.1</c:v>
                </c:pt>
                <c:pt idx="1799">
                  <c:v>36.9</c:v>
                </c:pt>
                <c:pt idx="1801">
                  <c:v>38</c:v>
                </c:pt>
                <c:pt idx="1802">
                  <c:v>35.6</c:v>
                </c:pt>
                <c:pt idx="1803">
                  <c:v>38.200000000000003</c:v>
                </c:pt>
                <c:pt idx="1804">
                  <c:v>35.5</c:v>
                </c:pt>
                <c:pt idx="1805">
                  <c:v>36</c:v>
                </c:pt>
                <c:pt idx="1806">
                  <c:v>34.5</c:v>
                </c:pt>
                <c:pt idx="1807">
                  <c:v>37.6</c:v>
                </c:pt>
                <c:pt idx="1808">
                  <c:v>35.799999999999997</c:v>
                </c:pt>
                <c:pt idx="1809">
                  <c:v>35.9</c:v>
                </c:pt>
                <c:pt idx="1810">
                  <c:v>38.1</c:v>
                </c:pt>
                <c:pt idx="1811">
                  <c:v>35.9</c:v>
                </c:pt>
                <c:pt idx="1812">
                  <c:v>38.700000000000003</c:v>
                </c:pt>
                <c:pt idx="1813">
                  <c:v>35.700000000000003</c:v>
                </c:pt>
                <c:pt idx="1814">
                  <c:v>36.5</c:v>
                </c:pt>
                <c:pt idx="1815">
                  <c:v>34.9</c:v>
                </c:pt>
                <c:pt idx="1816">
                  <c:v>36.200000000000003</c:v>
                </c:pt>
                <c:pt idx="1817">
                  <c:v>35</c:v>
                </c:pt>
                <c:pt idx="1818">
                  <c:v>38.9</c:v>
                </c:pt>
                <c:pt idx="1819">
                  <c:v>36.4</c:v>
                </c:pt>
                <c:pt idx="1820">
                  <c:v>38.200000000000003</c:v>
                </c:pt>
                <c:pt idx="1821">
                  <c:v>38.200000000000003</c:v>
                </c:pt>
                <c:pt idx="1822">
                  <c:v>35.799999999999997</c:v>
                </c:pt>
                <c:pt idx="1823">
                  <c:v>38.200000000000003</c:v>
                </c:pt>
                <c:pt idx="1824">
                  <c:v>35.799999999999997</c:v>
                </c:pt>
                <c:pt idx="1825">
                  <c:v>37.9</c:v>
                </c:pt>
                <c:pt idx="1826">
                  <c:v>35.6</c:v>
                </c:pt>
                <c:pt idx="1827">
                  <c:v>38.4</c:v>
                </c:pt>
                <c:pt idx="1828">
                  <c:v>36</c:v>
                </c:pt>
                <c:pt idx="1829">
                  <c:v>37.4</c:v>
                </c:pt>
                <c:pt idx="1830">
                  <c:v>34.299999999999997</c:v>
                </c:pt>
                <c:pt idx="1831">
                  <c:v>36.9</c:v>
                </c:pt>
                <c:pt idx="1832">
                  <c:v>36.799999999999997</c:v>
                </c:pt>
                <c:pt idx="1833">
                  <c:v>34.4</c:v>
                </c:pt>
                <c:pt idx="1834">
                  <c:v>36.4</c:v>
                </c:pt>
                <c:pt idx="1835">
                  <c:v>38.4</c:v>
                </c:pt>
                <c:pt idx="1836">
                  <c:v>35.4</c:v>
                </c:pt>
                <c:pt idx="1837">
                  <c:v>36.9</c:v>
                </c:pt>
                <c:pt idx="1838">
                  <c:v>34.799999999999997</c:v>
                </c:pt>
                <c:pt idx="1839">
                  <c:v>35.700000000000003</c:v>
                </c:pt>
                <c:pt idx="1840">
                  <c:v>37.4</c:v>
                </c:pt>
                <c:pt idx="1841">
                  <c:v>35.200000000000003</c:v>
                </c:pt>
                <c:pt idx="1842">
                  <c:v>35.4</c:v>
                </c:pt>
                <c:pt idx="1843">
                  <c:v>35.9</c:v>
                </c:pt>
                <c:pt idx="1844">
                  <c:v>39.1</c:v>
                </c:pt>
                <c:pt idx="1845">
                  <c:v>36.6</c:v>
                </c:pt>
                <c:pt idx="1846">
                  <c:v>39.4</c:v>
                </c:pt>
                <c:pt idx="1847">
                  <c:v>36.299999999999997</c:v>
                </c:pt>
                <c:pt idx="1848">
                  <c:v>39.299999999999997</c:v>
                </c:pt>
                <c:pt idx="1849">
                  <c:v>36.299999999999997</c:v>
                </c:pt>
                <c:pt idx="1850">
                  <c:v>35.4</c:v>
                </c:pt>
                <c:pt idx="1851">
                  <c:v>36.6</c:v>
                </c:pt>
                <c:pt idx="1852">
                  <c:v>34.1</c:v>
                </c:pt>
                <c:pt idx="1853">
                  <c:v>38</c:v>
                </c:pt>
                <c:pt idx="1854">
                  <c:v>35.299999999999997</c:v>
                </c:pt>
                <c:pt idx="1855">
                  <c:v>36</c:v>
                </c:pt>
                <c:pt idx="1856">
                  <c:v>38.700000000000003</c:v>
                </c:pt>
                <c:pt idx="1857">
                  <c:v>36.4</c:v>
                </c:pt>
                <c:pt idx="1858">
                  <c:v>39.299999999999997</c:v>
                </c:pt>
                <c:pt idx="1859">
                  <c:v>35.700000000000003</c:v>
                </c:pt>
                <c:pt idx="1860">
                  <c:v>38.799999999999997</c:v>
                </c:pt>
                <c:pt idx="1861">
                  <c:v>35.6</c:v>
                </c:pt>
                <c:pt idx="1862">
                  <c:v>37.5</c:v>
                </c:pt>
                <c:pt idx="1863">
                  <c:v>34.5</c:v>
                </c:pt>
                <c:pt idx="1864">
                  <c:v>37.1</c:v>
                </c:pt>
                <c:pt idx="1865">
                  <c:v>34.299999999999997</c:v>
                </c:pt>
                <c:pt idx="1866">
                  <c:v>38.200000000000003</c:v>
                </c:pt>
                <c:pt idx="1867">
                  <c:v>35.6</c:v>
                </c:pt>
                <c:pt idx="1868">
                  <c:v>39.799999999999997</c:v>
                </c:pt>
                <c:pt idx="1869">
                  <c:v>36.299999999999997</c:v>
                </c:pt>
                <c:pt idx="1870">
                  <c:v>37.9</c:v>
                </c:pt>
                <c:pt idx="1871">
                  <c:v>35.4</c:v>
                </c:pt>
                <c:pt idx="1872">
                  <c:v>39.1</c:v>
                </c:pt>
                <c:pt idx="1873">
                  <c:v>35.5</c:v>
                </c:pt>
                <c:pt idx="1874">
                  <c:v>39.200000000000003</c:v>
                </c:pt>
                <c:pt idx="1875">
                  <c:v>36.299999999999997</c:v>
                </c:pt>
                <c:pt idx="1876">
                  <c:v>36.5</c:v>
                </c:pt>
                <c:pt idx="1877">
                  <c:v>34.299999999999997</c:v>
                </c:pt>
                <c:pt idx="1878">
                  <c:v>35.6</c:v>
                </c:pt>
                <c:pt idx="1879">
                  <c:v>34.1</c:v>
                </c:pt>
                <c:pt idx="1880">
                  <c:v>35.799999999999997</c:v>
                </c:pt>
                <c:pt idx="1881">
                  <c:v>34.1</c:v>
                </c:pt>
                <c:pt idx="1882">
                  <c:v>36.5</c:v>
                </c:pt>
                <c:pt idx="1883">
                  <c:v>34</c:v>
                </c:pt>
                <c:pt idx="1884">
                  <c:v>38.6</c:v>
                </c:pt>
                <c:pt idx="1885">
                  <c:v>35.5</c:v>
                </c:pt>
                <c:pt idx="1886">
                  <c:v>37.1</c:v>
                </c:pt>
                <c:pt idx="1887">
                  <c:v>36.200000000000003</c:v>
                </c:pt>
                <c:pt idx="1888">
                  <c:v>33.799999999999997</c:v>
                </c:pt>
                <c:pt idx="1889">
                  <c:v>37.200000000000003</c:v>
                </c:pt>
                <c:pt idx="1890">
                  <c:v>34</c:v>
                </c:pt>
                <c:pt idx="1891">
                  <c:v>38.200000000000003</c:v>
                </c:pt>
                <c:pt idx="1892">
                  <c:v>35.1</c:v>
                </c:pt>
                <c:pt idx="1893">
                  <c:v>38.700000000000003</c:v>
                </c:pt>
                <c:pt idx="1894">
                  <c:v>35.700000000000003</c:v>
                </c:pt>
                <c:pt idx="1895">
                  <c:v>39.700000000000003</c:v>
                </c:pt>
                <c:pt idx="1896">
                  <c:v>36.4</c:v>
                </c:pt>
                <c:pt idx="1897">
                  <c:v>39.6</c:v>
                </c:pt>
                <c:pt idx="1898">
                  <c:v>36</c:v>
                </c:pt>
                <c:pt idx="1899">
                  <c:v>39.4</c:v>
                </c:pt>
                <c:pt idx="1900">
                  <c:v>36.1</c:v>
                </c:pt>
                <c:pt idx="1901">
                  <c:v>39.700000000000003</c:v>
                </c:pt>
                <c:pt idx="1902">
                  <c:v>34.9</c:v>
                </c:pt>
                <c:pt idx="1903">
                  <c:v>36.9</c:v>
                </c:pt>
                <c:pt idx="1904">
                  <c:v>34.299999999999997</c:v>
                </c:pt>
                <c:pt idx="1905">
                  <c:v>39.1</c:v>
                </c:pt>
                <c:pt idx="1906">
                  <c:v>35.700000000000003</c:v>
                </c:pt>
                <c:pt idx="1907">
                  <c:v>39.1</c:v>
                </c:pt>
                <c:pt idx="1908">
                  <c:v>36.4</c:v>
                </c:pt>
                <c:pt idx="1909">
                  <c:v>40.200000000000003</c:v>
                </c:pt>
                <c:pt idx="1910">
                  <c:v>36.799999999999997</c:v>
                </c:pt>
                <c:pt idx="1911">
                  <c:v>36.700000000000003</c:v>
                </c:pt>
                <c:pt idx="1912">
                  <c:v>35.9</c:v>
                </c:pt>
                <c:pt idx="1913">
                  <c:v>38.200000000000003</c:v>
                </c:pt>
                <c:pt idx="1914">
                  <c:v>35.4</c:v>
                </c:pt>
                <c:pt idx="1915">
                  <c:v>39.200000000000003</c:v>
                </c:pt>
                <c:pt idx="1916">
                  <c:v>35.1</c:v>
                </c:pt>
                <c:pt idx="1917">
                  <c:v>36.5</c:v>
                </c:pt>
                <c:pt idx="1918">
                  <c:v>34.5</c:v>
                </c:pt>
                <c:pt idx="1919">
                  <c:v>39.6</c:v>
                </c:pt>
                <c:pt idx="1920">
                  <c:v>35.9</c:v>
                </c:pt>
                <c:pt idx="1921">
                  <c:v>38.9</c:v>
                </c:pt>
                <c:pt idx="1922">
                  <c:v>35.6</c:v>
                </c:pt>
                <c:pt idx="1923">
                  <c:v>39.6</c:v>
                </c:pt>
                <c:pt idx="1924">
                  <c:v>39.200000000000003</c:v>
                </c:pt>
                <c:pt idx="1925">
                  <c:v>36.1</c:v>
                </c:pt>
                <c:pt idx="1926">
                  <c:v>38.700000000000003</c:v>
                </c:pt>
                <c:pt idx="1927">
                  <c:v>35.700000000000003</c:v>
                </c:pt>
                <c:pt idx="1928">
                  <c:v>37.799999999999997</c:v>
                </c:pt>
                <c:pt idx="1929">
                  <c:v>34.4</c:v>
                </c:pt>
                <c:pt idx="1930">
                  <c:v>38.700000000000003</c:v>
                </c:pt>
                <c:pt idx="1931">
                  <c:v>35.9</c:v>
                </c:pt>
                <c:pt idx="1932">
                  <c:v>39.4</c:v>
                </c:pt>
                <c:pt idx="1933">
                  <c:v>35.9</c:v>
                </c:pt>
                <c:pt idx="1934">
                  <c:v>39.9</c:v>
                </c:pt>
                <c:pt idx="1935">
                  <c:v>36.299999999999997</c:v>
                </c:pt>
                <c:pt idx="1936">
                  <c:v>39.700000000000003</c:v>
                </c:pt>
                <c:pt idx="1937">
                  <c:v>36.1</c:v>
                </c:pt>
                <c:pt idx="1938">
                  <c:v>39.700000000000003</c:v>
                </c:pt>
                <c:pt idx="1939">
                  <c:v>39.6</c:v>
                </c:pt>
                <c:pt idx="1940">
                  <c:v>35.799999999999997</c:v>
                </c:pt>
                <c:pt idx="1941">
                  <c:v>35.9</c:v>
                </c:pt>
                <c:pt idx="1942">
                  <c:v>33.9</c:v>
                </c:pt>
                <c:pt idx="1943">
                  <c:v>37.4</c:v>
                </c:pt>
                <c:pt idx="1944">
                  <c:v>34.6</c:v>
                </c:pt>
                <c:pt idx="1945">
                  <c:v>39</c:v>
                </c:pt>
                <c:pt idx="1946">
                  <c:v>35.9</c:v>
                </c:pt>
                <c:pt idx="1947">
                  <c:v>40</c:v>
                </c:pt>
                <c:pt idx="1948">
                  <c:v>36.6</c:v>
                </c:pt>
                <c:pt idx="1949">
                  <c:v>39.299999999999997</c:v>
                </c:pt>
                <c:pt idx="1950">
                  <c:v>35.4</c:v>
                </c:pt>
                <c:pt idx="1951">
                  <c:v>39.299999999999997</c:v>
                </c:pt>
                <c:pt idx="1952">
                  <c:v>35.6</c:v>
                </c:pt>
                <c:pt idx="1953">
                  <c:v>39.9</c:v>
                </c:pt>
                <c:pt idx="1954">
                  <c:v>35.5</c:v>
                </c:pt>
                <c:pt idx="1955">
                  <c:v>38.299999999999997</c:v>
                </c:pt>
                <c:pt idx="1956">
                  <c:v>34.299999999999997</c:v>
                </c:pt>
                <c:pt idx="1957">
                  <c:v>39</c:v>
                </c:pt>
                <c:pt idx="1958">
                  <c:v>35.200000000000003</c:v>
                </c:pt>
                <c:pt idx="1959">
                  <c:v>39.1</c:v>
                </c:pt>
                <c:pt idx="1960">
                  <c:v>35.299999999999997</c:v>
                </c:pt>
                <c:pt idx="1961">
                  <c:v>34.9</c:v>
                </c:pt>
                <c:pt idx="1962">
                  <c:v>38.700000000000003</c:v>
                </c:pt>
                <c:pt idx="1963">
                  <c:v>35</c:v>
                </c:pt>
                <c:pt idx="1964">
                  <c:v>34.799999999999997</c:v>
                </c:pt>
                <c:pt idx="1965">
                  <c:v>37.6</c:v>
                </c:pt>
                <c:pt idx="1966">
                  <c:v>34.1</c:v>
                </c:pt>
                <c:pt idx="1967">
                  <c:v>37.700000000000003</c:v>
                </c:pt>
                <c:pt idx="1968">
                  <c:v>34.9</c:v>
                </c:pt>
                <c:pt idx="1970">
                  <c:v>38.200000000000003</c:v>
                </c:pt>
                <c:pt idx="1971">
                  <c:v>35.700000000000003</c:v>
                </c:pt>
                <c:pt idx="1972">
                  <c:v>37.700000000000003</c:v>
                </c:pt>
                <c:pt idx="1973">
                  <c:v>37.799999999999997</c:v>
                </c:pt>
                <c:pt idx="1974">
                  <c:v>35</c:v>
                </c:pt>
                <c:pt idx="1975">
                  <c:v>36</c:v>
                </c:pt>
                <c:pt idx="1976">
                  <c:v>35.700000000000003</c:v>
                </c:pt>
                <c:pt idx="1977">
                  <c:v>33.700000000000003</c:v>
                </c:pt>
                <c:pt idx="1982">
                  <c:v>36.4</c:v>
                </c:pt>
                <c:pt idx="1983">
                  <c:v>34.5</c:v>
                </c:pt>
                <c:pt idx="1984">
                  <c:v>34.5</c:v>
                </c:pt>
                <c:pt idx="1985">
                  <c:v>35.5</c:v>
                </c:pt>
                <c:pt idx="1986">
                  <c:v>36.200000000000003</c:v>
                </c:pt>
                <c:pt idx="1987">
                  <c:v>38.700000000000003</c:v>
                </c:pt>
                <c:pt idx="1988">
                  <c:v>36</c:v>
                </c:pt>
                <c:pt idx="1989">
                  <c:v>35.799999999999997</c:v>
                </c:pt>
                <c:pt idx="1990">
                  <c:v>39.1</c:v>
                </c:pt>
                <c:pt idx="1991">
                  <c:v>35.799999999999997</c:v>
                </c:pt>
                <c:pt idx="1992">
                  <c:v>38.799999999999997</c:v>
                </c:pt>
                <c:pt idx="1993">
                  <c:v>35.9</c:v>
                </c:pt>
                <c:pt idx="1994">
                  <c:v>36.299999999999997</c:v>
                </c:pt>
                <c:pt idx="1995">
                  <c:v>33.700000000000003</c:v>
                </c:pt>
                <c:pt idx="1996">
                  <c:v>35</c:v>
                </c:pt>
                <c:pt idx="1997">
                  <c:v>35</c:v>
                </c:pt>
                <c:pt idx="1998">
                  <c:v>38</c:v>
                </c:pt>
                <c:pt idx="1999">
                  <c:v>34.700000000000003</c:v>
                </c:pt>
                <c:pt idx="2000">
                  <c:v>38.4</c:v>
                </c:pt>
                <c:pt idx="2001">
                  <c:v>35</c:v>
                </c:pt>
                <c:pt idx="2002">
                  <c:v>39.5</c:v>
                </c:pt>
                <c:pt idx="2003">
                  <c:v>36.4</c:v>
                </c:pt>
                <c:pt idx="2004">
                  <c:v>36.9</c:v>
                </c:pt>
                <c:pt idx="2005">
                  <c:v>33.6</c:v>
                </c:pt>
                <c:pt idx="2006">
                  <c:v>37.6</c:v>
                </c:pt>
                <c:pt idx="2007">
                  <c:v>33.799999999999997</c:v>
                </c:pt>
                <c:pt idx="2008">
                  <c:v>36.299999999999997</c:v>
                </c:pt>
                <c:pt idx="2009">
                  <c:v>33.200000000000003</c:v>
                </c:pt>
                <c:pt idx="2010">
                  <c:v>37.200000000000003</c:v>
                </c:pt>
                <c:pt idx="2011">
                  <c:v>34.799999999999997</c:v>
                </c:pt>
                <c:pt idx="2012">
                  <c:v>38.6</c:v>
                </c:pt>
                <c:pt idx="2013">
                  <c:v>35.200000000000003</c:v>
                </c:pt>
                <c:pt idx="2014">
                  <c:v>38.5</c:v>
                </c:pt>
                <c:pt idx="2015">
                  <c:v>34.799999999999997</c:v>
                </c:pt>
                <c:pt idx="2016">
                  <c:v>37.4</c:v>
                </c:pt>
                <c:pt idx="2017">
                  <c:v>35</c:v>
                </c:pt>
                <c:pt idx="2018">
                  <c:v>35.299999999999997</c:v>
                </c:pt>
                <c:pt idx="2019">
                  <c:v>33.1</c:v>
                </c:pt>
                <c:pt idx="2020">
                  <c:v>35.9</c:v>
                </c:pt>
                <c:pt idx="2021">
                  <c:v>34.1</c:v>
                </c:pt>
                <c:pt idx="2022">
                  <c:v>38.299999999999997</c:v>
                </c:pt>
                <c:pt idx="2023">
                  <c:v>35</c:v>
                </c:pt>
                <c:pt idx="2024">
                  <c:v>37.700000000000003</c:v>
                </c:pt>
                <c:pt idx="2025">
                  <c:v>34.5</c:v>
                </c:pt>
                <c:pt idx="2026">
                  <c:v>38.4</c:v>
                </c:pt>
                <c:pt idx="2027">
                  <c:v>38.4</c:v>
                </c:pt>
                <c:pt idx="2028">
                  <c:v>35.1</c:v>
                </c:pt>
                <c:pt idx="2029">
                  <c:v>37.700000000000003</c:v>
                </c:pt>
                <c:pt idx="2030">
                  <c:v>37.700000000000003</c:v>
                </c:pt>
                <c:pt idx="2031">
                  <c:v>34.6</c:v>
                </c:pt>
                <c:pt idx="2032">
                  <c:v>33.299999999999997</c:v>
                </c:pt>
                <c:pt idx="2033">
                  <c:v>36</c:v>
                </c:pt>
                <c:pt idx="2034">
                  <c:v>33.6</c:v>
                </c:pt>
                <c:pt idx="2035">
                  <c:v>38.700000000000003</c:v>
                </c:pt>
                <c:pt idx="2036">
                  <c:v>35.1</c:v>
                </c:pt>
                <c:pt idx="2037">
                  <c:v>38.799999999999997</c:v>
                </c:pt>
                <c:pt idx="2038">
                  <c:v>35.4</c:v>
                </c:pt>
                <c:pt idx="2039">
                  <c:v>38.799999999999997</c:v>
                </c:pt>
                <c:pt idx="2040">
                  <c:v>37.5</c:v>
                </c:pt>
                <c:pt idx="2041">
                  <c:v>35.200000000000003</c:v>
                </c:pt>
                <c:pt idx="2042">
                  <c:v>37.299999999999997</c:v>
                </c:pt>
                <c:pt idx="2043">
                  <c:v>34.6</c:v>
                </c:pt>
                <c:pt idx="2044">
                  <c:v>34.6</c:v>
                </c:pt>
                <c:pt idx="2045">
                  <c:v>33.1</c:v>
                </c:pt>
                <c:pt idx="2046">
                  <c:v>35.6</c:v>
                </c:pt>
                <c:pt idx="2047">
                  <c:v>33.700000000000003</c:v>
                </c:pt>
                <c:pt idx="2048">
                  <c:v>38.1</c:v>
                </c:pt>
                <c:pt idx="2049">
                  <c:v>34.799999999999997</c:v>
                </c:pt>
                <c:pt idx="2050">
                  <c:v>38.299999999999997</c:v>
                </c:pt>
                <c:pt idx="2051">
                  <c:v>35.200000000000003</c:v>
                </c:pt>
                <c:pt idx="2052">
                  <c:v>37.700000000000003</c:v>
                </c:pt>
                <c:pt idx="2053">
                  <c:v>34.700000000000003</c:v>
                </c:pt>
                <c:pt idx="2054">
                  <c:v>34.299999999999997</c:v>
                </c:pt>
                <c:pt idx="2055">
                  <c:v>33.5</c:v>
                </c:pt>
                <c:pt idx="2056">
                  <c:v>34.4</c:v>
                </c:pt>
                <c:pt idx="2057">
                  <c:v>33.200000000000003</c:v>
                </c:pt>
                <c:pt idx="2058">
                  <c:v>38.1</c:v>
                </c:pt>
                <c:pt idx="2059">
                  <c:v>37.5</c:v>
                </c:pt>
                <c:pt idx="2060">
                  <c:v>34.799999999999997</c:v>
                </c:pt>
                <c:pt idx="2061">
                  <c:v>38.1</c:v>
                </c:pt>
                <c:pt idx="2062">
                  <c:v>35.4</c:v>
                </c:pt>
                <c:pt idx="2063">
                  <c:v>39.200000000000003</c:v>
                </c:pt>
                <c:pt idx="2064">
                  <c:v>35.799999999999997</c:v>
                </c:pt>
                <c:pt idx="2065">
                  <c:v>38.6</c:v>
                </c:pt>
                <c:pt idx="2066">
                  <c:v>36.1</c:v>
                </c:pt>
                <c:pt idx="2067">
                  <c:v>35.299999999999997</c:v>
                </c:pt>
                <c:pt idx="2068">
                  <c:v>37.299999999999997</c:v>
                </c:pt>
                <c:pt idx="2069">
                  <c:v>36</c:v>
                </c:pt>
                <c:pt idx="2070">
                  <c:v>33.9</c:v>
                </c:pt>
                <c:pt idx="2074">
                  <c:v>37.799999999999997</c:v>
                </c:pt>
                <c:pt idx="2075">
                  <c:v>35</c:v>
                </c:pt>
                <c:pt idx="2076">
                  <c:v>35</c:v>
                </c:pt>
                <c:pt idx="2077">
                  <c:v>33.6</c:v>
                </c:pt>
                <c:pt idx="2078">
                  <c:v>35.5</c:v>
                </c:pt>
                <c:pt idx="2079">
                  <c:v>33.299999999999997</c:v>
                </c:pt>
                <c:pt idx="2081">
                  <c:v>37.700000000000003</c:v>
                </c:pt>
                <c:pt idx="2082">
                  <c:v>34.5</c:v>
                </c:pt>
                <c:pt idx="2083">
                  <c:v>38.9</c:v>
                </c:pt>
                <c:pt idx="2084">
                  <c:v>35.9</c:v>
                </c:pt>
                <c:pt idx="2085">
                  <c:v>35.6</c:v>
                </c:pt>
                <c:pt idx="2086">
                  <c:v>35.700000000000003</c:v>
                </c:pt>
                <c:pt idx="2087">
                  <c:v>35.5</c:v>
                </c:pt>
                <c:pt idx="2088">
                  <c:v>33.1</c:v>
                </c:pt>
                <c:pt idx="2089">
                  <c:v>35.6</c:v>
                </c:pt>
                <c:pt idx="2090">
                  <c:v>33.4</c:v>
                </c:pt>
                <c:pt idx="2091">
                  <c:v>35.9</c:v>
                </c:pt>
                <c:pt idx="2092">
                  <c:v>35.9</c:v>
                </c:pt>
                <c:pt idx="2093">
                  <c:v>35.4</c:v>
                </c:pt>
                <c:pt idx="2094">
                  <c:v>36</c:v>
                </c:pt>
                <c:pt idx="2095">
                  <c:v>37.299999999999997</c:v>
                </c:pt>
                <c:pt idx="2096">
                  <c:v>34.200000000000003</c:v>
                </c:pt>
                <c:pt idx="2097">
                  <c:v>34.799999999999997</c:v>
                </c:pt>
                <c:pt idx="2098">
                  <c:v>33.5</c:v>
                </c:pt>
                <c:pt idx="2099">
                  <c:v>34.9</c:v>
                </c:pt>
                <c:pt idx="2100">
                  <c:v>34.799999999999997</c:v>
                </c:pt>
                <c:pt idx="2101">
                  <c:v>34.9</c:v>
                </c:pt>
                <c:pt idx="2102">
                  <c:v>35.5</c:v>
                </c:pt>
                <c:pt idx="2103">
                  <c:v>35.9</c:v>
                </c:pt>
                <c:pt idx="2105">
                  <c:v>35.299999999999997</c:v>
                </c:pt>
                <c:pt idx="2106">
                  <c:v>33.200000000000003</c:v>
                </c:pt>
                <c:pt idx="2107">
                  <c:v>32.9</c:v>
                </c:pt>
                <c:pt idx="2108">
                  <c:v>35.5</c:v>
                </c:pt>
                <c:pt idx="2109">
                  <c:v>33.6</c:v>
                </c:pt>
                <c:pt idx="2110">
                  <c:v>37.700000000000003</c:v>
                </c:pt>
                <c:pt idx="2111">
                  <c:v>34.9</c:v>
                </c:pt>
                <c:pt idx="2112">
                  <c:v>35</c:v>
                </c:pt>
                <c:pt idx="2113">
                  <c:v>38.299999999999997</c:v>
                </c:pt>
                <c:pt idx="2114">
                  <c:v>34.200000000000003</c:v>
                </c:pt>
                <c:pt idx="2115">
                  <c:v>33.200000000000003</c:v>
                </c:pt>
                <c:pt idx="2116">
                  <c:v>35.1</c:v>
                </c:pt>
                <c:pt idx="2117">
                  <c:v>37.6</c:v>
                </c:pt>
                <c:pt idx="2118">
                  <c:v>38</c:v>
                </c:pt>
                <c:pt idx="2119">
                  <c:v>34.700000000000003</c:v>
                </c:pt>
                <c:pt idx="2120">
                  <c:v>37.9</c:v>
                </c:pt>
                <c:pt idx="2121">
                  <c:v>34.9</c:v>
                </c:pt>
                <c:pt idx="2122">
                  <c:v>37.5</c:v>
                </c:pt>
                <c:pt idx="2123">
                  <c:v>33.700000000000003</c:v>
                </c:pt>
                <c:pt idx="2124">
                  <c:v>35.6</c:v>
                </c:pt>
                <c:pt idx="2125">
                  <c:v>33.299999999999997</c:v>
                </c:pt>
                <c:pt idx="2126">
                  <c:v>35.299999999999997</c:v>
                </c:pt>
                <c:pt idx="2127">
                  <c:v>37.200000000000003</c:v>
                </c:pt>
                <c:pt idx="2128">
                  <c:v>34.299999999999997</c:v>
                </c:pt>
                <c:pt idx="2129">
                  <c:v>37.1</c:v>
                </c:pt>
                <c:pt idx="2130">
                  <c:v>34.9</c:v>
                </c:pt>
                <c:pt idx="2131">
                  <c:v>36.299999999999997</c:v>
                </c:pt>
                <c:pt idx="2132">
                  <c:v>34.200000000000003</c:v>
                </c:pt>
                <c:pt idx="2133">
                  <c:v>36.9</c:v>
                </c:pt>
                <c:pt idx="2134">
                  <c:v>34.299999999999997</c:v>
                </c:pt>
                <c:pt idx="2135">
                  <c:v>35.9</c:v>
                </c:pt>
                <c:pt idx="2136">
                  <c:v>32.799999999999997</c:v>
                </c:pt>
                <c:pt idx="2137">
                  <c:v>36</c:v>
                </c:pt>
                <c:pt idx="2138">
                  <c:v>33.700000000000003</c:v>
                </c:pt>
                <c:pt idx="2139">
                  <c:v>33.6</c:v>
                </c:pt>
                <c:pt idx="2140">
                  <c:v>36.1</c:v>
                </c:pt>
                <c:pt idx="2141">
                  <c:v>33.5</c:v>
                </c:pt>
                <c:pt idx="2142">
                  <c:v>37.4</c:v>
                </c:pt>
                <c:pt idx="2143">
                  <c:v>34.700000000000003</c:v>
                </c:pt>
                <c:pt idx="2144">
                  <c:v>36.9</c:v>
                </c:pt>
                <c:pt idx="2145">
                  <c:v>34.4</c:v>
                </c:pt>
                <c:pt idx="2146">
                  <c:v>35.4</c:v>
                </c:pt>
                <c:pt idx="2147">
                  <c:v>33.4</c:v>
                </c:pt>
                <c:pt idx="2148">
                  <c:v>34.200000000000003</c:v>
                </c:pt>
                <c:pt idx="2149">
                  <c:v>35.299999999999997</c:v>
                </c:pt>
                <c:pt idx="2150">
                  <c:v>33.299999999999997</c:v>
                </c:pt>
                <c:pt idx="2152">
                  <c:v>36.700000000000003</c:v>
                </c:pt>
                <c:pt idx="2153">
                  <c:v>34.200000000000003</c:v>
                </c:pt>
                <c:pt idx="2154">
                  <c:v>37.9</c:v>
                </c:pt>
                <c:pt idx="2155">
                  <c:v>37.1</c:v>
                </c:pt>
                <c:pt idx="2156">
                  <c:v>34.5</c:v>
                </c:pt>
                <c:pt idx="2157">
                  <c:v>33.9</c:v>
                </c:pt>
                <c:pt idx="2158">
                  <c:v>35.1</c:v>
                </c:pt>
                <c:pt idx="2159">
                  <c:v>33.1</c:v>
                </c:pt>
                <c:pt idx="2160">
                  <c:v>36.799999999999997</c:v>
                </c:pt>
                <c:pt idx="2161">
                  <c:v>34.4</c:v>
                </c:pt>
                <c:pt idx="2163">
                  <c:v>35.9</c:v>
                </c:pt>
                <c:pt idx="2164">
                  <c:v>33.799999999999997</c:v>
                </c:pt>
                <c:pt idx="2165">
                  <c:v>37.6</c:v>
                </c:pt>
                <c:pt idx="2166">
                  <c:v>34.700000000000003</c:v>
                </c:pt>
                <c:pt idx="2167">
                  <c:v>37.299999999999997</c:v>
                </c:pt>
                <c:pt idx="2168">
                  <c:v>37.1</c:v>
                </c:pt>
                <c:pt idx="2169">
                  <c:v>35.4</c:v>
                </c:pt>
                <c:pt idx="2170">
                  <c:v>33.299999999999997</c:v>
                </c:pt>
                <c:pt idx="2171">
                  <c:v>37.6</c:v>
                </c:pt>
                <c:pt idx="2172">
                  <c:v>34.1</c:v>
                </c:pt>
                <c:pt idx="2173">
                  <c:v>36.1</c:v>
                </c:pt>
                <c:pt idx="2174">
                  <c:v>33.6</c:v>
                </c:pt>
                <c:pt idx="2175">
                  <c:v>37.5</c:v>
                </c:pt>
                <c:pt idx="2176">
                  <c:v>34.4</c:v>
                </c:pt>
                <c:pt idx="2177">
                  <c:v>37.6</c:v>
                </c:pt>
                <c:pt idx="2178">
                  <c:v>34.4</c:v>
                </c:pt>
                <c:pt idx="2179">
                  <c:v>37.200000000000003</c:v>
                </c:pt>
                <c:pt idx="2180">
                  <c:v>34.1</c:v>
                </c:pt>
                <c:pt idx="2181">
                  <c:v>35.700000000000003</c:v>
                </c:pt>
                <c:pt idx="2182">
                  <c:v>32.9</c:v>
                </c:pt>
                <c:pt idx="2183">
                  <c:v>34.6</c:v>
                </c:pt>
                <c:pt idx="2184">
                  <c:v>32.9</c:v>
                </c:pt>
                <c:pt idx="2185">
                  <c:v>37.6</c:v>
                </c:pt>
                <c:pt idx="2186">
                  <c:v>34.4</c:v>
                </c:pt>
                <c:pt idx="2187">
                  <c:v>37.799999999999997</c:v>
                </c:pt>
                <c:pt idx="2188">
                  <c:v>35.299999999999997</c:v>
                </c:pt>
                <c:pt idx="2189">
                  <c:v>37.799999999999997</c:v>
                </c:pt>
                <c:pt idx="2190">
                  <c:v>34.700000000000003</c:v>
                </c:pt>
                <c:pt idx="2191">
                  <c:v>37.200000000000003</c:v>
                </c:pt>
                <c:pt idx="2192">
                  <c:v>34.1</c:v>
                </c:pt>
                <c:pt idx="2193">
                  <c:v>36.299999999999997</c:v>
                </c:pt>
                <c:pt idx="2194">
                  <c:v>33.9</c:v>
                </c:pt>
                <c:pt idx="2195">
                  <c:v>36.200000000000003</c:v>
                </c:pt>
                <c:pt idx="2196">
                  <c:v>33.4</c:v>
                </c:pt>
                <c:pt idx="2197">
                  <c:v>37.5</c:v>
                </c:pt>
                <c:pt idx="2198">
                  <c:v>34.9</c:v>
                </c:pt>
                <c:pt idx="2205">
                  <c:v>38.5</c:v>
                </c:pt>
                <c:pt idx="2206">
                  <c:v>38.5</c:v>
                </c:pt>
                <c:pt idx="2207">
                  <c:v>34.799999999999997</c:v>
                </c:pt>
                <c:pt idx="2208">
                  <c:v>35</c:v>
                </c:pt>
                <c:pt idx="2209">
                  <c:v>32.9</c:v>
                </c:pt>
                <c:pt idx="2210">
                  <c:v>34.299999999999997</c:v>
                </c:pt>
                <c:pt idx="2211">
                  <c:v>32.700000000000003</c:v>
                </c:pt>
                <c:pt idx="2212">
                  <c:v>36.4</c:v>
                </c:pt>
                <c:pt idx="2213">
                  <c:v>33.9</c:v>
                </c:pt>
                <c:pt idx="2214">
                  <c:v>36.9</c:v>
                </c:pt>
                <c:pt idx="2215">
                  <c:v>33.700000000000003</c:v>
                </c:pt>
                <c:pt idx="2216">
                  <c:v>36.9</c:v>
                </c:pt>
                <c:pt idx="2217">
                  <c:v>34.200000000000003</c:v>
                </c:pt>
                <c:pt idx="2218">
                  <c:v>37.1</c:v>
                </c:pt>
                <c:pt idx="2219">
                  <c:v>35</c:v>
                </c:pt>
                <c:pt idx="2220">
                  <c:v>33.700000000000003</c:v>
                </c:pt>
                <c:pt idx="2221">
                  <c:v>34.700000000000003</c:v>
                </c:pt>
                <c:pt idx="2222">
                  <c:v>33.1</c:v>
                </c:pt>
                <c:pt idx="2223">
                  <c:v>36.700000000000003</c:v>
                </c:pt>
                <c:pt idx="2224">
                  <c:v>33.799999999999997</c:v>
                </c:pt>
                <c:pt idx="2225">
                  <c:v>36.700000000000003</c:v>
                </c:pt>
                <c:pt idx="2226">
                  <c:v>34.5</c:v>
                </c:pt>
                <c:pt idx="2227">
                  <c:v>36.9</c:v>
                </c:pt>
                <c:pt idx="2228">
                  <c:v>34.200000000000003</c:v>
                </c:pt>
                <c:pt idx="2229">
                  <c:v>36.6</c:v>
                </c:pt>
                <c:pt idx="2230">
                  <c:v>35.799999999999997</c:v>
                </c:pt>
                <c:pt idx="2232">
                  <c:v>33.4</c:v>
                </c:pt>
                <c:pt idx="2233">
                  <c:v>36</c:v>
                </c:pt>
                <c:pt idx="2234">
                  <c:v>33.799999999999997</c:v>
                </c:pt>
                <c:pt idx="2235">
                  <c:v>35.9</c:v>
                </c:pt>
                <c:pt idx="2236">
                  <c:v>33.5</c:v>
                </c:pt>
                <c:pt idx="2237">
                  <c:v>36.9</c:v>
                </c:pt>
                <c:pt idx="2238">
                  <c:v>34</c:v>
                </c:pt>
                <c:pt idx="2239">
                  <c:v>37.4</c:v>
                </c:pt>
                <c:pt idx="2240">
                  <c:v>35.1</c:v>
                </c:pt>
                <c:pt idx="2241">
                  <c:v>37.5</c:v>
                </c:pt>
                <c:pt idx="2242">
                  <c:v>35.799999999999997</c:v>
                </c:pt>
                <c:pt idx="2243">
                  <c:v>38</c:v>
                </c:pt>
                <c:pt idx="2244">
                  <c:v>35.1</c:v>
                </c:pt>
                <c:pt idx="2245">
                  <c:v>38</c:v>
                </c:pt>
                <c:pt idx="2246">
                  <c:v>35.799999999999997</c:v>
                </c:pt>
                <c:pt idx="2247">
                  <c:v>36.299999999999997</c:v>
                </c:pt>
                <c:pt idx="2248">
                  <c:v>33.799999999999997</c:v>
                </c:pt>
                <c:pt idx="2249">
                  <c:v>36.799999999999997</c:v>
                </c:pt>
                <c:pt idx="2250">
                  <c:v>33.799999999999997</c:v>
                </c:pt>
                <c:pt idx="2251">
                  <c:v>36.9</c:v>
                </c:pt>
                <c:pt idx="2252">
                  <c:v>34.6</c:v>
                </c:pt>
                <c:pt idx="2255">
                  <c:v>36.4</c:v>
                </c:pt>
                <c:pt idx="2256">
                  <c:v>34.299999999999997</c:v>
                </c:pt>
                <c:pt idx="2257">
                  <c:v>37.299999999999997</c:v>
                </c:pt>
                <c:pt idx="2258">
                  <c:v>34.200000000000003</c:v>
                </c:pt>
                <c:pt idx="2259">
                  <c:v>36.799999999999997</c:v>
                </c:pt>
                <c:pt idx="2260">
                  <c:v>33.799999999999997</c:v>
                </c:pt>
                <c:pt idx="2261">
                  <c:v>36.700000000000003</c:v>
                </c:pt>
                <c:pt idx="2262">
                  <c:v>33.700000000000003</c:v>
                </c:pt>
                <c:pt idx="2263">
                  <c:v>36.5</c:v>
                </c:pt>
                <c:pt idx="2264">
                  <c:v>33.700000000000003</c:v>
                </c:pt>
                <c:pt idx="2265">
                  <c:v>37</c:v>
                </c:pt>
                <c:pt idx="2266">
                  <c:v>34.6</c:v>
                </c:pt>
                <c:pt idx="2267">
                  <c:v>36.4</c:v>
                </c:pt>
                <c:pt idx="2268">
                  <c:v>34.700000000000003</c:v>
                </c:pt>
                <c:pt idx="2269">
                  <c:v>37.299999999999997</c:v>
                </c:pt>
                <c:pt idx="2270">
                  <c:v>35.200000000000003</c:v>
                </c:pt>
                <c:pt idx="2271">
                  <c:v>37.299999999999997</c:v>
                </c:pt>
                <c:pt idx="2272">
                  <c:v>34.6</c:v>
                </c:pt>
                <c:pt idx="2273">
                  <c:v>35.4</c:v>
                </c:pt>
                <c:pt idx="2274">
                  <c:v>32.700000000000003</c:v>
                </c:pt>
                <c:pt idx="2275">
                  <c:v>35.6</c:v>
                </c:pt>
                <c:pt idx="2276">
                  <c:v>33.200000000000003</c:v>
                </c:pt>
                <c:pt idx="2277">
                  <c:v>36.799999999999997</c:v>
                </c:pt>
                <c:pt idx="2278">
                  <c:v>33.6</c:v>
                </c:pt>
                <c:pt idx="2279">
                  <c:v>36.1</c:v>
                </c:pt>
                <c:pt idx="2280">
                  <c:v>33.200000000000003</c:v>
                </c:pt>
                <c:pt idx="2281">
                  <c:v>36.200000000000003</c:v>
                </c:pt>
                <c:pt idx="2282">
                  <c:v>32.9</c:v>
                </c:pt>
                <c:pt idx="2283">
                  <c:v>35.1</c:v>
                </c:pt>
                <c:pt idx="2284">
                  <c:v>34.200000000000003</c:v>
                </c:pt>
                <c:pt idx="2285">
                  <c:v>35.4</c:v>
                </c:pt>
                <c:pt idx="2286">
                  <c:v>32.700000000000003</c:v>
                </c:pt>
                <c:pt idx="2287">
                  <c:v>35.1</c:v>
                </c:pt>
                <c:pt idx="2288">
                  <c:v>33.5</c:v>
                </c:pt>
                <c:pt idx="2289">
                  <c:v>35.4</c:v>
                </c:pt>
                <c:pt idx="2290">
                  <c:v>33.9</c:v>
                </c:pt>
                <c:pt idx="2291">
                  <c:v>36.6</c:v>
                </c:pt>
                <c:pt idx="2292">
                  <c:v>34.4</c:v>
                </c:pt>
                <c:pt idx="2293">
                  <c:v>37.1</c:v>
                </c:pt>
                <c:pt idx="2294">
                  <c:v>34.299999999999997</c:v>
                </c:pt>
                <c:pt idx="2295">
                  <c:v>36.9</c:v>
                </c:pt>
                <c:pt idx="2296">
                  <c:v>34.4</c:v>
                </c:pt>
                <c:pt idx="2297">
                  <c:v>37.1</c:v>
                </c:pt>
                <c:pt idx="2298">
                  <c:v>34.5</c:v>
                </c:pt>
                <c:pt idx="2299">
                  <c:v>36.6</c:v>
                </c:pt>
                <c:pt idx="2300">
                  <c:v>33.6</c:v>
                </c:pt>
                <c:pt idx="2301">
                  <c:v>36.1</c:v>
                </c:pt>
                <c:pt idx="2302">
                  <c:v>33.299999999999997</c:v>
                </c:pt>
                <c:pt idx="2303">
                  <c:v>36.299999999999997</c:v>
                </c:pt>
                <c:pt idx="2304">
                  <c:v>33.1</c:v>
                </c:pt>
                <c:pt idx="2305">
                  <c:v>37.1</c:v>
                </c:pt>
                <c:pt idx="2306">
                  <c:v>33.9</c:v>
                </c:pt>
                <c:pt idx="2308">
                  <c:v>36.299999999999997</c:v>
                </c:pt>
                <c:pt idx="2309">
                  <c:v>34.1</c:v>
                </c:pt>
                <c:pt idx="2310">
                  <c:v>37.1</c:v>
                </c:pt>
                <c:pt idx="2311">
                  <c:v>33.299999999999997</c:v>
                </c:pt>
                <c:pt idx="2312">
                  <c:v>35.4</c:v>
                </c:pt>
                <c:pt idx="2313">
                  <c:v>33.299999999999997</c:v>
                </c:pt>
                <c:pt idx="2314">
                  <c:v>36.5</c:v>
                </c:pt>
                <c:pt idx="2315">
                  <c:v>34.1</c:v>
                </c:pt>
                <c:pt idx="2316">
                  <c:v>36.799999999999997</c:v>
                </c:pt>
                <c:pt idx="2317">
                  <c:v>33.799999999999997</c:v>
                </c:pt>
                <c:pt idx="2318">
                  <c:v>36.6</c:v>
                </c:pt>
                <c:pt idx="2319">
                  <c:v>33.9</c:v>
                </c:pt>
                <c:pt idx="2320">
                  <c:v>37.299999999999997</c:v>
                </c:pt>
                <c:pt idx="2321">
                  <c:v>34.299999999999997</c:v>
                </c:pt>
                <c:pt idx="2322">
                  <c:v>37.700000000000003</c:v>
                </c:pt>
                <c:pt idx="2323">
                  <c:v>34.700000000000003</c:v>
                </c:pt>
                <c:pt idx="2324">
                  <c:v>37.1</c:v>
                </c:pt>
                <c:pt idx="2325">
                  <c:v>35.9</c:v>
                </c:pt>
                <c:pt idx="2326">
                  <c:v>36.6</c:v>
                </c:pt>
                <c:pt idx="2327">
                  <c:v>33.799999999999997</c:v>
                </c:pt>
                <c:pt idx="2328">
                  <c:v>37.299999999999997</c:v>
                </c:pt>
                <c:pt idx="2329">
                  <c:v>34.5</c:v>
                </c:pt>
                <c:pt idx="2330">
                  <c:v>36.5</c:v>
                </c:pt>
                <c:pt idx="2331">
                  <c:v>33.5</c:v>
                </c:pt>
                <c:pt idx="2332">
                  <c:v>37.700000000000003</c:v>
                </c:pt>
                <c:pt idx="2333">
                  <c:v>35</c:v>
                </c:pt>
                <c:pt idx="2334">
                  <c:v>37.700000000000003</c:v>
                </c:pt>
                <c:pt idx="2335">
                  <c:v>35</c:v>
                </c:pt>
                <c:pt idx="2336">
                  <c:v>37.299999999999997</c:v>
                </c:pt>
                <c:pt idx="2337">
                  <c:v>34.4</c:v>
                </c:pt>
                <c:pt idx="2338">
                  <c:v>34.6</c:v>
                </c:pt>
                <c:pt idx="2339">
                  <c:v>33.299999999999997</c:v>
                </c:pt>
                <c:pt idx="2340">
                  <c:v>37.299999999999997</c:v>
                </c:pt>
                <c:pt idx="2341">
                  <c:v>34.700000000000003</c:v>
                </c:pt>
                <c:pt idx="2342">
                  <c:v>37.299999999999997</c:v>
                </c:pt>
                <c:pt idx="2343">
                  <c:v>34.6</c:v>
                </c:pt>
                <c:pt idx="2344">
                  <c:v>37.200000000000003</c:v>
                </c:pt>
                <c:pt idx="2345">
                  <c:v>35.200000000000003</c:v>
                </c:pt>
                <c:pt idx="2346">
                  <c:v>34</c:v>
                </c:pt>
                <c:pt idx="2347">
                  <c:v>36.9</c:v>
                </c:pt>
                <c:pt idx="2348">
                  <c:v>34.700000000000003</c:v>
                </c:pt>
                <c:pt idx="2349">
                  <c:v>36.5</c:v>
                </c:pt>
                <c:pt idx="2350">
                  <c:v>33.4</c:v>
                </c:pt>
                <c:pt idx="2351">
                  <c:v>35.1</c:v>
                </c:pt>
                <c:pt idx="2352">
                  <c:v>33.700000000000003</c:v>
                </c:pt>
                <c:pt idx="2353">
                  <c:v>37.700000000000003</c:v>
                </c:pt>
                <c:pt idx="2354">
                  <c:v>35.200000000000003</c:v>
                </c:pt>
                <c:pt idx="2355">
                  <c:v>38.200000000000003</c:v>
                </c:pt>
                <c:pt idx="2356">
                  <c:v>35.200000000000003</c:v>
                </c:pt>
                <c:pt idx="2357">
                  <c:v>37.4</c:v>
                </c:pt>
                <c:pt idx="2358">
                  <c:v>35.200000000000003</c:v>
                </c:pt>
                <c:pt idx="2359">
                  <c:v>38</c:v>
                </c:pt>
                <c:pt idx="2360">
                  <c:v>34.5</c:v>
                </c:pt>
                <c:pt idx="2361">
                  <c:v>36.700000000000003</c:v>
                </c:pt>
                <c:pt idx="2362">
                  <c:v>34</c:v>
                </c:pt>
                <c:pt idx="2363">
                  <c:v>36.299999999999997</c:v>
                </c:pt>
                <c:pt idx="2364">
                  <c:v>33.1</c:v>
                </c:pt>
                <c:pt idx="2365">
                  <c:v>35.6</c:v>
                </c:pt>
                <c:pt idx="2366">
                  <c:v>33.200000000000003</c:v>
                </c:pt>
                <c:pt idx="2367">
                  <c:v>36.799999999999997</c:v>
                </c:pt>
                <c:pt idx="2368">
                  <c:v>34.4</c:v>
                </c:pt>
                <c:pt idx="2371">
                  <c:v>36.9</c:v>
                </c:pt>
                <c:pt idx="2372">
                  <c:v>34.6</c:v>
                </c:pt>
                <c:pt idx="2373">
                  <c:v>37.299999999999997</c:v>
                </c:pt>
                <c:pt idx="2374">
                  <c:v>33.4</c:v>
                </c:pt>
                <c:pt idx="2375">
                  <c:v>35.4</c:v>
                </c:pt>
                <c:pt idx="2376">
                  <c:v>33.5</c:v>
                </c:pt>
                <c:pt idx="2377">
                  <c:v>36.799999999999997</c:v>
                </c:pt>
                <c:pt idx="2378">
                  <c:v>34.200000000000003</c:v>
                </c:pt>
                <c:pt idx="2379">
                  <c:v>37.299999999999997</c:v>
                </c:pt>
                <c:pt idx="2380">
                  <c:v>34.799999999999997</c:v>
                </c:pt>
                <c:pt idx="2381">
                  <c:v>36.799999999999997</c:v>
                </c:pt>
                <c:pt idx="2382">
                  <c:v>34.6</c:v>
                </c:pt>
                <c:pt idx="2383">
                  <c:v>37.200000000000003</c:v>
                </c:pt>
                <c:pt idx="2384">
                  <c:v>34.6</c:v>
                </c:pt>
                <c:pt idx="2385">
                  <c:v>36.6</c:v>
                </c:pt>
                <c:pt idx="2386">
                  <c:v>34</c:v>
                </c:pt>
                <c:pt idx="2387">
                  <c:v>35.299999999999997</c:v>
                </c:pt>
                <c:pt idx="2388">
                  <c:v>33.4</c:v>
                </c:pt>
                <c:pt idx="2389">
                  <c:v>36.4</c:v>
                </c:pt>
                <c:pt idx="2390">
                  <c:v>34.4</c:v>
                </c:pt>
                <c:pt idx="2391">
                  <c:v>36</c:v>
                </c:pt>
                <c:pt idx="2392">
                  <c:v>34.1</c:v>
                </c:pt>
                <c:pt idx="2393">
                  <c:v>35.9</c:v>
                </c:pt>
                <c:pt idx="2394">
                  <c:v>34.1</c:v>
                </c:pt>
                <c:pt idx="2395">
                  <c:v>36.799999999999997</c:v>
                </c:pt>
                <c:pt idx="2396">
                  <c:v>34.700000000000003</c:v>
                </c:pt>
                <c:pt idx="2397">
                  <c:v>36.700000000000003</c:v>
                </c:pt>
                <c:pt idx="2398">
                  <c:v>34.299999999999997</c:v>
                </c:pt>
                <c:pt idx="2399">
                  <c:v>35.9</c:v>
                </c:pt>
                <c:pt idx="2400">
                  <c:v>33.5</c:v>
                </c:pt>
                <c:pt idx="2401">
                  <c:v>35.9</c:v>
                </c:pt>
                <c:pt idx="2402">
                  <c:v>33.799999999999997</c:v>
                </c:pt>
                <c:pt idx="2403">
                  <c:v>37.200000000000003</c:v>
                </c:pt>
                <c:pt idx="2404">
                  <c:v>34.700000000000003</c:v>
                </c:pt>
                <c:pt idx="2407">
                  <c:v>36.4</c:v>
                </c:pt>
                <c:pt idx="2408">
                  <c:v>34</c:v>
                </c:pt>
                <c:pt idx="2409">
                  <c:v>36.200000000000003</c:v>
                </c:pt>
                <c:pt idx="2410">
                  <c:v>33</c:v>
                </c:pt>
                <c:pt idx="2411">
                  <c:v>36.200000000000003</c:v>
                </c:pt>
                <c:pt idx="2412">
                  <c:v>33.6</c:v>
                </c:pt>
                <c:pt idx="2413">
                  <c:v>37.700000000000003</c:v>
                </c:pt>
                <c:pt idx="2415">
                  <c:v>37.799999999999997</c:v>
                </c:pt>
                <c:pt idx="2416">
                  <c:v>34.700000000000003</c:v>
                </c:pt>
                <c:pt idx="2417">
                  <c:v>35.799999999999997</c:v>
                </c:pt>
                <c:pt idx="2418">
                  <c:v>38.4</c:v>
                </c:pt>
                <c:pt idx="2419">
                  <c:v>36</c:v>
                </c:pt>
                <c:pt idx="2420">
                  <c:v>37.299999999999997</c:v>
                </c:pt>
                <c:pt idx="2421">
                  <c:v>34.299999999999997</c:v>
                </c:pt>
                <c:pt idx="2422">
                  <c:v>37.6</c:v>
                </c:pt>
                <c:pt idx="2423">
                  <c:v>34.4</c:v>
                </c:pt>
                <c:pt idx="2424">
                  <c:v>35.1</c:v>
                </c:pt>
                <c:pt idx="2425">
                  <c:v>32.9</c:v>
                </c:pt>
                <c:pt idx="2426">
                  <c:v>37.5</c:v>
                </c:pt>
                <c:pt idx="2427">
                  <c:v>34.5</c:v>
                </c:pt>
                <c:pt idx="2429">
                  <c:v>36.9</c:v>
                </c:pt>
                <c:pt idx="2430">
                  <c:v>33.9</c:v>
                </c:pt>
                <c:pt idx="2431">
                  <c:v>36.4</c:v>
                </c:pt>
                <c:pt idx="2432">
                  <c:v>33.700000000000003</c:v>
                </c:pt>
                <c:pt idx="2433">
                  <c:v>36.5</c:v>
                </c:pt>
                <c:pt idx="2434">
                  <c:v>32.9</c:v>
                </c:pt>
                <c:pt idx="2435">
                  <c:v>36.9</c:v>
                </c:pt>
                <c:pt idx="2436">
                  <c:v>35.200000000000003</c:v>
                </c:pt>
                <c:pt idx="2437">
                  <c:v>37.9</c:v>
                </c:pt>
                <c:pt idx="2438">
                  <c:v>35.299999999999997</c:v>
                </c:pt>
                <c:pt idx="2439">
                  <c:v>37.799999999999997</c:v>
                </c:pt>
                <c:pt idx="2440">
                  <c:v>34.700000000000003</c:v>
                </c:pt>
                <c:pt idx="2441">
                  <c:v>37.6</c:v>
                </c:pt>
                <c:pt idx="2442">
                  <c:v>35.1</c:v>
                </c:pt>
                <c:pt idx="2443">
                  <c:v>37.6</c:v>
                </c:pt>
                <c:pt idx="2444">
                  <c:v>37.6</c:v>
                </c:pt>
                <c:pt idx="2445">
                  <c:v>34.6</c:v>
                </c:pt>
                <c:pt idx="2446">
                  <c:v>37</c:v>
                </c:pt>
                <c:pt idx="2447">
                  <c:v>34.299999999999997</c:v>
                </c:pt>
                <c:pt idx="2448">
                  <c:v>36.1</c:v>
                </c:pt>
                <c:pt idx="2449">
                  <c:v>33.200000000000003</c:v>
                </c:pt>
                <c:pt idx="2450">
                  <c:v>36.200000000000003</c:v>
                </c:pt>
                <c:pt idx="2451">
                  <c:v>33.1</c:v>
                </c:pt>
                <c:pt idx="2452">
                  <c:v>36.9</c:v>
                </c:pt>
                <c:pt idx="2453">
                  <c:v>34.4</c:v>
                </c:pt>
                <c:pt idx="2454">
                  <c:v>37</c:v>
                </c:pt>
                <c:pt idx="2455">
                  <c:v>34.700000000000003</c:v>
                </c:pt>
                <c:pt idx="2456">
                  <c:v>36.5</c:v>
                </c:pt>
                <c:pt idx="2457">
                  <c:v>34</c:v>
                </c:pt>
                <c:pt idx="2458">
                  <c:v>37.4</c:v>
                </c:pt>
                <c:pt idx="2459">
                  <c:v>34.200000000000003</c:v>
                </c:pt>
                <c:pt idx="2460">
                  <c:v>37.5</c:v>
                </c:pt>
                <c:pt idx="2461">
                  <c:v>35.200000000000003</c:v>
                </c:pt>
                <c:pt idx="2462">
                  <c:v>32.9</c:v>
                </c:pt>
                <c:pt idx="2463">
                  <c:v>35.299999999999997</c:v>
                </c:pt>
                <c:pt idx="2464">
                  <c:v>33.700000000000003</c:v>
                </c:pt>
                <c:pt idx="2465">
                  <c:v>37.200000000000003</c:v>
                </c:pt>
                <c:pt idx="2466">
                  <c:v>34.299999999999997</c:v>
                </c:pt>
                <c:pt idx="2467">
                  <c:v>37.5</c:v>
                </c:pt>
                <c:pt idx="2468">
                  <c:v>34.200000000000003</c:v>
                </c:pt>
                <c:pt idx="2469">
                  <c:v>36.4</c:v>
                </c:pt>
                <c:pt idx="2470">
                  <c:v>34.1</c:v>
                </c:pt>
                <c:pt idx="2471">
                  <c:v>37.200000000000003</c:v>
                </c:pt>
                <c:pt idx="2472">
                  <c:v>34.1</c:v>
                </c:pt>
                <c:pt idx="2473">
                  <c:v>36.799999999999997</c:v>
                </c:pt>
                <c:pt idx="2474">
                  <c:v>34.1</c:v>
                </c:pt>
                <c:pt idx="2475">
                  <c:v>35.6</c:v>
                </c:pt>
                <c:pt idx="2476">
                  <c:v>32.9</c:v>
                </c:pt>
                <c:pt idx="2477">
                  <c:v>36.4</c:v>
                </c:pt>
                <c:pt idx="2478">
                  <c:v>36.4</c:v>
                </c:pt>
                <c:pt idx="2479">
                  <c:v>34.1</c:v>
                </c:pt>
                <c:pt idx="2480">
                  <c:v>36.799999999999997</c:v>
                </c:pt>
                <c:pt idx="2481">
                  <c:v>34.6</c:v>
                </c:pt>
                <c:pt idx="2482">
                  <c:v>37.200000000000003</c:v>
                </c:pt>
                <c:pt idx="2483">
                  <c:v>34.200000000000003</c:v>
                </c:pt>
                <c:pt idx="2484">
                  <c:v>37.5</c:v>
                </c:pt>
                <c:pt idx="2485">
                  <c:v>34.4</c:v>
                </c:pt>
                <c:pt idx="2486">
                  <c:v>37.200000000000003</c:v>
                </c:pt>
                <c:pt idx="2487">
                  <c:v>34.4</c:v>
                </c:pt>
                <c:pt idx="2488">
                  <c:v>36.700000000000003</c:v>
                </c:pt>
                <c:pt idx="2489">
                  <c:v>33.799999999999997</c:v>
                </c:pt>
                <c:pt idx="2490">
                  <c:v>37.799999999999997</c:v>
                </c:pt>
                <c:pt idx="2491">
                  <c:v>33.9</c:v>
                </c:pt>
                <c:pt idx="2492">
                  <c:v>37.9</c:v>
                </c:pt>
                <c:pt idx="2493">
                  <c:v>35.700000000000003</c:v>
                </c:pt>
                <c:pt idx="2494">
                  <c:v>37.700000000000003</c:v>
                </c:pt>
                <c:pt idx="2495">
                  <c:v>34.299999999999997</c:v>
                </c:pt>
                <c:pt idx="2496">
                  <c:v>37.799999999999997</c:v>
                </c:pt>
                <c:pt idx="2497">
                  <c:v>34.6</c:v>
                </c:pt>
                <c:pt idx="2498">
                  <c:v>37.299999999999997</c:v>
                </c:pt>
                <c:pt idx="2499">
                  <c:v>34.4</c:v>
                </c:pt>
                <c:pt idx="2500">
                  <c:v>37.299999999999997</c:v>
                </c:pt>
                <c:pt idx="2501">
                  <c:v>34</c:v>
                </c:pt>
                <c:pt idx="2502">
                  <c:v>35</c:v>
                </c:pt>
                <c:pt idx="2503">
                  <c:v>33.200000000000003</c:v>
                </c:pt>
                <c:pt idx="2504">
                  <c:v>37</c:v>
                </c:pt>
                <c:pt idx="2505">
                  <c:v>33.6</c:v>
                </c:pt>
                <c:pt idx="2506">
                  <c:v>35.5</c:v>
                </c:pt>
                <c:pt idx="2507">
                  <c:v>33.299999999999997</c:v>
                </c:pt>
                <c:pt idx="2509">
                  <c:v>35</c:v>
                </c:pt>
                <c:pt idx="2510">
                  <c:v>33.5</c:v>
                </c:pt>
                <c:pt idx="2511">
                  <c:v>35</c:v>
                </c:pt>
                <c:pt idx="2512">
                  <c:v>33.4</c:v>
                </c:pt>
                <c:pt idx="2513">
                  <c:v>37.799999999999997</c:v>
                </c:pt>
                <c:pt idx="2514">
                  <c:v>34.299999999999997</c:v>
                </c:pt>
                <c:pt idx="2515">
                  <c:v>36.700000000000003</c:v>
                </c:pt>
                <c:pt idx="2516">
                  <c:v>34.1</c:v>
                </c:pt>
                <c:pt idx="2517">
                  <c:v>36.700000000000003</c:v>
                </c:pt>
                <c:pt idx="2518">
                  <c:v>33.4</c:v>
                </c:pt>
                <c:pt idx="2519">
                  <c:v>36.9</c:v>
                </c:pt>
                <c:pt idx="2520">
                  <c:v>34.1</c:v>
                </c:pt>
                <c:pt idx="2521">
                  <c:v>37.4</c:v>
                </c:pt>
                <c:pt idx="2522">
                  <c:v>34.5</c:v>
                </c:pt>
                <c:pt idx="2523">
                  <c:v>37.700000000000003</c:v>
                </c:pt>
                <c:pt idx="2524">
                  <c:v>35</c:v>
                </c:pt>
                <c:pt idx="2525">
                  <c:v>38.1</c:v>
                </c:pt>
                <c:pt idx="2526">
                  <c:v>34.799999999999997</c:v>
                </c:pt>
                <c:pt idx="2527">
                  <c:v>37.200000000000003</c:v>
                </c:pt>
                <c:pt idx="2528">
                  <c:v>34.200000000000003</c:v>
                </c:pt>
                <c:pt idx="2529">
                  <c:v>37</c:v>
                </c:pt>
                <c:pt idx="2530">
                  <c:v>33.5</c:v>
                </c:pt>
                <c:pt idx="2531">
                  <c:v>36.299999999999997</c:v>
                </c:pt>
                <c:pt idx="2532">
                  <c:v>33.9</c:v>
                </c:pt>
                <c:pt idx="2533">
                  <c:v>38.4</c:v>
                </c:pt>
                <c:pt idx="2534">
                  <c:v>34.799999999999997</c:v>
                </c:pt>
                <c:pt idx="2535">
                  <c:v>37.799999999999997</c:v>
                </c:pt>
                <c:pt idx="2536">
                  <c:v>34.1</c:v>
                </c:pt>
                <c:pt idx="2537">
                  <c:v>38.200000000000003</c:v>
                </c:pt>
                <c:pt idx="2538">
                  <c:v>34.9</c:v>
                </c:pt>
                <c:pt idx="2539">
                  <c:v>38.200000000000003</c:v>
                </c:pt>
                <c:pt idx="2540">
                  <c:v>34.5</c:v>
                </c:pt>
                <c:pt idx="2541">
                  <c:v>37.9</c:v>
                </c:pt>
                <c:pt idx="2542">
                  <c:v>35</c:v>
                </c:pt>
                <c:pt idx="2543">
                  <c:v>37.1</c:v>
                </c:pt>
                <c:pt idx="2544">
                  <c:v>33.9</c:v>
                </c:pt>
                <c:pt idx="2545">
                  <c:v>38.5</c:v>
                </c:pt>
                <c:pt idx="2546">
                  <c:v>35</c:v>
                </c:pt>
                <c:pt idx="2547">
                  <c:v>38.6</c:v>
                </c:pt>
                <c:pt idx="2548">
                  <c:v>34.799999999999997</c:v>
                </c:pt>
                <c:pt idx="2549">
                  <c:v>38.299999999999997</c:v>
                </c:pt>
                <c:pt idx="2550">
                  <c:v>34.5</c:v>
                </c:pt>
                <c:pt idx="2551">
                  <c:v>38.200000000000003</c:v>
                </c:pt>
                <c:pt idx="2552">
                  <c:v>34.700000000000003</c:v>
                </c:pt>
                <c:pt idx="2553">
                  <c:v>38.299999999999997</c:v>
                </c:pt>
                <c:pt idx="2554">
                  <c:v>35.1</c:v>
                </c:pt>
                <c:pt idx="2555">
                  <c:v>36.299999999999997</c:v>
                </c:pt>
                <c:pt idx="2556">
                  <c:v>33.6</c:v>
                </c:pt>
                <c:pt idx="2557">
                  <c:v>37.200000000000003</c:v>
                </c:pt>
                <c:pt idx="2558">
                  <c:v>34.700000000000003</c:v>
                </c:pt>
                <c:pt idx="2559">
                  <c:v>38</c:v>
                </c:pt>
                <c:pt idx="2560">
                  <c:v>34.799999999999997</c:v>
                </c:pt>
                <c:pt idx="2563">
                  <c:v>37.200000000000003</c:v>
                </c:pt>
                <c:pt idx="2564">
                  <c:v>34.799999999999997</c:v>
                </c:pt>
                <c:pt idx="2565">
                  <c:v>37.700000000000003</c:v>
                </c:pt>
                <c:pt idx="2566">
                  <c:v>34.299999999999997</c:v>
                </c:pt>
                <c:pt idx="2567">
                  <c:v>36.4</c:v>
                </c:pt>
                <c:pt idx="2568">
                  <c:v>33.299999999999997</c:v>
                </c:pt>
                <c:pt idx="2571">
                  <c:v>37.799999999999997</c:v>
                </c:pt>
                <c:pt idx="2572">
                  <c:v>35</c:v>
                </c:pt>
                <c:pt idx="2573">
                  <c:v>38.799999999999997</c:v>
                </c:pt>
                <c:pt idx="2574">
                  <c:v>34.799999999999997</c:v>
                </c:pt>
                <c:pt idx="2575">
                  <c:v>37.700000000000003</c:v>
                </c:pt>
                <c:pt idx="2576">
                  <c:v>34.200000000000003</c:v>
                </c:pt>
                <c:pt idx="2577">
                  <c:v>36.5</c:v>
                </c:pt>
                <c:pt idx="2578">
                  <c:v>36.4</c:v>
                </c:pt>
                <c:pt idx="2579">
                  <c:v>33.299999999999997</c:v>
                </c:pt>
                <c:pt idx="2580">
                  <c:v>38</c:v>
                </c:pt>
                <c:pt idx="2581">
                  <c:v>34.200000000000003</c:v>
                </c:pt>
                <c:pt idx="2582">
                  <c:v>37.4</c:v>
                </c:pt>
                <c:pt idx="2583">
                  <c:v>34.700000000000003</c:v>
                </c:pt>
                <c:pt idx="2584">
                  <c:v>37.799999999999997</c:v>
                </c:pt>
                <c:pt idx="2585">
                  <c:v>34.4</c:v>
                </c:pt>
                <c:pt idx="2586">
                  <c:v>38.4</c:v>
                </c:pt>
                <c:pt idx="2587">
                  <c:v>34.700000000000003</c:v>
                </c:pt>
                <c:pt idx="2588">
                  <c:v>38.200000000000003</c:v>
                </c:pt>
                <c:pt idx="2589">
                  <c:v>34.700000000000003</c:v>
                </c:pt>
                <c:pt idx="2590">
                  <c:v>36.200000000000003</c:v>
                </c:pt>
                <c:pt idx="2591">
                  <c:v>33.5</c:v>
                </c:pt>
                <c:pt idx="2592">
                  <c:v>33.4</c:v>
                </c:pt>
                <c:pt idx="2593">
                  <c:v>37</c:v>
                </c:pt>
                <c:pt idx="2594">
                  <c:v>34.200000000000003</c:v>
                </c:pt>
                <c:pt idx="2595">
                  <c:v>36.200000000000003</c:v>
                </c:pt>
                <c:pt idx="2596">
                  <c:v>33.799999999999997</c:v>
                </c:pt>
                <c:pt idx="2597">
                  <c:v>37.5</c:v>
                </c:pt>
                <c:pt idx="2598">
                  <c:v>34.4</c:v>
                </c:pt>
                <c:pt idx="2599">
                  <c:v>37.799999999999997</c:v>
                </c:pt>
                <c:pt idx="2600">
                  <c:v>35.1</c:v>
                </c:pt>
                <c:pt idx="2601">
                  <c:v>38.4</c:v>
                </c:pt>
                <c:pt idx="2602">
                  <c:v>35.200000000000003</c:v>
                </c:pt>
                <c:pt idx="2603">
                  <c:v>38.200000000000003</c:v>
                </c:pt>
                <c:pt idx="2604">
                  <c:v>35.6</c:v>
                </c:pt>
                <c:pt idx="2605">
                  <c:v>36.299999999999997</c:v>
                </c:pt>
                <c:pt idx="2606">
                  <c:v>34</c:v>
                </c:pt>
                <c:pt idx="2607">
                  <c:v>37.799999999999997</c:v>
                </c:pt>
                <c:pt idx="2608">
                  <c:v>35</c:v>
                </c:pt>
                <c:pt idx="2609">
                  <c:v>34.6</c:v>
                </c:pt>
                <c:pt idx="2610">
                  <c:v>37.9</c:v>
                </c:pt>
                <c:pt idx="2611">
                  <c:v>34.9</c:v>
                </c:pt>
                <c:pt idx="2612">
                  <c:v>37.9</c:v>
                </c:pt>
                <c:pt idx="2613">
                  <c:v>34.700000000000003</c:v>
                </c:pt>
                <c:pt idx="2614">
                  <c:v>38.1</c:v>
                </c:pt>
                <c:pt idx="2615">
                  <c:v>35.299999999999997</c:v>
                </c:pt>
                <c:pt idx="2616">
                  <c:v>38.6</c:v>
                </c:pt>
                <c:pt idx="2617">
                  <c:v>34.200000000000003</c:v>
                </c:pt>
                <c:pt idx="2618">
                  <c:v>36</c:v>
                </c:pt>
                <c:pt idx="2619">
                  <c:v>33.700000000000003</c:v>
                </c:pt>
                <c:pt idx="2620">
                  <c:v>38.1</c:v>
                </c:pt>
                <c:pt idx="2621">
                  <c:v>35.299999999999997</c:v>
                </c:pt>
                <c:pt idx="2622">
                  <c:v>38.700000000000003</c:v>
                </c:pt>
                <c:pt idx="2623">
                  <c:v>35.200000000000003</c:v>
                </c:pt>
                <c:pt idx="2624">
                  <c:v>35.9</c:v>
                </c:pt>
                <c:pt idx="2625">
                  <c:v>34.200000000000003</c:v>
                </c:pt>
                <c:pt idx="2626">
                  <c:v>37.4</c:v>
                </c:pt>
                <c:pt idx="2627">
                  <c:v>34.4</c:v>
                </c:pt>
                <c:pt idx="2628">
                  <c:v>38.4</c:v>
                </c:pt>
                <c:pt idx="2629">
                  <c:v>35</c:v>
                </c:pt>
                <c:pt idx="2630">
                  <c:v>37.9</c:v>
                </c:pt>
                <c:pt idx="2631">
                  <c:v>33.799999999999997</c:v>
                </c:pt>
                <c:pt idx="2632">
                  <c:v>36.799999999999997</c:v>
                </c:pt>
                <c:pt idx="2633">
                  <c:v>33.299999999999997</c:v>
                </c:pt>
                <c:pt idx="2634">
                  <c:v>38.200000000000003</c:v>
                </c:pt>
                <c:pt idx="2635">
                  <c:v>34.799999999999997</c:v>
                </c:pt>
                <c:pt idx="2636">
                  <c:v>37.299999999999997</c:v>
                </c:pt>
                <c:pt idx="2637">
                  <c:v>35.1</c:v>
                </c:pt>
                <c:pt idx="2638">
                  <c:v>39.1</c:v>
                </c:pt>
                <c:pt idx="2639">
                  <c:v>35.200000000000003</c:v>
                </c:pt>
                <c:pt idx="2640">
                  <c:v>38.700000000000003</c:v>
                </c:pt>
                <c:pt idx="2641">
                  <c:v>35</c:v>
                </c:pt>
                <c:pt idx="2642">
                  <c:v>38.700000000000003</c:v>
                </c:pt>
                <c:pt idx="2643">
                  <c:v>34.9</c:v>
                </c:pt>
                <c:pt idx="2644">
                  <c:v>36.9</c:v>
                </c:pt>
                <c:pt idx="2645">
                  <c:v>35.5</c:v>
                </c:pt>
                <c:pt idx="2646">
                  <c:v>33.299999999999997</c:v>
                </c:pt>
                <c:pt idx="2647">
                  <c:v>37.799999999999997</c:v>
                </c:pt>
                <c:pt idx="2648">
                  <c:v>34.799999999999997</c:v>
                </c:pt>
                <c:pt idx="2651">
                  <c:v>37.299999999999997</c:v>
                </c:pt>
                <c:pt idx="2652">
                  <c:v>34.4</c:v>
                </c:pt>
                <c:pt idx="2653">
                  <c:v>36.799999999999997</c:v>
                </c:pt>
                <c:pt idx="2654">
                  <c:v>34.299999999999997</c:v>
                </c:pt>
                <c:pt idx="2655">
                  <c:v>37.299999999999997</c:v>
                </c:pt>
                <c:pt idx="2656">
                  <c:v>34.299999999999997</c:v>
                </c:pt>
                <c:pt idx="2660">
                  <c:v>34.5</c:v>
                </c:pt>
                <c:pt idx="2661">
                  <c:v>38.6</c:v>
                </c:pt>
                <c:pt idx="2662">
                  <c:v>36</c:v>
                </c:pt>
                <c:pt idx="2663">
                  <c:v>38</c:v>
                </c:pt>
                <c:pt idx="2664">
                  <c:v>34.5</c:v>
                </c:pt>
                <c:pt idx="2665">
                  <c:v>37.6</c:v>
                </c:pt>
                <c:pt idx="2666">
                  <c:v>33.6</c:v>
                </c:pt>
                <c:pt idx="2671">
                  <c:v>34.299999999999997</c:v>
                </c:pt>
                <c:pt idx="2672">
                  <c:v>38.200000000000003</c:v>
                </c:pt>
                <c:pt idx="2673">
                  <c:v>35.5</c:v>
                </c:pt>
                <c:pt idx="2674">
                  <c:v>38.700000000000003</c:v>
                </c:pt>
                <c:pt idx="2675">
                  <c:v>34.700000000000003</c:v>
                </c:pt>
                <c:pt idx="2676">
                  <c:v>35.799999999999997</c:v>
                </c:pt>
                <c:pt idx="2677">
                  <c:v>33.4</c:v>
                </c:pt>
                <c:pt idx="2678">
                  <c:v>37.299999999999997</c:v>
                </c:pt>
                <c:pt idx="2679">
                  <c:v>34.1</c:v>
                </c:pt>
                <c:pt idx="2680">
                  <c:v>38</c:v>
                </c:pt>
                <c:pt idx="2681">
                  <c:v>34.5</c:v>
                </c:pt>
                <c:pt idx="2682">
                  <c:v>38.1</c:v>
                </c:pt>
                <c:pt idx="2683">
                  <c:v>35</c:v>
                </c:pt>
                <c:pt idx="2684">
                  <c:v>36.4</c:v>
                </c:pt>
                <c:pt idx="2685">
                  <c:v>33.5</c:v>
                </c:pt>
                <c:pt idx="2686">
                  <c:v>33.299999999999997</c:v>
                </c:pt>
                <c:pt idx="2688">
                  <c:v>35</c:v>
                </c:pt>
                <c:pt idx="2689">
                  <c:v>32.9</c:v>
                </c:pt>
                <c:pt idx="2690">
                  <c:v>34.799999999999997</c:v>
                </c:pt>
                <c:pt idx="2691">
                  <c:v>33.4</c:v>
                </c:pt>
                <c:pt idx="2692">
                  <c:v>37.299999999999997</c:v>
                </c:pt>
                <c:pt idx="2693">
                  <c:v>33.799999999999997</c:v>
                </c:pt>
                <c:pt idx="2694">
                  <c:v>33.799999999999997</c:v>
                </c:pt>
                <c:pt idx="2695">
                  <c:v>37.1</c:v>
                </c:pt>
                <c:pt idx="2696">
                  <c:v>34.299999999999997</c:v>
                </c:pt>
                <c:pt idx="2697">
                  <c:v>38.299999999999997</c:v>
                </c:pt>
                <c:pt idx="2698">
                  <c:v>34.700000000000003</c:v>
                </c:pt>
                <c:pt idx="2699">
                  <c:v>35.700000000000003</c:v>
                </c:pt>
                <c:pt idx="2700">
                  <c:v>33.200000000000003</c:v>
                </c:pt>
                <c:pt idx="2701">
                  <c:v>36.5</c:v>
                </c:pt>
                <c:pt idx="2702">
                  <c:v>33.4</c:v>
                </c:pt>
                <c:pt idx="2703">
                  <c:v>37.299999999999997</c:v>
                </c:pt>
                <c:pt idx="2704">
                  <c:v>34.4</c:v>
                </c:pt>
                <c:pt idx="2705">
                  <c:v>38.299999999999997</c:v>
                </c:pt>
                <c:pt idx="2706">
                  <c:v>34.4</c:v>
                </c:pt>
                <c:pt idx="2707">
                  <c:v>37.5</c:v>
                </c:pt>
                <c:pt idx="2708">
                  <c:v>34.700000000000003</c:v>
                </c:pt>
                <c:pt idx="2709">
                  <c:v>38.5</c:v>
                </c:pt>
                <c:pt idx="2710">
                  <c:v>34.9</c:v>
                </c:pt>
                <c:pt idx="2711">
                  <c:v>36.6</c:v>
                </c:pt>
                <c:pt idx="2712">
                  <c:v>33</c:v>
                </c:pt>
                <c:pt idx="2713">
                  <c:v>37</c:v>
                </c:pt>
                <c:pt idx="2714">
                  <c:v>32.9</c:v>
                </c:pt>
                <c:pt idx="2715">
                  <c:v>35.5</c:v>
                </c:pt>
                <c:pt idx="2716">
                  <c:v>33.4</c:v>
                </c:pt>
                <c:pt idx="2718">
                  <c:v>36.9</c:v>
                </c:pt>
                <c:pt idx="2719">
                  <c:v>34.4</c:v>
                </c:pt>
                <c:pt idx="2720">
                  <c:v>37.799999999999997</c:v>
                </c:pt>
                <c:pt idx="2721">
                  <c:v>35</c:v>
                </c:pt>
                <c:pt idx="2722">
                  <c:v>38.200000000000003</c:v>
                </c:pt>
                <c:pt idx="2723">
                  <c:v>34.700000000000003</c:v>
                </c:pt>
                <c:pt idx="2724">
                  <c:v>35.9</c:v>
                </c:pt>
                <c:pt idx="2725">
                  <c:v>33.299999999999997</c:v>
                </c:pt>
                <c:pt idx="2726">
                  <c:v>37.1</c:v>
                </c:pt>
                <c:pt idx="2727">
                  <c:v>33.6</c:v>
                </c:pt>
                <c:pt idx="2728">
                  <c:v>35.299999999999997</c:v>
                </c:pt>
                <c:pt idx="2729">
                  <c:v>38.5</c:v>
                </c:pt>
                <c:pt idx="2730">
                  <c:v>35.200000000000003</c:v>
                </c:pt>
                <c:pt idx="2731">
                  <c:v>37.4</c:v>
                </c:pt>
                <c:pt idx="2732">
                  <c:v>34.6</c:v>
                </c:pt>
                <c:pt idx="2733">
                  <c:v>38.6</c:v>
                </c:pt>
                <c:pt idx="2734">
                  <c:v>34.6</c:v>
                </c:pt>
                <c:pt idx="2735">
                  <c:v>38</c:v>
                </c:pt>
                <c:pt idx="2736">
                  <c:v>35.200000000000003</c:v>
                </c:pt>
                <c:pt idx="2737">
                  <c:v>35.700000000000003</c:v>
                </c:pt>
                <c:pt idx="2738">
                  <c:v>33.4</c:v>
                </c:pt>
                <c:pt idx="2739">
                  <c:v>36.4</c:v>
                </c:pt>
                <c:pt idx="2740">
                  <c:v>34.4</c:v>
                </c:pt>
                <c:pt idx="2741">
                  <c:v>37.700000000000003</c:v>
                </c:pt>
                <c:pt idx="2742">
                  <c:v>34.700000000000003</c:v>
                </c:pt>
                <c:pt idx="2749">
                  <c:v>34.200000000000003</c:v>
                </c:pt>
                <c:pt idx="2750">
                  <c:v>37.200000000000003</c:v>
                </c:pt>
                <c:pt idx="2751">
                  <c:v>37.200000000000003</c:v>
                </c:pt>
                <c:pt idx="2752">
                  <c:v>34.4</c:v>
                </c:pt>
                <c:pt idx="2753">
                  <c:v>36.1</c:v>
                </c:pt>
                <c:pt idx="2754">
                  <c:v>33.299999999999997</c:v>
                </c:pt>
                <c:pt idx="2755">
                  <c:v>37</c:v>
                </c:pt>
                <c:pt idx="2756">
                  <c:v>33.799999999999997</c:v>
                </c:pt>
                <c:pt idx="2757">
                  <c:v>36.200000000000003</c:v>
                </c:pt>
                <c:pt idx="2758">
                  <c:v>33.4</c:v>
                </c:pt>
                <c:pt idx="2759">
                  <c:v>35.6</c:v>
                </c:pt>
                <c:pt idx="2760">
                  <c:v>32.700000000000003</c:v>
                </c:pt>
                <c:pt idx="2761">
                  <c:v>38.200000000000003</c:v>
                </c:pt>
                <c:pt idx="2762">
                  <c:v>34.9</c:v>
                </c:pt>
                <c:pt idx="2767">
                  <c:v>35.700000000000003</c:v>
                </c:pt>
                <c:pt idx="2768">
                  <c:v>34.5</c:v>
                </c:pt>
                <c:pt idx="2769">
                  <c:v>38.4</c:v>
                </c:pt>
                <c:pt idx="2770">
                  <c:v>34.9</c:v>
                </c:pt>
                <c:pt idx="2771">
                  <c:v>38.6</c:v>
                </c:pt>
                <c:pt idx="2772">
                  <c:v>35.5</c:v>
                </c:pt>
                <c:pt idx="2773">
                  <c:v>38.1</c:v>
                </c:pt>
                <c:pt idx="2774">
                  <c:v>35</c:v>
                </c:pt>
                <c:pt idx="2775">
                  <c:v>38</c:v>
                </c:pt>
                <c:pt idx="2776">
                  <c:v>35.200000000000003</c:v>
                </c:pt>
                <c:pt idx="2777">
                  <c:v>37.4</c:v>
                </c:pt>
                <c:pt idx="2778">
                  <c:v>34.6</c:v>
                </c:pt>
                <c:pt idx="2779">
                  <c:v>34.4</c:v>
                </c:pt>
                <c:pt idx="2780">
                  <c:v>32.5</c:v>
                </c:pt>
                <c:pt idx="2781">
                  <c:v>36.799999999999997</c:v>
                </c:pt>
                <c:pt idx="2782">
                  <c:v>33.299999999999997</c:v>
                </c:pt>
                <c:pt idx="2783">
                  <c:v>34.6</c:v>
                </c:pt>
                <c:pt idx="2784">
                  <c:v>33.299999999999997</c:v>
                </c:pt>
                <c:pt idx="2785">
                  <c:v>36.299999999999997</c:v>
                </c:pt>
                <c:pt idx="2786">
                  <c:v>34.1</c:v>
                </c:pt>
                <c:pt idx="2787">
                  <c:v>35.9</c:v>
                </c:pt>
                <c:pt idx="2788">
                  <c:v>34.200000000000003</c:v>
                </c:pt>
                <c:pt idx="2789">
                  <c:v>36.4</c:v>
                </c:pt>
                <c:pt idx="2790">
                  <c:v>34.299999999999997</c:v>
                </c:pt>
                <c:pt idx="2791">
                  <c:v>36.6</c:v>
                </c:pt>
                <c:pt idx="2792">
                  <c:v>34.4</c:v>
                </c:pt>
                <c:pt idx="2793">
                  <c:v>37</c:v>
                </c:pt>
                <c:pt idx="2794">
                  <c:v>33.799999999999997</c:v>
                </c:pt>
                <c:pt idx="2795">
                  <c:v>35</c:v>
                </c:pt>
                <c:pt idx="2796">
                  <c:v>35.200000000000003</c:v>
                </c:pt>
                <c:pt idx="2797">
                  <c:v>33.799999999999997</c:v>
                </c:pt>
                <c:pt idx="2798">
                  <c:v>37.1</c:v>
                </c:pt>
                <c:pt idx="2799">
                  <c:v>37.4</c:v>
                </c:pt>
                <c:pt idx="2800">
                  <c:v>34.299999999999997</c:v>
                </c:pt>
                <c:pt idx="2801">
                  <c:v>37</c:v>
                </c:pt>
                <c:pt idx="2802">
                  <c:v>34.6</c:v>
                </c:pt>
                <c:pt idx="2803">
                  <c:v>37.4</c:v>
                </c:pt>
                <c:pt idx="2804">
                  <c:v>34.700000000000003</c:v>
                </c:pt>
                <c:pt idx="2805">
                  <c:v>37.299999999999997</c:v>
                </c:pt>
                <c:pt idx="2806">
                  <c:v>34.200000000000003</c:v>
                </c:pt>
                <c:pt idx="2807">
                  <c:v>33.9</c:v>
                </c:pt>
                <c:pt idx="2808">
                  <c:v>35.700000000000003</c:v>
                </c:pt>
                <c:pt idx="2809">
                  <c:v>34</c:v>
                </c:pt>
                <c:pt idx="2812">
                  <c:v>36.799999999999997</c:v>
                </c:pt>
                <c:pt idx="2813">
                  <c:v>34.1</c:v>
                </c:pt>
                <c:pt idx="2814">
                  <c:v>36.9</c:v>
                </c:pt>
                <c:pt idx="2815">
                  <c:v>33</c:v>
                </c:pt>
                <c:pt idx="2816">
                  <c:v>35</c:v>
                </c:pt>
                <c:pt idx="2817">
                  <c:v>33.1</c:v>
                </c:pt>
                <c:pt idx="2818">
                  <c:v>36.9</c:v>
                </c:pt>
                <c:pt idx="2819">
                  <c:v>33.9</c:v>
                </c:pt>
                <c:pt idx="2820">
                  <c:v>36.5</c:v>
                </c:pt>
                <c:pt idx="2821">
                  <c:v>33.9</c:v>
                </c:pt>
                <c:pt idx="2822">
                  <c:v>36.299999999999997</c:v>
                </c:pt>
                <c:pt idx="2823">
                  <c:v>33.299999999999997</c:v>
                </c:pt>
                <c:pt idx="2824">
                  <c:v>33.1</c:v>
                </c:pt>
                <c:pt idx="2825">
                  <c:v>36.6</c:v>
                </c:pt>
                <c:pt idx="2826">
                  <c:v>34.299999999999997</c:v>
                </c:pt>
                <c:pt idx="2827">
                  <c:v>35.700000000000003</c:v>
                </c:pt>
                <c:pt idx="2828">
                  <c:v>32.9</c:v>
                </c:pt>
                <c:pt idx="2829">
                  <c:v>37</c:v>
                </c:pt>
                <c:pt idx="2830">
                  <c:v>33</c:v>
                </c:pt>
                <c:pt idx="2831">
                  <c:v>36</c:v>
                </c:pt>
                <c:pt idx="2832">
                  <c:v>33.700000000000003</c:v>
                </c:pt>
                <c:pt idx="2833">
                  <c:v>36.9</c:v>
                </c:pt>
                <c:pt idx="2834">
                  <c:v>33.9</c:v>
                </c:pt>
                <c:pt idx="2835">
                  <c:v>36.5</c:v>
                </c:pt>
                <c:pt idx="2836">
                  <c:v>34.4</c:v>
                </c:pt>
                <c:pt idx="2837">
                  <c:v>37</c:v>
                </c:pt>
                <c:pt idx="2838">
                  <c:v>34.700000000000003</c:v>
                </c:pt>
                <c:pt idx="2839">
                  <c:v>36.9</c:v>
                </c:pt>
                <c:pt idx="2840">
                  <c:v>34.5</c:v>
                </c:pt>
                <c:pt idx="2841">
                  <c:v>34.6</c:v>
                </c:pt>
                <c:pt idx="2842">
                  <c:v>33.1</c:v>
                </c:pt>
                <c:pt idx="2843">
                  <c:v>37</c:v>
                </c:pt>
                <c:pt idx="2844">
                  <c:v>34.799999999999997</c:v>
                </c:pt>
                <c:pt idx="2849">
                  <c:v>36.4</c:v>
                </c:pt>
                <c:pt idx="2850">
                  <c:v>34.299999999999997</c:v>
                </c:pt>
                <c:pt idx="2851">
                  <c:v>33.299999999999997</c:v>
                </c:pt>
                <c:pt idx="2854">
                  <c:v>35.9</c:v>
                </c:pt>
                <c:pt idx="2855">
                  <c:v>35.799999999999997</c:v>
                </c:pt>
                <c:pt idx="2856">
                  <c:v>33.6</c:v>
                </c:pt>
                <c:pt idx="2857">
                  <c:v>36.9</c:v>
                </c:pt>
                <c:pt idx="2858">
                  <c:v>34.700000000000003</c:v>
                </c:pt>
                <c:pt idx="2859">
                  <c:v>36.9</c:v>
                </c:pt>
                <c:pt idx="2860">
                  <c:v>34.1</c:v>
                </c:pt>
                <c:pt idx="2862">
                  <c:v>32.700000000000003</c:v>
                </c:pt>
                <c:pt idx="2863">
                  <c:v>36.700000000000003</c:v>
                </c:pt>
                <c:pt idx="2864">
                  <c:v>34.299999999999997</c:v>
                </c:pt>
                <c:pt idx="2865">
                  <c:v>37.299999999999997</c:v>
                </c:pt>
                <c:pt idx="2866">
                  <c:v>34</c:v>
                </c:pt>
                <c:pt idx="2867">
                  <c:v>34.299999999999997</c:v>
                </c:pt>
                <c:pt idx="2868">
                  <c:v>37.1</c:v>
                </c:pt>
                <c:pt idx="2869">
                  <c:v>34.1</c:v>
                </c:pt>
                <c:pt idx="2870">
                  <c:v>37.299999999999997</c:v>
                </c:pt>
                <c:pt idx="2871">
                  <c:v>33.9</c:v>
                </c:pt>
                <c:pt idx="2872">
                  <c:v>37.1</c:v>
                </c:pt>
                <c:pt idx="2873">
                  <c:v>34.299999999999997</c:v>
                </c:pt>
                <c:pt idx="2874">
                  <c:v>33.200000000000003</c:v>
                </c:pt>
                <c:pt idx="2875">
                  <c:v>34.700000000000003</c:v>
                </c:pt>
                <c:pt idx="2876">
                  <c:v>32.9</c:v>
                </c:pt>
                <c:pt idx="2877">
                  <c:v>36.9</c:v>
                </c:pt>
                <c:pt idx="2878">
                  <c:v>33.799999999999997</c:v>
                </c:pt>
                <c:pt idx="2879">
                  <c:v>36.799999999999997</c:v>
                </c:pt>
                <c:pt idx="2880">
                  <c:v>34.1</c:v>
                </c:pt>
                <c:pt idx="2881">
                  <c:v>36.6</c:v>
                </c:pt>
                <c:pt idx="2882">
                  <c:v>34.6</c:v>
                </c:pt>
                <c:pt idx="2883">
                  <c:v>37.299999999999997</c:v>
                </c:pt>
                <c:pt idx="2884">
                  <c:v>34.200000000000003</c:v>
                </c:pt>
                <c:pt idx="2885">
                  <c:v>37.200000000000003</c:v>
                </c:pt>
                <c:pt idx="2886">
                  <c:v>34.5</c:v>
                </c:pt>
                <c:pt idx="2888">
                  <c:v>36.799999999999997</c:v>
                </c:pt>
                <c:pt idx="2889">
                  <c:v>33.299999999999997</c:v>
                </c:pt>
                <c:pt idx="2893">
                  <c:v>37.1</c:v>
                </c:pt>
                <c:pt idx="2894">
                  <c:v>34</c:v>
                </c:pt>
                <c:pt idx="2895">
                  <c:v>36.299999999999997</c:v>
                </c:pt>
                <c:pt idx="2896">
                  <c:v>33.4</c:v>
                </c:pt>
                <c:pt idx="2897">
                  <c:v>33.5</c:v>
                </c:pt>
                <c:pt idx="2898">
                  <c:v>37.299999999999997</c:v>
                </c:pt>
                <c:pt idx="2899">
                  <c:v>35.1</c:v>
                </c:pt>
                <c:pt idx="2900">
                  <c:v>38.1</c:v>
                </c:pt>
                <c:pt idx="2901">
                  <c:v>35.700000000000003</c:v>
                </c:pt>
                <c:pt idx="2902">
                  <c:v>37.9</c:v>
                </c:pt>
                <c:pt idx="2903">
                  <c:v>35</c:v>
                </c:pt>
                <c:pt idx="2904">
                  <c:v>34.700000000000003</c:v>
                </c:pt>
                <c:pt idx="2905">
                  <c:v>36.1</c:v>
                </c:pt>
                <c:pt idx="2906">
                  <c:v>33.4</c:v>
                </c:pt>
                <c:pt idx="2907">
                  <c:v>36.6</c:v>
                </c:pt>
                <c:pt idx="2908">
                  <c:v>32.9</c:v>
                </c:pt>
                <c:pt idx="2909">
                  <c:v>35.4</c:v>
                </c:pt>
                <c:pt idx="2910">
                  <c:v>33.200000000000003</c:v>
                </c:pt>
                <c:pt idx="2911">
                  <c:v>36.5</c:v>
                </c:pt>
                <c:pt idx="2912">
                  <c:v>34.4</c:v>
                </c:pt>
                <c:pt idx="2913">
                  <c:v>37.799999999999997</c:v>
                </c:pt>
                <c:pt idx="2914">
                  <c:v>34.6</c:v>
                </c:pt>
                <c:pt idx="2915">
                  <c:v>37.6</c:v>
                </c:pt>
                <c:pt idx="2916">
                  <c:v>34.5</c:v>
                </c:pt>
                <c:pt idx="2917">
                  <c:v>33.200000000000003</c:v>
                </c:pt>
                <c:pt idx="2918">
                  <c:v>35.4</c:v>
                </c:pt>
                <c:pt idx="2919">
                  <c:v>33.200000000000003</c:v>
                </c:pt>
                <c:pt idx="2920">
                  <c:v>35.1</c:v>
                </c:pt>
                <c:pt idx="2921">
                  <c:v>33.1</c:v>
                </c:pt>
                <c:pt idx="2922">
                  <c:v>35.5</c:v>
                </c:pt>
                <c:pt idx="2923">
                  <c:v>33.299999999999997</c:v>
                </c:pt>
                <c:pt idx="2924">
                  <c:v>34.700000000000003</c:v>
                </c:pt>
                <c:pt idx="2925">
                  <c:v>32.700000000000003</c:v>
                </c:pt>
                <c:pt idx="2926">
                  <c:v>35.1</c:v>
                </c:pt>
                <c:pt idx="2927">
                  <c:v>32.799999999999997</c:v>
                </c:pt>
                <c:pt idx="2928">
                  <c:v>36.299999999999997</c:v>
                </c:pt>
                <c:pt idx="2929">
                  <c:v>34.200000000000003</c:v>
                </c:pt>
                <c:pt idx="2930">
                  <c:v>36.9</c:v>
                </c:pt>
                <c:pt idx="2931">
                  <c:v>34.4</c:v>
                </c:pt>
                <c:pt idx="2932">
                  <c:v>36</c:v>
                </c:pt>
                <c:pt idx="2933">
                  <c:v>33.200000000000003</c:v>
                </c:pt>
                <c:pt idx="2934">
                  <c:v>36.200000000000003</c:v>
                </c:pt>
                <c:pt idx="2935">
                  <c:v>35.5</c:v>
                </c:pt>
                <c:pt idx="2936">
                  <c:v>33.200000000000003</c:v>
                </c:pt>
                <c:pt idx="2937">
                  <c:v>36.700000000000003</c:v>
                </c:pt>
                <c:pt idx="2938">
                  <c:v>34.4</c:v>
                </c:pt>
                <c:pt idx="2939">
                  <c:v>36.799999999999997</c:v>
                </c:pt>
                <c:pt idx="2940">
                  <c:v>34.6</c:v>
                </c:pt>
                <c:pt idx="2941">
                  <c:v>36.5</c:v>
                </c:pt>
                <c:pt idx="2942">
                  <c:v>34.4</c:v>
                </c:pt>
                <c:pt idx="2943">
                  <c:v>36.9</c:v>
                </c:pt>
                <c:pt idx="2944">
                  <c:v>34.299999999999997</c:v>
                </c:pt>
                <c:pt idx="2945">
                  <c:v>37.200000000000003</c:v>
                </c:pt>
                <c:pt idx="2946">
                  <c:v>34.4</c:v>
                </c:pt>
                <c:pt idx="2947">
                  <c:v>33.5</c:v>
                </c:pt>
                <c:pt idx="2950">
                  <c:v>37</c:v>
                </c:pt>
                <c:pt idx="2951">
                  <c:v>34.6</c:v>
                </c:pt>
                <c:pt idx="2952">
                  <c:v>36.700000000000003</c:v>
                </c:pt>
                <c:pt idx="2953">
                  <c:v>34.4</c:v>
                </c:pt>
                <c:pt idx="2954">
                  <c:v>37.4</c:v>
                </c:pt>
                <c:pt idx="2955">
                  <c:v>34.5</c:v>
                </c:pt>
                <c:pt idx="2956">
                  <c:v>36.6</c:v>
                </c:pt>
                <c:pt idx="2957">
                  <c:v>33.4</c:v>
                </c:pt>
                <c:pt idx="2958">
                  <c:v>35.6</c:v>
                </c:pt>
                <c:pt idx="2959">
                  <c:v>33.5</c:v>
                </c:pt>
                <c:pt idx="2960">
                  <c:v>37.1</c:v>
                </c:pt>
                <c:pt idx="2961">
                  <c:v>34.4</c:v>
                </c:pt>
                <c:pt idx="2962">
                  <c:v>36.299999999999997</c:v>
                </c:pt>
                <c:pt idx="2963">
                  <c:v>33.9</c:v>
                </c:pt>
                <c:pt idx="2964">
                  <c:v>36.4</c:v>
                </c:pt>
                <c:pt idx="2965">
                  <c:v>34</c:v>
                </c:pt>
                <c:pt idx="2966">
                  <c:v>36.1</c:v>
                </c:pt>
                <c:pt idx="2967">
                  <c:v>33.5</c:v>
                </c:pt>
                <c:pt idx="2968">
                  <c:v>36.700000000000003</c:v>
                </c:pt>
                <c:pt idx="2969">
                  <c:v>33.799999999999997</c:v>
                </c:pt>
                <c:pt idx="2970">
                  <c:v>37.200000000000003</c:v>
                </c:pt>
                <c:pt idx="2971">
                  <c:v>33.1</c:v>
                </c:pt>
                <c:pt idx="2972">
                  <c:v>34.700000000000003</c:v>
                </c:pt>
                <c:pt idx="2973">
                  <c:v>33.299999999999997</c:v>
                </c:pt>
                <c:pt idx="2974">
                  <c:v>37</c:v>
                </c:pt>
                <c:pt idx="2975">
                  <c:v>34.299999999999997</c:v>
                </c:pt>
                <c:pt idx="2976">
                  <c:v>37.4</c:v>
                </c:pt>
                <c:pt idx="2977">
                  <c:v>34.200000000000003</c:v>
                </c:pt>
                <c:pt idx="2978">
                  <c:v>36.9</c:v>
                </c:pt>
                <c:pt idx="2979">
                  <c:v>33.9</c:v>
                </c:pt>
                <c:pt idx="2980">
                  <c:v>37.4</c:v>
                </c:pt>
                <c:pt idx="2981">
                  <c:v>34.4</c:v>
                </c:pt>
                <c:pt idx="2982">
                  <c:v>37.299999999999997</c:v>
                </c:pt>
                <c:pt idx="2983">
                  <c:v>34.299999999999997</c:v>
                </c:pt>
                <c:pt idx="2984">
                  <c:v>36.200000000000003</c:v>
                </c:pt>
                <c:pt idx="2985">
                  <c:v>33.5</c:v>
                </c:pt>
                <c:pt idx="2986">
                  <c:v>36</c:v>
                </c:pt>
                <c:pt idx="2987">
                  <c:v>33.200000000000003</c:v>
                </c:pt>
                <c:pt idx="2988">
                  <c:v>36.799999999999997</c:v>
                </c:pt>
                <c:pt idx="2989">
                  <c:v>34.299999999999997</c:v>
                </c:pt>
                <c:pt idx="2990">
                  <c:v>36.6</c:v>
                </c:pt>
                <c:pt idx="2991">
                  <c:v>34.200000000000003</c:v>
                </c:pt>
                <c:pt idx="2992">
                  <c:v>37.1</c:v>
                </c:pt>
                <c:pt idx="2993">
                  <c:v>34.700000000000003</c:v>
                </c:pt>
                <c:pt idx="2994">
                  <c:v>36.9</c:v>
                </c:pt>
                <c:pt idx="2995">
                  <c:v>34.5</c:v>
                </c:pt>
                <c:pt idx="2996">
                  <c:v>37</c:v>
                </c:pt>
                <c:pt idx="2997">
                  <c:v>37</c:v>
                </c:pt>
                <c:pt idx="2998">
                  <c:v>34.4</c:v>
                </c:pt>
                <c:pt idx="2999">
                  <c:v>35.5</c:v>
                </c:pt>
                <c:pt idx="3000">
                  <c:v>32.9</c:v>
                </c:pt>
                <c:pt idx="3001">
                  <c:v>35.200000000000003</c:v>
                </c:pt>
                <c:pt idx="3002">
                  <c:v>35.299999999999997</c:v>
                </c:pt>
                <c:pt idx="3003">
                  <c:v>33.200000000000003</c:v>
                </c:pt>
                <c:pt idx="3004">
                  <c:v>36.799999999999997</c:v>
                </c:pt>
                <c:pt idx="3005">
                  <c:v>35.299999999999997</c:v>
                </c:pt>
                <c:pt idx="3008">
                  <c:v>37.5</c:v>
                </c:pt>
                <c:pt idx="3009">
                  <c:v>34.299999999999997</c:v>
                </c:pt>
                <c:pt idx="3010">
                  <c:v>36.9</c:v>
                </c:pt>
                <c:pt idx="3011">
                  <c:v>33.6</c:v>
                </c:pt>
                <c:pt idx="3012">
                  <c:v>36</c:v>
                </c:pt>
                <c:pt idx="3013">
                  <c:v>33.6</c:v>
                </c:pt>
                <c:pt idx="3014">
                  <c:v>37</c:v>
                </c:pt>
                <c:pt idx="3015">
                  <c:v>33.700000000000003</c:v>
                </c:pt>
                <c:pt idx="3016">
                  <c:v>36.799999999999997</c:v>
                </c:pt>
                <c:pt idx="3017">
                  <c:v>34.200000000000003</c:v>
                </c:pt>
                <c:pt idx="3018">
                  <c:v>36.799999999999997</c:v>
                </c:pt>
                <c:pt idx="3019">
                  <c:v>36.700000000000003</c:v>
                </c:pt>
                <c:pt idx="3020">
                  <c:v>34.299999999999997</c:v>
                </c:pt>
                <c:pt idx="3021">
                  <c:v>37.299999999999997</c:v>
                </c:pt>
                <c:pt idx="3022">
                  <c:v>34.1</c:v>
                </c:pt>
                <c:pt idx="3023">
                  <c:v>37.4</c:v>
                </c:pt>
                <c:pt idx="3024">
                  <c:v>35</c:v>
                </c:pt>
                <c:pt idx="3025">
                  <c:v>33.799999999999997</c:v>
                </c:pt>
                <c:pt idx="3026">
                  <c:v>33.5</c:v>
                </c:pt>
                <c:pt idx="3027">
                  <c:v>37.1</c:v>
                </c:pt>
                <c:pt idx="3028">
                  <c:v>34.200000000000003</c:v>
                </c:pt>
                <c:pt idx="3029">
                  <c:v>37.4</c:v>
                </c:pt>
                <c:pt idx="3030">
                  <c:v>35.200000000000003</c:v>
                </c:pt>
                <c:pt idx="3031">
                  <c:v>39.1</c:v>
                </c:pt>
                <c:pt idx="3032">
                  <c:v>35.4</c:v>
                </c:pt>
                <c:pt idx="3033">
                  <c:v>38.4</c:v>
                </c:pt>
                <c:pt idx="3034">
                  <c:v>35.1</c:v>
                </c:pt>
                <c:pt idx="3035">
                  <c:v>37.9</c:v>
                </c:pt>
                <c:pt idx="3036">
                  <c:v>34.700000000000003</c:v>
                </c:pt>
                <c:pt idx="3039">
                  <c:v>35.6</c:v>
                </c:pt>
                <c:pt idx="3040">
                  <c:v>33.200000000000003</c:v>
                </c:pt>
                <c:pt idx="3044">
                  <c:v>38.299999999999997</c:v>
                </c:pt>
                <c:pt idx="3045">
                  <c:v>35</c:v>
                </c:pt>
                <c:pt idx="3046">
                  <c:v>39.299999999999997</c:v>
                </c:pt>
                <c:pt idx="3047">
                  <c:v>36.200000000000003</c:v>
                </c:pt>
                <c:pt idx="3048">
                  <c:v>38.700000000000003</c:v>
                </c:pt>
                <c:pt idx="3049">
                  <c:v>35.799999999999997</c:v>
                </c:pt>
                <c:pt idx="3050">
                  <c:v>37.1</c:v>
                </c:pt>
                <c:pt idx="3051">
                  <c:v>34.9</c:v>
                </c:pt>
                <c:pt idx="3052">
                  <c:v>36.799999999999997</c:v>
                </c:pt>
                <c:pt idx="3053">
                  <c:v>34.9</c:v>
                </c:pt>
                <c:pt idx="3054">
                  <c:v>37.200000000000003</c:v>
                </c:pt>
                <c:pt idx="3055">
                  <c:v>34.799999999999997</c:v>
                </c:pt>
                <c:pt idx="3056">
                  <c:v>37</c:v>
                </c:pt>
                <c:pt idx="3057">
                  <c:v>36.6</c:v>
                </c:pt>
                <c:pt idx="3058">
                  <c:v>34.799999999999997</c:v>
                </c:pt>
                <c:pt idx="3059">
                  <c:v>36.4</c:v>
                </c:pt>
                <c:pt idx="3060">
                  <c:v>33.700000000000003</c:v>
                </c:pt>
                <c:pt idx="3061">
                  <c:v>36.5</c:v>
                </c:pt>
                <c:pt idx="3062">
                  <c:v>34.299999999999997</c:v>
                </c:pt>
                <c:pt idx="3063">
                  <c:v>37.700000000000003</c:v>
                </c:pt>
                <c:pt idx="3064">
                  <c:v>33.6</c:v>
                </c:pt>
                <c:pt idx="3065">
                  <c:v>37.1</c:v>
                </c:pt>
                <c:pt idx="3066">
                  <c:v>33.9</c:v>
                </c:pt>
                <c:pt idx="3067">
                  <c:v>37.4</c:v>
                </c:pt>
                <c:pt idx="3068">
                  <c:v>37.5</c:v>
                </c:pt>
                <c:pt idx="3069">
                  <c:v>34.9</c:v>
                </c:pt>
                <c:pt idx="3070">
                  <c:v>38</c:v>
                </c:pt>
                <c:pt idx="3071">
                  <c:v>35.1</c:v>
                </c:pt>
                <c:pt idx="3072">
                  <c:v>37.9</c:v>
                </c:pt>
                <c:pt idx="3073">
                  <c:v>34.5</c:v>
                </c:pt>
                <c:pt idx="3074">
                  <c:v>35.799999999999997</c:v>
                </c:pt>
                <c:pt idx="3075">
                  <c:v>36.5</c:v>
                </c:pt>
                <c:pt idx="3076">
                  <c:v>36.9</c:v>
                </c:pt>
                <c:pt idx="3077">
                  <c:v>34</c:v>
                </c:pt>
                <c:pt idx="3078">
                  <c:v>37.1</c:v>
                </c:pt>
                <c:pt idx="3079">
                  <c:v>34.200000000000003</c:v>
                </c:pt>
                <c:pt idx="3080">
                  <c:v>37.299999999999997</c:v>
                </c:pt>
                <c:pt idx="3081">
                  <c:v>34.6</c:v>
                </c:pt>
                <c:pt idx="3082">
                  <c:v>37</c:v>
                </c:pt>
                <c:pt idx="3083">
                  <c:v>35.1</c:v>
                </c:pt>
                <c:pt idx="3084">
                  <c:v>36.200000000000003</c:v>
                </c:pt>
                <c:pt idx="3085">
                  <c:v>33.200000000000003</c:v>
                </c:pt>
                <c:pt idx="3086">
                  <c:v>36.700000000000003</c:v>
                </c:pt>
                <c:pt idx="3087">
                  <c:v>33.700000000000003</c:v>
                </c:pt>
                <c:pt idx="3088">
                  <c:v>37.4</c:v>
                </c:pt>
                <c:pt idx="3089">
                  <c:v>34.1</c:v>
                </c:pt>
                <c:pt idx="3090">
                  <c:v>37.299999999999997</c:v>
                </c:pt>
                <c:pt idx="3091">
                  <c:v>34</c:v>
                </c:pt>
                <c:pt idx="3092">
                  <c:v>37.700000000000003</c:v>
                </c:pt>
                <c:pt idx="3093">
                  <c:v>34.5</c:v>
                </c:pt>
                <c:pt idx="3094">
                  <c:v>37.299999999999997</c:v>
                </c:pt>
                <c:pt idx="3095">
                  <c:v>34.299999999999997</c:v>
                </c:pt>
                <c:pt idx="3096">
                  <c:v>37.6</c:v>
                </c:pt>
                <c:pt idx="3097">
                  <c:v>34.4</c:v>
                </c:pt>
                <c:pt idx="3098">
                  <c:v>36.799999999999997</c:v>
                </c:pt>
                <c:pt idx="3099">
                  <c:v>33.700000000000003</c:v>
                </c:pt>
                <c:pt idx="3100">
                  <c:v>36.799999999999997</c:v>
                </c:pt>
                <c:pt idx="3101">
                  <c:v>34.200000000000003</c:v>
                </c:pt>
                <c:pt idx="3102">
                  <c:v>38.200000000000003</c:v>
                </c:pt>
                <c:pt idx="3103">
                  <c:v>34.700000000000003</c:v>
                </c:pt>
                <c:pt idx="3104">
                  <c:v>37.200000000000003</c:v>
                </c:pt>
                <c:pt idx="3105">
                  <c:v>34.200000000000003</c:v>
                </c:pt>
                <c:pt idx="3106">
                  <c:v>36.700000000000003</c:v>
                </c:pt>
                <c:pt idx="3107">
                  <c:v>34.9</c:v>
                </c:pt>
                <c:pt idx="3108">
                  <c:v>38</c:v>
                </c:pt>
                <c:pt idx="3109">
                  <c:v>34.5</c:v>
                </c:pt>
                <c:pt idx="3110">
                  <c:v>38.4</c:v>
                </c:pt>
                <c:pt idx="3111">
                  <c:v>34.4</c:v>
                </c:pt>
                <c:pt idx="3112">
                  <c:v>37.700000000000003</c:v>
                </c:pt>
                <c:pt idx="3113">
                  <c:v>34</c:v>
                </c:pt>
                <c:pt idx="3114">
                  <c:v>37.5</c:v>
                </c:pt>
                <c:pt idx="3115">
                  <c:v>33.9</c:v>
                </c:pt>
                <c:pt idx="3116">
                  <c:v>37</c:v>
                </c:pt>
                <c:pt idx="3117">
                  <c:v>35.200000000000003</c:v>
                </c:pt>
                <c:pt idx="3118">
                  <c:v>37.700000000000003</c:v>
                </c:pt>
                <c:pt idx="3119">
                  <c:v>34.4</c:v>
                </c:pt>
                <c:pt idx="3120">
                  <c:v>37.799999999999997</c:v>
                </c:pt>
                <c:pt idx="3121">
                  <c:v>34.700000000000003</c:v>
                </c:pt>
                <c:pt idx="3122">
                  <c:v>38.299999999999997</c:v>
                </c:pt>
                <c:pt idx="3123">
                  <c:v>35.200000000000003</c:v>
                </c:pt>
                <c:pt idx="3124">
                  <c:v>37.9</c:v>
                </c:pt>
                <c:pt idx="3125">
                  <c:v>37.799999999999997</c:v>
                </c:pt>
                <c:pt idx="3126">
                  <c:v>35</c:v>
                </c:pt>
                <c:pt idx="3127">
                  <c:v>37</c:v>
                </c:pt>
                <c:pt idx="3128">
                  <c:v>33.700000000000003</c:v>
                </c:pt>
                <c:pt idx="3129">
                  <c:v>37.799999999999997</c:v>
                </c:pt>
                <c:pt idx="3130">
                  <c:v>34.9</c:v>
                </c:pt>
                <c:pt idx="3131">
                  <c:v>38.299999999999997</c:v>
                </c:pt>
                <c:pt idx="3132">
                  <c:v>35.6</c:v>
                </c:pt>
                <c:pt idx="3133">
                  <c:v>35.6</c:v>
                </c:pt>
                <c:pt idx="3134">
                  <c:v>38.9</c:v>
                </c:pt>
                <c:pt idx="3135">
                  <c:v>35.6</c:v>
                </c:pt>
                <c:pt idx="3136">
                  <c:v>37.799999999999997</c:v>
                </c:pt>
                <c:pt idx="3137">
                  <c:v>34.6</c:v>
                </c:pt>
                <c:pt idx="3138">
                  <c:v>38.200000000000003</c:v>
                </c:pt>
                <c:pt idx="3139">
                  <c:v>34.1</c:v>
                </c:pt>
                <c:pt idx="3140">
                  <c:v>38.200000000000003</c:v>
                </c:pt>
                <c:pt idx="3141">
                  <c:v>33.9</c:v>
                </c:pt>
                <c:pt idx="3142">
                  <c:v>33.700000000000003</c:v>
                </c:pt>
                <c:pt idx="3143">
                  <c:v>37.5</c:v>
                </c:pt>
                <c:pt idx="3144">
                  <c:v>34</c:v>
                </c:pt>
                <c:pt idx="3145">
                  <c:v>37.799999999999997</c:v>
                </c:pt>
                <c:pt idx="3146">
                  <c:v>34.799999999999997</c:v>
                </c:pt>
                <c:pt idx="3147">
                  <c:v>37</c:v>
                </c:pt>
                <c:pt idx="3148">
                  <c:v>33.5</c:v>
                </c:pt>
                <c:pt idx="3149">
                  <c:v>37</c:v>
                </c:pt>
                <c:pt idx="3150">
                  <c:v>33.5</c:v>
                </c:pt>
                <c:pt idx="3151">
                  <c:v>36.299999999999997</c:v>
                </c:pt>
                <c:pt idx="3152">
                  <c:v>33.799999999999997</c:v>
                </c:pt>
                <c:pt idx="3153">
                  <c:v>33.799999999999997</c:v>
                </c:pt>
                <c:pt idx="3154">
                  <c:v>38.4</c:v>
                </c:pt>
                <c:pt idx="3155">
                  <c:v>34.799999999999997</c:v>
                </c:pt>
                <c:pt idx="3156">
                  <c:v>39.299999999999997</c:v>
                </c:pt>
                <c:pt idx="3157">
                  <c:v>35.6</c:v>
                </c:pt>
                <c:pt idx="3158">
                  <c:v>39.6</c:v>
                </c:pt>
                <c:pt idx="3159">
                  <c:v>35.9</c:v>
                </c:pt>
                <c:pt idx="3160">
                  <c:v>39</c:v>
                </c:pt>
                <c:pt idx="3161">
                  <c:v>34.9</c:v>
                </c:pt>
                <c:pt idx="3162">
                  <c:v>38.299999999999997</c:v>
                </c:pt>
                <c:pt idx="3163">
                  <c:v>34.9</c:v>
                </c:pt>
                <c:pt idx="3164">
                  <c:v>37.1</c:v>
                </c:pt>
                <c:pt idx="3165">
                  <c:v>33.6</c:v>
                </c:pt>
                <c:pt idx="3166">
                  <c:v>37.200000000000003</c:v>
                </c:pt>
                <c:pt idx="3167">
                  <c:v>34.200000000000003</c:v>
                </c:pt>
                <c:pt idx="3168">
                  <c:v>38.5</c:v>
                </c:pt>
                <c:pt idx="3169">
                  <c:v>35.200000000000003</c:v>
                </c:pt>
                <c:pt idx="3170">
                  <c:v>38.200000000000003</c:v>
                </c:pt>
                <c:pt idx="3171">
                  <c:v>35.200000000000003</c:v>
                </c:pt>
                <c:pt idx="3172">
                  <c:v>38.1</c:v>
                </c:pt>
                <c:pt idx="3173">
                  <c:v>35.1</c:v>
                </c:pt>
                <c:pt idx="3174">
                  <c:v>38.700000000000003</c:v>
                </c:pt>
                <c:pt idx="3175">
                  <c:v>34.9</c:v>
                </c:pt>
                <c:pt idx="3176">
                  <c:v>38.4</c:v>
                </c:pt>
                <c:pt idx="3177">
                  <c:v>35.6</c:v>
                </c:pt>
                <c:pt idx="3178">
                  <c:v>38.700000000000003</c:v>
                </c:pt>
                <c:pt idx="3179">
                  <c:v>34.700000000000003</c:v>
                </c:pt>
                <c:pt idx="3180">
                  <c:v>35.700000000000003</c:v>
                </c:pt>
                <c:pt idx="3181">
                  <c:v>38.5</c:v>
                </c:pt>
                <c:pt idx="3182">
                  <c:v>34.5</c:v>
                </c:pt>
                <c:pt idx="3183">
                  <c:v>38.200000000000003</c:v>
                </c:pt>
                <c:pt idx="3184">
                  <c:v>34.799999999999997</c:v>
                </c:pt>
                <c:pt idx="3185">
                  <c:v>39</c:v>
                </c:pt>
                <c:pt idx="3186">
                  <c:v>35.200000000000003</c:v>
                </c:pt>
                <c:pt idx="3187">
                  <c:v>38.700000000000003</c:v>
                </c:pt>
                <c:pt idx="3188">
                  <c:v>34.9</c:v>
                </c:pt>
                <c:pt idx="3189">
                  <c:v>34.9</c:v>
                </c:pt>
                <c:pt idx="3190">
                  <c:v>36.9</c:v>
                </c:pt>
                <c:pt idx="3191">
                  <c:v>34.200000000000003</c:v>
                </c:pt>
                <c:pt idx="3192">
                  <c:v>35.700000000000003</c:v>
                </c:pt>
                <c:pt idx="3193">
                  <c:v>33.799999999999997</c:v>
                </c:pt>
                <c:pt idx="3194">
                  <c:v>36.9</c:v>
                </c:pt>
                <c:pt idx="3195">
                  <c:v>33.799999999999997</c:v>
                </c:pt>
                <c:pt idx="3196">
                  <c:v>37.9</c:v>
                </c:pt>
                <c:pt idx="3197">
                  <c:v>34.5</c:v>
                </c:pt>
                <c:pt idx="3198">
                  <c:v>38.4</c:v>
                </c:pt>
                <c:pt idx="3199">
                  <c:v>34.299999999999997</c:v>
                </c:pt>
                <c:pt idx="3200">
                  <c:v>34.6</c:v>
                </c:pt>
                <c:pt idx="3201">
                  <c:v>38.200000000000003</c:v>
                </c:pt>
                <c:pt idx="3202">
                  <c:v>34.9</c:v>
                </c:pt>
                <c:pt idx="3203">
                  <c:v>38.200000000000003</c:v>
                </c:pt>
                <c:pt idx="3204">
                  <c:v>34.799999999999997</c:v>
                </c:pt>
                <c:pt idx="3205">
                  <c:v>36.6</c:v>
                </c:pt>
                <c:pt idx="3206">
                  <c:v>33.6</c:v>
                </c:pt>
                <c:pt idx="3207">
                  <c:v>37.299999999999997</c:v>
                </c:pt>
                <c:pt idx="3208">
                  <c:v>34</c:v>
                </c:pt>
                <c:pt idx="3209">
                  <c:v>37.700000000000003</c:v>
                </c:pt>
                <c:pt idx="3210">
                  <c:v>34.299999999999997</c:v>
                </c:pt>
                <c:pt idx="3211">
                  <c:v>37.9</c:v>
                </c:pt>
                <c:pt idx="3212">
                  <c:v>35.1</c:v>
                </c:pt>
                <c:pt idx="3213">
                  <c:v>37.6</c:v>
                </c:pt>
                <c:pt idx="3214">
                  <c:v>35.6</c:v>
                </c:pt>
                <c:pt idx="3215">
                  <c:v>37.6</c:v>
                </c:pt>
                <c:pt idx="3216">
                  <c:v>35.200000000000003</c:v>
                </c:pt>
                <c:pt idx="3217">
                  <c:v>37.1</c:v>
                </c:pt>
                <c:pt idx="3218">
                  <c:v>33.9</c:v>
                </c:pt>
                <c:pt idx="3219">
                  <c:v>38</c:v>
                </c:pt>
                <c:pt idx="3220">
                  <c:v>34.9</c:v>
                </c:pt>
                <c:pt idx="3221">
                  <c:v>38</c:v>
                </c:pt>
                <c:pt idx="3222">
                  <c:v>35.200000000000003</c:v>
                </c:pt>
                <c:pt idx="3223">
                  <c:v>38.799999999999997</c:v>
                </c:pt>
                <c:pt idx="3224">
                  <c:v>38.799999999999997</c:v>
                </c:pt>
                <c:pt idx="3225">
                  <c:v>35.200000000000003</c:v>
                </c:pt>
                <c:pt idx="3226">
                  <c:v>38.4</c:v>
                </c:pt>
                <c:pt idx="3227">
                  <c:v>35.299999999999997</c:v>
                </c:pt>
                <c:pt idx="3228">
                  <c:v>38.799999999999997</c:v>
                </c:pt>
                <c:pt idx="3229">
                  <c:v>34</c:v>
                </c:pt>
                <c:pt idx="3230">
                  <c:v>36.6</c:v>
                </c:pt>
                <c:pt idx="3231">
                  <c:v>33.200000000000003</c:v>
                </c:pt>
                <c:pt idx="3232">
                  <c:v>37.4</c:v>
                </c:pt>
                <c:pt idx="3233">
                  <c:v>34.200000000000003</c:v>
                </c:pt>
                <c:pt idx="3234">
                  <c:v>37.6</c:v>
                </c:pt>
                <c:pt idx="3235">
                  <c:v>34.6</c:v>
                </c:pt>
                <c:pt idx="3237">
                  <c:v>37.200000000000003</c:v>
                </c:pt>
                <c:pt idx="3238">
                  <c:v>35</c:v>
                </c:pt>
                <c:pt idx="3239">
                  <c:v>36.799999999999997</c:v>
                </c:pt>
                <c:pt idx="3240">
                  <c:v>33.799999999999997</c:v>
                </c:pt>
                <c:pt idx="3241">
                  <c:v>37.6</c:v>
                </c:pt>
                <c:pt idx="3242">
                  <c:v>34.5</c:v>
                </c:pt>
                <c:pt idx="3243">
                  <c:v>38.200000000000003</c:v>
                </c:pt>
                <c:pt idx="3244">
                  <c:v>34.9</c:v>
                </c:pt>
                <c:pt idx="3245">
                  <c:v>38.1</c:v>
                </c:pt>
                <c:pt idx="3246">
                  <c:v>35</c:v>
                </c:pt>
                <c:pt idx="3247">
                  <c:v>37.9</c:v>
                </c:pt>
                <c:pt idx="3248">
                  <c:v>34.9</c:v>
                </c:pt>
                <c:pt idx="3249">
                  <c:v>37.1</c:v>
                </c:pt>
                <c:pt idx="3250">
                  <c:v>33.700000000000003</c:v>
                </c:pt>
                <c:pt idx="3251">
                  <c:v>38.5</c:v>
                </c:pt>
                <c:pt idx="3252">
                  <c:v>34.9</c:v>
                </c:pt>
                <c:pt idx="3253">
                  <c:v>38.200000000000003</c:v>
                </c:pt>
                <c:pt idx="3254">
                  <c:v>35.1</c:v>
                </c:pt>
                <c:pt idx="3255">
                  <c:v>38.799999999999997</c:v>
                </c:pt>
                <c:pt idx="3256">
                  <c:v>35.6</c:v>
                </c:pt>
                <c:pt idx="3257">
                  <c:v>38.299999999999997</c:v>
                </c:pt>
                <c:pt idx="3258">
                  <c:v>35.200000000000003</c:v>
                </c:pt>
                <c:pt idx="3259">
                  <c:v>38.700000000000003</c:v>
                </c:pt>
                <c:pt idx="3260">
                  <c:v>35.5</c:v>
                </c:pt>
                <c:pt idx="3261">
                  <c:v>36.6</c:v>
                </c:pt>
                <c:pt idx="3262">
                  <c:v>33.4</c:v>
                </c:pt>
                <c:pt idx="3263">
                  <c:v>37.799999999999997</c:v>
                </c:pt>
                <c:pt idx="3264">
                  <c:v>34.6</c:v>
                </c:pt>
                <c:pt idx="3265">
                  <c:v>38</c:v>
                </c:pt>
                <c:pt idx="3266">
                  <c:v>34.700000000000003</c:v>
                </c:pt>
                <c:pt idx="3267">
                  <c:v>37.5</c:v>
                </c:pt>
                <c:pt idx="3268">
                  <c:v>34.299999999999997</c:v>
                </c:pt>
                <c:pt idx="3269">
                  <c:v>37.4</c:v>
                </c:pt>
                <c:pt idx="3270">
                  <c:v>34.200000000000003</c:v>
                </c:pt>
                <c:pt idx="3271">
                  <c:v>34.6</c:v>
                </c:pt>
                <c:pt idx="3272">
                  <c:v>33.299999999999997</c:v>
                </c:pt>
                <c:pt idx="3273">
                  <c:v>36.200000000000003</c:v>
                </c:pt>
                <c:pt idx="3274">
                  <c:v>32.6</c:v>
                </c:pt>
                <c:pt idx="3275">
                  <c:v>36.1</c:v>
                </c:pt>
                <c:pt idx="3276">
                  <c:v>33</c:v>
                </c:pt>
                <c:pt idx="3277">
                  <c:v>38.299999999999997</c:v>
                </c:pt>
                <c:pt idx="3278">
                  <c:v>34.4</c:v>
                </c:pt>
                <c:pt idx="3279">
                  <c:v>38.1</c:v>
                </c:pt>
                <c:pt idx="3280">
                  <c:v>34</c:v>
                </c:pt>
                <c:pt idx="3281">
                  <c:v>36</c:v>
                </c:pt>
                <c:pt idx="3282">
                  <c:v>33.200000000000003</c:v>
                </c:pt>
                <c:pt idx="3283">
                  <c:v>36.5</c:v>
                </c:pt>
                <c:pt idx="3284">
                  <c:v>33.1</c:v>
                </c:pt>
                <c:pt idx="3285">
                  <c:v>37.5</c:v>
                </c:pt>
                <c:pt idx="3286">
                  <c:v>34.200000000000003</c:v>
                </c:pt>
                <c:pt idx="3287">
                  <c:v>38.200000000000003</c:v>
                </c:pt>
                <c:pt idx="3288">
                  <c:v>34.6</c:v>
                </c:pt>
                <c:pt idx="3289">
                  <c:v>37.799999999999997</c:v>
                </c:pt>
                <c:pt idx="3290">
                  <c:v>34.799999999999997</c:v>
                </c:pt>
                <c:pt idx="3291">
                  <c:v>37.5</c:v>
                </c:pt>
                <c:pt idx="3292">
                  <c:v>34</c:v>
                </c:pt>
                <c:pt idx="3293">
                  <c:v>36.299999999999997</c:v>
                </c:pt>
                <c:pt idx="3294">
                  <c:v>34.1</c:v>
                </c:pt>
                <c:pt idx="3295">
                  <c:v>37.200000000000003</c:v>
                </c:pt>
                <c:pt idx="3296">
                  <c:v>33.799999999999997</c:v>
                </c:pt>
                <c:pt idx="3297">
                  <c:v>36.299999999999997</c:v>
                </c:pt>
                <c:pt idx="3298">
                  <c:v>34.299999999999997</c:v>
                </c:pt>
                <c:pt idx="3299">
                  <c:v>38.5</c:v>
                </c:pt>
                <c:pt idx="3300">
                  <c:v>34.9</c:v>
                </c:pt>
                <c:pt idx="3303">
                  <c:v>34.1</c:v>
                </c:pt>
                <c:pt idx="3304">
                  <c:v>35.799999999999997</c:v>
                </c:pt>
                <c:pt idx="3305">
                  <c:v>33.299999999999997</c:v>
                </c:pt>
                <c:pt idx="3306">
                  <c:v>36.9</c:v>
                </c:pt>
                <c:pt idx="3307">
                  <c:v>33.200000000000003</c:v>
                </c:pt>
                <c:pt idx="3308">
                  <c:v>37.700000000000003</c:v>
                </c:pt>
                <c:pt idx="3309">
                  <c:v>35</c:v>
                </c:pt>
                <c:pt idx="3312">
                  <c:v>33.799999999999997</c:v>
                </c:pt>
                <c:pt idx="3313">
                  <c:v>35.799999999999997</c:v>
                </c:pt>
                <c:pt idx="3314">
                  <c:v>32.799999999999997</c:v>
                </c:pt>
                <c:pt idx="3315">
                  <c:v>35.299999999999997</c:v>
                </c:pt>
                <c:pt idx="3316">
                  <c:v>33</c:v>
                </c:pt>
                <c:pt idx="3317">
                  <c:v>37.1</c:v>
                </c:pt>
                <c:pt idx="3318">
                  <c:v>33.5</c:v>
                </c:pt>
                <c:pt idx="3319">
                  <c:v>34.9</c:v>
                </c:pt>
                <c:pt idx="3320">
                  <c:v>33.9</c:v>
                </c:pt>
                <c:pt idx="3321">
                  <c:v>36.1</c:v>
                </c:pt>
                <c:pt idx="3322">
                  <c:v>33.299999999999997</c:v>
                </c:pt>
                <c:pt idx="3323">
                  <c:v>37.6</c:v>
                </c:pt>
                <c:pt idx="3324">
                  <c:v>34.200000000000003</c:v>
                </c:pt>
                <c:pt idx="3325">
                  <c:v>37.299999999999997</c:v>
                </c:pt>
                <c:pt idx="3326">
                  <c:v>33.9</c:v>
                </c:pt>
                <c:pt idx="3327">
                  <c:v>36</c:v>
                </c:pt>
                <c:pt idx="3328">
                  <c:v>33.1</c:v>
                </c:pt>
                <c:pt idx="3329">
                  <c:v>35.9</c:v>
                </c:pt>
                <c:pt idx="3330">
                  <c:v>33.299999999999997</c:v>
                </c:pt>
                <c:pt idx="3331">
                  <c:v>37.5</c:v>
                </c:pt>
                <c:pt idx="3332">
                  <c:v>34.700000000000003</c:v>
                </c:pt>
                <c:pt idx="3333">
                  <c:v>38.4</c:v>
                </c:pt>
                <c:pt idx="3334">
                  <c:v>35.6</c:v>
                </c:pt>
                <c:pt idx="3335">
                  <c:v>36.700000000000003</c:v>
                </c:pt>
                <c:pt idx="3336">
                  <c:v>34.5</c:v>
                </c:pt>
                <c:pt idx="3337">
                  <c:v>38.4</c:v>
                </c:pt>
                <c:pt idx="3338">
                  <c:v>35</c:v>
                </c:pt>
                <c:pt idx="3339">
                  <c:v>38.9</c:v>
                </c:pt>
                <c:pt idx="3340">
                  <c:v>35.299999999999997</c:v>
                </c:pt>
                <c:pt idx="3341">
                  <c:v>34.4</c:v>
                </c:pt>
                <c:pt idx="3342">
                  <c:v>33.200000000000003</c:v>
                </c:pt>
                <c:pt idx="3343">
                  <c:v>35.6</c:v>
                </c:pt>
                <c:pt idx="3344">
                  <c:v>33</c:v>
                </c:pt>
                <c:pt idx="3347">
                  <c:v>37.5</c:v>
                </c:pt>
                <c:pt idx="3348">
                  <c:v>37.5</c:v>
                </c:pt>
                <c:pt idx="3349">
                  <c:v>34.9</c:v>
                </c:pt>
                <c:pt idx="3350">
                  <c:v>38.1</c:v>
                </c:pt>
                <c:pt idx="3351">
                  <c:v>34.5</c:v>
                </c:pt>
                <c:pt idx="3352">
                  <c:v>35.4</c:v>
                </c:pt>
                <c:pt idx="3353">
                  <c:v>32.700000000000003</c:v>
                </c:pt>
                <c:pt idx="3354">
                  <c:v>34.299999999999997</c:v>
                </c:pt>
                <c:pt idx="3355">
                  <c:v>32.799999999999997</c:v>
                </c:pt>
                <c:pt idx="3356">
                  <c:v>37.4</c:v>
                </c:pt>
                <c:pt idx="3357">
                  <c:v>33.799999999999997</c:v>
                </c:pt>
                <c:pt idx="3358">
                  <c:v>36.799999999999997</c:v>
                </c:pt>
                <c:pt idx="3359">
                  <c:v>33.700000000000003</c:v>
                </c:pt>
                <c:pt idx="3360">
                  <c:v>37.1</c:v>
                </c:pt>
                <c:pt idx="3361">
                  <c:v>34</c:v>
                </c:pt>
                <c:pt idx="3362">
                  <c:v>37.1</c:v>
                </c:pt>
                <c:pt idx="3363">
                  <c:v>34.200000000000003</c:v>
                </c:pt>
                <c:pt idx="3364">
                  <c:v>37.299999999999997</c:v>
                </c:pt>
                <c:pt idx="3365">
                  <c:v>34</c:v>
                </c:pt>
                <c:pt idx="3366">
                  <c:v>36.299999999999997</c:v>
                </c:pt>
                <c:pt idx="3367">
                  <c:v>32.9</c:v>
                </c:pt>
                <c:pt idx="3368">
                  <c:v>34.799999999999997</c:v>
                </c:pt>
                <c:pt idx="3369">
                  <c:v>32.799999999999997</c:v>
                </c:pt>
                <c:pt idx="3370">
                  <c:v>37.5</c:v>
                </c:pt>
                <c:pt idx="3371">
                  <c:v>37.6</c:v>
                </c:pt>
                <c:pt idx="3372">
                  <c:v>34.200000000000003</c:v>
                </c:pt>
                <c:pt idx="3373">
                  <c:v>38.200000000000003</c:v>
                </c:pt>
                <c:pt idx="3375">
                  <c:v>37.1</c:v>
                </c:pt>
                <c:pt idx="3376">
                  <c:v>34.200000000000003</c:v>
                </c:pt>
                <c:pt idx="3377">
                  <c:v>37.799999999999997</c:v>
                </c:pt>
                <c:pt idx="3378">
                  <c:v>34.299999999999997</c:v>
                </c:pt>
                <c:pt idx="3379">
                  <c:v>36</c:v>
                </c:pt>
                <c:pt idx="3380">
                  <c:v>33.6</c:v>
                </c:pt>
                <c:pt idx="3381">
                  <c:v>35.5</c:v>
                </c:pt>
                <c:pt idx="3382">
                  <c:v>33</c:v>
                </c:pt>
                <c:pt idx="3383">
                  <c:v>37.700000000000003</c:v>
                </c:pt>
                <c:pt idx="3384">
                  <c:v>34.700000000000003</c:v>
                </c:pt>
                <c:pt idx="3385">
                  <c:v>37.299999999999997</c:v>
                </c:pt>
                <c:pt idx="3386">
                  <c:v>34.4</c:v>
                </c:pt>
                <c:pt idx="3387">
                  <c:v>37.4</c:v>
                </c:pt>
                <c:pt idx="3388">
                  <c:v>34.9</c:v>
                </c:pt>
                <c:pt idx="3389">
                  <c:v>36.6</c:v>
                </c:pt>
                <c:pt idx="3390">
                  <c:v>33.299999999999997</c:v>
                </c:pt>
                <c:pt idx="3391">
                  <c:v>37.5</c:v>
                </c:pt>
                <c:pt idx="3392">
                  <c:v>33.6</c:v>
                </c:pt>
                <c:pt idx="3393">
                  <c:v>37.5</c:v>
                </c:pt>
                <c:pt idx="3394">
                  <c:v>34.5</c:v>
                </c:pt>
                <c:pt idx="3398">
                  <c:v>33.6</c:v>
                </c:pt>
                <c:pt idx="3399">
                  <c:v>37.6</c:v>
                </c:pt>
                <c:pt idx="3400">
                  <c:v>34.1</c:v>
                </c:pt>
                <c:pt idx="3401">
                  <c:v>36.299999999999997</c:v>
                </c:pt>
                <c:pt idx="3402">
                  <c:v>33.5</c:v>
                </c:pt>
                <c:pt idx="3403">
                  <c:v>38.200000000000003</c:v>
                </c:pt>
                <c:pt idx="3404">
                  <c:v>35</c:v>
                </c:pt>
                <c:pt idx="3405">
                  <c:v>38.200000000000003</c:v>
                </c:pt>
                <c:pt idx="3406">
                  <c:v>35</c:v>
                </c:pt>
                <c:pt idx="3407">
                  <c:v>38.299999999999997</c:v>
                </c:pt>
                <c:pt idx="3408">
                  <c:v>34.700000000000003</c:v>
                </c:pt>
                <c:pt idx="3409">
                  <c:v>37.9</c:v>
                </c:pt>
                <c:pt idx="3410">
                  <c:v>34.5</c:v>
                </c:pt>
                <c:pt idx="3411">
                  <c:v>37.200000000000003</c:v>
                </c:pt>
                <c:pt idx="3412">
                  <c:v>33.4</c:v>
                </c:pt>
                <c:pt idx="3413">
                  <c:v>36.1</c:v>
                </c:pt>
                <c:pt idx="3414">
                  <c:v>32.9</c:v>
                </c:pt>
                <c:pt idx="3415">
                  <c:v>36.5</c:v>
                </c:pt>
                <c:pt idx="3416">
                  <c:v>33.299999999999997</c:v>
                </c:pt>
                <c:pt idx="3417">
                  <c:v>36.4</c:v>
                </c:pt>
                <c:pt idx="3418">
                  <c:v>37.700000000000003</c:v>
                </c:pt>
                <c:pt idx="3419">
                  <c:v>35.1</c:v>
                </c:pt>
                <c:pt idx="3420">
                  <c:v>36.1</c:v>
                </c:pt>
                <c:pt idx="3421">
                  <c:v>35</c:v>
                </c:pt>
                <c:pt idx="3422">
                  <c:v>37.799999999999997</c:v>
                </c:pt>
                <c:pt idx="3423">
                  <c:v>35.1</c:v>
                </c:pt>
                <c:pt idx="3424">
                  <c:v>37.1</c:v>
                </c:pt>
                <c:pt idx="3425">
                  <c:v>34.700000000000003</c:v>
                </c:pt>
                <c:pt idx="3426">
                  <c:v>36.200000000000003</c:v>
                </c:pt>
                <c:pt idx="3427">
                  <c:v>33.1</c:v>
                </c:pt>
                <c:pt idx="3428">
                  <c:v>36.1</c:v>
                </c:pt>
                <c:pt idx="3429">
                  <c:v>33</c:v>
                </c:pt>
                <c:pt idx="3430">
                  <c:v>36.4</c:v>
                </c:pt>
                <c:pt idx="3431">
                  <c:v>33.5</c:v>
                </c:pt>
                <c:pt idx="3432">
                  <c:v>37.200000000000003</c:v>
                </c:pt>
                <c:pt idx="3433">
                  <c:v>34.4</c:v>
                </c:pt>
                <c:pt idx="3435">
                  <c:v>36.6</c:v>
                </c:pt>
                <c:pt idx="3436">
                  <c:v>34.4</c:v>
                </c:pt>
                <c:pt idx="3437">
                  <c:v>34.299999999999997</c:v>
                </c:pt>
                <c:pt idx="3438">
                  <c:v>32.9</c:v>
                </c:pt>
                <c:pt idx="3439">
                  <c:v>36.700000000000003</c:v>
                </c:pt>
                <c:pt idx="3440">
                  <c:v>33.700000000000003</c:v>
                </c:pt>
                <c:pt idx="3441">
                  <c:v>36.700000000000003</c:v>
                </c:pt>
                <c:pt idx="3442">
                  <c:v>34</c:v>
                </c:pt>
                <c:pt idx="3443">
                  <c:v>37.1</c:v>
                </c:pt>
                <c:pt idx="3444">
                  <c:v>33.299999999999997</c:v>
                </c:pt>
                <c:pt idx="3445">
                  <c:v>37.299999999999997</c:v>
                </c:pt>
                <c:pt idx="3446">
                  <c:v>34.700000000000003</c:v>
                </c:pt>
                <c:pt idx="3447">
                  <c:v>38.200000000000003</c:v>
                </c:pt>
                <c:pt idx="3448">
                  <c:v>34.799999999999997</c:v>
                </c:pt>
                <c:pt idx="3449">
                  <c:v>37</c:v>
                </c:pt>
                <c:pt idx="3450">
                  <c:v>33.299999999999997</c:v>
                </c:pt>
                <c:pt idx="3452">
                  <c:v>34.700000000000003</c:v>
                </c:pt>
                <c:pt idx="3453">
                  <c:v>37.1</c:v>
                </c:pt>
                <c:pt idx="3454">
                  <c:v>37.1</c:v>
                </c:pt>
                <c:pt idx="3455">
                  <c:v>35.299999999999997</c:v>
                </c:pt>
                <c:pt idx="3456">
                  <c:v>38.200000000000003</c:v>
                </c:pt>
                <c:pt idx="3457">
                  <c:v>34.9</c:v>
                </c:pt>
                <c:pt idx="3458">
                  <c:v>37.5</c:v>
                </c:pt>
                <c:pt idx="3459">
                  <c:v>34</c:v>
                </c:pt>
                <c:pt idx="3460">
                  <c:v>37.299999999999997</c:v>
                </c:pt>
                <c:pt idx="3461">
                  <c:v>33.6</c:v>
                </c:pt>
                <c:pt idx="3462">
                  <c:v>36.299999999999997</c:v>
                </c:pt>
                <c:pt idx="3463">
                  <c:v>33.299999999999997</c:v>
                </c:pt>
                <c:pt idx="3464">
                  <c:v>37.1</c:v>
                </c:pt>
                <c:pt idx="3465">
                  <c:v>37.5</c:v>
                </c:pt>
                <c:pt idx="3466">
                  <c:v>34.700000000000003</c:v>
                </c:pt>
                <c:pt idx="3467">
                  <c:v>34.799999999999997</c:v>
                </c:pt>
                <c:pt idx="3468">
                  <c:v>37.799999999999997</c:v>
                </c:pt>
                <c:pt idx="3469">
                  <c:v>35</c:v>
                </c:pt>
                <c:pt idx="3470">
                  <c:v>38.5</c:v>
                </c:pt>
                <c:pt idx="3471">
                  <c:v>34.9</c:v>
                </c:pt>
                <c:pt idx="3472">
                  <c:v>37.299999999999997</c:v>
                </c:pt>
                <c:pt idx="3473">
                  <c:v>35</c:v>
                </c:pt>
                <c:pt idx="3474">
                  <c:v>37.299999999999997</c:v>
                </c:pt>
                <c:pt idx="3475">
                  <c:v>34.4</c:v>
                </c:pt>
                <c:pt idx="3476">
                  <c:v>35.4</c:v>
                </c:pt>
                <c:pt idx="3477">
                  <c:v>32.9</c:v>
                </c:pt>
                <c:pt idx="3481">
                  <c:v>36.5</c:v>
                </c:pt>
                <c:pt idx="3482">
                  <c:v>34.1</c:v>
                </c:pt>
                <c:pt idx="3483">
                  <c:v>37.1</c:v>
                </c:pt>
                <c:pt idx="3484">
                  <c:v>33.700000000000003</c:v>
                </c:pt>
                <c:pt idx="3485">
                  <c:v>36</c:v>
                </c:pt>
                <c:pt idx="3486">
                  <c:v>33.5</c:v>
                </c:pt>
                <c:pt idx="3487">
                  <c:v>36.6</c:v>
                </c:pt>
                <c:pt idx="3488">
                  <c:v>34.299999999999997</c:v>
                </c:pt>
                <c:pt idx="3489">
                  <c:v>36.799999999999997</c:v>
                </c:pt>
                <c:pt idx="3490">
                  <c:v>34.1</c:v>
                </c:pt>
                <c:pt idx="3491">
                  <c:v>36.1</c:v>
                </c:pt>
                <c:pt idx="3492">
                  <c:v>37.1</c:v>
                </c:pt>
                <c:pt idx="3493">
                  <c:v>33.4</c:v>
                </c:pt>
                <c:pt idx="3494">
                  <c:v>35.299999999999997</c:v>
                </c:pt>
                <c:pt idx="3497">
                  <c:v>36.700000000000003</c:v>
                </c:pt>
                <c:pt idx="3498">
                  <c:v>34.6</c:v>
                </c:pt>
                <c:pt idx="3499">
                  <c:v>36.9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体重管理!$I$2</c:f>
              <c:strCache>
                <c:ptCount val="1"/>
                <c:pt idx="0">
                  <c:v>内臓脂肪レベル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体重管理!$M$3:$M$3506</c:f>
              <c:numCache>
                <c:formatCode>yy/mm/dd</c:formatCode>
                <c:ptCount val="3504"/>
                <c:pt idx="0">
                  <c:v>36065</c:v>
                </c:pt>
                <c:pt idx="1">
                  <c:v>36415</c:v>
                </c:pt>
                <c:pt idx="2">
                  <c:v>36772</c:v>
                </c:pt>
                <c:pt idx="3">
                  <c:v>37220</c:v>
                </c:pt>
                <c:pt idx="4">
                  <c:v>37605</c:v>
                </c:pt>
                <c:pt idx="5">
                  <c:v>37605</c:v>
                </c:pt>
                <c:pt idx="6">
                  <c:v>37605</c:v>
                </c:pt>
                <c:pt idx="7">
                  <c:v>37605</c:v>
                </c:pt>
                <c:pt idx="8">
                  <c:v>37605</c:v>
                </c:pt>
                <c:pt idx="9">
                  <c:v>37605</c:v>
                </c:pt>
                <c:pt idx="10">
                  <c:v>37605</c:v>
                </c:pt>
                <c:pt idx="11">
                  <c:v>37605</c:v>
                </c:pt>
                <c:pt idx="12">
                  <c:v>37605</c:v>
                </c:pt>
                <c:pt idx="13">
                  <c:v>37605</c:v>
                </c:pt>
                <c:pt idx="14">
                  <c:v>37605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41007</c:v>
                </c:pt>
                <c:pt idx="23">
                  <c:v>41007</c:v>
                </c:pt>
                <c:pt idx="24">
                  <c:v>41007</c:v>
                </c:pt>
                <c:pt idx="25">
                  <c:v>41007</c:v>
                </c:pt>
                <c:pt idx="26">
                  <c:v>41007</c:v>
                </c:pt>
                <c:pt idx="27">
                  <c:v>41007</c:v>
                </c:pt>
                <c:pt idx="28">
                  <c:v>41007</c:v>
                </c:pt>
                <c:pt idx="29">
                  <c:v>41007</c:v>
                </c:pt>
                <c:pt idx="30">
                  <c:v>41014</c:v>
                </c:pt>
                <c:pt idx="31">
                  <c:v>41014</c:v>
                </c:pt>
                <c:pt idx="32">
                  <c:v>41014</c:v>
                </c:pt>
                <c:pt idx="33">
                  <c:v>41014</c:v>
                </c:pt>
                <c:pt idx="34">
                  <c:v>41014</c:v>
                </c:pt>
                <c:pt idx="35">
                  <c:v>41014</c:v>
                </c:pt>
                <c:pt idx="36">
                  <c:v>41014</c:v>
                </c:pt>
                <c:pt idx="37">
                  <c:v>41014</c:v>
                </c:pt>
                <c:pt idx="38">
                  <c:v>41014</c:v>
                </c:pt>
                <c:pt idx="39">
                  <c:v>41021</c:v>
                </c:pt>
                <c:pt idx="40">
                  <c:v>41021</c:v>
                </c:pt>
                <c:pt idx="41">
                  <c:v>41021</c:v>
                </c:pt>
                <c:pt idx="42">
                  <c:v>41021</c:v>
                </c:pt>
                <c:pt idx="43">
                  <c:v>41021</c:v>
                </c:pt>
                <c:pt idx="44">
                  <c:v>41021</c:v>
                </c:pt>
                <c:pt idx="45">
                  <c:v>41021</c:v>
                </c:pt>
                <c:pt idx="46">
                  <c:v>41021</c:v>
                </c:pt>
                <c:pt idx="47">
                  <c:v>41021</c:v>
                </c:pt>
                <c:pt idx="48">
                  <c:v>41021</c:v>
                </c:pt>
                <c:pt idx="49">
                  <c:v>41021</c:v>
                </c:pt>
                <c:pt idx="50">
                  <c:v>41028</c:v>
                </c:pt>
                <c:pt idx="51">
                  <c:v>41028</c:v>
                </c:pt>
                <c:pt idx="52">
                  <c:v>41028</c:v>
                </c:pt>
                <c:pt idx="53">
                  <c:v>41028</c:v>
                </c:pt>
                <c:pt idx="54">
                  <c:v>41028</c:v>
                </c:pt>
                <c:pt idx="55">
                  <c:v>41028</c:v>
                </c:pt>
                <c:pt idx="56">
                  <c:v>41028</c:v>
                </c:pt>
                <c:pt idx="57">
                  <c:v>41028</c:v>
                </c:pt>
                <c:pt idx="58">
                  <c:v>41028</c:v>
                </c:pt>
                <c:pt idx="59">
                  <c:v>41028</c:v>
                </c:pt>
                <c:pt idx="60">
                  <c:v>41028</c:v>
                </c:pt>
                <c:pt idx="61">
                  <c:v>41028</c:v>
                </c:pt>
                <c:pt idx="62">
                  <c:v>41028</c:v>
                </c:pt>
                <c:pt idx="63">
                  <c:v>41028</c:v>
                </c:pt>
                <c:pt idx="64">
                  <c:v>41035</c:v>
                </c:pt>
                <c:pt idx="65">
                  <c:v>41035</c:v>
                </c:pt>
                <c:pt idx="66">
                  <c:v>41035</c:v>
                </c:pt>
                <c:pt idx="67">
                  <c:v>41035</c:v>
                </c:pt>
                <c:pt idx="68">
                  <c:v>41035</c:v>
                </c:pt>
                <c:pt idx="69">
                  <c:v>41035</c:v>
                </c:pt>
                <c:pt idx="70">
                  <c:v>41035</c:v>
                </c:pt>
                <c:pt idx="71">
                  <c:v>41035</c:v>
                </c:pt>
                <c:pt idx="72">
                  <c:v>41042</c:v>
                </c:pt>
                <c:pt idx="73">
                  <c:v>41042</c:v>
                </c:pt>
                <c:pt idx="74">
                  <c:v>41042</c:v>
                </c:pt>
                <c:pt idx="75">
                  <c:v>41042</c:v>
                </c:pt>
                <c:pt idx="76">
                  <c:v>41042</c:v>
                </c:pt>
                <c:pt idx="77">
                  <c:v>41042</c:v>
                </c:pt>
                <c:pt idx="78">
                  <c:v>41042</c:v>
                </c:pt>
                <c:pt idx="79">
                  <c:v>41042</c:v>
                </c:pt>
                <c:pt idx="80">
                  <c:v>41042</c:v>
                </c:pt>
                <c:pt idx="81">
                  <c:v>41042</c:v>
                </c:pt>
                <c:pt idx="82">
                  <c:v>41049</c:v>
                </c:pt>
                <c:pt idx="83">
                  <c:v>41049</c:v>
                </c:pt>
                <c:pt idx="84">
                  <c:v>41049</c:v>
                </c:pt>
                <c:pt idx="85">
                  <c:v>41049</c:v>
                </c:pt>
                <c:pt idx="86">
                  <c:v>41049</c:v>
                </c:pt>
                <c:pt idx="87">
                  <c:v>41049</c:v>
                </c:pt>
                <c:pt idx="88">
                  <c:v>41049</c:v>
                </c:pt>
                <c:pt idx="89">
                  <c:v>41049</c:v>
                </c:pt>
                <c:pt idx="90">
                  <c:v>41056</c:v>
                </c:pt>
                <c:pt idx="91">
                  <c:v>41056</c:v>
                </c:pt>
                <c:pt idx="92">
                  <c:v>41056</c:v>
                </c:pt>
                <c:pt idx="93">
                  <c:v>41056</c:v>
                </c:pt>
                <c:pt idx="94">
                  <c:v>41056</c:v>
                </c:pt>
                <c:pt idx="95">
                  <c:v>41056</c:v>
                </c:pt>
                <c:pt idx="96">
                  <c:v>41056</c:v>
                </c:pt>
                <c:pt idx="97">
                  <c:v>41056</c:v>
                </c:pt>
                <c:pt idx="98">
                  <c:v>41056</c:v>
                </c:pt>
                <c:pt idx="99">
                  <c:v>41063</c:v>
                </c:pt>
                <c:pt idx="100">
                  <c:v>41063</c:v>
                </c:pt>
                <c:pt idx="101">
                  <c:v>41063</c:v>
                </c:pt>
                <c:pt idx="102">
                  <c:v>41063</c:v>
                </c:pt>
                <c:pt idx="103">
                  <c:v>41063</c:v>
                </c:pt>
                <c:pt idx="104">
                  <c:v>41063</c:v>
                </c:pt>
                <c:pt idx="105">
                  <c:v>41063</c:v>
                </c:pt>
                <c:pt idx="106">
                  <c:v>41063</c:v>
                </c:pt>
                <c:pt idx="107">
                  <c:v>41070</c:v>
                </c:pt>
                <c:pt idx="108">
                  <c:v>41070</c:v>
                </c:pt>
                <c:pt idx="109">
                  <c:v>41070</c:v>
                </c:pt>
                <c:pt idx="110">
                  <c:v>41070</c:v>
                </c:pt>
                <c:pt idx="111">
                  <c:v>41070</c:v>
                </c:pt>
                <c:pt idx="112">
                  <c:v>41070</c:v>
                </c:pt>
                <c:pt idx="113">
                  <c:v>41070</c:v>
                </c:pt>
                <c:pt idx="114">
                  <c:v>41070</c:v>
                </c:pt>
                <c:pt idx="115">
                  <c:v>41070</c:v>
                </c:pt>
                <c:pt idx="116">
                  <c:v>41070</c:v>
                </c:pt>
                <c:pt idx="117">
                  <c:v>41070</c:v>
                </c:pt>
                <c:pt idx="118">
                  <c:v>41077</c:v>
                </c:pt>
                <c:pt idx="119">
                  <c:v>41077</c:v>
                </c:pt>
                <c:pt idx="120">
                  <c:v>41077</c:v>
                </c:pt>
                <c:pt idx="121">
                  <c:v>41077</c:v>
                </c:pt>
                <c:pt idx="122">
                  <c:v>41077</c:v>
                </c:pt>
                <c:pt idx="123">
                  <c:v>41077</c:v>
                </c:pt>
                <c:pt idx="124">
                  <c:v>41077</c:v>
                </c:pt>
                <c:pt idx="125">
                  <c:v>41077</c:v>
                </c:pt>
                <c:pt idx="126">
                  <c:v>41077</c:v>
                </c:pt>
                <c:pt idx="127">
                  <c:v>41077</c:v>
                </c:pt>
                <c:pt idx="128">
                  <c:v>41077</c:v>
                </c:pt>
                <c:pt idx="129">
                  <c:v>41077</c:v>
                </c:pt>
                <c:pt idx="130">
                  <c:v>41077</c:v>
                </c:pt>
                <c:pt idx="131">
                  <c:v>41084</c:v>
                </c:pt>
                <c:pt idx="132">
                  <c:v>41084</c:v>
                </c:pt>
                <c:pt idx="133">
                  <c:v>41084</c:v>
                </c:pt>
                <c:pt idx="134">
                  <c:v>41084</c:v>
                </c:pt>
                <c:pt idx="135">
                  <c:v>41084</c:v>
                </c:pt>
                <c:pt idx="136">
                  <c:v>41084</c:v>
                </c:pt>
                <c:pt idx="137">
                  <c:v>41084</c:v>
                </c:pt>
                <c:pt idx="138">
                  <c:v>41084</c:v>
                </c:pt>
                <c:pt idx="139">
                  <c:v>41084</c:v>
                </c:pt>
                <c:pt idx="140">
                  <c:v>41091</c:v>
                </c:pt>
                <c:pt idx="141">
                  <c:v>41091</c:v>
                </c:pt>
                <c:pt idx="142">
                  <c:v>41091</c:v>
                </c:pt>
                <c:pt idx="143">
                  <c:v>41091</c:v>
                </c:pt>
                <c:pt idx="144">
                  <c:v>41091</c:v>
                </c:pt>
                <c:pt idx="145">
                  <c:v>41091</c:v>
                </c:pt>
                <c:pt idx="146">
                  <c:v>41091</c:v>
                </c:pt>
                <c:pt idx="147">
                  <c:v>41091</c:v>
                </c:pt>
                <c:pt idx="148">
                  <c:v>41091</c:v>
                </c:pt>
                <c:pt idx="149">
                  <c:v>41091</c:v>
                </c:pt>
                <c:pt idx="150">
                  <c:v>41091</c:v>
                </c:pt>
                <c:pt idx="151">
                  <c:v>41091</c:v>
                </c:pt>
                <c:pt idx="152">
                  <c:v>41091</c:v>
                </c:pt>
                <c:pt idx="153">
                  <c:v>41091</c:v>
                </c:pt>
                <c:pt idx="154">
                  <c:v>41098</c:v>
                </c:pt>
                <c:pt idx="155">
                  <c:v>41098</c:v>
                </c:pt>
                <c:pt idx="156">
                  <c:v>41098</c:v>
                </c:pt>
                <c:pt idx="157">
                  <c:v>41098</c:v>
                </c:pt>
                <c:pt idx="158">
                  <c:v>41098</c:v>
                </c:pt>
                <c:pt idx="159">
                  <c:v>41098</c:v>
                </c:pt>
                <c:pt idx="160">
                  <c:v>41098</c:v>
                </c:pt>
                <c:pt idx="161">
                  <c:v>41098</c:v>
                </c:pt>
                <c:pt idx="162">
                  <c:v>41098</c:v>
                </c:pt>
                <c:pt idx="163">
                  <c:v>41098</c:v>
                </c:pt>
                <c:pt idx="164">
                  <c:v>41098</c:v>
                </c:pt>
                <c:pt idx="165">
                  <c:v>41105</c:v>
                </c:pt>
                <c:pt idx="166">
                  <c:v>41105</c:v>
                </c:pt>
                <c:pt idx="167">
                  <c:v>41105</c:v>
                </c:pt>
                <c:pt idx="168">
                  <c:v>41105</c:v>
                </c:pt>
                <c:pt idx="169">
                  <c:v>41105</c:v>
                </c:pt>
                <c:pt idx="170">
                  <c:v>41105</c:v>
                </c:pt>
                <c:pt idx="171">
                  <c:v>41105</c:v>
                </c:pt>
                <c:pt idx="172">
                  <c:v>41105</c:v>
                </c:pt>
                <c:pt idx="173">
                  <c:v>41105</c:v>
                </c:pt>
                <c:pt idx="174">
                  <c:v>41105</c:v>
                </c:pt>
                <c:pt idx="175">
                  <c:v>41105</c:v>
                </c:pt>
                <c:pt idx="176">
                  <c:v>41105</c:v>
                </c:pt>
                <c:pt idx="177">
                  <c:v>41105</c:v>
                </c:pt>
                <c:pt idx="178">
                  <c:v>41112</c:v>
                </c:pt>
                <c:pt idx="179">
                  <c:v>41112</c:v>
                </c:pt>
                <c:pt idx="180">
                  <c:v>41112</c:v>
                </c:pt>
                <c:pt idx="181">
                  <c:v>41112</c:v>
                </c:pt>
                <c:pt idx="182">
                  <c:v>41112</c:v>
                </c:pt>
                <c:pt idx="183">
                  <c:v>41112</c:v>
                </c:pt>
                <c:pt idx="184">
                  <c:v>41112</c:v>
                </c:pt>
                <c:pt idx="185">
                  <c:v>41112</c:v>
                </c:pt>
                <c:pt idx="186">
                  <c:v>41112</c:v>
                </c:pt>
                <c:pt idx="187">
                  <c:v>41112</c:v>
                </c:pt>
                <c:pt idx="188">
                  <c:v>41112</c:v>
                </c:pt>
                <c:pt idx="189">
                  <c:v>41112</c:v>
                </c:pt>
                <c:pt idx="190">
                  <c:v>41112</c:v>
                </c:pt>
                <c:pt idx="191">
                  <c:v>41112</c:v>
                </c:pt>
                <c:pt idx="192">
                  <c:v>41119</c:v>
                </c:pt>
                <c:pt idx="193">
                  <c:v>41119</c:v>
                </c:pt>
                <c:pt idx="194">
                  <c:v>41119</c:v>
                </c:pt>
                <c:pt idx="195">
                  <c:v>41119</c:v>
                </c:pt>
                <c:pt idx="196">
                  <c:v>41119</c:v>
                </c:pt>
                <c:pt idx="197">
                  <c:v>41119</c:v>
                </c:pt>
                <c:pt idx="198">
                  <c:v>41119</c:v>
                </c:pt>
                <c:pt idx="199">
                  <c:v>41119</c:v>
                </c:pt>
                <c:pt idx="200">
                  <c:v>41119</c:v>
                </c:pt>
                <c:pt idx="201">
                  <c:v>41119</c:v>
                </c:pt>
                <c:pt idx="202">
                  <c:v>41119</c:v>
                </c:pt>
                <c:pt idx="203">
                  <c:v>41119</c:v>
                </c:pt>
                <c:pt idx="204">
                  <c:v>41119</c:v>
                </c:pt>
                <c:pt idx="205">
                  <c:v>41126</c:v>
                </c:pt>
                <c:pt idx="206">
                  <c:v>41126</c:v>
                </c:pt>
                <c:pt idx="207">
                  <c:v>41126</c:v>
                </c:pt>
                <c:pt idx="208">
                  <c:v>41126</c:v>
                </c:pt>
                <c:pt idx="209">
                  <c:v>41126</c:v>
                </c:pt>
                <c:pt idx="210">
                  <c:v>41126</c:v>
                </c:pt>
                <c:pt idx="211">
                  <c:v>41126</c:v>
                </c:pt>
                <c:pt idx="212">
                  <c:v>41126</c:v>
                </c:pt>
                <c:pt idx="213">
                  <c:v>41126</c:v>
                </c:pt>
                <c:pt idx="214">
                  <c:v>41126</c:v>
                </c:pt>
                <c:pt idx="215">
                  <c:v>41126</c:v>
                </c:pt>
                <c:pt idx="216">
                  <c:v>41126</c:v>
                </c:pt>
                <c:pt idx="217">
                  <c:v>41126</c:v>
                </c:pt>
                <c:pt idx="218">
                  <c:v>41126</c:v>
                </c:pt>
                <c:pt idx="219">
                  <c:v>41126</c:v>
                </c:pt>
                <c:pt idx="220">
                  <c:v>41133</c:v>
                </c:pt>
                <c:pt idx="221">
                  <c:v>41133</c:v>
                </c:pt>
                <c:pt idx="222">
                  <c:v>41133</c:v>
                </c:pt>
                <c:pt idx="223">
                  <c:v>41133</c:v>
                </c:pt>
                <c:pt idx="224">
                  <c:v>41133</c:v>
                </c:pt>
                <c:pt idx="225">
                  <c:v>41133</c:v>
                </c:pt>
                <c:pt idx="226">
                  <c:v>41133</c:v>
                </c:pt>
                <c:pt idx="227">
                  <c:v>41133</c:v>
                </c:pt>
                <c:pt idx="228">
                  <c:v>41133</c:v>
                </c:pt>
                <c:pt idx="229">
                  <c:v>41140</c:v>
                </c:pt>
                <c:pt idx="230">
                  <c:v>41140</c:v>
                </c:pt>
                <c:pt idx="231">
                  <c:v>41140</c:v>
                </c:pt>
                <c:pt idx="232">
                  <c:v>41140</c:v>
                </c:pt>
                <c:pt idx="233">
                  <c:v>41140</c:v>
                </c:pt>
                <c:pt idx="234">
                  <c:v>41140</c:v>
                </c:pt>
                <c:pt idx="235">
                  <c:v>41140</c:v>
                </c:pt>
                <c:pt idx="236">
                  <c:v>41140</c:v>
                </c:pt>
                <c:pt idx="237">
                  <c:v>41140</c:v>
                </c:pt>
                <c:pt idx="238">
                  <c:v>41140</c:v>
                </c:pt>
                <c:pt idx="239">
                  <c:v>41140</c:v>
                </c:pt>
                <c:pt idx="240">
                  <c:v>41140</c:v>
                </c:pt>
                <c:pt idx="241">
                  <c:v>41140</c:v>
                </c:pt>
                <c:pt idx="242">
                  <c:v>41140</c:v>
                </c:pt>
                <c:pt idx="243">
                  <c:v>41140</c:v>
                </c:pt>
                <c:pt idx="244">
                  <c:v>41147</c:v>
                </c:pt>
                <c:pt idx="245">
                  <c:v>41147</c:v>
                </c:pt>
                <c:pt idx="246">
                  <c:v>41147</c:v>
                </c:pt>
                <c:pt idx="247">
                  <c:v>41147</c:v>
                </c:pt>
                <c:pt idx="248">
                  <c:v>41147</c:v>
                </c:pt>
                <c:pt idx="249">
                  <c:v>41147</c:v>
                </c:pt>
                <c:pt idx="250">
                  <c:v>41147</c:v>
                </c:pt>
                <c:pt idx="251">
                  <c:v>41147</c:v>
                </c:pt>
                <c:pt idx="252">
                  <c:v>41147</c:v>
                </c:pt>
                <c:pt idx="253">
                  <c:v>41147</c:v>
                </c:pt>
                <c:pt idx="254">
                  <c:v>41147</c:v>
                </c:pt>
                <c:pt idx="255">
                  <c:v>41147</c:v>
                </c:pt>
                <c:pt idx="256">
                  <c:v>41147</c:v>
                </c:pt>
                <c:pt idx="257">
                  <c:v>41147</c:v>
                </c:pt>
                <c:pt idx="258">
                  <c:v>41154</c:v>
                </c:pt>
                <c:pt idx="259">
                  <c:v>41154</c:v>
                </c:pt>
                <c:pt idx="260">
                  <c:v>41154</c:v>
                </c:pt>
                <c:pt idx="261">
                  <c:v>41154</c:v>
                </c:pt>
                <c:pt idx="262">
                  <c:v>41154</c:v>
                </c:pt>
                <c:pt idx="263">
                  <c:v>41154</c:v>
                </c:pt>
                <c:pt idx="264">
                  <c:v>41154</c:v>
                </c:pt>
                <c:pt idx="265">
                  <c:v>41154</c:v>
                </c:pt>
                <c:pt idx="266">
                  <c:v>41154</c:v>
                </c:pt>
                <c:pt idx="267">
                  <c:v>41154</c:v>
                </c:pt>
                <c:pt idx="268">
                  <c:v>41154</c:v>
                </c:pt>
                <c:pt idx="269">
                  <c:v>41154</c:v>
                </c:pt>
                <c:pt idx="270">
                  <c:v>41154</c:v>
                </c:pt>
                <c:pt idx="271">
                  <c:v>41154</c:v>
                </c:pt>
                <c:pt idx="272">
                  <c:v>41161</c:v>
                </c:pt>
                <c:pt idx="273">
                  <c:v>41161</c:v>
                </c:pt>
                <c:pt idx="274">
                  <c:v>41161</c:v>
                </c:pt>
                <c:pt idx="275">
                  <c:v>41161</c:v>
                </c:pt>
                <c:pt idx="276">
                  <c:v>41161</c:v>
                </c:pt>
                <c:pt idx="277">
                  <c:v>41161</c:v>
                </c:pt>
                <c:pt idx="278">
                  <c:v>41161</c:v>
                </c:pt>
                <c:pt idx="279">
                  <c:v>41161</c:v>
                </c:pt>
                <c:pt idx="280">
                  <c:v>41161</c:v>
                </c:pt>
                <c:pt idx="281">
                  <c:v>41161</c:v>
                </c:pt>
                <c:pt idx="282">
                  <c:v>41161</c:v>
                </c:pt>
                <c:pt idx="283">
                  <c:v>41161</c:v>
                </c:pt>
                <c:pt idx="284">
                  <c:v>41161</c:v>
                </c:pt>
                <c:pt idx="285">
                  <c:v>41168</c:v>
                </c:pt>
                <c:pt idx="286">
                  <c:v>41168</c:v>
                </c:pt>
                <c:pt idx="287">
                  <c:v>41168</c:v>
                </c:pt>
                <c:pt idx="288">
                  <c:v>41168</c:v>
                </c:pt>
                <c:pt idx="289">
                  <c:v>41168</c:v>
                </c:pt>
                <c:pt idx="290">
                  <c:v>41168</c:v>
                </c:pt>
                <c:pt idx="291">
                  <c:v>41168</c:v>
                </c:pt>
                <c:pt idx="292">
                  <c:v>41168</c:v>
                </c:pt>
                <c:pt idx="293">
                  <c:v>41168</c:v>
                </c:pt>
                <c:pt idx="294">
                  <c:v>41168</c:v>
                </c:pt>
                <c:pt idx="295">
                  <c:v>41168</c:v>
                </c:pt>
                <c:pt idx="296">
                  <c:v>41168</c:v>
                </c:pt>
                <c:pt idx="297">
                  <c:v>41168</c:v>
                </c:pt>
                <c:pt idx="298">
                  <c:v>41175</c:v>
                </c:pt>
                <c:pt idx="299">
                  <c:v>41175</c:v>
                </c:pt>
                <c:pt idx="300">
                  <c:v>41175</c:v>
                </c:pt>
                <c:pt idx="301">
                  <c:v>41175</c:v>
                </c:pt>
                <c:pt idx="302">
                  <c:v>41175</c:v>
                </c:pt>
                <c:pt idx="303">
                  <c:v>41175</c:v>
                </c:pt>
                <c:pt idx="304">
                  <c:v>41175</c:v>
                </c:pt>
                <c:pt idx="305">
                  <c:v>41175</c:v>
                </c:pt>
                <c:pt idx="306">
                  <c:v>41182</c:v>
                </c:pt>
                <c:pt idx="307">
                  <c:v>41182</c:v>
                </c:pt>
                <c:pt idx="308">
                  <c:v>41182</c:v>
                </c:pt>
                <c:pt idx="309">
                  <c:v>41182</c:v>
                </c:pt>
                <c:pt idx="310">
                  <c:v>41182</c:v>
                </c:pt>
                <c:pt idx="311">
                  <c:v>41182</c:v>
                </c:pt>
                <c:pt idx="312">
                  <c:v>41182</c:v>
                </c:pt>
                <c:pt idx="313">
                  <c:v>41182</c:v>
                </c:pt>
                <c:pt idx="314">
                  <c:v>41189</c:v>
                </c:pt>
                <c:pt idx="315">
                  <c:v>41189</c:v>
                </c:pt>
                <c:pt idx="316">
                  <c:v>41189</c:v>
                </c:pt>
                <c:pt idx="317">
                  <c:v>41189</c:v>
                </c:pt>
                <c:pt idx="318">
                  <c:v>41189</c:v>
                </c:pt>
                <c:pt idx="319">
                  <c:v>41189</c:v>
                </c:pt>
                <c:pt idx="320">
                  <c:v>41189</c:v>
                </c:pt>
                <c:pt idx="321">
                  <c:v>41189</c:v>
                </c:pt>
                <c:pt idx="322">
                  <c:v>41189</c:v>
                </c:pt>
                <c:pt idx="323">
                  <c:v>41189</c:v>
                </c:pt>
                <c:pt idx="324">
                  <c:v>41189</c:v>
                </c:pt>
                <c:pt idx="325">
                  <c:v>41189</c:v>
                </c:pt>
                <c:pt idx="326">
                  <c:v>41189</c:v>
                </c:pt>
                <c:pt idx="327">
                  <c:v>41196</c:v>
                </c:pt>
                <c:pt idx="328">
                  <c:v>41196</c:v>
                </c:pt>
                <c:pt idx="329">
                  <c:v>41196</c:v>
                </c:pt>
                <c:pt idx="330">
                  <c:v>41196</c:v>
                </c:pt>
                <c:pt idx="331">
                  <c:v>41196</c:v>
                </c:pt>
                <c:pt idx="332">
                  <c:v>41196</c:v>
                </c:pt>
                <c:pt idx="333">
                  <c:v>41196</c:v>
                </c:pt>
                <c:pt idx="334">
                  <c:v>41196</c:v>
                </c:pt>
                <c:pt idx="335">
                  <c:v>41203</c:v>
                </c:pt>
                <c:pt idx="336">
                  <c:v>41203</c:v>
                </c:pt>
                <c:pt idx="337">
                  <c:v>41203</c:v>
                </c:pt>
                <c:pt idx="338">
                  <c:v>41203</c:v>
                </c:pt>
                <c:pt idx="339">
                  <c:v>41203</c:v>
                </c:pt>
                <c:pt idx="340">
                  <c:v>41203</c:v>
                </c:pt>
                <c:pt idx="341">
                  <c:v>41203</c:v>
                </c:pt>
                <c:pt idx="342">
                  <c:v>41203</c:v>
                </c:pt>
                <c:pt idx="343">
                  <c:v>41203</c:v>
                </c:pt>
                <c:pt idx="344">
                  <c:v>41203</c:v>
                </c:pt>
                <c:pt idx="345">
                  <c:v>41210</c:v>
                </c:pt>
                <c:pt idx="346">
                  <c:v>41210</c:v>
                </c:pt>
                <c:pt idx="347">
                  <c:v>41210</c:v>
                </c:pt>
                <c:pt idx="348">
                  <c:v>41210</c:v>
                </c:pt>
                <c:pt idx="349">
                  <c:v>41210</c:v>
                </c:pt>
                <c:pt idx="350">
                  <c:v>41210</c:v>
                </c:pt>
                <c:pt idx="351">
                  <c:v>41210</c:v>
                </c:pt>
                <c:pt idx="352">
                  <c:v>41210</c:v>
                </c:pt>
                <c:pt idx="353">
                  <c:v>41217</c:v>
                </c:pt>
                <c:pt idx="354">
                  <c:v>41217</c:v>
                </c:pt>
                <c:pt idx="355">
                  <c:v>41217</c:v>
                </c:pt>
                <c:pt idx="356">
                  <c:v>41217</c:v>
                </c:pt>
                <c:pt idx="357">
                  <c:v>41217</c:v>
                </c:pt>
                <c:pt idx="358">
                  <c:v>41217</c:v>
                </c:pt>
                <c:pt idx="359">
                  <c:v>41217</c:v>
                </c:pt>
                <c:pt idx="360">
                  <c:v>41217</c:v>
                </c:pt>
                <c:pt idx="361">
                  <c:v>41217</c:v>
                </c:pt>
                <c:pt idx="362">
                  <c:v>41224</c:v>
                </c:pt>
                <c:pt idx="363">
                  <c:v>41224</c:v>
                </c:pt>
                <c:pt idx="364">
                  <c:v>41224</c:v>
                </c:pt>
                <c:pt idx="365">
                  <c:v>41224</c:v>
                </c:pt>
                <c:pt idx="366">
                  <c:v>41224</c:v>
                </c:pt>
                <c:pt idx="367">
                  <c:v>41224</c:v>
                </c:pt>
                <c:pt idx="368">
                  <c:v>41224</c:v>
                </c:pt>
                <c:pt idx="369">
                  <c:v>41224</c:v>
                </c:pt>
                <c:pt idx="370">
                  <c:v>41224</c:v>
                </c:pt>
                <c:pt idx="371">
                  <c:v>41224</c:v>
                </c:pt>
                <c:pt idx="372">
                  <c:v>41231</c:v>
                </c:pt>
                <c:pt idx="373">
                  <c:v>41231</c:v>
                </c:pt>
                <c:pt idx="374">
                  <c:v>41231</c:v>
                </c:pt>
                <c:pt idx="375">
                  <c:v>41231</c:v>
                </c:pt>
                <c:pt idx="376">
                  <c:v>41231</c:v>
                </c:pt>
                <c:pt idx="377">
                  <c:v>41231</c:v>
                </c:pt>
                <c:pt idx="378">
                  <c:v>41231</c:v>
                </c:pt>
                <c:pt idx="379">
                  <c:v>41231</c:v>
                </c:pt>
                <c:pt idx="380">
                  <c:v>41231</c:v>
                </c:pt>
                <c:pt idx="381">
                  <c:v>41238</c:v>
                </c:pt>
                <c:pt idx="382">
                  <c:v>41238</c:v>
                </c:pt>
                <c:pt idx="383">
                  <c:v>41238</c:v>
                </c:pt>
                <c:pt idx="384">
                  <c:v>41238</c:v>
                </c:pt>
                <c:pt idx="385">
                  <c:v>41238</c:v>
                </c:pt>
                <c:pt idx="386">
                  <c:v>41238</c:v>
                </c:pt>
                <c:pt idx="387">
                  <c:v>41238</c:v>
                </c:pt>
                <c:pt idx="388">
                  <c:v>41238</c:v>
                </c:pt>
                <c:pt idx="389">
                  <c:v>41238</c:v>
                </c:pt>
                <c:pt idx="390">
                  <c:v>41238</c:v>
                </c:pt>
                <c:pt idx="391">
                  <c:v>41238</c:v>
                </c:pt>
                <c:pt idx="392">
                  <c:v>41245</c:v>
                </c:pt>
                <c:pt idx="393">
                  <c:v>41245</c:v>
                </c:pt>
                <c:pt idx="394">
                  <c:v>41245</c:v>
                </c:pt>
                <c:pt idx="395">
                  <c:v>41245</c:v>
                </c:pt>
                <c:pt idx="396">
                  <c:v>41245</c:v>
                </c:pt>
                <c:pt idx="397">
                  <c:v>41245</c:v>
                </c:pt>
                <c:pt idx="398">
                  <c:v>41245</c:v>
                </c:pt>
                <c:pt idx="399">
                  <c:v>41245</c:v>
                </c:pt>
                <c:pt idx="400">
                  <c:v>41245</c:v>
                </c:pt>
                <c:pt idx="401">
                  <c:v>41245</c:v>
                </c:pt>
                <c:pt idx="402">
                  <c:v>41252</c:v>
                </c:pt>
                <c:pt idx="403">
                  <c:v>41252</c:v>
                </c:pt>
                <c:pt idx="404">
                  <c:v>41252</c:v>
                </c:pt>
                <c:pt idx="405">
                  <c:v>41252</c:v>
                </c:pt>
                <c:pt idx="406">
                  <c:v>41252</c:v>
                </c:pt>
                <c:pt idx="407">
                  <c:v>41252</c:v>
                </c:pt>
                <c:pt idx="408">
                  <c:v>41252</c:v>
                </c:pt>
                <c:pt idx="409">
                  <c:v>41252</c:v>
                </c:pt>
                <c:pt idx="410">
                  <c:v>41252</c:v>
                </c:pt>
                <c:pt idx="411">
                  <c:v>41259</c:v>
                </c:pt>
                <c:pt idx="412">
                  <c:v>41259</c:v>
                </c:pt>
                <c:pt idx="413">
                  <c:v>41259</c:v>
                </c:pt>
                <c:pt idx="414">
                  <c:v>41259</c:v>
                </c:pt>
                <c:pt idx="415">
                  <c:v>41259</c:v>
                </c:pt>
                <c:pt idx="416">
                  <c:v>41259</c:v>
                </c:pt>
                <c:pt idx="417">
                  <c:v>41259</c:v>
                </c:pt>
                <c:pt idx="418">
                  <c:v>41259</c:v>
                </c:pt>
                <c:pt idx="419">
                  <c:v>41259</c:v>
                </c:pt>
                <c:pt idx="420">
                  <c:v>41259</c:v>
                </c:pt>
                <c:pt idx="421">
                  <c:v>41266</c:v>
                </c:pt>
                <c:pt idx="422">
                  <c:v>41266</c:v>
                </c:pt>
                <c:pt idx="423">
                  <c:v>41266</c:v>
                </c:pt>
                <c:pt idx="424">
                  <c:v>41266</c:v>
                </c:pt>
                <c:pt idx="425">
                  <c:v>41266</c:v>
                </c:pt>
                <c:pt idx="426">
                  <c:v>41266</c:v>
                </c:pt>
                <c:pt idx="427">
                  <c:v>41266</c:v>
                </c:pt>
                <c:pt idx="428">
                  <c:v>41266</c:v>
                </c:pt>
                <c:pt idx="429">
                  <c:v>41266</c:v>
                </c:pt>
                <c:pt idx="430">
                  <c:v>41266</c:v>
                </c:pt>
                <c:pt idx="431">
                  <c:v>41266</c:v>
                </c:pt>
                <c:pt idx="432">
                  <c:v>41266</c:v>
                </c:pt>
                <c:pt idx="433">
                  <c:v>41266</c:v>
                </c:pt>
                <c:pt idx="434">
                  <c:v>41266</c:v>
                </c:pt>
                <c:pt idx="435">
                  <c:v>41266</c:v>
                </c:pt>
                <c:pt idx="436">
                  <c:v>41273</c:v>
                </c:pt>
                <c:pt idx="437">
                  <c:v>41273</c:v>
                </c:pt>
                <c:pt idx="438">
                  <c:v>41273</c:v>
                </c:pt>
                <c:pt idx="439">
                  <c:v>41273</c:v>
                </c:pt>
                <c:pt idx="440">
                  <c:v>41273</c:v>
                </c:pt>
                <c:pt idx="441">
                  <c:v>41273</c:v>
                </c:pt>
                <c:pt idx="442">
                  <c:v>41273</c:v>
                </c:pt>
                <c:pt idx="443">
                  <c:v>41273</c:v>
                </c:pt>
                <c:pt idx="444">
                  <c:v>41273</c:v>
                </c:pt>
                <c:pt idx="445">
                  <c:v>41273</c:v>
                </c:pt>
                <c:pt idx="446">
                  <c:v>41280</c:v>
                </c:pt>
                <c:pt idx="447">
                  <c:v>41280</c:v>
                </c:pt>
                <c:pt idx="448">
                  <c:v>41280</c:v>
                </c:pt>
                <c:pt idx="449">
                  <c:v>41280</c:v>
                </c:pt>
                <c:pt idx="450">
                  <c:v>41280</c:v>
                </c:pt>
                <c:pt idx="451">
                  <c:v>41280</c:v>
                </c:pt>
                <c:pt idx="452">
                  <c:v>41280</c:v>
                </c:pt>
                <c:pt idx="453">
                  <c:v>41280</c:v>
                </c:pt>
                <c:pt idx="454">
                  <c:v>41280</c:v>
                </c:pt>
                <c:pt idx="455">
                  <c:v>41280</c:v>
                </c:pt>
                <c:pt idx="456">
                  <c:v>41280</c:v>
                </c:pt>
                <c:pt idx="457">
                  <c:v>41280</c:v>
                </c:pt>
                <c:pt idx="458">
                  <c:v>41280</c:v>
                </c:pt>
                <c:pt idx="459">
                  <c:v>41280</c:v>
                </c:pt>
                <c:pt idx="460">
                  <c:v>41280</c:v>
                </c:pt>
                <c:pt idx="461">
                  <c:v>41287</c:v>
                </c:pt>
                <c:pt idx="462">
                  <c:v>41287</c:v>
                </c:pt>
                <c:pt idx="463">
                  <c:v>41287</c:v>
                </c:pt>
                <c:pt idx="464">
                  <c:v>41287</c:v>
                </c:pt>
                <c:pt idx="465">
                  <c:v>41287</c:v>
                </c:pt>
                <c:pt idx="466">
                  <c:v>41287</c:v>
                </c:pt>
                <c:pt idx="467">
                  <c:v>41287</c:v>
                </c:pt>
                <c:pt idx="468">
                  <c:v>41287</c:v>
                </c:pt>
                <c:pt idx="469">
                  <c:v>41287</c:v>
                </c:pt>
                <c:pt idx="470">
                  <c:v>41287</c:v>
                </c:pt>
                <c:pt idx="471">
                  <c:v>41294</c:v>
                </c:pt>
                <c:pt idx="472">
                  <c:v>41294</c:v>
                </c:pt>
                <c:pt idx="473">
                  <c:v>41294</c:v>
                </c:pt>
                <c:pt idx="474">
                  <c:v>41294</c:v>
                </c:pt>
                <c:pt idx="475">
                  <c:v>41294</c:v>
                </c:pt>
                <c:pt idx="476">
                  <c:v>41294</c:v>
                </c:pt>
                <c:pt idx="477">
                  <c:v>41294</c:v>
                </c:pt>
                <c:pt idx="478">
                  <c:v>41294</c:v>
                </c:pt>
                <c:pt idx="479">
                  <c:v>41294</c:v>
                </c:pt>
                <c:pt idx="480">
                  <c:v>41294</c:v>
                </c:pt>
                <c:pt idx="481">
                  <c:v>41294</c:v>
                </c:pt>
                <c:pt idx="482">
                  <c:v>41301</c:v>
                </c:pt>
                <c:pt idx="483">
                  <c:v>41301</c:v>
                </c:pt>
                <c:pt idx="484">
                  <c:v>41301</c:v>
                </c:pt>
                <c:pt idx="485">
                  <c:v>41301</c:v>
                </c:pt>
                <c:pt idx="486">
                  <c:v>41301</c:v>
                </c:pt>
                <c:pt idx="487">
                  <c:v>41301</c:v>
                </c:pt>
                <c:pt idx="488">
                  <c:v>41301</c:v>
                </c:pt>
                <c:pt idx="489">
                  <c:v>41301</c:v>
                </c:pt>
                <c:pt idx="490">
                  <c:v>41301</c:v>
                </c:pt>
                <c:pt idx="491">
                  <c:v>41301</c:v>
                </c:pt>
                <c:pt idx="492">
                  <c:v>41301</c:v>
                </c:pt>
                <c:pt idx="493">
                  <c:v>41301</c:v>
                </c:pt>
                <c:pt idx="494">
                  <c:v>41301</c:v>
                </c:pt>
                <c:pt idx="495">
                  <c:v>41301</c:v>
                </c:pt>
                <c:pt idx="496">
                  <c:v>41308</c:v>
                </c:pt>
                <c:pt idx="497">
                  <c:v>41308</c:v>
                </c:pt>
                <c:pt idx="498">
                  <c:v>41308</c:v>
                </c:pt>
                <c:pt idx="499">
                  <c:v>41308</c:v>
                </c:pt>
                <c:pt idx="500">
                  <c:v>41308</c:v>
                </c:pt>
                <c:pt idx="501">
                  <c:v>41308</c:v>
                </c:pt>
                <c:pt idx="502">
                  <c:v>41308</c:v>
                </c:pt>
                <c:pt idx="503">
                  <c:v>41308</c:v>
                </c:pt>
                <c:pt idx="504">
                  <c:v>41308</c:v>
                </c:pt>
                <c:pt idx="505">
                  <c:v>41308</c:v>
                </c:pt>
                <c:pt idx="506">
                  <c:v>41308</c:v>
                </c:pt>
                <c:pt idx="507">
                  <c:v>41308</c:v>
                </c:pt>
                <c:pt idx="508">
                  <c:v>41308</c:v>
                </c:pt>
                <c:pt idx="509">
                  <c:v>41308</c:v>
                </c:pt>
                <c:pt idx="510">
                  <c:v>41308</c:v>
                </c:pt>
                <c:pt idx="511">
                  <c:v>41308</c:v>
                </c:pt>
                <c:pt idx="512">
                  <c:v>41315</c:v>
                </c:pt>
                <c:pt idx="513">
                  <c:v>41315</c:v>
                </c:pt>
                <c:pt idx="514">
                  <c:v>41315</c:v>
                </c:pt>
                <c:pt idx="515">
                  <c:v>41315</c:v>
                </c:pt>
                <c:pt idx="516">
                  <c:v>41315</c:v>
                </c:pt>
                <c:pt idx="517">
                  <c:v>41315</c:v>
                </c:pt>
                <c:pt idx="518">
                  <c:v>41315</c:v>
                </c:pt>
                <c:pt idx="519">
                  <c:v>41315</c:v>
                </c:pt>
                <c:pt idx="520">
                  <c:v>41315</c:v>
                </c:pt>
                <c:pt idx="521">
                  <c:v>41315</c:v>
                </c:pt>
                <c:pt idx="522">
                  <c:v>41315</c:v>
                </c:pt>
                <c:pt idx="523">
                  <c:v>41315</c:v>
                </c:pt>
                <c:pt idx="524">
                  <c:v>41322</c:v>
                </c:pt>
                <c:pt idx="525">
                  <c:v>41322</c:v>
                </c:pt>
                <c:pt idx="526">
                  <c:v>41322</c:v>
                </c:pt>
                <c:pt idx="527">
                  <c:v>41322</c:v>
                </c:pt>
                <c:pt idx="528">
                  <c:v>41322</c:v>
                </c:pt>
                <c:pt idx="529">
                  <c:v>41322</c:v>
                </c:pt>
                <c:pt idx="530">
                  <c:v>41322</c:v>
                </c:pt>
                <c:pt idx="531">
                  <c:v>41322</c:v>
                </c:pt>
                <c:pt idx="532">
                  <c:v>41322</c:v>
                </c:pt>
                <c:pt idx="533">
                  <c:v>41322</c:v>
                </c:pt>
                <c:pt idx="534">
                  <c:v>41322</c:v>
                </c:pt>
                <c:pt idx="535">
                  <c:v>41322</c:v>
                </c:pt>
                <c:pt idx="536">
                  <c:v>41322</c:v>
                </c:pt>
                <c:pt idx="537">
                  <c:v>41329</c:v>
                </c:pt>
                <c:pt idx="538">
                  <c:v>41329</c:v>
                </c:pt>
                <c:pt idx="539">
                  <c:v>41329</c:v>
                </c:pt>
                <c:pt idx="540">
                  <c:v>41329</c:v>
                </c:pt>
                <c:pt idx="541">
                  <c:v>41329</c:v>
                </c:pt>
                <c:pt idx="542">
                  <c:v>41329</c:v>
                </c:pt>
                <c:pt idx="543">
                  <c:v>41329</c:v>
                </c:pt>
                <c:pt idx="544">
                  <c:v>41329</c:v>
                </c:pt>
                <c:pt idx="545">
                  <c:v>41329</c:v>
                </c:pt>
                <c:pt idx="546">
                  <c:v>41329</c:v>
                </c:pt>
                <c:pt idx="547">
                  <c:v>41329</c:v>
                </c:pt>
                <c:pt idx="548">
                  <c:v>41329</c:v>
                </c:pt>
                <c:pt idx="549">
                  <c:v>41336</c:v>
                </c:pt>
                <c:pt idx="550">
                  <c:v>41336</c:v>
                </c:pt>
                <c:pt idx="551">
                  <c:v>41336</c:v>
                </c:pt>
                <c:pt idx="552">
                  <c:v>41336</c:v>
                </c:pt>
                <c:pt idx="553">
                  <c:v>41336</c:v>
                </c:pt>
                <c:pt idx="554">
                  <c:v>41336</c:v>
                </c:pt>
                <c:pt idx="555">
                  <c:v>41336</c:v>
                </c:pt>
                <c:pt idx="556">
                  <c:v>41336</c:v>
                </c:pt>
                <c:pt idx="557">
                  <c:v>41336</c:v>
                </c:pt>
                <c:pt idx="558">
                  <c:v>41336</c:v>
                </c:pt>
                <c:pt idx="559">
                  <c:v>41336</c:v>
                </c:pt>
                <c:pt idx="560">
                  <c:v>41336</c:v>
                </c:pt>
                <c:pt idx="561">
                  <c:v>41343</c:v>
                </c:pt>
                <c:pt idx="562">
                  <c:v>41343</c:v>
                </c:pt>
                <c:pt idx="563">
                  <c:v>41343</c:v>
                </c:pt>
                <c:pt idx="564">
                  <c:v>41343</c:v>
                </c:pt>
                <c:pt idx="565">
                  <c:v>41343</c:v>
                </c:pt>
                <c:pt idx="566">
                  <c:v>41343</c:v>
                </c:pt>
                <c:pt idx="567">
                  <c:v>41343</c:v>
                </c:pt>
                <c:pt idx="568">
                  <c:v>41343</c:v>
                </c:pt>
                <c:pt idx="569">
                  <c:v>41343</c:v>
                </c:pt>
                <c:pt idx="570">
                  <c:v>41343</c:v>
                </c:pt>
                <c:pt idx="571">
                  <c:v>41350</c:v>
                </c:pt>
                <c:pt idx="572">
                  <c:v>41350</c:v>
                </c:pt>
                <c:pt idx="573">
                  <c:v>41350</c:v>
                </c:pt>
                <c:pt idx="574">
                  <c:v>41350</c:v>
                </c:pt>
                <c:pt idx="575">
                  <c:v>41350</c:v>
                </c:pt>
                <c:pt idx="576">
                  <c:v>41350</c:v>
                </c:pt>
                <c:pt idx="577">
                  <c:v>41350</c:v>
                </c:pt>
                <c:pt idx="578">
                  <c:v>41350</c:v>
                </c:pt>
                <c:pt idx="579">
                  <c:v>41350</c:v>
                </c:pt>
                <c:pt idx="580">
                  <c:v>41350</c:v>
                </c:pt>
                <c:pt idx="581">
                  <c:v>41350</c:v>
                </c:pt>
                <c:pt idx="582">
                  <c:v>41350</c:v>
                </c:pt>
                <c:pt idx="583">
                  <c:v>41350</c:v>
                </c:pt>
                <c:pt idx="584">
                  <c:v>41350</c:v>
                </c:pt>
                <c:pt idx="585">
                  <c:v>41357</c:v>
                </c:pt>
                <c:pt idx="586">
                  <c:v>41357</c:v>
                </c:pt>
                <c:pt idx="587">
                  <c:v>41357</c:v>
                </c:pt>
                <c:pt idx="588">
                  <c:v>41357</c:v>
                </c:pt>
                <c:pt idx="589">
                  <c:v>41357</c:v>
                </c:pt>
                <c:pt idx="590">
                  <c:v>41357</c:v>
                </c:pt>
                <c:pt idx="591">
                  <c:v>41357</c:v>
                </c:pt>
                <c:pt idx="592">
                  <c:v>41357</c:v>
                </c:pt>
                <c:pt idx="593">
                  <c:v>41357</c:v>
                </c:pt>
                <c:pt idx="594">
                  <c:v>41357</c:v>
                </c:pt>
                <c:pt idx="595">
                  <c:v>41357</c:v>
                </c:pt>
                <c:pt idx="596">
                  <c:v>41364</c:v>
                </c:pt>
                <c:pt idx="597">
                  <c:v>41364</c:v>
                </c:pt>
                <c:pt idx="598">
                  <c:v>41364</c:v>
                </c:pt>
                <c:pt idx="599">
                  <c:v>41364</c:v>
                </c:pt>
                <c:pt idx="600">
                  <c:v>41364</c:v>
                </c:pt>
                <c:pt idx="601">
                  <c:v>41364</c:v>
                </c:pt>
                <c:pt idx="602">
                  <c:v>41364</c:v>
                </c:pt>
                <c:pt idx="603">
                  <c:v>41364</c:v>
                </c:pt>
                <c:pt idx="604">
                  <c:v>41364</c:v>
                </c:pt>
                <c:pt idx="605">
                  <c:v>41364</c:v>
                </c:pt>
                <c:pt idx="606">
                  <c:v>41364</c:v>
                </c:pt>
                <c:pt idx="607">
                  <c:v>41364</c:v>
                </c:pt>
                <c:pt idx="608">
                  <c:v>41364</c:v>
                </c:pt>
                <c:pt idx="609">
                  <c:v>41364</c:v>
                </c:pt>
                <c:pt idx="610">
                  <c:v>41364</c:v>
                </c:pt>
                <c:pt idx="611">
                  <c:v>41364</c:v>
                </c:pt>
                <c:pt idx="612">
                  <c:v>41364</c:v>
                </c:pt>
                <c:pt idx="613">
                  <c:v>41364</c:v>
                </c:pt>
                <c:pt idx="614">
                  <c:v>41364</c:v>
                </c:pt>
                <c:pt idx="615">
                  <c:v>41371</c:v>
                </c:pt>
                <c:pt idx="616">
                  <c:v>41371</c:v>
                </c:pt>
                <c:pt idx="617">
                  <c:v>41371</c:v>
                </c:pt>
                <c:pt idx="618">
                  <c:v>41371</c:v>
                </c:pt>
                <c:pt idx="619">
                  <c:v>41371</c:v>
                </c:pt>
                <c:pt idx="620">
                  <c:v>41371</c:v>
                </c:pt>
                <c:pt idx="621">
                  <c:v>41371</c:v>
                </c:pt>
                <c:pt idx="622">
                  <c:v>41371</c:v>
                </c:pt>
                <c:pt idx="623">
                  <c:v>41371</c:v>
                </c:pt>
                <c:pt idx="624">
                  <c:v>41371</c:v>
                </c:pt>
                <c:pt idx="625">
                  <c:v>41371</c:v>
                </c:pt>
                <c:pt idx="626">
                  <c:v>41371</c:v>
                </c:pt>
                <c:pt idx="627">
                  <c:v>41371</c:v>
                </c:pt>
                <c:pt idx="628">
                  <c:v>41378</c:v>
                </c:pt>
                <c:pt idx="629">
                  <c:v>41378</c:v>
                </c:pt>
                <c:pt idx="630">
                  <c:v>41378</c:v>
                </c:pt>
                <c:pt idx="631">
                  <c:v>41378</c:v>
                </c:pt>
                <c:pt idx="632">
                  <c:v>41378</c:v>
                </c:pt>
                <c:pt idx="633">
                  <c:v>41378</c:v>
                </c:pt>
                <c:pt idx="634">
                  <c:v>41378</c:v>
                </c:pt>
                <c:pt idx="635">
                  <c:v>41378</c:v>
                </c:pt>
                <c:pt idx="636">
                  <c:v>41378</c:v>
                </c:pt>
                <c:pt idx="637">
                  <c:v>41378</c:v>
                </c:pt>
                <c:pt idx="638">
                  <c:v>41378</c:v>
                </c:pt>
                <c:pt idx="639">
                  <c:v>41378</c:v>
                </c:pt>
                <c:pt idx="640">
                  <c:v>41378</c:v>
                </c:pt>
                <c:pt idx="641">
                  <c:v>41385</c:v>
                </c:pt>
                <c:pt idx="642">
                  <c:v>41385</c:v>
                </c:pt>
                <c:pt idx="643">
                  <c:v>41385</c:v>
                </c:pt>
                <c:pt idx="644">
                  <c:v>41385</c:v>
                </c:pt>
                <c:pt idx="645">
                  <c:v>41385</c:v>
                </c:pt>
                <c:pt idx="646">
                  <c:v>41385</c:v>
                </c:pt>
                <c:pt idx="647">
                  <c:v>41385</c:v>
                </c:pt>
                <c:pt idx="648">
                  <c:v>41385</c:v>
                </c:pt>
                <c:pt idx="649">
                  <c:v>41385</c:v>
                </c:pt>
                <c:pt idx="650">
                  <c:v>41385</c:v>
                </c:pt>
                <c:pt idx="651">
                  <c:v>41385</c:v>
                </c:pt>
                <c:pt idx="652">
                  <c:v>41385</c:v>
                </c:pt>
                <c:pt idx="653">
                  <c:v>41385</c:v>
                </c:pt>
                <c:pt idx="654">
                  <c:v>41385</c:v>
                </c:pt>
                <c:pt idx="655">
                  <c:v>41385</c:v>
                </c:pt>
                <c:pt idx="656">
                  <c:v>41385</c:v>
                </c:pt>
                <c:pt idx="657">
                  <c:v>41392</c:v>
                </c:pt>
                <c:pt idx="658">
                  <c:v>41392</c:v>
                </c:pt>
                <c:pt idx="659">
                  <c:v>41392</c:v>
                </c:pt>
                <c:pt idx="660">
                  <c:v>41392</c:v>
                </c:pt>
                <c:pt idx="661">
                  <c:v>41392</c:v>
                </c:pt>
                <c:pt idx="662">
                  <c:v>41392</c:v>
                </c:pt>
                <c:pt idx="663">
                  <c:v>41392</c:v>
                </c:pt>
                <c:pt idx="664">
                  <c:v>41392</c:v>
                </c:pt>
                <c:pt idx="665">
                  <c:v>41392</c:v>
                </c:pt>
                <c:pt idx="666">
                  <c:v>41392</c:v>
                </c:pt>
                <c:pt idx="667">
                  <c:v>41392</c:v>
                </c:pt>
                <c:pt idx="668">
                  <c:v>41392</c:v>
                </c:pt>
                <c:pt idx="669">
                  <c:v>41392</c:v>
                </c:pt>
                <c:pt idx="670">
                  <c:v>41392</c:v>
                </c:pt>
                <c:pt idx="671">
                  <c:v>41399</c:v>
                </c:pt>
                <c:pt idx="672">
                  <c:v>41399</c:v>
                </c:pt>
                <c:pt idx="673">
                  <c:v>41399</c:v>
                </c:pt>
                <c:pt idx="674">
                  <c:v>41399</c:v>
                </c:pt>
                <c:pt idx="675">
                  <c:v>41399</c:v>
                </c:pt>
                <c:pt idx="676">
                  <c:v>41399</c:v>
                </c:pt>
                <c:pt idx="677">
                  <c:v>41399</c:v>
                </c:pt>
                <c:pt idx="678">
                  <c:v>41399</c:v>
                </c:pt>
                <c:pt idx="679">
                  <c:v>41399</c:v>
                </c:pt>
                <c:pt idx="680">
                  <c:v>41399</c:v>
                </c:pt>
                <c:pt idx="681">
                  <c:v>41399</c:v>
                </c:pt>
                <c:pt idx="682">
                  <c:v>41399</c:v>
                </c:pt>
                <c:pt idx="683">
                  <c:v>41399</c:v>
                </c:pt>
                <c:pt idx="684">
                  <c:v>41399</c:v>
                </c:pt>
                <c:pt idx="685">
                  <c:v>41399</c:v>
                </c:pt>
                <c:pt idx="686">
                  <c:v>41406</c:v>
                </c:pt>
                <c:pt idx="687">
                  <c:v>41406</c:v>
                </c:pt>
                <c:pt idx="688">
                  <c:v>41406</c:v>
                </c:pt>
                <c:pt idx="689">
                  <c:v>41406</c:v>
                </c:pt>
                <c:pt idx="690">
                  <c:v>41406</c:v>
                </c:pt>
                <c:pt idx="691">
                  <c:v>41406</c:v>
                </c:pt>
                <c:pt idx="692">
                  <c:v>41406</c:v>
                </c:pt>
                <c:pt idx="693">
                  <c:v>41406</c:v>
                </c:pt>
                <c:pt idx="694">
                  <c:v>41406</c:v>
                </c:pt>
                <c:pt idx="695">
                  <c:v>41406</c:v>
                </c:pt>
                <c:pt idx="696">
                  <c:v>41406</c:v>
                </c:pt>
                <c:pt idx="697">
                  <c:v>41406</c:v>
                </c:pt>
                <c:pt idx="698">
                  <c:v>41413</c:v>
                </c:pt>
                <c:pt idx="699">
                  <c:v>41413</c:v>
                </c:pt>
                <c:pt idx="700">
                  <c:v>41413</c:v>
                </c:pt>
                <c:pt idx="701">
                  <c:v>41413</c:v>
                </c:pt>
                <c:pt idx="702">
                  <c:v>41413</c:v>
                </c:pt>
                <c:pt idx="703">
                  <c:v>41413</c:v>
                </c:pt>
                <c:pt idx="704">
                  <c:v>41413</c:v>
                </c:pt>
                <c:pt idx="705">
                  <c:v>41413</c:v>
                </c:pt>
                <c:pt idx="706">
                  <c:v>41413</c:v>
                </c:pt>
                <c:pt idx="707">
                  <c:v>41413</c:v>
                </c:pt>
                <c:pt idx="708">
                  <c:v>41413</c:v>
                </c:pt>
                <c:pt idx="709">
                  <c:v>41413</c:v>
                </c:pt>
                <c:pt idx="710">
                  <c:v>41413</c:v>
                </c:pt>
                <c:pt idx="711">
                  <c:v>41420</c:v>
                </c:pt>
                <c:pt idx="712">
                  <c:v>41420</c:v>
                </c:pt>
                <c:pt idx="713">
                  <c:v>41420</c:v>
                </c:pt>
                <c:pt idx="714">
                  <c:v>41420</c:v>
                </c:pt>
                <c:pt idx="715">
                  <c:v>41420</c:v>
                </c:pt>
                <c:pt idx="716">
                  <c:v>41420</c:v>
                </c:pt>
                <c:pt idx="717">
                  <c:v>41420</c:v>
                </c:pt>
                <c:pt idx="718">
                  <c:v>41420</c:v>
                </c:pt>
                <c:pt idx="719">
                  <c:v>41420</c:v>
                </c:pt>
                <c:pt idx="720">
                  <c:v>41420</c:v>
                </c:pt>
                <c:pt idx="721">
                  <c:v>41420</c:v>
                </c:pt>
                <c:pt idx="722">
                  <c:v>41420</c:v>
                </c:pt>
                <c:pt idx="723">
                  <c:v>41420</c:v>
                </c:pt>
                <c:pt idx="724">
                  <c:v>41420</c:v>
                </c:pt>
                <c:pt idx="725">
                  <c:v>41420</c:v>
                </c:pt>
                <c:pt idx="726">
                  <c:v>41427</c:v>
                </c:pt>
                <c:pt idx="727">
                  <c:v>41427</c:v>
                </c:pt>
                <c:pt idx="728">
                  <c:v>41427</c:v>
                </c:pt>
                <c:pt idx="729">
                  <c:v>41427</c:v>
                </c:pt>
                <c:pt idx="730">
                  <c:v>41427</c:v>
                </c:pt>
                <c:pt idx="731">
                  <c:v>41427</c:v>
                </c:pt>
                <c:pt idx="732">
                  <c:v>41427</c:v>
                </c:pt>
                <c:pt idx="733">
                  <c:v>41427</c:v>
                </c:pt>
                <c:pt idx="734">
                  <c:v>41427</c:v>
                </c:pt>
                <c:pt idx="735">
                  <c:v>41427</c:v>
                </c:pt>
                <c:pt idx="736">
                  <c:v>41427</c:v>
                </c:pt>
                <c:pt idx="737">
                  <c:v>41427</c:v>
                </c:pt>
                <c:pt idx="738">
                  <c:v>41434</c:v>
                </c:pt>
                <c:pt idx="739">
                  <c:v>41434</c:v>
                </c:pt>
                <c:pt idx="740">
                  <c:v>41434</c:v>
                </c:pt>
                <c:pt idx="741">
                  <c:v>41434</c:v>
                </c:pt>
                <c:pt idx="742">
                  <c:v>41434</c:v>
                </c:pt>
                <c:pt idx="743">
                  <c:v>41434</c:v>
                </c:pt>
                <c:pt idx="744">
                  <c:v>41434</c:v>
                </c:pt>
                <c:pt idx="745">
                  <c:v>41434</c:v>
                </c:pt>
                <c:pt idx="746">
                  <c:v>41434</c:v>
                </c:pt>
                <c:pt idx="747">
                  <c:v>41434</c:v>
                </c:pt>
                <c:pt idx="748">
                  <c:v>41434</c:v>
                </c:pt>
                <c:pt idx="749">
                  <c:v>41434</c:v>
                </c:pt>
                <c:pt idx="750">
                  <c:v>41434</c:v>
                </c:pt>
                <c:pt idx="751">
                  <c:v>41441</c:v>
                </c:pt>
                <c:pt idx="752">
                  <c:v>41441</c:v>
                </c:pt>
                <c:pt idx="753">
                  <c:v>41441</c:v>
                </c:pt>
                <c:pt idx="754">
                  <c:v>41441</c:v>
                </c:pt>
                <c:pt idx="755">
                  <c:v>41441</c:v>
                </c:pt>
                <c:pt idx="756">
                  <c:v>41441</c:v>
                </c:pt>
                <c:pt idx="757">
                  <c:v>41441</c:v>
                </c:pt>
                <c:pt idx="758">
                  <c:v>41441</c:v>
                </c:pt>
                <c:pt idx="759">
                  <c:v>41441</c:v>
                </c:pt>
                <c:pt idx="760">
                  <c:v>41441</c:v>
                </c:pt>
                <c:pt idx="761">
                  <c:v>41441</c:v>
                </c:pt>
                <c:pt idx="762">
                  <c:v>41441</c:v>
                </c:pt>
                <c:pt idx="763">
                  <c:v>41441</c:v>
                </c:pt>
                <c:pt idx="764">
                  <c:v>41448</c:v>
                </c:pt>
                <c:pt idx="765">
                  <c:v>41448</c:v>
                </c:pt>
                <c:pt idx="766">
                  <c:v>41448</c:v>
                </c:pt>
                <c:pt idx="767">
                  <c:v>41448</c:v>
                </c:pt>
                <c:pt idx="768">
                  <c:v>41448</c:v>
                </c:pt>
                <c:pt idx="769">
                  <c:v>41448</c:v>
                </c:pt>
                <c:pt idx="770">
                  <c:v>41448</c:v>
                </c:pt>
                <c:pt idx="771">
                  <c:v>41448</c:v>
                </c:pt>
                <c:pt idx="772">
                  <c:v>41448</c:v>
                </c:pt>
                <c:pt idx="773">
                  <c:v>41448</c:v>
                </c:pt>
                <c:pt idx="774">
                  <c:v>41448</c:v>
                </c:pt>
                <c:pt idx="775">
                  <c:v>41448</c:v>
                </c:pt>
                <c:pt idx="776">
                  <c:v>41455</c:v>
                </c:pt>
                <c:pt idx="777">
                  <c:v>41455</c:v>
                </c:pt>
                <c:pt idx="778">
                  <c:v>41455</c:v>
                </c:pt>
                <c:pt idx="779">
                  <c:v>41455</c:v>
                </c:pt>
                <c:pt idx="780">
                  <c:v>41455</c:v>
                </c:pt>
                <c:pt idx="781">
                  <c:v>41455</c:v>
                </c:pt>
                <c:pt idx="782">
                  <c:v>41455</c:v>
                </c:pt>
                <c:pt idx="783">
                  <c:v>41455</c:v>
                </c:pt>
                <c:pt idx="784">
                  <c:v>41455</c:v>
                </c:pt>
                <c:pt idx="785">
                  <c:v>41455</c:v>
                </c:pt>
                <c:pt idx="786">
                  <c:v>41462</c:v>
                </c:pt>
                <c:pt idx="787">
                  <c:v>41462</c:v>
                </c:pt>
                <c:pt idx="788">
                  <c:v>41462</c:v>
                </c:pt>
                <c:pt idx="789">
                  <c:v>41462</c:v>
                </c:pt>
                <c:pt idx="790">
                  <c:v>41462</c:v>
                </c:pt>
                <c:pt idx="791">
                  <c:v>41462</c:v>
                </c:pt>
                <c:pt idx="792">
                  <c:v>41462</c:v>
                </c:pt>
                <c:pt idx="793">
                  <c:v>41462</c:v>
                </c:pt>
                <c:pt idx="794">
                  <c:v>41462</c:v>
                </c:pt>
                <c:pt idx="795">
                  <c:v>41462</c:v>
                </c:pt>
                <c:pt idx="796">
                  <c:v>41462</c:v>
                </c:pt>
                <c:pt idx="797">
                  <c:v>41469</c:v>
                </c:pt>
                <c:pt idx="798">
                  <c:v>41469</c:v>
                </c:pt>
                <c:pt idx="799">
                  <c:v>41469</c:v>
                </c:pt>
                <c:pt idx="800">
                  <c:v>41469</c:v>
                </c:pt>
                <c:pt idx="801">
                  <c:v>41469</c:v>
                </c:pt>
                <c:pt idx="802">
                  <c:v>41469</c:v>
                </c:pt>
                <c:pt idx="803">
                  <c:v>41469</c:v>
                </c:pt>
                <c:pt idx="804">
                  <c:v>41469</c:v>
                </c:pt>
                <c:pt idx="805">
                  <c:v>41469</c:v>
                </c:pt>
                <c:pt idx="806">
                  <c:v>41469</c:v>
                </c:pt>
                <c:pt idx="807">
                  <c:v>41476</c:v>
                </c:pt>
                <c:pt idx="808">
                  <c:v>41476</c:v>
                </c:pt>
                <c:pt idx="809">
                  <c:v>41476</c:v>
                </c:pt>
                <c:pt idx="810">
                  <c:v>41476</c:v>
                </c:pt>
                <c:pt idx="811">
                  <c:v>41476</c:v>
                </c:pt>
                <c:pt idx="812">
                  <c:v>41476</c:v>
                </c:pt>
                <c:pt idx="813">
                  <c:v>41476</c:v>
                </c:pt>
                <c:pt idx="814">
                  <c:v>41476</c:v>
                </c:pt>
                <c:pt idx="815">
                  <c:v>41476</c:v>
                </c:pt>
                <c:pt idx="816">
                  <c:v>41476</c:v>
                </c:pt>
                <c:pt idx="817">
                  <c:v>41483</c:v>
                </c:pt>
                <c:pt idx="818">
                  <c:v>41483</c:v>
                </c:pt>
                <c:pt idx="819">
                  <c:v>41483</c:v>
                </c:pt>
                <c:pt idx="820">
                  <c:v>41483</c:v>
                </c:pt>
                <c:pt idx="821">
                  <c:v>41483</c:v>
                </c:pt>
                <c:pt idx="822">
                  <c:v>41483</c:v>
                </c:pt>
                <c:pt idx="823">
                  <c:v>41483</c:v>
                </c:pt>
                <c:pt idx="824">
                  <c:v>41483</c:v>
                </c:pt>
                <c:pt idx="825">
                  <c:v>41483</c:v>
                </c:pt>
                <c:pt idx="826">
                  <c:v>41483</c:v>
                </c:pt>
                <c:pt idx="827">
                  <c:v>41490</c:v>
                </c:pt>
                <c:pt idx="828">
                  <c:v>41490</c:v>
                </c:pt>
                <c:pt idx="829">
                  <c:v>41490</c:v>
                </c:pt>
                <c:pt idx="830">
                  <c:v>41490</c:v>
                </c:pt>
                <c:pt idx="831">
                  <c:v>41490</c:v>
                </c:pt>
                <c:pt idx="832">
                  <c:v>41490</c:v>
                </c:pt>
                <c:pt idx="833">
                  <c:v>41490</c:v>
                </c:pt>
                <c:pt idx="834">
                  <c:v>41490</c:v>
                </c:pt>
                <c:pt idx="835">
                  <c:v>41490</c:v>
                </c:pt>
                <c:pt idx="836">
                  <c:v>41490</c:v>
                </c:pt>
                <c:pt idx="837">
                  <c:v>41497</c:v>
                </c:pt>
                <c:pt idx="838">
                  <c:v>41497</c:v>
                </c:pt>
                <c:pt idx="839">
                  <c:v>41497</c:v>
                </c:pt>
                <c:pt idx="840">
                  <c:v>41497</c:v>
                </c:pt>
                <c:pt idx="841">
                  <c:v>41497</c:v>
                </c:pt>
                <c:pt idx="842">
                  <c:v>41497</c:v>
                </c:pt>
                <c:pt idx="843">
                  <c:v>41497</c:v>
                </c:pt>
                <c:pt idx="844">
                  <c:v>41497</c:v>
                </c:pt>
                <c:pt idx="845">
                  <c:v>41497</c:v>
                </c:pt>
                <c:pt idx="846">
                  <c:v>41497</c:v>
                </c:pt>
                <c:pt idx="847">
                  <c:v>41497</c:v>
                </c:pt>
                <c:pt idx="848">
                  <c:v>41504</c:v>
                </c:pt>
                <c:pt idx="849">
                  <c:v>41504</c:v>
                </c:pt>
                <c:pt idx="850">
                  <c:v>41504</c:v>
                </c:pt>
                <c:pt idx="851">
                  <c:v>41504</c:v>
                </c:pt>
                <c:pt idx="852">
                  <c:v>41504</c:v>
                </c:pt>
                <c:pt idx="853">
                  <c:v>41504</c:v>
                </c:pt>
                <c:pt idx="854">
                  <c:v>41504</c:v>
                </c:pt>
                <c:pt idx="855">
                  <c:v>41504</c:v>
                </c:pt>
                <c:pt idx="856">
                  <c:v>41504</c:v>
                </c:pt>
                <c:pt idx="857">
                  <c:v>41504</c:v>
                </c:pt>
                <c:pt idx="858">
                  <c:v>41504</c:v>
                </c:pt>
                <c:pt idx="859">
                  <c:v>41511</c:v>
                </c:pt>
                <c:pt idx="860">
                  <c:v>41511</c:v>
                </c:pt>
                <c:pt idx="861">
                  <c:v>41511</c:v>
                </c:pt>
                <c:pt idx="862">
                  <c:v>41511</c:v>
                </c:pt>
                <c:pt idx="863">
                  <c:v>41511</c:v>
                </c:pt>
                <c:pt idx="864">
                  <c:v>41511</c:v>
                </c:pt>
                <c:pt idx="865">
                  <c:v>41511</c:v>
                </c:pt>
                <c:pt idx="866">
                  <c:v>41511</c:v>
                </c:pt>
                <c:pt idx="867">
                  <c:v>41511</c:v>
                </c:pt>
                <c:pt idx="868">
                  <c:v>41511</c:v>
                </c:pt>
                <c:pt idx="869">
                  <c:v>41518</c:v>
                </c:pt>
                <c:pt idx="870">
                  <c:v>41518</c:v>
                </c:pt>
                <c:pt idx="871">
                  <c:v>41518</c:v>
                </c:pt>
                <c:pt idx="872">
                  <c:v>41518</c:v>
                </c:pt>
                <c:pt idx="873">
                  <c:v>41518</c:v>
                </c:pt>
                <c:pt idx="874">
                  <c:v>41518</c:v>
                </c:pt>
                <c:pt idx="875">
                  <c:v>41518</c:v>
                </c:pt>
                <c:pt idx="876">
                  <c:v>41518</c:v>
                </c:pt>
                <c:pt idx="877">
                  <c:v>41518</c:v>
                </c:pt>
                <c:pt idx="878">
                  <c:v>41525</c:v>
                </c:pt>
                <c:pt idx="879">
                  <c:v>41525</c:v>
                </c:pt>
                <c:pt idx="880">
                  <c:v>41525</c:v>
                </c:pt>
                <c:pt idx="881">
                  <c:v>41525</c:v>
                </c:pt>
                <c:pt idx="882">
                  <c:v>41525</c:v>
                </c:pt>
                <c:pt idx="883">
                  <c:v>41525</c:v>
                </c:pt>
                <c:pt idx="884">
                  <c:v>41525</c:v>
                </c:pt>
                <c:pt idx="885">
                  <c:v>41525</c:v>
                </c:pt>
                <c:pt idx="886">
                  <c:v>41525</c:v>
                </c:pt>
                <c:pt idx="887">
                  <c:v>41525</c:v>
                </c:pt>
                <c:pt idx="888">
                  <c:v>41525</c:v>
                </c:pt>
                <c:pt idx="889">
                  <c:v>41532</c:v>
                </c:pt>
                <c:pt idx="890">
                  <c:v>41532</c:v>
                </c:pt>
                <c:pt idx="891">
                  <c:v>41532</c:v>
                </c:pt>
                <c:pt idx="892">
                  <c:v>41532</c:v>
                </c:pt>
                <c:pt idx="893">
                  <c:v>41532</c:v>
                </c:pt>
                <c:pt idx="894">
                  <c:v>41532</c:v>
                </c:pt>
                <c:pt idx="895">
                  <c:v>41532</c:v>
                </c:pt>
                <c:pt idx="896">
                  <c:v>41532</c:v>
                </c:pt>
                <c:pt idx="897">
                  <c:v>41539</c:v>
                </c:pt>
                <c:pt idx="898">
                  <c:v>41539</c:v>
                </c:pt>
                <c:pt idx="899">
                  <c:v>41539</c:v>
                </c:pt>
                <c:pt idx="900">
                  <c:v>41539</c:v>
                </c:pt>
                <c:pt idx="901">
                  <c:v>41539</c:v>
                </c:pt>
                <c:pt idx="902">
                  <c:v>41539</c:v>
                </c:pt>
                <c:pt idx="903">
                  <c:v>41539</c:v>
                </c:pt>
                <c:pt idx="904">
                  <c:v>41539</c:v>
                </c:pt>
                <c:pt idx="905">
                  <c:v>41539</c:v>
                </c:pt>
                <c:pt idx="906">
                  <c:v>41539</c:v>
                </c:pt>
                <c:pt idx="907">
                  <c:v>41539</c:v>
                </c:pt>
                <c:pt idx="908">
                  <c:v>41546</c:v>
                </c:pt>
                <c:pt idx="909">
                  <c:v>41546</c:v>
                </c:pt>
                <c:pt idx="910">
                  <c:v>41546</c:v>
                </c:pt>
                <c:pt idx="911">
                  <c:v>41546</c:v>
                </c:pt>
                <c:pt idx="912">
                  <c:v>41546</c:v>
                </c:pt>
                <c:pt idx="913">
                  <c:v>41546</c:v>
                </c:pt>
                <c:pt idx="914">
                  <c:v>41546</c:v>
                </c:pt>
                <c:pt idx="915">
                  <c:v>41546</c:v>
                </c:pt>
                <c:pt idx="916">
                  <c:v>41546</c:v>
                </c:pt>
                <c:pt idx="917">
                  <c:v>41553</c:v>
                </c:pt>
                <c:pt idx="918">
                  <c:v>41553</c:v>
                </c:pt>
                <c:pt idx="919">
                  <c:v>41553</c:v>
                </c:pt>
                <c:pt idx="920">
                  <c:v>41553</c:v>
                </c:pt>
                <c:pt idx="921">
                  <c:v>41553</c:v>
                </c:pt>
                <c:pt idx="922">
                  <c:v>41553</c:v>
                </c:pt>
                <c:pt idx="923">
                  <c:v>41553</c:v>
                </c:pt>
                <c:pt idx="924">
                  <c:v>41553</c:v>
                </c:pt>
                <c:pt idx="925">
                  <c:v>41553</c:v>
                </c:pt>
                <c:pt idx="926">
                  <c:v>41553</c:v>
                </c:pt>
                <c:pt idx="927">
                  <c:v>41553</c:v>
                </c:pt>
                <c:pt idx="928">
                  <c:v>41560</c:v>
                </c:pt>
                <c:pt idx="929">
                  <c:v>41560</c:v>
                </c:pt>
                <c:pt idx="930">
                  <c:v>41560</c:v>
                </c:pt>
                <c:pt idx="931">
                  <c:v>41560</c:v>
                </c:pt>
                <c:pt idx="932">
                  <c:v>41560</c:v>
                </c:pt>
                <c:pt idx="933">
                  <c:v>41560</c:v>
                </c:pt>
                <c:pt idx="934">
                  <c:v>41560</c:v>
                </c:pt>
                <c:pt idx="935">
                  <c:v>41560</c:v>
                </c:pt>
                <c:pt idx="936">
                  <c:v>41560</c:v>
                </c:pt>
                <c:pt idx="937">
                  <c:v>41560</c:v>
                </c:pt>
                <c:pt idx="938">
                  <c:v>41560</c:v>
                </c:pt>
                <c:pt idx="939">
                  <c:v>41560</c:v>
                </c:pt>
                <c:pt idx="940">
                  <c:v>41560</c:v>
                </c:pt>
                <c:pt idx="941">
                  <c:v>41560</c:v>
                </c:pt>
                <c:pt idx="942">
                  <c:v>41567</c:v>
                </c:pt>
                <c:pt idx="943">
                  <c:v>41567</c:v>
                </c:pt>
                <c:pt idx="944">
                  <c:v>41567</c:v>
                </c:pt>
                <c:pt idx="945">
                  <c:v>41567</c:v>
                </c:pt>
                <c:pt idx="946">
                  <c:v>41567</c:v>
                </c:pt>
                <c:pt idx="947">
                  <c:v>41567</c:v>
                </c:pt>
                <c:pt idx="948">
                  <c:v>41567</c:v>
                </c:pt>
                <c:pt idx="949">
                  <c:v>41567</c:v>
                </c:pt>
                <c:pt idx="950">
                  <c:v>41567</c:v>
                </c:pt>
                <c:pt idx="951">
                  <c:v>41567</c:v>
                </c:pt>
                <c:pt idx="952">
                  <c:v>41567</c:v>
                </c:pt>
                <c:pt idx="953">
                  <c:v>41574</c:v>
                </c:pt>
                <c:pt idx="954">
                  <c:v>41574</c:v>
                </c:pt>
                <c:pt idx="955">
                  <c:v>41574</c:v>
                </c:pt>
                <c:pt idx="956">
                  <c:v>41574</c:v>
                </c:pt>
                <c:pt idx="957">
                  <c:v>41574</c:v>
                </c:pt>
                <c:pt idx="958">
                  <c:v>41574</c:v>
                </c:pt>
                <c:pt idx="959">
                  <c:v>41574</c:v>
                </c:pt>
                <c:pt idx="960">
                  <c:v>41574</c:v>
                </c:pt>
                <c:pt idx="961">
                  <c:v>41574</c:v>
                </c:pt>
                <c:pt idx="962">
                  <c:v>41574</c:v>
                </c:pt>
                <c:pt idx="963">
                  <c:v>41574</c:v>
                </c:pt>
                <c:pt idx="964">
                  <c:v>41574</c:v>
                </c:pt>
                <c:pt idx="965">
                  <c:v>41574</c:v>
                </c:pt>
                <c:pt idx="966">
                  <c:v>41574</c:v>
                </c:pt>
                <c:pt idx="967">
                  <c:v>41581</c:v>
                </c:pt>
                <c:pt idx="968">
                  <c:v>41581</c:v>
                </c:pt>
                <c:pt idx="969">
                  <c:v>41581</c:v>
                </c:pt>
                <c:pt idx="970">
                  <c:v>41581</c:v>
                </c:pt>
                <c:pt idx="971">
                  <c:v>41581</c:v>
                </c:pt>
                <c:pt idx="972">
                  <c:v>41581</c:v>
                </c:pt>
                <c:pt idx="973">
                  <c:v>41581</c:v>
                </c:pt>
                <c:pt idx="974">
                  <c:v>41581</c:v>
                </c:pt>
                <c:pt idx="975">
                  <c:v>41581</c:v>
                </c:pt>
                <c:pt idx="976">
                  <c:v>41588</c:v>
                </c:pt>
                <c:pt idx="977">
                  <c:v>41588</c:v>
                </c:pt>
                <c:pt idx="978">
                  <c:v>41588</c:v>
                </c:pt>
                <c:pt idx="979">
                  <c:v>41588</c:v>
                </c:pt>
                <c:pt idx="980">
                  <c:v>41588</c:v>
                </c:pt>
                <c:pt idx="981">
                  <c:v>41588</c:v>
                </c:pt>
                <c:pt idx="982">
                  <c:v>41588</c:v>
                </c:pt>
                <c:pt idx="983">
                  <c:v>41588</c:v>
                </c:pt>
                <c:pt idx="984">
                  <c:v>41588</c:v>
                </c:pt>
                <c:pt idx="985">
                  <c:v>41595</c:v>
                </c:pt>
                <c:pt idx="986">
                  <c:v>41595</c:v>
                </c:pt>
                <c:pt idx="987">
                  <c:v>41595</c:v>
                </c:pt>
                <c:pt idx="988">
                  <c:v>41595</c:v>
                </c:pt>
                <c:pt idx="989">
                  <c:v>41595</c:v>
                </c:pt>
                <c:pt idx="990">
                  <c:v>41595</c:v>
                </c:pt>
                <c:pt idx="991">
                  <c:v>41595</c:v>
                </c:pt>
                <c:pt idx="992">
                  <c:v>41595</c:v>
                </c:pt>
                <c:pt idx="993">
                  <c:v>41595</c:v>
                </c:pt>
                <c:pt idx="994">
                  <c:v>41595</c:v>
                </c:pt>
                <c:pt idx="995">
                  <c:v>41602</c:v>
                </c:pt>
                <c:pt idx="996">
                  <c:v>41602</c:v>
                </c:pt>
                <c:pt idx="997">
                  <c:v>41602</c:v>
                </c:pt>
                <c:pt idx="998">
                  <c:v>41602</c:v>
                </c:pt>
                <c:pt idx="999">
                  <c:v>41602</c:v>
                </c:pt>
                <c:pt idx="1000">
                  <c:v>41602</c:v>
                </c:pt>
                <c:pt idx="1001">
                  <c:v>41602</c:v>
                </c:pt>
                <c:pt idx="1002">
                  <c:v>41602</c:v>
                </c:pt>
                <c:pt idx="1003">
                  <c:v>41602</c:v>
                </c:pt>
                <c:pt idx="1004">
                  <c:v>41602</c:v>
                </c:pt>
                <c:pt idx="1005">
                  <c:v>41602</c:v>
                </c:pt>
                <c:pt idx="1006">
                  <c:v>41609</c:v>
                </c:pt>
                <c:pt idx="1007">
                  <c:v>41609</c:v>
                </c:pt>
                <c:pt idx="1008">
                  <c:v>41609</c:v>
                </c:pt>
                <c:pt idx="1009">
                  <c:v>41609</c:v>
                </c:pt>
                <c:pt idx="1010">
                  <c:v>41609</c:v>
                </c:pt>
                <c:pt idx="1011">
                  <c:v>41609</c:v>
                </c:pt>
                <c:pt idx="1012">
                  <c:v>41609</c:v>
                </c:pt>
                <c:pt idx="1013">
                  <c:v>41609</c:v>
                </c:pt>
                <c:pt idx="1014">
                  <c:v>41609</c:v>
                </c:pt>
                <c:pt idx="1015">
                  <c:v>41609</c:v>
                </c:pt>
                <c:pt idx="1016">
                  <c:v>41609</c:v>
                </c:pt>
                <c:pt idx="1017">
                  <c:v>41609</c:v>
                </c:pt>
                <c:pt idx="1018">
                  <c:v>41609</c:v>
                </c:pt>
                <c:pt idx="1019">
                  <c:v>41609</c:v>
                </c:pt>
                <c:pt idx="1020">
                  <c:v>41616</c:v>
                </c:pt>
                <c:pt idx="1021">
                  <c:v>41616</c:v>
                </c:pt>
                <c:pt idx="1022">
                  <c:v>41616</c:v>
                </c:pt>
                <c:pt idx="1023">
                  <c:v>41616</c:v>
                </c:pt>
                <c:pt idx="1024">
                  <c:v>41616</c:v>
                </c:pt>
                <c:pt idx="1025">
                  <c:v>41616</c:v>
                </c:pt>
                <c:pt idx="1026">
                  <c:v>41616</c:v>
                </c:pt>
                <c:pt idx="1027">
                  <c:v>41616</c:v>
                </c:pt>
                <c:pt idx="1028">
                  <c:v>41616</c:v>
                </c:pt>
                <c:pt idx="1029">
                  <c:v>41616</c:v>
                </c:pt>
                <c:pt idx="1030">
                  <c:v>41623</c:v>
                </c:pt>
                <c:pt idx="1031">
                  <c:v>41623</c:v>
                </c:pt>
                <c:pt idx="1032">
                  <c:v>41623</c:v>
                </c:pt>
                <c:pt idx="1033">
                  <c:v>41623</c:v>
                </c:pt>
                <c:pt idx="1034">
                  <c:v>41623</c:v>
                </c:pt>
                <c:pt idx="1035">
                  <c:v>41623</c:v>
                </c:pt>
                <c:pt idx="1036">
                  <c:v>41623</c:v>
                </c:pt>
                <c:pt idx="1037">
                  <c:v>41623</c:v>
                </c:pt>
                <c:pt idx="1038">
                  <c:v>41623</c:v>
                </c:pt>
                <c:pt idx="1039">
                  <c:v>41623</c:v>
                </c:pt>
                <c:pt idx="1040">
                  <c:v>41623</c:v>
                </c:pt>
                <c:pt idx="1041">
                  <c:v>41623</c:v>
                </c:pt>
                <c:pt idx="1042">
                  <c:v>41623</c:v>
                </c:pt>
                <c:pt idx="1043">
                  <c:v>41630</c:v>
                </c:pt>
                <c:pt idx="1044">
                  <c:v>41630</c:v>
                </c:pt>
                <c:pt idx="1045">
                  <c:v>41630</c:v>
                </c:pt>
                <c:pt idx="1046">
                  <c:v>41630</c:v>
                </c:pt>
                <c:pt idx="1047">
                  <c:v>41630</c:v>
                </c:pt>
                <c:pt idx="1048">
                  <c:v>41630</c:v>
                </c:pt>
                <c:pt idx="1049">
                  <c:v>41630</c:v>
                </c:pt>
                <c:pt idx="1050">
                  <c:v>41630</c:v>
                </c:pt>
                <c:pt idx="1051">
                  <c:v>41630</c:v>
                </c:pt>
                <c:pt idx="1052">
                  <c:v>41630</c:v>
                </c:pt>
                <c:pt idx="1053">
                  <c:v>41630</c:v>
                </c:pt>
                <c:pt idx="1054">
                  <c:v>41630</c:v>
                </c:pt>
                <c:pt idx="1055">
                  <c:v>41630</c:v>
                </c:pt>
                <c:pt idx="1056">
                  <c:v>41630</c:v>
                </c:pt>
                <c:pt idx="1057">
                  <c:v>41637</c:v>
                </c:pt>
                <c:pt idx="1058">
                  <c:v>41637</c:v>
                </c:pt>
                <c:pt idx="1059">
                  <c:v>41637</c:v>
                </c:pt>
                <c:pt idx="1060">
                  <c:v>41637</c:v>
                </c:pt>
                <c:pt idx="1061">
                  <c:v>41637</c:v>
                </c:pt>
                <c:pt idx="1062">
                  <c:v>41637</c:v>
                </c:pt>
                <c:pt idx="1063">
                  <c:v>41637</c:v>
                </c:pt>
                <c:pt idx="1064">
                  <c:v>41637</c:v>
                </c:pt>
                <c:pt idx="1065">
                  <c:v>41637</c:v>
                </c:pt>
                <c:pt idx="1066">
                  <c:v>41637</c:v>
                </c:pt>
                <c:pt idx="1067">
                  <c:v>41637</c:v>
                </c:pt>
                <c:pt idx="1068">
                  <c:v>41637</c:v>
                </c:pt>
                <c:pt idx="1069">
                  <c:v>41644</c:v>
                </c:pt>
                <c:pt idx="1070">
                  <c:v>41644</c:v>
                </c:pt>
                <c:pt idx="1071">
                  <c:v>41644</c:v>
                </c:pt>
                <c:pt idx="1072">
                  <c:v>41644</c:v>
                </c:pt>
                <c:pt idx="1073">
                  <c:v>41644</c:v>
                </c:pt>
                <c:pt idx="1074">
                  <c:v>41644</c:v>
                </c:pt>
                <c:pt idx="1075">
                  <c:v>41644</c:v>
                </c:pt>
                <c:pt idx="1076">
                  <c:v>41644</c:v>
                </c:pt>
                <c:pt idx="1077">
                  <c:v>41644</c:v>
                </c:pt>
                <c:pt idx="1078">
                  <c:v>41644</c:v>
                </c:pt>
                <c:pt idx="1079">
                  <c:v>41644</c:v>
                </c:pt>
                <c:pt idx="1080">
                  <c:v>41644</c:v>
                </c:pt>
                <c:pt idx="1081">
                  <c:v>41644</c:v>
                </c:pt>
                <c:pt idx="1082">
                  <c:v>41651</c:v>
                </c:pt>
                <c:pt idx="1083">
                  <c:v>41651</c:v>
                </c:pt>
                <c:pt idx="1084">
                  <c:v>41651</c:v>
                </c:pt>
                <c:pt idx="1085">
                  <c:v>41651</c:v>
                </c:pt>
                <c:pt idx="1086">
                  <c:v>41651</c:v>
                </c:pt>
                <c:pt idx="1087">
                  <c:v>41651</c:v>
                </c:pt>
                <c:pt idx="1088">
                  <c:v>41651</c:v>
                </c:pt>
                <c:pt idx="1089">
                  <c:v>41651</c:v>
                </c:pt>
                <c:pt idx="1090">
                  <c:v>41651</c:v>
                </c:pt>
                <c:pt idx="1091">
                  <c:v>41651</c:v>
                </c:pt>
                <c:pt idx="1092">
                  <c:v>41651</c:v>
                </c:pt>
                <c:pt idx="1093">
                  <c:v>41651</c:v>
                </c:pt>
                <c:pt idx="1094">
                  <c:v>41658</c:v>
                </c:pt>
                <c:pt idx="1095">
                  <c:v>41658</c:v>
                </c:pt>
                <c:pt idx="1096">
                  <c:v>41658</c:v>
                </c:pt>
                <c:pt idx="1097">
                  <c:v>41658</c:v>
                </c:pt>
                <c:pt idx="1098">
                  <c:v>41658</c:v>
                </c:pt>
                <c:pt idx="1099">
                  <c:v>41658</c:v>
                </c:pt>
                <c:pt idx="1100">
                  <c:v>41658</c:v>
                </c:pt>
                <c:pt idx="1101">
                  <c:v>41658</c:v>
                </c:pt>
                <c:pt idx="1102">
                  <c:v>41658</c:v>
                </c:pt>
                <c:pt idx="1103">
                  <c:v>41665</c:v>
                </c:pt>
                <c:pt idx="1104">
                  <c:v>41665</c:v>
                </c:pt>
                <c:pt idx="1105">
                  <c:v>41665</c:v>
                </c:pt>
                <c:pt idx="1106">
                  <c:v>41665</c:v>
                </c:pt>
                <c:pt idx="1107">
                  <c:v>41665</c:v>
                </c:pt>
                <c:pt idx="1108">
                  <c:v>41665</c:v>
                </c:pt>
                <c:pt idx="1109">
                  <c:v>41665</c:v>
                </c:pt>
                <c:pt idx="1110">
                  <c:v>41665</c:v>
                </c:pt>
                <c:pt idx="1111">
                  <c:v>41665</c:v>
                </c:pt>
                <c:pt idx="1112">
                  <c:v>41665</c:v>
                </c:pt>
                <c:pt idx="1113">
                  <c:v>41672</c:v>
                </c:pt>
                <c:pt idx="1114">
                  <c:v>41672</c:v>
                </c:pt>
                <c:pt idx="1115">
                  <c:v>41672</c:v>
                </c:pt>
                <c:pt idx="1116">
                  <c:v>41672</c:v>
                </c:pt>
                <c:pt idx="1117">
                  <c:v>41672</c:v>
                </c:pt>
                <c:pt idx="1118">
                  <c:v>41672</c:v>
                </c:pt>
                <c:pt idx="1119">
                  <c:v>41672</c:v>
                </c:pt>
                <c:pt idx="1120">
                  <c:v>41672</c:v>
                </c:pt>
                <c:pt idx="1121">
                  <c:v>41672</c:v>
                </c:pt>
                <c:pt idx="1122">
                  <c:v>41672</c:v>
                </c:pt>
                <c:pt idx="1123">
                  <c:v>41672</c:v>
                </c:pt>
                <c:pt idx="1124">
                  <c:v>41672</c:v>
                </c:pt>
                <c:pt idx="1125">
                  <c:v>41679</c:v>
                </c:pt>
                <c:pt idx="1126">
                  <c:v>41679</c:v>
                </c:pt>
                <c:pt idx="1127">
                  <c:v>41679</c:v>
                </c:pt>
                <c:pt idx="1128">
                  <c:v>41679</c:v>
                </c:pt>
                <c:pt idx="1129">
                  <c:v>41679</c:v>
                </c:pt>
                <c:pt idx="1130">
                  <c:v>41679</c:v>
                </c:pt>
                <c:pt idx="1131">
                  <c:v>41679</c:v>
                </c:pt>
                <c:pt idx="1132">
                  <c:v>41679</c:v>
                </c:pt>
                <c:pt idx="1133">
                  <c:v>41679</c:v>
                </c:pt>
                <c:pt idx="1134">
                  <c:v>41679</c:v>
                </c:pt>
                <c:pt idx="1135">
                  <c:v>41686</c:v>
                </c:pt>
                <c:pt idx="1136">
                  <c:v>41686</c:v>
                </c:pt>
                <c:pt idx="1137">
                  <c:v>41686</c:v>
                </c:pt>
                <c:pt idx="1138">
                  <c:v>41686</c:v>
                </c:pt>
                <c:pt idx="1139">
                  <c:v>41686</c:v>
                </c:pt>
                <c:pt idx="1140">
                  <c:v>41686</c:v>
                </c:pt>
                <c:pt idx="1141">
                  <c:v>41686</c:v>
                </c:pt>
                <c:pt idx="1142">
                  <c:v>41686</c:v>
                </c:pt>
                <c:pt idx="1143">
                  <c:v>41686</c:v>
                </c:pt>
                <c:pt idx="1144">
                  <c:v>41686</c:v>
                </c:pt>
                <c:pt idx="1145">
                  <c:v>41686</c:v>
                </c:pt>
                <c:pt idx="1146">
                  <c:v>41686</c:v>
                </c:pt>
                <c:pt idx="1147">
                  <c:v>41693</c:v>
                </c:pt>
                <c:pt idx="1148">
                  <c:v>41693</c:v>
                </c:pt>
                <c:pt idx="1149">
                  <c:v>41693</c:v>
                </c:pt>
                <c:pt idx="1150">
                  <c:v>41693</c:v>
                </c:pt>
                <c:pt idx="1151">
                  <c:v>41693</c:v>
                </c:pt>
                <c:pt idx="1152">
                  <c:v>41693</c:v>
                </c:pt>
                <c:pt idx="1153">
                  <c:v>41693</c:v>
                </c:pt>
                <c:pt idx="1154">
                  <c:v>41693</c:v>
                </c:pt>
                <c:pt idx="1155">
                  <c:v>41693</c:v>
                </c:pt>
                <c:pt idx="1156">
                  <c:v>41693</c:v>
                </c:pt>
                <c:pt idx="1157">
                  <c:v>41700</c:v>
                </c:pt>
                <c:pt idx="1158">
                  <c:v>41700</c:v>
                </c:pt>
                <c:pt idx="1159">
                  <c:v>41700</c:v>
                </c:pt>
                <c:pt idx="1160">
                  <c:v>41700</c:v>
                </c:pt>
                <c:pt idx="1161">
                  <c:v>41700</c:v>
                </c:pt>
                <c:pt idx="1162">
                  <c:v>41700</c:v>
                </c:pt>
                <c:pt idx="1163">
                  <c:v>41700</c:v>
                </c:pt>
                <c:pt idx="1164">
                  <c:v>41700</c:v>
                </c:pt>
                <c:pt idx="1165">
                  <c:v>41700</c:v>
                </c:pt>
                <c:pt idx="1166">
                  <c:v>41700</c:v>
                </c:pt>
                <c:pt idx="1167">
                  <c:v>41700</c:v>
                </c:pt>
                <c:pt idx="1168">
                  <c:v>41707</c:v>
                </c:pt>
                <c:pt idx="1169">
                  <c:v>41707</c:v>
                </c:pt>
                <c:pt idx="1170">
                  <c:v>41707</c:v>
                </c:pt>
                <c:pt idx="1171">
                  <c:v>41707</c:v>
                </c:pt>
                <c:pt idx="1172">
                  <c:v>41707</c:v>
                </c:pt>
                <c:pt idx="1173">
                  <c:v>41707</c:v>
                </c:pt>
                <c:pt idx="1174">
                  <c:v>41707</c:v>
                </c:pt>
                <c:pt idx="1175">
                  <c:v>41707</c:v>
                </c:pt>
                <c:pt idx="1176">
                  <c:v>41707</c:v>
                </c:pt>
                <c:pt idx="1177">
                  <c:v>41707</c:v>
                </c:pt>
                <c:pt idx="1178">
                  <c:v>41707</c:v>
                </c:pt>
                <c:pt idx="1179">
                  <c:v>41707</c:v>
                </c:pt>
                <c:pt idx="1180">
                  <c:v>41707</c:v>
                </c:pt>
                <c:pt idx="1181">
                  <c:v>41714</c:v>
                </c:pt>
                <c:pt idx="1182">
                  <c:v>41714</c:v>
                </c:pt>
                <c:pt idx="1183">
                  <c:v>41714</c:v>
                </c:pt>
                <c:pt idx="1184">
                  <c:v>41714</c:v>
                </c:pt>
                <c:pt idx="1185">
                  <c:v>41714</c:v>
                </c:pt>
                <c:pt idx="1186">
                  <c:v>41714</c:v>
                </c:pt>
                <c:pt idx="1187">
                  <c:v>41714</c:v>
                </c:pt>
                <c:pt idx="1188">
                  <c:v>41714</c:v>
                </c:pt>
                <c:pt idx="1189">
                  <c:v>41714</c:v>
                </c:pt>
                <c:pt idx="1190">
                  <c:v>41721</c:v>
                </c:pt>
                <c:pt idx="1191">
                  <c:v>41721</c:v>
                </c:pt>
                <c:pt idx="1192">
                  <c:v>41721</c:v>
                </c:pt>
                <c:pt idx="1193">
                  <c:v>41721</c:v>
                </c:pt>
                <c:pt idx="1194">
                  <c:v>41721</c:v>
                </c:pt>
                <c:pt idx="1195">
                  <c:v>41721</c:v>
                </c:pt>
                <c:pt idx="1196">
                  <c:v>41721</c:v>
                </c:pt>
                <c:pt idx="1197">
                  <c:v>41721</c:v>
                </c:pt>
                <c:pt idx="1198">
                  <c:v>41721</c:v>
                </c:pt>
                <c:pt idx="1199">
                  <c:v>41721</c:v>
                </c:pt>
                <c:pt idx="1200">
                  <c:v>41721</c:v>
                </c:pt>
                <c:pt idx="1201">
                  <c:v>41721</c:v>
                </c:pt>
                <c:pt idx="1202">
                  <c:v>41721</c:v>
                </c:pt>
                <c:pt idx="1203">
                  <c:v>41728</c:v>
                </c:pt>
                <c:pt idx="1204">
                  <c:v>41728</c:v>
                </c:pt>
                <c:pt idx="1205">
                  <c:v>41728</c:v>
                </c:pt>
                <c:pt idx="1206">
                  <c:v>41728</c:v>
                </c:pt>
                <c:pt idx="1207">
                  <c:v>41728</c:v>
                </c:pt>
                <c:pt idx="1208">
                  <c:v>41728</c:v>
                </c:pt>
                <c:pt idx="1209">
                  <c:v>41728</c:v>
                </c:pt>
                <c:pt idx="1210">
                  <c:v>41728</c:v>
                </c:pt>
                <c:pt idx="1211">
                  <c:v>41728</c:v>
                </c:pt>
                <c:pt idx="1212">
                  <c:v>41728</c:v>
                </c:pt>
                <c:pt idx="1213">
                  <c:v>41728</c:v>
                </c:pt>
                <c:pt idx="1214">
                  <c:v>41728</c:v>
                </c:pt>
                <c:pt idx="1215">
                  <c:v>41728</c:v>
                </c:pt>
                <c:pt idx="1216">
                  <c:v>41735</c:v>
                </c:pt>
                <c:pt idx="1217">
                  <c:v>41735</c:v>
                </c:pt>
                <c:pt idx="1218">
                  <c:v>41735</c:v>
                </c:pt>
                <c:pt idx="1219">
                  <c:v>41735</c:v>
                </c:pt>
                <c:pt idx="1220">
                  <c:v>41735</c:v>
                </c:pt>
                <c:pt idx="1221">
                  <c:v>41735</c:v>
                </c:pt>
                <c:pt idx="1222">
                  <c:v>41735</c:v>
                </c:pt>
                <c:pt idx="1223">
                  <c:v>41735</c:v>
                </c:pt>
                <c:pt idx="1224">
                  <c:v>41735</c:v>
                </c:pt>
                <c:pt idx="1225">
                  <c:v>41735</c:v>
                </c:pt>
                <c:pt idx="1226">
                  <c:v>41735</c:v>
                </c:pt>
                <c:pt idx="1227">
                  <c:v>41735</c:v>
                </c:pt>
                <c:pt idx="1228">
                  <c:v>41735</c:v>
                </c:pt>
                <c:pt idx="1229">
                  <c:v>41735</c:v>
                </c:pt>
                <c:pt idx="1230">
                  <c:v>41742</c:v>
                </c:pt>
                <c:pt idx="1231">
                  <c:v>41742</c:v>
                </c:pt>
                <c:pt idx="1232">
                  <c:v>41742</c:v>
                </c:pt>
                <c:pt idx="1233">
                  <c:v>41742</c:v>
                </c:pt>
                <c:pt idx="1234">
                  <c:v>41742</c:v>
                </c:pt>
                <c:pt idx="1235">
                  <c:v>41742</c:v>
                </c:pt>
                <c:pt idx="1236">
                  <c:v>41742</c:v>
                </c:pt>
                <c:pt idx="1237">
                  <c:v>41742</c:v>
                </c:pt>
                <c:pt idx="1238">
                  <c:v>41742</c:v>
                </c:pt>
                <c:pt idx="1239">
                  <c:v>41742</c:v>
                </c:pt>
                <c:pt idx="1240">
                  <c:v>41742</c:v>
                </c:pt>
                <c:pt idx="1241">
                  <c:v>41742</c:v>
                </c:pt>
                <c:pt idx="1242">
                  <c:v>41742</c:v>
                </c:pt>
                <c:pt idx="1243">
                  <c:v>41749</c:v>
                </c:pt>
                <c:pt idx="1244">
                  <c:v>41749</c:v>
                </c:pt>
                <c:pt idx="1245">
                  <c:v>41749</c:v>
                </c:pt>
                <c:pt idx="1246">
                  <c:v>41749</c:v>
                </c:pt>
                <c:pt idx="1247">
                  <c:v>41749</c:v>
                </c:pt>
                <c:pt idx="1248">
                  <c:v>41749</c:v>
                </c:pt>
                <c:pt idx="1249">
                  <c:v>41749</c:v>
                </c:pt>
                <c:pt idx="1250">
                  <c:v>41749</c:v>
                </c:pt>
                <c:pt idx="1251">
                  <c:v>41749</c:v>
                </c:pt>
                <c:pt idx="1252">
                  <c:v>41749</c:v>
                </c:pt>
                <c:pt idx="1253">
                  <c:v>41749</c:v>
                </c:pt>
                <c:pt idx="1254">
                  <c:v>41749</c:v>
                </c:pt>
                <c:pt idx="1255">
                  <c:v>41749</c:v>
                </c:pt>
                <c:pt idx="1256">
                  <c:v>41749</c:v>
                </c:pt>
                <c:pt idx="1257">
                  <c:v>41756</c:v>
                </c:pt>
                <c:pt idx="1258">
                  <c:v>41756</c:v>
                </c:pt>
                <c:pt idx="1259">
                  <c:v>41756</c:v>
                </c:pt>
                <c:pt idx="1260">
                  <c:v>41756</c:v>
                </c:pt>
                <c:pt idx="1261">
                  <c:v>41756</c:v>
                </c:pt>
                <c:pt idx="1262">
                  <c:v>41756</c:v>
                </c:pt>
                <c:pt idx="1263">
                  <c:v>41756</c:v>
                </c:pt>
                <c:pt idx="1264">
                  <c:v>41756</c:v>
                </c:pt>
                <c:pt idx="1265">
                  <c:v>41756</c:v>
                </c:pt>
                <c:pt idx="1266">
                  <c:v>41756</c:v>
                </c:pt>
                <c:pt idx="1267">
                  <c:v>41756</c:v>
                </c:pt>
                <c:pt idx="1268">
                  <c:v>41756</c:v>
                </c:pt>
                <c:pt idx="1269">
                  <c:v>41756</c:v>
                </c:pt>
                <c:pt idx="1270">
                  <c:v>41756</c:v>
                </c:pt>
                <c:pt idx="1271">
                  <c:v>41756</c:v>
                </c:pt>
                <c:pt idx="1272">
                  <c:v>41763</c:v>
                </c:pt>
                <c:pt idx="1273">
                  <c:v>41763</c:v>
                </c:pt>
                <c:pt idx="1274">
                  <c:v>41763</c:v>
                </c:pt>
                <c:pt idx="1275">
                  <c:v>41763</c:v>
                </c:pt>
                <c:pt idx="1276">
                  <c:v>41763</c:v>
                </c:pt>
                <c:pt idx="1277">
                  <c:v>41763</c:v>
                </c:pt>
                <c:pt idx="1278">
                  <c:v>41763</c:v>
                </c:pt>
                <c:pt idx="1279">
                  <c:v>41763</c:v>
                </c:pt>
                <c:pt idx="1280">
                  <c:v>41763</c:v>
                </c:pt>
                <c:pt idx="1281">
                  <c:v>41763</c:v>
                </c:pt>
                <c:pt idx="1282">
                  <c:v>41763</c:v>
                </c:pt>
                <c:pt idx="1283">
                  <c:v>41763</c:v>
                </c:pt>
                <c:pt idx="1284">
                  <c:v>41770</c:v>
                </c:pt>
                <c:pt idx="1285">
                  <c:v>41770</c:v>
                </c:pt>
                <c:pt idx="1286">
                  <c:v>41770</c:v>
                </c:pt>
                <c:pt idx="1287">
                  <c:v>41770</c:v>
                </c:pt>
                <c:pt idx="1288">
                  <c:v>41770</c:v>
                </c:pt>
                <c:pt idx="1289">
                  <c:v>41770</c:v>
                </c:pt>
                <c:pt idx="1290">
                  <c:v>41770</c:v>
                </c:pt>
                <c:pt idx="1291">
                  <c:v>41770</c:v>
                </c:pt>
                <c:pt idx="1292">
                  <c:v>41770</c:v>
                </c:pt>
                <c:pt idx="1293">
                  <c:v>41770</c:v>
                </c:pt>
                <c:pt idx="1294">
                  <c:v>41770</c:v>
                </c:pt>
                <c:pt idx="1295">
                  <c:v>41770</c:v>
                </c:pt>
                <c:pt idx="1296">
                  <c:v>41770</c:v>
                </c:pt>
                <c:pt idx="1297">
                  <c:v>41770</c:v>
                </c:pt>
                <c:pt idx="1298">
                  <c:v>41777</c:v>
                </c:pt>
                <c:pt idx="1299">
                  <c:v>41777</c:v>
                </c:pt>
                <c:pt idx="1300">
                  <c:v>41777</c:v>
                </c:pt>
                <c:pt idx="1301">
                  <c:v>41777</c:v>
                </c:pt>
                <c:pt idx="1302">
                  <c:v>41777</c:v>
                </c:pt>
                <c:pt idx="1303">
                  <c:v>41777</c:v>
                </c:pt>
                <c:pt idx="1304">
                  <c:v>41777</c:v>
                </c:pt>
                <c:pt idx="1305">
                  <c:v>41777</c:v>
                </c:pt>
                <c:pt idx="1306">
                  <c:v>41777</c:v>
                </c:pt>
                <c:pt idx="1307">
                  <c:v>41777</c:v>
                </c:pt>
                <c:pt idx="1308">
                  <c:v>41784</c:v>
                </c:pt>
                <c:pt idx="1309">
                  <c:v>41784</c:v>
                </c:pt>
                <c:pt idx="1310">
                  <c:v>41784</c:v>
                </c:pt>
                <c:pt idx="1311">
                  <c:v>41784</c:v>
                </c:pt>
                <c:pt idx="1312">
                  <c:v>41784</c:v>
                </c:pt>
                <c:pt idx="1313">
                  <c:v>41784</c:v>
                </c:pt>
                <c:pt idx="1314">
                  <c:v>41784</c:v>
                </c:pt>
                <c:pt idx="1315">
                  <c:v>41784</c:v>
                </c:pt>
                <c:pt idx="1316">
                  <c:v>41784</c:v>
                </c:pt>
                <c:pt idx="1317">
                  <c:v>41784</c:v>
                </c:pt>
                <c:pt idx="1318">
                  <c:v>41784</c:v>
                </c:pt>
                <c:pt idx="1319">
                  <c:v>41784</c:v>
                </c:pt>
                <c:pt idx="1320">
                  <c:v>41784</c:v>
                </c:pt>
                <c:pt idx="1321">
                  <c:v>41791</c:v>
                </c:pt>
                <c:pt idx="1322">
                  <c:v>41791</c:v>
                </c:pt>
                <c:pt idx="1323">
                  <c:v>41791</c:v>
                </c:pt>
                <c:pt idx="1324">
                  <c:v>41791</c:v>
                </c:pt>
                <c:pt idx="1325">
                  <c:v>41791</c:v>
                </c:pt>
                <c:pt idx="1326">
                  <c:v>41791</c:v>
                </c:pt>
                <c:pt idx="1327">
                  <c:v>41791</c:v>
                </c:pt>
                <c:pt idx="1328">
                  <c:v>41791</c:v>
                </c:pt>
                <c:pt idx="1329">
                  <c:v>41791</c:v>
                </c:pt>
                <c:pt idx="1330">
                  <c:v>41791</c:v>
                </c:pt>
                <c:pt idx="1331">
                  <c:v>41791</c:v>
                </c:pt>
                <c:pt idx="1332">
                  <c:v>41798</c:v>
                </c:pt>
                <c:pt idx="1333">
                  <c:v>41798</c:v>
                </c:pt>
                <c:pt idx="1334">
                  <c:v>41798</c:v>
                </c:pt>
                <c:pt idx="1335">
                  <c:v>41798</c:v>
                </c:pt>
                <c:pt idx="1336">
                  <c:v>41798</c:v>
                </c:pt>
                <c:pt idx="1337">
                  <c:v>41798</c:v>
                </c:pt>
                <c:pt idx="1338">
                  <c:v>41798</c:v>
                </c:pt>
                <c:pt idx="1339">
                  <c:v>41798</c:v>
                </c:pt>
                <c:pt idx="1340">
                  <c:v>41798</c:v>
                </c:pt>
                <c:pt idx="1341">
                  <c:v>41798</c:v>
                </c:pt>
                <c:pt idx="1342">
                  <c:v>41798</c:v>
                </c:pt>
                <c:pt idx="1343">
                  <c:v>41798</c:v>
                </c:pt>
                <c:pt idx="1344">
                  <c:v>41798</c:v>
                </c:pt>
                <c:pt idx="1345">
                  <c:v>41805</c:v>
                </c:pt>
                <c:pt idx="1346">
                  <c:v>41805</c:v>
                </c:pt>
                <c:pt idx="1347">
                  <c:v>41805</c:v>
                </c:pt>
                <c:pt idx="1348">
                  <c:v>41805</c:v>
                </c:pt>
                <c:pt idx="1349">
                  <c:v>41805</c:v>
                </c:pt>
                <c:pt idx="1350">
                  <c:v>41805</c:v>
                </c:pt>
                <c:pt idx="1351">
                  <c:v>41805</c:v>
                </c:pt>
                <c:pt idx="1352">
                  <c:v>41805</c:v>
                </c:pt>
                <c:pt idx="1353">
                  <c:v>41805</c:v>
                </c:pt>
                <c:pt idx="1354">
                  <c:v>41805</c:v>
                </c:pt>
                <c:pt idx="1355">
                  <c:v>41805</c:v>
                </c:pt>
                <c:pt idx="1356">
                  <c:v>41812</c:v>
                </c:pt>
                <c:pt idx="1357">
                  <c:v>41812</c:v>
                </c:pt>
                <c:pt idx="1358">
                  <c:v>41812</c:v>
                </c:pt>
                <c:pt idx="1359">
                  <c:v>41812</c:v>
                </c:pt>
                <c:pt idx="1360">
                  <c:v>41812</c:v>
                </c:pt>
                <c:pt idx="1361">
                  <c:v>41812</c:v>
                </c:pt>
                <c:pt idx="1362">
                  <c:v>41812</c:v>
                </c:pt>
                <c:pt idx="1363">
                  <c:v>41812</c:v>
                </c:pt>
                <c:pt idx="1364">
                  <c:v>41819</c:v>
                </c:pt>
                <c:pt idx="1365">
                  <c:v>41819</c:v>
                </c:pt>
                <c:pt idx="1366">
                  <c:v>41819</c:v>
                </c:pt>
                <c:pt idx="1367">
                  <c:v>41819</c:v>
                </c:pt>
                <c:pt idx="1368">
                  <c:v>41819</c:v>
                </c:pt>
                <c:pt idx="1369">
                  <c:v>41819</c:v>
                </c:pt>
                <c:pt idx="1370">
                  <c:v>41819</c:v>
                </c:pt>
                <c:pt idx="1371">
                  <c:v>41819</c:v>
                </c:pt>
                <c:pt idx="1372">
                  <c:v>41819</c:v>
                </c:pt>
                <c:pt idx="1373">
                  <c:v>41819</c:v>
                </c:pt>
                <c:pt idx="1374">
                  <c:v>41819</c:v>
                </c:pt>
                <c:pt idx="1375">
                  <c:v>41819</c:v>
                </c:pt>
                <c:pt idx="1376">
                  <c:v>41826</c:v>
                </c:pt>
                <c:pt idx="1377">
                  <c:v>41826</c:v>
                </c:pt>
                <c:pt idx="1378">
                  <c:v>41826</c:v>
                </c:pt>
                <c:pt idx="1379">
                  <c:v>41826</c:v>
                </c:pt>
                <c:pt idx="1380">
                  <c:v>41826</c:v>
                </c:pt>
                <c:pt idx="1381">
                  <c:v>41826</c:v>
                </c:pt>
                <c:pt idx="1382">
                  <c:v>41826</c:v>
                </c:pt>
                <c:pt idx="1383">
                  <c:v>41826</c:v>
                </c:pt>
                <c:pt idx="1384">
                  <c:v>41826</c:v>
                </c:pt>
                <c:pt idx="1385">
                  <c:v>41826</c:v>
                </c:pt>
                <c:pt idx="1386">
                  <c:v>41826</c:v>
                </c:pt>
                <c:pt idx="1387">
                  <c:v>41833</c:v>
                </c:pt>
                <c:pt idx="1388">
                  <c:v>41833</c:v>
                </c:pt>
                <c:pt idx="1389">
                  <c:v>41833</c:v>
                </c:pt>
                <c:pt idx="1390">
                  <c:v>41833</c:v>
                </c:pt>
                <c:pt idx="1391">
                  <c:v>41833</c:v>
                </c:pt>
                <c:pt idx="1392">
                  <c:v>41833</c:v>
                </c:pt>
                <c:pt idx="1393">
                  <c:v>41833</c:v>
                </c:pt>
                <c:pt idx="1394">
                  <c:v>41833</c:v>
                </c:pt>
                <c:pt idx="1395">
                  <c:v>41833</c:v>
                </c:pt>
                <c:pt idx="1396">
                  <c:v>41833</c:v>
                </c:pt>
                <c:pt idx="1397">
                  <c:v>41833</c:v>
                </c:pt>
                <c:pt idx="1398">
                  <c:v>41833</c:v>
                </c:pt>
                <c:pt idx="1399">
                  <c:v>41833</c:v>
                </c:pt>
                <c:pt idx="1400">
                  <c:v>41833</c:v>
                </c:pt>
                <c:pt idx="1401">
                  <c:v>41840</c:v>
                </c:pt>
                <c:pt idx="1402">
                  <c:v>41840</c:v>
                </c:pt>
                <c:pt idx="1403">
                  <c:v>41840</c:v>
                </c:pt>
                <c:pt idx="1404">
                  <c:v>41840</c:v>
                </c:pt>
                <c:pt idx="1405">
                  <c:v>41840</c:v>
                </c:pt>
                <c:pt idx="1406">
                  <c:v>41840</c:v>
                </c:pt>
                <c:pt idx="1407">
                  <c:v>41840</c:v>
                </c:pt>
                <c:pt idx="1408">
                  <c:v>41840</c:v>
                </c:pt>
                <c:pt idx="1409">
                  <c:v>41840</c:v>
                </c:pt>
                <c:pt idx="1410">
                  <c:v>41840</c:v>
                </c:pt>
                <c:pt idx="1411">
                  <c:v>41840</c:v>
                </c:pt>
                <c:pt idx="1412">
                  <c:v>41840</c:v>
                </c:pt>
                <c:pt idx="1413">
                  <c:v>41847</c:v>
                </c:pt>
                <c:pt idx="1414">
                  <c:v>41847</c:v>
                </c:pt>
                <c:pt idx="1415">
                  <c:v>41847</c:v>
                </c:pt>
                <c:pt idx="1416">
                  <c:v>41847</c:v>
                </c:pt>
                <c:pt idx="1417">
                  <c:v>41847</c:v>
                </c:pt>
                <c:pt idx="1418">
                  <c:v>41847</c:v>
                </c:pt>
                <c:pt idx="1419">
                  <c:v>41847</c:v>
                </c:pt>
                <c:pt idx="1420">
                  <c:v>41854</c:v>
                </c:pt>
                <c:pt idx="1421">
                  <c:v>41854</c:v>
                </c:pt>
                <c:pt idx="1422">
                  <c:v>41854</c:v>
                </c:pt>
                <c:pt idx="1423">
                  <c:v>41854</c:v>
                </c:pt>
                <c:pt idx="1424">
                  <c:v>41854</c:v>
                </c:pt>
                <c:pt idx="1425">
                  <c:v>41854</c:v>
                </c:pt>
                <c:pt idx="1426">
                  <c:v>41854</c:v>
                </c:pt>
                <c:pt idx="1427">
                  <c:v>41854</c:v>
                </c:pt>
                <c:pt idx="1428">
                  <c:v>41854</c:v>
                </c:pt>
                <c:pt idx="1429">
                  <c:v>41854</c:v>
                </c:pt>
                <c:pt idx="1430">
                  <c:v>41854</c:v>
                </c:pt>
                <c:pt idx="1431">
                  <c:v>41854</c:v>
                </c:pt>
                <c:pt idx="1432">
                  <c:v>41861</c:v>
                </c:pt>
                <c:pt idx="1433">
                  <c:v>41861</c:v>
                </c:pt>
                <c:pt idx="1434">
                  <c:v>41861</c:v>
                </c:pt>
                <c:pt idx="1435">
                  <c:v>41861</c:v>
                </c:pt>
                <c:pt idx="1436">
                  <c:v>41861</c:v>
                </c:pt>
                <c:pt idx="1437">
                  <c:v>41861</c:v>
                </c:pt>
                <c:pt idx="1438">
                  <c:v>41861</c:v>
                </c:pt>
                <c:pt idx="1439">
                  <c:v>41861</c:v>
                </c:pt>
                <c:pt idx="1440">
                  <c:v>41861</c:v>
                </c:pt>
                <c:pt idx="1441">
                  <c:v>41861</c:v>
                </c:pt>
                <c:pt idx="1442">
                  <c:v>41861</c:v>
                </c:pt>
                <c:pt idx="1443">
                  <c:v>41868</c:v>
                </c:pt>
                <c:pt idx="1444">
                  <c:v>41868</c:v>
                </c:pt>
                <c:pt idx="1445">
                  <c:v>41868</c:v>
                </c:pt>
                <c:pt idx="1446">
                  <c:v>41868</c:v>
                </c:pt>
                <c:pt idx="1447">
                  <c:v>41868</c:v>
                </c:pt>
                <c:pt idx="1448">
                  <c:v>41868</c:v>
                </c:pt>
                <c:pt idx="1449">
                  <c:v>41868</c:v>
                </c:pt>
                <c:pt idx="1450">
                  <c:v>41868</c:v>
                </c:pt>
                <c:pt idx="1451">
                  <c:v>41868</c:v>
                </c:pt>
                <c:pt idx="1452">
                  <c:v>41868</c:v>
                </c:pt>
                <c:pt idx="1453">
                  <c:v>41868</c:v>
                </c:pt>
                <c:pt idx="1454">
                  <c:v>41875</c:v>
                </c:pt>
                <c:pt idx="1455">
                  <c:v>41875</c:v>
                </c:pt>
                <c:pt idx="1456">
                  <c:v>41875</c:v>
                </c:pt>
                <c:pt idx="1457">
                  <c:v>41875</c:v>
                </c:pt>
                <c:pt idx="1458">
                  <c:v>41875</c:v>
                </c:pt>
                <c:pt idx="1459">
                  <c:v>41875</c:v>
                </c:pt>
                <c:pt idx="1460">
                  <c:v>41875</c:v>
                </c:pt>
                <c:pt idx="1461">
                  <c:v>41875</c:v>
                </c:pt>
                <c:pt idx="1462">
                  <c:v>41875</c:v>
                </c:pt>
                <c:pt idx="1463">
                  <c:v>41875</c:v>
                </c:pt>
                <c:pt idx="1464">
                  <c:v>41875</c:v>
                </c:pt>
                <c:pt idx="1465">
                  <c:v>41882</c:v>
                </c:pt>
                <c:pt idx="1466">
                  <c:v>41882</c:v>
                </c:pt>
                <c:pt idx="1467">
                  <c:v>41882</c:v>
                </c:pt>
                <c:pt idx="1468">
                  <c:v>41882</c:v>
                </c:pt>
                <c:pt idx="1469">
                  <c:v>41882</c:v>
                </c:pt>
                <c:pt idx="1470">
                  <c:v>41882</c:v>
                </c:pt>
                <c:pt idx="1471">
                  <c:v>41882</c:v>
                </c:pt>
                <c:pt idx="1472">
                  <c:v>41882</c:v>
                </c:pt>
                <c:pt idx="1473">
                  <c:v>41882</c:v>
                </c:pt>
                <c:pt idx="1474">
                  <c:v>41882</c:v>
                </c:pt>
                <c:pt idx="1475">
                  <c:v>41882</c:v>
                </c:pt>
                <c:pt idx="1476">
                  <c:v>41882</c:v>
                </c:pt>
                <c:pt idx="1477">
                  <c:v>41882</c:v>
                </c:pt>
                <c:pt idx="1478">
                  <c:v>41889</c:v>
                </c:pt>
                <c:pt idx="1479">
                  <c:v>41889</c:v>
                </c:pt>
                <c:pt idx="1480">
                  <c:v>41889</c:v>
                </c:pt>
                <c:pt idx="1481">
                  <c:v>41889</c:v>
                </c:pt>
                <c:pt idx="1482">
                  <c:v>41889</c:v>
                </c:pt>
                <c:pt idx="1483">
                  <c:v>41889</c:v>
                </c:pt>
                <c:pt idx="1484">
                  <c:v>41889</c:v>
                </c:pt>
                <c:pt idx="1485">
                  <c:v>41889</c:v>
                </c:pt>
                <c:pt idx="1486">
                  <c:v>41889</c:v>
                </c:pt>
                <c:pt idx="1487">
                  <c:v>41889</c:v>
                </c:pt>
                <c:pt idx="1488">
                  <c:v>41889</c:v>
                </c:pt>
                <c:pt idx="1489">
                  <c:v>41889</c:v>
                </c:pt>
                <c:pt idx="1490">
                  <c:v>41896</c:v>
                </c:pt>
                <c:pt idx="1491">
                  <c:v>41896</c:v>
                </c:pt>
                <c:pt idx="1492">
                  <c:v>41896</c:v>
                </c:pt>
                <c:pt idx="1493">
                  <c:v>41896</c:v>
                </c:pt>
                <c:pt idx="1494">
                  <c:v>41896</c:v>
                </c:pt>
                <c:pt idx="1495">
                  <c:v>41896</c:v>
                </c:pt>
                <c:pt idx="1496">
                  <c:v>41896</c:v>
                </c:pt>
                <c:pt idx="1497">
                  <c:v>41896</c:v>
                </c:pt>
                <c:pt idx="1498">
                  <c:v>41896</c:v>
                </c:pt>
                <c:pt idx="1499">
                  <c:v>41896</c:v>
                </c:pt>
                <c:pt idx="1500">
                  <c:v>41896</c:v>
                </c:pt>
                <c:pt idx="1501">
                  <c:v>41896</c:v>
                </c:pt>
                <c:pt idx="1502">
                  <c:v>41903</c:v>
                </c:pt>
                <c:pt idx="1503">
                  <c:v>41903</c:v>
                </c:pt>
                <c:pt idx="1504">
                  <c:v>41903</c:v>
                </c:pt>
                <c:pt idx="1505">
                  <c:v>41903</c:v>
                </c:pt>
                <c:pt idx="1506">
                  <c:v>41903</c:v>
                </c:pt>
                <c:pt idx="1507">
                  <c:v>41903</c:v>
                </c:pt>
                <c:pt idx="1508">
                  <c:v>41903</c:v>
                </c:pt>
                <c:pt idx="1509">
                  <c:v>41903</c:v>
                </c:pt>
                <c:pt idx="1510">
                  <c:v>41903</c:v>
                </c:pt>
                <c:pt idx="1511">
                  <c:v>41903</c:v>
                </c:pt>
                <c:pt idx="1512">
                  <c:v>41903</c:v>
                </c:pt>
                <c:pt idx="1513">
                  <c:v>41903</c:v>
                </c:pt>
                <c:pt idx="1514">
                  <c:v>41903</c:v>
                </c:pt>
                <c:pt idx="1515">
                  <c:v>41903</c:v>
                </c:pt>
                <c:pt idx="1516">
                  <c:v>41910</c:v>
                </c:pt>
                <c:pt idx="1517">
                  <c:v>41910</c:v>
                </c:pt>
                <c:pt idx="1518">
                  <c:v>41910</c:v>
                </c:pt>
                <c:pt idx="1519">
                  <c:v>41910</c:v>
                </c:pt>
                <c:pt idx="1520">
                  <c:v>41910</c:v>
                </c:pt>
                <c:pt idx="1521">
                  <c:v>41910</c:v>
                </c:pt>
                <c:pt idx="1522">
                  <c:v>41910</c:v>
                </c:pt>
                <c:pt idx="1523">
                  <c:v>41910</c:v>
                </c:pt>
                <c:pt idx="1524">
                  <c:v>41910</c:v>
                </c:pt>
                <c:pt idx="1525">
                  <c:v>41910</c:v>
                </c:pt>
                <c:pt idx="1526">
                  <c:v>41910</c:v>
                </c:pt>
                <c:pt idx="1527">
                  <c:v>41910</c:v>
                </c:pt>
                <c:pt idx="1528">
                  <c:v>41910</c:v>
                </c:pt>
                <c:pt idx="1529">
                  <c:v>41910</c:v>
                </c:pt>
                <c:pt idx="1530">
                  <c:v>41910</c:v>
                </c:pt>
                <c:pt idx="1531">
                  <c:v>41917</c:v>
                </c:pt>
                <c:pt idx="1532">
                  <c:v>41917</c:v>
                </c:pt>
                <c:pt idx="1533">
                  <c:v>41917</c:v>
                </c:pt>
                <c:pt idx="1534">
                  <c:v>41917</c:v>
                </c:pt>
                <c:pt idx="1535">
                  <c:v>41917</c:v>
                </c:pt>
                <c:pt idx="1536">
                  <c:v>41917</c:v>
                </c:pt>
                <c:pt idx="1537">
                  <c:v>41917</c:v>
                </c:pt>
                <c:pt idx="1538">
                  <c:v>41917</c:v>
                </c:pt>
                <c:pt idx="1539">
                  <c:v>41917</c:v>
                </c:pt>
                <c:pt idx="1540">
                  <c:v>41917</c:v>
                </c:pt>
                <c:pt idx="1541">
                  <c:v>41917</c:v>
                </c:pt>
                <c:pt idx="1542">
                  <c:v>41917</c:v>
                </c:pt>
                <c:pt idx="1543">
                  <c:v>41917</c:v>
                </c:pt>
                <c:pt idx="1544">
                  <c:v>41917</c:v>
                </c:pt>
                <c:pt idx="1545">
                  <c:v>41924</c:v>
                </c:pt>
                <c:pt idx="1546">
                  <c:v>41924</c:v>
                </c:pt>
                <c:pt idx="1547">
                  <c:v>41924</c:v>
                </c:pt>
                <c:pt idx="1548">
                  <c:v>41924</c:v>
                </c:pt>
                <c:pt idx="1549">
                  <c:v>41924</c:v>
                </c:pt>
                <c:pt idx="1550">
                  <c:v>41924</c:v>
                </c:pt>
                <c:pt idx="1551">
                  <c:v>41924</c:v>
                </c:pt>
                <c:pt idx="1552">
                  <c:v>41924</c:v>
                </c:pt>
                <c:pt idx="1553">
                  <c:v>41924</c:v>
                </c:pt>
                <c:pt idx="1554">
                  <c:v>41924</c:v>
                </c:pt>
                <c:pt idx="1555">
                  <c:v>41924</c:v>
                </c:pt>
                <c:pt idx="1556">
                  <c:v>41924</c:v>
                </c:pt>
                <c:pt idx="1557">
                  <c:v>41931</c:v>
                </c:pt>
                <c:pt idx="1558">
                  <c:v>41931</c:v>
                </c:pt>
                <c:pt idx="1559">
                  <c:v>41931</c:v>
                </c:pt>
                <c:pt idx="1560">
                  <c:v>41931</c:v>
                </c:pt>
                <c:pt idx="1561">
                  <c:v>41931</c:v>
                </c:pt>
                <c:pt idx="1562">
                  <c:v>41931</c:v>
                </c:pt>
                <c:pt idx="1563">
                  <c:v>41931</c:v>
                </c:pt>
                <c:pt idx="1564">
                  <c:v>41931</c:v>
                </c:pt>
                <c:pt idx="1565">
                  <c:v>41931</c:v>
                </c:pt>
                <c:pt idx="1566">
                  <c:v>41931</c:v>
                </c:pt>
                <c:pt idx="1567">
                  <c:v>41931</c:v>
                </c:pt>
                <c:pt idx="1568">
                  <c:v>41931</c:v>
                </c:pt>
                <c:pt idx="1569">
                  <c:v>41931</c:v>
                </c:pt>
                <c:pt idx="1570">
                  <c:v>41938</c:v>
                </c:pt>
                <c:pt idx="1571">
                  <c:v>41938</c:v>
                </c:pt>
                <c:pt idx="1572">
                  <c:v>41938</c:v>
                </c:pt>
                <c:pt idx="1573">
                  <c:v>41938</c:v>
                </c:pt>
                <c:pt idx="1574">
                  <c:v>41938</c:v>
                </c:pt>
                <c:pt idx="1575">
                  <c:v>41938</c:v>
                </c:pt>
                <c:pt idx="1576">
                  <c:v>41938</c:v>
                </c:pt>
                <c:pt idx="1577">
                  <c:v>41938</c:v>
                </c:pt>
                <c:pt idx="1578">
                  <c:v>41938</c:v>
                </c:pt>
                <c:pt idx="1579">
                  <c:v>41938</c:v>
                </c:pt>
                <c:pt idx="1580">
                  <c:v>41938</c:v>
                </c:pt>
                <c:pt idx="1581">
                  <c:v>41938</c:v>
                </c:pt>
                <c:pt idx="1582">
                  <c:v>41938</c:v>
                </c:pt>
                <c:pt idx="1583">
                  <c:v>41938</c:v>
                </c:pt>
                <c:pt idx="1584">
                  <c:v>41945</c:v>
                </c:pt>
                <c:pt idx="1585">
                  <c:v>41945</c:v>
                </c:pt>
                <c:pt idx="1586">
                  <c:v>41945</c:v>
                </c:pt>
                <c:pt idx="1587">
                  <c:v>41945</c:v>
                </c:pt>
                <c:pt idx="1588">
                  <c:v>41945</c:v>
                </c:pt>
                <c:pt idx="1589">
                  <c:v>41945</c:v>
                </c:pt>
                <c:pt idx="1590">
                  <c:v>41945</c:v>
                </c:pt>
                <c:pt idx="1591">
                  <c:v>41945</c:v>
                </c:pt>
                <c:pt idx="1592">
                  <c:v>41945</c:v>
                </c:pt>
                <c:pt idx="1593">
                  <c:v>41945</c:v>
                </c:pt>
                <c:pt idx="1594">
                  <c:v>41952</c:v>
                </c:pt>
                <c:pt idx="1595">
                  <c:v>41952</c:v>
                </c:pt>
                <c:pt idx="1596">
                  <c:v>41952</c:v>
                </c:pt>
                <c:pt idx="1597">
                  <c:v>41952</c:v>
                </c:pt>
                <c:pt idx="1598">
                  <c:v>41952</c:v>
                </c:pt>
                <c:pt idx="1599">
                  <c:v>41952</c:v>
                </c:pt>
                <c:pt idx="1600">
                  <c:v>41952</c:v>
                </c:pt>
                <c:pt idx="1601">
                  <c:v>41952</c:v>
                </c:pt>
                <c:pt idx="1602">
                  <c:v>41952</c:v>
                </c:pt>
                <c:pt idx="1603">
                  <c:v>41952</c:v>
                </c:pt>
                <c:pt idx="1604">
                  <c:v>41952</c:v>
                </c:pt>
                <c:pt idx="1605">
                  <c:v>41959</c:v>
                </c:pt>
                <c:pt idx="1606">
                  <c:v>41959</c:v>
                </c:pt>
                <c:pt idx="1607">
                  <c:v>41959</c:v>
                </c:pt>
                <c:pt idx="1608">
                  <c:v>41959</c:v>
                </c:pt>
                <c:pt idx="1609">
                  <c:v>41959</c:v>
                </c:pt>
                <c:pt idx="1610">
                  <c:v>41959</c:v>
                </c:pt>
                <c:pt idx="1611">
                  <c:v>41966</c:v>
                </c:pt>
                <c:pt idx="1612">
                  <c:v>41966</c:v>
                </c:pt>
                <c:pt idx="1613">
                  <c:v>41966</c:v>
                </c:pt>
                <c:pt idx="1614">
                  <c:v>41966</c:v>
                </c:pt>
                <c:pt idx="1615">
                  <c:v>41966</c:v>
                </c:pt>
                <c:pt idx="1616">
                  <c:v>41966</c:v>
                </c:pt>
                <c:pt idx="1617">
                  <c:v>41966</c:v>
                </c:pt>
                <c:pt idx="1618">
                  <c:v>41966</c:v>
                </c:pt>
                <c:pt idx="1619">
                  <c:v>41966</c:v>
                </c:pt>
                <c:pt idx="1620">
                  <c:v>41973</c:v>
                </c:pt>
                <c:pt idx="1621">
                  <c:v>41973</c:v>
                </c:pt>
                <c:pt idx="1622">
                  <c:v>41973</c:v>
                </c:pt>
                <c:pt idx="1623">
                  <c:v>41973</c:v>
                </c:pt>
                <c:pt idx="1624">
                  <c:v>41973</c:v>
                </c:pt>
                <c:pt idx="1625">
                  <c:v>41973</c:v>
                </c:pt>
                <c:pt idx="1626">
                  <c:v>41973</c:v>
                </c:pt>
                <c:pt idx="1627">
                  <c:v>41980</c:v>
                </c:pt>
                <c:pt idx="1628">
                  <c:v>41980</c:v>
                </c:pt>
                <c:pt idx="1629">
                  <c:v>41980</c:v>
                </c:pt>
                <c:pt idx="1630">
                  <c:v>41980</c:v>
                </c:pt>
                <c:pt idx="1631">
                  <c:v>41980</c:v>
                </c:pt>
                <c:pt idx="1632">
                  <c:v>41980</c:v>
                </c:pt>
                <c:pt idx="1633">
                  <c:v>41980</c:v>
                </c:pt>
                <c:pt idx="1634">
                  <c:v>41980</c:v>
                </c:pt>
                <c:pt idx="1635">
                  <c:v>41980</c:v>
                </c:pt>
                <c:pt idx="1636">
                  <c:v>41980</c:v>
                </c:pt>
                <c:pt idx="1637">
                  <c:v>41980</c:v>
                </c:pt>
                <c:pt idx="1638">
                  <c:v>41980</c:v>
                </c:pt>
                <c:pt idx="1639">
                  <c:v>41980</c:v>
                </c:pt>
                <c:pt idx="1640">
                  <c:v>41987</c:v>
                </c:pt>
                <c:pt idx="1641">
                  <c:v>41987</c:v>
                </c:pt>
                <c:pt idx="1642">
                  <c:v>41987</c:v>
                </c:pt>
                <c:pt idx="1643">
                  <c:v>41987</c:v>
                </c:pt>
                <c:pt idx="1644">
                  <c:v>41987</c:v>
                </c:pt>
                <c:pt idx="1645">
                  <c:v>41987</c:v>
                </c:pt>
                <c:pt idx="1646">
                  <c:v>41987</c:v>
                </c:pt>
                <c:pt idx="1647">
                  <c:v>41987</c:v>
                </c:pt>
                <c:pt idx="1648">
                  <c:v>41987</c:v>
                </c:pt>
                <c:pt idx="1649">
                  <c:v>41994</c:v>
                </c:pt>
                <c:pt idx="1650">
                  <c:v>41994</c:v>
                </c:pt>
                <c:pt idx="1651">
                  <c:v>41994</c:v>
                </c:pt>
                <c:pt idx="1652">
                  <c:v>41994</c:v>
                </c:pt>
                <c:pt idx="1653">
                  <c:v>41994</c:v>
                </c:pt>
                <c:pt idx="1654">
                  <c:v>41994</c:v>
                </c:pt>
                <c:pt idx="1655">
                  <c:v>41994</c:v>
                </c:pt>
                <c:pt idx="1656">
                  <c:v>41994</c:v>
                </c:pt>
                <c:pt idx="1657">
                  <c:v>41994</c:v>
                </c:pt>
                <c:pt idx="1658">
                  <c:v>41994</c:v>
                </c:pt>
                <c:pt idx="1659">
                  <c:v>41994</c:v>
                </c:pt>
                <c:pt idx="1660">
                  <c:v>41994</c:v>
                </c:pt>
                <c:pt idx="1661">
                  <c:v>41994</c:v>
                </c:pt>
                <c:pt idx="1662">
                  <c:v>42001</c:v>
                </c:pt>
                <c:pt idx="1663">
                  <c:v>42001</c:v>
                </c:pt>
                <c:pt idx="1664">
                  <c:v>42001</c:v>
                </c:pt>
                <c:pt idx="1665">
                  <c:v>42001</c:v>
                </c:pt>
                <c:pt idx="1666">
                  <c:v>42001</c:v>
                </c:pt>
                <c:pt idx="1667">
                  <c:v>42001</c:v>
                </c:pt>
                <c:pt idx="1668">
                  <c:v>42001</c:v>
                </c:pt>
                <c:pt idx="1669">
                  <c:v>42001</c:v>
                </c:pt>
                <c:pt idx="1670">
                  <c:v>42001</c:v>
                </c:pt>
                <c:pt idx="1671">
                  <c:v>42001</c:v>
                </c:pt>
                <c:pt idx="1672">
                  <c:v>42001</c:v>
                </c:pt>
                <c:pt idx="1673">
                  <c:v>42001</c:v>
                </c:pt>
                <c:pt idx="1674">
                  <c:v>42001</c:v>
                </c:pt>
                <c:pt idx="1675">
                  <c:v>42008</c:v>
                </c:pt>
                <c:pt idx="1676">
                  <c:v>42008</c:v>
                </c:pt>
                <c:pt idx="1677">
                  <c:v>42008</c:v>
                </c:pt>
                <c:pt idx="1678">
                  <c:v>42008</c:v>
                </c:pt>
                <c:pt idx="1679">
                  <c:v>42008</c:v>
                </c:pt>
                <c:pt idx="1680">
                  <c:v>42008</c:v>
                </c:pt>
                <c:pt idx="1681">
                  <c:v>42008</c:v>
                </c:pt>
                <c:pt idx="1682">
                  <c:v>42008</c:v>
                </c:pt>
                <c:pt idx="1683">
                  <c:v>42008</c:v>
                </c:pt>
                <c:pt idx="1684">
                  <c:v>42008</c:v>
                </c:pt>
                <c:pt idx="1685">
                  <c:v>42008</c:v>
                </c:pt>
                <c:pt idx="1686">
                  <c:v>42008</c:v>
                </c:pt>
                <c:pt idx="1687">
                  <c:v>42015</c:v>
                </c:pt>
                <c:pt idx="1688">
                  <c:v>42015</c:v>
                </c:pt>
                <c:pt idx="1689">
                  <c:v>42015</c:v>
                </c:pt>
                <c:pt idx="1690">
                  <c:v>42015</c:v>
                </c:pt>
                <c:pt idx="1691">
                  <c:v>42015</c:v>
                </c:pt>
                <c:pt idx="1692">
                  <c:v>42015</c:v>
                </c:pt>
                <c:pt idx="1693">
                  <c:v>42015</c:v>
                </c:pt>
                <c:pt idx="1694">
                  <c:v>42015</c:v>
                </c:pt>
                <c:pt idx="1695">
                  <c:v>42015</c:v>
                </c:pt>
                <c:pt idx="1696">
                  <c:v>42015</c:v>
                </c:pt>
                <c:pt idx="1697">
                  <c:v>42015</c:v>
                </c:pt>
                <c:pt idx="1698">
                  <c:v>42022</c:v>
                </c:pt>
                <c:pt idx="1699">
                  <c:v>42022</c:v>
                </c:pt>
                <c:pt idx="1700">
                  <c:v>42022</c:v>
                </c:pt>
                <c:pt idx="1701">
                  <c:v>42022</c:v>
                </c:pt>
                <c:pt idx="1702">
                  <c:v>42022</c:v>
                </c:pt>
                <c:pt idx="1703">
                  <c:v>42022</c:v>
                </c:pt>
                <c:pt idx="1704">
                  <c:v>42022</c:v>
                </c:pt>
                <c:pt idx="1705">
                  <c:v>42022</c:v>
                </c:pt>
                <c:pt idx="1706">
                  <c:v>42022</c:v>
                </c:pt>
                <c:pt idx="1707">
                  <c:v>42022</c:v>
                </c:pt>
                <c:pt idx="1708">
                  <c:v>42022</c:v>
                </c:pt>
                <c:pt idx="1709">
                  <c:v>42022</c:v>
                </c:pt>
                <c:pt idx="1710">
                  <c:v>42022</c:v>
                </c:pt>
                <c:pt idx="1711">
                  <c:v>42022</c:v>
                </c:pt>
                <c:pt idx="1712">
                  <c:v>42022</c:v>
                </c:pt>
                <c:pt idx="1713">
                  <c:v>42029</c:v>
                </c:pt>
                <c:pt idx="1714">
                  <c:v>42029</c:v>
                </c:pt>
                <c:pt idx="1715">
                  <c:v>42029</c:v>
                </c:pt>
                <c:pt idx="1716">
                  <c:v>42029</c:v>
                </c:pt>
                <c:pt idx="1717">
                  <c:v>42029</c:v>
                </c:pt>
                <c:pt idx="1718">
                  <c:v>42029</c:v>
                </c:pt>
                <c:pt idx="1719">
                  <c:v>42029</c:v>
                </c:pt>
                <c:pt idx="1720">
                  <c:v>42029</c:v>
                </c:pt>
                <c:pt idx="1721">
                  <c:v>42029</c:v>
                </c:pt>
                <c:pt idx="1722">
                  <c:v>42029</c:v>
                </c:pt>
                <c:pt idx="1723">
                  <c:v>42029</c:v>
                </c:pt>
                <c:pt idx="1724">
                  <c:v>42029</c:v>
                </c:pt>
                <c:pt idx="1725">
                  <c:v>42029</c:v>
                </c:pt>
                <c:pt idx="1726">
                  <c:v>42036</c:v>
                </c:pt>
                <c:pt idx="1727">
                  <c:v>42036</c:v>
                </c:pt>
                <c:pt idx="1728">
                  <c:v>42036</c:v>
                </c:pt>
                <c:pt idx="1729">
                  <c:v>42036</c:v>
                </c:pt>
                <c:pt idx="1730">
                  <c:v>42036</c:v>
                </c:pt>
                <c:pt idx="1731">
                  <c:v>42036</c:v>
                </c:pt>
                <c:pt idx="1732">
                  <c:v>42036</c:v>
                </c:pt>
                <c:pt idx="1733">
                  <c:v>42036</c:v>
                </c:pt>
                <c:pt idx="1734">
                  <c:v>42036</c:v>
                </c:pt>
                <c:pt idx="1735">
                  <c:v>42036</c:v>
                </c:pt>
                <c:pt idx="1736">
                  <c:v>42036</c:v>
                </c:pt>
                <c:pt idx="1737">
                  <c:v>42036</c:v>
                </c:pt>
                <c:pt idx="1738">
                  <c:v>42036</c:v>
                </c:pt>
                <c:pt idx="1739">
                  <c:v>42043</c:v>
                </c:pt>
                <c:pt idx="1740">
                  <c:v>42043</c:v>
                </c:pt>
                <c:pt idx="1741">
                  <c:v>42043</c:v>
                </c:pt>
                <c:pt idx="1742">
                  <c:v>42043</c:v>
                </c:pt>
                <c:pt idx="1743">
                  <c:v>42043</c:v>
                </c:pt>
                <c:pt idx="1744">
                  <c:v>42043</c:v>
                </c:pt>
                <c:pt idx="1745">
                  <c:v>42043</c:v>
                </c:pt>
                <c:pt idx="1746">
                  <c:v>42043</c:v>
                </c:pt>
                <c:pt idx="1747">
                  <c:v>42043</c:v>
                </c:pt>
                <c:pt idx="1748">
                  <c:v>42043</c:v>
                </c:pt>
                <c:pt idx="1749">
                  <c:v>42043</c:v>
                </c:pt>
                <c:pt idx="1750">
                  <c:v>42043</c:v>
                </c:pt>
                <c:pt idx="1751">
                  <c:v>42043</c:v>
                </c:pt>
                <c:pt idx="1752">
                  <c:v>42050</c:v>
                </c:pt>
                <c:pt idx="1753">
                  <c:v>42050</c:v>
                </c:pt>
                <c:pt idx="1754">
                  <c:v>42050</c:v>
                </c:pt>
                <c:pt idx="1755">
                  <c:v>42050</c:v>
                </c:pt>
                <c:pt idx="1756">
                  <c:v>42050</c:v>
                </c:pt>
                <c:pt idx="1757">
                  <c:v>42050</c:v>
                </c:pt>
                <c:pt idx="1758">
                  <c:v>42050</c:v>
                </c:pt>
                <c:pt idx="1759">
                  <c:v>42050</c:v>
                </c:pt>
                <c:pt idx="1760">
                  <c:v>42050</c:v>
                </c:pt>
                <c:pt idx="1761">
                  <c:v>42050</c:v>
                </c:pt>
                <c:pt idx="1762">
                  <c:v>42057</c:v>
                </c:pt>
                <c:pt idx="1763">
                  <c:v>42057</c:v>
                </c:pt>
                <c:pt idx="1764">
                  <c:v>42057</c:v>
                </c:pt>
                <c:pt idx="1765">
                  <c:v>42057</c:v>
                </c:pt>
                <c:pt idx="1766">
                  <c:v>42057</c:v>
                </c:pt>
                <c:pt idx="1767">
                  <c:v>42057</c:v>
                </c:pt>
                <c:pt idx="1768">
                  <c:v>42057</c:v>
                </c:pt>
                <c:pt idx="1769">
                  <c:v>42057</c:v>
                </c:pt>
                <c:pt idx="1770">
                  <c:v>42057</c:v>
                </c:pt>
                <c:pt idx="1771">
                  <c:v>42057</c:v>
                </c:pt>
                <c:pt idx="1772">
                  <c:v>42057</c:v>
                </c:pt>
                <c:pt idx="1773">
                  <c:v>42057</c:v>
                </c:pt>
                <c:pt idx="1774">
                  <c:v>42064</c:v>
                </c:pt>
                <c:pt idx="1775">
                  <c:v>42064</c:v>
                </c:pt>
                <c:pt idx="1776">
                  <c:v>42064</c:v>
                </c:pt>
                <c:pt idx="1777">
                  <c:v>42064</c:v>
                </c:pt>
                <c:pt idx="1778">
                  <c:v>42064</c:v>
                </c:pt>
                <c:pt idx="1779">
                  <c:v>42064</c:v>
                </c:pt>
                <c:pt idx="1780">
                  <c:v>42064</c:v>
                </c:pt>
                <c:pt idx="1781">
                  <c:v>42064</c:v>
                </c:pt>
                <c:pt idx="1782">
                  <c:v>42064</c:v>
                </c:pt>
                <c:pt idx="1783">
                  <c:v>42071</c:v>
                </c:pt>
                <c:pt idx="1784">
                  <c:v>42071</c:v>
                </c:pt>
                <c:pt idx="1785">
                  <c:v>42071</c:v>
                </c:pt>
                <c:pt idx="1786">
                  <c:v>42071</c:v>
                </c:pt>
                <c:pt idx="1787">
                  <c:v>42071</c:v>
                </c:pt>
                <c:pt idx="1788">
                  <c:v>42071</c:v>
                </c:pt>
                <c:pt idx="1789">
                  <c:v>42071</c:v>
                </c:pt>
                <c:pt idx="1790">
                  <c:v>42071</c:v>
                </c:pt>
                <c:pt idx="1791">
                  <c:v>42071</c:v>
                </c:pt>
                <c:pt idx="1792">
                  <c:v>42071</c:v>
                </c:pt>
                <c:pt idx="1793">
                  <c:v>42071</c:v>
                </c:pt>
                <c:pt idx="1794">
                  <c:v>42071</c:v>
                </c:pt>
                <c:pt idx="1795">
                  <c:v>42078</c:v>
                </c:pt>
                <c:pt idx="1796">
                  <c:v>42078</c:v>
                </c:pt>
                <c:pt idx="1797">
                  <c:v>42078</c:v>
                </c:pt>
                <c:pt idx="1798">
                  <c:v>42078</c:v>
                </c:pt>
                <c:pt idx="1799">
                  <c:v>42078</c:v>
                </c:pt>
                <c:pt idx="1800">
                  <c:v>42078</c:v>
                </c:pt>
                <c:pt idx="1801">
                  <c:v>42078</c:v>
                </c:pt>
                <c:pt idx="1802">
                  <c:v>42078</c:v>
                </c:pt>
                <c:pt idx="1803">
                  <c:v>42078</c:v>
                </c:pt>
                <c:pt idx="1804">
                  <c:v>42085</c:v>
                </c:pt>
                <c:pt idx="1805">
                  <c:v>42085</c:v>
                </c:pt>
                <c:pt idx="1806">
                  <c:v>42085</c:v>
                </c:pt>
                <c:pt idx="1807">
                  <c:v>42085</c:v>
                </c:pt>
                <c:pt idx="1808">
                  <c:v>42085</c:v>
                </c:pt>
                <c:pt idx="1809">
                  <c:v>42085</c:v>
                </c:pt>
                <c:pt idx="1810">
                  <c:v>42085</c:v>
                </c:pt>
                <c:pt idx="1811">
                  <c:v>42085</c:v>
                </c:pt>
                <c:pt idx="1812">
                  <c:v>42085</c:v>
                </c:pt>
                <c:pt idx="1813">
                  <c:v>42085</c:v>
                </c:pt>
                <c:pt idx="1814">
                  <c:v>42085</c:v>
                </c:pt>
                <c:pt idx="1815">
                  <c:v>42092</c:v>
                </c:pt>
                <c:pt idx="1816">
                  <c:v>42092</c:v>
                </c:pt>
                <c:pt idx="1817">
                  <c:v>42092</c:v>
                </c:pt>
                <c:pt idx="1818">
                  <c:v>42092</c:v>
                </c:pt>
                <c:pt idx="1819">
                  <c:v>42092</c:v>
                </c:pt>
                <c:pt idx="1820">
                  <c:v>42092</c:v>
                </c:pt>
                <c:pt idx="1821">
                  <c:v>42092</c:v>
                </c:pt>
                <c:pt idx="1822">
                  <c:v>42092</c:v>
                </c:pt>
                <c:pt idx="1823">
                  <c:v>42092</c:v>
                </c:pt>
                <c:pt idx="1824">
                  <c:v>42092</c:v>
                </c:pt>
                <c:pt idx="1825">
                  <c:v>42092</c:v>
                </c:pt>
                <c:pt idx="1826">
                  <c:v>42092</c:v>
                </c:pt>
                <c:pt idx="1827">
                  <c:v>42092</c:v>
                </c:pt>
                <c:pt idx="1828">
                  <c:v>42092</c:v>
                </c:pt>
                <c:pt idx="1829">
                  <c:v>42092</c:v>
                </c:pt>
                <c:pt idx="1830">
                  <c:v>42099</c:v>
                </c:pt>
                <c:pt idx="1831">
                  <c:v>42099</c:v>
                </c:pt>
                <c:pt idx="1832">
                  <c:v>42099</c:v>
                </c:pt>
                <c:pt idx="1833">
                  <c:v>42099</c:v>
                </c:pt>
                <c:pt idx="1834">
                  <c:v>42099</c:v>
                </c:pt>
                <c:pt idx="1835">
                  <c:v>42099</c:v>
                </c:pt>
                <c:pt idx="1836">
                  <c:v>42099</c:v>
                </c:pt>
                <c:pt idx="1837">
                  <c:v>42099</c:v>
                </c:pt>
                <c:pt idx="1838">
                  <c:v>42099</c:v>
                </c:pt>
                <c:pt idx="1839">
                  <c:v>42099</c:v>
                </c:pt>
                <c:pt idx="1840">
                  <c:v>42099</c:v>
                </c:pt>
                <c:pt idx="1841">
                  <c:v>42106</c:v>
                </c:pt>
                <c:pt idx="1842">
                  <c:v>42106</c:v>
                </c:pt>
                <c:pt idx="1843">
                  <c:v>42106</c:v>
                </c:pt>
                <c:pt idx="1844">
                  <c:v>42106</c:v>
                </c:pt>
                <c:pt idx="1845">
                  <c:v>42106</c:v>
                </c:pt>
                <c:pt idx="1846">
                  <c:v>42106</c:v>
                </c:pt>
                <c:pt idx="1847">
                  <c:v>42106</c:v>
                </c:pt>
                <c:pt idx="1848">
                  <c:v>42106</c:v>
                </c:pt>
                <c:pt idx="1849">
                  <c:v>42106</c:v>
                </c:pt>
                <c:pt idx="1850">
                  <c:v>42106</c:v>
                </c:pt>
                <c:pt idx="1851">
                  <c:v>42113</c:v>
                </c:pt>
                <c:pt idx="1852">
                  <c:v>42113</c:v>
                </c:pt>
                <c:pt idx="1853">
                  <c:v>42113</c:v>
                </c:pt>
                <c:pt idx="1854">
                  <c:v>42113</c:v>
                </c:pt>
                <c:pt idx="1855">
                  <c:v>42113</c:v>
                </c:pt>
                <c:pt idx="1856">
                  <c:v>42113</c:v>
                </c:pt>
                <c:pt idx="1857">
                  <c:v>42113</c:v>
                </c:pt>
                <c:pt idx="1858">
                  <c:v>42113</c:v>
                </c:pt>
                <c:pt idx="1859">
                  <c:v>42113</c:v>
                </c:pt>
                <c:pt idx="1860">
                  <c:v>42113</c:v>
                </c:pt>
                <c:pt idx="1861">
                  <c:v>42113</c:v>
                </c:pt>
                <c:pt idx="1862">
                  <c:v>42113</c:v>
                </c:pt>
                <c:pt idx="1863">
                  <c:v>42120</c:v>
                </c:pt>
                <c:pt idx="1864">
                  <c:v>42120</c:v>
                </c:pt>
                <c:pt idx="1865">
                  <c:v>42120</c:v>
                </c:pt>
                <c:pt idx="1866">
                  <c:v>42120</c:v>
                </c:pt>
                <c:pt idx="1867">
                  <c:v>42120</c:v>
                </c:pt>
                <c:pt idx="1868">
                  <c:v>42120</c:v>
                </c:pt>
                <c:pt idx="1869">
                  <c:v>42120</c:v>
                </c:pt>
                <c:pt idx="1870">
                  <c:v>42120</c:v>
                </c:pt>
                <c:pt idx="1871">
                  <c:v>42120</c:v>
                </c:pt>
                <c:pt idx="1872">
                  <c:v>42120</c:v>
                </c:pt>
                <c:pt idx="1873">
                  <c:v>42120</c:v>
                </c:pt>
                <c:pt idx="1874">
                  <c:v>42120</c:v>
                </c:pt>
                <c:pt idx="1875">
                  <c:v>42120</c:v>
                </c:pt>
                <c:pt idx="1876">
                  <c:v>42120</c:v>
                </c:pt>
                <c:pt idx="1877">
                  <c:v>42127</c:v>
                </c:pt>
                <c:pt idx="1878">
                  <c:v>42127</c:v>
                </c:pt>
                <c:pt idx="1879">
                  <c:v>42127</c:v>
                </c:pt>
                <c:pt idx="1880">
                  <c:v>42127</c:v>
                </c:pt>
                <c:pt idx="1881">
                  <c:v>42127</c:v>
                </c:pt>
                <c:pt idx="1882">
                  <c:v>42127</c:v>
                </c:pt>
                <c:pt idx="1883">
                  <c:v>42127</c:v>
                </c:pt>
                <c:pt idx="1884">
                  <c:v>42127</c:v>
                </c:pt>
                <c:pt idx="1885">
                  <c:v>42127</c:v>
                </c:pt>
                <c:pt idx="1886">
                  <c:v>42127</c:v>
                </c:pt>
                <c:pt idx="1887">
                  <c:v>42127</c:v>
                </c:pt>
                <c:pt idx="1888">
                  <c:v>42134</c:v>
                </c:pt>
                <c:pt idx="1889">
                  <c:v>42134</c:v>
                </c:pt>
                <c:pt idx="1890">
                  <c:v>42134</c:v>
                </c:pt>
                <c:pt idx="1891">
                  <c:v>42134</c:v>
                </c:pt>
                <c:pt idx="1892">
                  <c:v>42134</c:v>
                </c:pt>
                <c:pt idx="1893">
                  <c:v>42134</c:v>
                </c:pt>
                <c:pt idx="1894">
                  <c:v>42134</c:v>
                </c:pt>
                <c:pt idx="1895">
                  <c:v>42134</c:v>
                </c:pt>
                <c:pt idx="1896">
                  <c:v>42134</c:v>
                </c:pt>
                <c:pt idx="1897">
                  <c:v>42134</c:v>
                </c:pt>
                <c:pt idx="1898">
                  <c:v>42134</c:v>
                </c:pt>
                <c:pt idx="1899">
                  <c:v>42134</c:v>
                </c:pt>
                <c:pt idx="1900">
                  <c:v>42134</c:v>
                </c:pt>
                <c:pt idx="1901">
                  <c:v>42134</c:v>
                </c:pt>
                <c:pt idx="1902">
                  <c:v>42141</c:v>
                </c:pt>
                <c:pt idx="1903">
                  <c:v>42141</c:v>
                </c:pt>
                <c:pt idx="1904">
                  <c:v>42141</c:v>
                </c:pt>
                <c:pt idx="1905">
                  <c:v>42141</c:v>
                </c:pt>
                <c:pt idx="1906">
                  <c:v>42141</c:v>
                </c:pt>
                <c:pt idx="1907">
                  <c:v>42141</c:v>
                </c:pt>
                <c:pt idx="1908">
                  <c:v>42141</c:v>
                </c:pt>
                <c:pt idx="1909">
                  <c:v>42141</c:v>
                </c:pt>
                <c:pt idx="1910">
                  <c:v>42141</c:v>
                </c:pt>
                <c:pt idx="1911">
                  <c:v>42141</c:v>
                </c:pt>
                <c:pt idx="1912">
                  <c:v>42141</c:v>
                </c:pt>
                <c:pt idx="1913">
                  <c:v>42141</c:v>
                </c:pt>
                <c:pt idx="1914">
                  <c:v>42141</c:v>
                </c:pt>
                <c:pt idx="1915">
                  <c:v>42141</c:v>
                </c:pt>
                <c:pt idx="1916">
                  <c:v>42148</c:v>
                </c:pt>
                <c:pt idx="1917">
                  <c:v>42148</c:v>
                </c:pt>
                <c:pt idx="1918">
                  <c:v>42148</c:v>
                </c:pt>
                <c:pt idx="1919">
                  <c:v>42148</c:v>
                </c:pt>
                <c:pt idx="1920">
                  <c:v>42148</c:v>
                </c:pt>
                <c:pt idx="1921">
                  <c:v>42148</c:v>
                </c:pt>
                <c:pt idx="1922">
                  <c:v>42148</c:v>
                </c:pt>
                <c:pt idx="1923">
                  <c:v>42148</c:v>
                </c:pt>
                <c:pt idx="1924">
                  <c:v>42148</c:v>
                </c:pt>
                <c:pt idx="1925">
                  <c:v>42148</c:v>
                </c:pt>
                <c:pt idx="1926">
                  <c:v>42148</c:v>
                </c:pt>
                <c:pt idx="1927">
                  <c:v>42148</c:v>
                </c:pt>
                <c:pt idx="1928">
                  <c:v>42155</c:v>
                </c:pt>
                <c:pt idx="1929">
                  <c:v>42155</c:v>
                </c:pt>
                <c:pt idx="1930">
                  <c:v>42155</c:v>
                </c:pt>
                <c:pt idx="1931">
                  <c:v>42155</c:v>
                </c:pt>
                <c:pt idx="1932">
                  <c:v>42155</c:v>
                </c:pt>
                <c:pt idx="1933">
                  <c:v>42155</c:v>
                </c:pt>
                <c:pt idx="1934">
                  <c:v>42155</c:v>
                </c:pt>
                <c:pt idx="1935">
                  <c:v>42155</c:v>
                </c:pt>
                <c:pt idx="1936">
                  <c:v>42155</c:v>
                </c:pt>
                <c:pt idx="1937">
                  <c:v>42155</c:v>
                </c:pt>
                <c:pt idx="1938">
                  <c:v>42155</c:v>
                </c:pt>
                <c:pt idx="1939">
                  <c:v>42155</c:v>
                </c:pt>
                <c:pt idx="1940">
                  <c:v>42155</c:v>
                </c:pt>
                <c:pt idx="1941">
                  <c:v>42155</c:v>
                </c:pt>
                <c:pt idx="1942">
                  <c:v>42162</c:v>
                </c:pt>
                <c:pt idx="1943">
                  <c:v>42162</c:v>
                </c:pt>
                <c:pt idx="1944">
                  <c:v>42162</c:v>
                </c:pt>
                <c:pt idx="1945">
                  <c:v>42162</c:v>
                </c:pt>
                <c:pt idx="1946">
                  <c:v>42162</c:v>
                </c:pt>
                <c:pt idx="1947">
                  <c:v>42162</c:v>
                </c:pt>
                <c:pt idx="1948">
                  <c:v>42162</c:v>
                </c:pt>
                <c:pt idx="1949">
                  <c:v>42162</c:v>
                </c:pt>
                <c:pt idx="1950">
                  <c:v>42162</c:v>
                </c:pt>
                <c:pt idx="1951">
                  <c:v>42162</c:v>
                </c:pt>
                <c:pt idx="1952">
                  <c:v>42162</c:v>
                </c:pt>
                <c:pt idx="1953">
                  <c:v>42162</c:v>
                </c:pt>
                <c:pt idx="1954">
                  <c:v>42162</c:v>
                </c:pt>
                <c:pt idx="1955">
                  <c:v>42169</c:v>
                </c:pt>
                <c:pt idx="1956">
                  <c:v>42169</c:v>
                </c:pt>
                <c:pt idx="1957">
                  <c:v>42169</c:v>
                </c:pt>
                <c:pt idx="1958">
                  <c:v>42169</c:v>
                </c:pt>
                <c:pt idx="1959">
                  <c:v>42169</c:v>
                </c:pt>
                <c:pt idx="1960">
                  <c:v>42169</c:v>
                </c:pt>
                <c:pt idx="1961">
                  <c:v>42169</c:v>
                </c:pt>
                <c:pt idx="1962">
                  <c:v>42169</c:v>
                </c:pt>
                <c:pt idx="1963">
                  <c:v>42169</c:v>
                </c:pt>
                <c:pt idx="1964">
                  <c:v>42169</c:v>
                </c:pt>
                <c:pt idx="1965">
                  <c:v>42176</c:v>
                </c:pt>
                <c:pt idx="1966">
                  <c:v>42176</c:v>
                </c:pt>
                <c:pt idx="1967">
                  <c:v>42176</c:v>
                </c:pt>
                <c:pt idx="1968">
                  <c:v>42176</c:v>
                </c:pt>
                <c:pt idx="1969">
                  <c:v>42176</c:v>
                </c:pt>
                <c:pt idx="1970">
                  <c:v>42176</c:v>
                </c:pt>
                <c:pt idx="1971">
                  <c:v>42176</c:v>
                </c:pt>
                <c:pt idx="1972">
                  <c:v>42176</c:v>
                </c:pt>
                <c:pt idx="1973">
                  <c:v>42176</c:v>
                </c:pt>
                <c:pt idx="1974">
                  <c:v>42176</c:v>
                </c:pt>
                <c:pt idx="1975">
                  <c:v>42176</c:v>
                </c:pt>
                <c:pt idx="1976">
                  <c:v>42183</c:v>
                </c:pt>
                <c:pt idx="1977">
                  <c:v>42183</c:v>
                </c:pt>
                <c:pt idx="1978">
                  <c:v>42183</c:v>
                </c:pt>
                <c:pt idx="1979">
                  <c:v>42183</c:v>
                </c:pt>
                <c:pt idx="1980">
                  <c:v>42183</c:v>
                </c:pt>
                <c:pt idx="1981">
                  <c:v>42183</c:v>
                </c:pt>
                <c:pt idx="1982">
                  <c:v>42183</c:v>
                </c:pt>
                <c:pt idx="1983">
                  <c:v>42190</c:v>
                </c:pt>
                <c:pt idx="1984">
                  <c:v>42190</c:v>
                </c:pt>
                <c:pt idx="1985">
                  <c:v>42190</c:v>
                </c:pt>
                <c:pt idx="1986">
                  <c:v>42190</c:v>
                </c:pt>
                <c:pt idx="1987">
                  <c:v>42190</c:v>
                </c:pt>
                <c:pt idx="1988">
                  <c:v>42190</c:v>
                </c:pt>
                <c:pt idx="1989">
                  <c:v>42190</c:v>
                </c:pt>
                <c:pt idx="1990">
                  <c:v>42190</c:v>
                </c:pt>
                <c:pt idx="1991">
                  <c:v>42190</c:v>
                </c:pt>
                <c:pt idx="1992">
                  <c:v>42190</c:v>
                </c:pt>
                <c:pt idx="1993">
                  <c:v>42190</c:v>
                </c:pt>
                <c:pt idx="1994">
                  <c:v>42197</c:v>
                </c:pt>
                <c:pt idx="1995">
                  <c:v>42197</c:v>
                </c:pt>
                <c:pt idx="1996">
                  <c:v>42197</c:v>
                </c:pt>
                <c:pt idx="1997">
                  <c:v>42197</c:v>
                </c:pt>
                <c:pt idx="1998">
                  <c:v>42197</c:v>
                </c:pt>
                <c:pt idx="1999">
                  <c:v>42197</c:v>
                </c:pt>
                <c:pt idx="2000">
                  <c:v>42197</c:v>
                </c:pt>
                <c:pt idx="2001">
                  <c:v>42197</c:v>
                </c:pt>
                <c:pt idx="2002">
                  <c:v>42197</c:v>
                </c:pt>
                <c:pt idx="2003">
                  <c:v>42197</c:v>
                </c:pt>
                <c:pt idx="2004">
                  <c:v>42197</c:v>
                </c:pt>
                <c:pt idx="2005">
                  <c:v>42204</c:v>
                </c:pt>
                <c:pt idx="2006">
                  <c:v>42204</c:v>
                </c:pt>
                <c:pt idx="2007">
                  <c:v>42204</c:v>
                </c:pt>
                <c:pt idx="2008">
                  <c:v>42204</c:v>
                </c:pt>
                <c:pt idx="2009">
                  <c:v>42204</c:v>
                </c:pt>
                <c:pt idx="2010">
                  <c:v>42204</c:v>
                </c:pt>
                <c:pt idx="2011">
                  <c:v>42204</c:v>
                </c:pt>
                <c:pt idx="2012">
                  <c:v>42204</c:v>
                </c:pt>
                <c:pt idx="2013">
                  <c:v>42204</c:v>
                </c:pt>
                <c:pt idx="2014">
                  <c:v>42204</c:v>
                </c:pt>
                <c:pt idx="2015">
                  <c:v>42204</c:v>
                </c:pt>
                <c:pt idx="2016">
                  <c:v>42204</c:v>
                </c:pt>
                <c:pt idx="2017">
                  <c:v>42204</c:v>
                </c:pt>
                <c:pt idx="2018">
                  <c:v>42211</c:v>
                </c:pt>
                <c:pt idx="2019">
                  <c:v>42211</c:v>
                </c:pt>
                <c:pt idx="2020">
                  <c:v>42211</c:v>
                </c:pt>
                <c:pt idx="2021">
                  <c:v>42211</c:v>
                </c:pt>
                <c:pt idx="2022">
                  <c:v>42211</c:v>
                </c:pt>
                <c:pt idx="2023">
                  <c:v>42211</c:v>
                </c:pt>
                <c:pt idx="2024">
                  <c:v>42211</c:v>
                </c:pt>
                <c:pt idx="2025">
                  <c:v>42211</c:v>
                </c:pt>
                <c:pt idx="2026">
                  <c:v>42211</c:v>
                </c:pt>
                <c:pt idx="2027">
                  <c:v>42211</c:v>
                </c:pt>
                <c:pt idx="2028">
                  <c:v>42211</c:v>
                </c:pt>
                <c:pt idx="2029">
                  <c:v>42211</c:v>
                </c:pt>
                <c:pt idx="2030">
                  <c:v>42211</c:v>
                </c:pt>
                <c:pt idx="2031">
                  <c:v>42211</c:v>
                </c:pt>
                <c:pt idx="2032">
                  <c:v>42218</c:v>
                </c:pt>
                <c:pt idx="2033">
                  <c:v>42218</c:v>
                </c:pt>
                <c:pt idx="2034">
                  <c:v>42218</c:v>
                </c:pt>
                <c:pt idx="2035">
                  <c:v>42218</c:v>
                </c:pt>
                <c:pt idx="2036">
                  <c:v>42218</c:v>
                </c:pt>
                <c:pt idx="2037">
                  <c:v>42218</c:v>
                </c:pt>
                <c:pt idx="2038">
                  <c:v>42218</c:v>
                </c:pt>
                <c:pt idx="2039">
                  <c:v>42218</c:v>
                </c:pt>
                <c:pt idx="2040">
                  <c:v>42218</c:v>
                </c:pt>
                <c:pt idx="2041">
                  <c:v>42218</c:v>
                </c:pt>
                <c:pt idx="2042">
                  <c:v>42218</c:v>
                </c:pt>
                <c:pt idx="2043">
                  <c:v>42218</c:v>
                </c:pt>
                <c:pt idx="2044">
                  <c:v>42218</c:v>
                </c:pt>
                <c:pt idx="2045">
                  <c:v>42225</c:v>
                </c:pt>
                <c:pt idx="2046">
                  <c:v>42225</c:v>
                </c:pt>
                <c:pt idx="2047">
                  <c:v>42225</c:v>
                </c:pt>
                <c:pt idx="2048">
                  <c:v>42225</c:v>
                </c:pt>
                <c:pt idx="2049">
                  <c:v>42225</c:v>
                </c:pt>
                <c:pt idx="2050">
                  <c:v>42225</c:v>
                </c:pt>
                <c:pt idx="2051">
                  <c:v>42225</c:v>
                </c:pt>
                <c:pt idx="2052">
                  <c:v>42225</c:v>
                </c:pt>
                <c:pt idx="2053">
                  <c:v>42225</c:v>
                </c:pt>
                <c:pt idx="2054">
                  <c:v>42225</c:v>
                </c:pt>
                <c:pt idx="2055">
                  <c:v>42225</c:v>
                </c:pt>
                <c:pt idx="2056">
                  <c:v>42225</c:v>
                </c:pt>
                <c:pt idx="2057">
                  <c:v>42232</c:v>
                </c:pt>
                <c:pt idx="2058">
                  <c:v>42232</c:v>
                </c:pt>
                <c:pt idx="2059">
                  <c:v>42232</c:v>
                </c:pt>
                <c:pt idx="2060">
                  <c:v>42232</c:v>
                </c:pt>
                <c:pt idx="2061">
                  <c:v>42232</c:v>
                </c:pt>
                <c:pt idx="2062">
                  <c:v>42232</c:v>
                </c:pt>
                <c:pt idx="2063">
                  <c:v>42232</c:v>
                </c:pt>
                <c:pt idx="2064">
                  <c:v>42232</c:v>
                </c:pt>
                <c:pt idx="2065">
                  <c:v>42232</c:v>
                </c:pt>
                <c:pt idx="2066">
                  <c:v>42232</c:v>
                </c:pt>
                <c:pt idx="2067">
                  <c:v>42232</c:v>
                </c:pt>
                <c:pt idx="2068">
                  <c:v>42239</c:v>
                </c:pt>
                <c:pt idx="2069">
                  <c:v>42239</c:v>
                </c:pt>
                <c:pt idx="2070">
                  <c:v>42239</c:v>
                </c:pt>
                <c:pt idx="2071">
                  <c:v>42239</c:v>
                </c:pt>
                <c:pt idx="2072">
                  <c:v>42239</c:v>
                </c:pt>
                <c:pt idx="2073">
                  <c:v>42239</c:v>
                </c:pt>
                <c:pt idx="2074">
                  <c:v>42239</c:v>
                </c:pt>
                <c:pt idx="2075">
                  <c:v>42239</c:v>
                </c:pt>
                <c:pt idx="2076">
                  <c:v>42239</c:v>
                </c:pt>
                <c:pt idx="2077">
                  <c:v>42246</c:v>
                </c:pt>
                <c:pt idx="2078">
                  <c:v>42246</c:v>
                </c:pt>
                <c:pt idx="2079">
                  <c:v>42246</c:v>
                </c:pt>
                <c:pt idx="2080">
                  <c:v>42246</c:v>
                </c:pt>
                <c:pt idx="2081">
                  <c:v>42246</c:v>
                </c:pt>
                <c:pt idx="2082">
                  <c:v>42246</c:v>
                </c:pt>
                <c:pt idx="2083">
                  <c:v>42246</c:v>
                </c:pt>
                <c:pt idx="2084">
                  <c:v>42246</c:v>
                </c:pt>
                <c:pt idx="2085">
                  <c:v>42246</c:v>
                </c:pt>
                <c:pt idx="2086">
                  <c:v>42246</c:v>
                </c:pt>
                <c:pt idx="2087">
                  <c:v>42246</c:v>
                </c:pt>
                <c:pt idx="2088">
                  <c:v>42253</c:v>
                </c:pt>
                <c:pt idx="2089">
                  <c:v>42253</c:v>
                </c:pt>
                <c:pt idx="2090">
                  <c:v>42253</c:v>
                </c:pt>
                <c:pt idx="2091">
                  <c:v>42253</c:v>
                </c:pt>
                <c:pt idx="2092">
                  <c:v>42253</c:v>
                </c:pt>
                <c:pt idx="2093">
                  <c:v>42253</c:v>
                </c:pt>
                <c:pt idx="2094">
                  <c:v>42253</c:v>
                </c:pt>
                <c:pt idx="2095">
                  <c:v>42253</c:v>
                </c:pt>
                <c:pt idx="2096">
                  <c:v>42260</c:v>
                </c:pt>
                <c:pt idx="2097">
                  <c:v>42260</c:v>
                </c:pt>
                <c:pt idx="2098">
                  <c:v>42260</c:v>
                </c:pt>
                <c:pt idx="2099">
                  <c:v>42260</c:v>
                </c:pt>
                <c:pt idx="2100">
                  <c:v>42260</c:v>
                </c:pt>
                <c:pt idx="2101">
                  <c:v>42260</c:v>
                </c:pt>
                <c:pt idx="2102">
                  <c:v>42260</c:v>
                </c:pt>
                <c:pt idx="2103">
                  <c:v>42260</c:v>
                </c:pt>
                <c:pt idx="2104">
                  <c:v>42260</c:v>
                </c:pt>
                <c:pt idx="2105">
                  <c:v>42267</c:v>
                </c:pt>
                <c:pt idx="2106">
                  <c:v>42267</c:v>
                </c:pt>
                <c:pt idx="2107">
                  <c:v>42267</c:v>
                </c:pt>
                <c:pt idx="2108">
                  <c:v>42267</c:v>
                </c:pt>
                <c:pt idx="2109">
                  <c:v>42267</c:v>
                </c:pt>
                <c:pt idx="2110">
                  <c:v>42267</c:v>
                </c:pt>
                <c:pt idx="2111">
                  <c:v>42267</c:v>
                </c:pt>
                <c:pt idx="2112">
                  <c:v>42267</c:v>
                </c:pt>
                <c:pt idx="2113">
                  <c:v>42267</c:v>
                </c:pt>
                <c:pt idx="2114">
                  <c:v>42274</c:v>
                </c:pt>
                <c:pt idx="2115">
                  <c:v>42274</c:v>
                </c:pt>
                <c:pt idx="2116">
                  <c:v>42274</c:v>
                </c:pt>
                <c:pt idx="2117">
                  <c:v>42274</c:v>
                </c:pt>
                <c:pt idx="2118">
                  <c:v>42274</c:v>
                </c:pt>
                <c:pt idx="2119">
                  <c:v>42274</c:v>
                </c:pt>
                <c:pt idx="2120">
                  <c:v>42274</c:v>
                </c:pt>
                <c:pt idx="2121">
                  <c:v>42274</c:v>
                </c:pt>
                <c:pt idx="2122">
                  <c:v>42274</c:v>
                </c:pt>
                <c:pt idx="2123">
                  <c:v>42281</c:v>
                </c:pt>
                <c:pt idx="2124">
                  <c:v>42281</c:v>
                </c:pt>
                <c:pt idx="2125">
                  <c:v>42281</c:v>
                </c:pt>
                <c:pt idx="2126">
                  <c:v>42281</c:v>
                </c:pt>
                <c:pt idx="2127">
                  <c:v>42281</c:v>
                </c:pt>
                <c:pt idx="2128">
                  <c:v>42281</c:v>
                </c:pt>
                <c:pt idx="2129">
                  <c:v>42281</c:v>
                </c:pt>
                <c:pt idx="2130">
                  <c:v>42281</c:v>
                </c:pt>
                <c:pt idx="2131">
                  <c:v>42281</c:v>
                </c:pt>
                <c:pt idx="2132">
                  <c:v>42281</c:v>
                </c:pt>
                <c:pt idx="2133">
                  <c:v>42281</c:v>
                </c:pt>
                <c:pt idx="2134">
                  <c:v>42281</c:v>
                </c:pt>
                <c:pt idx="2135">
                  <c:v>42281</c:v>
                </c:pt>
                <c:pt idx="2136">
                  <c:v>42288</c:v>
                </c:pt>
                <c:pt idx="2137">
                  <c:v>42288</c:v>
                </c:pt>
                <c:pt idx="2138">
                  <c:v>42288</c:v>
                </c:pt>
                <c:pt idx="2139">
                  <c:v>42288</c:v>
                </c:pt>
                <c:pt idx="2140">
                  <c:v>42288</c:v>
                </c:pt>
                <c:pt idx="2141">
                  <c:v>42288</c:v>
                </c:pt>
                <c:pt idx="2142">
                  <c:v>42288</c:v>
                </c:pt>
                <c:pt idx="2143">
                  <c:v>42288</c:v>
                </c:pt>
                <c:pt idx="2144">
                  <c:v>42288</c:v>
                </c:pt>
                <c:pt idx="2145">
                  <c:v>42288</c:v>
                </c:pt>
                <c:pt idx="2146">
                  <c:v>42288</c:v>
                </c:pt>
                <c:pt idx="2147">
                  <c:v>42295</c:v>
                </c:pt>
                <c:pt idx="2148">
                  <c:v>42295</c:v>
                </c:pt>
                <c:pt idx="2149">
                  <c:v>42295</c:v>
                </c:pt>
                <c:pt idx="2150">
                  <c:v>42295</c:v>
                </c:pt>
                <c:pt idx="2151">
                  <c:v>42295</c:v>
                </c:pt>
                <c:pt idx="2152">
                  <c:v>42295</c:v>
                </c:pt>
                <c:pt idx="2153">
                  <c:v>42295</c:v>
                </c:pt>
                <c:pt idx="2154">
                  <c:v>42295</c:v>
                </c:pt>
                <c:pt idx="2155">
                  <c:v>42295</c:v>
                </c:pt>
                <c:pt idx="2156">
                  <c:v>42295</c:v>
                </c:pt>
                <c:pt idx="2157">
                  <c:v>42302</c:v>
                </c:pt>
                <c:pt idx="2158">
                  <c:v>42302</c:v>
                </c:pt>
                <c:pt idx="2159">
                  <c:v>42302</c:v>
                </c:pt>
                <c:pt idx="2160">
                  <c:v>42302</c:v>
                </c:pt>
                <c:pt idx="2161">
                  <c:v>42302</c:v>
                </c:pt>
                <c:pt idx="2162">
                  <c:v>42302</c:v>
                </c:pt>
                <c:pt idx="2163">
                  <c:v>42302</c:v>
                </c:pt>
                <c:pt idx="2164">
                  <c:v>42302</c:v>
                </c:pt>
                <c:pt idx="2165">
                  <c:v>42302</c:v>
                </c:pt>
                <c:pt idx="2166">
                  <c:v>42302</c:v>
                </c:pt>
                <c:pt idx="2167">
                  <c:v>42302</c:v>
                </c:pt>
                <c:pt idx="2168">
                  <c:v>42302</c:v>
                </c:pt>
                <c:pt idx="2169">
                  <c:v>42309</c:v>
                </c:pt>
                <c:pt idx="2170">
                  <c:v>42309</c:v>
                </c:pt>
                <c:pt idx="2171">
                  <c:v>42309</c:v>
                </c:pt>
                <c:pt idx="2172">
                  <c:v>42309</c:v>
                </c:pt>
                <c:pt idx="2173">
                  <c:v>42309</c:v>
                </c:pt>
                <c:pt idx="2174">
                  <c:v>42309</c:v>
                </c:pt>
                <c:pt idx="2175">
                  <c:v>42309</c:v>
                </c:pt>
                <c:pt idx="2176">
                  <c:v>42309</c:v>
                </c:pt>
                <c:pt idx="2177">
                  <c:v>42309</c:v>
                </c:pt>
                <c:pt idx="2178">
                  <c:v>42309</c:v>
                </c:pt>
                <c:pt idx="2179">
                  <c:v>42309</c:v>
                </c:pt>
                <c:pt idx="2180">
                  <c:v>42309</c:v>
                </c:pt>
                <c:pt idx="2181">
                  <c:v>42309</c:v>
                </c:pt>
                <c:pt idx="2182">
                  <c:v>42316</c:v>
                </c:pt>
                <c:pt idx="2183">
                  <c:v>42316</c:v>
                </c:pt>
                <c:pt idx="2184">
                  <c:v>42316</c:v>
                </c:pt>
                <c:pt idx="2185">
                  <c:v>42316</c:v>
                </c:pt>
                <c:pt idx="2186">
                  <c:v>42316</c:v>
                </c:pt>
                <c:pt idx="2187">
                  <c:v>42316</c:v>
                </c:pt>
                <c:pt idx="2188">
                  <c:v>42316</c:v>
                </c:pt>
                <c:pt idx="2189">
                  <c:v>42316</c:v>
                </c:pt>
                <c:pt idx="2190">
                  <c:v>42316</c:v>
                </c:pt>
                <c:pt idx="2191">
                  <c:v>42316</c:v>
                </c:pt>
                <c:pt idx="2192">
                  <c:v>42316</c:v>
                </c:pt>
                <c:pt idx="2193">
                  <c:v>42316</c:v>
                </c:pt>
                <c:pt idx="2194">
                  <c:v>42316</c:v>
                </c:pt>
                <c:pt idx="2195">
                  <c:v>42323</c:v>
                </c:pt>
                <c:pt idx="2196">
                  <c:v>42323</c:v>
                </c:pt>
                <c:pt idx="2197">
                  <c:v>42323</c:v>
                </c:pt>
                <c:pt idx="2198">
                  <c:v>42323</c:v>
                </c:pt>
                <c:pt idx="2199">
                  <c:v>42323</c:v>
                </c:pt>
                <c:pt idx="2200">
                  <c:v>42323</c:v>
                </c:pt>
                <c:pt idx="2201">
                  <c:v>42323</c:v>
                </c:pt>
                <c:pt idx="2202">
                  <c:v>42323</c:v>
                </c:pt>
                <c:pt idx="2203">
                  <c:v>42323</c:v>
                </c:pt>
                <c:pt idx="2204">
                  <c:v>42323</c:v>
                </c:pt>
                <c:pt idx="2205">
                  <c:v>42323</c:v>
                </c:pt>
                <c:pt idx="2206">
                  <c:v>42323</c:v>
                </c:pt>
                <c:pt idx="2207">
                  <c:v>42323</c:v>
                </c:pt>
                <c:pt idx="2208">
                  <c:v>42330</c:v>
                </c:pt>
                <c:pt idx="2209">
                  <c:v>42330</c:v>
                </c:pt>
                <c:pt idx="2210">
                  <c:v>42330</c:v>
                </c:pt>
                <c:pt idx="2211">
                  <c:v>42330</c:v>
                </c:pt>
                <c:pt idx="2212">
                  <c:v>42330</c:v>
                </c:pt>
                <c:pt idx="2213">
                  <c:v>42330</c:v>
                </c:pt>
                <c:pt idx="2214">
                  <c:v>42330</c:v>
                </c:pt>
                <c:pt idx="2215">
                  <c:v>42330</c:v>
                </c:pt>
                <c:pt idx="2216">
                  <c:v>42330</c:v>
                </c:pt>
                <c:pt idx="2217">
                  <c:v>42330</c:v>
                </c:pt>
                <c:pt idx="2218">
                  <c:v>42330</c:v>
                </c:pt>
                <c:pt idx="2219">
                  <c:v>42330</c:v>
                </c:pt>
                <c:pt idx="2220">
                  <c:v>42337</c:v>
                </c:pt>
                <c:pt idx="2221">
                  <c:v>42337</c:v>
                </c:pt>
                <c:pt idx="2222">
                  <c:v>42337</c:v>
                </c:pt>
                <c:pt idx="2223">
                  <c:v>42337</c:v>
                </c:pt>
                <c:pt idx="2224">
                  <c:v>42337</c:v>
                </c:pt>
                <c:pt idx="2225">
                  <c:v>42337</c:v>
                </c:pt>
                <c:pt idx="2226">
                  <c:v>42337</c:v>
                </c:pt>
                <c:pt idx="2227">
                  <c:v>42337</c:v>
                </c:pt>
                <c:pt idx="2228">
                  <c:v>42337</c:v>
                </c:pt>
                <c:pt idx="2229">
                  <c:v>42337</c:v>
                </c:pt>
                <c:pt idx="2230">
                  <c:v>42337</c:v>
                </c:pt>
                <c:pt idx="2231">
                  <c:v>42337</c:v>
                </c:pt>
                <c:pt idx="2232">
                  <c:v>42337</c:v>
                </c:pt>
                <c:pt idx="2233">
                  <c:v>42337</c:v>
                </c:pt>
                <c:pt idx="2234">
                  <c:v>42344</c:v>
                </c:pt>
                <c:pt idx="2235">
                  <c:v>42344</c:v>
                </c:pt>
                <c:pt idx="2236">
                  <c:v>42344</c:v>
                </c:pt>
                <c:pt idx="2237">
                  <c:v>42344</c:v>
                </c:pt>
                <c:pt idx="2238">
                  <c:v>42344</c:v>
                </c:pt>
                <c:pt idx="2239">
                  <c:v>42344</c:v>
                </c:pt>
                <c:pt idx="2240">
                  <c:v>42344</c:v>
                </c:pt>
                <c:pt idx="2241">
                  <c:v>42344</c:v>
                </c:pt>
                <c:pt idx="2242">
                  <c:v>42344</c:v>
                </c:pt>
                <c:pt idx="2243">
                  <c:v>42344</c:v>
                </c:pt>
                <c:pt idx="2244">
                  <c:v>42344</c:v>
                </c:pt>
                <c:pt idx="2245">
                  <c:v>42344</c:v>
                </c:pt>
                <c:pt idx="2246">
                  <c:v>42344</c:v>
                </c:pt>
                <c:pt idx="2247">
                  <c:v>42344</c:v>
                </c:pt>
                <c:pt idx="2248">
                  <c:v>42351</c:v>
                </c:pt>
                <c:pt idx="2249">
                  <c:v>42351</c:v>
                </c:pt>
                <c:pt idx="2250">
                  <c:v>42351</c:v>
                </c:pt>
                <c:pt idx="2251">
                  <c:v>42351</c:v>
                </c:pt>
                <c:pt idx="2252">
                  <c:v>42351</c:v>
                </c:pt>
                <c:pt idx="2253">
                  <c:v>42351</c:v>
                </c:pt>
                <c:pt idx="2254">
                  <c:v>42351</c:v>
                </c:pt>
                <c:pt idx="2255">
                  <c:v>42351</c:v>
                </c:pt>
                <c:pt idx="2256">
                  <c:v>42351</c:v>
                </c:pt>
                <c:pt idx="2257">
                  <c:v>42351</c:v>
                </c:pt>
                <c:pt idx="2258">
                  <c:v>42351</c:v>
                </c:pt>
                <c:pt idx="2259">
                  <c:v>42351</c:v>
                </c:pt>
                <c:pt idx="2260">
                  <c:v>42358</c:v>
                </c:pt>
                <c:pt idx="2261">
                  <c:v>42358</c:v>
                </c:pt>
                <c:pt idx="2262">
                  <c:v>42358</c:v>
                </c:pt>
                <c:pt idx="2263">
                  <c:v>42358</c:v>
                </c:pt>
                <c:pt idx="2264">
                  <c:v>42358</c:v>
                </c:pt>
                <c:pt idx="2265">
                  <c:v>42358</c:v>
                </c:pt>
                <c:pt idx="2266">
                  <c:v>42358</c:v>
                </c:pt>
                <c:pt idx="2267">
                  <c:v>42358</c:v>
                </c:pt>
                <c:pt idx="2268">
                  <c:v>42358</c:v>
                </c:pt>
                <c:pt idx="2269">
                  <c:v>42358</c:v>
                </c:pt>
                <c:pt idx="2270">
                  <c:v>42358</c:v>
                </c:pt>
                <c:pt idx="2271">
                  <c:v>42358</c:v>
                </c:pt>
                <c:pt idx="2272">
                  <c:v>42358</c:v>
                </c:pt>
                <c:pt idx="2273">
                  <c:v>42358</c:v>
                </c:pt>
                <c:pt idx="2274">
                  <c:v>42365</c:v>
                </c:pt>
                <c:pt idx="2275">
                  <c:v>42365</c:v>
                </c:pt>
                <c:pt idx="2276">
                  <c:v>42365</c:v>
                </c:pt>
                <c:pt idx="2277">
                  <c:v>42365</c:v>
                </c:pt>
                <c:pt idx="2278">
                  <c:v>42365</c:v>
                </c:pt>
                <c:pt idx="2279">
                  <c:v>42365</c:v>
                </c:pt>
                <c:pt idx="2280">
                  <c:v>42365</c:v>
                </c:pt>
                <c:pt idx="2281">
                  <c:v>42365</c:v>
                </c:pt>
                <c:pt idx="2282">
                  <c:v>42365</c:v>
                </c:pt>
                <c:pt idx="2283">
                  <c:v>42365</c:v>
                </c:pt>
                <c:pt idx="2284">
                  <c:v>42365</c:v>
                </c:pt>
                <c:pt idx="2285">
                  <c:v>42365</c:v>
                </c:pt>
                <c:pt idx="2286">
                  <c:v>42372</c:v>
                </c:pt>
                <c:pt idx="2287">
                  <c:v>42372</c:v>
                </c:pt>
                <c:pt idx="2288">
                  <c:v>42372</c:v>
                </c:pt>
                <c:pt idx="2289">
                  <c:v>42372</c:v>
                </c:pt>
                <c:pt idx="2290">
                  <c:v>42372</c:v>
                </c:pt>
                <c:pt idx="2291">
                  <c:v>42372</c:v>
                </c:pt>
                <c:pt idx="2292">
                  <c:v>42372</c:v>
                </c:pt>
                <c:pt idx="2293">
                  <c:v>42372</c:v>
                </c:pt>
                <c:pt idx="2294">
                  <c:v>42372</c:v>
                </c:pt>
                <c:pt idx="2295">
                  <c:v>42372</c:v>
                </c:pt>
                <c:pt idx="2296">
                  <c:v>42372</c:v>
                </c:pt>
                <c:pt idx="2297">
                  <c:v>42372</c:v>
                </c:pt>
                <c:pt idx="2298">
                  <c:v>42372</c:v>
                </c:pt>
                <c:pt idx="2299">
                  <c:v>42372</c:v>
                </c:pt>
                <c:pt idx="2300">
                  <c:v>42379</c:v>
                </c:pt>
                <c:pt idx="2301">
                  <c:v>42379</c:v>
                </c:pt>
                <c:pt idx="2302">
                  <c:v>42379</c:v>
                </c:pt>
                <c:pt idx="2303">
                  <c:v>42379</c:v>
                </c:pt>
                <c:pt idx="2304">
                  <c:v>42379</c:v>
                </c:pt>
                <c:pt idx="2305">
                  <c:v>42379</c:v>
                </c:pt>
                <c:pt idx="2306">
                  <c:v>42379</c:v>
                </c:pt>
                <c:pt idx="2307">
                  <c:v>42379</c:v>
                </c:pt>
                <c:pt idx="2308">
                  <c:v>42379</c:v>
                </c:pt>
                <c:pt idx="2309">
                  <c:v>42379</c:v>
                </c:pt>
                <c:pt idx="2310">
                  <c:v>42379</c:v>
                </c:pt>
                <c:pt idx="2311">
                  <c:v>42386</c:v>
                </c:pt>
                <c:pt idx="2312">
                  <c:v>42386</c:v>
                </c:pt>
                <c:pt idx="2313">
                  <c:v>42386</c:v>
                </c:pt>
                <c:pt idx="2314">
                  <c:v>42386</c:v>
                </c:pt>
                <c:pt idx="2315">
                  <c:v>42386</c:v>
                </c:pt>
                <c:pt idx="2316">
                  <c:v>42386</c:v>
                </c:pt>
                <c:pt idx="2317">
                  <c:v>42386</c:v>
                </c:pt>
                <c:pt idx="2318">
                  <c:v>42386</c:v>
                </c:pt>
                <c:pt idx="2319">
                  <c:v>42386</c:v>
                </c:pt>
                <c:pt idx="2320">
                  <c:v>42386</c:v>
                </c:pt>
                <c:pt idx="2321">
                  <c:v>42386</c:v>
                </c:pt>
                <c:pt idx="2322">
                  <c:v>42386</c:v>
                </c:pt>
                <c:pt idx="2323">
                  <c:v>42386</c:v>
                </c:pt>
                <c:pt idx="2324">
                  <c:v>42386</c:v>
                </c:pt>
                <c:pt idx="2325">
                  <c:v>42393</c:v>
                </c:pt>
                <c:pt idx="2326">
                  <c:v>42393</c:v>
                </c:pt>
                <c:pt idx="2327">
                  <c:v>42393</c:v>
                </c:pt>
                <c:pt idx="2328">
                  <c:v>42393</c:v>
                </c:pt>
                <c:pt idx="2329">
                  <c:v>42393</c:v>
                </c:pt>
                <c:pt idx="2330">
                  <c:v>42393</c:v>
                </c:pt>
                <c:pt idx="2331">
                  <c:v>42393</c:v>
                </c:pt>
                <c:pt idx="2332">
                  <c:v>42393</c:v>
                </c:pt>
                <c:pt idx="2333">
                  <c:v>42393</c:v>
                </c:pt>
                <c:pt idx="2334">
                  <c:v>42393</c:v>
                </c:pt>
                <c:pt idx="2335">
                  <c:v>42393</c:v>
                </c:pt>
                <c:pt idx="2336">
                  <c:v>42393</c:v>
                </c:pt>
                <c:pt idx="2337">
                  <c:v>42393</c:v>
                </c:pt>
                <c:pt idx="2338">
                  <c:v>42400</c:v>
                </c:pt>
                <c:pt idx="2339">
                  <c:v>42400</c:v>
                </c:pt>
                <c:pt idx="2340">
                  <c:v>42400</c:v>
                </c:pt>
                <c:pt idx="2341">
                  <c:v>42400</c:v>
                </c:pt>
                <c:pt idx="2342">
                  <c:v>42400</c:v>
                </c:pt>
                <c:pt idx="2343">
                  <c:v>42400</c:v>
                </c:pt>
                <c:pt idx="2344">
                  <c:v>42400</c:v>
                </c:pt>
                <c:pt idx="2345">
                  <c:v>42400</c:v>
                </c:pt>
                <c:pt idx="2346">
                  <c:v>42400</c:v>
                </c:pt>
                <c:pt idx="2347">
                  <c:v>42400</c:v>
                </c:pt>
                <c:pt idx="2348">
                  <c:v>42400</c:v>
                </c:pt>
                <c:pt idx="2349">
                  <c:v>42400</c:v>
                </c:pt>
                <c:pt idx="2350">
                  <c:v>42407</c:v>
                </c:pt>
                <c:pt idx="2351">
                  <c:v>42407</c:v>
                </c:pt>
                <c:pt idx="2352">
                  <c:v>42407</c:v>
                </c:pt>
                <c:pt idx="2353">
                  <c:v>42407</c:v>
                </c:pt>
                <c:pt idx="2354">
                  <c:v>42407</c:v>
                </c:pt>
                <c:pt idx="2355">
                  <c:v>42407</c:v>
                </c:pt>
                <c:pt idx="2356">
                  <c:v>42407</c:v>
                </c:pt>
                <c:pt idx="2357">
                  <c:v>42407</c:v>
                </c:pt>
                <c:pt idx="2358">
                  <c:v>42407</c:v>
                </c:pt>
                <c:pt idx="2359">
                  <c:v>42407</c:v>
                </c:pt>
                <c:pt idx="2360">
                  <c:v>42407</c:v>
                </c:pt>
                <c:pt idx="2361">
                  <c:v>42407</c:v>
                </c:pt>
                <c:pt idx="2362">
                  <c:v>42407</c:v>
                </c:pt>
                <c:pt idx="2363">
                  <c:v>42407</c:v>
                </c:pt>
                <c:pt idx="2364">
                  <c:v>42414</c:v>
                </c:pt>
                <c:pt idx="2365">
                  <c:v>42414</c:v>
                </c:pt>
                <c:pt idx="2366">
                  <c:v>42414</c:v>
                </c:pt>
                <c:pt idx="2367">
                  <c:v>42414</c:v>
                </c:pt>
                <c:pt idx="2368">
                  <c:v>42414</c:v>
                </c:pt>
                <c:pt idx="2369">
                  <c:v>42414</c:v>
                </c:pt>
                <c:pt idx="2370">
                  <c:v>42414</c:v>
                </c:pt>
                <c:pt idx="2371">
                  <c:v>42414</c:v>
                </c:pt>
                <c:pt idx="2372">
                  <c:v>42414</c:v>
                </c:pt>
                <c:pt idx="2373">
                  <c:v>42414</c:v>
                </c:pt>
                <c:pt idx="2374">
                  <c:v>42421</c:v>
                </c:pt>
                <c:pt idx="2375">
                  <c:v>42421</c:v>
                </c:pt>
                <c:pt idx="2376">
                  <c:v>42421</c:v>
                </c:pt>
                <c:pt idx="2377">
                  <c:v>42421</c:v>
                </c:pt>
                <c:pt idx="2378">
                  <c:v>42421</c:v>
                </c:pt>
                <c:pt idx="2379">
                  <c:v>42421</c:v>
                </c:pt>
                <c:pt idx="2380">
                  <c:v>42421</c:v>
                </c:pt>
                <c:pt idx="2381">
                  <c:v>42421</c:v>
                </c:pt>
                <c:pt idx="2382">
                  <c:v>42421</c:v>
                </c:pt>
                <c:pt idx="2383">
                  <c:v>42421</c:v>
                </c:pt>
                <c:pt idx="2384">
                  <c:v>42421</c:v>
                </c:pt>
                <c:pt idx="2385">
                  <c:v>42421</c:v>
                </c:pt>
                <c:pt idx="2386">
                  <c:v>42421</c:v>
                </c:pt>
                <c:pt idx="2387">
                  <c:v>42428</c:v>
                </c:pt>
                <c:pt idx="2388">
                  <c:v>42428</c:v>
                </c:pt>
                <c:pt idx="2389">
                  <c:v>42428</c:v>
                </c:pt>
                <c:pt idx="2390">
                  <c:v>42428</c:v>
                </c:pt>
                <c:pt idx="2391">
                  <c:v>42428</c:v>
                </c:pt>
                <c:pt idx="2392">
                  <c:v>42428</c:v>
                </c:pt>
                <c:pt idx="2393">
                  <c:v>42428</c:v>
                </c:pt>
                <c:pt idx="2394">
                  <c:v>42428</c:v>
                </c:pt>
                <c:pt idx="2395">
                  <c:v>42428</c:v>
                </c:pt>
                <c:pt idx="2396">
                  <c:v>42428</c:v>
                </c:pt>
                <c:pt idx="2397">
                  <c:v>42428</c:v>
                </c:pt>
                <c:pt idx="2398">
                  <c:v>42428</c:v>
                </c:pt>
                <c:pt idx="2399">
                  <c:v>42428</c:v>
                </c:pt>
                <c:pt idx="2400">
                  <c:v>42435</c:v>
                </c:pt>
                <c:pt idx="2401">
                  <c:v>42435</c:v>
                </c:pt>
                <c:pt idx="2402">
                  <c:v>42435</c:v>
                </c:pt>
                <c:pt idx="2403">
                  <c:v>42435</c:v>
                </c:pt>
                <c:pt idx="2404">
                  <c:v>42435</c:v>
                </c:pt>
                <c:pt idx="2405">
                  <c:v>42435</c:v>
                </c:pt>
                <c:pt idx="2406">
                  <c:v>42435</c:v>
                </c:pt>
                <c:pt idx="2407">
                  <c:v>42435</c:v>
                </c:pt>
                <c:pt idx="2408">
                  <c:v>42435</c:v>
                </c:pt>
                <c:pt idx="2409">
                  <c:v>42435</c:v>
                </c:pt>
                <c:pt idx="2410">
                  <c:v>42442</c:v>
                </c:pt>
                <c:pt idx="2411">
                  <c:v>42442</c:v>
                </c:pt>
                <c:pt idx="2412">
                  <c:v>42442</c:v>
                </c:pt>
                <c:pt idx="2413">
                  <c:v>42442</c:v>
                </c:pt>
                <c:pt idx="2414">
                  <c:v>42442</c:v>
                </c:pt>
                <c:pt idx="2415">
                  <c:v>42442</c:v>
                </c:pt>
                <c:pt idx="2416">
                  <c:v>42442</c:v>
                </c:pt>
                <c:pt idx="2417">
                  <c:v>42442</c:v>
                </c:pt>
                <c:pt idx="2418">
                  <c:v>42442</c:v>
                </c:pt>
                <c:pt idx="2419">
                  <c:v>42442</c:v>
                </c:pt>
                <c:pt idx="2420">
                  <c:v>42442</c:v>
                </c:pt>
                <c:pt idx="2421">
                  <c:v>42442</c:v>
                </c:pt>
                <c:pt idx="2422">
                  <c:v>42442</c:v>
                </c:pt>
                <c:pt idx="2423">
                  <c:v>42449</c:v>
                </c:pt>
                <c:pt idx="2424">
                  <c:v>42449</c:v>
                </c:pt>
                <c:pt idx="2425">
                  <c:v>42449</c:v>
                </c:pt>
                <c:pt idx="2426">
                  <c:v>42449</c:v>
                </c:pt>
                <c:pt idx="2427">
                  <c:v>42449</c:v>
                </c:pt>
                <c:pt idx="2428">
                  <c:v>42449</c:v>
                </c:pt>
                <c:pt idx="2429">
                  <c:v>42449</c:v>
                </c:pt>
                <c:pt idx="2430">
                  <c:v>42449</c:v>
                </c:pt>
                <c:pt idx="2431">
                  <c:v>42449</c:v>
                </c:pt>
                <c:pt idx="2432">
                  <c:v>42449</c:v>
                </c:pt>
                <c:pt idx="2433">
                  <c:v>42449</c:v>
                </c:pt>
                <c:pt idx="2434">
                  <c:v>42456</c:v>
                </c:pt>
                <c:pt idx="2435">
                  <c:v>42456</c:v>
                </c:pt>
                <c:pt idx="2436">
                  <c:v>42456</c:v>
                </c:pt>
                <c:pt idx="2437">
                  <c:v>42456</c:v>
                </c:pt>
                <c:pt idx="2438">
                  <c:v>42456</c:v>
                </c:pt>
                <c:pt idx="2439">
                  <c:v>42456</c:v>
                </c:pt>
                <c:pt idx="2440">
                  <c:v>42456</c:v>
                </c:pt>
                <c:pt idx="2441">
                  <c:v>42456</c:v>
                </c:pt>
                <c:pt idx="2442">
                  <c:v>42456</c:v>
                </c:pt>
                <c:pt idx="2443">
                  <c:v>42456</c:v>
                </c:pt>
                <c:pt idx="2444">
                  <c:v>42456</c:v>
                </c:pt>
                <c:pt idx="2445">
                  <c:v>42456</c:v>
                </c:pt>
                <c:pt idx="2446">
                  <c:v>42456</c:v>
                </c:pt>
                <c:pt idx="2447">
                  <c:v>42456</c:v>
                </c:pt>
                <c:pt idx="2448">
                  <c:v>42456</c:v>
                </c:pt>
                <c:pt idx="2449">
                  <c:v>42463</c:v>
                </c:pt>
                <c:pt idx="2450">
                  <c:v>42463</c:v>
                </c:pt>
                <c:pt idx="2451">
                  <c:v>42463</c:v>
                </c:pt>
                <c:pt idx="2452">
                  <c:v>42463</c:v>
                </c:pt>
                <c:pt idx="2453">
                  <c:v>42463</c:v>
                </c:pt>
                <c:pt idx="2454">
                  <c:v>42463</c:v>
                </c:pt>
                <c:pt idx="2455">
                  <c:v>42463</c:v>
                </c:pt>
                <c:pt idx="2456">
                  <c:v>42463</c:v>
                </c:pt>
                <c:pt idx="2457">
                  <c:v>42463</c:v>
                </c:pt>
                <c:pt idx="2458">
                  <c:v>42463</c:v>
                </c:pt>
                <c:pt idx="2459">
                  <c:v>42463</c:v>
                </c:pt>
                <c:pt idx="2460">
                  <c:v>42463</c:v>
                </c:pt>
                <c:pt idx="2461">
                  <c:v>42463</c:v>
                </c:pt>
                <c:pt idx="2462">
                  <c:v>42470</c:v>
                </c:pt>
                <c:pt idx="2463">
                  <c:v>42470</c:v>
                </c:pt>
                <c:pt idx="2464">
                  <c:v>42470</c:v>
                </c:pt>
                <c:pt idx="2465">
                  <c:v>42470</c:v>
                </c:pt>
                <c:pt idx="2466">
                  <c:v>42470</c:v>
                </c:pt>
                <c:pt idx="2467">
                  <c:v>42470</c:v>
                </c:pt>
                <c:pt idx="2468">
                  <c:v>42470</c:v>
                </c:pt>
                <c:pt idx="2469">
                  <c:v>42470</c:v>
                </c:pt>
                <c:pt idx="2470">
                  <c:v>42470</c:v>
                </c:pt>
                <c:pt idx="2471">
                  <c:v>42470</c:v>
                </c:pt>
                <c:pt idx="2472">
                  <c:v>42470</c:v>
                </c:pt>
                <c:pt idx="2473">
                  <c:v>42470</c:v>
                </c:pt>
                <c:pt idx="2474">
                  <c:v>42470</c:v>
                </c:pt>
                <c:pt idx="2475">
                  <c:v>42470</c:v>
                </c:pt>
                <c:pt idx="2476">
                  <c:v>42477</c:v>
                </c:pt>
                <c:pt idx="2477">
                  <c:v>42477</c:v>
                </c:pt>
                <c:pt idx="2478">
                  <c:v>42477</c:v>
                </c:pt>
                <c:pt idx="2479">
                  <c:v>42477</c:v>
                </c:pt>
                <c:pt idx="2480">
                  <c:v>42477</c:v>
                </c:pt>
                <c:pt idx="2481">
                  <c:v>42477</c:v>
                </c:pt>
                <c:pt idx="2482">
                  <c:v>42477</c:v>
                </c:pt>
                <c:pt idx="2483">
                  <c:v>42477</c:v>
                </c:pt>
                <c:pt idx="2484">
                  <c:v>42477</c:v>
                </c:pt>
                <c:pt idx="2485">
                  <c:v>42477</c:v>
                </c:pt>
                <c:pt idx="2486">
                  <c:v>42477</c:v>
                </c:pt>
                <c:pt idx="2487">
                  <c:v>42477</c:v>
                </c:pt>
                <c:pt idx="2488">
                  <c:v>42477</c:v>
                </c:pt>
                <c:pt idx="2489">
                  <c:v>42477</c:v>
                </c:pt>
                <c:pt idx="2490">
                  <c:v>42477</c:v>
                </c:pt>
                <c:pt idx="2491">
                  <c:v>42484</c:v>
                </c:pt>
                <c:pt idx="2492">
                  <c:v>42484</c:v>
                </c:pt>
                <c:pt idx="2493">
                  <c:v>42484</c:v>
                </c:pt>
                <c:pt idx="2494">
                  <c:v>42484</c:v>
                </c:pt>
                <c:pt idx="2495">
                  <c:v>42484</c:v>
                </c:pt>
                <c:pt idx="2496">
                  <c:v>42484</c:v>
                </c:pt>
                <c:pt idx="2497">
                  <c:v>42484</c:v>
                </c:pt>
                <c:pt idx="2498">
                  <c:v>42484</c:v>
                </c:pt>
                <c:pt idx="2499">
                  <c:v>42484</c:v>
                </c:pt>
                <c:pt idx="2500">
                  <c:v>42484</c:v>
                </c:pt>
                <c:pt idx="2501">
                  <c:v>42484</c:v>
                </c:pt>
                <c:pt idx="2502">
                  <c:v>42484</c:v>
                </c:pt>
                <c:pt idx="2503">
                  <c:v>42484</c:v>
                </c:pt>
                <c:pt idx="2504">
                  <c:v>42484</c:v>
                </c:pt>
                <c:pt idx="2505">
                  <c:v>42491</c:v>
                </c:pt>
                <c:pt idx="2506">
                  <c:v>42491</c:v>
                </c:pt>
                <c:pt idx="2507">
                  <c:v>42491</c:v>
                </c:pt>
                <c:pt idx="2508">
                  <c:v>42491</c:v>
                </c:pt>
                <c:pt idx="2509">
                  <c:v>42491</c:v>
                </c:pt>
                <c:pt idx="2510">
                  <c:v>42491</c:v>
                </c:pt>
                <c:pt idx="2511">
                  <c:v>42491</c:v>
                </c:pt>
                <c:pt idx="2512">
                  <c:v>42491</c:v>
                </c:pt>
                <c:pt idx="2513">
                  <c:v>42491</c:v>
                </c:pt>
                <c:pt idx="2514">
                  <c:v>42491</c:v>
                </c:pt>
                <c:pt idx="2515">
                  <c:v>42491</c:v>
                </c:pt>
                <c:pt idx="2516">
                  <c:v>42498</c:v>
                </c:pt>
                <c:pt idx="2517">
                  <c:v>42498</c:v>
                </c:pt>
                <c:pt idx="2518">
                  <c:v>42498</c:v>
                </c:pt>
                <c:pt idx="2519">
                  <c:v>42498</c:v>
                </c:pt>
                <c:pt idx="2520">
                  <c:v>42498</c:v>
                </c:pt>
                <c:pt idx="2521">
                  <c:v>42498</c:v>
                </c:pt>
                <c:pt idx="2522">
                  <c:v>42498</c:v>
                </c:pt>
                <c:pt idx="2523">
                  <c:v>42498</c:v>
                </c:pt>
                <c:pt idx="2524">
                  <c:v>42498</c:v>
                </c:pt>
                <c:pt idx="2525">
                  <c:v>42498</c:v>
                </c:pt>
                <c:pt idx="2526">
                  <c:v>42498</c:v>
                </c:pt>
                <c:pt idx="2527">
                  <c:v>42498</c:v>
                </c:pt>
                <c:pt idx="2528">
                  <c:v>42498</c:v>
                </c:pt>
                <c:pt idx="2529">
                  <c:v>42498</c:v>
                </c:pt>
                <c:pt idx="2530">
                  <c:v>42505</c:v>
                </c:pt>
                <c:pt idx="2531">
                  <c:v>42505</c:v>
                </c:pt>
                <c:pt idx="2532">
                  <c:v>42505</c:v>
                </c:pt>
                <c:pt idx="2533">
                  <c:v>42505</c:v>
                </c:pt>
                <c:pt idx="2534">
                  <c:v>42505</c:v>
                </c:pt>
                <c:pt idx="2535">
                  <c:v>42505</c:v>
                </c:pt>
                <c:pt idx="2536">
                  <c:v>42505</c:v>
                </c:pt>
                <c:pt idx="2537">
                  <c:v>42505</c:v>
                </c:pt>
                <c:pt idx="2538">
                  <c:v>42505</c:v>
                </c:pt>
                <c:pt idx="2539">
                  <c:v>42505</c:v>
                </c:pt>
                <c:pt idx="2540">
                  <c:v>42505</c:v>
                </c:pt>
                <c:pt idx="2541">
                  <c:v>42505</c:v>
                </c:pt>
                <c:pt idx="2542">
                  <c:v>42505</c:v>
                </c:pt>
                <c:pt idx="2543">
                  <c:v>42512</c:v>
                </c:pt>
                <c:pt idx="2544">
                  <c:v>42512</c:v>
                </c:pt>
                <c:pt idx="2545">
                  <c:v>42512</c:v>
                </c:pt>
                <c:pt idx="2546">
                  <c:v>42512</c:v>
                </c:pt>
                <c:pt idx="2547">
                  <c:v>42512</c:v>
                </c:pt>
                <c:pt idx="2548">
                  <c:v>42512</c:v>
                </c:pt>
                <c:pt idx="2549">
                  <c:v>42512</c:v>
                </c:pt>
                <c:pt idx="2550">
                  <c:v>42512</c:v>
                </c:pt>
                <c:pt idx="2551">
                  <c:v>42512</c:v>
                </c:pt>
                <c:pt idx="2552">
                  <c:v>42512</c:v>
                </c:pt>
                <c:pt idx="2553">
                  <c:v>42512</c:v>
                </c:pt>
                <c:pt idx="2554">
                  <c:v>42512</c:v>
                </c:pt>
                <c:pt idx="2555">
                  <c:v>42512</c:v>
                </c:pt>
                <c:pt idx="2556">
                  <c:v>42519</c:v>
                </c:pt>
                <c:pt idx="2557">
                  <c:v>42519</c:v>
                </c:pt>
                <c:pt idx="2558">
                  <c:v>42519</c:v>
                </c:pt>
                <c:pt idx="2559">
                  <c:v>42519</c:v>
                </c:pt>
                <c:pt idx="2560">
                  <c:v>42519</c:v>
                </c:pt>
                <c:pt idx="2561">
                  <c:v>42519</c:v>
                </c:pt>
                <c:pt idx="2562">
                  <c:v>42519</c:v>
                </c:pt>
                <c:pt idx="2563">
                  <c:v>42519</c:v>
                </c:pt>
                <c:pt idx="2564">
                  <c:v>42519</c:v>
                </c:pt>
                <c:pt idx="2565">
                  <c:v>42519</c:v>
                </c:pt>
                <c:pt idx="2566">
                  <c:v>42526</c:v>
                </c:pt>
                <c:pt idx="2567">
                  <c:v>42526</c:v>
                </c:pt>
                <c:pt idx="2568">
                  <c:v>42526</c:v>
                </c:pt>
                <c:pt idx="2569">
                  <c:v>42526</c:v>
                </c:pt>
                <c:pt idx="2570">
                  <c:v>42526</c:v>
                </c:pt>
                <c:pt idx="2571">
                  <c:v>42526</c:v>
                </c:pt>
                <c:pt idx="2572">
                  <c:v>42526</c:v>
                </c:pt>
                <c:pt idx="2573">
                  <c:v>42526</c:v>
                </c:pt>
                <c:pt idx="2574">
                  <c:v>42526</c:v>
                </c:pt>
                <c:pt idx="2575">
                  <c:v>42526</c:v>
                </c:pt>
                <c:pt idx="2576">
                  <c:v>42526</c:v>
                </c:pt>
                <c:pt idx="2577">
                  <c:v>42526</c:v>
                </c:pt>
                <c:pt idx="2578">
                  <c:v>42533</c:v>
                </c:pt>
                <c:pt idx="2579">
                  <c:v>42533</c:v>
                </c:pt>
                <c:pt idx="2580">
                  <c:v>42533</c:v>
                </c:pt>
                <c:pt idx="2581">
                  <c:v>42533</c:v>
                </c:pt>
                <c:pt idx="2582">
                  <c:v>42533</c:v>
                </c:pt>
                <c:pt idx="2583">
                  <c:v>42533</c:v>
                </c:pt>
                <c:pt idx="2584">
                  <c:v>42533</c:v>
                </c:pt>
                <c:pt idx="2585">
                  <c:v>42533</c:v>
                </c:pt>
                <c:pt idx="2586">
                  <c:v>42533</c:v>
                </c:pt>
                <c:pt idx="2587">
                  <c:v>42533</c:v>
                </c:pt>
                <c:pt idx="2588">
                  <c:v>42533</c:v>
                </c:pt>
                <c:pt idx="2589">
                  <c:v>42533</c:v>
                </c:pt>
                <c:pt idx="2590">
                  <c:v>42540</c:v>
                </c:pt>
                <c:pt idx="2591">
                  <c:v>42540</c:v>
                </c:pt>
                <c:pt idx="2592">
                  <c:v>42540</c:v>
                </c:pt>
                <c:pt idx="2593">
                  <c:v>42540</c:v>
                </c:pt>
                <c:pt idx="2594">
                  <c:v>42540</c:v>
                </c:pt>
                <c:pt idx="2595">
                  <c:v>42540</c:v>
                </c:pt>
                <c:pt idx="2596">
                  <c:v>42540</c:v>
                </c:pt>
                <c:pt idx="2597">
                  <c:v>42540</c:v>
                </c:pt>
                <c:pt idx="2598">
                  <c:v>42540</c:v>
                </c:pt>
                <c:pt idx="2599">
                  <c:v>42540</c:v>
                </c:pt>
                <c:pt idx="2600">
                  <c:v>42540</c:v>
                </c:pt>
                <c:pt idx="2601">
                  <c:v>42540</c:v>
                </c:pt>
                <c:pt idx="2602">
                  <c:v>42540</c:v>
                </c:pt>
                <c:pt idx="2603">
                  <c:v>42540</c:v>
                </c:pt>
                <c:pt idx="2604">
                  <c:v>42547</c:v>
                </c:pt>
                <c:pt idx="2605">
                  <c:v>42547</c:v>
                </c:pt>
                <c:pt idx="2606">
                  <c:v>42547</c:v>
                </c:pt>
                <c:pt idx="2607">
                  <c:v>42547</c:v>
                </c:pt>
                <c:pt idx="2608">
                  <c:v>42547</c:v>
                </c:pt>
                <c:pt idx="2609">
                  <c:v>42547</c:v>
                </c:pt>
                <c:pt idx="2610">
                  <c:v>42547</c:v>
                </c:pt>
                <c:pt idx="2611">
                  <c:v>42547</c:v>
                </c:pt>
                <c:pt idx="2612">
                  <c:v>42547</c:v>
                </c:pt>
                <c:pt idx="2613">
                  <c:v>42547</c:v>
                </c:pt>
                <c:pt idx="2614">
                  <c:v>42547</c:v>
                </c:pt>
                <c:pt idx="2615">
                  <c:v>42547</c:v>
                </c:pt>
                <c:pt idx="2616">
                  <c:v>42547</c:v>
                </c:pt>
                <c:pt idx="2617">
                  <c:v>42554</c:v>
                </c:pt>
                <c:pt idx="2618">
                  <c:v>42554</c:v>
                </c:pt>
                <c:pt idx="2619">
                  <c:v>42554</c:v>
                </c:pt>
                <c:pt idx="2620">
                  <c:v>42554</c:v>
                </c:pt>
                <c:pt idx="2621">
                  <c:v>42554</c:v>
                </c:pt>
                <c:pt idx="2622">
                  <c:v>42554</c:v>
                </c:pt>
                <c:pt idx="2623">
                  <c:v>42554</c:v>
                </c:pt>
                <c:pt idx="2624">
                  <c:v>42554</c:v>
                </c:pt>
                <c:pt idx="2625">
                  <c:v>42554</c:v>
                </c:pt>
                <c:pt idx="2626">
                  <c:v>42554</c:v>
                </c:pt>
                <c:pt idx="2627">
                  <c:v>42554</c:v>
                </c:pt>
                <c:pt idx="2628">
                  <c:v>42554</c:v>
                </c:pt>
                <c:pt idx="2629">
                  <c:v>42554</c:v>
                </c:pt>
                <c:pt idx="2630">
                  <c:v>42554</c:v>
                </c:pt>
                <c:pt idx="2631">
                  <c:v>42561</c:v>
                </c:pt>
                <c:pt idx="2632">
                  <c:v>42561</c:v>
                </c:pt>
                <c:pt idx="2633">
                  <c:v>42561</c:v>
                </c:pt>
                <c:pt idx="2634">
                  <c:v>42561</c:v>
                </c:pt>
                <c:pt idx="2635">
                  <c:v>42561</c:v>
                </c:pt>
                <c:pt idx="2636">
                  <c:v>42561</c:v>
                </c:pt>
                <c:pt idx="2637">
                  <c:v>42561</c:v>
                </c:pt>
                <c:pt idx="2638">
                  <c:v>42561</c:v>
                </c:pt>
                <c:pt idx="2639">
                  <c:v>42561</c:v>
                </c:pt>
                <c:pt idx="2640">
                  <c:v>42561</c:v>
                </c:pt>
                <c:pt idx="2641">
                  <c:v>42561</c:v>
                </c:pt>
                <c:pt idx="2642">
                  <c:v>42561</c:v>
                </c:pt>
                <c:pt idx="2643">
                  <c:v>42561</c:v>
                </c:pt>
                <c:pt idx="2644">
                  <c:v>42568</c:v>
                </c:pt>
                <c:pt idx="2645">
                  <c:v>42568</c:v>
                </c:pt>
                <c:pt idx="2646">
                  <c:v>42568</c:v>
                </c:pt>
                <c:pt idx="2647">
                  <c:v>42568</c:v>
                </c:pt>
                <c:pt idx="2648">
                  <c:v>42568</c:v>
                </c:pt>
                <c:pt idx="2649">
                  <c:v>42568</c:v>
                </c:pt>
                <c:pt idx="2650">
                  <c:v>42568</c:v>
                </c:pt>
                <c:pt idx="2651">
                  <c:v>42568</c:v>
                </c:pt>
                <c:pt idx="2652">
                  <c:v>42568</c:v>
                </c:pt>
                <c:pt idx="2653">
                  <c:v>42568</c:v>
                </c:pt>
                <c:pt idx="2654">
                  <c:v>42575</c:v>
                </c:pt>
                <c:pt idx="2655">
                  <c:v>42575</c:v>
                </c:pt>
                <c:pt idx="2656">
                  <c:v>42575</c:v>
                </c:pt>
                <c:pt idx="2657">
                  <c:v>42575</c:v>
                </c:pt>
                <c:pt idx="2658">
                  <c:v>42575</c:v>
                </c:pt>
                <c:pt idx="2659">
                  <c:v>42575</c:v>
                </c:pt>
                <c:pt idx="2660">
                  <c:v>42575</c:v>
                </c:pt>
                <c:pt idx="2661">
                  <c:v>42575</c:v>
                </c:pt>
                <c:pt idx="2662">
                  <c:v>42575</c:v>
                </c:pt>
                <c:pt idx="2663">
                  <c:v>42575</c:v>
                </c:pt>
                <c:pt idx="2664">
                  <c:v>42582</c:v>
                </c:pt>
                <c:pt idx="2665">
                  <c:v>42582</c:v>
                </c:pt>
                <c:pt idx="2666">
                  <c:v>42582</c:v>
                </c:pt>
                <c:pt idx="2667">
                  <c:v>42582</c:v>
                </c:pt>
                <c:pt idx="2668">
                  <c:v>42582</c:v>
                </c:pt>
                <c:pt idx="2669">
                  <c:v>42582</c:v>
                </c:pt>
                <c:pt idx="2670">
                  <c:v>42582</c:v>
                </c:pt>
                <c:pt idx="2671">
                  <c:v>42582</c:v>
                </c:pt>
                <c:pt idx="2672">
                  <c:v>42582</c:v>
                </c:pt>
                <c:pt idx="2673">
                  <c:v>42582</c:v>
                </c:pt>
                <c:pt idx="2674">
                  <c:v>42582</c:v>
                </c:pt>
                <c:pt idx="2675">
                  <c:v>42589</c:v>
                </c:pt>
                <c:pt idx="2676">
                  <c:v>42589</c:v>
                </c:pt>
                <c:pt idx="2677">
                  <c:v>42589</c:v>
                </c:pt>
                <c:pt idx="2678">
                  <c:v>42589</c:v>
                </c:pt>
                <c:pt idx="2679">
                  <c:v>42589</c:v>
                </c:pt>
                <c:pt idx="2680">
                  <c:v>42589</c:v>
                </c:pt>
                <c:pt idx="2681">
                  <c:v>42589</c:v>
                </c:pt>
                <c:pt idx="2682">
                  <c:v>42589</c:v>
                </c:pt>
                <c:pt idx="2683">
                  <c:v>42589</c:v>
                </c:pt>
                <c:pt idx="2684">
                  <c:v>42589</c:v>
                </c:pt>
                <c:pt idx="2685">
                  <c:v>42589</c:v>
                </c:pt>
                <c:pt idx="2686">
                  <c:v>42589</c:v>
                </c:pt>
                <c:pt idx="2687">
                  <c:v>42589</c:v>
                </c:pt>
                <c:pt idx="2688">
                  <c:v>42596</c:v>
                </c:pt>
                <c:pt idx="2689">
                  <c:v>42596</c:v>
                </c:pt>
                <c:pt idx="2690">
                  <c:v>42596</c:v>
                </c:pt>
                <c:pt idx="2691">
                  <c:v>42596</c:v>
                </c:pt>
                <c:pt idx="2692">
                  <c:v>42596</c:v>
                </c:pt>
                <c:pt idx="2693">
                  <c:v>42596</c:v>
                </c:pt>
                <c:pt idx="2694">
                  <c:v>42596</c:v>
                </c:pt>
                <c:pt idx="2695">
                  <c:v>42596</c:v>
                </c:pt>
                <c:pt idx="2696">
                  <c:v>42596</c:v>
                </c:pt>
                <c:pt idx="2697">
                  <c:v>42596</c:v>
                </c:pt>
                <c:pt idx="2698">
                  <c:v>42596</c:v>
                </c:pt>
                <c:pt idx="2699">
                  <c:v>42596</c:v>
                </c:pt>
                <c:pt idx="2700">
                  <c:v>42603</c:v>
                </c:pt>
                <c:pt idx="2701">
                  <c:v>42603</c:v>
                </c:pt>
                <c:pt idx="2702">
                  <c:v>42603</c:v>
                </c:pt>
                <c:pt idx="2703">
                  <c:v>42603</c:v>
                </c:pt>
                <c:pt idx="2704">
                  <c:v>42603</c:v>
                </c:pt>
                <c:pt idx="2705">
                  <c:v>42603</c:v>
                </c:pt>
                <c:pt idx="2706">
                  <c:v>42603</c:v>
                </c:pt>
                <c:pt idx="2707">
                  <c:v>42603</c:v>
                </c:pt>
                <c:pt idx="2708">
                  <c:v>42603</c:v>
                </c:pt>
                <c:pt idx="2709">
                  <c:v>42603</c:v>
                </c:pt>
                <c:pt idx="2710">
                  <c:v>42603</c:v>
                </c:pt>
                <c:pt idx="2711">
                  <c:v>42603</c:v>
                </c:pt>
                <c:pt idx="2712">
                  <c:v>42603</c:v>
                </c:pt>
                <c:pt idx="2713">
                  <c:v>42603</c:v>
                </c:pt>
                <c:pt idx="2714">
                  <c:v>42610</c:v>
                </c:pt>
                <c:pt idx="2715">
                  <c:v>42610</c:v>
                </c:pt>
                <c:pt idx="2716">
                  <c:v>42610</c:v>
                </c:pt>
                <c:pt idx="2717">
                  <c:v>42610</c:v>
                </c:pt>
                <c:pt idx="2718">
                  <c:v>42610</c:v>
                </c:pt>
                <c:pt idx="2719">
                  <c:v>42610</c:v>
                </c:pt>
                <c:pt idx="2720">
                  <c:v>42610</c:v>
                </c:pt>
                <c:pt idx="2721">
                  <c:v>42610</c:v>
                </c:pt>
                <c:pt idx="2722">
                  <c:v>42610</c:v>
                </c:pt>
                <c:pt idx="2723">
                  <c:v>42610</c:v>
                </c:pt>
                <c:pt idx="2724">
                  <c:v>42610</c:v>
                </c:pt>
                <c:pt idx="2725">
                  <c:v>42617</c:v>
                </c:pt>
                <c:pt idx="2726">
                  <c:v>42617</c:v>
                </c:pt>
                <c:pt idx="2727">
                  <c:v>42617</c:v>
                </c:pt>
                <c:pt idx="2728">
                  <c:v>42617</c:v>
                </c:pt>
                <c:pt idx="2729">
                  <c:v>42617</c:v>
                </c:pt>
                <c:pt idx="2730">
                  <c:v>42617</c:v>
                </c:pt>
                <c:pt idx="2731">
                  <c:v>42617</c:v>
                </c:pt>
                <c:pt idx="2732">
                  <c:v>42617</c:v>
                </c:pt>
                <c:pt idx="2733">
                  <c:v>42617</c:v>
                </c:pt>
                <c:pt idx="2734">
                  <c:v>42617</c:v>
                </c:pt>
                <c:pt idx="2735">
                  <c:v>42617</c:v>
                </c:pt>
                <c:pt idx="2736">
                  <c:v>42617</c:v>
                </c:pt>
                <c:pt idx="2737">
                  <c:v>42624</c:v>
                </c:pt>
                <c:pt idx="2738">
                  <c:v>42624</c:v>
                </c:pt>
                <c:pt idx="2739">
                  <c:v>42624</c:v>
                </c:pt>
                <c:pt idx="2740">
                  <c:v>42624</c:v>
                </c:pt>
                <c:pt idx="2741">
                  <c:v>42624</c:v>
                </c:pt>
                <c:pt idx="2742">
                  <c:v>42624</c:v>
                </c:pt>
                <c:pt idx="2743">
                  <c:v>42624</c:v>
                </c:pt>
                <c:pt idx="2744">
                  <c:v>42624</c:v>
                </c:pt>
                <c:pt idx="2745">
                  <c:v>42624</c:v>
                </c:pt>
                <c:pt idx="2746">
                  <c:v>42624</c:v>
                </c:pt>
                <c:pt idx="2747">
                  <c:v>42631</c:v>
                </c:pt>
                <c:pt idx="2748">
                  <c:v>42631</c:v>
                </c:pt>
                <c:pt idx="2749">
                  <c:v>42631</c:v>
                </c:pt>
                <c:pt idx="2750">
                  <c:v>42631</c:v>
                </c:pt>
                <c:pt idx="2751">
                  <c:v>42631</c:v>
                </c:pt>
                <c:pt idx="2752">
                  <c:v>42631</c:v>
                </c:pt>
                <c:pt idx="2753">
                  <c:v>42631</c:v>
                </c:pt>
                <c:pt idx="2754">
                  <c:v>42631</c:v>
                </c:pt>
                <c:pt idx="2755">
                  <c:v>42631</c:v>
                </c:pt>
                <c:pt idx="2756">
                  <c:v>42631</c:v>
                </c:pt>
                <c:pt idx="2757">
                  <c:v>42631</c:v>
                </c:pt>
                <c:pt idx="2758">
                  <c:v>42638</c:v>
                </c:pt>
                <c:pt idx="2759">
                  <c:v>42638</c:v>
                </c:pt>
                <c:pt idx="2760">
                  <c:v>42638</c:v>
                </c:pt>
                <c:pt idx="2761">
                  <c:v>42638</c:v>
                </c:pt>
                <c:pt idx="2762">
                  <c:v>42638</c:v>
                </c:pt>
                <c:pt idx="2763">
                  <c:v>42638</c:v>
                </c:pt>
                <c:pt idx="2764">
                  <c:v>42638</c:v>
                </c:pt>
                <c:pt idx="2765">
                  <c:v>42638</c:v>
                </c:pt>
                <c:pt idx="2766">
                  <c:v>42638</c:v>
                </c:pt>
                <c:pt idx="2767">
                  <c:v>42638</c:v>
                </c:pt>
                <c:pt idx="2768">
                  <c:v>42645</c:v>
                </c:pt>
                <c:pt idx="2769">
                  <c:v>42645</c:v>
                </c:pt>
                <c:pt idx="2770">
                  <c:v>42645</c:v>
                </c:pt>
                <c:pt idx="2771">
                  <c:v>42645</c:v>
                </c:pt>
                <c:pt idx="2772">
                  <c:v>42645</c:v>
                </c:pt>
                <c:pt idx="2773">
                  <c:v>42645</c:v>
                </c:pt>
                <c:pt idx="2774">
                  <c:v>42645</c:v>
                </c:pt>
                <c:pt idx="2775">
                  <c:v>42645</c:v>
                </c:pt>
                <c:pt idx="2776">
                  <c:v>42645</c:v>
                </c:pt>
                <c:pt idx="2777">
                  <c:v>42645</c:v>
                </c:pt>
                <c:pt idx="2778">
                  <c:v>42645</c:v>
                </c:pt>
                <c:pt idx="2779">
                  <c:v>42645</c:v>
                </c:pt>
                <c:pt idx="2780">
                  <c:v>42652</c:v>
                </c:pt>
                <c:pt idx="2781">
                  <c:v>42652</c:v>
                </c:pt>
                <c:pt idx="2782">
                  <c:v>42652</c:v>
                </c:pt>
                <c:pt idx="2783">
                  <c:v>42652</c:v>
                </c:pt>
                <c:pt idx="2784">
                  <c:v>42652</c:v>
                </c:pt>
                <c:pt idx="2785">
                  <c:v>42652</c:v>
                </c:pt>
                <c:pt idx="2786">
                  <c:v>42652</c:v>
                </c:pt>
                <c:pt idx="2787">
                  <c:v>42652</c:v>
                </c:pt>
                <c:pt idx="2788">
                  <c:v>42652</c:v>
                </c:pt>
                <c:pt idx="2789">
                  <c:v>42652</c:v>
                </c:pt>
                <c:pt idx="2790">
                  <c:v>42652</c:v>
                </c:pt>
                <c:pt idx="2791">
                  <c:v>42652</c:v>
                </c:pt>
                <c:pt idx="2792">
                  <c:v>42652</c:v>
                </c:pt>
                <c:pt idx="2793">
                  <c:v>42652</c:v>
                </c:pt>
                <c:pt idx="2794">
                  <c:v>42659</c:v>
                </c:pt>
                <c:pt idx="2795">
                  <c:v>42659</c:v>
                </c:pt>
                <c:pt idx="2796">
                  <c:v>42659</c:v>
                </c:pt>
                <c:pt idx="2797">
                  <c:v>42659</c:v>
                </c:pt>
                <c:pt idx="2798">
                  <c:v>42659</c:v>
                </c:pt>
                <c:pt idx="2799">
                  <c:v>42659</c:v>
                </c:pt>
                <c:pt idx="2800">
                  <c:v>42659</c:v>
                </c:pt>
                <c:pt idx="2801">
                  <c:v>42659</c:v>
                </c:pt>
                <c:pt idx="2802">
                  <c:v>42659</c:v>
                </c:pt>
                <c:pt idx="2803">
                  <c:v>42659</c:v>
                </c:pt>
                <c:pt idx="2804">
                  <c:v>42659</c:v>
                </c:pt>
                <c:pt idx="2805">
                  <c:v>42659</c:v>
                </c:pt>
                <c:pt idx="2806">
                  <c:v>42659</c:v>
                </c:pt>
                <c:pt idx="2807">
                  <c:v>42666</c:v>
                </c:pt>
                <c:pt idx="2808">
                  <c:v>42666</c:v>
                </c:pt>
                <c:pt idx="2809">
                  <c:v>42666</c:v>
                </c:pt>
                <c:pt idx="2810">
                  <c:v>42666</c:v>
                </c:pt>
                <c:pt idx="2811">
                  <c:v>42666</c:v>
                </c:pt>
                <c:pt idx="2812">
                  <c:v>42666</c:v>
                </c:pt>
                <c:pt idx="2813">
                  <c:v>42666</c:v>
                </c:pt>
                <c:pt idx="2814">
                  <c:v>42666</c:v>
                </c:pt>
                <c:pt idx="2815">
                  <c:v>42673</c:v>
                </c:pt>
                <c:pt idx="2816">
                  <c:v>42673</c:v>
                </c:pt>
                <c:pt idx="2817">
                  <c:v>42673</c:v>
                </c:pt>
                <c:pt idx="2818">
                  <c:v>42673</c:v>
                </c:pt>
                <c:pt idx="2819">
                  <c:v>42673</c:v>
                </c:pt>
                <c:pt idx="2820">
                  <c:v>42673</c:v>
                </c:pt>
                <c:pt idx="2821">
                  <c:v>42673</c:v>
                </c:pt>
                <c:pt idx="2822">
                  <c:v>42673</c:v>
                </c:pt>
                <c:pt idx="2823">
                  <c:v>42673</c:v>
                </c:pt>
                <c:pt idx="2824">
                  <c:v>42673</c:v>
                </c:pt>
                <c:pt idx="2825">
                  <c:v>42673</c:v>
                </c:pt>
                <c:pt idx="2826">
                  <c:v>42673</c:v>
                </c:pt>
                <c:pt idx="2827">
                  <c:v>42673</c:v>
                </c:pt>
                <c:pt idx="2828">
                  <c:v>42680</c:v>
                </c:pt>
                <c:pt idx="2829">
                  <c:v>42680</c:v>
                </c:pt>
                <c:pt idx="2830">
                  <c:v>42680</c:v>
                </c:pt>
                <c:pt idx="2831">
                  <c:v>42680</c:v>
                </c:pt>
                <c:pt idx="2832">
                  <c:v>42680</c:v>
                </c:pt>
                <c:pt idx="2833">
                  <c:v>42680</c:v>
                </c:pt>
                <c:pt idx="2834">
                  <c:v>42680</c:v>
                </c:pt>
                <c:pt idx="2835">
                  <c:v>42680</c:v>
                </c:pt>
                <c:pt idx="2836">
                  <c:v>42680</c:v>
                </c:pt>
                <c:pt idx="2837">
                  <c:v>42680</c:v>
                </c:pt>
                <c:pt idx="2838">
                  <c:v>42680</c:v>
                </c:pt>
                <c:pt idx="2839">
                  <c:v>42680</c:v>
                </c:pt>
                <c:pt idx="2840">
                  <c:v>42680</c:v>
                </c:pt>
                <c:pt idx="2841">
                  <c:v>42687</c:v>
                </c:pt>
                <c:pt idx="2842">
                  <c:v>42687</c:v>
                </c:pt>
                <c:pt idx="2843">
                  <c:v>42687</c:v>
                </c:pt>
                <c:pt idx="2844">
                  <c:v>42687</c:v>
                </c:pt>
                <c:pt idx="2845">
                  <c:v>42687</c:v>
                </c:pt>
                <c:pt idx="2846">
                  <c:v>42687</c:v>
                </c:pt>
                <c:pt idx="2847">
                  <c:v>42687</c:v>
                </c:pt>
                <c:pt idx="2848">
                  <c:v>42687</c:v>
                </c:pt>
                <c:pt idx="2849">
                  <c:v>42687</c:v>
                </c:pt>
                <c:pt idx="2850">
                  <c:v>42694</c:v>
                </c:pt>
                <c:pt idx="2851">
                  <c:v>42694</c:v>
                </c:pt>
                <c:pt idx="2852">
                  <c:v>42694</c:v>
                </c:pt>
                <c:pt idx="2853">
                  <c:v>42694</c:v>
                </c:pt>
                <c:pt idx="2854">
                  <c:v>42694</c:v>
                </c:pt>
                <c:pt idx="2855">
                  <c:v>42694</c:v>
                </c:pt>
                <c:pt idx="2856">
                  <c:v>42694</c:v>
                </c:pt>
                <c:pt idx="2857">
                  <c:v>42694</c:v>
                </c:pt>
                <c:pt idx="2858">
                  <c:v>42694</c:v>
                </c:pt>
                <c:pt idx="2859">
                  <c:v>42694</c:v>
                </c:pt>
                <c:pt idx="2860">
                  <c:v>42694</c:v>
                </c:pt>
                <c:pt idx="2861">
                  <c:v>42694</c:v>
                </c:pt>
                <c:pt idx="2862">
                  <c:v>42701</c:v>
                </c:pt>
                <c:pt idx="2863">
                  <c:v>42701</c:v>
                </c:pt>
                <c:pt idx="2864">
                  <c:v>42701</c:v>
                </c:pt>
                <c:pt idx="2865">
                  <c:v>42701</c:v>
                </c:pt>
                <c:pt idx="2866">
                  <c:v>42701</c:v>
                </c:pt>
                <c:pt idx="2867">
                  <c:v>42701</c:v>
                </c:pt>
                <c:pt idx="2868">
                  <c:v>42701</c:v>
                </c:pt>
                <c:pt idx="2869">
                  <c:v>42701</c:v>
                </c:pt>
                <c:pt idx="2870">
                  <c:v>42701</c:v>
                </c:pt>
                <c:pt idx="2871">
                  <c:v>42701</c:v>
                </c:pt>
                <c:pt idx="2872">
                  <c:v>42701</c:v>
                </c:pt>
                <c:pt idx="2873">
                  <c:v>42701</c:v>
                </c:pt>
                <c:pt idx="2874">
                  <c:v>42708</c:v>
                </c:pt>
                <c:pt idx="2875">
                  <c:v>42708</c:v>
                </c:pt>
                <c:pt idx="2876">
                  <c:v>42708</c:v>
                </c:pt>
                <c:pt idx="2877">
                  <c:v>42708</c:v>
                </c:pt>
                <c:pt idx="2878">
                  <c:v>42708</c:v>
                </c:pt>
                <c:pt idx="2879">
                  <c:v>42708</c:v>
                </c:pt>
                <c:pt idx="2880">
                  <c:v>42708</c:v>
                </c:pt>
                <c:pt idx="2881">
                  <c:v>42708</c:v>
                </c:pt>
                <c:pt idx="2882">
                  <c:v>42708</c:v>
                </c:pt>
                <c:pt idx="2883">
                  <c:v>42708</c:v>
                </c:pt>
                <c:pt idx="2884">
                  <c:v>42708</c:v>
                </c:pt>
                <c:pt idx="2885">
                  <c:v>42708</c:v>
                </c:pt>
                <c:pt idx="2886">
                  <c:v>42708</c:v>
                </c:pt>
                <c:pt idx="2887">
                  <c:v>42708</c:v>
                </c:pt>
                <c:pt idx="2888">
                  <c:v>42715</c:v>
                </c:pt>
                <c:pt idx="2889">
                  <c:v>42715</c:v>
                </c:pt>
                <c:pt idx="2890">
                  <c:v>42715</c:v>
                </c:pt>
                <c:pt idx="2891">
                  <c:v>42715</c:v>
                </c:pt>
                <c:pt idx="2892">
                  <c:v>42715</c:v>
                </c:pt>
                <c:pt idx="2893">
                  <c:v>42715</c:v>
                </c:pt>
                <c:pt idx="2894">
                  <c:v>42715</c:v>
                </c:pt>
                <c:pt idx="2895">
                  <c:v>42715</c:v>
                </c:pt>
                <c:pt idx="2896">
                  <c:v>42722</c:v>
                </c:pt>
                <c:pt idx="2897">
                  <c:v>42722</c:v>
                </c:pt>
                <c:pt idx="2898">
                  <c:v>42722</c:v>
                </c:pt>
                <c:pt idx="2899">
                  <c:v>42722</c:v>
                </c:pt>
                <c:pt idx="2900">
                  <c:v>42722</c:v>
                </c:pt>
                <c:pt idx="2901">
                  <c:v>42722</c:v>
                </c:pt>
                <c:pt idx="2902">
                  <c:v>42722</c:v>
                </c:pt>
                <c:pt idx="2903">
                  <c:v>42722</c:v>
                </c:pt>
                <c:pt idx="2904">
                  <c:v>42722</c:v>
                </c:pt>
                <c:pt idx="2905">
                  <c:v>42722</c:v>
                </c:pt>
                <c:pt idx="2906">
                  <c:v>42722</c:v>
                </c:pt>
                <c:pt idx="2907">
                  <c:v>42722</c:v>
                </c:pt>
                <c:pt idx="2908">
                  <c:v>42729</c:v>
                </c:pt>
                <c:pt idx="2909">
                  <c:v>42729</c:v>
                </c:pt>
                <c:pt idx="2910">
                  <c:v>42729</c:v>
                </c:pt>
                <c:pt idx="2911">
                  <c:v>42729</c:v>
                </c:pt>
                <c:pt idx="2912">
                  <c:v>42729</c:v>
                </c:pt>
                <c:pt idx="2913">
                  <c:v>42729</c:v>
                </c:pt>
                <c:pt idx="2914">
                  <c:v>42729</c:v>
                </c:pt>
                <c:pt idx="2915">
                  <c:v>42729</c:v>
                </c:pt>
                <c:pt idx="2916">
                  <c:v>42729</c:v>
                </c:pt>
                <c:pt idx="2917">
                  <c:v>42729</c:v>
                </c:pt>
                <c:pt idx="2918">
                  <c:v>42729</c:v>
                </c:pt>
                <c:pt idx="2919">
                  <c:v>42729</c:v>
                </c:pt>
                <c:pt idx="2920">
                  <c:v>42729</c:v>
                </c:pt>
                <c:pt idx="2921">
                  <c:v>42736</c:v>
                </c:pt>
                <c:pt idx="2922">
                  <c:v>42736</c:v>
                </c:pt>
                <c:pt idx="2923">
                  <c:v>42736</c:v>
                </c:pt>
                <c:pt idx="2924">
                  <c:v>42736</c:v>
                </c:pt>
                <c:pt idx="2925">
                  <c:v>42736</c:v>
                </c:pt>
                <c:pt idx="2926">
                  <c:v>42736</c:v>
                </c:pt>
                <c:pt idx="2927">
                  <c:v>42736</c:v>
                </c:pt>
                <c:pt idx="2928">
                  <c:v>42736</c:v>
                </c:pt>
                <c:pt idx="2929">
                  <c:v>42736</c:v>
                </c:pt>
                <c:pt idx="2930">
                  <c:v>42736</c:v>
                </c:pt>
                <c:pt idx="2931">
                  <c:v>42736</c:v>
                </c:pt>
                <c:pt idx="2932">
                  <c:v>42736</c:v>
                </c:pt>
                <c:pt idx="2933">
                  <c:v>42743</c:v>
                </c:pt>
                <c:pt idx="2934">
                  <c:v>42743</c:v>
                </c:pt>
                <c:pt idx="2935">
                  <c:v>42743</c:v>
                </c:pt>
                <c:pt idx="2936">
                  <c:v>42743</c:v>
                </c:pt>
                <c:pt idx="2937">
                  <c:v>42743</c:v>
                </c:pt>
                <c:pt idx="2938">
                  <c:v>42743</c:v>
                </c:pt>
                <c:pt idx="2939">
                  <c:v>42743</c:v>
                </c:pt>
                <c:pt idx="2940">
                  <c:v>42743</c:v>
                </c:pt>
                <c:pt idx="2941">
                  <c:v>42743</c:v>
                </c:pt>
                <c:pt idx="2942">
                  <c:v>42743</c:v>
                </c:pt>
                <c:pt idx="2943">
                  <c:v>42743</c:v>
                </c:pt>
                <c:pt idx="2944">
                  <c:v>42743</c:v>
                </c:pt>
                <c:pt idx="2945">
                  <c:v>42743</c:v>
                </c:pt>
                <c:pt idx="2946">
                  <c:v>42750</c:v>
                </c:pt>
                <c:pt idx="2947">
                  <c:v>42750</c:v>
                </c:pt>
                <c:pt idx="2948">
                  <c:v>42750</c:v>
                </c:pt>
                <c:pt idx="2949">
                  <c:v>42750</c:v>
                </c:pt>
                <c:pt idx="2950">
                  <c:v>42750</c:v>
                </c:pt>
                <c:pt idx="2951">
                  <c:v>42750</c:v>
                </c:pt>
                <c:pt idx="2952">
                  <c:v>42750</c:v>
                </c:pt>
                <c:pt idx="2953">
                  <c:v>42750</c:v>
                </c:pt>
                <c:pt idx="2954">
                  <c:v>42750</c:v>
                </c:pt>
                <c:pt idx="2955">
                  <c:v>42750</c:v>
                </c:pt>
                <c:pt idx="2956">
                  <c:v>42750</c:v>
                </c:pt>
                <c:pt idx="2957">
                  <c:v>42757</c:v>
                </c:pt>
                <c:pt idx="2958">
                  <c:v>42757</c:v>
                </c:pt>
                <c:pt idx="2959">
                  <c:v>42757</c:v>
                </c:pt>
                <c:pt idx="2960">
                  <c:v>42757</c:v>
                </c:pt>
                <c:pt idx="2961">
                  <c:v>42757</c:v>
                </c:pt>
                <c:pt idx="2962">
                  <c:v>42757</c:v>
                </c:pt>
                <c:pt idx="2963">
                  <c:v>42757</c:v>
                </c:pt>
                <c:pt idx="2964">
                  <c:v>42757</c:v>
                </c:pt>
                <c:pt idx="2965">
                  <c:v>42757</c:v>
                </c:pt>
                <c:pt idx="2966">
                  <c:v>42757</c:v>
                </c:pt>
                <c:pt idx="2967">
                  <c:v>42757</c:v>
                </c:pt>
                <c:pt idx="2968">
                  <c:v>42757</c:v>
                </c:pt>
                <c:pt idx="2969">
                  <c:v>42757</c:v>
                </c:pt>
                <c:pt idx="2970">
                  <c:v>42757</c:v>
                </c:pt>
                <c:pt idx="2971">
                  <c:v>42764</c:v>
                </c:pt>
                <c:pt idx="2972">
                  <c:v>42764</c:v>
                </c:pt>
                <c:pt idx="2973">
                  <c:v>42764</c:v>
                </c:pt>
                <c:pt idx="2974">
                  <c:v>42764</c:v>
                </c:pt>
                <c:pt idx="2975">
                  <c:v>42764</c:v>
                </c:pt>
                <c:pt idx="2976">
                  <c:v>42764</c:v>
                </c:pt>
                <c:pt idx="2977">
                  <c:v>42764</c:v>
                </c:pt>
                <c:pt idx="2978">
                  <c:v>42764</c:v>
                </c:pt>
                <c:pt idx="2979">
                  <c:v>42764</c:v>
                </c:pt>
                <c:pt idx="2980">
                  <c:v>42764</c:v>
                </c:pt>
                <c:pt idx="2981">
                  <c:v>42764</c:v>
                </c:pt>
                <c:pt idx="2982">
                  <c:v>42764</c:v>
                </c:pt>
                <c:pt idx="2983">
                  <c:v>42764</c:v>
                </c:pt>
                <c:pt idx="2984">
                  <c:v>42764</c:v>
                </c:pt>
                <c:pt idx="2985">
                  <c:v>42771</c:v>
                </c:pt>
                <c:pt idx="2986">
                  <c:v>42771</c:v>
                </c:pt>
                <c:pt idx="2987">
                  <c:v>42771</c:v>
                </c:pt>
                <c:pt idx="2988">
                  <c:v>42771</c:v>
                </c:pt>
                <c:pt idx="2989">
                  <c:v>42771</c:v>
                </c:pt>
                <c:pt idx="2990">
                  <c:v>42771</c:v>
                </c:pt>
                <c:pt idx="2991">
                  <c:v>42771</c:v>
                </c:pt>
                <c:pt idx="2992">
                  <c:v>42771</c:v>
                </c:pt>
                <c:pt idx="2993">
                  <c:v>42771</c:v>
                </c:pt>
                <c:pt idx="2994">
                  <c:v>42771</c:v>
                </c:pt>
                <c:pt idx="2995">
                  <c:v>42771</c:v>
                </c:pt>
                <c:pt idx="2996">
                  <c:v>42771</c:v>
                </c:pt>
                <c:pt idx="2997">
                  <c:v>42771</c:v>
                </c:pt>
                <c:pt idx="2998">
                  <c:v>42771</c:v>
                </c:pt>
                <c:pt idx="2999">
                  <c:v>42771</c:v>
                </c:pt>
                <c:pt idx="3000">
                  <c:v>42778</c:v>
                </c:pt>
                <c:pt idx="3001">
                  <c:v>42778</c:v>
                </c:pt>
                <c:pt idx="3002">
                  <c:v>42778</c:v>
                </c:pt>
                <c:pt idx="3003">
                  <c:v>42778</c:v>
                </c:pt>
                <c:pt idx="3004">
                  <c:v>42778</c:v>
                </c:pt>
                <c:pt idx="3005">
                  <c:v>42778</c:v>
                </c:pt>
                <c:pt idx="3006">
                  <c:v>42778</c:v>
                </c:pt>
                <c:pt idx="3007">
                  <c:v>42778</c:v>
                </c:pt>
                <c:pt idx="3008">
                  <c:v>42778</c:v>
                </c:pt>
                <c:pt idx="3009">
                  <c:v>42778</c:v>
                </c:pt>
                <c:pt idx="3010">
                  <c:v>42778</c:v>
                </c:pt>
                <c:pt idx="3011">
                  <c:v>42785</c:v>
                </c:pt>
                <c:pt idx="3012">
                  <c:v>42785</c:v>
                </c:pt>
                <c:pt idx="3013">
                  <c:v>42785</c:v>
                </c:pt>
                <c:pt idx="3014">
                  <c:v>42785</c:v>
                </c:pt>
                <c:pt idx="3015">
                  <c:v>42785</c:v>
                </c:pt>
                <c:pt idx="3016">
                  <c:v>42785</c:v>
                </c:pt>
                <c:pt idx="3017">
                  <c:v>42785</c:v>
                </c:pt>
                <c:pt idx="3018">
                  <c:v>42785</c:v>
                </c:pt>
                <c:pt idx="3019">
                  <c:v>42785</c:v>
                </c:pt>
                <c:pt idx="3020">
                  <c:v>42785</c:v>
                </c:pt>
                <c:pt idx="3021">
                  <c:v>42785</c:v>
                </c:pt>
                <c:pt idx="3022">
                  <c:v>42785</c:v>
                </c:pt>
                <c:pt idx="3023">
                  <c:v>42785</c:v>
                </c:pt>
                <c:pt idx="3024">
                  <c:v>42785</c:v>
                </c:pt>
                <c:pt idx="3025">
                  <c:v>42792</c:v>
                </c:pt>
                <c:pt idx="3026">
                  <c:v>42792</c:v>
                </c:pt>
                <c:pt idx="3027">
                  <c:v>42792</c:v>
                </c:pt>
                <c:pt idx="3028">
                  <c:v>42792</c:v>
                </c:pt>
                <c:pt idx="3029">
                  <c:v>42792</c:v>
                </c:pt>
                <c:pt idx="3030">
                  <c:v>42792</c:v>
                </c:pt>
                <c:pt idx="3031">
                  <c:v>42792</c:v>
                </c:pt>
                <c:pt idx="3032">
                  <c:v>42792</c:v>
                </c:pt>
                <c:pt idx="3033">
                  <c:v>42792</c:v>
                </c:pt>
                <c:pt idx="3034">
                  <c:v>42792</c:v>
                </c:pt>
                <c:pt idx="3035">
                  <c:v>42792</c:v>
                </c:pt>
                <c:pt idx="3036">
                  <c:v>42792</c:v>
                </c:pt>
                <c:pt idx="3037">
                  <c:v>42792</c:v>
                </c:pt>
                <c:pt idx="3038">
                  <c:v>42799</c:v>
                </c:pt>
                <c:pt idx="3039">
                  <c:v>42799</c:v>
                </c:pt>
                <c:pt idx="3040">
                  <c:v>42799</c:v>
                </c:pt>
                <c:pt idx="3041">
                  <c:v>42799</c:v>
                </c:pt>
                <c:pt idx="3042">
                  <c:v>42799</c:v>
                </c:pt>
                <c:pt idx="3043">
                  <c:v>42799</c:v>
                </c:pt>
                <c:pt idx="3044">
                  <c:v>42799</c:v>
                </c:pt>
                <c:pt idx="3045">
                  <c:v>42799</c:v>
                </c:pt>
                <c:pt idx="3046">
                  <c:v>42799</c:v>
                </c:pt>
                <c:pt idx="3047">
                  <c:v>42799</c:v>
                </c:pt>
                <c:pt idx="3048">
                  <c:v>42799</c:v>
                </c:pt>
                <c:pt idx="3049">
                  <c:v>42806</c:v>
                </c:pt>
                <c:pt idx="3050">
                  <c:v>42806</c:v>
                </c:pt>
                <c:pt idx="3051">
                  <c:v>42806</c:v>
                </c:pt>
                <c:pt idx="3052">
                  <c:v>42806</c:v>
                </c:pt>
                <c:pt idx="3053">
                  <c:v>42806</c:v>
                </c:pt>
                <c:pt idx="3054">
                  <c:v>42806</c:v>
                </c:pt>
                <c:pt idx="3055">
                  <c:v>42806</c:v>
                </c:pt>
                <c:pt idx="3056">
                  <c:v>42806</c:v>
                </c:pt>
                <c:pt idx="3057">
                  <c:v>42806</c:v>
                </c:pt>
                <c:pt idx="3058">
                  <c:v>42806</c:v>
                </c:pt>
                <c:pt idx="3059">
                  <c:v>42806</c:v>
                </c:pt>
                <c:pt idx="3060">
                  <c:v>42806</c:v>
                </c:pt>
                <c:pt idx="3061">
                  <c:v>42806</c:v>
                </c:pt>
                <c:pt idx="3062">
                  <c:v>42813</c:v>
                </c:pt>
                <c:pt idx="3063">
                  <c:v>42813</c:v>
                </c:pt>
                <c:pt idx="3064">
                  <c:v>42813</c:v>
                </c:pt>
                <c:pt idx="3065">
                  <c:v>42813</c:v>
                </c:pt>
                <c:pt idx="3066">
                  <c:v>42813</c:v>
                </c:pt>
                <c:pt idx="3067">
                  <c:v>42813</c:v>
                </c:pt>
                <c:pt idx="3068">
                  <c:v>42813</c:v>
                </c:pt>
                <c:pt idx="3069">
                  <c:v>42813</c:v>
                </c:pt>
                <c:pt idx="3070">
                  <c:v>42813</c:v>
                </c:pt>
                <c:pt idx="3071">
                  <c:v>42813</c:v>
                </c:pt>
                <c:pt idx="3072">
                  <c:v>42813</c:v>
                </c:pt>
                <c:pt idx="3073">
                  <c:v>42813</c:v>
                </c:pt>
                <c:pt idx="3074">
                  <c:v>42820</c:v>
                </c:pt>
                <c:pt idx="3075">
                  <c:v>42820</c:v>
                </c:pt>
                <c:pt idx="3076">
                  <c:v>42820</c:v>
                </c:pt>
                <c:pt idx="3077">
                  <c:v>42820</c:v>
                </c:pt>
                <c:pt idx="3078">
                  <c:v>42820</c:v>
                </c:pt>
                <c:pt idx="3079">
                  <c:v>42820</c:v>
                </c:pt>
                <c:pt idx="3080">
                  <c:v>42820</c:v>
                </c:pt>
                <c:pt idx="3081">
                  <c:v>42820</c:v>
                </c:pt>
                <c:pt idx="3082">
                  <c:v>42820</c:v>
                </c:pt>
                <c:pt idx="3083">
                  <c:v>42820</c:v>
                </c:pt>
                <c:pt idx="3084">
                  <c:v>42820</c:v>
                </c:pt>
                <c:pt idx="3085">
                  <c:v>42827</c:v>
                </c:pt>
                <c:pt idx="3086">
                  <c:v>42827</c:v>
                </c:pt>
                <c:pt idx="3087">
                  <c:v>42827</c:v>
                </c:pt>
                <c:pt idx="3088">
                  <c:v>42827</c:v>
                </c:pt>
                <c:pt idx="3089">
                  <c:v>42827</c:v>
                </c:pt>
                <c:pt idx="3090">
                  <c:v>42827</c:v>
                </c:pt>
                <c:pt idx="3091">
                  <c:v>42827</c:v>
                </c:pt>
                <c:pt idx="3092">
                  <c:v>42827</c:v>
                </c:pt>
                <c:pt idx="3093">
                  <c:v>42827</c:v>
                </c:pt>
                <c:pt idx="3094">
                  <c:v>42827</c:v>
                </c:pt>
                <c:pt idx="3095">
                  <c:v>42827</c:v>
                </c:pt>
                <c:pt idx="3096">
                  <c:v>42827</c:v>
                </c:pt>
                <c:pt idx="3097">
                  <c:v>42827</c:v>
                </c:pt>
                <c:pt idx="3098">
                  <c:v>42827</c:v>
                </c:pt>
                <c:pt idx="3099">
                  <c:v>42834</c:v>
                </c:pt>
                <c:pt idx="3100">
                  <c:v>42834</c:v>
                </c:pt>
                <c:pt idx="3101">
                  <c:v>42834</c:v>
                </c:pt>
                <c:pt idx="3102">
                  <c:v>42834</c:v>
                </c:pt>
                <c:pt idx="3103">
                  <c:v>42834</c:v>
                </c:pt>
                <c:pt idx="3104">
                  <c:v>42834</c:v>
                </c:pt>
                <c:pt idx="3105">
                  <c:v>42834</c:v>
                </c:pt>
                <c:pt idx="3106">
                  <c:v>42834</c:v>
                </c:pt>
                <c:pt idx="3107">
                  <c:v>42834</c:v>
                </c:pt>
                <c:pt idx="3108">
                  <c:v>42834</c:v>
                </c:pt>
                <c:pt idx="3109">
                  <c:v>42834</c:v>
                </c:pt>
                <c:pt idx="3110">
                  <c:v>42834</c:v>
                </c:pt>
                <c:pt idx="3111">
                  <c:v>42834</c:v>
                </c:pt>
                <c:pt idx="3112">
                  <c:v>42834</c:v>
                </c:pt>
                <c:pt idx="3113">
                  <c:v>42841</c:v>
                </c:pt>
                <c:pt idx="3114">
                  <c:v>42841</c:v>
                </c:pt>
                <c:pt idx="3115">
                  <c:v>42841</c:v>
                </c:pt>
                <c:pt idx="3116">
                  <c:v>42841</c:v>
                </c:pt>
                <c:pt idx="3117">
                  <c:v>42841</c:v>
                </c:pt>
                <c:pt idx="3118">
                  <c:v>42841</c:v>
                </c:pt>
                <c:pt idx="3119">
                  <c:v>42841</c:v>
                </c:pt>
                <c:pt idx="3120">
                  <c:v>42841</c:v>
                </c:pt>
                <c:pt idx="3121">
                  <c:v>42841</c:v>
                </c:pt>
                <c:pt idx="3122">
                  <c:v>42841</c:v>
                </c:pt>
                <c:pt idx="3123">
                  <c:v>42841</c:v>
                </c:pt>
                <c:pt idx="3124">
                  <c:v>42841</c:v>
                </c:pt>
                <c:pt idx="3125">
                  <c:v>42841</c:v>
                </c:pt>
                <c:pt idx="3126">
                  <c:v>42841</c:v>
                </c:pt>
                <c:pt idx="3127">
                  <c:v>42848</c:v>
                </c:pt>
                <c:pt idx="3128">
                  <c:v>42848</c:v>
                </c:pt>
                <c:pt idx="3129">
                  <c:v>42848</c:v>
                </c:pt>
                <c:pt idx="3130">
                  <c:v>42848</c:v>
                </c:pt>
                <c:pt idx="3131">
                  <c:v>42848</c:v>
                </c:pt>
                <c:pt idx="3132">
                  <c:v>42848</c:v>
                </c:pt>
                <c:pt idx="3133">
                  <c:v>42848</c:v>
                </c:pt>
                <c:pt idx="3134">
                  <c:v>42848</c:v>
                </c:pt>
                <c:pt idx="3135">
                  <c:v>42848</c:v>
                </c:pt>
                <c:pt idx="3136">
                  <c:v>42848</c:v>
                </c:pt>
                <c:pt idx="3137">
                  <c:v>42848</c:v>
                </c:pt>
                <c:pt idx="3138">
                  <c:v>42848</c:v>
                </c:pt>
                <c:pt idx="3139">
                  <c:v>42848</c:v>
                </c:pt>
                <c:pt idx="3140">
                  <c:v>42848</c:v>
                </c:pt>
                <c:pt idx="3141">
                  <c:v>42855</c:v>
                </c:pt>
                <c:pt idx="3142">
                  <c:v>42855</c:v>
                </c:pt>
                <c:pt idx="3143">
                  <c:v>42855</c:v>
                </c:pt>
                <c:pt idx="3144">
                  <c:v>42855</c:v>
                </c:pt>
                <c:pt idx="3145">
                  <c:v>42855</c:v>
                </c:pt>
                <c:pt idx="3146">
                  <c:v>42855</c:v>
                </c:pt>
                <c:pt idx="3147">
                  <c:v>42855</c:v>
                </c:pt>
                <c:pt idx="3148">
                  <c:v>42855</c:v>
                </c:pt>
                <c:pt idx="3149">
                  <c:v>42855</c:v>
                </c:pt>
                <c:pt idx="3150">
                  <c:v>42855</c:v>
                </c:pt>
                <c:pt idx="3151">
                  <c:v>42855</c:v>
                </c:pt>
                <c:pt idx="3152">
                  <c:v>42862</c:v>
                </c:pt>
                <c:pt idx="3153">
                  <c:v>42862</c:v>
                </c:pt>
                <c:pt idx="3154">
                  <c:v>42862</c:v>
                </c:pt>
                <c:pt idx="3155">
                  <c:v>42862</c:v>
                </c:pt>
                <c:pt idx="3156">
                  <c:v>42862</c:v>
                </c:pt>
                <c:pt idx="3157">
                  <c:v>42862</c:v>
                </c:pt>
                <c:pt idx="3158">
                  <c:v>42862</c:v>
                </c:pt>
                <c:pt idx="3159">
                  <c:v>42862</c:v>
                </c:pt>
                <c:pt idx="3160">
                  <c:v>42862</c:v>
                </c:pt>
                <c:pt idx="3161">
                  <c:v>42862</c:v>
                </c:pt>
                <c:pt idx="3162">
                  <c:v>42862</c:v>
                </c:pt>
                <c:pt idx="3163">
                  <c:v>42862</c:v>
                </c:pt>
                <c:pt idx="3164">
                  <c:v>42862</c:v>
                </c:pt>
                <c:pt idx="3165">
                  <c:v>42869</c:v>
                </c:pt>
                <c:pt idx="3166">
                  <c:v>42869</c:v>
                </c:pt>
                <c:pt idx="3167">
                  <c:v>42869</c:v>
                </c:pt>
                <c:pt idx="3168">
                  <c:v>42869</c:v>
                </c:pt>
                <c:pt idx="3169">
                  <c:v>42869</c:v>
                </c:pt>
                <c:pt idx="3170">
                  <c:v>42869</c:v>
                </c:pt>
                <c:pt idx="3171">
                  <c:v>42869</c:v>
                </c:pt>
                <c:pt idx="3172">
                  <c:v>42869</c:v>
                </c:pt>
                <c:pt idx="3173">
                  <c:v>42869</c:v>
                </c:pt>
                <c:pt idx="3174">
                  <c:v>42869</c:v>
                </c:pt>
                <c:pt idx="3175">
                  <c:v>42869</c:v>
                </c:pt>
                <c:pt idx="3176">
                  <c:v>42869</c:v>
                </c:pt>
                <c:pt idx="3177">
                  <c:v>42869</c:v>
                </c:pt>
                <c:pt idx="3178">
                  <c:v>42869</c:v>
                </c:pt>
                <c:pt idx="3179">
                  <c:v>42876</c:v>
                </c:pt>
                <c:pt idx="3180">
                  <c:v>42876</c:v>
                </c:pt>
                <c:pt idx="3181">
                  <c:v>42876</c:v>
                </c:pt>
                <c:pt idx="3182">
                  <c:v>42876</c:v>
                </c:pt>
                <c:pt idx="3183">
                  <c:v>42876</c:v>
                </c:pt>
                <c:pt idx="3184">
                  <c:v>42876</c:v>
                </c:pt>
                <c:pt idx="3185">
                  <c:v>42876</c:v>
                </c:pt>
                <c:pt idx="3186">
                  <c:v>42876</c:v>
                </c:pt>
                <c:pt idx="3187">
                  <c:v>42876</c:v>
                </c:pt>
                <c:pt idx="3188">
                  <c:v>42876</c:v>
                </c:pt>
                <c:pt idx="3189">
                  <c:v>42876</c:v>
                </c:pt>
                <c:pt idx="3190">
                  <c:v>42876</c:v>
                </c:pt>
                <c:pt idx="3191">
                  <c:v>42876</c:v>
                </c:pt>
                <c:pt idx="3192">
                  <c:v>42876</c:v>
                </c:pt>
                <c:pt idx="3193">
                  <c:v>42883</c:v>
                </c:pt>
                <c:pt idx="3194">
                  <c:v>42883</c:v>
                </c:pt>
                <c:pt idx="3195">
                  <c:v>42883</c:v>
                </c:pt>
                <c:pt idx="3196">
                  <c:v>42883</c:v>
                </c:pt>
                <c:pt idx="3197">
                  <c:v>42883</c:v>
                </c:pt>
                <c:pt idx="3198">
                  <c:v>42883</c:v>
                </c:pt>
                <c:pt idx="3199">
                  <c:v>42883</c:v>
                </c:pt>
                <c:pt idx="3200">
                  <c:v>42883</c:v>
                </c:pt>
                <c:pt idx="3201">
                  <c:v>42883</c:v>
                </c:pt>
                <c:pt idx="3202">
                  <c:v>42883</c:v>
                </c:pt>
                <c:pt idx="3203">
                  <c:v>42883</c:v>
                </c:pt>
                <c:pt idx="3204">
                  <c:v>42883</c:v>
                </c:pt>
                <c:pt idx="3205">
                  <c:v>42890</c:v>
                </c:pt>
                <c:pt idx="3206">
                  <c:v>42890</c:v>
                </c:pt>
                <c:pt idx="3207">
                  <c:v>42890</c:v>
                </c:pt>
                <c:pt idx="3208">
                  <c:v>42890</c:v>
                </c:pt>
                <c:pt idx="3209">
                  <c:v>42890</c:v>
                </c:pt>
                <c:pt idx="3210">
                  <c:v>42890</c:v>
                </c:pt>
                <c:pt idx="3211">
                  <c:v>42890</c:v>
                </c:pt>
                <c:pt idx="3212">
                  <c:v>42890</c:v>
                </c:pt>
                <c:pt idx="3213">
                  <c:v>42890</c:v>
                </c:pt>
                <c:pt idx="3214">
                  <c:v>42890</c:v>
                </c:pt>
                <c:pt idx="3215">
                  <c:v>42890</c:v>
                </c:pt>
                <c:pt idx="3216">
                  <c:v>42890</c:v>
                </c:pt>
                <c:pt idx="3217">
                  <c:v>42897</c:v>
                </c:pt>
                <c:pt idx="3218">
                  <c:v>42897</c:v>
                </c:pt>
                <c:pt idx="3219">
                  <c:v>42897</c:v>
                </c:pt>
                <c:pt idx="3220">
                  <c:v>42897</c:v>
                </c:pt>
                <c:pt idx="3221">
                  <c:v>42897</c:v>
                </c:pt>
                <c:pt idx="3222">
                  <c:v>42897</c:v>
                </c:pt>
                <c:pt idx="3223">
                  <c:v>42897</c:v>
                </c:pt>
                <c:pt idx="3224">
                  <c:v>42897</c:v>
                </c:pt>
                <c:pt idx="3225">
                  <c:v>42897</c:v>
                </c:pt>
                <c:pt idx="3226">
                  <c:v>42897</c:v>
                </c:pt>
                <c:pt idx="3227">
                  <c:v>42897</c:v>
                </c:pt>
                <c:pt idx="3228">
                  <c:v>42897</c:v>
                </c:pt>
                <c:pt idx="3229">
                  <c:v>42897</c:v>
                </c:pt>
                <c:pt idx="3230">
                  <c:v>42904</c:v>
                </c:pt>
                <c:pt idx="3231">
                  <c:v>42904</c:v>
                </c:pt>
                <c:pt idx="3232">
                  <c:v>42904</c:v>
                </c:pt>
                <c:pt idx="3233">
                  <c:v>42904</c:v>
                </c:pt>
                <c:pt idx="3234">
                  <c:v>42904</c:v>
                </c:pt>
                <c:pt idx="3235">
                  <c:v>42904</c:v>
                </c:pt>
                <c:pt idx="3236">
                  <c:v>42904</c:v>
                </c:pt>
                <c:pt idx="3237">
                  <c:v>42904</c:v>
                </c:pt>
                <c:pt idx="3238">
                  <c:v>42904</c:v>
                </c:pt>
                <c:pt idx="3239">
                  <c:v>42911</c:v>
                </c:pt>
                <c:pt idx="3240">
                  <c:v>42911</c:v>
                </c:pt>
                <c:pt idx="3241">
                  <c:v>42911</c:v>
                </c:pt>
                <c:pt idx="3242">
                  <c:v>42911</c:v>
                </c:pt>
                <c:pt idx="3243">
                  <c:v>42911</c:v>
                </c:pt>
                <c:pt idx="3244">
                  <c:v>42911</c:v>
                </c:pt>
                <c:pt idx="3245">
                  <c:v>42911</c:v>
                </c:pt>
                <c:pt idx="3246">
                  <c:v>42911</c:v>
                </c:pt>
                <c:pt idx="3247">
                  <c:v>42911</c:v>
                </c:pt>
                <c:pt idx="3502">
                  <c:v>43065</c:v>
                </c:pt>
                <c:pt idx="3503">
                  <c:v>43065</c:v>
                </c:pt>
              </c:numCache>
            </c:numRef>
          </c:xVal>
          <c:yVal>
            <c:numRef>
              <c:f>体重管理!$I$3:$I$3506</c:f>
              <c:numCache>
                <c:formatCode>0_ </c:formatCode>
                <c:ptCount val="3504"/>
                <c:pt idx="32">
                  <c:v>14</c:v>
                </c:pt>
                <c:pt idx="34">
                  <c:v>13</c:v>
                </c:pt>
                <c:pt idx="35">
                  <c:v>13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13</c:v>
                </c:pt>
                <c:pt idx="42">
                  <c:v>13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13</c:v>
                </c:pt>
                <c:pt idx="47">
                  <c:v>14</c:v>
                </c:pt>
                <c:pt idx="48">
                  <c:v>13</c:v>
                </c:pt>
                <c:pt idx="49">
                  <c:v>14</c:v>
                </c:pt>
                <c:pt idx="50">
                  <c:v>13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13</c:v>
                </c:pt>
                <c:pt idx="55">
                  <c:v>13</c:v>
                </c:pt>
                <c:pt idx="56">
                  <c:v>14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15</c:v>
                </c:pt>
                <c:pt idx="69">
                  <c:v>14</c:v>
                </c:pt>
                <c:pt idx="70">
                  <c:v>14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84">
                  <c:v>14</c:v>
                </c:pt>
                <c:pt idx="85">
                  <c:v>13</c:v>
                </c:pt>
                <c:pt idx="86">
                  <c:v>13</c:v>
                </c:pt>
                <c:pt idx="87">
                  <c:v>14</c:v>
                </c:pt>
                <c:pt idx="88">
                  <c:v>13</c:v>
                </c:pt>
                <c:pt idx="89">
                  <c:v>14</c:v>
                </c:pt>
                <c:pt idx="90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13</c:v>
                </c:pt>
                <c:pt idx="101">
                  <c:v>13</c:v>
                </c:pt>
                <c:pt idx="102">
                  <c:v>13</c:v>
                </c:pt>
                <c:pt idx="103">
                  <c:v>13</c:v>
                </c:pt>
                <c:pt idx="104">
                  <c:v>14</c:v>
                </c:pt>
                <c:pt idx="105">
                  <c:v>13</c:v>
                </c:pt>
                <c:pt idx="106">
                  <c:v>13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1">
                  <c:v>13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14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13</c:v>
                </c:pt>
                <c:pt idx="122">
                  <c:v>13</c:v>
                </c:pt>
                <c:pt idx="123">
                  <c:v>13</c:v>
                </c:pt>
                <c:pt idx="124">
                  <c:v>13</c:v>
                </c:pt>
                <c:pt idx="125">
                  <c:v>12</c:v>
                </c:pt>
                <c:pt idx="126">
                  <c:v>13</c:v>
                </c:pt>
                <c:pt idx="127">
                  <c:v>12</c:v>
                </c:pt>
                <c:pt idx="128">
                  <c:v>13</c:v>
                </c:pt>
                <c:pt idx="129">
                  <c:v>13</c:v>
                </c:pt>
                <c:pt idx="131">
                  <c:v>13</c:v>
                </c:pt>
                <c:pt idx="133">
                  <c:v>13</c:v>
                </c:pt>
                <c:pt idx="134">
                  <c:v>12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13</c:v>
                </c:pt>
                <c:pt idx="149">
                  <c:v>13</c:v>
                </c:pt>
                <c:pt idx="150">
                  <c:v>13</c:v>
                </c:pt>
                <c:pt idx="151">
                  <c:v>13</c:v>
                </c:pt>
                <c:pt idx="152">
                  <c:v>13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13</c:v>
                </c:pt>
                <c:pt idx="159">
                  <c:v>13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13</c:v>
                </c:pt>
                <c:pt idx="164">
                  <c:v>13</c:v>
                </c:pt>
                <c:pt idx="165">
                  <c:v>13</c:v>
                </c:pt>
                <c:pt idx="166">
                  <c:v>13</c:v>
                </c:pt>
                <c:pt idx="167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13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13</c:v>
                </c:pt>
                <c:pt idx="187">
                  <c:v>12</c:v>
                </c:pt>
                <c:pt idx="188">
                  <c:v>13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12</c:v>
                </c:pt>
                <c:pt idx="194">
                  <c:v>12</c:v>
                </c:pt>
                <c:pt idx="195">
                  <c:v>11</c:v>
                </c:pt>
                <c:pt idx="196">
                  <c:v>12</c:v>
                </c:pt>
                <c:pt idx="197">
                  <c:v>11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12</c:v>
                </c:pt>
                <c:pt idx="202">
                  <c:v>12</c:v>
                </c:pt>
                <c:pt idx="203">
                  <c:v>11</c:v>
                </c:pt>
                <c:pt idx="204">
                  <c:v>12</c:v>
                </c:pt>
                <c:pt idx="205">
                  <c:v>12</c:v>
                </c:pt>
                <c:pt idx="206">
                  <c:v>12</c:v>
                </c:pt>
                <c:pt idx="207">
                  <c:v>12</c:v>
                </c:pt>
                <c:pt idx="208">
                  <c:v>12</c:v>
                </c:pt>
                <c:pt idx="209">
                  <c:v>12</c:v>
                </c:pt>
                <c:pt idx="210">
                  <c:v>12</c:v>
                </c:pt>
                <c:pt idx="211">
                  <c:v>12</c:v>
                </c:pt>
                <c:pt idx="212">
                  <c:v>12</c:v>
                </c:pt>
                <c:pt idx="213">
                  <c:v>12</c:v>
                </c:pt>
                <c:pt idx="214">
                  <c:v>12</c:v>
                </c:pt>
                <c:pt idx="215">
                  <c:v>12</c:v>
                </c:pt>
                <c:pt idx="216">
                  <c:v>12</c:v>
                </c:pt>
                <c:pt idx="217">
                  <c:v>12</c:v>
                </c:pt>
                <c:pt idx="218">
                  <c:v>12</c:v>
                </c:pt>
                <c:pt idx="219">
                  <c:v>13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13</c:v>
                </c:pt>
                <c:pt idx="225">
                  <c:v>12</c:v>
                </c:pt>
                <c:pt idx="226">
                  <c:v>12</c:v>
                </c:pt>
                <c:pt idx="227">
                  <c:v>12</c:v>
                </c:pt>
                <c:pt idx="228">
                  <c:v>12</c:v>
                </c:pt>
                <c:pt idx="229">
                  <c:v>11</c:v>
                </c:pt>
                <c:pt idx="230">
                  <c:v>12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12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12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11</c:v>
                </c:pt>
                <c:pt idx="256">
                  <c:v>11</c:v>
                </c:pt>
                <c:pt idx="257">
                  <c:v>12</c:v>
                </c:pt>
                <c:pt idx="258">
                  <c:v>12</c:v>
                </c:pt>
                <c:pt idx="259">
                  <c:v>11</c:v>
                </c:pt>
                <c:pt idx="260">
                  <c:v>11</c:v>
                </c:pt>
                <c:pt idx="261">
                  <c:v>12</c:v>
                </c:pt>
                <c:pt idx="262">
                  <c:v>11</c:v>
                </c:pt>
                <c:pt idx="263">
                  <c:v>12</c:v>
                </c:pt>
                <c:pt idx="264">
                  <c:v>12</c:v>
                </c:pt>
                <c:pt idx="265">
                  <c:v>11</c:v>
                </c:pt>
                <c:pt idx="266">
                  <c:v>11</c:v>
                </c:pt>
                <c:pt idx="267">
                  <c:v>11</c:v>
                </c:pt>
                <c:pt idx="268">
                  <c:v>11</c:v>
                </c:pt>
                <c:pt idx="269">
                  <c:v>11</c:v>
                </c:pt>
                <c:pt idx="270">
                  <c:v>11</c:v>
                </c:pt>
                <c:pt idx="271">
                  <c:v>12</c:v>
                </c:pt>
                <c:pt idx="272">
                  <c:v>12</c:v>
                </c:pt>
                <c:pt idx="273">
                  <c:v>11</c:v>
                </c:pt>
                <c:pt idx="274">
                  <c:v>12</c:v>
                </c:pt>
                <c:pt idx="275">
                  <c:v>12</c:v>
                </c:pt>
                <c:pt idx="276">
                  <c:v>11</c:v>
                </c:pt>
                <c:pt idx="277">
                  <c:v>12</c:v>
                </c:pt>
                <c:pt idx="278">
                  <c:v>11</c:v>
                </c:pt>
                <c:pt idx="279">
                  <c:v>12</c:v>
                </c:pt>
                <c:pt idx="280">
                  <c:v>12</c:v>
                </c:pt>
                <c:pt idx="281">
                  <c:v>12</c:v>
                </c:pt>
                <c:pt idx="282">
                  <c:v>12</c:v>
                </c:pt>
                <c:pt idx="283">
                  <c:v>11</c:v>
                </c:pt>
                <c:pt idx="284">
                  <c:v>11</c:v>
                </c:pt>
                <c:pt idx="285">
                  <c:v>11</c:v>
                </c:pt>
                <c:pt idx="286">
                  <c:v>11</c:v>
                </c:pt>
                <c:pt idx="287">
                  <c:v>11</c:v>
                </c:pt>
                <c:pt idx="288">
                  <c:v>11</c:v>
                </c:pt>
                <c:pt idx="289">
                  <c:v>11</c:v>
                </c:pt>
                <c:pt idx="290">
                  <c:v>11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12</c:v>
                </c:pt>
                <c:pt idx="295">
                  <c:v>11</c:v>
                </c:pt>
                <c:pt idx="296">
                  <c:v>11</c:v>
                </c:pt>
                <c:pt idx="297">
                  <c:v>11</c:v>
                </c:pt>
                <c:pt idx="298">
                  <c:v>11</c:v>
                </c:pt>
                <c:pt idx="299">
                  <c:v>11</c:v>
                </c:pt>
                <c:pt idx="300">
                  <c:v>11</c:v>
                </c:pt>
                <c:pt idx="302">
                  <c:v>11</c:v>
                </c:pt>
                <c:pt idx="305">
                  <c:v>11</c:v>
                </c:pt>
                <c:pt idx="306">
                  <c:v>12</c:v>
                </c:pt>
                <c:pt idx="307">
                  <c:v>11</c:v>
                </c:pt>
                <c:pt idx="312">
                  <c:v>11</c:v>
                </c:pt>
                <c:pt idx="313">
                  <c:v>12</c:v>
                </c:pt>
                <c:pt idx="314">
                  <c:v>11</c:v>
                </c:pt>
                <c:pt idx="315">
                  <c:v>11</c:v>
                </c:pt>
                <c:pt idx="316">
                  <c:v>11</c:v>
                </c:pt>
                <c:pt idx="317">
                  <c:v>12</c:v>
                </c:pt>
                <c:pt idx="318">
                  <c:v>11</c:v>
                </c:pt>
                <c:pt idx="321">
                  <c:v>11</c:v>
                </c:pt>
                <c:pt idx="322">
                  <c:v>11</c:v>
                </c:pt>
                <c:pt idx="323">
                  <c:v>11</c:v>
                </c:pt>
                <c:pt idx="324">
                  <c:v>11</c:v>
                </c:pt>
                <c:pt idx="325">
                  <c:v>11</c:v>
                </c:pt>
                <c:pt idx="326">
                  <c:v>11</c:v>
                </c:pt>
                <c:pt idx="327">
                  <c:v>11</c:v>
                </c:pt>
                <c:pt idx="328">
                  <c:v>11</c:v>
                </c:pt>
                <c:pt idx="329">
                  <c:v>11</c:v>
                </c:pt>
                <c:pt idx="330">
                  <c:v>11</c:v>
                </c:pt>
                <c:pt idx="331">
                  <c:v>11</c:v>
                </c:pt>
                <c:pt idx="332">
                  <c:v>11</c:v>
                </c:pt>
                <c:pt idx="333">
                  <c:v>11</c:v>
                </c:pt>
                <c:pt idx="334">
                  <c:v>12</c:v>
                </c:pt>
                <c:pt idx="335">
                  <c:v>11</c:v>
                </c:pt>
                <c:pt idx="336">
                  <c:v>11</c:v>
                </c:pt>
                <c:pt idx="338">
                  <c:v>11</c:v>
                </c:pt>
                <c:pt idx="339">
                  <c:v>11</c:v>
                </c:pt>
                <c:pt idx="340">
                  <c:v>11</c:v>
                </c:pt>
                <c:pt idx="341">
                  <c:v>11</c:v>
                </c:pt>
                <c:pt idx="342">
                  <c:v>11</c:v>
                </c:pt>
                <c:pt idx="344">
                  <c:v>10</c:v>
                </c:pt>
                <c:pt idx="345">
                  <c:v>10</c:v>
                </c:pt>
                <c:pt idx="346">
                  <c:v>10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10</c:v>
                </c:pt>
                <c:pt idx="365">
                  <c:v>10</c:v>
                </c:pt>
                <c:pt idx="366">
                  <c:v>10</c:v>
                </c:pt>
                <c:pt idx="367">
                  <c:v>10</c:v>
                </c:pt>
                <c:pt idx="368">
                  <c:v>10</c:v>
                </c:pt>
                <c:pt idx="369">
                  <c:v>10</c:v>
                </c:pt>
                <c:pt idx="370">
                  <c:v>10</c:v>
                </c:pt>
                <c:pt idx="371">
                  <c:v>11</c:v>
                </c:pt>
                <c:pt idx="372">
                  <c:v>10</c:v>
                </c:pt>
                <c:pt idx="373">
                  <c:v>11</c:v>
                </c:pt>
                <c:pt idx="374">
                  <c:v>10</c:v>
                </c:pt>
                <c:pt idx="376">
                  <c:v>11</c:v>
                </c:pt>
                <c:pt idx="377">
                  <c:v>10</c:v>
                </c:pt>
                <c:pt idx="378">
                  <c:v>10</c:v>
                </c:pt>
                <c:pt idx="379">
                  <c:v>11</c:v>
                </c:pt>
                <c:pt idx="380">
                  <c:v>10</c:v>
                </c:pt>
                <c:pt idx="381">
                  <c:v>10</c:v>
                </c:pt>
                <c:pt idx="382">
                  <c:v>10</c:v>
                </c:pt>
                <c:pt idx="383">
                  <c:v>10</c:v>
                </c:pt>
                <c:pt idx="384">
                  <c:v>11</c:v>
                </c:pt>
                <c:pt idx="385">
                  <c:v>10</c:v>
                </c:pt>
                <c:pt idx="386">
                  <c:v>11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11</c:v>
                </c:pt>
                <c:pt idx="391">
                  <c:v>10</c:v>
                </c:pt>
                <c:pt idx="392">
                  <c:v>11</c:v>
                </c:pt>
                <c:pt idx="393">
                  <c:v>10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11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9</c:v>
                </c:pt>
                <c:pt idx="418">
                  <c:v>10</c:v>
                </c:pt>
                <c:pt idx="419">
                  <c:v>10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9</c:v>
                </c:pt>
                <c:pt idx="428">
                  <c:v>10</c:v>
                </c:pt>
                <c:pt idx="429">
                  <c:v>9</c:v>
                </c:pt>
                <c:pt idx="430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9</c:v>
                </c:pt>
                <c:pt idx="436">
                  <c:v>10</c:v>
                </c:pt>
                <c:pt idx="437">
                  <c:v>10</c:v>
                </c:pt>
                <c:pt idx="439">
                  <c:v>11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11</c:v>
                </c:pt>
                <c:pt idx="448">
                  <c:v>10</c:v>
                </c:pt>
                <c:pt idx="449">
                  <c:v>11</c:v>
                </c:pt>
                <c:pt idx="450">
                  <c:v>10</c:v>
                </c:pt>
                <c:pt idx="451">
                  <c:v>11</c:v>
                </c:pt>
                <c:pt idx="452">
                  <c:v>11</c:v>
                </c:pt>
                <c:pt idx="453">
                  <c:v>10</c:v>
                </c:pt>
                <c:pt idx="454">
                  <c:v>11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9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9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9</c:v>
                </c:pt>
                <c:pt idx="470">
                  <c:v>9</c:v>
                </c:pt>
                <c:pt idx="471">
                  <c:v>10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9</c:v>
                </c:pt>
                <c:pt idx="479">
                  <c:v>10</c:v>
                </c:pt>
                <c:pt idx="480">
                  <c:v>9</c:v>
                </c:pt>
                <c:pt idx="481">
                  <c:v>10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10</c:v>
                </c:pt>
                <c:pt idx="486">
                  <c:v>9</c:v>
                </c:pt>
                <c:pt idx="487">
                  <c:v>10</c:v>
                </c:pt>
                <c:pt idx="488">
                  <c:v>9</c:v>
                </c:pt>
                <c:pt idx="489">
                  <c:v>9</c:v>
                </c:pt>
                <c:pt idx="490">
                  <c:v>9</c:v>
                </c:pt>
                <c:pt idx="491">
                  <c:v>9</c:v>
                </c:pt>
                <c:pt idx="492">
                  <c:v>9</c:v>
                </c:pt>
                <c:pt idx="493">
                  <c:v>9</c:v>
                </c:pt>
                <c:pt idx="494">
                  <c:v>9</c:v>
                </c:pt>
                <c:pt idx="495">
                  <c:v>9</c:v>
                </c:pt>
                <c:pt idx="496">
                  <c:v>9</c:v>
                </c:pt>
                <c:pt idx="497">
                  <c:v>9</c:v>
                </c:pt>
                <c:pt idx="498">
                  <c:v>9</c:v>
                </c:pt>
                <c:pt idx="499">
                  <c:v>9</c:v>
                </c:pt>
                <c:pt idx="500">
                  <c:v>9</c:v>
                </c:pt>
                <c:pt idx="501">
                  <c:v>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</c:v>
                </c:pt>
                <c:pt idx="506">
                  <c:v>9</c:v>
                </c:pt>
                <c:pt idx="507">
                  <c:v>9</c:v>
                </c:pt>
                <c:pt idx="508">
                  <c:v>9</c:v>
                </c:pt>
                <c:pt idx="509">
                  <c:v>8</c:v>
                </c:pt>
                <c:pt idx="510">
                  <c:v>9</c:v>
                </c:pt>
                <c:pt idx="511">
                  <c:v>9</c:v>
                </c:pt>
                <c:pt idx="512">
                  <c:v>8</c:v>
                </c:pt>
                <c:pt idx="513">
                  <c:v>9</c:v>
                </c:pt>
                <c:pt idx="514">
                  <c:v>8</c:v>
                </c:pt>
                <c:pt idx="515">
                  <c:v>9</c:v>
                </c:pt>
                <c:pt idx="516">
                  <c:v>8</c:v>
                </c:pt>
                <c:pt idx="517">
                  <c:v>9</c:v>
                </c:pt>
                <c:pt idx="518">
                  <c:v>9</c:v>
                </c:pt>
                <c:pt idx="520">
                  <c:v>9</c:v>
                </c:pt>
                <c:pt idx="521">
                  <c:v>9</c:v>
                </c:pt>
                <c:pt idx="522">
                  <c:v>10</c:v>
                </c:pt>
                <c:pt idx="523">
                  <c:v>9</c:v>
                </c:pt>
                <c:pt idx="524">
                  <c:v>9</c:v>
                </c:pt>
                <c:pt idx="525">
                  <c:v>9</c:v>
                </c:pt>
                <c:pt idx="526">
                  <c:v>9</c:v>
                </c:pt>
                <c:pt idx="527">
                  <c:v>8</c:v>
                </c:pt>
                <c:pt idx="528">
                  <c:v>9</c:v>
                </c:pt>
                <c:pt idx="529">
                  <c:v>8</c:v>
                </c:pt>
                <c:pt idx="530">
                  <c:v>9</c:v>
                </c:pt>
                <c:pt idx="531">
                  <c:v>9</c:v>
                </c:pt>
                <c:pt idx="532">
                  <c:v>9</c:v>
                </c:pt>
                <c:pt idx="533">
                  <c:v>9</c:v>
                </c:pt>
                <c:pt idx="534">
                  <c:v>8</c:v>
                </c:pt>
                <c:pt idx="535">
                  <c:v>9</c:v>
                </c:pt>
                <c:pt idx="536">
                  <c:v>8</c:v>
                </c:pt>
                <c:pt idx="537">
                  <c:v>9</c:v>
                </c:pt>
                <c:pt idx="538">
                  <c:v>8</c:v>
                </c:pt>
                <c:pt idx="539">
                  <c:v>9</c:v>
                </c:pt>
                <c:pt idx="540">
                  <c:v>8</c:v>
                </c:pt>
                <c:pt idx="541">
                  <c:v>9</c:v>
                </c:pt>
                <c:pt idx="542">
                  <c:v>9</c:v>
                </c:pt>
                <c:pt idx="543">
                  <c:v>9</c:v>
                </c:pt>
                <c:pt idx="545">
                  <c:v>9</c:v>
                </c:pt>
                <c:pt idx="546">
                  <c:v>9</c:v>
                </c:pt>
                <c:pt idx="547">
                  <c:v>8</c:v>
                </c:pt>
                <c:pt idx="548">
                  <c:v>9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</c:v>
                </c:pt>
                <c:pt idx="553">
                  <c:v>9</c:v>
                </c:pt>
                <c:pt idx="554">
                  <c:v>8</c:v>
                </c:pt>
                <c:pt idx="555">
                  <c:v>9</c:v>
                </c:pt>
                <c:pt idx="556">
                  <c:v>8</c:v>
                </c:pt>
                <c:pt idx="557">
                  <c:v>9</c:v>
                </c:pt>
                <c:pt idx="558">
                  <c:v>8</c:v>
                </c:pt>
                <c:pt idx="559">
                  <c:v>8</c:v>
                </c:pt>
                <c:pt idx="560">
                  <c:v>9</c:v>
                </c:pt>
                <c:pt idx="561">
                  <c:v>8</c:v>
                </c:pt>
                <c:pt idx="563">
                  <c:v>9</c:v>
                </c:pt>
                <c:pt idx="564">
                  <c:v>8</c:v>
                </c:pt>
                <c:pt idx="565">
                  <c:v>9</c:v>
                </c:pt>
                <c:pt idx="566">
                  <c:v>9</c:v>
                </c:pt>
                <c:pt idx="567">
                  <c:v>8</c:v>
                </c:pt>
                <c:pt idx="568">
                  <c:v>9</c:v>
                </c:pt>
                <c:pt idx="569">
                  <c:v>8</c:v>
                </c:pt>
                <c:pt idx="570">
                  <c:v>9</c:v>
                </c:pt>
                <c:pt idx="571">
                  <c:v>8</c:v>
                </c:pt>
                <c:pt idx="572">
                  <c:v>9</c:v>
                </c:pt>
                <c:pt idx="573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8</c:v>
                </c:pt>
                <c:pt idx="577">
                  <c:v>9</c:v>
                </c:pt>
                <c:pt idx="578">
                  <c:v>8</c:v>
                </c:pt>
                <c:pt idx="579">
                  <c:v>9</c:v>
                </c:pt>
                <c:pt idx="580">
                  <c:v>8</c:v>
                </c:pt>
                <c:pt idx="581">
                  <c:v>8</c:v>
                </c:pt>
                <c:pt idx="582">
                  <c:v>8</c:v>
                </c:pt>
                <c:pt idx="583">
                  <c:v>8</c:v>
                </c:pt>
                <c:pt idx="584">
                  <c:v>8</c:v>
                </c:pt>
                <c:pt idx="585">
                  <c:v>7</c:v>
                </c:pt>
                <c:pt idx="586">
                  <c:v>7</c:v>
                </c:pt>
                <c:pt idx="587">
                  <c:v>8</c:v>
                </c:pt>
                <c:pt idx="588">
                  <c:v>7</c:v>
                </c:pt>
                <c:pt idx="589">
                  <c:v>8</c:v>
                </c:pt>
                <c:pt idx="590">
                  <c:v>7</c:v>
                </c:pt>
                <c:pt idx="591">
                  <c:v>7</c:v>
                </c:pt>
                <c:pt idx="592">
                  <c:v>8</c:v>
                </c:pt>
                <c:pt idx="593">
                  <c:v>8</c:v>
                </c:pt>
                <c:pt idx="594">
                  <c:v>8</c:v>
                </c:pt>
                <c:pt idx="595">
                  <c:v>8</c:v>
                </c:pt>
                <c:pt idx="596">
                  <c:v>8</c:v>
                </c:pt>
                <c:pt idx="597">
                  <c:v>8</c:v>
                </c:pt>
                <c:pt idx="599">
                  <c:v>8</c:v>
                </c:pt>
                <c:pt idx="600">
                  <c:v>9</c:v>
                </c:pt>
                <c:pt idx="601">
                  <c:v>8</c:v>
                </c:pt>
                <c:pt idx="602">
                  <c:v>9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9</c:v>
                </c:pt>
                <c:pt idx="611">
                  <c:v>8</c:v>
                </c:pt>
                <c:pt idx="612">
                  <c:v>8</c:v>
                </c:pt>
                <c:pt idx="613">
                  <c:v>8</c:v>
                </c:pt>
                <c:pt idx="614">
                  <c:v>8</c:v>
                </c:pt>
                <c:pt idx="615">
                  <c:v>8</c:v>
                </c:pt>
                <c:pt idx="616">
                  <c:v>8</c:v>
                </c:pt>
                <c:pt idx="617">
                  <c:v>8</c:v>
                </c:pt>
                <c:pt idx="618">
                  <c:v>8</c:v>
                </c:pt>
                <c:pt idx="619">
                  <c:v>8</c:v>
                </c:pt>
                <c:pt idx="620">
                  <c:v>8</c:v>
                </c:pt>
                <c:pt idx="621">
                  <c:v>8</c:v>
                </c:pt>
                <c:pt idx="622">
                  <c:v>9</c:v>
                </c:pt>
                <c:pt idx="623">
                  <c:v>8</c:v>
                </c:pt>
                <c:pt idx="624">
                  <c:v>7</c:v>
                </c:pt>
                <c:pt idx="625">
                  <c:v>8</c:v>
                </c:pt>
                <c:pt idx="626">
                  <c:v>8</c:v>
                </c:pt>
                <c:pt idx="627">
                  <c:v>8</c:v>
                </c:pt>
                <c:pt idx="628">
                  <c:v>7</c:v>
                </c:pt>
                <c:pt idx="629">
                  <c:v>7</c:v>
                </c:pt>
                <c:pt idx="630">
                  <c:v>7</c:v>
                </c:pt>
                <c:pt idx="631">
                  <c:v>8</c:v>
                </c:pt>
                <c:pt idx="632">
                  <c:v>7</c:v>
                </c:pt>
                <c:pt idx="633">
                  <c:v>8</c:v>
                </c:pt>
                <c:pt idx="634">
                  <c:v>8</c:v>
                </c:pt>
                <c:pt idx="635">
                  <c:v>8</c:v>
                </c:pt>
                <c:pt idx="636">
                  <c:v>8</c:v>
                </c:pt>
                <c:pt idx="637">
                  <c:v>8</c:v>
                </c:pt>
                <c:pt idx="638">
                  <c:v>8</c:v>
                </c:pt>
                <c:pt idx="639">
                  <c:v>8</c:v>
                </c:pt>
                <c:pt idx="640">
                  <c:v>8</c:v>
                </c:pt>
                <c:pt idx="641">
                  <c:v>8</c:v>
                </c:pt>
                <c:pt idx="642">
                  <c:v>8</c:v>
                </c:pt>
                <c:pt idx="643">
                  <c:v>8</c:v>
                </c:pt>
                <c:pt idx="644">
                  <c:v>8</c:v>
                </c:pt>
                <c:pt idx="645">
                  <c:v>9</c:v>
                </c:pt>
                <c:pt idx="646">
                  <c:v>9</c:v>
                </c:pt>
                <c:pt idx="647">
                  <c:v>9</c:v>
                </c:pt>
                <c:pt idx="648">
                  <c:v>8</c:v>
                </c:pt>
                <c:pt idx="649">
                  <c:v>9</c:v>
                </c:pt>
                <c:pt idx="650">
                  <c:v>8</c:v>
                </c:pt>
                <c:pt idx="651">
                  <c:v>8</c:v>
                </c:pt>
                <c:pt idx="652">
                  <c:v>8</c:v>
                </c:pt>
                <c:pt idx="653">
                  <c:v>8</c:v>
                </c:pt>
                <c:pt idx="654">
                  <c:v>8</c:v>
                </c:pt>
                <c:pt idx="655">
                  <c:v>8</c:v>
                </c:pt>
                <c:pt idx="656">
                  <c:v>8</c:v>
                </c:pt>
                <c:pt idx="657">
                  <c:v>7</c:v>
                </c:pt>
                <c:pt idx="658">
                  <c:v>7</c:v>
                </c:pt>
                <c:pt idx="659">
                  <c:v>7</c:v>
                </c:pt>
                <c:pt idx="660">
                  <c:v>7</c:v>
                </c:pt>
                <c:pt idx="661">
                  <c:v>7</c:v>
                </c:pt>
                <c:pt idx="662">
                  <c:v>8</c:v>
                </c:pt>
                <c:pt idx="663">
                  <c:v>7</c:v>
                </c:pt>
                <c:pt idx="664">
                  <c:v>8</c:v>
                </c:pt>
                <c:pt idx="665">
                  <c:v>8</c:v>
                </c:pt>
                <c:pt idx="666">
                  <c:v>8</c:v>
                </c:pt>
                <c:pt idx="667">
                  <c:v>7</c:v>
                </c:pt>
                <c:pt idx="668">
                  <c:v>8</c:v>
                </c:pt>
                <c:pt idx="669">
                  <c:v>7</c:v>
                </c:pt>
                <c:pt idx="670">
                  <c:v>8</c:v>
                </c:pt>
                <c:pt idx="671">
                  <c:v>7</c:v>
                </c:pt>
                <c:pt idx="672">
                  <c:v>8</c:v>
                </c:pt>
                <c:pt idx="673">
                  <c:v>8</c:v>
                </c:pt>
                <c:pt idx="674">
                  <c:v>8</c:v>
                </c:pt>
                <c:pt idx="675">
                  <c:v>8</c:v>
                </c:pt>
                <c:pt idx="676">
                  <c:v>7</c:v>
                </c:pt>
                <c:pt idx="677">
                  <c:v>8</c:v>
                </c:pt>
                <c:pt idx="678">
                  <c:v>8</c:v>
                </c:pt>
                <c:pt idx="679">
                  <c:v>8</c:v>
                </c:pt>
                <c:pt idx="680">
                  <c:v>8</c:v>
                </c:pt>
                <c:pt idx="681">
                  <c:v>8</c:v>
                </c:pt>
                <c:pt idx="682">
                  <c:v>7</c:v>
                </c:pt>
                <c:pt idx="683">
                  <c:v>8</c:v>
                </c:pt>
                <c:pt idx="684">
                  <c:v>7</c:v>
                </c:pt>
                <c:pt idx="685">
                  <c:v>8</c:v>
                </c:pt>
                <c:pt idx="686">
                  <c:v>7</c:v>
                </c:pt>
                <c:pt idx="687">
                  <c:v>7</c:v>
                </c:pt>
                <c:pt idx="688">
                  <c:v>7</c:v>
                </c:pt>
                <c:pt idx="689">
                  <c:v>8</c:v>
                </c:pt>
                <c:pt idx="690">
                  <c:v>7</c:v>
                </c:pt>
                <c:pt idx="691">
                  <c:v>8</c:v>
                </c:pt>
                <c:pt idx="692">
                  <c:v>7</c:v>
                </c:pt>
                <c:pt idx="693">
                  <c:v>8</c:v>
                </c:pt>
                <c:pt idx="694">
                  <c:v>8</c:v>
                </c:pt>
                <c:pt idx="695">
                  <c:v>7</c:v>
                </c:pt>
                <c:pt idx="696">
                  <c:v>8</c:v>
                </c:pt>
                <c:pt idx="697">
                  <c:v>7</c:v>
                </c:pt>
                <c:pt idx="698">
                  <c:v>7</c:v>
                </c:pt>
                <c:pt idx="699">
                  <c:v>8</c:v>
                </c:pt>
                <c:pt idx="700">
                  <c:v>7</c:v>
                </c:pt>
                <c:pt idx="701">
                  <c:v>8</c:v>
                </c:pt>
                <c:pt idx="702">
                  <c:v>7</c:v>
                </c:pt>
                <c:pt idx="703">
                  <c:v>8</c:v>
                </c:pt>
                <c:pt idx="704">
                  <c:v>7</c:v>
                </c:pt>
                <c:pt idx="705">
                  <c:v>8</c:v>
                </c:pt>
                <c:pt idx="706">
                  <c:v>7</c:v>
                </c:pt>
                <c:pt idx="707">
                  <c:v>7</c:v>
                </c:pt>
                <c:pt idx="708">
                  <c:v>7</c:v>
                </c:pt>
                <c:pt idx="709">
                  <c:v>7</c:v>
                </c:pt>
                <c:pt idx="710">
                  <c:v>8</c:v>
                </c:pt>
                <c:pt idx="711">
                  <c:v>7</c:v>
                </c:pt>
                <c:pt idx="712">
                  <c:v>7</c:v>
                </c:pt>
                <c:pt idx="713">
                  <c:v>7</c:v>
                </c:pt>
                <c:pt idx="714">
                  <c:v>8</c:v>
                </c:pt>
                <c:pt idx="715">
                  <c:v>7</c:v>
                </c:pt>
                <c:pt idx="716">
                  <c:v>7</c:v>
                </c:pt>
                <c:pt idx="717">
                  <c:v>7</c:v>
                </c:pt>
                <c:pt idx="719">
                  <c:v>8</c:v>
                </c:pt>
                <c:pt idx="721">
                  <c:v>7</c:v>
                </c:pt>
                <c:pt idx="722">
                  <c:v>8</c:v>
                </c:pt>
                <c:pt idx="723">
                  <c:v>7</c:v>
                </c:pt>
                <c:pt idx="724">
                  <c:v>8</c:v>
                </c:pt>
                <c:pt idx="725">
                  <c:v>7</c:v>
                </c:pt>
                <c:pt idx="726">
                  <c:v>7</c:v>
                </c:pt>
                <c:pt idx="727">
                  <c:v>8</c:v>
                </c:pt>
                <c:pt idx="728">
                  <c:v>7</c:v>
                </c:pt>
                <c:pt idx="729">
                  <c:v>8</c:v>
                </c:pt>
                <c:pt idx="730">
                  <c:v>7</c:v>
                </c:pt>
                <c:pt idx="731">
                  <c:v>8</c:v>
                </c:pt>
                <c:pt idx="732">
                  <c:v>7</c:v>
                </c:pt>
                <c:pt idx="733">
                  <c:v>8</c:v>
                </c:pt>
                <c:pt idx="734">
                  <c:v>7</c:v>
                </c:pt>
                <c:pt idx="735">
                  <c:v>7</c:v>
                </c:pt>
                <c:pt idx="736">
                  <c:v>7</c:v>
                </c:pt>
                <c:pt idx="737">
                  <c:v>7</c:v>
                </c:pt>
                <c:pt idx="738">
                  <c:v>7</c:v>
                </c:pt>
                <c:pt idx="739">
                  <c:v>7</c:v>
                </c:pt>
                <c:pt idx="740">
                  <c:v>7</c:v>
                </c:pt>
                <c:pt idx="741">
                  <c:v>7</c:v>
                </c:pt>
                <c:pt idx="745">
                  <c:v>8</c:v>
                </c:pt>
                <c:pt idx="746">
                  <c:v>7</c:v>
                </c:pt>
                <c:pt idx="747">
                  <c:v>8</c:v>
                </c:pt>
                <c:pt idx="748">
                  <c:v>7</c:v>
                </c:pt>
                <c:pt idx="749">
                  <c:v>7</c:v>
                </c:pt>
                <c:pt idx="750">
                  <c:v>7</c:v>
                </c:pt>
                <c:pt idx="751">
                  <c:v>7</c:v>
                </c:pt>
                <c:pt idx="752">
                  <c:v>8</c:v>
                </c:pt>
                <c:pt idx="753">
                  <c:v>7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</c:v>
                </c:pt>
                <c:pt idx="763">
                  <c:v>7</c:v>
                </c:pt>
                <c:pt idx="764">
                  <c:v>7</c:v>
                </c:pt>
                <c:pt idx="765">
                  <c:v>7</c:v>
                </c:pt>
                <c:pt idx="766">
                  <c:v>7</c:v>
                </c:pt>
                <c:pt idx="767">
                  <c:v>7</c:v>
                </c:pt>
                <c:pt idx="768">
                  <c:v>7</c:v>
                </c:pt>
                <c:pt idx="769">
                  <c:v>7</c:v>
                </c:pt>
                <c:pt idx="770">
                  <c:v>8</c:v>
                </c:pt>
                <c:pt idx="771">
                  <c:v>7</c:v>
                </c:pt>
                <c:pt idx="772">
                  <c:v>7</c:v>
                </c:pt>
                <c:pt idx="773">
                  <c:v>7</c:v>
                </c:pt>
                <c:pt idx="774">
                  <c:v>7</c:v>
                </c:pt>
                <c:pt idx="775">
                  <c:v>7</c:v>
                </c:pt>
                <c:pt idx="776">
                  <c:v>7</c:v>
                </c:pt>
                <c:pt idx="777">
                  <c:v>7</c:v>
                </c:pt>
                <c:pt idx="778">
                  <c:v>7</c:v>
                </c:pt>
                <c:pt idx="779">
                  <c:v>7</c:v>
                </c:pt>
                <c:pt idx="780">
                  <c:v>7</c:v>
                </c:pt>
                <c:pt idx="781">
                  <c:v>7</c:v>
                </c:pt>
                <c:pt idx="783">
                  <c:v>7</c:v>
                </c:pt>
                <c:pt idx="784">
                  <c:v>7</c:v>
                </c:pt>
                <c:pt idx="785">
                  <c:v>7</c:v>
                </c:pt>
                <c:pt idx="786">
                  <c:v>7</c:v>
                </c:pt>
                <c:pt idx="787">
                  <c:v>7</c:v>
                </c:pt>
                <c:pt idx="788">
                  <c:v>6</c:v>
                </c:pt>
                <c:pt idx="789">
                  <c:v>6</c:v>
                </c:pt>
                <c:pt idx="790">
                  <c:v>6</c:v>
                </c:pt>
                <c:pt idx="791">
                  <c:v>7</c:v>
                </c:pt>
                <c:pt idx="792">
                  <c:v>7</c:v>
                </c:pt>
                <c:pt idx="793">
                  <c:v>7</c:v>
                </c:pt>
                <c:pt idx="794">
                  <c:v>7</c:v>
                </c:pt>
                <c:pt idx="795">
                  <c:v>7</c:v>
                </c:pt>
                <c:pt idx="796">
                  <c:v>7</c:v>
                </c:pt>
                <c:pt idx="797">
                  <c:v>6</c:v>
                </c:pt>
                <c:pt idx="798">
                  <c:v>6</c:v>
                </c:pt>
                <c:pt idx="799">
                  <c:v>6</c:v>
                </c:pt>
                <c:pt idx="800">
                  <c:v>6</c:v>
                </c:pt>
                <c:pt idx="801">
                  <c:v>6</c:v>
                </c:pt>
                <c:pt idx="802">
                  <c:v>7</c:v>
                </c:pt>
                <c:pt idx="803">
                  <c:v>6</c:v>
                </c:pt>
                <c:pt idx="804">
                  <c:v>7</c:v>
                </c:pt>
                <c:pt idx="805">
                  <c:v>7</c:v>
                </c:pt>
                <c:pt idx="806">
                  <c:v>7</c:v>
                </c:pt>
                <c:pt idx="807">
                  <c:v>7</c:v>
                </c:pt>
                <c:pt idx="808">
                  <c:v>7</c:v>
                </c:pt>
                <c:pt idx="809">
                  <c:v>7</c:v>
                </c:pt>
                <c:pt idx="810">
                  <c:v>7</c:v>
                </c:pt>
                <c:pt idx="811">
                  <c:v>7</c:v>
                </c:pt>
                <c:pt idx="812">
                  <c:v>7</c:v>
                </c:pt>
                <c:pt idx="813">
                  <c:v>7</c:v>
                </c:pt>
                <c:pt idx="814">
                  <c:v>7</c:v>
                </c:pt>
                <c:pt idx="815">
                  <c:v>7</c:v>
                </c:pt>
                <c:pt idx="816">
                  <c:v>7</c:v>
                </c:pt>
                <c:pt idx="817">
                  <c:v>7</c:v>
                </c:pt>
                <c:pt idx="818">
                  <c:v>6</c:v>
                </c:pt>
                <c:pt idx="819">
                  <c:v>7</c:v>
                </c:pt>
                <c:pt idx="820">
                  <c:v>7</c:v>
                </c:pt>
                <c:pt idx="821">
                  <c:v>6</c:v>
                </c:pt>
                <c:pt idx="822">
                  <c:v>7</c:v>
                </c:pt>
                <c:pt idx="823">
                  <c:v>6</c:v>
                </c:pt>
                <c:pt idx="824">
                  <c:v>7</c:v>
                </c:pt>
                <c:pt idx="825">
                  <c:v>7</c:v>
                </c:pt>
                <c:pt idx="826">
                  <c:v>7</c:v>
                </c:pt>
                <c:pt idx="827">
                  <c:v>7</c:v>
                </c:pt>
                <c:pt idx="828">
                  <c:v>7</c:v>
                </c:pt>
                <c:pt idx="829">
                  <c:v>7</c:v>
                </c:pt>
                <c:pt idx="830">
                  <c:v>7</c:v>
                </c:pt>
                <c:pt idx="831">
                  <c:v>6</c:v>
                </c:pt>
                <c:pt idx="832">
                  <c:v>7</c:v>
                </c:pt>
                <c:pt idx="833">
                  <c:v>7</c:v>
                </c:pt>
                <c:pt idx="834">
                  <c:v>7</c:v>
                </c:pt>
                <c:pt idx="835">
                  <c:v>6</c:v>
                </c:pt>
                <c:pt idx="836">
                  <c:v>7</c:v>
                </c:pt>
                <c:pt idx="837">
                  <c:v>7</c:v>
                </c:pt>
                <c:pt idx="838">
                  <c:v>7</c:v>
                </c:pt>
                <c:pt idx="839">
                  <c:v>7</c:v>
                </c:pt>
                <c:pt idx="840">
                  <c:v>7</c:v>
                </c:pt>
                <c:pt idx="841">
                  <c:v>6</c:v>
                </c:pt>
                <c:pt idx="842">
                  <c:v>7</c:v>
                </c:pt>
                <c:pt idx="843">
                  <c:v>7</c:v>
                </c:pt>
                <c:pt idx="844">
                  <c:v>7</c:v>
                </c:pt>
                <c:pt idx="845">
                  <c:v>7</c:v>
                </c:pt>
                <c:pt idx="846">
                  <c:v>7</c:v>
                </c:pt>
                <c:pt idx="847">
                  <c:v>7</c:v>
                </c:pt>
                <c:pt idx="848">
                  <c:v>7</c:v>
                </c:pt>
                <c:pt idx="849">
                  <c:v>7</c:v>
                </c:pt>
                <c:pt idx="850">
                  <c:v>6</c:v>
                </c:pt>
                <c:pt idx="851">
                  <c:v>7</c:v>
                </c:pt>
                <c:pt idx="852">
                  <c:v>7</c:v>
                </c:pt>
                <c:pt idx="853">
                  <c:v>7</c:v>
                </c:pt>
                <c:pt idx="854">
                  <c:v>7</c:v>
                </c:pt>
                <c:pt idx="855">
                  <c:v>7</c:v>
                </c:pt>
                <c:pt idx="856">
                  <c:v>7</c:v>
                </c:pt>
                <c:pt idx="857">
                  <c:v>7</c:v>
                </c:pt>
                <c:pt idx="858">
                  <c:v>7</c:v>
                </c:pt>
                <c:pt idx="859">
                  <c:v>7</c:v>
                </c:pt>
                <c:pt idx="860">
                  <c:v>6</c:v>
                </c:pt>
                <c:pt idx="861">
                  <c:v>7</c:v>
                </c:pt>
                <c:pt idx="862">
                  <c:v>7</c:v>
                </c:pt>
                <c:pt idx="863">
                  <c:v>7</c:v>
                </c:pt>
                <c:pt idx="864">
                  <c:v>7</c:v>
                </c:pt>
                <c:pt idx="865">
                  <c:v>7</c:v>
                </c:pt>
                <c:pt idx="866">
                  <c:v>7</c:v>
                </c:pt>
                <c:pt idx="867">
                  <c:v>7</c:v>
                </c:pt>
                <c:pt idx="868">
                  <c:v>7</c:v>
                </c:pt>
                <c:pt idx="869">
                  <c:v>6</c:v>
                </c:pt>
                <c:pt idx="870">
                  <c:v>7</c:v>
                </c:pt>
                <c:pt idx="871">
                  <c:v>7</c:v>
                </c:pt>
                <c:pt idx="872">
                  <c:v>7</c:v>
                </c:pt>
                <c:pt idx="873">
                  <c:v>7</c:v>
                </c:pt>
                <c:pt idx="874">
                  <c:v>7</c:v>
                </c:pt>
                <c:pt idx="875">
                  <c:v>6</c:v>
                </c:pt>
                <c:pt idx="876">
                  <c:v>6</c:v>
                </c:pt>
                <c:pt idx="877">
                  <c:v>7</c:v>
                </c:pt>
                <c:pt idx="878">
                  <c:v>6</c:v>
                </c:pt>
                <c:pt idx="879">
                  <c:v>7</c:v>
                </c:pt>
                <c:pt idx="880">
                  <c:v>6</c:v>
                </c:pt>
                <c:pt idx="886">
                  <c:v>7</c:v>
                </c:pt>
                <c:pt idx="887">
                  <c:v>7</c:v>
                </c:pt>
                <c:pt idx="888">
                  <c:v>7</c:v>
                </c:pt>
                <c:pt idx="889">
                  <c:v>7</c:v>
                </c:pt>
                <c:pt idx="890">
                  <c:v>7</c:v>
                </c:pt>
                <c:pt idx="891">
                  <c:v>7</c:v>
                </c:pt>
                <c:pt idx="892">
                  <c:v>6</c:v>
                </c:pt>
                <c:pt idx="893">
                  <c:v>7</c:v>
                </c:pt>
                <c:pt idx="894">
                  <c:v>7</c:v>
                </c:pt>
                <c:pt idx="895">
                  <c:v>7</c:v>
                </c:pt>
                <c:pt idx="896">
                  <c:v>7</c:v>
                </c:pt>
                <c:pt idx="897">
                  <c:v>7</c:v>
                </c:pt>
                <c:pt idx="898">
                  <c:v>6</c:v>
                </c:pt>
                <c:pt idx="899">
                  <c:v>7</c:v>
                </c:pt>
                <c:pt idx="900">
                  <c:v>6</c:v>
                </c:pt>
                <c:pt idx="904">
                  <c:v>7</c:v>
                </c:pt>
                <c:pt idx="905">
                  <c:v>7</c:v>
                </c:pt>
                <c:pt idx="907">
                  <c:v>7</c:v>
                </c:pt>
                <c:pt idx="908">
                  <c:v>7</c:v>
                </c:pt>
                <c:pt idx="909">
                  <c:v>7</c:v>
                </c:pt>
                <c:pt idx="910">
                  <c:v>7</c:v>
                </c:pt>
                <c:pt idx="911">
                  <c:v>7</c:v>
                </c:pt>
                <c:pt idx="912">
                  <c:v>7</c:v>
                </c:pt>
                <c:pt idx="913">
                  <c:v>8</c:v>
                </c:pt>
                <c:pt idx="914">
                  <c:v>7</c:v>
                </c:pt>
                <c:pt idx="915">
                  <c:v>7</c:v>
                </c:pt>
                <c:pt idx="916">
                  <c:v>7</c:v>
                </c:pt>
                <c:pt idx="917">
                  <c:v>7</c:v>
                </c:pt>
                <c:pt idx="918">
                  <c:v>7</c:v>
                </c:pt>
                <c:pt idx="919">
                  <c:v>7</c:v>
                </c:pt>
                <c:pt idx="920">
                  <c:v>7</c:v>
                </c:pt>
                <c:pt idx="921">
                  <c:v>7</c:v>
                </c:pt>
                <c:pt idx="922">
                  <c:v>7</c:v>
                </c:pt>
                <c:pt idx="923">
                  <c:v>7</c:v>
                </c:pt>
                <c:pt idx="924">
                  <c:v>7</c:v>
                </c:pt>
                <c:pt idx="925">
                  <c:v>7</c:v>
                </c:pt>
                <c:pt idx="926">
                  <c:v>7</c:v>
                </c:pt>
                <c:pt idx="927">
                  <c:v>7</c:v>
                </c:pt>
                <c:pt idx="928">
                  <c:v>7</c:v>
                </c:pt>
                <c:pt idx="929">
                  <c:v>7</c:v>
                </c:pt>
                <c:pt idx="930">
                  <c:v>7</c:v>
                </c:pt>
                <c:pt idx="931">
                  <c:v>7</c:v>
                </c:pt>
                <c:pt idx="932">
                  <c:v>7</c:v>
                </c:pt>
                <c:pt idx="933">
                  <c:v>7</c:v>
                </c:pt>
                <c:pt idx="934">
                  <c:v>8</c:v>
                </c:pt>
                <c:pt idx="935">
                  <c:v>7</c:v>
                </c:pt>
                <c:pt idx="936">
                  <c:v>7</c:v>
                </c:pt>
                <c:pt idx="937">
                  <c:v>8</c:v>
                </c:pt>
                <c:pt idx="938">
                  <c:v>7</c:v>
                </c:pt>
                <c:pt idx="939">
                  <c:v>8</c:v>
                </c:pt>
                <c:pt idx="940">
                  <c:v>7</c:v>
                </c:pt>
                <c:pt idx="941">
                  <c:v>7</c:v>
                </c:pt>
                <c:pt idx="942">
                  <c:v>7</c:v>
                </c:pt>
                <c:pt idx="943">
                  <c:v>7</c:v>
                </c:pt>
                <c:pt idx="944">
                  <c:v>6</c:v>
                </c:pt>
                <c:pt idx="945">
                  <c:v>7</c:v>
                </c:pt>
                <c:pt idx="946">
                  <c:v>7</c:v>
                </c:pt>
                <c:pt idx="947">
                  <c:v>7</c:v>
                </c:pt>
                <c:pt idx="948">
                  <c:v>7</c:v>
                </c:pt>
                <c:pt idx="949">
                  <c:v>7</c:v>
                </c:pt>
                <c:pt idx="950">
                  <c:v>7</c:v>
                </c:pt>
                <c:pt idx="951">
                  <c:v>8</c:v>
                </c:pt>
                <c:pt idx="952">
                  <c:v>7</c:v>
                </c:pt>
                <c:pt idx="953">
                  <c:v>8</c:v>
                </c:pt>
                <c:pt idx="954">
                  <c:v>8</c:v>
                </c:pt>
                <c:pt idx="955">
                  <c:v>7</c:v>
                </c:pt>
                <c:pt idx="956">
                  <c:v>8</c:v>
                </c:pt>
                <c:pt idx="957">
                  <c:v>7</c:v>
                </c:pt>
                <c:pt idx="958">
                  <c:v>8</c:v>
                </c:pt>
                <c:pt idx="959">
                  <c:v>7</c:v>
                </c:pt>
                <c:pt idx="960">
                  <c:v>8</c:v>
                </c:pt>
                <c:pt idx="961">
                  <c:v>8</c:v>
                </c:pt>
                <c:pt idx="962">
                  <c:v>7</c:v>
                </c:pt>
                <c:pt idx="963">
                  <c:v>8</c:v>
                </c:pt>
                <c:pt idx="964">
                  <c:v>7</c:v>
                </c:pt>
                <c:pt idx="965">
                  <c:v>7</c:v>
                </c:pt>
                <c:pt idx="967">
                  <c:v>8</c:v>
                </c:pt>
                <c:pt idx="968">
                  <c:v>8</c:v>
                </c:pt>
                <c:pt idx="969">
                  <c:v>7</c:v>
                </c:pt>
                <c:pt idx="970">
                  <c:v>8</c:v>
                </c:pt>
                <c:pt idx="971">
                  <c:v>7</c:v>
                </c:pt>
                <c:pt idx="972">
                  <c:v>8</c:v>
                </c:pt>
                <c:pt idx="973">
                  <c:v>7</c:v>
                </c:pt>
                <c:pt idx="974">
                  <c:v>7</c:v>
                </c:pt>
                <c:pt idx="975">
                  <c:v>8</c:v>
                </c:pt>
                <c:pt idx="976">
                  <c:v>8</c:v>
                </c:pt>
                <c:pt idx="977">
                  <c:v>8</c:v>
                </c:pt>
                <c:pt idx="978">
                  <c:v>7</c:v>
                </c:pt>
                <c:pt idx="979">
                  <c:v>8</c:v>
                </c:pt>
                <c:pt idx="980">
                  <c:v>8</c:v>
                </c:pt>
                <c:pt idx="982">
                  <c:v>8</c:v>
                </c:pt>
                <c:pt idx="983">
                  <c:v>7</c:v>
                </c:pt>
                <c:pt idx="984">
                  <c:v>8</c:v>
                </c:pt>
                <c:pt idx="985">
                  <c:v>7</c:v>
                </c:pt>
                <c:pt idx="986">
                  <c:v>8</c:v>
                </c:pt>
                <c:pt idx="987">
                  <c:v>7</c:v>
                </c:pt>
                <c:pt idx="988">
                  <c:v>8</c:v>
                </c:pt>
                <c:pt idx="989">
                  <c:v>7</c:v>
                </c:pt>
                <c:pt idx="992">
                  <c:v>8</c:v>
                </c:pt>
                <c:pt idx="993">
                  <c:v>8</c:v>
                </c:pt>
                <c:pt idx="994">
                  <c:v>8</c:v>
                </c:pt>
                <c:pt idx="995">
                  <c:v>8</c:v>
                </c:pt>
                <c:pt idx="996">
                  <c:v>8</c:v>
                </c:pt>
                <c:pt idx="997">
                  <c:v>8</c:v>
                </c:pt>
                <c:pt idx="998">
                  <c:v>8</c:v>
                </c:pt>
                <c:pt idx="999">
                  <c:v>7</c:v>
                </c:pt>
                <c:pt idx="1000">
                  <c:v>8</c:v>
                </c:pt>
                <c:pt idx="1001">
                  <c:v>7</c:v>
                </c:pt>
                <c:pt idx="1002">
                  <c:v>7</c:v>
                </c:pt>
                <c:pt idx="1003">
                  <c:v>8</c:v>
                </c:pt>
                <c:pt idx="1004">
                  <c:v>8</c:v>
                </c:pt>
                <c:pt idx="1005">
                  <c:v>8</c:v>
                </c:pt>
                <c:pt idx="1006">
                  <c:v>7</c:v>
                </c:pt>
                <c:pt idx="1007">
                  <c:v>8</c:v>
                </c:pt>
                <c:pt idx="1008">
                  <c:v>7</c:v>
                </c:pt>
                <c:pt idx="1009">
                  <c:v>8</c:v>
                </c:pt>
                <c:pt idx="1010">
                  <c:v>8</c:v>
                </c:pt>
                <c:pt idx="1011">
                  <c:v>8</c:v>
                </c:pt>
                <c:pt idx="1012">
                  <c:v>8</c:v>
                </c:pt>
                <c:pt idx="1013">
                  <c:v>8</c:v>
                </c:pt>
                <c:pt idx="1014">
                  <c:v>8</c:v>
                </c:pt>
                <c:pt idx="1015">
                  <c:v>8</c:v>
                </c:pt>
                <c:pt idx="1016">
                  <c:v>8</c:v>
                </c:pt>
                <c:pt idx="1017">
                  <c:v>7</c:v>
                </c:pt>
                <c:pt idx="1018">
                  <c:v>8</c:v>
                </c:pt>
                <c:pt idx="1019">
                  <c:v>7</c:v>
                </c:pt>
                <c:pt idx="1020">
                  <c:v>8</c:v>
                </c:pt>
                <c:pt idx="1021">
                  <c:v>7</c:v>
                </c:pt>
                <c:pt idx="1022">
                  <c:v>8</c:v>
                </c:pt>
                <c:pt idx="1023">
                  <c:v>7</c:v>
                </c:pt>
                <c:pt idx="1024">
                  <c:v>8</c:v>
                </c:pt>
                <c:pt idx="1025">
                  <c:v>7</c:v>
                </c:pt>
                <c:pt idx="1028">
                  <c:v>8</c:v>
                </c:pt>
                <c:pt idx="1029">
                  <c:v>8</c:v>
                </c:pt>
                <c:pt idx="1030">
                  <c:v>8</c:v>
                </c:pt>
                <c:pt idx="1031">
                  <c:v>8</c:v>
                </c:pt>
                <c:pt idx="1032">
                  <c:v>8</c:v>
                </c:pt>
                <c:pt idx="1033">
                  <c:v>8</c:v>
                </c:pt>
                <c:pt idx="1034">
                  <c:v>8</c:v>
                </c:pt>
                <c:pt idx="1035">
                  <c:v>8</c:v>
                </c:pt>
                <c:pt idx="1036">
                  <c:v>9</c:v>
                </c:pt>
                <c:pt idx="1037">
                  <c:v>8</c:v>
                </c:pt>
                <c:pt idx="1038">
                  <c:v>9</c:v>
                </c:pt>
                <c:pt idx="1039">
                  <c:v>8</c:v>
                </c:pt>
                <c:pt idx="1040">
                  <c:v>8</c:v>
                </c:pt>
                <c:pt idx="1041">
                  <c:v>8</c:v>
                </c:pt>
                <c:pt idx="1042">
                  <c:v>8</c:v>
                </c:pt>
                <c:pt idx="1043">
                  <c:v>8</c:v>
                </c:pt>
                <c:pt idx="1044">
                  <c:v>7</c:v>
                </c:pt>
                <c:pt idx="1045">
                  <c:v>7</c:v>
                </c:pt>
                <c:pt idx="1046">
                  <c:v>8</c:v>
                </c:pt>
                <c:pt idx="1047">
                  <c:v>7</c:v>
                </c:pt>
                <c:pt idx="1048">
                  <c:v>8</c:v>
                </c:pt>
                <c:pt idx="1049">
                  <c:v>8</c:v>
                </c:pt>
                <c:pt idx="1050">
                  <c:v>8</c:v>
                </c:pt>
                <c:pt idx="1051">
                  <c:v>8</c:v>
                </c:pt>
                <c:pt idx="1052">
                  <c:v>8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7</c:v>
                </c:pt>
                <c:pt idx="1058">
                  <c:v>7</c:v>
                </c:pt>
                <c:pt idx="1059">
                  <c:v>7</c:v>
                </c:pt>
                <c:pt idx="1060">
                  <c:v>8</c:v>
                </c:pt>
                <c:pt idx="1061">
                  <c:v>7</c:v>
                </c:pt>
                <c:pt idx="1062">
                  <c:v>8</c:v>
                </c:pt>
                <c:pt idx="1063">
                  <c:v>7</c:v>
                </c:pt>
                <c:pt idx="1064">
                  <c:v>9</c:v>
                </c:pt>
                <c:pt idx="1065">
                  <c:v>8</c:v>
                </c:pt>
                <c:pt idx="1066">
                  <c:v>8</c:v>
                </c:pt>
                <c:pt idx="1067">
                  <c:v>8</c:v>
                </c:pt>
                <c:pt idx="1068">
                  <c:v>8</c:v>
                </c:pt>
                <c:pt idx="1069">
                  <c:v>8</c:v>
                </c:pt>
                <c:pt idx="1070">
                  <c:v>8</c:v>
                </c:pt>
                <c:pt idx="1071">
                  <c:v>8</c:v>
                </c:pt>
                <c:pt idx="1072">
                  <c:v>8</c:v>
                </c:pt>
                <c:pt idx="1073">
                  <c:v>8</c:v>
                </c:pt>
                <c:pt idx="1074">
                  <c:v>8</c:v>
                </c:pt>
                <c:pt idx="1075">
                  <c:v>8</c:v>
                </c:pt>
                <c:pt idx="1076">
                  <c:v>8</c:v>
                </c:pt>
                <c:pt idx="1077">
                  <c:v>8</c:v>
                </c:pt>
                <c:pt idx="1078">
                  <c:v>8</c:v>
                </c:pt>
                <c:pt idx="1080">
                  <c:v>8</c:v>
                </c:pt>
                <c:pt idx="1081">
                  <c:v>8</c:v>
                </c:pt>
                <c:pt idx="1082">
                  <c:v>7</c:v>
                </c:pt>
                <c:pt idx="1083">
                  <c:v>7</c:v>
                </c:pt>
                <c:pt idx="1084">
                  <c:v>7</c:v>
                </c:pt>
                <c:pt idx="1085">
                  <c:v>8</c:v>
                </c:pt>
                <c:pt idx="1086">
                  <c:v>8</c:v>
                </c:pt>
                <c:pt idx="1087">
                  <c:v>8</c:v>
                </c:pt>
                <c:pt idx="1088">
                  <c:v>7</c:v>
                </c:pt>
                <c:pt idx="1089">
                  <c:v>7</c:v>
                </c:pt>
                <c:pt idx="1090">
                  <c:v>8</c:v>
                </c:pt>
                <c:pt idx="1091">
                  <c:v>7</c:v>
                </c:pt>
                <c:pt idx="1092">
                  <c:v>7</c:v>
                </c:pt>
                <c:pt idx="1093">
                  <c:v>8</c:v>
                </c:pt>
                <c:pt idx="1094">
                  <c:v>7</c:v>
                </c:pt>
                <c:pt idx="1095">
                  <c:v>8</c:v>
                </c:pt>
                <c:pt idx="1096">
                  <c:v>7</c:v>
                </c:pt>
                <c:pt idx="1097">
                  <c:v>7</c:v>
                </c:pt>
                <c:pt idx="1098">
                  <c:v>7</c:v>
                </c:pt>
                <c:pt idx="1100">
                  <c:v>9</c:v>
                </c:pt>
                <c:pt idx="1101">
                  <c:v>8</c:v>
                </c:pt>
                <c:pt idx="1102">
                  <c:v>8</c:v>
                </c:pt>
                <c:pt idx="1103">
                  <c:v>8</c:v>
                </c:pt>
                <c:pt idx="1104">
                  <c:v>8</c:v>
                </c:pt>
                <c:pt idx="1105">
                  <c:v>7</c:v>
                </c:pt>
                <c:pt idx="1106">
                  <c:v>7</c:v>
                </c:pt>
                <c:pt idx="1107">
                  <c:v>7</c:v>
                </c:pt>
                <c:pt idx="1108">
                  <c:v>8</c:v>
                </c:pt>
                <c:pt idx="1109">
                  <c:v>8</c:v>
                </c:pt>
                <c:pt idx="1110">
                  <c:v>8</c:v>
                </c:pt>
                <c:pt idx="1111">
                  <c:v>8</c:v>
                </c:pt>
                <c:pt idx="1112">
                  <c:v>7</c:v>
                </c:pt>
                <c:pt idx="1113">
                  <c:v>7</c:v>
                </c:pt>
                <c:pt idx="1114">
                  <c:v>8</c:v>
                </c:pt>
                <c:pt idx="1115">
                  <c:v>7</c:v>
                </c:pt>
                <c:pt idx="1116">
                  <c:v>7</c:v>
                </c:pt>
                <c:pt idx="1117">
                  <c:v>7</c:v>
                </c:pt>
                <c:pt idx="1118">
                  <c:v>8</c:v>
                </c:pt>
                <c:pt idx="1119">
                  <c:v>7</c:v>
                </c:pt>
                <c:pt idx="1120">
                  <c:v>8</c:v>
                </c:pt>
                <c:pt idx="1121">
                  <c:v>7</c:v>
                </c:pt>
                <c:pt idx="1122">
                  <c:v>7</c:v>
                </c:pt>
                <c:pt idx="1123">
                  <c:v>7</c:v>
                </c:pt>
                <c:pt idx="1124">
                  <c:v>8</c:v>
                </c:pt>
                <c:pt idx="1125">
                  <c:v>7</c:v>
                </c:pt>
                <c:pt idx="1126">
                  <c:v>8</c:v>
                </c:pt>
                <c:pt idx="1127">
                  <c:v>7</c:v>
                </c:pt>
                <c:pt idx="1128">
                  <c:v>8</c:v>
                </c:pt>
                <c:pt idx="1129">
                  <c:v>7</c:v>
                </c:pt>
                <c:pt idx="1130">
                  <c:v>8</c:v>
                </c:pt>
                <c:pt idx="1131">
                  <c:v>7</c:v>
                </c:pt>
                <c:pt idx="1133">
                  <c:v>9</c:v>
                </c:pt>
                <c:pt idx="1134">
                  <c:v>8</c:v>
                </c:pt>
                <c:pt idx="1135">
                  <c:v>8</c:v>
                </c:pt>
                <c:pt idx="1136">
                  <c:v>8</c:v>
                </c:pt>
                <c:pt idx="1137">
                  <c:v>7</c:v>
                </c:pt>
                <c:pt idx="1138">
                  <c:v>8</c:v>
                </c:pt>
                <c:pt idx="1139">
                  <c:v>8</c:v>
                </c:pt>
                <c:pt idx="1140">
                  <c:v>8</c:v>
                </c:pt>
                <c:pt idx="1141">
                  <c:v>8</c:v>
                </c:pt>
                <c:pt idx="1142">
                  <c:v>8</c:v>
                </c:pt>
                <c:pt idx="1143">
                  <c:v>7</c:v>
                </c:pt>
                <c:pt idx="1144">
                  <c:v>8</c:v>
                </c:pt>
                <c:pt idx="1145">
                  <c:v>7</c:v>
                </c:pt>
                <c:pt idx="1146">
                  <c:v>8</c:v>
                </c:pt>
                <c:pt idx="1147">
                  <c:v>7</c:v>
                </c:pt>
                <c:pt idx="1148">
                  <c:v>8</c:v>
                </c:pt>
                <c:pt idx="1149">
                  <c:v>7</c:v>
                </c:pt>
                <c:pt idx="1150">
                  <c:v>8</c:v>
                </c:pt>
                <c:pt idx="1151">
                  <c:v>7</c:v>
                </c:pt>
                <c:pt idx="1152">
                  <c:v>8</c:v>
                </c:pt>
                <c:pt idx="1153">
                  <c:v>7</c:v>
                </c:pt>
                <c:pt idx="1154">
                  <c:v>8</c:v>
                </c:pt>
                <c:pt idx="1155">
                  <c:v>7</c:v>
                </c:pt>
                <c:pt idx="1156">
                  <c:v>7</c:v>
                </c:pt>
                <c:pt idx="1157">
                  <c:v>7</c:v>
                </c:pt>
                <c:pt idx="1158">
                  <c:v>7</c:v>
                </c:pt>
                <c:pt idx="1159">
                  <c:v>7</c:v>
                </c:pt>
                <c:pt idx="1160">
                  <c:v>8</c:v>
                </c:pt>
                <c:pt idx="1161">
                  <c:v>7</c:v>
                </c:pt>
                <c:pt idx="1162">
                  <c:v>8</c:v>
                </c:pt>
                <c:pt idx="1163">
                  <c:v>7</c:v>
                </c:pt>
                <c:pt idx="1165">
                  <c:v>9</c:v>
                </c:pt>
                <c:pt idx="1166">
                  <c:v>8</c:v>
                </c:pt>
                <c:pt idx="1167">
                  <c:v>7</c:v>
                </c:pt>
                <c:pt idx="1168">
                  <c:v>7</c:v>
                </c:pt>
                <c:pt idx="1169">
                  <c:v>7</c:v>
                </c:pt>
                <c:pt idx="1170">
                  <c:v>7</c:v>
                </c:pt>
                <c:pt idx="1171">
                  <c:v>8</c:v>
                </c:pt>
                <c:pt idx="1172">
                  <c:v>7</c:v>
                </c:pt>
                <c:pt idx="1173">
                  <c:v>7</c:v>
                </c:pt>
                <c:pt idx="1174">
                  <c:v>8</c:v>
                </c:pt>
                <c:pt idx="1175">
                  <c:v>7</c:v>
                </c:pt>
                <c:pt idx="1176">
                  <c:v>8</c:v>
                </c:pt>
                <c:pt idx="1177">
                  <c:v>7</c:v>
                </c:pt>
                <c:pt idx="1178">
                  <c:v>8</c:v>
                </c:pt>
                <c:pt idx="1179">
                  <c:v>7</c:v>
                </c:pt>
                <c:pt idx="1180">
                  <c:v>7</c:v>
                </c:pt>
                <c:pt idx="1181">
                  <c:v>7</c:v>
                </c:pt>
                <c:pt idx="1182">
                  <c:v>7</c:v>
                </c:pt>
                <c:pt idx="1183">
                  <c:v>7</c:v>
                </c:pt>
                <c:pt idx="1184">
                  <c:v>7</c:v>
                </c:pt>
                <c:pt idx="1185">
                  <c:v>7</c:v>
                </c:pt>
                <c:pt idx="1186">
                  <c:v>7</c:v>
                </c:pt>
                <c:pt idx="1187">
                  <c:v>7</c:v>
                </c:pt>
                <c:pt idx="1188">
                  <c:v>7</c:v>
                </c:pt>
                <c:pt idx="1189">
                  <c:v>7</c:v>
                </c:pt>
                <c:pt idx="1190">
                  <c:v>7</c:v>
                </c:pt>
                <c:pt idx="1191">
                  <c:v>7</c:v>
                </c:pt>
                <c:pt idx="1192">
                  <c:v>8</c:v>
                </c:pt>
                <c:pt idx="1193">
                  <c:v>7</c:v>
                </c:pt>
                <c:pt idx="1194">
                  <c:v>7</c:v>
                </c:pt>
                <c:pt idx="1195">
                  <c:v>7</c:v>
                </c:pt>
                <c:pt idx="1196">
                  <c:v>8</c:v>
                </c:pt>
                <c:pt idx="1197">
                  <c:v>7</c:v>
                </c:pt>
                <c:pt idx="1198">
                  <c:v>8</c:v>
                </c:pt>
                <c:pt idx="1199">
                  <c:v>7</c:v>
                </c:pt>
                <c:pt idx="1200">
                  <c:v>8</c:v>
                </c:pt>
                <c:pt idx="1201">
                  <c:v>7</c:v>
                </c:pt>
                <c:pt idx="1202">
                  <c:v>7</c:v>
                </c:pt>
                <c:pt idx="1203">
                  <c:v>7</c:v>
                </c:pt>
                <c:pt idx="1204">
                  <c:v>7</c:v>
                </c:pt>
                <c:pt idx="1205">
                  <c:v>7</c:v>
                </c:pt>
                <c:pt idx="1206">
                  <c:v>7</c:v>
                </c:pt>
                <c:pt idx="1207">
                  <c:v>7</c:v>
                </c:pt>
                <c:pt idx="1208">
                  <c:v>8</c:v>
                </c:pt>
                <c:pt idx="1209">
                  <c:v>7</c:v>
                </c:pt>
                <c:pt idx="1210">
                  <c:v>7</c:v>
                </c:pt>
                <c:pt idx="1211">
                  <c:v>8</c:v>
                </c:pt>
                <c:pt idx="1212">
                  <c:v>7</c:v>
                </c:pt>
                <c:pt idx="1213">
                  <c:v>7</c:v>
                </c:pt>
                <c:pt idx="1214">
                  <c:v>7</c:v>
                </c:pt>
                <c:pt idx="1215">
                  <c:v>8</c:v>
                </c:pt>
                <c:pt idx="1216">
                  <c:v>7</c:v>
                </c:pt>
                <c:pt idx="1217">
                  <c:v>7</c:v>
                </c:pt>
                <c:pt idx="1218">
                  <c:v>7</c:v>
                </c:pt>
                <c:pt idx="1219">
                  <c:v>7</c:v>
                </c:pt>
                <c:pt idx="1220">
                  <c:v>7</c:v>
                </c:pt>
                <c:pt idx="1221">
                  <c:v>8</c:v>
                </c:pt>
                <c:pt idx="1222">
                  <c:v>7</c:v>
                </c:pt>
                <c:pt idx="1223">
                  <c:v>7</c:v>
                </c:pt>
                <c:pt idx="1224">
                  <c:v>7</c:v>
                </c:pt>
                <c:pt idx="1225">
                  <c:v>8</c:v>
                </c:pt>
                <c:pt idx="1226">
                  <c:v>7</c:v>
                </c:pt>
                <c:pt idx="1227">
                  <c:v>8</c:v>
                </c:pt>
                <c:pt idx="1228">
                  <c:v>7</c:v>
                </c:pt>
                <c:pt idx="1229">
                  <c:v>7</c:v>
                </c:pt>
                <c:pt idx="1230">
                  <c:v>6</c:v>
                </c:pt>
                <c:pt idx="1231">
                  <c:v>7</c:v>
                </c:pt>
                <c:pt idx="1232">
                  <c:v>6</c:v>
                </c:pt>
                <c:pt idx="1233">
                  <c:v>7</c:v>
                </c:pt>
                <c:pt idx="1234">
                  <c:v>8</c:v>
                </c:pt>
                <c:pt idx="1235">
                  <c:v>7</c:v>
                </c:pt>
                <c:pt idx="1236">
                  <c:v>8</c:v>
                </c:pt>
                <c:pt idx="1237">
                  <c:v>7</c:v>
                </c:pt>
                <c:pt idx="1238">
                  <c:v>7</c:v>
                </c:pt>
                <c:pt idx="1239">
                  <c:v>7</c:v>
                </c:pt>
                <c:pt idx="1240">
                  <c:v>7</c:v>
                </c:pt>
                <c:pt idx="1241">
                  <c:v>7</c:v>
                </c:pt>
                <c:pt idx="1242">
                  <c:v>7</c:v>
                </c:pt>
                <c:pt idx="1243">
                  <c:v>7</c:v>
                </c:pt>
                <c:pt idx="1244">
                  <c:v>7</c:v>
                </c:pt>
                <c:pt idx="1245">
                  <c:v>7</c:v>
                </c:pt>
                <c:pt idx="1246">
                  <c:v>7</c:v>
                </c:pt>
                <c:pt idx="1247">
                  <c:v>7</c:v>
                </c:pt>
                <c:pt idx="1248">
                  <c:v>7</c:v>
                </c:pt>
                <c:pt idx="1249">
                  <c:v>7</c:v>
                </c:pt>
                <c:pt idx="1250">
                  <c:v>8</c:v>
                </c:pt>
                <c:pt idx="1251">
                  <c:v>8</c:v>
                </c:pt>
                <c:pt idx="1252">
                  <c:v>8</c:v>
                </c:pt>
                <c:pt idx="1253">
                  <c:v>8</c:v>
                </c:pt>
                <c:pt idx="1254">
                  <c:v>8</c:v>
                </c:pt>
                <c:pt idx="1255">
                  <c:v>8</c:v>
                </c:pt>
                <c:pt idx="1256">
                  <c:v>8</c:v>
                </c:pt>
                <c:pt idx="1257">
                  <c:v>8</c:v>
                </c:pt>
                <c:pt idx="1258">
                  <c:v>8</c:v>
                </c:pt>
                <c:pt idx="1259">
                  <c:v>7</c:v>
                </c:pt>
                <c:pt idx="1260">
                  <c:v>8</c:v>
                </c:pt>
                <c:pt idx="1261">
                  <c:v>8</c:v>
                </c:pt>
                <c:pt idx="1262">
                  <c:v>8</c:v>
                </c:pt>
                <c:pt idx="1263">
                  <c:v>7</c:v>
                </c:pt>
                <c:pt idx="1264">
                  <c:v>8</c:v>
                </c:pt>
                <c:pt idx="1265">
                  <c:v>7</c:v>
                </c:pt>
                <c:pt idx="1266">
                  <c:v>7</c:v>
                </c:pt>
                <c:pt idx="1267">
                  <c:v>7</c:v>
                </c:pt>
                <c:pt idx="1268">
                  <c:v>7</c:v>
                </c:pt>
                <c:pt idx="1269">
                  <c:v>7</c:v>
                </c:pt>
                <c:pt idx="1270">
                  <c:v>7</c:v>
                </c:pt>
                <c:pt idx="1271">
                  <c:v>7</c:v>
                </c:pt>
                <c:pt idx="1272">
                  <c:v>7</c:v>
                </c:pt>
                <c:pt idx="1273">
                  <c:v>7</c:v>
                </c:pt>
                <c:pt idx="1274">
                  <c:v>7</c:v>
                </c:pt>
                <c:pt idx="1275">
                  <c:v>7</c:v>
                </c:pt>
                <c:pt idx="1276">
                  <c:v>7</c:v>
                </c:pt>
                <c:pt idx="1277">
                  <c:v>8</c:v>
                </c:pt>
                <c:pt idx="1278">
                  <c:v>7</c:v>
                </c:pt>
                <c:pt idx="1279">
                  <c:v>8</c:v>
                </c:pt>
                <c:pt idx="1280">
                  <c:v>8</c:v>
                </c:pt>
                <c:pt idx="1281">
                  <c:v>8</c:v>
                </c:pt>
                <c:pt idx="1282">
                  <c:v>7</c:v>
                </c:pt>
                <c:pt idx="1283">
                  <c:v>7</c:v>
                </c:pt>
                <c:pt idx="1284">
                  <c:v>7</c:v>
                </c:pt>
                <c:pt idx="1285">
                  <c:v>7</c:v>
                </c:pt>
                <c:pt idx="1286">
                  <c:v>7</c:v>
                </c:pt>
                <c:pt idx="1287">
                  <c:v>7</c:v>
                </c:pt>
                <c:pt idx="1288">
                  <c:v>7</c:v>
                </c:pt>
                <c:pt idx="1289">
                  <c:v>8</c:v>
                </c:pt>
                <c:pt idx="1290">
                  <c:v>7</c:v>
                </c:pt>
                <c:pt idx="1291">
                  <c:v>8</c:v>
                </c:pt>
                <c:pt idx="1292">
                  <c:v>7</c:v>
                </c:pt>
                <c:pt idx="1293">
                  <c:v>7</c:v>
                </c:pt>
                <c:pt idx="1294">
                  <c:v>8</c:v>
                </c:pt>
                <c:pt idx="1295">
                  <c:v>7</c:v>
                </c:pt>
                <c:pt idx="1296">
                  <c:v>7</c:v>
                </c:pt>
                <c:pt idx="1297">
                  <c:v>7</c:v>
                </c:pt>
                <c:pt idx="1298">
                  <c:v>7</c:v>
                </c:pt>
                <c:pt idx="1299">
                  <c:v>7</c:v>
                </c:pt>
                <c:pt idx="1300">
                  <c:v>7</c:v>
                </c:pt>
                <c:pt idx="1301">
                  <c:v>7</c:v>
                </c:pt>
                <c:pt idx="1302">
                  <c:v>7</c:v>
                </c:pt>
                <c:pt idx="1303">
                  <c:v>8</c:v>
                </c:pt>
                <c:pt idx="1304">
                  <c:v>7</c:v>
                </c:pt>
                <c:pt idx="1305">
                  <c:v>7</c:v>
                </c:pt>
                <c:pt idx="1306">
                  <c:v>7</c:v>
                </c:pt>
                <c:pt idx="1307">
                  <c:v>7</c:v>
                </c:pt>
                <c:pt idx="1308">
                  <c:v>7</c:v>
                </c:pt>
                <c:pt idx="1309">
                  <c:v>7</c:v>
                </c:pt>
                <c:pt idx="1310">
                  <c:v>7</c:v>
                </c:pt>
                <c:pt idx="1311">
                  <c:v>7</c:v>
                </c:pt>
                <c:pt idx="1312">
                  <c:v>8</c:v>
                </c:pt>
                <c:pt idx="1313">
                  <c:v>7</c:v>
                </c:pt>
                <c:pt idx="1314">
                  <c:v>8</c:v>
                </c:pt>
                <c:pt idx="1316">
                  <c:v>7</c:v>
                </c:pt>
                <c:pt idx="1317">
                  <c:v>8</c:v>
                </c:pt>
                <c:pt idx="1318">
                  <c:v>7</c:v>
                </c:pt>
                <c:pt idx="1319">
                  <c:v>7</c:v>
                </c:pt>
                <c:pt idx="1320">
                  <c:v>8</c:v>
                </c:pt>
                <c:pt idx="1321">
                  <c:v>7</c:v>
                </c:pt>
                <c:pt idx="1322">
                  <c:v>7</c:v>
                </c:pt>
                <c:pt idx="1323">
                  <c:v>7</c:v>
                </c:pt>
                <c:pt idx="1324">
                  <c:v>8</c:v>
                </c:pt>
                <c:pt idx="1325">
                  <c:v>7</c:v>
                </c:pt>
                <c:pt idx="1326">
                  <c:v>7</c:v>
                </c:pt>
                <c:pt idx="1327">
                  <c:v>8</c:v>
                </c:pt>
                <c:pt idx="1328">
                  <c:v>8</c:v>
                </c:pt>
                <c:pt idx="1329">
                  <c:v>7</c:v>
                </c:pt>
                <c:pt idx="1330">
                  <c:v>7</c:v>
                </c:pt>
                <c:pt idx="1331">
                  <c:v>7</c:v>
                </c:pt>
                <c:pt idx="1332">
                  <c:v>7</c:v>
                </c:pt>
                <c:pt idx="1333">
                  <c:v>7</c:v>
                </c:pt>
                <c:pt idx="1334">
                  <c:v>7</c:v>
                </c:pt>
                <c:pt idx="1335">
                  <c:v>7</c:v>
                </c:pt>
                <c:pt idx="1336">
                  <c:v>7</c:v>
                </c:pt>
                <c:pt idx="1337">
                  <c:v>7</c:v>
                </c:pt>
                <c:pt idx="1338">
                  <c:v>7</c:v>
                </c:pt>
                <c:pt idx="1339">
                  <c:v>8</c:v>
                </c:pt>
                <c:pt idx="1340">
                  <c:v>7</c:v>
                </c:pt>
                <c:pt idx="1341">
                  <c:v>8</c:v>
                </c:pt>
                <c:pt idx="1342">
                  <c:v>7</c:v>
                </c:pt>
                <c:pt idx="1343">
                  <c:v>7</c:v>
                </c:pt>
                <c:pt idx="1344">
                  <c:v>7</c:v>
                </c:pt>
                <c:pt idx="1345">
                  <c:v>7</c:v>
                </c:pt>
                <c:pt idx="1346">
                  <c:v>7</c:v>
                </c:pt>
                <c:pt idx="1347">
                  <c:v>7</c:v>
                </c:pt>
                <c:pt idx="1348">
                  <c:v>7</c:v>
                </c:pt>
                <c:pt idx="1349">
                  <c:v>8</c:v>
                </c:pt>
                <c:pt idx="1350">
                  <c:v>7</c:v>
                </c:pt>
                <c:pt idx="1351">
                  <c:v>8</c:v>
                </c:pt>
                <c:pt idx="1352">
                  <c:v>7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7</c:v>
                </c:pt>
                <c:pt idx="1357">
                  <c:v>7</c:v>
                </c:pt>
                <c:pt idx="1361">
                  <c:v>8</c:v>
                </c:pt>
                <c:pt idx="1362">
                  <c:v>7</c:v>
                </c:pt>
                <c:pt idx="1363">
                  <c:v>8</c:v>
                </c:pt>
                <c:pt idx="1364">
                  <c:v>7</c:v>
                </c:pt>
                <c:pt idx="1365">
                  <c:v>8</c:v>
                </c:pt>
                <c:pt idx="1366">
                  <c:v>7</c:v>
                </c:pt>
                <c:pt idx="1367">
                  <c:v>8</c:v>
                </c:pt>
                <c:pt idx="1368">
                  <c:v>7</c:v>
                </c:pt>
                <c:pt idx="1369">
                  <c:v>8</c:v>
                </c:pt>
                <c:pt idx="1370">
                  <c:v>7</c:v>
                </c:pt>
                <c:pt idx="1371">
                  <c:v>8</c:v>
                </c:pt>
                <c:pt idx="1372">
                  <c:v>7</c:v>
                </c:pt>
                <c:pt idx="1373">
                  <c:v>8</c:v>
                </c:pt>
                <c:pt idx="1374">
                  <c:v>7</c:v>
                </c:pt>
                <c:pt idx="1375">
                  <c:v>7</c:v>
                </c:pt>
                <c:pt idx="1376">
                  <c:v>7</c:v>
                </c:pt>
                <c:pt idx="1377">
                  <c:v>7</c:v>
                </c:pt>
                <c:pt idx="1378">
                  <c:v>7</c:v>
                </c:pt>
                <c:pt idx="1379">
                  <c:v>7</c:v>
                </c:pt>
                <c:pt idx="1380">
                  <c:v>7</c:v>
                </c:pt>
                <c:pt idx="1381">
                  <c:v>7</c:v>
                </c:pt>
                <c:pt idx="1382">
                  <c:v>8</c:v>
                </c:pt>
                <c:pt idx="1383">
                  <c:v>7</c:v>
                </c:pt>
                <c:pt idx="1384">
                  <c:v>8</c:v>
                </c:pt>
                <c:pt idx="1385">
                  <c:v>7</c:v>
                </c:pt>
                <c:pt idx="1386">
                  <c:v>7</c:v>
                </c:pt>
                <c:pt idx="1387">
                  <c:v>7</c:v>
                </c:pt>
                <c:pt idx="1388">
                  <c:v>7</c:v>
                </c:pt>
                <c:pt idx="1389">
                  <c:v>7</c:v>
                </c:pt>
                <c:pt idx="1390">
                  <c:v>7</c:v>
                </c:pt>
                <c:pt idx="1391">
                  <c:v>7</c:v>
                </c:pt>
                <c:pt idx="1392">
                  <c:v>7</c:v>
                </c:pt>
                <c:pt idx="1393">
                  <c:v>7</c:v>
                </c:pt>
                <c:pt idx="1394">
                  <c:v>8</c:v>
                </c:pt>
                <c:pt idx="1395">
                  <c:v>7</c:v>
                </c:pt>
                <c:pt idx="1396">
                  <c:v>7</c:v>
                </c:pt>
                <c:pt idx="1397">
                  <c:v>7</c:v>
                </c:pt>
                <c:pt idx="1398">
                  <c:v>7</c:v>
                </c:pt>
                <c:pt idx="1399">
                  <c:v>7</c:v>
                </c:pt>
                <c:pt idx="1400">
                  <c:v>7</c:v>
                </c:pt>
                <c:pt idx="1401">
                  <c:v>6</c:v>
                </c:pt>
                <c:pt idx="1402">
                  <c:v>7</c:v>
                </c:pt>
                <c:pt idx="1403">
                  <c:v>6</c:v>
                </c:pt>
                <c:pt idx="1404">
                  <c:v>7</c:v>
                </c:pt>
                <c:pt idx="1405">
                  <c:v>7</c:v>
                </c:pt>
                <c:pt idx="1406">
                  <c:v>7</c:v>
                </c:pt>
                <c:pt idx="1407">
                  <c:v>7</c:v>
                </c:pt>
                <c:pt idx="1408">
                  <c:v>7</c:v>
                </c:pt>
                <c:pt idx="1409">
                  <c:v>8</c:v>
                </c:pt>
                <c:pt idx="1410">
                  <c:v>7</c:v>
                </c:pt>
                <c:pt idx="1411">
                  <c:v>8</c:v>
                </c:pt>
                <c:pt idx="1412">
                  <c:v>7</c:v>
                </c:pt>
                <c:pt idx="1413">
                  <c:v>8</c:v>
                </c:pt>
                <c:pt idx="1414">
                  <c:v>7</c:v>
                </c:pt>
                <c:pt idx="1417">
                  <c:v>8</c:v>
                </c:pt>
                <c:pt idx="1418">
                  <c:v>8</c:v>
                </c:pt>
                <c:pt idx="1419">
                  <c:v>8</c:v>
                </c:pt>
                <c:pt idx="1420">
                  <c:v>7</c:v>
                </c:pt>
                <c:pt idx="1421">
                  <c:v>8</c:v>
                </c:pt>
                <c:pt idx="1422">
                  <c:v>7</c:v>
                </c:pt>
                <c:pt idx="1423">
                  <c:v>8</c:v>
                </c:pt>
                <c:pt idx="1424">
                  <c:v>7</c:v>
                </c:pt>
                <c:pt idx="1425">
                  <c:v>8</c:v>
                </c:pt>
                <c:pt idx="1426">
                  <c:v>7</c:v>
                </c:pt>
                <c:pt idx="1427">
                  <c:v>7</c:v>
                </c:pt>
                <c:pt idx="1428">
                  <c:v>7</c:v>
                </c:pt>
                <c:pt idx="1429">
                  <c:v>8</c:v>
                </c:pt>
                <c:pt idx="1430">
                  <c:v>7</c:v>
                </c:pt>
                <c:pt idx="1431">
                  <c:v>7</c:v>
                </c:pt>
                <c:pt idx="1432">
                  <c:v>7</c:v>
                </c:pt>
                <c:pt idx="1433">
                  <c:v>7</c:v>
                </c:pt>
                <c:pt idx="1434">
                  <c:v>7</c:v>
                </c:pt>
                <c:pt idx="1435">
                  <c:v>7</c:v>
                </c:pt>
                <c:pt idx="1436">
                  <c:v>7</c:v>
                </c:pt>
                <c:pt idx="1437">
                  <c:v>7</c:v>
                </c:pt>
                <c:pt idx="1438">
                  <c:v>7</c:v>
                </c:pt>
                <c:pt idx="1439">
                  <c:v>8</c:v>
                </c:pt>
                <c:pt idx="1440">
                  <c:v>8</c:v>
                </c:pt>
                <c:pt idx="1441">
                  <c:v>8</c:v>
                </c:pt>
                <c:pt idx="1442">
                  <c:v>8</c:v>
                </c:pt>
                <c:pt idx="1443">
                  <c:v>7</c:v>
                </c:pt>
                <c:pt idx="1444">
                  <c:v>7</c:v>
                </c:pt>
                <c:pt idx="1445">
                  <c:v>7</c:v>
                </c:pt>
                <c:pt idx="1446">
                  <c:v>8</c:v>
                </c:pt>
                <c:pt idx="1447">
                  <c:v>8</c:v>
                </c:pt>
                <c:pt idx="1448">
                  <c:v>8</c:v>
                </c:pt>
                <c:pt idx="1449">
                  <c:v>8</c:v>
                </c:pt>
                <c:pt idx="1450">
                  <c:v>8</c:v>
                </c:pt>
                <c:pt idx="1451">
                  <c:v>7</c:v>
                </c:pt>
                <c:pt idx="1452">
                  <c:v>7</c:v>
                </c:pt>
                <c:pt idx="1453">
                  <c:v>8</c:v>
                </c:pt>
                <c:pt idx="1454">
                  <c:v>7</c:v>
                </c:pt>
                <c:pt idx="1455">
                  <c:v>8</c:v>
                </c:pt>
                <c:pt idx="1456">
                  <c:v>7</c:v>
                </c:pt>
                <c:pt idx="1458">
                  <c:v>8</c:v>
                </c:pt>
                <c:pt idx="1459">
                  <c:v>8</c:v>
                </c:pt>
                <c:pt idx="1460">
                  <c:v>8</c:v>
                </c:pt>
                <c:pt idx="1461">
                  <c:v>7</c:v>
                </c:pt>
                <c:pt idx="1462">
                  <c:v>8</c:v>
                </c:pt>
                <c:pt idx="1463">
                  <c:v>8</c:v>
                </c:pt>
                <c:pt idx="1464">
                  <c:v>8</c:v>
                </c:pt>
                <c:pt idx="1465">
                  <c:v>7</c:v>
                </c:pt>
                <c:pt idx="1466">
                  <c:v>8</c:v>
                </c:pt>
                <c:pt idx="1467">
                  <c:v>8</c:v>
                </c:pt>
                <c:pt idx="1468">
                  <c:v>8</c:v>
                </c:pt>
                <c:pt idx="1469">
                  <c:v>7</c:v>
                </c:pt>
                <c:pt idx="1470">
                  <c:v>8</c:v>
                </c:pt>
                <c:pt idx="1471">
                  <c:v>7</c:v>
                </c:pt>
                <c:pt idx="1472">
                  <c:v>8</c:v>
                </c:pt>
                <c:pt idx="1473">
                  <c:v>7</c:v>
                </c:pt>
                <c:pt idx="1474">
                  <c:v>8</c:v>
                </c:pt>
                <c:pt idx="1475">
                  <c:v>8</c:v>
                </c:pt>
                <c:pt idx="1476">
                  <c:v>7</c:v>
                </c:pt>
                <c:pt idx="1477">
                  <c:v>7</c:v>
                </c:pt>
                <c:pt idx="1478">
                  <c:v>7</c:v>
                </c:pt>
                <c:pt idx="1479">
                  <c:v>7</c:v>
                </c:pt>
                <c:pt idx="1480">
                  <c:v>7</c:v>
                </c:pt>
                <c:pt idx="1481">
                  <c:v>7</c:v>
                </c:pt>
                <c:pt idx="1482">
                  <c:v>8</c:v>
                </c:pt>
                <c:pt idx="1483">
                  <c:v>7</c:v>
                </c:pt>
                <c:pt idx="1484">
                  <c:v>8</c:v>
                </c:pt>
                <c:pt idx="1485">
                  <c:v>7</c:v>
                </c:pt>
                <c:pt idx="1486">
                  <c:v>8</c:v>
                </c:pt>
                <c:pt idx="1487">
                  <c:v>7</c:v>
                </c:pt>
                <c:pt idx="1488">
                  <c:v>7</c:v>
                </c:pt>
                <c:pt idx="1489">
                  <c:v>8</c:v>
                </c:pt>
                <c:pt idx="1490">
                  <c:v>7</c:v>
                </c:pt>
                <c:pt idx="1491">
                  <c:v>8</c:v>
                </c:pt>
                <c:pt idx="1492">
                  <c:v>8</c:v>
                </c:pt>
                <c:pt idx="1493">
                  <c:v>7</c:v>
                </c:pt>
                <c:pt idx="1494">
                  <c:v>8</c:v>
                </c:pt>
                <c:pt idx="1495">
                  <c:v>8</c:v>
                </c:pt>
                <c:pt idx="1496">
                  <c:v>8</c:v>
                </c:pt>
                <c:pt idx="1500">
                  <c:v>8</c:v>
                </c:pt>
                <c:pt idx="1501">
                  <c:v>8</c:v>
                </c:pt>
                <c:pt idx="1502">
                  <c:v>8</c:v>
                </c:pt>
                <c:pt idx="1503">
                  <c:v>8</c:v>
                </c:pt>
                <c:pt idx="1504">
                  <c:v>8</c:v>
                </c:pt>
                <c:pt idx="1505">
                  <c:v>8</c:v>
                </c:pt>
                <c:pt idx="1506">
                  <c:v>8</c:v>
                </c:pt>
                <c:pt idx="1507">
                  <c:v>7</c:v>
                </c:pt>
                <c:pt idx="1508">
                  <c:v>9</c:v>
                </c:pt>
                <c:pt idx="1509">
                  <c:v>8</c:v>
                </c:pt>
                <c:pt idx="1510">
                  <c:v>8</c:v>
                </c:pt>
                <c:pt idx="1511">
                  <c:v>9</c:v>
                </c:pt>
                <c:pt idx="1512">
                  <c:v>8</c:v>
                </c:pt>
                <c:pt idx="1513">
                  <c:v>8</c:v>
                </c:pt>
                <c:pt idx="1514">
                  <c:v>8</c:v>
                </c:pt>
                <c:pt idx="1515">
                  <c:v>8</c:v>
                </c:pt>
                <c:pt idx="1516">
                  <c:v>8</c:v>
                </c:pt>
                <c:pt idx="1517">
                  <c:v>8</c:v>
                </c:pt>
                <c:pt idx="1518">
                  <c:v>8</c:v>
                </c:pt>
                <c:pt idx="1519">
                  <c:v>8</c:v>
                </c:pt>
                <c:pt idx="1520">
                  <c:v>9</c:v>
                </c:pt>
                <c:pt idx="1521">
                  <c:v>8</c:v>
                </c:pt>
                <c:pt idx="1522">
                  <c:v>9</c:v>
                </c:pt>
                <c:pt idx="1523">
                  <c:v>8</c:v>
                </c:pt>
                <c:pt idx="1524">
                  <c:v>8</c:v>
                </c:pt>
                <c:pt idx="1525">
                  <c:v>9</c:v>
                </c:pt>
                <c:pt idx="1526">
                  <c:v>8</c:v>
                </c:pt>
                <c:pt idx="1527">
                  <c:v>8</c:v>
                </c:pt>
                <c:pt idx="1528">
                  <c:v>9</c:v>
                </c:pt>
                <c:pt idx="1529">
                  <c:v>9</c:v>
                </c:pt>
                <c:pt idx="1530">
                  <c:v>9</c:v>
                </c:pt>
                <c:pt idx="1531">
                  <c:v>8</c:v>
                </c:pt>
                <c:pt idx="1532">
                  <c:v>8</c:v>
                </c:pt>
                <c:pt idx="1533">
                  <c:v>8</c:v>
                </c:pt>
                <c:pt idx="1534">
                  <c:v>8</c:v>
                </c:pt>
                <c:pt idx="1535">
                  <c:v>8</c:v>
                </c:pt>
                <c:pt idx="1536">
                  <c:v>9</c:v>
                </c:pt>
                <c:pt idx="1537">
                  <c:v>8</c:v>
                </c:pt>
                <c:pt idx="1538">
                  <c:v>9</c:v>
                </c:pt>
                <c:pt idx="1539">
                  <c:v>8</c:v>
                </c:pt>
                <c:pt idx="1540">
                  <c:v>9</c:v>
                </c:pt>
                <c:pt idx="1541">
                  <c:v>8</c:v>
                </c:pt>
                <c:pt idx="1542">
                  <c:v>9</c:v>
                </c:pt>
                <c:pt idx="1543">
                  <c:v>8</c:v>
                </c:pt>
                <c:pt idx="1544">
                  <c:v>8</c:v>
                </c:pt>
                <c:pt idx="1545">
                  <c:v>8</c:v>
                </c:pt>
                <c:pt idx="1546">
                  <c:v>8</c:v>
                </c:pt>
                <c:pt idx="1547">
                  <c:v>8</c:v>
                </c:pt>
                <c:pt idx="1548">
                  <c:v>8</c:v>
                </c:pt>
                <c:pt idx="1549">
                  <c:v>8</c:v>
                </c:pt>
                <c:pt idx="1551">
                  <c:v>9</c:v>
                </c:pt>
                <c:pt idx="1552">
                  <c:v>9</c:v>
                </c:pt>
                <c:pt idx="1553">
                  <c:v>8</c:v>
                </c:pt>
                <c:pt idx="1554">
                  <c:v>8</c:v>
                </c:pt>
                <c:pt idx="1555">
                  <c:v>8</c:v>
                </c:pt>
                <c:pt idx="1556">
                  <c:v>8</c:v>
                </c:pt>
                <c:pt idx="1557">
                  <c:v>8</c:v>
                </c:pt>
                <c:pt idx="1558">
                  <c:v>8</c:v>
                </c:pt>
                <c:pt idx="1559">
                  <c:v>8</c:v>
                </c:pt>
                <c:pt idx="1560">
                  <c:v>8</c:v>
                </c:pt>
                <c:pt idx="1561">
                  <c:v>8</c:v>
                </c:pt>
                <c:pt idx="1562">
                  <c:v>8</c:v>
                </c:pt>
                <c:pt idx="1563">
                  <c:v>9</c:v>
                </c:pt>
                <c:pt idx="1564">
                  <c:v>8</c:v>
                </c:pt>
                <c:pt idx="1565">
                  <c:v>9</c:v>
                </c:pt>
                <c:pt idx="1566">
                  <c:v>8</c:v>
                </c:pt>
                <c:pt idx="1567">
                  <c:v>8</c:v>
                </c:pt>
                <c:pt idx="1568">
                  <c:v>8</c:v>
                </c:pt>
                <c:pt idx="1569">
                  <c:v>8</c:v>
                </c:pt>
                <c:pt idx="1570">
                  <c:v>8</c:v>
                </c:pt>
                <c:pt idx="1571">
                  <c:v>8</c:v>
                </c:pt>
                <c:pt idx="1572">
                  <c:v>8</c:v>
                </c:pt>
                <c:pt idx="1573">
                  <c:v>8</c:v>
                </c:pt>
                <c:pt idx="1574">
                  <c:v>8</c:v>
                </c:pt>
                <c:pt idx="1575">
                  <c:v>8</c:v>
                </c:pt>
                <c:pt idx="1576">
                  <c:v>8</c:v>
                </c:pt>
                <c:pt idx="1577">
                  <c:v>8</c:v>
                </c:pt>
                <c:pt idx="1578">
                  <c:v>8</c:v>
                </c:pt>
                <c:pt idx="1579">
                  <c:v>8</c:v>
                </c:pt>
                <c:pt idx="1580">
                  <c:v>8</c:v>
                </c:pt>
                <c:pt idx="1581">
                  <c:v>8</c:v>
                </c:pt>
                <c:pt idx="1582">
                  <c:v>8</c:v>
                </c:pt>
                <c:pt idx="1583">
                  <c:v>8</c:v>
                </c:pt>
                <c:pt idx="1584">
                  <c:v>8</c:v>
                </c:pt>
                <c:pt idx="1585">
                  <c:v>8</c:v>
                </c:pt>
                <c:pt idx="1586">
                  <c:v>8</c:v>
                </c:pt>
                <c:pt idx="1587">
                  <c:v>8</c:v>
                </c:pt>
                <c:pt idx="1592">
                  <c:v>8</c:v>
                </c:pt>
                <c:pt idx="1593">
                  <c:v>9</c:v>
                </c:pt>
                <c:pt idx="1594">
                  <c:v>8</c:v>
                </c:pt>
                <c:pt idx="1595">
                  <c:v>8</c:v>
                </c:pt>
                <c:pt idx="1596">
                  <c:v>8</c:v>
                </c:pt>
                <c:pt idx="1597">
                  <c:v>8</c:v>
                </c:pt>
                <c:pt idx="1598">
                  <c:v>8</c:v>
                </c:pt>
                <c:pt idx="1599">
                  <c:v>8</c:v>
                </c:pt>
                <c:pt idx="1600">
                  <c:v>8</c:v>
                </c:pt>
                <c:pt idx="1601">
                  <c:v>8</c:v>
                </c:pt>
                <c:pt idx="1602">
                  <c:v>7</c:v>
                </c:pt>
                <c:pt idx="1603">
                  <c:v>8</c:v>
                </c:pt>
                <c:pt idx="1610">
                  <c:v>8</c:v>
                </c:pt>
                <c:pt idx="1611">
                  <c:v>7</c:v>
                </c:pt>
                <c:pt idx="1612">
                  <c:v>8</c:v>
                </c:pt>
                <c:pt idx="1613">
                  <c:v>7</c:v>
                </c:pt>
                <c:pt idx="1625">
                  <c:v>7</c:v>
                </c:pt>
                <c:pt idx="1626">
                  <c:v>7</c:v>
                </c:pt>
                <c:pt idx="1627">
                  <c:v>7</c:v>
                </c:pt>
                <c:pt idx="1628">
                  <c:v>7</c:v>
                </c:pt>
                <c:pt idx="1629">
                  <c:v>8</c:v>
                </c:pt>
                <c:pt idx="1630">
                  <c:v>7</c:v>
                </c:pt>
                <c:pt idx="1631">
                  <c:v>7</c:v>
                </c:pt>
                <c:pt idx="1632">
                  <c:v>7</c:v>
                </c:pt>
                <c:pt idx="1633">
                  <c:v>8</c:v>
                </c:pt>
                <c:pt idx="1634">
                  <c:v>8</c:v>
                </c:pt>
                <c:pt idx="1635">
                  <c:v>8</c:v>
                </c:pt>
                <c:pt idx="1636">
                  <c:v>8</c:v>
                </c:pt>
                <c:pt idx="1637">
                  <c:v>8</c:v>
                </c:pt>
                <c:pt idx="1638">
                  <c:v>8</c:v>
                </c:pt>
                <c:pt idx="1639">
                  <c:v>8</c:v>
                </c:pt>
                <c:pt idx="1640">
                  <c:v>8</c:v>
                </c:pt>
                <c:pt idx="1641">
                  <c:v>7</c:v>
                </c:pt>
                <c:pt idx="1642">
                  <c:v>8</c:v>
                </c:pt>
                <c:pt idx="1643">
                  <c:v>8</c:v>
                </c:pt>
                <c:pt idx="1644">
                  <c:v>8</c:v>
                </c:pt>
                <c:pt idx="1645">
                  <c:v>8</c:v>
                </c:pt>
                <c:pt idx="1649">
                  <c:v>9</c:v>
                </c:pt>
                <c:pt idx="1650">
                  <c:v>8</c:v>
                </c:pt>
                <c:pt idx="1651">
                  <c:v>7</c:v>
                </c:pt>
                <c:pt idx="1652">
                  <c:v>8</c:v>
                </c:pt>
                <c:pt idx="1653">
                  <c:v>8</c:v>
                </c:pt>
                <c:pt idx="1654">
                  <c:v>8</c:v>
                </c:pt>
                <c:pt idx="1655">
                  <c:v>8</c:v>
                </c:pt>
                <c:pt idx="1656">
                  <c:v>8</c:v>
                </c:pt>
                <c:pt idx="1657">
                  <c:v>8</c:v>
                </c:pt>
                <c:pt idx="1658">
                  <c:v>9</c:v>
                </c:pt>
                <c:pt idx="1659">
                  <c:v>8</c:v>
                </c:pt>
                <c:pt idx="1660">
                  <c:v>8</c:v>
                </c:pt>
                <c:pt idx="1661">
                  <c:v>8</c:v>
                </c:pt>
                <c:pt idx="1662">
                  <c:v>8</c:v>
                </c:pt>
                <c:pt idx="1663">
                  <c:v>8</c:v>
                </c:pt>
                <c:pt idx="1664">
                  <c:v>8</c:v>
                </c:pt>
                <c:pt idx="1665">
                  <c:v>7</c:v>
                </c:pt>
                <c:pt idx="1666">
                  <c:v>8</c:v>
                </c:pt>
                <c:pt idx="1667">
                  <c:v>8</c:v>
                </c:pt>
                <c:pt idx="1668">
                  <c:v>8</c:v>
                </c:pt>
                <c:pt idx="1669">
                  <c:v>8</c:v>
                </c:pt>
                <c:pt idx="1670">
                  <c:v>8</c:v>
                </c:pt>
                <c:pt idx="1671">
                  <c:v>8</c:v>
                </c:pt>
                <c:pt idx="1672">
                  <c:v>8</c:v>
                </c:pt>
                <c:pt idx="1673">
                  <c:v>8</c:v>
                </c:pt>
                <c:pt idx="1674">
                  <c:v>8</c:v>
                </c:pt>
                <c:pt idx="1675">
                  <c:v>8</c:v>
                </c:pt>
                <c:pt idx="1676">
                  <c:v>8</c:v>
                </c:pt>
                <c:pt idx="1677">
                  <c:v>8</c:v>
                </c:pt>
                <c:pt idx="1678">
                  <c:v>8</c:v>
                </c:pt>
                <c:pt idx="1679">
                  <c:v>8</c:v>
                </c:pt>
                <c:pt idx="1680">
                  <c:v>9</c:v>
                </c:pt>
                <c:pt idx="1681">
                  <c:v>8</c:v>
                </c:pt>
                <c:pt idx="1682">
                  <c:v>9</c:v>
                </c:pt>
                <c:pt idx="1683">
                  <c:v>8</c:v>
                </c:pt>
                <c:pt idx="1684">
                  <c:v>8</c:v>
                </c:pt>
                <c:pt idx="1685">
                  <c:v>8</c:v>
                </c:pt>
                <c:pt idx="1686">
                  <c:v>8</c:v>
                </c:pt>
                <c:pt idx="1687">
                  <c:v>8</c:v>
                </c:pt>
                <c:pt idx="1688">
                  <c:v>8</c:v>
                </c:pt>
                <c:pt idx="1689">
                  <c:v>8</c:v>
                </c:pt>
                <c:pt idx="1690">
                  <c:v>8</c:v>
                </c:pt>
                <c:pt idx="1691">
                  <c:v>8</c:v>
                </c:pt>
                <c:pt idx="1692">
                  <c:v>8</c:v>
                </c:pt>
                <c:pt idx="1694">
                  <c:v>9</c:v>
                </c:pt>
                <c:pt idx="1695">
                  <c:v>9</c:v>
                </c:pt>
                <c:pt idx="1696">
                  <c:v>9</c:v>
                </c:pt>
                <c:pt idx="1697">
                  <c:v>9</c:v>
                </c:pt>
                <c:pt idx="1698">
                  <c:v>9</c:v>
                </c:pt>
                <c:pt idx="1699">
                  <c:v>9</c:v>
                </c:pt>
                <c:pt idx="1700">
                  <c:v>9</c:v>
                </c:pt>
                <c:pt idx="1701">
                  <c:v>9</c:v>
                </c:pt>
                <c:pt idx="1702">
                  <c:v>9</c:v>
                </c:pt>
                <c:pt idx="1703">
                  <c:v>9</c:v>
                </c:pt>
                <c:pt idx="1704">
                  <c:v>8</c:v>
                </c:pt>
                <c:pt idx="1705">
                  <c:v>8</c:v>
                </c:pt>
                <c:pt idx="1706">
                  <c:v>8</c:v>
                </c:pt>
                <c:pt idx="1707">
                  <c:v>9</c:v>
                </c:pt>
                <c:pt idx="1708">
                  <c:v>8</c:v>
                </c:pt>
                <c:pt idx="1709">
                  <c:v>8</c:v>
                </c:pt>
                <c:pt idx="1710">
                  <c:v>8</c:v>
                </c:pt>
                <c:pt idx="1711">
                  <c:v>9</c:v>
                </c:pt>
                <c:pt idx="1712">
                  <c:v>8</c:v>
                </c:pt>
                <c:pt idx="1713">
                  <c:v>9</c:v>
                </c:pt>
                <c:pt idx="1714">
                  <c:v>8</c:v>
                </c:pt>
                <c:pt idx="1715">
                  <c:v>9</c:v>
                </c:pt>
                <c:pt idx="1716">
                  <c:v>8</c:v>
                </c:pt>
                <c:pt idx="1717">
                  <c:v>9</c:v>
                </c:pt>
                <c:pt idx="1718">
                  <c:v>8</c:v>
                </c:pt>
                <c:pt idx="1719">
                  <c:v>9</c:v>
                </c:pt>
                <c:pt idx="1720">
                  <c:v>8</c:v>
                </c:pt>
                <c:pt idx="1721">
                  <c:v>9</c:v>
                </c:pt>
                <c:pt idx="1722">
                  <c:v>8</c:v>
                </c:pt>
                <c:pt idx="1723">
                  <c:v>8</c:v>
                </c:pt>
                <c:pt idx="1724">
                  <c:v>8</c:v>
                </c:pt>
                <c:pt idx="1725">
                  <c:v>8</c:v>
                </c:pt>
                <c:pt idx="1726">
                  <c:v>8</c:v>
                </c:pt>
                <c:pt idx="1727">
                  <c:v>8</c:v>
                </c:pt>
                <c:pt idx="1728">
                  <c:v>8</c:v>
                </c:pt>
                <c:pt idx="1729">
                  <c:v>8</c:v>
                </c:pt>
                <c:pt idx="1730">
                  <c:v>8</c:v>
                </c:pt>
                <c:pt idx="1731">
                  <c:v>8</c:v>
                </c:pt>
                <c:pt idx="1732">
                  <c:v>8</c:v>
                </c:pt>
                <c:pt idx="1733">
                  <c:v>8</c:v>
                </c:pt>
                <c:pt idx="1734">
                  <c:v>8</c:v>
                </c:pt>
                <c:pt idx="1735">
                  <c:v>8</c:v>
                </c:pt>
                <c:pt idx="1736">
                  <c:v>7</c:v>
                </c:pt>
                <c:pt idx="1737">
                  <c:v>8</c:v>
                </c:pt>
                <c:pt idx="1738">
                  <c:v>7</c:v>
                </c:pt>
                <c:pt idx="1739">
                  <c:v>7</c:v>
                </c:pt>
                <c:pt idx="1740">
                  <c:v>8</c:v>
                </c:pt>
                <c:pt idx="1741">
                  <c:v>7</c:v>
                </c:pt>
                <c:pt idx="1742">
                  <c:v>8</c:v>
                </c:pt>
                <c:pt idx="1743">
                  <c:v>8</c:v>
                </c:pt>
                <c:pt idx="1744">
                  <c:v>7</c:v>
                </c:pt>
                <c:pt idx="1745">
                  <c:v>7</c:v>
                </c:pt>
                <c:pt idx="1746">
                  <c:v>7</c:v>
                </c:pt>
                <c:pt idx="1747">
                  <c:v>8</c:v>
                </c:pt>
                <c:pt idx="1748">
                  <c:v>7</c:v>
                </c:pt>
                <c:pt idx="1749">
                  <c:v>8</c:v>
                </c:pt>
                <c:pt idx="1750">
                  <c:v>7</c:v>
                </c:pt>
                <c:pt idx="1751">
                  <c:v>7</c:v>
                </c:pt>
                <c:pt idx="1752">
                  <c:v>7</c:v>
                </c:pt>
                <c:pt idx="1753">
                  <c:v>7</c:v>
                </c:pt>
                <c:pt idx="1754">
                  <c:v>7</c:v>
                </c:pt>
                <c:pt idx="1757">
                  <c:v>9</c:v>
                </c:pt>
                <c:pt idx="1758">
                  <c:v>8</c:v>
                </c:pt>
                <c:pt idx="1759">
                  <c:v>9</c:v>
                </c:pt>
                <c:pt idx="1760">
                  <c:v>8</c:v>
                </c:pt>
                <c:pt idx="1761">
                  <c:v>8</c:v>
                </c:pt>
                <c:pt idx="1762">
                  <c:v>8</c:v>
                </c:pt>
                <c:pt idx="1763">
                  <c:v>8</c:v>
                </c:pt>
                <c:pt idx="1764">
                  <c:v>8</c:v>
                </c:pt>
                <c:pt idx="1765">
                  <c:v>8</c:v>
                </c:pt>
                <c:pt idx="1766">
                  <c:v>8</c:v>
                </c:pt>
                <c:pt idx="1767">
                  <c:v>8</c:v>
                </c:pt>
                <c:pt idx="1768">
                  <c:v>8</c:v>
                </c:pt>
                <c:pt idx="1769">
                  <c:v>8</c:v>
                </c:pt>
                <c:pt idx="1770">
                  <c:v>8</c:v>
                </c:pt>
                <c:pt idx="1771">
                  <c:v>8</c:v>
                </c:pt>
                <c:pt idx="1772">
                  <c:v>8</c:v>
                </c:pt>
                <c:pt idx="1773">
                  <c:v>8</c:v>
                </c:pt>
                <c:pt idx="1774">
                  <c:v>7</c:v>
                </c:pt>
                <c:pt idx="1775">
                  <c:v>7</c:v>
                </c:pt>
                <c:pt idx="1776">
                  <c:v>7</c:v>
                </c:pt>
                <c:pt idx="1777">
                  <c:v>8</c:v>
                </c:pt>
                <c:pt idx="1778">
                  <c:v>8</c:v>
                </c:pt>
                <c:pt idx="1779">
                  <c:v>7</c:v>
                </c:pt>
                <c:pt idx="1782">
                  <c:v>8</c:v>
                </c:pt>
                <c:pt idx="1783">
                  <c:v>8</c:v>
                </c:pt>
                <c:pt idx="1784">
                  <c:v>8</c:v>
                </c:pt>
                <c:pt idx="1785">
                  <c:v>8</c:v>
                </c:pt>
                <c:pt idx="1786">
                  <c:v>8</c:v>
                </c:pt>
                <c:pt idx="1787">
                  <c:v>8</c:v>
                </c:pt>
                <c:pt idx="1788">
                  <c:v>8</c:v>
                </c:pt>
                <c:pt idx="1789">
                  <c:v>8</c:v>
                </c:pt>
                <c:pt idx="1790">
                  <c:v>8</c:v>
                </c:pt>
                <c:pt idx="1791">
                  <c:v>8</c:v>
                </c:pt>
                <c:pt idx="1792">
                  <c:v>8</c:v>
                </c:pt>
                <c:pt idx="1793">
                  <c:v>8</c:v>
                </c:pt>
                <c:pt idx="1794">
                  <c:v>7</c:v>
                </c:pt>
                <c:pt idx="1795">
                  <c:v>7</c:v>
                </c:pt>
                <c:pt idx="1797">
                  <c:v>8</c:v>
                </c:pt>
                <c:pt idx="1798">
                  <c:v>8</c:v>
                </c:pt>
                <c:pt idx="1799">
                  <c:v>8</c:v>
                </c:pt>
                <c:pt idx="1801">
                  <c:v>8</c:v>
                </c:pt>
                <c:pt idx="1802">
                  <c:v>8</c:v>
                </c:pt>
                <c:pt idx="1803">
                  <c:v>8</c:v>
                </c:pt>
                <c:pt idx="1804">
                  <c:v>8</c:v>
                </c:pt>
                <c:pt idx="1805">
                  <c:v>8</c:v>
                </c:pt>
                <c:pt idx="1806">
                  <c:v>8</c:v>
                </c:pt>
                <c:pt idx="1807">
                  <c:v>8</c:v>
                </c:pt>
                <c:pt idx="1808">
                  <c:v>8</c:v>
                </c:pt>
                <c:pt idx="1809">
                  <c:v>8</c:v>
                </c:pt>
                <c:pt idx="1810">
                  <c:v>8</c:v>
                </c:pt>
                <c:pt idx="1811">
                  <c:v>8</c:v>
                </c:pt>
                <c:pt idx="1812">
                  <c:v>8</c:v>
                </c:pt>
                <c:pt idx="1813">
                  <c:v>8</c:v>
                </c:pt>
                <c:pt idx="1814">
                  <c:v>8</c:v>
                </c:pt>
                <c:pt idx="1815">
                  <c:v>8</c:v>
                </c:pt>
                <c:pt idx="1816">
                  <c:v>8</c:v>
                </c:pt>
                <c:pt idx="1817">
                  <c:v>8</c:v>
                </c:pt>
                <c:pt idx="1818">
                  <c:v>8</c:v>
                </c:pt>
                <c:pt idx="1819">
                  <c:v>8</c:v>
                </c:pt>
                <c:pt idx="1820">
                  <c:v>8</c:v>
                </c:pt>
                <c:pt idx="1821">
                  <c:v>8</c:v>
                </c:pt>
                <c:pt idx="1822">
                  <c:v>8</c:v>
                </c:pt>
                <c:pt idx="1823">
                  <c:v>8</c:v>
                </c:pt>
                <c:pt idx="1824">
                  <c:v>8</c:v>
                </c:pt>
                <c:pt idx="1825">
                  <c:v>8</c:v>
                </c:pt>
                <c:pt idx="1826">
                  <c:v>8</c:v>
                </c:pt>
                <c:pt idx="1827">
                  <c:v>8</c:v>
                </c:pt>
                <c:pt idx="1828">
                  <c:v>8</c:v>
                </c:pt>
                <c:pt idx="1829">
                  <c:v>8</c:v>
                </c:pt>
                <c:pt idx="1830">
                  <c:v>7</c:v>
                </c:pt>
                <c:pt idx="1831">
                  <c:v>8</c:v>
                </c:pt>
                <c:pt idx="1832">
                  <c:v>8</c:v>
                </c:pt>
                <c:pt idx="1833">
                  <c:v>8</c:v>
                </c:pt>
                <c:pt idx="1834">
                  <c:v>7</c:v>
                </c:pt>
                <c:pt idx="1835">
                  <c:v>8</c:v>
                </c:pt>
                <c:pt idx="1836">
                  <c:v>8</c:v>
                </c:pt>
                <c:pt idx="1837">
                  <c:v>8</c:v>
                </c:pt>
                <c:pt idx="1838">
                  <c:v>8</c:v>
                </c:pt>
                <c:pt idx="1839">
                  <c:v>8</c:v>
                </c:pt>
                <c:pt idx="1840">
                  <c:v>8</c:v>
                </c:pt>
                <c:pt idx="1841">
                  <c:v>8</c:v>
                </c:pt>
                <c:pt idx="1842">
                  <c:v>8</c:v>
                </c:pt>
                <c:pt idx="1843">
                  <c:v>8</c:v>
                </c:pt>
                <c:pt idx="1844">
                  <c:v>9</c:v>
                </c:pt>
                <c:pt idx="1845">
                  <c:v>8</c:v>
                </c:pt>
                <c:pt idx="1846">
                  <c:v>8</c:v>
                </c:pt>
                <c:pt idx="1847">
                  <c:v>8</c:v>
                </c:pt>
                <c:pt idx="1848">
                  <c:v>9</c:v>
                </c:pt>
                <c:pt idx="1849">
                  <c:v>8</c:v>
                </c:pt>
                <c:pt idx="1850">
                  <c:v>8</c:v>
                </c:pt>
                <c:pt idx="1851">
                  <c:v>9</c:v>
                </c:pt>
                <c:pt idx="1852">
                  <c:v>8</c:v>
                </c:pt>
                <c:pt idx="1853">
                  <c:v>9</c:v>
                </c:pt>
                <c:pt idx="1854">
                  <c:v>8</c:v>
                </c:pt>
                <c:pt idx="1855">
                  <c:v>8</c:v>
                </c:pt>
                <c:pt idx="1856">
                  <c:v>9</c:v>
                </c:pt>
                <c:pt idx="1857">
                  <c:v>8</c:v>
                </c:pt>
                <c:pt idx="1858">
                  <c:v>9</c:v>
                </c:pt>
                <c:pt idx="1859">
                  <c:v>9</c:v>
                </c:pt>
                <c:pt idx="1860">
                  <c:v>9</c:v>
                </c:pt>
                <c:pt idx="1861">
                  <c:v>8</c:v>
                </c:pt>
                <c:pt idx="1862">
                  <c:v>8</c:v>
                </c:pt>
                <c:pt idx="1863">
                  <c:v>8</c:v>
                </c:pt>
                <c:pt idx="1864">
                  <c:v>8</c:v>
                </c:pt>
                <c:pt idx="1865">
                  <c:v>8</c:v>
                </c:pt>
                <c:pt idx="1866">
                  <c:v>9</c:v>
                </c:pt>
                <c:pt idx="1867">
                  <c:v>8</c:v>
                </c:pt>
                <c:pt idx="1868">
                  <c:v>9</c:v>
                </c:pt>
                <c:pt idx="1869">
                  <c:v>8</c:v>
                </c:pt>
                <c:pt idx="1870">
                  <c:v>9</c:v>
                </c:pt>
                <c:pt idx="1871">
                  <c:v>8</c:v>
                </c:pt>
                <c:pt idx="1872">
                  <c:v>9</c:v>
                </c:pt>
                <c:pt idx="1873">
                  <c:v>8</c:v>
                </c:pt>
                <c:pt idx="1874">
                  <c:v>9</c:v>
                </c:pt>
                <c:pt idx="1875">
                  <c:v>8</c:v>
                </c:pt>
                <c:pt idx="1876">
                  <c:v>8</c:v>
                </c:pt>
                <c:pt idx="1877">
                  <c:v>8</c:v>
                </c:pt>
                <c:pt idx="1878">
                  <c:v>8</c:v>
                </c:pt>
                <c:pt idx="1879">
                  <c:v>8</c:v>
                </c:pt>
                <c:pt idx="1880">
                  <c:v>8</c:v>
                </c:pt>
                <c:pt idx="1881">
                  <c:v>8</c:v>
                </c:pt>
                <c:pt idx="1882">
                  <c:v>8</c:v>
                </c:pt>
                <c:pt idx="1883">
                  <c:v>8</c:v>
                </c:pt>
                <c:pt idx="1884">
                  <c:v>9</c:v>
                </c:pt>
                <c:pt idx="1885">
                  <c:v>8</c:v>
                </c:pt>
                <c:pt idx="1886">
                  <c:v>8</c:v>
                </c:pt>
                <c:pt idx="1887">
                  <c:v>8</c:v>
                </c:pt>
                <c:pt idx="1888">
                  <c:v>8</c:v>
                </c:pt>
                <c:pt idx="1889">
                  <c:v>8</c:v>
                </c:pt>
                <c:pt idx="1890">
                  <c:v>8</c:v>
                </c:pt>
                <c:pt idx="1891">
                  <c:v>9</c:v>
                </c:pt>
                <c:pt idx="1892">
                  <c:v>8</c:v>
                </c:pt>
                <c:pt idx="1893">
                  <c:v>9</c:v>
                </c:pt>
                <c:pt idx="1894">
                  <c:v>8</c:v>
                </c:pt>
                <c:pt idx="1895">
                  <c:v>9</c:v>
                </c:pt>
                <c:pt idx="1896">
                  <c:v>8</c:v>
                </c:pt>
                <c:pt idx="1897">
                  <c:v>9</c:v>
                </c:pt>
                <c:pt idx="1898">
                  <c:v>8</c:v>
                </c:pt>
                <c:pt idx="1899">
                  <c:v>9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9</c:v>
                </c:pt>
                <c:pt idx="1908">
                  <c:v>8</c:v>
                </c:pt>
                <c:pt idx="1909">
                  <c:v>9</c:v>
                </c:pt>
                <c:pt idx="1910">
                  <c:v>8</c:v>
                </c:pt>
                <c:pt idx="1911">
                  <c:v>8</c:v>
                </c:pt>
                <c:pt idx="1912">
                  <c:v>8</c:v>
                </c:pt>
                <c:pt idx="1913">
                  <c:v>9</c:v>
                </c:pt>
                <c:pt idx="1914">
                  <c:v>8</c:v>
                </c:pt>
                <c:pt idx="1915">
                  <c:v>9</c:v>
                </c:pt>
                <c:pt idx="1916">
                  <c:v>8</c:v>
                </c:pt>
                <c:pt idx="1917">
                  <c:v>8</c:v>
                </c:pt>
                <c:pt idx="1918">
                  <c:v>8</c:v>
                </c:pt>
                <c:pt idx="1919">
                  <c:v>9</c:v>
                </c:pt>
                <c:pt idx="1920">
                  <c:v>8</c:v>
                </c:pt>
                <c:pt idx="1921">
                  <c:v>8</c:v>
                </c:pt>
                <c:pt idx="1922">
                  <c:v>8</c:v>
                </c:pt>
                <c:pt idx="1923">
                  <c:v>9</c:v>
                </c:pt>
                <c:pt idx="1924">
                  <c:v>9</c:v>
                </c:pt>
                <c:pt idx="1925">
                  <c:v>8</c:v>
                </c:pt>
                <c:pt idx="1926">
                  <c:v>8</c:v>
                </c:pt>
                <c:pt idx="1927">
                  <c:v>8</c:v>
                </c:pt>
                <c:pt idx="1928">
                  <c:v>9</c:v>
                </c:pt>
                <c:pt idx="1929">
                  <c:v>8</c:v>
                </c:pt>
                <c:pt idx="1930">
                  <c:v>9</c:v>
                </c:pt>
                <c:pt idx="1931">
                  <c:v>8</c:v>
                </c:pt>
                <c:pt idx="1932">
                  <c:v>9</c:v>
                </c:pt>
                <c:pt idx="1933">
                  <c:v>8</c:v>
                </c:pt>
                <c:pt idx="1934">
                  <c:v>9</c:v>
                </c:pt>
                <c:pt idx="1935">
                  <c:v>8</c:v>
                </c:pt>
                <c:pt idx="1936">
                  <c:v>9</c:v>
                </c:pt>
                <c:pt idx="1937">
                  <c:v>8</c:v>
                </c:pt>
                <c:pt idx="1938">
                  <c:v>8</c:v>
                </c:pt>
                <c:pt idx="1939">
                  <c:v>8</c:v>
                </c:pt>
                <c:pt idx="1940">
                  <c:v>8</c:v>
                </c:pt>
                <c:pt idx="1941">
                  <c:v>8</c:v>
                </c:pt>
                <c:pt idx="1942">
                  <c:v>8</c:v>
                </c:pt>
                <c:pt idx="1943">
                  <c:v>8</c:v>
                </c:pt>
                <c:pt idx="1944">
                  <c:v>8</c:v>
                </c:pt>
                <c:pt idx="1945">
                  <c:v>8</c:v>
                </c:pt>
                <c:pt idx="1946">
                  <c:v>8</c:v>
                </c:pt>
                <c:pt idx="1947">
                  <c:v>8</c:v>
                </c:pt>
                <c:pt idx="1948">
                  <c:v>8</c:v>
                </c:pt>
                <c:pt idx="1949">
                  <c:v>8</c:v>
                </c:pt>
                <c:pt idx="1950">
                  <c:v>8</c:v>
                </c:pt>
                <c:pt idx="1951">
                  <c:v>9</c:v>
                </c:pt>
                <c:pt idx="1952">
                  <c:v>8</c:v>
                </c:pt>
                <c:pt idx="1953">
                  <c:v>9</c:v>
                </c:pt>
                <c:pt idx="1954">
                  <c:v>8</c:v>
                </c:pt>
                <c:pt idx="1955">
                  <c:v>8</c:v>
                </c:pt>
                <c:pt idx="1956">
                  <c:v>8</c:v>
                </c:pt>
                <c:pt idx="1957">
                  <c:v>9</c:v>
                </c:pt>
                <c:pt idx="1958">
                  <c:v>8</c:v>
                </c:pt>
                <c:pt idx="1959">
                  <c:v>8</c:v>
                </c:pt>
                <c:pt idx="1960">
                  <c:v>8</c:v>
                </c:pt>
                <c:pt idx="1961">
                  <c:v>8</c:v>
                </c:pt>
                <c:pt idx="1962">
                  <c:v>8</c:v>
                </c:pt>
                <c:pt idx="1963">
                  <c:v>8</c:v>
                </c:pt>
                <c:pt idx="1964">
                  <c:v>8</c:v>
                </c:pt>
                <c:pt idx="1965">
                  <c:v>8</c:v>
                </c:pt>
                <c:pt idx="1966">
                  <c:v>8</c:v>
                </c:pt>
                <c:pt idx="1967">
                  <c:v>9</c:v>
                </c:pt>
                <c:pt idx="1968">
                  <c:v>8</c:v>
                </c:pt>
                <c:pt idx="1970">
                  <c:v>8</c:v>
                </c:pt>
                <c:pt idx="1971">
                  <c:v>8</c:v>
                </c:pt>
                <c:pt idx="1972">
                  <c:v>8</c:v>
                </c:pt>
                <c:pt idx="1973">
                  <c:v>9</c:v>
                </c:pt>
                <c:pt idx="1974">
                  <c:v>8</c:v>
                </c:pt>
                <c:pt idx="1975">
                  <c:v>8</c:v>
                </c:pt>
                <c:pt idx="1976">
                  <c:v>9</c:v>
                </c:pt>
                <c:pt idx="1977">
                  <c:v>8</c:v>
                </c:pt>
                <c:pt idx="1982">
                  <c:v>10</c:v>
                </c:pt>
                <c:pt idx="1983">
                  <c:v>9</c:v>
                </c:pt>
                <c:pt idx="1984">
                  <c:v>9</c:v>
                </c:pt>
                <c:pt idx="1985">
                  <c:v>9</c:v>
                </c:pt>
                <c:pt idx="1986">
                  <c:v>9</c:v>
                </c:pt>
                <c:pt idx="1987">
                  <c:v>9</c:v>
                </c:pt>
                <c:pt idx="1988">
                  <c:v>9</c:v>
                </c:pt>
                <c:pt idx="1989">
                  <c:v>9</c:v>
                </c:pt>
                <c:pt idx="1990">
                  <c:v>9</c:v>
                </c:pt>
                <c:pt idx="1991">
                  <c:v>9</c:v>
                </c:pt>
                <c:pt idx="1992">
                  <c:v>9</c:v>
                </c:pt>
                <c:pt idx="1993">
                  <c:v>9</c:v>
                </c:pt>
                <c:pt idx="1994">
                  <c:v>9</c:v>
                </c:pt>
                <c:pt idx="1995">
                  <c:v>9</c:v>
                </c:pt>
                <c:pt idx="1996">
                  <c:v>9</c:v>
                </c:pt>
                <c:pt idx="1997">
                  <c:v>9</c:v>
                </c:pt>
                <c:pt idx="1998">
                  <c:v>9</c:v>
                </c:pt>
                <c:pt idx="1999">
                  <c:v>9</c:v>
                </c:pt>
                <c:pt idx="2000">
                  <c:v>9</c:v>
                </c:pt>
                <c:pt idx="2001">
                  <c:v>9</c:v>
                </c:pt>
                <c:pt idx="2002">
                  <c:v>9</c:v>
                </c:pt>
                <c:pt idx="2003">
                  <c:v>9</c:v>
                </c:pt>
                <c:pt idx="2004">
                  <c:v>9</c:v>
                </c:pt>
                <c:pt idx="2005">
                  <c:v>9</c:v>
                </c:pt>
                <c:pt idx="2006">
                  <c:v>9</c:v>
                </c:pt>
                <c:pt idx="2007">
                  <c:v>9</c:v>
                </c:pt>
                <c:pt idx="2008">
                  <c:v>9</c:v>
                </c:pt>
                <c:pt idx="2009">
                  <c:v>9</c:v>
                </c:pt>
                <c:pt idx="2010">
                  <c:v>9</c:v>
                </c:pt>
                <c:pt idx="2011">
                  <c:v>8</c:v>
                </c:pt>
                <c:pt idx="2012">
                  <c:v>9</c:v>
                </c:pt>
                <c:pt idx="2013">
                  <c:v>9</c:v>
                </c:pt>
                <c:pt idx="2014">
                  <c:v>9</c:v>
                </c:pt>
                <c:pt idx="2015">
                  <c:v>9</c:v>
                </c:pt>
                <c:pt idx="2016">
                  <c:v>9</c:v>
                </c:pt>
                <c:pt idx="2017">
                  <c:v>8</c:v>
                </c:pt>
                <c:pt idx="2018">
                  <c:v>9</c:v>
                </c:pt>
                <c:pt idx="2019">
                  <c:v>8</c:v>
                </c:pt>
                <c:pt idx="2020">
                  <c:v>9</c:v>
                </c:pt>
                <c:pt idx="2021">
                  <c:v>8</c:v>
                </c:pt>
                <c:pt idx="2022">
                  <c:v>9</c:v>
                </c:pt>
                <c:pt idx="2023">
                  <c:v>8</c:v>
                </c:pt>
                <c:pt idx="2024">
                  <c:v>9</c:v>
                </c:pt>
                <c:pt idx="2025">
                  <c:v>8</c:v>
                </c:pt>
                <c:pt idx="2026">
                  <c:v>9</c:v>
                </c:pt>
                <c:pt idx="2027">
                  <c:v>9</c:v>
                </c:pt>
                <c:pt idx="2028">
                  <c:v>8</c:v>
                </c:pt>
                <c:pt idx="2029">
                  <c:v>9</c:v>
                </c:pt>
                <c:pt idx="2030">
                  <c:v>9</c:v>
                </c:pt>
                <c:pt idx="2031">
                  <c:v>9</c:v>
                </c:pt>
                <c:pt idx="2032">
                  <c:v>8</c:v>
                </c:pt>
                <c:pt idx="2033">
                  <c:v>8</c:v>
                </c:pt>
                <c:pt idx="2034">
                  <c:v>8</c:v>
                </c:pt>
                <c:pt idx="2035">
                  <c:v>8</c:v>
                </c:pt>
                <c:pt idx="2036">
                  <c:v>8</c:v>
                </c:pt>
                <c:pt idx="2037">
                  <c:v>9</c:v>
                </c:pt>
                <c:pt idx="2038">
                  <c:v>8</c:v>
                </c:pt>
                <c:pt idx="2039">
                  <c:v>8</c:v>
                </c:pt>
                <c:pt idx="2040">
                  <c:v>8</c:v>
                </c:pt>
                <c:pt idx="2041">
                  <c:v>8</c:v>
                </c:pt>
                <c:pt idx="2042">
                  <c:v>9</c:v>
                </c:pt>
                <c:pt idx="2043">
                  <c:v>8</c:v>
                </c:pt>
                <c:pt idx="2044">
                  <c:v>8</c:v>
                </c:pt>
                <c:pt idx="2045">
                  <c:v>8</c:v>
                </c:pt>
                <c:pt idx="2046">
                  <c:v>8</c:v>
                </c:pt>
                <c:pt idx="2047">
                  <c:v>8</c:v>
                </c:pt>
                <c:pt idx="2048">
                  <c:v>9</c:v>
                </c:pt>
                <c:pt idx="2049">
                  <c:v>8</c:v>
                </c:pt>
                <c:pt idx="2050">
                  <c:v>9</c:v>
                </c:pt>
                <c:pt idx="2051">
                  <c:v>8</c:v>
                </c:pt>
                <c:pt idx="2052">
                  <c:v>8</c:v>
                </c:pt>
                <c:pt idx="2053">
                  <c:v>8</c:v>
                </c:pt>
                <c:pt idx="2054">
                  <c:v>9</c:v>
                </c:pt>
                <c:pt idx="2055">
                  <c:v>8</c:v>
                </c:pt>
                <c:pt idx="2056">
                  <c:v>8</c:v>
                </c:pt>
                <c:pt idx="2057">
                  <c:v>8</c:v>
                </c:pt>
                <c:pt idx="2058">
                  <c:v>8</c:v>
                </c:pt>
                <c:pt idx="2059">
                  <c:v>9</c:v>
                </c:pt>
                <c:pt idx="2060">
                  <c:v>8</c:v>
                </c:pt>
                <c:pt idx="2061">
                  <c:v>9</c:v>
                </c:pt>
                <c:pt idx="2062">
                  <c:v>9</c:v>
                </c:pt>
                <c:pt idx="2063">
                  <c:v>9</c:v>
                </c:pt>
                <c:pt idx="2064">
                  <c:v>9</c:v>
                </c:pt>
                <c:pt idx="2065">
                  <c:v>9</c:v>
                </c:pt>
                <c:pt idx="2066">
                  <c:v>8</c:v>
                </c:pt>
                <c:pt idx="2067">
                  <c:v>9</c:v>
                </c:pt>
                <c:pt idx="2068">
                  <c:v>9</c:v>
                </c:pt>
                <c:pt idx="2069">
                  <c:v>9</c:v>
                </c:pt>
                <c:pt idx="2070">
                  <c:v>8</c:v>
                </c:pt>
                <c:pt idx="2074">
                  <c:v>9</c:v>
                </c:pt>
                <c:pt idx="2075">
                  <c:v>9</c:v>
                </c:pt>
                <c:pt idx="2076">
                  <c:v>9</c:v>
                </c:pt>
                <c:pt idx="2077">
                  <c:v>8</c:v>
                </c:pt>
                <c:pt idx="2078">
                  <c:v>9</c:v>
                </c:pt>
                <c:pt idx="2079">
                  <c:v>8</c:v>
                </c:pt>
                <c:pt idx="2081">
                  <c:v>9</c:v>
                </c:pt>
                <c:pt idx="2082">
                  <c:v>9</c:v>
                </c:pt>
                <c:pt idx="2083">
                  <c:v>9</c:v>
                </c:pt>
                <c:pt idx="2084">
                  <c:v>9</c:v>
                </c:pt>
                <c:pt idx="2085">
                  <c:v>9</c:v>
                </c:pt>
                <c:pt idx="2086">
                  <c:v>9</c:v>
                </c:pt>
                <c:pt idx="2087">
                  <c:v>9</c:v>
                </c:pt>
                <c:pt idx="2088">
                  <c:v>8</c:v>
                </c:pt>
                <c:pt idx="2089">
                  <c:v>9</c:v>
                </c:pt>
                <c:pt idx="2090">
                  <c:v>8</c:v>
                </c:pt>
                <c:pt idx="2091">
                  <c:v>8</c:v>
                </c:pt>
                <c:pt idx="2092">
                  <c:v>9</c:v>
                </c:pt>
                <c:pt idx="2093">
                  <c:v>9</c:v>
                </c:pt>
                <c:pt idx="2094">
                  <c:v>9</c:v>
                </c:pt>
                <c:pt idx="2095">
                  <c:v>9</c:v>
                </c:pt>
                <c:pt idx="2096">
                  <c:v>9</c:v>
                </c:pt>
                <c:pt idx="2097">
                  <c:v>9</c:v>
                </c:pt>
                <c:pt idx="2098">
                  <c:v>8</c:v>
                </c:pt>
                <c:pt idx="2099">
                  <c:v>8</c:v>
                </c:pt>
                <c:pt idx="2100">
                  <c:v>8</c:v>
                </c:pt>
                <c:pt idx="2101">
                  <c:v>9</c:v>
                </c:pt>
                <c:pt idx="2102">
                  <c:v>9</c:v>
                </c:pt>
                <c:pt idx="2103">
                  <c:v>9</c:v>
                </c:pt>
                <c:pt idx="2105">
                  <c:v>9</c:v>
                </c:pt>
                <c:pt idx="2106">
                  <c:v>9</c:v>
                </c:pt>
                <c:pt idx="2107">
                  <c:v>8</c:v>
                </c:pt>
                <c:pt idx="2108">
                  <c:v>9</c:v>
                </c:pt>
                <c:pt idx="2109">
                  <c:v>8</c:v>
                </c:pt>
                <c:pt idx="2110">
                  <c:v>9</c:v>
                </c:pt>
                <c:pt idx="2111">
                  <c:v>9</c:v>
                </c:pt>
                <c:pt idx="2112">
                  <c:v>9</c:v>
                </c:pt>
                <c:pt idx="2113">
                  <c:v>9</c:v>
                </c:pt>
                <c:pt idx="2114">
                  <c:v>8</c:v>
                </c:pt>
                <c:pt idx="2115">
                  <c:v>8</c:v>
                </c:pt>
                <c:pt idx="2116">
                  <c:v>8</c:v>
                </c:pt>
                <c:pt idx="2117">
                  <c:v>9</c:v>
                </c:pt>
                <c:pt idx="2118">
                  <c:v>9</c:v>
                </c:pt>
                <c:pt idx="2119">
                  <c:v>9</c:v>
                </c:pt>
                <c:pt idx="2120">
                  <c:v>9</c:v>
                </c:pt>
                <c:pt idx="2121">
                  <c:v>9</c:v>
                </c:pt>
                <c:pt idx="2122">
                  <c:v>9</c:v>
                </c:pt>
                <c:pt idx="2123">
                  <c:v>8</c:v>
                </c:pt>
                <c:pt idx="2124">
                  <c:v>8</c:v>
                </c:pt>
                <c:pt idx="2125">
                  <c:v>8</c:v>
                </c:pt>
                <c:pt idx="2126">
                  <c:v>8</c:v>
                </c:pt>
                <c:pt idx="2127">
                  <c:v>9</c:v>
                </c:pt>
                <c:pt idx="2128">
                  <c:v>8</c:v>
                </c:pt>
                <c:pt idx="2129">
                  <c:v>9</c:v>
                </c:pt>
                <c:pt idx="2130">
                  <c:v>8</c:v>
                </c:pt>
                <c:pt idx="2131">
                  <c:v>8</c:v>
                </c:pt>
                <c:pt idx="2132">
                  <c:v>8</c:v>
                </c:pt>
                <c:pt idx="2133">
                  <c:v>9</c:v>
                </c:pt>
                <c:pt idx="2134">
                  <c:v>9</c:v>
                </c:pt>
                <c:pt idx="2135">
                  <c:v>9</c:v>
                </c:pt>
                <c:pt idx="2136">
                  <c:v>8</c:v>
                </c:pt>
                <c:pt idx="2137">
                  <c:v>9</c:v>
                </c:pt>
                <c:pt idx="2138">
                  <c:v>8</c:v>
                </c:pt>
                <c:pt idx="2139">
                  <c:v>8</c:v>
                </c:pt>
                <c:pt idx="2140">
                  <c:v>8</c:v>
                </c:pt>
                <c:pt idx="2141">
                  <c:v>8</c:v>
                </c:pt>
                <c:pt idx="2142">
                  <c:v>9</c:v>
                </c:pt>
                <c:pt idx="2143">
                  <c:v>9</c:v>
                </c:pt>
                <c:pt idx="2144">
                  <c:v>9</c:v>
                </c:pt>
                <c:pt idx="2145">
                  <c:v>8</c:v>
                </c:pt>
                <c:pt idx="2146">
                  <c:v>9</c:v>
                </c:pt>
                <c:pt idx="2147">
                  <c:v>8</c:v>
                </c:pt>
                <c:pt idx="2148">
                  <c:v>8</c:v>
                </c:pt>
                <c:pt idx="2149">
                  <c:v>8</c:v>
                </c:pt>
                <c:pt idx="2150">
                  <c:v>8</c:v>
                </c:pt>
                <c:pt idx="2152">
                  <c:v>9</c:v>
                </c:pt>
                <c:pt idx="2153">
                  <c:v>9</c:v>
                </c:pt>
                <c:pt idx="2154">
                  <c:v>9</c:v>
                </c:pt>
                <c:pt idx="2155">
                  <c:v>10</c:v>
                </c:pt>
                <c:pt idx="2156">
                  <c:v>9</c:v>
                </c:pt>
                <c:pt idx="2157">
                  <c:v>9</c:v>
                </c:pt>
                <c:pt idx="2158">
                  <c:v>9</c:v>
                </c:pt>
                <c:pt idx="2159">
                  <c:v>9</c:v>
                </c:pt>
                <c:pt idx="2160">
                  <c:v>9</c:v>
                </c:pt>
                <c:pt idx="2161">
                  <c:v>9</c:v>
                </c:pt>
                <c:pt idx="2163">
                  <c:v>9</c:v>
                </c:pt>
                <c:pt idx="2164">
                  <c:v>9</c:v>
                </c:pt>
                <c:pt idx="2165">
                  <c:v>9</c:v>
                </c:pt>
                <c:pt idx="2166">
                  <c:v>9</c:v>
                </c:pt>
                <c:pt idx="2167">
                  <c:v>9</c:v>
                </c:pt>
                <c:pt idx="2168">
                  <c:v>9</c:v>
                </c:pt>
                <c:pt idx="2169">
                  <c:v>9</c:v>
                </c:pt>
                <c:pt idx="2170">
                  <c:v>9</c:v>
                </c:pt>
                <c:pt idx="2171">
                  <c:v>9</c:v>
                </c:pt>
                <c:pt idx="2172">
                  <c:v>9</c:v>
                </c:pt>
                <c:pt idx="2173">
                  <c:v>9</c:v>
                </c:pt>
                <c:pt idx="2174">
                  <c:v>8</c:v>
                </c:pt>
                <c:pt idx="2175">
                  <c:v>9</c:v>
                </c:pt>
                <c:pt idx="2176">
                  <c:v>8</c:v>
                </c:pt>
                <c:pt idx="2177">
                  <c:v>9</c:v>
                </c:pt>
                <c:pt idx="2178">
                  <c:v>9</c:v>
                </c:pt>
                <c:pt idx="2179">
                  <c:v>9</c:v>
                </c:pt>
                <c:pt idx="2180">
                  <c:v>9</c:v>
                </c:pt>
                <c:pt idx="2181">
                  <c:v>8</c:v>
                </c:pt>
                <c:pt idx="2182">
                  <c:v>8</c:v>
                </c:pt>
                <c:pt idx="2183">
                  <c:v>8</c:v>
                </c:pt>
                <c:pt idx="2184">
                  <c:v>8</c:v>
                </c:pt>
                <c:pt idx="2185">
                  <c:v>9</c:v>
                </c:pt>
                <c:pt idx="2186">
                  <c:v>9</c:v>
                </c:pt>
                <c:pt idx="2187">
                  <c:v>9</c:v>
                </c:pt>
                <c:pt idx="2188">
                  <c:v>8</c:v>
                </c:pt>
                <c:pt idx="2189">
                  <c:v>9</c:v>
                </c:pt>
                <c:pt idx="2190">
                  <c:v>8</c:v>
                </c:pt>
                <c:pt idx="2191">
                  <c:v>9</c:v>
                </c:pt>
                <c:pt idx="2192">
                  <c:v>8</c:v>
                </c:pt>
                <c:pt idx="2193">
                  <c:v>9</c:v>
                </c:pt>
                <c:pt idx="2194">
                  <c:v>8</c:v>
                </c:pt>
                <c:pt idx="2195">
                  <c:v>9</c:v>
                </c:pt>
                <c:pt idx="2196">
                  <c:v>9</c:v>
                </c:pt>
                <c:pt idx="2197">
                  <c:v>9</c:v>
                </c:pt>
                <c:pt idx="2198">
                  <c:v>9</c:v>
                </c:pt>
                <c:pt idx="2205">
                  <c:v>9</c:v>
                </c:pt>
                <c:pt idx="2206">
                  <c:v>9</c:v>
                </c:pt>
                <c:pt idx="2207">
                  <c:v>9</c:v>
                </c:pt>
                <c:pt idx="2208">
                  <c:v>9</c:v>
                </c:pt>
                <c:pt idx="2209">
                  <c:v>9</c:v>
                </c:pt>
                <c:pt idx="2210">
                  <c:v>9</c:v>
                </c:pt>
                <c:pt idx="2211">
                  <c:v>8</c:v>
                </c:pt>
                <c:pt idx="2212">
                  <c:v>9</c:v>
                </c:pt>
                <c:pt idx="2213">
                  <c:v>8</c:v>
                </c:pt>
                <c:pt idx="2214">
                  <c:v>9</c:v>
                </c:pt>
                <c:pt idx="2215">
                  <c:v>9</c:v>
                </c:pt>
                <c:pt idx="2216">
                  <c:v>9</c:v>
                </c:pt>
                <c:pt idx="2217">
                  <c:v>9</c:v>
                </c:pt>
                <c:pt idx="2218">
                  <c:v>9</c:v>
                </c:pt>
                <c:pt idx="2219">
                  <c:v>9</c:v>
                </c:pt>
                <c:pt idx="2220">
                  <c:v>8</c:v>
                </c:pt>
                <c:pt idx="2221">
                  <c:v>9</c:v>
                </c:pt>
                <c:pt idx="2222">
                  <c:v>8</c:v>
                </c:pt>
                <c:pt idx="2223">
                  <c:v>9</c:v>
                </c:pt>
                <c:pt idx="2224">
                  <c:v>8</c:v>
                </c:pt>
                <c:pt idx="2225">
                  <c:v>9</c:v>
                </c:pt>
                <c:pt idx="2226">
                  <c:v>9</c:v>
                </c:pt>
                <c:pt idx="2227">
                  <c:v>9</c:v>
                </c:pt>
                <c:pt idx="2228">
                  <c:v>8</c:v>
                </c:pt>
                <c:pt idx="2229">
                  <c:v>9</c:v>
                </c:pt>
                <c:pt idx="2230">
                  <c:v>9</c:v>
                </c:pt>
                <c:pt idx="2232">
                  <c:v>8</c:v>
                </c:pt>
                <c:pt idx="2233">
                  <c:v>9</c:v>
                </c:pt>
                <c:pt idx="2234">
                  <c:v>9</c:v>
                </c:pt>
                <c:pt idx="2235">
                  <c:v>9</c:v>
                </c:pt>
                <c:pt idx="2236">
                  <c:v>9</c:v>
                </c:pt>
                <c:pt idx="2237">
                  <c:v>9</c:v>
                </c:pt>
                <c:pt idx="2238">
                  <c:v>9</c:v>
                </c:pt>
                <c:pt idx="2239">
                  <c:v>9</c:v>
                </c:pt>
                <c:pt idx="2240">
                  <c:v>9</c:v>
                </c:pt>
                <c:pt idx="2241">
                  <c:v>9</c:v>
                </c:pt>
                <c:pt idx="2242">
                  <c:v>9</c:v>
                </c:pt>
                <c:pt idx="2243">
                  <c:v>9</c:v>
                </c:pt>
                <c:pt idx="2244">
                  <c:v>9</c:v>
                </c:pt>
                <c:pt idx="2245">
                  <c:v>9</c:v>
                </c:pt>
                <c:pt idx="2246">
                  <c:v>9</c:v>
                </c:pt>
                <c:pt idx="2247">
                  <c:v>9</c:v>
                </c:pt>
                <c:pt idx="2248">
                  <c:v>8</c:v>
                </c:pt>
                <c:pt idx="2249">
                  <c:v>9</c:v>
                </c:pt>
                <c:pt idx="2250">
                  <c:v>8</c:v>
                </c:pt>
                <c:pt idx="2251">
                  <c:v>9</c:v>
                </c:pt>
                <c:pt idx="2252">
                  <c:v>9</c:v>
                </c:pt>
                <c:pt idx="2255">
                  <c:v>9</c:v>
                </c:pt>
                <c:pt idx="2256">
                  <c:v>9</c:v>
                </c:pt>
                <c:pt idx="2257">
                  <c:v>9</c:v>
                </c:pt>
                <c:pt idx="2258">
                  <c:v>8</c:v>
                </c:pt>
                <c:pt idx="2259">
                  <c:v>9</c:v>
                </c:pt>
                <c:pt idx="2260">
                  <c:v>9</c:v>
                </c:pt>
                <c:pt idx="2261">
                  <c:v>9</c:v>
                </c:pt>
                <c:pt idx="2262">
                  <c:v>9</c:v>
                </c:pt>
                <c:pt idx="2263">
                  <c:v>9</c:v>
                </c:pt>
                <c:pt idx="2264">
                  <c:v>9</c:v>
                </c:pt>
                <c:pt idx="2265">
                  <c:v>9</c:v>
                </c:pt>
                <c:pt idx="2266">
                  <c:v>9</c:v>
                </c:pt>
                <c:pt idx="2267">
                  <c:v>9</c:v>
                </c:pt>
                <c:pt idx="2268">
                  <c:v>8</c:v>
                </c:pt>
                <c:pt idx="2269">
                  <c:v>9</c:v>
                </c:pt>
                <c:pt idx="2270">
                  <c:v>9</c:v>
                </c:pt>
                <c:pt idx="2271">
                  <c:v>9</c:v>
                </c:pt>
                <c:pt idx="2272">
                  <c:v>9</c:v>
                </c:pt>
                <c:pt idx="2273">
                  <c:v>9</c:v>
                </c:pt>
                <c:pt idx="2274">
                  <c:v>8</c:v>
                </c:pt>
                <c:pt idx="2275">
                  <c:v>8</c:v>
                </c:pt>
                <c:pt idx="2276">
                  <c:v>8</c:v>
                </c:pt>
                <c:pt idx="2277">
                  <c:v>9</c:v>
                </c:pt>
                <c:pt idx="2278">
                  <c:v>9</c:v>
                </c:pt>
                <c:pt idx="2279">
                  <c:v>9</c:v>
                </c:pt>
                <c:pt idx="2280">
                  <c:v>8</c:v>
                </c:pt>
                <c:pt idx="2281">
                  <c:v>8</c:v>
                </c:pt>
                <c:pt idx="2282">
                  <c:v>8</c:v>
                </c:pt>
                <c:pt idx="2283">
                  <c:v>9</c:v>
                </c:pt>
                <c:pt idx="2284">
                  <c:v>8</c:v>
                </c:pt>
                <c:pt idx="2285">
                  <c:v>9</c:v>
                </c:pt>
                <c:pt idx="2286">
                  <c:v>9</c:v>
                </c:pt>
                <c:pt idx="2287">
                  <c:v>9</c:v>
                </c:pt>
                <c:pt idx="2288">
                  <c:v>9</c:v>
                </c:pt>
                <c:pt idx="2289">
                  <c:v>9</c:v>
                </c:pt>
                <c:pt idx="2290">
                  <c:v>9</c:v>
                </c:pt>
                <c:pt idx="2291">
                  <c:v>10</c:v>
                </c:pt>
                <c:pt idx="2292">
                  <c:v>9</c:v>
                </c:pt>
                <c:pt idx="2293">
                  <c:v>10</c:v>
                </c:pt>
                <c:pt idx="2294">
                  <c:v>9</c:v>
                </c:pt>
                <c:pt idx="2295">
                  <c:v>10</c:v>
                </c:pt>
                <c:pt idx="2296">
                  <c:v>9</c:v>
                </c:pt>
                <c:pt idx="2297">
                  <c:v>9</c:v>
                </c:pt>
                <c:pt idx="2298">
                  <c:v>9</c:v>
                </c:pt>
                <c:pt idx="2299">
                  <c:v>9</c:v>
                </c:pt>
                <c:pt idx="2300">
                  <c:v>9</c:v>
                </c:pt>
                <c:pt idx="2301">
                  <c:v>9</c:v>
                </c:pt>
                <c:pt idx="2302">
                  <c:v>8</c:v>
                </c:pt>
                <c:pt idx="2303">
                  <c:v>9</c:v>
                </c:pt>
                <c:pt idx="2304">
                  <c:v>9</c:v>
                </c:pt>
                <c:pt idx="2305">
                  <c:v>9</c:v>
                </c:pt>
                <c:pt idx="2306">
                  <c:v>9</c:v>
                </c:pt>
                <c:pt idx="2308">
                  <c:v>9</c:v>
                </c:pt>
                <c:pt idx="2309">
                  <c:v>9</c:v>
                </c:pt>
                <c:pt idx="2310">
                  <c:v>10</c:v>
                </c:pt>
                <c:pt idx="2311">
                  <c:v>10</c:v>
                </c:pt>
                <c:pt idx="2312">
                  <c:v>9</c:v>
                </c:pt>
                <c:pt idx="2313">
                  <c:v>9</c:v>
                </c:pt>
                <c:pt idx="2314">
                  <c:v>9</c:v>
                </c:pt>
                <c:pt idx="2315">
                  <c:v>9</c:v>
                </c:pt>
                <c:pt idx="2316">
                  <c:v>10</c:v>
                </c:pt>
                <c:pt idx="2317">
                  <c:v>9</c:v>
                </c:pt>
                <c:pt idx="2318">
                  <c:v>9</c:v>
                </c:pt>
                <c:pt idx="2319">
                  <c:v>9</c:v>
                </c:pt>
                <c:pt idx="2320">
                  <c:v>9</c:v>
                </c:pt>
                <c:pt idx="2321">
                  <c:v>9</c:v>
                </c:pt>
                <c:pt idx="2322">
                  <c:v>9</c:v>
                </c:pt>
                <c:pt idx="2323">
                  <c:v>9</c:v>
                </c:pt>
                <c:pt idx="2324">
                  <c:v>9</c:v>
                </c:pt>
                <c:pt idx="2325">
                  <c:v>9</c:v>
                </c:pt>
                <c:pt idx="2326">
                  <c:v>9</c:v>
                </c:pt>
                <c:pt idx="2327">
                  <c:v>9</c:v>
                </c:pt>
                <c:pt idx="2328">
                  <c:v>9</c:v>
                </c:pt>
                <c:pt idx="2329">
                  <c:v>9</c:v>
                </c:pt>
                <c:pt idx="2330">
                  <c:v>9</c:v>
                </c:pt>
                <c:pt idx="2331">
                  <c:v>9</c:v>
                </c:pt>
                <c:pt idx="2332">
                  <c:v>10</c:v>
                </c:pt>
                <c:pt idx="2333">
                  <c:v>9</c:v>
                </c:pt>
                <c:pt idx="2334">
                  <c:v>9</c:v>
                </c:pt>
                <c:pt idx="2335">
                  <c:v>9</c:v>
                </c:pt>
                <c:pt idx="2336">
                  <c:v>9</c:v>
                </c:pt>
                <c:pt idx="2337">
                  <c:v>9</c:v>
                </c:pt>
                <c:pt idx="2338">
                  <c:v>9</c:v>
                </c:pt>
                <c:pt idx="2339">
                  <c:v>9</c:v>
                </c:pt>
                <c:pt idx="2340">
                  <c:v>9</c:v>
                </c:pt>
                <c:pt idx="2341">
                  <c:v>9</c:v>
                </c:pt>
                <c:pt idx="2342">
                  <c:v>10</c:v>
                </c:pt>
                <c:pt idx="2343">
                  <c:v>9</c:v>
                </c:pt>
                <c:pt idx="2344">
                  <c:v>9</c:v>
                </c:pt>
                <c:pt idx="2345">
                  <c:v>9</c:v>
                </c:pt>
                <c:pt idx="2346">
                  <c:v>9</c:v>
                </c:pt>
                <c:pt idx="2347">
                  <c:v>10</c:v>
                </c:pt>
                <c:pt idx="2348">
                  <c:v>9</c:v>
                </c:pt>
                <c:pt idx="2349">
                  <c:v>9</c:v>
                </c:pt>
                <c:pt idx="2350">
                  <c:v>9</c:v>
                </c:pt>
                <c:pt idx="2351">
                  <c:v>9</c:v>
                </c:pt>
                <c:pt idx="2352">
                  <c:v>8</c:v>
                </c:pt>
                <c:pt idx="2353">
                  <c:v>9</c:v>
                </c:pt>
                <c:pt idx="2354">
                  <c:v>9</c:v>
                </c:pt>
                <c:pt idx="2355">
                  <c:v>9</c:v>
                </c:pt>
                <c:pt idx="2356">
                  <c:v>9</c:v>
                </c:pt>
                <c:pt idx="2357">
                  <c:v>9</c:v>
                </c:pt>
                <c:pt idx="2358">
                  <c:v>9</c:v>
                </c:pt>
                <c:pt idx="2359">
                  <c:v>9</c:v>
                </c:pt>
                <c:pt idx="2360">
                  <c:v>9</c:v>
                </c:pt>
                <c:pt idx="2361">
                  <c:v>9</c:v>
                </c:pt>
                <c:pt idx="2362">
                  <c:v>8</c:v>
                </c:pt>
                <c:pt idx="2363">
                  <c:v>8</c:v>
                </c:pt>
                <c:pt idx="2364">
                  <c:v>8</c:v>
                </c:pt>
                <c:pt idx="2365">
                  <c:v>8</c:v>
                </c:pt>
                <c:pt idx="2366">
                  <c:v>8</c:v>
                </c:pt>
                <c:pt idx="2367">
                  <c:v>9</c:v>
                </c:pt>
                <c:pt idx="2368">
                  <c:v>8</c:v>
                </c:pt>
                <c:pt idx="2371">
                  <c:v>9</c:v>
                </c:pt>
                <c:pt idx="2372">
                  <c:v>9</c:v>
                </c:pt>
                <c:pt idx="2373">
                  <c:v>9</c:v>
                </c:pt>
                <c:pt idx="2374">
                  <c:v>9</c:v>
                </c:pt>
                <c:pt idx="2375">
                  <c:v>9</c:v>
                </c:pt>
                <c:pt idx="2376">
                  <c:v>9</c:v>
                </c:pt>
                <c:pt idx="2377">
                  <c:v>9</c:v>
                </c:pt>
                <c:pt idx="2378">
                  <c:v>9</c:v>
                </c:pt>
                <c:pt idx="2379">
                  <c:v>9</c:v>
                </c:pt>
                <c:pt idx="2380">
                  <c:v>9</c:v>
                </c:pt>
                <c:pt idx="2381">
                  <c:v>9</c:v>
                </c:pt>
                <c:pt idx="2382">
                  <c:v>9</c:v>
                </c:pt>
                <c:pt idx="2383">
                  <c:v>9</c:v>
                </c:pt>
                <c:pt idx="2384">
                  <c:v>9</c:v>
                </c:pt>
                <c:pt idx="2385">
                  <c:v>9</c:v>
                </c:pt>
                <c:pt idx="2386">
                  <c:v>9</c:v>
                </c:pt>
                <c:pt idx="2387">
                  <c:v>9</c:v>
                </c:pt>
                <c:pt idx="2388">
                  <c:v>9</c:v>
                </c:pt>
                <c:pt idx="2389">
                  <c:v>9</c:v>
                </c:pt>
                <c:pt idx="2390">
                  <c:v>9</c:v>
                </c:pt>
                <c:pt idx="2391">
                  <c:v>9</c:v>
                </c:pt>
                <c:pt idx="2392">
                  <c:v>9</c:v>
                </c:pt>
                <c:pt idx="2393">
                  <c:v>9</c:v>
                </c:pt>
                <c:pt idx="2394">
                  <c:v>9</c:v>
                </c:pt>
                <c:pt idx="2395">
                  <c:v>9</c:v>
                </c:pt>
                <c:pt idx="2396">
                  <c:v>9</c:v>
                </c:pt>
                <c:pt idx="2397">
                  <c:v>9</c:v>
                </c:pt>
                <c:pt idx="2398">
                  <c:v>8</c:v>
                </c:pt>
                <c:pt idx="2399">
                  <c:v>9</c:v>
                </c:pt>
                <c:pt idx="2400">
                  <c:v>9</c:v>
                </c:pt>
                <c:pt idx="2401">
                  <c:v>8</c:v>
                </c:pt>
                <c:pt idx="2402">
                  <c:v>8</c:v>
                </c:pt>
                <c:pt idx="2403">
                  <c:v>9</c:v>
                </c:pt>
                <c:pt idx="2404">
                  <c:v>8</c:v>
                </c:pt>
                <c:pt idx="2407">
                  <c:v>9</c:v>
                </c:pt>
                <c:pt idx="2408">
                  <c:v>9</c:v>
                </c:pt>
                <c:pt idx="2409">
                  <c:v>9</c:v>
                </c:pt>
                <c:pt idx="2410">
                  <c:v>9</c:v>
                </c:pt>
                <c:pt idx="2411">
                  <c:v>9</c:v>
                </c:pt>
                <c:pt idx="2412">
                  <c:v>8</c:v>
                </c:pt>
                <c:pt idx="2413">
                  <c:v>9</c:v>
                </c:pt>
                <c:pt idx="2415">
                  <c:v>9</c:v>
                </c:pt>
                <c:pt idx="2416">
                  <c:v>9</c:v>
                </c:pt>
                <c:pt idx="2417">
                  <c:v>9</c:v>
                </c:pt>
                <c:pt idx="2418">
                  <c:v>9</c:v>
                </c:pt>
                <c:pt idx="2419">
                  <c:v>9</c:v>
                </c:pt>
                <c:pt idx="2420">
                  <c:v>9</c:v>
                </c:pt>
                <c:pt idx="2421">
                  <c:v>9</c:v>
                </c:pt>
                <c:pt idx="2422">
                  <c:v>9</c:v>
                </c:pt>
                <c:pt idx="2423">
                  <c:v>8</c:v>
                </c:pt>
                <c:pt idx="2424">
                  <c:v>9</c:v>
                </c:pt>
                <c:pt idx="2425">
                  <c:v>9</c:v>
                </c:pt>
                <c:pt idx="2426">
                  <c:v>9</c:v>
                </c:pt>
                <c:pt idx="2427">
                  <c:v>9</c:v>
                </c:pt>
                <c:pt idx="2429">
                  <c:v>9</c:v>
                </c:pt>
                <c:pt idx="2430">
                  <c:v>9</c:v>
                </c:pt>
                <c:pt idx="2431">
                  <c:v>9</c:v>
                </c:pt>
                <c:pt idx="2432">
                  <c:v>9</c:v>
                </c:pt>
                <c:pt idx="2433">
                  <c:v>9</c:v>
                </c:pt>
                <c:pt idx="2434">
                  <c:v>9</c:v>
                </c:pt>
                <c:pt idx="2435">
                  <c:v>9</c:v>
                </c:pt>
                <c:pt idx="2436">
                  <c:v>9</c:v>
                </c:pt>
                <c:pt idx="2437">
                  <c:v>9</c:v>
                </c:pt>
                <c:pt idx="2438">
                  <c:v>8</c:v>
                </c:pt>
                <c:pt idx="2439">
                  <c:v>9</c:v>
                </c:pt>
                <c:pt idx="2440">
                  <c:v>8</c:v>
                </c:pt>
                <c:pt idx="2441">
                  <c:v>9</c:v>
                </c:pt>
                <c:pt idx="2442">
                  <c:v>8</c:v>
                </c:pt>
                <c:pt idx="2443">
                  <c:v>9</c:v>
                </c:pt>
                <c:pt idx="2444">
                  <c:v>9</c:v>
                </c:pt>
                <c:pt idx="2445">
                  <c:v>9</c:v>
                </c:pt>
                <c:pt idx="2446">
                  <c:v>9</c:v>
                </c:pt>
                <c:pt idx="2447">
                  <c:v>8</c:v>
                </c:pt>
                <c:pt idx="2448">
                  <c:v>8</c:v>
                </c:pt>
                <c:pt idx="2449">
                  <c:v>8</c:v>
                </c:pt>
                <c:pt idx="2450">
                  <c:v>8</c:v>
                </c:pt>
                <c:pt idx="2451">
                  <c:v>8</c:v>
                </c:pt>
                <c:pt idx="2452">
                  <c:v>9</c:v>
                </c:pt>
                <c:pt idx="2453">
                  <c:v>8</c:v>
                </c:pt>
                <c:pt idx="2454">
                  <c:v>9</c:v>
                </c:pt>
                <c:pt idx="2455">
                  <c:v>8</c:v>
                </c:pt>
                <c:pt idx="2456">
                  <c:v>9</c:v>
                </c:pt>
                <c:pt idx="2457">
                  <c:v>9</c:v>
                </c:pt>
                <c:pt idx="2458">
                  <c:v>9</c:v>
                </c:pt>
                <c:pt idx="2459">
                  <c:v>9</c:v>
                </c:pt>
                <c:pt idx="2460">
                  <c:v>9</c:v>
                </c:pt>
                <c:pt idx="2461">
                  <c:v>8</c:v>
                </c:pt>
                <c:pt idx="2462">
                  <c:v>8</c:v>
                </c:pt>
                <c:pt idx="2463">
                  <c:v>8</c:v>
                </c:pt>
                <c:pt idx="2464">
                  <c:v>8</c:v>
                </c:pt>
                <c:pt idx="2465">
                  <c:v>9</c:v>
                </c:pt>
                <c:pt idx="2466">
                  <c:v>8</c:v>
                </c:pt>
                <c:pt idx="2467">
                  <c:v>9</c:v>
                </c:pt>
                <c:pt idx="2468">
                  <c:v>8</c:v>
                </c:pt>
                <c:pt idx="2469">
                  <c:v>9</c:v>
                </c:pt>
                <c:pt idx="2470">
                  <c:v>8</c:v>
                </c:pt>
                <c:pt idx="2471">
                  <c:v>9</c:v>
                </c:pt>
                <c:pt idx="2472">
                  <c:v>8</c:v>
                </c:pt>
                <c:pt idx="2473">
                  <c:v>8</c:v>
                </c:pt>
                <c:pt idx="2474">
                  <c:v>8</c:v>
                </c:pt>
                <c:pt idx="2475">
                  <c:v>8</c:v>
                </c:pt>
                <c:pt idx="2476">
                  <c:v>8</c:v>
                </c:pt>
                <c:pt idx="2477">
                  <c:v>8</c:v>
                </c:pt>
                <c:pt idx="2478">
                  <c:v>8</c:v>
                </c:pt>
                <c:pt idx="2479">
                  <c:v>8</c:v>
                </c:pt>
                <c:pt idx="2480">
                  <c:v>8</c:v>
                </c:pt>
                <c:pt idx="2481">
                  <c:v>8</c:v>
                </c:pt>
                <c:pt idx="2482">
                  <c:v>8</c:v>
                </c:pt>
                <c:pt idx="2483">
                  <c:v>8</c:v>
                </c:pt>
                <c:pt idx="2484">
                  <c:v>9</c:v>
                </c:pt>
                <c:pt idx="2485">
                  <c:v>8</c:v>
                </c:pt>
                <c:pt idx="2486">
                  <c:v>9</c:v>
                </c:pt>
                <c:pt idx="2487">
                  <c:v>8</c:v>
                </c:pt>
                <c:pt idx="2488">
                  <c:v>8</c:v>
                </c:pt>
                <c:pt idx="2489">
                  <c:v>8</c:v>
                </c:pt>
                <c:pt idx="2490">
                  <c:v>8</c:v>
                </c:pt>
                <c:pt idx="2491">
                  <c:v>8</c:v>
                </c:pt>
                <c:pt idx="2492">
                  <c:v>8</c:v>
                </c:pt>
                <c:pt idx="2493">
                  <c:v>8</c:v>
                </c:pt>
                <c:pt idx="2494">
                  <c:v>9</c:v>
                </c:pt>
                <c:pt idx="2495">
                  <c:v>8</c:v>
                </c:pt>
                <c:pt idx="2496">
                  <c:v>9</c:v>
                </c:pt>
                <c:pt idx="2497">
                  <c:v>8</c:v>
                </c:pt>
                <c:pt idx="2498">
                  <c:v>9</c:v>
                </c:pt>
                <c:pt idx="2499">
                  <c:v>8</c:v>
                </c:pt>
                <c:pt idx="2500">
                  <c:v>9</c:v>
                </c:pt>
                <c:pt idx="2501">
                  <c:v>8</c:v>
                </c:pt>
                <c:pt idx="2502">
                  <c:v>8</c:v>
                </c:pt>
                <c:pt idx="2503">
                  <c:v>8</c:v>
                </c:pt>
                <c:pt idx="2504">
                  <c:v>8</c:v>
                </c:pt>
                <c:pt idx="2505">
                  <c:v>8</c:v>
                </c:pt>
                <c:pt idx="2506">
                  <c:v>8</c:v>
                </c:pt>
                <c:pt idx="2507">
                  <c:v>8</c:v>
                </c:pt>
                <c:pt idx="2509">
                  <c:v>9</c:v>
                </c:pt>
                <c:pt idx="2510">
                  <c:v>8</c:v>
                </c:pt>
                <c:pt idx="2511">
                  <c:v>8</c:v>
                </c:pt>
                <c:pt idx="2512">
                  <c:v>8</c:v>
                </c:pt>
                <c:pt idx="2513">
                  <c:v>8</c:v>
                </c:pt>
                <c:pt idx="2514">
                  <c:v>8</c:v>
                </c:pt>
                <c:pt idx="2515">
                  <c:v>8</c:v>
                </c:pt>
                <c:pt idx="2516">
                  <c:v>8</c:v>
                </c:pt>
                <c:pt idx="2517">
                  <c:v>9</c:v>
                </c:pt>
                <c:pt idx="2518">
                  <c:v>8</c:v>
                </c:pt>
                <c:pt idx="2519">
                  <c:v>9</c:v>
                </c:pt>
                <c:pt idx="2520">
                  <c:v>8</c:v>
                </c:pt>
                <c:pt idx="2521">
                  <c:v>9</c:v>
                </c:pt>
                <c:pt idx="2522">
                  <c:v>8</c:v>
                </c:pt>
                <c:pt idx="2523">
                  <c:v>9</c:v>
                </c:pt>
                <c:pt idx="2524">
                  <c:v>8</c:v>
                </c:pt>
                <c:pt idx="2525">
                  <c:v>8</c:v>
                </c:pt>
                <c:pt idx="2526">
                  <c:v>8</c:v>
                </c:pt>
                <c:pt idx="2527">
                  <c:v>8</c:v>
                </c:pt>
                <c:pt idx="2528">
                  <c:v>8</c:v>
                </c:pt>
                <c:pt idx="2529">
                  <c:v>8</c:v>
                </c:pt>
                <c:pt idx="2530">
                  <c:v>8</c:v>
                </c:pt>
                <c:pt idx="2531">
                  <c:v>8</c:v>
                </c:pt>
                <c:pt idx="2532">
                  <c:v>8</c:v>
                </c:pt>
                <c:pt idx="2533">
                  <c:v>8</c:v>
                </c:pt>
                <c:pt idx="2534">
                  <c:v>8</c:v>
                </c:pt>
                <c:pt idx="2535">
                  <c:v>8</c:v>
                </c:pt>
                <c:pt idx="2536">
                  <c:v>8</c:v>
                </c:pt>
                <c:pt idx="2537">
                  <c:v>8</c:v>
                </c:pt>
                <c:pt idx="2538">
                  <c:v>8</c:v>
                </c:pt>
                <c:pt idx="2539">
                  <c:v>8</c:v>
                </c:pt>
                <c:pt idx="2540">
                  <c:v>8</c:v>
                </c:pt>
                <c:pt idx="2541">
                  <c:v>8</c:v>
                </c:pt>
                <c:pt idx="2542">
                  <c:v>8</c:v>
                </c:pt>
                <c:pt idx="2543">
                  <c:v>8</c:v>
                </c:pt>
                <c:pt idx="2544">
                  <c:v>8</c:v>
                </c:pt>
                <c:pt idx="2545">
                  <c:v>9</c:v>
                </c:pt>
                <c:pt idx="2546">
                  <c:v>8</c:v>
                </c:pt>
                <c:pt idx="2547">
                  <c:v>9</c:v>
                </c:pt>
                <c:pt idx="2548">
                  <c:v>8</c:v>
                </c:pt>
                <c:pt idx="2549">
                  <c:v>8</c:v>
                </c:pt>
                <c:pt idx="2550">
                  <c:v>8</c:v>
                </c:pt>
                <c:pt idx="2551">
                  <c:v>8</c:v>
                </c:pt>
                <c:pt idx="2552">
                  <c:v>8</c:v>
                </c:pt>
                <c:pt idx="2553">
                  <c:v>8</c:v>
                </c:pt>
                <c:pt idx="2554">
                  <c:v>8</c:v>
                </c:pt>
                <c:pt idx="2555">
                  <c:v>8</c:v>
                </c:pt>
                <c:pt idx="2556">
                  <c:v>8</c:v>
                </c:pt>
                <c:pt idx="2557">
                  <c:v>8</c:v>
                </c:pt>
                <c:pt idx="2558">
                  <c:v>8</c:v>
                </c:pt>
                <c:pt idx="2559">
                  <c:v>8</c:v>
                </c:pt>
                <c:pt idx="2560">
                  <c:v>8</c:v>
                </c:pt>
                <c:pt idx="2563">
                  <c:v>9</c:v>
                </c:pt>
                <c:pt idx="2564">
                  <c:v>8</c:v>
                </c:pt>
                <c:pt idx="2565">
                  <c:v>9</c:v>
                </c:pt>
                <c:pt idx="2566">
                  <c:v>8</c:v>
                </c:pt>
                <c:pt idx="2567">
                  <c:v>9</c:v>
                </c:pt>
                <c:pt idx="2568">
                  <c:v>8</c:v>
                </c:pt>
                <c:pt idx="2571">
                  <c:v>9</c:v>
                </c:pt>
                <c:pt idx="2572">
                  <c:v>8</c:v>
                </c:pt>
                <c:pt idx="2573">
                  <c:v>8</c:v>
                </c:pt>
                <c:pt idx="2574">
                  <c:v>8</c:v>
                </c:pt>
                <c:pt idx="2575">
                  <c:v>9</c:v>
                </c:pt>
                <c:pt idx="2576">
                  <c:v>8</c:v>
                </c:pt>
                <c:pt idx="2577">
                  <c:v>9</c:v>
                </c:pt>
                <c:pt idx="2578">
                  <c:v>9</c:v>
                </c:pt>
                <c:pt idx="2579">
                  <c:v>8</c:v>
                </c:pt>
                <c:pt idx="2580">
                  <c:v>9</c:v>
                </c:pt>
                <c:pt idx="2581">
                  <c:v>8</c:v>
                </c:pt>
                <c:pt idx="2582">
                  <c:v>9</c:v>
                </c:pt>
                <c:pt idx="2583">
                  <c:v>8</c:v>
                </c:pt>
                <c:pt idx="2584">
                  <c:v>8</c:v>
                </c:pt>
                <c:pt idx="2585">
                  <c:v>8</c:v>
                </c:pt>
                <c:pt idx="2586">
                  <c:v>9</c:v>
                </c:pt>
                <c:pt idx="2587">
                  <c:v>8</c:v>
                </c:pt>
                <c:pt idx="2588">
                  <c:v>8</c:v>
                </c:pt>
                <c:pt idx="2589">
                  <c:v>8</c:v>
                </c:pt>
                <c:pt idx="2590">
                  <c:v>9</c:v>
                </c:pt>
                <c:pt idx="2591">
                  <c:v>8</c:v>
                </c:pt>
                <c:pt idx="2592">
                  <c:v>8</c:v>
                </c:pt>
                <c:pt idx="2593">
                  <c:v>8</c:v>
                </c:pt>
                <c:pt idx="2594">
                  <c:v>8</c:v>
                </c:pt>
                <c:pt idx="2595">
                  <c:v>8</c:v>
                </c:pt>
                <c:pt idx="2596">
                  <c:v>8</c:v>
                </c:pt>
                <c:pt idx="2597">
                  <c:v>8</c:v>
                </c:pt>
                <c:pt idx="2598">
                  <c:v>8</c:v>
                </c:pt>
                <c:pt idx="2599">
                  <c:v>9</c:v>
                </c:pt>
                <c:pt idx="2600">
                  <c:v>8</c:v>
                </c:pt>
                <c:pt idx="2601">
                  <c:v>8</c:v>
                </c:pt>
                <c:pt idx="2602">
                  <c:v>8</c:v>
                </c:pt>
                <c:pt idx="2603">
                  <c:v>8</c:v>
                </c:pt>
                <c:pt idx="2604">
                  <c:v>8</c:v>
                </c:pt>
                <c:pt idx="2605">
                  <c:v>8</c:v>
                </c:pt>
                <c:pt idx="2606">
                  <c:v>8</c:v>
                </c:pt>
                <c:pt idx="2607">
                  <c:v>8</c:v>
                </c:pt>
                <c:pt idx="2608">
                  <c:v>8</c:v>
                </c:pt>
                <c:pt idx="2609">
                  <c:v>8</c:v>
                </c:pt>
                <c:pt idx="2610">
                  <c:v>8</c:v>
                </c:pt>
                <c:pt idx="2611">
                  <c:v>8</c:v>
                </c:pt>
                <c:pt idx="2612">
                  <c:v>8</c:v>
                </c:pt>
                <c:pt idx="2613">
                  <c:v>8</c:v>
                </c:pt>
                <c:pt idx="2614">
                  <c:v>8</c:v>
                </c:pt>
                <c:pt idx="2615">
                  <c:v>8</c:v>
                </c:pt>
                <c:pt idx="2616">
                  <c:v>8</c:v>
                </c:pt>
                <c:pt idx="2617">
                  <c:v>8</c:v>
                </c:pt>
                <c:pt idx="2618">
                  <c:v>8</c:v>
                </c:pt>
                <c:pt idx="2619">
                  <c:v>8</c:v>
                </c:pt>
                <c:pt idx="2620">
                  <c:v>8</c:v>
                </c:pt>
                <c:pt idx="2621">
                  <c:v>8</c:v>
                </c:pt>
                <c:pt idx="2622">
                  <c:v>8</c:v>
                </c:pt>
                <c:pt idx="2623">
                  <c:v>8</c:v>
                </c:pt>
                <c:pt idx="2624">
                  <c:v>8</c:v>
                </c:pt>
                <c:pt idx="2625">
                  <c:v>8</c:v>
                </c:pt>
                <c:pt idx="2626">
                  <c:v>8</c:v>
                </c:pt>
                <c:pt idx="2627">
                  <c:v>8</c:v>
                </c:pt>
                <c:pt idx="2628">
                  <c:v>8</c:v>
                </c:pt>
                <c:pt idx="2629">
                  <c:v>8</c:v>
                </c:pt>
                <c:pt idx="2630">
                  <c:v>8</c:v>
                </c:pt>
                <c:pt idx="2631">
                  <c:v>8</c:v>
                </c:pt>
                <c:pt idx="2632">
                  <c:v>8</c:v>
                </c:pt>
                <c:pt idx="2633">
                  <c:v>8</c:v>
                </c:pt>
                <c:pt idx="2634">
                  <c:v>8</c:v>
                </c:pt>
                <c:pt idx="2635">
                  <c:v>8</c:v>
                </c:pt>
                <c:pt idx="2636">
                  <c:v>9</c:v>
                </c:pt>
                <c:pt idx="2637">
                  <c:v>9</c:v>
                </c:pt>
                <c:pt idx="2638">
                  <c:v>9</c:v>
                </c:pt>
                <c:pt idx="2639">
                  <c:v>8</c:v>
                </c:pt>
                <c:pt idx="2640">
                  <c:v>8</c:v>
                </c:pt>
                <c:pt idx="2641">
                  <c:v>8</c:v>
                </c:pt>
                <c:pt idx="2642">
                  <c:v>9</c:v>
                </c:pt>
                <c:pt idx="2643">
                  <c:v>8</c:v>
                </c:pt>
                <c:pt idx="2644">
                  <c:v>8</c:v>
                </c:pt>
                <c:pt idx="2645">
                  <c:v>8</c:v>
                </c:pt>
                <c:pt idx="2646">
                  <c:v>8</c:v>
                </c:pt>
                <c:pt idx="2647">
                  <c:v>9</c:v>
                </c:pt>
                <c:pt idx="2648">
                  <c:v>8</c:v>
                </c:pt>
                <c:pt idx="2651">
                  <c:v>9</c:v>
                </c:pt>
                <c:pt idx="2652">
                  <c:v>8</c:v>
                </c:pt>
                <c:pt idx="2653">
                  <c:v>8</c:v>
                </c:pt>
                <c:pt idx="2654">
                  <c:v>8</c:v>
                </c:pt>
                <c:pt idx="2655">
                  <c:v>9</c:v>
                </c:pt>
                <c:pt idx="2656">
                  <c:v>8</c:v>
                </c:pt>
                <c:pt idx="2660">
                  <c:v>9</c:v>
                </c:pt>
                <c:pt idx="2661">
                  <c:v>9</c:v>
                </c:pt>
                <c:pt idx="2662">
                  <c:v>9</c:v>
                </c:pt>
                <c:pt idx="2663">
                  <c:v>9</c:v>
                </c:pt>
                <c:pt idx="2664">
                  <c:v>9</c:v>
                </c:pt>
                <c:pt idx="2665">
                  <c:v>9</c:v>
                </c:pt>
                <c:pt idx="2666">
                  <c:v>9</c:v>
                </c:pt>
                <c:pt idx="2671">
                  <c:v>9</c:v>
                </c:pt>
                <c:pt idx="2672">
                  <c:v>9</c:v>
                </c:pt>
                <c:pt idx="2673">
                  <c:v>9</c:v>
                </c:pt>
                <c:pt idx="2674">
                  <c:v>9</c:v>
                </c:pt>
                <c:pt idx="2675">
                  <c:v>8</c:v>
                </c:pt>
                <c:pt idx="2676">
                  <c:v>9</c:v>
                </c:pt>
                <c:pt idx="2677">
                  <c:v>8</c:v>
                </c:pt>
                <c:pt idx="2678">
                  <c:v>9</c:v>
                </c:pt>
                <c:pt idx="2679">
                  <c:v>8</c:v>
                </c:pt>
                <c:pt idx="2680">
                  <c:v>9</c:v>
                </c:pt>
                <c:pt idx="2681">
                  <c:v>9</c:v>
                </c:pt>
                <c:pt idx="2682">
                  <c:v>8</c:v>
                </c:pt>
                <c:pt idx="2683">
                  <c:v>8</c:v>
                </c:pt>
                <c:pt idx="2684">
                  <c:v>9</c:v>
                </c:pt>
                <c:pt idx="2685">
                  <c:v>8</c:v>
                </c:pt>
                <c:pt idx="2686">
                  <c:v>8</c:v>
                </c:pt>
                <c:pt idx="2688">
                  <c:v>9</c:v>
                </c:pt>
                <c:pt idx="2689">
                  <c:v>8</c:v>
                </c:pt>
                <c:pt idx="2690">
                  <c:v>9</c:v>
                </c:pt>
                <c:pt idx="2691">
                  <c:v>8</c:v>
                </c:pt>
                <c:pt idx="2692">
                  <c:v>9</c:v>
                </c:pt>
                <c:pt idx="2693">
                  <c:v>9</c:v>
                </c:pt>
                <c:pt idx="2694">
                  <c:v>8</c:v>
                </c:pt>
                <c:pt idx="2695">
                  <c:v>9</c:v>
                </c:pt>
                <c:pt idx="2696">
                  <c:v>8</c:v>
                </c:pt>
                <c:pt idx="2697">
                  <c:v>9</c:v>
                </c:pt>
                <c:pt idx="2698">
                  <c:v>9</c:v>
                </c:pt>
                <c:pt idx="2699">
                  <c:v>8</c:v>
                </c:pt>
                <c:pt idx="2700">
                  <c:v>8</c:v>
                </c:pt>
                <c:pt idx="2701">
                  <c:v>9</c:v>
                </c:pt>
                <c:pt idx="2702">
                  <c:v>8</c:v>
                </c:pt>
                <c:pt idx="2703">
                  <c:v>9</c:v>
                </c:pt>
                <c:pt idx="2704">
                  <c:v>9</c:v>
                </c:pt>
                <c:pt idx="2705">
                  <c:v>9</c:v>
                </c:pt>
                <c:pt idx="2706">
                  <c:v>9</c:v>
                </c:pt>
                <c:pt idx="2707">
                  <c:v>9</c:v>
                </c:pt>
                <c:pt idx="2708">
                  <c:v>8</c:v>
                </c:pt>
                <c:pt idx="2709">
                  <c:v>8</c:v>
                </c:pt>
                <c:pt idx="2710">
                  <c:v>8</c:v>
                </c:pt>
                <c:pt idx="2711">
                  <c:v>8</c:v>
                </c:pt>
                <c:pt idx="2712">
                  <c:v>8</c:v>
                </c:pt>
                <c:pt idx="2713">
                  <c:v>8</c:v>
                </c:pt>
                <c:pt idx="2714">
                  <c:v>8</c:v>
                </c:pt>
                <c:pt idx="2715">
                  <c:v>8</c:v>
                </c:pt>
                <c:pt idx="2716">
                  <c:v>8</c:v>
                </c:pt>
                <c:pt idx="2718">
                  <c:v>8</c:v>
                </c:pt>
                <c:pt idx="2719">
                  <c:v>8</c:v>
                </c:pt>
                <c:pt idx="2720">
                  <c:v>9</c:v>
                </c:pt>
                <c:pt idx="2721">
                  <c:v>8</c:v>
                </c:pt>
                <c:pt idx="2722">
                  <c:v>9</c:v>
                </c:pt>
                <c:pt idx="2723">
                  <c:v>9</c:v>
                </c:pt>
                <c:pt idx="2724">
                  <c:v>8</c:v>
                </c:pt>
                <c:pt idx="2725">
                  <c:v>8</c:v>
                </c:pt>
                <c:pt idx="2726">
                  <c:v>8</c:v>
                </c:pt>
                <c:pt idx="2727">
                  <c:v>8</c:v>
                </c:pt>
                <c:pt idx="2728">
                  <c:v>8</c:v>
                </c:pt>
                <c:pt idx="2729">
                  <c:v>9</c:v>
                </c:pt>
                <c:pt idx="2730">
                  <c:v>8</c:v>
                </c:pt>
                <c:pt idx="2731">
                  <c:v>9</c:v>
                </c:pt>
                <c:pt idx="2732">
                  <c:v>8</c:v>
                </c:pt>
                <c:pt idx="2733">
                  <c:v>9</c:v>
                </c:pt>
                <c:pt idx="2734">
                  <c:v>8</c:v>
                </c:pt>
                <c:pt idx="2735">
                  <c:v>9</c:v>
                </c:pt>
                <c:pt idx="2736">
                  <c:v>9</c:v>
                </c:pt>
                <c:pt idx="2737">
                  <c:v>9</c:v>
                </c:pt>
                <c:pt idx="2738">
                  <c:v>8</c:v>
                </c:pt>
                <c:pt idx="2739">
                  <c:v>9</c:v>
                </c:pt>
                <c:pt idx="2740">
                  <c:v>9</c:v>
                </c:pt>
                <c:pt idx="2741">
                  <c:v>9</c:v>
                </c:pt>
                <c:pt idx="2742">
                  <c:v>8</c:v>
                </c:pt>
                <c:pt idx="2749">
                  <c:v>8</c:v>
                </c:pt>
                <c:pt idx="2750">
                  <c:v>9</c:v>
                </c:pt>
                <c:pt idx="2751">
                  <c:v>9</c:v>
                </c:pt>
                <c:pt idx="2752">
                  <c:v>8</c:v>
                </c:pt>
                <c:pt idx="2753">
                  <c:v>9</c:v>
                </c:pt>
                <c:pt idx="2754">
                  <c:v>8</c:v>
                </c:pt>
                <c:pt idx="2755">
                  <c:v>9</c:v>
                </c:pt>
                <c:pt idx="2756">
                  <c:v>8</c:v>
                </c:pt>
                <c:pt idx="2757">
                  <c:v>8</c:v>
                </c:pt>
                <c:pt idx="2758">
                  <c:v>8</c:v>
                </c:pt>
                <c:pt idx="2759">
                  <c:v>8</c:v>
                </c:pt>
                <c:pt idx="2760">
                  <c:v>8</c:v>
                </c:pt>
                <c:pt idx="2761">
                  <c:v>9</c:v>
                </c:pt>
                <c:pt idx="2762">
                  <c:v>8</c:v>
                </c:pt>
                <c:pt idx="2767">
                  <c:v>9</c:v>
                </c:pt>
                <c:pt idx="2768">
                  <c:v>9</c:v>
                </c:pt>
                <c:pt idx="2769">
                  <c:v>9</c:v>
                </c:pt>
                <c:pt idx="2770">
                  <c:v>9</c:v>
                </c:pt>
                <c:pt idx="2771">
                  <c:v>9</c:v>
                </c:pt>
                <c:pt idx="2772">
                  <c:v>9</c:v>
                </c:pt>
                <c:pt idx="2773">
                  <c:v>9</c:v>
                </c:pt>
                <c:pt idx="2774">
                  <c:v>9</c:v>
                </c:pt>
                <c:pt idx="2775">
                  <c:v>9</c:v>
                </c:pt>
                <c:pt idx="2776">
                  <c:v>9</c:v>
                </c:pt>
                <c:pt idx="2777">
                  <c:v>9</c:v>
                </c:pt>
                <c:pt idx="2778">
                  <c:v>9</c:v>
                </c:pt>
                <c:pt idx="2779">
                  <c:v>9</c:v>
                </c:pt>
                <c:pt idx="2780">
                  <c:v>8</c:v>
                </c:pt>
                <c:pt idx="2781">
                  <c:v>9</c:v>
                </c:pt>
                <c:pt idx="2782">
                  <c:v>9</c:v>
                </c:pt>
                <c:pt idx="2783">
                  <c:v>9</c:v>
                </c:pt>
                <c:pt idx="2784">
                  <c:v>8</c:v>
                </c:pt>
                <c:pt idx="2785">
                  <c:v>9</c:v>
                </c:pt>
                <c:pt idx="2786">
                  <c:v>8</c:v>
                </c:pt>
                <c:pt idx="2787">
                  <c:v>9</c:v>
                </c:pt>
                <c:pt idx="2788">
                  <c:v>9</c:v>
                </c:pt>
                <c:pt idx="2789">
                  <c:v>9</c:v>
                </c:pt>
                <c:pt idx="2790">
                  <c:v>8</c:v>
                </c:pt>
                <c:pt idx="2791">
                  <c:v>9</c:v>
                </c:pt>
                <c:pt idx="2792">
                  <c:v>9</c:v>
                </c:pt>
                <c:pt idx="2793">
                  <c:v>9</c:v>
                </c:pt>
                <c:pt idx="2794">
                  <c:v>8</c:v>
                </c:pt>
                <c:pt idx="2795">
                  <c:v>8</c:v>
                </c:pt>
                <c:pt idx="2796">
                  <c:v>8</c:v>
                </c:pt>
                <c:pt idx="2797">
                  <c:v>8</c:v>
                </c:pt>
                <c:pt idx="2798">
                  <c:v>9</c:v>
                </c:pt>
                <c:pt idx="2799">
                  <c:v>9</c:v>
                </c:pt>
                <c:pt idx="2800">
                  <c:v>9</c:v>
                </c:pt>
                <c:pt idx="2801">
                  <c:v>9</c:v>
                </c:pt>
                <c:pt idx="2802">
                  <c:v>9</c:v>
                </c:pt>
                <c:pt idx="2803">
                  <c:v>9</c:v>
                </c:pt>
                <c:pt idx="2804">
                  <c:v>9</c:v>
                </c:pt>
                <c:pt idx="2805">
                  <c:v>9</c:v>
                </c:pt>
                <c:pt idx="2806">
                  <c:v>9</c:v>
                </c:pt>
                <c:pt idx="2807">
                  <c:v>9</c:v>
                </c:pt>
                <c:pt idx="2808">
                  <c:v>9</c:v>
                </c:pt>
                <c:pt idx="2809">
                  <c:v>8</c:v>
                </c:pt>
                <c:pt idx="2812">
                  <c:v>10</c:v>
                </c:pt>
                <c:pt idx="2813">
                  <c:v>9</c:v>
                </c:pt>
                <c:pt idx="2814">
                  <c:v>9</c:v>
                </c:pt>
                <c:pt idx="2815">
                  <c:v>8</c:v>
                </c:pt>
                <c:pt idx="2816">
                  <c:v>9</c:v>
                </c:pt>
                <c:pt idx="2817">
                  <c:v>8</c:v>
                </c:pt>
                <c:pt idx="2818">
                  <c:v>9</c:v>
                </c:pt>
                <c:pt idx="2819">
                  <c:v>9</c:v>
                </c:pt>
                <c:pt idx="2820">
                  <c:v>9</c:v>
                </c:pt>
                <c:pt idx="2821">
                  <c:v>9</c:v>
                </c:pt>
                <c:pt idx="2822">
                  <c:v>9</c:v>
                </c:pt>
                <c:pt idx="2823">
                  <c:v>9</c:v>
                </c:pt>
                <c:pt idx="2824">
                  <c:v>8</c:v>
                </c:pt>
                <c:pt idx="2825">
                  <c:v>9</c:v>
                </c:pt>
                <c:pt idx="2826">
                  <c:v>9</c:v>
                </c:pt>
                <c:pt idx="2827">
                  <c:v>9</c:v>
                </c:pt>
                <c:pt idx="2828">
                  <c:v>8</c:v>
                </c:pt>
                <c:pt idx="2829">
                  <c:v>9</c:v>
                </c:pt>
                <c:pt idx="2830">
                  <c:v>8</c:v>
                </c:pt>
                <c:pt idx="2831">
                  <c:v>9</c:v>
                </c:pt>
                <c:pt idx="2832">
                  <c:v>8</c:v>
                </c:pt>
                <c:pt idx="2833">
                  <c:v>9</c:v>
                </c:pt>
                <c:pt idx="2834">
                  <c:v>9</c:v>
                </c:pt>
                <c:pt idx="2835">
                  <c:v>9</c:v>
                </c:pt>
                <c:pt idx="2836">
                  <c:v>9</c:v>
                </c:pt>
                <c:pt idx="2837">
                  <c:v>9</c:v>
                </c:pt>
                <c:pt idx="2838">
                  <c:v>9</c:v>
                </c:pt>
                <c:pt idx="2839">
                  <c:v>9</c:v>
                </c:pt>
                <c:pt idx="2840">
                  <c:v>9</c:v>
                </c:pt>
                <c:pt idx="2841">
                  <c:v>9</c:v>
                </c:pt>
                <c:pt idx="2842">
                  <c:v>9</c:v>
                </c:pt>
                <c:pt idx="2843">
                  <c:v>9</c:v>
                </c:pt>
                <c:pt idx="2844">
                  <c:v>9</c:v>
                </c:pt>
                <c:pt idx="2849">
                  <c:v>10</c:v>
                </c:pt>
                <c:pt idx="2850">
                  <c:v>9</c:v>
                </c:pt>
                <c:pt idx="2851">
                  <c:v>9</c:v>
                </c:pt>
                <c:pt idx="2854">
                  <c:v>9</c:v>
                </c:pt>
                <c:pt idx="2855">
                  <c:v>9</c:v>
                </c:pt>
                <c:pt idx="2856">
                  <c:v>9</c:v>
                </c:pt>
                <c:pt idx="2857">
                  <c:v>10</c:v>
                </c:pt>
                <c:pt idx="2858">
                  <c:v>9</c:v>
                </c:pt>
                <c:pt idx="2859">
                  <c:v>10</c:v>
                </c:pt>
                <c:pt idx="2860">
                  <c:v>9</c:v>
                </c:pt>
                <c:pt idx="2862">
                  <c:v>9</c:v>
                </c:pt>
                <c:pt idx="2863">
                  <c:v>9</c:v>
                </c:pt>
                <c:pt idx="2864">
                  <c:v>9</c:v>
                </c:pt>
                <c:pt idx="2865">
                  <c:v>9</c:v>
                </c:pt>
                <c:pt idx="2866">
                  <c:v>9</c:v>
                </c:pt>
                <c:pt idx="2867">
                  <c:v>9</c:v>
                </c:pt>
                <c:pt idx="2868">
                  <c:v>9</c:v>
                </c:pt>
                <c:pt idx="2869">
                  <c:v>9</c:v>
                </c:pt>
                <c:pt idx="2870">
                  <c:v>9</c:v>
                </c:pt>
                <c:pt idx="2871">
                  <c:v>9</c:v>
                </c:pt>
                <c:pt idx="2872">
                  <c:v>9</c:v>
                </c:pt>
                <c:pt idx="2873">
                  <c:v>9</c:v>
                </c:pt>
                <c:pt idx="2874">
                  <c:v>9</c:v>
                </c:pt>
                <c:pt idx="2875">
                  <c:v>9</c:v>
                </c:pt>
                <c:pt idx="2876">
                  <c:v>8</c:v>
                </c:pt>
                <c:pt idx="2877">
                  <c:v>9</c:v>
                </c:pt>
                <c:pt idx="2878">
                  <c:v>9</c:v>
                </c:pt>
                <c:pt idx="2879">
                  <c:v>9</c:v>
                </c:pt>
                <c:pt idx="2880">
                  <c:v>9</c:v>
                </c:pt>
                <c:pt idx="2881">
                  <c:v>9</c:v>
                </c:pt>
                <c:pt idx="2882">
                  <c:v>8</c:v>
                </c:pt>
                <c:pt idx="2883">
                  <c:v>9</c:v>
                </c:pt>
                <c:pt idx="2884">
                  <c:v>9</c:v>
                </c:pt>
                <c:pt idx="2885">
                  <c:v>9</c:v>
                </c:pt>
                <c:pt idx="2886">
                  <c:v>9</c:v>
                </c:pt>
                <c:pt idx="2888">
                  <c:v>9</c:v>
                </c:pt>
                <c:pt idx="2889">
                  <c:v>9</c:v>
                </c:pt>
                <c:pt idx="2893">
                  <c:v>10</c:v>
                </c:pt>
                <c:pt idx="2894">
                  <c:v>9</c:v>
                </c:pt>
                <c:pt idx="2895">
                  <c:v>9</c:v>
                </c:pt>
                <c:pt idx="2896">
                  <c:v>9</c:v>
                </c:pt>
                <c:pt idx="2897">
                  <c:v>9</c:v>
                </c:pt>
                <c:pt idx="2898">
                  <c:v>10</c:v>
                </c:pt>
                <c:pt idx="2899">
                  <c:v>9</c:v>
                </c:pt>
                <c:pt idx="2900">
                  <c:v>9</c:v>
                </c:pt>
                <c:pt idx="2901">
                  <c:v>9</c:v>
                </c:pt>
                <c:pt idx="2902">
                  <c:v>9</c:v>
                </c:pt>
                <c:pt idx="2903">
                  <c:v>9</c:v>
                </c:pt>
                <c:pt idx="2904">
                  <c:v>8</c:v>
                </c:pt>
                <c:pt idx="2905">
                  <c:v>9</c:v>
                </c:pt>
                <c:pt idx="2906">
                  <c:v>9</c:v>
                </c:pt>
                <c:pt idx="2907">
                  <c:v>9</c:v>
                </c:pt>
                <c:pt idx="2908">
                  <c:v>9</c:v>
                </c:pt>
                <c:pt idx="2909">
                  <c:v>9</c:v>
                </c:pt>
                <c:pt idx="2910">
                  <c:v>9</c:v>
                </c:pt>
                <c:pt idx="2911">
                  <c:v>9</c:v>
                </c:pt>
                <c:pt idx="2912">
                  <c:v>8</c:v>
                </c:pt>
                <c:pt idx="2913">
                  <c:v>9</c:v>
                </c:pt>
                <c:pt idx="2914">
                  <c:v>9</c:v>
                </c:pt>
                <c:pt idx="2915">
                  <c:v>9</c:v>
                </c:pt>
                <c:pt idx="2916">
                  <c:v>9</c:v>
                </c:pt>
                <c:pt idx="2917">
                  <c:v>9</c:v>
                </c:pt>
                <c:pt idx="2918">
                  <c:v>9</c:v>
                </c:pt>
                <c:pt idx="2919">
                  <c:v>9</c:v>
                </c:pt>
                <c:pt idx="2920">
                  <c:v>9</c:v>
                </c:pt>
                <c:pt idx="2921">
                  <c:v>9</c:v>
                </c:pt>
                <c:pt idx="2922">
                  <c:v>9</c:v>
                </c:pt>
                <c:pt idx="2923">
                  <c:v>8</c:v>
                </c:pt>
                <c:pt idx="2924">
                  <c:v>9</c:v>
                </c:pt>
                <c:pt idx="2925">
                  <c:v>9</c:v>
                </c:pt>
                <c:pt idx="2926">
                  <c:v>9</c:v>
                </c:pt>
                <c:pt idx="2927">
                  <c:v>8</c:v>
                </c:pt>
                <c:pt idx="2928">
                  <c:v>9</c:v>
                </c:pt>
                <c:pt idx="2929">
                  <c:v>9</c:v>
                </c:pt>
                <c:pt idx="2930">
                  <c:v>9</c:v>
                </c:pt>
                <c:pt idx="2931">
                  <c:v>9</c:v>
                </c:pt>
                <c:pt idx="2932">
                  <c:v>9</c:v>
                </c:pt>
                <c:pt idx="2933">
                  <c:v>9</c:v>
                </c:pt>
                <c:pt idx="2934">
                  <c:v>9</c:v>
                </c:pt>
                <c:pt idx="2935">
                  <c:v>9</c:v>
                </c:pt>
                <c:pt idx="2936">
                  <c:v>8</c:v>
                </c:pt>
                <c:pt idx="2937">
                  <c:v>9</c:v>
                </c:pt>
                <c:pt idx="2938">
                  <c:v>9</c:v>
                </c:pt>
                <c:pt idx="2939">
                  <c:v>9</c:v>
                </c:pt>
                <c:pt idx="2940">
                  <c:v>9</c:v>
                </c:pt>
                <c:pt idx="2941">
                  <c:v>9</c:v>
                </c:pt>
                <c:pt idx="2942">
                  <c:v>9</c:v>
                </c:pt>
                <c:pt idx="2943">
                  <c:v>9</c:v>
                </c:pt>
                <c:pt idx="2944">
                  <c:v>9</c:v>
                </c:pt>
                <c:pt idx="2945">
                  <c:v>9</c:v>
                </c:pt>
                <c:pt idx="2946">
                  <c:v>9</c:v>
                </c:pt>
                <c:pt idx="2947">
                  <c:v>9</c:v>
                </c:pt>
                <c:pt idx="2950">
                  <c:v>10</c:v>
                </c:pt>
                <c:pt idx="2951">
                  <c:v>9</c:v>
                </c:pt>
                <c:pt idx="2952">
                  <c:v>10</c:v>
                </c:pt>
                <c:pt idx="2953">
                  <c:v>9</c:v>
                </c:pt>
                <c:pt idx="2954">
                  <c:v>9</c:v>
                </c:pt>
                <c:pt idx="2955">
                  <c:v>9</c:v>
                </c:pt>
                <c:pt idx="2956">
                  <c:v>9</c:v>
                </c:pt>
                <c:pt idx="2957">
                  <c:v>9</c:v>
                </c:pt>
                <c:pt idx="2958">
                  <c:v>9</c:v>
                </c:pt>
                <c:pt idx="2959">
                  <c:v>8</c:v>
                </c:pt>
                <c:pt idx="2960">
                  <c:v>9</c:v>
                </c:pt>
                <c:pt idx="2961">
                  <c:v>9</c:v>
                </c:pt>
                <c:pt idx="2962">
                  <c:v>9</c:v>
                </c:pt>
                <c:pt idx="2963">
                  <c:v>8</c:v>
                </c:pt>
                <c:pt idx="2964">
                  <c:v>9</c:v>
                </c:pt>
                <c:pt idx="2965">
                  <c:v>8</c:v>
                </c:pt>
                <c:pt idx="2966">
                  <c:v>9</c:v>
                </c:pt>
                <c:pt idx="2967">
                  <c:v>8</c:v>
                </c:pt>
                <c:pt idx="2968">
                  <c:v>9</c:v>
                </c:pt>
                <c:pt idx="2969">
                  <c:v>8</c:v>
                </c:pt>
                <c:pt idx="2970">
                  <c:v>8</c:v>
                </c:pt>
                <c:pt idx="2971">
                  <c:v>8</c:v>
                </c:pt>
                <c:pt idx="2972">
                  <c:v>8</c:v>
                </c:pt>
                <c:pt idx="2973">
                  <c:v>8</c:v>
                </c:pt>
                <c:pt idx="2974">
                  <c:v>9</c:v>
                </c:pt>
                <c:pt idx="2975">
                  <c:v>8</c:v>
                </c:pt>
                <c:pt idx="2976">
                  <c:v>9</c:v>
                </c:pt>
                <c:pt idx="2977">
                  <c:v>8</c:v>
                </c:pt>
                <c:pt idx="2978">
                  <c:v>9</c:v>
                </c:pt>
                <c:pt idx="2979">
                  <c:v>8</c:v>
                </c:pt>
                <c:pt idx="2980">
                  <c:v>9</c:v>
                </c:pt>
                <c:pt idx="2981">
                  <c:v>8</c:v>
                </c:pt>
                <c:pt idx="2982">
                  <c:v>9</c:v>
                </c:pt>
                <c:pt idx="2983">
                  <c:v>8</c:v>
                </c:pt>
                <c:pt idx="2984">
                  <c:v>8</c:v>
                </c:pt>
                <c:pt idx="2985">
                  <c:v>8</c:v>
                </c:pt>
                <c:pt idx="2986">
                  <c:v>8</c:v>
                </c:pt>
                <c:pt idx="2987">
                  <c:v>8</c:v>
                </c:pt>
                <c:pt idx="2988">
                  <c:v>9</c:v>
                </c:pt>
                <c:pt idx="2989">
                  <c:v>8</c:v>
                </c:pt>
                <c:pt idx="2990">
                  <c:v>9</c:v>
                </c:pt>
                <c:pt idx="2991">
                  <c:v>8</c:v>
                </c:pt>
                <c:pt idx="2992">
                  <c:v>9</c:v>
                </c:pt>
                <c:pt idx="2993">
                  <c:v>8</c:v>
                </c:pt>
                <c:pt idx="2994">
                  <c:v>8</c:v>
                </c:pt>
                <c:pt idx="2995">
                  <c:v>8</c:v>
                </c:pt>
                <c:pt idx="2996">
                  <c:v>8</c:v>
                </c:pt>
                <c:pt idx="2997">
                  <c:v>8</c:v>
                </c:pt>
                <c:pt idx="2998">
                  <c:v>8</c:v>
                </c:pt>
                <c:pt idx="2999">
                  <c:v>8</c:v>
                </c:pt>
                <c:pt idx="3000">
                  <c:v>8</c:v>
                </c:pt>
                <c:pt idx="3001">
                  <c:v>8</c:v>
                </c:pt>
                <c:pt idx="3002">
                  <c:v>8</c:v>
                </c:pt>
                <c:pt idx="3003">
                  <c:v>8</c:v>
                </c:pt>
                <c:pt idx="3004">
                  <c:v>8</c:v>
                </c:pt>
                <c:pt idx="3005">
                  <c:v>8</c:v>
                </c:pt>
                <c:pt idx="3008">
                  <c:v>9</c:v>
                </c:pt>
                <c:pt idx="3009">
                  <c:v>8</c:v>
                </c:pt>
                <c:pt idx="3010">
                  <c:v>9</c:v>
                </c:pt>
                <c:pt idx="3011">
                  <c:v>8</c:v>
                </c:pt>
                <c:pt idx="3012">
                  <c:v>8</c:v>
                </c:pt>
                <c:pt idx="3013">
                  <c:v>8</c:v>
                </c:pt>
                <c:pt idx="3014">
                  <c:v>8</c:v>
                </c:pt>
                <c:pt idx="3015">
                  <c:v>8</c:v>
                </c:pt>
                <c:pt idx="3016">
                  <c:v>9</c:v>
                </c:pt>
                <c:pt idx="3017">
                  <c:v>8</c:v>
                </c:pt>
                <c:pt idx="3018">
                  <c:v>8</c:v>
                </c:pt>
                <c:pt idx="3019">
                  <c:v>8</c:v>
                </c:pt>
                <c:pt idx="3020">
                  <c:v>8</c:v>
                </c:pt>
                <c:pt idx="3021">
                  <c:v>8</c:v>
                </c:pt>
                <c:pt idx="3022">
                  <c:v>8</c:v>
                </c:pt>
                <c:pt idx="3023">
                  <c:v>9</c:v>
                </c:pt>
                <c:pt idx="3024">
                  <c:v>8</c:v>
                </c:pt>
                <c:pt idx="3025">
                  <c:v>8</c:v>
                </c:pt>
                <c:pt idx="3026">
                  <c:v>8</c:v>
                </c:pt>
                <c:pt idx="3027">
                  <c:v>8</c:v>
                </c:pt>
                <c:pt idx="3028">
                  <c:v>8</c:v>
                </c:pt>
                <c:pt idx="3029">
                  <c:v>9</c:v>
                </c:pt>
                <c:pt idx="3030">
                  <c:v>8</c:v>
                </c:pt>
                <c:pt idx="3031">
                  <c:v>8</c:v>
                </c:pt>
                <c:pt idx="3032">
                  <c:v>8</c:v>
                </c:pt>
                <c:pt idx="3033">
                  <c:v>8</c:v>
                </c:pt>
                <c:pt idx="3034">
                  <c:v>8</c:v>
                </c:pt>
                <c:pt idx="3035">
                  <c:v>8</c:v>
                </c:pt>
                <c:pt idx="3036">
                  <c:v>7</c:v>
                </c:pt>
                <c:pt idx="3039">
                  <c:v>8</c:v>
                </c:pt>
                <c:pt idx="3040">
                  <c:v>8</c:v>
                </c:pt>
                <c:pt idx="3044">
                  <c:v>9</c:v>
                </c:pt>
                <c:pt idx="3045">
                  <c:v>8</c:v>
                </c:pt>
                <c:pt idx="3046">
                  <c:v>9</c:v>
                </c:pt>
                <c:pt idx="3047">
                  <c:v>8</c:v>
                </c:pt>
                <c:pt idx="3048">
                  <c:v>8</c:v>
                </c:pt>
                <c:pt idx="3049">
                  <c:v>8</c:v>
                </c:pt>
                <c:pt idx="3050">
                  <c:v>9</c:v>
                </c:pt>
                <c:pt idx="3051">
                  <c:v>8</c:v>
                </c:pt>
                <c:pt idx="3052">
                  <c:v>8</c:v>
                </c:pt>
                <c:pt idx="3053">
                  <c:v>8</c:v>
                </c:pt>
                <c:pt idx="3054">
                  <c:v>8</c:v>
                </c:pt>
                <c:pt idx="3055">
                  <c:v>8</c:v>
                </c:pt>
                <c:pt idx="3056">
                  <c:v>8</c:v>
                </c:pt>
                <c:pt idx="3057">
                  <c:v>8</c:v>
                </c:pt>
                <c:pt idx="3058">
                  <c:v>8</c:v>
                </c:pt>
                <c:pt idx="3059">
                  <c:v>8</c:v>
                </c:pt>
                <c:pt idx="3060">
                  <c:v>8</c:v>
                </c:pt>
                <c:pt idx="3061">
                  <c:v>8</c:v>
                </c:pt>
                <c:pt idx="3062">
                  <c:v>7</c:v>
                </c:pt>
                <c:pt idx="3063">
                  <c:v>8</c:v>
                </c:pt>
                <c:pt idx="3064">
                  <c:v>8</c:v>
                </c:pt>
                <c:pt idx="3065">
                  <c:v>8</c:v>
                </c:pt>
                <c:pt idx="3066">
                  <c:v>8</c:v>
                </c:pt>
                <c:pt idx="3067">
                  <c:v>8</c:v>
                </c:pt>
                <c:pt idx="3068">
                  <c:v>8</c:v>
                </c:pt>
                <c:pt idx="3069">
                  <c:v>8</c:v>
                </c:pt>
                <c:pt idx="3070">
                  <c:v>8</c:v>
                </c:pt>
                <c:pt idx="3071">
                  <c:v>8</c:v>
                </c:pt>
                <c:pt idx="3072">
                  <c:v>8</c:v>
                </c:pt>
                <c:pt idx="3073">
                  <c:v>8</c:v>
                </c:pt>
                <c:pt idx="3074">
                  <c:v>8</c:v>
                </c:pt>
                <c:pt idx="3075">
                  <c:v>8</c:v>
                </c:pt>
                <c:pt idx="3076">
                  <c:v>8</c:v>
                </c:pt>
                <c:pt idx="3077">
                  <c:v>8</c:v>
                </c:pt>
                <c:pt idx="3078">
                  <c:v>8</c:v>
                </c:pt>
                <c:pt idx="3079">
                  <c:v>8</c:v>
                </c:pt>
                <c:pt idx="3080">
                  <c:v>8</c:v>
                </c:pt>
                <c:pt idx="3081">
                  <c:v>8</c:v>
                </c:pt>
                <c:pt idx="3082">
                  <c:v>8</c:v>
                </c:pt>
                <c:pt idx="3083">
                  <c:v>7</c:v>
                </c:pt>
                <c:pt idx="3084">
                  <c:v>8</c:v>
                </c:pt>
                <c:pt idx="3085">
                  <c:v>8</c:v>
                </c:pt>
                <c:pt idx="3086">
                  <c:v>8</c:v>
                </c:pt>
                <c:pt idx="3087">
                  <c:v>8</c:v>
                </c:pt>
                <c:pt idx="3088">
                  <c:v>8</c:v>
                </c:pt>
                <c:pt idx="3089">
                  <c:v>8</c:v>
                </c:pt>
                <c:pt idx="3090">
                  <c:v>8</c:v>
                </c:pt>
                <c:pt idx="3091">
                  <c:v>8</c:v>
                </c:pt>
                <c:pt idx="3092">
                  <c:v>8</c:v>
                </c:pt>
                <c:pt idx="3093">
                  <c:v>8</c:v>
                </c:pt>
                <c:pt idx="3094">
                  <c:v>8</c:v>
                </c:pt>
                <c:pt idx="3095">
                  <c:v>7</c:v>
                </c:pt>
                <c:pt idx="3096">
                  <c:v>8</c:v>
                </c:pt>
                <c:pt idx="3097">
                  <c:v>7</c:v>
                </c:pt>
                <c:pt idx="3098">
                  <c:v>8</c:v>
                </c:pt>
                <c:pt idx="3099">
                  <c:v>8</c:v>
                </c:pt>
                <c:pt idx="3100">
                  <c:v>8</c:v>
                </c:pt>
                <c:pt idx="3101">
                  <c:v>7</c:v>
                </c:pt>
                <c:pt idx="3102">
                  <c:v>8</c:v>
                </c:pt>
                <c:pt idx="3103">
                  <c:v>8</c:v>
                </c:pt>
                <c:pt idx="3104">
                  <c:v>8</c:v>
                </c:pt>
                <c:pt idx="3105">
                  <c:v>7</c:v>
                </c:pt>
                <c:pt idx="3106">
                  <c:v>8</c:v>
                </c:pt>
                <c:pt idx="3107">
                  <c:v>8</c:v>
                </c:pt>
                <c:pt idx="3108">
                  <c:v>8</c:v>
                </c:pt>
                <c:pt idx="3109">
                  <c:v>8</c:v>
                </c:pt>
                <c:pt idx="3110">
                  <c:v>8</c:v>
                </c:pt>
                <c:pt idx="3111">
                  <c:v>7</c:v>
                </c:pt>
                <c:pt idx="3112">
                  <c:v>8</c:v>
                </c:pt>
                <c:pt idx="3113">
                  <c:v>8</c:v>
                </c:pt>
                <c:pt idx="3114">
                  <c:v>8</c:v>
                </c:pt>
                <c:pt idx="3115">
                  <c:v>7</c:v>
                </c:pt>
                <c:pt idx="3116">
                  <c:v>8</c:v>
                </c:pt>
                <c:pt idx="3117">
                  <c:v>7</c:v>
                </c:pt>
                <c:pt idx="3118">
                  <c:v>8</c:v>
                </c:pt>
                <c:pt idx="3119">
                  <c:v>8</c:v>
                </c:pt>
                <c:pt idx="3120">
                  <c:v>8</c:v>
                </c:pt>
                <c:pt idx="3121">
                  <c:v>7</c:v>
                </c:pt>
                <c:pt idx="3122">
                  <c:v>8</c:v>
                </c:pt>
                <c:pt idx="3123">
                  <c:v>8</c:v>
                </c:pt>
                <c:pt idx="3124">
                  <c:v>8</c:v>
                </c:pt>
                <c:pt idx="3125">
                  <c:v>8</c:v>
                </c:pt>
                <c:pt idx="3126">
                  <c:v>8</c:v>
                </c:pt>
                <c:pt idx="3127">
                  <c:v>8</c:v>
                </c:pt>
                <c:pt idx="3128">
                  <c:v>8</c:v>
                </c:pt>
                <c:pt idx="3129">
                  <c:v>9</c:v>
                </c:pt>
                <c:pt idx="3130">
                  <c:v>8</c:v>
                </c:pt>
                <c:pt idx="3131">
                  <c:v>9</c:v>
                </c:pt>
                <c:pt idx="3132">
                  <c:v>8</c:v>
                </c:pt>
                <c:pt idx="3133">
                  <c:v>8</c:v>
                </c:pt>
                <c:pt idx="3134">
                  <c:v>9</c:v>
                </c:pt>
                <c:pt idx="3135">
                  <c:v>8</c:v>
                </c:pt>
                <c:pt idx="3136">
                  <c:v>8</c:v>
                </c:pt>
                <c:pt idx="3137">
                  <c:v>8</c:v>
                </c:pt>
                <c:pt idx="3138">
                  <c:v>8</c:v>
                </c:pt>
                <c:pt idx="3139">
                  <c:v>8</c:v>
                </c:pt>
                <c:pt idx="3140">
                  <c:v>8</c:v>
                </c:pt>
                <c:pt idx="3141">
                  <c:v>8</c:v>
                </c:pt>
                <c:pt idx="3142">
                  <c:v>7</c:v>
                </c:pt>
                <c:pt idx="3143">
                  <c:v>8</c:v>
                </c:pt>
                <c:pt idx="3144">
                  <c:v>8</c:v>
                </c:pt>
                <c:pt idx="3145">
                  <c:v>8</c:v>
                </c:pt>
                <c:pt idx="3146">
                  <c:v>8</c:v>
                </c:pt>
                <c:pt idx="3147">
                  <c:v>8</c:v>
                </c:pt>
                <c:pt idx="3148">
                  <c:v>8</c:v>
                </c:pt>
                <c:pt idx="3149">
                  <c:v>8</c:v>
                </c:pt>
                <c:pt idx="3150">
                  <c:v>8</c:v>
                </c:pt>
                <c:pt idx="3151">
                  <c:v>8</c:v>
                </c:pt>
                <c:pt idx="3152">
                  <c:v>8</c:v>
                </c:pt>
                <c:pt idx="3153">
                  <c:v>8</c:v>
                </c:pt>
                <c:pt idx="3154">
                  <c:v>8</c:v>
                </c:pt>
                <c:pt idx="3155">
                  <c:v>8</c:v>
                </c:pt>
                <c:pt idx="3156">
                  <c:v>8</c:v>
                </c:pt>
                <c:pt idx="3157">
                  <c:v>8</c:v>
                </c:pt>
                <c:pt idx="3158">
                  <c:v>9</c:v>
                </c:pt>
                <c:pt idx="3159">
                  <c:v>8</c:v>
                </c:pt>
                <c:pt idx="3160">
                  <c:v>8</c:v>
                </c:pt>
                <c:pt idx="3161">
                  <c:v>8</c:v>
                </c:pt>
                <c:pt idx="3162">
                  <c:v>8</c:v>
                </c:pt>
                <c:pt idx="3163">
                  <c:v>8</c:v>
                </c:pt>
                <c:pt idx="3164">
                  <c:v>8</c:v>
                </c:pt>
                <c:pt idx="3165">
                  <c:v>8</c:v>
                </c:pt>
                <c:pt idx="3166">
                  <c:v>8</c:v>
                </c:pt>
                <c:pt idx="3167">
                  <c:v>8</c:v>
                </c:pt>
                <c:pt idx="3168">
                  <c:v>8</c:v>
                </c:pt>
                <c:pt idx="3169">
                  <c:v>8</c:v>
                </c:pt>
                <c:pt idx="3170">
                  <c:v>8</c:v>
                </c:pt>
                <c:pt idx="3171">
                  <c:v>8</c:v>
                </c:pt>
                <c:pt idx="3172">
                  <c:v>8</c:v>
                </c:pt>
                <c:pt idx="3173">
                  <c:v>8</c:v>
                </c:pt>
                <c:pt idx="3174">
                  <c:v>9</c:v>
                </c:pt>
                <c:pt idx="3175">
                  <c:v>8</c:v>
                </c:pt>
                <c:pt idx="3176">
                  <c:v>9</c:v>
                </c:pt>
                <c:pt idx="3177">
                  <c:v>8</c:v>
                </c:pt>
                <c:pt idx="3178">
                  <c:v>8</c:v>
                </c:pt>
                <c:pt idx="3179">
                  <c:v>8</c:v>
                </c:pt>
                <c:pt idx="3180">
                  <c:v>8</c:v>
                </c:pt>
                <c:pt idx="3181">
                  <c:v>8</c:v>
                </c:pt>
                <c:pt idx="3182">
                  <c:v>8</c:v>
                </c:pt>
                <c:pt idx="3183">
                  <c:v>8</c:v>
                </c:pt>
                <c:pt idx="3184">
                  <c:v>8</c:v>
                </c:pt>
                <c:pt idx="3185">
                  <c:v>8</c:v>
                </c:pt>
                <c:pt idx="3186">
                  <c:v>8</c:v>
                </c:pt>
                <c:pt idx="3187">
                  <c:v>8</c:v>
                </c:pt>
                <c:pt idx="3188">
                  <c:v>8</c:v>
                </c:pt>
                <c:pt idx="3189">
                  <c:v>8</c:v>
                </c:pt>
                <c:pt idx="3190">
                  <c:v>8</c:v>
                </c:pt>
                <c:pt idx="3191">
                  <c:v>8</c:v>
                </c:pt>
                <c:pt idx="3192">
                  <c:v>9</c:v>
                </c:pt>
                <c:pt idx="3193">
                  <c:v>8</c:v>
                </c:pt>
                <c:pt idx="3194">
                  <c:v>9</c:v>
                </c:pt>
                <c:pt idx="3195">
                  <c:v>8</c:v>
                </c:pt>
                <c:pt idx="3196">
                  <c:v>9</c:v>
                </c:pt>
                <c:pt idx="3197">
                  <c:v>8</c:v>
                </c:pt>
                <c:pt idx="3198">
                  <c:v>8</c:v>
                </c:pt>
                <c:pt idx="3199">
                  <c:v>8</c:v>
                </c:pt>
                <c:pt idx="3200">
                  <c:v>8</c:v>
                </c:pt>
                <c:pt idx="3201">
                  <c:v>9</c:v>
                </c:pt>
                <c:pt idx="3202">
                  <c:v>8</c:v>
                </c:pt>
                <c:pt idx="3203">
                  <c:v>8</c:v>
                </c:pt>
                <c:pt idx="3204">
                  <c:v>8</c:v>
                </c:pt>
                <c:pt idx="3205">
                  <c:v>8</c:v>
                </c:pt>
                <c:pt idx="3206">
                  <c:v>8</c:v>
                </c:pt>
                <c:pt idx="3207">
                  <c:v>8</c:v>
                </c:pt>
                <c:pt idx="3208">
                  <c:v>8</c:v>
                </c:pt>
                <c:pt idx="3209">
                  <c:v>9</c:v>
                </c:pt>
                <c:pt idx="3210">
                  <c:v>8</c:v>
                </c:pt>
                <c:pt idx="3211">
                  <c:v>9</c:v>
                </c:pt>
                <c:pt idx="3212">
                  <c:v>8</c:v>
                </c:pt>
                <c:pt idx="3213">
                  <c:v>9</c:v>
                </c:pt>
                <c:pt idx="3214">
                  <c:v>8</c:v>
                </c:pt>
                <c:pt idx="3215">
                  <c:v>9</c:v>
                </c:pt>
                <c:pt idx="3216">
                  <c:v>8</c:v>
                </c:pt>
                <c:pt idx="3217">
                  <c:v>8</c:v>
                </c:pt>
                <c:pt idx="3218">
                  <c:v>8</c:v>
                </c:pt>
                <c:pt idx="3219">
                  <c:v>9</c:v>
                </c:pt>
                <c:pt idx="3220">
                  <c:v>8</c:v>
                </c:pt>
                <c:pt idx="3221">
                  <c:v>9</c:v>
                </c:pt>
                <c:pt idx="3222">
                  <c:v>8</c:v>
                </c:pt>
                <c:pt idx="3223">
                  <c:v>8</c:v>
                </c:pt>
                <c:pt idx="3224">
                  <c:v>8</c:v>
                </c:pt>
                <c:pt idx="3225">
                  <c:v>8</c:v>
                </c:pt>
                <c:pt idx="3226">
                  <c:v>8</c:v>
                </c:pt>
                <c:pt idx="3227">
                  <c:v>8</c:v>
                </c:pt>
                <c:pt idx="3228">
                  <c:v>8</c:v>
                </c:pt>
                <c:pt idx="3229">
                  <c:v>8</c:v>
                </c:pt>
                <c:pt idx="3230">
                  <c:v>8</c:v>
                </c:pt>
                <c:pt idx="3231">
                  <c:v>8</c:v>
                </c:pt>
                <c:pt idx="3232">
                  <c:v>8</c:v>
                </c:pt>
                <c:pt idx="3233">
                  <c:v>8</c:v>
                </c:pt>
                <c:pt idx="3234">
                  <c:v>8</c:v>
                </c:pt>
                <c:pt idx="3235">
                  <c:v>8</c:v>
                </c:pt>
                <c:pt idx="3237">
                  <c:v>8</c:v>
                </c:pt>
                <c:pt idx="3238">
                  <c:v>8</c:v>
                </c:pt>
                <c:pt idx="3239">
                  <c:v>9</c:v>
                </c:pt>
                <c:pt idx="3240">
                  <c:v>8</c:v>
                </c:pt>
                <c:pt idx="3241">
                  <c:v>8</c:v>
                </c:pt>
                <c:pt idx="3242">
                  <c:v>8</c:v>
                </c:pt>
                <c:pt idx="3243">
                  <c:v>9</c:v>
                </c:pt>
                <c:pt idx="3244">
                  <c:v>8</c:v>
                </c:pt>
                <c:pt idx="3245">
                  <c:v>9</c:v>
                </c:pt>
                <c:pt idx="3246">
                  <c:v>8</c:v>
                </c:pt>
                <c:pt idx="3247">
                  <c:v>9</c:v>
                </c:pt>
                <c:pt idx="3248">
                  <c:v>8</c:v>
                </c:pt>
                <c:pt idx="3249">
                  <c:v>8</c:v>
                </c:pt>
                <c:pt idx="3250">
                  <c:v>8</c:v>
                </c:pt>
                <c:pt idx="3251">
                  <c:v>8</c:v>
                </c:pt>
                <c:pt idx="3252">
                  <c:v>8</c:v>
                </c:pt>
                <c:pt idx="3253">
                  <c:v>9</c:v>
                </c:pt>
                <c:pt idx="3254">
                  <c:v>8</c:v>
                </c:pt>
                <c:pt idx="3255">
                  <c:v>9</c:v>
                </c:pt>
                <c:pt idx="3256">
                  <c:v>8</c:v>
                </c:pt>
                <c:pt idx="3257">
                  <c:v>8</c:v>
                </c:pt>
                <c:pt idx="3258">
                  <c:v>8</c:v>
                </c:pt>
                <c:pt idx="3259">
                  <c:v>9</c:v>
                </c:pt>
                <c:pt idx="3260">
                  <c:v>8</c:v>
                </c:pt>
                <c:pt idx="3261">
                  <c:v>8</c:v>
                </c:pt>
                <c:pt idx="3262">
                  <c:v>8</c:v>
                </c:pt>
                <c:pt idx="3263">
                  <c:v>8</c:v>
                </c:pt>
                <c:pt idx="3264">
                  <c:v>8</c:v>
                </c:pt>
                <c:pt idx="3265">
                  <c:v>8</c:v>
                </c:pt>
                <c:pt idx="3266">
                  <c:v>8</c:v>
                </c:pt>
                <c:pt idx="3267">
                  <c:v>9</c:v>
                </c:pt>
                <c:pt idx="3268">
                  <c:v>8</c:v>
                </c:pt>
                <c:pt idx="3269">
                  <c:v>9</c:v>
                </c:pt>
                <c:pt idx="3270">
                  <c:v>8</c:v>
                </c:pt>
                <c:pt idx="3271">
                  <c:v>8</c:v>
                </c:pt>
                <c:pt idx="3272">
                  <c:v>8</c:v>
                </c:pt>
                <c:pt idx="3273">
                  <c:v>9</c:v>
                </c:pt>
                <c:pt idx="3274">
                  <c:v>8</c:v>
                </c:pt>
                <c:pt idx="3275">
                  <c:v>9</c:v>
                </c:pt>
                <c:pt idx="3276">
                  <c:v>8</c:v>
                </c:pt>
                <c:pt idx="3277">
                  <c:v>9</c:v>
                </c:pt>
                <c:pt idx="3278">
                  <c:v>9</c:v>
                </c:pt>
                <c:pt idx="3279">
                  <c:v>9</c:v>
                </c:pt>
                <c:pt idx="3280">
                  <c:v>9</c:v>
                </c:pt>
                <c:pt idx="3281">
                  <c:v>9</c:v>
                </c:pt>
                <c:pt idx="3282">
                  <c:v>9</c:v>
                </c:pt>
                <c:pt idx="3283">
                  <c:v>9</c:v>
                </c:pt>
                <c:pt idx="3284">
                  <c:v>8</c:v>
                </c:pt>
                <c:pt idx="3285">
                  <c:v>9</c:v>
                </c:pt>
                <c:pt idx="3286">
                  <c:v>8</c:v>
                </c:pt>
                <c:pt idx="3287">
                  <c:v>9</c:v>
                </c:pt>
                <c:pt idx="3288">
                  <c:v>8</c:v>
                </c:pt>
                <c:pt idx="3289">
                  <c:v>9</c:v>
                </c:pt>
                <c:pt idx="3290">
                  <c:v>9</c:v>
                </c:pt>
                <c:pt idx="3291">
                  <c:v>8</c:v>
                </c:pt>
                <c:pt idx="3292">
                  <c:v>8</c:v>
                </c:pt>
                <c:pt idx="3293">
                  <c:v>8</c:v>
                </c:pt>
                <c:pt idx="3294">
                  <c:v>8</c:v>
                </c:pt>
                <c:pt idx="3295">
                  <c:v>8</c:v>
                </c:pt>
                <c:pt idx="3296">
                  <c:v>8</c:v>
                </c:pt>
                <c:pt idx="3297">
                  <c:v>8</c:v>
                </c:pt>
                <c:pt idx="3298">
                  <c:v>8</c:v>
                </c:pt>
                <c:pt idx="3299">
                  <c:v>9</c:v>
                </c:pt>
                <c:pt idx="3300">
                  <c:v>8</c:v>
                </c:pt>
                <c:pt idx="3303">
                  <c:v>8</c:v>
                </c:pt>
                <c:pt idx="3304">
                  <c:v>8</c:v>
                </c:pt>
                <c:pt idx="3305">
                  <c:v>8</c:v>
                </c:pt>
                <c:pt idx="3306">
                  <c:v>8</c:v>
                </c:pt>
                <c:pt idx="3307">
                  <c:v>8</c:v>
                </c:pt>
                <c:pt idx="3308">
                  <c:v>9</c:v>
                </c:pt>
                <c:pt idx="3309">
                  <c:v>8</c:v>
                </c:pt>
                <c:pt idx="3312">
                  <c:v>8</c:v>
                </c:pt>
                <c:pt idx="3313">
                  <c:v>8</c:v>
                </c:pt>
                <c:pt idx="3314">
                  <c:v>8</c:v>
                </c:pt>
                <c:pt idx="3315">
                  <c:v>8</c:v>
                </c:pt>
                <c:pt idx="3316">
                  <c:v>8</c:v>
                </c:pt>
                <c:pt idx="3317">
                  <c:v>9</c:v>
                </c:pt>
                <c:pt idx="3318">
                  <c:v>9</c:v>
                </c:pt>
                <c:pt idx="3319">
                  <c:v>8</c:v>
                </c:pt>
                <c:pt idx="3320">
                  <c:v>8</c:v>
                </c:pt>
                <c:pt idx="3321">
                  <c:v>8</c:v>
                </c:pt>
                <c:pt idx="3322">
                  <c:v>8</c:v>
                </c:pt>
                <c:pt idx="3323">
                  <c:v>8</c:v>
                </c:pt>
                <c:pt idx="3324">
                  <c:v>8</c:v>
                </c:pt>
                <c:pt idx="3325">
                  <c:v>9</c:v>
                </c:pt>
                <c:pt idx="3326">
                  <c:v>8</c:v>
                </c:pt>
                <c:pt idx="3327">
                  <c:v>8</c:v>
                </c:pt>
                <c:pt idx="3328">
                  <c:v>8</c:v>
                </c:pt>
                <c:pt idx="3329">
                  <c:v>8</c:v>
                </c:pt>
                <c:pt idx="3330">
                  <c:v>8</c:v>
                </c:pt>
                <c:pt idx="3331">
                  <c:v>9</c:v>
                </c:pt>
                <c:pt idx="3332">
                  <c:v>8</c:v>
                </c:pt>
                <c:pt idx="3333">
                  <c:v>9</c:v>
                </c:pt>
                <c:pt idx="3334">
                  <c:v>8</c:v>
                </c:pt>
                <c:pt idx="3335">
                  <c:v>9</c:v>
                </c:pt>
                <c:pt idx="3336">
                  <c:v>9</c:v>
                </c:pt>
                <c:pt idx="3337">
                  <c:v>9</c:v>
                </c:pt>
                <c:pt idx="3338">
                  <c:v>8</c:v>
                </c:pt>
                <c:pt idx="3339">
                  <c:v>9</c:v>
                </c:pt>
                <c:pt idx="3340">
                  <c:v>8</c:v>
                </c:pt>
                <c:pt idx="3341">
                  <c:v>9</c:v>
                </c:pt>
                <c:pt idx="3342">
                  <c:v>8</c:v>
                </c:pt>
                <c:pt idx="3343">
                  <c:v>8</c:v>
                </c:pt>
                <c:pt idx="3344">
                  <c:v>8</c:v>
                </c:pt>
                <c:pt idx="3347">
                  <c:v>9</c:v>
                </c:pt>
                <c:pt idx="3348">
                  <c:v>9</c:v>
                </c:pt>
                <c:pt idx="3349">
                  <c:v>9</c:v>
                </c:pt>
                <c:pt idx="3350">
                  <c:v>9</c:v>
                </c:pt>
                <c:pt idx="3351">
                  <c:v>9</c:v>
                </c:pt>
                <c:pt idx="3352">
                  <c:v>9</c:v>
                </c:pt>
                <c:pt idx="3353">
                  <c:v>8</c:v>
                </c:pt>
                <c:pt idx="3354">
                  <c:v>8</c:v>
                </c:pt>
                <c:pt idx="3355">
                  <c:v>8</c:v>
                </c:pt>
                <c:pt idx="3356">
                  <c:v>9</c:v>
                </c:pt>
                <c:pt idx="3357">
                  <c:v>8</c:v>
                </c:pt>
                <c:pt idx="3358">
                  <c:v>9</c:v>
                </c:pt>
                <c:pt idx="3359">
                  <c:v>8</c:v>
                </c:pt>
                <c:pt idx="3360">
                  <c:v>9</c:v>
                </c:pt>
                <c:pt idx="3361">
                  <c:v>8</c:v>
                </c:pt>
                <c:pt idx="3362">
                  <c:v>9</c:v>
                </c:pt>
                <c:pt idx="3363">
                  <c:v>8</c:v>
                </c:pt>
                <c:pt idx="3364">
                  <c:v>9</c:v>
                </c:pt>
                <c:pt idx="3365">
                  <c:v>8</c:v>
                </c:pt>
                <c:pt idx="3366">
                  <c:v>8</c:v>
                </c:pt>
                <c:pt idx="3367">
                  <c:v>8</c:v>
                </c:pt>
                <c:pt idx="3368">
                  <c:v>8</c:v>
                </c:pt>
                <c:pt idx="3369">
                  <c:v>8</c:v>
                </c:pt>
                <c:pt idx="3370">
                  <c:v>9</c:v>
                </c:pt>
                <c:pt idx="3371">
                  <c:v>9</c:v>
                </c:pt>
                <c:pt idx="3372">
                  <c:v>8</c:v>
                </c:pt>
                <c:pt idx="3373">
                  <c:v>9</c:v>
                </c:pt>
                <c:pt idx="3375">
                  <c:v>9</c:v>
                </c:pt>
                <c:pt idx="3376">
                  <c:v>8</c:v>
                </c:pt>
                <c:pt idx="3377">
                  <c:v>9</c:v>
                </c:pt>
                <c:pt idx="3378">
                  <c:v>8</c:v>
                </c:pt>
                <c:pt idx="3379">
                  <c:v>9</c:v>
                </c:pt>
                <c:pt idx="3380">
                  <c:v>8</c:v>
                </c:pt>
                <c:pt idx="3381">
                  <c:v>9</c:v>
                </c:pt>
                <c:pt idx="3382">
                  <c:v>8</c:v>
                </c:pt>
                <c:pt idx="3383">
                  <c:v>9</c:v>
                </c:pt>
                <c:pt idx="3384">
                  <c:v>8</c:v>
                </c:pt>
                <c:pt idx="3385">
                  <c:v>9</c:v>
                </c:pt>
                <c:pt idx="3386">
                  <c:v>8</c:v>
                </c:pt>
                <c:pt idx="3387">
                  <c:v>9</c:v>
                </c:pt>
                <c:pt idx="3388">
                  <c:v>8</c:v>
                </c:pt>
                <c:pt idx="3389">
                  <c:v>9</c:v>
                </c:pt>
                <c:pt idx="3390">
                  <c:v>8</c:v>
                </c:pt>
                <c:pt idx="3391">
                  <c:v>9</c:v>
                </c:pt>
                <c:pt idx="3392">
                  <c:v>8</c:v>
                </c:pt>
                <c:pt idx="3393">
                  <c:v>9</c:v>
                </c:pt>
                <c:pt idx="3394">
                  <c:v>9</c:v>
                </c:pt>
                <c:pt idx="3398">
                  <c:v>8</c:v>
                </c:pt>
                <c:pt idx="3399">
                  <c:v>8</c:v>
                </c:pt>
                <c:pt idx="3400">
                  <c:v>8</c:v>
                </c:pt>
                <c:pt idx="3401">
                  <c:v>9</c:v>
                </c:pt>
                <c:pt idx="3402">
                  <c:v>8</c:v>
                </c:pt>
                <c:pt idx="3403">
                  <c:v>9</c:v>
                </c:pt>
                <c:pt idx="3404">
                  <c:v>9</c:v>
                </c:pt>
                <c:pt idx="3405">
                  <c:v>9</c:v>
                </c:pt>
                <c:pt idx="3406">
                  <c:v>9</c:v>
                </c:pt>
                <c:pt idx="3407">
                  <c:v>9</c:v>
                </c:pt>
                <c:pt idx="3408">
                  <c:v>8</c:v>
                </c:pt>
                <c:pt idx="3409">
                  <c:v>9</c:v>
                </c:pt>
                <c:pt idx="3410">
                  <c:v>8</c:v>
                </c:pt>
                <c:pt idx="3411">
                  <c:v>8</c:v>
                </c:pt>
                <c:pt idx="3412">
                  <c:v>8</c:v>
                </c:pt>
                <c:pt idx="3413">
                  <c:v>8</c:v>
                </c:pt>
                <c:pt idx="3414">
                  <c:v>8</c:v>
                </c:pt>
                <c:pt idx="3415">
                  <c:v>8</c:v>
                </c:pt>
                <c:pt idx="3416">
                  <c:v>8</c:v>
                </c:pt>
                <c:pt idx="3417">
                  <c:v>9</c:v>
                </c:pt>
                <c:pt idx="3418">
                  <c:v>9</c:v>
                </c:pt>
                <c:pt idx="3419">
                  <c:v>8</c:v>
                </c:pt>
                <c:pt idx="3420">
                  <c:v>9</c:v>
                </c:pt>
                <c:pt idx="3421">
                  <c:v>8</c:v>
                </c:pt>
                <c:pt idx="3422">
                  <c:v>9</c:v>
                </c:pt>
                <c:pt idx="3423">
                  <c:v>8</c:v>
                </c:pt>
                <c:pt idx="3424">
                  <c:v>9</c:v>
                </c:pt>
                <c:pt idx="3425">
                  <c:v>8</c:v>
                </c:pt>
                <c:pt idx="3426">
                  <c:v>9</c:v>
                </c:pt>
                <c:pt idx="3427">
                  <c:v>8</c:v>
                </c:pt>
                <c:pt idx="3428">
                  <c:v>8</c:v>
                </c:pt>
                <c:pt idx="3429">
                  <c:v>8</c:v>
                </c:pt>
                <c:pt idx="3430">
                  <c:v>8</c:v>
                </c:pt>
                <c:pt idx="3431">
                  <c:v>8</c:v>
                </c:pt>
                <c:pt idx="3432">
                  <c:v>8</c:v>
                </c:pt>
                <c:pt idx="3433">
                  <c:v>8</c:v>
                </c:pt>
                <c:pt idx="3435">
                  <c:v>9</c:v>
                </c:pt>
                <c:pt idx="3436">
                  <c:v>8</c:v>
                </c:pt>
                <c:pt idx="3437">
                  <c:v>9</c:v>
                </c:pt>
                <c:pt idx="3438">
                  <c:v>8</c:v>
                </c:pt>
                <c:pt idx="3439">
                  <c:v>8</c:v>
                </c:pt>
                <c:pt idx="3440">
                  <c:v>8</c:v>
                </c:pt>
                <c:pt idx="3441">
                  <c:v>9</c:v>
                </c:pt>
                <c:pt idx="3442">
                  <c:v>8</c:v>
                </c:pt>
                <c:pt idx="3443">
                  <c:v>9</c:v>
                </c:pt>
                <c:pt idx="3444">
                  <c:v>8</c:v>
                </c:pt>
                <c:pt idx="3445">
                  <c:v>9</c:v>
                </c:pt>
                <c:pt idx="3446">
                  <c:v>8</c:v>
                </c:pt>
                <c:pt idx="3447">
                  <c:v>9</c:v>
                </c:pt>
                <c:pt idx="3448">
                  <c:v>8</c:v>
                </c:pt>
                <c:pt idx="3449">
                  <c:v>8</c:v>
                </c:pt>
                <c:pt idx="3450">
                  <c:v>8</c:v>
                </c:pt>
                <c:pt idx="3452">
                  <c:v>8</c:v>
                </c:pt>
                <c:pt idx="3453">
                  <c:v>9</c:v>
                </c:pt>
                <c:pt idx="3454">
                  <c:v>9</c:v>
                </c:pt>
                <c:pt idx="3455">
                  <c:v>8</c:v>
                </c:pt>
                <c:pt idx="3456">
                  <c:v>9</c:v>
                </c:pt>
                <c:pt idx="3457">
                  <c:v>9</c:v>
                </c:pt>
                <c:pt idx="3458">
                  <c:v>9</c:v>
                </c:pt>
                <c:pt idx="3459">
                  <c:v>8</c:v>
                </c:pt>
                <c:pt idx="3460">
                  <c:v>9</c:v>
                </c:pt>
                <c:pt idx="3461">
                  <c:v>8</c:v>
                </c:pt>
                <c:pt idx="3462">
                  <c:v>8</c:v>
                </c:pt>
                <c:pt idx="3463">
                  <c:v>8</c:v>
                </c:pt>
                <c:pt idx="3464">
                  <c:v>9</c:v>
                </c:pt>
                <c:pt idx="3465">
                  <c:v>9</c:v>
                </c:pt>
                <c:pt idx="3466">
                  <c:v>8</c:v>
                </c:pt>
                <c:pt idx="3467">
                  <c:v>8</c:v>
                </c:pt>
                <c:pt idx="3468">
                  <c:v>9</c:v>
                </c:pt>
                <c:pt idx="3469">
                  <c:v>8</c:v>
                </c:pt>
                <c:pt idx="3470">
                  <c:v>9</c:v>
                </c:pt>
                <c:pt idx="3471">
                  <c:v>8</c:v>
                </c:pt>
                <c:pt idx="3472">
                  <c:v>9</c:v>
                </c:pt>
                <c:pt idx="3473">
                  <c:v>8</c:v>
                </c:pt>
                <c:pt idx="3474">
                  <c:v>8</c:v>
                </c:pt>
                <c:pt idx="3475">
                  <c:v>8</c:v>
                </c:pt>
                <c:pt idx="3476">
                  <c:v>8</c:v>
                </c:pt>
                <c:pt idx="3477">
                  <c:v>8</c:v>
                </c:pt>
                <c:pt idx="3481">
                  <c:v>9</c:v>
                </c:pt>
                <c:pt idx="3482">
                  <c:v>8</c:v>
                </c:pt>
                <c:pt idx="3483">
                  <c:v>9</c:v>
                </c:pt>
                <c:pt idx="3484">
                  <c:v>8</c:v>
                </c:pt>
                <c:pt idx="3485">
                  <c:v>8</c:v>
                </c:pt>
                <c:pt idx="3486">
                  <c:v>8</c:v>
                </c:pt>
                <c:pt idx="3487">
                  <c:v>8</c:v>
                </c:pt>
                <c:pt idx="3488">
                  <c:v>8</c:v>
                </c:pt>
                <c:pt idx="3489">
                  <c:v>8</c:v>
                </c:pt>
                <c:pt idx="3490">
                  <c:v>8</c:v>
                </c:pt>
                <c:pt idx="3491">
                  <c:v>8</c:v>
                </c:pt>
                <c:pt idx="3492">
                  <c:v>8</c:v>
                </c:pt>
                <c:pt idx="3493">
                  <c:v>8</c:v>
                </c:pt>
                <c:pt idx="3494">
                  <c:v>9</c:v>
                </c:pt>
                <c:pt idx="3497">
                  <c:v>9</c:v>
                </c:pt>
                <c:pt idx="3498">
                  <c:v>8</c:v>
                </c:pt>
                <c:pt idx="3499">
                  <c:v>9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体重管理!$J$2</c:f>
              <c:strCache>
                <c:ptCount val="1"/>
                <c:pt idx="0">
                  <c:v>体年齢(才)</c:v>
                </c:pt>
              </c:strCache>
            </c:strRef>
          </c:tx>
          <c:spPr>
            <a:ln w="6350"/>
          </c:spPr>
          <c:marker>
            <c:symbol val="plus"/>
            <c:size val="3"/>
          </c:marker>
          <c:xVal>
            <c:numRef>
              <c:f>体重管理!$M$3:$M$3506</c:f>
              <c:numCache>
                <c:formatCode>yy/mm/dd</c:formatCode>
                <c:ptCount val="3504"/>
                <c:pt idx="0">
                  <c:v>36065</c:v>
                </c:pt>
                <c:pt idx="1">
                  <c:v>36415</c:v>
                </c:pt>
                <c:pt idx="2">
                  <c:v>36772</c:v>
                </c:pt>
                <c:pt idx="3">
                  <c:v>37220</c:v>
                </c:pt>
                <c:pt idx="4">
                  <c:v>37605</c:v>
                </c:pt>
                <c:pt idx="5">
                  <c:v>37605</c:v>
                </c:pt>
                <c:pt idx="6">
                  <c:v>37605</c:v>
                </c:pt>
                <c:pt idx="7">
                  <c:v>37605</c:v>
                </c:pt>
                <c:pt idx="8">
                  <c:v>37605</c:v>
                </c:pt>
                <c:pt idx="9">
                  <c:v>37605</c:v>
                </c:pt>
                <c:pt idx="10">
                  <c:v>37605</c:v>
                </c:pt>
                <c:pt idx="11">
                  <c:v>37605</c:v>
                </c:pt>
                <c:pt idx="12">
                  <c:v>37605</c:v>
                </c:pt>
                <c:pt idx="13">
                  <c:v>37605</c:v>
                </c:pt>
                <c:pt idx="14">
                  <c:v>37605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41007</c:v>
                </c:pt>
                <c:pt idx="23">
                  <c:v>41007</c:v>
                </c:pt>
                <c:pt idx="24">
                  <c:v>41007</c:v>
                </c:pt>
                <c:pt idx="25">
                  <c:v>41007</c:v>
                </c:pt>
                <c:pt idx="26">
                  <c:v>41007</c:v>
                </c:pt>
                <c:pt idx="27">
                  <c:v>41007</c:v>
                </c:pt>
                <c:pt idx="28">
                  <c:v>41007</c:v>
                </c:pt>
                <c:pt idx="29">
                  <c:v>41007</c:v>
                </c:pt>
                <c:pt idx="30">
                  <c:v>41014</c:v>
                </c:pt>
                <c:pt idx="31">
                  <c:v>41014</c:v>
                </c:pt>
                <c:pt idx="32">
                  <c:v>41014</c:v>
                </c:pt>
                <c:pt idx="33">
                  <c:v>41014</c:v>
                </c:pt>
                <c:pt idx="34">
                  <c:v>41014</c:v>
                </c:pt>
                <c:pt idx="35">
                  <c:v>41014</c:v>
                </c:pt>
                <c:pt idx="36">
                  <c:v>41014</c:v>
                </c:pt>
                <c:pt idx="37">
                  <c:v>41014</c:v>
                </c:pt>
                <c:pt idx="38">
                  <c:v>41014</c:v>
                </c:pt>
                <c:pt idx="39">
                  <c:v>41021</c:v>
                </c:pt>
                <c:pt idx="40">
                  <c:v>41021</c:v>
                </c:pt>
                <c:pt idx="41">
                  <c:v>41021</c:v>
                </c:pt>
                <c:pt idx="42">
                  <c:v>41021</c:v>
                </c:pt>
                <c:pt idx="43">
                  <c:v>41021</c:v>
                </c:pt>
                <c:pt idx="44">
                  <c:v>41021</c:v>
                </c:pt>
                <c:pt idx="45">
                  <c:v>41021</c:v>
                </c:pt>
                <c:pt idx="46">
                  <c:v>41021</c:v>
                </c:pt>
                <c:pt idx="47">
                  <c:v>41021</c:v>
                </c:pt>
                <c:pt idx="48">
                  <c:v>41021</c:v>
                </c:pt>
                <c:pt idx="49">
                  <c:v>41021</c:v>
                </c:pt>
                <c:pt idx="50">
                  <c:v>41028</c:v>
                </c:pt>
                <c:pt idx="51">
                  <c:v>41028</c:v>
                </c:pt>
                <c:pt idx="52">
                  <c:v>41028</c:v>
                </c:pt>
                <c:pt idx="53">
                  <c:v>41028</c:v>
                </c:pt>
                <c:pt idx="54">
                  <c:v>41028</c:v>
                </c:pt>
                <c:pt idx="55">
                  <c:v>41028</c:v>
                </c:pt>
                <c:pt idx="56">
                  <c:v>41028</c:v>
                </c:pt>
                <c:pt idx="57">
                  <c:v>41028</c:v>
                </c:pt>
                <c:pt idx="58">
                  <c:v>41028</c:v>
                </c:pt>
                <c:pt idx="59">
                  <c:v>41028</c:v>
                </c:pt>
                <c:pt idx="60">
                  <c:v>41028</c:v>
                </c:pt>
                <c:pt idx="61">
                  <c:v>41028</c:v>
                </c:pt>
                <c:pt idx="62">
                  <c:v>41028</c:v>
                </c:pt>
                <c:pt idx="63">
                  <c:v>41028</c:v>
                </c:pt>
                <c:pt idx="64">
                  <c:v>41035</c:v>
                </c:pt>
                <c:pt idx="65">
                  <c:v>41035</c:v>
                </c:pt>
                <c:pt idx="66">
                  <c:v>41035</c:v>
                </c:pt>
                <c:pt idx="67">
                  <c:v>41035</c:v>
                </c:pt>
                <c:pt idx="68">
                  <c:v>41035</c:v>
                </c:pt>
                <c:pt idx="69">
                  <c:v>41035</c:v>
                </c:pt>
                <c:pt idx="70">
                  <c:v>41035</c:v>
                </c:pt>
                <c:pt idx="71">
                  <c:v>41035</c:v>
                </c:pt>
                <c:pt idx="72">
                  <c:v>41042</c:v>
                </c:pt>
                <c:pt idx="73">
                  <c:v>41042</c:v>
                </c:pt>
                <c:pt idx="74">
                  <c:v>41042</c:v>
                </c:pt>
                <c:pt idx="75">
                  <c:v>41042</c:v>
                </c:pt>
                <c:pt idx="76">
                  <c:v>41042</c:v>
                </c:pt>
                <c:pt idx="77">
                  <c:v>41042</c:v>
                </c:pt>
                <c:pt idx="78">
                  <c:v>41042</c:v>
                </c:pt>
                <c:pt idx="79">
                  <c:v>41042</c:v>
                </c:pt>
                <c:pt idx="80">
                  <c:v>41042</c:v>
                </c:pt>
                <c:pt idx="81">
                  <c:v>41042</c:v>
                </c:pt>
                <c:pt idx="82">
                  <c:v>41049</c:v>
                </c:pt>
                <c:pt idx="83">
                  <c:v>41049</c:v>
                </c:pt>
                <c:pt idx="84">
                  <c:v>41049</c:v>
                </c:pt>
                <c:pt idx="85">
                  <c:v>41049</c:v>
                </c:pt>
                <c:pt idx="86">
                  <c:v>41049</c:v>
                </c:pt>
                <c:pt idx="87">
                  <c:v>41049</c:v>
                </c:pt>
                <c:pt idx="88">
                  <c:v>41049</c:v>
                </c:pt>
                <c:pt idx="89">
                  <c:v>41049</c:v>
                </c:pt>
                <c:pt idx="90">
                  <c:v>41056</c:v>
                </c:pt>
                <c:pt idx="91">
                  <c:v>41056</c:v>
                </c:pt>
                <c:pt idx="92">
                  <c:v>41056</c:v>
                </c:pt>
                <c:pt idx="93">
                  <c:v>41056</c:v>
                </c:pt>
                <c:pt idx="94">
                  <c:v>41056</c:v>
                </c:pt>
                <c:pt idx="95">
                  <c:v>41056</c:v>
                </c:pt>
                <c:pt idx="96">
                  <c:v>41056</c:v>
                </c:pt>
                <c:pt idx="97">
                  <c:v>41056</c:v>
                </c:pt>
                <c:pt idx="98">
                  <c:v>41056</c:v>
                </c:pt>
                <c:pt idx="99">
                  <c:v>41063</c:v>
                </c:pt>
                <c:pt idx="100">
                  <c:v>41063</c:v>
                </c:pt>
                <c:pt idx="101">
                  <c:v>41063</c:v>
                </c:pt>
                <c:pt idx="102">
                  <c:v>41063</c:v>
                </c:pt>
                <c:pt idx="103">
                  <c:v>41063</c:v>
                </c:pt>
                <c:pt idx="104">
                  <c:v>41063</c:v>
                </c:pt>
                <c:pt idx="105">
                  <c:v>41063</c:v>
                </c:pt>
                <c:pt idx="106">
                  <c:v>41063</c:v>
                </c:pt>
                <c:pt idx="107">
                  <c:v>41070</c:v>
                </c:pt>
                <c:pt idx="108">
                  <c:v>41070</c:v>
                </c:pt>
                <c:pt idx="109">
                  <c:v>41070</c:v>
                </c:pt>
                <c:pt idx="110">
                  <c:v>41070</c:v>
                </c:pt>
                <c:pt idx="111">
                  <c:v>41070</c:v>
                </c:pt>
                <c:pt idx="112">
                  <c:v>41070</c:v>
                </c:pt>
                <c:pt idx="113">
                  <c:v>41070</c:v>
                </c:pt>
                <c:pt idx="114">
                  <c:v>41070</c:v>
                </c:pt>
                <c:pt idx="115">
                  <c:v>41070</c:v>
                </c:pt>
                <c:pt idx="116">
                  <c:v>41070</c:v>
                </c:pt>
                <c:pt idx="117">
                  <c:v>41070</c:v>
                </c:pt>
                <c:pt idx="118">
                  <c:v>41077</c:v>
                </c:pt>
                <c:pt idx="119">
                  <c:v>41077</c:v>
                </c:pt>
                <c:pt idx="120">
                  <c:v>41077</c:v>
                </c:pt>
                <c:pt idx="121">
                  <c:v>41077</c:v>
                </c:pt>
                <c:pt idx="122">
                  <c:v>41077</c:v>
                </c:pt>
                <c:pt idx="123">
                  <c:v>41077</c:v>
                </c:pt>
                <c:pt idx="124">
                  <c:v>41077</c:v>
                </c:pt>
                <c:pt idx="125">
                  <c:v>41077</c:v>
                </c:pt>
                <c:pt idx="126">
                  <c:v>41077</c:v>
                </c:pt>
                <c:pt idx="127">
                  <c:v>41077</c:v>
                </c:pt>
                <c:pt idx="128">
                  <c:v>41077</c:v>
                </c:pt>
                <c:pt idx="129">
                  <c:v>41077</c:v>
                </c:pt>
                <c:pt idx="130">
                  <c:v>41077</c:v>
                </c:pt>
                <c:pt idx="131">
                  <c:v>41084</c:v>
                </c:pt>
                <c:pt idx="132">
                  <c:v>41084</c:v>
                </c:pt>
                <c:pt idx="133">
                  <c:v>41084</c:v>
                </c:pt>
                <c:pt idx="134">
                  <c:v>41084</c:v>
                </c:pt>
                <c:pt idx="135">
                  <c:v>41084</c:v>
                </c:pt>
                <c:pt idx="136">
                  <c:v>41084</c:v>
                </c:pt>
                <c:pt idx="137">
                  <c:v>41084</c:v>
                </c:pt>
                <c:pt idx="138">
                  <c:v>41084</c:v>
                </c:pt>
                <c:pt idx="139">
                  <c:v>41084</c:v>
                </c:pt>
                <c:pt idx="140">
                  <c:v>41091</c:v>
                </c:pt>
                <c:pt idx="141">
                  <c:v>41091</c:v>
                </c:pt>
                <c:pt idx="142">
                  <c:v>41091</c:v>
                </c:pt>
                <c:pt idx="143">
                  <c:v>41091</c:v>
                </c:pt>
                <c:pt idx="144">
                  <c:v>41091</c:v>
                </c:pt>
                <c:pt idx="145">
                  <c:v>41091</c:v>
                </c:pt>
                <c:pt idx="146">
                  <c:v>41091</c:v>
                </c:pt>
                <c:pt idx="147">
                  <c:v>41091</c:v>
                </c:pt>
                <c:pt idx="148">
                  <c:v>41091</c:v>
                </c:pt>
                <c:pt idx="149">
                  <c:v>41091</c:v>
                </c:pt>
                <c:pt idx="150">
                  <c:v>41091</c:v>
                </c:pt>
                <c:pt idx="151">
                  <c:v>41091</c:v>
                </c:pt>
                <c:pt idx="152">
                  <c:v>41091</c:v>
                </c:pt>
                <c:pt idx="153">
                  <c:v>41091</c:v>
                </c:pt>
                <c:pt idx="154">
                  <c:v>41098</c:v>
                </c:pt>
                <c:pt idx="155">
                  <c:v>41098</c:v>
                </c:pt>
                <c:pt idx="156">
                  <c:v>41098</c:v>
                </c:pt>
                <c:pt idx="157">
                  <c:v>41098</c:v>
                </c:pt>
                <c:pt idx="158">
                  <c:v>41098</c:v>
                </c:pt>
                <c:pt idx="159">
                  <c:v>41098</c:v>
                </c:pt>
                <c:pt idx="160">
                  <c:v>41098</c:v>
                </c:pt>
                <c:pt idx="161">
                  <c:v>41098</c:v>
                </c:pt>
                <c:pt idx="162">
                  <c:v>41098</c:v>
                </c:pt>
                <c:pt idx="163">
                  <c:v>41098</c:v>
                </c:pt>
                <c:pt idx="164">
                  <c:v>41098</c:v>
                </c:pt>
                <c:pt idx="165">
                  <c:v>41105</c:v>
                </c:pt>
                <c:pt idx="166">
                  <c:v>41105</c:v>
                </c:pt>
                <c:pt idx="167">
                  <c:v>41105</c:v>
                </c:pt>
                <c:pt idx="168">
                  <c:v>41105</c:v>
                </c:pt>
                <c:pt idx="169">
                  <c:v>41105</c:v>
                </c:pt>
                <c:pt idx="170">
                  <c:v>41105</c:v>
                </c:pt>
                <c:pt idx="171">
                  <c:v>41105</c:v>
                </c:pt>
                <c:pt idx="172">
                  <c:v>41105</c:v>
                </c:pt>
                <c:pt idx="173">
                  <c:v>41105</c:v>
                </c:pt>
                <c:pt idx="174">
                  <c:v>41105</c:v>
                </c:pt>
                <c:pt idx="175">
                  <c:v>41105</c:v>
                </c:pt>
                <c:pt idx="176">
                  <c:v>41105</c:v>
                </c:pt>
                <c:pt idx="177">
                  <c:v>41105</c:v>
                </c:pt>
                <c:pt idx="178">
                  <c:v>41112</c:v>
                </c:pt>
                <c:pt idx="179">
                  <c:v>41112</c:v>
                </c:pt>
                <c:pt idx="180">
                  <c:v>41112</c:v>
                </c:pt>
                <c:pt idx="181">
                  <c:v>41112</c:v>
                </c:pt>
                <c:pt idx="182">
                  <c:v>41112</c:v>
                </c:pt>
                <c:pt idx="183">
                  <c:v>41112</c:v>
                </c:pt>
                <c:pt idx="184">
                  <c:v>41112</c:v>
                </c:pt>
                <c:pt idx="185">
                  <c:v>41112</c:v>
                </c:pt>
                <c:pt idx="186">
                  <c:v>41112</c:v>
                </c:pt>
                <c:pt idx="187">
                  <c:v>41112</c:v>
                </c:pt>
                <c:pt idx="188">
                  <c:v>41112</c:v>
                </c:pt>
                <c:pt idx="189">
                  <c:v>41112</c:v>
                </c:pt>
                <c:pt idx="190">
                  <c:v>41112</c:v>
                </c:pt>
                <c:pt idx="191">
                  <c:v>41112</c:v>
                </c:pt>
                <c:pt idx="192">
                  <c:v>41119</c:v>
                </c:pt>
                <c:pt idx="193">
                  <c:v>41119</c:v>
                </c:pt>
                <c:pt idx="194">
                  <c:v>41119</c:v>
                </c:pt>
                <c:pt idx="195">
                  <c:v>41119</c:v>
                </c:pt>
                <c:pt idx="196">
                  <c:v>41119</c:v>
                </c:pt>
                <c:pt idx="197">
                  <c:v>41119</c:v>
                </c:pt>
                <c:pt idx="198">
                  <c:v>41119</c:v>
                </c:pt>
                <c:pt idx="199">
                  <c:v>41119</c:v>
                </c:pt>
                <c:pt idx="200">
                  <c:v>41119</c:v>
                </c:pt>
                <c:pt idx="201">
                  <c:v>41119</c:v>
                </c:pt>
                <c:pt idx="202">
                  <c:v>41119</c:v>
                </c:pt>
                <c:pt idx="203">
                  <c:v>41119</c:v>
                </c:pt>
                <c:pt idx="204">
                  <c:v>41119</c:v>
                </c:pt>
                <c:pt idx="205">
                  <c:v>41126</c:v>
                </c:pt>
                <c:pt idx="206">
                  <c:v>41126</c:v>
                </c:pt>
                <c:pt idx="207">
                  <c:v>41126</c:v>
                </c:pt>
                <c:pt idx="208">
                  <c:v>41126</c:v>
                </c:pt>
                <c:pt idx="209">
                  <c:v>41126</c:v>
                </c:pt>
                <c:pt idx="210">
                  <c:v>41126</c:v>
                </c:pt>
                <c:pt idx="211">
                  <c:v>41126</c:v>
                </c:pt>
                <c:pt idx="212">
                  <c:v>41126</c:v>
                </c:pt>
                <c:pt idx="213">
                  <c:v>41126</c:v>
                </c:pt>
                <c:pt idx="214">
                  <c:v>41126</c:v>
                </c:pt>
                <c:pt idx="215">
                  <c:v>41126</c:v>
                </c:pt>
                <c:pt idx="216">
                  <c:v>41126</c:v>
                </c:pt>
                <c:pt idx="217">
                  <c:v>41126</c:v>
                </c:pt>
                <c:pt idx="218">
                  <c:v>41126</c:v>
                </c:pt>
                <c:pt idx="219">
                  <c:v>41126</c:v>
                </c:pt>
                <c:pt idx="220">
                  <c:v>41133</c:v>
                </c:pt>
                <c:pt idx="221">
                  <c:v>41133</c:v>
                </c:pt>
                <c:pt idx="222">
                  <c:v>41133</c:v>
                </c:pt>
                <c:pt idx="223">
                  <c:v>41133</c:v>
                </c:pt>
                <c:pt idx="224">
                  <c:v>41133</c:v>
                </c:pt>
                <c:pt idx="225">
                  <c:v>41133</c:v>
                </c:pt>
                <c:pt idx="226">
                  <c:v>41133</c:v>
                </c:pt>
                <c:pt idx="227">
                  <c:v>41133</c:v>
                </c:pt>
                <c:pt idx="228">
                  <c:v>41133</c:v>
                </c:pt>
                <c:pt idx="229">
                  <c:v>41140</c:v>
                </c:pt>
                <c:pt idx="230">
                  <c:v>41140</c:v>
                </c:pt>
                <c:pt idx="231">
                  <c:v>41140</c:v>
                </c:pt>
                <c:pt idx="232">
                  <c:v>41140</c:v>
                </c:pt>
                <c:pt idx="233">
                  <c:v>41140</c:v>
                </c:pt>
                <c:pt idx="234">
                  <c:v>41140</c:v>
                </c:pt>
                <c:pt idx="235">
                  <c:v>41140</c:v>
                </c:pt>
                <c:pt idx="236">
                  <c:v>41140</c:v>
                </c:pt>
                <c:pt idx="237">
                  <c:v>41140</c:v>
                </c:pt>
                <c:pt idx="238">
                  <c:v>41140</c:v>
                </c:pt>
                <c:pt idx="239">
                  <c:v>41140</c:v>
                </c:pt>
                <c:pt idx="240">
                  <c:v>41140</c:v>
                </c:pt>
                <c:pt idx="241">
                  <c:v>41140</c:v>
                </c:pt>
                <c:pt idx="242">
                  <c:v>41140</c:v>
                </c:pt>
                <c:pt idx="243">
                  <c:v>41140</c:v>
                </c:pt>
                <c:pt idx="244">
                  <c:v>41147</c:v>
                </c:pt>
                <c:pt idx="245">
                  <c:v>41147</c:v>
                </c:pt>
                <c:pt idx="246">
                  <c:v>41147</c:v>
                </c:pt>
                <c:pt idx="247">
                  <c:v>41147</c:v>
                </c:pt>
                <c:pt idx="248">
                  <c:v>41147</c:v>
                </c:pt>
                <c:pt idx="249">
                  <c:v>41147</c:v>
                </c:pt>
                <c:pt idx="250">
                  <c:v>41147</c:v>
                </c:pt>
                <c:pt idx="251">
                  <c:v>41147</c:v>
                </c:pt>
                <c:pt idx="252">
                  <c:v>41147</c:v>
                </c:pt>
                <c:pt idx="253">
                  <c:v>41147</c:v>
                </c:pt>
                <c:pt idx="254">
                  <c:v>41147</c:v>
                </c:pt>
                <c:pt idx="255">
                  <c:v>41147</c:v>
                </c:pt>
                <c:pt idx="256">
                  <c:v>41147</c:v>
                </c:pt>
                <c:pt idx="257">
                  <c:v>41147</c:v>
                </c:pt>
                <c:pt idx="258">
                  <c:v>41154</c:v>
                </c:pt>
                <c:pt idx="259">
                  <c:v>41154</c:v>
                </c:pt>
                <c:pt idx="260">
                  <c:v>41154</c:v>
                </c:pt>
                <c:pt idx="261">
                  <c:v>41154</c:v>
                </c:pt>
                <c:pt idx="262">
                  <c:v>41154</c:v>
                </c:pt>
                <c:pt idx="263">
                  <c:v>41154</c:v>
                </c:pt>
                <c:pt idx="264">
                  <c:v>41154</c:v>
                </c:pt>
                <c:pt idx="265">
                  <c:v>41154</c:v>
                </c:pt>
                <c:pt idx="266">
                  <c:v>41154</c:v>
                </c:pt>
                <c:pt idx="267">
                  <c:v>41154</c:v>
                </c:pt>
                <c:pt idx="268">
                  <c:v>41154</c:v>
                </c:pt>
                <c:pt idx="269">
                  <c:v>41154</c:v>
                </c:pt>
                <c:pt idx="270">
                  <c:v>41154</c:v>
                </c:pt>
                <c:pt idx="271">
                  <c:v>41154</c:v>
                </c:pt>
                <c:pt idx="272">
                  <c:v>41161</c:v>
                </c:pt>
                <c:pt idx="273">
                  <c:v>41161</c:v>
                </c:pt>
                <c:pt idx="274">
                  <c:v>41161</c:v>
                </c:pt>
                <c:pt idx="275">
                  <c:v>41161</c:v>
                </c:pt>
                <c:pt idx="276">
                  <c:v>41161</c:v>
                </c:pt>
                <c:pt idx="277">
                  <c:v>41161</c:v>
                </c:pt>
                <c:pt idx="278">
                  <c:v>41161</c:v>
                </c:pt>
                <c:pt idx="279">
                  <c:v>41161</c:v>
                </c:pt>
                <c:pt idx="280">
                  <c:v>41161</c:v>
                </c:pt>
                <c:pt idx="281">
                  <c:v>41161</c:v>
                </c:pt>
                <c:pt idx="282">
                  <c:v>41161</c:v>
                </c:pt>
                <c:pt idx="283">
                  <c:v>41161</c:v>
                </c:pt>
                <c:pt idx="284">
                  <c:v>41161</c:v>
                </c:pt>
                <c:pt idx="285">
                  <c:v>41168</c:v>
                </c:pt>
                <c:pt idx="286">
                  <c:v>41168</c:v>
                </c:pt>
                <c:pt idx="287">
                  <c:v>41168</c:v>
                </c:pt>
                <c:pt idx="288">
                  <c:v>41168</c:v>
                </c:pt>
                <c:pt idx="289">
                  <c:v>41168</c:v>
                </c:pt>
                <c:pt idx="290">
                  <c:v>41168</c:v>
                </c:pt>
                <c:pt idx="291">
                  <c:v>41168</c:v>
                </c:pt>
                <c:pt idx="292">
                  <c:v>41168</c:v>
                </c:pt>
                <c:pt idx="293">
                  <c:v>41168</c:v>
                </c:pt>
                <c:pt idx="294">
                  <c:v>41168</c:v>
                </c:pt>
                <c:pt idx="295">
                  <c:v>41168</c:v>
                </c:pt>
                <c:pt idx="296">
                  <c:v>41168</c:v>
                </c:pt>
                <c:pt idx="297">
                  <c:v>41168</c:v>
                </c:pt>
                <c:pt idx="298">
                  <c:v>41175</c:v>
                </c:pt>
                <c:pt idx="299">
                  <c:v>41175</c:v>
                </c:pt>
                <c:pt idx="300">
                  <c:v>41175</c:v>
                </c:pt>
                <c:pt idx="301">
                  <c:v>41175</c:v>
                </c:pt>
                <c:pt idx="302">
                  <c:v>41175</c:v>
                </c:pt>
                <c:pt idx="303">
                  <c:v>41175</c:v>
                </c:pt>
                <c:pt idx="304">
                  <c:v>41175</c:v>
                </c:pt>
                <c:pt idx="305">
                  <c:v>41175</c:v>
                </c:pt>
                <c:pt idx="306">
                  <c:v>41182</c:v>
                </c:pt>
                <c:pt idx="307">
                  <c:v>41182</c:v>
                </c:pt>
                <c:pt idx="308">
                  <c:v>41182</c:v>
                </c:pt>
                <c:pt idx="309">
                  <c:v>41182</c:v>
                </c:pt>
                <c:pt idx="310">
                  <c:v>41182</c:v>
                </c:pt>
                <c:pt idx="311">
                  <c:v>41182</c:v>
                </c:pt>
                <c:pt idx="312">
                  <c:v>41182</c:v>
                </c:pt>
                <c:pt idx="313">
                  <c:v>41182</c:v>
                </c:pt>
                <c:pt idx="314">
                  <c:v>41189</c:v>
                </c:pt>
                <c:pt idx="315">
                  <c:v>41189</c:v>
                </c:pt>
                <c:pt idx="316">
                  <c:v>41189</c:v>
                </c:pt>
                <c:pt idx="317">
                  <c:v>41189</c:v>
                </c:pt>
                <c:pt idx="318">
                  <c:v>41189</c:v>
                </c:pt>
                <c:pt idx="319">
                  <c:v>41189</c:v>
                </c:pt>
                <c:pt idx="320">
                  <c:v>41189</c:v>
                </c:pt>
                <c:pt idx="321">
                  <c:v>41189</c:v>
                </c:pt>
                <c:pt idx="322">
                  <c:v>41189</c:v>
                </c:pt>
                <c:pt idx="323">
                  <c:v>41189</c:v>
                </c:pt>
                <c:pt idx="324">
                  <c:v>41189</c:v>
                </c:pt>
                <c:pt idx="325">
                  <c:v>41189</c:v>
                </c:pt>
                <c:pt idx="326">
                  <c:v>41189</c:v>
                </c:pt>
                <c:pt idx="327">
                  <c:v>41196</c:v>
                </c:pt>
                <c:pt idx="328">
                  <c:v>41196</c:v>
                </c:pt>
                <c:pt idx="329">
                  <c:v>41196</c:v>
                </c:pt>
                <c:pt idx="330">
                  <c:v>41196</c:v>
                </c:pt>
                <c:pt idx="331">
                  <c:v>41196</c:v>
                </c:pt>
                <c:pt idx="332">
                  <c:v>41196</c:v>
                </c:pt>
                <c:pt idx="333">
                  <c:v>41196</c:v>
                </c:pt>
                <c:pt idx="334">
                  <c:v>41196</c:v>
                </c:pt>
                <c:pt idx="335">
                  <c:v>41203</c:v>
                </c:pt>
                <c:pt idx="336">
                  <c:v>41203</c:v>
                </c:pt>
                <c:pt idx="337">
                  <c:v>41203</c:v>
                </c:pt>
                <c:pt idx="338">
                  <c:v>41203</c:v>
                </c:pt>
                <c:pt idx="339">
                  <c:v>41203</c:v>
                </c:pt>
                <c:pt idx="340">
                  <c:v>41203</c:v>
                </c:pt>
                <c:pt idx="341">
                  <c:v>41203</c:v>
                </c:pt>
                <c:pt idx="342">
                  <c:v>41203</c:v>
                </c:pt>
                <c:pt idx="343">
                  <c:v>41203</c:v>
                </c:pt>
                <c:pt idx="344">
                  <c:v>41203</c:v>
                </c:pt>
                <c:pt idx="345">
                  <c:v>41210</c:v>
                </c:pt>
                <c:pt idx="346">
                  <c:v>41210</c:v>
                </c:pt>
                <c:pt idx="347">
                  <c:v>41210</c:v>
                </c:pt>
                <c:pt idx="348">
                  <c:v>41210</c:v>
                </c:pt>
                <c:pt idx="349">
                  <c:v>41210</c:v>
                </c:pt>
                <c:pt idx="350">
                  <c:v>41210</c:v>
                </c:pt>
                <c:pt idx="351">
                  <c:v>41210</c:v>
                </c:pt>
                <c:pt idx="352">
                  <c:v>41210</c:v>
                </c:pt>
                <c:pt idx="353">
                  <c:v>41217</c:v>
                </c:pt>
                <c:pt idx="354">
                  <c:v>41217</c:v>
                </c:pt>
                <c:pt idx="355">
                  <c:v>41217</c:v>
                </c:pt>
                <c:pt idx="356">
                  <c:v>41217</c:v>
                </c:pt>
                <c:pt idx="357">
                  <c:v>41217</c:v>
                </c:pt>
                <c:pt idx="358">
                  <c:v>41217</c:v>
                </c:pt>
                <c:pt idx="359">
                  <c:v>41217</c:v>
                </c:pt>
                <c:pt idx="360">
                  <c:v>41217</c:v>
                </c:pt>
                <c:pt idx="361">
                  <c:v>41217</c:v>
                </c:pt>
                <c:pt idx="362">
                  <c:v>41224</c:v>
                </c:pt>
                <c:pt idx="363">
                  <c:v>41224</c:v>
                </c:pt>
                <c:pt idx="364">
                  <c:v>41224</c:v>
                </c:pt>
                <c:pt idx="365">
                  <c:v>41224</c:v>
                </c:pt>
                <c:pt idx="366">
                  <c:v>41224</c:v>
                </c:pt>
                <c:pt idx="367">
                  <c:v>41224</c:v>
                </c:pt>
                <c:pt idx="368">
                  <c:v>41224</c:v>
                </c:pt>
                <c:pt idx="369">
                  <c:v>41224</c:v>
                </c:pt>
                <c:pt idx="370">
                  <c:v>41224</c:v>
                </c:pt>
                <c:pt idx="371">
                  <c:v>41224</c:v>
                </c:pt>
                <c:pt idx="372">
                  <c:v>41231</c:v>
                </c:pt>
                <c:pt idx="373">
                  <c:v>41231</c:v>
                </c:pt>
                <c:pt idx="374">
                  <c:v>41231</c:v>
                </c:pt>
                <c:pt idx="375">
                  <c:v>41231</c:v>
                </c:pt>
                <c:pt idx="376">
                  <c:v>41231</c:v>
                </c:pt>
                <c:pt idx="377">
                  <c:v>41231</c:v>
                </c:pt>
                <c:pt idx="378">
                  <c:v>41231</c:v>
                </c:pt>
                <c:pt idx="379">
                  <c:v>41231</c:v>
                </c:pt>
                <c:pt idx="380">
                  <c:v>41231</c:v>
                </c:pt>
                <c:pt idx="381">
                  <c:v>41238</c:v>
                </c:pt>
                <c:pt idx="382">
                  <c:v>41238</c:v>
                </c:pt>
                <c:pt idx="383">
                  <c:v>41238</c:v>
                </c:pt>
                <c:pt idx="384">
                  <c:v>41238</c:v>
                </c:pt>
                <c:pt idx="385">
                  <c:v>41238</c:v>
                </c:pt>
                <c:pt idx="386">
                  <c:v>41238</c:v>
                </c:pt>
                <c:pt idx="387">
                  <c:v>41238</c:v>
                </c:pt>
                <c:pt idx="388">
                  <c:v>41238</c:v>
                </c:pt>
                <c:pt idx="389">
                  <c:v>41238</c:v>
                </c:pt>
                <c:pt idx="390">
                  <c:v>41238</c:v>
                </c:pt>
                <c:pt idx="391">
                  <c:v>41238</c:v>
                </c:pt>
                <c:pt idx="392">
                  <c:v>41245</c:v>
                </c:pt>
                <c:pt idx="393">
                  <c:v>41245</c:v>
                </c:pt>
                <c:pt idx="394">
                  <c:v>41245</c:v>
                </c:pt>
                <c:pt idx="395">
                  <c:v>41245</c:v>
                </c:pt>
                <c:pt idx="396">
                  <c:v>41245</c:v>
                </c:pt>
                <c:pt idx="397">
                  <c:v>41245</c:v>
                </c:pt>
                <c:pt idx="398">
                  <c:v>41245</c:v>
                </c:pt>
                <c:pt idx="399">
                  <c:v>41245</c:v>
                </c:pt>
                <c:pt idx="400">
                  <c:v>41245</c:v>
                </c:pt>
                <c:pt idx="401">
                  <c:v>41245</c:v>
                </c:pt>
                <c:pt idx="402">
                  <c:v>41252</c:v>
                </c:pt>
                <c:pt idx="403">
                  <c:v>41252</c:v>
                </c:pt>
                <c:pt idx="404">
                  <c:v>41252</c:v>
                </c:pt>
                <c:pt idx="405">
                  <c:v>41252</c:v>
                </c:pt>
                <c:pt idx="406">
                  <c:v>41252</c:v>
                </c:pt>
                <c:pt idx="407">
                  <c:v>41252</c:v>
                </c:pt>
                <c:pt idx="408">
                  <c:v>41252</c:v>
                </c:pt>
                <c:pt idx="409">
                  <c:v>41252</c:v>
                </c:pt>
                <c:pt idx="410">
                  <c:v>41252</c:v>
                </c:pt>
                <c:pt idx="411">
                  <c:v>41259</c:v>
                </c:pt>
                <c:pt idx="412">
                  <c:v>41259</c:v>
                </c:pt>
                <c:pt idx="413">
                  <c:v>41259</c:v>
                </c:pt>
                <c:pt idx="414">
                  <c:v>41259</c:v>
                </c:pt>
                <c:pt idx="415">
                  <c:v>41259</c:v>
                </c:pt>
                <c:pt idx="416">
                  <c:v>41259</c:v>
                </c:pt>
                <c:pt idx="417">
                  <c:v>41259</c:v>
                </c:pt>
                <c:pt idx="418">
                  <c:v>41259</c:v>
                </c:pt>
                <c:pt idx="419">
                  <c:v>41259</c:v>
                </c:pt>
                <c:pt idx="420">
                  <c:v>41259</c:v>
                </c:pt>
                <c:pt idx="421">
                  <c:v>41266</c:v>
                </c:pt>
                <c:pt idx="422">
                  <c:v>41266</c:v>
                </c:pt>
                <c:pt idx="423">
                  <c:v>41266</c:v>
                </c:pt>
                <c:pt idx="424">
                  <c:v>41266</c:v>
                </c:pt>
                <c:pt idx="425">
                  <c:v>41266</c:v>
                </c:pt>
                <c:pt idx="426">
                  <c:v>41266</c:v>
                </c:pt>
                <c:pt idx="427">
                  <c:v>41266</c:v>
                </c:pt>
                <c:pt idx="428">
                  <c:v>41266</c:v>
                </c:pt>
                <c:pt idx="429">
                  <c:v>41266</c:v>
                </c:pt>
                <c:pt idx="430">
                  <c:v>41266</c:v>
                </c:pt>
                <c:pt idx="431">
                  <c:v>41266</c:v>
                </c:pt>
                <c:pt idx="432">
                  <c:v>41266</c:v>
                </c:pt>
                <c:pt idx="433">
                  <c:v>41266</c:v>
                </c:pt>
                <c:pt idx="434">
                  <c:v>41266</c:v>
                </c:pt>
                <c:pt idx="435">
                  <c:v>41266</c:v>
                </c:pt>
                <c:pt idx="436">
                  <c:v>41273</c:v>
                </c:pt>
                <c:pt idx="437">
                  <c:v>41273</c:v>
                </c:pt>
                <c:pt idx="438">
                  <c:v>41273</c:v>
                </c:pt>
                <c:pt idx="439">
                  <c:v>41273</c:v>
                </c:pt>
                <c:pt idx="440">
                  <c:v>41273</c:v>
                </c:pt>
                <c:pt idx="441">
                  <c:v>41273</c:v>
                </c:pt>
                <c:pt idx="442">
                  <c:v>41273</c:v>
                </c:pt>
                <c:pt idx="443">
                  <c:v>41273</c:v>
                </c:pt>
                <c:pt idx="444">
                  <c:v>41273</c:v>
                </c:pt>
                <c:pt idx="445">
                  <c:v>41273</c:v>
                </c:pt>
                <c:pt idx="446">
                  <c:v>41280</c:v>
                </c:pt>
                <c:pt idx="447">
                  <c:v>41280</c:v>
                </c:pt>
                <c:pt idx="448">
                  <c:v>41280</c:v>
                </c:pt>
                <c:pt idx="449">
                  <c:v>41280</c:v>
                </c:pt>
                <c:pt idx="450">
                  <c:v>41280</c:v>
                </c:pt>
                <c:pt idx="451">
                  <c:v>41280</c:v>
                </c:pt>
                <c:pt idx="452">
                  <c:v>41280</c:v>
                </c:pt>
                <c:pt idx="453">
                  <c:v>41280</c:v>
                </c:pt>
                <c:pt idx="454">
                  <c:v>41280</c:v>
                </c:pt>
                <c:pt idx="455">
                  <c:v>41280</c:v>
                </c:pt>
                <c:pt idx="456">
                  <c:v>41280</c:v>
                </c:pt>
                <c:pt idx="457">
                  <c:v>41280</c:v>
                </c:pt>
                <c:pt idx="458">
                  <c:v>41280</c:v>
                </c:pt>
                <c:pt idx="459">
                  <c:v>41280</c:v>
                </c:pt>
                <c:pt idx="460">
                  <c:v>41280</c:v>
                </c:pt>
                <c:pt idx="461">
                  <c:v>41287</c:v>
                </c:pt>
                <c:pt idx="462">
                  <c:v>41287</c:v>
                </c:pt>
                <c:pt idx="463">
                  <c:v>41287</c:v>
                </c:pt>
                <c:pt idx="464">
                  <c:v>41287</c:v>
                </c:pt>
                <c:pt idx="465">
                  <c:v>41287</c:v>
                </c:pt>
                <c:pt idx="466">
                  <c:v>41287</c:v>
                </c:pt>
                <c:pt idx="467">
                  <c:v>41287</c:v>
                </c:pt>
                <c:pt idx="468">
                  <c:v>41287</c:v>
                </c:pt>
                <c:pt idx="469">
                  <c:v>41287</c:v>
                </c:pt>
                <c:pt idx="470">
                  <c:v>41287</c:v>
                </c:pt>
                <c:pt idx="471">
                  <c:v>41294</c:v>
                </c:pt>
                <c:pt idx="472">
                  <c:v>41294</c:v>
                </c:pt>
                <c:pt idx="473">
                  <c:v>41294</c:v>
                </c:pt>
                <c:pt idx="474">
                  <c:v>41294</c:v>
                </c:pt>
                <c:pt idx="475">
                  <c:v>41294</c:v>
                </c:pt>
                <c:pt idx="476">
                  <c:v>41294</c:v>
                </c:pt>
                <c:pt idx="477">
                  <c:v>41294</c:v>
                </c:pt>
                <c:pt idx="478">
                  <c:v>41294</c:v>
                </c:pt>
                <c:pt idx="479">
                  <c:v>41294</c:v>
                </c:pt>
                <c:pt idx="480">
                  <c:v>41294</c:v>
                </c:pt>
                <c:pt idx="481">
                  <c:v>41294</c:v>
                </c:pt>
                <c:pt idx="482">
                  <c:v>41301</c:v>
                </c:pt>
                <c:pt idx="483">
                  <c:v>41301</c:v>
                </c:pt>
                <c:pt idx="484">
                  <c:v>41301</c:v>
                </c:pt>
                <c:pt idx="485">
                  <c:v>41301</c:v>
                </c:pt>
                <c:pt idx="486">
                  <c:v>41301</c:v>
                </c:pt>
                <c:pt idx="487">
                  <c:v>41301</c:v>
                </c:pt>
                <c:pt idx="488">
                  <c:v>41301</c:v>
                </c:pt>
                <c:pt idx="489">
                  <c:v>41301</c:v>
                </c:pt>
                <c:pt idx="490">
                  <c:v>41301</c:v>
                </c:pt>
                <c:pt idx="491">
                  <c:v>41301</c:v>
                </c:pt>
                <c:pt idx="492">
                  <c:v>41301</c:v>
                </c:pt>
                <c:pt idx="493">
                  <c:v>41301</c:v>
                </c:pt>
                <c:pt idx="494">
                  <c:v>41301</c:v>
                </c:pt>
                <c:pt idx="495">
                  <c:v>41301</c:v>
                </c:pt>
                <c:pt idx="496">
                  <c:v>41308</c:v>
                </c:pt>
                <c:pt idx="497">
                  <c:v>41308</c:v>
                </c:pt>
                <c:pt idx="498">
                  <c:v>41308</c:v>
                </c:pt>
                <c:pt idx="499">
                  <c:v>41308</c:v>
                </c:pt>
                <c:pt idx="500">
                  <c:v>41308</c:v>
                </c:pt>
                <c:pt idx="501">
                  <c:v>41308</c:v>
                </c:pt>
                <c:pt idx="502">
                  <c:v>41308</c:v>
                </c:pt>
                <c:pt idx="503">
                  <c:v>41308</c:v>
                </c:pt>
                <c:pt idx="504">
                  <c:v>41308</c:v>
                </c:pt>
                <c:pt idx="505">
                  <c:v>41308</c:v>
                </c:pt>
                <c:pt idx="506">
                  <c:v>41308</c:v>
                </c:pt>
                <c:pt idx="507">
                  <c:v>41308</c:v>
                </c:pt>
                <c:pt idx="508">
                  <c:v>41308</c:v>
                </c:pt>
                <c:pt idx="509">
                  <c:v>41308</c:v>
                </c:pt>
                <c:pt idx="510">
                  <c:v>41308</c:v>
                </c:pt>
                <c:pt idx="511">
                  <c:v>41308</c:v>
                </c:pt>
                <c:pt idx="512">
                  <c:v>41315</c:v>
                </c:pt>
                <c:pt idx="513">
                  <c:v>41315</c:v>
                </c:pt>
                <c:pt idx="514">
                  <c:v>41315</c:v>
                </c:pt>
                <c:pt idx="515">
                  <c:v>41315</c:v>
                </c:pt>
                <c:pt idx="516">
                  <c:v>41315</c:v>
                </c:pt>
                <c:pt idx="517">
                  <c:v>41315</c:v>
                </c:pt>
                <c:pt idx="518">
                  <c:v>41315</c:v>
                </c:pt>
                <c:pt idx="519">
                  <c:v>41315</c:v>
                </c:pt>
                <c:pt idx="520">
                  <c:v>41315</c:v>
                </c:pt>
                <c:pt idx="521">
                  <c:v>41315</c:v>
                </c:pt>
                <c:pt idx="522">
                  <c:v>41315</c:v>
                </c:pt>
                <c:pt idx="523">
                  <c:v>41315</c:v>
                </c:pt>
                <c:pt idx="524">
                  <c:v>41322</c:v>
                </c:pt>
                <c:pt idx="525">
                  <c:v>41322</c:v>
                </c:pt>
                <c:pt idx="526">
                  <c:v>41322</c:v>
                </c:pt>
                <c:pt idx="527">
                  <c:v>41322</c:v>
                </c:pt>
                <c:pt idx="528">
                  <c:v>41322</c:v>
                </c:pt>
                <c:pt idx="529">
                  <c:v>41322</c:v>
                </c:pt>
                <c:pt idx="530">
                  <c:v>41322</c:v>
                </c:pt>
                <c:pt idx="531">
                  <c:v>41322</c:v>
                </c:pt>
                <c:pt idx="532">
                  <c:v>41322</c:v>
                </c:pt>
                <c:pt idx="533">
                  <c:v>41322</c:v>
                </c:pt>
                <c:pt idx="534">
                  <c:v>41322</c:v>
                </c:pt>
                <c:pt idx="535">
                  <c:v>41322</c:v>
                </c:pt>
                <c:pt idx="536">
                  <c:v>41322</c:v>
                </c:pt>
                <c:pt idx="537">
                  <c:v>41329</c:v>
                </c:pt>
                <c:pt idx="538">
                  <c:v>41329</c:v>
                </c:pt>
                <c:pt idx="539">
                  <c:v>41329</c:v>
                </c:pt>
                <c:pt idx="540">
                  <c:v>41329</c:v>
                </c:pt>
                <c:pt idx="541">
                  <c:v>41329</c:v>
                </c:pt>
                <c:pt idx="542">
                  <c:v>41329</c:v>
                </c:pt>
                <c:pt idx="543">
                  <c:v>41329</c:v>
                </c:pt>
                <c:pt idx="544">
                  <c:v>41329</c:v>
                </c:pt>
                <c:pt idx="545">
                  <c:v>41329</c:v>
                </c:pt>
                <c:pt idx="546">
                  <c:v>41329</c:v>
                </c:pt>
                <c:pt idx="547">
                  <c:v>41329</c:v>
                </c:pt>
                <c:pt idx="548">
                  <c:v>41329</c:v>
                </c:pt>
                <c:pt idx="549">
                  <c:v>41336</c:v>
                </c:pt>
                <c:pt idx="550">
                  <c:v>41336</c:v>
                </c:pt>
                <c:pt idx="551">
                  <c:v>41336</c:v>
                </c:pt>
                <c:pt idx="552">
                  <c:v>41336</c:v>
                </c:pt>
                <c:pt idx="553">
                  <c:v>41336</c:v>
                </c:pt>
                <c:pt idx="554">
                  <c:v>41336</c:v>
                </c:pt>
                <c:pt idx="555">
                  <c:v>41336</c:v>
                </c:pt>
                <c:pt idx="556">
                  <c:v>41336</c:v>
                </c:pt>
                <c:pt idx="557">
                  <c:v>41336</c:v>
                </c:pt>
                <c:pt idx="558">
                  <c:v>41336</c:v>
                </c:pt>
                <c:pt idx="559">
                  <c:v>41336</c:v>
                </c:pt>
                <c:pt idx="560">
                  <c:v>41336</c:v>
                </c:pt>
                <c:pt idx="561">
                  <c:v>41343</c:v>
                </c:pt>
                <c:pt idx="562">
                  <c:v>41343</c:v>
                </c:pt>
                <c:pt idx="563">
                  <c:v>41343</c:v>
                </c:pt>
                <c:pt idx="564">
                  <c:v>41343</c:v>
                </c:pt>
                <c:pt idx="565">
                  <c:v>41343</c:v>
                </c:pt>
                <c:pt idx="566">
                  <c:v>41343</c:v>
                </c:pt>
                <c:pt idx="567">
                  <c:v>41343</c:v>
                </c:pt>
                <c:pt idx="568">
                  <c:v>41343</c:v>
                </c:pt>
                <c:pt idx="569">
                  <c:v>41343</c:v>
                </c:pt>
                <c:pt idx="570">
                  <c:v>41343</c:v>
                </c:pt>
                <c:pt idx="571">
                  <c:v>41350</c:v>
                </c:pt>
                <c:pt idx="572">
                  <c:v>41350</c:v>
                </c:pt>
                <c:pt idx="573">
                  <c:v>41350</c:v>
                </c:pt>
                <c:pt idx="574">
                  <c:v>41350</c:v>
                </c:pt>
                <c:pt idx="575">
                  <c:v>41350</c:v>
                </c:pt>
                <c:pt idx="576">
                  <c:v>41350</c:v>
                </c:pt>
                <c:pt idx="577">
                  <c:v>41350</c:v>
                </c:pt>
                <c:pt idx="578">
                  <c:v>41350</c:v>
                </c:pt>
                <c:pt idx="579">
                  <c:v>41350</c:v>
                </c:pt>
                <c:pt idx="580">
                  <c:v>41350</c:v>
                </c:pt>
                <c:pt idx="581">
                  <c:v>41350</c:v>
                </c:pt>
                <c:pt idx="582">
                  <c:v>41350</c:v>
                </c:pt>
                <c:pt idx="583">
                  <c:v>41350</c:v>
                </c:pt>
                <c:pt idx="584">
                  <c:v>41350</c:v>
                </c:pt>
                <c:pt idx="585">
                  <c:v>41357</c:v>
                </c:pt>
                <c:pt idx="586">
                  <c:v>41357</c:v>
                </c:pt>
                <c:pt idx="587">
                  <c:v>41357</c:v>
                </c:pt>
                <c:pt idx="588">
                  <c:v>41357</c:v>
                </c:pt>
                <c:pt idx="589">
                  <c:v>41357</c:v>
                </c:pt>
                <c:pt idx="590">
                  <c:v>41357</c:v>
                </c:pt>
                <c:pt idx="591">
                  <c:v>41357</c:v>
                </c:pt>
                <c:pt idx="592">
                  <c:v>41357</c:v>
                </c:pt>
                <c:pt idx="593">
                  <c:v>41357</c:v>
                </c:pt>
                <c:pt idx="594">
                  <c:v>41357</c:v>
                </c:pt>
                <c:pt idx="595">
                  <c:v>41357</c:v>
                </c:pt>
                <c:pt idx="596">
                  <c:v>41364</c:v>
                </c:pt>
                <c:pt idx="597">
                  <c:v>41364</c:v>
                </c:pt>
                <c:pt idx="598">
                  <c:v>41364</c:v>
                </c:pt>
                <c:pt idx="599">
                  <c:v>41364</c:v>
                </c:pt>
                <c:pt idx="600">
                  <c:v>41364</c:v>
                </c:pt>
                <c:pt idx="601">
                  <c:v>41364</c:v>
                </c:pt>
                <c:pt idx="602">
                  <c:v>41364</c:v>
                </c:pt>
                <c:pt idx="603">
                  <c:v>41364</c:v>
                </c:pt>
                <c:pt idx="604">
                  <c:v>41364</c:v>
                </c:pt>
                <c:pt idx="605">
                  <c:v>41364</c:v>
                </c:pt>
                <c:pt idx="606">
                  <c:v>41364</c:v>
                </c:pt>
                <c:pt idx="607">
                  <c:v>41364</c:v>
                </c:pt>
                <c:pt idx="608">
                  <c:v>41364</c:v>
                </c:pt>
                <c:pt idx="609">
                  <c:v>41364</c:v>
                </c:pt>
                <c:pt idx="610">
                  <c:v>41364</c:v>
                </c:pt>
                <c:pt idx="611">
                  <c:v>41364</c:v>
                </c:pt>
                <c:pt idx="612">
                  <c:v>41364</c:v>
                </c:pt>
                <c:pt idx="613">
                  <c:v>41364</c:v>
                </c:pt>
                <c:pt idx="614">
                  <c:v>41364</c:v>
                </c:pt>
                <c:pt idx="615">
                  <c:v>41371</c:v>
                </c:pt>
                <c:pt idx="616">
                  <c:v>41371</c:v>
                </c:pt>
                <c:pt idx="617">
                  <c:v>41371</c:v>
                </c:pt>
                <c:pt idx="618">
                  <c:v>41371</c:v>
                </c:pt>
                <c:pt idx="619">
                  <c:v>41371</c:v>
                </c:pt>
                <c:pt idx="620">
                  <c:v>41371</c:v>
                </c:pt>
                <c:pt idx="621">
                  <c:v>41371</c:v>
                </c:pt>
                <c:pt idx="622">
                  <c:v>41371</c:v>
                </c:pt>
                <c:pt idx="623">
                  <c:v>41371</c:v>
                </c:pt>
                <c:pt idx="624">
                  <c:v>41371</c:v>
                </c:pt>
                <c:pt idx="625">
                  <c:v>41371</c:v>
                </c:pt>
                <c:pt idx="626">
                  <c:v>41371</c:v>
                </c:pt>
                <c:pt idx="627">
                  <c:v>41371</c:v>
                </c:pt>
                <c:pt idx="628">
                  <c:v>41378</c:v>
                </c:pt>
                <c:pt idx="629">
                  <c:v>41378</c:v>
                </c:pt>
                <c:pt idx="630">
                  <c:v>41378</c:v>
                </c:pt>
                <c:pt idx="631">
                  <c:v>41378</c:v>
                </c:pt>
                <c:pt idx="632">
                  <c:v>41378</c:v>
                </c:pt>
                <c:pt idx="633">
                  <c:v>41378</c:v>
                </c:pt>
                <c:pt idx="634">
                  <c:v>41378</c:v>
                </c:pt>
                <c:pt idx="635">
                  <c:v>41378</c:v>
                </c:pt>
                <c:pt idx="636">
                  <c:v>41378</c:v>
                </c:pt>
                <c:pt idx="637">
                  <c:v>41378</c:v>
                </c:pt>
                <c:pt idx="638">
                  <c:v>41378</c:v>
                </c:pt>
                <c:pt idx="639">
                  <c:v>41378</c:v>
                </c:pt>
                <c:pt idx="640">
                  <c:v>41378</c:v>
                </c:pt>
                <c:pt idx="641">
                  <c:v>41385</c:v>
                </c:pt>
                <c:pt idx="642">
                  <c:v>41385</c:v>
                </c:pt>
                <c:pt idx="643">
                  <c:v>41385</c:v>
                </c:pt>
                <c:pt idx="644">
                  <c:v>41385</c:v>
                </c:pt>
                <c:pt idx="645">
                  <c:v>41385</c:v>
                </c:pt>
                <c:pt idx="646">
                  <c:v>41385</c:v>
                </c:pt>
                <c:pt idx="647">
                  <c:v>41385</c:v>
                </c:pt>
                <c:pt idx="648">
                  <c:v>41385</c:v>
                </c:pt>
                <c:pt idx="649">
                  <c:v>41385</c:v>
                </c:pt>
                <c:pt idx="650">
                  <c:v>41385</c:v>
                </c:pt>
                <c:pt idx="651">
                  <c:v>41385</c:v>
                </c:pt>
                <c:pt idx="652">
                  <c:v>41385</c:v>
                </c:pt>
                <c:pt idx="653">
                  <c:v>41385</c:v>
                </c:pt>
                <c:pt idx="654">
                  <c:v>41385</c:v>
                </c:pt>
                <c:pt idx="655">
                  <c:v>41385</c:v>
                </c:pt>
                <c:pt idx="656">
                  <c:v>41385</c:v>
                </c:pt>
                <c:pt idx="657">
                  <c:v>41392</c:v>
                </c:pt>
                <c:pt idx="658">
                  <c:v>41392</c:v>
                </c:pt>
                <c:pt idx="659">
                  <c:v>41392</c:v>
                </c:pt>
                <c:pt idx="660">
                  <c:v>41392</c:v>
                </c:pt>
                <c:pt idx="661">
                  <c:v>41392</c:v>
                </c:pt>
                <c:pt idx="662">
                  <c:v>41392</c:v>
                </c:pt>
                <c:pt idx="663">
                  <c:v>41392</c:v>
                </c:pt>
                <c:pt idx="664">
                  <c:v>41392</c:v>
                </c:pt>
                <c:pt idx="665">
                  <c:v>41392</c:v>
                </c:pt>
                <c:pt idx="666">
                  <c:v>41392</c:v>
                </c:pt>
                <c:pt idx="667">
                  <c:v>41392</c:v>
                </c:pt>
                <c:pt idx="668">
                  <c:v>41392</c:v>
                </c:pt>
                <c:pt idx="669">
                  <c:v>41392</c:v>
                </c:pt>
                <c:pt idx="670">
                  <c:v>41392</c:v>
                </c:pt>
                <c:pt idx="671">
                  <c:v>41399</c:v>
                </c:pt>
                <c:pt idx="672">
                  <c:v>41399</c:v>
                </c:pt>
                <c:pt idx="673">
                  <c:v>41399</c:v>
                </c:pt>
                <c:pt idx="674">
                  <c:v>41399</c:v>
                </c:pt>
                <c:pt idx="675">
                  <c:v>41399</c:v>
                </c:pt>
                <c:pt idx="676">
                  <c:v>41399</c:v>
                </c:pt>
                <c:pt idx="677">
                  <c:v>41399</c:v>
                </c:pt>
                <c:pt idx="678">
                  <c:v>41399</c:v>
                </c:pt>
                <c:pt idx="679">
                  <c:v>41399</c:v>
                </c:pt>
                <c:pt idx="680">
                  <c:v>41399</c:v>
                </c:pt>
                <c:pt idx="681">
                  <c:v>41399</c:v>
                </c:pt>
                <c:pt idx="682">
                  <c:v>41399</c:v>
                </c:pt>
                <c:pt idx="683">
                  <c:v>41399</c:v>
                </c:pt>
                <c:pt idx="684">
                  <c:v>41399</c:v>
                </c:pt>
                <c:pt idx="685">
                  <c:v>41399</c:v>
                </c:pt>
                <c:pt idx="686">
                  <c:v>41406</c:v>
                </c:pt>
                <c:pt idx="687">
                  <c:v>41406</c:v>
                </c:pt>
                <c:pt idx="688">
                  <c:v>41406</c:v>
                </c:pt>
                <c:pt idx="689">
                  <c:v>41406</c:v>
                </c:pt>
                <c:pt idx="690">
                  <c:v>41406</c:v>
                </c:pt>
                <c:pt idx="691">
                  <c:v>41406</c:v>
                </c:pt>
                <c:pt idx="692">
                  <c:v>41406</c:v>
                </c:pt>
                <c:pt idx="693">
                  <c:v>41406</c:v>
                </c:pt>
                <c:pt idx="694">
                  <c:v>41406</c:v>
                </c:pt>
                <c:pt idx="695">
                  <c:v>41406</c:v>
                </c:pt>
                <c:pt idx="696">
                  <c:v>41406</c:v>
                </c:pt>
                <c:pt idx="697">
                  <c:v>41406</c:v>
                </c:pt>
                <c:pt idx="698">
                  <c:v>41413</c:v>
                </c:pt>
                <c:pt idx="699">
                  <c:v>41413</c:v>
                </c:pt>
                <c:pt idx="700">
                  <c:v>41413</c:v>
                </c:pt>
                <c:pt idx="701">
                  <c:v>41413</c:v>
                </c:pt>
                <c:pt idx="702">
                  <c:v>41413</c:v>
                </c:pt>
                <c:pt idx="703">
                  <c:v>41413</c:v>
                </c:pt>
                <c:pt idx="704">
                  <c:v>41413</c:v>
                </c:pt>
                <c:pt idx="705">
                  <c:v>41413</c:v>
                </c:pt>
                <c:pt idx="706">
                  <c:v>41413</c:v>
                </c:pt>
                <c:pt idx="707">
                  <c:v>41413</c:v>
                </c:pt>
                <c:pt idx="708">
                  <c:v>41413</c:v>
                </c:pt>
                <c:pt idx="709">
                  <c:v>41413</c:v>
                </c:pt>
                <c:pt idx="710">
                  <c:v>41413</c:v>
                </c:pt>
                <c:pt idx="711">
                  <c:v>41420</c:v>
                </c:pt>
                <c:pt idx="712">
                  <c:v>41420</c:v>
                </c:pt>
                <c:pt idx="713">
                  <c:v>41420</c:v>
                </c:pt>
                <c:pt idx="714">
                  <c:v>41420</c:v>
                </c:pt>
                <c:pt idx="715">
                  <c:v>41420</c:v>
                </c:pt>
                <c:pt idx="716">
                  <c:v>41420</c:v>
                </c:pt>
                <c:pt idx="717">
                  <c:v>41420</c:v>
                </c:pt>
                <c:pt idx="718">
                  <c:v>41420</c:v>
                </c:pt>
                <c:pt idx="719">
                  <c:v>41420</c:v>
                </c:pt>
                <c:pt idx="720">
                  <c:v>41420</c:v>
                </c:pt>
                <c:pt idx="721">
                  <c:v>41420</c:v>
                </c:pt>
                <c:pt idx="722">
                  <c:v>41420</c:v>
                </c:pt>
                <c:pt idx="723">
                  <c:v>41420</c:v>
                </c:pt>
                <c:pt idx="724">
                  <c:v>41420</c:v>
                </c:pt>
                <c:pt idx="725">
                  <c:v>41420</c:v>
                </c:pt>
                <c:pt idx="726">
                  <c:v>41427</c:v>
                </c:pt>
                <c:pt idx="727">
                  <c:v>41427</c:v>
                </c:pt>
                <c:pt idx="728">
                  <c:v>41427</c:v>
                </c:pt>
                <c:pt idx="729">
                  <c:v>41427</c:v>
                </c:pt>
                <c:pt idx="730">
                  <c:v>41427</c:v>
                </c:pt>
                <c:pt idx="731">
                  <c:v>41427</c:v>
                </c:pt>
                <c:pt idx="732">
                  <c:v>41427</c:v>
                </c:pt>
                <c:pt idx="733">
                  <c:v>41427</c:v>
                </c:pt>
                <c:pt idx="734">
                  <c:v>41427</c:v>
                </c:pt>
                <c:pt idx="735">
                  <c:v>41427</c:v>
                </c:pt>
                <c:pt idx="736">
                  <c:v>41427</c:v>
                </c:pt>
                <c:pt idx="737">
                  <c:v>41427</c:v>
                </c:pt>
                <c:pt idx="738">
                  <c:v>41434</c:v>
                </c:pt>
                <c:pt idx="739">
                  <c:v>41434</c:v>
                </c:pt>
                <c:pt idx="740">
                  <c:v>41434</c:v>
                </c:pt>
                <c:pt idx="741">
                  <c:v>41434</c:v>
                </c:pt>
                <c:pt idx="742">
                  <c:v>41434</c:v>
                </c:pt>
                <c:pt idx="743">
                  <c:v>41434</c:v>
                </c:pt>
                <c:pt idx="744">
                  <c:v>41434</c:v>
                </c:pt>
                <c:pt idx="745">
                  <c:v>41434</c:v>
                </c:pt>
                <c:pt idx="746">
                  <c:v>41434</c:v>
                </c:pt>
                <c:pt idx="747">
                  <c:v>41434</c:v>
                </c:pt>
                <c:pt idx="748">
                  <c:v>41434</c:v>
                </c:pt>
                <c:pt idx="749">
                  <c:v>41434</c:v>
                </c:pt>
                <c:pt idx="750">
                  <c:v>41434</c:v>
                </c:pt>
                <c:pt idx="751">
                  <c:v>41441</c:v>
                </c:pt>
                <c:pt idx="752">
                  <c:v>41441</c:v>
                </c:pt>
                <c:pt idx="753">
                  <c:v>41441</c:v>
                </c:pt>
                <c:pt idx="754">
                  <c:v>41441</c:v>
                </c:pt>
                <c:pt idx="755">
                  <c:v>41441</c:v>
                </c:pt>
                <c:pt idx="756">
                  <c:v>41441</c:v>
                </c:pt>
                <c:pt idx="757">
                  <c:v>41441</c:v>
                </c:pt>
                <c:pt idx="758">
                  <c:v>41441</c:v>
                </c:pt>
                <c:pt idx="759">
                  <c:v>41441</c:v>
                </c:pt>
                <c:pt idx="760">
                  <c:v>41441</c:v>
                </c:pt>
                <c:pt idx="761">
                  <c:v>41441</c:v>
                </c:pt>
                <c:pt idx="762">
                  <c:v>41441</c:v>
                </c:pt>
                <c:pt idx="763">
                  <c:v>41441</c:v>
                </c:pt>
                <c:pt idx="764">
                  <c:v>41448</c:v>
                </c:pt>
                <c:pt idx="765">
                  <c:v>41448</c:v>
                </c:pt>
                <c:pt idx="766">
                  <c:v>41448</c:v>
                </c:pt>
                <c:pt idx="767">
                  <c:v>41448</c:v>
                </c:pt>
                <c:pt idx="768">
                  <c:v>41448</c:v>
                </c:pt>
                <c:pt idx="769">
                  <c:v>41448</c:v>
                </c:pt>
                <c:pt idx="770">
                  <c:v>41448</c:v>
                </c:pt>
                <c:pt idx="771">
                  <c:v>41448</c:v>
                </c:pt>
                <c:pt idx="772">
                  <c:v>41448</c:v>
                </c:pt>
                <c:pt idx="773">
                  <c:v>41448</c:v>
                </c:pt>
                <c:pt idx="774">
                  <c:v>41448</c:v>
                </c:pt>
                <c:pt idx="775">
                  <c:v>41448</c:v>
                </c:pt>
                <c:pt idx="776">
                  <c:v>41455</c:v>
                </c:pt>
                <c:pt idx="777">
                  <c:v>41455</c:v>
                </c:pt>
                <c:pt idx="778">
                  <c:v>41455</c:v>
                </c:pt>
                <c:pt idx="779">
                  <c:v>41455</c:v>
                </c:pt>
                <c:pt idx="780">
                  <c:v>41455</c:v>
                </c:pt>
                <c:pt idx="781">
                  <c:v>41455</c:v>
                </c:pt>
                <c:pt idx="782">
                  <c:v>41455</c:v>
                </c:pt>
                <c:pt idx="783">
                  <c:v>41455</c:v>
                </c:pt>
                <c:pt idx="784">
                  <c:v>41455</c:v>
                </c:pt>
                <c:pt idx="785">
                  <c:v>41455</c:v>
                </c:pt>
                <c:pt idx="786">
                  <c:v>41462</c:v>
                </c:pt>
                <c:pt idx="787">
                  <c:v>41462</c:v>
                </c:pt>
                <c:pt idx="788">
                  <c:v>41462</c:v>
                </c:pt>
                <c:pt idx="789">
                  <c:v>41462</c:v>
                </c:pt>
                <c:pt idx="790">
                  <c:v>41462</c:v>
                </c:pt>
                <c:pt idx="791">
                  <c:v>41462</c:v>
                </c:pt>
                <c:pt idx="792">
                  <c:v>41462</c:v>
                </c:pt>
                <c:pt idx="793">
                  <c:v>41462</c:v>
                </c:pt>
                <c:pt idx="794">
                  <c:v>41462</c:v>
                </c:pt>
                <c:pt idx="795">
                  <c:v>41462</c:v>
                </c:pt>
                <c:pt idx="796">
                  <c:v>41462</c:v>
                </c:pt>
                <c:pt idx="797">
                  <c:v>41469</c:v>
                </c:pt>
                <c:pt idx="798">
                  <c:v>41469</c:v>
                </c:pt>
                <c:pt idx="799">
                  <c:v>41469</c:v>
                </c:pt>
                <c:pt idx="800">
                  <c:v>41469</c:v>
                </c:pt>
                <c:pt idx="801">
                  <c:v>41469</c:v>
                </c:pt>
                <c:pt idx="802">
                  <c:v>41469</c:v>
                </c:pt>
                <c:pt idx="803">
                  <c:v>41469</c:v>
                </c:pt>
                <c:pt idx="804">
                  <c:v>41469</c:v>
                </c:pt>
                <c:pt idx="805">
                  <c:v>41469</c:v>
                </c:pt>
                <c:pt idx="806">
                  <c:v>41469</c:v>
                </c:pt>
                <c:pt idx="807">
                  <c:v>41476</c:v>
                </c:pt>
                <c:pt idx="808">
                  <c:v>41476</c:v>
                </c:pt>
                <c:pt idx="809">
                  <c:v>41476</c:v>
                </c:pt>
                <c:pt idx="810">
                  <c:v>41476</c:v>
                </c:pt>
                <c:pt idx="811">
                  <c:v>41476</c:v>
                </c:pt>
                <c:pt idx="812">
                  <c:v>41476</c:v>
                </c:pt>
                <c:pt idx="813">
                  <c:v>41476</c:v>
                </c:pt>
                <c:pt idx="814">
                  <c:v>41476</c:v>
                </c:pt>
                <c:pt idx="815">
                  <c:v>41476</c:v>
                </c:pt>
                <c:pt idx="816">
                  <c:v>41476</c:v>
                </c:pt>
                <c:pt idx="817">
                  <c:v>41483</c:v>
                </c:pt>
                <c:pt idx="818">
                  <c:v>41483</c:v>
                </c:pt>
                <c:pt idx="819">
                  <c:v>41483</c:v>
                </c:pt>
                <c:pt idx="820">
                  <c:v>41483</c:v>
                </c:pt>
                <c:pt idx="821">
                  <c:v>41483</c:v>
                </c:pt>
                <c:pt idx="822">
                  <c:v>41483</c:v>
                </c:pt>
                <c:pt idx="823">
                  <c:v>41483</c:v>
                </c:pt>
                <c:pt idx="824">
                  <c:v>41483</c:v>
                </c:pt>
                <c:pt idx="825">
                  <c:v>41483</c:v>
                </c:pt>
                <c:pt idx="826">
                  <c:v>41483</c:v>
                </c:pt>
                <c:pt idx="827">
                  <c:v>41490</c:v>
                </c:pt>
                <c:pt idx="828">
                  <c:v>41490</c:v>
                </c:pt>
                <c:pt idx="829">
                  <c:v>41490</c:v>
                </c:pt>
                <c:pt idx="830">
                  <c:v>41490</c:v>
                </c:pt>
                <c:pt idx="831">
                  <c:v>41490</c:v>
                </c:pt>
                <c:pt idx="832">
                  <c:v>41490</c:v>
                </c:pt>
                <c:pt idx="833">
                  <c:v>41490</c:v>
                </c:pt>
                <c:pt idx="834">
                  <c:v>41490</c:v>
                </c:pt>
                <c:pt idx="835">
                  <c:v>41490</c:v>
                </c:pt>
                <c:pt idx="836">
                  <c:v>41490</c:v>
                </c:pt>
                <c:pt idx="837">
                  <c:v>41497</c:v>
                </c:pt>
                <c:pt idx="838">
                  <c:v>41497</c:v>
                </c:pt>
                <c:pt idx="839">
                  <c:v>41497</c:v>
                </c:pt>
                <c:pt idx="840">
                  <c:v>41497</c:v>
                </c:pt>
                <c:pt idx="841">
                  <c:v>41497</c:v>
                </c:pt>
                <c:pt idx="842">
                  <c:v>41497</c:v>
                </c:pt>
                <c:pt idx="843">
                  <c:v>41497</c:v>
                </c:pt>
                <c:pt idx="844">
                  <c:v>41497</c:v>
                </c:pt>
                <c:pt idx="845">
                  <c:v>41497</c:v>
                </c:pt>
                <c:pt idx="846">
                  <c:v>41497</c:v>
                </c:pt>
                <c:pt idx="847">
                  <c:v>41497</c:v>
                </c:pt>
                <c:pt idx="848">
                  <c:v>41504</c:v>
                </c:pt>
                <c:pt idx="849">
                  <c:v>41504</c:v>
                </c:pt>
                <c:pt idx="850">
                  <c:v>41504</c:v>
                </c:pt>
                <c:pt idx="851">
                  <c:v>41504</c:v>
                </c:pt>
                <c:pt idx="852">
                  <c:v>41504</c:v>
                </c:pt>
                <c:pt idx="853">
                  <c:v>41504</c:v>
                </c:pt>
                <c:pt idx="854">
                  <c:v>41504</c:v>
                </c:pt>
                <c:pt idx="855">
                  <c:v>41504</c:v>
                </c:pt>
                <c:pt idx="856">
                  <c:v>41504</c:v>
                </c:pt>
                <c:pt idx="857">
                  <c:v>41504</c:v>
                </c:pt>
                <c:pt idx="858">
                  <c:v>41504</c:v>
                </c:pt>
                <c:pt idx="859">
                  <c:v>41511</c:v>
                </c:pt>
                <c:pt idx="860">
                  <c:v>41511</c:v>
                </c:pt>
                <c:pt idx="861">
                  <c:v>41511</c:v>
                </c:pt>
                <c:pt idx="862">
                  <c:v>41511</c:v>
                </c:pt>
                <c:pt idx="863">
                  <c:v>41511</c:v>
                </c:pt>
                <c:pt idx="864">
                  <c:v>41511</c:v>
                </c:pt>
                <c:pt idx="865">
                  <c:v>41511</c:v>
                </c:pt>
                <c:pt idx="866">
                  <c:v>41511</c:v>
                </c:pt>
                <c:pt idx="867">
                  <c:v>41511</c:v>
                </c:pt>
                <c:pt idx="868">
                  <c:v>41511</c:v>
                </c:pt>
                <c:pt idx="869">
                  <c:v>41518</c:v>
                </c:pt>
                <c:pt idx="870">
                  <c:v>41518</c:v>
                </c:pt>
                <c:pt idx="871">
                  <c:v>41518</c:v>
                </c:pt>
                <c:pt idx="872">
                  <c:v>41518</c:v>
                </c:pt>
                <c:pt idx="873">
                  <c:v>41518</c:v>
                </c:pt>
                <c:pt idx="874">
                  <c:v>41518</c:v>
                </c:pt>
                <c:pt idx="875">
                  <c:v>41518</c:v>
                </c:pt>
                <c:pt idx="876">
                  <c:v>41518</c:v>
                </c:pt>
                <c:pt idx="877">
                  <c:v>41518</c:v>
                </c:pt>
                <c:pt idx="878">
                  <c:v>41525</c:v>
                </c:pt>
                <c:pt idx="879">
                  <c:v>41525</c:v>
                </c:pt>
                <c:pt idx="880">
                  <c:v>41525</c:v>
                </c:pt>
                <c:pt idx="881">
                  <c:v>41525</c:v>
                </c:pt>
                <c:pt idx="882">
                  <c:v>41525</c:v>
                </c:pt>
                <c:pt idx="883">
                  <c:v>41525</c:v>
                </c:pt>
                <c:pt idx="884">
                  <c:v>41525</c:v>
                </c:pt>
                <c:pt idx="885">
                  <c:v>41525</c:v>
                </c:pt>
                <c:pt idx="886">
                  <c:v>41525</c:v>
                </c:pt>
                <c:pt idx="887">
                  <c:v>41525</c:v>
                </c:pt>
                <c:pt idx="888">
                  <c:v>41525</c:v>
                </c:pt>
                <c:pt idx="889">
                  <c:v>41532</c:v>
                </c:pt>
                <c:pt idx="890">
                  <c:v>41532</c:v>
                </c:pt>
                <c:pt idx="891">
                  <c:v>41532</c:v>
                </c:pt>
                <c:pt idx="892">
                  <c:v>41532</c:v>
                </c:pt>
                <c:pt idx="893">
                  <c:v>41532</c:v>
                </c:pt>
                <c:pt idx="894">
                  <c:v>41532</c:v>
                </c:pt>
                <c:pt idx="895">
                  <c:v>41532</c:v>
                </c:pt>
                <c:pt idx="896">
                  <c:v>41532</c:v>
                </c:pt>
                <c:pt idx="897">
                  <c:v>41539</c:v>
                </c:pt>
                <c:pt idx="898">
                  <c:v>41539</c:v>
                </c:pt>
                <c:pt idx="899">
                  <c:v>41539</c:v>
                </c:pt>
                <c:pt idx="900">
                  <c:v>41539</c:v>
                </c:pt>
                <c:pt idx="901">
                  <c:v>41539</c:v>
                </c:pt>
                <c:pt idx="902">
                  <c:v>41539</c:v>
                </c:pt>
                <c:pt idx="903">
                  <c:v>41539</c:v>
                </c:pt>
                <c:pt idx="904">
                  <c:v>41539</c:v>
                </c:pt>
                <c:pt idx="905">
                  <c:v>41539</c:v>
                </c:pt>
                <c:pt idx="906">
                  <c:v>41539</c:v>
                </c:pt>
                <c:pt idx="907">
                  <c:v>41539</c:v>
                </c:pt>
                <c:pt idx="908">
                  <c:v>41546</c:v>
                </c:pt>
                <c:pt idx="909">
                  <c:v>41546</c:v>
                </c:pt>
                <c:pt idx="910">
                  <c:v>41546</c:v>
                </c:pt>
                <c:pt idx="911">
                  <c:v>41546</c:v>
                </c:pt>
                <c:pt idx="912">
                  <c:v>41546</c:v>
                </c:pt>
                <c:pt idx="913">
                  <c:v>41546</c:v>
                </c:pt>
                <c:pt idx="914">
                  <c:v>41546</c:v>
                </c:pt>
                <c:pt idx="915">
                  <c:v>41546</c:v>
                </c:pt>
                <c:pt idx="916">
                  <c:v>41546</c:v>
                </c:pt>
                <c:pt idx="917">
                  <c:v>41553</c:v>
                </c:pt>
                <c:pt idx="918">
                  <c:v>41553</c:v>
                </c:pt>
                <c:pt idx="919">
                  <c:v>41553</c:v>
                </c:pt>
                <c:pt idx="920">
                  <c:v>41553</c:v>
                </c:pt>
                <c:pt idx="921">
                  <c:v>41553</c:v>
                </c:pt>
                <c:pt idx="922">
                  <c:v>41553</c:v>
                </c:pt>
                <c:pt idx="923">
                  <c:v>41553</c:v>
                </c:pt>
                <c:pt idx="924">
                  <c:v>41553</c:v>
                </c:pt>
                <c:pt idx="925">
                  <c:v>41553</c:v>
                </c:pt>
                <c:pt idx="926">
                  <c:v>41553</c:v>
                </c:pt>
                <c:pt idx="927">
                  <c:v>41553</c:v>
                </c:pt>
                <c:pt idx="928">
                  <c:v>41560</c:v>
                </c:pt>
                <c:pt idx="929">
                  <c:v>41560</c:v>
                </c:pt>
                <c:pt idx="930">
                  <c:v>41560</c:v>
                </c:pt>
                <c:pt idx="931">
                  <c:v>41560</c:v>
                </c:pt>
                <c:pt idx="932">
                  <c:v>41560</c:v>
                </c:pt>
                <c:pt idx="933">
                  <c:v>41560</c:v>
                </c:pt>
                <c:pt idx="934">
                  <c:v>41560</c:v>
                </c:pt>
                <c:pt idx="935">
                  <c:v>41560</c:v>
                </c:pt>
                <c:pt idx="936">
                  <c:v>41560</c:v>
                </c:pt>
                <c:pt idx="937">
                  <c:v>41560</c:v>
                </c:pt>
                <c:pt idx="938">
                  <c:v>41560</c:v>
                </c:pt>
                <c:pt idx="939">
                  <c:v>41560</c:v>
                </c:pt>
                <c:pt idx="940">
                  <c:v>41560</c:v>
                </c:pt>
                <c:pt idx="941">
                  <c:v>41560</c:v>
                </c:pt>
                <c:pt idx="942">
                  <c:v>41567</c:v>
                </c:pt>
                <c:pt idx="943">
                  <c:v>41567</c:v>
                </c:pt>
                <c:pt idx="944">
                  <c:v>41567</c:v>
                </c:pt>
                <c:pt idx="945">
                  <c:v>41567</c:v>
                </c:pt>
                <c:pt idx="946">
                  <c:v>41567</c:v>
                </c:pt>
                <c:pt idx="947">
                  <c:v>41567</c:v>
                </c:pt>
                <c:pt idx="948">
                  <c:v>41567</c:v>
                </c:pt>
                <c:pt idx="949">
                  <c:v>41567</c:v>
                </c:pt>
                <c:pt idx="950">
                  <c:v>41567</c:v>
                </c:pt>
                <c:pt idx="951">
                  <c:v>41567</c:v>
                </c:pt>
                <c:pt idx="952">
                  <c:v>41567</c:v>
                </c:pt>
                <c:pt idx="953">
                  <c:v>41574</c:v>
                </c:pt>
                <c:pt idx="954">
                  <c:v>41574</c:v>
                </c:pt>
                <c:pt idx="955">
                  <c:v>41574</c:v>
                </c:pt>
                <c:pt idx="956">
                  <c:v>41574</c:v>
                </c:pt>
                <c:pt idx="957">
                  <c:v>41574</c:v>
                </c:pt>
                <c:pt idx="958">
                  <c:v>41574</c:v>
                </c:pt>
                <c:pt idx="959">
                  <c:v>41574</c:v>
                </c:pt>
                <c:pt idx="960">
                  <c:v>41574</c:v>
                </c:pt>
                <c:pt idx="961">
                  <c:v>41574</c:v>
                </c:pt>
                <c:pt idx="962">
                  <c:v>41574</c:v>
                </c:pt>
                <c:pt idx="963">
                  <c:v>41574</c:v>
                </c:pt>
                <c:pt idx="964">
                  <c:v>41574</c:v>
                </c:pt>
                <c:pt idx="965">
                  <c:v>41574</c:v>
                </c:pt>
                <c:pt idx="966">
                  <c:v>41574</c:v>
                </c:pt>
                <c:pt idx="967">
                  <c:v>41581</c:v>
                </c:pt>
                <c:pt idx="968">
                  <c:v>41581</c:v>
                </c:pt>
                <c:pt idx="969">
                  <c:v>41581</c:v>
                </c:pt>
                <c:pt idx="970">
                  <c:v>41581</c:v>
                </c:pt>
                <c:pt idx="971">
                  <c:v>41581</c:v>
                </c:pt>
                <c:pt idx="972">
                  <c:v>41581</c:v>
                </c:pt>
                <c:pt idx="973">
                  <c:v>41581</c:v>
                </c:pt>
                <c:pt idx="974">
                  <c:v>41581</c:v>
                </c:pt>
                <c:pt idx="975">
                  <c:v>41581</c:v>
                </c:pt>
                <c:pt idx="976">
                  <c:v>41588</c:v>
                </c:pt>
                <c:pt idx="977">
                  <c:v>41588</c:v>
                </c:pt>
                <c:pt idx="978">
                  <c:v>41588</c:v>
                </c:pt>
                <c:pt idx="979">
                  <c:v>41588</c:v>
                </c:pt>
                <c:pt idx="980">
                  <c:v>41588</c:v>
                </c:pt>
                <c:pt idx="981">
                  <c:v>41588</c:v>
                </c:pt>
                <c:pt idx="982">
                  <c:v>41588</c:v>
                </c:pt>
                <c:pt idx="983">
                  <c:v>41588</c:v>
                </c:pt>
                <c:pt idx="984">
                  <c:v>41588</c:v>
                </c:pt>
                <c:pt idx="985">
                  <c:v>41595</c:v>
                </c:pt>
                <c:pt idx="986">
                  <c:v>41595</c:v>
                </c:pt>
                <c:pt idx="987">
                  <c:v>41595</c:v>
                </c:pt>
                <c:pt idx="988">
                  <c:v>41595</c:v>
                </c:pt>
                <c:pt idx="989">
                  <c:v>41595</c:v>
                </c:pt>
                <c:pt idx="990">
                  <c:v>41595</c:v>
                </c:pt>
                <c:pt idx="991">
                  <c:v>41595</c:v>
                </c:pt>
                <c:pt idx="992">
                  <c:v>41595</c:v>
                </c:pt>
                <c:pt idx="993">
                  <c:v>41595</c:v>
                </c:pt>
                <c:pt idx="994">
                  <c:v>41595</c:v>
                </c:pt>
                <c:pt idx="995">
                  <c:v>41602</c:v>
                </c:pt>
                <c:pt idx="996">
                  <c:v>41602</c:v>
                </c:pt>
                <c:pt idx="997">
                  <c:v>41602</c:v>
                </c:pt>
                <c:pt idx="998">
                  <c:v>41602</c:v>
                </c:pt>
                <c:pt idx="999">
                  <c:v>41602</c:v>
                </c:pt>
                <c:pt idx="1000">
                  <c:v>41602</c:v>
                </c:pt>
                <c:pt idx="1001">
                  <c:v>41602</c:v>
                </c:pt>
                <c:pt idx="1002">
                  <c:v>41602</c:v>
                </c:pt>
                <c:pt idx="1003">
                  <c:v>41602</c:v>
                </c:pt>
                <c:pt idx="1004">
                  <c:v>41602</c:v>
                </c:pt>
                <c:pt idx="1005">
                  <c:v>41602</c:v>
                </c:pt>
                <c:pt idx="1006">
                  <c:v>41609</c:v>
                </c:pt>
                <c:pt idx="1007">
                  <c:v>41609</c:v>
                </c:pt>
                <c:pt idx="1008">
                  <c:v>41609</c:v>
                </c:pt>
                <c:pt idx="1009">
                  <c:v>41609</c:v>
                </c:pt>
                <c:pt idx="1010">
                  <c:v>41609</c:v>
                </c:pt>
                <c:pt idx="1011">
                  <c:v>41609</c:v>
                </c:pt>
                <c:pt idx="1012">
                  <c:v>41609</c:v>
                </c:pt>
                <c:pt idx="1013">
                  <c:v>41609</c:v>
                </c:pt>
                <c:pt idx="1014">
                  <c:v>41609</c:v>
                </c:pt>
                <c:pt idx="1015">
                  <c:v>41609</c:v>
                </c:pt>
                <c:pt idx="1016">
                  <c:v>41609</c:v>
                </c:pt>
                <c:pt idx="1017">
                  <c:v>41609</c:v>
                </c:pt>
                <c:pt idx="1018">
                  <c:v>41609</c:v>
                </c:pt>
                <c:pt idx="1019">
                  <c:v>41609</c:v>
                </c:pt>
                <c:pt idx="1020">
                  <c:v>41616</c:v>
                </c:pt>
                <c:pt idx="1021">
                  <c:v>41616</c:v>
                </c:pt>
                <c:pt idx="1022">
                  <c:v>41616</c:v>
                </c:pt>
                <c:pt idx="1023">
                  <c:v>41616</c:v>
                </c:pt>
                <c:pt idx="1024">
                  <c:v>41616</c:v>
                </c:pt>
                <c:pt idx="1025">
                  <c:v>41616</c:v>
                </c:pt>
                <c:pt idx="1026">
                  <c:v>41616</c:v>
                </c:pt>
                <c:pt idx="1027">
                  <c:v>41616</c:v>
                </c:pt>
                <c:pt idx="1028">
                  <c:v>41616</c:v>
                </c:pt>
                <c:pt idx="1029">
                  <c:v>41616</c:v>
                </c:pt>
                <c:pt idx="1030">
                  <c:v>41623</c:v>
                </c:pt>
                <c:pt idx="1031">
                  <c:v>41623</c:v>
                </c:pt>
                <c:pt idx="1032">
                  <c:v>41623</c:v>
                </c:pt>
                <c:pt idx="1033">
                  <c:v>41623</c:v>
                </c:pt>
                <c:pt idx="1034">
                  <c:v>41623</c:v>
                </c:pt>
                <c:pt idx="1035">
                  <c:v>41623</c:v>
                </c:pt>
                <c:pt idx="1036">
                  <c:v>41623</c:v>
                </c:pt>
                <c:pt idx="1037">
                  <c:v>41623</c:v>
                </c:pt>
                <c:pt idx="1038">
                  <c:v>41623</c:v>
                </c:pt>
                <c:pt idx="1039">
                  <c:v>41623</c:v>
                </c:pt>
                <c:pt idx="1040">
                  <c:v>41623</c:v>
                </c:pt>
                <c:pt idx="1041">
                  <c:v>41623</c:v>
                </c:pt>
                <c:pt idx="1042">
                  <c:v>41623</c:v>
                </c:pt>
                <c:pt idx="1043">
                  <c:v>41630</c:v>
                </c:pt>
                <c:pt idx="1044">
                  <c:v>41630</c:v>
                </c:pt>
                <c:pt idx="1045">
                  <c:v>41630</c:v>
                </c:pt>
                <c:pt idx="1046">
                  <c:v>41630</c:v>
                </c:pt>
                <c:pt idx="1047">
                  <c:v>41630</c:v>
                </c:pt>
                <c:pt idx="1048">
                  <c:v>41630</c:v>
                </c:pt>
                <c:pt idx="1049">
                  <c:v>41630</c:v>
                </c:pt>
                <c:pt idx="1050">
                  <c:v>41630</c:v>
                </c:pt>
                <c:pt idx="1051">
                  <c:v>41630</c:v>
                </c:pt>
                <c:pt idx="1052">
                  <c:v>41630</c:v>
                </c:pt>
                <c:pt idx="1053">
                  <c:v>41630</c:v>
                </c:pt>
                <c:pt idx="1054">
                  <c:v>41630</c:v>
                </c:pt>
                <c:pt idx="1055">
                  <c:v>41630</c:v>
                </c:pt>
                <c:pt idx="1056">
                  <c:v>41630</c:v>
                </c:pt>
                <c:pt idx="1057">
                  <c:v>41637</c:v>
                </c:pt>
                <c:pt idx="1058">
                  <c:v>41637</c:v>
                </c:pt>
                <c:pt idx="1059">
                  <c:v>41637</c:v>
                </c:pt>
                <c:pt idx="1060">
                  <c:v>41637</c:v>
                </c:pt>
                <c:pt idx="1061">
                  <c:v>41637</c:v>
                </c:pt>
                <c:pt idx="1062">
                  <c:v>41637</c:v>
                </c:pt>
                <c:pt idx="1063">
                  <c:v>41637</c:v>
                </c:pt>
                <c:pt idx="1064">
                  <c:v>41637</c:v>
                </c:pt>
                <c:pt idx="1065">
                  <c:v>41637</c:v>
                </c:pt>
                <c:pt idx="1066">
                  <c:v>41637</c:v>
                </c:pt>
                <c:pt idx="1067">
                  <c:v>41637</c:v>
                </c:pt>
                <c:pt idx="1068">
                  <c:v>41637</c:v>
                </c:pt>
                <c:pt idx="1069">
                  <c:v>41644</c:v>
                </c:pt>
                <c:pt idx="1070">
                  <c:v>41644</c:v>
                </c:pt>
                <c:pt idx="1071">
                  <c:v>41644</c:v>
                </c:pt>
                <c:pt idx="1072">
                  <c:v>41644</c:v>
                </c:pt>
                <c:pt idx="1073">
                  <c:v>41644</c:v>
                </c:pt>
                <c:pt idx="1074">
                  <c:v>41644</c:v>
                </c:pt>
                <c:pt idx="1075">
                  <c:v>41644</c:v>
                </c:pt>
                <c:pt idx="1076">
                  <c:v>41644</c:v>
                </c:pt>
                <c:pt idx="1077">
                  <c:v>41644</c:v>
                </c:pt>
                <c:pt idx="1078">
                  <c:v>41644</c:v>
                </c:pt>
                <c:pt idx="1079">
                  <c:v>41644</c:v>
                </c:pt>
                <c:pt idx="1080">
                  <c:v>41644</c:v>
                </c:pt>
                <c:pt idx="1081">
                  <c:v>41644</c:v>
                </c:pt>
                <c:pt idx="1082">
                  <c:v>41651</c:v>
                </c:pt>
                <c:pt idx="1083">
                  <c:v>41651</c:v>
                </c:pt>
                <c:pt idx="1084">
                  <c:v>41651</c:v>
                </c:pt>
                <c:pt idx="1085">
                  <c:v>41651</c:v>
                </c:pt>
                <c:pt idx="1086">
                  <c:v>41651</c:v>
                </c:pt>
                <c:pt idx="1087">
                  <c:v>41651</c:v>
                </c:pt>
                <c:pt idx="1088">
                  <c:v>41651</c:v>
                </c:pt>
                <c:pt idx="1089">
                  <c:v>41651</c:v>
                </c:pt>
                <c:pt idx="1090">
                  <c:v>41651</c:v>
                </c:pt>
                <c:pt idx="1091">
                  <c:v>41651</c:v>
                </c:pt>
                <c:pt idx="1092">
                  <c:v>41651</c:v>
                </c:pt>
                <c:pt idx="1093">
                  <c:v>41651</c:v>
                </c:pt>
                <c:pt idx="1094">
                  <c:v>41658</c:v>
                </c:pt>
                <c:pt idx="1095">
                  <c:v>41658</c:v>
                </c:pt>
                <c:pt idx="1096">
                  <c:v>41658</c:v>
                </c:pt>
                <c:pt idx="1097">
                  <c:v>41658</c:v>
                </c:pt>
                <c:pt idx="1098">
                  <c:v>41658</c:v>
                </c:pt>
                <c:pt idx="1099">
                  <c:v>41658</c:v>
                </c:pt>
                <c:pt idx="1100">
                  <c:v>41658</c:v>
                </c:pt>
                <c:pt idx="1101">
                  <c:v>41658</c:v>
                </c:pt>
                <c:pt idx="1102">
                  <c:v>41658</c:v>
                </c:pt>
                <c:pt idx="1103">
                  <c:v>41665</c:v>
                </c:pt>
                <c:pt idx="1104">
                  <c:v>41665</c:v>
                </c:pt>
                <c:pt idx="1105">
                  <c:v>41665</c:v>
                </c:pt>
                <c:pt idx="1106">
                  <c:v>41665</c:v>
                </c:pt>
                <c:pt idx="1107">
                  <c:v>41665</c:v>
                </c:pt>
                <c:pt idx="1108">
                  <c:v>41665</c:v>
                </c:pt>
                <c:pt idx="1109">
                  <c:v>41665</c:v>
                </c:pt>
                <c:pt idx="1110">
                  <c:v>41665</c:v>
                </c:pt>
                <c:pt idx="1111">
                  <c:v>41665</c:v>
                </c:pt>
                <c:pt idx="1112">
                  <c:v>41665</c:v>
                </c:pt>
                <c:pt idx="1113">
                  <c:v>41672</c:v>
                </c:pt>
                <c:pt idx="1114">
                  <c:v>41672</c:v>
                </c:pt>
                <c:pt idx="1115">
                  <c:v>41672</c:v>
                </c:pt>
                <c:pt idx="1116">
                  <c:v>41672</c:v>
                </c:pt>
                <c:pt idx="1117">
                  <c:v>41672</c:v>
                </c:pt>
                <c:pt idx="1118">
                  <c:v>41672</c:v>
                </c:pt>
                <c:pt idx="1119">
                  <c:v>41672</c:v>
                </c:pt>
                <c:pt idx="1120">
                  <c:v>41672</c:v>
                </c:pt>
                <c:pt idx="1121">
                  <c:v>41672</c:v>
                </c:pt>
                <c:pt idx="1122">
                  <c:v>41672</c:v>
                </c:pt>
                <c:pt idx="1123">
                  <c:v>41672</c:v>
                </c:pt>
                <c:pt idx="1124">
                  <c:v>41672</c:v>
                </c:pt>
                <c:pt idx="1125">
                  <c:v>41679</c:v>
                </c:pt>
                <c:pt idx="1126">
                  <c:v>41679</c:v>
                </c:pt>
                <c:pt idx="1127">
                  <c:v>41679</c:v>
                </c:pt>
                <c:pt idx="1128">
                  <c:v>41679</c:v>
                </c:pt>
                <c:pt idx="1129">
                  <c:v>41679</c:v>
                </c:pt>
                <c:pt idx="1130">
                  <c:v>41679</c:v>
                </c:pt>
                <c:pt idx="1131">
                  <c:v>41679</c:v>
                </c:pt>
                <c:pt idx="1132">
                  <c:v>41679</c:v>
                </c:pt>
                <c:pt idx="1133">
                  <c:v>41679</c:v>
                </c:pt>
                <c:pt idx="1134">
                  <c:v>41679</c:v>
                </c:pt>
                <c:pt idx="1135">
                  <c:v>41686</c:v>
                </c:pt>
                <c:pt idx="1136">
                  <c:v>41686</c:v>
                </c:pt>
                <c:pt idx="1137">
                  <c:v>41686</c:v>
                </c:pt>
                <c:pt idx="1138">
                  <c:v>41686</c:v>
                </c:pt>
                <c:pt idx="1139">
                  <c:v>41686</c:v>
                </c:pt>
                <c:pt idx="1140">
                  <c:v>41686</c:v>
                </c:pt>
                <c:pt idx="1141">
                  <c:v>41686</c:v>
                </c:pt>
                <c:pt idx="1142">
                  <c:v>41686</c:v>
                </c:pt>
                <c:pt idx="1143">
                  <c:v>41686</c:v>
                </c:pt>
                <c:pt idx="1144">
                  <c:v>41686</c:v>
                </c:pt>
                <c:pt idx="1145">
                  <c:v>41686</c:v>
                </c:pt>
                <c:pt idx="1146">
                  <c:v>41686</c:v>
                </c:pt>
                <c:pt idx="1147">
                  <c:v>41693</c:v>
                </c:pt>
                <c:pt idx="1148">
                  <c:v>41693</c:v>
                </c:pt>
                <c:pt idx="1149">
                  <c:v>41693</c:v>
                </c:pt>
                <c:pt idx="1150">
                  <c:v>41693</c:v>
                </c:pt>
                <c:pt idx="1151">
                  <c:v>41693</c:v>
                </c:pt>
                <c:pt idx="1152">
                  <c:v>41693</c:v>
                </c:pt>
                <c:pt idx="1153">
                  <c:v>41693</c:v>
                </c:pt>
                <c:pt idx="1154">
                  <c:v>41693</c:v>
                </c:pt>
                <c:pt idx="1155">
                  <c:v>41693</c:v>
                </c:pt>
                <c:pt idx="1156">
                  <c:v>41693</c:v>
                </c:pt>
                <c:pt idx="1157">
                  <c:v>41700</c:v>
                </c:pt>
                <c:pt idx="1158">
                  <c:v>41700</c:v>
                </c:pt>
                <c:pt idx="1159">
                  <c:v>41700</c:v>
                </c:pt>
                <c:pt idx="1160">
                  <c:v>41700</c:v>
                </c:pt>
                <c:pt idx="1161">
                  <c:v>41700</c:v>
                </c:pt>
                <c:pt idx="1162">
                  <c:v>41700</c:v>
                </c:pt>
                <c:pt idx="1163">
                  <c:v>41700</c:v>
                </c:pt>
                <c:pt idx="1164">
                  <c:v>41700</c:v>
                </c:pt>
                <c:pt idx="1165">
                  <c:v>41700</c:v>
                </c:pt>
                <c:pt idx="1166">
                  <c:v>41700</c:v>
                </c:pt>
                <c:pt idx="1167">
                  <c:v>41700</c:v>
                </c:pt>
                <c:pt idx="1168">
                  <c:v>41707</c:v>
                </c:pt>
                <c:pt idx="1169">
                  <c:v>41707</c:v>
                </c:pt>
                <c:pt idx="1170">
                  <c:v>41707</c:v>
                </c:pt>
                <c:pt idx="1171">
                  <c:v>41707</c:v>
                </c:pt>
                <c:pt idx="1172">
                  <c:v>41707</c:v>
                </c:pt>
                <c:pt idx="1173">
                  <c:v>41707</c:v>
                </c:pt>
                <c:pt idx="1174">
                  <c:v>41707</c:v>
                </c:pt>
                <c:pt idx="1175">
                  <c:v>41707</c:v>
                </c:pt>
                <c:pt idx="1176">
                  <c:v>41707</c:v>
                </c:pt>
                <c:pt idx="1177">
                  <c:v>41707</c:v>
                </c:pt>
                <c:pt idx="1178">
                  <c:v>41707</c:v>
                </c:pt>
                <c:pt idx="1179">
                  <c:v>41707</c:v>
                </c:pt>
                <c:pt idx="1180">
                  <c:v>41707</c:v>
                </c:pt>
                <c:pt idx="1181">
                  <c:v>41714</c:v>
                </c:pt>
                <c:pt idx="1182">
                  <c:v>41714</c:v>
                </c:pt>
                <c:pt idx="1183">
                  <c:v>41714</c:v>
                </c:pt>
                <c:pt idx="1184">
                  <c:v>41714</c:v>
                </c:pt>
                <c:pt idx="1185">
                  <c:v>41714</c:v>
                </c:pt>
                <c:pt idx="1186">
                  <c:v>41714</c:v>
                </c:pt>
                <c:pt idx="1187">
                  <c:v>41714</c:v>
                </c:pt>
                <c:pt idx="1188">
                  <c:v>41714</c:v>
                </c:pt>
                <c:pt idx="1189">
                  <c:v>41714</c:v>
                </c:pt>
                <c:pt idx="1190">
                  <c:v>41721</c:v>
                </c:pt>
                <c:pt idx="1191">
                  <c:v>41721</c:v>
                </c:pt>
                <c:pt idx="1192">
                  <c:v>41721</c:v>
                </c:pt>
                <c:pt idx="1193">
                  <c:v>41721</c:v>
                </c:pt>
                <c:pt idx="1194">
                  <c:v>41721</c:v>
                </c:pt>
                <c:pt idx="1195">
                  <c:v>41721</c:v>
                </c:pt>
                <c:pt idx="1196">
                  <c:v>41721</c:v>
                </c:pt>
                <c:pt idx="1197">
                  <c:v>41721</c:v>
                </c:pt>
                <c:pt idx="1198">
                  <c:v>41721</c:v>
                </c:pt>
                <c:pt idx="1199">
                  <c:v>41721</c:v>
                </c:pt>
                <c:pt idx="1200">
                  <c:v>41721</c:v>
                </c:pt>
                <c:pt idx="1201">
                  <c:v>41721</c:v>
                </c:pt>
                <c:pt idx="1202">
                  <c:v>41721</c:v>
                </c:pt>
                <c:pt idx="1203">
                  <c:v>41728</c:v>
                </c:pt>
                <c:pt idx="1204">
                  <c:v>41728</c:v>
                </c:pt>
                <c:pt idx="1205">
                  <c:v>41728</c:v>
                </c:pt>
                <c:pt idx="1206">
                  <c:v>41728</c:v>
                </c:pt>
                <c:pt idx="1207">
                  <c:v>41728</c:v>
                </c:pt>
                <c:pt idx="1208">
                  <c:v>41728</c:v>
                </c:pt>
                <c:pt idx="1209">
                  <c:v>41728</c:v>
                </c:pt>
                <c:pt idx="1210">
                  <c:v>41728</c:v>
                </c:pt>
                <c:pt idx="1211">
                  <c:v>41728</c:v>
                </c:pt>
                <c:pt idx="1212">
                  <c:v>41728</c:v>
                </c:pt>
                <c:pt idx="1213">
                  <c:v>41728</c:v>
                </c:pt>
                <c:pt idx="1214">
                  <c:v>41728</c:v>
                </c:pt>
                <c:pt idx="1215">
                  <c:v>41728</c:v>
                </c:pt>
                <c:pt idx="1216">
                  <c:v>41735</c:v>
                </c:pt>
                <c:pt idx="1217">
                  <c:v>41735</c:v>
                </c:pt>
                <c:pt idx="1218">
                  <c:v>41735</c:v>
                </c:pt>
                <c:pt idx="1219">
                  <c:v>41735</c:v>
                </c:pt>
                <c:pt idx="1220">
                  <c:v>41735</c:v>
                </c:pt>
                <c:pt idx="1221">
                  <c:v>41735</c:v>
                </c:pt>
                <c:pt idx="1222">
                  <c:v>41735</c:v>
                </c:pt>
                <c:pt idx="1223">
                  <c:v>41735</c:v>
                </c:pt>
                <c:pt idx="1224">
                  <c:v>41735</c:v>
                </c:pt>
                <c:pt idx="1225">
                  <c:v>41735</c:v>
                </c:pt>
                <c:pt idx="1226">
                  <c:v>41735</c:v>
                </c:pt>
                <c:pt idx="1227">
                  <c:v>41735</c:v>
                </c:pt>
                <c:pt idx="1228">
                  <c:v>41735</c:v>
                </c:pt>
                <c:pt idx="1229">
                  <c:v>41735</c:v>
                </c:pt>
                <c:pt idx="1230">
                  <c:v>41742</c:v>
                </c:pt>
                <c:pt idx="1231">
                  <c:v>41742</c:v>
                </c:pt>
                <c:pt idx="1232">
                  <c:v>41742</c:v>
                </c:pt>
                <c:pt idx="1233">
                  <c:v>41742</c:v>
                </c:pt>
                <c:pt idx="1234">
                  <c:v>41742</c:v>
                </c:pt>
                <c:pt idx="1235">
                  <c:v>41742</c:v>
                </c:pt>
                <c:pt idx="1236">
                  <c:v>41742</c:v>
                </c:pt>
                <c:pt idx="1237">
                  <c:v>41742</c:v>
                </c:pt>
                <c:pt idx="1238">
                  <c:v>41742</c:v>
                </c:pt>
                <c:pt idx="1239">
                  <c:v>41742</c:v>
                </c:pt>
                <c:pt idx="1240">
                  <c:v>41742</c:v>
                </c:pt>
                <c:pt idx="1241">
                  <c:v>41742</c:v>
                </c:pt>
                <c:pt idx="1242">
                  <c:v>41742</c:v>
                </c:pt>
                <c:pt idx="1243">
                  <c:v>41749</c:v>
                </c:pt>
                <c:pt idx="1244">
                  <c:v>41749</c:v>
                </c:pt>
                <c:pt idx="1245">
                  <c:v>41749</c:v>
                </c:pt>
                <c:pt idx="1246">
                  <c:v>41749</c:v>
                </c:pt>
                <c:pt idx="1247">
                  <c:v>41749</c:v>
                </c:pt>
                <c:pt idx="1248">
                  <c:v>41749</c:v>
                </c:pt>
                <c:pt idx="1249">
                  <c:v>41749</c:v>
                </c:pt>
                <c:pt idx="1250">
                  <c:v>41749</c:v>
                </c:pt>
                <c:pt idx="1251">
                  <c:v>41749</c:v>
                </c:pt>
                <c:pt idx="1252">
                  <c:v>41749</c:v>
                </c:pt>
                <c:pt idx="1253">
                  <c:v>41749</c:v>
                </c:pt>
                <c:pt idx="1254">
                  <c:v>41749</c:v>
                </c:pt>
                <c:pt idx="1255">
                  <c:v>41749</c:v>
                </c:pt>
                <c:pt idx="1256">
                  <c:v>41749</c:v>
                </c:pt>
                <c:pt idx="1257">
                  <c:v>41756</c:v>
                </c:pt>
                <c:pt idx="1258">
                  <c:v>41756</c:v>
                </c:pt>
                <c:pt idx="1259">
                  <c:v>41756</c:v>
                </c:pt>
                <c:pt idx="1260">
                  <c:v>41756</c:v>
                </c:pt>
                <c:pt idx="1261">
                  <c:v>41756</c:v>
                </c:pt>
                <c:pt idx="1262">
                  <c:v>41756</c:v>
                </c:pt>
                <c:pt idx="1263">
                  <c:v>41756</c:v>
                </c:pt>
                <c:pt idx="1264">
                  <c:v>41756</c:v>
                </c:pt>
                <c:pt idx="1265">
                  <c:v>41756</c:v>
                </c:pt>
                <c:pt idx="1266">
                  <c:v>41756</c:v>
                </c:pt>
                <c:pt idx="1267">
                  <c:v>41756</c:v>
                </c:pt>
                <c:pt idx="1268">
                  <c:v>41756</c:v>
                </c:pt>
                <c:pt idx="1269">
                  <c:v>41756</c:v>
                </c:pt>
                <c:pt idx="1270">
                  <c:v>41756</c:v>
                </c:pt>
                <c:pt idx="1271">
                  <c:v>41756</c:v>
                </c:pt>
                <c:pt idx="1272">
                  <c:v>41763</c:v>
                </c:pt>
                <c:pt idx="1273">
                  <c:v>41763</c:v>
                </c:pt>
                <c:pt idx="1274">
                  <c:v>41763</c:v>
                </c:pt>
                <c:pt idx="1275">
                  <c:v>41763</c:v>
                </c:pt>
                <c:pt idx="1276">
                  <c:v>41763</c:v>
                </c:pt>
                <c:pt idx="1277">
                  <c:v>41763</c:v>
                </c:pt>
                <c:pt idx="1278">
                  <c:v>41763</c:v>
                </c:pt>
                <c:pt idx="1279">
                  <c:v>41763</c:v>
                </c:pt>
                <c:pt idx="1280">
                  <c:v>41763</c:v>
                </c:pt>
                <c:pt idx="1281">
                  <c:v>41763</c:v>
                </c:pt>
                <c:pt idx="1282">
                  <c:v>41763</c:v>
                </c:pt>
                <c:pt idx="1283">
                  <c:v>41763</c:v>
                </c:pt>
                <c:pt idx="1284">
                  <c:v>41770</c:v>
                </c:pt>
                <c:pt idx="1285">
                  <c:v>41770</c:v>
                </c:pt>
                <c:pt idx="1286">
                  <c:v>41770</c:v>
                </c:pt>
                <c:pt idx="1287">
                  <c:v>41770</c:v>
                </c:pt>
                <c:pt idx="1288">
                  <c:v>41770</c:v>
                </c:pt>
                <c:pt idx="1289">
                  <c:v>41770</c:v>
                </c:pt>
                <c:pt idx="1290">
                  <c:v>41770</c:v>
                </c:pt>
                <c:pt idx="1291">
                  <c:v>41770</c:v>
                </c:pt>
                <c:pt idx="1292">
                  <c:v>41770</c:v>
                </c:pt>
                <c:pt idx="1293">
                  <c:v>41770</c:v>
                </c:pt>
                <c:pt idx="1294">
                  <c:v>41770</c:v>
                </c:pt>
                <c:pt idx="1295">
                  <c:v>41770</c:v>
                </c:pt>
                <c:pt idx="1296">
                  <c:v>41770</c:v>
                </c:pt>
                <c:pt idx="1297">
                  <c:v>41770</c:v>
                </c:pt>
                <c:pt idx="1298">
                  <c:v>41777</c:v>
                </c:pt>
                <c:pt idx="1299">
                  <c:v>41777</c:v>
                </c:pt>
                <c:pt idx="1300">
                  <c:v>41777</c:v>
                </c:pt>
                <c:pt idx="1301">
                  <c:v>41777</c:v>
                </c:pt>
                <c:pt idx="1302">
                  <c:v>41777</c:v>
                </c:pt>
                <c:pt idx="1303">
                  <c:v>41777</c:v>
                </c:pt>
                <c:pt idx="1304">
                  <c:v>41777</c:v>
                </c:pt>
                <c:pt idx="1305">
                  <c:v>41777</c:v>
                </c:pt>
                <c:pt idx="1306">
                  <c:v>41777</c:v>
                </c:pt>
                <c:pt idx="1307">
                  <c:v>41777</c:v>
                </c:pt>
                <c:pt idx="1308">
                  <c:v>41784</c:v>
                </c:pt>
                <c:pt idx="1309">
                  <c:v>41784</c:v>
                </c:pt>
                <c:pt idx="1310">
                  <c:v>41784</c:v>
                </c:pt>
                <c:pt idx="1311">
                  <c:v>41784</c:v>
                </c:pt>
                <c:pt idx="1312">
                  <c:v>41784</c:v>
                </c:pt>
                <c:pt idx="1313">
                  <c:v>41784</c:v>
                </c:pt>
                <c:pt idx="1314">
                  <c:v>41784</c:v>
                </c:pt>
                <c:pt idx="1315">
                  <c:v>41784</c:v>
                </c:pt>
                <c:pt idx="1316">
                  <c:v>41784</c:v>
                </c:pt>
                <c:pt idx="1317">
                  <c:v>41784</c:v>
                </c:pt>
                <c:pt idx="1318">
                  <c:v>41784</c:v>
                </c:pt>
                <c:pt idx="1319">
                  <c:v>41784</c:v>
                </c:pt>
                <c:pt idx="1320">
                  <c:v>41784</c:v>
                </c:pt>
                <c:pt idx="1321">
                  <c:v>41791</c:v>
                </c:pt>
                <c:pt idx="1322">
                  <c:v>41791</c:v>
                </c:pt>
                <c:pt idx="1323">
                  <c:v>41791</c:v>
                </c:pt>
                <c:pt idx="1324">
                  <c:v>41791</c:v>
                </c:pt>
                <c:pt idx="1325">
                  <c:v>41791</c:v>
                </c:pt>
                <c:pt idx="1326">
                  <c:v>41791</c:v>
                </c:pt>
                <c:pt idx="1327">
                  <c:v>41791</c:v>
                </c:pt>
                <c:pt idx="1328">
                  <c:v>41791</c:v>
                </c:pt>
                <c:pt idx="1329">
                  <c:v>41791</c:v>
                </c:pt>
                <c:pt idx="1330">
                  <c:v>41791</c:v>
                </c:pt>
                <c:pt idx="1331">
                  <c:v>41791</c:v>
                </c:pt>
                <c:pt idx="1332">
                  <c:v>41798</c:v>
                </c:pt>
                <c:pt idx="1333">
                  <c:v>41798</c:v>
                </c:pt>
                <c:pt idx="1334">
                  <c:v>41798</c:v>
                </c:pt>
                <c:pt idx="1335">
                  <c:v>41798</c:v>
                </c:pt>
                <c:pt idx="1336">
                  <c:v>41798</c:v>
                </c:pt>
                <c:pt idx="1337">
                  <c:v>41798</c:v>
                </c:pt>
                <c:pt idx="1338">
                  <c:v>41798</c:v>
                </c:pt>
                <c:pt idx="1339">
                  <c:v>41798</c:v>
                </c:pt>
                <c:pt idx="1340">
                  <c:v>41798</c:v>
                </c:pt>
                <c:pt idx="1341">
                  <c:v>41798</c:v>
                </c:pt>
                <c:pt idx="1342">
                  <c:v>41798</c:v>
                </c:pt>
                <c:pt idx="1343">
                  <c:v>41798</c:v>
                </c:pt>
                <c:pt idx="1344">
                  <c:v>41798</c:v>
                </c:pt>
                <c:pt idx="1345">
                  <c:v>41805</c:v>
                </c:pt>
                <c:pt idx="1346">
                  <c:v>41805</c:v>
                </c:pt>
                <c:pt idx="1347">
                  <c:v>41805</c:v>
                </c:pt>
                <c:pt idx="1348">
                  <c:v>41805</c:v>
                </c:pt>
                <c:pt idx="1349">
                  <c:v>41805</c:v>
                </c:pt>
                <c:pt idx="1350">
                  <c:v>41805</c:v>
                </c:pt>
                <c:pt idx="1351">
                  <c:v>41805</c:v>
                </c:pt>
                <c:pt idx="1352">
                  <c:v>41805</c:v>
                </c:pt>
                <c:pt idx="1353">
                  <c:v>41805</c:v>
                </c:pt>
                <c:pt idx="1354">
                  <c:v>41805</c:v>
                </c:pt>
                <c:pt idx="1355">
                  <c:v>41805</c:v>
                </c:pt>
                <c:pt idx="1356">
                  <c:v>41812</c:v>
                </c:pt>
                <c:pt idx="1357">
                  <c:v>41812</c:v>
                </c:pt>
                <c:pt idx="1358">
                  <c:v>41812</c:v>
                </c:pt>
                <c:pt idx="1359">
                  <c:v>41812</c:v>
                </c:pt>
                <c:pt idx="1360">
                  <c:v>41812</c:v>
                </c:pt>
                <c:pt idx="1361">
                  <c:v>41812</c:v>
                </c:pt>
                <c:pt idx="1362">
                  <c:v>41812</c:v>
                </c:pt>
                <c:pt idx="1363">
                  <c:v>41812</c:v>
                </c:pt>
                <c:pt idx="1364">
                  <c:v>41819</c:v>
                </c:pt>
                <c:pt idx="1365">
                  <c:v>41819</c:v>
                </c:pt>
                <c:pt idx="1366">
                  <c:v>41819</c:v>
                </c:pt>
                <c:pt idx="1367">
                  <c:v>41819</c:v>
                </c:pt>
                <c:pt idx="1368">
                  <c:v>41819</c:v>
                </c:pt>
                <c:pt idx="1369">
                  <c:v>41819</c:v>
                </c:pt>
                <c:pt idx="1370">
                  <c:v>41819</c:v>
                </c:pt>
                <c:pt idx="1371">
                  <c:v>41819</c:v>
                </c:pt>
                <c:pt idx="1372">
                  <c:v>41819</c:v>
                </c:pt>
                <c:pt idx="1373">
                  <c:v>41819</c:v>
                </c:pt>
                <c:pt idx="1374">
                  <c:v>41819</c:v>
                </c:pt>
                <c:pt idx="1375">
                  <c:v>41819</c:v>
                </c:pt>
                <c:pt idx="1376">
                  <c:v>41826</c:v>
                </c:pt>
                <c:pt idx="1377">
                  <c:v>41826</c:v>
                </c:pt>
                <c:pt idx="1378">
                  <c:v>41826</c:v>
                </c:pt>
                <c:pt idx="1379">
                  <c:v>41826</c:v>
                </c:pt>
                <c:pt idx="1380">
                  <c:v>41826</c:v>
                </c:pt>
                <c:pt idx="1381">
                  <c:v>41826</c:v>
                </c:pt>
                <c:pt idx="1382">
                  <c:v>41826</c:v>
                </c:pt>
                <c:pt idx="1383">
                  <c:v>41826</c:v>
                </c:pt>
                <c:pt idx="1384">
                  <c:v>41826</c:v>
                </c:pt>
                <c:pt idx="1385">
                  <c:v>41826</c:v>
                </c:pt>
                <c:pt idx="1386">
                  <c:v>41826</c:v>
                </c:pt>
                <c:pt idx="1387">
                  <c:v>41833</c:v>
                </c:pt>
                <c:pt idx="1388">
                  <c:v>41833</c:v>
                </c:pt>
                <c:pt idx="1389">
                  <c:v>41833</c:v>
                </c:pt>
                <c:pt idx="1390">
                  <c:v>41833</c:v>
                </c:pt>
                <c:pt idx="1391">
                  <c:v>41833</c:v>
                </c:pt>
                <c:pt idx="1392">
                  <c:v>41833</c:v>
                </c:pt>
                <c:pt idx="1393">
                  <c:v>41833</c:v>
                </c:pt>
                <c:pt idx="1394">
                  <c:v>41833</c:v>
                </c:pt>
                <c:pt idx="1395">
                  <c:v>41833</c:v>
                </c:pt>
                <c:pt idx="1396">
                  <c:v>41833</c:v>
                </c:pt>
                <c:pt idx="1397">
                  <c:v>41833</c:v>
                </c:pt>
                <c:pt idx="1398">
                  <c:v>41833</c:v>
                </c:pt>
                <c:pt idx="1399">
                  <c:v>41833</c:v>
                </c:pt>
                <c:pt idx="1400">
                  <c:v>41833</c:v>
                </c:pt>
                <c:pt idx="1401">
                  <c:v>41840</c:v>
                </c:pt>
                <c:pt idx="1402">
                  <c:v>41840</c:v>
                </c:pt>
                <c:pt idx="1403">
                  <c:v>41840</c:v>
                </c:pt>
                <c:pt idx="1404">
                  <c:v>41840</c:v>
                </c:pt>
                <c:pt idx="1405">
                  <c:v>41840</c:v>
                </c:pt>
                <c:pt idx="1406">
                  <c:v>41840</c:v>
                </c:pt>
                <c:pt idx="1407">
                  <c:v>41840</c:v>
                </c:pt>
                <c:pt idx="1408">
                  <c:v>41840</c:v>
                </c:pt>
                <c:pt idx="1409">
                  <c:v>41840</c:v>
                </c:pt>
                <c:pt idx="1410">
                  <c:v>41840</c:v>
                </c:pt>
                <c:pt idx="1411">
                  <c:v>41840</c:v>
                </c:pt>
                <c:pt idx="1412">
                  <c:v>41840</c:v>
                </c:pt>
                <c:pt idx="1413">
                  <c:v>41847</c:v>
                </c:pt>
                <c:pt idx="1414">
                  <c:v>41847</c:v>
                </c:pt>
                <c:pt idx="1415">
                  <c:v>41847</c:v>
                </c:pt>
                <c:pt idx="1416">
                  <c:v>41847</c:v>
                </c:pt>
                <c:pt idx="1417">
                  <c:v>41847</c:v>
                </c:pt>
                <c:pt idx="1418">
                  <c:v>41847</c:v>
                </c:pt>
                <c:pt idx="1419">
                  <c:v>41847</c:v>
                </c:pt>
                <c:pt idx="1420">
                  <c:v>41854</c:v>
                </c:pt>
                <c:pt idx="1421">
                  <c:v>41854</c:v>
                </c:pt>
                <c:pt idx="1422">
                  <c:v>41854</c:v>
                </c:pt>
                <c:pt idx="1423">
                  <c:v>41854</c:v>
                </c:pt>
                <c:pt idx="1424">
                  <c:v>41854</c:v>
                </c:pt>
                <c:pt idx="1425">
                  <c:v>41854</c:v>
                </c:pt>
                <c:pt idx="1426">
                  <c:v>41854</c:v>
                </c:pt>
                <c:pt idx="1427">
                  <c:v>41854</c:v>
                </c:pt>
                <c:pt idx="1428">
                  <c:v>41854</c:v>
                </c:pt>
                <c:pt idx="1429">
                  <c:v>41854</c:v>
                </c:pt>
                <c:pt idx="1430">
                  <c:v>41854</c:v>
                </c:pt>
                <c:pt idx="1431">
                  <c:v>41854</c:v>
                </c:pt>
                <c:pt idx="1432">
                  <c:v>41861</c:v>
                </c:pt>
                <c:pt idx="1433">
                  <c:v>41861</c:v>
                </c:pt>
                <c:pt idx="1434">
                  <c:v>41861</c:v>
                </c:pt>
                <c:pt idx="1435">
                  <c:v>41861</c:v>
                </c:pt>
                <c:pt idx="1436">
                  <c:v>41861</c:v>
                </c:pt>
                <c:pt idx="1437">
                  <c:v>41861</c:v>
                </c:pt>
                <c:pt idx="1438">
                  <c:v>41861</c:v>
                </c:pt>
                <c:pt idx="1439">
                  <c:v>41861</c:v>
                </c:pt>
                <c:pt idx="1440">
                  <c:v>41861</c:v>
                </c:pt>
                <c:pt idx="1441">
                  <c:v>41861</c:v>
                </c:pt>
                <c:pt idx="1442">
                  <c:v>41861</c:v>
                </c:pt>
                <c:pt idx="1443">
                  <c:v>41868</c:v>
                </c:pt>
                <c:pt idx="1444">
                  <c:v>41868</c:v>
                </c:pt>
                <c:pt idx="1445">
                  <c:v>41868</c:v>
                </c:pt>
                <c:pt idx="1446">
                  <c:v>41868</c:v>
                </c:pt>
                <c:pt idx="1447">
                  <c:v>41868</c:v>
                </c:pt>
                <c:pt idx="1448">
                  <c:v>41868</c:v>
                </c:pt>
                <c:pt idx="1449">
                  <c:v>41868</c:v>
                </c:pt>
                <c:pt idx="1450">
                  <c:v>41868</c:v>
                </c:pt>
                <c:pt idx="1451">
                  <c:v>41868</c:v>
                </c:pt>
                <c:pt idx="1452">
                  <c:v>41868</c:v>
                </c:pt>
                <c:pt idx="1453">
                  <c:v>41868</c:v>
                </c:pt>
                <c:pt idx="1454">
                  <c:v>41875</c:v>
                </c:pt>
                <c:pt idx="1455">
                  <c:v>41875</c:v>
                </c:pt>
                <c:pt idx="1456">
                  <c:v>41875</c:v>
                </c:pt>
                <c:pt idx="1457">
                  <c:v>41875</c:v>
                </c:pt>
                <c:pt idx="1458">
                  <c:v>41875</c:v>
                </c:pt>
                <c:pt idx="1459">
                  <c:v>41875</c:v>
                </c:pt>
                <c:pt idx="1460">
                  <c:v>41875</c:v>
                </c:pt>
                <c:pt idx="1461">
                  <c:v>41875</c:v>
                </c:pt>
                <c:pt idx="1462">
                  <c:v>41875</c:v>
                </c:pt>
                <c:pt idx="1463">
                  <c:v>41875</c:v>
                </c:pt>
                <c:pt idx="1464">
                  <c:v>41875</c:v>
                </c:pt>
                <c:pt idx="1465">
                  <c:v>41882</c:v>
                </c:pt>
                <c:pt idx="1466">
                  <c:v>41882</c:v>
                </c:pt>
                <c:pt idx="1467">
                  <c:v>41882</c:v>
                </c:pt>
                <c:pt idx="1468">
                  <c:v>41882</c:v>
                </c:pt>
                <c:pt idx="1469">
                  <c:v>41882</c:v>
                </c:pt>
                <c:pt idx="1470">
                  <c:v>41882</c:v>
                </c:pt>
                <c:pt idx="1471">
                  <c:v>41882</c:v>
                </c:pt>
                <c:pt idx="1472">
                  <c:v>41882</c:v>
                </c:pt>
                <c:pt idx="1473">
                  <c:v>41882</c:v>
                </c:pt>
                <c:pt idx="1474">
                  <c:v>41882</c:v>
                </c:pt>
                <c:pt idx="1475">
                  <c:v>41882</c:v>
                </c:pt>
                <c:pt idx="1476">
                  <c:v>41882</c:v>
                </c:pt>
                <c:pt idx="1477">
                  <c:v>41882</c:v>
                </c:pt>
                <c:pt idx="1478">
                  <c:v>41889</c:v>
                </c:pt>
                <c:pt idx="1479">
                  <c:v>41889</c:v>
                </c:pt>
                <c:pt idx="1480">
                  <c:v>41889</c:v>
                </c:pt>
                <c:pt idx="1481">
                  <c:v>41889</c:v>
                </c:pt>
                <c:pt idx="1482">
                  <c:v>41889</c:v>
                </c:pt>
                <c:pt idx="1483">
                  <c:v>41889</c:v>
                </c:pt>
                <c:pt idx="1484">
                  <c:v>41889</c:v>
                </c:pt>
                <c:pt idx="1485">
                  <c:v>41889</c:v>
                </c:pt>
                <c:pt idx="1486">
                  <c:v>41889</c:v>
                </c:pt>
                <c:pt idx="1487">
                  <c:v>41889</c:v>
                </c:pt>
                <c:pt idx="1488">
                  <c:v>41889</c:v>
                </c:pt>
                <c:pt idx="1489">
                  <c:v>41889</c:v>
                </c:pt>
                <c:pt idx="1490">
                  <c:v>41896</c:v>
                </c:pt>
                <c:pt idx="1491">
                  <c:v>41896</c:v>
                </c:pt>
                <c:pt idx="1492">
                  <c:v>41896</c:v>
                </c:pt>
                <c:pt idx="1493">
                  <c:v>41896</c:v>
                </c:pt>
                <c:pt idx="1494">
                  <c:v>41896</c:v>
                </c:pt>
                <c:pt idx="1495">
                  <c:v>41896</c:v>
                </c:pt>
                <c:pt idx="1496">
                  <c:v>41896</c:v>
                </c:pt>
                <c:pt idx="1497">
                  <c:v>41896</c:v>
                </c:pt>
                <c:pt idx="1498">
                  <c:v>41896</c:v>
                </c:pt>
                <c:pt idx="1499">
                  <c:v>41896</c:v>
                </c:pt>
                <c:pt idx="1500">
                  <c:v>41896</c:v>
                </c:pt>
                <c:pt idx="1501">
                  <c:v>41896</c:v>
                </c:pt>
                <c:pt idx="1502">
                  <c:v>41903</c:v>
                </c:pt>
                <c:pt idx="1503">
                  <c:v>41903</c:v>
                </c:pt>
                <c:pt idx="1504">
                  <c:v>41903</c:v>
                </c:pt>
                <c:pt idx="1505">
                  <c:v>41903</c:v>
                </c:pt>
                <c:pt idx="1506">
                  <c:v>41903</c:v>
                </c:pt>
                <c:pt idx="1507">
                  <c:v>41903</c:v>
                </c:pt>
                <c:pt idx="1508">
                  <c:v>41903</c:v>
                </c:pt>
                <c:pt idx="1509">
                  <c:v>41903</c:v>
                </c:pt>
                <c:pt idx="1510">
                  <c:v>41903</c:v>
                </c:pt>
                <c:pt idx="1511">
                  <c:v>41903</c:v>
                </c:pt>
                <c:pt idx="1512">
                  <c:v>41903</c:v>
                </c:pt>
                <c:pt idx="1513">
                  <c:v>41903</c:v>
                </c:pt>
                <c:pt idx="1514">
                  <c:v>41903</c:v>
                </c:pt>
                <c:pt idx="1515">
                  <c:v>41903</c:v>
                </c:pt>
                <c:pt idx="1516">
                  <c:v>41910</c:v>
                </c:pt>
                <c:pt idx="1517">
                  <c:v>41910</c:v>
                </c:pt>
                <c:pt idx="1518">
                  <c:v>41910</c:v>
                </c:pt>
                <c:pt idx="1519">
                  <c:v>41910</c:v>
                </c:pt>
                <c:pt idx="1520">
                  <c:v>41910</c:v>
                </c:pt>
                <c:pt idx="1521">
                  <c:v>41910</c:v>
                </c:pt>
                <c:pt idx="1522">
                  <c:v>41910</c:v>
                </c:pt>
                <c:pt idx="1523">
                  <c:v>41910</c:v>
                </c:pt>
                <c:pt idx="1524">
                  <c:v>41910</c:v>
                </c:pt>
                <c:pt idx="1525">
                  <c:v>41910</c:v>
                </c:pt>
                <c:pt idx="1526">
                  <c:v>41910</c:v>
                </c:pt>
                <c:pt idx="1527">
                  <c:v>41910</c:v>
                </c:pt>
                <c:pt idx="1528">
                  <c:v>41910</c:v>
                </c:pt>
                <c:pt idx="1529">
                  <c:v>41910</c:v>
                </c:pt>
                <c:pt idx="1530">
                  <c:v>41910</c:v>
                </c:pt>
                <c:pt idx="1531">
                  <c:v>41917</c:v>
                </c:pt>
                <c:pt idx="1532">
                  <c:v>41917</c:v>
                </c:pt>
                <c:pt idx="1533">
                  <c:v>41917</c:v>
                </c:pt>
                <c:pt idx="1534">
                  <c:v>41917</c:v>
                </c:pt>
                <c:pt idx="1535">
                  <c:v>41917</c:v>
                </c:pt>
                <c:pt idx="1536">
                  <c:v>41917</c:v>
                </c:pt>
                <c:pt idx="1537">
                  <c:v>41917</c:v>
                </c:pt>
                <c:pt idx="1538">
                  <c:v>41917</c:v>
                </c:pt>
                <c:pt idx="1539">
                  <c:v>41917</c:v>
                </c:pt>
                <c:pt idx="1540">
                  <c:v>41917</c:v>
                </c:pt>
                <c:pt idx="1541">
                  <c:v>41917</c:v>
                </c:pt>
                <c:pt idx="1542">
                  <c:v>41917</c:v>
                </c:pt>
                <c:pt idx="1543">
                  <c:v>41917</c:v>
                </c:pt>
                <c:pt idx="1544">
                  <c:v>41917</c:v>
                </c:pt>
                <c:pt idx="1545">
                  <c:v>41924</c:v>
                </c:pt>
                <c:pt idx="1546">
                  <c:v>41924</c:v>
                </c:pt>
                <c:pt idx="1547">
                  <c:v>41924</c:v>
                </c:pt>
                <c:pt idx="1548">
                  <c:v>41924</c:v>
                </c:pt>
                <c:pt idx="1549">
                  <c:v>41924</c:v>
                </c:pt>
                <c:pt idx="1550">
                  <c:v>41924</c:v>
                </c:pt>
                <c:pt idx="1551">
                  <c:v>41924</c:v>
                </c:pt>
                <c:pt idx="1552">
                  <c:v>41924</c:v>
                </c:pt>
                <c:pt idx="1553">
                  <c:v>41924</c:v>
                </c:pt>
                <c:pt idx="1554">
                  <c:v>41924</c:v>
                </c:pt>
                <c:pt idx="1555">
                  <c:v>41924</c:v>
                </c:pt>
                <c:pt idx="1556">
                  <c:v>41924</c:v>
                </c:pt>
                <c:pt idx="1557">
                  <c:v>41931</c:v>
                </c:pt>
                <c:pt idx="1558">
                  <c:v>41931</c:v>
                </c:pt>
                <c:pt idx="1559">
                  <c:v>41931</c:v>
                </c:pt>
                <c:pt idx="1560">
                  <c:v>41931</c:v>
                </c:pt>
                <c:pt idx="1561">
                  <c:v>41931</c:v>
                </c:pt>
                <c:pt idx="1562">
                  <c:v>41931</c:v>
                </c:pt>
                <c:pt idx="1563">
                  <c:v>41931</c:v>
                </c:pt>
                <c:pt idx="1564">
                  <c:v>41931</c:v>
                </c:pt>
                <c:pt idx="1565">
                  <c:v>41931</c:v>
                </c:pt>
                <c:pt idx="1566">
                  <c:v>41931</c:v>
                </c:pt>
                <c:pt idx="1567">
                  <c:v>41931</c:v>
                </c:pt>
                <c:pt idx="1568">
                  <c:v>41931</c:v>
                </c:pt>
                <c:pt idx="1569">
                  <c:v>41931</c:v>
                </c:pt>
                <c:pt idx="1570">
                  <c:v>41938</c:v>
                </c:pt>
                <c:pt idx="1571">
                  <c:v>41938</c:v>
                </c:pt>
                <c:pt idx="1572">
                  <c:v>41938</c:v>
                </c:pt>
                <c:pt idx="1573">
                  <c:v>41938</c:v>
                </c:pt>
                <c:pt idx="1574">
                  <c:v>41938</c:v>
                </c:pt>
                <c:pt idx="1575">
                  <c:v>41938</c:v>
                </c:pt>
                <c:pt idx="1576">
                  <c:v>41938</c:v>
                </c:pt>
                <c:pt idx="1577">
                  <c:v>41938</c:v>
                </c:pt>
                <c:pt idx="1578">
                  <c:v>41938</c:v>
                </c:pt>
                <c:pt idx="1579">
                  <c:v>41938</c:v>
                </c:pt>
                <c:pt idx="1580">
                  <c:v>41938</c:v>
                </c:pt>
                <c:pt idx="1581">
                  <c:v>41938</c:v>
                </c:pt>
                <c:pt idx="1582">
                  <c:v>41938</c:v>
                </c:pt>
                <c:pt idx="1583">
                  <c:v>41938</c:v>
                </c:pt>
                <c:pt idx="1584">
                  <c:v>41945</c:v>
                </c:pt>
                <c:pt idx="1585">
                  <c:v>41945</c:v>
                </c:pt>
                <c:pt idx="1586">
                  <c:v>41945</c:v>
                </c:pt>
                <c:pt idx="1587">
                  <c:v>41945</c:v>
                </c:pt>
                <c:pt idx="1588">
                  <c:v>41945</c:v>
                </c:pt>
                <c:pt idx="1589">
                  <c:v>41945</c:v>
                </c:pt>
                <c:pt idx="1590">
                  <c:v>41945</c:v>
                </c:pt>
                <c:pt idx="1591">
                  <c:v>41945</c:v>
                </c:pt>
                <c:pt idx="1592">
                  <c:v>41945</c:v>
                </c:pt>
                <c:pt idx="1593">
                  <c:v>41945</c:v>
                </c:pt>
                <c:pt idx="1594">
                  <c:v>41952</c:v>
                </c:pt>
                <c:pt idx="1595">
                  <c:v>41952</c:v>
                </c:pt>
                <c:pt idx="1596">
                  <c:v>41952</c:v>
                </c:pt>
                <c:pt idx="1597">
                  <c:v>41952</c:v>
                </c:pt>
                <c:pt idx="1598">
                  <c:v>41952</c:v>
                </c:pt>
                <c:pt idx="1599">
                  <c:v>41952</c:v>
                </c:pt>
                <c:pt idx="1600">
                  <c:v>41952</c:v>
                </c:pt>
                <c:pt idx="1601">
                  <c:v>41952</c:v>
                </c:pt>
                <c:pt idx="1602">
                  <c:v>41952</c:v>
                </c:pt>
                <c:pt idx="1603">
                  <c:v>41952</c:v>
                </c:pt>
                <c:pt idx="1604">
                  <c:v>41952</c:v>
                </c:pt>
                <c:pt idx="1605">
                  <c:v>41959</c:v>
                </c:pt>
                <c:pt idx="1606">
                  <c:v>41959</c:v>
                </c:pt>
                <c:pt idx="1607">
                  <c:v>41959</c:v>
                </c:pt>
                <c:pt idx="1608">
                  <c:v>41959</c:v>
                </c:pt>
                <c:pt idx="1609">
                  <c:v>41959</c:v>
                </c:pt>
                <c:pt idx="1610">
                  <c:v>41959</c:v>
                </c:pt>
                <c:pt idx="1611">
                  <c:v>41966</c:v>
                </c:pt>
                <c:pt idx="1612">
                  <c:v>41966</c:v>
                </c:pt>
                <c:pt idx="1613">
                  <c:v>41966</c:v>
                </c:pt>
                <c:pt idx="1614">
                  <c:v>41966</c:v>
                </c:pt>
                <c:pt idx="1615">
                  <c:v>41966</c:v>
                </c:pt>
                <c:pt idx="1616">
                  <c:v>41966</c:v>
                </c:pt>
                <c:pt idx="1617">
                  <c:v>41966</c:v>
                </c:pt>
                <c:pt idx="1618">
                  <c:v>41966</c:v>
                </c:pt>
                <c:pt idx="1619">
                  <c:v>41966</c:v>
                </c:pt>
                <c:pt idx="1620">
                  <c:v>41973</c:v>
                </c:pt>
                <c:pt idx="1621">
                  <c:v>41973</c:v>
                </c:pt>
                <c:pt idx="1622">
                  <c:v>41973</c:v>
                </c:pt>
                <c:pt idx="1623">
                  <c:v>41973</c:v>
                </c:pt>
                <c:pt idx="1624">
                  <c:v>41973</c:v>
                </c:pt>
                <c:pt idx="1625">
                  <c:v>41973</c:v>
                </c:pt>
                <c:pt idx="1626">
                  <c:v>41973</c:v>
                </c:pt>
                <c:pt idx="1627">
                  <c:v>41980</c:v>
                </c:pt>
                <c:pt idx="1628">
                  <c:v>41980</c:v>
                </c:pt>
                <c:pt idx="1629">
                  <c:v>41980</c:v>
                </c:pt>
                <c:pt idx="1630">
                  <c:v>41980</c:v>
                </c:pt>
                <c:pt idx="1631">
                  <c:v>41980</c:v>
                </c:pt>
                <c:pt idx="1632">
                  <c:v>41980</c:v>
                </c:pt>
                <c:pt idx="1633">
                  <c:v>41980</c:v>
                </c:pt>
                <c:pt idx="1634">
                  <c:v>41980</c:v>
                </c:pt>
                <c:pt idx="1635">
                  <c:v>41980</c:v>
                </c:pt>
                <c:pt idx="1636">
                  <c:v>41980</c:v>
                </c:pt>
                <c:pt idx="1637">
                  <c:v>41980</c:v>
                </c:pt>
                <c:pt idx="1638">
                  <c:v>41980</c:v>
                </c:pt>
                <c:pt idx="1639">
                  <c:v>41980</c:v>
                </c:pt>
                <c:pt idx="1640">
                  <c:v>41987</c:v>
                </c:pt>
                <c:pt idx="1641">
                  <c:v>41987</c:v>
                </c:pt>
                <c:pt idx="1642">
                  <c:v>41987</c:v>
                </c:pt>
                <c:pt idx="1643">
                  <c:v>41987</c:v>
                </c:pt>
                <c:pt idx="1644">
                  <c:v>41987</c:v>
                </c:pt>
                <c:pt idx="1645">
                  <c:v>41987</c:v>
                </c:pt>
                <c:pt idx="1646">
                  <c:v>41987</c:v>
                </c:pt>
                <c:pt idx="1647">
                  <c:v>41987</c:v>
                </c:pt>
                <c:pt idx="1648">
                  <c:v>41987</c:v>
                </c:pt>
                <c:pt idx="1649">
                  <c:v>41994</c:v>
                </c:pt>
                <c:pt idx="1650">
                  <c:v>41994</c:v>
                </c:pt>
                <c:pt idx="1651">
                  <c:v>41994</c:v>
                </c:pt>
                <c:pt idx="1652">
                  <c:v>41994</c:v>
                </c:pt>
                <c:pt idx="1653">
                  <c:v>41994</c:v>
                </c:pt>
                <c:pt idx="1654">
                  <c:v>41994</c:v>
                </c:pt>
                <c:pt idx="1655">
                  <c:v>41994</c:v>
                </c:pt>
                <c:pt idx="1656">
                  <c:v>41994</c:v>
                </c:pt>
                <c:pt idx="1657">
                  <c:v>41994</c:v>
                </c:pt>
                <c:pt idx="1658">
                  <c:v>41994</c:v>
                </c:pt>
                <c:pt idx="1659">
                  <c:v>41994</c:v>
                </c:pt>
                <c:pt idx="1660">
                  <c:v>41994</c:v>
                </c:pt>
                <c:pt idx="1661">
                  <c:v>41994</c:v>
                </c:pt>
                <c:pt idx="1662">
                  <c:v>42001</c:v>
                </c:pt>
                <c:pt idx="1663">
                  <c:v>42001</c:v>
                </c:pt>
                <c:pt idx="1664">
                  <c:v>42001</c:v>
                </c:pt>
                <c:pt idx="1665">
                  <c:v>42001</c:v>
                </c:pt>
                <c:pt idx="1666">
                  <c:v>42001</c:v>
                </c:pt>
                <c:pt idx="1667">
                  <c:v>42001</c:v>
                </c:pt>
                <c:pt idx="1668">
                  <c:v>42001</c:v>
                </c:pt>
                <c:pt idx="1669">
                  <c:v>42001</c:v>
                </c:pt>
                <c:pt idx="1670">
                  <c:v>42001</c:v>
                </c:pt>
                <c:pt idx="1671">
                  <c:v>42001</c:v>
                </c:pt>
                <c:pt idx="1672">
                  <c:v>42001</c:v>
                </c:pt>
                <c:pt idx="1673">
                  <c:v>42001</c:v>
                </c:pt>
                <c:pt idx="1674">
                  <c:v>42001</c:v>
                </c:pt>
                <c:pt idx="1675">
                  <c:v>42008</c:v>
                </c:pt>
                <c:pt idx="1676">
                  <c:v>42008</c:v>
                </c:pt>
                <c:pt idx="1677">
                  <c:v>42008</c:v>
                </c:pt>
                <c:pt idx="1678">
                  <c:v>42008</c:v>
                </c:pt>
                <c:pt idx="1679">
                  <c:v>42008</c:v>
                </c:pt>
                <c:pt idx="1680">
                  <c:v>42008</c:v>
                </c:pt>
                <c:pt idx="1681">
                  <c:v>42008</c:v>
                </c:pt>
                <c:pt idx="1682">
                  <c:v>42008</c:v>
                </c:pt>
                <c:pt idx="1683">
                  <c:v>42008</c:v>
                </c:pt>
                <c:pt idx="1684">
                  <c:v>42008</c:v>
                </c:pt>
                <c:pt idx="1685">
                  <c:v>42008</c:v>
                </c:pt>
                <c:pt idx="1686">
                  <c:v>42008</c:v>
                </c:pt>
                <c:pt idx="1687">
                  <c:v>42015</c:v>
                </c:pt>
                <c:pt idx="1688">
                  <c:v>42015</c:v>
                </c:pt>
                <c:pt idx="1689">
                  <c:v>42015</c:v>
                </c:pt>
                <c:pt idx="1690">
                  <c:v>42015</c:v>
                </c:pt>
                <c:pt idx="1691">
                  <c:v>42015</c:v>
                </c:pt>
                <c:pt idx="1692">
                  <c:v>42015</c:v>
                </c:pt>
                <c:pt idx="1693">
                  <c:v>42015</c:v>
                </c:pt>
                <c:pt idx="1694">
                  <c:v>42015</c:v>
                </c:pt>
                <c:pt idx="1695">
                  <c:v>42015</c:v>
                </c:pt>
                <c:pt idx="1696">
                  <c:v>42015</c:v>
                </c:pt>
                <c:pt idx="1697">
                  <c:v>42015</c:v>
                </c:pt>
                <c:pt idx="1698">
                  <c:v>42022</c:v>
                </c:pt>
                <c:pt idx="1699">
                  <c:v>42022</c:v>
                </c:pt>
                <c:pt idx="1700">
                  <c:v>42022</c:v>
                </c:pt>
                <c:pt idx="1701">
                  <c:v>42022</c:v>
                </c:pt>
                <c:pt idx="1702">
                  <c:v>42022</c:v>
                </c:pt>
                <c:pt idx="1703">
                  <c:v>42022</c:v>
                </c:pt>
                <c:pt idx="1704">
                  <c:v>42022</c:v>
                </c:pt>
                <c:pt idx="1705">
                  <c:v>42022</c:v>
                </c:pt>
                <c:pt idx="1706">
                  <c:v>42022</c:v>
                </c:pt>
                <c:pt idx="1707">
                  <c:v>42022</c:v>
                </c:pt>
                <c:pt idx="1708">
                  <c:v>42022</c:v>
                </c:pt>
                <c:pt idx="1709">
                  <c:v>42022</c:v>
                </c:pt>
                <c:pt idx="1710">
                  <c:v>42022</c:v>
                </c:pt>
                <c:pt idx="1711">
                  <c:v>42022</c:v>
                </c:pt>
                <c:pt idx="1712">
                  <c:v>42022</c:v>
                </c:pt>
                <c:pt idx="1713">
                  <c:v>42029</c:v>
                </c:pt>
                <c:pt idx="1714">
                  <c:v>42029</c:v>
                </c:pt>
                <c:pt idx="1715">
                  <c:v>42029</c:v>
                </c:pt>
                <c:pt idx="1716">
                  <c:v>42029</c:v>
                </c:pt>
                <c:pt idx="1717">
                  <c:v>42029</c:v>
                </c:pt>
                <c:pt idx="1718">
                  <c:v>42029</c:v>
                </c:pt>
                <c:pt idx="1719">
                  <c:v>42029</c:v>
                </c:pt>
                <c:pt idx="1720">
                  <c:v>42029</c:v>
                </c:pt>
                <c:pt idx="1721">
                  <c:v>42029</c:v>
                </c:pt>
                <c:pt idx="1722">
                  <c:v>42029</c:v>
                </c:pt>
                <c:pt idx="1723">
                  <c:v>42029</c:v>
                </c:pt>
                <c:pt idx="1724">
                  <c:v>42029</c:v>
                </c:pt>
                <c:pt idx="1725">
                  <c:v>42029</c:v>
                </c:pt>
                <c:pt idx="1726">
                  <c:v>42036</c:v>
                </c:pt>
                <c:pt idx="1727">
                  <c:v>42036</c:v>
                </c:pt>
                <c:pt idx="1728">
                  <c:v>42036</c:v>
                </c:pt>
                <c:pt idx="1729">
                  <c:v>42036</c:v>
                </c:pt>
                <c:pt idx="1730">
                  <c:v>42036</c:v>
                </c:pt>
                <c:pt idx="1731">
                  <c:v>42036</c:v>
                </c:pt>
                <c:pt idx="1732">
                  <c:v>42036</c:v>
                </c:pt>
                <c:pt idx="1733">
                  <c:v>42036</c:v>
                </c:pt>
                <c:pt idx="1734">
                  <c:v>42036</c:v>
                </c:pt>
                <c:pt idx="1735">
                  <c:v>42036</c:v>
                </c:pt>
                <c:pt idx="1736">
                  <c:v>42036</c:v>
                </c:pt>
                <c:pt idx="1737">
                  <c:v>42036</c:v>
                </c:pt>
                <c:pt idx="1738">
                  <c:v>42036</c:v>
                </c:pt>
                <c:pt idx="1739">
                  <c:v>42043</c:v>
                </c:pt>
                <c:pt idx="1740">
                  <c:v>42043</c:v>
                </c:pt>
                <c:pt idx="1741">
                  <c:v>42043</c:v>
                </c:pt>
                <c:pt idx="1742">
                  <c:v>42043</c:v>
                </c:pt>
                <c:pt idx="1743">
                  <c:v>42043</c:v>
                </c:pt>
                <c:pt idx="1744">
                  <c:v>42043</c:v>
                </c:pt>
                <c:pt idx="1745">
                  <c:v>42043</c:v>
                </c:pt>
                <c:pt idx="1746">
                  <c:v>42043</c:v>
                </c:pt>
                <c:pt idx="1747">
                  <c:v>42043</c:v>
                </c:pt>
                <c:pt idx="1748">
                  <c:v>42043</c:v>
                </c:pt>
                <c:pt idx="1749">
                  <c:v>42043</c:v>
                </c:pt>
                <c:pt idx="1750">
                  <c:v>42043</c:v>
                </c:pt>
                <c:pt idx="1751">
                  <c:v>42043</c:v>
                </c:pt>
                <c:pt idx="1752">
                  <c:v>42050</c:v>
                </c:pt>
                <c:pt idx="1753">
                  <c:v>42050</c:v>
                </c:pt>
                <c:pt idx="1754">
                  <c:v>42050</c:v>
                </c:pt>
                <c:pt idx="1755">
                  <c:v>42050</c:v>
                </c:pt>
                <c:pt idx="1756">
                  <c:v>42050</c:v>
                </c:pt>
                <c:pt idx="1757">
                  <c:v>42050</c:v>
                </c:pt>
                <c:pt idx="1758">
                  <c:v>42050</c:v>
                </c:pt>
                <c:pt idx="1759">
                  <c:v>42050</c:v>
                </c:pt>
                <c:pt idx="1760">
                  <c:v>42050</c:v>
                </c:pt>
                <c:pt idx="1761">
                  <c:v>42050</c:v>
                </c:pt>
                <c:pt idx="1762">
                  <c:v>42057</c:v>
                </c:pt>
                <c:pt idx="1763">
                  <c:v>42057</c:v>
                </c:pt>
                <c:pt idx="1764">
                  <c:v>42057</c:v>
                </c:pt>
                <c:pt idx="1765">
                  <c:v>42057</c:v>
                </c:pt>
                <c:pt idx="1766">
                  <c:v>42057</c:v>
                </c:pt>
                <c:pt idx="1767">
                  <c:v>42057</c:v>
                </c:pt>
                <c:pt idx="1768">
                  <c:v>42057</c:v>
                </c:pt>
                <c:pt idx="1769">
                  <c:v>42057</c:v>
                </c:pt>
                <c:pt idx="1770">
                  <c:v>42057</c:v>
                </c:pt>
                <c:pt idx="1771">
                  <c:v>42057</c:v>
                </c:pt>
                <c:pt idx="1772">
                  <c:v>42057</c:v>
                </c:pt>
                <c:pt idx="1773">
                  <c:v>42057</c:v>
                </c:pt>
                <c:pt idx="1774">
                  <c:v>42064</c:v>
                </c:pt>
                <c:pt idx="1775">
                  <c:v>42064</c:v>
                </c:pt>
                <c:pt idx="1776">
                  <c:v>42064</c:v>
                </c:pt>
                <c:pt idx="1777">
                  <c:v>42064</c:v>
                </c:pt>
                <c:pt idx="1778">
                  <c:v>42064</c:v>
                </c:pt>
                <c:pt idx="1779">
                  <c:v>42064</c:v>
                </c:pt>
                <c:pt idx="1780">
                  <c:v>42064</c:v>
                </c:pt>
                <c:pt idx="1781">
                  <c:v>42064</c:v>
                </c:pt>
                <c:pt idx="1782">
                  <c:v>42064</c:v>
                </c:pt>
                <c:pt idx="1783">
                  <c:v>42071</c:v>
                </c:pt>
                <c:pt idx="1784">
                  <c:v>42071</c:v>
                </c:pt>
                <c:pt idx="1785">
                  <c:v>42071</c:v>
                </c:pt>
                <c:pt idx="1786">
                  <c:v>42071</c:v>
                </c:pt>
                <c:pt idx="1787">
                  <c:v>42071</c:v>
                </c:pt>
                <c:pt idx="1788">
                  <c:v>42071</c:v>
                </c:pt>
                <c:pt idx="1789">
                  <c:v>42071</c:v>
                </c:pt>
                <c:pt idx="1790">
                  <c:v>42071</c:v>
                </c:pt>
                <c:pt idx="1791">
                  <c:v>42071</c:v>
                </c:pt>
                <c:pt idx="1792">
                  <c:v>42071</c:v>
                </c:pt>
                <c:pt idx="1793">
                  <c:v>42071</c:v>
                </c:pt>
                <c:pt idx="1794">
                  <c:v>42071</c:v>
                </c:pt>
                <c:pt idx="1795">
                  <c:v>42078</c:v>
                </c:pt>
                <c:pt idx="1796">
                  <c:v>42078</c:v>
                </c:pt>
                <c:pt idx="1797">
                  <c:v>42078</c:v>
                </c:pt>
                <c:pt idx="1798">
                  <c:v>42078</c:v>
                </c:pt>
                <c:pt idx="1799">
                  <c:v>42078</c:v>
                </c:pt>
                <c:pt idx="1800">
                  <c:v>42078</c:v>
                </c:pt>
                <c:pt idx="1801">
                  <c:v>42078</c:v>
                </c:pt>
                <c:pt idx="1802">
                  <c:v>42078</c:v>
                </c:pt>
                <c:pt idx="1803">
                  <c:v>42078</c:v>
                </c:pt>
                <c:pt idx="1804">
                  <c:v>42085</c:v>
                </c:pt>
                <c:pt idx="1805">
                  <c:v>42085</c:v>
                </c:pt>
                <c:pt idx="1806">
                  <c:v>42085</c:v>
                </c:pt>
                <c:pt idx="1807">
                  <c:v>42085</c:v>
                </c:pt>
                <c:pt idx="1808">
                  <c:v>42085</c:v>
                </c:pt>
                <c:pt idx="1809">
                  <c:v>42085</c:v>
                </c:pt>
                <c:pt idx="1810">
                  <c:v>42085</c:v>
                </c:pt>
                <c:pt idx="1811">
                  <c:v>42085</c:v>
                </c:pt>
                <c:pt idx="1812">
                  <c:v>42085</c:v>
                </c:pt>
                <c:pt idx="1813">
                  <c:v>42085</c:v>
                </c:pt>
                <c:pt idx="1814">
                  <c:v>42085</c:v>
                </c:pt>
                <c:pt idx="1815">
                  <c:v>42092</c:v>
                </c:pt>
                <c:pt idx="1816">
                  <c:v>42092</c:v>
                </c:pt>
                <c:pt idx="1817">
                  <c:v>42092</c:v>
                </c:pt>
                <c:pt idx="1818">
                  <c:v>42092</c:v>
                </c:pt>
                <c:pt idx="1819">
                  <c:v>42092</c:v>
                </c:pt>
                <c:pt idx="1820">
                  <c:v>42092</c:v>
                </c:pt>
                <c:pt idx="1821">
                  <c:v>42092</c:v>
                </c:pt>
                <c:pt idx="1822">
                  <c:v>42092</c:v>
                </c:pt>
                <c:pt idx="1823">
                  <c:v>42092</c:v>
                </c:pt>
                <c:pt idx="1824">
                  <c:v>42092</c:v>
                </c:pt>
                <c:pt idx="1825">
                  <c:v>42092</c:v>
                </c:pt>
                <c:pt idx="1826">
                  <c:v>42092</c:v>
                </c:pt>
                <c:pt idx="1827">
                  <c:v>42092</c:v>
                </c:pt>
                <c:pt idx="1828">
                  <c:v>42092</c:v>
                </c:pt>
                <c:pt idx="1829">
                  <c:v>42092</c:v>
                </c:pt>
                <c:pt idx="1830">
                  <c:v>42099</c:v>
                </c:pt>
                <c:pt idx="1831">
                  <c:v>42099</c:v>
                </c:pt>
                <c:pt idx="1832">
                  <c:v>42099</c:v>
                </c:pt>
                <c:pt idx="1833">
                  <c:v>42099</c:v>
                </c:pt>
                <c:pt idx="1834">
                  <c:v>42099</c:v>
                </c:pt>
                <c:pt idx="1835">
                  <c:v>42099</c:v>
                </c:pt>
                <c:pt idx="1836">
                  <c:v>42099</c:v>
                </c:pt>
                <c:pt idx="1837">
                  <c:v>42099</c:v>
                </c:pt>
                <c:pt idx="1838">
                  <c:v>42099</c:v>
                </c:pt>
                <c:pt idx="1839">
                  <c:v>42099</c:v>
                </c:pt>
                <c:pt idx="1840">
                  <c:v>42099</c:v>
                </c:pt>
                <c:pt idx="1841">
                  <c:v>42106</c:v>
                </c:pt>
                <c:pt idx="1842">
                  <c:v>42106</c:v>
                </c:pt>
                <c:pt idx="1843">
                  <c:v>42106</c:v>
                </c:pt>
                <c:pt idx="1844">
                  <c:v>42106</c:v>
                </c:pt>
                <c:pt idx="1845">
                  <c:v>42106</c:v>
                </c:pt>
                <c:pt idx="1846">
                  <c:v>42106</c:v>
                </c:pt>
                <c:pt idx="1847">
                  <c:v>42106</c:v>
                </c:pt>
                <c:pt idx="1848">
                  <c:v>42106</c:v>
                </c:pt>
                <c:pt idx="1849">
                  <c:v>42106</c:v>
                </c:pt>
                <c:pt idx="1850">
                  <c:v>42106</c:v>
                </c:pt>
                <c:pt idx="1851">
                  <c:v>42113</c:v>
                </c:pt>
                <c:pt idx="1852">
                  <c:v>42113</c:v>
                </c:pt>
                <c:pt idx="1853">
                  <c:v>42113</c:v>
                </c:pt>
                <c:pt idx="1854">
                  <c:v>42113</c:v>
                </c:pt>
                <c:pt idx="1855">
                  <c:v>42113</c:v>
                </c:pt>
                <c:pt idx="1856">
                  <c:v>42113</c:v>
                </c:pt>
                <c:pt idx="1857">
                  <c:v>42113</c:v>
                </c:pt>
                <c:pt idx="1858">
                  <c:v>42113</c:v>
                </c:pt>
                <c:pt idx="1859">
                  <c:v>42113</c:v>
                </c:pt>
                <c:pt idx="1860">
                  <c:v>42113</c:v>
                </c:pt>
                <c:pt idx="1861">
                  <c:v>42113</c:v>
                </c:pt>
                <c:pt idx="1862">
                  <c:v>42113</c:v>
                </c:pt>
                <c:pt idx="1863">
                  <c:v>42120</c:v>
                </c:pt>
                <c:pt idx="1864">
                  <c:v>42120</c:v>
                </c:pt>
                <c:pt idx="1865">
                  <c:v>42120</c:v>
                </c:pt>
                <c:pt idx="1866">
                  <c:v>42120</c:v>
                </c:pt>
                <c:pt idx="1867">
                  <c:v>42120</c:v>
                </c:pt>
                <c:pt idx="1868">
                  <c:v>42120</c:v>
                </c:pt>
                <c:pt idx="1869">
                  <c:v>42120</c:v>
                </c:pt>
                <c:pt idx="1870">
                  <c:v>42120</c:v>
                </c:pt>
                <c:pt idx="1871">
                  <c:v>42120</c:v>
                </c:pt>
                <c:pt idx="1872">
                  <c:v>42120</c:v>
                </c:pt>
                <c:pt idx="1873">
                  <c:v>42120</c:v>
                </c:pt>
                <c:pt idx="1874">
                  <c:v>42120</c:v>
                </c:pt>
                <c:pt idx="1875">
                  <c:v>42120</c:v>
                </c:pt>
                <c:pt idx="1876">
                  <c:v>42120</c:v>
                </c:pt>
                <c:pt idx="1877">
                  <c:v>42127</c:v>
                </c:pt>
                <c:pt idx="1878">
                  <c:v>42127</c:v>
                </c:pt>
                <c:pt idx="1879">
                  <c:v>42127</c:v>
                </c:pt>
                <c:pt idx="1880">
                  <c:v>42127</c:v>
                </c:pt>
                <c:pt idx="1881">
                  <c:v>42127</c:v>
                </c:pt>
                <c:pt idx="1882">
                  <c:v>42127</c:v>
                </c:pt>
                <c:pt idx="1883">
                  <c:v>42127</c:v>
                </c:pt>
                <c:pt idx="1884">
                  <c:v>42127</c:v>
                </c:pt>
                <c:pt idx="1885">
                  <c:v>42127</c:v>
                </c:pt>
                <c:pt idx="1886">
                  <c:v>42127</c:v>
                </c:pt>
                <c:pt idx="1887">
                  <c:v>42127</c:v>
                </c:pt>
                <c:pt idx="1888">
                  <c:v>42134</c:v>
                </c:pt>
                <c:pt idx="1889">
                  <c:v>42134</c:v>
                </c:pt>
                <c:pt idx="1890">
                  <c:v>42134</c:v>
                </c:pt>
                <c:pt idx="1891">
                  <c:v>42134</c:v>
                </c:pt>
                <c:pt idx="1892">
                  <c:v>42134</c:v>
                </c:pt>
                <c:pt idx="1893">
                  <c:v>42134</c:v>
                </c:pt>
                <c:pt idx="1894">
                  <c:v>42134</c:v>
                </c:pt>
                <c:pt idx="1895">
                  <c:v>42134</c:v>
                </c:pt>
                <c:pt idx="1896">
                  <c:v>42134</c:v>
                </c:pt>
                <c:pt idx="1897">
                  <c:v>42134</c:v>
                </c:pt>
                <c:pt idx="1898">
                  <c:v>42134</c:v>
                </c:pt>
                <c:pt idx="1899">
                  <c:v>42134</c:v>
                </c:pt>
                <c:pt idx="1900">
                  <c:v>42134</c:v>
                </c:pt>
                <c:pt idx="1901">
                  <c:v>42134</c:v>
                </c:pt>
                <c:pt idx="1902">
                  <c:v>42141</c:v>
                </c:pt>
                <c:pt idx="1903">
                  <c:v>42141</c:v>
                </c:pt>
                <c:pt idx="1904">
                  <c:v>42141</c:v>
                </c:pt>
                <c:pt idx="1905">
                  <c:v>42141</c:v>
                </c:pt>
                <c:pt idx="1906">
                  <c:v>42141</c:v>
                </c:pt>
                <c:pt idx="1907">
                  <c:v>42141</c:v>
                </c:pt>
                <c:pt idx="1908">
                  <c:v>42141</c:v>
                </c:pt>
                <c:pt idx="1909">
                  <c:v>42141</c:v>
                </c:pt>
                <c:pt idx="1910">
                  <c:v>42141</c:v>
                </c:pt>
                <c:pt idx="1911">
                  <c:v>42141</c:v>
                </c:pt>
                <c:pt idx="1912">
                  <c:v>42141</c:v>
                </c:pt>
                <c:pt idx="1913">
                  <c:v>42141</c:v>
                </c:pt>
                <c:pt idx="1914">
                  <c:v>42141</c:v>
                </c:pt>
                <c:pt idx="1915">
                  <c:v>42141</c:v>
                </c:pt>
                <c:pt idx="1916">
                  <c:v>42148</c:v>
                </c:pt>
                <c:pt idx="1917">
                  <c:v>42148</c:v>
                </c:pt>
                <c:pt idx="1918">
                  <c:v>42148</c:v>
                </c:pt>
                <c:pt idx="1919">
                  <c:v>42148</c:v>
                </c:pt>
                <c:pt idx="1920">
                  <c:v>42148</c:v>
                </c:pt>
                <c:pt idx="1921">
                  <c:v>42148</c:v>
                </c:pt>
                <c:pt idx="1922">
                  <c:v>42148</c:v>
                </c:pt>
                <c:pt idx="1923">
                  <c:v>42148</c:v>
                </c:pt>
                <c:pt idx="1924">
                  <c:v>42148</c:v>
                </c:pt>
                <c:pt idx="1925">
                  <c:v>42148</c:v>
                </c:pt>
                <c:pt idx="1926">
                  <c:v>42148</c:v>
                </c:pt>
                <c:pt idx="1927">
                  <c:v>42148</c:v>
                </c:pt>
                <c:pt idx="1928">
                  <c:v>42155</c:v>
                </c:pt>
                <c:pt idx="1929">
                  <c:v>42155</c:v>
                </c:pt>
                <c:pt idx="1930">
                  <c:v>42155</c:v>
                </c:pt>
                <c:pt idx="1931">
                  <c:v>42155</c:v>
                </c:pt>
                <c:pt idx="1932">
                  <c:v>42155</c:v>
                </c:pt>
                <c:pt idx="1933">
                  <c:v>42155</c:v>
                </c:pt>
                <c:pt idx="1934">
                  <c:v>42155</c:v>
                </c:pt>
                <c:pt idx="1935">
                  <c:v>42155</c:v>
                </c:pt>
                <c:pt idx="1936">
                  <c:v>42155</c:v>
                </c:pt>
                <c:pt idx="1937">
                  <c:v>42155</c:v>
                </c:pt>
                <c:pt idx="1938">
                  <c:v>42155</c:v>
                </c:pt>
                <c:pt idx="1939">
                  <c:v>42155</c:v>
                </c:pt>
                <c:pt idx="1940">
                  <c:v>42155</c:v>
                </c:pt>
                <c:pt idx="1941">
                  <c:v>42155</c:v>
                </c:pt>
                <c:pt idx="1942">
                  <c:v>42162</c:v>
                </c:pt>
                <c:pt idx="1943">
                  <c:v>42162</c:v>
                </c:pt>
                <c:pt idx="1944">
                  <c:v>42162</c:v>
                </c:pt>
                <c:pt idx="1945">
                  <c:v>42162</c:v>
                </c:pt>
                <c:pt idx="1946">
                  <c:v>42162</c:v>
                </c:pt>
                <c:pt idx="1947">
                  <c:v>42162</c:v>
                </c:pt>
                <c:pt idx="1948">
                  <c:v>42162</c:v>
                </c:pt>
                <c:pt idx="1949">
                  <c:v>42162</c:v>
                </c:pt>
                <c:pt idx="1950">
                  <c:v>42162</c:v>
                </c:pt>
                <c:pt idx="1951">
                  <c:v>42162</c:v>
                </c:pt>
                <c:pt idx="1952">
                  <c:v>42162</c:v>
                </c:pt>
                <c:pt idx="1953">
                  <c:v>42162</c:v>
                </c:pt>
                <c:pt idx="1954">
                  <c:v>42162</c:v>
                </c:pt>
                <c:pt idx="1955">
                  <c:v>42169</c:v>
                </c:pt>
                <c:pt idx="1956">
                  <c:v>42169</c:v>
                </c:pt>
                <c:pt idx="1957">
                  <c:v>42169</c:v>
                </c:pt>
                <c:pt idx="1958">
                  <c:v>42169</c:v>
                </c:pt>
                <c:pt idx="1959">
                  <c:v>42169</c:v>
                </c:pt>
                <c:pt idx="1960">
                  <c:v>42169</c:v>
                </c:pt>
                <c:pt idx="1961">
                  <c:v>42169</c:v>
                </c:pt>
                <c:pt idx="1962">
                  <c:v>42169</c:v>
                </c:pt>
                <c:pt idx="1963">
                  <c:v>42169</c:v>
                </c:pt>
                <c:pt idx="1964">
                  <c:v>42169</c:v>
                </c:pt>
                <c:pt idx="1965">
                  <c:v>42176</c:v>
                </c:pt>
                <c:pt idx="1966">
                  <c:v>42176</c:v>
                </c:pt>
                <c:pt idx="1967">
                  <c:v>42176</c:v>
                </c:pt>
                <c:pt idx="1968">
                  <c:v>42176</c:v>
                </c:pt>
                <c:pt idx="1969">
                  <c:v>42176</c:v>
                </c:pt>
                <c:pt idx="1970">
                  <c:v>42176</c:v>
                </c:pt>
                <c:pt idx="1971">
                  <c:v>42176</c:v>
                </c:pt>
                <c:pt idx="1972">
                  <c:v>42176</c:v>
                </c:pt>
                <c:pt idx="1973">
                  <c:v>42176</c:v>
                </c:pt>
                <c:pt idx="1974">
                  <c:v>42176</c:v>
                </c:pt>
                <c:pt idx="1975">
                  <c:v>42176</c:v>
                </c:pt>
                <c:pt idx="1976">
                  <c:v>42183</c:v>
                </c:pt>
                <c:pt idx="1977">
                  <c:v>42183</c:v>
                </c:pt>
                <c:pt idx="1978">
                  <c:v>42183</c:v>
                </c:pt>
                <c:pt idx="1979">
                  <c:v>42183</c:v>
                </c:pt>
                <c:pt idx="1980">
                  <c:v>42183</c:v>
                </c:pt>
                <c:pt idx="1981">
                  <c:v>42183</c:v>
                </c:pt>
                <c:pt idx="1982">
                  <c:v>42183</c:v>
                </c:pt>
                <c:pt idx="1983">
                  <c:v>42190</c:v>
                </c:pt>
                <c:pt idx="1984">
                  <c:v>42190</c:v>
                </c:pt>
                <c:pt idx="1985">
                  <c:v>42190</c:v>
                </c:pt>
                <c:pt idx="1986">
                  <c:v>42190</c:v>
                </c:pt>
                <c:pt idx="1987">
                  <c:v>42190</c:v>
                </c:pt>
                <c:pt idx="1988">
                  <c:v>42190</c:v>
                </c:pt>
                <c:pt idx="1989">
                  <c:v>42190</c:v>
                </c:pt>
                <c:pt idx="1990">
                  <c:v>42190</c:v>
                </c:pt>
                <c:pt idx="1991">
                  <c:v>42190</c:v>
                </c:pt>
                <c:pt idx="1992">
                  <c:v>42190</c:v>
                </c:pt>
                <c:pt idx="1993">
                  <c:v>42190</c:v>
                </c:pt>
                <c:pt idx="1994">
                  <c:v>42197</c:v>
                </c:pt>
                <c:pt idx="1995">
                  <c:v>42197</c:v>
                </c:pt>
                <c:pt idx="1996">
                  <c:v>42197</c:v>
                </c:pt>
                <c:pt idx="1997">
                  <c:v>42197</c:v>
                </c:pt>
                <c:pt idx="1998">
                  <c:v>42197</c:v>
                </c:pt>
                <c:pt idx="1999">
                  <c:v>42197</c:v>
                </c:pt>
                <c:pt idx="2000">
                  <c:v>42197</c:v>
                </c:pt>
                <c:pt idx="2001">
                  <c:v>42197</c:v>
                </c:pt>
                <c:pt idx="2002">
                  <c:v>42197</c:v>
                </c:pt>
                <c:pt idx="2003">
                  <c:v>42197</c:v>
                </c:pt>
                <c:pt idx="2004">
                  <c:v>42197</c:v>
                </c:pt>
                <c:pt idx="2005">
                  <c:v>42204</c:v>
                </c:pt>
                <c:pt idx="2006">
                  <c:v>42204</c:v>
                </c:pt>
                <c:pt idx="2007">
                  <c:v>42204</c:v>
                </c:pt>
                <c:pt idx="2008">
                  <c:v>42204</c:v>
                </c:pt>
                <c:pt idx="2009">
                  <c:v>42204</c:v>
                </c:pt>
                <c:pt idx="2010">
                  <c:v>42204</c:v>
                </c:pt>
                <c:pt idx="2011">
                  <c:v>42204</c:v>
                </c:pt>
                <c:pt idx="2012">
                  <c:v>42204</c:v>
                </c:pt>
                <c:pt idx="2013">
                  <c:v>42204</c:v>
                </c:pt>
                <c:pt idx="2014">
                  <c:v>42204</c:v>
                </c:pt>
                <c:pt idx="2015">
                  <c:v>42204</c:v>
                </c:pt>
                <c:pt idx="2016">
                  <c:v>42204</c:v>
                </c:pt>
                <c:pt idx="2017">
                  <c:v>42204</c:v>
                </c:pt>
                <c:pt idx="2018">
                  <c:v>42211</c:v>
                </c:pt>
                <c:pt idx="2019">
                  <c:v>42211</c:v>
                </c:pt>
                <c:pt idx="2020">
                  <c:v>42211</c:v>
                </c:pt>
                <c:pt idx="2021">
                  <c:v>42211</c:v>
                </c:pt>
                <c:pt idx="2022">
                  <c:v>42211</c:v>
                </c:pt>
                <c:pt idx="2023">
                  <c:v>42211</c:v>
                </c:pt>
                <c:pt idx="2024">
                  <c:v>42211</c:v>
                </c:pt>
                <c:pt idx="2025">
                  <c:v>42211</c:v>
                </c:pt>
                <c:pt idx="2026">
                  <c:v>42211</c:v>
                </c:pt>
                <c:pt idx="2027">
                  <c:v>42211</c:v>
                </c:pt>
                <c:pt idx="2028">
                  <c:v>42211</c:v>
                </c:pt>
                <c:pt idx="2029">
                  <c:v>42211</c:v>
                </c:pt>
                <c:pt idx="2030">
                  <c:v>42211</c:v>
                </c:pt>
                <c:pt idx="2031">
                  <c:v>42211</c:v>
                </c:pt>
                <c:pt idx="2032">
                  <c:v>42218</c:v>
                </c:pt>
                <c:pt idx="2033">
                  <c:v>42218</c:v>
                </c:pt>
                <c:pt idx="2034">
                  <c:v>42218</c:v>
                </c:pt>
                <c:pt idx="2035">
                  <c:v>42218</c:v>
                </c:pt>
                <c:pt idx="2036">
                  <c:v>42218</c:v>
                </c:pt>
                <c:pt idx="2037">
                  <c:v>42218</c:v>
                </c:pt>
                <c:pt idx="2038">
                  <c:v>42218</c:v>
                </c:pt>
                <c:pt idx="2039">
                  <c:v>42218</c:v>
                </c:pt>
                <c:pt idx="2040">
                  <c:v>42218</c:v>
                </c:pt>
                <c:pt idx="2041">
                  <c:v>42218</c:v>
                </c:pt>
                <c:pt idx="2042">
                  <c:v>42218</c:v>
                </c:pt>
                <c:pt idx="2043">
                  <c:v>42218</c:v>
                </c:pt>
                <c:pt idx="2044">
                  <c:v>42218</c:v>
                </c:pt>
                <c:pt idx="2045">
                  <c:v>42225</c:v>
                </c:pt>
                <c:pt idx="2046">
                  <c:v>42225</c:v>
                </c:pt>
                <c:pt idx="2047">
                  <c:v>42225</c:v>
                </c:pt>
                <c:pt idx="2048">
                  <c:v>42225</c:v>
                </c:pt>
                <c:pt idx="2049">
                  <c:v>42225</c:v>
                </c:pt>
                <c:pt idx="2050">
                  <c:v>42225</c:v>
                </c:pt>
                <c:pt idx="2051">
                  <c:v>42225</c:v>
                </c:pt>
                <c:pt idx="2052">
                  <c:v>42225</c:v>
                </c:pt>
                <c:pt idx="2053">
                  <c:v>42225</c:v>
                </c:pt>
                <c:pt idx="2054">
                  <c:v>42225</c:v>
                </c:pt>
                <c:pt idx="2055">
                  <c:v>42225</c:v>
                </c:pt>
                <c:pt idx="2056">
                  <c:v>42225</c:v>
                </c:pt>
                <c:pt idx="2057">
                  <c:v>42232</c:v>
                </c:pt>
                <c:pt idx="2058">
                  <c:v>42232</c:v>
                </c:pt>
                <c:pt idx="2059">
                  <c:v>42232</c:v>
                </c:pt>
                <c:pt idx="2060">
                  <c:v>42232</c:v>
                </c:pt>
                <c:pt idx="2061">
                  <c:v>42232</c:v>
                </c:pt>
                <c:pt idx="2062">
                  <c:v>42232</c:v>
                </c:pt>
                <c:pt idx="2063">
                  <c:v>42232</c:v>
                </c:pt>
                <c:pt idx="2064">
                  <c:v>42232</c:v>
                </c:pt>
                <c:pt idx="2065">
                  <c:v>42232</c:v>
                </c:pt>
                <c:pt idx="2066">
                  <c:v>42232</c:v>
                </c:pt>
                <c:pt idx="2067">
                  <c:v>42232</c:v>
                </c:pt>
                <c:pt idx="2068">
                  <c:v>42239</c:v>
                </c:pt>
                <c:pt idx="2069">
                  <c:v>42239</c:v>
                </c:pt>
                <c:pt idx="2070">
                  <c:v>42239</c:v>
                </c:pt>
                <c:pt idx="2071">
                  <c:v>42239</c:v>
                </c:pt>
                <c:pt idx="2072">
                  <c:v>42239</c:v>
                </c:pt>
                <c:pt idx="2073">
                  <c:v>42239</c:v>
                </c:pt>
                <c:pt idx="2074">
                  <c:v>42239</c:v>
                </c:pt>
                <c:pt idx="2075">
                  <c:v>42239</c:v>
                </c:pt>
                <c:pt idx="2076">
                  <c:v>42239</c:v>
                </c:pt>
                <c:pt idx="2077">
                  <c:v>42246</c:v>
                </c:pt>
                <c:pt idx="2078">
                  <c:v>42246</c:v>
                </c:pt>
                <c:pt idx="2079">
                  <c:v>42246</c:v>
                </c:pt>
                <c:pt idx="2080">
                  <c:v>42246</c:v>
                </c:pt>
                <c:pt idx="2081">
                  <c:v>42246</c:v>
                </c:pt>
                <c:pt idx="2082">
                  <c:v>42246</c:v>
                </c:pt>
                <c:pt idx="2083">
                  <c:v>42246</c:v>
                </c:pt>
                <c:pt idx="2084">
                  <c:v>42246</c:v>
                </c:pt>
                <c:pt idx="2085">
                  <c:v>42246</c:v>
                </c:pt>
                <c:pt idx="2086">
                  <c:v>42246</c:v>
                </c:pt>
                <c:pt idx="2087">
                  <c:v>42246</c:v>
                </c:pt>
                <c:pt idx="2088">
                  <c:v>42253</c:v>
                </c:pt>
                <c:pt idx="2089">
                  <c:v>42253</c:v>
                </c:pt>
                <c:pt idx="2090">
                  <c:v>42253</c:v>
                </c:pt>
                <c:pt idx="2091">
                  <c:v>42253</c:v>
                </c:pt>
                <c:pt idx="2092">
                  <c:v>42253</c:v>
                </c:pt>
                <c:pt idx="2093">
                  <c:v>42253</c:v>
                </c:pt>
                <c:pt idx="2094">
                  <c:v>42253</c:v>
                </c:pt>
                <c:pt idx="2095">
                  <c:v>42253</c:v>
                </c:pt>
                <c:pt idx="2096">
                  <c:v>42260</c:v>
                </c:pt>
                <c:pt idx="2097">
                  <c:v>42260</c:v>
                </c:pt>
                <c:pt idx="2098">
                  <c:v>42260</c:v>
                </c:pt>
                <c:pt idx="2099">
                  <c:v>42260</c:v>
                </c:pt>
                <c:pt idx="2100">
                  <c:v>42260</c:v>
                </c:pt>
                <c:pt idx="2101">
                  <c:v>42260</c:v>
                </c:pt>
                <c:pt idx="2102">
                  <c:v>42260</c:v>
                </c:pt>
                <c:pt idx="2103">
                  <c:v>42260</c:v>
                </c:pt>
                <c:pt idx="2104">
                  <c:v>42260</c:v>
                </c:pt>
                <c:pt idx="2105">
                  <c:v>42267</c:v>
                </c:pt>
                <c:pt idx="2106">
                  <c:v>42267</c:v>
                </c:pt>
                <c:pt idx="2107">
                  <c:v>42267</c:v>
                </c:pt>
                <c:pt idx="2108">
                  <c:v>42267</c:v>
                </c:pt>
                <c:pt idx="2109">
                  <c:v>42267</c:v>
                </c:pt>
                <c:pt idx="2110">
                  <c:v>42267</c:v>
                </c:pt>
                <c:pt idx="2111">
                  <c:v>42267</c:v>
                </c:pt>
                <c:pt idx="2112">
                  <c:v>42267</c:v>
                </c:pt>
                <c:pt idx="2113">
                  <c:v>42267</c:v>
                </c:pt>
                <c:pt idx="2114">
                  <c:v>42274</c:v>
                </c:pt>
                <c:pt idx="2115">
                  <c:v>42274</c:v>
                </c:pt>
                <c:pt idx="2116">
                  <c:v>42274</c:v>
                </c:pt>
                <c:pt idx="2117">
                  <c:v>42274</c:v>
                </c:pt>
                <c:pt idx="2118">
                  <c:v>42274</c:v>
                </c:pt>
                <c:pt idx="2119">
                  <c:v>42274</c:v>
                </c:pt>
                <c:pt idx="2120">
                  <c:v>42274</c:v>
                </c:pt>
                <c:pt idx="2121">
                  <c:v>42274</c:v>
                </c:pt>
                <c:pt idx="2122">
                  <c:v>42274</c:v>
                </c:pt>
                <c:pt idx="2123">
                  <c:v>42281</c:v>
                </c:pt>
                <c:pt idx="2124">
                  <c:v>42281</c:v>
                </c:pt>
                <c:pt idx="2125">
                  <c:v>42281</c:v>
                </c:pt>
                <c:pt idx="2126">
                  <c:v>42281</c:v>
                </c:pt>
                <c:pt idx="2127">
                  <c:v>42281</c:v>
                </c:pt>
                <c:pt idx="2128">
                  <c:v>42281</c:v>
                </c:pt>
                <c:pt idx="2129">
                  <c:v>42281</c:v>
                </c:pt>
                <c:pt idx="2130">
                  <c:v>42281</c:v>
                </c:pt>
                <c:pt idx="2131">
                  <c:v>42281</c:v>
                </c:pt>
                <c:pt idx="2132">
                  <c:v>42281</c:v>
                </c:pt>
                <c:pt idx="2133">
                  <c:v>42281</c:v>
                </c:pt>
                <c:pt idx="2134">
                  <c:v>42281</c:v>
                </c:pt>
                <c:pt idx="2135">
                  <c:v>42281</c:v>
                </c:pt>
                <c:pt idx="2136">
                  <c:v>42288</c:v>
                </c:pt>
                <c:pt idx="2137">
                  <c:v>42288</c:v>
                </c:pt>
                <c:pt idx="2138">
                  <c:v>42288</c:v>
                </c:pt>
                <c:pt idx="2139">
                  <c:v>42288</c:v>
                </c:pt>
                <c:pt idx="2140">
                  <c:v>42288</c:v>
                </c:pt>
                <c:pt idx="2141">
                  <c:v>42288</c:v>
                </c:pt>
                <c:pt idx="2142">
                  <c:v>42288</c:v>
                </c:pt>
                <c:pt idx="2143">
                  <c:v>42288</c:v>
                </c:pt>
                <c:pt idx="2144">
                  <c:v>42288</c:v>
                </c:pt>
                <c:pt idx="2145">
                  <c:v>42288</c:v>
                </c:pt>
                <c:pt idx="2146">
                  <c:v>42288</c:v>
                </c:pt>
                <c:pt idx="2147">
                  <c:v>42295</c:v>
                </c:pt>
                <c:pt idx="2148">
                  <c:v>42295</c:v>
                </c:pt>
                <c:pt idx="2149">
                  <c:v>42295</c:v>
                </c:pt>
                <c:pt idx="2150">
                  <c:v>42295</c:v>
                </c:pt>
                <c:pt idx="2151">
                  <c:v>42295</c:v>
                </c:pt>
                <c:pt idx="2152">
                  <c:v>42295</c:v>
                </c:pt>
                <c:pt idx="2153">
                  <c:v>42295</c:v>
                </c:pt>
                <c:pt idx="2154">
                  <c:v>42295</c:v>
                </c:pt>
                <c:pt idx="2155">
                  <c:v>42295</c:v>
                </c:pt>
                <c:pt idx="2156">
                  <c:v>42295</c:v>
                </c:pt>
                <c:pt idx="2157">
                  <c:v>42302</c:v>
                </c:pt>
                <c:pt idx="2158">
                  <c:v>42302</c:v>
                </c:pt>
                <c:pt idx="2159">
                  <c:v>42302</c:v>
                </c:pt>
                <c:pt idx="2160">
                  <c:v>42302</c:v>
                </c:pt>
                <c:pt idx="2161">
                  <c:v>42302</c:v>
                </c:pt>
                <c:pt idx="2162">
                  <c:v>42302</c:v>
                </c:pt>
                <c:pt idx="2163">
                  <c:v>42302</c:v>
                </c:pt>
                <c:pt idx="2164">
                  <c:v>42302</c:v>
                </c:pt>
                <c:pt idx="2165">
                  <c:v>42302</c:v>
                </c:pt>
                <c:pt idx="2166">
                  <c:v>42302</c:v>
                </c:pt>
                <c:pt idx="2167">
                  <c:v>42302</c:v>
                </c:pt>
                <c:pt idx="2168">
                  <c:v>42302</c:v>
                </c:pt>
                <c:pt idx="2169">
                  <c:v>42309</c:v>
                </c:pt>
                <c:pt idx="2170">
                  <c:v>42309</c:v>
                </c:pt>
                <c:pt idx="2171">
                  <c:v>42309</c:v>
                </c:pt>
                <c:pt idx="2172">
                  <c:v>42309</c:v>
                </c:pt>
                <c:pt idx="2173">
                  <c:v>42309</c:v>
                </c:pt>
                <c:pt idx="2174">
                  <c:v>42309</c:v>
                </c:pt>
                <c:pt idx="2175">
                  <c:v>42309</c:v>
                </c:pt>
                <c:pt idx="2176">
                  <c:v>42309</c:v>
                </c:pt>
                <c:pt idx="2177">
                  <c:v>42309</c:v>
                </c:pt>
                <c:pt idx="2178">
                  <c:v>42309</c:v>
                </c:pt>
                <c:pt idx="2179">
                  <c:v>42309</c:v>
                </c:pt>
                <c:pt idx="2180">
                  <c:v>42309</c:v>
                </c:pt>
                <c:pt idx="2181">
                  <c:v>42309</c:v>
                </c:pt>
                <c:pt idx="2182">
                  <c:v>42316</c:v>
                </c:pt>
                <c:pt idx="2183">
                  <c:v>42316</c:v>
                </c:pt>
                <c:pt idx="2184">
                  <c:v>42316</c:v>
                </c:pt>
                <c:pt idx="2185">
                  <c:v>42316</c:v>
                </c:pt>
                <c:pt idx="2186">
                  <c:v>42316</c:v>
                </c:pt>
                <c:pt idx="2187">
                  <c:v>42316</c:v>
                </c:pt>
                <c:pt idx="2188">
                  <c:v>42316</c:v>
                </c:pt>
                <c:pt idx="2189">
                  <c:v>42316</c:v>
                </c:pt>
                <c:pt idx="2190">
                  <c:v>42316</c:v>
                </c:pt>
                <c:pt idx="2191">
                  <c:v>42316</c:v>
                </c:pt>
                <c:pt idx="2192">
                  <c:v>42316</c:v>
                </c:pt>
                <c:pt idx="2193">
                  <c:v>42316</c:v>
                </c:pt>
                <c:pt idx="2194">
                  <c:v>42316</c:v>
                </c:pt>
                <c:pt idx="2195">
                  <c:v>42323</c:v>
                </c:pt>
                <c:pt idx="2196">
                  <c:v>42323</c:v>
                </c:pt>
                <c:pt idx="2197">
                  <c:v>42323</c:v>
                </c:pt>
                <c:pt idx="2198">
                  <c:v>42323</c:v>
                </c:pt>
                <c:pt idx="2199">
                  <c:v>42323</c:v>
                </c:pt>
                <c:pt idx="2200">
                  <c:v>42323</c:v>
                </c:pt>
                <c:pt idx="2201">
                  <c:v>42323</c:v>
                </c:pt>
                <c:pt idx="2202">
                  <c:v>42323</c:v>
                </c:pt>
                <c:pt idx="2203">
                  <c:v>42323</c:v>
                </c:pt>
                <c:pt idx="2204">
                  <c:v>42323</c:v>
                </c:pt>
                <c:pt idx="2205">
                  <c:v>42323</c:v>
                </c:pt>
                <c:pt idx="2206">
                  <c:v>42323</c:v>
                </c:pt>
                <c:pt idx="2207">
                  <c:v>42323</c:v>
                </c:pt>
                <c:pt idx="2208">
                  <c:v>42330</c:v>
                </c:pt>
                <c:pt idx="2209">
                  <c:v>42330</c:v>
                </c:pt>
                <c:pt idx="2210">
                  <c:v>42330</c:v>
                </c:pt>
                <c:pt idx="2211">
                  <c:v>42330</c:v>
                </c:pt>
                <c:pt idx="2212">
                  <c:v>42330</c:v>
                </c:pt>
                <c:pt idx="2213">
                  <c:v>42330</c:v>
                </c:pt>
                <c:pt idx="2214">
                  <c:v>42330</c:v>
                </c:pt>
                <c:pt idx="2215">
                  <c:v>42330</c:v>
                </c:pt>
                <c:pt idx="2216">
                  <c:v>42330</c:v>
                </c:pt>
                <c:pt idx="2217">
                  <c:v>42330</c:v>
                </c:pt>
                <c:pt idx="2218">
                  <c:v>42330</c:v>
                </c:pt>
                <c:pt idx="2219">
                  <c:v>42330</c:v>
                </c:pt>
                <c:pt idx="2220">
                  <c:v>42337</c:v>
                </c:pt>
                <c:pt idx="2221">
                  <c:v>42337</c:v>
                </c:pt>
                <c:pt idx="2222">
                  <c:v>42337</c:v>
                </c:pt>
                <c:pt idx="2223">
                  <c:v>42337</c:v>
                </c:pt>
                <c:pt idx="2224">
                  <c:v>42337</c:v>
                </c:pt>
                <c:pt idx="2225">
                  <c:v>42337</c:v>
                </c:pt>
                <c:pt idx="2226">
                  <c:v>42337</c:v>
                </c:pt>
                <c:pt idx="2227">
                  <c:v>42337</c:v>
                </c:pt>
                <c:pt idx="2228">
                  <c:v>42337</c:v>
                </c:pt>
                <c:pt idx="2229">
                  <c:v>42337</c:v>
                </c:pt>
                <c:pt idx="2230">
                  <c:v>42337</c:v>
                </c:pt>
                <c:pt idx="2231">
                  <c:v>42337</c:v>
                </c:pt>
                <c:pt idx="2232">
                  <c:v>42337</c:v>
                </c:pt>
                <c:pt idx="2233">
                  <c:v>42337</c:v>
                </c:pt>
                <c:pt idx="2234">
                  <c:v>42344</c:v>
                </c:pt>
                <c:pt idx="2235">
                  <c:v>42344</c:v>
                </c:pt>
                <c:pt idx="2236">
                  <c:v>42344</c:v>
                </c:pt>
                <c:pt idx="2237">
                  <c:v>42344</c:v>
                </c:pt>
                <c:pt idx="2238">
                  <c:v>42344</c:v>
                </c:pt>
                <c:pt idx="2239">
                  <c:v>42344</c:v>
                </c:pt>
                <c:pt idx="2240">
                  <c:v>42344</c:v>
                </c:pt>
                <c:pt idx="2241">
                  <c:v>42344</c:v>
                </c:pt>
                <c:pt idx="2242">
                  <c:v>42344</c:v>
                </c:pt>
                <c:pt idx="2243">
                  <c:v>42344</c:v>
                </c:pt>
                <c:pt idx="2244">
                  <c:v>42344</c:v>
                </c:pt>
                <c:pt idx="2245">
                  <c:v>42344</c:v>
                </c:pt>
                <c:pt idx="2246">
                  <c:v>42344</c:v>
                </c:pt>
                <c:pt idx="2247">
                  <c:v>42344</c:v>
                </c:pt>
                <c:pt idx="2248">
                  <c:v>42351</c:v>
                </c:pt>
                <c:pt idx="2249">
                  <c:v>42351</c:v>
                </c:pt>
                <c:pt idx="2250">
                  <c:v>42351</c:v>
                </c:pt>
                <c:pt idx="2251">
                  <c:v>42351</c:v>
                </c:pt>
                <c:pt idx="2252">
                  <c:v>42351</c:v>
                </c:pt>
                <c:pt idx="2253">
                  <c:v>42351</c:v>
                </c:pt>
                <c:pt idx="2254">
                  <c:v>42351</c:v>
                </c:pt>
                <c:pt idx="2255">
                  <c:v>42351</c:v>
                </c:pt>
                <c:pt idx="2256">
                  <c:v>42351</c:v>
                </c:pt>
                <c:pt idx="2257">
                  <c:v>42351</c:v>
                </c:pt>
                <c:pt idx="2258">
                  <c:v>42351</c:v>
                </c:pt>
                <c:pt idx="2259">
                  <c:v>42351</c:v>
                </c:pt>
                <c:pt idx="2260">
                  <c:v>42358</c:v>
                </c:pt>
                <c:pt idx="2261">
                  <c:v>42358</c:v>
                </c:pt>
                <c:pt idx="2262">
                  <c:v>42358</c:v>
                </c:pt>
                <c:pt idx="2263">
                  <c:v>42358</c:v>
                </c:pt>
                <c:pt idx="2264">
                  <c:v>42358</c:v>
                </c:pt>
                <c:pt idx="2265">
                  <c:v>42358</c:v>
                </c:pt>
                <c:pt idx="2266">
                  <c:v>42358</c:v>
                </c:pt>
                <c:pt idx="2267">
                  <c:v>42358</c:v>
                </c:pt>
                <c:pt idx="2268">
                  <c:v>42358</c:v>
                </c:pt>
                <c:pt idx="2269">
                  <c:v>42358</c:v>
                </c:pt>
                <c:pt idx="2270">
                  <c:v>42358</c:v>
                </c:pt>
                <c:pt idx="2271">
                  <c:v>42358</c:v>
                </c:pt>
                <c:pt idx="2272">
                  <c:v>42358</c:v>
                </c:pt>
                <c:pt idx="2273">
                  <c:v>42358</c:v>
                </c:pt>
                <c:pt idx="2274">
                  <c:v>42365</c:v>
                </c:pt>
                <c:pt idx="2275">
                  <c:v>42365</c:v>
                </c:pt>
                <c:pt idx="2276">
                  <c:v>42365</c:v>
                </c:pt>
                <c:pt idx="2277">
                  <c:v>42365</c:v>
                </c:pt>
                <c:pt idx="2278">
                  <c:v>42365</c:v>
                </c:pt>
                <c:pt idx="2279">
                  <c:v>42365</c:v>
                </c:pt>
                <c:pt idx="2280">
                  <c:v>42365</c:v>
                </c:pt>
                <c:pt idx="2281">
                  <c:v>42365</c:v>
                </c:pt>
                <c:pt idx="2282">
                  <c:v>42365</c:v>
                </c:pt>
                <c:pt idx="2283">
                  <c:v>42365</c:v>
                </c:pt>
                <c:pt idx="2284">
                  <c:v>42365</c:v>
                </c:pt>
                <c:pt idx="2285">
                  <c:v>42365</c:v>
                </c:pt>
                <c:pt idx="2286">
                  <c:v>42372</c:v>
                </c:pt>
                <c:pt idx="2287">
                  <c:v>42372</c:v>
                </c:pt>
                <c:pt idx="2288">
                  <c:v>42372</c:v>
                </c:pt>
                <c:pt idx="2289">
                  <c:v>42372</c:v>
                </c:pt>
                <c:pt idx="2290">
                  <c:v>42372</c:v>
                </c:pt>
                <c:pt idx="2291">
                  <c:v>42372</c:v>
                </c:pt>
                <c:pt idx="2292">
                  <c:v>42372</c:v>
                </c:pt>
                <c:pt idx="2293">
                  <c:v>42372</c:v>
                </c:pt>
                <c:pt idx="2294">
                  <c:v>42372</c:v>
                </c:pt>
                <c:pt idx="2295">
                  <c:v>42372</c:v>
                </c:pt>
                <c:pt idx="2296">
                  <c:v>42372</c:v>
                </c:pt>
                <c:pt idx="2297">
                  <c:v>42372</c:v>
                </c:pt>
                <c:pt idx="2298">
                  <c:v>42372</c:v>
                </c:pt>
                <c:pt idx="2299">
                  <c:v>42372</c:v>
                </c:pt>
                <c:pt idx="2300">
                  <c:v>42379</c:v>
                </c:pt>
                <c:pt idx="2301">
                  <c:v>42379</c:v>
                </c:pt>
                <c:pt idx="2302">
                  <c:v>42379</c:v>
                </c:pt>
                <c:pt idx="2303">
                  <c:v>42379</c:v>
                </c:pt>
                <c:pt idx="2304">
                  <c:v>42379</c:v>
                </c:pt>
                <c:pt idx="2305">
                  <c:v>42379</c:v>
                </c:pt>
                <c:pt idx="2306">
                  <c:v>42379</c:v>
                </c:pt>
                <c:pt idx="2307">
                  <c:v>42379</c:v>
                </c:pt>
                <c:pt idx="2308">
                  <c:v>42379</c:v>
                </c:pt>
                <c:pt idx="2309">
                  <c:v>42379</c:v>
                </c:pt>
                <c:pt idx="2310">
                  <c:v>42379</c:v>
                </c:pt>
                <c:pt idx="2311">
                  <c:v>42386</c:v>
                </c:pt>
                <c:pt idx="2312">
                  <c:v>42386</c:v>
                </c:pt>
                <c:pt idx="2313">
                  <c:v>42386</c:v>
                </c:pt>
                <c:pt idx="2314">
                  <c:v>42386</c:v>
                </c:pt>
                <c:pt idx="2315">
                  <c:v>42386</c:v>
                </c:pt>
                <c:pt idx="2316">
                  <c:v>42386</c:v>
                </c:pt>
                <c:pt idx="2317">
                  <c:v>42386</c:v>
                </c:pt>
                <c:pt idx="2318">
                  <c:v>42386</c:v>
                </c:pt>
                <c:pt idx="2319">
                  <c:v>42386</c:v>
                </c:pt>
                <c:pt idx="2320">
                  <c:v>42386</c:v>
                </c:pt>
                <c:pt idx="2321">
                  <c:v>42386</c:v>
                </c:pt>
                <c:pt idx="2322">
                  <c:v>42386</c:v>
                </c:pt>
                <c:pt idx="2323">
                  <c:v>42386</c:v>
                </c:pt>
                <c:pt idx="2324">
                  <c:v>42386</c:v>
                </c:pt>
                <c:pt idx="2325">
                  <c:v>42393</c:v>
                </c:pt>
                <c:pt idx="2326">
                  <c:v>42393</c:v>
                </c:pt>
                <c:pt idx="2327">
                  <c:v>42393</c:v>
                </c:pt>
                <c:pt idx="2328">
                  <c:v>42393</c:v>
                </c:pt>
                <c:pt idx="2329">
                  <c:v>42393</c:v>
                </c:pt>
                <c:pt idx="2330">
                  <c:v>42393</c:v>
                </c:pt>
                <c:pt idx="2331">
                  <c:v>42393</c:v>
                </c:pt>
                <c:pt idx="2332">
                  <c:v>42393</c:v>
                </c:pt>
                <c:pt idx="2333">
                  <c:v>42393</c:v>
                </c:pt>
                <c:pt idx="2334">
                  <c:v>42393</c:v>
                </c:pt>
                <c:pt idx="2335">
                  <c:v>42393</c:v>
                </c:pt>
                <c:pt idx="2336">
                  <c:v>42393</c:v>
                </c:pt>
                <c:pt idx="2337">
                  <c:v>42393</c:v>
                </c:pt>
                <c:pt idx="2338">
                  <c:v>42400</c:v>
                </c:pt>
                <c:pt idx="2339">
                  <c:v>42400</c:v>
                </c:pt>
                <c:pt idx="2340">
                  <c:v>42400</c:v>
                </c:pt>
                <c:pt idx="2341">
                  <c:v>42400</c:v>
                </c:pt>
                <c:pt idx="2342">
                  <c:v>42400</c:v>
                </c:pt>
                <c:pt idx="2343">
                  <c:v>42400</c:v>
                </c:pt>
                <c:pt idx="2344">
                  <c:v>42400</c:v>
                </c:pt>
                <c:pt idx="2345">
                  <c:v>42400</c:v>
                </c:pt>
                <c:pt idx="2346">
                  <c:v>42400</c:v>
                </c:pt>
                <c:pt idx="2347">
                  <c:v>42400</c:v>
                </c:pt>
                <c:pt idx="2348">
                  <c:v>42400</c:v>
                </c:pt>
                <c:pt idx="2349">
                  <c:v>42400</c:v>
                </c:pt>
                <c:pt idx="2350">
                  <c:v>42407</c:v>
                </c:pt>
                <c:pt idx="2351">
                  <c:v>42407</c:v>
                </c:pt>
                <c:pt idx="2352">
                  <c:v>42407</c:v>
                </c:pt>
                <c:pt idx="2353">
                  <c:v>42407</c:v>
                </c:pt>
                <c:pt idx="2354">
                  <c:v>42407</c:v>
                </c:pt>
                <c:pt idx="2355">
                  <c:v>42407</c:v>
                </c:pt>
                <c:pt idx="2356">
                  <c:v>42407</c:v>
                </c:pt>
                <c:pt idx="2357">
                  <c:v>42407</c:v>
                </c:pt>
                <c:pt idx="2358">
                  <c:v>42407</c:v>
                </c:pt>
                <c:pt idx="2359">
                  <c:v>42407</c:v>
                </c:pt>
                <c:pt idx="2360">
                  <c:v>42407</c:v>
                </c:pt>
                <c:pt idx="2361">
                  <c:v>42407</c:v>
                </c:pt>
                <c:pt idx="2362">
                  <c:v>42407</c:v>
                </c:pt>
                <c:pt idx="2363">
                  <c:v>42407</c:v>
                </c:pt>
                <c:pt idx="2364">
                  <c:v>42414</c:v>
                </c:pt>
                <c:pt idx="2365">
                  <c:v>42414</c:v>
                </c:pt>
                <c:pt idx="2366">
                  <c:v>42414</c:v>
                </c:pt>
                <c:pt idx="2367">
                  <c:v>42414</c:v>
                </c:pt>
                <c:pt idx="2368">
                  <c:v>42414</c:v>
                </c:pt>
                <c:pt idx="2369">
                  <c:v>42414</c:v>
                </c:pt>
                <c:pt idx="2370">
                  <c:v>42414</c:v>
                </c:pt>
                <c:pt idx="2371">
                  <c:v>42414</c:v>
                </c:pt>
                <c:pt idx="2372">
                  <c:v>42414</c:v>
                </c:pt>
                <c:pt idx="2373">
                  <c:v>42414</c:v>
                </c:pt>
                <c:pt idx="2374">
                  <c:v>42421</c:v>
                </c:pt>
                <c:pt idx="2375">
                  <c:v>42421</c:v>
                </c:pt>
                <c:pt idx="2376">
                  <c:v>42421</c:v>
                </c:pt>
                <c:pt idx="2377">
                  <c:v>42421</c:v>
                </c:pt>
                <c:pt idx="2378">
                  <c:v>42421</c:v>
                </c:pt>
                <c:pt idx="2379">
                  <c:v>42421</c:v>
                </c:pt>
                <c:pt idx="2380">
                  <c:v>42421</c:v>
                </c:pt>
                <c:pt idx="2381">
                  <c:v>42421</c:v>
                </c:pt>
                <c:pt idx="2382">
                  <c:v>42421</c:v>
                </c:pt>
                <c:pt idx="2383">
                  <c:v>42421</c:v>
                </c:pt>
                <c:pt idx="2384">
                  <c:v>42421</c:v>
                </c:pt>
                <c:pt idx="2385">
                  <c:v>42421</c:v>
                </c:pt>
                <c:pt idx="2386">
                  <c:v>42421</c:v>
                </c:pt>
                <c:pt idx="2387">
                  <c:v>42428</c:v>
                </c:pt>
                <c:pt idx="2388">
                  <c:v>42428</c:v>
                </c:pt>
                <c:pt idx="2389">
                  <c:v>42428</c:v>
                </c:pt>
                <c:pt idx="2390">
                  <c:v>42428</c:v>
                </c:pt>
                <c:pt idx="2391">
                  <c:v>42428</c:v>
                </c:pt>
                <c:pt idx="2392">
                  <c:v>42428</c:v>
                </c:pt>
                <c:pt idx="2393">
                  <c:v>42428</c:v>
                </c:pt>
                <c:pt idx="2394">
                  <c:v>42428</c:v>
                </c:pt>
                <c:pt idx="2395">
                  <c:v>42428</c:v>
                </c:pt>
                <c:pt idx="2396">
                  <c:v>42428</c:v>
                </c:pt>
                <c:pt idx="2397">
                  <c:v>42428</c:v>
                </c:pt>
                <c:pt idx="2398">
                  <c:v>42428</c:v>
                </c:pt>
                <c:pt idx="2399">
                  <c:v>42428</c:v>
                </c:pt>
                <c:pt idx="2400">
                  <c:v>42435</c:v>
                </c:pt>
                <c:pt idx="2401">
                  <c:v>42435</c:v>
                </c:pt>
                <c:pt idx="2402">
                  <c:v>42435</c:v>
                </c:pt>
                <c:pt idx="2403">
                  <c:v>42435</c:v>
                </c:pt>
                <c:pt idx="2404">
                  <c:v>42435</c:v>
                </c:pt>
                <c:pt idx="2405">
                  <c:v>42435</c:v>
                </c:pt>
                <c:pt idx="2406">
                  <c:v>42435</c:v>
                </c:pt>
                <c:pt idx="2407">
                  <c:v>42435</c:v>
                </c:pt>
                <c:pt idx="2408">
                  <c:v>42435</c:v>
                </c:pt>
                <c:pt idx="2409">
                  <c:v>42435</c:v>
                </c:pt>
                <c:pt idx="2410">
                  <c:v>42442</c:v>
                </c:pt>
                <c:pt idx="2411">
                  <c:v>42442</c:v>
                </c:pt>
                <c:pt idx="2412">
                  <c:v>42442</c:v>
                </c:pt>
                <c:pt idx="2413">
                  <c:v>42442</c:v>
                </c:pt>
                <c:pt idx="2414">
                  <c:v>42442</c:v>
                </c:pt>
                <c:pt idx="2415">
                  <c:v>42442</c:v>
                </c:pt>
                <c:pt idx="2416">
                  <c:v>42442</c:v>
                </c:pt>
                <c:pt idx="2417">
                  <c:v>42442</c:v>
                </c:pt>
                <c:pt idx="2418">
                  <c:v>42442</c:v>
                </c:pt>
                <c:pt idx="2419">
                  <c:v>42442</c:v>
                </c:pt>
                <c:pt idx="2420">
                  <c:v>42442</c:v>
                </c:pt>
                <c:pt idx="2421">
                  <c:v>42442</c:v>
                </c:pt>
                <c:pt idx="2422">
                  <c:v>42442</c:v>
                </c:pt>
                <c:pt idx="2423">
                  <c:v>42449</c:v>
                </c:pt>
                <c:pt idx="2424">
                  <c:v>42449</c:v>
                </c:pt>
                <c:pt idx="2425">
                  <c:v>42449</c:v>
                </c:pt>
                <c:pt idx="2426">
                  <c:v>42449</c:v>
                </c:pt>
                <c:pt idx="2427">
                  <c:v>42449</c:v>
                </c:pt>
                <c:pt idx="2428">
                  <c:v>42449</c:v>
                </c:pt>
                <c:pt idx="2429">
                  <c:v>42449</c:v>
                </c:pt>
                <c:pt idx="2430">
                  <c:v>42449</c:v>
                </c:pt>
                <c:pt idx="2431">
                  <c:v>42449</c:v>
                </c:pt>
                <c:pt idx="2432">
                  <c:v>42449</c:v>
                </c:pt>
                <c:pt idx="2433">
                  <c:v>42449</c:v>
                </c:pt>
                <c:pt idx="2434">
                  <c:v>42456</c:v>
                </c:pt>
                <c:pt idx="2435">
                  <c:v>42456</c:v>
                </c:pt>
                <c:pt idx="2436">
                  <c:v>42456</c:v>
                </c:pt>
                <c:pt idx="2437">
                  <c:v>42456</c:v>
                </c:pt>
                <c:pt idx="2438">
                  <c:v>42456</c:v>
                </c:pt>
                <c:pt idx="2439">
                  <c:v>42456</c:v>
                </c:pt>
                <c:pt idx="2440">
                  <c:v>42456</c:v>
                </c:pt>
                <c:pt idx="2441">
                  <c:v>42456</c:v>
                </c:pt>
                <c:pt idx="2442">
                  <c:v>42456</c:v>
                </c:pt>
                <c:pt idx="2443">
                  <c:v>42456</c:v>
                </c:pt>
                <c:pt idx="2444">
                  <c:v>42456</c:v>
                </c:pt>
                <c:pt idx="2445">
                  <c:v>42456</c:v>
                </c:pt>
                <c:pt idx="2446">
                  <c:v>42456</c:v>
                </c:pt>
                <c:pt idx="2447">
                  <c:v>42456</c:v>
                </c:pt>
                <c:pt idx="2448">
                  <c:v>42456</c:v>
                </c:pt>
                <c:pt idx="2449">
                  <c:v>42463</c:v>
                </c:pt>
                <c:pt idx="2450">
                  <c:v>42463</c:v>
                </c:pt>
                <c:pt idx="2451">
                  <c:v>42463</c:v>
                </c:pt>
                <c:pt idx="2452">
                  <c:v>42463</c:v>
                </c:pt>
                <c:pt idx="2453">
                  <c:v>42463</c:v>
                </c:pt>
                <c:pt idx="2454">
                  <c:v>42463</c:v>
                </c:pt>
                <c:pt idx="2455">
                  <c:v>42463</c:v>
                </c:pt>
                <c:pt idx="2456">
                  <c:v>42463</c:v>
                </c:pt>
                <c:pt idx="2457">
                  <c:v>42463</c:v>
                </c:pt>
                <c:pt idx="2458">
                  <c:v>42463</c:v>
                </c:pt>
                <c:pt idx="2459">
                  <c:v>42463</c:v>
                </c:pt>
                <c:pt idx="2460">
                  <c:v>42463</c:v>
                </c:pt>
                <c:pt idx="2461">
                  <c:v>42463</c:v>
                </c:pt>
                <c:pt idx="2462">
                  <c:v>42470</c:v>
                </c:pt>
                <c:pt idx="2463">
                  <c:v>42470</c:v>
                </c:pt>
                <c:pt idx="2464">
                  <c:v>42470</c:v>
                </c:pt>
                <c:pt idx="2465">
                  <c:v>42470</c:v>
                </c:pt>
                <c:pt idx="2466">
                  <c:v>42470</c:v>
                </c:pt>
                <c:pt idx="2467">
                  <c:v>42470</c:v>
                </c:pt>
                <c:pt idx="2468">
                  <c:v>42470</c:v>
                </c:pt>
                <c:pt idx="2469">
                  <c:v>42470</c:v>
                </c:pt>
                <c:pt idx="2470">
                  <c:v>42470</c:v>
                </c:pt>
                <c:pt idx="2471">
                  <c:v>42470</c:v>
                </c:pt>
                <c:pt idx="2472">
                  <c:v>42470</c:v>
                </c:pt>
                <c:pt idx="2473">
                  <c:v>42470</c:v>
                </c:pt>
                <c:pt idx="2474">
                  <c:v>42470</c:v>
                </c:pt>
                <c:pt idx="2475">
                  <c:v>42470</c:v>
                </c:pt>
                <c:pt idx="2476">
                  <c:v>42477</c:v>
                </c:pt>
                <c:pt idx="2477">
                  <c:v>42477</c:v>
                </c:pt>
                <c:pt idx="2478">
                  <c:v>42477</c:v>
                </c:pt>
                <c:pt idx="2479">
                  <c:v>42477</c:v>
                </c:pt>
                <c:pt idx="2480">
                  <c:v>42477</c:v>
                </c:pt>
                <c:pt idx="2481">
                  <c:v>42477</c:v>
                </c:pt>
                <c:pt idx="2482">
                  <c:v>42477</c:v>
                </c:pt>
                <c:pt idx="2483">
                  <c:v>42477</c:v>
                </c:pt>
                <c:pt idx="2484">
                  <c:v>42477</c:v>
                </c:pt>
                <c:pt idx="2485">
                  <c:v>42477</c:v>
                </c:pt>
                <c:pt idx="2486">
                  <c:v>42477</c:v>
                </c:pt>
                <c:pt idx="2487">
                  <c:v>42477</c:v>
                </c:pt>
                <c:pt idx="2488">
                  <c:v>42477</c:v>
                </c:pt>
                <c:pt idx="2489">
                  <c:v>42477</c:v>
                </c:pt>
                <c:pt idx="2490">
                  <c:v>42477</c:v>
                </c:pt>
                <c:pt idx="2491">
                  <c:v>42484</c:v>
                </c:pt>
                <c:pt idx="2492">
                  <c:v>42484</c:v>
                </c:pt>
                <c:pt idx="2493">
                  <c:v>42484</c:v>
                </c:pt>
                <c:pt idx="2494">
                  <c:v>42484</c:v>
                </c:pt>
                <c:pt idx="2495">
                  <c:v>42484</c:v>
                </c:pt>
                <c:pt idx="2496">
                  <c:v>42484</c:v>
                </c:pt>
                <c:pt idx="2497">
                  <c:v>42484</c:v>
                </c:pt>
                <c:pt idx="2498">
                  <c:v>42484</c:v>
                </c:pt>
                <c:pt idx="2499">
                  <c:v>42484</c:v>
                </c:pt>
                <c:pt idx="2500">
                  <c:v>42484</c:v>
                </c:pt>
                <c:pt idx="2501">
                  <c:v>42484</c:v>
                </c:pt>
                <c:pt idx="2502">
                  <c:v>42484</c:v>
                </c:pt>
                <c:pt idx="2503">
                  <c:v>42484</c:v>
                </c:pt>
                <c:pt idx="2504">
                  <c:v>42484</c:v>
                </c:pt>
                <c:pt idx="2505">
                  <c:v>42491</c:v>
                </c:pt>
                <c:pt idx="2506">
                  <c:v>42491</c:v>
                </c:pt>
                <c:pt idx="2507">
                  <c:v>42491</c:v>
                </c:pt>
                <c:pt idx="2508">
                  <c:v>42491</c:v>
                </c:pt>
                <c:pt idx="2509">
                  <c:v>42491</c:v>
                </c:pt>
                <c:pt idx="2510">
                  <c:v>42491</c:v>
                </c:pt>
                <c:pt idx="2511">
                  <c:v>42491</c:v>
                </c:pt>
                <c:pt idx="2512">
                  <c:v>42491</c:v>
                </c:pt>
                <c:pt idx="2513">
                  <c:v>42491</c:v>
                </c:pt>
                <c:pt idx="2514">
                  <c:v>42491</c:v>
                </c:pt>
                <c:pt idx="2515">
                  <c:v>42491</c:v>
                </c:pt>
                <c:pt idx="2516">
                  <c:v>42498</c:v>
                </c:pt>
                <c:pt idx="2517">
                  <c:v>42498</c:v>
                </c:pt>
                <c:pt idx="2518">
                  <c:v>42498</c:v>
                </c:pt>
                <c:pt idx="2519">
                  <c:v>42498</c:v>
                </c:pt>
                <c:pt idx="2520">
                  <c:v>42498</c:v>
                </c:pt>
                <c:pt idx="2521">
                  <c:v>42498</c:v>
                </c:pt>
                <c:pt idx="2522">
                  <c:v>42498</c:v>
                </c:pt>
                <c:pt idx="2523">
                  <c:v>42498</c:v>
                </c:pt>
                <c:pt idx="2524">
                  <c:v>42498</c:v>
                </c:pt>
                <c:pt idx="2525">
                  <c:v>42498</c:v>
                </c:pt>
                <c:pt idx="2526">
                  <c:v>42498</c:v>
                </c:pt>
                <c:pt idx="2527">
                  <c:v>42498</c:v>
                </c:pt>
                <c:pt idx="2528">
                  <c:v>42498</c:v>
                </c:pt>
                <c:pt idx="2529">
                  <c:v>42498</c:v>
                </c:pt>
                <c:pt idx="2530">
                  <c:v>42505</c:v>
                </c:pt>
                <c:pt idx="2531">
                  <c:v>42505</c:v>
                </c:pt>
                <c:pt idx="2532">
                  <c:v>42505</c:v>
                </c:pt>
                <c:pt idx="2533">
                  <c:v>42505</c:v>
                </c:pt>
                <c:pt idx="2534">
                  <c:v>42505</c:v>
                </c:pt>
                <c:pt idx="2535">
                  <c:v>42505</c:v>
                </c:pt>
                <c:pt idx="2536">
                  <c:v>42505</c:v>
                </c:pt>
                <c:pt idx="2537">
                  <c:v>42505</c:v>
                </c:pt>
                <c:pt idx="2538">
                  <c:v>42505</c:v>
                </c:pt>
                <c:pt idx="2539">
                  <c:v>42505</c:v>
                </c:pt>
                <c:pt idx="2540">
                  <c:v>42505</c:v>
                </c:pt>
                <c:pt idx="2541">
                  <c:v>42505</c:v>
                </c:pt>
                <c:pt idx="2542">
                  <c:v>42505</c:v>
                </c:pt>
                <c:pt idx="2543">
                  <c:v>42512</c:v>
                </c:pt>
                <c:pt idx="2544">
                  <c:v>42512</c:v>
                </c:pt>
                <c:pt idx="2545">
                  <c:v>42512</c:v>
                </c:pt>
                <c:pt idx="2546">
                  <c:v>42512</c:v>
                </c:pt>
                <c:pt idx="2547">
                  <c:v>42512</c:v>
                </c:pt>
                <c:pt idx="2548">
                  <c:v>42512</c:v>
                </c:pt>
                <c:pt idx="2549">
                  <c:v>42512</c:v>
                </c:pt>
                <c:pt idx="2550">
                  <c:v>42512</c:v>
                </c:pt>
                <c:pt idx="2551">
                  <c:v>42512</c:v>
                </c:pt>
                <c:pt idx="2552">
                  <c:v>42512</c:v>
                </c:pt>
                <c:pt idx="2553">
                  <c:v>42512</c:v>
                </c:pt>
                <c:pt idx="2554">
                  <c:v>42512</c:v>
                </c:pt>
                <c:pt idx="2555">
                  <c:v>42512</c:v>
                </c:pt>
                <c:pt idx="2556">
                  <c:v>42519</c:v>
                </c:pt>
                <c:pt idx="2557">
                  <c:v>42519</c:v>
                </c:pt>
                <c:pt idx="2558">
                  <c:v>42519</c:v>
                </c:pt>
                <c:pt idx="2559">
                  <c:v>42519</c:v>
                </c:pt>
                <c:pt idx="2560">
                  <c:v>42519</c:v>
                </c:pt>
                <c:pt idx="2561">
                  <c:v>42519</c:v>
                </c:pt>
                <c:pt idx="2562">
                  <c:v>42519</c:v>
                </c:pt>
                <c:pt idx="2563">
                  <c:v>42519</c:v>
                </c:pt>
                <c:pt idx="2564">
                  <c:v>42519</c:v>
                </c:pt>
                <c:pt idx="2565">
                  <c:v>42519</c:v>
                </c:pt>
                <c:pt idx="2566">
                  <c:v>42526</c:v>
                </c:pt>
                <c:pt idx="2567">
                  <c:v>42526</c:v>
                </c:pt>
                <c:pt idx="2568">
                  <c:v>42526</c:v>
                </c:pt>
                <c:pt idx="2569">
                  <c:v>42526</c:v>
                </c:pt>
                <c:pt idx="2570">
                  <c:v>42526</c:v>
                </c:pt>
                <c:pt idx="2571">
                  <c:v>42526</c:v>
                </c:pt>
                <c:pt idx="2572">
                  <c:v>42526</c:v>
                </c:pt>
                <c:pt idx="2573">
                  <c:v>42526</c:v>
                </c:pt>
                <c:pt idx="2574">
                  <c:v>42526</c:v>
                </c:pt>
                <c:pt idx="2575">
                  <c:v>42526</c:v>
                </c:pt>
                <c:pt idx="2576">
                  <c:v>42526</c:v>
                </c:pt>
                <c:pt idx="2577">
                  <c:v>42526</c:v>
                </c:pt>
                <c:pt idx="2578">
                  <c:v>42533</c:v>
                </c:pt>
                <c:pt idx="2579">
                  <c:v>42533</c:v>
                </c:pt>
                <c:pt idx="2580">
                  <c:v>42533</c:v>
                </c:pt>
                <c:pt idx="2581">
                  <c:v>42533</c:v>
                </c:pt>
                <c:pt idx="2582">
                  <c:v>42533</c:v>
                </c:pt>
                <c:pt idx="2583">
                  <c:v>42533</c:v>
                </c:pt>
                <c:pt idx="2584">
                  <c:v>42533</c:v>
                </c:pt>
                <c:pt idx="2585">
                  <c:v>42533</c:v>
                </c:pt>
                <c:pt idx="2586">
                  <c:v>42533</c:v>
                </c:pt>
                <c:pt idx="2587">
                  <c:v>42533</c:v>
                </c:pt>
                <c:pt idx="2588">
                  <c:v>42533</c:v>
                </c:pt>
                <c:pt idx="2589">
                  <c:v>42533</c:v>
                </c:pt>
                <c:pt idx="2590">
                  <c:v>42540</c:v>
                </c:pt>
                <c:pt idx="2591">
                  <c:v>42540</c:v>
                </c:pt>
                <c:pt idx="2592">
                  <c:v>42540</c:v>
                </c:pt>
                <c:pt idx="2593">
                  <c:v>42540</c:v>
                </c:pt>
                <c:pt idx="2594">
                  <c:v>42540</c:v>
                </c:pt>
                <c:pt idx="2595">
                  <c:v>42540</c:v>
                </c:pt>
                <c:pt idx="2596">
                  <c:v>42540</c:v>
                </c:pt>
                <c:pt idx="2597">
                  <c:v>42540</c:v>
                </c:pt>
                <c:pt idx="2598">
                  <c:v>42540</c:v>
                </c:pt>
                <c:pt idx="2599">
                  <c:v>42540</c:v>
                </c:pt>
                <c:pt idx="2600">
                  <c:v>42540</c:v>
                </c:pt>
                <c:pt idx="2601">
                  <c:v>42540</c:v>
                </c:pt>
                <c:pt idx="2602">
                  <c:v>42540</c:v>
                </c:pt>
                <c:pt idx="2603">
                  <c:v>42540</c:v>
                </c:pt>
                <c:pt idx="2604">
                  <c:v>42547</c:v>
                </c:pt>
                <c:pt idx="2605">
                  <c:v>42547</c:v>
                </c:pt>
                <c:pt idx="2606">
                  <c:v>42547</c:v>
                </c:pt>
                <c:pt idx="2607">
                  <c:v>42547</c:v>
                </c:pt>
                <c:pt idx="2608">
                  <c:v>42547</c:v>
                </c:pt>
                <c:pt idx="2609">
                  <c:v>42547</c:v>
                </c:pt>
                <c:pt idx="2610">
                  <c:v>42547</c:v>
                </c:pt>
                <c:pt idx="2611">
                  <c:v>42547</c:v>
                </c:pt>
                <c:pt idx="2612">
                  <c:v>42547</c:v>
                </c:pt>
                <c:pt idx="2613">
                  <c:v>42547</c:v>
                </c:pt>
                <c:pt idx="2614">
                  <c:v>42547</c:v>
                </c:pt>
                <c:pt idx="2615">
                  <c:v>42547</c:v>
                </c:pt>
                <c:pt idx="2616">
                  <c:v>42547</c:v>
                </c:pt>
                <c:pt idx="2617">
                  <c:v>42554</c:v>
                </c:pt>
                <c:pt idx="2618">
                  <c:v>42554</c:v>
                </c:pt>
                <c:pt idx="2619">
                  <c:v>42554</c:v>
                </c:pt>
                <c:pt idx="2620">
                  <c:v>42554</c:v>
                </c:pt>
                <c:pt idx="2621">
                  <c:v>42554</c:v>
                </c:pt>
                <c:pt idx="2622">
                  <c:v>42554</c:v>
                </c:pt>
                <c:pt idx="2623">
                  <c:v>42554</c:v>
                </c:pt>
                <c:pt idx="2624">
                  <c:v>42554</c:v>
                </c:pt>
                <c:pt idx="2625">
                  <c:v>42554</c:v>
                </c:pt>
                <c:pt idx="2626">
                  <c:v>42554</c:v>
                </c:pt>
                <c:pt idx="2627">
                  <c:v>42554</c:v>
                </c:pt>
                <c:pt idx="2628">
                  <c:v>42554</c:v>
                </c:pt>
                <c:pt idx="2629">
                  <c:v>42554</c:v>
                </c:pt>
                <c:pt idx="2630">
                  <c:v>42554</c:v>
                </c:pt>
                <c:pt idx="2631">
                  <c:v>42561</c:v>
                </c:pt>
                <c:pt idx="2632">
                  <c:v>42561</c:v>
                </c:pt>
                <c:pt idx="2633">
                  <c:v>42561</c:v>
                </c:pt>
                <c:pt idx="2634">
                  <c:v>42561</c:v>
                </c:pt>
                <c:pt idx="2635">
                  <c:v>42561</c:v>
                </c:pt>
                <c:pt idx="2636">
                  <c:v>42561</c:v>
                </c:pt>
                <c:pt idx="2637">
                  <c:v>42561</c:v>
                </c:pt>
                <c:pt idx="2638">
                  <c:v>42561</c:v>
                </c:pt>
                <c:pt idx="2639">
                  <c:v>42561</c:v>
                </c:pt>
                <c:pt idx="2640">
                  <c:v>42561</c:v>
                </c:pt>
                <c:pt idx="2641">
                  <c:v>42561</c:v>
                </c:pt>
                <c:pt idx="2642">
                  <c:v>42561</c:v>
                </c:pt>
                <c:pt idx="2643">
                  <c:v>42561</c:v>
                </c:pt>
                <c:pt idx="2644">
                  <c:v>42568</c:v>
                </c:pt>
                <c:pt idx="2645">
                  <c:v>42568</c:v>
                </c:pt>
                <c:pt idx="2646">
                  <c:v>42568</c:v>
                </c:pt>
                <c:pt idx="2647">
                  <c:v>42568</c:v>
                </c:pt>
                <c:pt idx="2648">
                  <c:v>42568</c:v>
                </c:pt>
                <c:pt idx="2649">
                  <c:v>42568</c:v>
                </c:pt>
                <c:pt idx="2650">
                  <c:v>42568</c:v>
                </c:pt>
                <c:pt idx="2651">
                  <c:v>42568</c:v>
                </c:pt>
                <c:pt idx="2652">
                  <c:v>42568</c:v>
                </c:pt>
                <c:pt idx="2653">
                  <c:v>42568</c:v>
                </c:pt>
                <c:pt idx="2654">
                  <c:v>42575</c:v>
                </c:pt>
                <c:pt idx="2655">
                  <c:v>42575</c:v>
                </c:pt>
                <c:pt idx="2656">
                  <c:v>42575</c:v>
                </c:pt>
                <c:pt idx="2657">
                  <c:v>42575</c:v>
                </c:pt>
                <c:pt idx="2658">
                  <c:v>42575</c:v>
                </c:pt>
                <c:pt idx="2659">
                  <c:v>42575</c:v>
                </c:pt>
                <c:pt idx="2660">
                  <c:v>42575</c:v>
                </c:pt>
                <c:pt idx="2661">
                  <c:v>42575</c:v>
                </c:pt>
                <c:pt idx="2662">
                  <c:v>42575</c:v>
                </c:pt>
                <c:pt idx="2663">
                  <c:v>42575</c:v>
                </c:pt>
                <c:pt idx="2664">
                  <c:v>42582</c:v>
                </c:pt>
                <c:pt idx="2665">
                  <c:v>42582</c:v>
                </c:pt>
                <c:pt idx="2666">
                  <c:v>42582</c:v>
                </c:pt>
                <c:pt idx="2667">
                  <c:v>42582</c:v>
                </c:pt>
                <c:pt idx="2668">
                  <c:v>42582</c:v>
                </c:pt>
                <c:pt idx="2669">
                  <c:v>42582</c:v>
                </c:pt>
                <c:pt idx="2670">
                  <c:v>42582</c:v>
                </c:pt>
                <c:pt idx="2671">
                  <c:v>42582</c:v>
                </c:pt>
                <c:pt idx="2672">
                  <c:v>42582</c:v>
                </c:pt>
                <c:pt idx="2673">
                  <c:v>42582</c:v>
                </c:pt>
                <c:pt idx="2674">
                  <c:v>42582</c:v>
                </c:pt>
                <c:pt idx="2675">
                  <c:v>42589</c:v>
                </c:pt>
                <c:pt idx="2676">
                  <c:v>42589</c:v>
                </c:pt>
                <c:pt idx="2677">
                  <c:v>42589</c:v>
                </c:pt>
                <c:pt idx="2678">
                  <c:v>42589</c:v>
                </c:pt>
                <c:pt idx="2679">
                  <c:v>42589</c:v>
                </c:pt>
                <c:pt idx="2680">
                  <c:v>42589</c:v>
                </c:pt>
                <c:pt idx="2681">
                  <c:v>42589</c:v>
                </c:pt>
                <c:pt idx="2682">
                  <c:v>42589</c:v>
                </c:pt>
                <c:pt idx="2683">
                  <c:v>42589</c:v>
                </c:pt>
                <c:pt idx="2684">
                  <c:v>42589</c:v>
                </c:pt>
                <c:pt idx="2685">
                  <c:v>42589</c:v>
                </c:pt>
                <c:pt idx="2686">
                  <c:v>42589</c:v>
                </c:pt>
                <c:pt idx="2687">
                  <c:v>42589</c:v>
                </c:pt>
                <c:pt idx="2688">
                  <c:v>42596</c:v>
                </c:pt>
                <c:pt idx="2689">
                  <c:v>42596</c:v>
                </c:pt>
                <c:pt idx="2690">
                  <c:v>42596</c:v>
                </c:pt>
                <c:pt idx="2691">
                  <c:v>42596</c:v>
                </c:pt>
                <c:pt idx="2692">
                  <c:v>42596</c:v>
                </c:pt>
                <c:pt idx="2693">
                  <c:v>42596</c:v>
                </c:pt>
                <c:pt idx="2694">
                  <c:v>42596</c:v>
                </c:pt>
                <c:pt idx="2695">
                  <c:v>42596</c:v>
                </c:pt>
                <c:pt idx="2696">
                  <c:v>42596</c:v>
                </c:pt>
                <c:pt idx="2697">
                  <c:v>42596</c:v>
                </c:pt>
                <c:pt idx="2698">
                  <c:v>42596</c:v>
                </c:pt>
                <c:pt idx="2699">
                  <c:v>42596</c:v>
                </c:pt>
                <c:pt idx="2700">
                  <c:v>42603</c:v>
                </c:pt>
                <c:pt idx="2701">
                  <c:v>42603</c:v>
                </c:pt>
                <c:pt idx="2702">
                  <c:v>42603</c:v>
                </c:pt>
                <c:pt idx="2703">
                  <c:v>42603</c:v>
                </c:pt>
                <c:pt idx="2704">
                  <c:v>42603</c:v>
                </c:pt>
                <c:pt idx="2705">
                  <c:v>42603</c:v>
                </c:pt>
                <c:pt idx="2706">
                  <c:v>42603</c:v>
                </c:pt>
                <c:pt idx="2707">
                  <c:v>42603</c:v>
                </c:pt>
                <c:pt idx="2708">
                  <c:v>42603</c:v>
                </c:pt>
                <c:pt idx="2709">
                  <c:v>42603</c:v>
                </c:pt>
                <c:pt idx="2710">
                  <c:v>42603</c:v>
                </c:pt>
                <c:pt idx="2711">
                  <c:v>42603</c:v>
                </c:pt>
                <c:pt idx="2712">
                  <c:v>42603</c:v>
                </c:pt>
                <c:pt idx="2713">
                  <c:v>42603</c:v>
                </c:pt>
                <c:pt idx="2714">
                  <c:v>42610</c:v>
                </c:pt>
                <c:pt idx="2715">
                  <c:v>42610</c:v>
                </c:pt>
                <c:pt idx="2716">
                  <c:v>42610</c:v>
                </c:pt>
                <c:pt idx="2717">
                  <c:v>42610</c:v>
                </c:pt>
                <c:pt idx="2718">
                  <c:v>42610</c:v>
                </c:pt>
                <c:pt idx="2719">
                  <c:v>42610</c:v>
                </c:pt>
                <c:pt idx="2720">
                  <c:v>42610</c:v>
                </c:pt>
                <c:pt idx="2721">
                  <c:v>42610</c:v>
                </c:pt>
                <c:pt idx="2722">
                  <c:v>42610</c:v>
                </c:pt>
                <c:pt idx="2723">
                  <c:v>42610</c:v>
                </c:pt>
                <c:pt idx="2724">
                  <c:v>42610</c:v>
                </c:pt>
                <c:pt idx="2725">
                  <c:v>42617</c:v>
                </c:pt>
                <c:pt idx="2726">
                  <c:v>42617</c:v>
                </c:pt>
                <c:pt idx="2727">
                  <c:v>42617</c:v>
                </c:pt>
                <c:pt idx="2728">
                  <c:v>42617</c:v>
                </c:pt>
                <c:pt idx="2729">
                  <c:v>42617</c:v>
                </c:pt>
                <c:pt idx="2730">
                  <c:v>42617</c:v>
                </c:pt>
                <c:pt idx="2731">
                  <c:v>42617</c:v>
                </c:pt>
                <c:pt idx="2732">
                  <c:v>42617</c:v>
                </c:pt>
                <c:pt idx="2733">
                  <c:v>42617</c:v>
                </c:pt>
                <c:pt idx="2734">
                  <c:v>42617</c:v>
                </c:pt>
                <c:pt idx="2735">
                  <c:v>42617</c:v>
                </c:pt>
                <c:pt idx="2736">
                  <c:v>42617</c:v>
                </c:pt>
                <c:pt idx="2737">
                  <c:v>42624</c:v>
                </c:pt>
                <c:pt idx="2738">
                  <c:v>42624</c:v>
                </c:pt>
                <c:pt idx="2739">
                  <c:v>42624</c:v>
                </c:pt>
                <c:pt idx="2740">
                  <c:v>42624</c:v>
                </c:pt>
                <c:pt idx="2741">
                  <c:v>42624</c:v>
                </c:pt>
                <c:pt idx="2742">
                  <c:v>42624</c:v>
                </c:pt>
                <c:pt idx="2743">
                  <c:v>42624</c:v>
                </c:pt>
                <c:pt idx="2744">
                  <c:v>42624</c:v>
                </c:pt>
                <c:pt idx="2745">
                  <c:v>42624</c:v>
                </c:pt>
                <c:pt idx="2746">
                  <c:v>42624</c:v>
                </c:pt>
                <c:pt idx="2747">
                  <c:v>42631</c:v>
                </c:pt>
                <c:pt idx="2748">
                  <c:v>42631</c:v>
                </c:pt>
                <c:pt idx="2749">
                  <c:v>42631</c:v>
                </c:pt>
                <c:pt idx="2750">
                  <c:v>42631</c:v>
                </c:pt>
                <c:pt idx="2751">
                  <c:v>42631</c:v>
                </c:pt>
                <c:pt idx="2752">
                  <c:v>42631</c:v>
                </c:pt>
                <c:pt idx="2753">
                  <c:v>42631</c:v>
                </c:pt>
                <c:pt idx="2754">
                  <c:v>42631</c:v>
                </c:pt>
                <c:pt idx="2755">
                  <c:v>42631</c:v>
                </c:pt>
                <c:pt idx="2756">
                  <c:v>42631</c:v>
                </c:pt>
                <c:pt idx="2757">
                  <c:v>42631</c:v>
                </c:pt>
                <c:pt idx="2758">
                  <c:v>42638</c:v>
                </c:pt>
                <c:pt idx="2759">
                  <c:v>42638</c:v>
                </c:pt>
                <c:pt idx="2760">
                  <c:v>42638</c:v>
                </c:pt>
                <c:pt idx="2761">
                  <c:v>42638</c:v>
                </c:pt>
                <c:pt idx="2762">
                  <c:v>42638</c:v>
                </c:pt>
                <c:pt idx="2763">
                  <c:v>42638</c:v>
                </c:pt>
                <c:pt idx="2764">
                  <c:v>42638</c:v>
                </c:pt>
                <c:pt idx="2765">
                  <c:v>42638</c:v>
                </c:pt>
                <c:pt idx="2766">
                  <c:v>42638</c:v>
                </c:pt>
                <c:pt idx="2767">
                  <c:v>42638</c:v>
                </c:pt>
                <c:pt idx="2768">
                  <c:v>42645</c:v>
                </c:pt>
                <c:pt idx="2769">
                  <c:v>42645</c:v>
                </c:pt>
                <c:pt idx="2770">
                  <c:v>42645</c:v>
                </c:pt>
                <c:pt idx="2771">
                  <c:v>42645</c:v>
                </c:pt>
                <c:pt idx="2772">
                  <c:v>42645</c:v>
                </c:pt>
                <c:pt idx="2773">
                  <c:v>42645</c:v>
                </c:pt>
                <c:pt idx="2774">
                  <c:v>42645</c:v>
                </c:pt>
                <c:pt idx="2775">
                  <c:v>42645</c:v>
                </c:pt>
                <c:pt idx="2776">
                  <c:v>42645</c:v>
                </c:pt>
                <c:pt idx="2777">
                  <c:v>42645</c:v>
                </c:pt>
                <c:pt idx="2778">
                  <c:v>42645</c:v>
                </c:pt>
                <c:pt idx="2779">
                  <c:v>42645</c:v>
                </c:pt>
                <c:pt idx="2780">
                  <c:v>42652</c:v>
                </c:pt>
                <c:pt idx="2781">
                  <c:v>42652</c:v>
                </c:pt>
                <c:pt idx="2782">
                  <c:v>42652</c:v>
                </c:pt>
                <c:pt idx="2783">
                  <c:v>42652</c:v>
                </c:pt>
                <c:pt idx="2784">
                  <c:v>42652</c:v>
                </c:pt>
                <c:pt idx="2785">
                  <c:v>42652</c:v>
                </c:pt>
                <c:pt idx="2786">
                  <c:v>42652</c:v>
                </c:pt>
                <c:pt idx="2787">
                  <c:v>42652</c:v>
                </c:pt>
                <c:pt idx="2788">
                  <c:v>42652</c:v>
                </c:pt>
                <c:pt idx="2789">
                  <c:v>42652</c:v>
                </c:pt>
                <c:pt idx="2790">
                  <c:v>42652</c:v>
                </c:pt>
                <c:pt idx="2791">
                  <c:v>42652</c:v>
                </c:pt>
                <c:pt idx="2792">
                  <c:v>42652</c:v>
                </c:pt>
                <c:pt idx="2793">
                  <c:v>42652</c:v>
                </c:pt>
                <c:pt idx="2794">
                  <c:v>42659</c:v>
                </c:pt>
                <c:pt idx="2795">
                  <c:v>42659</c:v>
                </c:pt>
                <c:pt idx="2796">
                  <c:v>42659</c:v>
                </c:pt>
                <c:pt idx="2797">
                  <c:v>42659</c:v>
                </c:pt>
                <c:pt idx="2798">
                  <c:v>42659</c:v>
                </c:pt>
                <c:pt idx="2799">
                  <c:v>42659</c:v>
                </c:pt>
                <c:pt idx="2800">
                  <c:v>42659</c:v>
                </c:pt>
                <c:pt idx="2801">
                  <c:v>42659</c:v>
                </c:pt>
                <c:pt idx="2802">
                  <c:v>42659</c:v>
                </c:pt>
                <c:pt idx="2803">
                  <c:v>42659</c:v>
                </c:pt>
                <c:pt idx="2804">
                  <c:v>42659</c:v>
                </c:pt>
                <c:pt idx="2805">
                  <c:v>42659</c:v>
                </c:pt>
                <c:pt idx="2806">
                  <c:v>42659</c:v>
                </c:pt>
                <c:pt idx="2807">
                  <c:v>42666</c:v>
                </c:pt>
                <c:pt idx="2808">
                  <c:v>42666</c:v>
                </c:pt>
                <c:pt idx="2809">
                  <c:v>42666</c:v>
                </c:pt>
                <c:pt idx="2810">
                  <c:v>42666</c:v>
                </c:pt>
                <c:pt idx="2811">
                  <c:v>42666</c:v>
                </c:pt>
                <c:pt idx="2812">
                  <c:v>42666</c:v>
                </c:pt>
                <c:pt idx="2813">
                  <c:v>42666</c:v>
                </c:pt>
                <c:pt idx="2814">
                  <c:v>42666</c:v>
                </c:pt>
                <c:pt idx="2815">
                  <c:v>42673</c:v>
                </c:pt>
                <c:pt idx="2816">
                  <c:v>42673</c:v>
                </c:pt>
                <c:pt idx="2817">
                  <c:v>42673</c:v>
                </c:pt>
                <c:pt idx="2818">
                  <c:v>42673</c:v>
                </c:pt>
                <c:pt idx="2819">
                  <c:v>42673</c:v>
                </c:pt>
                <c:pt idx="2820">
                  <c:v>42673</c:v>
                </c:pt>
                <c:pt idx="2821">
                  <c:v>42673</c:v>
                </c:pt>
                <c:pt idx="2822">
                  <c:v>42673</c:v>
                </c:pt>
                <c:pt idx="2823">
                  <c:v>42673</c:v>
                </c:pt>
                <c:pt idx="2824">
                  <c:v>42673</c:v>
                </c:pt>
                <c:pt idx="2825">
                  <c:v>42673</c:v>
                </c:pt>
                <c:pt idx="2826">
                  <c:v>42673</c:v>
                </c:pt>
                <c:pt idx="2827">
                  <c:v>42673</c:v>
                </c:pt>
                <c:pt idx="2828">
                  <c:v>42680</c:v>
                </c:pt>
                <c:pt idx="2829">
                  <c:v>42680</c:v>
                </c:pt>
                <c:pt idx="2830">
                  <c:v>42680</c:v>
                </c:pt>
                <c:pt idx="2831">
                  <c:v>42680</c:v>
                </c:pt>
                <c:pt idx="2832">
                  <c:v>42680</c:v>
                </c:pt>
                <c:pt idx="2833">
                  <c:v>42680</c:v>
                </c:pt>
                <c:pt idx="2834">
                  <c:v>42680</c:v>
                </c:pt>
                <c:pt idx="2835">
                  <c:v>42680</c:v>
                </c:pt>
                <c:pt idx="2836">
                  <c:v>42680</c:v>
                </c:pt>
                <c:pt idx="2837">
                  <c:v>42680</c:v>
                </c:pt>
                <c:pt idx="2838">
                  <c:v>42680</c:v>
                </c:pt>
                <c:pt idx="2839">
                  <c:v>42680</c:v>
                </c:pt>
                <c:pt idx="2840">
                  <c:v>42680</c:v>
                </c:pt>
                <c:pt idx="2841">
                  <c:v>42687</c:v>
                </c:pt>
                <c:pt idx="2842">
                  <c:v>42687</c:v>
                </c:pt>
                <c:pt idx="2843">
                  <c:v>42687</c:v>
                </c:pt>
                <c:pt idx="2844">
                  <c:v>42687</c:v>
                </c:pt>
                <c:pt idx="2845">
                  <c:v>42687</c:v>
                </c:pt>
                <c:pt idx="2846">
                  <c:v>42687</c:v>
                </c:pt>
                <c:pt idx="2847">
                  <c:v>42687</c:v>
                </c:pt>
                <c:pt idx="2848">
                  <c:v>42687</c:v>
                </c:pt>
                <c:pt idx="2849">
                  <c:v>42687</c:v>
                </c:pt>
                <c:pt idx="2850">
                  <c:v>42694</c:v>
                </c:pt>
                <c:pt idx="2851">
                  <c:v>42694</c:v>
                </c:pt>
                <c:pt idx="2852">
                  <c:v>42694</c:v>
                </c:pt>
                <c:pt idx="2853">
                  <c:v>42694</c:v>
                </c:pt>
                <c:pt idx="2854">
                  <c:v>42694</c:v>
                </c:pt>
                <c:pt idx="2855">
                  <c:v>42694</c:v>
                </c:pt>
                <c:pt idx="2856">
                  <c:v>42694</c:v>
                </c:pt>
                <c:pt idx="2857">
                  <c:v>42694</c:v>
                </c:pt>
                <c:pt idx="2858">
                  <c:v>42694</c:v>
                </c:pt>
                <c:pt idx="2859">
                  <c:v>42694</c:v>
                </c:pt>
                <c:pt idx="2860">
                  <c:v>42694</c:v>
                </c:pt>
                <c:pt idx="2861">
                  <c:v>42694</c:v>
                </c:pt>
                <c:pt idx="2862">
                  <c:v>42701</c:v>
                </c:pt>
                <c:pt idx="2863">
                  <c:v>42701</c:v>
                </c:pt>
                <c:pt idx="2864">
                  <c:v>42701</c:v>
                </c:pt>
                <c:pt idx="2865">
                  <c:v>42701</c:v>
                </c:pt>
                <c:pt idx="2866">
                  <c:v>42701</c:v>
                </c:pt>
                <c:pt idx="2867">
                  <c:v>42701</c:v>
                </c:pt>
                <c:pt idx="2868">
                  <c:v>42701</c:v>
                </c:pt>
                <c:pt idx="2869">
                  <c:v>42701</c:v>
                </c:pt>
                <c:pt idx="2870">
                  <c:v>42701</c:v>
                </c:pt>
                <c:pt idx="2871">
                  <c:v>42701</c:v>
                </c:pt>
                <c:pt idx="2872">
                  <c:v>42701</c:v>
                </c:pt>
                <c:pt idx="2873">
                  <c:v>42701</c:v>
                </c:pt>
                <c:pt idx="2874">
                  <c:v>42708</c:v>
                </c:pt>
                <c:pt idx="2875">
                  <c:v>42708</c:v>
                </c:pt>
                <c:pt idx="2876">
                  <c:v>42708</c:v>
                </c:pt>
                <c:pt idx="2877">
                  <c:v>42708</c:v>
                </c:pt>
                <c:pt idx="2878">
                  <c:v>42708</c:v>
                </c:pt>
                <c:pt idx="2879">
                  <c:v>42708</c:v>
                </c:pt>
                <c:pt idx="2880">
                  <c:v>42708</c:v>
                </c:pt>
                <c:pt idx="2881">
                  <c:v>42708</c:v>
                </c:pt>
                <c:pt idx="2882">
                  <c:v>42708</c:v>
                </c:pt>
                <c:pt idx="2883">
                  <c:v>42708</c:v>
                </c:pt>
                <c:pt idx="2884">
                  <c:v>42708</c:v>
                </c:pt>
                <c:pt idx="2885">
                  <c:v>42708</c:v>
                </c:pt>
                <c:pt idx="2886">
                  <c:v>42708</c:v>
                </c:pt>
                <c:pt idx="2887">
                  <c:v>42708</c:v>
                </c:pt>
                <c:pt idx="2888">
                  <c:v>42715</c:v>
                </c:pt>
                <c:pt idx="2889">
                  <c:v>42715</c:v>
                </c:pt>
                <c:pt idx="2890">
                  <c:v>42715</c:v>
                </c:pt>
                <c:pt idx="2891">
                  <c:v>42715</c:v>
                </c:pt>
                <c:pt idx="2892">
                  <c:v>42715</c:v>
                </c:pt>
                <c:pt idx="2893">
                  <c:v>42715</c:v>
                </c:pt>
                <c:pt idx="2894">
                  <c:v>42715</c:v>
                </c:pt>
                <c:pt idx="2895">
                  <c:v>42715</c:v>
                </c:pt>
                <c:pt idx="2896">
                  <c:v>42722</c:v>
                </c:pt>
                <c:pt idx="2897">
                  <c:v>42722</c:v>
                </c:pt>
                <c:pt idx="2898">
                  <c:v>42722</c:v>
                </c:pt>
                <c:pt idx="2899">
                  <c:v>42722</c:v>
                </c:pt>
                <c:pt idx="2900">
                  <c:v>42722</c:v>
                </c:pt>
                <c:pt idx="2901">
                  <c:v>42722</c:v>
                </c:pt>
                <c:pt idx="2902">
                  <c:v>42722</c:v>
                </c:pt>
                <c:pt idx="2903">
                  <c:v>42722</c:v>
                </c:pt>
                <c:pt idx="2904">
                  <c:v>42722</c:v>
                </c:pt>
                <c:pt idx="2905">
                  <c:v>42722</c:v>
                </c:pt>
                <c:pt idx="2906">
                  <c:v>42722</c:v>
                </c:pt>
                <c:pt idx="2907">
                  <c:v>42722</c:v>
                </c:pt>
                <c:pt idx="2908">
                  <c:v>42729</c:v>
                </c:pt>
                <c:pt idx="2909">
                  <c:v>42729</c:v>
                </c:pt>
                <c:pt idx="2910">
                  <c:v>42729</c:v>
                </c:pt>
                <c:pt idx="2911">
                  <c:v>42729</c:v>
                </c:pt>
                <c:pt idx="2912">
                  <c:v>42729</c:v>
                </c:pt>
                <c:pt idx="2913">
                  <c:v>42729</c:v>
                </c:pt>
                <c:pt idx="2914">
                  <c:v>42729</c:v>
                </c:pt>
                <c:pt idx="2915">
                  <c:v>42729</c:v>
                </c:pt>
                <c:pt idx="2916">
                  <c:v>42729</c:v>
                </c:pt>
                <c:pt idx="2917">
                  <c:v>42729</c:v>
                </c:pt>
                <c:pt idx="2918">
                  <c:v>42729</c:v>
                </c:pt>
                <c:pt idx="2919">
                  <c:v>42729</c:v>
                </c:pt>
                <c:pt idx="2920">
                  <c:v>42729</c:v>
                </c:pt>
                <c:pt idx="2921">
                  <c:v>42736</c:v>
                </c:pt>
                <c:pt idx="2922">
                  <c:v>42736</c:v>
                </c:pt>
                <c:pt idx="2923">
                  <c:v>42736</c:v>
                </c:pt>
                <c:pt idx="2924">
                  <c:v>42736</c:v>
                </c:pt>
                <c:pt idx="2925">
                  <c:v>42736</c:v>
                </c:pt>
                <c:pt idx="2926">
                  <c:v>42736</c:v>
                </c:pt>
                <c:pt idx="2927">
                  <c:v>42736</c:v>
                </c:pt>
                <c:pt idx="2928">
                  <c:v>42736</c:v>
                </c:pt>
                <c:pt idx="2929">
                  <c:v>42736</c:v>
                </c:pt>
                <c:pt idx="2930">
                  <c:v>42736</c:v>
                </c:pt>
                <c:pt idx="2931">
                  <c:v>42736</c:v>
                </c:pt>
                <c:pt idx="2932">
                  <c:v>42736</c:v>
                </c:pt>
                <c:pt idx="2933">
                  <c:v>42743</c:v>
                </c:pt>
                <c:pt idx="2934">
                  <c:v>42743</c:v>
                </c:pt>
                <c:pt idx="2935">
                  <c:v>42743</c:v>
                </c:pt>
                <c:pt idx="2936">
                  <c:v>42743</c:v>
                </c:pt>
                <c:pt idx="2937">
                  <c:v>42743</c:v>
                </c:pt>
                <c:pt idx="2938">
                  <c:v>42743</c:v>
                </c:pt>
                <c:pt idx="2939">
                  <c:v>42743</c:v>
                </c:pt>
                <c:pt idx="2940">
                  <c:v>42743</c:v>
                </c:pt>
                <c:pt idx="2941">
                  <c:v>42743</c:v>
                </c:pt>
                <c:pt idx="2942">
                  <c:v>42743</c:v>
                </c:pt>
                <c:pt idx="2943">
                  <c:v>42743</c:v>
                </c:pt>
                <c:pt idx="2944">
                  <c:v>42743</c:v>
                </c:pt>
                <c:pt idx="2945">
                  <c:v>42743</c:v>
                </c:pt>
                <c:pt idx="2946">
                  <c:v>42750</c:v>
                </c:pt>
                <c:pt idx="2947">
                  <c:v>42750</c:v>
                </c:pt>
                <c:pt idx="2948">
                  <c:v>42750</c:v>
                </c:pt>
                <c:pt idx="2949">
                  <c:v>42750</c:v>
                </c:pt>
                <c:pt idx="2950">
                  <c:v>42750</c:v>
                </c:pt>
                <c:pt idx="2951">
                  <c:v>42750</c:v>
                </c:pt>
                <c:pt idx="2952">
                  <c:v>42750</c:v>
                </c:pt>
                <c:pt idx="2953">
                  <c:v>42750</c:v>
                </c:pt>
                <c:pt idx="2954">
                  <c:v>42750</c:v>
                </c:pt>
                <c:pt idx="2955">
                  <c:v>42750</c:v>
                </c:pt>
                <c:pt idx="2956">
                  <c:v>42750</c:v>
                </c:pt>
                <c:pt idx="2957">
                  <c:v>42757</c:v>
                </c:pt>
                <c:pt idx="2958">
                  <c:v>42757</c:v>
                </c:pt>
                <c:pt idx="2959">
                  <c:v>42757</c:v>
                </c:pt>
                <c:pt idx="2960">
                  <c:v>42757</c:v>
                </c:pt>
                <c:pt idx="2961">
                  <c:v>42757</c:v>
                </c:pt>
                <c:pt idx="2962">
                  <c:v>42757</c:v>
                </c:pt>
                <c:pt idx="2963">
                  <c:v>42757</c:v>
                </c:pt>
                <c:pt idx="2964">
                  <c:v>42757</c:v>
                </c:pt>
                <c:pt idx="2965">
                  <c:v>42757</c:v>
                </c:pt>
                <c:pt idx="2966">
                  <c:v>42757</c:v>
                </c:pt>
                <c:pt idx="2967">
                  <c:v>42757</c:v>
                </c:pt>
                <c:pt idx="2968">
                  <c:v>42757</c:v>
                </c:pt>
                <c:pt idx="2969">
                  <c:v>42757</c:v>
                </c:pt>
                <c:pt idx="2970">
                  <c:v>42757</c:v>
                </c:pt>
                <c:pt idx="2971">
                  <c:v>42764</c:v>
                </c:pt>
                <c:pt idx="2972">
                  <c:v>42764</c:v>
                </c:pt>
                <c:pt idx="2973">
                  <c:v>42764</c:v>
                </c:pt>
                <c:pt idx="2974">
                  <c:v>42764</c:v>
                </c:pt>
                <c:pt idx="2975">
                  <c:v>42764</c:v>
                </c:pt>
                <c:pt idx="2976">
                  <c:v>42764</c:v>
                </c:pt>
                <c:pt idx="2977">
                  <c:v>42764</c:v>
                </c:pt>
                <c:pt idx="2978">
                  <c:v>42764</c:v>
                </c:pt>
                <c:pt idx="2979">
                  <c:v>42764</c:v>
                </c:pt>
                <c:pt idx="2980">
                  <c:v>42764</c:v>
                </c:pt>
                <c:pt idx="2981">
                  <c:v>42764</c:v>
                </c:pt>
                <c:pt idx="2982">
                  <c:v>42764</c:v>
                </c:pt>
                <c:pt idx="2983">
                  <c:v>42764</c:v>
                </c:pt>
                <c:pt idx="2984">
                  <c:v>42764</c:v>
                </c:pt>
                <c:pt idx="2985">
                  <c:v>42771</c:v>
                </c:pt>
                <c:pt idx="2986">
                  <c:v>42771</c:v>
                </c:pt>
                <c:pt idx="2987">
                  <c:v>42771</c:v>
                </c:pt>
                <c:pt idx="2988">
                  <c:v>42771</c:v>
                </c:pt>
                <c:pt idx="2989">
                  <c:v>42771</c:v>
                </c:pt>
                <c:pt idx="2990">
                  <c:v>42771</c:v>
                </c:pt>
                <c:pt idx="2991">
                  <c:v>42771</c:v>
                </c:pt>
                <c:pt idx="2992">
                  <c:v>42771</c:v>
                </c:pt>
                <c:pt idx="2993">
                  <c:v>42771</c:v>
                </c:pt>
                <c:pt idx="2994">
                  <c:v>42771</c:v>
                </c:pt>
                <c:pt idx="2995">
                  <c:v>42771</c:v>
                </c:pt>
                <c:pt idx="2996">
                  <c:v>42771</c:v>
                </c:pt>
                <c:pt idx="2997">
                  <c:v>42771</c:v>
                </c:pt>
                <c:pt idx="2998">
                  <c:v>42771</c:v>
                </c:pt>
                <c:pt idx="2999">
                  <c:v>42771</c:v>
                </c:pt>
                <c:pt idx="3000">
                  <c:v>42778</c:v>
                </c:pt>
                <c:pt idx="3001">
                  <c:v>42778</c:v>
                </c:pt>
                <c:pt idx="3002">
                  <c:v>42778</c:v>
                </c:pt>
                <c:pt idx="3003">
                  <c:v>42778</c:v>
                </c:pt>
                <c:pt idx="3004">
                  <c:v>42778</c:v>
                </c:pt>
                <c:pt idx="3005">
                  <c:v>42778</c:v>
                </c:pt>
                <c:pt idx="3006">
                  <c:v>42778</c:v>
                </c:pt>
                <c:pt idx="3007">
                  <c:v>42778</c:v>
                </c:pt>
                <c:pt idx="3008">
                  <c:v>42778</c:v>
                </c:pt>
                <c:pt idx="3009">
                  <c:v>42778</c:v>
                </c:pt>
                <c:pt idx="3010">
                  <c:v>42778</c:v>
                </c:pt>
                <c:pt idx="3011">
                  <c:v>42785</c:v>
                </c:pt>
                <c:pt idx="3012">
                  <c:v>42785</c:v>
                </c:pt>
                <c:pt idx="3013">
                  <c:v>42785</c:v>
                </c:pt>
                <c:pt idx="3014">
                  <c:v>42785</c:v>
                </c:pt>
                <c:pt idx="3015">
                  <c:v>42785</c:v>
                </c:pt>
                <c:pt idx="3016">
                  <c:v>42785</c:v>
                </c:pt>
                <c:pt idx="3017">
                  <c:v>42785</c:v>
                </c:pt>
                <c:pt idx="3018">
                  <c:v>42785</c:v>
                </c:pt>
                <c:pt idx="3019">
                  <c:v>42785</c:v>
                </c:pt>
                <c:pt idx="3020">
                  <c:v>42785</c:v>
                </c:pt>
                <c:pt idx="3021">
                  <c:v>42785</c:v>
                </c:pt>
                <c:pt idx="3022">
                  <c:v>42785</c:v>
                </c:pt>
                <c:pt idx="3023">
                  <c:v>42785</c:v>
                </c:pt>
                <c:pt idx="3024">
                  <c:v>42785</c:v>
                </c:pt>
                <c:pt idx="3025">
                  <c:v>42792</c:v>
                </c:pt>
                <c:pt idx="3026">
                  <c:v>42792</c:v>
                </c:pt>
                <c:pt idx="3027">
                  <c:v>42792</c:v>
                </c:pt>
                <c:pt idx="3028">
                  <c:v>42792</c:v>
                </c:pt>
                <c:pt idx="3029">
                  <c:v>42792</c:v>
                </c:pt>
                <c:pt idx="3030">
                  <c:v>42792</c:v>
                </c:pt>
                <c:pt idx="3031">
                  <c:v>42792</c:v>
                </c:pt>
                <c:pt idx="3032">
                  <c:v>42792</c:v>
                </c:pt>
                <c:pt idx="3033">
                  <c:v>42792</c:v>
                </c:pt>
                <c:pt idx="3034">
                  <c:v>42792</c:v>
                </c:pt>
                <c:pt idx="3035">
                  <c:v>42792</c:v>
                </c:pt>
                <c:pt idx="3036">
                  <c:v>42792</c:v>
                </c:pt>
                <c:pt idx="3037">
                  <c:v>42792</c:v>
                </c:pt>
                <c:pt idx="3038">
                  <c:v>42799</c:v>
                </c:pt>
                <c:pt idx="3039">
                  <c:v>42799</c:v>
                </c:pt>
                <c:pt idx="3040">
                  <c:v>42799</c:v>
                </c:pt>
                <c:pt idx="3041">
                  <c:v>42799</c:v>
                </c:pt>
                <c:pt idx="3042">
                  <c:v>42799</c:v>
                </c:pt>
                <c:pt idx="3043">
                  <c:v>42799</c:v>
                </c:pt>
                <c:pt idx="3044">
                  <c:v>42799</c:v>
                </c:pt>
                <c:pt idx="3045">
                  <c:v>42799</c:v>
                </c:pt>
                <c:pt idx="3046">
                  <c:v>42799</c:v>
                </c:pt>
                <c:pt idx="3047">
                  <c:v>42799</c:v>
                </c:pt>
                <c:pt idx="3048">
                  <c:v>42799</c:v>
                </c:pt>
                <c:pt idx="3049">
                  <c:v>42806</c:v>
                </c:pt>
                <c:pt idx="3050">
                  <c:v>42806</c:v>
                </c:pt>
                <c:pt idx="3051">
                  <c:v>42806</c:v>
                </c:pt>
                <c:pt idx="3052">
                  <c:v>42806</c:v>
                </c:pt>
                <c:pt idx="3053">
                  <c:v>42806</c:v>
                </c:pt>
                <c:pt idx="3054">
                  <c:v>42806</c:v>
                </c:pt>
                <c:pt idx="3055">
                  <c:v>42806</c:v>
                </c:pt>
                <c:pt idx="3056">
                  <c:v>42806</c:v>
                </c:pt>
                <c:pt idx="3057">
                  <c:v>42806</c:v>
                </c:pt>
                <c:pt idx="3058">
                  <c:v>42806</c:v>
                </c:pt>
                <c:pt idx="3059">
                  <c:v>42806</c:v>
                </c:pt>
                <c:pt idx="3060">
                  <c:v>42806</c:v>
                </c:pt>
                <c:pt idx="3061">
                  <c:v>42806</c:v>
                </c:pt>
                <c:pt idx="3062">
                  <c:v>42813</c:v>
                </c:pt>
                <c:pt idx="3063">
                  <c:v>42813</c:v>
                </c:pt>
                <c:pt idx="3064">
                  <c:v>42813</c:v>
                </c:pt>
                <c:pt idx="3065">
                  <c:v>42813</c:v>
                </c:pt>
                <c:pt idx="3066">
                  <c:v>42813</c:v>
                </c:pt>
                <c:pt idx="3067">
                  <c:v>42813</c:v>
                </c:pt>
                <c:pt idx="3068">
                  <c:v>42813</c:v>
                </c:pt>
                <c:pt idx="3069">
                  <c:v>42813</c:v>
                </c:pt>
                <c:pt idx="3070">
                  <c:v>42813</c:v>
                </c:pt>
                <c:pt idx="3071">
                  <c:v>42813</c:v>
                </c:pt>
                <c:pt idx="3072">
                  <c:v>42813</c:v>
                </c:pt>
                <c:pt idx="3073">
                  <c:v>42813</c:v>
                </c:pt>
                <c:pt idx="3074">
                  <c:v>42820</c:v>
                </c:pt>
                <c:pt idx="3075">
                  <c:v>42820</c:v>
                </c:pt>
                <c:pt idx="3076">
                  <c:v>42820</c:v>
                </c:pt>
                <c:pt idx="3077">
                  <c:v>42820</c:v>
                </c:pt>
                <c:pt idx="3078">
                  <c:v>42820</c:v>
                </c:pt>
                <c:pt idx="3079">
                  <c:v>42820</c:v>
                </c:pt>
                <c:pt idx="3080">
                  <c:v>42820</c:v>
                </c:pt>
                <c:pt idx="3081">
                  <c:v>42820</c:v>
                </c:pt>
                <c:pt idx="3082">
                  <c:v>42820</c:v>
                </c:pt>
                <c:pt idx="3083">
                  <c:v>42820</c:v>
                </c:pt>
                <c:pt idx="3084">
                  <c:v>42820</c:v>
                </c:pt>
                <c:pt idx="3085">
                  <c:v>42827</c:v>
                </c:pt>
                <c:pt idx="3086">
                  <c:v>42827</c:v>
                </c:pt>
                <c:pt idx="3087">
                  <c:v>42827</c:v>
                </c:pt>
                <c:pt idx="3088">
                  <c:v>42827</c:v>
                </c:pt>
                <c:pt idx="3089">
                  <c:v>42827</c:v>
                </c:pt>
                <c:pt idx="3090">
                  <c:v>42827</c:v>
                </c:pt>
                <c:pt idx="3091">
                  <c:v>42827</c:v>
                </c:pt>
                <c:pt idx="3092">
                  <c:v>42827</c:v>
                </c:pt>
                <c:pt idx="3093">
                  <c:v>42827</c:v>
                </c:pt>
                <c:pt idx="3094">
                  <c:v>42827</c:v>
                </c:pt>
                <c:pt idx="3095">
                  <c:v>42827</c:v>
                </c:pt>
                <c:pt idx="3096">
                  <c:v>42827</c:v>
                </c:pt>
                <c:pt idx="3097">
                  <c:v>42827</c:v>
                </c:pt>
                <c:pt idx="3098">
                  <c:v>42827</c:v>
                </c:pt>
                <c:pt idx="3099">
                  <c:v>42834</c:v>
                </c:pt>
                <c:pt idx="3100">
                  <c:v>42834</c:v>
                </c:pt>
                <c:pt idx="3101">
                  <c:v>42834</c:v>
                </c:pt>
                <c:pt idx="3102">
                  <c:v>42834</c:v>
                </c:pt>
                <c:pt idx="3103">
                  <c:v>42834</c:v>
                </c:pt>
                <c:pt idx="3104">
                  <c:v>42834</c:v>
                </c:pt>
                <c:pt idx="3105">
                  <c:v>42834</c:v>
                </c:pt>
                <c:pt idx="3106">
                  <c:v>42834</c:v>
                </c:pt>
                <c:pt idx="3107">
                  <c:v>42834</c:v>
                </c:pt>
                <c:pt idx="3108">
                  <c:v>42834</c:v>
                </c:pt>
                <c:pt idx="3109">
                  <c:v>42834</c:v>
                </c:pt>
                <c:pt idx="3110">
                  <c:v>42834</c:v>
                </c:pt>
                <c:pt idx="3111">
                  <c:v>42834</c:v>
                </c:pt>
                <c:pt idx="3112">
                  <c:v>42834</c:v>
                </c:pt>
                <c:pt idx="3113">
                  <c:v>42841</c:v>
                </c:pt>
                <c:pt idx="3114">
                  <c:v>42841</c:v>
                </c:pt>
                <c:pt idx="3115">
                  <c:v>42841</c:v>
                </c:pt>
                <c:pt idx="3116">
                  <c:v>42841</c:v>
                </c:pt>
                <c:pt idx="3117">
                  <c:v>42841</c:v>
                </c:pt>
                <c:pt idx="3118">
                  <c:v>42841</c:v>
                </c:pt>
                <c:pt idx="3119">
                  <c:v>42841</c:v>
                </c:pt>
                <c:pt idx="3120">
                  <c:v>42841</c:v>
                </c:pt>
                <c:pt idx="3121">
                  <c:v>42841</c:v>
                </c:pt>
                <c:pt idx="3122">
                  <c:v>42841</c:v>
                </c:pt>
                <c:pt idx="3123">
                  <c:v>42841</c:v>
                </c:pt>
                <c:pt idx="3124">
                  <c:v>42841</c:v>
                </c:pt>
                <c:pt idx="3125">
                  <c:v>42841</c:v>
                </c:pt>
                <c:pt idx="3126">
                  <c:v>42841</c:v>
                </c:pt>
                <c:pt idx="3127">
                  <c:v>42848</c:v>
                </c:pt>
                <c:pt idx="3128">
                  <c:v>42848</c:v>
                </c:pt>
                <c:pt idx="3129">
                  <c:v>42848</c:v>
                </c:pt>
                <c:pt idx="3130">
                  <c:v>42848</c:v>
                </c:pt>
                <c:pt idx="3131">
                  <c:v>42848</c:v>
                </c:pt>
                <c:pt idx="3132">
                  <c:v>42848</c:v>
                </c:pt>
                <c:pt idx="3133">
                  <c:v>42848</c:v>
                </c:pt>
                <c:pt idx="3134">
                  <c:v>42848</c:v>
                </c:pt>
                <c:pt idx="3135">
                  <c:v>42848</c:v>
                </c:pt>
                <c:pt idx="3136">
                  <c:v>42848</c:v>
                </c:pt>
                <c:pt idx="3137">
                  <c:v>42848</c:v>
                </c:pt>
                <c:pt idx="3138">
                  <c:v>42848</c:v>
                </c:pt>
                <c:pt idx="3139">
                  <c:v>42848</c:v>
                </c:pt>
                <c:pt idx="3140">
                  <c:v>42848</c:v>
                </c:pt>
                <c:pt idx="3141">
                  <c:v>42855</c:v>
                </c:pt>
                <c:pt idx="3142">
                  <c:v>42855</c:v>
                </c:pt>
                <c:pt idx="3143">
                  <c:v>42855</c:v>
                </c:pt>
                <c:pt idx="3144">
                  <c:v>42855</c:v>
                </c:pt>
                <c:pt idx="3145">
                  <c:v>42855</c:v>
                </c:pt>
                <c:pt idx="3146">
                  <c:v>42855</c:v>
                </c:pt>
                <c:pt idx="3147">
                  <c:v>42855</c:v>
                </c:pt>
                <c:pt idx="3148">
                  <c:v>42855</c:v>
                </c:pt>
                <c:pt idx="3149">
                  <c:v>42855</c:v>
                </c:pt>
                <c:pt idx="3150">
                  <c:v>42855</c:v>
                </c:pt>
                <c:pt idx="3151">
                  <c:v>42855</c:v>
                </c:pt>
                <c:pt idx="3152">
                  <c:v>42862</c:v>
                </c:pt>
                <c:pt idx="3153">
                  <c:v>42862</c:v>
                </c:pt>
                <c:pt idx="3154">
                  <c:v>42862</c:v>
                </c:pt>
                <c:pt idx="3155">
                  <c:v>42862</c:v>
                </c:pt>
                <c:pt idx="3156">
                  <c:v>42862</c:v>
                </c:pt>
                <c:pt idx="3157">
                  <c:v>42862</c:v>
                </c:pt>
                <c:pt idx="3158">
                  <c:v>42862</c:v>
                </c:pt>
                <c:pt idx="3159">
                  <c:v>42862</c:v>
                </c:pt>
                <c:pt idx="3160">
                  <c:v>42862</c:v>
                </c:pt>
                <c:pt idx="3161">
                  <c:v>42862</c:v>
                </c:pt>
                <c:pt idx="3162">
                  <c:v>42862</c:v>
                </c:pt>
                <c:pt idx="3163">
                  <c:v>42862</c:v>
                </c:pt>
                <c:pt idx="3164">
                  <c:v>42862</c:v>
                </c:pt>
                <c:pt idx="3165">
                  <c:v>42869</c:v>
                </c:pt>
                <c:pt idx="3166">
                  <c:v>42869</c:v>
                </c:pt>
                <c:pt idx="3167">
                  <c:v>42869</c:v>
                </c:pt>
                <c:pt idx="3168">
                  <c:v>42869</c:v>
                </c:pt>
                <c:pt idx="3169">
                  <c:v>42869</c:v>
                </c:pt>
                <c:pt idx="3170">
                  <c:v>42869</c:v>
                </c:pt>
                <c:pt idx="3171">
                  <c:v>42869</c:v>
                </c:pt>
                <c:pt idx="3172">
                  <c:v>42869</c:v>
                </c:pt>
                <c:pt idx="3173">
                  <c:v>42869</c:v>
                </c:pt>
                <c:pt idx="3174">
                  <c:v>42869</c:v>
                </c:pt>
                <c:pt idx="3175">
                  <c:v>42869</c:v>
                </c:pt>
                <c:pt idx="3176">
                  <c:v>42869</c:v>
                </c:pt>
                <c:pt idx="3177">
                  <c:v>42869</c:v>
                </c:pt>
                <c:pt idx="3178">
                  <c:v>42869</c:v>
                </c:pt>
                <c:pt idx="3179">
                  <c:v>42876</c:v>
                </c:pt>
                <c:pt idx="3180">
                  <c:v>42876</c:v>
                </c:pt>
                <c:pt idx="3181">
                  <c:v>42876</c:v>
                </c:pt>
                <c:pt idx="3182">
                  <c:v>42876</c:v>
                </c:pt>
                <c:pt idx="3183">
                  <c:v>42876</c:v>
                </c:pt>
                <c:pt idx="3184">
                  <c:v>42876</c:v>
                </c:pt>
                <c:pt idx="3185">
                  <c:v>42876</c:v>
                </c:pt>
                <c:pt idx="3186">
                  <c:v>42876</c:v>
                </c:pt>
                <c:pt idx="3187">
                  <c:v>42876</c:v>
                </c:pt>
                <c:pt idx="3188">
                  <c:v>42876</c:v>
                </c:pt>
                <c:pt idx="3189">
                  <c:v>42876</c:v>
                </c:pt>
                <c:pt idx="3190">
                  <c:v>42876</c:v>
                </c:pt>
                <c:pt idx="3191">
                  <c:v>42876</c:v>
                </c:pt>
                <c:pt idx="3192">
                  <c:v>42876</c:v>
                </c:pt>
                <c:pt idx="3193">
                  <c:v>42883</c:v>
                </c:pt>
                <c:pt idx="3194">
                  <c:v>42883</c:v>
                </c:pt>
                <c:pt idx="3195">
                  <c:v>42883</c:v>
                </c:pt>
                <c:pt idx="3196">
                  <c:v>42883</c:v>
                </c:pt>
                <c:pt idx="3197">
                  <c:v>42883</c:v>
                </c:pt>
                <c:pt idx="3198">
                  <c:v>42883</c:v>
                </c:pt>
                <c:pt idx="3199">
                  <c:v>42883</c:v>
                </c:pt>
                <c:pt idx="3200">
                  <c:v>42883</c:v>
                </c:pt>
                <c:pt idx="3201">
                  <c:v>42883</c:v>
                </c:pt>
                <c:pt idx="3202">
                  <c:v>42883</c:v>
                </c:pt>
                <c:pt idx="3203">
                  <c:v>42883</c:v>
                </c:pt>
                <c:pt idx="3204">
                  <c:v>42883</c:v>
                </c:pt>
                <c:pt idx="3205">
                  <c:v>42890</c:v>
                </c:pt>
                <c:pt idx="3206">
                  <c:v>42890</c:v>
                </c:pt>
                <c:pt idx="3207">
                  <c:v>42890</c:v>
                </c:pt>
                <c:pt idx="3208">
                  <c:v>42890</c:v>
                </c:pt>
                <c:pt idx="3209">
                  <c:v>42890</c:v>
                </c:pt>
                <c:pt idx="3210">
                  <c:v>42890</c:v>
                </c:pt>
                <c:pt idx="3211">
                  <c:v>42890</c:v>
                </c:pt>
                <c:pt idx="3212">
                  <c:v>42890</c:v>
                </c:pt>
                <c:pt idx="3213">
                  <c:v>42890</c:v>
                </c:pt>
                <c:pt idx="3214">
                  <c:v>42890</c:v>
                </c:pt>
                <c:pt idx="3215">
                  <c:v>42890</c:v>
                </c:pt>
                <c:pt idx="3216">
                  <c:v>42890</c:v>
                </c:pt>
                <c:pt idx="3217">
                  <c:v>42897</c:v>
                </c:pt>
                <c:pt idx="3218">
                  <c:v>42897</c:v>
                </c:pt>
                <c:pt idx="3219">
                  <c:v>42897</c:v>
                </c:pt>
                <c:pt idx="3220">
                  <c:v>42897</c:v>
                </c:pt>
                <c:pt idx="3221">
                  <c:v>42897</c:v>
                </c:pt>
                <c:pt idx="3222">
                  <c:v>42897</c:v>
                </c:pt>
                <c:pt idx="3223">
                  <c:v>42897</c:v>
                </c:pt>
                <c:pt idx="3224">
                  <c:v>42897</c:v>
                </c:pt>
                <c:pt idx="3225">
                  <c:v>42897</c:v>
                </c:pt>
                <c:pt idx="3226">
                  <c:v>42897</c:v>
                </c:pt>
                <c:pt idx="3227">
                  <c:v>42897</c:v>
                </c:pt>
                <c:pt idx="3228">
                  <c:v>42897</c:v>
                </c:pt>
                <c:pt idx="3229">
                  <c:v>42897</c:v>
                </c:pt>
                <c:pt idx="3230">
                  <c:v>42904</c:v>
                </c:pt>
                <c:pt idx="3231">
                  <c:v>42904</c:v>
                </c:pt>
                <c:pt idx="3232">
                  <c:v>42904</c:v>
                </c:pt>
                <c:pt idx="3233">
                  <c:v>42904</c:v>
                </c:pt>
                <c:pt idx="3234">
                  <c:v>42904</c:v>
                </c:pt>
                <c:pt idx="3235">
                  <c:v>42904</c:v>
                </c:pt>
                <c:pt idx="3236">
                  <c:v>42904</c:v>
                </c:pt>
                <c:pt idx="3237">
                  <c:v>42904</c:v>
                </c:pt>
                <c:pt idx="3238">
                  <c:v>42904</c:v>
                </c:pt>
                <c:pt idx="3239">
                  <c:v>42911</c:v>
                </c:pt>
                <c:pt idx="3240">
                  <c:v>42911</c:v>
                </c:pt>
                <c:pt idx="3241">
                  <c:v>42911</c:v>
                </c:pt>
                <c:pt idx="3242">
                  <c:v>42911</c:v>
                </c:pt>
                <c:pt idx="3243">
                  <c:v>42911</c:v>
                </c:pt>
                <c:pt idx="3244">
                  <c:v>42911</c:v>
                </c:pt>
                <c:pt idx="3245">
                  <c:v>42911</c:v>
                </c:pt>
                <c:pt idx="3246">
                  <c:v>42911</c:v>
                </c:pt>
                <c:pt idx="3247">
                  <c:v>42911</c:v>
                </c:pt>
                <c:pt idx="3502">
                  <c:v>43065</c:v>
                </c:pt>
                <c:pt idx="3503">
                  <c:v>43065</c:v>
                </c:pt>
              </c:numCache>
            </c:numRef>
          </c:xVal>
          <c:yVal>
            <c:numRef>
              <c:f>体重管理!$J$3:$J$3506</c:f>
              <c:numCache>
                <c:formatCode>0_ </c:formatCode>
                <c:ptCount val="3504"/>
                <c:pt idx="32">
                  <c:v>53</c:v>
                </c:pt>
                <c:pt idx="34">
                  <c:v>54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53</c:v>
                </c:pt>
                <c:pt idx="39">
                  <c:v>55</c:v>
                </c:pt>
                <c:pt idx="40">
                  <c:v>56</c:v>
                </c:pt>
                <c:pt idx="41">
                  <c:v>53</c:v>
                </c:pt>
                <c:pt idx="42">
                  <c:v>55</c:v>
                </c:pt>
                <c:pt idx="43">
                  <c:v>52</c:v>
                </c:pt>
                <c:pt idx="44">
                  <c:v>54</c:v>
                </c:pt>
                <c:pt idx="45">
                  <c:v>53</c:v>
                </c:pt>
                <c:pt idx="46">
                  <c:v>55</c:v>
                </c:pt>
                <c:pt idx="47">
                  <c:v>53</c:v>
                </c:pt>
                <c:pt idx="48">
                  <c:v>54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54</c:v>
                </c:pt>
                <c:pt idx="53">
                  <c:v>55</c:v>
                </c:pt>
                <c:pt idx="54">
                  <c:v>51</c:v>
                </c:pt>
                <c:pt idx="55">
                  <c:v>54</c:v>
                </c:pt>
                <c:pt idx="56">
                  <c:v>53</c:v>
                </c:pt>
                <c:pt idx="57">
                  <c:v>55</c:v>
                </c:pt>
                <c:pt idx="58">
                  <c:v>55</c:v>
                </c:pt>
                <c:pt idx="59">
                  <c:v>54</c:v>
                </c:pt>
                <c:pt idx="60">
                  <c:v>55</c:v>
                </c:pt>
                <c:pt idx="61">
                  <c:v>52</c:v>
                </c:pt>
                <c:pt idx="62">
                  <c:v>52</c:v>
                </c:pt>
                <c:pt idx="63">
                  <c:v>52</c:v>
                </c:pt>
                <c:pt idx="64">
                  <c:v>51</c:v>
                </c:pt>
                <c:pt idx="65">
                  <c:v>54</c:v>
                </c:pt>
                <c:pt idx="66">
                  <c:v>55</c:v>
                </c:pt>
                <c:pt idx="67">
                  <c:v>52</c:v>
                </c:pt>
                <c:pt idx="69">
                  <c:v>54</c:v>
                </c:pt>
                <c:pt idx="70">
                  <c:v>51</c:v>
                </c:pt>
                <c:pt idx="71">
                  <c:v>54</c:v>
                </c:pt>
                <c:pt idx="72">
                  <c:v>55</c:v>
                </c:pt>
                <c:pt idx="73">
                  <c:v>54</c:v>
                </c:pt>
                <c:pt idx="74">
                  <c:v>55</c:v>
                </c:pt>
                <c:pt idx="75">
                  <c:v>54</c:v>
                </c:pt>
                <c:pt idx="84">
                  <c:v>54</c:v>
                </c:pt>
                <c:pt idx="85">
                  <c:v>55</c:v>
                </c:pt>
                <c:pt idx="86">
                  <c:v>54</c:v>
                </c:pt>
                <c:pt idx="87">
                  <c:v>53</c:v>
                </c:pt>
                <c:pt idx="88">
                  <c:v>55</c:v>
                </c:pt>
                <c:pt idx="89">
                  <c:v>54</c:v>
                </c:pt>
                <c:pt idx="90">
                  <c:v>54</c:v>
                </c:pt>
                <c:pt idx="92">
                  <c:v>53</c:v>
                </c:pt>
                <c:pt idx="93">
                  <c:v>54</c:v>
                </c:pt>
                <c:pt idx="94">
                  <c:v>53</c:v>
                </c:pt>
                <c:pt idx="95">
                  <c:v>55</c:v>
                </c:pt>
                <c:pt idx="96">
                  <c:v>53</c:v>
                </c:pt>
                <c:pt idx="97">
                  <c:v>53</c:v>
                </c:pt>
                <c:pt idx="98">
                  <c:v>54</c:v>
                </c:pt>
                <c:pt idx="99">
                  <c:v>54</c:v>
                </c:pt>
                <c:pt idx="100">
                  <c:v>55</c:v>
                </c:pt>
                <c:pt idx="101">
                  <c:v>53</c:v>
                </c:pt>
                <c:pt idx="102">
                  <c:v>53</c:v>
                </c:pt>
                <c:pt idx="103">
                  <c:v>53</c:v>
                </c:pt>
                <c:pt idx="104">
                  <c:v>51</c:v>
                </c:pt>
                <c:pt idx="105">
                  <c:v>53</c:v>
                </c:pt>
                <c:pt idx="106">
                  <c:v>52</c:v>
                </c:pt>
                <c:pt idx="107">
                  <c:v>54</c:v>
                </c:pt>
                <c:pt idx="108">
                  <c:v>54</c:v>
                </c:pt>
                <c:pt idx="109">
                  <c:v>51</c:v>
                </c:pt>
                <c:pt idx="111">
                  <c:v>51</c:v>
                </c:pt>
                <c:pt idx="112">
                  <c:v>53</c:v>
                </c:pt>
                <c:pt idx="113">
                  <c:v>51</c:v>
                </c:pt>
                <c:pt idx="114">
                  <c:v>54</c:v>
                </c:pt>
                <c:pt idx="115">
                  <c:v>54</c:v>
                </c:pt>
                <c:pt idx="116">
                  <c:v>54</c:v>
                </c:pt>
                <c:pt idx="117">
                  <c:v>52</c:v>
                </c:pt>
                <c:pt idx="118">
                  <c:v>54</c:v>
                </c:pt>
                <c:pt idx="119">
                  <c:v>53</c:v>
                </c:pt>
                <c:pt idx="120">
                  <c:v>54</c:v>
                </c:pt>
                <c:pt idx="121">
                  <c:v>51</c:v>
                </c:pt>
                <c:pt idx="122">
                  <c:v>54</c:v>
                </c:pt>
                <c:pt idx="123">
                  <c:v>53</c:v>
                </c:pt>
                <c:pt idx="124">
                  <c:v>51</c:v>
                </c:pt>
                <c:pt idx="125">
                  <c:v>53</c:v>
                </c:pt>
                <c:pt idx="126">
                  <c:v>50</c:v>
                </c:pt>
                <c:pt idx="127">
                  <c:v>53</c:v>
                </c:pt>
                <c:pt idx="128">
                  <c:v>53</c:v>
                </c:pt>
                <c:pt idx="129">
                  <c:v>53</c:v>
                </c:pt>
                <c:pt idx="131">
                  <c:v>54</c:v>
                </c:pt>
                <c:pt idx="133">
                  <c:v>53</c:v>
                </c:pt>
                <c:pt idx="134">
                  <c:v>53</c:v>
                </c:pt>
                <c:pt idx="135">
                  <c:v>50</c:v>
                </c:pt>
                <c:pt idx="136">
                  <c:v>53</c:v>
                </c:pt>
                <c:pt idx="137">
                  <c:v>52</c:v>
                </c:pt>
                <c:pt idx="138">
                  <c:v>53</c:v>
                </c:pt>
                <c:pt idx="139">
                  <c:v>52</c:v>
                </c:pt>
                <c:pt idx="140">
                  <c:v>53</c:v>
                </c:pt>
                <c:pt idx="141">
                  <c:v>51</c:v>
                </c:pt>
                <c:pt idx="142">
                  <c:v>53</c:v>
                </c:pt>
                <c:pt idx="143">
                  <c:v>49</c:v>
                </c:pt>
                <c:pt idx="144">
                  <c:v>52</c:v>
                </c:pt>
                <c:pt idx="145">
                  <c:v>52</c:v>
                </c:pt>
                <c:pt idx="146">
                  <c:v>49</c:v>
                </c:pt>
                <c:pt idx="147">
                  <c:v>52</c:v>
                </c:pt>
                <c:pt idx="148">
                  <c:v>49</c:v>
                </c:pt>
                <c:pt idx="149">
                  <c:v>51</c:v>
                </c:pt>
                <c:pt idx="150">
                  <c:v>48</c:v>
                </c:pt>
                <c:pt idx="151">
                  <c:v>52</c:v>
                </c:pt>
                <c:pt idx="152">
                  <c:v>49</c:v>
                </c:pt>
                <c:pt idx="153">
                  <c:v>51</c:v>
                </c:pt>
                <c:pt idx="154">
                  <c:v>51</c:v>
                </c:pt>
                <c:pt idx="155">
                  <c:v>53</c:v>
                </c:pt>
                <c:pt idx="156">
                  <c:v>53</c:v>
                </c:pt>
                <c:pt idx="157">
                  <c:v>51</c:v>
                </c:pt>
                <c:pt idx="158">
                  <c:v>49</c:v>
                </c:pt>
                <c:pt idx="159">
                  <c:v>51</c:v>
                </c:pt>
                <c:pt idx="160">
                  <c:v>51</c:v>
                </c:pt>
                <c:pt idx="161">
                  <c:v>52</c:v>
                </c:pt>
                <c:pt idx="162">
                  <c:v>49</c:v>
                </c:pt>
                <c:pt idx="163">
                  <c:v>53</c:v>
                </c:pt>
                <c:pt idx="164">
                  <c:v>52</c:v>
                </c:pt>
                <c:pt idx="165">
                  <c:v>53</c:v>
                </c:pt>
                <c:pt idx="166">
                  <c:v>51</c:v>
                </c:pt>
                <c:pt idx="167">
                  <c:v>53</c:v>
                </c:pt>
                <c:pt idx="169">
                  <c:v>52</c:v>
                </c:pt>
                <c:pt idx="170">
                  <c:v>52</c:v>
                </c:pt>
                <c:pt idx="171">
                  <c:v>49</c:v>
                </c:pt>
                <c:pt idx="172">
                  <c:v>51</c:v>
                </c:pt>
                <c:pt idx="173">
                  <c:v>49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49</c:v>
                </c:pt>
                <c:pt idx="178">
                  <c:v>52</c:v>
                </c:pt>
                <c:pt idx="179">
                  <c:v>51</c:v>
                </c:pt>
                <c:pt idx="180">
                  <c:v>53</c:v>
                </c:pt>
                <c:pt idx="181">
                  <c:v>52</c:v>
                </c:pt>
                <c:pt idx="182">
                  <c:v>52</c:v>
                </c:pt>
                <c:pt idx="183">
                  <c:v>49</c:v>
                </c:pt>
                <c:pt idx="184">
                  <c:v>51</c:v>
                </c:pt>
                <c:pt idx="185">
                  <c:v>51</c:v>
                </c:pt>
                <c:pt idx="186">
                  <c:v>48</c:v>
                </c:pt>
                <c:pt idx="187">
                  <c:v>50</c:v>
                </c:pt>
                <c:pt idx="188">
                  <c:v>47</c:v>
                </c:pt>
                <c:pt idx="190">
                  <c:v>50</c:v>
                </c:pt>
                <c:pt idx="191">
                  <c:v>48</c:v>
                </c:pt>
                <c:pt idx="192">
                  <c:v>50</c:v>
                </c:pt>
                <c:pt idx="193">
                  <c:v>51</c:v>
                </c:pt>
                <c:pt idx="194">
                  <c:v>49</c:v>
                </c:pt>
                <c:pt idx="195">
                  <c:v>51</c:v>
                </c:pt>
                <c:pt idx="196">
                  <c:v>48</c:v>
                </c:pt>
                <c:pt idx="197">
                  <c:v>51</c:v>
                </c:pt>
                <c:pt idx="198">
                  <c:v>47</c:v>
                </c:pt>
                <c:pt idx="199">
                  <c:v>50</c:v>
                </c:pt>
                <c:pt idx="200">
                  <c:v>47</c:v>
                </c:pt>
                <c:pt idx="201">
                  <c:v>49</c:v>
                </c:pt>
                <c:pt idx="202">
                  <c:v>48</c:v>
                </c:pt>
                <c:pt idx="203">
                  <c:v>50</c:v>
                </c:pt>
                <c:pt idx="204">
                  <c:v>48</c:v>
                </c:pt>
                <c:pt idx="205">
                  <c:v>51</c:v>
                </c:pt>
                <c:pt idx="206">
                  <c:v>54</c:v>
                </c:pt>
                <c:pt idx="207">
                  <c:v>47</c:v>
                </c:pt>
                <c:pt idx="208">
                  <c:v>51</c:v>
                </c:pt>
                <c:pt idx="209">
                  <c:v>50</c:v>
                </c:pt>
                <c:pt idx="210">
                  <c:v>47</c:v>
                </c:pt>
                <c:pt idx="211">
                  <c:v>50</c:v>
                </c:pt>
                <c:pt idx="212">
                  <c:v>47</c:v>
                </c:pt>
                <c:pt idx="213">
                  <c:v>50</c:v>
                </c:pt>
                <c:pt idx="214">
                  <c:v>48</c:v>
                </c:pt>
                <c:pt idx="215">
                  <c:v>50</c:v>
                </c:pt>
                <c:pt idx="216">
                  <c:v>47</c:v>
                </c:pt>
                <c:pt idx="217">
                  <c:v>47</c:v>
                </c:pt>
                <c:pt idx="218">
                  <c:v>56</c:v>
                </c:pt>
                <c:pt idx="219">
                  <c:v>51</c:v>
                </c:pt>
                <c:pt idx="220">
                  <c:v>52</c:v>
                </c:pt>
                <c:pt idx="221">
                  <c:v>51</c:v>
                </c:pt>
                <c:pt idx="222">
                  <c:v>52</c:v>
                </c:pt>
                <c:pt idx="223">
                  <c:v>52</c:v>
                </c:pt>
                <c:pt idx="224">
                  <c:v>56</c:v>
                </c:pt>
                <c:pt idx="225">
                  <c:v>49</c:v>
                </c:pt>
                <c:pt idx="226">
                  <c:v>51</c:v>
                </c:pt>
                <c:pt idx="227">
                  <c:v>51</c:v>
                </c:pt>
                <c:pt idx="228">
                  <c:v>49</c:v>
                </c:pt>
                <c:pt idx="229">
                  <c:v>52</c:v>
                </c:pt>
                <c:pt idx="230">
                  <c:v>49</c:v>
                </c:pt>
                <c:pt idx="231">
                  <c:v>51</c:v>
                </c:pt>
                <c:pt idx="232">
                  <c:v>48</c:v>
                </c:pt>
                <c:pt idx="233">
                  <c:v>51</c:v>
                </c:pt>
                <c:pt idx="234">
                  <c:v>48</c:v>
                </c:pt>
                <c:pt idx="235">
                  <c:v>51</c:v>
                </c:pt>
                <c:pt idx="236">
                  <c:v>51</c:v>
                </c:pt>
                <c:pt idx="237">
                  <c:v>48</c:v>
                </c:pt>
                <c:pt idx="238">
                  <c:v>50</c:v>
                </c:pt>
                <c:pt idx="239">
                  <c:v>47</c:v>
                </c:pt>
                <c:pt idx="240">
                  <c:v>50</c:v>
                </c:pt>
                <c:pt idx="241">
                  <c:v>48</c:v>
                </c:pt>
                <c:pt idx="242">
                  <c:v>51</c:v>
                </c:pt>
                <c:pt idx="243">
                  <c:v>47</c:v>
                </c:pt>
                <c:pt idx="244">
                  <c:v>51</c:v>
                </c:pt>
                <c:pt idx="245">
                  <c:v>53</c:v>
                </c:pt>
                <c:pt idx="246">
                  <c:v>49</c:v>
                </c:pt>
                <c:pt idx="247">
                  <c:v>51</c:v>
                </c:pt>
                <c:pt idx="248">
                  <c:v>48</c:v>
                </c:pt>
                <c:pt idx="249">
                  <c:v>51</c:v>
                </c:pt>
                <c:pt idx="250">
                  <c:v>47</c:v>
                </c:pt>
                <c:pt idx="251">
                  <c:v>50</c:v>
                </c:pt>
                <c:pt idx="252">
                  <c:v>46</c:v>
                </c:pt>
                <c:pt idx="253">
                  <c:v>49</c:v>
                </c:pt>
                <c:pt idx="254">
                  <c:v>46</c:v>
                </c:pt>
                <c:pt idx="255">
                  <c:v>49</c:v>
                </c:pt>
                <c:pt idx="256">
                  <c:v>50</c:v>
                </c:pt>
                <c:pt idx="257">
                  <c:v>47</c:v>
                </c:pt>
                <c:pt idx="258">
                  <c:v>49</c:v>
                </c:pt>
                <c:pt idx="259">
                  <c:v>50</c:v>
                </c:pt>
                <c:pt idx="260">
                  <c:v>47</c:v>
                </c:pt>
                <c:pt idx="261">
                  <c:v>52</c:v>
                </c:pt>
                <c:pt idx="262">
                  <c:v>50</c:v>
                </c:pt>
                <c:pt idx="263">
                  <c:v>47</c:v>
                </c:pt>
                <c:pt idx="264">
                  <c:v>50</c:v>
                </c:pt>
                <c:pt idx="265">
                  <c:v>45</c:v>
                </c:pt>
                <c:pt idx="266">
                  <c:v>49</c:v>
                </c:pt>
                <c:pt idx="267">
                  <c:v>50</c:v>
                </c:pt>
                <c:pt idx="268">
                  <c:v>51</c:v>
                </c:pt>
                <c:pt idx="269">
                  <c:v>47</c:v>
                </c:pt>
                <c:pt idx="270">
                  <c:v>49</c:v>
                </c:pt>
                <c:pt idx="271">
                  <c:v>48</c:v>
                </c:pt>
                <c:pt idx="272">
                  <c:v>48</c:v>
                </c:pt>
                <c:pt idx="273">
                  <c:v>51</c:v>
                </c:pt>
                <c:pt idx="274">
                  <c:v>47</c:v>
                </c:pt>
                <c:pt idx="275">
                  <c:v>50</c:v>
                </c:pt>
                <c:pt idx="276">
                  <c:v>51</c:v>
                </c:pt>
                <c:pt idx="277">
                  <c:v>46</c:v>
                </c:pt>
                <c:pt idx="278">
                  <c:v>49</c:v>
                </c:pt>
                <c:pt idx="279">
                  <c:v>46</c:v>
                </c:pt>
                <c:pt idx="280">
                  <c:v>50</c:v>
                </c:pt>
                <c:pt idx="281">
                  <c:v>49</c:v>
                </c:pt>
                <c:pt idx="282">
                  <c:v>47</c:v>
                </c:pt>
                <c:pt idx="283">
                  <c:v>49</c:v>
                </c:pt>
                <c:pt idx="284">
                  <c:v>48</c:v>
                </c:pt>
                <c:pt idx="285">
                  <c:v>50</c:v>
                </c:pt>
                <c:pt idx="286">
                  <c:v>48</c:v>
                </c:pt>
                <c:pt idx="287">
                  <c:v>50</c:v>
                </c:pt>
                <c:pt idx="288">
                  <c:v>45</c:v>
                </c:pt>
                <c:pt idx="289">
                  <c:v>50</c:v>
                </c:pt>
                <c:pt idx="290">
                  <c:v>46</c:v>
                </c:pt>
                <c:pt idx="291">
                  <c:v>49</c:v>
                </c:pt>
                <c:pt idx="292">
                  <c:v>45</c:v>
                </c:pt>
                <c:pt idx="293">
                  <c:v>49</c:v>
                </c:pt>
                <c:pt idx="294">
                  <c:v>48</c:v>
                </c:pt>
                <c:pt idx="295">
                  <c:v>50</c:v>
                </c:pt>
                <c:pt idx="296">
                  <c:v>47</c:v>
                </c:pt>
                <c:pt idx="297">
                  <c:v>50</c:v>
                </c:pt>
                <c:pt idx="298">
                  <c:v>50</c:v>
                </c:pt>
                <c:pt idx="299">
                  <c:v>47</c:v>
                </c:pt>
                <c:pt idx="300">
                  <c:v>49</c:v>
                </c:pt>
                <c:pt idx="302">
                  <c:v>47</c:v>
                </c:pt>
                <c:pt idx="305">
                  <c:v>50</c:v>
                </c:pt>
                <c:pt idx="306">
                  <c:v>48</c:v>
                </c:pt>
                <c:pt idx="307">
                  <c:v>50</c:v>
                </c:pt>
                <c:pt idx="312">
                  <c:v>50</c:v>
                </c:pt>
                <c:pt idx="313">
                  <c:v>49</c:v>
                </c:pt>
                <c:pt idx="314">
                  <c:v>51</c:v>
                </c:pt>
                <c:pt idx="315">
                  <c:v>48</c:v>
                </c:pt>
                <c:pt idx="316">
                  <c:v>50</c:v>
                </c:pt>
                <c:pt idx="317">
                  <c:v>48</c:v>
                </c:pt>
                <c:pt idx="318">
                  <c:v>50</c:v>
                </c:pt>
                <c:pt idx="321">
                  <c:v>48</c:v>
                </c:pt>
                <c:pt idx="322">
                  <c:v>50</c:v>
                </c:pt>
                <c:pt idx="323">
                  <c:v>46</c:v>
                </c:pt>
                <c:pt idx="324">
                  <c:v>49</c:v>
                </c:pt>
                <c:pt idx="325">
                  <c:v>49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49</c:v>
                </c:pt>
                <c:pt idx="330">
                  <c:v>50</c:v>
                </c:pt>
                <c:pt idx="331">
                  <c:v>49</c:v>
                </c:pt>
                <c:pt idx="332">
                  <c:v>49</c:v>
                </c:pt>
                <c:pt idx="333">
                  <c:v>49</c:v>
                </c:pt>
                <c:pt idx="334">
                  <c:v>49</c:v>
                </c:pt>
                <c:pt idx="335">
                  <c:v>50</c:v>
                </c:pt>
                <c:pt idx="336">
                  <c:v>49</c:v>
                </c:pt>
                <c:pt idx="338">
                  <c:v>49</c:v>
                </c:pt>
                <c:pt idx="339">
                  <c:v>49</c:v>
                </c:pt>
                <c:pt idx="340">
                  <c:v>49</c:v>
                </c:pt>
                <c:pt idx="341">
                  <c:v>49</c:v>
                </c:pt>
                <c:pt idx="342">
                  <c:v>45</c:v>
                </c:pt>
                <c:pt idx="344">
                  <c:v>48</c:v>
                </c:pt>
                <c:pt idx="345">
                  <c:v>48</c:v>
                </c:pt>
                <c:pt idx="346">
                  <c:v>50</c:v>
                </c:pt>
                <c:pt idx="347">
                  <c:v>48</c:v>
                </c:pt>
                <c:pt idx="348">
                  <c:v>48</c:v>
                </c:pt>
                <c:pt idx="349">
                  <c:v>48</c:v>
                </c:pt>
                <c:pt idx="350">
                  <c:v>46</c:v>
                </c:pt>
                <c:pt idx="351">
                  <c:v>48</c:v>
                </c:pt>
                <c:pt idx="352">
                  <c:v>48</c:v>
                </c:pt>
                <c:pt idx="353">
                  <c:v>48</c:v>
                </c:pt>
                <c:pt idx="354">
                  <c:v>46</c:v>
                </c:pt>
                <c:pt idx="355">
                  <c:v>48</c:v>
                </c:pt>
                <c:pt idx="356">
                  <c:v>48</c:v>
                </c:pt>
                <c:pt idx="357">
                  <c:v>48</c:v>
                </c:pt>
                <c:pt idx="358">
                  <c:v>47</c:v>
                </c:pt>
                <c:pt idx="360">
                  <c:v>48</c:v>
                </c:pt>
                <c:pt idx="361">
                  <c:v>49</c:v>
                </c:pt>
                <c:pt idx="362">
                  <c:v>49</c:v>
                </c:pt>
                <c:pt idx="363">
                  <c:v>47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45</c:v>
                </c:pt>
                <c:pt idx="368">
                  <c:v>47</c:v>
                </c:pt>
                <c:pt idx="369">
                  <c:v>46</c:v>
                </c:pt>
                <c:pt idx="370">
                  <c:v>48</c:v>
                </c:pt>
                <c:pt idx="371">
                  <c:v>47</c:v>
                </c:pt>
                <c:pt idx="372">
                  <c:v>49</c:v>
                </c:pt>
                <c:pt idx="373">
                  <c:v>46</c:v>
                </c:pt>
                <c:pt idx="374">
                  <c:v>48</c:v>
                </c:pt>
                <c:pt idx="376">
                  <c:v>46</c:v>
                </c:pt>
                <c:pt idx="377">
                  <c:v>48</c:v>
                </c:pt>
                <c:pt idx="378">
                  <c:v>48</c:v>
                </c:pt>
                <c:pt idx="379">
                  <c:v>50</c:v>
                </c:pt>
                <c:pt idx="380">
                  <c:v>49</c:v>
                </c:pt>
                <c:pt idx="381">
                  <c:v>46</c:v>
                </c:pt>
                <c:pt idx="382">
                  <c:v>49</c:v>
                </c:pt>
                <c:pt idx="383">
                  <c:v>48</c:v>
                </c:pt>
                <c:pt idx="384">
                  <c:v>47</c:v>
                </c:pt>
                <c:pt idx="385">
                  <c:v>47</c:v>
                </c:pt>
                <c:pt idx="386">
                  <c:v>48</c:v>
                </c:pt>
                <c:pt idx="387">
                  <c:v>46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48</c:v>
                </c:pt>
                <c:pt idx="392">
                  <c:v>47</c:v>
                </c:pt>
                <c:pt idx="393">
                  <c:v>45</c:v>
                </c:pt>
                <c:pt idx="394">
                  <c:v>49</c:v>
                </c:pt>
                <c:pt idx="395">
                  <c:v>46</c:v>
                </c:pt>
                <c:pt idx="396">
                  <c:v>47</c:v>
                </c:pt>
                <c:pt idx="397">
                  <c:v>47</c:v>
                </c:pt>
                <c:pt idx="398">
                  <c:v>49</c:v>
                </c:pt>
                <c:pt idx="399">
                  <c:v>44</c:v>
                </c:pt>
                <c:pt idx="400">
                  <c:v>52</c:v>
                </c:pt>
                <c:pt idx="401">
                  <c:v>48</c:v>
                </c:pt>
                <c:pt idx="402">
                  <c:v>48</c:v>
                </c:pt>
                <c:pt idx="403">
                  <c:v>48</c:v>
                </c:pt>
                <c:pt idx="404">
                  <c:v>47</c:v>
                </c:pt>
                <c:pt idx="405">
                  <c:v>48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46</c:v>
                </c:pt>
                <c:pt idx="410">
                  <c:v>46</c:v>
                </c:pt>
                <c:pt idx="411">
                  <c:v>47</c:v>
                </c:pt>
                <c:pt idx="412">
                  <c:v>45</c:v>
                </c:pt>
                <c:pt idx="413">
                  <c:v>48</c:v>
                </c:pt>
                <c:pt idx="414">
                  <c:v>45</c:v>
                </c:pt>
                <c:pt idx="415">
                  <c:v>46</c:v>
                </c:pt>
                <c:pt idx="416">
                  <c:v>46</c:v>
                </c:pt>
                <c:pt idx="418">
                  <c:v>47</c:v>
                </c:pt>
                <c:pt idx="419">
                  <c:v>47</c:v>
                </c:pt>
                <c:pt idx="420">
                  <c:v>46</c:v>
                </c:pt>
                <c:pt idx="421">
                  <c:v>47</c:v>
                </c:pt>
                <c:pt idx="422">
                  <c:v>46</c:v>
                </c:pt>
                <c:pt idx="423">
                  <c:v>49</c:v>
                </c:pt>
                <c:pt idx="424">
                  <c:v>47</c:v>
                </c:pt>
                <c:pt idx="425">
                  <c:v>48</c:v>
                </c:pt>
                <c:pt idx="426">
                  <c:v>45</c:v>
                </c:pt>
                <c:pt idx="427">
                  <c:v>47</c:v>
                </c:pt>
                <c:pt idx="428">
                  <c:v>45</c:v>
                </c:pt>
                <c:pt idx="429">
                  <c:v>47</c:v>
                </c:pt>
                <c:pt idx="430">
                  <c:v>46</c:v>
                </c:pt>
                <c:pt idx="432">
                  <c:v>46</c:v>
                </c:pt>
                <c:pt idx="433">
                  <c:v>48</c:v>
                </c:pt>
                <c:pt idx="434">
                  <c:v>47</c:v>
                </c:pt>
                <c:pt idx="435">
                  <c:v>48</c:v>
                </c:pt>
                <c:pt idx="436">
                  <c:v>47</c:v>
                </c:pt>
                <c:pt idx="437">
                  <c:v>48</c:v>
                </c:pt>
                <c:pt idx="439">
                  <c:v>50</c:v>
                </c:pt>
                <c:pt idx="440">
                  <c:v>49</c:v>
                </c:pt>
                <c:pt idx="441">
                  <c:v>47</c:v>
                </c:pt>
                <c:pt idx="442">
                  <c:v>49</c:v>
                </c:pt>
                <c:pt idx="443">
                  <c:v>47</c:v>
                </c:pt>
                <c:pt idx="444">
                  <c:v>49</c:v>
                </c:pt>
                <c:pt idx="445">
                  <c:v>47</c:v>
                </c:pt>
                <c:pt idx="446">
                  <c:v>49</c:v>
                </c:pt>
                <c:pt idx="447">
                  <c:v>46</c:v>
                </c:pt>
                <c:pt idx="448">
                  <c:v>49</c:v>
                </c:pt>
                <c:pt idx="449">
                  <c:v>46</c:v>
                </c:pt>
                <c:pt idx="450">
                  <c:v>48</c:v>
                </c:pt>
                <c:pt idx="451">
                  <c:v>45</c:v>
                </c:pt>
                <c:pt idx="452">
                  <c:v>46</c:v>
                </c:pt>
                <c:pt idx="453">
                  <c:v>47</c:v>
                </c:pt>
                <c:pt idx="454">
                  <c:v>46</c:v>
                </c:pt>
                <c:pt idx="455">
                  <c:v>47</c:v>
                </c:pt>
                <c:pt idx="456">
                  <c:v>44</c:v>
                </c:pt>
                <c:pt idx="457">
                  <c:v>46</c:v>
                </c:pt>
                <c:pt idx="458">
                  <c:v>45</c:v>
                </c:pt>
                <c:pt idx="459">
                  <c:v>47</c:v>
                </c:pt>
                <c:pt idx="460">
                  <c:v>47</c:v>
                </c:pt>
                <c:pt idx="461">
                  <c:v>46</c:v>
                </c:pt>
                <c:pt idx="462">
                  <c:v>48</c:v>
                </c:pt>
                <c:pt idx="463">
                  <c:v>48</c:v>
                </c:pt>
                <c:pt idx="464">
                  <c:v>47</c:v>
                </c:pt>
                <c:pt idx="465">
                  <c:v>48</c:v>
                </c:pt>
                <c:pt idx="466">
                  <c:v>44</c:v>
                </c:pt>
                <c:pt idx="467">
                  <c:v>48</c:v>
                </c:pt>
                <c:pt idx="468">
                  <c:v>44</c:v>
                </c:pt>
                <c:pt idx="469">
                  <c:v>46</c:v>
                </c:pt>
                <c:pt idx="470">
                  <c:v>47</c:v>
                </c:pt>
                <c:pt idx="471">
                  <c:v>45</c:v>
                </c:pt>
                <c:pt idx="472">
                  <c:v>47</c:v>
                </c:pt>
                <c:pt idx="473">
                  <c:v>44</c:v>
                </c:pt>
                <c:pt idx="474">
                  <c:v>47</c:v>
                </c:pt>
                <c:pt idx="475">
                  <c:v>44</c:v>
                </c:pt>
                <c:pt idx="476">
                  <c:v>47</c:v>
                </c:pt>
                <c:pt idx="477">
                  <c:v>45</c:v>
                </c:pt>
                <c:pt idx="478">
                  <c:v>46</c:v>
                </c:pt>
                <c:pt idx="479">
                  <c:v>43</c:v>
                </c:pt>
                <c:pt idx="480">
                  <c:v>45</c:v>
                </c:pt>
                <c:pt idx="481">
                  <c:v>46</c:v>
                </c:pt>
                <c:pt idx="482">
                  <c:v>46</c:v>
                </c:pt>
                <c:pt idx="483">
                  <c:v>44</c:v>
                </c:pt>
                <c:pt idx="484">
                  <c:v>46</c:v>
                </c:pt>
                <c:pt idx="485">
                  <c:v>43</c:v>
                </c:pt>
                <c:pt idx="486">
                  <c:v>45</c:v>
                </c:pt>
                <c:pt idx="487">
                  <c:v>43</c:v>
                </c:pt>
                <c:pt idx="488">
                  <c:v>45</c:v>
                </c:pt>
                <c:pt idx="489">
                  <c:v>44</c:v>
                </c:pt>
                <c:pt idx="490">
                  <c:v>46</c:v>
                </c:pt>
                <c:pt idx="491">
                  <c:v>51</c:v>
                </c:pt>
                <c:pt idx="492">
                  <c:v>45</c:v>
                </c:pt>
                <c:pt idx="493">
                  <c:v>50</c:v>
                </c:pt>
                <c:pt idx="494">
                  <c:v>45</c:v>
                </c:pt>
                <c:pt idx="495">
                  <c:v>44</c:v>
                </c:pt>
                <c:pt idx="496">
                  <c:v>45</c:v>
                </c:pt>
                <c:pt idx="497">
                  <c:v>43</c:v>
                </c:pt>
                <c:pt idx="498">
                  <c:v>44</c:v>
                </c:pt>
                <c:pt idx="499">
                  <c:v>45</c:v>
                </c:pt>
                <c:pt idx="500">
                  <c:v>43</c:v>
                </c:pt>
                <c:pt idx="501">
                  <c:v>44</c:v>
                </c:pt>
                <c:pt idx="502">
                  <c:v>44</c:v>
                </c:pt>
                <c:pt idx="503">
                  <c:v>44</c:v>
                </c:pt>
                <c:pt idx="504">
                  <c:v>42</c:v>
                </c:pt>
                <c:pt idx="505">
                  <c:v>44</c:v>
                </c:pt>
                <c:pt idx="506">
                  <c:v>41</c:v>
                </c:pt>
                <c:pt idx="507">
                  <c:v>43</c:v>
                </c:pt>
                <c:pt idx="508">
                  <c:v>42</c:v>
                </c:pt>
                <c:pt idx="509">
                  <c:v>44</c:v>
                </c:pt>
                <c:pt idx="510">
                  <c:v>42</c:v>
                </c:pt>
                <c:pt idx="511">
                  <c:v>43</c:v>
                </c:pt>
                <c:pt idx="512">
                  <c:v>44</c:v>
                </c:pt>
                <c:pt idx="513">
                  <c:v>42</c:v>
                </c:pt>
                <c:pt idx="514">
                  <c:v>45</c:v>
                </c:pt>
                <c:pt idx="515">
                  <c:v>42</c:v>
                </c:pt>
                <c:pt idx="516">
                  <c:v>44</c:v>
                </c:pt>
                <c:pt idx="517">
                  <c:v>45</c:v>
                </c:pt>
                <c:pt idx="518">
                  <c:v>44</c:v>
                </c:pt>
                <c:pt idx="520">
                  <c:v>43</c:v>
                </c:pt>
                <c:pt idx="521">
                  <c:v>45</c:v>
                </c:pt>
                <c:pt idx="522">
                  <c:v>43</c:v>
                </c:pt>
                <c:pt idx="523">
                  <c:v>46</c:v>
                </c:pt>
                <c:pt idx="524">
                  <c:v>44</c:v>
                </c:pt>
                <c:pt idx="525">
                  <c:v>46</c:v>
                </c:pt>
                <c:pt idx="526">
                  <c:v>44</c:v>
                </c:pt>
                <c:pt idx="527">
                  <c:v>45</c:v>
                </c:pt>
                <c:pt idx="528">
                  <c:v>43</c:v>
                </c:pt>
                <c:pt idx="529">
                  <c:v>44</c:v>
                </c:pt>
                <c:pt idx="530">
                  <c:v>44</c:v>
                </c:pt>
                <c:pt idx="531">
                  <c:v>45</c:v>
                </c:pt>
                <c:pt idx="532">
                  <c:v>44</c:v>
                </c:pt>
                <c:pt idx="533">
                  <c:v>42</c:v>
                </c:pt>
                <c:pt idx="534">
                  <c:v>44</c:v>
                </c:pt>
                <c:pt idx="535">
                  <c:v>43</c:v>
                </c:pt>
                <c:pt idx="536">
                  <c:v>45</c:v>
                </c:pt>
                <c:pt idx="537">
                  <c:v>43</c:v>
                </c:pt>
                <c:pt idx="538">
                  <c:v>45</c:v>
                </c:pt>
                <c:pt idx="539">
                  <c:v>44</c:v>
                </c:pt>
                <c:pt idx="540">
                  <c:v>45</c:v>
                </c:pt>
                <c:pt idx="541">
                  <c:v>44</c:v>
                </c:pt>
                <c:pt idx="542">
                  <c:v>44</c:v>
                </c:pt>
                <c:pt idx="543">
                  <c:v>43</c:v>
                </c:pt>
                <c:pt idx="545">
                  <c:v>44</c:v>
                </c:pt>
                <c:pt idx="546">
                  <c:v>42</c:v>
                </c:pt>
                <c:pt idx="547">
                  <c:v>44</c:v>
                </c:pt>
                <c:pt idx="548">
                  <c:v>43</c:v>
                </c:pt>
                <c:pt idx="549">
                  <c:v>44</c:v>
                </c:pt>
                <c:pt idx="550">
                  <c:v>43</c:v>
                </c:pt>
                <c:pt idx="551">
                  <c:v>45</c:v>
                </c:pt>
                <c:pt idx="552">
                  <c:v>43</c:v>
                </c:pt>
                <c:pt idx="553">
                  <c:v>42</c:v>
                </c:pt>
                <c:pt idx="554">
                  <c:v>44</c:v>
                </c:pt>
                <c:pt idx="555">
                  <c:v>43</c:v>
                </c:pt>
                <c:pt idx="556">
                  <c:v>44</c:v>
                </c:pt>
                <c:pt idx="557">
                  <c:v>42</c:v>
                </c:pt>
                <c:pt idx="558">
                  <c:v>43</c:v>
                </c:pt>
                <c:pt idx="559">
                  <c:v>43</c:v>
                </c:pt>
                <c:pt idx="560">
                  <c:v>41</c:v>
                </c:pt>
                <c:pt idx="561">
                  <c:v>42</c:v>
                </c:pt>
                <c:pt idx="563">
                  <c:v>42</c:v>
                </c:pt>
                <c:pt idx="564">
                  <c:v>43</c:v>
                </c:pt>
                <c:pt idx="565">
                  <c:v>42</c:v>
                </c:pt>
                <c:pt idx="566">
                  <c:v>42</c:v>
                </c:pt>
                <c:pt idx="567">
                  <c:v>43</c:v>
                </c:pt>
                <c:pt idx="568">
                  <c:v>41</c:v>
                </c:pt>
                <c:pt idx="569">
                  <c:v>42</c:v>
                </c:pt>
                <c:pt idx="570">
                  <c:v>41</c:v>
                </c:pt>
                <c:pt idx="571">
                  <c:v>42</c:v>
                </c:pt>
                <c:pt idx="572">
                  <c:v>42</c:v>
                </c:pt>
                <c:pt idx="573">
                  <c:v>43</c:v>
                </c:pt>
                <c:pt idx="574">
                  <c:v>41</c:v>
                </c:pt>
                <c:pt idx="575">
                  <c:v>41</c:v>
                </c:pt>
                <c:pt idx="576">
                  <c:v>43</c:v>
                </c:pt>
                <c:pt idx="577">
                  <c:v>40</c:v>
                </c:pt>
                <c:pt idx="578">
                  <c:v>42</c:v>
                </c:pt>
                <c:pt idx="579">
                  <c:v>41</c:v>
                </c:pt>
                <c:pt idx="580">
                  <c:v>42</c:v>
                </c:pt>
                <c:pt idx="581">
                  <c:v>42</c:v>
                </c:pt>
                <c:pt idx="582">
                  <c:v>43</c:v>
                </c:pt>
                <c:pt idx="583">
                  <c:v>42</c:v>
                </c:pt>
                <c:pt idx="584">
                  <c:v>42</c:v>
                </c:pt>
                <c:pt idx="585">
                  <c:v>41</c:v>
                </c:pt>
                <c:pt idx="586">
                  <c:v>41</c:v>
                </c:pt>
                <c:pt idx="587">
                  <c:v>40</c:v>
                </c:pt>
                <c:pt idx="588">
                  <c:v>41</c:v>
                </c:pt>
                <c:pt idx="589">
                  <c:v>41</c:v>
                </c:pt>
                <c:pt idx="590">
                  <c:v>42</c:v>
                </c:pt>
                <c:pt idx="591">
                  <c:v>40</c:v>
                </c:pt>
                <c:pt idx="592">
                  <c:v>40</c:v>
                </c:pt>
                <c:pt idx="593">
                  <c:v>41</c:v>
                </c:pt>
                <c:pt idx="594">
                  <c:v>43</c:v>
                </c:pt>
                <c:pt idx="595">
                  <c:v>40</c:v>
                </c:pt>
                <c:pt idx="596">
                  <c:v>43</c:v>
                </c:pt>
                <c:pt idx="597">
                  <c:v>40</c:v>
                </c:pt>
                <c:pt idx="599">
                  <c:v>43</c:v>
                </c:pt>
                <c:pt idx="600">
                  <c:v>42</c:v>
                </c:pt>
                <c:pt idx="601">
                  <c:v>42</c:v>
                </c:pt>
                <c:pt idx="602">
                  <c:v>40</c:v>
                </c:pt>
                <c:pt idx="603">
                  <c:v>41</c:v>
                </c:pt>
                <c:pt idx="604">
                  <c:v>41</c:v>
                </c:pt>
                <c:pt idx="605">
                  <c:v>39</c:v>
                </c:pt>
                <c:pt idx="606">
                  <c:v>40</c:v>
                </c:pt>
                <c:pt idx="607">
                  <c:v>40</c:v>
                </c:pt>
                <c:pt idx="608">
                  <c:v>39</c:v>
                </c:pt>
                <c:pt idx="609">
                  <c:v>41</c:v>
                </c:pt>
                <c:pt idx="610">
                  <c:v>41</c:v>
                </c:pt>
                <c:pt idx="611">
                  <c:v>42</c:v>
                </c:pt>
                <c:pt idx="612">
                  <c:v>41</c:v>
                </c:pt>
                <c:pt idx="613">
                  <c:v>40</c:v>
                </c:pt>
                <c:pt idx="614">
                  <c:v>44</c:v>
                </c:pt>
                <c:pt idx="615">
                  <c:v>41</c:v>
                </c:pt>
                <c:pt idx="616">
                  <c:v>41</c:v>
                </c:pt>
                <c:pt idx="617">
                  <c:v>43</c:v>
                </c:pt>
                <c:pt idx="618">
                  <c:v>41</c:v>
                </c:pt>
                <c:pt idx="619">
                  <c:v>42</c:v>
                </c:pt>
                <c:pt idx="620">
                  <c:v>38</c:v>
                </c:pt>
                <c:pt idx="621">
                  <c:v>41</c:v>
                </c:pt>
                <c:pt idx="622">
                  <c:v>40</c:v>
                </c:pt>
                <c:pt idx="623">
                  <c:v>41</c:v>
                </c:pt>
                <c:pt idx="624">
                  <c:v>40</c:v>
                </c:pt>
                <c:pt idx="625">
                  <c:v>38</c:v>
                </c:pt>
                <c:pt idx="626">
                  <c:v>41</c:v>
                </c:pt>
                <c:pt idx="627">
                  <c:v>40</c:v>
                </c:pt>
                <c:pt idx="628">
                  <c:v>42</c:v>
                </c:pt>
                <c:pt idx="629">
                  <c:v>40</c:v>
                </c:pt>
                <c:pt idx="630">
                  <c:v>42</c:v>
                </c:pt>
                <c:pt idx="631">
                  <c:v>38</c:v>
                </c:pt>
                <c:pt idx="632">
                  <c:v>40</c:v>
                </c:pt>
                <c:pt idx="633">
                  <c:v>40</c:v>
                </c:pt>
                <c:pt idx="634">
                  <c:v>41</c:v>
                </c:pt>
                <c:pt idx="635">
                  <c:v>40</c:v>
                </c:pt>
                <c:pt idx="636">
                  <c:v>42</c:v>
                </c:pt>
                <c:pt idx="637">
                  <c:v>42</c:v>
                </c:pt>
                <c:pt idx="638">
                  <c:v>39</c:v>
                </c:pt>
                <c:pt idx="639">
                  <c:v>41</c:v>
                </c:pt>
                <c:pt idx="640">
                  <c:v>40</c:v>
                </c:pt>
                <c:pt idx="641">
                  <c:v>42</c:v>
                </c:pt>
                <c:pt idx="642">
                  <c:v>42</c:v>
                </c:pt>
                <c:pt idx="643">
                  <c:v>43</c:v>
                </c:pt>
                <c:pt idx="644">
                  <c:v>40</c:v>
                </c:pt>
                <c:pt idx="645">
                  <c:v>40</c:v>
                </c:pt>
                <c:pt idx="646">
                  <c:v>43</c:v>
                </c:pt>
                <c:pt idx="647">
                  <c:v>40</c:v>
                </c:pt>
                <c:pt idx="648">
                  <c:v>41</c:v>
                </c:pt>
                <c:pt idx="649">
                  <c:v>40</c:v>
                </c:pt>
                <c:pt idx="650">
                  <c:v>42</c:v>
                </c:pt>
                <c:pt idx="651">
                  <c:v>40</c:v>
                </c:pt>
                <c:pt idx="652">
                  <c:v>42</c:v>
                </c:pt>
                <c:pt idx="653">
                  <c:v>39</c:v>
                </c:pt>
                <c:pt idx="654">
                  <c:v>41</c:v>
                </c:pt>
                <c:pt idx="655">
                  <c:v>40</c:v>
                </c:pt>
                <c:pt idx="656">
                  <c:v>40</c:v>
                </c:pt>
                <c:pt idx="657">
                  <c:v>42</c:v>
                </c:pt>
                <c:pt idx="658">
                  <c:v>40</c:v>
                </c:pt>
                <c:pt idx="659">
                  <c:v>42</c:v>
                </c:pt>
                <c:pt idx="660">
                  <c:v>40</c:v>
                </c:pt>
                <c:pt idx="661">
                  <c:v>42</c:v>
                </c:pt>
                <c:pt idx="662">
                  <c:v>40</c:v>
                </c:pt>
                <c:pt idx="663">
                  <c:v>41</c:v>
                </c:pt>
                <c:pt idx="664">
                  <c:v>39</c:v>
                </c:pt>
                <c:pt idx="665">
                  <c:v>40</c:v>
                </c:pt>
                <c:pt idx="666">
                  <c:v>41</c:v>
                </c:pt>
                <c:pt idx="667">
                  <c:v>41</c:v>
                </c:pt>
                <c:pt idx="668">
                  <c:v>40</c:v>
                </c:pt>
                <c:pt idx="669">
                  <c:v>42</c:v>
                </c:pt>
                <c:pt idx="670">
                  <c:v>41</c:v>
                </c:pt>
                <c:pt idx="671">
                  <c:v>41</c:v>
                </c:pt>
                <c:pt idx="672">
                  <c:v>41</c:v>
                </c:pt>
                <c:pt idx="673">
                  <c:v>43</c:v>
                </c:pt>
                <c:pt idx="674">
                  <c:v>43</c:v>
                </c:pt>
                <c:pt idx="675">
                  <c:v>42</c:v>
                </c:pt>
                <c:pt idx="676">
                  <c:v>43</c:v>
                </c:pt>
                <c:pt idx="677">
                  <c:v>38</c:v>
                </c:pt>
                <c:pt idx="678">
                  <c:v>41</c:v>
                </c:pt>
                <c:pt idx="679">
                  <c:v>38</c:v>
                </c:pt>
                <c:pt idx="680">
                  <c:v>40</c:v>
                </c:pt>
                <c:pt idx="681">
                  <c:v>39</c:v>
                </c:pt>
                <c:pt idx="682">
                  <c:v>40</c:v>
                </c:pt>
                <c:pt idx="683">
                  <c:v>38</c:v>
                </c:pt>
                <c:pt idx="684">
                  <c:v>40</c:v>
                </c:pt>
                <c:pt idx="685">
                  <c:v>39</c:v>
                </c:pt>
                <c:pt idx="686">
                  <c:v>41</c:v>
                </c:pt>
                <c:pt idx="687">
                  <c:v>41</c:v>
                </c:pt>
                <c:pt idx="688">
                  <c:v>42</c:v>
                </c:pt>
                <c:pt idx="689">
                  <c:v>38</c:v>
                </c:pt>
                <c:pt idx="690">
                  <c:v>40</c:v>
                </c:pt>
                <c:pt idx="691">
                  <c:v>37</c:v>
                </c:pt>
                <c:pt idx="692">
                  <c:v>40</c:v>
                </c:pt>
                <c:pt idx="693">
                  <c:v>38</c:v>
                </c:pt>
                <c:pt idx="694">
                  <c:v>36</c:v>
                </c:pt>
                <c:pt idx="695">
                  <c:v>38</c:v>
                </c:pt>
                <c:pt idx="696">
                  <c:v>38</c:v>
                </c:pt>
                <c:pt idx="697">
                  <c:v>39</c:v>
                </c:pt>
                <c:pt idx="698">
                  <c:v>40</c:v>
                </c:pt>
                <c:pt idx="699">
                  <c:v>39</c:v>
                </c:pt>
                <c:pt idx="700">
                  <c:v>41</c:v>
                </c:pt>
                <c:pt idx="701">
                  <c:v>36</c:v>
                </c:pt>
                <c:pt idx="702">
                  <c:v>39</c:v>
                </c:pt>
                <c:pt idx="703">
                  <c:v>38</c:v>
                </c:pt>
                <c:pt idx="704">
                  <c:v>40</c:v>
                </c:pt>
                <c:pt idx="705">
                  <c:v>38</c:v>
                </c:pt>
                <c:pt idx="706">
                  <c:v>40</c:v>
                </c:pt>
                <c:pt idx="707">
                  <c:v>37</c:v>
                </c:pt>
                <c:pt idx="708">
                  <c:v>41</c:v>
                </c:pt>
                <c:pt idx="709">
                  <c:v>40</c:v>
                </c:pt>
                <c:pt idx="710">
                  <c:v>38</c:v>
                </c:pt>
                <c:pt idx="711">
                  <c:v>41</c:v>
                </c:pt>
                <c:pt idx="712">
                  <c:v>39</c:v>
                </c:pt>
                <c:pt idx="713">
                  <c:v>41</c:v>
                </c:pt>
                <c:pt idx="714">
                  <c:v>38</c:v>
                </c:pt>
                <c:pt idx="715">
                  <c:v>39</c:v>
                </c:pt>
                <c:pt idx="716">
                  <c:v>38</c:v>
                </c:pt>
                <c:pt idx="717">
                  <c:v>39</c:v>
                </c:pt>
                <c:pt idx="719">
                  <c:v>36</c:v>
                </c:pt>
                <c:pt idx="721">
                  <c:v>39</c:v>
                </c:pt>
                <c:pt idx="722">
                  <c:v>36</c:v>
                </c:pt>
                <c:pt idx="723">
                  <c:v>39</c:v>
                </c:pt>
                <c:pt idx="724">
                  <c:v>38</c:v>
                </c:pt>
                <c:pt idx="725">
                  <c:v>39</c:v>
                </c:pt>
                <c:pt idx="726">
                  <c:v>41</c:v>
                </c:pt>
                <c:pt idx="727">
                  <c:v>40</c:v>
                </c:pt>
                <c:pt idx="728">
                  <c:v>42</c:v>
                </c:pt>
                <c:pt idx="729">
                  <c:v>38</c:v>
                </c:pt>
                <c:pt idx="730">
                  <c:v>39</c:v>
                </c:pt>
                <c:pt idx="731">
                  <c:v>38</c:v>
                </c:pt>
                <c:pt idx="732">
                  <c:v>40</c:v>
                </c:pt>
                <c:pt idx="733">
                  <c:v>37</c:v>
                </c:pt>
                <c:pt idx="734">
                  <c:v>39</c:v>
                </c:pt>
                <c:pt idx="735">
                  <c:v>39</c:v>
                </c:pt>
                <c:pt idx="736">
                  <c:v>40</c:v>
                </c:pt>
                <c:pt idx="737">
                  <c:v>39</c:v>
                </c:pt>
                <c:pt idx="738">
                  <c:v>40</c:v>
                </c:pt>
                <c:pt idx="739">
                  <c:v>39</c:v>
                </c:pt>
                <c:pt idx="740">
                  <c:v>40</c:v>
                </c:pt>
                <c:pt idx="741">
                  <c:v>36</c:v>
                </c:pt>
                <c:pt idx="745">
                  <c:v>39</c:v>
                </c:pt>
                <c:pt idx="746">
                  <c:v>40</c:v>
                </c:pt>
                <c:pt idx="747">
                  <c:v>39</c:v>
                </c:pt>
                <c:pt idx="748">
                  <c:v>40</c:v>
                </c:pt>
                <c:pt idx="749">
                  <c:v>40</c:v>
                </c:pt>
                <c:pt idx="750">
                  <c:v>38</c:v>
                </c:pt>
                <c:pt idx="751">
                  <c:v>40</c:v>
                </c:pt>
                <c:pt idx="752">
                  <c:v>40</c:v>
                </c:pt>
                <c:pt idx="753">
                  <c:v>42</c:v>
                </c:pt>
                <c:pt idx="754">
                  <c:v>40</c:v>
                </c:pt>
                <c:pt idx="755">
                  <c:v>38</c:v>
                </c:pt>
                <c:pt idx="756">
                  <c:v>37</c:v>
                </c:pt>
                <c:pt idx="757">
                  <c:v>41</c:v>
                </c:pt>
                <c:pt idx="758">
                  <c:v>40</c:v>
                </c:pt>
                <c:pt idx="759">
                  <c:v>37</c:v>
                </c:pt>
                <c:pt idx="760">
                  <c:v>39</c:v>
                </c:pt>
                <c:pt idx="761">
                  <c:v>36</c:v>
                </c:pt>
                <c:pt idx="762">
                  <c:v>39</c:v>
                </c:pt>
                <c:pt idx="763">
                  <c:v>38</c:v>
                </c:pt>
                <c:pt idx="764">
                  <c:v>41</c:v>
                </c:pt>
                <c:pt idx="765">
                  <c:v>39</c:v>
                </c:pt>
                <c:pt idx="766">
                  <c:v>41</c:v>
                </c:pt>
                <c:pt idx="767">
                  <c:v>41</c:v>
                </c:pt>
                <c:pt idx="768">
                  <c:v>39</c:v>
                </c:pt>
                <c:pt idx="769">
                  <c:v>39</c:v>
                </c:pt>
                <c:pt idx="770">
                  <c:v>36</c:v>
                </c:pt>
                <c:pt idx="771">
                  <c:v>39</c:v>
                </c:pt>
                <c:pt idx="772">
                  <c:v>38</c:v>
                </c:pt>
                <c:pt idx="773">
                  <c:v>36</c:v>
                </c:pt>
                <c:pt idx="774">
                  <c:v>39</c:v>
                </c:pt>
                <c:pt idx="775">
                  <c:v>38</c:v>
                </c:pt>
                <c:pt idx="776">
                  <c:v>39</c:v>
                </c:pt>
                <c:pt idx="777">
                  <c:v>38</c:v>
                </c:pt>
                <c:pt idx="778">
                  <c:v>40</c:v>
                </c:pt>
                <c:pt idx="779">
                  <c:v>39</c:v>
                </c:pt>
                <c:pt idx="780">
                  <c:v>39</c:v>
                </c:pt>
                <c:pt idx="781">
                  <c:v>37</c:v>
                </c:pt>
                <c:pt idx="783">
                  <c:v>39</c:v>
                </c:pt>
                <c:pt idx="784">
                  <c:v>38</c:v>
                </c:pt>
                <c:pt idx="785">
                  <c:v>37</c:v>
                </c:pt>
                <c:pt idx="786">
                  <c:v>40</c:v>
                </c:pt>
                <c:pt idx="787">
                  <c:v>40</c:v>
                </c:pt>
                <c:pt idx="788">
                  <c:v>40</c:v>
                </c:pt>
                <c:pt idx="789">
                  <c:v>39</c:v>
                </c:pt>
                <c:pt idx="790">
                  <c:v>38</c:v>
                </c:pt>
                <c:pt idx="791">
                  <c:v>34</c:v>
                </c:pt>
                <c:pt idx="792">
                  <c:v>33</c:v>
                </c:pt>
                <c:pt idx="793">
                  <c:v>37</c:v>
                </c:pt>
                <c:pt idx="794">
                  <c:v>36</c:v>
                </c:pt>
                <c:pt idx="795">
                  <c:v>37</c:v>
                </c:pt>
                <c:pt idx="796">
                  <c:v>35</c:v>
                </c:pt>
                <c:pt idx="797">
                  <c:v>37</c:v>
                </c:pt>
                <c:pt idx="798">
                  <c:v>39</c:v>
                </c:pt>
                <c:pt idx="799">
                  <c:v>39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38</c:v>
                </c:pt>
                <c:pt idx="804">
                  <c:v>35</c:v>
                </c:pt>
                <c:pt idx="805">
                  <c:v>39</c:v>
                </c:pt>
                <c:pt idx="806">
                  <c:v>35</c:v>
                </c:pt>
                <c:pt idx="807">
                  <c:v>38</c:v>
                </c:pt>
                <c:pt idx="808">
                  <c:v>36</c:v>
                </c:pt>
                <c:pt idx="809">
                  <c:v>40</c:v>
                </c:pt>
                <c:pt idx="810">
                  <c:v>36</c:v>
                </c:pt>
                <c:pt idx="811">
                  <c:v>38</c:v>
                </c:pt>
                <c:pt idx="812">
                  <c:v>37</c:v>
                </c:pt>
                <c:pt idx="813">
                  <c:v>35</c:v>
                </c:pt>
                <c:pt idx="814">
                  <c:v>39</c:v>
                </c:pt>
                <c:pt idx="815">
                  <c:v>37</c:v>
                </c:pt>
                <c:pt idx="816">
                  <c:v>40</c:v>
                </c:pt>
                <c:pt idx="817">
                  <c:v>35</c:v>
                </c:pt>
                <c:pt idx="818">
                  <c:v>39</c:v>
                </c:pt>
                <c:pt idx="819">
                  <c:v>35</c:v>
                </c:pt>
                <c:pt idx="820">
                  <c:v>38</c:v>
                </c:pt>
                <c:pt idx="821">
                  <c:v>38</c:v>
                </c:pt>
                <c:pt idx="822">
                  <c:v>35</c:v>
                </c:pt>
                <c:pt idx="823">
                  <c:v>38</c:v>
                </c:pt>
                <c:pt idx="824">
                  <c:v>36</c:v>
                </c:pt>
                <c:pt idx="825">
                  <c:v>39</c:v>
                </c:pt>
                <c:pt idx="826">
                  <c:v>34</c:v>
                </c:pt>
                <c:pt idx="827">
                  <c:v>40</c:v>
                </c:pt>
                <c:pt idx="828">
                  <c:v>36</c:v>
                </c:pt>
                <c:pt idx="829">
                  <c:v>40</c:v>
                </c:pt>
                <c:pt idx="830">
                  <c:v>35</c:v>
                </c:pt>
                <c:pt idx="831">
                  <c:v>38</c:v>
                </c:pt>
                <c:pt idx="832">
                  <c:v>38</c:v>
                </c:pt>
                <c:pt idx="833">
                  <c:v>36</c:v>
                </c:pt>
                <c:pt idx="834">
                  <c:v>39</c:v>
                </c:pt>
                <c:pt idx="835">
                  <c:v>38</c:v>
                </c:pt>
                <c:pt idx="836">
                  <c:v>34</c:v>
                </c:pt>
                <c:pt idx="837">
                  <c:v>40</c:v>
                </c:pt>
                <c:pt idx="838">
                  <c:v>36</c:v>
                </c:pt>
                <c:pt idx="839">
                  <c:v>41</c:v>
                </c:pt>
                <c:pt idx="840">
                  <c:v>36</c:v>
                </c:pt>
                <c:pt idx="841">
                  <c:v>39</c:v>
                </c:pt>
                <c:pt idx="842">
                  <c:v>40</c:v>
                </c:pt>
                <c:pt idx="843">
                  <c:v>36</c:v>
                </c:pt>
                <c:pt idx="844">
                  <c:v>40</c:v>
                </c:pt>
                <c:pt idx="845">
                  <c:v>36</c:v>
                </c:pt>
                <c:pt idx="846">
                  <c:v>40</c:v>
                </c:pt>
                <c:pt idx="847">
                  <c:v>36</c:v>
                </c:pt>
                <c:pt idx="848">
                  <c:v>40</c:v>
                </c:pt>
                <c:pt idx="849">
                  <c:v>37</c:v>
                </c:pt>
                <c:pt idx="850">
                  <c:v>39</c:v>
                </c:pt>
                <c:pt idx="851">
                  <c:v>39</c:v>
                </c:pt>
                <c:pt idx="852">
                  <c:v>38</c:v>
                </c:pt>
                <c:pt idx="853">
                  <c:v>35</c:v>
                </c:pt>
                <c:pt idx="854">
                  <c:v>38</c:v>
                </c:pt>
                <c:pt idx="855">
                  <c:v>36</c:v>
                </c:pt>
                <c:pt idx="856">
                  <c:v>39</c:v>
                </c:pt>
                <c:pt idx="857">
                  <c:v>39</c:v>
                </c:pt>
                <c:pt idx="858">
                  <c:v>35</c:v>
                </c:pt>
                <c:pt idx="859">
                  <c:v>39</c:v>
                </c:pt>
                <c:pt idx="860">
                  <c:v>39</c:v>
                </c:pt>
                <c:pt idx="861">
                  <c:v>39</c:v>
                </c:pt>
                <c:pt idx="862">
                  <c:v>38</c:v>
                </c:pt>
                <c:pt idx="863">
                  <c:v>38</c:v>
                </c:pt>
                <c:pt idx="864">
                  <c:v>35</c:v>
                </c:pt>
                <c:pt idx="865">
                  <c:v>38</c:v>
                </c:pt>
                <c:pt idx="866">
                  <c:v>35</c:v>
                </c:pt>
                <c:pt idx="867">
                  <c:v>38</c:v>
                </c:pt>
                <c:pt idx="868">
                  <c:v>37</c:v>
                </c:pt>
                <c:pt idx="869">
                  <c:v>40</c:v>
                </c:pt>
                <c:pt idx="870">
                  <c:v>37</c:v>
                </c:pt>
                <c:pt idx="871">
                  <c:v>36</c:v>
                </c:pt>
                <c:pt idx="872">
                  <c:v>38</c:v>
                </c:pt>
                <c:pt idx="873">
                  <c:v>38</c:v>
                </c:pt>
                <c:pt idx="874">
                  <c:v>36</c:v>
                </c:pt>
                <c:pt idx="875">
                  <c:v>38</c:v>
                </c:pt>
                <c:pt idx="876">
                  <c:v>38</c:v>
                </c:pt>
                <c:pt idx="877">
                  <c:v>35</c:v>
                </c:pt>
                <c:pt idx="878">
                  <c:v>38</c:v>
                </c:pt>
                <c:pt idx="879">
                  <c:v>37</c:v>
                </c:pt>
                <c:pt idx="880">
                  <c:v>39</c:v>
                </c:pt>
                <c:pt idx="886">
                  <c:v>36</c:v>
                </c:pt>
                <c:pt idx="887">
                  <c:v>38</c:v>
                </c:pt>
                <c:pt idx="888">
                  <c:v>36</c:v>
                </c:pt>
                <c:pt idx="889">
                  <c:v>40</c:v>
                </c:pt>
                <c:pt idx="890">
                  <c:v>40</c:v>
                </c:pt>
                <c:pt idx="891">
                  <c:v>35</c:v>
                </c:pt>
                <c:pt idx="892">
                  <c:v>39</c:v>
                </c:pt>
                <c:pt idx="893">
                  <c:v>39</c:v>
                </c:pt>
                <c:pt idx="894">
                  <c:v>39</c:v>
                </c:pt>
                <c:pt idx="895">
                  <c:v>38</c:v>
                </c:pt>
                <c:pt idx="896">
                  <c:v>39</c:v>
                </c:pt>
                <c:pt idx="897">
                  <c:v>40</c:v>
                </c:pt>
                <c:pt idx="898">
                  <c:v>40</c:v>
                </c:pt>
                <c:pt idx="899">
                  <c:v>38</c:v>
                </c:pt>
                <c:pt idx="900">
                  <c:v>40</c:v>
                </c:pt>
                <c:pt idx="904">
                  <c:v>37</c:v>
                </c:pt>
                <c:pt idx="905">
                  <c:v>39</c:v>
                </c:pt>
                <c:pt idx="907">
                  <c:v>38</c:v>
                </c:pt>
                <c:pt idx="908">
                  <c:v>41</c:v>
                </c:pt>
                <c:pt idx="909">
                  <c:v>40</c:v>
                </c:pt>
                <c:pt idx="910">
                  <c:v>36</c:v>
                </c:pt>
                <c:pt idx="911">
                  <c:v>40</c:v>
                </c:pt>
                <c:pt idx="912">
                  <c:v>39</c:v>
                </c:pt>
                <c:pt idx="913">
                  <c:v>38</c:v>
                </c:pt>
                <c:pt idx="914">
                  <c:v>39</c:v>
                </c:pt>
                <c:pt idx="915">
                  <c:v>39</c:v>
                </c:pt>
                <c:pt idx="916">
                  <c:v>37</c:v>
                </c:pt>
                <c:pt idx="917">
                  <c:v>41</c:v>
                </c:pt>
                <c:pt idx="918">
                  <c:v>39</c:v>
                </c:pt>
                <c:pt idx="919">
                  <c:v>37</c:v>
                </c:pt>
                <c:pt idx="920">
                  <c:v>40</c:v>
                </c:pt>
                <c:pt idx="921">
                  <c:v>36</c:v>
                </c:pt>
                <c:pt idx="922">
                  <c:v>39</c:v>
                </c:pt>
                <c:pt idx="923">
                  <c:v>36</c:v>
                </c:pt>
                <c:pt idx="924">
                  <c:v>39</c:v>
                </c:pt>
                <c:pt idx="925">
                  <c:v>38</c:v>
                </c:pt>
                <c:pt idx="926">
                  <c:v>40</c:v>
                </c:pt>
                <c:pt idx="927">
                  <c:v>38</c:v>
                </c:pt>
                <c:pt idx="928">
                  <c:v>41</c:v>
                </c:pt>
                <c:pt idx="929">
                  <c:v>40</c:v>
                </c:pt>
                <c:pt idx="930">
                  <c:v>42</c:v>
                </c:pt>
                <c:pt idx="931">
                  <c:v>38</c:v>
                </c:pt>
                <c:pt idx="932">
                  <c:v>41</c:v>
                </c:pt>
                <c:pt idx="933">
                  <c:v>37</c:v>
                </c:pt>
                <c:pt idx="934">
                  <c:v>37</c:v>
                </c:pt>
                <c:pt idx="935">
                  <c:v>39</c:v>
                </c:pt>
                <c:pt idx="936">
                  <c:v>40</c:v>
                </c:pt>
                <c:pt idx="937">
                  <c:v>38</c:v>
                </c:pt>
                <c:pt idx="938">
                  <c:v>40</c:v>
                </c:pt>
                <c:pt idx="939">
                  <c:v>39</c:v>
                </c:pt>
                <c:pt idx="940">
                  <c:v>40</c:v>
                </c:pt>
                <c:pt idx="941">
                  <c:v>39</c:v>
                </c:pt>
                <c:pt idx="942">
                  <c:v>41</c:v>
                </c:pt>
                <c:pt idx="943">
                  <c:v>39</c:v>
                </c:pt>
                <c:pt idx="944">
                  <c:v>40</c:v>
                </c:pt>
                <c:pt idx="945">
                  <c:v>39</c:v>
                </c:pt>
                <c:pt idx="946">
                  <c:v>40</c:v>
                </c:pt>
                <c:pt idx="947">
                  <c:v>36</c:v>
                </c:pt>
                <c:pt idx="948">
                  <c:v>39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40</c:v>
                </c:pt>
                <c:pt idx="953">
                  <c:v>41</c:v>
                </c:pt>
                <c:pt idx="954">
                  <c:v>42</c:v>
                </c:pt>
                <c:pt idx="955">
                  <c:v>40</c:v>
                </c:pt>
                <c:pt idx="956">
                  <c:v>38</c:v>
                </c:pt>
                <c:pt idx="957">
                  <c:v>40</c:v>
                </c:pt>
                <c:pt idx="958">
                  <c:v>38</c:v>
                </c:pt>
                <c:pt idx="959">
                  <c:v>41</c:v>
                </c:pt>
                <c:pt idx="960">
                  <c:v>39</c:v>
                </c:pt>
                <c:pt idx="961">
                  <c:v>39</c:v>
                </c:pt>
                <c:pt idx="962">
                  <c:v>40</c:v>
                </c:pt>
                <c:pt idx="963">
                  <c:v>38</c:v>
                </c:pt>
                <c:pt idx="964">
                  <c:v>40</c:v>
                </c:pt>
                <c:pt idx="965">
                  <c:v>39</c:v>
                </c:pt>
                <c:pt idx="967">
                  <c:v>41</c:v>
                </c:pt>
                <c:pt idx="968">
                  <c:v>39</c:v>
                </c:pt>
                <c:pt idx="969">
                  <c:v>40</c:v>
                </c:pt>
                <c:pt idx="970">
                  <c:v>39</c:v>
                </c:pt>
                <c:pt idx="971">
                  <c:v>41</c:v>
                </c:pt>
                <c:pt idx="972">
                  <c:v>39</c:v>
                </c:pt>
                <c:pt idx="973">
                  <c:v>41</c:v>
                </c:pt>
                <c:pt idx="974">
                  <c:v>41</c:v>
                </c:pt>
                <c:pt idx="975">
                  <c:v>39</c:v>
                </c:pt>
                <c:pt idx="976">
                  <c:v>42</c:v>
                </c:pt>
                <c:pt idx="977">
                  <c:v>40</c:v>
                </c:pt>
                <c:pt idx="978">
                  <c:v>42</c:v>
                </c:pt>
                <c:pt idx="979">
                  <c:v>40</c:v>
                </c:pt>
                <c:pt idx="980">
                  <c:v>42</c:v>
                </c:pt>
                <c:pt idx="982">
                  <c:v>39</c:v>
                </c:pt>
                <c:pt idx="983">
                  <c:v>42</c:v>
                </c:pt>
                <c:pt idx="984">
                  <c:v>39</c:v>
                </c:pt>
                <c:pt idx="985">
                  <c:v>42</c:v>
                </c:pt>
                <c:pt idx="986">
                  <c:v>40</c:v>
                </c:pt>
                <c:pt idx="987">
                  <c:v>42</c:v>
                </c:pt>
                <c:pt idx="988">
                  <c:v>39</c:v>
                </c:pt>
                <c:pt idx="989">
                  <c:v>41</c:v>
                </c:pt>
                <c:pt idx="992">
                  <c:v>41</c:v>
                </c:pt>
                <c:pt idx="993">
                  <c:v>42</c:v>
                </c:pt>
                <c:pt idx="994">
                  <c:v>39</c:v>
                </c:pt>
                <c:pt idx="995">
                  <c:v>43</c:v>
                </c:pt>
                <c:pt idx="996">
                  <c:v>40</c:v>
                </c:pt>
                <c:pt idx="997">
                  <c:v>43</c:v>
                </c:pt>
                <c:pt idx="998">
                  <c:v>39</c:v>
                </c:pt>
                <c:pt idx="999">
                  <c:v>42</c:v>
                </c:pt>
                <c:pt idx="1000">
                  <c:v>39</c:v>
                </c:pt>
                <c:pt idx="1001">
                  <c:v>41</c:v>
                </c:pt>
                <c:pt idx="1002">
                  <c:v>41</c:v>
                </c:pt>
                <c:pt idx="1003">
                  <c:v>41</c:v>
                </c:pt>
                <c:pt idx="1004">
                  <c:v>43</c:v>
                </c:pt>
                <c:pt idx="1005">
                  <c:v>41</c:v>
                </c:pt>
                <c:pt idx="1006">
                  <c:v>42</c:v>
                </c:pt>
                <c:pt idx="1007">
                  <c:v>41</c:v>
                </c:pt>
                <c:pt idx="1008">
                  <c:v>42</c:v>
                </c:pt>
                <c:pt idx="1009">
                  <c:v>40</c:v>
                </c:pt>
                <c:pt idx="1010">
                  <c:v>42</c:v>
                </c:pt>
                <c:pt idx="1011">
                  <c:v>40</c:v>
                </c:pt>
                <c:pt idx="1012">
                  <c:v>43</c:v>
                </c:pt>
                <c:pt idx="1013">
                  <c:v>40</c:v>
                </c:pt>
                <c:pt idx="1014">
                  <c:v>42</c:v>
                </c:pt>
                <c:pt idx="1015">
                  <c:v>40</c:v>
                </c:pt>
                <c:pt idx="1016">
                  <c:v>39</c:v>
                </c:pt>
                <c:pt idx="1017">
                  <c:v>41</c:v>
                </c:pt>
                <c:pt idx="1018">
                  <c:v>40</c:v>
                </c:pt>
                <c:pt idx="1019">
                  <c:v>42</c:v>
                </c:pt>
                <c:pt idx="1020">
                  <c:v>41</c:v>
                </c:pt>
                <c:pt idx="1021">
                  <c:v>43</c:v>
                </c:pt>
                <c:pt idx="1022">
                  <c:v>39</c:v>
                </c:pt>
                <c:pt idx="1023">
                  <c:v>41</c:v>
                </c:pt>
                <c:pt idx="1024">
                  <c:v>40</c:v>
                </c:pt>
                <c:pt idx="1025">
                  <c:v>42</c:v>
                </c:pt>
                <c:pt idx="1028">
                  <c:v>42</c:v>
                </c:pt>
                <c:pt idx="1029">
                  <c:v>40</c:v>
                </c:pt>
                <c:pt idx="1030">
                  <c:v>42</c:v>
                </c:pt>
                <c:pt idx="1031">
                  <c:v>43</c:v>
                </c:pt>
                <c:pt idx="1032">
                  <c:v>40</c:v>
                </c:pt>
                <c:pt idx="1033">
                  <c:v>43</c:v>
                </c:pt>
                <c:pt idx="1034">
                  <c:v>38</c:v>
                </c:pt>
                <c:pt idx="1035">
                  <c:v>42</c:v>
                </c:pt>
                <c:pt idx="1036">
                  <c:v>40</c:v>
                </c:pt>
                <c:pt idx="1037">
                  <c:v>42</c:v>
                </c:pt>
                <c:pt idx="1038">
                  <c:v>40</c:v>
                </c:pt>
                <c:pt idx="1039">
                  <c:v>42</c:v>
                </c:pt>
                <c:pt idx="1040">
                  <c:v>38</c:v>
                </c:pt>
                <c:pt idx="1041">
                  <c:v>42</c:v>
                </c:pt>
                <c:pt idx="1042">
                  <c:v>39</c:v>
                </c:pt>
                <c:pt idx="1043">
                  <c:v>43</c:v>
                </c:pt>
                <c:pt idx="1044">
                  <c:v>41</c:v>
                </c:pt>
                <c:pt idx="1045">
                  <c:v>43</c:v>
                </c:pt>
                <c:pt idx="1046">
                  <c:v>42</c:v>
                </c:pt>
                <c:pt idx="1047">
                  <c:v>43</c:v>
                </c:pt>
                <c:pt idx="1048">
                  <c:v>41</c:v>
                </c:pt>
                <c:pt idx="1049">
                  <c:v>43</c:v>
                </c:pt>
                <c:pt idx="1050">
                  <c:v>41</c:v>
                </c:pt>
                <c:pt idx="1051">
                  <c:v>43</c:v>
                </c:pt>
                <c:pt idx="1052">
                  <c:v>39</c:v>
                </c:pt>
                <c:pt idx="1053">
                  <c:v>42</c:v>
                </c:pt>
                <c:pt idx="1054">
                  <c:v>40</c:v>
                </c:pt>
                <c:pt idx="1055">
                  <c:v>42</c:v>
                </c:pt>
                <c:pt idx="1056">
                  <c:v>44</c:v>
                </c:pt>
                <c:pt idx="1057">
                  <c:v>41</c:v>
                </c:pt>
                <c:pt idx="1058">
                  <c:v>45</c:v>
                </c:pt>
                <c:pt idx="1059">
                  <c:v>43</c:v>
                </c:pt>
                <c:pt idx="1060">
                  <c:v>39</c:v>
                </c:pt>
                <c:pt idx="1061">
                  <c:v>42</c:v>
                </c:pt>
                <c:pt idx="1062">
                  <c:v>41</c:v>
                </c:pt>
                <c:pt idx="1063">
                  <c:v>42</c:v>
                </c:pt>
                <c:pt idx="1064">
                  <c:v>42</c:v>
                </c:pt>
                <c:pt idx="1065">
                  <c:v>44</c:v>
                </c:pt>
                <c:pt idx="1066">
                  <c:v>42</c:v>
                </c:pt>
                <c:pt idx="1067">
                  <c:v>43</c:v>
                </c:pt>
                <c:pt idx="1068">
                  <c:v>41</c:v>
                </c:pt>
                <c:pt idx="1069">
                  <c:v>43</c:v>
                </c:pt>
                <c:pt idx="1070">
                  <c:v>40</c:v>
                </c:pt>
                <c:pt idx="1071">
                  <c:v>43</c:v>
                </c:pt>
                <c:pt idx="1072">
                  <c:v>40</c:v>
                </c:pt>
                <c:pt idx="1073">
                  <c:v>42</c:v>
                </c:pt>
                <c:pt idx="1074">
                  <c:v>43</c:v>
                </c:pt>
                <c:pt idx="1075">
                  <c:v>39</c:v>
                </c:pt>
                <c:pt idx="1076">
                  <c:v>42</c:v>
                </c:pt>
                <c:pt idx="1077">
                  <c:v>40</c:v>
                </c:pt>
                <c:pt idx="1078">
                  <c:v>42</c:v>
                </c:pt>
                <c:pt idx="1080">
                  <c:v>41</c:v>
                </c:pt>
                <c:pt idx="1081">
                  <c:v>40</c:v>
                </c:pt>
                <c:pt idx="1082">
                  <c:v>42</c:v>
                </c:pt>
                <c:pt idx="1083">
                  <c:v>40</c:v>
                </c:pt>
                <c:pt idx="1084">
                  <c:v>42</c:v>
                </c:pt>
                <c:pt idx="1085">
                  <c:v>42</c:v>
                </c:pt>
                <c:pt idx="1086">
                  <c:v>43</c:v>
                </c:pt>
                <c:pt idx="1087">
                  <c:v>41</c:v>
                </c:pt>
                <c:pt idx="1088">
                  <c:v>42</c:v>
                </c:pt>
                <c:pt idx="1089">
                  <c:v>42</c:v>
                </c:pt>
                <c:pt idx="1090">
                  <c:v>40</c:v>
                </c:pt>
                <c:pt idx="1091">
                  <c:v>41</c:v>
                </c:pt>
                <c:pt idx="1092">
                  <c:v>41</c:v>
                </c:pt>
                <c:pt idx="1093">
                  <c:v>40</c:v>
                </c:pt>
                <c:pt idx="1094">
                  <c:v>42</c:v>
                </c:pt>
                <c:pt idx="1095">
                  <c:v>41</c:v>
                </c:pt>
                <c:pt idx="1096">
                  <c:v>42</c:v>
                </c:pt>
                <c:pt idx="1097">
                  <c:v>41</c:v>
                </c:pt>
                <c:pt idx="1098">
                  <c:v>41</c:v>
                </c:pt>
                <c:pt idx="1100">
                  <c:v>41</c:v>
                </c:pt>
                <c:pt idx="1101">
                  <c:v>42</c:v>
                </c:pt>
                <c:pt idx="1102">
                  <c:v>38</c:v>
                </c:pt>
                <c:pt idx="1103">
                  <c:v>41</c:v>
                </c:pt>
                <c:pt idx="1104">
                  <c:v>41</c:v>
                </c:pt>
                <c:pt idx="1105">
                  <c:v>42</c:v>
                </c:pt>
                <c:pt idx="1106">
                  <c:v>42</c:v>
                </c:pt>
                <c:pt idx="1107">
                  <c:v>41</c:v>
                </c:pt>
                <c:pt idx="1108">
                  <c:v>42</c:v>
                </c:pt>
                <c:pt idx="1109">
                  <c:v>41</c:v>
                </c:pt>
                <c:pt idx="1110">
                  <c:v>40</c:v>
                </c:pt>
                <c:pt idx="1111">
                  <c:v>42</c:v>
                </c:pt>
                <c:pt idx="1112">
                  <c:v>38</c:v>
                </c:pt>
                <c:pt idx="1113">
                  <c:v>42</c:v>
                </c:pt>
                <c:pt idx="1114">
                  <c:v>40</c:v>
                </c:pt>
                <c:pt idx="1115">
                  <c:v>42</c:v>
                </c:pt>
                <c:pt idx="1116">
                  <c:v>41</c:v>
                </c:pt>
                <c:pt idx="1117">
                  <c:v>41</c:v>
                </c:pt>
                <c:pt idx="1118">
                  <c:v>39</c:v>
                </c:pt>
                <c:pt idx="1119">
                  <c:v>42</c:v>
                </c:pt>
                <c:pt idx="1120">
                  <c:v>39</c:v>
                </c:pt>
                <c:pt idx="1121">
                  <c:v>41</c:v>
                </c:pt>
                <c:pt idx="1122">
                  <c:v>39</c:v>
                </c:pt>
                <c:pt idx="1123">
                  <c:v>41</c:v>
                </c:pt>
                <c:pt idx="1124">
                  <c:v>39</c:v>
                </c:pt>
                <c:pt idx="1125">
                  <c:v>42</c:v>
                </c:pt>
                <c:pt idx="1126">
                  <c:v>40</c:v>
                </c:pt>
                <c:pt idx="1127">
                  <c:v>42</c:v>
                </c:pt>
                <c:pt idx="1128">
                  <c:v>39</c:v>
                </c:pt>
                <c:pt idx="1129">
                  <c:v>41</c:v>
                </c:pt>
                <c:pt idx="1130">
                  <c:v>38</c:v>
                </c:pt>
                <c:pt idx="1131">
                  <c:v>40</c:v>
                </c:pt>
                <c:pt idx="1133">
                  <c:v>39</c:v>
                </c:pt>
                <c:pt idx="1134">
                  <c:v>39</c:v>
                </c:pt>
                <c:pt idx="1135">
                  <c:v>42</c:v>
                </c:pt>
                <c:pt idx="1136">
                  <c:v>39</c:v>
                </c:pt>
                <c:pt idx="1137">
                  <c:v>43</c:v>
                </c:pt>
                <c:pt idx="1138">
                  <c:v>41</c:v>
                </c:pt>
                <c:pt idx="1139">
                  <c:v>39</c:v>
                </c:pt>
                <c:pt idx="1140">
                  <c:v>42</c:v>
                </c:pt>
                <c:pt idx="1141">
                  <c:v>39</c:v>
                </c:pt>
                <c:pt idx="1142">
                  <c:v>42</c:v>
                </c:pt>
                <c:pt idx="1143">
                  <c:v>41</c:v>
                </c:pt>
                <c:pt idx="1144">
                  <c:v>40</c:v>
                </c:pt>
                <c:pt idx="1145">
                  <c:v>41</c:v>
                </c:pt>
                <c:pt idx="1146">
                  <c:v>38</c:v>
                </c:pt>
                <c:pt idx="1147">
                  <c:v>41</c:v>
                </c:pt>
                <c:pt idx="1148">
                  <c:v>39</c:v>
                </c:pt>
                <c:pt idx="1149">
                  <c:v>42</c:v>
                </c:pt>
                <c:pt idx="1150">
                  <c:v>38</c:v>
                </c:pt>
                <c:pt idx="1151">
                  <c:v>40</c:v>
                </c:pt>
                <c:pt idx="1152">
                  <c:v>38</c:v>
                </c:pt>
                <c:pt idx="1153">
                  <c:v>41</c:v>
                </c:pt>
                <c:pt idx="1154">
                  <c:v>38</c:v>
                </c:pt>
                <c:pt idx="1155">
                  <c:v>39</c:v>
                </c:pt>
                <c:pt idx="1156">
                  <c:v>37</c:v>
                </c:pt>
                <c:pt idx="1157">
                  <c:v>40</c:v>
                </c:pt>
                <c:pt idx="1158">
                  <c:v>40</c:v>
                </c:pt>
                <c:pt idx="1159">
                  <c:v>41</c:v>
                </c:pt>
                <c:pt idx="1160">
                  <c:v>39</c:v>
                </c:pt>
                <c:pt idx="1161">
                  <c:v>40</c:v>
                </c:pt>
                <c:pt idx="1162">
                  <c:v>39</c:v>
                </c:pt>
                <c:pt idx="1163">
                  <c:v>41</c:v>
                </c:pt>
                <c:pt idx="1165">
                  <c:v>40</c:v>
                </c:pt>
                <c:pt idx="1166">
                  <c:v>42</c:v>
                </c:pt>
                <c:pt idx="1167">
                  <c:v>39</c:v>
                </c:pt>
                <c:pt idx="1168">
                  <c:v>41</c:v>
                </c:pt>
                <c:pt idx="1169">
                  <c:v>37</c:v>
                </c:pt>
                <c:pt idx="1170">
                  <c:v>41</c:v>
                </c:pt>
                <c:pt idx="1171">
                  <c:v>39</c:v>
                </c:pt>
                <c:pt idx="1172">
                  <c:v>40</c:v>
                </c:pt>
                <c:pt idx="1173">
                  <c:v>40</c:v>
                </c:pt>
                <c:pt idx="1174">
                  <c:v>37</c:v>
                </c:pt>
                <c:pt idx="1175">
                  <c:v>40</c:v>
                </c:pt>
                <c:pt idx="1176">
                  <c:v>36</c:v>
                </c:pt>
                <c:pt idx="1177">
                  <c:v>39</c:v>
                </c:pt>
                <c:pt idx="1178">
                  <c:v>36</c:v>
                </c:pt>
                <c:pt idx="1179">
                  <c:v>39</c:v>
                </c:pt>
                <c:pt idx="1180">
                  <c:v>37</c:v>
                </c:pt>
                <c:pt idx="1181">
                  <c:v>41</c:v>
                </c:pt>
                <c:pt idx="1182">
                  <c:v>39</c:v>
                </c:pt>
                <c:pt idx="1183">
                  <c:v>40</c:v>
                </c:pt>
                <c:pt idx="1184">
                  <c:v>39</c:v>
                </c:pt>
                <c:pt idx="1185">
                  <c:v>40</c:v>
                </c:pt>
                <c:pt idx="1186">
                  <c:v>39</c:v>
                </c:pt>
                <c:pt idx="1187">
                  <c:v>38</c:v>
                </c:pt>
                <c:pt idx="1188">
                  <c:v>41</c:v>
                </c:pt>
                <c:pt idx="1189">
                  <c:v>40</c:v>
                </c:pt>
                <c:pt idx="1190">
                  <c:v>40</c:v>
                </c:pt>
                <c:pt idx="1191">
                  <c:v>40</c:v>
                </c:pt>
                <c:pt idx="1192">
                  <c:v>39</c:v>
                </c:pt>
                <c:pt idx="1193">
                  <c:v>41</c:v>
                </c:pt>
                <c:pt idx="1194">
                  <c:v>38</c:v>
                </c:pt>
                <c:pt idx="1195">
                  <c:v>41</c:v>
                </c:pt>
                <c:pt idx="1196">
                  <c:v>38</c:v>
                </c:pt>
                <c:pt idx="1197">
                  <c:v>40</c:v>
                </c:pt>
                <c:pt idx="1198">
                  <c:v>38</c:v>
                </c:pt>
                <c:pt idx="1199">
                  <c:v>40</c:v>
                </c:pt>
                <c:pt idx="1200">
                  <c:v>38</c:v>
                </c:pt>
                <c:pt idx="1201">
                  <c:v>40</c:v>
                </c:pt>
                <c:pt idx="1202">
                  <c:v>41</c:v>
                </c:pt>
                <c:pt idx="1203">
                  <c:v>42</c:v>
                </c:pt>
                <c:pt idx="1204">
                  <c:v>39</c:v>
                </c:pt>
                <c:pt idx="1205">
                  <c:v>41</c:v>
                </c:pt>
                <c:pt idx="1206">
                  <c:v>38</c:v>
                </c:pt>
                <c:pt idx="1207">
                  <c:v>41</c:v>
                </c:pt>
                <c:pt idx="1208">
                  <c:v>39</c:v>
                </c:pt>
                <c:pt idx="1209">
                  <c:v>41</c:v>
                </c:pt>
                <c:pt idx="1210">
                  <c:v>40</c:v>
                </c:pt>
                <c:pt idx="1211">
                  <c:v>37</c:v>
                </c:pt>
                <c:pt idx="1212">
                  <c:v>39</c:v>
                </c:pt>
                <c:pt idx="1213">
                  <c:v>36</c:v>
                </c:pt>
                <c:pt idx="1214">
                  <c:v>39</c:v>
                </c:pt>
                <c:pt idx="1215">
                  <c:v>36</c:v>
                </c:pt>
                <c:pt idx="1216">
                  <c:v>39</c:v>
                </c:pt>
                <c:pt idx="1217">
                  <c:v>40</c:v>
                </c:pt>
                <c:pt idx="1218">
                  <c:v>42</c:v>
                </c:pt>
                <c:pt idx="1219">
                  <c:v>38</c:v>
                </c:pt>
                <c:pt idx="1220">
                  <c:v>41</c:v>
                </c:pt>
                <c:pt idx="1221">
                  <c:v>39</c:v>
                </c:pt>
                <c:pt idx="1222">
                  <c:v>41</c:v>
                </c:pt>
                <c:pt idx="1223">
                  <c:v>38</c:v>
                </c:pt>
                <c:pt idx="1224">
                  <c:v>41</c:v>
                </c:pt>
                <c:pt idx="1225">
                  <c:v>38</c:v>
                </c:pt>
                <c:pt idx="1226">
                  <c:v>40</c:v>
                </c:pt>
                <c:pt idx="1227">
                  <c:v>38</c:v>
                </c:pt>
                <c:pt idx="1228">
                  <c:v>40</c:v>
                </c:pt>
                <c:pt idx="1229">
                  <c:v>40</c:v>
                </c:pt>
                <c:pt idx="1230">
                  <c:v>40</c:v>
                </c:pt>
                <c:pt idx="1231">
                  <c:v>38</c:v>
                </c:pt>
                <c:pt idx="1232">
                  <c:v>40</c:v>
                </c:pt>
                <c:pt idx="1233">
                  <c:v>39</c:v>
                </c:pt>
                <c:pt idx="1234">
                  <c:v>38</c:v>
                </c:pt>
                <c:pt idx="1235">
                  <c:v>39</c:v>
                </c:pt>
                <c:pt idx="1236">
                  <c:v>39</c:v>
                </c:pt>
                <c:pt idx="1237">
                  <c:v>40</c:v>
                </c:pt>
                <c:pt idx="1238">
                  <c:v>37</c:v>
                </c:pt>
                <c:pt idx="1239">
                  <c:v>39</c:v>
                </c:pt>
                <c:pt idx="1240">
                  <c:v>37</c:v>
                </c:pt>
                <c:pt idx="1241">
                  <c:v>39</c:v>
                </c:pt>
                <c:pt idx="1242">
                  <c:v>38</c:v>
                </c:pt>
                <c:pt idx="1243">
                  <c:v>41</c:v>
                </c:pt>
                <c:pt idx="1244">
                  <c:v>39</c:v>
                </c:pt>
                <c:pt idx="1245">
                  <c:v>40</c:v>
                </c:pt>
                <c:pt idx="1246">
                  <c:v>38</c:v>
                </c:pt>
                <c:pt idx="1247">
                  <c:v>40</c:v>
                </c:pt>
                <c:pt idx="1248">
                  <c:v>37</c:v>
                </c:pt>
                <c:pt idx="1249">
                  <c:v>40</c:v>
                </c:pt>
                <c:pt idx="1250">
                  <c:v>39</c:v>
                </c:pt>
                <c:pt idx="1251">
                  <c:v>41</c:v>
                </c:pt>
                <c:pt idx="1252">
                  <c:v>38</c:v>
                </c:pt>
                <c:pt idx="1253">
                  <c:v>39</c:v>
                </c:pt>
                <c:pt idx="1254">
                  <c:v>37</c:v>
                </c:pt>
                <c:pt idx="1255">
                  <c:v>39</c:v>
                </c:pt>
                <c:pt idx="1256">
                  <c:v>39</c:v>
                </c:pt>
                <c:pt idx="1257">
                  <c:v>43</c:v>
                </c:pt>
                <c:pt idx="1258">
                  <c:v>39</c:v>
                </c:pt>
                <c:pt idx="1259">
                  <c:v>42</c:v>
                </c:pt>
                <c:pt idx="1260">
                  <c:v>39</c:v>
                </c:pt>
                <c:pt idx="1261">
                  <c:v>41</c:v>
                </c:pt>
                <c:pt idx="1262">
                  <c:v>39</c:v>
                </c:pt>
                <c:pt idx="1263">
                  <c:v>42</c:v>
                </c:pt>
                <c:pt idx="1264">
                  <c:v>38</c:v>
                </c:pt>
                <c:pt idx="1265">
                  <c:v>40</c:v>
                </c:pt>
                <c:pt idx="1266">
                  <c:v>40</c:v>
                </c:pt>
                <c:pt idx="1267">
                  <c:v>37</c:v>
                </c:pt>
                <c:pt idx="1268">
                  <c:v>40</c:v>
                </c:pt>
                <c:pt idx="1269">
                  <c:v>39</c:v>
                </c:pt>
                <c:pt idx="1270">
                  <c:v>41</c:v>
                </c:pt>
                <c:pt idx="1271">
                  <c:v>39</c:v>
                </c:pt>
                <c:pt idx="1272">
                  <c:v>41</c:v>
                </c:pt>
                <c:pt idx="1273">
                  <c:v>38</c:v>
                </c:pt>
                <c:pt idx="1274">
                  <c:v>40</c:v>
                </c:pt>
                <c:pt idx="1275">
                  <c:v>39</c:v>
                </c:pt>
                <c:pt idx="1276">
                  <c:v>42</c:v>
                </c:pt>
                <c:pt idx="1277">
                  <c:v>37</c:v>
                </c:pt>
                <c:pt idx="1278">
                  <c:v>41</c:v>
                </c:pt>
                <c:pt idx="1279">
                  <c:v>38</c:v>
                </c:pt>
                <c:pt idx="1280">
                  <c:v>41</c:v>
                </c:pt>
                <c:pt idx="1281">
                  <c:v>37</c:v>
                </c:pt>
                <c:pt idx="1282">
                  <c:v>39</c:v>
                </c:pt>
                <c:pt idx="1283">
                  <c:v>39</c:v>
                </c:pt>
                <c:pt idx="1284">
                  <c:v>41</c:v>
                </c:pt>
                <c:pt idx="1285">
                  <c:v>39</c:v>
                </c:pt>
                <c:pt idx="1286">
                  <c:v>41</c:v>
                </c:pt>
                <c:pt idx="1287">
                  <c:v>37</c:v>
                </c:pt>
                <c:pt idx="1288">
                  <c:v>40</c:v>
                </c:pt>
                <c:pt idx="1289">
                  <c:v>37</c:v>
                </c:pt>
                <c:pt idx="1290">
                  <c:v>40</c:v>
                </c:pt>
                <c:pt idx="1291">
                  <c:v>37</c:v>
                </c:pt>
                <c:pt idx="1292">
                  <c:v>40</c:v>
                </c:pt>
                <c:pt idx="1293">
                  <c:v>40</c:v>
                </c:pt>
                <c:pt idx="1294">
                  <c:v>37</c:v>
                </c:pt>
                <c:pt idx="1295">
                  <c:v>40</c:v>
                </c:pt>
                <c:pt idx="1296">
                  <c:v>37</c:v>
                </c:pt>
                <c:pt idx="1297">
                  <c:v>39</c:v>
                </c:pt>
                <c:pt idx="1298">
                  <c:v>40</c:v>
                </c:pt>
                <c:pt idx="1299">
                  <c:v>38</c:v>
                </c:pt>
                <c:pt idx="1300">
                  <c:v>41</c:v>
                </c:pt>
                <c:pt idx="1301">
                  <c:v>37</c:v>
                </c:pt>
                <c:pt idx="1302">
                  <c:v>40</c:v>
                </c:pt>
                <c:pt idx="1303">
                  <c:v>37</c:v>
                </c:pt>
                <c:pt idx="1304">
                  <c:v>40</c:v>
                </c:pt>
                <c:pt idx="1305">
                  <c:v>40</c:v>
                </c:pt>
                <c:pt idx="1306">
                  <c:v>40</c:v>
                </c:pt>
                <c:pt idx="1307">
                  <c:v>38</c:v>
                </c:pt>
                <c:pt idx="1308">
                  <c:v>42</c:v>
                </c:pt>
                <c:pt idx="1309">
                  <c:v>41</c:v>
                </c:pt>
                <c:pt idx="1310">
                  <c:v>42</c:v>
                </c:pt>
                <c:pt idx="1311">
                  <c:v>41</c:v>
                </c:pt>
                <c:pt idx="1312">
                  <c:v>39</c:v>
                </c:pt>
                <c:pt idx="1313">
                  <c:v>40</c:v>
                </c:pt>
                <c:pt idx="1314">
                  <c:v>38</c:v>
                </c:pt>
                <c:pt idx="1316">
                  <c:v>40</c:v>
                </c:pt>
                <c:pt idx="1317">
                  <c:v>37</c:v>
                </c:pt>
                <c:pt idx="1318">
                  <c:v>40</c:v>
                </c:pt>
                <c:pt idx="1319">
                  <c:v>41</c:v>
                </c:pt>
                <c:pt idx="1320">
                  <c:v>38</c:v>
                </c:pt>
                <c:pt idx="1321">
                  <c:v>42</c:v>
                </c:pt>
                <c:pt idx="1322">
                  <c:v>39</c:v>
                </c:pt>
                <c:pt idx="1323">
                  <c:v>42</c:v>
                </c:pt>
                <c:pt idx="1324">
                  <c:v>38</c:v>
                </c:pt>
                <c:pt idx="1325">
                  <c:v>40</c:v>
                </c:pt>
                <c:pt idx="1326">
                  <c:v>39</c:v>
                </c:pt>
                <c:pt idx="1327">
                  <c:v>37</c:v>
                </c:pt>
                <c:pt idx="1328">
                  <c:v>37</c:v>
                </c:pt>
                <c:pt idx="1329">
                  <c:v>40</c:v>
                </c:pt>
                <c:pt idx="1330">
                  <c:v>36</c:v>
                </c:pt>
                <c:pt idx="1331">
                  <c:v>40</c:v>
                </c:pt>
                <c:pt idx="1332">
                  <c:v>42</c:v>
                </c:pt>
                <c:pt idx="1333">
                  <c:v>38</c:v>
                </c:pt>
                <c:pt idx="1334">
                  <c:v>41</c:v>
                </c:pt>
                <c:pt idx="1335">
                  <c:v>38</c:v>
                </c:pt>
                <c:pt idx="1336">
                  <c:v>41</c:v>
                </c:pt>
                <c:pt idx="1337">
                  <c:v>37</c:v>
                </c:pt>
                <c:pt idx="1338">
                  <c:v>40</c:v>
                </c:pt>
                <c:pt idx="1339">
                  <c:v>37</c:v>
                </c:pt>
                <c:pt idx="1340">
                  <c:v>40</c:v>
                </c:pt>
                <c:pt idx="1341">
                  <c:v>38</c:v>
                </c:pt>
                <c:pt idx="1342">
                  <c:v>41</c:v>
                </c:pt>
                <c:pt idx="1343">
                  <c:v>38</c:v>
                </c:pt>
                <c:pt idx="1344">
                  <c:v>40</c:v>
                </c:pt>
                <c:pt idx="1345">
                  <c:v>39</c:v>
                </c:pt>
                <c:pt idx="1346">
                  <c:v>41</c:v>
                </c:pt>
                <c:pt idx="1347">
                  <c:v>38</c:v>
                </c:pt>
                <c:pt idx="1348">
                  <c:v>41</c:v>
                </c:pt>
                <c:pt idx="1349">
                  <c:v>38</c:v>
                </c:pt>
                <c:pt idx="1350">
                  <c:v>40</c:v>
                </c:pt>
                <c:pt idx="1351">
                  <c:v>37</c:v>
                </c:pt>
                <c:pt idx="1352">
                  <c:v>39</c:v>
                </c:pt>
                <c:pt idx="1353">
                  <c:v>37</c:v>
                </c:pt>
                <c:pt idx="1354">
                  <c:v>40</c:v>
                </c:pt>
                <c:pt idx="1355">
                  <c:v>39</c:v>
                </c:pt>
                <c:pt idx="1356">
                  <c:v>41</c:v>
                </c:pt>
                <c:pt idx="1357">
                  <c:v>41</c:v>
                </c:pt>
                <c:pt idx="1361">
                  <c:v>40</c:v>
                </c:pt>
                <c:pt idx="1362">
                  <c:v>42</c:v>
                </c:pt>
                <c:pt idx="1363">
                  <c:v>41</c:v>
                </c:pt>
                <c:pt idx="1364">
                  <c:v>42</c:v>
                </c:pt>
                <c:pt idx="1365">
                  <c:v>41</c:v>
                </c:pt>
                <c:pt idx="1366">
                  <c:v>43</c:v>
                </c:pt>
                <c:pt idx="1367">
                  <c:v>38</c:v>
                </c:pt>
                <c:pt idx="1368">
                  <c:v>41</c:v>
                </c:pt>
                <c:pt idx="1369">
                  <c:v>37</c:v>
                </c:pt>
                <c:pt idx="1370">
                  <c:v>40</c:v>
                </c:pt>
                <c:pt idx="1371">
                  <c:v>37</c:v>
                </c:pt>
                <c:pt idx="1372">
                  <c:v>40</c:v>
                </c:pt>
                <c:pt idx="1373">
                  <c:v>37</c:v>
                </c:pt>
                <c:pt idx="1374">
                  <c:v>40</c:v>
                </c:pt>
                <c:pt idx="1375">
                  <c:v>39</c:v>
                </c:pt>
                <c:pt idx="1376">
                  <c:v>41</c:v>
                </c:pt>
                <c:pt idx="1377">
                  <c:v>38</c:v>
                </c:pt>
                <c:pt idx="1378">
                  <c:v>41</c:v>
                </c:pt>
                <c:pt idx="1379">
                  <c:v>40</c:v>
                </c:pt>
                <c:pt idx="1380">
                  <c:v>37</c:v>
                </c:pt>
                <c:pt idx="1381">
                  <c:v>40</c:v>
                </c:pt>
                <c:pt idx="1382">
                  <c:v>37</c:v>
                </c:pt>
                <c:pt idx="1383">
                  <c:v>40</c:v>
                </c:pt>
                <c:pt idx="1384">
                  <c:v>36</c:v>
                </c:pt>
                <c:pt idx="1385">
                  <c:v>36</c:v>
                </c:pt>
                <c:pt idx="1386">
                  <c:v>40</c:v>
                </c:pt>
                <c:pt idx="1387">
                  <c:v>41</c:v>
                </c:pt>
                <c:pt idx="1388">
                  <c:v>38</c:v>
                </c:pt>
                <c:pt idx="1389">
                  <c:v>42</c:v>
                </c:pt>
                <c:pt idx="1390">
                  <c:v>37</c:v>
                </c:pt>
                <c:pt idx="1391">
                  <c:v>40</c:v>
                </c:pt>
                <c:pt idx="1392">
                  <c:v>36</c:v>
                </c:pt>
                <c:pt idx="1393">
                  <c:v>40</c:v>
                </c:pt>
                <c:pt idx="1394">
                  <c:v>37</c:v>
                </c:pt>
                <c:pt idx="1395">
                  <c:v>40</c:v>
                </c:pt>
                <c:pt idx="1396">
                  <c:v>40</c:v>
                </c:pt>
                <c:pt idx="1397">
                  <c:v>39</c:v>
                </c:pt>
                <c:pt idx="1398">
                  <c:v>37</c:v>
                </c:pt>
                <c:pt idx="1399">
                  <c:v>39</c:v>
                </c:pt>
                <c:pt idx="1400">
                  <c:v>39</c:v>
                </c:pt>
                <c:pt idx="1401">
                  <c:v>41</c:v>
                </c:pt>
                <c:pt idx="1402">
                  <c:v>39</c:v>
                </c:pt>
                <c:pt idx="1403">
                  <c:v>41</c:v>
                </c:pt>
                <c:pt idx="1404">
                  <c:v>40</c:v>
                </c:pt>
                <c:pt idx="1405">
                  <c:v>42</c:v>
                </c:pt>
                <c:pt idx="1406">
                  <c:v>40</c:v>
                </c:pt>
                <c:pt idx="1407">
                  <c:v>35</c:v>
                </c:pt>
                <c:pt idx="1408">
                  <c:v>40</c:v>
                </c:pt>
                <c:pt idx="1409">
                  <c:v>36</c:v>
                </c:pt>
                <c:pt idx="1410">
                  <c:v>40</c:v>
                </c:pt>
                <c:pt idx="1411">
                  <c:v>36</c:v>
                </c:pt>
                <c:pt idx="1412">
                  <c:v>40</c:v>
                </c:pt>
                <c:pt idx="1413">
                  <c:v>38</c:v>
                </c:pt>
                <c:pt idx="1414">
                  <c:v>41</c:v>
                </c:pt>
                <c:pt idx="1417">
                  <c:v>39</c:v>
                </c:pt>
                <c:pt idx="1418">
                  <c:v>42</c:v>
                </c:pt>
                <c:pt idx="1419">
                  <c:v>41</c:v>
                </c:pt>
                <c:pt idx="1420">
                  <c:v>42</c:v>
                </c:pt>
                <c:pt idx="1421">
                  <c:v>39</c:v>
                </c:pt>
                <c:pt idx="1422">
                  <c:v>42</c:v>
                </c:pt>
                <c:pt idx="1423">
                  <c:v>38</c:v>
                </c:pt>
                <c:pt idx="1424">
                  <c:v>41</c:v>
                </c:pt>
                <c:pt idx="1425">
                  <c:v>37</c:v>
                </c:pt>
                <c:pt idx="1426">
                  <c:v>41</c:v>
                </c:pt>
                <c:pt idx="1427">
                  <c:v>40</c:v>
                </c:pt>
                <c:pt idx="1428">
                  <c:v>40</c:v>
                </c:pt>
                <c:pt idx="1429">
                  <c:v>38</c:v>
                </c:pt>
                <c:pt idx="1430">
                  <c:v>41</c:v>
                </c:pt>
                <c:pt idx="1431">
                  <c:v>39</c:v>
                </c:pt>
                <c:pt idx="1432">
                  <c:v>42</c:v>
                </c:pt>
                <c:pt idx="1433">
                  <c:v>40</c:v>
                </c:pt>
                <c:pt idx="1434">
                  <c:v>42</c:v>
                </c:pt>
                <c:pt idx="1435">
                  <c:v>38</c:v>
                </c:pt>
                <c:pt idx="1436">
                  <c:v>41</c:v>
                </c:pt>
                <c:pt idx="1437">
                  <c:v>42</c:v>
                </c:pt>
                <c:pt idx="1438">
                  <c:v>42</c:v>
                </c:pt>
                <c:pt idx="1439">
                  <c:v>39</c:v>
                </c:pt>
                <c:pt idx="1440">
                  <c:v>42</c:v>
                </c:pt>
                <c:pt idx="1441">
                  <c:v>40</c:v>
                </c:pt>
                <c:pt idx="1442">
                  <c:v>42</c:v>
                </c:pt>
                <c:pt idx="1443">
                  <c:v>41</c:v>
                </c:pt>
                <c:pt idx="1444">
                  <c:v>43</c:v>
                </c:pt>
                <c:pt idx="1445">
                  <c:v>42</c:v>
                </c:pt>
                <c:pt idx="1446">
                  <c:v>39</c:v>
                </c:pt>
                <c:pt idx="1447">
                  <c:v>42</c:v>
                </c:pt>
                <c:pt idx="1448">
                  <c:v>38</c:v>
                </c:pt>
                <c:pt idx="1449">
                  <c:v>41</c:v>
                </c:pt>
                <c:pt idx="1450">
                  <c:v>39</c:v>
                </c:pt>
                <c:pt idx="1451">
                  <c:v>41</c:v>
                </c:pt>
                <c:pt idx="1452">
                  <c:v>40</c:v>
                </c:pt>
                <c:pt idx="1453">
                  <c:v>41</c:v>
                </c:pt>
                <c:pt idx="1454">
                  <c:v>43</c:v>
                </c:pt>
                <c:pt idx="1455">
                  <c:v>40</c:v>
                </c:pt>
                <c:pt idx="1456">
                  <c:v>42</c:v>
                </c:pt>
                <c:pt idx="1458">
                  <c:v>40</c:v>
                </c:pt>
                <c:pt idx="1459">
                  <c:v>42</c:v>
                </c:pt>
                <c:pt idx="1460">
                  <c:v>39</c:v>
                </c:pt>
                <c:pt idx="1461">
                  <c:v>42</c:v>
                </c:pt>
                <c:pt idx="1462">
                  <c:v>38</c:v>
                </c:pt>
                <c:pt idx="1463">
                  <c:v>42</c:v>
                </c:pt>
                <c:pt idx="1464">
                  <c:v>40</c:v>
                </c:pt>
                <c:pt idx="1465">
                  <c:v>43</c:v>
                </c:pt>
                <c:pt idx="1466">
                  <c:v>41</c:v>
                </c:pt>
                <c:pt idx="1467">
                  <c:v>43</c:v>
                </c:pt>
                <c:pt idx="1468">
                  <c:v>39</c:v>
                </c:pt>
                <c:pt idx="1469">
                  <c:v>42</c:v>
                </c:pt>
                <c:pt idx="1470">
                  <c:v>40</c:v>
                </c:pt>
                <c:pt idx="1471">
                  <c:v>42</c:v>
                </c:pt>
                <c:pt idx="1472">
                  <c:v>39</c:v>
                </c:pt>
                <c:pt idx="1473">
                  <c:v>41</c:v>
                </c:pt>
                <c:pt idx="1474">
                  <c:v>39</c:v>
                </c:pt>
                <c:pt idx="1475">
                  <c:v>42</c:v>
                </c:pt>
                <c:pt idx="1476">
                  <c:v>41</c:v>
                </c:pt>
                <c:pt idx="1477">
                  <c:v>39</c:v>
                </c:pt>
                <c:pt idx="1478">
                  <c:v>41</c:v>
                </c:pt>
                <c:pt idx="1479">
                  <c:v>42</c:v>
                </c:pt>
                <c:pt idx="1480">
                  <c:v>40</c:v>
                </c:pt>
                <c:pt idx="1481">
                  <c:v>43</c:v>
                </c:pt>
                <c:pt idx="1482">
                  <c:v>39</c:v>
                </c:pt>
                <c:pt idx="1483">
                  <c:v>42</c:v>
                </c:pt>
                <c:pt idx="1484">
                  <c:v>38</c:v>
                </c:pt>
                <c:pt idx="1485">
                  <c:v>41</c:v>
                </c:pt>
                <c:pt idx="1486">
                  <c:v>40</c:v>
                </c:pt>
                <c:pt idx="1487">
                  <c:v>42</c:v>
                </c:pt>
                <c:pt idx="1488">
                  <c:v>42</c:v>
                </c:pt>
                <c:pt idx="1489">
                  <c:v>42</c:v>
                </c:pt>
                <c:pt idx="1490">
                  <c:v>43</c:v>
                </c:pt>
                <c:pt idx="1491">
                  <c:v>42</c:v>
                </c:pt>
                <c:pt idx="1492">
                  <c:v>40</c:v>
                </c:pt>
                <c:pt idx="1493">
                  <c:v>43</c:v>
                </c:pt>
                <c:pt idx="1494">
                  <c:v>39</c:v>
                </c:pt>
                <c:pt idx="1495">
                  <c:v>42</c:v>
                </c:pt>
                <c:pt idx="1496">
                  <c:v>42</c:v>
                </c:pt>
                <c:pt idx="1500">
                  <c:v>42</c:v>
                </c:pt>
                <c:pt idx="1501">
                  <c:v>40</c:v>
                </c:pt>
                <c:pt idx="1502">
                  <c:v>43</c:v>
                </c:pt>
                <c:pt idx="1503">
                  <c:v>43</c:v>
                </c:pt>
                <c:pt idx="1504">
                  <c:v>42</c:v>
                </c:pt>
                <c:pt idx="1505">
                  <c:v>43</c:v>
                </c:pt>
                <c:pt idx="1506">
                  <c:v>42</c:v>
                </c:pt>
                <c:pt idx="1507">
                  <c:v>43</c:v>
                </c:pt>
                <c:pt idx="1508">
                  <c:v>43</c:v>
                </c:pt>
                <c:pt idx="1509">
                  <c:v>44</c:v>
                </c:pt>
                <c:pt idx="1510">
                  <c:v>45</c:v>
                </c:pt>
                <c:pt idx="1511">
                  <c:v>40</c:v>
                </c:pt>
                <c:pt idx="1512">
                  <c:v>42</c:v>
                </c:pt>
                <c:pt idx="1513">
                  <c:v>39</c:v>
                </c:pt>
                <c:pt idx="1514">
                  <c:v>43</c:v>
                </c:pt>
                <c:pt idx="1515">
                  <c:v>42</c:v>
                </c:pt>
                <c:pt idx="1516">
                  <c:v>41</c:v>
                </c:pt>
                <c:pt idx="1517">
                  <c:v>43</c:v>
                </c:pt>
                <c:pt idx="1518">
                  <c:v>40</c:v>
                </c:pt>
                <c:pt idx="1519">
                  <c:v>42</c:v>
                </c:pt>
                <c:pt idx="1520">
                  <c:v>40</c:v>
                </c:pt>
                <c:pt idx="1521">
                  <c:v>43</c:v>
                </c:pt>
                <c:pt idx="1522">
                  <c:v>39</c:v>
                </c:pt>
                <c:pt idx="1523">
                  <c:v>42</c:v>
                </c:pt>
                <c:pt idx="1524">
                  <c:v>42</c:v>
                </c:pt>
                <c:pt idx="1525">
                  <c:v>38</c:v>
                </c:pt>
                <c:pt idx="1526">
                  <c:v>41</c:v>
                </c:pt>
                <c:pt idx="1527">
                  <c:v>41</c:v>
                </c:pt>
                <c:pt idx="1528">
                  <c:v>39</c:v>
                </c:pt>
                <c:pt idx="1529">
                  <c:v>39</c:v>
                </c:pt>
                <c:pt idx="1530">
                  <c:v>39</c:v>
                </c:pt>
                <c:pt idx="1531">
                  <c:v>42</c:v>
                </c:pt>
                <c:pt idx="1532">
                  <c:v>39</c:v>
                </c:pt>
                <c:pt idx="1533">
                  <c:v>43</c:v>
                </c:pt>
                <c:pt idx="1534">
                  <c:v>41</c:v>
                </c:pt>
                <c:pt idx="1535">
                  <c:v>42</c:v>
                </c:pt>
                <c:pt idx="1536">
                  <c:v>40</c:v>
                </c:pt>
                <c:pt idx="1537">
                  <c:v>42</c:v>
                </c:pt>
                <c:pt idx="1538">
                  <c:v>41</c:v>
                </c:pt>
                <c:pt idx="1539">
                  <c:v>42</c:v>
                </c:pt>
                <c:pt idx="1540">
                  <c:v>41</c:v>
                </c:pt>
                <c:pt idx="1541">
                  <c:v>43</c:v>
                </c:pt>
                <c:pt idx="1542">
                  <c:v>41</c:v>
                </c:pt>
                <c:pt idx="1543">
                  <c:v>43</c:v>
                </c:pt>
                <c:pt idx="1544">
                  <c:v>42</c:v>
                </c:pt>
                <c:pt idx="1545">
                  <c:v>44</c:v>
                </c:pt>
                <c:pt idx="1546">
                  <c:v>41</c:v>
                </c:pt>
                <c:pt idx="1547">
                  <c:v>43</c:v>
                </c:pt>
                <c:pt idx="1548">
                  <c:v>42</c:v>
                </c:pt>
                <c:pt idx="1549">
                  <c:v>43</c:v>
                </c:pt>
                <c:pt idx="1551">
                  <c:v>42</c:v>
                </c:pt>
                <c:pt idx="1552">
                  <c:v>42</c:v>
                </c:pt>
                <c:pt idx="1553">
                  <c:v>42</c:v>
                </c:pt>
                <c:pt idx="1554">
                  <c:v>41</c:v>
                </c:pt>
                <c:pt idx="1555">
                  <c:v>43</c:v>
                </c:pt>
                <c:pt idx="1556">
                  <c:v>41</c:v>
                </c:pt>
                <c:pt idx="1557">
                  <c:v>43</c:v>
                </c:pt>
                <c:pt idx="1558">
                  <c:v>41</c:v>
                </c:pt>
                <c:pt idx="1559">
                  <c:v>43</c:v>
                </c:pt>
                <c:pt idx="1560">
                  <c:v>40</c:v>
                </c:pt>
                <c:pt idx="1561">
                  <c:v>40</c:v>
                </c:pt>
                <c:pt idx="1562">
                  <c:v>43</c:v>
                </c:pt>
                <c:pt idx="1563">
                  <c:v>41</c:v>
                </c:pt>
                <c:pt idx="1564">
                  <c:v>43</c:v>
                </c:pt>
                <c:pt idx="1565">
                  <c:v>41</c:v>
                </c:pt>
                <c:pt idx="1566">
                  <c:v>42</c:v>
                </c:pt>
                <c:pt idx="1567">
                  <c:v>40</c:v>
                </c:pt>
                <c:pt idx="1568">
                  <c:v>42</c:v>
                </c:pt>
                <c:pt idx="1569">
                  <c:v>42</c:v>
                </c:pt>
                <c:pt idx="1570">
                  <c:v>44</c:v>
                </c:pt>
                <c:pt idx="1571">
                  <c:v>40</c:v>
                </c:pt>
                <c:pt idx="1572">
                  <c:v>43</c:v>
                </c:pt>
                <c:pt idx="1573">
                  <c:v>40</c:v>
                </c:pt>
                <c:pt idx="1574">
                  <c:v>42</c:v>
                </c:pt>
                <c:pt idx="1575">
                  <c:v>40</c:v>
                </c:pt>
                <c:pt idx="1576">
                  <c:v>43</c:v>
                </c:pt>
                <c:pt idx="1577">
                  <c:v>40</c:v>
                </c:pt>
                <c:pt idx="1578">
                  <c:v>42</c:v>
                </c:pt>
                <c:pt idx="1579">
                  <c:v>40</c:v>
                </c:pt>
                <c:pt idx="1580">
                  <c:v>42</c:v>
                </c:pt>
                <c:pt idx="1581">
                  <c:v>40</c:v>
                </c:pt>
                <c:pt idx="1582">
                  <c:v>41</c:v>
                </c:pt>
                <c:pt idx="1583">
                  <c:v>38</c:v>
                </c:pt>
                <c:pt idx="1584">
                  <c:v>42</c:v>
                </c:pt>
                <c:pt idx="1585">
                  <c:v>40</c:v>
                </c:pt>
                <c:pt idx="1586">
                  <c:v>43</c:v>
                </c:pt>
                <c:pt idx="1587">
                  <c:v>43</c:v>
                </c:pt>
                <c:pt idx="1592">
                  <c:v>43</c:v>
                </c:pt>
                <c:pt idx="1593">
                  <c:v>41</c:v>
                </c:pt>
                <c:pt idx="1594">
                  <c:v>43</c:v>
                </c:pt>
                <c:pt idx="1595">
                  <c:v>43</c:v>
                </c:pt>
                <c:pt idx="1596">
                  <c:v>43</c:v>
                </c:pt>
                <c:pt idx="1597">
                  <c:v>42</c:v>
                </c:pt>
                <c:pt idx="1598">
                  <c:v>42</c:v>
                </c:pt>
                <c:pt idx="1599">
                  <c:v>43</c:v>
                </c:pt>
                <c:pt idx="1600">
                  <c:v>42</c:v>
                </c:pt>
                <c:pt idx="1601">
                  <c:v>41</c:v>
                </c:pt>
                <c:pt idx="1602">
                  <c:v>43</c:v>
                </c:pt>
                <c:pt idx="1603">
                  <c:v>41</c:v>
                </c:pt>
                <c:pt idx="1610">
                  <c:v>42</c:v>
                </c:pt>
                <c:pt idx="1611">
                  <c:v>43</c:v>
                </c:pt>
                <c:pt idx="1612">
                  <c:v>40</c:v>
                </c:pt>
                <c:pt idx="1613">
                  <c:v>43</c:v>
                </c:pt>
                <c:pt idx="1625">
                  <c:v>38</c:v>
                </c:pt>
                <c:pt idx="1626">
                  <c:v>42</c:v>
                </c:pt>
                <c:pt idx="1627">
                  <c:v>41</c:v>
                </c:pt>
                <c:pt idx="1628">
                  <c:v>43</c:v>
                </c:pt>
                <c:pt idx="1629">
                  <c:v>41</c:v>
                </c:pt>
                <c:pt idx="1630">
                  <c:v>42</c:v>
                </c:pt>
                <c:pt idx="1631">
                  <c:v>41</c:v>
                </c:pt>
                <c:pt idx="1632">
                  <c:v>43</c:v>
                </c:pt>
                <c:pt idx="1633">
                  <c:v>41</c:v>
                </c:pt>
                <c:pt idx="1634">
                  <c:v>41</c:v>
                </c:pt>
                <c:pt idx="1635">
                  <c:v>43</c:v>
                </c:pt>
                <c:pt idx="1636">
                  <c:v>40</c:v>
                </c:pt>
                <c:pt idx="1637">
                  <c:v>43</c:v>
                </c:pt>
                <c:pt idx="1638">
                  <c:v>41</c:v>
                </c:pt>
                <c:pt idx="1639">
                  <c:v>43</c:v>
                </c:pt>
                <c:pt idx="1640">
                  <c:v>42</c:v>
                </c:pt>
                <c:pt idx="1641">
                  <c:v>43</c:v>
                </c:pt>
                <c:pt idx="1642">
                  <c:v>41</c:v>
                </c:pt>
                <c:pt idx="1643">
                  <c:v>42</c:v>
                </c:pt>
                <c:pt idx="1644">
                  <c:v>42</c:v>
                </c:pt>
                <c:pt idx="1645">
                  <c:v>42</c:v>
                </c:pt>
                <c:pt idx="1649">
                  <c:v>42</c:v>
                </c:pt>
                <c:pt idx="1650">
                  <c:v>44</c:v>
                </c:pt>
                <c:pt idx="1651">
                  <c:v>42</c:v>
                </c:pt>
                <c:pt idx="1652">
                  <c:v>40</c:v>
                </c:pt>
                <c:pt idx="1653">
                  <c:v>44</c:v>
                </c:pt>
                <c:pt idx="1654">
                  <c:v>40</c:v>
                </c:pt>
                <c:pt idx="1655">
                  <c:v>43</c:v>
                </c:pt>
                <c:pt idx="1656">
                  <c:v>40</c:v>
                </c:pt>
                <c:pt idx="1657">
                  <c:v>42</c:v>
                </c:pt>
                <c:pt idx="1658">
                  <c:v>41</c:v>
                </c:pt>
                <c:pt idx="1659">
                  <c:v>43</c:v>
                </c:pt>
                <c:pt idx="1660">
                  <c:v>41</c:v>
                </c:pt>
                <c:pt idx="1661">
                  <c:v>44</c:v>
                </c:pt>
                <c:pt idx="1662">
                  <c:v>42</c:v>
                </c:pt>
                <c:pt idx="1663">
                  <c:v>44</c:v>
                </c:pt>
                <c:pt idx="1664">
                  <c:v>41</c:v>
                </c:pt>
                <c:pt idx="1665">
                  <c:v>44</c:v>
                </c:pt>
                <c:pt idx="1666">
                  <c:v>42</c:v>
                </c:pt>
                <c:pt idx="1667">
                  <c:v>44</c:v>
                </c:pt>
                <c:pt idx="1668">
                  <c:v>41</c:v>
                </c:pt>
                <c:pt idx="1669">
                  <c:v>41</c:v>
                </c:pt>
                <c:pt idx="1670">
                  <c:v>44</c:v>
                </c:pt>
                <c:pt idx="1671">
                  <c:v>41</c:v>
                </c:pt>
                <c:pt idx="1672">
                  <c:v>44</c:v>
                </c:pt>
                <c:pt idx="1673">
                  <c:v>44</c:v>
                </c:pt>
                <c:pt idx="1674">
                  <c:v>42</c:v>
                </c:pt>
                <c:pt idx="1675">
                  <c:v>44</c:v>
                </c:pt>
                <c:pt idx="1676">
                  <c:v>42</c:v>
                </c:pt>
                <c:pt idx="1677">
                  <c:v>44</c:v>
                </c:pt>
                <c:pt idx="1678">
                  <c:v>40</c:v>
                </c:pt>
                <c:pt idx="1679">
                  <c:v>44</c:v>
                </c:pt>
                <c:pt idx="1680">
                  <c:v>40</c:v>
                </c:pt>
                <c:pt idx="1681">
                  <c:v>43</c:v>
                </c:pt>
                <c:pt idx="1682">
                  <c:v>40</c:v>
                </c:pt>
                <c:pt idx="1683">
                  <c:v>42</c:v>
                </c:pt>
                <c:pt idx="1684">
                  <c:v>39</c:v>
                </c:pt>
                <c:pt idx="1685">
                  <c:v>40</c:v>
                </c:pt>
                <c:pt idx="1686">
                  <c:v>41</c:v>
                </c:pt>
                <c:pt idx="1687">
                  <c:v>44</c:v>
                </c:pt>
                <c:pt idx="1688">
                  <c:v>41</c:v>
                </c:pt>
                <c:pt idx="1689">
                  <c:v>44</c:v>
                </c:pt>
                <c:pt idx="1690">
                  <c:v>43</c:v>
                </c:pt>
                <c:pt idx="1691">
                  <c:v>40</c:v>
                </c:pt>
                <c:pt idx="1692">
                  <c:v>43</c:v>
                </c:pt>
                <c:pt idx="1694">
                  <c:v>42</c:v>
                </c:pt>
                <c:pt idx="1695">
                  <c:v>42</c:v>
                </c:pt>
                <c:pt idx="1696">
                  <c:v>43</c:v>
                </c:pt>
                <c:pt idx="1697">
                  <c:v>40</c:v>
                </c:pt>
                <c:pt idx="1698">
                  <c:v>45</c:v>
                </c:pt>
                <c:pt idx="1699">
                  <c:v>41</c:v>
                </c:pt>
                <c:pt idx="1700">
                  <c:v>40</c:v>
                </c:pt>
                <c:pt idx="1701">
                  <c:v>40</c:v>
                </c:pt>
                <c:pt idx="1702">
                  <c:v>42</c:v>
                </c:pt>
                <c:pt idx="1703">
                  <c:v>41</c:v>
                </c:pt>
                <c:pt idx="1704">
                  <c:v>43</c:v>
                </c:pt>
                <c:pt idx="1705">
                  <c:v>41</c:v>
                </c:pt>
                <c:pt idx="1706">
                  <c:v>43</c:v>
                </c:pt>
                <c:pt idx="1707">
                  <c:v>41</c:v>
                </c:pt>
                <c:pt idx="1708">
                  <c:v>43</c:v>
                </c:pt>
                <c:pt idx="1709">
                  <c:v>41</c:v>
                </c:pt>
                <c:pt idx="1710">
                  <c:v>44</c:v>
                </c:pt>
                <c:pt idx="1711">
                  <c:v>43</c:v>
                </c:pt>
                <c:pt idx="1712">
                  <c:v>43</c:v>
                </c:pt>
                <c:pt idx="1713">
                  <c:v>43</c:v>
                </c:pt>
                <c:pt idx="1714">
                  <c:v>44</c:v>
                </c:pt>
                <c:pt idx="1715">
                  <c:v>42</c:v>
                </c:pt>
                <c:pt idx="1716">
                  <c:v>42</c:v>
                </c:pt>
                <c:pt idx="1717">
                  <c:v>41</c:v>
                </c:pt>
                <c:pt idx="1718">
                  <c:v>43</c:v>
                </c:pt>
                <c:pt idx="1719">
                  <c:v>42</c:v>
                </c:pt>
                <c:pt idx="1720">
                  <c:v>44</c:v>
                </c:pt>
                <c:pt idx="1721">
                  <c:v>41</c:v>
                </c:pt>
                <c:pt idx="1722">
                  <c:v>43</c:v>
                </c:pt>
                <c:pt idx="1723">
                  <c:v>41</c:v>
                </c:pt>
                <c:pt idx="1724">
                  <c:v>44</c:v>
                </c:pt>
                <c:pt idx="1725">
                  <c:v>41</c:v>
                </c:pt>
                <c:pt idx="1726">
                  <c:v>44</c:v>
                </c:pt>
                <c:pt idx="1727">
                  <c:v>41</c:v>
                </c:pt>
                <c:pt idx="1728">
                  <c:v>44</c:v>
                </c:pt>
                <c:pt idx="1729">
                  <c:v>41</c:v>
                </c:pt>
                <c:pt idx="1730">
                  <c:v>43</c:v>
                </c:pt>
                <c:pt idx="1731">
                  <c:v>41</c:v>
                </c:pt>
                <c:pt idx="1732">
                  <c:v>42</c:v>
                </c:pt>
                <c:pt idx="1733">
                  <c:v>41</c:v>
                </c:pt>
                <c:pt idx="1734">
                  <c:v>43</c:v>
                </c:pt>
                <c:pt idx="1735">
                  <c:v>41</c:v>
                </c:pt>
                <c:pt idx="1736">
                  <c:v>43</c:v>
                </c:pt>
                <c:pt idx="1737">
                  <c:v>41</c:v>
                </c:pt>
                <c:pt idx="1738">
                  <c:v>43</c:v>
                </c:pt>
                <c:pt idx="1739">
                  <c:v>44</c:v>
                </c:pt>
                <c:pt idx="1740">
                  <c:v>43</c:v>
                </c:pt>
                <c:pt idx="1741">
                  <c:v>44</c:v>
                </c:pt>
                <c:pt idx="1742">
                  <c:v>41</c:v>
                </c:pt>
                <c:pt idx="1743">
                  <c:v>41</c:v>
                </c:pt>
                <c:pt idx="1744">
                  <c:v>42</c:v>
                </c:pt>
                <c:pt idx="1745">
                  <c:v>41</c:v>
                </c:pt>
                <c:pt idx="1746">
                  <c:v>43</c:v>
                </c:pt>
                <c:pt idx="1747">
                  <c:v>39</c:v>
                </c:pt>
                <c:pt idx="1748">
                  <c:v>42</c:v>
                </c:pt>
                <c:pt idx="1749">
                  <c:v>39</c:v>
                </c:pt>
                <c:pt idx="1750">
                  <c:v>42</c:v>
                </c:pt>
                <c:pt idx="1751">
                  <c:v>40</c:v>
                </c:pt>
                <c:pt idx="1752">
                  <c:v>43</c:v>
                </c:pt>
                <c:pt idx="1753">
                  <c:v>40</c:v>
                </c:pt>
                <c:pt idx="1754">
                  <c:v>42</c:v>
                </c:pt>
                <c:pt idx="1757">
                  <c:v>41</c:v>
                </c:pt>
                <c:pt idx="1758">
                  <c:v>43</c:v>
                </c:pt>
                <c:pt idx="1759">
                  <c:v>40</c:v>
                </c:pt>
                <c:pt idx="1760">
                  <c:v>43</c:v>
                </c:pt>
                <c:pt idx="1761">
                  <c:v>42</c:v>
                </c:pt>
                <c:pt idx="1762">
                  <c:v>44</c:v>
                </c:pt>
                <c:pt idx="1763">
                  <c:v>43</c:v>
                </c:pt>
                <c:pt idx="1764">
                  <c:v>44</c:v>
                </c:pt>
                <c:pt idx="1765">
                  <c:v>40</c:v>
                </c:pt>
                <c:pt idx="1766">
                  <c:v>42</c:v>
                </c:pt>
                <c:pt idx="1767">
                  <c:v>42</c:v>
                </c:pt>
                <c:pt idx="1768">
                  <c:v>40</c:v>
                </c:pt>
                <c:pt idx="1769">
                  <c:v>43</c:v>
                </c:pt>
                <c:pt idx="1770">
                  <c:v>40</c:v>
                </c:pt>
                <c:pt idx="1771">
                  <c:v>41</c:v>
                </c:pt>
                <c:pt idx="1772">
                  <c:v>42</c:v>
                </c:pt>
                <c:pt idx="1773">
                  <c:v>41</c:v>
                </c:pt>
                <c:pt idx="1774">
                  <c:v>43</c:v>
                </c:pt>
                <c:pt idx="1775">
                  <c:v>40</c:v>
                </c:pt>
                <c:pt idx="1776">
                  <c:v>42</c:v>
                </c:pt>
                <c:pt idx="1777">
                  <c:v>42</c:v>
                </c:pt>
                <c:pt idx="1778">
                  <c:v>40</c:v>
                </c:pt>
                <c:pt idx="1779">
                  <c:v>42</c:v>
                </c:pt>
                <c:pt idx="1782">
                  <c:v>41</c:v>
                </c:pt>
                <c:pt idx="1783">
                  <c:v>43</c:v>
                </c:pt>
                <c:pt idx="1784">
                  <c:v>42</c:v>
                </c:pt>
                <c:pt idx="1785">
                  <c:v>43</c:v>
                </c:pt>
                <c:pt idx="1786">
                  <c:v>39</c:v>
                </c:pt>
                <c:pt idx="1787">
                  <c:v>42</c:v>
                </c:pt>
                <c:pt idx="1788">
                  <c:v>40</c:v>
                </c:pt>
                <c:pt idx="1789">
                  <c:v>42</c:v>
                </c:pt>
                <c:pt idx="1790">
                  <c:v>41</c:v>
                </c:pt>
                <c:pt idx="1791">
                  <c:v>42</c:v>
                </c:pt>
                <c:pt idx="1792">
                  <c:v>40</c:v>
                </c:pt>
                <c:pt idx="1793">
                  <c:v>42</c:v>
                </c:pt>
                <c:pt idx="1794">
                  <c:v>42</c:v>
                </c:pt>
                <c:pt idx="1795">
                  <c:v>41</c:v>
                </c:pt>
                <c:pt idx="1797">
                  <c:v>42</c:v>
                </c:pt>
                <c:pt idx="1798">
                  <c:v>41</c:v>
                </c:pt>
                <c:pt idx="1799">
                  <c:v>41</c:v>
                </c:pt>
                <c:pt idx="1801">
                  <c:v>41</c:v>
                </c:pt>
                <c:pt idx="1802">
                  <c:v>43</c:v>
                </c:pt>
                <c:pt idx="1803">
                  <c:v>40</c:v>
                </c:pt>
                <c:pt idx="1804">
                  <c:v>43</c:v>
                </c:pt>
                <c:pt idx="1805">
                  <c:v>42</c:v>
                </c:pt>
                <c:pt idx="1806">
                  <c:v>43</c:v>
                </c:pt>
                <c:pt idx="1807">
                  <c:v>41</c:v>
                </c:pt>
                <c:pt idx="1808">
                  <c:v>42</c:v>
                </c:pt>
                <c:pt idx="1809">
                  <c:v>42</c:v>
                </c:pt>
                <c:pt idx="1810">
                  <c:v>41</c:v>
                </c:pt>
                <c:pt idx="1811">
                  <c:v>42</c:v>
                </c:pt>
                <c:pt idx="1812">
                  <c:v>40</c:v>
                </c:pt>
                <c:pt idx="1813">
                  <c:v>43</c:v>
                </c:pt>
                <c:pt idx="1814">
                  <c:v>42</c:v>
                </c:pt>
                <c:pt idx="1815">
                  <c:v>43</c:v>
                </c:pt>
                <c:pt idx="1816">
                  <c:v>42</c:v>
                </c:pt>
                <c:pt idx="1817">
                  <c:v>43</c:v>
                </c:pt>
                <c:pt idx="1818">
                  <c:v>40</c:v>
                </c:pt>
                <c:pt idx="1819">
                  <c:v>42</c:v>
                </c:pt>
                <c:pt idx="1820">
                  <c:v>41</c:v>
                </c:pt>
                <c:pt idx="1821">
                  <c:v>41</c:v>
                </c:pt>
                <c:pt idx="1822">
                  <c:v>43</c:v>
                </c:pt>
                <c:pt idx="1823">
                  <c:v>41</c:v>
                </c:pt>
                <c:pt idx="1824">
                  <c:v>43</c:v>
                </c:pt>
                <c:pt idx="1825">
                  <c:v>41</c:v>
                </c:pt>
                <c:pt idx="1826">
                  <c:v>43</c:v>
                </c:pt>
                <c:pt idx="1827">
                  <c:v>41</c:v>
                </c:pt>
                <c:pt idx="1828">
                  <c:v>42</c:v>
                </c:pt>
                <c:pt idx="1829">
                  <c:v>40</c:v>
                </c:pt>
                <c:pt idx="1830">
                  <c:v>43</c:v>
                </c:pt>
                <c:pt idx="1831">
                  <c:v>41</c:v>
                </c:pt>
                <c:pt idx="1832">
                  <c:v>42</c:v>
                </c:pt>
                <c:pt idx="1833">
                  <c:v>44</c:v>
                </c:pt>
                <c:pt idx="1834">
                  <c:v>41</c:v>
                </c:pt>
                <c:pt idx="1835">
                  <c:v>40</c:v>
                </c:pt>
                <c:pt idx="1836">
                  <c:v>43</c:v>
                </c:pt>
                <c:pt idx="1837">
                  <c:v>41</c:v>
                </c:pt>
                <c:pt idx="1838">
                  <c:v>43</c:v>
                </c:pt>
                <c:pt idx="1839">
                  <c:v>42</c:v>
                </c:pt>
                <c:pt idx="1840">
                  <c:v>42</c:v>
                </c:pt>
                <c:pt idx="1841">
                  <c:v>44</c:v>
                </c:pt>
                <c:pt idx="1842">
                  <c:v>43</c:v>
                </c:pt>
                <c:pt idx="1843">
                  <c:v>43</c:v>
                </c:pt>
                <c:pt idx="1844">
                  <c:v>41</c:v>
                </c:pt>
                <c:pt idx="1845">
                  <c:v>43</c:v>
                </c:pt>
                <c:pt idx="1846">
                  <c:v>40</c:v>
                </c:pt>
                <c:pt idx="1847">
                  <c:v>42</c:v>
                </c:pt>
                <c:pt idx="1848">
                  <c:v>40</c:v>
                </c:pt>
                <c:pt idx="1849">
                  <c:v>42</c:v>
                </c:pt>
                <c:pt idx="1850">
                  <c:v>44</c:v>
                </c:pt>
                <c:pt idx="1851">
                  <c:v>43</c:v>
                </c:pt>
                <c:pt idx="1852">
                  <c:v>45</c:v>
                </c:pt>
                <c:pt idx="1853">
                  <c:v>42</c:v>
                </c:pt>
                <c:pt idx="1854">
                  <c:v>44</c:v>
                </c:pt>
                <c:pt idx="1855">
                  <c:v>44</c:v>
                </c:pt>
                <c:pt idx="1856">
                  <c:v>41</c:v>
                </c:pt>
                <c:pt idx="1857">
                  <c:v>43</c:v>
                </c:pt>
                <c:pt idx="1858">
                  <c:v>40</c:v>
                </c:pt>
                <c:pt idx="1859">
                  <c:v>44</c:v>
                </c:pt>
                <c:pt idx="1860">
                  <c:v>41</c:v>
                </c:pt>
                <c:pt idx="1861">
                  <c:v>44</c:v>
                </c:pt>
                <c:pt idx="1862">
                  <c:v>42</c:v>
                </c:pt>
                <c:pt idx="1863">
                  <c:v>45</c:v>
                </c:pt>
                <c:pt idx="1864">
                  <c:v>42</c:v>
                </c:pt>
                <c:pt idx="1865">
                  <c:v>45</c:v>
                </c:pt>
                <c:pt idx="1866">
                  <c:v>41</c:v>
                </c:pt>
                <c:pt idx="1867">
                  <c:v>44</c:v>
                </c:pt>
                <c:pt idx="1868">
                  <c:v>39</c:v>
                </c:pt>
                <c:pt idx="1869">
                  <c:v>43</c:v>
                </c:pt>
                <c:pt idx="1870">
                  <c:v>42</c:v>
                </c:pt>
                <c:pt idx="1871">
                  <c:v>44</c:v>
                </c:pt>
                <c:pt idx="1872">
                  <c:v>40</c:v>
                </c:pt>
                <c:pt idx="1873">
                  <c:v>44</c:v>
                </c:pt>
                <c:pt idx="1874">
                  <c:v>40</c:v>
                </c:pt>
                <c:pt idx="1875">
                  <c:v>43</c:v>
                </c:pt>
                <c:pt idx="1876">
                  <c:v>42</c:v>
                </c:pt>
                <c:pt idx="1877">
                  <c:v>45</c:v>
                </c:pt>
                <c:pt idx="1878">
                  <c:v>44</c:v>
                </c:pt>
                <c:pt idx="1879">
                  <c:v>45</c:v>
                </c:pt>
                <c:pt idx="1880">
                  <c:v>43</c:v>
                </c:pt>
                <c:pt idx="1881">
                  <c:v>45</c:v>
                </c:pt>
                <c:pt idx="1882">
                  <c:v>43</c:v>
                </c:pt>
                <c:pt idx="1883">
                  <c:v>45</c:v>
                </c:pt>
                <c:pt idx="1884">
                  <c:v>41</c:v>
                </c:pt>
                <c:pt idx="1885">
                  <c:v>44</c:v>
                </c:pt>
                <c:pt idx="1886">
                  <c:v>42</c:v>
                </c:pt>
                <c:pt idx="1887">
                  <c:v>43</c:v>
                </c:pt>
                <c:pt idx="1888">
                  <c:v>45</c:v>
                </c:pt>
                <c:pt idx="1889">
                  <c:v>42</c:v>
                </c:pt>
                <c:pt idx="1890">
                  <c:v>45</c:v>
                </c:pt>
                <c:pt idx="1891">
                  <c:v>41</c:v>
                </c:pt>
                <c:pt idx="1892">
                  <c:v>44</c:v>
                </c:pt>
                <c:pt idx="1893">
                  <c:v>41</c:v>
                </c:pt>
                <c:pt idx="1894">
                  <c:v>44</c:v>
                </c:pt>
                <c:pt idx="1895">
                  <c:v>39</c:v>
                </c:pt>
                <c:pt idx="1896">
                  <c:v>43</c:v>
                </c:pt>
                <c:pt idx="1897">
                  <c:v>40</c:v>
                </c:pt>
                <c:pt idx="1898">
                  <c:v>43</c:v>
                </c:pt>
                <c:pt idx="1899">
                  <c:v>40</c:v>
                </c:pt>
                <c:pt idx="1900">
                  <c:v>43</c:v>
                </c:pt>
                <c:pt idx="1901">
                  <c:v>39</c:v>
                </c:pt>
                <c:pt idx="1902">
                  <c:v>44</c:v>
                </c:pt>
                <c:pt idx="1903">
                  <c:v>42</c:v>
                </c:pt>
                <c:pt idx="1904">
                  <c:v>44</c:v>
                </c:pt>
                <c:pt idx="1905">
                  <c:v>39</c:v>
                </c:pt>
                <c:pt idx="1906">
                  <c:v>43</c:v>
                </c:pt>
                <c:pt idx="1907">
                  <c:v>40</c:v>
                </c:pt>
                <c:pt idx="1908">
                  <c:v>43</c:v>
                </c:pt>
                <c:pt idx="1909">
                  <c:v>39</c:v>
                </c:pt>
                <c:pt idx="1910">
                  <c:v>42</c:v>
                </c:pt>
                <c:pt idx="1911">
                  <c:v>42</c:v>
                </c:pt>
                <c:pt idx="1912">
                  <c:v>43</c:v>
                </c:pt>
                <c:pt idx="1913">
                  <c:v>41</c:v>
                </c:pt>
                <c:pt idx="1914">
                  <c:v>44</c:v>
                </c:pt>
                <c:pt idx="1915">
                  <c:v>40</c:v>
                </c:pt>
                <c:pt idx="1916">
                  <c:v>44</c:v>
                </c:pt>
                <c:pt idx="1917">
                  <c:v>43</c:v>
                </c:pt>
                <c:pt idx="1918">
                  <c:v>44</c:v>
                </c:pt>
                <c:pt idx="1919">
                  <c:v>39</c:v>
                </c:pt>
                <c:pt idx="1920">
                  <c:v>43</c:v>
                </c:pt>
                <c:pt idx="1921">
                  <c:v>40</c:v>
                </c:pt>
                <c:pt idx="1922">
                  <c:v>43</c:v>
                </c:pt>
                <c:pt idx="1923">
                  <c:v>40</c:v>
                </c:pt>
                <c:pt idx="1924">
                  <c:v>40</c:v>
                </c:pt>
                <c:pt idx="1925">
                  <c:v>43</c:v>
                </c:pt>
                <c:pt idx="1926">
                  <c:v>40</c:v>
                </c:pt>
                <c:pt idx="1927">
                  <c:v>43</c:v>
                </c:pt>
                <c:pt idx="1928">
                  <c:v>42</c:v>
                </c:pt>
                <c:pt idx="1929">
                  <c:v>45</c:v>
                </c:pt>
                <c:pt idx="1930">
                  <c:v>41</c:v>
                </c:pt>
                <c:pt idx="1931">
                  <c:v>43</c:v>
                </c:pt>
                <c:pt idx="1932">
                  <c:v>40</c:v>
                </c:pt>
                <c:pt idx="1933">
                  <c:v>43</c:v>
                </c:pt>
                <c:pt idx="1934">
                  <c:v>39</c:v>
                </c:pt>
                <c:pt idx="1935">
                  <c:v>43</c:v>
                </c:pt>
                <c:pt idx="1936">
                  <c:v>39</c:v>
                </c:pt>
                <c:pt idx="1937">
                  <c:v>42</c:v>
                </c:pt>
                <c:pt idx="1938">
                  <c:v>39</c:v>
                </c:pt>
                <c:pt idx="1939">
                  <c:v>39</c:v>
                </c:pt>
                <c:pt idx="1940">
                  <c:v>43</c:v>
                </c:pt>
                <c:pt idx="1941">
                  <c:v>42</c:v>
                </c:pt>
                <c:pt idx="1942">
                  <c:v>44</c:v>
                </c:pt>
                <c:pt idx="1943">
                  <c:v>41</c:v>
                </c:pt>
                <c:pt idx="1944">
                  <c:v>43</c:v>
                </c:pt>
                <c:pt idx="1945">
                  <c:v>40</c:v>
                </c:pt>
                <c:pt idx="1946">
                  <c:v>43</c:v>
                </c:pt>
                <c:pt idx="1947">
                  <c:v>39</c:v>
                </c:pt>
                <c:pt idx="1948">
                  <c:v>42</c:v>
                </c:pt>
                <c:pt idx="1949">
                  <c:v>40</c:v>
                </c:pt>
                <c:pt idx="1950">
                  <c:v>43</c:v>
                </c:pt>
                <c:pt idx="1951">
                  <c:v>40</c:v>
                </c:pt>
                <c:pt idx="1952">
                  <c:v>43</c:v>
                </c:pt>
                <c:pt idx="1953">
                  <c:v>39</c:v>
                </c:pt>
                <c:pt idx="1954">
                  <c:v>43</c:v>
                </c:pt>
                <c:pt idx="1955">
                  <c:v>40</c:v>
                </c:pt>
                <c:pt idx="1956">
                  <c:v>44</c:v>
                </c:pt>
                <c:pt idx="1957">
                  <c:v>40</c:v>
                </c:pt>
                <c:pt idx="1958">
                  <c:v>44</c:v>
                </c:pt>
                <c:pt idx="1959">
                  <c:v>40</c:v>
                </c:pt>
                <c:pt idx="1960">
                  <c:v>44</c:v>
                </c:pt>
                <c:pt idx="1961">
                  <c:v>44</c:v>
                </c:pt>
                <c:pt idx="1962">
                  <c:v>40</c:v>
                </c:pt>
                <c:pt idx="1963">
                  <c:v>44</c:v>
                </c:pt>
                <c:pt idx="1964">
                  <c:v>44</c:v>
                </c:pt>
                <c:pt idx="1965">
                  <c:v>41</c:v>
                </c:pt>
                <c:pt idx="1966">
                  <c:v>45</c:v>
                </c:pt>
                <c:pt idx="1967">
                  <c:v>42</c:v>
                </c:pt>
                <c:pt idx="1968">
                  <c:v>44</c:v>
                </c:pt>
                <c:pt idx="1970">
                  <c:v>41</c:v>
                </c:pt>
                <c:pt idx="1971">
                  <c:v>43</c:v>
                </c:pt>
                <c:pt idx="1972">
                  <c:v>41</c:v>
                </c:pt>
                <c:pt idx="1973">
                  <c:v>42</c:v>
                </c:pt>
                <c:pt idx="1974">
                  <c:v>44</c:v>
                </c:pt>
                <c:pt idx="1975">
                  <c:v>43</c:v>
                </c:pt>
                <c:pt idx="1976">
                  <c:v>44</c:v>
                </c:pt>
                <c:pt idx="1977">
                  <c:v>45</c:v>
                </c:pt>
                <c:pt idx="1982">
                  <c:v>45</c:v>
                </c:pt>
                <c:pt idx="1983">
                  <c:v>46</c:v>
                </c:pt>
                <c:pt idx="1984">
                  <c:v>46</c:v>
                </c:pt>
                <c:pt idx="1985">
                  <c:v>45</c:v>
                </c:pt>
                <c:pt idx="1986">
                  <c:v>44</c:v>
                </c:pt>
                <c:pt idx="1987">
                  <c:v>41</c:v>
                </c:pt>
                <c:pt idx="1988">
                  <c:v>44</c:v>
                </c:pt>
                <c:pt idx="1989">
                  <c:v>44</c:v>
                </c:pt>
                <c:pt idx="1990">
                  <c:v>41</c:v>
                </c:pt>
                <c:pt idx="1991">
                  <c:v>44</c:v>
                </c:pt>
                <c:pt idx="1992">
                  <c:v>41</c:v>
                </c:pt>
                <c:pt idx="1993">
                  <c:v>44</c:v>
                </c:pt>
                <c:pt idx="1994">
                  <c:v>44</c:v>
                </c:pt>
                <c:pt idx="1995">
                  <c:v>46</c:v>
                </c:pt>
                <c:pt idx="1996">
                  <c:v>45</c:v>
                </c:pt>
                <c:pt idx="1997">
                  <c:v>46</c:v>
                </c:pt>
                <c:pt idx="1998">
                  <c:v>42</c:v>
                </c:pt>
                <c:pt idx="1999">
                  <c:v>46</c:v>
                </c:pt>
                <c:pt idx="2000">
                  <c:v>42</c:v>
                </c:pt>
                <c:pt idx="2001">
                  <c:v>45</c:v>
                </c:pt>
                <c:pt idx="2002">
                  <c:v>40</c:v>
                </c:pt>
                <c:pt idx="2003">
                  <c:v>44</c:v>
                </c:pt>
                <c:pt idx="2004">
                  <c:v>43</c:v>
                </c:pt>
                <c:pt idx="2005">
                  <c:v>46</c:v>
                </c:pt>
                <c:pt idx="2006">
                  <c:v>43</c:v>
                </c:pt>
                <c:pt idx="2007">
                  <c:v>46</c:v>
                </c:pt>
                <c:pt idx="2008">
                  <c:v>44</c:v>
                </c:pt>
                <c:pt idx="2009">
                  <c:v>47</c:v>
                </c:pt>
                <c:pt idx="2010">
                  <c:v>43</c:v>
                </c:pt>
                <c:pt idx="2011">
                  <c:v>45</c:v>
                </c:pt>
                <c:pt idx="2012">
                  <c:v>42</c:v>
                </c:pt>
                <c:pt idx="2013">
                  <c:v>45</c:v>
                </c:pt>
                <c:pt idx="2014">
                  <c:v>42</c:v>
                </c:pt>
                <c:pt idx="2015">
                  <c:v>45</c:v>
                </c:pt>
                <c:pt idx="2016">
                  <c:v>43</c:v>
                </c:pt>
                <c:pt idx="2017">
                  <c:v>44</c:v>
                </c:pt>
                <c:pt idx="2018">
                  <c:v>45</c:v>
                </c:pt>
                <c:pt idx="2019">
                  <c:v>46</c:v>
                </c:pt>
                <c:pt idx="2020">
                  <c:v>44</c:v>
                </c:pt>
                <c:pt idx="2021">
                  <c:v>45</c:v>
                </c:pt>
                <c:pt idx="2022">
                  <c:v>41</c:v>
                </c:pt>
                <c:pt idx="2023">
                  <c:v>45</c:v>
                </c:pt>
                <c:pt idx="2024">
                  <c:v>42</c:v>
                </c:pt>
                <c:pt idx="2025">
                  <c:v>45</c:v>
                </c:pt>
                <c:pt idx="2026">
                  <c:v>41</c:v>
                </c:pt>
                <c:pt idx="2027">
                  <c:v>41</c:v>
                </c:pt>
                <c:pt idx="2028">
                  <c:v>45</c:v>
                </c:pt>
                <c:pt idx="2029">
                  <c:v>42</c:v>
                </c:pt>
                <c:pt idx="2030">
                  <c:v>42</c:v>
                </c:pt>
                <c:pt idx="2031">
                  <c:v>45</c:v>
                </c:pt>
                <c:pt idx="2032">
                  <c:v>45</c:v>
                </c:pt>
                <c:pt idx="2033">
                  <c:v>43</c:v>
                </c:pt>
                <c:pt idx="2034">
                  <c:v>46</c:v>
                </c:pt>
                <c:pt idx="2035">
                  <c:v>40</c:v>
                </c:pt>
                <c:pt idx="2036">
                  <c:v>44</c:v>
                </c:pt>
                <c:pt idx="2037">
                  <c:v>40</c:v>
                </c:pt>
                <c:pt idx="2038">
                  <c:v>44</c:v>
                </c:pt>
                <c:pt idx="2039">
                  <c:v>40</c:v>
                </c:pt>
                <c:pt idx="2040">
                  <c:v>42</c:v>
                </c:pt>
                <c:pt idx="2041">
                  <c:v>43</c:v>
                </c:pt>
                <c:pt idx="2042">
                  <c:v>42</c:v>
                </c:pt>
                <c:pt idx="2043">
                  <c:v>45</c:v>
                </c:pt>
                <c:pt idx="2044">
                  <c:v>44</c:v>
                </c:pt>
                <c:pt idx="2045">
                  <c:v>46</c:v>
                </c:pt>
                <c:pt idx="2046">
                  <c:v>43</c:v>
                </c:pt>
                <c:pt idx="2047">
                  <c:v>45</c:v>
                </c:pt>
                <c:pt idx="2048">
                  <c:v>41</c:v>
                </c:pt>
                <c:pt idx="2049">
                  <c:v>44</c:v>
                </c:pt>
                <c:pt idx="2050">
                  <c:v>41</c:v>
                </c:pt>
                <c:pt idx="2051">
                  <c:v>44</c:v>
                </c:pt>
                <c:pt idx="2052">
                  <c:v>41</c:v>
                </c:pt>
                <c:pt idx="2053">
                  <c:v>44</c:v>
                </c:pt>
                <c:pt idx="2054">
                  <c:v>46</c:v>
                </c:pt>
                <c:pt idx="2055">
                  <c:v>46</c:v>
                </c:pt>
                <c:pt idx="2056">
                  <c:v>45</c:v>
                </c:pt>
                <c:pt idx="2057">
                  <c:v>46</c:v>
                </c:pt>
                <c:pt idx="2058">
                  <c:v>41</c:v>
                </c:pt>
                <c:pt idx="2059">
                  <c:v>42</c:v>
                </c:pt>
                <c:pt idx="2060">
                  <c:v>44</c:v>
                </c:pt>
                <c:pt idx="2061">
                  <c:v>42</c:v>
                </c:pt>
                <c:pt idx="2062">
                  <c:v>45</c:v>
                </c:pt>
                <c:pt idx="2063">
                  <c:v>41</c:v>
                </c:pt>
                <c:pt idx="2064">
                  <c:v>44</c:v>
                </c:pt>
                <c:pt idx="2065">
                  <c:v>41</c:v>
                </c:pt>
                <c:pt idx="2066">
                  <c:v>43</c:v>
                </c:pt>
                <c:pt idx="2067">
                  <c:v>44</c:v>
                </c:pt>
                <c:pt idx="2068">
                  <c:v>42</c:v>
                </c:pt>
                <c:pt idx="2069">
                  <c:v>44</c:v>
                </c:pt>
                <c:pt idx="2070">
                  <c:v>45</c:v>
                </c:pt>
                <c:pt idx="2074">
                  <c:v>42</c:v>
                </c:pt>
                <c:pt idx="2075">
                  <c:v>45</c:v>
                </c:pt>
                <c:pt idx="2076">
                  <c:v>45</c:v>
                </c:pt>
                <c:pt idx="2077">
                  <c:v>46</c:v>
                </c:pt>
                <c:pt idx="2078">
                  <c:v>45</c:v>
                </c:pt>
                <c:pt idx="2079">
                  <c:v>46</c:v>
                </c:pt>
                <c:pt idx="2081">
                  <c:v>42</c:v>
                </c:pt>
                <c:pt idx="2082">
                  <c:v>45</c:v>
                </c:pt>
                <c:pt idx="2083">
                  <c:v>41</c:v>
                </c:pt>
                <c:pt idx="2084">
                  <c:v>44</c:v>
                </c:pt>
                <c:pt idx="2085">
                  <c:v>45</c:v>
                </c:pt>
                <c:pt idx="2086">
                  <c:v>44</c:v>
                </c:pt>
                <c:pt idx="2087">
                  <c:v>44</c:v>
                </c:pt>
                <c:pt idx="2088">
                  <c:v>46</c:v>
                </c:pt>
                <c:pt idx="2089">
                  <c:v>44</c:v>
                </c:pt>
                <c:pt idx="2090">
                  <c:v>46</c:v>
                </c:pt>
                <c:pt idx="2091">
                  <c:v>44</c:v>
                </c:pt>
                <c:pt idx="2092">
                  <c:v>44</c:v>
                </c:pt>
                <c:pt idx="2093">
                  <c:v>44</c:v>
                </c:pt>
                <c:pt idx="2094">
                  <c:v>44</c:v>
                </c:pt>
                <c:pt idx="2095">
                  <c:v>43</c:v>
                </c:pt>
                <c:pt idx="2096">
                  <c:v>46</c:v>
                </c:pt>
                <c:pt idx="2097">
                  <c:v>45</c:v>
                </c:pt>
                <c:pt idx="2098">
                  <c:v>46</c:v>
                </c:pt>
                <c:pt idx="2099">
                  <c:v>44</c:v>
                </c:pt>
                <c:pt idx="2100">
                  <c:v>45</c:v>
                </c:pt>
                <c:pt idx="2101">
                  <c:v>45</c:v>
                </c:pt>
                <c:pt idx="2102">
                  <c:v>45</c:v>
                </c:pt>
                <c:pt idx="2103">
                  <c:v>44</c:v>
                </c:pt>
                <c:pt idx="2105">
                  <c:v>46</c:v>
                </c:pt>
                <c:pt idx="2106">
                  <c:v>47</c:v>
                </c:pt>
                <c:pt idx="2107">
                  <c:v>46</c:v>
                </c:pt>
                <c:pt idx="2108">
                  <c:v>44</c:v>
                </c:pt>
                <c:pt idx="2109">
                  <c:v>46</c:v>
                </c:pt>
                <c:pt idx="2110">
                  <c:v>42</c:v>
                </c:pt>
                <c:pt idx="2111">
                  <c:v>45</c:v>
                </c:pt>
                <c:pt idx="2112">
                  <c:v>45</c:v>
                </c:pt>
                <c:pt idx="2113">
                  <c:v>42</c:v>
                </c:pt>
                <c:pt idx="2114">
                  <c:v>45</c:v>
                </c:pt>
                <c:pt idx="2115">
                  <c:v>45</c:v>
                </c:pt>
                <c:pt idx="2116">
                  <c:v>44</c:v>
                </c:pt>
                <c:pt idx="2117">
                  <c:v>42</c:v>
                </c:pt>
                <c:pt idx="2118">
                  <c:v>42</c:v>
                </c:pt>
                <c:pt idx="2119">
                  <c:v>45</c:v>
                </c:pt>
                <c:pt idx="2120">
                  <c:v>42</c:v>
                </c:pt>
                <c:pt idx="2121">
                  <c:v>45</c:v>
                </c:pt>
                <c:pt idx="2122">
                  <c:v>42</c:v>
                </c:pt>
                <c:pt idx="2123">
                  <c:v>46</c:v>
                </c:pt>
                <c:pt idx="2124">
                  <c:v>44</c:v>
                </c:pt>
                <c:pt idx="2125">
                  <c:v>45</c:v>
                </c:pt>
                <c:pt idx="2126">
                  <c:v>44</c:v>
                </c:pt>
                <c:pt idx="2127">
                  <c:v>43</c:v>
                </c:pt>
                <c:pt idx="2128">
                  <c:v>45</c:v>
                </c:pt>
                <c:pt idx="2129">
                  <c:v>43</c:v>
                </c:pt>
                <c:pt idx="2130">
                  <c:v>44</c:v>
                </c:pt>
                <c:pt idx="2131">
                  <c:v>43</c:v>
                </c:pt>
                <c:pt idx="2132">
                  <c:v>44</c:v>
                </c:pt>
                <c:pt idx="2133">
                  <c:v>43</c:v>
                </c:pt>
                <c:pt idx="2134">
                  <c:v>46</c:v>
                </c:pt>
                <c:pt idx="2135">
                  <c:v>44</c:v>
                </c:pt>
                <c:pt idx="2136">
                  <c:v>47</c:v>
                </c:pt>
                <c:pt idx="2137">
                  <c:v>44</c:v>
                </c:pt>
                <c:pt idx="2138">
                  <c:v>46</c:v>
                </c:pt>
                <c:pt idx="2139">
                  <c:v>46</c:v>
                </c:pt>
                <c:pt idx="2140">
                  <c:v>43</c:v>
                </c:pt>
                <c:pt idx="2141">
                  <c:v>46</c:v>
                </c:pt>
                <c:pt idx="2142">
                  <c:v>43</c:v>
                </c:pt>
                <c:pt idx="2143">
                  <c:v>45</c:v>
                </c:pt>
                <c:pt idx="2144">
                  <c:v>43</c:v>
                </c:pt>
                <c:pt idx="2145">
                  <c:v>45</c:v>
                </c:pt>
                <c:pt idx="2146">
                  <c:v>44</c:v>
                </c:pt>
                <c:pt idx="2147">
                  <c:v>46</c:v>
                </c:pt>
                <c:pt idx="2148">
                  <c:v>45</c:v>
                </c:pt>
                <c:pt idx="2149">
                  <c:v>44</c:v>
                </c:pt>
                <c:pt idx="2150">
                  <c:v>46</c:v>
                </c:pt>
                <c:pt idx="2152">
                  <c:v>44</c:v>
                </c:pt>
                <c:pt idx="2153">
                  <c:v>46</c:v>
                </c:pt>
                <c:pt idx="2154">
                  <c:v>43</c:v>
                </c:pt>
                <c:pt idx="2155">
                  <c:v>44</c:v>
                </c:pt>
                <c:pt idx="2156">
                  <c:v>46</c:v>
                </c:pt>
                <c:pt idx="2157">
                  <c:v>47</c:v>
                </c:pt>
                <c:pt idx="2158">
                  <c:v>45</c:v>
                </c:pt>
                <c:pt idx="2159">
                  <c:v>47</c:v>
                </c:pt>
                <c:pt idx="2160">
                  <c:v>44</c:v>
                </c:pt>
                <c:pt idx="2161">
                  <c:v>46</c:v>
                </c:pt>
                <c:pt idx="2163">
                  <c:v>44</c:v>
                </c:pt>
                <c:pt idx="2164">
                  <c:v>46</c:v>
                </c:pt>
                <c:pt idx="2165">
                  <c:v>43</c:v>
                </c:pt>
                <c:pt idx="2166">
                  <c:v>45</c:v>
                </c:pt>
                <c:pt idx="2167">
                  <c:v>42</c:v>
                </c:pt>
                <c:pt idx="2168">
                  <c:v>43</c:v>
                </c:pt>
                <c:pt idx="2169">
                  <c:v>45</c:v>
                </c:pt>
                <c:pt idx="2170">
                  <c:v>47</c:v>
                </c:pt>
                <c:pt idx="2171">
                  <c:v>43</c:v>
                </c:pt>
                <c:pt idx="2172">
                  <c:v>46</c:v>
                </c:pt>
                <c:pt idx="2173">
                  <c:v>44</c:v>
                </c:pt>
                <c:pt idx="2174">
                  <c:v>46</c:v>
                </c:pt>
                <c:pt idx="2175">
                  <c:v>43</c:v>
                </c:pt>
                <c:pt idx="2176">
                  <c:v>45</c:v>
                </c:pt>
                <c:pt idx="2177">
                  <c:v>43</c:v>
                </c:pt>
                <c:pt idx="2178">
                  <c:v>45</c:v>
                </c:pt>
                <c:pt idx="2179">
                  <c:v>43</c:v>
                </c:pt>
                <c:pt idx="2180">
                  <c:v>46</c:v>
                </c:pt>
                <c:pt idx="2181">
                  <c:v>43</c:v>
                </c:pt>
                <c:pt idx="2182">
                  <c:v>46</c:v>
                </c:pt>
                <c:pt idx="2183">
                  <c:v>45</c:v>
                </c:pt>
                <c:pt idx="2184">
                  <c:v>46</c:v>
                </c:pt>
                <c:pt idx="2185">
                  <c:v>42</c:v>
                </c:pt>
                <c:pt idx="2186">
                  <c:v>45</c:v>
                </c:pt>
                <c:pt idx="2187">
                  <c:v>42</c:v>
                </c:pt>
                <c:pt idx="2188">
                  <c:v>44</c:v>
                </c:pt>
                <c:pt idx="2189">
                  <c:v>42</c:v>
                </c:pt>
                <c:pt idx="2190">
                  <c:v>45</c:v>
                </c:pt>
                <c:pt idx="2191">
                  <c:v>42</c:v>
                </c:pt>
                <c:pt idx="2192">
                  <c:v>45</c:v>
                </c:pt>
                <c:pt idx="2193">
                  <c:v>43</c:v>
                </c:pt>
                <c:pt idx="2194">
                  <c:v>45</c:v>
                </c:pt>
                <c:pt idx="2195">
                  <c:v>44</c:v>
                </c:pt>
                <c:pt idx="2196">
                  <c:v>46</c:v>
                </c:pt>
                <c:pt idx="2197">
                  <c:v>42</c:v>
                </c:pt>
                <c:pt idx="2198">
                  <c:v>45</c:v>
                </c:pt>
                <c:pt idx="2205">
                  <c:v>42</c:v>
                </c:pt>
                <c:pt idx="2206">
                  <c:v>42</c:v>
                </c:pt>
                <c:pt idx="2207">
                  <c:v>46</c:v>
                </c:pt>
                <c:pt idx="2208">
                  <c:v>46</c:v>
                </c:pt>
                <c:pt idx="2209">
                  <c:v>47</c:v>
                </c:pt>
                <c:pt idx="2210">
                  <c:v>45</c:v>
                </c:pt>
                <c:pt idx="2211">
                  <c:v>46</c:v>
                </c:pt>
                <c:pt idx="2212">
                  <c:v>44</c:v>
                </c:pt>
                <c:pt idx="2213">
                  <c:v>46</c:v>
                </c:pt>
                <c:pt idx="2214">
                  <c:v>44</c:v>
                </c:pt>
                <c:pt idx="2215">
                  <c:v>46</c:v>
                </c:pt>
                <c:pt idx="2216">
                  <c:v>43</c:v>
                </c:pt>
                <c:pt idx="2217">
                  <c:v>46</c:v>
                </c:pt>
                <c:pt idx="2218">
                  <c:v>44</c:v>
                </c:pt>
                <c:pt idx="2219">
                  <c:v>45</c:v>
                </c:pt>
                <c:pt idx="2220">
                  <c:v>46</c:v>
                </c:pt>
                <c:pt idx="2221">
                  <c:v>45</c:v>
                </c:pt>
                <c:pt idx="2222">
                  <c:v>46</c:v>
                </c:pt>
                <c:pt idx="2223">
                  <c:v>43</c:v>
                </c:pt>
                <c:pt idx="2224">
                  <c:v>45</c:v>
                </c:pt>
                <c:pt idx="2225">
                  <c:v>43</c:v>
                </c:pt>
                <c:pt idx="2226">
                  <c:v>45</c:v>
                </c:pt>
                <c:pt idx="2227">
                  <c:v>44</c:v>
                </c:pt>
                <c:pt idx="2228">
                  <c:v>45</c:v>
                </c:pt>
                <c:pt idx="2229">
                  <c:v>44</c:v>
                </c:pt>
                <c:pt idx="2230">
                  <c:v>44</c:v>
                </c:pt>
                <c:pt idx="2232">
                  <c:v>46</c:v>
                </c:pt>
                <c:pt idx="2233">
                  <c:v>45</c:v>
                </c:pt>
                <c:pt idx="2234">
                  <c:v>47</c:v>
                </c:pt>
                <c:pt idx="2235">
                  <c:v>45</c:v>
                </c:pt>
                <c:pt idx="2236">
                  <c:v>47</c:v>
                </c:pt>
                <c:pt idx="2237">
                  <c:v>44</c:v>
                </c:pt>
                <c:pt idx="2238">
                  <c:v>47</c:v>
                </c:pt>
                <c:pt idx="2239">
                  <c:v>44</c:v>
                </c:pt>
                <c:pt idx="2240">
                  <c:v>45</c:v>
                </c:pt>
                <c:pt idx="2241">
                  <c:v>44</c:v>
                </c:pt>
                <c:pt idx="2242">
                  <c:v>45</c:v>
                </c:pt>
                <c:pt idx="2243">
                  <c:v>43</c:v>
                </c:pt>
                <c:pt idx="2244">
                  <c:v>46</c:v>
                </c:pt>
                <c:pt idx="2245">
                  <c:v>43</c:v>
                </c:pt>
                <c:pt idx="2246">
                  <c:v>44</c:v>
                </c:pt>
                <c:pt idx="2247">
                  <c:v>44</c:v>
                </c:pt>
                <c:pt idx="2248">
                  <c:v>46</c:v>
                </c:pt>
                <c:pt idx="2249">
                  <c:v>43</c:v>
                </c:pt>
                <c:pt idx="2250">
                  <c:v>46</c:v>
                </c:pt>
                <c:pt idx="2251">
                  <c:v>44</c:v>
                </c:pt>
                <c:pt idx="2252">
                  <c:v>46</c:v>
                </c:pt>
                <c:pt idx="2255">
                  <c:v>45</c:v>
                </c:pt>
                <c:pt idx="2256">
                  <c:v>46</c:v>
                </c:pt>
                <c:pt idx="2257">
                  <c:v>43</c:v>
                </c:pt>
                <c:pt idx="2258">
                  <c:v>46</c:v>
                </c:pt>
                <c:pt idx="2259">
                  <c:v>44</c:v>
                </c:pt>
                <c:pt idx="2260">
                  <c:v>47</c:v>
                </c:pt>
                <c:pt idx="2261">
                  <c:v>44</c:v>
                </c:pt>
                <c:pt idx="2262">
                  <c:v>47</c:v>
                </c:pt>
                <c:pt idx="2263">
                  <c:v>44</c:v>
                </c:pt>
                <c:pt idx="2264">
                  <c:v>47</c:v>
                </c:pt>
                <c:pt idx="2265">
                  <c:v>44</c:v>
                </c:pt>
                <c:pt idx="2266">
                  <c:v>46</c:v>
                </c:pt>
                <c:pt idx="2267">
                  <c:v>44</c:v>
                </c:pt>
                <c:pt idx="2268">
                  <c:v>45</c:v>
                </c:pt>
                <c:pt idx="2269">
                  <c:v>43</c:v>
                </c:pt>
                <c:pt idx="2270">
                  <c:v>45</c:v>
                </c:pt>
                <c:pt idx="2271">
                  <c:v>43</c:v>
                </c:pt>
                <c:pt idx="2272">
                  <c:v>46</c:v>
                </c:pt>
                <c:pt idx="2273">
                  <c:v>45</c:v>
                </c:pt>
                <c:pt idx="2274">
                  <c:v>47</c:v>
                </c:pt>
                <c:pt idx="2275">
                  <c:v>44</c:v>
                </c:pt>
                <c:pt idx="2276">
                  <c:v>46</c:v>
                </c:pt>
                <c:pt idx="2277">
                  <c:v>44</c:v>
                </c:pt>
                <c:pt idx="2278">
                  <c:v>47</c:v>
                </c:pt>
                <c:pt idx="2279">
                  <c:v>44</c:v>
                </c:pt>
                <c:pt idx="2280">
                  <c:v>47</c:v>
                </c:pt>
                <c:pt idx="2281">
                  <c:v>44</c:v>
                </c:pt>
                <c:pt idx="2282">
                  <c:v>47</c:v>
                </c:pt>
                <c:pt idx="2283">
                  <c:v>45</c:v>
                </c:pt>
                <c:pt idx="2284">
                  <c:v>46</c:v>
                </c:pt>
                <c:pt idx="2285">
                  <c:v>46</c:v>
                </c:pt>
                <c:pt idx="2286">
                  <c:v>48</c:v>
                </c:pt>
                <c:pt idx="2287">
                  <c:v>45</c:v>
                </c:pt>
                <c:pt idx="2288">
                  <c:v>47</c:v>
                </c:pt>
                <c:pt idx="2289">
                  <c:v>46</c:v>
                </c:pt>
                <c:pt idx="2290">
                  <c:v>46</c:v>
                </c:pt>
                <c:pt idx="2291">
                  <c:v>45</c:v>
                </c:pt>
                <c:pt idx="2292">
                  <c:v>47</c:v>
                </c:pt>
                <c:pt idx="2293">
                  <c:v>45</c:v>
                </c:pt>
                <c:pt idx="2294">
                  <c:v>47</c:v>
                </c:pt>
                <c:pt idx="2295">
                  <c:v>45</c:v>
                </c:pt>
                <c:pt idx="2296">
                  <c:v>47</c:v>
                </c:pt>
                <c:pt idx="2297">
                  <c:v>44</c:v>
                </c:pt>
                <c:pt idx="2298">
                  <c:v>47</c:v>
                </c:pt>
                <c:pt idx="2299">
                  <c:v>44</c:v>
                </c:pt>
                <c:pt idx="2300">
                  <c:v>47</c:v>
                </c:pt>
                <c:pt idx="2301">
                  <c:v>44</c:v>
                </c:pt>
                <c:pt idx="2302">
                  <c:v>46</c:v>
                </c:pt>
                <c:pt idx="2303">
                  <c:v>45</c:v>
                </c:pt>
                <c:pt idx="2304">
                  <c:v>48</c:v>
                </c:pt>
                <c:pt idx="2305">
                  <c:v>44</c:v>
                </c:pt>
                <c:pt idx="2306">
                  <c:v>47</c:v>
                </c:pt>
                <c:pt idx="2308">
                  <c:v>45</c:v>
                </c:pt>
                <c:pt idx="2309">
                  <c:v>46</c:v>
                </c:pt>
                <c:pt idx="2310">
                  <c:v>45</c:v>
                </c:pt>
                <c:pt idx="2311">
                  <c:v>49</c:v>
                </c:pt>
                <c:pt idx="2312">
                  <c:v>46</c:v>
                </c:pt>
                <c:pt idx="2313">
                  <c:v>48</c:v>
                </c:pt>
                <c:pt idx="2314">
                  <c:v>45</c:v>
                </c:pt>
                <c:pt idx="2315">
                  <c:v>47</c:v>
                </c:pt>
                <c:pt idx="2316">
                  <c:v>45</c:v>
                </c:pt>
                <c:pt idx="2317">
                  <c:v>47</c:v>
                </c:pt>
                <c:pt idx="2318">
                  <c:v>45</c:v>
                </c:pt>
                <c:pt idx="2319">
                  <c:v>47</c:v>
                </c:pt>
                <c:pt idx="2320">
                  <c:v>44</c:v>
                </c:pt>
                <c:pt idx="2321">
                  <c:v>46</c:v>
                </c:pt>
                <c:pt idx="2322">
                  <c:v>43</c:v>
                </c:pt>
                <c:pt idx="2323">
                  <c:v>46</c:v>
                </c:pt>
                <c:pt idx="2324">
                  <c:v>43</c:v>
                </c:pt>
                <c:pt idx="2325">
                  <c:v>44</c:v>
                </c:pt>
                <c:pt idx="2326">
                  <c:v>45</c:v>
                </c:pt>
                <c:pt idx="2327">
                  <c:v>47</c:v>
                </c:pt>
                <c:pt idx="2328">
                  <c:v>44</c:v>
                </c:pt>
                <c:pt idx="2329">
                  <c:v>46</c:v>
                </c:pt>
                <c:pt idx="2330">
                  <c:v>45</c:v>
                </c:pt>
                <c:pt idx="2331">
                  <c:v>47</c:v>
                </c:pt>
                <c:pt idx="2332">
                  <c:v>44</c:v>
                </c:pt>
                <c:pt idx="2333">
                  <c:v>46</c:v>
                </c:pt>
                <c:pt idx="2334">
                  <c:v>44</c:v>
                </c:pt>
                <c:pt idx="2335">
                  <c:v>46</c:v>
                </c:pt>
                <c:pt idx="2336">
                  <c:v>44</c:v>
                </c:pt>
                <c:pt idx="2337">
                  <c:v>46</c:v>
                </c:pt>
                <c:pt idx="2338">
                  <c:v>47</c:v>
                </c:pt>
                <c:pt idx="2339">
                  <c:v>48</c:v>
                </c:pt>
                <c:pt idx="2340">
                  <c:v>44</c:v>
                </c:pt>
                <c:pt idx="2341">
                  <c:v>46</c:v>
                </c:pt>
                <c:pt idx="2342">
                  <c:v>44</c:v>
                </c:pt>
                <c:pt idx="2343">
                  <c:v>46</c:v>
                </c:pt>
                <c:pt idx="2344">
                  <c:v>44</c:v>
                </c:pt>
                <c:pt idx="2345">
                  <c:v>45</c:v>
                </c:pt>
                <c:pt idx="2346">
                  <c:v>47</c:v>
                </c:pt>
                <c:pt idx="2347">
                  <c:v>45</c:v>
                </c:pt>
                <c:pt idx="2348">
                  <c:v>46</c:v>
                </c:pt>
                <c:pt idx="2349">
                  <c:v>44</c:v>
                </c:pt>
                <c:pt idx="2350">
                  <c:v>47</c:v>
                </c:pt>
                <c:pt idx="2351">
                  <c:v>46</c:v>
                </c:pt>
                <c:pt idx="2352">
                  <c:v>46</c:v>
                </c:pt>
                <c:pt idx="2353">
                  <c:v>43</c:v>
                </c:pt>
                <c:pt idx="2354">
                  <c:v>45</c:v>
                </c:pt>
                <c:pt idx="2355">
                  <c:v>42</c:v>
                </c:pt>
                <c:pt idx="2356">
                  <c:v>45</c:v>
                </c:pt>
                <c:pt idx="2357">
                  <c:v>43</c:v>
                </c:pt>
                <c:pt idx="2358">
                  <c:v>45</c:v>
                </c:pt>
                <c:pt idx="2359">
                  <c:v>42</c:v>
                </c:pt>
                <c:pt idx="2360">
                  <c:v>46</c:v>
                </c:pt>
                <c:pt idx="2361">
                  <c:v>43</c:v>
                </c:pt>
                <c:pt idx="2362">
                  <c:v>46</c:v>
                </c:pt>
                <c:pt idx="2363">
                  <c:v>44</c:v>
                </c:pt>
                <c:pt idx="2364">
                  <c:v>47</c:v>
                </c:pt>
                <c:pt idx="2365">
                  <c:v>44</c:v>
                </c:pt>
                <c:pt idx="2366">
                  <c:v>46</c:v>
                </c:pt>
                <c:pt idx="2367">
                  <c:v>43</c:v>
                </c:pt>
                <c:pt idx="2368">
                  <c:v>45</c:v>
                </c:pt>
                <c:pt idx="2371">
                  <c:v>44</c:v>
                </c:pt>
                <c:pt idx="2372">
                  <c:v>46</c:v>
                </c:pt>
                <c:pt idx="2373">
                  <c:v>44</c:v>
                </c:pt>
                <c:pt idx="2374">
                  <c:v>48</c:v>
                </c:pt>
                <c:pt idx="2375">
                  <c:v>45</c:v>
                </c:pt>
                <c:pt idx="2376">
                  <c:v>47</c:v>
                </c:pt>
                <c:pt idx="2377">
                  <c:v>45</c:v>
                </c:pt>
                <c:pt idx="2378">
                  <c:v>47</c:v>
                </c:pt>
                <c:pt idx="2379">
                  <c:v>44</c:v>
                </c:pt>
                <c:pt idx="2380">
                  <c:v>46</c:v>
                </c:pt>
                <c:pt idx="2381">
                  <c:v>44</c:v>
                </c:pt>
                <c:pt idx="2382">
                  <c:v>46</c:v>
                </c:pt>
                <c:pt idx="2383">
                  <c:v>44</c:v>
                </c:pt>
                <c:pt idx="2384">
                  <c:v>46</c:v>
                </c:pt>
                <c:pt idx="2385">
                  <c:v>44</c:v>
                </c:pt>
                <c:pt idx="2386">
                  <c:v>46</c:v>
                </c:pt>
                <c:pt idx="2387">
                  <c:v>46</c:v>
                </c:pt>
                <c:pt idx="2388">
                  <c:v>47</c:v>
                </c:pt>
                <c:pt idx="2389">
                  <c:v>45</c:v>
                </c:pt>
                <c:pt idx="2390">
                  <c:v>46</c:v>
                </c:pt>
                <c:pt idx="2391">
                  <c:v>44</c:v>
                </c:pt>
                <c:pt idx="2392">
                  <c:v>46</c:v>
                </c:pt>
                <c:pt idx="2393">
                  <c:v>45</c:v>
                </c:pt>
                <c:pt idx="2394">
                  <c:v>46</c:v>
                </c:pt>
                <c:pt idx="2395">
                  <c:v>44</c:v>
                </c:pt>
                <c:pt idx="2396">
                  <c:v>45</c:v>
                </c:pt>
                <c:pt idx="2397">
                  <c:v>44</c:v>
                </c:pt>
                <c:pt idx="2398">
                  <c:v>46</c:v>
                </c:pt>
                <c:pt idx="2399">
                  <c:v>45</c:v>
                </c:pt>
                <c:pt idx="2400">
                  <c:v>47</c:v>
                </c:pt>
                <c:pt idx="2401">
                  <c:v>44</c:v>
                </c:pt>
                <c:pt idx="2402">
                  <c:v>46</c:v>
                </c:pt>
                <c:pt idx="2403">
                  <c:v>43</c:v>
                </c:pt>
                <c:pt idx="2404">
                  <c:v>45</c:v>
                </c:pt>
                <c:pt idx="2407">
                  <c:v>45</c:v>
                </c:pt>
                <c:pt idx="2408">
                  <c:v>47</c:v>
                </c:pt>
                <c:pt idx="2409">
                  <c:v>45</c:v>
                </c:pt>
                <c:pt idx="2410">
                  <c:v>47</c:v>
                </c:pt>
                <c:pt idx="2411">
                  <c:v>44</c:v>
                </c:pt>
                <c:pt idx="2412">
                  <c:v>46</c:v>
                </c:pt>
                <c:pt idx="2413">
                  <c:v>43</c:v>
                </c:pt>
                <c:pt idx="2415">
                  <c:v>43</c:v>
                </c:pt>
                <c:pt idx="2416">
                  <c:v>46</c:v>
                </c:pt>
                <c:pt idx="2417">
                  <c:v>45</c:v>
                </c:pt>
                <c:pt idx="2418">
                  <c:v>42</c:v>
                </c:pt>
                <c:pt idx="2419">
                  <c:v>44</c:v>
                </c:pt>
                <c:pt idx="2420">
                  <c:v>44</c:v>
                </c:pt>
                <c:pt idx="2421">
                  <c:v>47</c:v>
                </c:pt>
                <c:pt idx="2422">
                  <c:v>43</c:v>
                </c:pt>
                <c:pt idx="2423">
                  <c:v>45</c:v>
                </c:pt>
                <c:pt idx="2424">
                  <c:v>46</c:v>
                </c:pt>
                <c:pt idx="2425">
                  <c:v>48</c:v>
                </c:pt>
                <c:pt idx="2426">
                  <c:v>44</c:v>
                </c:pt>
                <c:pt idx="2427">
                  <c:v>46</c:v>
                </c:pt>
                <c:pt idx="2429">
                  <c:v>44</c:v>
                </c:pt>
                <c:pt idx="2430">
                  <c:v>47</c:v>
                </c:pt>
                <c:pt idx="2431">
                  <c:v>45</c:v>
                </c:pt>
                <c:pt idx="2432">
                  <c:v>47</c:v>
                </c:pt>
                <c:pt idx="2433">
                  <c:v>44</c:v>
                </c:pt>
                <c:pt idx="2434">
                  <c:v>47</c:v>
                </c:pt>
                <c:pt idx="2435">
                  <c:v>44</c:v>
                </c:pt>
                <c:pt idx="2436">
                  <c:v>45</c:v>
                </c:pt>
                <c:pt idx="2437">
                  <c:v>42</c:v>
                </c:pt>
                <c:pt idx="2438">
                  <c:v>44</c:v>
                </c:pt>
                <c:pt idx="2439">
                  <c:v>43</c:v>
                </c:pt>
                <c:pt idx="2440">
                  <c:v>45</c:v>
                </c:pt>
                <c:pt idx="2441">
                  <c:v>42</c:v>
                </c:pt>
                <c:pt idx="2442">
                  <c:v>44</c:v>
                </c:pt>
                <c:pt idx="2443">
                  <c:v>43</c:v>
                </c:pt>
                <c:pt idx="2444">
                  <c:v>43</c:v>
                </c:pt>
                <c:pt idx="2445">
                  <c:v>46</c:v>
                </c:pt>
                <c:pt idx="2446">
                  <c:v>44</c:v>
                </c:pt>
                <c:pt idx="2447">
                  <c:v>46</c:v>
                </c:pt>
                <c:pt idx="2448">
                  <c:v>44</c:v>
                </c:pt>
                <c:pt idx="2449">
                  <c:v>46</c:v>
                </c:pt>
                <c:pt idx="2450">
                  <c:v>43</c:v>
                </c:pt>
                <c:pt idx="2451">
                  <c:v>46</c:v>
                </c:pt>
                <c:pt idx="2452">
                  <c:v>44</c:v>
                </c:pt>
                <c:pt idx="2453">
                  <c:v>46</c:v>
                </c:pt>
                <c:pt idx="2454">
                  <c:v>43</c:v>
                </c:pt>
                <c:pt idx="2455">
                  <c:v>45</c:v>
                </c:pt>
                <c:pt idx="2456">
                  <c:v>44</c:v>
                </c:pt>
                <c:pt idx="2457">
                  <c:v>46</c:v>
                </c:pt>
                <c:pt idx="2458">
                  <c:v>43</c:v>
                </c:pt>
                <c:pt idx="2459">
                  <c:v>46</c:v>
                </c:pt>
                <c:pt idx="2460">
                  <c:v>43</c:v>
                </c:pt>
                <c:pt idx="2461">
                  <c:v>45</c:v>
                </c:pt>
                <c:pt idx="2462">
                  <c:v>46</c:v>
                </c:pt>
                <c:pt idx="2463">
                  <c:v>45</c:v>
                </c:pt>
                <c:pt idx="2464">
                  <c:v>46</c:v>
                </c:pt>
                <c:pt idx="2465">
                  <c:v>43</c:v>
                </c:pt>
                <c:pt idx="2466">
                  <c:v>46</c:v>
                </c:pt>
                <c:pt idx="2467">
                  <c:v>43</c:v>
                </c:pt>
                <c:pt idx="2468">
                  <c:v>46</c:v>
                </c:pt>
                <c:pt idx="2469">
                  <c:v>44</c:v>
                </c:pt>
                <c:pt idx="2470">
                  <c:v>46</c:v>
                </c:pt>
                <c:pt idx="2471">
                  <c:v>43</c:v>
                </c:pt>
                <c:pt idx="2472">
                  <c:v>45</c:v>
                </c:pt>
                <c:pt idx="2473">
                  <c:v>43</c:v>
                </c:pt>
                <c:pt idx="2474">
                  <c:v>45</c:v>
                </c:pt>
                <c:pt idx="2475">
                  <c:v>44</c:v>
                </c:pt>
                <c:pt idx="2476">
                  <c:v>46</c:v>
                </c:pt>
                <c:pt idx="2477">
                  <c:v>42</c:v>
                </c:pt>
                <c:pt idx="2478">
                  <c:v>42</c:v>
                </c:pt>
                <c:pt idx="2479">
                  <c:v>44</c:v>
                </c:pt>
                <c:pt idx="2480">
                  <c:v>43</c:v>
                </c:pt>
                <c:pt idx="2481">
                  <c:v>44</c:v>
                </c:pt>
                <c:pt idx="2482">
                  <c:v>43</c:v>
                </c:pt>
                <c:pt idx="2483">
                  <c:v>45</c:v>
                </c:pt>
                <c:pt idx="2484">
                  <c:v>42</c:v>
                </c:pt>
                <c:pt idx="2485">
                  <c:v>45</c:v>
                </c:pt>
                <c:pt idx="2486">
                  <c:v>43</c:v>
                </c:pt>
                <c:pt idx="2487">
                  <c:v>45</c:v>
                </c:pt>
                <c:pt idx="2488">
                  <c:v>42</c:v>
                </c:pt>
                <c:pt idx="2489">
                  <c:v>45</c:v>
                </c:pt>
                <c:pt idx="2490">
                  <c:v>42</c:v>
                </c:pt>
                <c:pt idx="2491">
                  <c:v>45</c:v>
                </c:pt>
                <c:pt idx="2492">
                  <c:v>41</c:v>
                </c:pt>
                <c:pt idx="2493">
                  <c:v>43</c:v>
                </c:pt>
                <c:pt idx="2494">
                  <c:v>42</c:v>
                </c:pt>
                <c:pt idx="2495">
                  <c:v>45</c:v>
                </c:pt>
                <c:pt idx="2496">
                  <c:v>42</c:v>
                </c:pt>
                <c:pt idx="2497">
                  <c:v>45</c:v>
                </c:pt>
                <c:pt idx="2498">
                  <c:v>43</c:v>
                </c:pt>
                <c:pt idx="2499">
                  <c:v>45</c:v>
                </c:pt>
                <c:pt idx="2500">
                  <c:v>43</c:v>
                </c:pt>
                <c:pt idx="2501">
                  <c:v>46</c:v>
                </c:pt>
                <c:pt idx="2502">
                  <c:v>45</c:v>
                </c:pt>
                <c:pt idx="2503">
                  <c:v>46</c:v>
                </c:pt>
                <c:pt idx="2504">
                  <c:v>42</c:v>
                </c:pt>
                <c:pt idx="2505">
                  <c:v>45</c:v>
                </c:pt>
                <c:pt idx="2506">
                  <c:v>44</c:v>
                </c:pt>
                <c:pt idx="2507">
                  <c:v>45</c:v>
                </c:pt>
                <c:pt idx="2509">
                  <c:v>46</c:v>
                </c:pt>
                <c:pt idx="2510">
                  <c:v>46</c:v>
                </c:pt>
                <c:pt idx="2511">
                  <c:v>45</c:v>
                </c:pt>
                <c:pt idx="2512">
                  <c:v>46</c:v>
                </c:pt>
                <c:pt idx="2513">
                  <c:v>42</c:v>
                </c:pt>
                <c:pt idx="2514">
                  <c:v>45</c:v>
                </c:pt>
                <c:pt idx="2515">
                  <c:v>43</c:v>
                </c:pt>
                <c:pt idx="2516">
                  <c:v>45</c:v>
                </c:pt>
                <c:pt idx="2517">
                  <c:v>43</c:v>
                </c:pt>
                <c:pt idx="2518">
                  <c:v>46</c:v>
                </c:pt>
                <c:pt idx="2519">
                  <c:v>43</c:v>
                </c:pt>
                <c:pt idx="2520">
                  <c:v>45</c:v>
                </c:pt>
                <c:pt idx="2521">
                  <c:v>43</c:v>
                </c:pt>
                <c:pt idx="2522">
                  <c:v>45</c:v>
                </c:pt>
                <c:pt idx="2523">
                  <c:v>42</c:v>
                </c:pt>
                <c:pt idx="2524">
                  <c:v>44</c:v>
                </c:pt>
                <c:pt idx="2525">
                  <c:v>41</c:v>
                </c:pt>
                <c:pt idx="2526">
                  <c:v>44</c:v>
                </c:pt>
                <c:pt idx="2527">
                  <c:v>42</c:v>
                </c:pt>
                <c:pt idx="2528">
                  <c:v>45</c:v>
                </c:pt>
                <c:pt idx="2529">
                  <c:v>42</c:v>
                </c:pt>
                <c:pt idx="2530">
                  <c:v>45</c:v>
                </c:pt>
                <c:pt idx="2531">
                  <c:v>43</c:v>
                </c:pt>
                <c:pt idx="2532">
                  <c:v>45</c:v>
                </c:pt>
                <c:pt idx="2533">
                  <c:v>41</c:v>
                </c:pt>
                <c:pt idx="2534">
                  <c:v>44</c:v>
                </c:pt>
                <c:pt idx="2535">
                  <c:v>42</c:v>
                </c:pt>
                <c:pt idx="2536">
                  <c:v>45</c:v>
                </c:pt>
                <c:pt idx="2537">
                  <c:v>41</c:v>
                </c:pt>
                <c:pt idx="2538">
                  <c:v>44</c:v>
                </c:pt>
                <c:pt idx="2539">
                  <c:v>41</c:v>
                </c:pt>
                <c:pt idx="2540">
                  <c:v>44</c:v>
                </c:pt>
                <c:pt idx="2541">
                  <c:v>41</c:v>
                </c:pt>
                <c:pt idx="2542">
                  <c:v>44</c:v>
                </c:pt>
                <c:pt idx="2543">
                  <c:v>43</c:v>
                </c:pt>
                <c:pt idx="2544">
                  <c:v>45</c:v>
                </c:pt>
                <c:pt idx="2545">
                  <c:v>41</c:v>
                </c:pt>
                <c:pt idx="2546">
                  <c:v>44</c:v>
                </c:pt>
                <c:pt idx="2547">
                  <c:v>41</c:v>
                </c:pt>
                <c:pt idx="2548">
                  <c:v>45</c:v>
                </c:pt>
                <c:pt idx="2549">
                  <c:v>41</c:v>
                </c:pt>
                <c:pt idx="2550">
                  <c:v>45</c:v>
                </c:pt>
                <c:pt idx="2551">
                  <c:v>41</c:v>
                </c:pt>
                <c:pt idx="2552">
                  <c:v>44</c:v>
                </c:pt>
                <c:pt idx="2553">
                  <c:v>41</c:v>
                </c:pt>
                <c:pt idx="2554">
                  <c:v>44</c:v>
                </c:pt>
                <c:pt idx="2555">
                  <c:v>43</c:v>
                </c:pt>
                <c:pt idx="2556">
                  <c:v>45</c:v>
                </c:pt>
                <c:pt idx="2557">
                  <c:v>42</c:v>
                </c:pt>
                <c:pt idx="2558">
                  <c:v>44</c:v>
                </c:pt>
                <c:pt idx="2559">
                  <c:v>41</c:v>
                </c:pt>
                <c:pt idx="2560">
                  <c:v>44</c:v>
                </c:pt>
                <c:pt idx="2563">
                  <c:v>43</c:v>
                </c:pt>
                <c:pt idx="2564">
                  <c:v>45</c:v>
                </c:pt>
                <c:pt idx="2565">
                  <c:v>42</c:v>
                </c:pt>
                <c:pt idx="2566">
                  <c:v>45</c:v>
                </c:pt>
                <c:pt idx="2567">
                  <c:v>44</c:v>
                </c:pt>
                <c:pt idx="2568">
                  <c:v>46</c:v>
                </c:pt>
                <c:pt idx="2571">
                  <c:v>42</c:v>
                </c:pt>
                <c:pt idx="2572">
                  <c:v>45</c:v>
                </c:pt>
                <c:pt idx="2573">
                  <c:v>41</c:v>
                </c:pt>
                <c:pt idx="2574">
                  <c:v>44</c:v>
                </c:pt>
                <c:pt idx="2575">
                  <c:v>42</c:v>
                </c:pt>
                <c:pt idx="2576">
                  <c:v>45</c:v>
                </c:pt>
                <c:pt idx="2577">
                  <c:v>43</c:v>
                </c:pt>
                <c:pt idx="2578">
                  <c:v>44</c:v>
                </c:pt>
                <c:pt idx="2579">
                  <c:v>46</c:v>
                </c:pt>
                <c:pt idx="2580">
                  <c:v>42</c:v>
                </c:pt>
                <c:pt idx="2581">
                  <c:v>45</c:v>
                </c:pt>
                <c:pt idx="2582">
                  <c:v>43</c:v>
                </c:pt>
                <c:pt idx="2583">
                  <c:v>45</c:v>
                </c:pt>
                <c:pt idx="2584">
                  <c:v>42</c:v>
                </c:pt>
                <c:pt idx="2585">
                  <c:v>45</c:v>
                </c:pt>
                <c:pt idx="2586">
                  <c:v>41</c:v>
                </c:pt>
                <c:pt idx="2587">
                  <c:v>45</c:v>
                </c:pt>
                <c:pt idx="2588">
                  <c:v>41</c:v>
                </c:pt>
                <c:pt idx="2589">
                  <c:v>44</c:v>
                </c:pt>
                <c:pt idx="2590">
                  <c:v>44</c:v>
                </c:pt>
                <c:pt idx="2591">
                  <c:v>46</c:v>
                </c:pt>
                <c:pt idx="2592">
                  <c:v>46</c:v>
                </c:pt>
                <c:pt idx="2593">
                  <c:v>42</c:v>
                </c:pt>
                <c:pt idx="2594">
                  <c:v>45</c:v>
                </c:pt>
                <c:pt idx="2595">
                  <c:v>43</c:v>
                </c:pt>
                <c:pt idx="2596">
                  <c:v>45</c:v>
                </c:pt>
                <c:pt idx="2597">
                  <c:v>41</c:v>
                </c:pt>
                <c:pt idx="2598">
                  <c:v>44</c:v>
                </c:pt>
                <c:pt idx="2599">
                  <c:v>42</c:v>
                </c:pt>
                <c:pt idx="2600">
                  <c:v>44</c:v>
                </c:pt>
                <c:pt idx="2601">
                  <c:v>41</c:v>
                </c:pt>
                <c:pt idx="2602">
                  <c:v>44</c:v>
                </c:pt>
                <c:pt idx="2603">
                  <c:v>41</c:v>
                </c:pt>
                <c:pt idx="2604">
                  <c:v>43</c:v>
                </c:pt>
                <c:pt idx="2605">
                  <c:v>43</c:v>
                </c:pt>
                <c:pt idx="2606">
                  <c:v>44</c:v>
                </c:pt>
                <c:pt idx="2607">
                  <c:v>41</c:v>
                </c:pt>
                <c:pt idx="2608">
                  <c:v>43</c:v>
                </c:pt>
                <c:pt idx="2609">
                  <c:v>44</c:v>
                </c:pt>
                <c:pt idx="2610">
                  <c:v>41</c:v>
                </c:pt>
                <c:pt idx="2611">
                  <c:v>44</c:v>
                </c:pt>
                <c:pt idx="2612">
                  <c:v>41</c:v>
                </c:pt>
                <c:pt idx="2613">
                  <c:v>44</c:v>
                </c:pt>
                <c:pt idx="2614">
                  <c:v>41</c:v>
                </c:pt>
                <c:pt idx="2615">
                  <c:v>43</c:v>
                </c:pt>
                <c:pt idx="2616">
                  <c:v>40</c:v>
                </c:pt>
                <c:pt idx="2617">
                  <c:v>45</c:v>
                </c:pt>
                <c:pt idx="2618">
                  <c:v>44</c:v>
                </c:pt>
                <c:pt idx="2619">
                  <c:v>45</c:v>
                </c:pt>
                <c:pt idx="2620">
                  <c:v>41</c:v>
                </c:pt>
                <c:pt idx="2621">
                  <c:v>43</c:v>
                </c:pt>
                <c:pt idx="2622">
                  <c:v>40</c:v>
                </c:pt>
                <c:pt idx="2623">
                  <c:v>44</c:v>
                </c:pt>
                <c:pt idx="2624">
                  <c:v>43</c:v>
                </c:pt>
                <c:pt idx="2625">
                  <c:v>44</c:v>
                </c:pt>
                <c:pt idx="2626">
                  <c:v>42</c:v>
                </c:pt>
                <c:pt idx="2627">
                  <c:v>45</c:v>
                </c:pt>
                <c:pt idx="2628">
                  <c:v>41</c:v>
                </c:pt>
                <c:pt idx="2629">
                  <c:v>44</c:v>
                </c:pt>
                <c:pt idx="2630">
                  <c:v>41</c:v>
                </c:pt>
                <c:pt idx="2631">
                  <c:v>45</c:v>
                </c:pt>
                <c:pt idx="2632">
                  <c:v>42</c:v>
                </c:pt>
                <c:pt idx="2633">
                  <c:v>45</c:v>
                </c:pt>
                <c:pt idx="2634">
                  <c:v>41</c:v>
                </c:pt>
                <c:pt idx="2635">
                  <c:v>44</c:v>
                </c:pt>
                <c:pt idx="2636">
                  <c:v>43</c:v>
                </c:pt>
                <c:pt idx="2637">
                  <c:v>45</c:v>
                </c:pt>
                <c:pt idx="2638">
                  <c:v>41</c:v>
                </c:pt>
                <c:pt idx="2639">
                  <c:v>44</c:v>
                </c:pt>
                <c:pt idx="2640">
                  <c:v>40</c:v>
                </c:pt>
                <c:pt idx="2641">
                  <c:v>44</c:v>
                </c:pt>
                <c:pt idx="2642">
                  <c:v>41</c:v>
                </c:pt>
                <c:pt idx="2643">
                  <c:v>45</c:v>
                </c:pt>
                <c:pt idx="2644">
                  <c:v>42</c:v>
                </c:pt>
                <c:pt idx="2645">
                  <c:v>44</c:v>
                </c:pt>
                <c:pt idx="2646">
                  <c:v>46</c:v>
                </c:pt>
                <c:pt idx="2647">
                  <c:v>42</c:v>
                </c:pt>
                <c:pt idx="2648">
                  <c:v>45</c:v>
                </c:pt>
                <c:pt idx="2651">
                  <c:v>43</c:v>
                </c:pt>
                <c:pt idx="2652">
                  <c:v>45</c:v>
                </c:pt>
                <c:pt idx="2653">
                  <c:v>43</c:v>
                </c:pt>
                <c:pt idx="2654">
                  <c:v>45</c:v>
                </c:pt>
                <c:pt idx="2655">
                  <c:v>43</c:v>
                </c:pt>
                <c:pt idx="2656">
                  <c:v>45</c:v>
                </c:pt>
                <c:pt idx="2660">
                  <c:v>46</c:v>
                </c:pt>
                <c:pt idx="2661">
                  <c:v>42</c:v>
                </c:pt>
                <c:pt idx="2662">
                  <c:v>44</c:v>
                </c:pt>
                <c:pt idx="2663">
                  <c:v>42</c:v>
                </c:pt>
                <c:pt idx="2664">
                  <c:v>46</c:v>
                </c:pt>
                <c:pt idx="2665">
                  <c:v>43</c:v>
                </c:pt>
                <c:pt idx="2666">
                  <c:v>47</c:v>
                </c:pt>
                <c:pt idx="2671">
                  <c:v>46</c:v>
                </c:pt>
                <c:pt idx="2672">
                  <c:v>42</c:v>
                </c:pt>
                <c:pt idx="2673">
                  <c:v>45</c:v>
                </c:pt>
                <c:pt idx="2674">
                  <c:v>41</c:v>
                </c:pt>
                <c:pt idx="2675">
                  <c:v>45</c:v>
                </c:pt>
                <c:pt idx="2676">
                  <c:v>44</c:v>
                </c:pt>
                <c:pt idx="2677">
                  <c:v>46</c:v>
                </c:pt>
                <c:pt idx="2678">
                  <c:v>43</c:v>
                </c:pt>
                <c:pt idx="2679">
                  <c:v>46</c:v>
                </c:pt>
                <c:pt idx="2680">
                  <c:v>42</c:v>
                </c:pt>
                <c:pt idx="2681">
                  <c:v>46</c:v>
                </c:pt>
                <c:pt idx="2682">
                  <c:v>41</c:v>
                </c:pt>
                <c:pt idx="2683">
                  <c:v>44</c:v>
                </c:pt>
                <c:pt idx="2684">
                  <c:v>44</c:v>
                </c:pt>
                <c:pt idx="2685">
                  <c:v>46</c:v>
                </c:pt>
                <c:pt idx="2686">
                  <c:v>46</c:v>
                </c:pt>
                <c:pt idx="2688">
                  <c:v>45</c:v>
                </c:pt>
                <c:pt idx="2689">
                  <c:v>47</c:v>
                </c:pt>
                <c:pt idx="2690">
                  <c:v>45</c:v>
                </c:pt>
                <c:pt idx="2691">
                  <c:v>46</c:v>
                </c:pt>
                <c:pt idx="2692">
                  <c:v>43</c:v>
                </c:pt>
                <c:pt idx="2693">
                  <c:v>46</c:v>
                </c:pt>
                <c:pt idx="2694">
                  <c:v>46</c:v>
                </c:pt>
                <c:pt idx="2695">
                  <c:v>43</c:v>
                </c:pt>
                <c:pt idx="2696">
                  <c:v>46</c:v>
                </c:pt>
                <c:pt idx="2697">
                  <c:v>42</c:v>
                </c:pt>
                <c:pt idx="2698">
                  <c:v>45</c:v>
                </c:pt>
                <c:pt idx="2699">
                  <c:v>44</c:v>
                </c:pt>
                <c:pt idx="2700">
                  <c:v>47</c:v>
                </c:pt>
                <c:pt idx="2701">
                  <c:v>43</c:v>
                </c:pt>
                <c:pt idx="2702">
                  <c:v>46</c:v>
                </c:pt>
                <c:pt idx="2703">
                  <c:v>43</c:v>
                </c:pt>
                <c:pt idx="2704">
                  <c:v>46</c:v>
                </c:pt>
                <c:pt idx="2705">
                  <c:v>42</c:v>
                </c:pt>
                <c:pt idx="2706">
                  <c:v>46</c:v>
                </c:pt>
                <c:pt idx="2707">
                  <c:v>42</c:v>
                </c:pt>
                <c:pt idx="2708">
                  <c:v>45</c:v>
                </c:pt>
                <c:pt idx="2709">
                  <c:v>41</c:v>
                </c:pt>
                <c:pt idx="2710">
                  <c:v>45</c:v>
                </c:pt>
                <c:pt idx="2711">
                  <c:v>43</c:v>
                </c:pt>
                <c:pt idx="2712">
                  <c:v>46</c:v>
                </c:pt>
                <c:pt idx="2713">
                  <c:v>42</c:v>
                </c:pt>
                <c:pt idx="2714">
                  <c:v>47</c:v>
                </c:pt>
                <c:pt idx="2715">
                  <c:v>44</c:v>
                </c:pt>
                <c:pt idx="2716">
                  <c:v>46</c:v>
                </c:pt>
                <c:pt idx="2718">
                  <c:v>43</c:v>
                </c:pt>
                <c:pt idx="2719">
                  <c:v>45</c:v>
                </c:pt>
                <c:pt idx="2720">
                  <c:v>42</c:v>
                </c:pt>
                <c:pt idx="2721">
                  <c:v>45</c:v>
                </c:pt>
                <c:pt idx="2722">
                  <c:v>42</c:v>
                </c:pt>
                <c:pt idx="2723">
                  <c:v>45</c:v>
                </c:pt>
                <c:pt idx="2724">
                  <c:v>44</c:v>
                </c:pt>
                <c:pt idx="2725">
                  <c:v>46</c:v>
                </c:pt>
                <c:pt idx="2726">
                  <c:v>43</c:v>
                </c:pt>
                <c:pt idx="2727">
                  <c:v>46</c:v>
                </c:pt>
                <c:pt idx="2728">
                  <c:v>44</c:v>
                </c:pt>
                <c:pt idx="2729">
                  <c:v>41</c:v>
                </c:pt>
                <c:pt idx="2730">
                  <c:v>45</c:v>
                </c:pt>
                <c:pt idx="2731">
                  <c:v>42</c:v>
                </c:pt>
                <c:pt idx="2732">
                  <c:v>45</c:v>
                </c:pt>
                <c:pt idx="2733">
                  <c:v>41</c:v>
                </c:pt>
                <c:pt idx="2734">
                  <c:v>45</c:v>
                </c:pt>
                <c:pt idx="2735">
                  <c:v>42</c:v>
                </c:pt>
                <c:pt idx="2736">
                  <c:v>45</c:v>
                </c:pt>
                <c:pt idx="2737">
                  <c:v>45</c:v>
                </c:pt>
                <c:pt idx="2738">
                  <c:v>46</c:v>
                </c:pt>
                <c:pt idx="2739">
                  <c:v>44</c:v>
                </c:pt>
                <c:pt idx="2740">
                  <c:v>46</c:v>
                </c:pt>
                <c:pt idx="2741">
                  <c:v>43</c:v>
                </c:pt>
                <c:pt idx="2742">
                  <c:v>45</c:v>
                </c:pt>
                <c:pt idx="2749">
                  <c:v>45</c:v>
                </c:pt>
                <c:pt idx="2750">
                  <c:v>43</c:v>
                </c:pt>
                <c:pt idx="2751">
                  <c:v>43</c:v>
                </c:pt>
                <c:pt idx="2752">
                  <c:v>45</c:v>
                </c:pt>
                <c:pt idx="2753">
                  <c:v>44</c:v>
                </c:pt>
                <c:pt idx="2754">
                  <c:v>46</c:v>
                </c:pt>
                <c:pt idx="2755">
                  <c:v>43</c:v>
                </c:pt>
                <c:pt idx="2756">
                  <c:v>46</c:v>
                </c:pt>
                <c:pt idx="2757">
                  <c:v>43</c:v>
                </c:pt>
                <c:pt idx="2758">
                  <c:v>46</c:v>
                </c:pt>
                <c:pt idx="2759">
                  <c:v>44</c:v>
                </c:pt>
                <c:pt idx="2760">
                  <c:v>47</c:v>
                </c:pt>
                <c:pt idx="2761">
                  <c:v>42</c:v>
                </c:pt>
                <c:pt idx="2762">
                  <c:v>45</c:v>
                </c:pt>
                <c:pt idx="2767">
                  <c:v>45</c:v>
                </c:pt>
                <c:pt idx="2768">
                  <c:v>46</c:v>
                </c:pt>
                <c:pt idx="2769">
                  <c:v>43</c:v>
                </c:pt>
                <c:pt idx="2770">
                  <c:v>46</c:v>
                </c:pt>
                <c:pt idx="2771">
                  <c:v>42</c:v>
                </c:pt>
                <c:pt idx="2772">
                  <c:v>45</c:v>
                </c:pt>
                <c:pt idx="2773">
                  <c:v>42</c:v>
                </c:pt>
                <c:pt idx="2774">
                  <c:v>45</c:v>
                </c:pt>
                <c:pt idx="2775">
                  <c:v>42</c:v>
                </c:pt>
                <c:pt idx="2776">
                  <c:v>45</c:v>
                </c:pt>
                <c:pt idx="2777">
                  <c:v>43</c:v>
                </c:pt>
                <c:pt idx="2778">
                  <c:v>46</c:v>
                </c:pt>
                <c:pt idx="2779">
                  <c:v>46</c:v>
                </c:pt>
                <c:pt idx="2780">
                  <c:v>47</c:v>
                </c:pt>
                <c:pt idx="2781">
                  <c:v>43</c:v>
                </c:pt>
                <c:pt idx="2782">
                  <c:v>47</c:v>
                </c:pt>
                <c:pt idx="2783">
                  <c:v>46</c:v>
                </c:pt>
                <c:pt idx="2784">
                  <c:v>46</c:v>
                </c:pt>
                <c:pt idx="2785">
                  <c:v>44</c:v>
                </c:pt>
                <c:pt idx="2786">
                  <c:v>46</c:v>
                </c:pt>
                <c:pt idx="2787">
                  <c:v>45</c:v>
                </c:pt>
                <c:pt idx="2788">
                  <c:v>46</c:v>
                </c:pt>
                <c:pt idx="2789">
                  <c:v>44</c:v>
                </c:pt>
                <c:pt idx="2790">
                  <c:v>46</c:v>
                </c:pt>
                <c:pt idx="2791">
                  <c:v>44</c:v>
                </c:pt>
                <c:pt idx="2792">
                  <c:v>46</c:v>
                </c:pt>
                <c:pt idx="2793">
                  <c:v>43</c:v>
                </c:pt>
                <c:pt idx="2794">
                  <c:v>46</c:v>
                </c:pt>
                <c:pt idx="2795">
                  <c:v>45</c:v>
                </c:pt>
                <c:pt idx="2796">
                  <c:v>45</c:v>
                </c:pt>
                <c:pt idx="2797">
                  <c:v>45</c:v>
                </c:pt>
                <c:pt idx="2798">
                  <c:v>43</c:v>
                </c:pt>
                <c:pt idx="2799">
                  <c:v>43</c:v>
                </c:pt>
                <c:pt idx="2800">
                  <c:v>46</c:v>
                </c:pt>
                <c:pt idx="2801">
                  <c:v>44</c:v>
                </c:pt>
                <c:pt idx="2802">
                  <c:v>45</c:v>
                </c:pt>
                <c:pt idx="2803">
                  <c:v>43</c:v>
                </c:pt>
                <c:pt idx="2804">
                  <c:v>45</c:v>
                </c:pt>
                <c:pt idx="2805">
                  <c:v>43</c:v>
                </c:pt>
                <c:pt idx="2806">
                  <c:v>46</c:v>
                </c:pt>
                <c:pt idx="2807">
                  <c:v>47</c:v>
                </c:pt>
                <c:pt idx="2808">
                  <c:v>45</c:v>
                </c:pt>
                <c:pt idx="2809">
                  <c:v>46</c:v>
                </c:pt>
                <c:pt idx="2812">
                  <c:v>45</c:v>
                </c:pt>
                <c:pt idx="2813">
                  <c:v>47</c:v>
                </c:pt>
                <c:pt idx="2814">
                  <c:v>43</c:v>
                </c:pt>
                <c:pt idx="2815">
                  <c:v>47</c:v>
                </c:pt>
                <c:pt idx="2816">
                  <c:v>45</c:v>
                </c:pt>
                <c:pt idx="2817">
                  <c:v>46</c:v>
                </c:pt>
                <c:pt idx="2818">
                  <c:v>43</c:v>
                </c:pt>
                <c:pt idx="2819">
                  <c:v>46</c:v>
                </c:pt>
                <c:pt idx="2820">
                  <c:v>44</c:v>
                </c:pt>
                <c:pt idx="2821">
                  <c:v>46</c:v>
                </c:pt>
                <c:pt idx="2822">
                  <c:v>44</c:v>
                </c:pt>
                <c:pt idx="2823">
                  <c:v>47</c:v>
                </c:pt>
                <c:pt idx="2824">
                  <c:v>46</c:v>
                </c:pt>
                <c:pt idx="2825">
                  <c:v>44</c:v>
                </c:pt>
                <c:pt idx="2826">
                  <c:v>46</c:v>
                </c:pt>
                <c:pt idx="2827">
                  <c:v>45</c:v>
                </c:pt>
                <c:pt idx="2828">
                  <c:v>47</c:v>
                </c:pt>
                <c:pt idx="2829">
                  <c:v>43</c:v>
                </c:pt>
                <c:pt idx="2830">
                  <c:v>47</c:v>
                </c:pt>
                <c:pt idx="2831">
                  <c:v>45</c:v>
                </c:pt>
                <c:pt idx="2832">
                  <c:v>46</c:v>
                </c:pt>
                <c:pt idx="2833">
                  <c:v>44</c:v>
                </c:pt>
                <c:pt idx="2834">
                  <c:v>46</c:v>
                </c:pt>
                <c:pt idx="2835">
                  <c:v>45</c:v>
                </c:pt>
                <c:pt idx="2836">
                  <c:v>46</c:v>
                </c:pt>
                <c:pt idx="2837">
                  <c:v>44</c:v>
                </c:pt>
                <c:pt idx="2838">
                  <c:v>46</c:v>
                </c:pt>
                <c:pt idx="2839">
                  <c:v>44</c:v>
                </c:pt>
                <c:pt idx="2840">
                  <c:v>45</c:v>
                </c:pt>
                <c:pt idx="2841">
                  <c:v>46</c:v>
                </c:pt>
                <c:pt idx="2842">
                  <c:v>47</c:v>
                </c:pt>
                <c:pt idx="2843">
                  <c:v>43</c:v>
                </c:pt>
                <c:pt idx="2844">
                  <c:v>45</c:v>
                </c:pt>
                <c:pt idx="2849">
                  <c:v>45</c:v>
                </c:pt>
                <c:pt idx="2850">
                  <c:v>47</c:v>
                </c:pt>
                <c:pt idx="2851">
                  <c:v>47</c:v>
                </c:pt>
                <c:pt idx="2854">
                  <c:v>45</c:v>
                </c:pt>
                <c:pt idx="2855">
                  <c:v>45</c:v>
                </c:pt>
                <c:pt idx="2856">
                  <c:v>47</c:v>
                </c:pt>
                <c:pt idx="2857">
                  <c:v>45</c:v>
                </c:pt>
                <c:pt idx="2858">
                  <c:v>46</c:v>
                </c:pt>
                <c:pt idx="2859">
                  <c:v>45</c:v>
                </c:pt>
                <c:pt idx="2860">
                  <c:v>47</c:v>
                </c:pt>
                <c:pt idx="2862">
                  <c:v>48</c:v>
                </c:pt>
                <c:pt idx="2863">
                  <c:v>45</c:v>
                </c:pt>
                <c:pt idx="2864">
                  <c:v>46</c:v>
                </c:pt>
                <c:pt idx="2865">
                  <c:v>44</c:v>
                </c:pt>
                <c:pt idx="2866">
                  <c:v>47</c:v>
                </c:pt>
                <c:pt idx="2867">
                  <c:v>46</c:v>
                </c:pt>
                <c:pt idx="2868">
                  <c:v>44</c:v>
                </c:pt>
                <c:pt idx="2869">
                  <c:v>47</c:v>
                </c:pt>
                <c:pt idx="2870">
                  <c:v>43</c:v>
                </c:pt>
                <c:pt idx="2871">
                  <c:v>47</c:v>
                </c:pt>
                <c:pt idx="2872">
                  <c:v>44</c:v>
                </c:pt>
                <c:pt idx="2873">
                  <c:v>46</c:v>
                </c:pt>
                <c:pt idx="2874">
                  <c:v>47</c:v>
                </c:pt>
                <c:pt idx="2875">
                  <c:v>46</c:v>
                </c:pt>
                <c:pt idx="2876">
                  <c:v>47</c:v>
                </c:pt>
                <c:pt idx="2877">
                  <c:v>44</c:v>
                </c:pt>
                <c:pt idx="2878">
                  <c:v>47</c:v>
                </c:pt>
                <c:pt idx="2879">
                  <c:v>45</c:v>
                </c:pt>
                <c:pt idx="2880">
                  <c:v>47</c:v>
                </c:pt>
                <c:pt idx="2881">
                  <c:v>44</c:v>
                </c:pt>
                <c:pt idx="2882">
                  <c:v>46</c:v>
                </c:pt>
                <c:pt idx="2883">
                  <c:v>44</c:v>
                </c:pt>
                <c:pt idx="2884">
                  <c:v>47</c:v>
                </c:pt>
                <c:pt idx="2885">
                  <c:v>44</c:v>
                </c:pt>
                <c:pt idx="2886">
                  <c:v>46</c:v>
                </c:pt>
                <c:pt idx="2888">
                  <c:v>45</c:v>
                </c:pt>
                <c:pt idx="2889">
                  <c:v>47</c:v>
                </c:pt>
                <c:pt idx="2893">
                  <c:v>45</c:v>
                </c:pt>
                <c:pt idx="2894">
                  <c:v>48</c:v>
                </c:pt>
                <c:pt idx="2895">
                  <c:v>45</c:v>
                </c:pt>
                <c:pt idx="2896">
                  <c:v>48</c:v>
                </c:pt>
                <c:pt idx="2897">
                  <c:v>48</c:v>
                </c:pt>
                <c:pt idx="2898">
                  <c:v>44</c:v>
                </c:pt>
                <c:pt idx="2899">
                  <c:v>46</c:v>
                </c:pt>
                <c:pt idx="2900">
                  <c:v>43</c:v>
                </c:pt>
                <c:pt idx="2901">
                  <c:v>46</c:v>
                </c:pt>
                <c:pt idx="2902">
                  <c:v>43</c:v>
                </c:pt>
                <c:pt idx="2903">
                  <c:v>46</c:v>
                </c:pt>
                <c:pt idx="2904">
                  <c:v>46</c:v>
                </c:pt>
                <c:pt idx="2905">
                  <c:v>45</c:v>
                </c:pt>
                <c:pt idx="2906">
                  <c:v>47</c:v>
                </c:pt>
                <c:pt idx="2907">
                  <c:v>44</c:v>
                </c:pt>
                <c:pt idx="2908">
                  <c:v>48</c:v>
                </c:pt>
                <c:pt idx="2909">
                  <c:v>46</c:v>
                </c:pt>
                <c:pt idx="2910">
                  <c:v>48</c:v>
                </c:pt>
                <c:pt idx="2911">
                  <c:v>45</c:v>
                </c:pt>
                <c:pt idx="2912">
                  <c:v>46</c:v>
                </c:pt>
                <c:pt idx="2913">
                  <c:v>43</c:v>
                </c:pt>
                <c:pt idx="2914">
                  <c:v>46</c:v>
                </c:pt>
                <c:pt idx="2915">
                  <c:v>44</c:v>
                </c:pt>
                <c:pt idx="2916">
                  <c:v>46</c:v>
                </c:pt>
                <c:pt idx="2917">
                  <c:v>47</c:v>
                </c:pt>
                <c:pt idx="2918">
                  <c:v>45</c:v>
                </c:pt>
                <c:pt idx="2919">
                  <c:v>47</c:v>
                </c:pt>
                <c:pt idx="2920">
                  <c:v>46</c:v>
                </c:pt>
                <c:pt idx="2921">
                  <c:v>47</c:v>
                </c:pt>
                <c:pt idx="2922">
                  <c:v>45</c:v>
                </c:pt>
                <c:pt idx="2923">
                  <c:v>47</c:v>
                </c:pt>
                <c:pt idx="2924">
                  <c:v>46</c:v>
                </c:pt>
                <c:pt idx="2925">
                  <c:v>48</c:v>
                </c:pt>
                <c:pt idx="2926">
                  <c:v>46</c:v>
                </c:pt>
                <c:pt idx="2927">
                  <c:v>47</c:v>
                </c:pt>
                <c:pt idx="2928">
                  <c:v>45</c:v>
                </c:pt>
                <c:pt idx="2929">
                  <c:v>46</c:v>
                </c:pt>
                <c:pt idx="2930">
                  <c:v>45</c:v>
                </c:pt>
                <c:pt idx="2931">
                  <c:v>47</c:v>
                </c:pt>
                <c:pt idx="2932">
                  <c:v>46</c:v>
                </c:pt>
                <c:pt idx="2933">
                  <c:v>48</c:v>
                </c:pt>
                <c:pt idx="2934">
                  <c:v>44</c:v>
                </c:pt>
                <c:pt idx="2935">
                  <c:v>45</c:v>
                </c:pt>
                <c:pt idx="2936">
                  <c:v>47</c:v>
                </c:pt>
                <c:pt idx="2937">
                  <c:v>44</c:v>
                </c:pt>
                <c:pt idx="2938">
                  <c:v>46</c:v>
                </c:pt>
                <c:pt idx="2939">
                  <c:v>45</c:v>
                </c:pt>
                <c:pt idx="2940">
                  <c:v>46</c:v>
                </c:pt>
                <c:pt idx="2941">
                  <c:v>45</c:v>
                </c:pt>
                <c:pt idx="2942">
                  <c:v>46</c:v>
                </c:pt>
                <c:pt idx="2943">
                  <c:v>44</c:v>
                </c:pt>
                <c:pt idx="2944">
                  <c:v>47</c:v>
                </c:pt>
                <c:pt idx="2945">
                  <c:v>44</c:v>
                </c:pt>
                <c:pt idx="2946">
                  <c:v>47</c:v>
                </c:pt>
                <c:pt idx="2947">
                  <c:v>47</c:v>
                </c:pt>
                <c:pt idx="2950">
                  <c:v>45</c:v>
                </c:pt>
                <c:pt idx="2951">
                  <c:v>47</c:v>
                </c:pt>
                <c:pt idx="2952">
                  <c:v>45</c:v>
                </c:pt>
                <c:pt idx="2953">
                  <c:v>47</c:v>
                </c:pt>
                <c:pt idx="2954">
                  <c:v>44</c:v>
                </c:pt>
                <c:pt idx="2955">
                  <c:v>46</c:v>
                </c:pt>
                <c:pt idx="2956">
                  <c:v>44</c:v>
                </c:pt>
                <c:pt idx="2957">
                  <c:v>47</c:v>
                </c:pt>
                <c:pt idx="2958">
                  <c:v>45</c:v>
                </c:pt>
                <c:pt idx="2959">
                  <c:v>47</c:v>
                </c:pt>
                <c:pt idx="2960">
                  <c:v>44</c:v>
                </c:pt>
                <c:pt idx="2961">
                  <c:v>46</c:v>
                </c:pt>
                <c:pt idx="2962">
                  <c:v>45</c:v>
                </c:pt>
                <c:pt idx="2963">
                  <c:v>46</c:v>
                </c:pt>
                <c:pt idx="2964">
                  <c:v>44</c:v>
                </c:pt>
                <c:pt idx="2965">
                  <c:v>46</c:v>
                </c:pt>
                <c:pt idx="2966">
                  <c:v>44</c:v>
                </c:pt>
                <c:pt idx="2967">
                  <c:v>46</c:v>
                </c:pt>
                <c:pt idx="2968">
                  <c:v>44</c:v>
                </c:pt>
                <c:pt idx="2969">
                  <c:v>46</c:v>
                </c:pt>
                <c:pt idx="2970">
                  <c:v>43</c:v>
                </c:pt>
                <c:pt idx="2971">
                  <c:v>46</c:v>
                </c:pt>
                <c:pt idx="2972">
                  <c:v>45</c:v>
                </c:pt>
                <c:pt idx="2973">
                  <c:v>46</c:v>
                </c:pt>
                <c:pt idx="2974">
                  <c:v>43</c:v>
                </c:pt>
                <c:pt idx="2975">
                  <c:v>45</c:v>
                </c:pt>
                <c:pt idx="2976">
                  <c:v>43</c:v>
                </c:pt>
                <c:pt idx="2977">
                  <c:v>46</c:v>
                </c:pt>
                <c:pt idx="2978">
                  <c:v>44</c:v>
                </c:pt>
                <c:pt idx="2979">
                  <c:v>46</c:v>
                </c:pt>
                <c:pt idx="2980">
                  <c:v>43</c:v>
                </c:pt>
                <c:pt idx="2981">
                  <c:v>46</c:v>
                </c:pt>
                <c:pt idx="2982">
                  <c:v>43</c:v>
                </c:pt>
                <c:pt idx="2983">
                  <c:v>46</c:v>
                </c:pt>
                <c:pt idx="2984">
                  <c:v>44</c:v>
                </c:pt>
                <c:pt idx="2985">
                  <c:v>46</c:v>
                </c:pt>
                <c:pt idx="2986">
                  <c:v>44</c:v>
                </c:pt>
                <c:pt idx="2987">
                  <c:v>46</c:v>
                </c:pt>
                <c:pt idx="2988">
                  <c:v>43</c:v>
                </c:pt>
                <c:pt idx="2989">
                  <c:v>45</c:v>
                </c:pt>
                <c:pt idx="2990">
                  <c:v>44</c:v>
                </c:pt>
                <c:pt idx="2991">
                  <c:v>46</c:v>
                </c:pt>
                <c:pt idx="2992">
                  <c:v>43</c:v>
                </c:pt>
                <c:pt idx="2993">
                  <c:v>45</c:v>
                </c:pt>
                <c:pt idx="2994">
                  <c:v>43</c:v>
                </c:pt>
                <c:pt idx="2995">
                  <c:v>45</c:v>
                </c:pt>
                <c:pt idx="2996">
                  <c:v>43</c:v>
                </c:pt>
                <c:pt idx="2997">
                  <c:v>43</c:v>
                </c:pt>
                <c:pt idx="2998">
                  <c:v>45</c:v>
                </c:pt>
                <c:pt idx="2999">
                  <c:v>44</c:v>
                </c:pt>
                <c:pt idx="3000">
                  <c:v>46</c:v>
                </c:pt>
                <c:pt idx="3001">
                  <c:v>44</c:v>
                </c:pt>
                <c:pt idx="3002">
                  <c:v>44</c:v>
                </c:pt>
                <c:pt idx="3003">
                  <c:v>46</c:v>
                </c:pt>
                <c:pt idx="3004">
                  <c:v>43</c:v>
                </c:pt>
                <c:pt idx="3005">
                  <c:v>44</c:v>
                </c:pt>
                <c:pt idx="3008">
                  <c:v>43</c:v>
                </c:pt>
                <c:pt idx="3009">
                  <c:v>46</c:v>
                </c:pt>
                <c:pt idx="3010">
                  <c:v>43</c:v>
                </c:pt>
                <c:pt idx="3011">
                  <c:v>46</c:v>
                </c:pt>
                <c:pt idx="3012">
                  <c:v>44</c:v>
                </c:pt>
                <c:pt idx="3013">
                  <c:v>46</c:v>
                </c:pt>
                <c:pt idx="3014">
                  <c:v>43</c:v>
                </c:pt>
                <c:pt idx="3015">
                  <c:v>46</c:v>
                </c:pt>
                <c:pt idx="3016">
                  <c:v>44</c:v>
                </c:pt>
                <c:pt idx="3017">
                  <c:v>45</c:v>
                </c:pt>
                <c:pt idx="3018">
                  <c:v>43</c:v>
                </c:pt>
                <c:pt idx="3019">
                  <c:v>43</c:v>
                </c:pt>
                <c:pt idx="3020">
                  <c:v>45</c:v>
                </c:pt>
                <c:pt idx="3021">
                  <c:v>43</c:v>
                </c:pt>
                <c:pt idx="3022">
                  <c:v>45</c:v>
                </c:pt>
                <c:pt idx="3023">
                  <c:v>43</c:v>
                </c:pt>
                <c:pt idx="3024">
                  <c:v>45</c:v>
                </c:pt>
                <c:pt idx="3025">
                  <c:v>45</c:v>
                </c:pt>
                <c:pt idx="3026">
                  <c:v>45</c:v>
                </c:pt>
                <c:pt idx="3027">
                  <c:v>42</c:v>
                </c:pt>
                <c:pt idx="3028">
                  <c:v>45</c:v>
                </c:pt>
                <c:pt idx="3029">
                  <c:v>43</c:v>
                </c:pt>
                <c:pt idx="3030">
                  <c:v>44</c:v>
                </c:pt>
                <c:pt idx="3031">
                  <c:v>40</c:v>
                </c:pt>
                <c:pt idx="3032">
                  <c:v>44</c:v>
                </c:pt>
                <c:pt idx="3033">
                  <c:v>41</c:v>
                </c:pt>
                <c:pt idx="3034">
                  <c:v>44</c:v>
                </c:pt>
                <c:pt idx="3035">
                  <c:v>41</c:v>
                </c:pt>
                <c:pt idx="3036">
                  <c:v>44</c:v>
                </c:pt>
                <c:pt idx="3039">
                  <c:v>44</c:v>
                </c:pt>
                <c:pt idx="3040">
                  <c:v>46</c:v>
                </c:pt>
                <c:pt idx="3044">
                  <c:v>42</c:v>
                </c:pt>
                <c:pt idx="3045">
                  <c:v>45</c:v>
                </c:pt>
                <c:pt idx="3046">
                  <c:v>41</c:v>
                </c:pt>
                <c:pt idx="3047">
                  <c:v>43</c:v>
                </c:pt>
                <c:pt idx="3048">
                  <c:v>41</c:v>
                </c:pt>
                <c:pt idx="3049">
                  <c:v>44</c:v>
                </c:pt>
                <c:pt idx="3050">
                  <c:v>43</c:v>
                </c:pt>
                <c:pt idx="3051">
                  <c:v>45</c:v>
                </c:pt>
                <c:pt idx="3052">
                  <c:v>43</c:v>
                </c:pt>
                <c:pt idx="3053">
                  <c:v>44</c:v>
                </c:pt>
                <c:pt idx="3054">
                  <c:v>42</c:v>
                </c:pt>
                <c:pt idx="3055">
                  <c:v>45</c:v>
                </c:pt>
                <c:pt idx="3056">
                  <c:v>43</c:v>
                </c:pt>
                <c:pt idx="3057">
                  <c:v>43</c:v>
                </c:pt>
                <c:pt idx="3058">
                  <c:v>44</c:v>
                </c:pt>
                <c:pt idx="3059">
                  <c:v>43</c:v>
                </c:pt>
                <c:pt idx="3060">
                  <c:v>46</c:v>
                </c:pt>
                <c:pt idx="3061">
                  <c:v>43</c:v>
                </c:pt>
                <c:pt idx="3062">
                  <c:v>44</c:v>
                </c:pt>
                <c:pt idx="3063">
                  <c:v>42</c:v>
                </c:pt>
                <c:pt idx="3064">
                  <c:v>45</c:v>
                </c:pt>
                <c:pt idx="3065">
                  <c:v>42</c:v>
                </c:pt>
                <c:pt idx="3066">
                  <c:v>45</c:v>
                </c:pt>
                <c:pt idx="3067">
                  <c:v>42</c:v>
                </c:pt>
                <c:pt idx="3068">
                  <c:v>42</c:v>
                </c:pt>
                <c:pt idx="3069">
                  <c:v>44</c:v>
                </c:pt>
                <c:pt idx="3070">
                  <c:v>41</c:v>
                </c:pt>
                <c:pt idx="3071">
                  <c:v>44</c:v>
                </c:pt>
                <c:pt idx="3072">
                  <c:v>41</c:v>
                </c:pt>
                <c:pt idx="3073">
                  <c:v>44</c:v>
                </c:pt>
                <c:pt idx="3074">
                  <c:v>44</c:v>
                </c:pt>
                <c:pt idx="3075">
                  <c:v>43</c:v>
                </c:pt>
                <c:pt idx="3076">
                  <c:v>43</c:v>
                </c:pt>
                <c:pt idx="3077">
                  <c:v>45</c:v>
                </c:pt>
                <c:pt idx="3078">
                  <c:v>43</c:v>
                </c:pt>
                <c:pt idx="3079">
                  <c:v>45</c:v>
                </c:pt>
                <c:pt idx="3080">
                  <c:v>43</c:v>
                </c:pt>
                <c:pt idx="3081">
                  <c:v>45</c:v>
                </c:pt>
                <c:pt idx="3082">
                  <c:v>43</c:v>
                </c:pt>
                <c:pt idx="3083">
                  <c:v>43</c:v>
                </c:pt>
                <c:pt idx="3084">
                  <c:v>43</c:v>
                </c:pt>
                <c:pt idx="3085">
                  <c:v>45</c:v>
                </c:pt>
                <c:pt idx="3086">
                  <c:v>42</c:v>
                </c:pt>
                <c:pt idx="3087">
                  <c:v>45</c:v>
                </c:pt>
                <c:pt idx="3088">
                  <c:v>42</c:v>
                </c:pt>
                <c:pt idx="3089">
                  <c:v>45</c:v>
                </c:pt>
                <c:pt idx="3090">
                  <c:v>42</c:v>
                </c:pt>
                <c:pt idx="3091">
                  <c:v>45</c:v>
                </c:pt>
                <c:pt idx="3092">
                  <c:v>42</c:v>
                </c:pt>
                <c:pt idx="3093">
                  <c:v>44</c:v>
                </c:pt>
                <c:pt idx="3094">
                  <c:v>42</c:v>
                </c:pt>
                <c:pt idx="3095">
                  <c:v>44</c:v>
                </c:pt>
                <c:pt idx="3096">
                  <c:v>41</c:v>
                </c:pt>
                <c:pt idx="3097">
                  <c:v>44</c:v>
                </c:pt>
                <c:pt idx="3098">
                  <c:v>42</c:v>
                </c:pt>
                <c:pt idx="3099">
                  <c:v>45</c:v>
                </c:pt>
                <c:pt idx="3100">
                  <c:v>42</c:v>
                </c:pt>
                <c:pt idx="3101">
                  <c:v>44</c:v>
                </c:pt>
                <c:pt idx="3102">
                  <c:v>40</c:v>
                </c:pt>
                <c:pt idx="3103">
                  <c:v>44</c:v>
                </c:pt>
                <c:pt idx="3104">
                  <c:v>42</c:v>
                </c:pt>
                <c:pt idx="3105">
                  <c:v>44</c:v>
                </c:pt>
                <c:pt idx="3106">
                  <c:v>43</c:v>
                </c:pt>
                <c:pt idx="3107">
                  <c:v>44</c:v>
                </c:pt>
                <c:pt idx="3108">
                  <c:v>41</c:v>
                </c:pt>
                <c:pt idx="3109">
                  <c:v>44</c:v>
                </c:pt>
                <c:pt idx="3110">
                  <c:v>41</c:v>
                </c:pt>
                <c:pt idx="3111">
                  <c:v>44</c:v>
                </c:pt>
                <c:pt idx="3112">
                  <c:v>41</c:v>
                </c:pt>
                <c:pt idx="3113">
                  <c:v>45</c:v>
                </c:pt>
                <c:pt idx="3114">
                  <c:v>41</c:v>
                </c:pt>
                <c:pt idx="3115">
                  <c:v>44</c:v>
                </c:pt>
                <c:pt idx="3116">
                  <c:v>42</c:v>
                </c:pt>
                <c:pt idx="3117">
                  <c:v>43</c:v>
                </c:pt>
                <c:pt idx="3118">
                  <c:v>42</c:v>
                </c:pt>
                <c:pt idx="3119">
                  <c:v>44</c:v>
                </c:pt>
                <c:pt idx="3120">
                  <c:v>41</c:v>
                </c:pt>
                <c:pt idx="3121">
                  <c:v>43</c:v>
                </c:pt>
                <c:pt idx="3122">
                  <c:v>41</c:v>
                </c:pt>
                <c:pt idx="3123">
                  <c:v>44</c:v>
                </c:pt>
                <c:pt idx="3124">
                  <c:v>41</c:v>
                </c:pt>
                <c:pt idx="3125">
                  <c:v>42</c:v>
                </c:pt>
                <c:pt idx="3126">
                  <c:v>44</c:v>
                </c:pt>
                <c:pt idx="3127">
                  <c:v>43</c:v>
                </c:pt>
                <c:pt idx="3128">
                  <c:v>46</c:v>
                </c:pt>
                <c:pt idx="3129">
                  <c:v>42</c:v>
                </c:pt>
                <c:pt idx="3130">
                  <c:v>44</c:v>
                </c:pt>
                <c:pt idx="3131">
                  <c:v>42</c:v>
                </c:pt>
                <c:pt idx="3132">
                  <c:v>44</c:v>
                </c:pt>
                <c:pt idx="3133">
                  <c:v>44</c:v>
                </c:pt>
                <c:pt idx="3134">
                  <c:v>41</c:v>
                </c:pt>
                <c:pt idx="3135">
                  <c:v>44</c:v>
                </c:pt>
                <c:pt idx="3136">
                  <c:v>42</c:v>
                </c:pt>
                <c:pt idx="3137">
                  <c:v>44</c:v>
                </c:pt>
                <c:pt idx="3138">
                  <c:v>41</c:v>
                </c:pt>
                <c:pt idx="3139">
                  <c:v>45</c:v>
                </c:pt>
                <c:pt idx="3140">
                  <c:v>40</c:v>
                </c:pt>
                <c:pt idx="3141">
                  <c:v>45</c:v>
                </c:pt>
                <c:pt idx="3142">
                  <c:v>45</c:v>
                </c:pt>
                <c:pt idx="3143">
                  <c:v>41</c:v>
                </c:pt>
                <c:pt idx="3144">
                  <c:v>45</c:v>
                </c:pt>
                <c:pt idx="3145">
                  <c:v>42</c:v>
                </c:pt>
                <c:pt idx="3146">
                  <c:v>44</c:v>
                </c:pt>
                <c:pt idx="3147">
                  <c:v>42</c:v>
                </c:pt>
                <c:pt idx="3148">
                  <c:v>45</c:v>
                </c:pt>
                <c:pt idx="3149">
                  <c:v>42</c:v>
                </c:pt>
                <c:pt idx="3150">
                  <c:v>46</c:v>
                </c:pt>
                <c:pt idx="3151">
                  <c:v>43</c:v>
                </c:pt>
                <c:pt idx="3152">
                  <c:v>45</c:v>
                </c:pt>
                <c:pt idx="3153">
                  <c:v>45</c:v>
                </c:pt>
                <c:pt idx="3154">
                  <c:v>41</c:v>
                </c:pt>
                <c:pt idx="3155">
                  <c:v>45</c:v>
                </c:pt>
                <c:pt idx="3156">
                  <c:v>40</c:v>
                </c:pt>
                <c:pt idx="3157">
                  <c:v>44</c:v>
                </c:pt>
                <c:pt idx="3158">
                  <c:v>40</c:v>
                </c:pt>
                <c:pt idx="3159">
                  <c:v>44</c:v>
                </c:pt>
                <c:pt idx="3160">
                  <c:v>40</c:v>
                </c:pt>
                <c:pt idx="3161">
                  <c:v>44</c:v>
                </c:pt>
                <c:pt idx="3162">
                  <c:v>41</c:v>
                </c:pt>
                <c:pt idx="3163">
                  <c:v>44</c:v>
                </c:pt>
                <c:pt idx="3164">
                  <c:v>42</c:v>
                </c:pt>
                <c:pt idx="3165">
                  <c:v>45</c:v>
                </c:pt>
                <c:pt idx="3166">
                  <c:v>42</c:v>
                </c:pt>
                <c:pt idx="3167">
                  <c:v>45</c:v>
                </c:pt>
                <c:pt idx="3168">
                  <c:v>40</c:v>
                </c:pt>
                <c:pt idx="3169">
                  <c:v>44</c:v>
                </c:pt>
                <c:pt idx="3170">
                  <c:v>41</c:v>
                </c:pt>
                <c:pt idx="3171">
                  <c:v>44</c:v>
                </c:pt>
                <c:pt idx="3172">
                  <c:v>42</c:v>
                </c:pt>
                <c:pt idx="3173">
                  <c:v>44</c:v>
                </c:pt>
                <c:pt idx="3174">
                  <c:v>41</c:v>
                </c:pt>
                <c:pt idx="3175">
                  <c:v>45</c:v>
                </c:pt>
                <c:pt idx="3176">
                  <c:v>42</c:v>
                </c:pt>
                <c:pt idx="3177">
                  <c:v>44</c:v>
                </c:pt>
                <c:pt idx="3178">
                  <c:v>41</c:v>
                </c:pt>
                <c:pt idx="3179">
                  <c:v>45</c:v>
                </c:pt>
                <c:pt idx="3180">
                  <c:v>44</c:v>
                </c:pt>
                <c:pt idx="3181">
                  <c:v>40</c:v>
                </c:pt>
                <c:pt idx="3182">
                  <c:v>44</c:v>
                </c:pt>
                <c:pt idx="3183">
                  <c:v>41</c:v>
                </c:pt>
                <c:pt idx="3184">
                  <c:v>44</c:v>
                </c:pt>
                <c:pt idx="3185">
                  <c:v>40</c:v>
                </c:pt>
                <c:pt idx="3186">
                  <c:v>43</c:v>
                </c:pt>
                <c:pt idx="3187">
                  <c:v>41</c:v>
                </c:pt>
                <c:pt idx="3188">
                  <c:v>44</c:v>
                </c:pt>
                <c:pt idx="3189">
                  <c:v>44</c:v>
                </c:pt>
                <c:pt idx="3190">
                  <c:v>43</c:v>
                </c:pt>
                <c:pt idx="3191">
                  <c:v>45</c:v>
                </c:pt>
                <c:pt idx="3192">
                  <c:v>45</c:v>
                </c:pt>
                <c:pt idx="3193">
                  <c:v>46</c:v>
                </c:pt>
                <c:pt idx="3194">
                  <c:v>43</c:v>
                </c:pt>
                <c:pt idx="3195">
                  <c:v>46</c:v>
                </c:pt>
                <c:pt idx="3196">
                  <c:v>42</c:v>
                </c:pt>
                <c:pt idx="3197">
                  <c:v>45</c:v>
                </c:pt>
                <c:pt idx="3198">
                  <c:v>41</c:v>
                </c:pt>
                <c:pt idx="3199">
                  <c:v>45</c:v>
                </c:pt>
                <c:pt idx="3200">
                  <c:v>45</c:v>
                </c:pt>
                <c:pt idx="3201">
                  <c:v>42</c:v>
                </c:pt>
                <c:pt idx="3202">
                  <c:v>45</c:v>
                </c:pt>
                <c:pt idx="3203">
                  <c:v>41</c:v>
                </c:pt>
                <c:pt idx="3204">
                  <c:v>44</c:v>
                </c:pt>
                <c:pt idx="3205">
                  <c:v>43</c:v>
                </c:pt>
                <c:pt idx="3206">
                  <c:v>46</c:v>
                </c:pt>
                <c:pt idx="3207">
                  <c:v>43</c:v>
                </c:pt>
                <c:pt idx="3208">
                  <c:v>45</c:v>
                </c:pt>
                <c:pt idx="3209">
                  <c:v>42</c:v>
                </c:pt>
                <c:pt idx="3210">
                  <c:v>45</c:v>
                </c:pt>
                <c:pt idx="3211">
                  <c:v>42</c:v>
                </c:pt>
                <c:pt idx="3212">
                  <c:v>45</c:v>
                </c:pt>
                <c:pt idx="3213">
                  <c:v>43</c:v>
                </c:pt>
                <c:pt idx="3214">
                  <c:v>43</c:v>
                </c:pt>
                <c:pt idx="3215">
                  <c:v>42</c:v>
                </c:pt>
                <c:pt idx="3216">
                  <c:v>44</c:v>
                </c:pt>
                <c:pt idx="3217">
                  <c:v>42</c:v>
                </c:pt>
                <c:pt idx="3218">
                  <c:v>45</c:v>
                </c:pt>
                <c:pt idx="3219">
                  <c:v>42</c:v>
                </c:pt>
                <c:pt idx="3220">
                  <c:v>45</c:v>
                </c:pt>
                <c:pt idx="3221">
                  <c:v>42</c:v>
                </c:pt>
                <c:pt idx="3222">
                  <c:v>44</c:v>
                </c:pt>
                <c:pt idx="3223">
                  <c:v>41</c:v>
                </c:pt>
                <c:pt idx="3224">
                  <c:v>41</c:v>
                </c:pt>
                <c:pt idx="3225">
                  <c:v>44</c:v>
                </c:pt>
                <c:pt idx="3226">
                  <c:v>41</c:v>
                </c:pt>
                <c:pt idx="3227">
                  <c:v>44</c:v>
                </c:pt>
                <c:pt idx="3228">
                  <c:v>40</c:v>
                </c:pt>
                <c:pt idx="3229">
                  <c:v>44</c:v>
                </c:pt>
                <c:pt idx="3230">
                  <c:v>43</c:v>
                </c:pt>
                <c:pt idx="3231">
                  <c:v>46</c:v>
                </c:pt>
                <c:pt idx="3232">
                  <c:v>42</c:v>
                </c:pt>
                <c:pt idx="3233">
                  <c:v>45</c:v>
                </c:pt>
                <c:pt idx="3234">
                  <c:v>42</c:v>
                </c:pt>
                <c:pt idx="3235">
                  <c:v>45</c:v>
                </c:pt>
                <c:pt idx="3237">
                  <c:v>43</c:v>
                </c:pt>
                <c:pt idx="3238">
                  <c:v>45</c:v>
                </c:pt>
                <c:pt idx="3239">
                  <c:v>43</c:v>
                </c:pt>
                <c:pt idx="3240">
                  <c:v>45</c:v>
                </c:pt>
                <c:pt idx="3241">
                  <c:v>42</c:v>
                </c:pt>
                <c:pt idx="3242">
                  <c:v>45</c:v>
                </c:pt>
                <c:pt idx="3243">
                  <c:v>42</c:v>
                </c:pt>
                <c:pt idx="3244">
                  <c:v>45</c:v>
                </c:pt>
                <c:pt idx="3245">
                  <c:v>42</c:v>
                </c:pt>
                <c:pt idx="3246">
                  <c:v>45</c:v>
                </c:pt>
                <c:pt idx="3247">
                  <c:v>42</c:v>
                </c:pt>
                <c:pt idx="3248">
                  <c:v>45</c:v>
                </c:pt>
                <c:pt idx="3249">
                  <c:v>43</c:v>
                </c:pt>
                <c:pt idx="3250">
                  <c:v>45</c:v>
                </c:pt>
                <c:pt idx="3251">
                  <c:v>41</c:v>
                </c:pt>
                <c:pt idx="3252">
                  <c:v>44</c:v>
                </c:pt>
                <c:pt idx="3253">
                  <c:v>42</c:v>
                </c:pt>
                <c:pt idx="3254">
                  <c:v>44</c:v>
                </c:pt>
                <c:pt idx="3255">
                  <c:v>41</c:v>
                </c:pt>
                <c:pt idx="3256">
                  <c:v>44</c:v>
                </c:pt>
                <c:pt idx="3257">
                  <c:v>41</c:v>
                </c:pt>
                <c:pt idx="3258">
                  <c:v>44</c:v>
                </c:pt>
                <c:pt idx="3259">
                  <c:v>41</c:v>
                </c:pt>
                <c:pt idx="3260">
                  <c:v>44</c:v>
                </c:pt>
                <c:pt idx="3261">
                  <c:v>43</c:v>
                </c:pt>
                <c:pt idx="3262">
                  <c:v>46</c:v>
                </c:pt>
                <c:pt idx="3263">
                  <c:v>42</c:v>
                </c:pt>
                <c:pt idx="3264">
                  <c:v>45</c:v>
                </c:pt>
                <c:pt idx="3265">
                  <c:v>42</c:v>
                </c:pt>
                <c:pt idx="3266">
                  <c:v>45</c:v>
                </c:pt>
                <c:pt idx="3267">
                  <c:v>43</c:v>
                </c:pt>
                <c:pt idx="3268">
                  <c:v>45</c:v>
                </c:pt>
                <c:pt idx="3269">
                  <c:v>43</c:v>
                </c:pt>
                <c:pt idx="3270">
                  <c:v>46</c:v>
                </c:pt>
                <c:pt idx="3271">
                  <c:v>45</c:v>
                </c:pt>
                <c:pt idx="3272">
                  <c:v>47</c:v>
                </c:pt>
                <c:pt idx="3273">
                  <c:v>44</c:v>
                </c:pt>
                <c:pt idx="3274">
                  <c:v>47</c:v>
                </c:pt>
                <c:pt idx="3275">
                  <c:v>44</c:v>
                </c:pt>
                <c:pt idx="3276">
                  <c:v>47</c:v>
                </c:pt>
                <c:pt idx="3277">
                  <c:v>42</c:v>
                </c:pt>
                <c:pt idx="3278">
                  <c:v>46</c:v>
                </c:pt>
                <c:pt idx="3279">
                  <c:v>42</c:v>
                </c:pt>
                <c:pt idx="3280">
                  <c:v>46</c:v>
                </c:pt>
                <c:pt idx="3281">
                  <c:v>45</c:v>
                </c:pt>
                <c:pt idx="3282">
                  <c:v>47</c:v>
                </c:pt>
                <c:pt idx="3283">
                  <c:v>44</c:v>
                </c:pt>
                <c:pt idx="3284">
                  <c:v>47</c:v>
                </c:pt>
                <c:pt idx="3285">
                  <c:v>43</c:v>
                </c:pt>
                <c:pt idx="3286">
                  <c:v>46</c:v>
                </c:pt>
                <c:pt idx="3287">
                  <c:v>42</c:v>
                </c:pt>
                <c:pt idx="3288">
                  <c:v>46</c:v>
                </c:pt>
                <c:pt idx="3289">
                  <c:v>43</c:v>
                </c:pt>
                <c:pt idx="3290">
                  <c:v>46</c:v>
                </c:pt>
                <c:pt idx="3291">
                  <c:v>42</c:v>
                </c:pt>
                <c:pt idx="3292">
                  <c:v>45</c:v>
                </c:pt>
                <c:pt idx="3293">
                  <c:v>44</c:v>
                </c:pt>
                <c:pt idx="3294">
                  <c:v>45</c:v>
                </c:pt>
                <c:pt idx="3295">
                  <c:v>43</c:v>
                </c:pt>
                <c:pt idx="3296">
                  <c:v>46</c:v>
                </c:pt>
                <c:pt idx="3297">
                  <c:v>44</c:v>
                </c:pt>
                <c:pt idx="3298">
                  <c:v>45</c:v>
                </c:pt>
                <c:pt idx="3299">
                  <c:v>41</c:v>
                </c:pt>
                <c:pt idx="3300">
                  <c:v>45</c:v>
                </c:pt>
                <c:pt idx="3303">
                  <c:v>46</c:v>
                </c:pt>
                <c:pt idx="3304">
                  <c:v>44</c:v>
                </c:pt>
                <c:pt idx="3305">
                  <c:v>46</c:v>
                </c:pt>
                <c:pt idx="3306">
                  <c:v>43</c:v>
                </c:pt>
                <c:pt idx="3307">
                  <c:v>46</c:v>
                </c:pt>
                <c:pt idx="3308">
                  <c:v>42</c:v>
                </c:pt>
                <c:pt idx="3309">
                  <c:v>45</c:v>
                </c:pt>
                <c:pt idx="3312">
                  <c:v>46</c:v>
                </c:pt>
                <c:pt idx="3313">
                  <c:v>44</c:v>
                </c:pt>
                <c:pt idx="3314">
                  <c:v>46</c:v>
                </c:pt>
                <c:pt idx="3315">
                  <c:v>45</c:v>
                </c:pt>
                <c:pt idx="3316">
                  <c:v>46</c:v>
                </c:pt>
                <c:pt idx="3317">
                  <c:v>44</c:v>
                </c:pt>
                <c:pt idx="3318">
                  <c:v>47</c:v>
                </c:pt>
                <c:pt idx="3319">
                  <c:v>45</c:v>
                </c:pt>
                <c:pt idx="3320">
                  <c:v>45</c:v>
                </c:pt>
                <c:pt idx="3321">
                  <c:v>43</c:v>
                </c:pt>
                <c:pt idx="3322">
                  <c:v>46</c:v>
                </c:pt>
                <c:pt idx="3323">
                  <c:v>42</c:v>
                </c:pt>
                <c:pt idx="3324">
                  <c:v>46</c:v>
                </c:pt>
                <c:pt idx="3325">
                  <c:v>43</c:v>
                </c:pt>
                <c:pt idx="3326">
                  <c:v>46</c:v>
                </c:pt>
                <c:pt idx="3327">
                  <c:v>44</c:v>
                </c:pt>
                <c:pt idx="3328">
                  <c:v>46</c:v>
                </c:pt>
                <c:pt idx="3329">
                  <c:v>44</c:v>
                </c:pt>
                <c:pt idx="3330">
                  <c:v>46</c:v>
                </c:pt>
                <c:pt idx="3331">
                  <c:v>43</c:v>
                </c:pt>
                <c:pt idx="3332">
                  <c:v>45</c:v>
                </c:pt>
                <c:pt idx="3333">
                  <c:v>42</c:v>
                </c:pt>
                <c:pt idx="3334">
                  <c:v>44</c:v>
                </c:pt>
                <c:pt idx="3335">
                  <c:v>44</c:v>
                </c:pt>
                <c:pt idx="3336">
                  <c:v>46</c:v>
                </c:pt>
                <c:pt idx="3337">
                  <c:v>42</c:v>
                </c:pt>
                <c:pt idx="3338">
                  <c:v>45</c:v>
                </c:pt>
                <c:pt idx="3339">
                  <c:v>41</c:v>
                </c:pt>
                <c:pt idx="3340">
                  <c:v>45</c:v>
                </c:pt>
                <c:pt idx="3341">
                  <c:v>46</c:v>
                </c:pt>
                <c:pt idx="3342">
                  <c:v>46</c:v>
                </c:pt>
                <c:pt idx="3343">
                  <c:v>44</c:v>
                </c:pt>
                <c:pt idx="3344">
                  <c:v>46</c:v>
                </c:pt>
                <c:pt idx="3347">
                  <c:v>43</c:v>
                </c:pt>
                <c:pt idx="3348">
                  <c:v>43</c:v>
                </c:pt>
                <c:pt idx="3349">
                  <c:v>45</c:v>
                </c:pt>
                <c:pt idx="3350">
                  <c:v>42</c:v>
                </c:pt>
                <c:pt idx="3351">
                  <c:v>46</c:v>
                </c:pt>
                <c:pt idx="3352">
                  <c:v>45</c:v>
                </c:pt>
                <c:pt idx="3353">
                  <c:v>47</c:v>
                </c:pt>
                <c:pt idx="3354">
                  <c:v>46</c:v>
                </c:pt>
                <c:pt idx="3355">
                  <c:v>47</c:v>
                </c:pt>
                <c:pt idx="3356">
                  <c:v>43</c:v>
                </c:pt>
                <c:pt idx="3357">
                  <c:v>46</c:v>
                </c:pt>
                <c:pt idx="3358">
                  <c:v>44</c:v>
                </c:pt>
                <c:pt idx="3359">
                  <c:v>46</c:v>
                </c:pt>
                <c:pt idx="3360">
                  <c:v>43</c:v>
                </c:pt>
                <c:pt idx="3361">
                  <c:v>46</c:v>
                </c:pt>
                <c:pt idx="3362">
                  <c:v>43</c:v>
                </c:pt>
                <c:pt idx="3363">
                  <c:v>46</c:v>
                </c:pt>
                <c:pt idx="3364">
                  <c:v>43</c:v>
                </c:pt>
                <c:pt idx="3365">
                  <c:v>46</c:v>
                </c:pt>
                <c:pt idx="3366">
                  <c:v>44</c:v>
                </c:pt>
                <c:pt idx="3367">
                  <c:v>47</c:v>
                </c:pt>
                <c:pt idx="3368">
                  <c:v>45</c:v>
                </c:pt>
                <c:pt idx="3369">
                  <c:v>46</c:v>
                </c:pt>
                <c:pt idx="3370">
                  <c:v>42</c:v>
                </c:pt>
                <c:pt idx="3371">
                  <c:v>42</c:v>
                </c:pt>
                <c:pt idx="3372">
                  <c:v>46</c:v>
                </c:pt>
                <c:pt idx="3373">
                  <c:v>42</c:v>
                </c:pt>
                <c:pt idx="3375">
                  <c:v>46</c:v>
                </c:pt>
                <c:pt idx="3376">
                  <c:v>46</c:v>
                </c:pt>
                <c:pt idx="3377">
                  <c:v>42</c:v>
                </c:pt>
                <c:pt idx="3378">
                  <c:v>46</c:v>
                </c:pt>
                <c:pt idx="3379">
                  <c:v>45</c:v>
                </c:pt>
                <c:pt idx="3380">
                  <c:v>46</c:v>
                </c:pt>
                <c:pt idx="3381">
                  <c:v>46</c:v>
                </c:pt>
                <c:pt idx="3382">
                  <c:v>47</c:v>
                </c:pt>
                <c:pt idx="3383">
                  <c:v>43</c:v>
                </c:pt>
                <c:pt idx="3384">
                  <c:v>46</c:v>
                </c:pt>
                <c:pt idx="3385">
                  <c:v>43</c:v>
                </c:pt>
                <c:pt idx="3386">
                  <c:v>46</c:v>
                </c:pt>
                <c:pt idx="3387">
                  <c:v>43</c:v>
                </c:pt>
                <c:pt idx="3388">
                  <c:v>45</c:v>
                </c:pt>
                <c:pt idx="3389">
                  <c:v>44</c:v>
                </c:pt>
                <c:pt idx="3390">
                  <c:v>47</c:v>
                </c:pt>
                <c:pt idx="3391">
                  <c:v>42</c:v>
                </c:pt>
                <c:pt idx="3392">
                  <c:v>46</c:v>
                </c:pt>
                <c:pt idx="3393">
                  <c:v>43</c:v>
                </c:pt>
                <c:pt idx="3394">
                  <c:v>46</c:v>
                </c:pt>
                <c:pt idx="3398">
                  <c:v>45</c:v>
                </c:pt>
                <c:pt idx="3399">
                  <c:v>42</c:v>
                </c:pt>
                <c:pt idx="3400">
                  <c:v>46</c:v>
                </c:pt>
                <c:pt idx="3401">
                  <c:v>44</c:v>
                </c:pt>
                <c:pt idx="3402">
                  <c:v>46</c:v>
                </c:pt>
                <c:pt idx="3403">
                  <c:v>42</c:v>
                </c:pt>
                <c:pt idx="3404">
                  <c:v>46</c:v>
                </c:pt>
                <c:pt idx="3405">
                  <c:v>42</c:v>
                </c:pt>
                <c:pt idx="3406">
                  <c:v>45</c:v>
                </c:pt>
                <c:pt idx="3407">
                  <c:v>42</c:v>
                </c:pt>
                <c:pt idx="3408">
                  <c:v>45</c:v>
                </c:pt>
                <c:pt idx="3409">
                  <c:v>42</c:v>
                </c:pt>
                <c:pt idx="3410">
                  <c:v>45</c:v>
                </c:pt>
                <c:pt idx="3411">
                  <c:v>42</c:v>
                </c:pt>
                <c:pt idx="3412">
                  <c:v>46</c:v>
                </c:pt>
                <c:pt idx="3413">
                  <c:v>43</c:v>
                </c:pt>
                <c:pt idx="3414">
                  <c:v>46</c:v>
                </c:pt>
                <c:pt idx="3415">
                  <c:v>43</c:v>
                </c:pt>
                <c:pt idx="3416">
                  <c:v>46</c:v>
                </c:pt>
                <c:pt idx="3417">
                  <c:v>44</c:v>
                </c:pt>
                <c:pt idx="3418">
                  <c:v>43</c:v>
                </c:pt>
                <c:pt idx="3419">
                  <c:v>45</c:v>
                </c:pt>
                <c:pt idx="3420">
                  <c:v>44</c:v>
                </c:pt>
                <c:pt idx="3421">
                  <c:v>45</c:v>
                </c:pt>
                <c:pt idx="3422">
                  <c:v>42</c:v>
                </c:pt>
                <c:pt idx="3423">
                  <c:v>45</c:v>
                </c:pt>
                <c:pt idx="3424">
                  <c:v>43</c:v>
                </c:pt>
                <c:pt idx="3425">
                  <c:v>45</c:v>
                </c:pt>
                <c:pt idx="3426">
                  <c:v>44</c:v>
                </c:pt>
                <c:pt idx="3427">
                  <c:v>46</c:v>
                </c:pt>
                <c:pt idx="3428">
                  <c:v>43</c:v>
                </c:pt>
                <c:pt idx="3429">
                  <c:v>46</c:v>
                </c:pt>
                <c:pt idx="3430">
                  <c:v>43</c:v>
                </c:pt>
                <c:pt idx="3431">
                  <c:v>45</c:v>
                </c:pt>
                <c:pt idx="3432">
                  <c:v>43</c:v>
                </c:pt>
                <c:pt idx="3433">
                  <c:v>45</c:v>
                </c:pt>
                <c:pt idx="3435">
                  <c:v>44</c:v>
                </c:pt>
                <c:pt idx="3436">
                  <c:v>45</c:v>
                </c:pt>
                <c:pt idx="3437">
                  <c:v>46</c:v>
                </c:pt>
                <c:pt idx="3438">
                  <c:v>46</c:v>
                </c:pt>
                <c:pt idx="3439">
                  <c:v>43</c:v>
                </c:pt>
                <c:pt idx="3440">
                  <c:v>46</c:v>
                </c:pt>
                <c:pt idx="3441">
                  <c:v>44</c:v>
                </c:pt>
                <c:pt idx="3442">
                  <c:v>46</c:v>
                </c:pt>
                <c:pt idx="3443">
                  <c:v>43</c:v>
                </c:pt>
                <c:pt idx="3444">
                  <c:v>46</c:v>
                </c:pt>
                <c:pt idx="3445">
                  <c:v>43</c:v>
                </c:pt>
                <c:pt idx="3446">
                  <c:v>45</c:v>
                </c:pt>
                <c:pt idx="3447">
                  <c:v>42</c:v>
                </c:pt>
                <c:pt idx="3448">
                  <c:v>45</c:v>
                </c:pt>
                <c:pt idx="3449">
                  <c:v>42</c:v>
                </c:pt>
                <c:pt idx="3450">
                  <c:v>46</c:v>
                </c:pt>
                <c:pt idx="3452">
                  <c:v>45</c:v>
                </c:pt>
                <c:pt idx="3453">
                  <c:v>44</c:v>
                </c:pt>
                <c:pt idx="3454">
                  <c:v>44</c:v>
                </c:pt>
                <c:pt idx="3455">
                  <c:v>45</c:v>
                </c:pt>
                <c:pt idx="3456">
                  <c:v>42</c:v>
                </c:pt>
                <c:pt idx="3457">
                  <c:v>46</c:v>
                </c:pt>
                <c:pt idx="3458">
                  <c:v>43</c:v>
                </c:pt>
                <c:pt idx="3459">
                  <c:v>46</c:v>
                </c:pt>
                <c:pt idx="3460">
                  <c:v>43</c:v>
                </c:pt>
                <c:pt idx="3461">
                  <c:v>46</c:v>
                </c:pt>
                <c:pt idx="3462">
                  <c:v>43</c:v>
                </c:pt>
                <c:pt idx="3463">
                  <c:v>46</c:v>
                </c:pt>
                <c:pt idx="3464">
                  <c:v>43</c:v>
                </c:pt>
                <c:pt idx="3465">
                  <c:v>43</c:v>
                </c:pt>
                <c:pt idx="3466">
                  <c:v>45</c:v>
                </c:pt>
                <c:pt idx="3467">
                  <c:v>45</c:v>
                </c:pt>
                <c:pt idx="3468">
                  <c:v>42</c:v>
                </c:pt>
                <c:pt idx="3469">
                  <c:v>45</c:v>
                </c:pt>
                <c:pt idx="3470">
                  <c:v>42</c:v>
                </c:pt>
                <c:pt idx="3471">
                  <c:v>45</c:v>
                </c:pt>
                <c:pt idx="3472">
                  <c:v>43</c:v>
                </c:pt>
                <c:pt idx="3473">
                  <c:v>44</c:v>
                </c:pt>
                <c:pt idx="3474">
                  <c:v>42</c:v>
                </c:pt>
                <c:pt idx="3475">
                  <c:v>45</c:v>
                </c:pt>
                <c:pt idx="3476">
                  <c:v>44</c:v>
                </c:pt>
                <c:pt idx="3477">
                  <c:v>46</c:v>
                </c:pt>
                <c:pt idx="3481">
                  <c:v>44</c:v>
                </c:pt>
                <c:pt idx="3482">
                  <c:v>46</c:v>
                </c:pt>
                <c:pt idx="3483">
                  <c:v>43</c:v>
                </c:pt>
                <c:pt idx="3484">
                  <c:v>46</c:v>
                </c:pt>
                <c:pt idx="3485">
                  <c:v>44</c:v>
                </c:pt>
                <c:pt idx="3486">
                  <c:v>46</c:v>
                </c:pt>
                <c:pt idx="3487">
                  <c:v>43</c:v>
                </c:pt>
                <c:pt idx="3488">
                  <c:v>45</c:v>
                </c:pt>
                <c:pt idx="3489">
                  <c:v>43</c:v>
                </c:pt>
                <c:pt idx="3490">
                  <c:v>45</c:v>
                </c:pt>
                <c:pt idx="3491">
                  <c:v>43</c:v>
                </c:pt>
                <c:pt idx="3492">
                  <c:v>43</c:v>
                </c:pt>
                <c:pt idx="3493">
                  <c:v>46</c:v>
                </c:pt>
                <c:pt idx="3494">
                  <c:v>45</c:v>
                </c:pt>
                <c:pt idx="3497">
                  <c:v>44</c:v>
                </c:pt>
                <c:pt idx="3498">
                  <c:v>45</c:v>
                </c:pt>
                <c:pt idx="3499">
                  <c:v>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4816"/>
        <c:axId val="54036352"/>
      </c:scatterChart>
      <c:scatterChart>
        <c:scatterStyle val="lineMarker"/>
        <c:varyColors val="0"/>
        <c:ser>
          <c:idx val="4"/>
          <c:order val="2"/>
          <c:tx>
            <c:strRef>
              <c:f>体重管理!$H$2</c:f>
              <c:strCache>
                <c:ptCount val="1"/>
                <c:pt idx="0">
                  <c:v>基礎代謝(kcal)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体重管理!$M$3:$M$3506</c:f>
              <c:numCache>
                <c:formatCode>yy/mm/dd</c:formatCode>
                <c:ptCount val="3504"/>
                <c:pt idx="0">
                  <c:v>36065</c:v>
                </c:pt>
                <c:pt idx="1">
                  <c:v>36415</c:v>
                </c:pt>
                <c:pt idx="2">
                  <c:v>36772</c:v>
                </c:pt>
                <c:pt idx="3">
                  <c:v>37220</c:v>
                </c:pt>
                <c:pt idx="4">
                  <c:v>37605</c:v>
                </c:pt>
                <c:pt idx="5">
                  <c:v>37605</c:v>
                </c:pt>
                <c:pt idx="6">
                  <c:v>37605</c:v>
                </c:pt>
                <c:pt idx="7">
                  <c:v>37605</c:v>
                </c:pt>
                <c:pt idx="8">
                  <c:v>37605</c:v>
                </c:pt>
                <c:pt idx="9">
                  <c:v>37605</c:v>
                </c:pt>
                <c:pt idx="10">
                  <c:v>37605</c:v>
                </c:pt>
                <c:pt idx="11">
                  <c:v>37605</c:v>
                </c:pt>
                <c:pt idx="12">
                  <c:v>37605</c:v>
                </c:pt>
                <c:pt idx="13">
                  <c:v>37605</c:v>
                </c:pt>
                <c:pt idx="14">
                  <c:v>37605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41007</c:v>
                </c:pt>
                <c:pt idx="23">
                  <c:v>41007</c:v>
                </c:pt>
                <c:pt idx="24">
                  <c:v>41007</c:v>
                </c:pt>
                <c:pt idx="25">
                  <c:v>41007</c:v>
                </c:pt>
                <c:pt idx="26">
                  <c:v>41007</c:v>
                </c:pt>
                <c:pt idx="27">
                  <c:v>41007</c:v>
                </c:pt>
                <c:pt idx="28">
                  <c:v>41007</c:v>
                </c:pt>
                <c:pt idx="29">
                  <c:v>41007</c:v>
                </c:pt>
                <c:pt idx="30">
                  <c:v>41014</c:v>
                </c:pt>
                <c:pt idx="31">
                  <c:v>41014</c:v>
                </c:pt>
                <c:pt idx="32">
                  <c:v>41014</c:v>
                </c:pt>
                <c:pt idx="33">
                  <c:v>41014</c:v>
                </c:pt>
                <c:pt idx="34">
                  <c:v>41014</c:v>
                </c:pt>
                <c:pt idx="35">
                  <c:v>41014</c:v>
                </c:pt>
                <c:pt idx="36">
                  <c:v>41014</c:v>
                </c:pt>
                <c:pt idx="37">
                  <c:v>41014</c:v>
                </c:pt>
                <c:pt idx="38">
                  <c:v>41014</c:v>
                </c:pt>
                <c:pt idx="39">
                  <c:v>41021</c:v>
                </c:pt>
                <c:pt idx="40">
                  <c:v>41021</c:v>
                </c:pt>
                <c:pt idx="41">
                  <c:v>41021</c:v>
                </c:pt>
                <c:pt idx="42">
                  <c:v>41021</c:v>
                </c:pt>
                <c:pt idx="43">
                  <c:v>41021</c:v>
                </c:pt>
                <c:pt idx="44">
                  <c:v>41021</c:v>
                </c:pt>
                <c:pt idx="45">
                  <c:v>41021</c:v>
                </c:pt>
                <c:pt idx="46">
                  <c:v>41021</c:v>
                </c:pt>
                <c:pt idx="47">
                  <c:v>41021</c:v>
                </c:pt>
                <c:pt idx="48">
                  <c:v>41021</c:v>
                </c:pt>
                <c:pt idx="49">
                  <c:v>41021</c:v>
                </c:pt>
                <c:pt idx="50">
                  <c:v>41028</c:v>
                </c:pt>
                <c:pt idx="51">
                  <c:v>41028</c:v>
                </c:pt>
                <c:pt idx="52">
                  <c:v>41028</c:v>
                </c:pt>
                <c:pt idx="53">
                  <c:v>41028</c:v>
                </c:pt>
                <c:pt idx="54">
                  <c:v>41028</c:v>
                </c:pt>
                <c:pt idx="55">
                  <c:v>41028</c:v>
                </c:pt>
                <c:pt idx="56">
                  <c:v>41028</c:v>
                </c:pt>
                <c:pt idx="57">
                  <c:v>41028</c:v>
                </c:pt>
                <c:pt idx="58">
                  <c:v>41028</c:v>
                </c:pt>
                <c:pt idx="59">
                  <c:v>41028</c:v>
                </c:pt>
                <c:pt idx="60">
                  <c:v>41028</c:v>
                </c:pt>
                <c:pt idx="61">
                  <c:v>41028</c:v>
                </c:pt>
                <c:pt idx="62">
                  <c:v>41028</c:v>
                </c:pt>
                <c:pt idx="63">
                  <c:v>41028</c:v>
                </c:pt>
                <c:pt idx="64">
                  <c:v>41035</c:v>
                </c:pt>
                <c:pt idx="65">
                  <c:v>41035</c:v>
                </c:pt>
                <c:pt idx="66">
                  <c:v>41035</c:v>
                </c:pt>
                <c:pt idx="67">
                  <c:v>41035</c:v>
                </c:pt>
                <c:pt idx="68">
                  <c:v>41035</c:v>
                </c:pt>
                <c:pt idx="69">
                  <c:v>41035</c:v>
                </c:pt>
                <c:pt idx="70">
                  <c:v>41035</c:v>
                </c:pt>
                <c:pt idx="71">
                  <c:v>41035</c:v>
                </c:pt>
                <c:pt idx="72">
                  <c:v>41042</c:v>
                </c:pt>
                <c:pt idx="73">
                  <c:v>41042</c:v>
                </c:pt>
                <c:pt idx="74">
                  <c:v>41042</c:v>
                </c:pt>
                <c:pt idx="75">
                  <c:v>41042</c:v>
                </c:pt>
                <c:pt idx="76">
                  <c:v>41042</c:v>
                </c:pt>
                <c:pt idx="77">
                  <c:v>41042</c:v>
                </c:pt>
                <c:pt idx="78">
                  <c:v>41042</c:v>
                </c:pt>
                <c:pt idx="79">
                  <c:v>41042</c:v>
                </c:pt>
                <c:pt idx="80">
                  <c:v>41042</c:v>
                </c:pt>
                <c:pt idx="81">
                  <c:v>41042</c:v>
                </c:pt>
                <c:pt idx="82">
                  <c:v>41049</c:v>
                </c:pt>
                <c:pt idx="83">
                  <c:v>41049</c:v>
                </c:pt>
                <c:pt idx="84">
                  <c:v>41049</c:v>
                </c:pt>
                <c:pt idx="85">
                  <c:v>41049</c:v>
                </c:pt>
                <c:pt idx="86">
                  <c:v>41049</c:v>
                </c:pt>
                <c:pt idx="87">
                  <c:v>41049</c:v>
                </c:pt>
                <c:pt idx="88">
                  <c:v>41049</c:v>
                </c:pt>
                <c:pt idx="89">
                  <c:v>41049</c:v>
                </c:pt>
                <c:pt idx="90">
                  <c:v>41056</c:v>
                </c:pt>
                <c:pt idx="91">
                  <c:v>41056</c:v>
                </c:pt>
                <c:pt idx="92">
                  <c:v>41056</c:v>
                </c:pt>
                <c:pt idx="93">
                  <c:v>41056</c:v>
                </c:pt>
                <c:pt idx="94">
                  <c:v>41056</c:v>
                </c:pt>
                <c:pt idx="95">
                  <c:v>41056</c:v>
                </c:pt>
                <c:pt idx="96">
                  <c:v>41056</c:v>
                </c:pt>
                <c:pt idx="97">
                  <c:v>41056</c:v>
                </c:pt>
                <c:pt idx="98">
                  <c:v>41056</c:v>
                </c:pt>
                <c:pt idx="99">
                  <c:v>41063</c:v>
                </c:pt>
                <c:pt idx="100">
                  <c:v>41063</c:v>
                </c:pt>
                <c:pt idx="101">
                  <c:v>41063</c:v>
                </c:pt>
                <c:pt idx="102">
                  <c:v>41063</c:v>
                </c:pt>
                <c:pt idx="103">
                  <c:v>41063</c:v>
                </c:pt>
                <c:pt idx="104">
                  <c:v>41063</c:v>
                </c:pt>
                <c:pt idx="105">
                  <c:v>41063</c:v>
                </c:pt>
                <c:pt idx="106">
                  <c:v>41063</c:v>
                </c:pt>
                <c:pt idx="107">
                  <c:v>41070</c:v>
                </c:pt>
                <c:pt idx="108">
                  <c:v>41070</c:v>
                </c:pt>
                <c:pt idx="109">
                  <c:v>41070</c:v>
                </c:pt>
                <c:pt idx="110">
                  <c:v>41070</c:v>
                </c:pt>
                <c:pt idx="111">
                  <c:v>41070</c:v>
                </c:pt>
                <c:pt idx="112">
                  <c:v>41070</c:v>
                </c:pt>
                <c:pt idx="113">
                  <c:v>41070</c:v>
                </c:pt>
                <c:pt idx="114">
                  <c:v>41070</c:v>
                </c:pt>
                <c:pt idx="115">
                  <c:v>41070</c:v>
                </c:pt>
                <c:pt idx="116">
                  <c:v>41070</c:v>
                </c:pt>
                <c:pt idx="117">
                  <c:v>41070</c:v>
                </c:pt>
                <c:pt idx="118">
                  <c:v>41077</c:v>
                </c:pt>
                <c:pt idx="119">
                  <c:v>41077</c:v>
                </c:pt>
                <c:pt idx="120">
                  <c:v>41077</c:v>
                </c:pt>
                <c:pt idx="121">
                  <c:v>41077</c:v>
                </c:pt>
                <c:pt idx="122">
                  <c:v>41077</c:v>
                </c:pt>
                <c:pt idx="123">
                  <c:v>41077</c:v>
                </c:pt>
                <c:pt idx="124">
                  <c:v>41077</c:v>
                </c:pt>
                <c:pt idx="125">
                  <c:v>41077</c:v>
                </c:pt>
                <c:pt idx="126">
                  <c:v>41077</c:v>
                </c:pt>
                <c:pt idx="127">
                  <c:v>41077</c:v>
                </c:pt>
                <c:pt idx="128">
                  <c:v>41077</c:v>
                </c:pt>
                <c:pt idx="129">
                  <c:v>41077</c:v>
                </c:pt>
                <c:pt idx="130">
                  <c:v>41077</c:v>
                </c:pt>
                <c:pt idx="131">
                  <c:v>41084</c:v>
                </c:pt>
                <c:pt idx="132">
                  <c:v>41084</c:v>
                </c:pt>
                <c:pt idx="133">
                  <c:v>41084</c:v>
                </c:pt>
                <c:pt idx="134">
                  <c:v>41084</c:v>
                </c:pt>
                <c:pt idx="135">
                  <c:v>41084</c:v>
                </c:pt>
                <c:pt idx="136">
                  <c:v>41084</c:v>
                </c:pt>
                <c:pt idx="137">
                  <c:v>41084</c:v>
                </c:pt>
                <c:pt idx="138">
                  <c:v>41084</c:v>
                </c:pt>
                <c:pt idx="139">
                  <c:v>41084</c:v>
                </c:pt>
                <c:pt idx="140">
                  <c:v>41091</c:v>
                </c:pt>
                <c:pt idx="141">
                  <c:v>41091</c:v>
                </c:pt>
                <c:pt idx="142">
                  <c:v>41091</c:v>
                </c:pt>
                <c:pt idx="143">
                  <c:v>41091</c:v>
                </c:pt>
                <c:pt idx="144">
                  <c:v>41091</c:v>
                </c:pt>
                <c:pt idx="145">
                  <c:v>41091</c:v>
                </c:pt>
                <c:pt idx="146">
                  <c:v>41091</c:v>
                </c:pt>
                <c:pt idx="147">
                  <c:v>41091</c:v>
                </c:pt>
                <c:pt idx="148">
                  <c:v>41091</c:v>
                </c:pt>
                <c:pt idx="149">
                  <c:v>41091</c:v>
                </c:pt>
                <c:pt idx="150">
                  <c:v>41091</c:v>
                </c:pt>
                <c:pt idx="151">
                  <c:v>41091</c:v>
                </c:pt>
                <c:pt idx="152">
                  <c:v>41091</c:v>
                </c:pt>
                <c:pt idx="153">
                  <c:v>41091</c:v>
                </c:pt>
                <c:pt idx="154">
                  <c:v>41098</c:v>
                </c:pt>
                <c:pt idx="155">
                  <c:v>41098</c:v>
                </c:pt>
                <c:pt idx="156">
                  <c:v>41098</c:v>
                </c:pt>
                <c:pt idx="157">
                  <c:v>41098</c:v>
                </c:pt>
                <c:pt idx="158">
                  <c:v>41098</c:v>
                </c:pt>
                <c:pt idx="159">
                  <c:v>41098</c:v>
                </c:pt>
                <c:pt idx="160">
                  <c:v>41098</c:v>
                </c:pt>
                <c:pt idx="161">
                  <c:v>41098</c:v>
                </c:pt>
                <c:pt idx="162">
                  <c:v>41098</c:v>
                </c:pt>
                <c:pt idx="163">
                  <c:v>41098</c:v>
                </c:pt>
                <c:pt idx="164">
                  <c:v>41098</c:v>
                </c:pt>
                <c:pt idx="165">
                  <c:v>41105</c:v>
                </c:pt>
                <c:pt idx="166">
                  <c:v>41105</c:v>
                </c:pt>
                <c:pt idx="167">
                  <c:v>41105</c:v>
                </c:pt>
                <c:pt idx="168">
                  <c:v>41105</c:v>
                </c:pt>
                <c:pt idx="169">
                  <c:v>41105</c:v>
                </c:pt>
                <c:pt idx="170">
                  <c:v>41105</c:v>
                </c:pt>
                <c:pt idx="171">
                  <c:v>41105</c:v>
                </c:pt>
                <c:pt idx="172">
                  <c:v>41105</c:v>
                </c:pt>
                <c:pt idx="173">
                  <c:v>41105</c:v>
                </c:pt>
                <c:pt idx="174">
                  <c:v>41105</c:v>
                </c:pt>
                <c:pt idx="175">
                  <c:v>41105</c:v>
                </c:pt>
                <c:pt idx="176">
                  <c:v>41105</c:v>
                </c:pt>
                <c:pt idx="177">
                  <c:v>41105</c:v>
                </c:pt>
                <c:pt idx="178">
                  <c:v>41112</c:v>
                </c:pt>
                <c:pt idx="179">
                  <c:v>41112</c:v>
                </c:pt>
                <c:pt idx="180">
                  <c:v>41112</c:v>
                </c:pt>
                <c:pt idx="181">
                  <c:v>41112</c:v>
                </c:pt>
                <c:pt idx="182">
                  <c:v>41112</c:v>
                </c:pt>
                <c:pt idx="183">
                  <c:v>41112</c:v>
                </c:pt>
                <c:pt idx="184">
                  <c:v>41112</c:v>
                </c:pt>
                <c:pt idx="185">
                  <c:v>41112</c:v>
                </c:pt>
                <c:pt idx="186">
                  <c:v>41112</c:v>
                </c:pt>
                <c:pt idx="187">
                  <c:v>41112</c:v>
                </c:pt>
                <c:pt idx="188">
                  <c:v>41112</c:v>
                </c:pt>
                <c:pt idx="189">
                  <c:v>41112</c:v>
                </c:pt>
                <c:pt idx="190">
                  <c:v>41112</c:v>
                </c:pt>
                <c:pt idx="191">
                  <c:v>41112</c:v>
                </c:pt>
                <c:pt idx="192">
                  <c:v>41119</c:v>
                </c:pt>
                <c:pt idx="193">
                  <c:v>41119</c:v>
                </c:pt>
                <c:pt idx="194">
                  <c:v>41119</c:v>
                </c:pt>
                <c:pt idx="195">
                  <c:v>41119</c:v>
                </c:pt>
                <c:pt idx="196">
                  <c:v>41119</c:v>
                </c:pt>
                <c:pt idx="197">
                  <c:v>41119</c:v>
                </c:pt>
                <c:pt idx="198">
                  <c:v>41119</c:v>
                </c:pt>
                <c:pt idx="199">
                  <c:v>41119</c:v>
                </c:pt>
                <c:pt idx="200">
                  <c:v>41119</c:v>
                </c:pt>
                <c:pt idx="201">
                  <c:v>41119</c:v>
                </c:pt>
                <c:pt idx="202">
                  <c:v>41119</c:v>
                </c:pt>
                <c:pt idx="203">
                  <c:v>41119</c:v>
                </c:pt>
                <c:pt idx="204">
                  <c:v>41119</c:v>
                </c:pt>
                <c:pt idx="205">
                  <c:v>41126</c:v>
                </c:pt>
                <c:pt idx="206">
                  <c:v>41126</c:v>
                </c:pt>
                <c:pt idx="207">
                  <c:v>41126</c:v>
                </c:pt>
                <c:pt idx="208">
                  <c:v>41126</c:v>
                </c:pt>
                <c:pt idx="209">
                  <c:v>41126</c:v>
                </c:pt>
                <c:pt idx="210">
                  <c:v>41126</c:v>
                </c:pt>
                <c:pt idx="211">
                  <c:v>41126</c:v>
                </c:pt>
                <c:pt idx="212">
                  <c:v>41126</c:v>
                </c:pt>
                <c:pt idx="213">
                  <c:v>41126</c:v>
                </c:pt>
                <c:pt idx="214">
                  <c:v>41126</c:v>
                </c:pt>
                <c:pt idx="215">
                  <c:v>41126</c:v>
                </c:pt>
                <c:pt idx="216">
                  <c:v>41126</c:v>
                </c:pt>
                <c:pt idx="217">
                  <c:v>41126</c:v>
                </c:pt>
                <c:pt idx="218">
                  <c:v>41126</c:v>
                </c:pt>
                <c:pt idx="219">
                  <c:v>41126</c:v>
                </c:pt>
                <c:pt idx="220">
                  <c:v>41133</c:v>
                </c:pt>
                <c:pt idx="221">
                  <c:v>41133</c:v>
                </c:pt>
                <c:pt idx="222">
                  <c:v>41133</c:v>
                </c:pt>
                <c:pt idx="223">
                  <c:v>41133</c:v>
                </c:pt>
                <c:pt idx="224">
                  <c:v>41133</c:v>
                </c:pt>
                <c:pt idx="225">
                  <c:v>41133</c:v>
                </c:pt>
                <c:pt idx="226">
                  <c:v>41133</c:v>
                </c:pt>
                <c:pt idx="227">
                  <c:v>41133</c:v>
                </c:pt>
                <c:pt idx="228">
                  <c:v>41133</c:v>
                </c:pt>
                <c:pt idx="229">
                  <c:v>41140</c:v>
                </c:pt>
                <c:pt idx="230">
                  <c:v>41140</c:v>
                </c:pt>
                <c:pt idx="231">
                  <c:v>41140</c:v>
                </c:pt>
                <c:pt idx="232">
                  <c:v>41140</c:v>
                </c:pt>
                <c:pt idx="233">
                  <c:v>41140</c:v>
                </c:pt>
                <c:pt idx="234">
                  <c:v>41140</c:v>
                </c:pt>
                <c:pt idx="235">
                  <c:v>41140</c:v>
                </c:pt>
                <c:pt idx="236">
                  <c:v>41140</c:v>
                </c:pt>
                <c:pt idx="237">
                  <c:v>41140</c:v>
                </c:pt>
                <c:pt idx="238">
                  <c:v>41140</c:v>
                </c:pt>
                <c:pt idx="239">
                  <c:v>41140</c:v>
                </c:pt>
                <c:pt idx="240">
                  <c:v>41140</c:v>
                </c:pt>
                <c:pt idx="241">
                  <c:v>41140</c:v>
                </c:pt>
                <c:pt idx="242">
                  <c:v>41140</c:v>
                </c:pt>
                <c:pt idx="243">
                  <c:v>41140</c:v>
                </c:pt>
                <c:pt idx="244">
                  <c:v>41147</c:v>
                </c:pt>
                <c:pt idx="245">
                  <c:v>41147</c:v>
                </c:pt>
                <c:pt idx="246">
                  <c:v>41147</c:v>
                </c:pt>
                <c:pt idx="247">
                  <c:v>41147</c:v>
                </c:pt>
                <c:pt idx="248">
                  <c:v>41147</c:v>
                </c:pt>
                <c:pt idx="249">
                  <c:v>41147</c:v>
                </c:pt>
                <c:pt idx="250">
                  <c:v>41147</c:v>
                </c:pt>
                <c:pt idx="251">
                  <c:v>41147</c:v>
                </c:pt>
                <c:pt idx="252">
                  <c:v>41147</c:v>
                </c:pt>
                <c:pt idx="253">
                  <c:v>41147</c:v>
                </c:pt>
                <c:pt idx="254">
                  <c:v>41147</c:v>
                </c:pt>
                <c:pt idx="255">
                  <c:v>41147</c:v>
                </c:pt>
                <c:pt idx="256">
                  <c:v>41147</c:v>
                </c:pt>
                <c:pt idx="257">
                  <c:v>41147</c:v>
                </c:pt>
                <c:pt idx="258">
                  <c:v>41154</c:v>
                </c:pt>
                <c:pt idx="259">
                  <c:v>41154</c:v>
                </c:pt>
                <c:pt idx="260">
                  <c:v>41154</c:v>
                </c:pt>
                <c:pt idx="261">
                  <c:v>41154</c:v>
                </c:pt>
                <c:pt idx="262">
                  <c:v>41154</c:v>
                </c:pt>
                <c:pt idx="263">
                  <c:v>41154</c:v>
                </c:pt>
                <c:pt idx="264">
                  <c:v>41154</c:v>
                </c:pt>
                <c:pt idx="265">
                  <c:v>41154</c:v>
                </c:pt>
                <c:pt idx="266">
                  <c:v>41154</c:v>
                </c:pt>
                <c:pt idx="267">
                  <c:v>41154</c:v>
                </c:pt>
                <c:pt idx="268">
                  <c:v>41154</c:v>
                </c:pt>
                <c:pt idx="269">
                  <c:v>41154</c:v>
                </c:pt>
                <c:pt idx="270">
                  <c:v>41154</c:v>
                </c:pt>
                <c:pt idx="271">
                  <c:v>41154</c:v>
                </c:pt>
                <c:pt idx="272">
                  <c:v>41161</c:v>
                </c:pt>
                <c:pt idx="273">
                  <c:v>41161</c:v>
                </c:pt>
                <c:pt idx="274">
                  <c:v>41161</c:v>
                </c:pt>
                <c:pt idx="275">
                  <c:v>41161</c:v>
                </c:pt>
                <c:pt idx="276">
                  <c:v>41161</c:v>
                </c:pt>
                <c:pt idx="277">
                  <c:v>41161</c:v>
                </c:pt>
                <c:pt idx="278">
                  <c:v>41161</c:v>
                </c:pt>
                <c:pt idx="279">
                  <c:v>41161</c:v>
                </c:pt>
                <c:pt idx="280">
                  <c:v>41161</c:v>
                </c:pt>
                <c:pt idx="281">
                  <c:v>41161</c:v>
                </c:pt>
                <c:pt idx="282">
                  <c:v>41161</c:v>
                </c:pt>
                <c:pt idx="283">
                  <c:v>41161</c:v>
                </c:pt>
                <c:pt idx="284">
                  <c:v>41161</c:v>
                </c:pt>
                <c:pt idx="285">
                  <c:v>41168</c:v>
                </c:pt>
                <c:pt idx="286">
                  <c:v>41168</c:v>
                </c:pt>
                <c:pt idx="287">
                  <c:v>41168</c:v>
                </c:pt>
                <c:pt idx="288">
                  <c:v>41168</c:v>
                </c:pt>
                <c:pt idx="289">
                  <c:v>41168</c:v>
                </c:pt>
                <c:pt idx="290">
                  <c:v>41168</c:v>
                </c:pt>
                <c:pt idx="291">
                  <c:v>41168</c:v>
                </c:pt>
                <c:pt idx="292">
                  <c:v>41168</c:v>
                </c:pt>
                <c:pt idx="293">
                  <c:v>41168</c:v>
                </c:pt>
                <c:pt idx="294">
                  <c:v>41168</c:v>
                </c:pt>
                <c:pt idx="295">
                  <c:v>41168</c:v>
                </c:pt>
                <c:pt idx="296">
                  <c:v>41168</c:v>
                </c:pt>
                <c:pt idx="297">
                  <c:v>41168</c:v>
                </c:pt>
                <c:pt idx="298">
                  <c:v>41175</c:v>
                </c:pt>
                <c:pt idx="299">
                  <c:v>41175</c:v>
                </c:pt>
                <c:pt idx="300">
                  <c:v>41175</c:v>
                </c:pt>
                <c:pt idx="301">
                  <c:v>41175</c:v>
                </c:pt>
                <c:pt idx="302">
                  <c:v>41175</c:v>
                </c:pt>
                <c:pt idx="303">
                  <c:v>41175</c:v>
                </c:pt>
                <c:pt idx="304">
                  <c:v>41175</c:v>
                </c:pt>
                <c:pt idx="305">
                  <c:v>41175</c:v>
                </c:pt>
                <c:pt idx="306">
                  <c:v>41182</c:v>
                </c:pt>
                <c:pt idx="307">
                  <c:v>41182</c:v>
                </c:pt>
                <c:pt idx="308">
                  <c:v>41182</c:v>
                </c:pt>
                <c:pt idx="309">
                  <c:v>41182</c:v>
                </c:pt>
                <c:pt idx="310">
                  <c:v>41182</c:v>
                </c:pt>
                <c:pt idx="311">
                  <c:v>41182</c:v>
                </c:pt>
                <c:pt idx="312">
                  <c:v>41182</c:v>
                </c:pt>
                <c:pt idx="313">
                  <c:v>41182</c:v>
                </c:pt>
                <c:pt idx="314">
                  <c:v>41189</c:v>
                </c:pt>
                <c:pt idx="315">
                  <c:v>41189</c:v>
                </c:pt>
                <c:pt idx="316">
                  <c:v>41189</c:v>
                </c:pt>
                <c:pt idx="317">
                  <c:v>41189</c:v>
                </c:pt>
                <c:pt idx="318">
                  <c:v>41189</c:v>
                </c:pt>
                <c:pt idx="319">
                  <c:v>41189</c:v>
                </c:pt>
                <c:pt idx="320">
                  <c:v>41189</c:v>
                </c:pt>
                <c:pt idx="321">
                  <c:v>41189</c:v>
                </c:pt>
                <c:pt idx="322">
                  <c:v>41189</c:v>
                </c:pt>
                <c:pt idx="323">
                  <c:v>41189</c:v>
                </c:pt>
                <c:pt idx="324">
                  <c:v>41189</c:v>
                </c:pt>
                <c:pt idx="325">
                  <c:v>41189</c:v>
                </c:pt>
                <c:pt idx="326">
                  <c:v>41189</c:v>
                </c:pt>
                <c:pt idx="327">
                  <c:v>41196</c:v>
                </c:pt>
                <c:pt idx="328">
                  <c:v>41196</c:v>
                </c:pt>
                <c:pt idx="329">
                  <c:v>41196</c:v>
                </c:pt>
                <c:pt idx="330">
                  <c:v>41196</c:v>
                </c:pt>
                <c:pt idx="331">
                  <c:v>41196</c:v>
                </c:pt>
                <c:pt idx="332">
                  <c:v>41196</c:v>
                </c:pt>
                <c:pt idx="333">
                  <c:v>41196</c:v>
                </c:pt>
                <c:pt idx="334">
                  <c:v>41196</c:v>
                </c:pt>
                <c:pt idx="335">
                  <c:v>41203</c:v>
                </c:pt>
                <c:pt idx="336">
                  <c:v>41203</c:v>
                </c:pt>
                <c:pt idx="337">
                  <c:v>41203</c:v>
                </c:pt>
                <c:pt idx="338">
                  <c:v>41203</c:v>
                </c:pt>
                <c:pt idx="339">
                  <c:v>41203</c:v>
                </c:pt>
                <c:pt idx="340">
                  <c:v>41203</c:v>
                </c:pt>
                <c:pt idx="341">
                  <c:v>41203</c:v>
                </c:pt>
                <c:pt idx="342">
                  <c:v>41203</c:v>
                </c:pt>
                <c:pt idx="343">
                  <c:v>41203</c:v>
                </c:pt>
                <c:pt idx="344">
                  <c:v>41203</c:v>
                </c:pt>
                <c:pt idx="345">
                  <c:v>41210</c:v>
                </c:pt>
                <c:pt idx="346">
                  <c:v>41210</c:v>
                </c:pt>
                <c:pt idx="347">
                  <c:v>41210</c:v>
                </c:pt>
                <c:pt idx="348">
                  <c:v>41210</c:v>
                </c:pt>
                <c:pt idx="349">
                  <c:v>41210</c:v>
                </c:pt>
                <c:pt idx="350">
                  <c:v>41210</c:v>
                </c:pt>
                <c:pt idx="351">
                  <c:v>41210</c:v>
                </c:pt>
                <c:pt idx="352">
                  <c:v>41210</c:v>
                </c:pt>
                <c:pt idx="353">
                  <c:v>41217</c:v>
                </c:pt>
                <c:pt idx="354">
                  <c:v>41217</c:v>
                </c:pt>
                <c:pt idx="355">
                  <c:v>41217</c:v>
                </c:pt>
                <c:pt idx="356">
                  <c:v>41217</c:v>
                </c:pt>
                <c:pt idx="357">
                  <c:v>41217</c:v>
                </c:pt>
                <c:pt idx="358">
                  <c:v>41217</c:v>
                </c:pt>
                <c:pt idx="359">
                  <c:v>41217</c:v>
                </c:pt>
                <c:pt idx="360">
                  <c:v>41217</c:v>
                </c:pt>
                <c:pt idx="361">
                  <c:v>41217</c:v>
                </c:pt>
                <c:pt idx="362">
                  <c:v>41224</c:v>
                </c:pt>
                <c:pt idx="363">
                  <c:v>41224</c:v>
                </c:pt>
                <c:pt idx="364">
                  <c:v>41224</c:v>
                </c:pt>
                <c:pt idx="365">
                  <c:v>41224</c:v>
                </c:pt>
                <c:pt idx="366">
                  <c:v>41224</c:v>
                </c:pt>
                <c:pt idx="367">
                  <c:v>41224</c:v>
                </c:pt>
                <c:pt idx="368">
                  <c:v>41224</c:v>
                </c:pt>
                <c:pt idx="369">
                  <c:v>41224</c:v>
                </c:pt>
                <c:pt idx="370">
                  <c:v>41224</c:v>
                </c:pt>
                <c:pt idx="371">
                  <c:v>41224</c:v>
                </c:pt>
                <c:pt idx="372">
                  <c:v>41231</c:v>
                </c:pt>
                <c:pt idx="373">
                  <c:v>41231</c:v>
                </c:pt>
                <c:pt idx="374">
                  <c:v>41231</c:v>
                </c:pt>
                <c:pt idx="375">
                  <c:v>41231</c:v>
                </c:pt>
                <c:pt idx="376">
                  <c:v>41231</c:v>
                </c:pt>
                <c:pt idx="377">
                  <c:v>41231</c:v>
                </c:pt>
                <c:pt idx="378">
                  <c:v>41231</c:v>
                </c:pt>
                <c:pt idx="379">
                  <c:v>41231</c:v>
                </c:pt>
                <c:pt idx="380">
                  <c:v>41231</c:v>
                </c:pt>
                <c:pt idx="381">
                  <c:v>41238</c:v>
                </c:pt>
                <c:pt idx="382">
                  <c:v>41238</c:v>
                </c:pt>
                <c:pt idx="383">
                  <c:v>41238</c:v>
                </c:pt>
                <c:pt idx="384">
                  <c:v>41238</c:v>
                </c:pt>
                <c:pt idx="385">
                  <c:v>41238</c:v>
                </c:pt>
                <c:pt idx="386">
                  <c:v>41238</c:v>
                </c:pt>
                <c:pt idx="387">
                  <c:v>41238</c:v>
                </c:pt>
                <c:pt idx="388">
                  <c:v>41238</c:v>
                </c:pt>
                <c:pt idx="389">
                  <c:v>41238</c:v>
                </c:pt>
                <c:pt idx="390">
                  <c:v>41238</c:v>
                </c:pt>
                <c:pt idx="391">
                  <c:v>41238</c:v>
                </c:pt>
                <c:pt idx="392">
                  <c:v>41245</c:v>
                </c:pt>
                <c:pt idx="393">
                  <c:v>41245</c:v>
                </c:pt>
                <c:pt idx="394">
                  <c:v>41245</c:v>
                </c:pt>
                <c:pt idx="395">
                  <c:v>41245</c:v>
                </c:pt>
                <c:pt idx="396">
                  <c:v>41245</c:v>
                </c:pt>
                <c:pt idx="397">
                  <c:v>41245</c:v>
                </c:pt>
                <c:pt idx="398">
                  <c:v>41245</c:v>
                </c:pt>
                <c:pt idx="399">
                  <c:v>41245</c:v>
                </c:pt>
                <c:pt idx="400">
                  <c:v>41245</c:v>
                </c:pt>
                <c:pt idx="401">
                  <c:v>41245</c:v>
                </c:pt>
                <c:pt idx="402">
                  <c:v>41252</c:v>
                </c:pt>
                <c:pt idx="403">
                  <c:v>41252</c:v>
                </c:pt>
                <c:pt idx="404">
                  <c:v>41252</c:v>
                </c:pt>
                <c:pt idx="405">
                  <c:v>41252</c:v>
                </c:pt>
                <c:pt idx="406">
                  <c:v>41252</c:v>
                </c:pt>
                <c:pt idx="407">
                  <c:v>41252</c:v>
                </c:pt>
                <c:pt idx="408">
                  <c:v>41252</c:v>
                </c:pt>
                <c:pt idx="409">
                  <c:v>41252</c:v>
                </c:pt>
                <c:pt idx="410">
                  <c:v>41252</c:v>
                </c:pt>
                <c:pt idx="411">
                  <c:v>41259</c:v>
                </c:pt>
                <c:pt idx="412">
                  <c:v>41259</c:v>
                </c:pt>
                <c:pt idx="413">
                  <c:v>41259</c:v>
                </c:pt>
                <c:pt idx="414">
                  <c:v>41259</c:v>
                </c:pt>
                <c:pt idx="415">
                  <c:v>41259</c:v>
                </c:pt>
                <c:pt idx="416">
                  <c:v>41259</c:v>
                </c:pt>
                <c:pt idx="417">
                  <c:v>41259</c:v>
                </c:pt>
                <c:pt idx="418">
                  <c:v>41259</c:v>
                </c:pt>
                <c:pt idx="419">
                  <c:v>41259</c:v>
                </c:pt>
                <c:pt idx="420">
                  <c:v>41259</c:v>
                </c:pt>
                <c:pt idx="421">
                  <c:v>41266</c:v>
                </c:pt>
                <c:pt idx="422">
                  <c:v>41266</c:v>
                </c:pt>
                <c:pt idx="423">
                  <c:v>41266</c:v>
                </c:pt>
                <c:pt idx="424">
                  <c:v>41266</c:v>
                </c:pt>
                <c:pt idx="425">
                  <c:v>41266</c:v>
                </c:pt>
                <c:pt idx="426">
                  <c:v>41266</c:v>
                </c:pt>
                <c:pt idx="427">
                  <c:v>41266</c:v>
                </c:pt>
                <c:pt idx="428">
                  <c:v>41266</c:v>
                </c:pt>
                <c:pt idx="429">
                  <c:v>41266</c:v>
                </c:pt>
                <c:pt idx="430">
                  <c:v>41266</c:v>
                </c:pt>
                <c:pt idx="431">
                  <c:v>41266</c:v>
                </c:pt>
                <c:pt idx="432">
                  <c:v>41266</c:v>
                </c:pt>
                <c:pt idx="433">
                  <c:v>41266</c:v>
                </c:pt>
                <c:pt idx="434">
                  <c:v>41266</c:v>
                </c:pt>
                <c:pt idx="435">
                  <c:v>41266</c:v>
                </c:pt>
                <c:pt idx="436">
                  <c:v>41273</c:v>
                </c:pt>
                <c:pt idx="437">
                  <c:v>41273</c:v>
                </c:pt>
                <c:pt idx="438">
                  <c:v>41273</c:v>
                </c:pt>
                <c:pt idx="439">
                  <c:v>41273</c:v>
                </c:pt>
                <c:pt idx="440">
                  <c:v>41273</c:v>
                </c:pt>
                <c:pt idx="441">
                  <c:v>41273</c:v>
                </c:pt>
                <c:pt idx="442">
                  <c:v>41273</c:v>
                </c:pt>
                <c:pt idx="443">
                  <c:v>41273</c:v>
                </c:pt>
                <c:pt idx="444">
                  <c:v>41273</c:v>
                </c:pt>
                <c:pt idx="445">
                  <c:v>41273</c:v>
                </c:pt>
                <c:pt idx="446">
                  <c:v>41280</c:v>
                </c:pt>
                <c:pt idx="447">
                  <c:v>41280</c:v>
                </c:pt>
                <c:pt idx="448">
                  <c:v>41280</c:v>
                </c:pt>
                <c:pt idx="449">
                  <c:v>41280</c:v>
                </c:pt>
                <c:pt idx="450">
                  <c:v>41280</c:v>
                </c:pt>
                <c:pt idx="451">
                  <c:v>41280</c:v>
                </c:pt>
                <c:pt idx="452">
                  <c:v>41280</c:v>
                </c:pt>
                <c:pt idx="453">
                  <c:v>41280</c:v>
                </c:pt>
                <c:pt idx="454">
                  <c:v>41280</c:v>
                </c:pt>
                <c:pt idx="455">
                  <c:v>41280</c:v>
                </c:pt>
                <c:pt idx="456">
                  <c:v>41280</c:v>
                </c:pt>
                <c:pt idx="457">
                  <c:v>41280</c:v>
                </c:pt>
                <c:pt idx="458">
                  <c:v>41280</c:v>
                </c:pt>
                <c:pt idx="459">
                  <c:v>41280</c:v>
                </c:pt>
                <c:pt idx="460">
                  <c:v>41280</c:v>
                </c:pt>
                <c:pt idx="461">
                  <c:v>41287</c:v>
                </c:pt>
                <c:pt idx="462">
                  <c:v>41287</c:v>
                </c:pt>
                <c:pt idx="463">
                  <c:v>41287</c:v>
                </c:pt>
                <c:pt idx="464">
                  <c:v>41287</c:v>
                </c:pt>
                <c:pt idx="465">
                  <c:v>41287</c:v>
                </c:pt>
                <c:pt idx="466">
                  <c:v>41287</c:v>
                </c:pt>
                <c:pt idx="467">
                  <c:v>41287</c:v>
                </c:pt>
                <c:pt idx="468">
                  <c:v>41287</c:v>
                </c:pt>
                <c:pt idx="469">
                  <c:v>41287</c:v>
                </c:pt>
                <c:pt idx="470">
                  <c:v>41287</c:v>
                </c:pt>
                <c:pt idx="471">
                  <c:v>41294</c:v>
                </c:pt>
                <c:pt idx="472">
                  <c:v>41294</c:v>
                </c:pt>
                <c:pt idx="473">
                  <c:v>41294</c:v>
                </c:pt>
                <c:pt idx="474">
                  <c:v>41294</c:v>
                </c:pt>
                <c:pt idx="475">
                  <c:v>41294</c:v>
                </c:pt>
                <c:pt idx="476">
                  <c:v>41294</c:v>
                </c:pt>
                <c:pt idx="477">
                  <c:v>41294</c:v>
                </c:pt>
                <c:pt idx="478">
                  <c:v>41294</c:v>
                </c:pt>
                <c:pt idx="479">
                  <c:v>41294</c:v>
                </c:pt>
                <c:pt idx="480">
                  <c:v>41294</c:v>
                </c:pt>
                <c:pt idx="481">
                  <c:v>41294</c:v>
                </c:pt>
                <c:pt idx="482">
                  <c:v>41301</c:v>
                </c:pt>
                <c:pt idx="483">
                  <c:v>41301</c:v>
                </c:pt>
                <c:pt idx="484">
                  <c:v>41301</c:v>
                </c:pt>
                <c:pt idx="485">
                  <c:v>41301</c:v>
                </c:pt>
                <c:pt idx="486">
                  <c:v>41301</c:v>
                </c:pt>
                <c:pt idx="487">
                  <c:v>41301</c:v>
                </c:pt>
                <c:pt idx="488">
                  <c:v>41301</c:v>
                </c:pt>
                <c:pt idx="489">
                  <c:v>41301</c:v>
                </c:pt>
                <c:pt idx="490">
                  <c:v>41301</c:v>
                </c:pt>
                <c:pt idx="491">
                  <c:v>41301</c:v>
                </c:pt>
                <c:pt idx="492">
                  <c:v>41301</c:v>
                </c:pt>
                <c:pt idx="493">
                  <c:v>41301</c:v>
                </c:pt>
                <c:pt idx="494">
                  <c:v>41301</c:v>
                </c:pt>
                <c:pt idx="495">
                  <c:v>41301</c:v>
                </c:pt>
                <c:pt idx="496">
                  <c:v>41308</c:v>
                </c:pt>
                <c:pt idx="497">
                  <c:v>41308</c:v>
                </c:pt>
                <c:pt idx="498">
                  <c:v>41308</c:v>
                </c:pt>
                <c:pt idx="499">
                  <c:v>41308</c:v>
                </c:pt>
                <c:pt idx="500">
                  <c:v>41308</c:v>
                </c:pt>
                <c:pt idx="501">
                  <c:v>41308</c:v>
                </c:pt>
                <c:pt idx="502">
                  <c:v>41308</c:v>
                </c:pt>
                <c:pt idx="503">
                  <c:v>41308</c:v>
                </c:pt>
                <c:pt idx="504">
                  <c:v>41308</c:v>
                </c:pt>
                <c:pt idx="505">
                  <c:v>41308</c:v>
                </c:pt>
                <c:pt idx="506">
                  <c:v>41308</c:v>
                </c:pt>
                <c:pt idx="507">
                  <c:v>41308</c:v>
                </c:pt>
                <c:pt idx="508">
                  <c:v>41308</c:v>
                </c:pt>
                <c:pt idx="509">
                  <c:v>41308</c:v>
                </c:pt>
                <c:pt idx="510">
                  <c:v>41308</c:v>
                </c:pt>
                <c:pt idx="511">
                  <c:v>41308</c:v>
                </c:pt>
                <c:pt idx="512">
                  <c:v>41315</c:v>
                </c:pt>
                <c:pt idx="513">
                  <c:v>41315</c:v>
                </c:pt>
                <c:pt idx="514">
                  <c:v>41315</c:v>
                </c:pt>
                <c:pt idx="515">
                  <c:v>41315</c:v>
                </c:pt>
                <c:pt idx="516">
                  <c:v>41315</c:v>
                </c:pt>
                <c:pt idx="517">
                  <c:v>41315</c:v>
                </c:pt>
                <c:pt idx="518">
                  <c:v>41315</c:v>
                </c:pt>
                <c:pt idx="519">
                  <c:v>41315</c:v>
                </c:pt>
                <c:pt idx="520">
                  <c:v>41315</c:v>
                </c:pt>
                <c:pt idx="521">
                  <c:v>41315</c:v>
                </c:pt>
                <c:pt idx="522">
                  <c:v>41315</c:v>
                </c:pt>
                <c:pt idx="523">
                  <c:v>41315</c:v>
                </c:pt>
                <c:pt idx="524">
                  <c:v>41322</c:v>
                </c:pt>
                <c:pt idx="525">
                  <c:v>41322</c:v>
                </c:pt>
                <c:pt idx="526">
                  <c:v>41322</c:v>
                </c:pt>
                <c:pt idx="527">
                  <c:v>41322</c:v>
                </c:pt>
                <c:pt idx="528">
                  <c:v>41322</c:v>
                </c:pt>
                <c:pt idx="529">
                  <c:v>41322</c:v>
                </c:pt>
                <c:pt idx="530">
                  <c:v>41322</c:v>
                </c:pt>
                <c:pt idx="531">
                  <c:v>41322</c:v>
                </c:pt>
                <c:pt idx="532">
                  <c:v>41322</c:v>
                </c:pt>
                <c:pt idx="533">
                  <c:v>41322</c:v>
                </c:pt>
                <c:pt idx="534">
                  <c:v>41322</c:v>
                </c:pt>
                <c:pt idx="535">
                  <c:v>41322</c:v>
                </c:pt>
                <c:pt idx="536">
                  <c:v>41322</c:v>
                </c:pt>
                <c:pt idx="537">
                  <c:v>41329</c:v>
                </c:pt>
                <c:pt idx="538">
                  <c:v>41329</c:v>
                </c:pt>
                <c:pt idx="539">
                  <c:v>41329</c:v>
                </c:pt>
                <c:pt idx="540">
                  <c:v>41329</c:v>
                </c:pt>
                <c:pt idx="541">
                  <c:v>41329</c:v>
                </c:pt>
                <c:pt idx="542">
                  <c:v>41329</c:v>
                </c:pt>
                <c:pt idx="543">
                  <c:v>41329</c:v>
                </c:pt>
                <c:pt idx="544">
                  <c:v>41329</c:v>
                </c:pt>
                <c:pt idx="545">
                  <c:v>41329</c:v>
                </c:pt>
                <c:pt idx="546">
                  <c:v>41329</c:v>
                </c:pt>
                <c:pt idx="547">
                  <c:v>41329</c:v>
                </c:pt>
                <c:pt idx="548">
                  <c:v>41329</c:v>
                </c:pt>
                <c:pt idx="549">
                  <c:v>41336</c:v>
                </c:pt>
                <c:pt idx="550">
                  <c:v>41336</c:v>
                </c:pt>
                <c:pt idx="551">
                  <c:v>41336</c:v>
                </c:pt>
                <c:pt idx="552">
                  <c:v>41336</c:v>
                </c:pt>
                <c:pt idx="553">
                  <c:v>41336</c:v>
                </c:pt>
                <c:pt idx="554">
                  <c:v>41336</c:v>
                </c:pt>
                <c:pt idx="555">
                  <c:v>41336</c:v>
                </c:pt>
                <c:pt idx="556">
                  <c:v>41336</c:v>
                </c:pt>
                <c:pt idx="557">
                  <c:v>41336</c:v>
                </c:pt>
                <c:pt idx="558">
                  <c:v>41336</c:v>
                </c:pt>
                <c:pt idx="559">
                  <c:v>41336</c:v>
                </c:pt>
                <c:pt idx="560">
                  <c:v>41336</c:v>
                </c:pt>
                <c:pt idx="561">
                  <c:v>41343</c:v>
                </c:pt>
                <c:pt idx="562">
                  <c:v>41343</c:v>
                </c:pt>
                <c:pt idx="563">
                  <c:v>41343</c:v>
                </c:pt>
                <c:pt idx="564">
                  <c:v>41343</c:v>
                </c:pt>
                <c:pt idx="565">
                  <c:v>41343</c:v>
                </c:pt>
                <c:pt idx="566">
                  <c:v>41343</c:v>
                </c:pt>
                <c:pt idx="567">
                  <c:v>41343</c:v>
                </c:pt>
                <c:pt idx="568">
                  <c:v>41343</c:v>
                </c:pt>
                <c:pt idx="569">
                  <c:v>41343</c:v>
                </c:pt>
                <c:pt idx="570">
                  <c:v>41343</c:v>
                </c:pt>
                <c:pt idx="571">
                  <c:v>41350</c:v>
                </c:pt>
                <c:pt idx="572">
                  <c:v>41350</c:v>
                </c:pt>
                <c:pt idx="573">
                  <c:v>41350</c:v>
                </c:pt>
                <c:pt idx="574">
                  <c:v>41350</c:v>
                </c:pt>
                <c:pt idx="575">
                  <c:v>41350</c:v>
                </c:pt>
                <c:pt idx="576">
                  <c:v>41350</c:v>
                </c:pt>
                <c:pt idx="577">
                  <c:v>41350</c:v>
                </c:pt>
                <c:pt idx="578">
                  <c:v>41350</c:v>
                </c:pt>
                <c:pt idx="579">
                  <c:v>41350</c:v>
                </c:pt>
                <c:pt idx="580">
                  <c:v>41350</c:v>
                </c:pt>
                <c:pt idx="581">
                  <c:v>41350</c:v>
                </c:pt>
                <c:pt idx="582">
                  <c:v>41350</c:v>
                </c:pt>
                <c:pt idx="583">
                  <c:v>41350</c:v>
                </c:pt>
                <c:pt idx="584">
                  <c:v>41350</c:v>
                </c:pt>
                <c:pt idx="585">
                  <c:v>41357</c:v>
                </c:pt>
                <c:pt idx="586">
                  <c:v>41357</c:v>
                </c:pt>
                <c:pt idx="587">
                  <c:v>41357</c:v>
                </c:pt>
                <c:pt idx="588">
                  <c:v>41357</c:v>
                </c:pt>
                <c:pt idx="589">
                  <c:v>41357</c:v>
                </c:pt>
                <c:pt idx="590">
                  <c:v>41357</c:v>
                </c:pt>
                <c:pt idx="591">
                  <c:v>41357</c:v>
                </c:pt>
                <c:pt idx="592">
                  <c:v>41357</c:v>
                </c:pt>
                <c:pt idx="593">
                  <c:v>41357</c:v>
                </c:pt>
                <c:pt idx="594">
                  <c:v>41357</c:v>
                </c:pt>
                <c:pt idx="595">
                  <c:v>41357</c:v>
                </c:pt>
                <c:pt idx="596">
                  <c:v>41364</c:v>
                </c:pt>
                <c:pt idx="597">
                  <c:v>41364</c:v>
                </c:pt>
                <c:pt idx="598">
                  <c:v>41364</c:v>
                </c:pt>
                <c:pt idx="599">
                  <c:v>41364</c:v>
                </c:pt>
                <c:pt idx="600">
                  <c:v>41364</c:v>
                </c:pt>
                <c:pt idx="601">
                  <c:v>41364</c:v>
                </c:pt>
                <c:pt idx="602">
                  <c:v>41364</c:v>
                </c:pt>
                <c:pt idx="603">
                  <c:v>41364</c:v>
                </c:pt>
                <c:pt idx="604">
                  <c:v>41364</c:v>
                </c:pt>
                <c:pt idx="605">
                  <c:v>41364</c:v>
                </c:pt>
                <c:pt idx="606">
                  <c:v>41364</c:v>
                </c:pt>
                <c:pt idx="607">
                  <c:v>41364</c:v>
                </c:pt>
                <c:pt idx="608">
                  <c:v>41364</c:v>
                </c:pt>
                <c:pt idx="609">
                  <c:v>41364</c:v>
                </c:pt>
                <c:pt idx="610">
                  <c:v>41364</c:v>
                </c:pt>
                <c:pt idx="611">
                  <c:v>41364</c:v>
                </c:pt>
                <c:pt idx="612">
                  <c:v>41364</c:v>
                </c:pt>
                <c:pt idx="613">
                  <c:v>41364</c:v>
                </c:pt>
                <c:pt idx="614">
                  <c:v>41364</c:v>
                </c:pt>
                <c:pt idx="615">
                  <c:v>41371</c:v>
                </c:pt>
                <c:pt idx="616">
                  <c:v>41371</c:v>
                </c:pt>
                <c:pt idx="617">
                  <c:v>41371</c:v>
                </c:pt>
                <c:pt idx="618">
                  <c:v>41371</c:v>
                </c:pt>
                <c:pt idx="619">
                  <c:v>41371</c:v>
                </c:pt>
                <c:pt idx="620">
                  <c:v>41371</c:v>
                </c:pt>
                <c:pt idx="621">
                  <c:v>41371</c:v>
                </c:pt>
                <c:pt idx="622">
                  <c:v>41371</c:v>
                </c:pt>
                <c:pt idx="623">
                  <c:v>41371</c:v>
                </c:pt>
                <c:pt idx="624">
                  <c:v>41371</c:v>
                </c:pt>
                <c:pt idx="625">
                  <c:v>41371</c:v>
                </c:pt>
                <c:pt idx="626">
                  <c:v>41371</c:v>
                </c:pt>
                <c:pt idx="627">
                  <c:v>41371</c:v>
                </c:pt>
                <c:pt idx="628">
                  <c:v>41378</c:v>
                </c:pt>
                <c:pt idx="629">
                  <c:v>41378</c:v>
                </c:pt>
                <c:pt idx="630">
                  <c:v>41378</c:v>
                </c:pt>
                <c:pt idx="631">
                  <c:v>41378</c:v>
                </c:pt>
                <c:pt idx="632">
                  <c:v>41378</c:v>
                </c:pt>
                <c:pt idx="633">
                  <c:v>41378</c:v>
                </c:pt>
                <c:pt idx="634">
                  <c:v>41378</c:v>
                </c:pt>
                <c:pt idx="635">
                  <c:v>41378</c:v>
                </c:pt>
                <c:pt idx="636">
                  <c:v>41378</c:v>
                </c:pt>
                <c:pt idx="637">
                  <c:v>41378</c:v>
                </c:pt>
                <c:pt idx="638">
                  <c:v>41378</c:v>
                </c:pt>
                <c:pt idx="639">
                  <c:v>41378</c:v>
                </c:pt>
                <c:pt idx="640">
                  <c:v>41378</c:v>
                </c:pt>
                <c:pt idx="641">
                  <c:v>41385</c:v>
                </c:pt>
                <c:pt idx="642">
                  <c:v>41385</c:v>
                </c:pt>
                <c:pt idx="643">
                  <c:v>41385</c:v>
                </c:pt>
                <c:pt idx="644">
                  <c:v>41385</c:v>
                </c:pt>
                <c:pt idx="645">
                  <c:v>41385</c:v>
                </c:pt>
                <c:pt idx="646">
                  <c:v>41385</c:v>
                </c:pt>
                <c:pt idx="647">
                  <c:v>41385</c:v>
                </c:pt>
                <c:pt idx="648">
                  <c:v>41385</c:v>
                </c:pt>
                <c:pt idx="649">
                  <c:v>41385</c:v>
                </c:pt>
                <c:pt idx="650">
                  <c:v>41385</c:v>
                </c:pt>
                <c:pt idx="651">
                  <c:v>41385</c:v>
                </c:pt>
                <c:pt idx="652">
                  <c:v>41385</c:v>
                </c:pt>
                <c:pt idx="653">
                  <c:v>41385</c:v>
                </c:pt>
                <c:pt idx="654">
                  <c:v>41385</c:v>
                </c:pt>
                <c:pt idx="655">
                  <c:v>41385</c:v>
                </c:pt>
                <c:pt idx="656">
                  <c:v>41385</c:v>
                </c:pt>
                <c:pt idx="657">
                  <c:v>41392</c:v>
                </c:pt>
                <c:pt idx="658">
                  <c:v>41392</c:v>
                </c:pt>
                <c:pt idx="659">
                  <c:v>41392</c:v>
                </c:pt>
                <c:pt idx="660">
                  <c:v>41392</c:v>
                </c:pt>
                <c:pt idx="661">
                  <c:v>41392</c:v>
                </c:pt>
                <c:pt idx="662">
                  <c:v>41392</c:v>
                </c:pt>
                <c:pt idx="663">
                  <c:v>41392</c:v>
                </c:pt>
                <c:pt idx="664">
                  <c:v>41392</c:v>
                </c:pt>
                <c:pt idx="665">
                  <c:v>41392</c:v>
                </c:pt>
                <c:pt idx="666">
                  <c:v>41392</c:v>
                </c:pt>
                <c:pt idx="667">
                  <c:v>41392</c:v>
                </c:pt>
                <c:pt idx="668">
                  <c:v>41392</c:v>
                </c:pt>
                <c:pt idx="669">
                  <c:v>41392</c:v>
                </c:pt>
                <c:pt idx="670">
                  <c:v>41392</c:v>
                </c:pt>
                <c:pt idx="671">
                  <c:v>41399</c:v>
                </c:pt>
                <c:pt idx="672">
                  <c:v>41399</c:v>
                </c:pt>
                <c:pt idx="673">
                  <c:v>41399</c:v>
                </c:pt>
                <c:pt idx="674">
                  <c:v>41399</c:v>
                </c:pt>
                <c:pt idx="675">
                  <c:v>41399</c:v>
                </c:pt>
                <c:pt idx="676">
                  <c:v>41399</c:v>
                </c:pt>
                <c:pt idx="677">
                  <c:v>41399</c:v>
                </c:pt>
                <c:pt idx="678">
                  <c:v>41399</c:v>
                </c:pt>
                <c:pt idx="679">
                  <c:v>41399</c:v>
                </c:pt>
                <c:pt idx="680">
                  <c:v>41399</c:v>
                </c:pt>
                <c:pt idx="681">
                  <c:v>41399</c:v>
                </c:pt>
                <c:pt idx="682">
                  <c:v>41399</c:v>
                </c:pt>
                <c:pt idx="683">
                  <c:v>41399</c:v>
                </c:pt>
                <c:pt idx="684">
                  <c:v>41399</c:v>
                </c:pt>
                <c:pt idx="685">
                  <c:v>41399</c:v>
                </c:pt>
                <c:pt idx="686">
                  <c:v>41406</c:v>
                </c:pt>
                <c:pt idx="687">
                  <c:v>41406</c:v>
                </c:pt>
                <c:pt idx="688">
                  <c:v>41406</c:v>
                </c:pt>
                <c:pt idx="689">
                  <c:v>41406</c:v>
                </c:pt>
                <c:pt idx="690">
                  <c:v>41406</c:v>
                </c:pt>
                <c:pt idx="691">
                  <c:v>41406</c:v>
                </c:pt>
                <c:pt idx="692">
                  <c:v>41406</c:v>
                </c:pt>
                <c:pt idx="693">
                  <c:v>41406</c:v>
                </c:pt>
                <c:pt idx="694">
                  <c:v>41406</c:v>
                </c:pt>
                <c:pt idx="695">
                  <c:v>41406</c:v>
                </c:pt>
                <c:pt idx="696">
                  <c:v>41406</c:v>
                </c:pt>
                <c:pt idx="697">
                  <c:v>41406</c:v>
                </c:pt>
                <c:pt idx="698">
                  <c:v>41413</c:v>
                </c:pt>
                <c:pt idx="699">
                  <c:v>41413</c:v>
                </c:pt>
                <c:pt idx="700">
                  <c:v>41413</c:v>
                </c:pt>
                <c:pt idx="701">
                  <c:v>41413</c:v>
                </c:pt>
                <c:pt idx="702">
                  <c:v>41413</c:v>
                </c:pt>
                <c:pt idx="703">
                  <c:v>41413</c:v>
                </c:pt>
                <c:pt idx="704">
                  <c:v>41413</c:v>
                </c:pt>
                <c:pt idx="705">
                  <c:v>41413</c:v>
                </c:pt>
                <c:pt idx="706">
                  <c:v>41413</c:v>
                </c:pt>
                <c:pt idx="707">
                  <c:v>41413</c:v>
                </c:pt>
                <c:pt idx="708">
                  <c:v>41413</c:v>
                </c:pt>
                <c:pt idx="709">
                  <c:v>41413</c:v>
                </c:pt>
                <c:pt idx="710">
                  <c:v>41413</c:v>
                </c:pt>
                <c:pt idx="711">
                  <c:v>41420</c:v>
                </c:pt>
                <c:pt idx="712">
                  <c:v>41420</c:v>
                </c:pt>
                <c:pt idx="713">
                  <c:v>41420</c:v>
                </c:pt>
                <c:pt idx="714">
                  <c:v>41420</c:v>
                </c:pt>
                <c:pt idx="715">
                  <c:v>41420</c:v>
                </c:pt>
                <c:pt idx="716">
                  <c:v>41420</c:v>
                </c:pt>
                <c:pt idx="717">
                  <c:v>41420</c:v>
                </c:pt>
                <c:pt idx="718">
                  <c:v>41420</c:v>
                </c:pt>
                <c:pt idx="719">
                  <c:v>41420</c:v>
                </c:pt>
                <c:pt idx="720">
                  <c:v>41420</c:v>
                </c:pt>
                <c:pt idx="721">
                  <c:v>41420</c:v>
                </c:pt>
                <c:pt idx="722">
                  <c:v>41420</c:v>
                </c:pt>
                <c:pt idx="723">
                  <c:v>41420</c:v>
                </c:pt>
                <c:pt idx="724">
                  <c:v>41420</c:v>
                </c:pt>
                <c:pt idx="725">
                  <c:v>41420</c:v>
                </c:pt>
                <c:pt idx="726">
                  <c:v>41427</c:v>
                </c:pt>
                <c:pt idx="727">
                  <c:v>41427</c:v>
                </c:pt>
                <c:pt idx="728">
                  <c:v>41427</c:v>
                </c:pt>
                <c:pt idx="729">
                  <c:v>41427</c:v>
                </c:pt>
                <c:pt idx="730">
                  <c:v>41427</c:v>
                </c:pt>
                <c:pt idx="731">
                  <c:v>41427</c:v>
                </c:pt>
                <c:pt idx="732">
                  <c:v>41427</c:v>
                </c:pt>
                <c:pt idx="733">
                  <c:v>41427</c:v>
                </c:pt>
                <c:pt idx="734">
                  <c:v>41427</c:v>
                </c:pt>
                <c:pt idx="735">
                  <c:v>41427</c:v>
                </c:pt>
                <c:pt idx="736">
                  <c:v>41427</c:v>
                </c:pt>
                <c:pt idx="737">
                  <c:v>41427</c:v>
                </c:pt>
                <c:pt idx="738">
                  <c:v>41434</c:v>
                </c:pt>
                <c:pt idx="739">
                  <c:v>41434</c:v>
                </c:pt>
                <c:pt idx="740">
                  <c:v>41434</c:v>
                </c:pt>
                <c:pt idx="741">
                  <c:v>41434</c:v>
                </c:pt>
                <c:pt idx="742">
                  <c:v>41434</c:v>
                </c:pt>
                <c:pt idx="743">
                  <c:v>41434</c:v>
                </c:pt>
                <c:pt idx="744">
                  <c:v>41434</c:v>
                </c:pt>
                <c:pt idx="745">
                  <c:v>41434</c:v>
                </c:pt>
                <c:pt idx="746">
                  <c:v>41434</c:v>
                </c:pt>
                <c:pt idx="747">
                  <c:v>41434</c:v>
                </c:pt>
                <c:pt idx="748">
                  <c:v>41434</c:v>
                </c:pt>
                <c:pt idx="749">
                  <c:v>41434</c:v>
                </c:pt>
                <c:pt idx="750">
                  <c:v>41434</c:v>
                </c:pt>
                <c:pt idx="751">
                  <c:v>41441</c:v>
                </c:pt>
                <c:pt idx="752">
                  <c:v>41441</c:v>
                </c:pt>
                <c:pt idx="753">
                  <c:v>41441</c:v>
                </c:pt>
                <c:pt idx="754">
                  <c:v>41441</c:v>
                </c:pt>
                <c:pt idx="755">
                  <c:v>41441</c:v>
                </c:pt>
                <c:pt idx="756">
                  <c:v>41441</c:v>
                </c:pt>
                <c:pt idx="757">
                  <c:v>41441</c:v>
                </c:pt>
                <c:pt idx="758">
                  <c:v>41441</c:v>
                </c:pt>
                <c:pt idx="759">
                  <c:v>41441</c:v>
                </c:pt>
                <c:pt idx="760">
                  <c:v>41441</c:v>
                </c:pt>
                <c:pt idx="761">
                  <c:v>41441</c:v>
                </c:pt>
                <c:pt idx="762">
                  <c:v>41441</c:v>
                </c:pt>
                <c:pt idx="763">
                  <c:v>41441</c:v>
                </c:pt>
                <c:pt idx="764">
                  <c:v>41448</c:v>
                </c:pt>
                <c:pt idx="765">
                  <c:v>41448</c:v>
                </c:pt>
                <c:pt idx="766">
                  <c:v>41448</c:v>
                </c:pt>
                <c:pt idx="767">
                  <c:v>41448</c:v>
                </c:pt>
                <c:pt idx="768">
                  <c:v>41448</c:v>
                </c:pt>
                <c:pt idx="769">
                  <c:v>41448</c:v>
                </c:pt>
                <c:pt idx="770">
                  <c:v>41448</c:v>
                </c:pt>
                <c:pt idx="771">
                  <c:v>41448</c:v>
                </c:pt>
                <c:pt idx="772">
                  <c:v>41448</c:v>
                </c:pt>
                <c:pt idx="773">
                  <c:v>41448</c:v>
                </c:pt>
                <c:pt idx="774">
                  <c:v>41448</c:v>
                </c:pt>
                <c:pt idx="775">
                  <c:v>41448</c:v>
                </c:pt>
                <c:pt idx="776">
                  <c:v>41455</c:v>
                </c:pt>
                <c:pt idx="777">
                  <c:v>41455</c:v>
                </c:pt>
                <c:pt idx="778">
                  <c:v>41455</c:v>
                </c:pt>
                <c:pt idx="779">
                  <c:v>41455</c:v>
                </c:pt>
                <c:pt idx="780">
                  <c:v>41455</c:v>
                </c:pt>
                <c:pt idx="781">
                  <c:v>41455</c:v>
                </c:pt>
                <c:pt idx="782">
                  <c:v>41455</c:v>
                </c:pt>
                <c:pt idx="783">
                  <c:v>41455</c:v>
                </c:pt>
                <c:pt idx="784">
                  <c:v>41455</c:v>
                </c:pt>
                <c:pt idx="785">
                  <c:v>41455</c:v>
                </c:pt>
                <c:pt idx="786">
                  <c:v>41462</c:v>
                </c:pt>
                <c:pt idx="787">
                  <c:v>41462</c:v>
                </c:pt>
                <c:pt idx="788">
                  <c:v>41462</c:v>
                </c:pt>
                <c:pt idx="789">
                  <c:v>41462</c:v>
                </c:pt>
                <c:pt idx="790">
                  <c:v>41462</c:v>
                </c:pt>
                <c:pt idx="791">
                  <c:v>41462</c:v>
                </c:pt>
                <c:pt idx="792">
                  <c:v>41462</c:v>
                </c:pt>
                <c:pt idx="793">
                  <c:v>41462</c:v>
                </c:pt>
                <c:pt idx="794">
                  <c:v>41462</c:v>
                </c:pt>
                <c:pt idx="795">
                  <c:v>41462</c:v>
                </c:pt>
                <c:pt idx="796">
                  <c:v>41462</c:v>
                </c:pt>
                <c:pt idx="797">
                  <c:v>41469</c:v>
                </c:pt>
                <c:pt idx="798">
                  <c:v>41469</c:v>
                </c:pt>
                <c:pt idx="799">
                  <c:v>41469</c:v>
                </c:pt>
                <c:pt idx="800">
                  <c:v>41469</c:v>
                </c:pt>
                <c:pt idx="801">
                  <c:v>41469</c:v>
                </c:pt>
                <c:pt idx="802">
                  <c:v>41469</c:v>
                </c:pt>
                <c:pt idx="803">
                  <c:v>41469</c:v>
                </c:pt>
                <c:pt idx="804">
                  <c:v>41469</c:v>
                </c:pt>
                <c:pt idx="805">
                  <c:v>41469</c:v>
                </c:pt>
                <c:pt idx="806">
                  <c:v>41469</c:v>
                </c:pt>
                <c:pt idx="807">
                  <c:v>41476</c:v>
                </c:pt>
                <c:pt idx="808">
                  <c:v>41476</c:v>
                </c:pt>
                <c:pt idx="809">
                  <c:v>41476</c:v>
                </c:pt>
                <c:pt idx="810">
                  <c:v>41476</c:v>
                </c:pt>
                <c:pt idx="811">
                  <c:v>41476</c:v>
                </c:pt>
                <c:pt idx="812">
                  <c:v>41476</c:v>
                </c:pt>
                <c:pt idx="813">
                  <c:v>41476</c:v>
                </c:pt>
                <c:pt idx="814">
                  <c:v>41476</c:v>
                </c:pt>
                <c:pt idx="815">
                  <c:v>41476</c:v>
                </c:pt>
                <c:pt idx="816">
                  <c:v>41476</c:v>
                </c:pt>
                <c:pt idx="817">
                  <c:v>41483</c:v>
                </c:pt>
                <c:pt idx="818">
                  <c:v>41483</c:v>
                </c:pt>
                <c:pt idx="819">
                  <c:v>41483</c:v>
                </c:pt>
                <c:pt idx="820">
                  <c:v>41483</c:v>
                </c:pt>
                <c:pt idx="821">
                  <c:v>41483</c:v>
                </c:pt>
                <c:pt idx="822">
                  <c:v>41483</c:v>
                </c:pt>
                <c:pt idx="823">
                  <c:v>41483</c:v>
                </c:pt>
                <c:pt idx="824">
                  <c:v>41483</c:v>
                </c:pt>
                <c:pt idx="825">
                  <c:v>41483</c:v>
                </c:pt>
                <c:pt idx="826">
                  <c:v>41483</c:v>
                </c:pt>
                <c:pt idx="827">
                  <c:v>41490</c:v>
                </c:pt>
                <c:pt idx="828">
                  <c:v>41490</c:v>
                </c:pt>
                <c:pt idx="829">
                  <c:v>41490</c:v>
                </c:pt>
                <c:pt idx="830">
                  <c:v>41490</c:v>
                </c:pt>
                <c:pt idx="831">
                  <c:v>41490</c:v>
                </c:pt>
                <c:pt idx="832">
                  <c:v>41490</c:v>
                </c:pt>
                <c:pt idx="833">
                  <c:v>41490</c:v>
                </c:pt>
                <c:pt idx="834">
                  <c:v>41490</c:v>
                </c:pt>
                <c:pt idx="835">
                  <c:v>41490</c:v>
                </c:pt>
                <c:pt idx="836">
                  <c:v>41490</c:v>
                </c:pt>
                <c:pt idx="837">
                  <c:v>41497</c:v>
                </c:pt>
                <c:pt idx="838">
                  <c:v>41497</c:v>
                </c:pt>
                <c:pt idx="839">
                  <c:v>41497</c:v>
                </c:pt>
                <c:pt idx="840">
                  <c:v>41497</c:v>
                </c:pt>
                <c:pt idx="841">
                  <c:v>41497</c:v>
                </c:pt>
                <c:pt idx="842">
                  <c:v>41497</c:v>
                </c:pt>
                <c:pt idx="843">
                  <c:v>41497</c:v>
                </c:pt>
                <c:pt idx="844">
                  <c:v>41497</c:v>
                </c:pt>
                <c:pt idx="845">
                  <c:v>41497</c:v>
                </c:pt>
                <c:pt idx="846">
                  <c:v>41497</c:v>
                </c:pt>
                <c:pt idx="847">
                  <c:v>41497</c:v>
                </c:pt>
                <c:pt idx="848">
                  <c:v>41504</c:v>
                </c:pt>
                <c:pt idx="849">
                  <c:v>41504</c:v>
                </c:pt>
                <c:pt idx="850">
                  <c:v>41504</c:v>
                </c:pt>
                <c:pt idx="851">
                  <c:v>41504</c:v>
                </c:pt>
                <c:pt idx="852">
                  <c:v>41504</c:v>
                </c:pt>
                <c:pt idx="853">
                  <c:v>41504</c:v>
                </c:pt>
                <c:pt idx="854">
                  <c:v>41504</c:v>
                </c:pt>
                <c:pt idx="855">
                  <c:v>41504</c:v>
                </c:pt>
                <c:pt idx="856">
                  <c:v>41504</c:v>
                </c:pt>
                <c:pt idx="857">
                  <c:v>41504</c:v>
                </c:pt>
                <c:pt idx="858">
                  <c:v>41504</c:v>
                </c:pt>
                <c:pt idx="859">
                  <c:v>41511</c:v>
                </c:pt>
                <c:pt idx="860">
                  <c:v>41511</c:v>
                </c:pt>
                <c:pt idx="861">
                  <c:v>41511</c:v>
                </c:pt>
                <c:pt idx="862">
                  <c:v>41511</c:v>
                </c:pt>
                <c:pt idx="863">
                  <c:v>41511</c:v>
                </c:pt>
                <c:pt idx="864">
                  <c:v>41511</c:v>
                </c:pt>
                <c:pt idx="865">
                  <c:v>41511</c:v>
                </c:pt>
                <c:pt idx="866">
                  <c:v>41511</c:v>
                </c:pt>
                <c:pt idx="867">
                  <c:v>41511</c:v>
                </c:pt>
                <c:pt idx="868">
                  <c:v>41511</c:v>
                </c:pt>
                <c:pt idx="869">
                  <c:v>41518</c:v>
                </c:pt>
                <c:pt idx="870">
                  <c:v>41518</c:v>
                </c:pt>
                <c:pt idx="871">
                  <c:v>41518</c:v>
                </c:pt>
                <c:pt idx="872">
                  <c:v>41518</c:v>
                </c:pt>
                <c:pt idx="873">
                  <c:v>41518</c:v>
                </c:pt>
                <c:pt idx="874">
                  <c:v>41518</c:v>
                </c:pt>
                <c:pt idx="875">
                  <c:v>41518</c:v>
                </c:pt>
                <c:pt idx="876">
                  <c:v>41518</c:v>
                </c:pt>
                <c:pt idx="877">
                  <c:v>41518</c:v>
                </c:pt>
                <c:pt idx="878">
                  <c:v>41525</c:v>
                </c:pt>
                <c:pt idx="879">
                  <c:v>41525</c:v>
                </c:pt>
                <c:pt idx="880">
                  <c:v>41525</c:v>
                </c:pt>
                <c:pt idx="881">
                  <c:v>41525</c:v>
                </c:pt>
                <c:pt idx="882">
                  <c:v>41525</c:v>
                </c:pt>
                <c:pt idx="883">
                  <c:v>41525</c:v>
                </c:pt>
                <c:pt idx="884">
                  <c:v>41525</c:v>
                </c:pt>
                <c:pt idx="885">
                  <c:v>41525</c:v>
                </c:pt>
                <c:pt idx="886">
                  <c:v>41525</c:v>
                </c:pt>
                <c:pt idx="887">
                  <c:v>41525</c:v>
                </c:pt>
                <c:pt idx="888">
                  <c:v>41525</c:v>
                </c:pt>
                <c:pt idx="889">
                  <c:v>41532</c:v>
                </c:pt>
                <c:pt idx="890">
                  <c:v>41532</c:v>
                </c:pt>
                <c:pt idx="891">
                  <c:v>41532</c:v>
                </c:pt>
                <c:pt idx="892">
                  <c:v>41532</c:v>
                </c:pt>
                <c:pt idx="893">
                  <c:v>41532</c:v>
                </c:pt>
                <c:pt idx="894">
                  <c:v>41532</c:v>
                </c:pt>
                <c:pt idx="895">
                  <c:v>41532</c:v>
                </c:pt>
                <c:pt idx="896">
                  <c:v>41532</c:v>
                </c:pt>
                <c:pt idx="897">
                  <c:v>41539</c:v>
                </c:pt>
                <c:pt idx="898">
                  <c:v>41539</c:v>
                </c:pt>
                <c:pt idx="899">
                  <c:v>41539</c:v>
                </c:pt>
                <c:pt idx="900">
                  <c:v>41539</c:v>
                </c:pt>
                <c:pt idx="901">
                  <c:v>41539</c:v>
                </c:pt>
                <c:pt idx="902">
                  <c:v>41539</c:v>
                </c:pt>
                <c:pt idx="903">
                  <c:v>41539</c:v>
                </c:pt>
                <c:pt idx="904">
                  <c:v>41539</c:v>
                </c:pt>
                <c:pt idx="905">
                  <c:v>41539</c:v>
                </c:pt>
                <c:pt idx="906">
                  <c:v>41539</c:v>
                </c:pt>
                <c:pt idx="907">
                  <c:v>41539</c:v>
                </c:pt>
                <c:pt idx="908">
                  <c:v>41546</c:v>
                </c:pt>
                <c:pt idx="909">
                  <c:v>41546</c:v>
                </c:pt>
                <c:pt idx="910">
                  <c:v>41546</c:v>
                </c:pt>
                <c:pt idx="911">
                  <c:v>41546</c:v>
                </c:pt>
                <c:pt idx="912">
                  <c:v>41546</c:v>
                </c:pt>
                <c:pt idx="913">
                  <c:v>41546</c:v>
                </c:pt>
                <c:pt idx="914">
                  <c:v>41546</c:v>
                </c:pt>
                <c:pt idx="915">
                  <c:v>41546</c:v>
                </c:pt>
                <c:pt idx="916">
                  <c:v>41546</c:v>
                </c:pt>
                <c:pt idx="917">
                  <c:v>41553</c:v>
                </c:pt>
                <c:pt idx="918">
                  <c:v>41553</c:v>
                </c:pt>
                <c:pt idx="919">
                  <c:v>41553</c:v>
                </c:pt>
                <c:pt idx="920">
                  <c:v>41553</c:v>
                </c:pt>
                <c:pt idx="921">
                  <c:v>41553</c:v>
                </c:pt>
                <c:pt idx="922">
                  <c:v>41553</c:v>
                </c:pt>
                <c:pt idx="923">
                  <c:v>41553</c:v>
                </c:pt>
                <c:pt idx="924">
                  <c:v>41553</c:v>
                </c:pt>
                <c:pt idx="925">
                  <c:v>41553</c:v>
                </c:pt>
                <c:pt idx="926">
                  <c:v>41553</c:v>
                </c:pt>
                <c:pt idx="927">
                  <c:v>41553</c:v>
                </c:pt>
                <c:pt idx="928">
                  <c:v>41560</c:v>
                </c:pt>
                <c:pt idx="929">
                  <c:v>41560</c:v>
                </c:pt>
                <c:pt idx="930">
                  <c:v>41560</c:v>
                </c:pt>
                <c:pt idx="931">
                  <c:v>41560</c:v>
                </c:pt>
                <c:pt idx="932">
                  <c:v>41560</c:v>
                </c:pt>
                <c:pt idx="933">
                  <c:v>41560</c:v>
                </c:pt>
                <c:pt idx="934">
                  <c:v>41560</c:v>
                </c:pt>
                <c:pt idx="935">
                  <c:v>41560</c:v>
                </c:pt>
                <c:pt idx="936">
                  <c:v>41560</c:v>
                </c:pt>
                <c:pt idx="937">
                  <c:v>41560</c:v>
                </c:pt>
                <c:pt idx="938">
                  <c:v>41560</c:v>
                </c:pt>
                <c:pt idx="939">
                  <c:v>41560</c:v>
                </c:pt>
                <c:pt idx="940">
                  <c:v>41560</c:v>
                </c:pt>
                <c:pt idx="941">
                  <c:v>41560</c:v>
                </c:pt>
                <c:pt idx="942">
                  <c:v>41567</c:v>
                </c:pt>
                <c:pt idx="943">
                  <c:v>41567</c:v>
                </c:pt>
                <c:pt idx="944">
                  <c:v>41567</c:v>
                </c:pt>
                <c:pt idx="945">
                  <c:v>41567</c:v>
                </c:pt>
                <c:pt idx="946">
                  <c:v>41567</c:v>
                </c:pt>
                <c:pt idx="947">
                  <c:v>41567</c:v>
                </c:pt>
                <c:pt idx="948">
                  <c:v>41567</c:v>
                </c:pt>
                <c:pt idx="949">
                  <c:v>41567</c:v>
                </c:pt>
                <c:pt idx="950">
                  <c:v>41567</c:v>
                </c:pt>
                <c:pt idx="951">
                  <c:v>41567</c:v>
                </c:pt>
                <c:pt idx="952">
                  <c:v>41567</c:v>
                </c:pt>
                <c:pt idx="953">
                  <c:v>41574</c:v>
                </c:pt>
                <c:pt idx="954">
                  <c:v>41574</c:v>
                </c:pt>
                <c:pt idx="955">
                  <c:v>41574</c:v>
                </c:pt>
                <c:pt idx="956">
                  <c:v>41574</c:v>
                </c:pt>
                <c:pt idx="957">
                  <c:v>41574</c:v>
                </c:pt>
                <c:pt idx="958">
                  <c:v>41574</c:v>
                </c:pt>
                <c:pt idx="959">
                  <c:v>41574</c:v>
                </c:pt>
                <c:pt idx="960">
                  <c:v>41574</c:v>
                </c:pt>
                <c:pt idx="961">
                  <c:v>41574</c:v>
                </c:pt>
                <c:pt idx="962">
                  <c:v>41574</c:v>
                </c:pt>
                <c:pt idx="963">
                  <c:v>41574</c:v>
                </c:pt>
                <c:pt idx="964">
                  <c:v>41574</c:v>
                </c:pt>
                <c:pt idx="965">
                  <c:v>41574</c:v>
                </c:pt>
                <c:pt idx="966">
                  <c:v>41574</c:v>
                </c:pt>
                <c:pt idx="967">
                  <c:v>41581</c:v>
                </c:pt>
                <c:pt idx="968">
                  <c:v>41581</c:v>
                </c:pt>
                <c:pt idx="969">
                  <c:v>41581</c:v>
                </c:pt>
                <c:pt idx="970">
                  <c:v>41581</c:v>
                </c:pt>
                <c:pt idx="971">
                  <c:v>41581</c:v>
                </c:pt>
                <c:pt idx="972">
                  <c:v>41581</c:v>
                </c:pt>
                <c:pt idx="973">
                  <c:v>41581</c:v>
                </c:pt>
                <c:pt idx="974">
                  <c:v>41581</c:v>
                </c:pt>
                <c:pt idx="975">
                  <c:v>41581</c:v>
                </c:pt>
                <c:pt idx="976">
                  <c:v>41588</c:v>
                </c:pt>
                <c:pt idx="977">
                  <c:v>41588</c:v>
                </c:pt>
                <c:pt idx="978">
                  <c:v>41588</c:v>
                </c:pt>
                <c:pt idx="979">
                  <c:v>41588</c:v>
                </c:pt>
                <c:pt idx="980">
                  <c:v>41588</c:v>
                </c:pt>
                <c:pt idx="981">
                  <c:v>41588</c:v>
                </c:pt>
                <c:pt idx="982">
                  <c:v>41588</c:v>
                </c:pt>
                <c:pt idx="983">
                  <c:v>41588</c:v>
                </c:pt>
                <c:pt idx="984">
                  <c:v>41588</c:v>
                </c:pt>
                <c:pt idx="985">
                  <c:v>41595</c:v>
                </c:pt>
                <c:pt idx="986">
                  <c:v>41595</c:v>
                </c:pt>
                <c:pt idx="987">
                  <c:v>41595</c:v>
                </c:pt>
                <c:pt idx="988">
                  <c:v>41595</c:v>
                </c:pt>
                <c:pt idx="989">
                  <c:v>41595</c:v>
                </c:pt>
                <c:pt idx="990">
                  <c:v>41595</c:v>
                </c:pt>
                <c:pt idx="991">
                  <c:v>41595</c:v>
                </c:pt>
                <c:pt idx="992">
                  <c:v>41595</c:v>
                </c:pt>
                <c:pt idx="993">
                  <c:v>41595</c:v>
                </c:pt>
                <c:pt idx="994">
                  <c:v>41595</c:v>
                </c:pt>
                <c:pt idx="995">
                  <c:v>41602</c:v>
                </c:pt>
                <c:pt idx="996">
                  <c:v>41602</c:v>
                </c:pt>
                <c:pt idx="997">
                  <c:v>41602</c:v>
                </c:pt>
                <c:pt idx="998">
                  <c:v>41602</c:v>
                </c:pt>
                <c:pt idx="999">
                  <c:v>41602</c:v>
                </c:pt>
                <c:pt idx="1000">
                  <c:v>41602</c:v>
                </c:pt>
                <c:pt idx="1001">
                  <c:v>41602</c:v>
                </c:pt>
                <c:pt idx="1002">
                  <c:v>41602</c:v>
                </c:pt>
                <c:pt idx="1003">
                  <c:v>41602</c:v>
                </c:pt>
                <c:pt idx="1004">
                  <c:v>41602</c:v>
                </c:pt>
                <c:pt idx="1005">
                  <c:v>41602</c:v>
                </c:pt>
                <c:pt idx="1006">
                  <c:v>41609</c:v>
                </c:pt>
                <c:pt idx="1007">
                  <c:v>41609</c:v>
                </c:pt>
                <c:pt idx="1008">
                  <c:v>41609</c:v>
                </c:pt>
                <c:pt idx="1009">
                  <c:v>41609</c:v>
                </c:pt>
                <c:pt idx="1010">
                  <c:v>41609</c:v>
                </c:pt>
                <c:pt idx="1011">
                  <c:v>41609</c:v>
                </c:pt>
                <c:pt idx="1012">
                  <c:v>41609</c:v>
                </c:pt>
                <c:pt idx="1013">
                  <c:v>41609</c:v>
                </c:pt>
                <c:pt idx="1014">
                  <c:v>41609</c:v>
                </c:pt>
                <c:pt idx="1015">
                  <c:v>41609</c:v>
                </c:pt>
                <c:pt idx="1016">
                  <c:v>41609</c:v>
                </c:pt>
                <c:pt idx="1017">
                  <c:v>41609</c:v>
                </c:pt>
                <c:pt idx="1018">
                  <c:v>41609</c:v>
                </c:pt>
                <c:pt idx="1019">
                  <c:v>41609</c:v>
                </c:pt>
                <c:pt idx="1020">
                  <c:v>41616</c:v>
                </c:pt>
                <c:pt idx="1021">
                  <c:v>41616</c:v>
                </c:pt>
                <c:pt idx="1022">
                  <c:v>41616</c:v>
                </c:pt>
                <c:pt idx="1023">
                  <c:v>41616</c:v>
                </c:pt>
                <c:pt idx="1024">
                  <c:v>41616</c:v>
                </c:pt>
                <c:pt idx="1025">
                  <c:v>41616</c:v>
                </c:pt>
                <c:pt idx="1026">
                  <c:v>41616</c:v>
                </c:pt>
                <c:pt idx="1027">
                  <c:v>41616</c:v>
                </c:pt>
                <c:pt idx="1028">
                  <c:v>41616</c:v>
                </c:pt>
                <c:pt idx="1029">
                  <c:v>41616</c:v>
                </c:pt>
                <c:pt idx="1030">
                  <c:v>41623</c:v>
                </c:pt>
                <c:pt idx="1031">
                  <c:v>41623</c:v>
                </c:pt>
                <c:pt idx="1032">
                  <c:v>41623</c:v>
                </c:pt>
                <c:pt idx="1033">
                  <c:v>41623</c:v>
                </c:pt>
                <c:pt idx="1034">
                  <c:v>41623</c:v>
                </c:pt>
                <c:pt idx="1035">
                  <c:v>41623</c:v>
                </c:pt>
                <c:pt idx="1036">
                  <c:v>41623</c:v>
                </c:pt>
                <c:pt idx="1037">
                  <c:v>41623</c:v>
                </c:pt>
                <c:pt idx="1038">
                  <c:v>41623</c:v>
                </c:pt>
                <c:pt idx="1039">
                  <c:v>41623</c:v>
                </c:pt>
                <c:pt idx="1040">
                  <c:v>41623</c:v>
                </c:pt>
                <c:pt idx="1041">
                  <c:v>41623</c:v>
                </c:pt>
                <c:pt idx="1042">
                  <c:v>41623</c:v>
                </c:pt>
                <c:pt idx="1043">
                  <c:v>41630</c:v>
                </c:pt>
                <c:pt idx="1044">
                  <c:v>41630</c:v>
                </c:pt>
                <c:pt idx="1045">
                  <c:v>41630</c:v>
                </c:pt>
                <c:pt idx="1046">
                  <c:v>41630</c:v>
                </c:pt>
                <c:pt idx="1047">
                  <c:v>41630</c:v>
                </c:pt>
                <c:pt idx="1048">
                  <c:v>41630</c:v>
                </c:pt>
                <c:pt idx="1049">
                  <c:v>41630</c:v>
                </c:pt>
                <c:pt idx="1050">
                  <c:v>41630</c:v>
                </c:pt>
                <c:pt idx="1051">
                  <c:v>41630</c:v>
                </c:pt>
                <c:pt idx="1052">
                  <c:v>41630</c:v>
                </c:pt>
                <c:pt idx="1053">
                  <c:v>41630</c:v>
                </c:pt>
                <c:pt idx="1054">
                  <c:v>41630</c:v>
                </c:pt>
                <c:pt idx="1055">
                  <c:v>41630</c:v>
                </c:pt>
                <c:pt idx="1056">
                  <c:v>41630</c:v>
                </c:pt>
                <c:pt idx="1057">
                  <c:v>41637</c:v>
                </c:pt>
                <c:pt idx="1058">
                  <c:v>41637</c:v>
                </c:pt>
                <c:pt idx="1059">
                  <c:v>41637</c:v>
                </c:pt>
                <c:pt idx="1060">
                  <c:v>41637</c:v>
                </c:pt>
                <c:pt idx="1061">
                  <c:v>41637</c:v>
                </c:pt>
                <c:pt idx="1062">
                  <c:v>41637</c:v>
                </c:pt>
                <c:pt idx="1063">
                  <c:v>41637</c:v>
                </c:pt>
                <c:pt idx="1064">
                  <c:v>41637</c:v>
                </c:pt>
                <c:pt idx="1065">
                  <c:v>41637</c:v>
                </c:pt>
                <c:pt idx="1066">
                  <c:v>41637</c:v>
                </c:pt>
                <c:pt idx="1067">
                  <c:v>41637</c:v>
                </c:pt>
                <c:pt idx="1068">
                  <c:v>41637</c:v>
                </c:pt>
                <c:pt idx="1069">
                  <c:v>41644</c:v>
                </c:pt>
                <c:pt idx="1070">
                  <c:v>41644</c:v>
                </c:pt>
                <c:pt idx="1071">
                  <c:v>41644</c:v>
                </c:pt>
                <c:pt idx="1072">
                  <c:v>41644</c:v>
                </c:pt>
                <c:pt idx="1073">
                  <c:v>41644</c:v>
                </c:pt>
                <c:pt idx="1074">
                  <c:v>41644</c:v>
                </c:pt>
                <c:pt idx="1075">
                  <c:v>41644</c:v>
                </c:pt>
                <c:pt idx="1076">
                  <c:v>41644</c:v>
                </c:pt>
                <c:pt idx="1077">
                  <c:v>41644</c:v>
                </c:pt>
                <c:pt idx="1078">
                  <c:v>41644</c:v>
                </c:pt>
                <c:pt idx="1079">
                  <c:v>41644</c:v>
                </c:pt>
                <c:pt idx="1080">
                  <c:v>41644</c:v>
                </c:pt>
                <c:pt idx="1081">
                  <c:v>41644</c:v>
                </c:pt>
                <c:pt idx="1082">
                  <c:v>41651</c:v>
                </c:pt>
                <c:pt idx="1083">
                  <c:v>41651</c:v>
                </c:pt>
                <c:pt idx="1084">
                  <c:v>41651</c:v>
                </c:pt>
                <c:pt idx="1085">
                  <c:v>41651</c:v>
                </c:pt>
                <c:pt idx="1086">
                  <c:v>41651</c:v>
                </c:pt>
                <c:pt idx="1087">
                  <c:v>41651</c:v>
                </c:pt>
                <c:pt idx="1088">
                  <c:v>41651</c:v>
                </c:pt>
                <c:pt idx="1089">
                  <c:v>41651</c:v>
                </c:pt>
                <c:pt idx="1090">
                  <c:v>41651</c:v>
                </c:pt>
                <c:pt idx="1091">
                  <c:v>41651</c:v>
                </c:pt>
                <c:pt idx="1092">
                  <c:v>41651</c:v>
                </c:pt>
                <c:pt idx="1093">
                  <c:v>41651</c:v>
                </c:pt>
                <c:pt idx="1094">
                  <c:v>41658</c:v>
                </c:pt>
                <c:pt idx="1095">
                  <c:v>41658</c:v>
                </c:pt>
                <c:pt idx="1096">
                  <c:v>41658</c:v>
                </c:pt>
                <c:pt idx="1097">
                  <c:v>41658</c:v>
                </c:pt>
                <c:pt idx="1098">
                  <c:v>41658</c:v>
                </c:pt>
                <c:pt idx="1099">
                  <c:v>41658</c:v>
                </c:pt>
                <c:pt idx="1100">
                  <c:v>41658</c:v>
                </c:pt>
                <c:pt idx="1101">
                  <c:v>41658</c:v>
                </c:pt>
                <c:pt idx="1102">
                  <c:v>41658</c:v>
                </c:pt>
                <c:pt idx="1103">
                  <c:v>41665</c:v>
                </c:pt>
                <c:pt idx="1104">
                  <c:v>41665</c:v>
                </c:pt>
                <c:pt idx="1105">
                  <c:v>41665</c:v>
                </c:pt>
                <c:pt idx="1106">
                  <c:v>41665</c:v>
                </c:pt>
                <c:pt idx="1107">
                  <c:v>41665</c:v>
                </c:pt>
                <c:pt idx="1108">
                  <c:v>41665</c:v>
                </c:pt>
                <c:pt idx="1109">
                  <c:v>41665</c:v>
                </c:pt>
                <c:pt idx="1110">
                  <c:v>41665</c:v>
                </c:pt>
                <c:pt idx="1111">
                  <c:v>41665</c:v>
                </c:pt>
                <c:pt idx="1112">
                  <c:v>41665</c:v>
                </c:pt>
                <c:pt idx="1113">
                  <c:v>41672</c:v>
                </c:pt>
                <c:pt idx="1114">
                  <c:v>41672</c:v>
                </c:pt>
                <c:pt idx="1115">
                  <c:v>41672</c:v>
                </c:pt>
                <c:pt idx="1116">
                  <c:v>41672</c:v>
                </c:pt>
                <c:pt idx="1117">
                  <c:v>41672</c:v>
                </c:pt>
                <c:pt idx="1118">
                  <c:v>41672</c:v>
                </c:pt>
                <c:pt idx="1119">
                  <c:v>41672</c:v>
                </c:pt>
                <c:pt idx="1120">
                  <c:v>41672</c:v>
                </c:pt>
                <c:pt idx="1121">
                  <c:v>41672</c:v>
                </c:pt>
                <c:pt idx="1122">
                  <c:v>41672</c:v>
                </c:pt>
                <c:pt idx="1123">
                  <c:v>41672</c:v>
                </c:pt>
                <c:pt idx="1124">
                  <c:v>41672</c:v>
                </c:pt>
                <c:pt idx="1125">
                  <c:v>41679</c:v>
                </c:pt>
                <c:pt idx="1126">
                  <c:v>41679</c:v>
                </c:pt>
                <c:pt idx="1127">
                  <c:v>41679</c:v>
                </c:pt>
                <c:pt idx="1128">
                  <c:v>41679</c:v>
                </c:pt>
                <c:pt idx="1129">
                  <c:v>41679</c:v>
                </c:pt>
                <c:pt idx="1130">
                  <c:v>41679</c:v>
                </c:pt>
                <c:pt idx="1131">
                  <c:v>41679</c:v>
                </c:pt>
                <c:pt idx="1132">
                  <c:v>41679</c:v>
                </c:pt>
                <c:pt idx="1133">
                  <c:v>41679</c:v>
                </c:pt>
                <c:pt idx="1134">
                  <c:v>41679</c:v>
                </c:pt>
                <c:pt idx="1135">
                  <c:v>41686</c:v>
                </c:pt>
                <c:pt idx="1136">
                  <c:v>41686</c:v>
                </c:pt>
                <c:pt idx="1137">
                  <c:v>41686</c:v>
                </c:pt>
                <c:pt idx="1138">
                  <c:v>41686</c:v>
                </c:pt>
                <c:pt idx="1139">
                  <c:v>41686</c:v>
                </c:pt>
                <c:pt idx="1140">
                  <c:v>41686</c:v>
                </c:pt>
                <c:pt idx="1141">
                  <c:v>41686</c:v>
                </c:pt>
                <c:pt idx="1142">
                  <c:v>41686</c:v>
                </c:pt>
                <c:pt idx="1143">
                  <c:v>41686</c:v>
                </c:pt>
                <c:pt idx="1144">
                  <c:v>41686</c:v>
                </c:pt>
                <c:pt idx="1145">
                  <c:v>41686</c:v>
                </c:pt>
                <c:pt idx="1146">
                  <c:v>41686</c:v>
                </c:pt>
                <c:pt idx="1147">
                  <c:v>41693</c:v>
                </c:pt>
                <c:pt idx="1148">
                  <c:v>41693</c:v>
                </c:pt>
                <c:pt idx="1149">
                  <c:v>41693</c:v>
                </c:pt>
                <c:pt idx="1150">
                  <c:v>41693</c:v>
                </c:pt>
                <c:pt idx="1151">
                  <c:v>41693</c:v>
                </c:pt>
                <c:pt idx="1152">
                  <c:v>41693</c:v>
                </c:pt>
                <c:pt idx="1153">
                  <c:v>41693</c:v>
                </c:pt>
                <c:pt idx="1154">
                  <c:v>41693</c:v>
                </c:pt>
                <c:pt idx="1155">
                  <c:v>41693</c:v>
                </c:pt>
                <c:pt idx="1156">
                  <c:v>41693</c:v>
                </c:pt>
                <c:pt idx="1157">
                  <c:v>41700</c:v>
                </c:pt>
                <c:pt idx="1158">
                  <c:v>41700</c:v>
                </c:pt>
                <c:pt idx="1159">
                  <c:v>41700</c:v>
                </c:pt>
                <c:pt idx="1160">
                  <c:v>41700</c:v>
                </c:pt>
                <c:pt idx="1161">
                  <c:v>41700</c:v>
                </c:pt>
                <c:pt idx="1162">
                  <c:v>41700</c:v>
                </c:pt>
                <c:pt idx="1163">
                  <c:v>41700</c:v>
                </c:pt>
                <c:pt idx="1164">
                  <c:v>41700</c:v>
                </c:pt>
                <c:pt idx="1165">
                  <c:v>41700</c:v>
                </c:pt>
                <c:pt idx="1166">
                  <c:v>41700</c:v>
                </c:pt>
                <c:pt idx="1167">
                  <c:v>41700</c:v>
                </c:pt>
                <c:pt idx="1168">
                  <c:v>41707</c:v>
                </c:pt>
                <c:pt idx="1169">
                  <c:v>41707</c:v>
                </c:pt>
                <c:pt idx="1170">
                  <c:v>41707</c:v>
                </c:pt>
                <c:pt idx="1171">
                  <c:v>41707</c:v>
                </c:pt>
                <c:pt idx="1172">
                  <c:v>41707</c:v>
                </c:pt>
                <c:pt idx="1173">
                  <c:v>41707</c:v>
                </c:pt>
                <c:pt idx="1174">
                  <c:v>41707</c:v>
                </c:pt>
                <c:pt idx="1175">
                  <c:v>41707</c:v>
                </c:pt>
                <c:pt idx="1176">
                  <c:v>41707</c:v>
                </c:pt>
                <c:pt idx="1177">
                  <c:v>41707</c:v>
                </c:pt>
                <c:pt idx="1178">
                  <c:v>41707</c:v>
                </c:pt>
                <c:pt idx="1179">
                  <c:v>41707</c:v>
                </c:pt>
                <c:pt idx="1180">
                  <c:v>41707</c:v>
                </c:pt>
                <c:pt idx="1181">
                  <c:v>41714</c:v>
                </c:pt>
                <c:pt idx="1182">
                  <c:v>41714</c:v>
                </c:pt>
                <c:pt idx="1183">
                  <c:v>41714</c:v>
                </c:pt>
                <c:pt idx="1184">
                  <c:v>41714</c:v>
                </c:pt>
                <c:pt idx="1185">
                  <c:v>41714</c:v>
                </c:pt>
                <c:pt idx="1186">
                  <c:v>41714</c:v>
                </c:pt>
                <c:pt idx="1187">
                  <c:v>41714</c:v>
                </c:pt>
                <c:pt idx="1188">
                  <c:v>41714</c:v>
                </c:pt>
                <c:pt idx="1189">
                  <c:v>41714</c:v>
                </c:pt>
                <c:pt idx="1190">
                  <c:v>41721</c:v>
                </c:pt>
                <c:pt idx="1191">
                  <c:v>41721</c:v>
                </c:pt>
                <c:pt idx="1192">
                  <c:v>41721</c:v>
                </c:pt>
                <c:pt idx="1193">
                  <c:v>41721</c:v>
                </c:pt>
                <c:pt idx="1194">
                  <c:v>41721</c:v>
                </c:pt>
                <c:pt idx="1195">
                  <c:v>41721</c:v>
                </c:pt>
                <c:pt idx="1196">
                  <c:v>41721</c:v>
                </c:pt>
                <c:pt idx="1197">
                  <c:v>41721</c:v>
                </c:pt>
                <c:pt idx="1198">
                  <c:v>41721</c:v>
                </c:pt>
                <c:pt idx="1199">
                  <c:v>41721</c:v>
                </c:pt>
                <c:pt idx="1200">
                  <c:v>41721</c:v>
                </c:pt>
                <c:pt idx="1201">
                  <c:v>41721</c:v>
                </c:pt>
                <c:pt idx="1202">
                  <c:v>41721</c:v>
                </c:pt>
                <c:pt idx="1203">
                  <c:v>41728</c:v>
                </c:pt>
                <c:pt idx="1204">
                  <c:v>41728</c:v>
                </c:pt>
                <c:pt idx="1205">
                  <c:v>41728</c:v>
                </c:pt>
                <c:pt idx="1206">
                  <c:v>41728</c:v>
                </c:pt>
                <c:pt idx="1207">
                  <c:v>41728</c:v>
                </c:pt>
                <c:pt idx="1208">
                  <c:v>41728</c:v>
                </c:pt>
                <c:pt idx="1209">
                  <c:v>41728</c:v>
                </c:pt>
                <c:pt idx="1210">
                  <c:v>41728</c:v>
                </c:pt>
                <c:pt idx="1211">
                  <c:v>41728</c:v>
                </c:pt>
                <c:pt idx="1212">
                  <c:v>41728</c:v>
                </c:pt>
                <c:pt idx="1213">
                  <c:v>41728</c:v>
                </c:pt>
                <c:pt idx="1214">
                  <c:v>41728</c:v>
                </c:pt>
                <c:pt idx="1215">
                  <c:v>41728</c:v>
                </c:pt>
                <c:pt idx="1216">
                  <c:v>41735</c:v>
                </c:pt>
                <c:pt idx="1217">
                  <c:v>41735</c:v>
                </c:pt>
                <c:pt idx="1218">
                  <c:v>41735</c:v>
                </c:pt>
                <c:pt idx="1219">
                  <c:v>41735</c:v>
                </c:pt>
                <c:pt idx="1220">
                  <c:v>41735</c:v>
                </c:pt>
                <c:pt idx="1221">
                  <c:v>41735</c:v>
                </c:pt>
                <c:pt idx="1222">
                  <c:v>41735</c:v>
                </c:pt>
                <c:pt idx="1223">
                  <c:v>41735</c:v>
                </c:pt>
                <c:pt idx="1224">
                  <c:v>41735</c:v>
                </c:pt>
                <c:pt idx="1225">
                  <c:v>41735</c:v>
                </c:pt>
                <c:pt idx="1226">
                  <c:v>41735</c:v>
                </c:pt>
                <c:pt idx="1227">
                  <c:v>41735</c:v>
                </c:pt>
                <c:pt idx="1228">
                  <c:v>41735</c:v>
                </c:pt>
                <c:pt idx="1229">
                  <c:v>41735</c:v>
                </c:pt>
                <c:pt idx="1230">
                  <c:v>41742</c:v>
                </c:pt>
                <c:pt idx="1231">
                  <c:v>41742</c:v>
                </c:pt>
                <c:pt idx="1232">
                  <c:v>41742</c:v>
                </c:pt>
                <c:pt idx="1233">
                  <c:v>41742</c:v>
                </c:pt>
                <c:pt idx="1234">
                  <c:v>41742</c:v>
                </c:pt>
                <c:pt idx="1235">
                  <c:v>41742</c:v>
                </c:pt>
                <c:pt idx="1236">
                  <c:v>41742</c:v>
                </c:pt>
                <c:pt idx="1237">
                  <c:v>41742</c:v>
                </c:pt>
                <c:pt idx="1238">
                  <c:v>41742</c:v>
                </c:pt>
                <c:pt idx="1239">
                  <c:v>41742</c:v>
                </c:pt>
                <c:pt idx="1240">
                  <c:v>41742</c:v>
                </c:pt>
                <c:pt idx="1241">
                  <c:v>41742</c:v>
                </c:pt>
                <c:pt idx="1242">
                  <c:v>41742</c:v>
                </c:pt>
                <c:pt idx="1243">
                  <c:v>41749</c:v>
                </c:pt>
                <c:pt idx="1244">
                  <c:v>41749</c:v>
                </c:pt>
                <c:pt idx="1245">
                  <c:v>41749</c:v>
                </c:pt>
                <c:pt idx="1246">
                  <c:v>41749</c:v>
                </c:pt>
                <c:pt idx="1247">
                  <c:v>41749</c:v>
                </c:pt>
                <c:pt idx="1248">
                  <c:v>41749</c:v>
                </c:pt>
                <c:pt idx="1249">
                  <c:v>41749</c:v>
                </c:pt>
                <c:pt idx="1250">
                  <c:v>41749</c:v>
                </c:pt>
                <c:pt idx="1251">
                  <c:v>41749</c:v>
                </c:pt>
                <c:pt idx="1252">
                  <c:v>41749</c:v>
                </c:pt>
                <c:pt idx="1253">
                  <c:v>41749</c:v>
                </c:pt>
                <c:pt idx="1254">
                  <c:v>41749</c:v>
                </c:pt>
                <c:pt idx="1255">
                  <c:v>41749</c:v>
                </c:pt>
                <c:pt idx="1256">
                  <c:v>41749</c:v>
                </c:pt>
                <c:pt idx="1257">
                  <c:v>41756</c:v>
                </c:pt>
                <c:pt idx="1258">
                  <c:v>41756</c:v>
                </c:pt>
                <c:pt idx="1259">
                  <c:v>41756</c:v>
                </c:pt>
                <c:pt idx="1260">
                  <c:v>41756</c:v>
                </c:pt>
                <c:pt idx="1261">
                  <c:v>41756</c:v>
                </c:pt>
                <c:pt idx="1262">
                  <c:v>41756</c:v>
                </c:pt>
                <c:pt idx="1263">
                  <c:v>41756</c:v>
                </c:pt>
                <c:pt idx="1264">
                  <c:v>41756</c:v>
                </c:pt>
                <c:pt idx="1265">
                  <c:v>41756</c:v>
                </c:pt>
                <c:pt idx="1266">
                  <c:v>41756</c:v>
                </c:pt>
                <c:pt idx="1267">
                  <c:v>41756</c:v>
                </c:pt>
                <c:pt idx="1268">
                  <c:v>41756</c:v>
                </c:pt>
                <c:pt idx="1269">
                  <c:v>41756</c:v>
                </c:pt>
                <c:pt idx="1270">
                  <c:v>41756</c:v>
                </c:pt>
                <c:pt idx="1271">
                  <c:v>41756</c:v>
                </c:pt>
                <c:pt idx="1272">
                  <c:v>41763</c:v>
                </c:pt>
                <c:pt idx="1273">
                  <c:v>41763</c:v>
                </c:pt>
                <c:pt idx="1274">
                  <c:v>41763</c:v>
                </c:pt>
                <c:pt idx="1275">
                  <c:v>41763</c:v>
                </c:pt>
                <c:pt idx="1276">
                  <c:v>41763</c:v>
                </c:pt>
                <c:pt idx="1277">
                  <c:v>41763</c:v>
                </c:pt>
                <c:pt idx="1278">
                  <c:v>41763</c:v>
                </c:pt>
                <c:pt idx="1279">
                  <c:v>41763</c:v>
                </c:pt>
                <c:pt idx="1280">
                  <c:v>41763</c:v>
                </c:pt>
                <c:pt idx="1281">
                  <c:v>41763</c:v>
                </c:pt>
                <c:pt idx="1282">
                  <c:v>41763</c:v>
                </c:pt>
                <c:pt idx="1283">
                  <c:v>41763</c:v>
                </c:pt>
                <c:pt idx="1284">
                  <c:v>41770</c:v>
                </c:pt>
                <c:pt idx="1285">
                  <c:v>41770</c:v>
                </c:pt>
                <c:pt idx="1286">
                  <c:v>41770</c:v>
                </c:pt>
                <c:pt idx="1287">
                  <c:v>41770</c:v>
                </c:pt>
                <c:pt idx="1288">
                  <c:v>41770</c:v>
                </c:pt>
                <c:pt idx="1289">
                  <c:v>41770</c:v>
                </c:pt>
                <c:pt idx="1290">
                  <c:v>41770</c:v>
                </c:pt>
                <c:pt idx="1291">
                  <c:v>41770</c:v>
                </c:pt>
                <c:pt idx="1292">
                  <c:v>41770</c:v>
                </c:pt>
                <c:pt idx="1293">
                  <c:v>41770</c:v>
                </c:pt>
                <c:pt idx="1294">
                  <c:v>41770</c:v>
                </c:pt>
                <c:pt idx="1295">
                  <c:v>41770</c:v>
                </c:pt>
                <c:pt idx="1296">
                  <c:v>41770</c:v>
                </c:pt>
                <c:pt idx="1297">
                  <c:v>41770</c:v>
                </c:pt>
                <c:pt idx="1298">
                  <c:v>41777</c:v>
                </c:pt>
                <c:pt idx="1299">
                  <c:v>41777</c:v>
                </c:pt>
                <c:pt idx="1300">
                  <c:v>41777</c:v>
                </c:pt>
                <c:pt idx="1301">
                  <c:v>41777</c:v>
                </c:pt>
                <c:pt idx="1302">
                  <c:v>41777</c:v>
                </c:pt>
                <c:pt idx="1303">
                  <c:v>41777</c:v>
                </c:pt>
                <c:pt idx="1304">
                  <c:v>41777</c:v>
                </c:pt>
                <c:pt idx="1305">
                  <c:v>41777</c:v>
                </c:pt>
                <c:pt idx="1306">
                  <c:v>41777</c:v>
                </c:pt>
                <c:pt idx="1307">
                  <c:v>41777</c:v>
                </c:pt>
                <c:pt idx="1308">
                  <c:v>41784</c:v>
                </c:pt>
                <c:pt idx="1309">
                  <c:v>41784</c:v>
                </c:pt>
                <c:pt idx="1310">
                  <c:v>41784</c:v>
                </c:pt>
                <c:pt idx="1311">
                  <c:v>41784</c:v>
                </c:pt>
                <c:pt idx="1312">
                  <c:v>41784</c:v>
                </c:pt>
                <c:pt idx="1313">
                  <c:v>41784</c:v>
                </c:pt>
                <c:pt idx="1314">
                  <c:v>41784</c:v>
                </c:pt>
                <c:pt idx="1315">
                  <c:v>41784</c:v>
                </c:pt>
                <c:pt idx="1316">
                  <c:v>41784</c:v>
                </c:pt>
                <c:pt idx="1317">
                  <c:v>41784</c:v>
                </c:pt>
                <c:pt idx="1318">
                  <c:v>41784</c:v>
                </c:pt>
                <c:pt idx="1319">
                  <c:v>41784</c:v>
                </c:pt>
                <c:pt idx="1320">
                  <c:v>41784</c:v>
                </c:pt>
                <c:pt idx="1321">
                  <c:v>41791</c:v>
                </c:pt>
                <c:pt idx="1322">
                  <c:v>41791</c:v>
                </c:pt>
                <c:pt idx="1323">
                  <c:v>41791</c:v>
                </c:pt>
                <c:pt idx="1324">
                  <c:v>41791</c:v>
                </c:pt>
                <c:pt idx="1325">
                  <c:v>41791</c:v>
                </c:pt>
                <c:pt idx="1326">
                  <c:v>41791</c:v>
                </c:pt>
                <c:pt idx="1327">
                  <c:v>41791</c:v>
                </c:pt>
                <c:pt idx="1328">
                  <c:v>41791</c:v>
                </c:pt>
                <c:pt idx="1329">
                  <c:v>41791</c:v>
                </c:pt>
                <c:pt idx="1330">
                  <c:v>41791</c:v>
                </c:pt>
                <c:pt idx="1331">
                  <c:v>41791</c:v>
                </c:pt>
                <c:pt idx="1332">
                  <c:v>41798</c:v>
                </c:pt>
                <c:pt idx="1333">
                  <c:v>41798</c:v>
                </c:pt>
                <c:pt idx="1334">
                  <c:v>41798</c:v>
                </c:pt>
                <c:pt idx="1335">
                  <c:v>41798</c:v>
                </c:pt>
                <c:pt idx="1336">
                  <c:v>41798</c:v>
                </c:pt>
                <c:pt idx="1337">
                  <c:v>41798</c:v>
                </c:pt>
                <c:pt idx="1338">
                  <c:v>41798</c:v>
                </c:pt>
                <c:pt idx="1339">
                  <c:v>41798</c:v>
                </c:pt>
                <c:pt idx="1340">
                  <c:v>41798</c:v>
                </c:pt>
                <c:pt idx="1341">
                  <c:v>41798</c:v>
                </c:pt>
                <c:pt idx="1342">
                  <c:v>41798</c:v>
                </c:pt>
                <c:pt idx="1343">
                  <c:v>41798</c:v>
                </c:pt>
                <c:pt idx="1344">
                  <c:v>41798</c:v>
                </c:pt>
                <c:pt idx="1345">
                  <c:v>41805</c:v>
                </c:pt>
                <c:pt idx="1346">
                  <c:v>41805</c:v>
                </c:pt>
                <c:pt idx="1347">
                  <c:v>41805</c:v>
                </c:pt>
                <c:pt idx="1348">
                  <c:v>41805</c:v>
                </c:pt>
                <c:pt idx="1349">
                  <c:v>41805</c:v>
                </c:pt>
                <c:pt idx="1350">
                  <c:v>41805</c:v>
                </c:pt>
                <c:pt idx="1351">
                  <c:v>41805</c:v>
                </c:pt>
                <c:pt idx="1352">
                  <c:v>41805</c:v>
                </c:pt>
                <c:pt idx="1353">
                  <c:v>41805</c:v>
                </c:pt>
                <c:pt idx="1354">
                  <c:v>41805</c:v>
                </c:pt>
                <c:pt idx="1355">
                  <c:v>41805</c:v>
                </c:pt>
                <c:pt idx="1356">
                  <c:v>41812</c:v>
                </c:pt>
                <c:pt idx="1357">
                  <c:v>41812</c:v>
                </c:pt>
                <c:pt idx="1358">
                  <c:v>41812</c:v>
                </c:pt>
                <c:pt idx="1359">
                  <c:v>41812</c:v>
                </c:pt>
                <c:pt idx="1360">
                  <c:v>41812</c:v>
                </c:pt>
                <c:pt idx="1361">
                  <c:v>41812</c:v>
                </c:pt>
                <c:pt idx="1362">
                  <c:v>41812</c:v>
                </c:pt>
                <c:pt idx="1363">
                  <c:v>41812</c:v>
                </c:pt>
                <c:pt idx="1364">
                  <c:v>41819</c:v>
                </c:pt>
                <c:pt idx="1365">
                  <c:v>41819</c:v>
                </c:pt>
                <c:pt idx="1366">
                  <c:v>41819</c:v>
                </c:pt>
                <c:pt idx="1367">
                  <c:v>41819</c:v>
                </c:pt>
                <c:pt idx="1368">
                  <c:v>41819</c:v>
                </c:pt>
                <c:pt idx="1369">
                  <c:v>41819</c:v>
                </c:pt>
                <c:pt idx="1370">
                  <c:v>41819</c:v>
                </c:pt>
                <c:pt idx="1371">
                  <c:v>41819</c:v>
                </c:pt>
                <c:pt idx="1372">
                  <c:v>41819</c:v>
                </c:pt>
                <c:pt idx="1373">
                  <c:v>41819</c:v>
                </c:pt>
                <c:pt idx="1374">
                  <c:v>41819</c:v>
                </c:pt>
                <c:pt idx="1375">
                  <c:v>41819</c:v>
                </c:pt>
                <c:pt idx="1376">
                  <c:v>41826</c:v>
                </c:pt>
                <c:pt idx="1377">
                  <c:v>41826</c:v>
                </c:pt>
                <c:pt idx="1378">
                  <c:v>41826</c:v>
                </c:pt>
                <c:pt idx="1379">
                  <c:v>41826</c:v>
                </c:pt>
                <c:pt idx="1380">
                  <c:v>41826</c:v>
                </c:pt>
                <c:pt idx="1381">
                  <c:v>41826</c:v>
                </c:pt>
                <c:pt idx="1382">
                  <c:v>41826</c:v>
                </c:pt>
                <c:pt idx="1383">
                  <c:v>41826</c:v>
                </c:pt>
                <c:pt idx="1384">
                  <c:v>41826</c:v>
                </c:pt>
                <c:pt idx="1385">
                  <c:v>41826</c:v>
                </c:pt>
                <c:pt idx="1386">
                  <c:v>41826</c:v>
                </c:pt>
                <c:pt idx="1387">
                  <c:v>41833</c:v>
                </c:pt>
                <c:pt idx="1388">
                  <c:v>41833</c:v>
                </c:pt>
                <c:pt idx="1389">
                  <c:v>41833</c:v>
                </c:pt>
                <c:pt idx="1390">
                  <c:v>41833</c:v>
                </c:pt>
                <c:pt idx="1391">
                  <c:v>41833</c:v>
                </c:pt>
                <c:pt idx="1392">
                  <c:v>41833</c:v>
                </c:pt>
                <c:pt idx="1393">
                  <c:v>41833</c:v>
                </c:pt>
                <c:pt idx="1394">
                  <c:v>41833</c:v>
                </c:pt>
                <c:pt idx="1395">
                  <c:v>41833</c:v>
                </c:pt>
                <c:pt idx="1396">
                  <c:v>41833</c:v>
                </c:pt>
                <c:pt idx="1397">
                  <c:v>41833</c:v>
                </c:pt>
                <c:pt idx="1398">
                  <c:v>41833</c:v>
                </c:pt>
                <c:pt idx="1399">
                  <c:v>41833</c:v>
                </c:pt>
                <c:pt idx="1400">
                  <c:v>41833</c:v>
                </c:pt>
                <c:pt idx="1401">
                  <c:v>41840</c:v>
                </c:pt>
                <c:pt idx="1402">
                  <c:v>41840</c:v>
                </c:pt>
                <c:pt idx="1403">
                  <c:v>41840</c:v>
                </c:pt>
                <c:pt idx="1404">
                  <c:v>41840</c:v>
                </c:pt>
                <c:pt idx="1405">
                  <c:v>41840</c:v>
                </c:pt>
                <c:pt idx="1406">
                  <c:v>41840</c:v>
                </c:pt>
                <c:pt idx="1407">
                  <c:v>41840</c:v>
                </c:pt>
                <c:pt idx="1408">
                  <c:v>41840</c:v>
                </c:pt>
                <c:pt idx="1409">
                  <c:v>41840</c:v>
                </c:pt>
                <c:pt idx="1410">
                  <c:v>41840</c:v>
                </c:pt>
                <c:pt idx="1411">
                  <c:v>41840</c:v>
                </c:pt>
                <c:pt idx="1412">
                  <c:v>41840</c:v>
                </c:pt>
                <c:pt idx="1413">
                  <c:v>41847</c:v>
                </c:pt>
                <c:pt idx="1414">
                  <c:v>41847</c:v>
                </c:pt>
                <c:pt idx="1415">
                  <c:v>41847</c:v>
                </c:pt>
                <c:pt idx="1416">
                  <c:v>41847</c:v>
                </c:pt>
                <c:pt idx="1417">
                  <c:v>41847</c:v>
                </c:pt>
                <c:pt idx="1418">
                  <c:v>41847</c:v>
                </c:pt>
                <c:pt idx="1419">
                  <c:v>41847</c:v>
                </c:pt>
                <c:pt idx="1420">
                  <c:v>41854</c:v>
                </c:pt>
                <c:pt idx="1421">
                  <c:v>41854</c:v>
                </c:pt>
                <c:pt idx="1422">
                  <c:v>41854</c:v>
                </c:pt>
                <c:pt idx="1423">
                  <c:v>41854</c:v>
                </c:pt>
                <c:pt idx="1424">
                  <c:v>41854</c:v>
                </c:pt>
                <c:pt idx="1425">
                  <c:v>41854</c:v>
                </c:pt>
                <c:pt idx="1426">
                  <c:v>41854</c:v>
                </c:pt>
                <c:pt idx="1427">
                  <c:v>41854</c:v>
                </c:pt>
                <c:pt idx="1428">
                  <c:v>41854</c:v>
                </c:pt>
                <c:pt idx="1429">
                  <c:v>41854</c:v>
                </c:pt>
                <c:pt idx="1430">
                  <c:v>41854</c:v>
                </c:pt>
                <c:pt idx="1431">
                  <c:v>41854</c:v>
                </c:pt>
                <c:pt idx="1432">
                  <c:v>41861</c:v>
                </c:pt>
                <c:pt idx="1433">
                  <c:v>41861</c:v>
                </c:pt>
                <c:pt idx="1434">
                  <c:v>41861</c:v>
                </c:pt>
                <c:pt idx="1435">
                  <c:v>41861</c:v>
                </c:pt>
                <c:pt idx="1436">
                  <c:v>41861</c:v>
                </c:pt>
                <c:pt idx="1437">
                  <c:v>41861</c:v>
                </c:pt>
                <c:pt idx="1438">
                  <c:v>41861</c:v>
                </c:pt>
                <c:pt idx="1439">
                  <c:v>41861</c:v>
                </c:pt>
                <c:pt idx="1440">
                  <c:v>41861</c:v>
                </c:pt>
                <c:pt idx="1441">
                  <c:v>41861</c:v>
                </c:pt>
                <c:pt idx="1442">
                  <c:v>41861</c:v>
                </c:pt>
                <c:pt idx="1443">
                  <c:v>41868</c:v>
                </c:pt>
                <c:pt idx="1444">
                  <c:v>41868</c:v>
                </c:pt>
                <c:pt idx="1445">
                  <c:v>41868</c:v>
                </c:pt>
                <c:pt idx="1446">
                  <c:v>41868</c:v>
                </c:pt>
                <c:pt idx="1447">
                  <c:v>41868</c:v>
                </c:pt>
                <c:pt idx="1448">
                  <c:v>41868</c:v>
                </c:pt>
                <c:pt idx="1449">
                  <c:v>41868</c:v>
                </c:pt>
                <c:pt idx="1450">
                  <c:v>41868</c:v>
                </c:pt>
                <c:pt idx="1451">
                  <c:v>41868</c:v>
                </c:pt>
                <c:pt idx="1452">
                  <c:v>41868</c:v>
                </c:pt>
                <c:pt idx="1453">
                  <c:v>41868</c:v>
                </c:pt>
                <c:pt idx="1454">
                  <c:v>41875</c:v>
                </c:pt>
                <c:pt idx="1455">
                  <c:v>41875</c:v>
                </c:pt>
                <c:pt idx="1456">
                  <c:v>41875</c:v>
                </c:pt>
                <c:pt idx="1457">
                  <c:v>41875</c:v>
                </c:pt>
                <c:pt idx="1458">
                  <c:v>41875</c:v>
                </c:pt>
                <c:pt idx="1459">
                  <c:v>41875</c:v>
                </c:pt>
                <c:pt idx="1460">
                  <c:v>41875</c:v>
                </c:pt>
                <c:pt idx="1461">
                  <c:v>41875</c:v>
                </c:pt>
                <c:pt idx="1462">
                  <c:v>41875</c:v>
                </c:pt>
                <c:pt idx="1463">
                  <c:v>41875</c:v>
                </c:pt>
                <c:pt idx="1464">
                  <c:v>41875</c:v>
                </c:pt>
                <c:pt idx="1465">
                  <c:v>41882</c:v>
                </c:pt>
                <c:pt idx="1466">
                  <c:v>41882</c:v>
                </c:pt>
                <c:pt idx="1467">
                  <c:v>41882</c:v>
                </c:pt>
                <c:pt idx="1468">
                  <c:v>41882</c:v>
                </c:pt>
                <c:pt idx="1469">
                  <c:v>41882</c:v>
                </c:pt>
                <c:pt idx="1470">
                  <c:v>41882</c:v>
                </c:pt>
                <c:pt idx="1471">
                  <c:v>41882</c:v>
                </c:pt>
                <c:pt idx="1472">
                  <c:v>41882</c:v>
                </c:pt>
                <c:pt idx="1473">
                  <c:v>41882</c:v>
                </c:pt>
                <c:pt idx="1474">
                  <c:v>41882</c:v>
                </c:pt>
                <c:pt idx="1475">
                  <c:v>41882</c:v>
                </c:pt>
                <c:pt idx="1476">
                  <c:v>41882</c:v>
                </c:pt>
                <c:pt idx="1477">
                  <c:v>41882</c:v>
                </c:pt>
                <c:pt idx="1478">
                  <c:v>41889</c:v>
                </c:pt>
                <c:pt idx="1479">
                  <c:v>41889</c:v>
                </c:pt>
                <c:pt idx="1480">
                  <c:v>41889</c:v>
                </c:pt>
                <c:pt idx="1481">
                  <c:v>41889</c:v>
                </c:pt>
                <c:pt idx="1482">
                  <c:v>41889</c:v>
                </c:pt>
                <c:pt idx="1483">
                  <c:v>41889</c:v>
                </c:pt>
                <c:pt idx="1484">
                  <c:v>41889</c:v>
                </c:pt>
                <c:pt idx="1485">
                  <c:v>41889</c:v>
                </c:pt>
                <c:pt idx="1486">
                  <c:v>41889</c:v>
                </c:pt>
                <c:pt idx="1487">
                  <c:v>41889</c:v>
                </c:pt>
                <c:pt idx="1488">
                  <c:v>41889</c:v>
                </c:pt>
                <c:pt idx="1489">
                  <c:v>41889</c:v>
                </c:pt>
                <c:pt idx="1490">
                  <c:v>41896</c:v>
                </c:pt>
                <c:pt idx="1491">
                  <c:v>41896</c:v>
                </c:pt>
                <c:pt idx="1492">
                  <c:v>41896</c:v>
                </c:pt>
                <c:pt idx="1493">
                  <c:v>41896</c:v>
                </c:pt>
                <c:pt idx="1494">
                  <c:v>41896</c:v>
                </c:pt>
                <c:pt idx="1495">
                  <c:v>41896</c:v>
                </c:pt>
                <c:pt idx="1496">
                  <c:v>41896</c:v>
                </c:pt>
                <c:pt idx="1497">
                  <c:v>41896</c:v>
                </c:pt>
                <c:pt idx="1498">
                  <c:v>41896</c:v>
                </c:pt>
                <c:pt idx="1499">
                  <c:v>41896</c:v>
                </c:pt>
                <c:pt idx="1500">
                  <c:v>41896</c:v>
                </c:pt>
                <c:pt idx="1501">
                  <c:v>41896</c:v>
                </c:pt>
                <c:pt idx="1502">
                  <c:v>41903</c:v>
                </c:pt>
                <c:pt idx="1503">
                  <c:v>41903</c:v>
                </c:pt>
                <c:pt idx="1504">
                  <c:v>41903</c:v>
                </c:pt>
                <c:pt idx="1505">
                  <c:v>41903</c:v>
                </c:pt>
                <c:pt idx="1506">
                  <c:v>41903</c:v>
                </c:pt>
                <c:pt idx="1507">
                  <c:v>41903</c:v>
                </c:pt>
                <c:pt idx="1508">
                  <c:v>41903</c:v>
                </c:pt>
                <c:pt idx="1509">
                  <c:v>41903</c:v>
                </c:pt>
                <c:pt idx="1510">
                  <c:v>41903</c:v>
                </c:pt>
                <c:pt idx="1511">
                  <c:v>41903</c:v>
                </c:pt>
                <c:pt idx="1512">
                  <c:v>41903</c:v>
                </c:pt>
                <c:pt idx="1513">
                  <c:v>41903</c:v>
                </c:pt>
                <c:pt idx="1514">
                  <c:v>41903</c:v>
                </c:pt>
                <c:pt idx="1515">
                  <c:v>41903</c:v>
                </c:pt>
                <c:pt idx="1516">
                  <c:v>41910</c:v>
                </c:pt>
                <c:pt idx="1517">
                  <c:v>41910</c:v>
                </c:pt>
                <c:pt idx="1518">
                  <c:v>41910</c:v>
                </c:pt>
                <c:pt idx="1519">
                  <c:v>41910</c:v>
                </c:pt>
                <c:pt idx="1520">
                  <c:v>41910</c:v>
                </c:pt>
                <c:pt idx="1521">
                  <c:v>41910</c:v>
                </c:pt>
                <c:pt idx="1522">
                  <c:v>41910</c:v>
                </c:pt>
                <c:pt idx="1523">
                  <c:v>41910</c:v>
                </c:pt>
                <c:pt idx="1524">
                  <c:v>41910</c:v>
                </c:pt>
                <c:pt idx="1525">
                  <c:v>41910</c:v>
                </c:pt>
                <c:pt idx="1526">
                  <c:v>41910</c:v>
                </c:pt>
                <c:pt idx="1527">
                  <c:v>41910</c:v>
                </c:pt>
                <c:pt idx="1528">
                  <c:v>41910</c:v>
                </c:pt>
                <c:pt idx="1529">
                  <c:v>41910</c:v>
                </c:pt>
                <c:pt idx="1530">
                  <c:v>41910</c:v>
                </c:pt>
                <c:pt idx="1531">
                  <c:v>41917</c:v>
                </c:pt>
                <c:pt idx="1532">
                  <c:v>41917</c:v>
                </c:pt>
                <c:pt idx="1533">
                  <c:v>41917</c:v>
                </c:pt>
                <c:pt idx="1534">
                  <c:v>41917</c:v>
                </c:pt>
                <c:pt idx="1535">
                  <c:v>41917</c:v>
                </c:pt>
                <c:pt idx="1536">
                  <c:v>41917</c:v>
                </c:pt>
                <c:pt idx="1537">
                  <c:v>41917</c:v>
                </c:pt>
                <c:pt idx="1538">
                  <c:v>41917</c:v>
                </c:pt>
                <c:pt idx="1539">
                  <c:v>41917</c:v>
                </c:pt>
                <c:pt idx="1540">
                  <c:v>41917</c:v>
                </c:pt>
                <c:pt idx="1541">
                  <c:v>41917</c:v>
                </c:pt>
                <c:pt idx="1542">
                  <c:v>41917</c:v>
                </c:pt>
                <c:pt idx="1543">
                  <c:v>41917</c:v>
                </c:pt>
                <c:pt idx="1544">
                  <c:v>41917</c:v>
                </c:pt>
                <c:pt idx="1545">
                  <c:v>41924</c:v>
                </c:pt>
                <c:pt idx="1546">
                  <c:v>41924</c:v>
                </c:pt>
                <c:pt idx="1547">
                  <c:v>41924</c:v>
                </c:pt>
                <c:pt idx="1548">
                  <c:v>41924</c:v>
                </c:pt>
                <c:pt idx="1549">
                  <c:v>41924</c:v>
                </c:pt>
                <c:pt idx="1550">
                  <c:v>41924</c:v>
                </c:pt>
                <c:pt idx="1551">
                  <c:v>41924</c:v>
                </c:pt>
                <c:pt idx="1552">
                  <c:v>41924</c:v>
                </c:pt>
                <c:pt idx="1553">
                  <c:v>41924</c:v>
                </c:pt>
                <c:pt idx="1554">
                  <c:v>41924</c:v>
                </c:pt>
                <c:pt idx="1555">
                  <c:v>41924</c:v>
                </c:pt>
                <c:pt idx="1556">
                  <c:v>41924</c:v>
                </c:pt>
                <c:pt idx="1557">
                  <c:v>41931</c:v>
                </c:pt>
                <c:pt idx="1558">
                  <c:v>41931</c:v>
                </c:pt>
                <c:pt idx="1559">
                  <c:v>41931</c:v>
                </c:pt>
                <c:pt idx="1560">
                  <c:v>41931</c:v>
                </c:pt>
                <c:pt idx="1561">
                  <c:v>41931</c:v>
                </c:pt>
                <c:pt idx="1562">
                  <c:v>41931</c:v>
                </c:pt>
                <c:pt idx="1563">
                  <c:v>41931</c:v>
                </c:pt>
                <c:pt idx="1564">
                  <c:v>41931</c:v>
                </c:pt>
                <c:pt idx="1565">
                  <c:v>41931</c:v>
                </c:pt>
                <c:pt idx="1566">
                  <c:v>41931</c:v>
                </c:pt>
                <c:pt idx="1567">
                  <c:v>41931</c:v>
                </c:pt>
                <c:pt idx="1568">
                  <c:v>41931</c:v>
                </c:pt>
                <c:pt idx="1569">
                  <c:v>41931</c:v>
                </c:pt>
                <c:pt idx="1570">
                  <c:v>41938</c:v>
                </c:pt>
                <c:pt idx="1571">
                  <c:v>41938</c:v>
                </c:pt>
                <c:pt idx="1572">
                  <c:v>41938</c:v>
                </c:pt>
                <c:pt idx="1573">
                  <c:v>41938</c:v>
                </c:pt>
                <c:pt idx="1574">
                  <c:v>41938</c:v>
                </c:pt>
                <c:pt idx="1575">
                  <c:v>41938</c:v>
                </c:pt>
                <c:pt idx="1576">
                  <c:v>41938</c:v>
                </c:pt>
                <c:pt idx="1577">
                  <c:v>41938</c:v>
                </c:pt>
                <c:pt idx="1578">
                  <c:v>41938</c:v>
                </c:pt>
                <c:pt idx="1579">
                  <c:v>41938</c:v>
                </c:pt>
                <c:pt idx="1580">
                  <c:v>41938</c:v>
                </c:pt>
                <c:pt idx="1581">
                  <c:v>41938</c:v>
                </c:pt>
                <c:pt idx="1582">
                  <c:v>41938</c:v>
                </c:pt>
                <c:pt idx="1583">
                  <c:v>41938</c:v>
                </c:pt>
                <c:pt idx="1584">
                  <c:v>41945</c:v>
                </c:pt>
                <c:pt idx="1585">
                  <c:v>41945</c:v>
                </c:pt>
                <c:pt idx="1586">
                  <c:v>41945</c:v>
                </c:pt>
                <c:pt idx="1587">
                  <c:v>41945</c:v>
                </c:pt>
                <c:pt idx="1588">
                  <c:v>41945</c:v>
                </c:pt>
                <c:pt idx="1589">
                  <c:v>41945</c:v>
                </c:pt>
                <c:pt idx="1590">
                  <c:v>41945</c:v>
                </c:pt>
                <c:pt idx="1591">
                  <c:v>41945</c:v>
                </c:pt>
                <c:pt idx="1592">
                  <c:v>41945</c:v>
                </c:pt>
                <c:pt idx="1593">
                  <c:v>41945</c:v>
                </c:pt>
                <c:pt idx="1594">
                  <c:v>41952</c:v>
                </c:pt>
                <c:pt idx="1595">
                  <c:v>41952</c:v>
                </c:pt>
                <c:pt idx="1596">
                  <c:v>41952</c:v>
                </c:pt>
                <c:pt idx="1597">
                  <c:v>41952</c:v>
                </c:pt>
                <c:pt idx="1598">
                  <c:v>41952</c:v>
                </c:pt>
                <c:pt idx="1599">
                  <c:v>41952</c:v>
                </c:pt>
                <c:pt idx="1600">
                  <c:v>41952</c:v>
                </c:pt>
                <c:pt idx="1601">
                  <c:v>41952</c:v>
                </c:pt>
                <c:pt idx="1602">
                  <c:v>41952</c:v>
                </c:pt>
                <c:pt idx="1603">
                  <c:v>41952</c:v>
                </c:pt>
                <c:pt idx="1604">
                  <c:v>41952</c:v>
                </c:pt>
                <c:pt idx="1605">
                  <c:v>41959</c:v>
                </c:pt>
                <c:pt idx="1606">
                  <c:v>41959</c:v>
                </c:pt>
                <c:pt idx="1607">
                  <c:v>41959</c:v>
                </c:pt>
                <c:pt idx="1608">
                  <c:v>41959</c:v>
                </c:pt>
                <c:pt idx="1609">
                  <c:v>41959</c:v>
                </c:pt>
                <c:pt idx="1610">
                  <c:v>41959</c:v>
                </c:pt>
                <c:pt idx="1611">
                  <c:v>41966</c:v>
                </c:pt>
                <c:pt idx="1612">
                  <c:v>41966</c:v>
                </c:pt>
                <c:pt idx="1613">
                  <c:v>41966</c:v>
                </c:pt>
                <c:pt idx="1614">
                  <c:v>41966</c:v>
                </c:pt>
                <c:pt idx="1615">
                  <c:v>41966</c:v>
                </c:pt>
                <c:pt idx="1616">
                  <c:v>41966</c:v>
                </c:pt>
                <c:pt idx="1617">
                  <c:v>41966</c:v>
                </c:pt>
                <c:pt idx="1618">
                  <c:v>41966</c:v>
                </c:pt>
                <c:pt idx="1619">
                  <c:v>41966</c:v>
                </c:pt>
                <c:pt idx="1620">
                  <c:v>41973</c:v>
                </c:pt>
                <c:pt idx="1621">
                  <c:v>41973</c:v>
                </c:pt>
                <c:pt idx="1622">
                  <c:v>41973</c:v>
                </c:pt>
                <c:pt idx="1623">
                  <c:v>41973</c:v>
                </c:pt>
                <c:pt idx="1624">
                  <c:v>41973</c:v>
                </c:pt>
                <c:pt idx="1625">
                  <c:v>41973</c:v>
                </c:pt>
                <c:pt idx="1626">
                  <c:v>41973</c:v>
                </c:pt>
                <c:pt idx="1627">
                  <c:v>41980</c:v>
                </c:pt>
                <c:pt idx="1628">
                  <c:v>41980</c:v>
                </c:pt>
                <c:pt idx="1629">
                  <c:v>41980</c:v>
                </c:pt>
                <c:pt idx="1630">
                  <c:v>41980</c:v>
                </c:pt>
                <c:pt idx="1631">
                  <c:v>41980</c:v>
                </c:pt>
                <c:pt idx="1632">
                  <c:v>41980</c:v>
                </c:pt>
                <c:pt idx="1633">
                  <c:v>41980</c:v>
                </c:pt>
                <c:pt idx="1634">
                  <c:v>41980</c:v>
                </c:pt>
                <c:pt idx="1635">
                  <c:v>41980</c:v>
                </c:pt>
                <c:pt idx="1636">
                  <c:v>41980</c:v>
                </c:pt>
                <c:pt idx="1637">
                  <c:v>41980</c:v>
                </c:pt>
                <c:pt idx="1638">
                  <c:v>41980</c:v>
                </c:pt>
                <c:pt idx="1639">
                  <c:v>41980</c:v>
                </c:pt>
                <c:pt idx="1640">
                  <c:v>41987</c:v>
                </c:pt>
                <c:pt idx="1641">
                  <c:v>41987</c:v>
                </c:pt>
                <c:pt idx="1642">
                  <c:v>41987</c:v>
                </c:pt>
                <c:pt idx="1643">
                  <c:v>41987</c:v>
                </c:pt>
                <c:pt idx="1644">
                  <c:v>41987</c:v>
                </c:pt>
                <c:pt idx="1645">
                  <c:v>41987</c:v>
                </c:pt>
                <c:pt idx="1646">
                  <c:v>41987</c:v>
                </c:pt>
                <c:pt idx="1647">
                  <c:v>41987</c:v>
                </c:pt>
                <c:pt idx="1648">
                  <c:v>41987</c:v>
                </c:pt>
                <c:pt idx="1649">
                  <c:v>41994</c:v>
                </c:pt>
                <c:pt idx="1650">
                  <c:v>41994</c:v>
                </c:pt>
                <c:pt idx="1651">
                  <c:v>41994</c:v>
                </c:pt>
                <c:pt idx="1652">
                  <c:v>41994</c:v>
                </c:pt>
                <c:pt idx="1653">
                  <c:v>41994</c:v>
                </c:pt>
                <c:pt idx="1654">
                  <c:v>41994</c:v>
                </c:pt>
                <c:pt idx="1655">
                  <c:v>41994</c:v>
                </c:pt>
                <c:pt idx="1656">
                  <c:v>41994</c:v>
                </c:pt>
                <c:pt idx="1657">
                  <c:v>41994</c:v>
                </c:pt>
                <c:pt idx="1658">
                  <c:v>41994</c:v>
                </c:pt>
                <c:pt idx="1659">
                  <c:v>41994</c:v>
                </c:pt>
                <c:pt idx="1660">
                  <c:v>41994</c:v>
                </c:pt>
                <c:pt idx="1661">
                  <c:v>41994</c:v>
                </c:pt>
                <c:pt idx="1662">
                  <c:v>42001</c:v>
                </c:pt>
                <c:pt idx="1663">
                  <c:v>42001</c:v>
                </c:pt>
                <c:pt idx="1664">
                  <c:v>42001</c:v>
                </c:pt>
                <c:pt idx="1665">
                  <c:v>42001</c:v>
                </c:pt>
                <c:pt idx="1666">
                  <c:v>42001</c:v>
                </c:pt>
                <c:pt idx="1667">
                  <c:v>42001</c:v>
                </c:pt>
                <c:pt idx="1668">
                  <c:v>42001</c:v>
                </c:pt>
                <c:pt idx="1669">
                  <c:v>42001</c:v>
                </c:pt>
                <c:pt idx="1670">
                  <c:v>42001</c:v>
                </c:pt>
                <c:pt idx="1671">
                  <c:v>42001</c:v>
                </c:pt>
                <c:pt idx="1672">
                  <c:v>42001</c:v>
                </c:pt>
                <c:pt idx="1673">
                  <c:v>42001</c:v>
                </c:pt>
                <c:pt idx="1674">
                  <c:v>42001</c:v>
                </c:pt>
                <c:pt idx="1675">
                  <c:v>42008</c:v>
                </c:pt>
                <c:pt idx="1676">
                  <c:v>42008</c:v>
                </c:pt>
                <c:pt idx="1677">
                  <c:v>42008</c:v>
                </c:pt>
                <c:pt idx="1678">
                  <c:v>42008</c:v>
                </c:pt>
                <c:pt idx="1679">
                  <c:v>42008</c:v>
                </c:pt>
                <c:pt idx="1680">
                  <c:v>42008</c:v>
                </c:pt>
                <c:pt idx="1681">
                  <c:v>42008</c:v>
                </c:pt>
                <c:pt idx="1682">
                  <c:v>42008</c:v>
                </c:pt>
                <c:pt idx="1683">
                  <c:v>42008</c:v>
                </c:pt>
                <c:pt idx="1684">
                  <c:v>42008</c:v>
                </c:pt>
                <c:pt idx="1685">
                  <c:v>42008</c:v>
                </c:pt>
                <c:pt idx="1686">
                  <c:v>42008</c:v>
                </c:pt>
                <c:pt idx="1687">
                  <c:v>42015</c:v>
                </c:pt>
                <c:pt idx="1688">
                  <c:v>42015</c:v>
                </c:pt>
                <c:pt idx="1689">
                  <c:v>42015</c:v>
                </c:pt>
                <c:pt idx="1690">
                  <c:v>42015</c:v>
                </c:pt>
                <c:pt idx="1691">
                  <c:v>42015</c:v>
                </c:pt>
                <c:pt idx="1692">
                  <c:v>42015</c:v>
                </c:pt>
                <c:pt idx="1693">
                  <c:v>42015</c:v>
                </c:pt>
                <c:pt idx="1694">
                  <c:v>42015</c:v>
                </c:pt>
                <c:pt idx="1695">
                  <c:v>42015</c:v>
                </c:pt>
                <c:pt idx="1696">
                  <c:v>42015</c:v>
                </c:pt>
                <c:pt idx="1697">
                  <c:v>42015</c:v>
                </c:pt>
                <c:pt idx="1698">
                  <c:v>42022</c:v>
                </c:pt>
                <c:pt idx="1699">
                  <c:v>42022</c:v>
                </c:pt>
                <c:pt idx="1700">
                  <c:v>42022</c:v>
                </c:pt>
                <c:pt idx="1701">
                  <c:v>42022</c:v>
                </c:pt>
                <c:pt idx="1702">
                  <c:v>42022</c:v>
                </c:pt>
                <c:pt idx="1703">
                  <c:v>42022</c:v>
                </c:pt>
                <c:pt idx="1704">
                  <c:v>42022</c:v>
                </c:pt>
                <c:pt idx="1705">
                  <c:v>42022</c:v>
                </c:pt>
                <c:pt idx="1706">
                  <c:v>42022</c:v>
                </c:pt>
                <c:pt idx="1707">
                  <c:v>42022</c:v>
                </c:pt>
                <c:pt idx="1708">
                  <c:v>42022</c:v>
                </c:pt>
                <c:pt idx="1709">
                  <c:v>42022</c:v>
                </c:pt>
                <c:pt idx="1710">
                  <c:v>42022</c:v>
                </c:pt>
                <c:pt idx="1711">
                  <c:v>42022</c:v>
                </c:pt>
                <c:pt idx="1712">
                  <c:v>42022</c:v>
                </c:pt>
                <c:pt idx="1713">
                  <c:v>42029</c:v>
                </c:pt>
                <c:pt idx="1714">
                  <c:v>42029</c:v>
                </c:pt>
                <c:pt idx="1715">
                  <c:v>42029</c:v>
                </c:pt>
                <c:pt idx="1716">
                  <c:v>42029</c:v>
                </c:pt>
                <c:pt idx="1717">
                  <c:v>42029</c:v>
                </c:pt>
                <c:pt idx="1718">
                  <c:v>42029</c:v>
                </c:pt>
                <c:pt idx="1719">
                  <c:v>42029</c:v>
                </c:pt>
                <c:pt idx="1720">
                  <c:v>42029</c:v>
                </c:pt>
                <c:pt idx="1721">
                  <c:v>42029</c:v>
                </c:pt>
                <c:pt idx="1722">
                  <c:v>42029</c:v>
                </c:pt>
                <c:pt idx="1723">
                  <c:v>42029</c:v>
                </c:pt>
                <c:pt idx="1724">
                  <c:v>42029</c:v>
                </c:pt>
                <c:pt idx="1725">
                  <c:v>42029</c:v>
                </c:pt>
                <c:pt idx="1726">
                  <c:v>42036</c:v>
                </c:pt>
                <c:pt idx="1727">
                  <c:v>42036</c:v>
                </c:pt>
                <c:pt idx="1728">
                  <c:v>42036</c:v>
                </c:pt>
                <c:pt idx="1729">
                  <c:v>42036</c:v>
                </c:pt>
                <c:pt idx="1730">
                  <c:v>42036</c:v>
                </c:pt>
                <c:pt idx="1731">
                  <c:v>42036</c:v>
                </c:pt>
                <c:pt idx="1732">
                  <c:v>42036</c:v>
                </c:pt>
                <c:pt idx="1733">
                  <c:v>42036</c:v>
                </c:pt>
                <c:pt idx="1734">
                  <c:v>42036</c:v>
                </c:pt>
                <c:pt idx="1735">
                  <c:v>42036</c:v>
                </c:pt>
                <c:pt idx="1736">
                  <c:v>42036</c:v>
                </c:pt>
                <c:pt idx="1737">
                  <c:v>42036</c:v>
                </c:pt>
                <c:pt idx="1738">
                  <c:v>42036</c:v>
                </c:pt>
                <c:pt idx="1739">
                  <c:v>42043</c:v>
                </c:pt>
                <c:pt idx="1740">
                  <c:v>42043</c:v>
                </c:pt>
                <c:pt idx="1741">
                  <c:v>42043</c:v>
                </c:pt>
                <c:pt idx="1742">
                  <c:v>42043</c:v>
                </c:pt>
                <c:pt idx="1743">
                  <c:v>42043</c:v>
                </c:pt>
                <c:pt idx="1744">
                  <c:v>42043</c:v>
                </c:pt>
                <c:pt idx="1745">
                  <c:v>42043</c:v>
                </c:pt>
                <c:pt idx="1746">
                  <c:v>42043</c:v>
                </c:pt>
                <c:pt idx="1747">
                  <c:v>42043</c:v>
                </c:pt>
                <c:pt idx="1748">
                  <c:v>42043</c:v>
                </c:pt>
                <c:pt idx="1749">
                  <c:v>42043</c:v>
                </c:pt>
                <c:pt idx="1750">
                  <c:v>42043</c:v>
                </c:pt>
                <c:pt idx="1751">
                  <c:v>42043</c:v>
                </c:pt>
                <c:pt idx="1752">
                  <c:v>42050</c:v>
                </c:pt>
                <c:pt idx="1753">
                  <c:v>42050</c:v>
                </c:pt>
                <c:pt idx="1754">
                  <c:v>42050</c:v>
                </c:pt>
                <c:pt idx="1755">
                  <c:v>42050</c:v>
                </c:pt>
                <c:pt idx="1756">
                  <c:v>42050</c:v>
                </c:pt>
                <c:pt idx="1757">
                  <c:v>42050</c:v>
                </c:pt>
                <c:pt idx="1758">
                  <c:v>42050</c:v>
                </c:pt>
                <c:pt idx="1759">
                  <c:v>42050</c:v>
                </c:pt>
                <c:pt idx="1760">
                  <c:v>42050</c:v>
                </c:pt>
                <c:pt idx="1761">
                  <c:v>42050</c:v>
                </c:pt>
                <c:pt idx="1762">
                  <c:v>42057</c:v>
                </c:pt>
                <c:pt idx="1763">
                  <c:v>42057</c:v>
                </c:pt>
                <c:pt idx="1764">
                  <c:v>42057</c:v>
                </c:pt>
                <c:pt idx="1765">
                  <c:v>42057</c:v>
                </c:pt>
                <c:pt idx="1766">
                  <c:v>42057</c:v>
                </c:pt>
                <c:pt idx="1767">
                  <c:v>42057</c:v>
                </c:pt>
                <c:pt idx="1768">
                  <c:v>42057</c:v>
                </c:pt>
                <c:pt idx="1769">
                  <c:v>42057</c:v>
                </c:pt>
                <c:pt idx="1770">
                  <c:v>42057</c:v>
                </c:pt>
                <c:pt idx="1771">
                  <c:v>42057</c:v>
                </c:pt>
                <c:pt idx="1772">
                  <c:v>42057</c:v>
                </c:pt>
                <c:pt idx="1773">
                  <c:v>42057</c:v>
                </c:pt>
                <c:pt idx="1774">
                  <c:v>42064</c:v>
                </c:pt>
                <c:pt idx="1775">
                  <c:v>42064</c:v>
                </c:pt>
                <c:pt idx="1776">
                  <c:v>42064</c:v>
                </c:pt>
                <c:pt idx="1777">
                  <c:v>42064</c:v>
                </c:pt>
                <c:pt idx="1778">
                  <c:v>42064</c:v>
                </c:pt>
                <c:pt idx="1779">
                  <c:v>42064</c:v>
                </c:pt>
                <c:pt idx="1780">
                  <c:v>42064</c:v>
                </c:pt>
                <c:pt idx="1781">
                  <c:v>42064</c:v>
                </c:pt>
                <c:pt idx="1782">
                  <c:v>42064</c:v>
                </c:pt>
                <c:pt idx="1783">
                  <c:v>42071</c:v>
                </c:pt>
                <c:pt idx="1784">
                  <c:v>42071</c:v>
                </c:pt>
                <c:pt idx="1785">
                  <c:v>42071</c:v>
                </c:pt>
                <c:pt idx="1786">
                  <c:v>42071</c:v>
                </c:pt>
                <c:pt idx="1787">
                  <c:v>42071</c:v>
                </c:pt>
                <c:pt idx="1788">
                  <c:v>42071</c:v>
                </c:pt>
                <c:pt idx="1789">
                  <c:v>42071</c:v>
                </c:pt>
                <c:pt idx="1790">
                  <c:v>42071</c:v>
                </c:pt>
                <c:pt idx="1791">
                  <c:v>42071</c:v>
                </c:pt>
                <c:pt idx="1792">
                  <c:v>42071</c:v>
                </c:pt>
                <c:pt idx="1793">
                  <c:v>42071</c:v>
                </c:pt>
                <c:pt idx="1794">
                  <c:v>42071</c:v>
                </c:pt>
                <c:pt idx="1795">
                  <c:v>42078</c:v>
                </c:pt>
                <c:pt idx="1796">
                  <c:v>42078</c:v>
                </c:pt>
                <c:pt idx="1797">
                  <c:v>42078</c:v>
                </c:pt>
                <c:pt idx="1798">
                  <c:v>42078</c:v>
                </c:pt>
                <c:pt idx="1799">
                  <c:v>42078</c:v>
                </c:pt>
                <c:pt idx="1800">
                  <c:v>42078</c:v>
                </c:pt>
                <c:pt idx="1801">
                  <c:v>42078</c:v>
                </c:pt>
                <c:pt idx="1802">
                  <c:v>42078</c:v>
                </c:pt>
                <c:pt idx="1803">
                  <c:v>42078</c:v>
                </c:pt>
                <c:pt idx="1804">
                  <c:v>42085</c:v>
                </c:pt>
                <c:pt idx="1805">
                  <c:v>42085</c:v>
                </c:pt>
                <c:pt idx="1806">
                  <c:v>42085</c:v>
                </c:pt>
                <c:pt idx="1807">
                  <c:v>42085</c:v>
                </c:pt>
                <c:pt idx="1808">
                  <c:v>42085</c:v>
                </c:pt>
                <c:pt idx="1809">
                  <c:v>42085</c:v>
                </c:pt>
                <c:pt idx="1810">
                  <c:v>42085</c:v>
                </c:pt>
                <c:pt idx="1811">
                  <c:v>42085</c:v>
                </c:pt>
                <c:pt idx="1812">
                  <c:v>42085</c:v>
                </c:pt>
                <c:pt idx="1813">
                  <c:v>42085</c:v>
                </c:pt>
                <c:pt idx="1814">
                  <c:v>42085</c:v>
                </c:pt>
                <c:pt idx="1815">
                  <c:v>42092</c:v>
                </c:pt>
                <c:pt idx="1816">
                  <c:v>42092</c:v>
                </c:pt>
                <c:pt idx="1817">
                  <c:v>42092</c:v>
                </c:pt>
                <c:pt idx="1818">
                  <c:v>42092</c:v>
                </c:pt>
                <c:pt idx="1819">
                  <c:v>42092</c:v>
                </c:pt>
                <c:pt idx="1820">
                  <c:v>42092</c:v>
                </c:pt>
                <c:pt idx="1821">
                  <c:v>42092</c:v>
                </c:pt>
                <c:pt idx="1822">
                  <c:v>42092</c:v>
                </c:pt>
                <c:pt idx="1823">
                  <c:v>42092</c:v>
                </c:pt>
                <c:pt idx="1824">
                  <c:v>42092</c:v>
                </c:pt>
                <c:pt idx="1825">
                  <c:v>42092</c:v>
                </c:pt>
                <c:pt idx="1826">
                  <c:v>42092</c:v>
                </c:pt>
                <c:pt idx="1827">
                  <c:v>42092</c:v>
                </c:pt>
                <c:pt idx="1828">
                  <c:v>42092</c:v>
                </c:pt>
                <c:pt idx="1829">
                  <c:v>42092</c:v>
                </c:pt>
                <c:pt idx="1830">
                  <c:v>42099</c:v>
                </c:pt>
                <c:pt idx="1831">
                  <c:v>42099</c:v>
                </c:pt>
                <c:pt idx="1832">
                  <c:v>42099</c:v>
                </c:pt>
                <c:pt idx="1833">
                  <c:v>42099</c:v>
                </c:pt>
                <c:pt idx="1834">
                  <c:v>42099</c:v>
                </c:pt>
                <c:pt idx="1835">
                  <c:v>42099</c:v>
                </c:pt>
                <c:pt idx="1836">
                  <c:v>42099</c:v>
                </c:pt>
                <c:pt idx="1837">
                  <c:v>42099</c:v>
                </c:pt>
                <c:pt idx="1838">
                  <c:v>42099</c:v>
                </c:pt>
                <c:pt idx="1839">
                  <c:v>42099</c:v>
                </c:pt>
                <c:pt idx="1840">
                  <c:v>42099</c:v>
                </c:pt>
                <c:pt idx="1841">
                  <c:v>42106</c:v>
                </c:pt>
                <c:pt idx="1842">
                  <c:v>42106</c:v>
                </c:pt>
                <c:pt idx="1843">
                  <c:v>42106</c:v>
                </c:pt>
                <c:pt idx="1844">
                  <c:v>42106</c:v>
                </c:pt>
                <c:pt idx="1845">
                  <c:v>42106</c:v>
                </c:pt>
                <c:pt idx="1846">
                  <c:v>42106</c:v>
                </c:pt>
                <c:pt idx="1847">
                  <c:v>42106</c:v>
                </c:pt>
                <c:pt idx="1848">
                  <c:v>42106</c:v>
                </c:pt>
                <c:pt idx="1849">
                  <c:v>42106</c:v>
                </c:pt>
                <c:pt idx="1850">
                  <c:v>42106</c:v>
                </c:pt>
                <c:pt idx="1851">
                  <c:v>42113</c:v>
                </c:pt>
                <c:pt idx="1852">
                  <c:v>42113</c:v>
                </c:pt>
                <c:pt idx="1853">
                  <c:v>42113</c:v>
                </c:pt>
                <c:pt idx="1854">
                  <c:v>42113</c:v>
                </c:pt>
                <c:pt idx="1855">
                  <c:v>42113</c:v>
                </c:pt>
                <c:pt idx="1856">
                  <c:v>42113</c:v>
                </c:pt>
                <c:pt idx="1857">
                  <c:v>42113</c:v>
                </c:pt>
                <c:pt idx="1858">
                  <c:v>42113</c:v>
                </c:pt>
                <c:pt idx="1859">
                  <c:v>42113</c:v>
                </c:pt>
                <c:pt idx="1860">
                  <c:v>42113</c:v>
                </c:pt>
                <c:pt idx="1861">
                  <c:v>42113</c:v>
                </c:pt>
                <c:pt idx="1862">
                  <c:v>42113</c:v>
                </c:pt>
                <c:pt idx="1863">
                  <c:v>42120</c:v>
                </c:pt>
                <c:pt idx="1864">
                  <c:v>42120</c:v>
                </c:pt>
                <c:pt idx="1865">
                  <c:v>42120</c:v>
                </c:pt>
                <c:pt idx="1866">
                  <c:v>42120</c:v>
                </c:pt>
                <c:pt idx="1867">
                  <c:v>42120</c:v>
                </c:pt>
                <c:pt idx="1868">
                  <c:v>42120</c:v>
                </c:pt>
                <c:pt idx="1869">
                  <c:v>42120</c:v>
                </c:pt>
                <c:pt idx="1870">
                  <c:v>42120</c:v>
                </c:pt>
                <c:pt idx="1871">
                  <c:v>42120</c:v>
                </c:pt>
                <c:pt idx="1872">
                  <c:v>42120</c:v>
                </c:pt>
                <c:pt idx="1873">
                  <c:v>42120</c:v>
                </c:pt>
                <c:pt idx="1874">
                  <c:v>42120</c:v>
                </c:pt>
                <c:pt idx="1875">
                  <c:v>42120</c:v>
                </c:pt>
                <c:pt idx="1876">
                  <c:v>42120</c:v>
                </c:pt>
                <c:pt idx="1877">
                  <c:v>42127</c:v>
                </c:pt>
                <c:pt idx="1878">
                  <c:v>42127</c:v>
                </c:pt>
                <c:pt idx="1879">
                  <c:v>42127</c:v>
                </c:pt>
                <c:pt idx="1880">
                  <c:v>42127</c:v>
                </c:pt>
                <c:pt idx="1881">
                  <c:v>42127</c:v>
                </c:pt>
                <c:pt idx="1882">
                  <c:v>42127</c:v>
                </c:pt>
                <c:pt idx="1883">
                  <c:v>42127</c:v>
                </c:pt>
                <c:pt idx="1884">
                  <c:v>42127</c:v>
                </c:pt>
                <c:pt idx="1885">
                  <c:v>42127</c:v>
                </c:pt>
                <c:pt idx="1886">
                  <c:v>42127</c:v>
                </c:pt>
                <c:pt idx="1887">
                  <c:v>42127</c:v>
                </c:pt>
                <c:pt idx="1888">
                  <c:v>42134</c:v>
                </c:pt>
                <c:pt idx="1889">
                  <c:v>42134</c:v>
                </c:pt>
                <c:pt idx="1890">
                  <c:v>42134</c:v>
                </c:pt>
                <c:pt idx="1891">
                  <c:v>42134</c:v>
                </c:pt>
                <c:pt idx="1892">
                  <c:v>42134</c:v>
                </c:pt>
                <c:pt idx="1893">
                  <c:v>42134</c:v>
                </c:pt>
                <c:pt idx="1894">
                  <c:v>42134</c:v>
                </c:pt>
                <c:pt idx="1895">
                  <c:v>42134</c:v>
                </c:pt>
                <c:pt idx="1896">
                  <c:v>42134</c:v>
                </c:pt>
                <c:pt idx="1897">
                  <c:v>42134</c:v>
                </c:pt>
                <c:pt idx="1898">
                  <c:v>42134</c:v>
                </c:pt>
                <c:pt idx="1899">
                  <c:v>42134</c:v>
                </c:pt>
                <c:pt idx="1900">
                  <c:v>42134</c:v>
                </c:pt>
                <c:pt idx="1901">
                  <c:v>42134</c:v>
                </c:pt>
                <c:pt idx="1902">
                  <c:v>42141</c:v>
                </c:pt>
                <c:pt idx="1903">
                  <c:v>42141</c:v>
                </c:pt>
                <c:pt idx="1904">
                  <c:v>42141</c:v>
                </c:pt>
                <c:pt idx="1905">
                  <c:v>42141</c:v>
                </c:pt>
                <c:pt idx="1906">
                  <c:v>42141</c:v>
                </c:pt>
                <c:pt idx="1907">
                  <c:v>42141</c:v>
                </c:pt>
                <c:pt idx="1908">
                  <c:v>42141</c:v>
                </c:pt>
                <c:pt idx="1909">
                  <c:v>42141</c:v>
                </c:pt>
                <c:pt idx="1910">
                  <c:v>42141</c:v>
                </c:pt>
                <c:pt idx="1911">
                  <c:v>42141</c:v>
                </c:pt>
                <c:pt idx="1912">
                  <c:v>42141</c:v>
                </c:pt>
                <c:pt idx="1913">
                  <c:v>42141</c:v>
                </c:pt>
                <c:pt idx="1914">
                  <c:v>42141</c:v>
                </c:pt>
                <c:pt idx="1915">
                  <c:v>42141</c:v>
                </c:pt>
                <c:pt idx="1916">
                  <c:v>42148</c:v>
                </c:pt>
                <c:pt idx="1917">
                  <c:v>42148</c:v>
                </c:pt>
                <c:pt idx="1918">
                  <c:v>42148</c:v>
                </c:pt>
                <c:pt idx="1919">
                  <c:v>42148</c:v>
                </c:pt>
                <c:pt idx="1920">
                  <c:v>42148</c:v>
                </c:pt>
                <c:pt idx="1921">
                  <c:v>42148</c:v>
                </c:pt>
                <c:pt idx="1922">
                  <c:v>42148</c:v>
                </c:pt>
                <c:pt idx="1923">
                  <c:v>42148</c:v>
                </c:pt>
                <c:pt idx="1924">
                  <c:v>42148</c:v>
                </c:pt>
                <c:pt idx="1925">
                  <c:v>42148</c:v>
                </c:pt>
                <c:pt idx="1926">
                  <c:v>42148</c:v>
                </c:pt>
                <c:pt idx="1927">
                  <c:v>42148</c:v>
                </c:pt>
                <c:pt idx="1928">
                  <c:v>42155</c:v>
                </c:pt>
                <c:pt idx="1929">
                  <c:v>42155</c:v>
                </c:pt>
                <c:pt idx="1930">
                  <c:v>42155</c:v>
                </c:pt>
                <c:pt idx="1931">
                  <c:v>42155</c:v>
                </c:pt>
                <c:pt idx="1932">
                  <c:v>42155</c:v>
                </c:pt>
                <c:pt idx="1933">
                  <c:v>42155</c:v>
                </c:pt>
                <c:pt idx="1934">
                  <c:v>42155</c:v>
                </c:pt>
                <c:pt idx="1935">
                  <c:v>42155</c:v>
                </c:pt>
                <c:pt idx="1936">
                  <c:v>42155</c:v>
                </c:pt>
                <c:pt idx="1937">
                  <c:v>42155</c:v>
                </c:pt>
                <c:pt idx="1938">
                  <c:v>42155</c:v>
                </c:pt>
                <c:pt idx="1939">
                  <c:v>42155</c:v>
                </c:pt>
                <c:pt idx="1940">
                  <c:v>42155</c:v>
                </c:pt>
                <c:pt idx="1941">
                  <c:v>42155</c:v>
                </c:pt>
                <c:pt idx="1942">
                  <c:v>42162</c:v>
                </c:pt>
                <c:pt idx="1943">
                  <c:v>42162</c:v>
                </c:pt>
                <c:pt idx="1944">
                  <c:v>42162</c:v>
                </c:pt>
                <c:pt idx="1945">
                  <c:v>42162</c:v>
                </c:pt>
                <c:pt idx="1946">
                  <c:v>42162</c:v>
                </c:pt>
                <c:pt idx="1947">
                  <c:v>42162</c:v>
                </c:pt>
                <c:pt idx="1948">
                  <c:v>42162</c:v>
                </c:pt>
                <c:pt idx="1949">
                  <c:v>42162</c:v>
                </c:pt>
                <c:pt idx="1950">
                  <c:v>42162</c:v>
                </c:pt>
                <c:pt idx="1951">
                  <c:v>42162</c:v>
                </c:pt>
                <c:pt idx="1952">
                  <c:v>42162</c:v>
                </c:pt>
                <c:pt idx="1953">
                  <c:v>42162</c:v>
                </c:pt>
                <c:pt idx="1954">
                  <c:v>42162</c:v>
                </c:pt>
                <c:pt idx="1955">
                  <c:v>42169</c:v>
                </c:pt>
                <c:pt idx="1956">
                  <c:v>42169</c:v>
                </c:pt>
                <c:pt idx="1957">
                  <c:v>42169</c:v>
                </c:pt>
                <c:pt idx="1958">
                  <c:v>42169</c:v>
                </c:pt>
                <c:pt idx="1959">
                  <c:v>42169</c:v>
                </c:pt>
                <c:pt idx="1960">
                  <c:v>42169</c:v>
                </c:pt>
                <c:pt idx="1961">
                  <c:v>42169</c:v>
                </c:pt>
                <c:pt idx="1962">
                  <c:v>42169</c:v>
                </c:pt>
                <c:pt idx="1963">
                  <c:v>42169</c:v>
                </c:pt>
                <c:pt idx="1964">
                  <c:v>42169</c:v>
                </c:pt>
                <c:pt idx="1965">
                  <c:v>42176</c:v>
                </c:pt>
                <c:pt idx="1966">
                  <c:v>42176</c:v>
                </c:pt>
                <c:pt idx="1967">
                  <c:v>42176</c:v>
                </c:pt>
                <c:pt idx="1968">
                  <c:v>42176</c:v>
                </c:pt>
                <c:pt idx="1969">
                  <c:v>42176</c:v>
                </c:pt>
                <c:pt idx="1970">
                  <c:v>42176</c:v>
                </c:pt>
                <c:pt idx="1971">
                  <c:v>42176</c:v>
                </c:pt>
                <c:pt idx="1972">
                  <c:v>42176</c:v>
                </c:pt>
                <c:pt idx="1973">
                  <c:v>42176</c:v>
                </c:pt>
                <c:pt idx="1974">
                  <c:v>42176</c:v>
                </c:pt>
                <c:pt idx="1975">
                  <c:v>42176</c:v>
                </c:pt>
                <c:pt idx="1976">
                  <c:v>42183</c:v>
                </c:pt>
                <c:pt idx="1977">
                  <c:v>42183</c:v>
                </c:pt>
                <c:pt idx="1978">
                  <c:v>42183</c:v>
                </c:pt>
                <c:pt idx="1979">
                  <c:v>42183</c:v>
                </c:pt>
                <c:pt idx="1980">
                  <c:v>42183</c:v>
                </c:pt>
                <c:pt idx="1981">
                  <c:v>42183</c:v>
                </c:pt>
                <c:pt idx="1982">
                  <c:v>42183</c:v>
                </c:pt>
                <c:pt idx="1983">
                  <c:v>42190</c:v>
                </c:pt>
                <c:pt idx="1984">
                  <c:v>42190</c:v>
                </c:pt>
                <c:pt idx="1985">
                  <c:v>42190</c:v>
                </c:pt>
                <c:pt idx="1986">
                  <c:v>42190</c:v>
                </c:pt>
                <c:pt idx="1987">
                  <c:v>42190</c:v>
                </c:pt>
                <c:pt idx="1988">
                  <c:v>42190</c:v>
                </c:pt>
                <c:pt idx="1989">
                  <c:v>42190</c:v>
                </c:pt>
                <c:pt idx="1990">
                  <c:v>42190</c:v>
                </c:pt>
                <c:pt idx="1991">
                  <c:v>42190</c:v>
                </c:pt>
                <c:pt idx="1992">
                  <c:v>42190</c:v>
                </c:pt>
                <c:pt idx="1993">
                  <c:v>42190</c:v>
                </c:pt>
                <c:pt idx="1994">
                  <c:v>42197</c:v>
                </c:pt>
                <c:pt idx="1995">
                  <c:v>42197</c:v>
                </c:pt>
                <c:pt idx="1996">
                  <c:v>42197</c:v>
                </c:pt>
                <c:pt idx="1997">
                  <c:v>42197</c:v>
                </c:pt>
                <c:pt idx="1998">
                  <c:v>42197</c:v>
                </c:pt>
                <c:pt idx="1999">
                  <c:v>42197</c:v>
                </c:pt>
                <c:pt idx="2000">
                  <c:v>42197</c:v>
                </c:pt>
                <c:pt idx="2001">
                  <c:v>42197</c:v>
                </c:pt>
                <c:pt idx="2002">
                  <c:v>42197</c:v>
                </c:pt>
                <c:pt idx="2003">
                  <c:v>42197</c:v>
                </c:pt>
                <c:pt idx="2004">
                  <c:v>42197</c:v>
                </c:pt>
                <c:pt idx="2005">
                  <c:v>42204</c:v>
                </c:pt>
                <c:pt idx="2006">
                  <c:v>42204</c:v>
                </c:pt>
                <c:pt idx="2007">
                  <c:v>42204</c:v>
                </c:pt>
                <c:pt idx="2008">
                  <c:v>42204</c:v>
                </c:pt>
                <c:pt idx="2009">
                  <c:v>42204</c:v>
                </c:pt>
                <c:pt idx="2010">
                  <c:v>42204</c:v>
                </c:pt>
                <c:pt idx="2011">
                  <c:v>42204</c:v>
                </c:pt>
                <c:pt idx="2012">
                  <c:v>42204</c:v>
                </c:pt>
                <c:pt idx="2013">
                  <c:v>42204</c:v>
                </c:pt>
                <c:pt idx="2014">
                  <c:v>42204</c:v>
                </c:pt>
                <c:pt idx="2015">
                  <c:v>42204</c:v>
                </c:pt>
                <c:pt idx="2016">
                  <c:v>42204</c:v>
                </c:pt>
                <c:pt idx="2017">
                  <c:v>42204</c:v>
                </c:pt>
                <c:pt idx="2018">
                  <c:v>42211</c:v>
                </c:pt>
                <c:pt idx="2019">
                  <c:v>42211</c:v>
                </c:pt>
                <c:pt idx="2020">
                  <c:v>42211</c:v>
                </c:pt>
                <c:pt idx="2021">
                  <c:v>42211</c:v>
                </c:pt>
                <c:pt idx="2022">
                  <c:v>42211</c:v>
                </c:pt>
                <c:pt idx="2023">
                  <c:v>42211</c:v>
                </c:pt>
                <c:pt idx="2024">
                  <c:v>42211</c:v>
                </c:pt>
                <c:pt idx="2025">
                  <c:v>42211</c:v>
                </c:pt>
                <c:pt idx="2026">
                  <c:v>42211</c:v>
                </c:pt>
                <c:pt idx="2027">
                  <c:v>42211</c:v>
                </c:pt>
                <c:pt idx="2028">
                  <c:v>42211</c:v>
                </c:pt>
                <c:pt idx="2029">
                  <c:v>42211</c:v>
                </c:pt>
                <c:pt idx="2030">
                  <c:v>42211</c:v>
                </c:pt>
                <c:pt idx="2031">
                  <c:v>42211</c:v>
                </c:pt>
                <c:pt idx="2032">
                  <c:v>42218</c:v>
                </c:pt>
                <c:pt idx="2033">
                  <c:v>42218</c:v>
                </c:pt>
                <c:pt idx="2034">
                  <c:v>42218</c:v>
                </c:pt>
                <c:pt idx="2035">
                  <c:v>42218</c:v>
                </c:pt>
                <c:pt idx="2036">
                  <c:v>42218</c:v>
                </c:pt>
                <c:pt idx="2037">
                  <c:v>42218</c:v>
                </c:pt>
                <c:pt idx="2038">
                  <c:v>42218</c:v>
                </c:pt>
                <c:pt idx="2039">
                  <c:v>42218</c:v>
                </c:pt>
                <c:pt idx="2040">
                  <c:v>42218</c:v>
                </c:pt>
                <c:pt idx="2041">
                  <c:v>42218</c:v>
                </c:pt>
                <c:pt idx="2042">
                  <c:v>42218</c:v>
                </c:pt>
                <c:pt idx="2043">
                  <c:v>42218</c:v>
                </c:pt>
                <c:pt idx="2044">
                  <c:v>42218</c:v>
                </c:pt>
                <c:pt idx="2045">
                  <c:v>42225</c:v>
                </c:pt>
                <c:pt idx="2046">
                  <c:v>42225</c:v>
                </c:pt>
                <c:pt idx="2047">
                  <c:v>42225</c:v>
                </c:pt>
                <c:pt idx="2048">
                  <c:v>42225</c:v>
                </c:pt>
                <c:pt idx="2049">
                  <c:v>42225</c:v>
                </c:pt>
                <c:pt idx="2050">
                  <c:v>42225</c:v>
                </c:pt>
                <c:pt idx="2051">
                  <c:v>42225</c:v>
                </c:pt>
                <c:pt idx="2052">
                  <c:v>42225</c:v>
                </c:pt>
                <c:pt idx="2053">
                  <c:v>42225</c:v>
                </c:pt>
                <c:pt idx="2054">
                  <c:v>42225</c:v>
                </c:pt>
                <c:pt idx="2055">
                  <c:v>42225</c:v>
                </c:pt>
                <c:pt idx="2056">
                  <c:v>42225</c:v>
                </c:pt>
                <c:pt idx="2057">
                  <c:v>42232</c:v>
                </c:pt>
                <c:pt idx="2058">
                  <c:v>42232</c:v>
                </c:pt>
                <c:pt idx="2059">
                  <c:v>42232</c:v>
                </c:pt>
                <c:pt idx="2060">
                  <c:v>42232</c:v>
                </c:pt>
                <c:pt idx="2061">
                  <c:v>42232</c:v>
                </c:pt>
                <c:pt idx="2062">
                  <c:v>42232</c:v>
                </c:pt>
                <c:pt idx="2063">
                  <c:v>42232</c:v>
                </c:pt>
                <c:pt idx="2064">
                  <c:v>42232</c:v>
                </c:pt>
                <c:pt idx="2065">
                  <c:v>42232</c:v>
                </c:pt>
                <c:pt idx="2066">
                  <c:v>42232</c:v>
                </c:pt>
                <c:pt idx="2067">
                  <c:v>42232</c:v>
                </c:pt>
                <c:pt idx="2068">
                  <c:v>42239</c:v>
                </c:pt>
                <c:pt idx="2069">
                  <c:v>42239</c:v>
                </c:pt>
                <c:pt idx="2070">
                  <c:v>42239</c:v>
                </c:pt>
                <c:pt idx="2071">
                  <c:v>42239</c:v>
                </c:pt>
                <c:pt idx="2072">
                  <c:v>42239</c:v>
                </c:pt>
                <c:pt idx="2073">
                  <c:v>42239</c:v>
                </c:pt>
                <c:pt idx="2074">
                  <c:v>42239</c:v>
                </c:pt>
                <c:pt idx="2075">
                  <c:v>42239</c:v>
                </c:pt>
                <c:pt idx="2076">
                  <c:v>42239</c:v>
                </c:pt>
                <c:pt idx="2077">
                  <c:v>42246</c:v>
                </c:pt>
                <c:pt idx="2078">
                  <c:v>42246</c:v>
                </c:pt>
                <c:pt idx="2079">
                  <c:v>42246</c:v>
                </c:pt>
                <c:pt idx="2080">
                  <c:v>42246</c:v>
                </c:pt>
                <c:pt idx="2081">
                  <c:v>42246</c:v>
                </c:pt>
                <c:pt idx="2082">
                  <c:v>42246</c:v>
                </c:pt>
                <c:pt idx="2083">
                  <c:v>42246</c:v>
                </c:pt>
                <c:pt idx="2084">
                  <c:v>42246</c:v>
                </c:pt>
                <c:pt idx="2085">
                  <c:v>42246</c:v>
                </c:pt>
                <c:pt idx="2086">
                  <c:v>42246</c:v>
                </c:pt>
                <c:pt idx="2087">
                  <c:v>42246</c:v>
                </c:pt>
                <c:pt idx="2088">
                  <c:v>42253</c:v>
                </c:pt>
                <c:pt idx="2089">
                  <c:v>42253</c:v>
                </c:pt>
                <c:pt idx="2090">
                  <c:v>42253</c:v>
                </c:pt>
                <c:pt idx="2091">
                  <c:v>42253</c:v>
                </c:pt>
                <c:pt idx="2092">
                  <c:v>42253</c:v>
                </c:pt>
                <c:pt idx="2093">
                  <c:v>42253</c:v>
                </c:pt>
                <c:pt idx="2094">
                  <c:v>42253</c:v>
                </c:pt>
                <c:pt idx="2095">
                  <c:v>42253</c:v>
                </c:pt>
                <c:pt idx="2096">
                  <c:v>42260</c:v>
                </c:pt>
                <c:pt idx="2097">
                  <c:v>42260</c:v>
                </c:pt>
                <c:pt idx="2098">
                  <c:v>42260</c:v>
                </c:pt>
                <c:pt idx="2099">
                  <c:v>42260</c:v>
                </c:pt>
                <c:pt idx="2100">
                  <c:v>42260</c:v>
                </c:pt>
                <c:pt idx="2101">
                  <c:v>42260</c:v>
                </c:pt>
                <c:pt idx="2102">
                  <c:v>42260</c:v>
                </c:pt>
                <c:pt idx="2103">
                  <c:v>42260</c:v>
                </c:pt>
                <c:pt idx="2104">
                  <c:v>42260</c:v>
                </c:pt>
                <c:pt idx="2105">
                  <c:v>42267</c:v>
                </c:pt>
                <c:pt idx="2106">
                  <c:v>42267</c:v>
                </c:pt>
                <c:pt idx="2107">
                  <c:v>42267</c:v>
                </c:pt>
                <c:pt idx="2108">
                  <c:v>42267</c:v>
                </c:pt>
                <c:pt idx="2109">
                  <c:v>42267</c:v>
                </c:pt>
                <c:pt idx="2110">
                  <c:v>42267</c:v>
                </c:pt>
                <c:pt idx="2111">
                  <c:v>42267</c:v>
                </c:pt>
                <c:pt idx="2112">
                  <c:v>42267</c:v>
                </c:pt>
                <c:pt idx="2113">
                  <c:v>42267</c:v>
                </c:pt>
                <c:pt idx="2114">
                  <c:v>42274</c:v>
                </c:pt>
                <c:pt idx="2115">
                  <c:v>42274</c:v>
                </c:pt>
                <c:pt idx="2116">
                  <c:v>42274</c:v>
                </c:pt>
                <c:pt idx="2117">
                  <c:v>42274</c:v>
                </c:pt>
                <c:pt idx="2118">
                  <c:v>42274</c:v>
                </c:pt>
                <c:pt idx="2119">
                  <c:v>42274</c:v>
                </c:pt>
                <c:pt idx="2120">
                  <c:v>42274</c:v>
                </c:pt>
                <c:pt idx="2121">
                  <c:v>42274</c:v>
                </c:pt>
                <c:pt idx="2122">
                  <c:v>42274</c:v>
                </c:pt>
                <c:pt idx="2123">
                  <c:v>42281</c:v>
                </c:pt>
                <c:pt idx="2124">
                  <c:v>42281</c:v>
                </c:pt>
                <c:pt idx="2125">
                  <c:v>42281</c:v>
                </c:pt>
                <c:pt idx="2126">
                  <c:v>42281</c:v>
                </c:pt>
                <c:pt idx="2127">
                  <c:v>42281</c:v>
                </c:pt>
                <c:pt idx="2128">
                  <c:v>42281</c:v>
                </c:pt>
                <c:pt idx="2129">
                  <c:v>42281</c:v>
                </c:pt>
                <c:pt idx="2130">
                  <c:v>42281</c:v>
                </c:pt>
                <c:pt idx="2131">
                  <c:v>42281</c:v>
                </c:pt>
                <c:pt idx="2132">
                  <c:v>42281</c:v>
                </c:pt>
                <c:pt idx="2133">
                  <c:v>42281</c:v>
                </c:pt>
                <c:pt idx="2134">
                  <c:v>42281</c:v>
                </c:pt>
                <c:pt idx="2135">
                  <c:v>42281</c:v>
                </c:pt>
                <c:pt idx="2136">
                  <c:v>42288</c:v>
                </c:pt>
                <c:pt idx="2137">
                  <c:v>42288</c:v>
                </c:pt>
                <c:pt idx="2138">
                  <c:v>42288</c:v>
                </c:pt>
                <c:pt idx="2139">
                  <c:v>42288</c:v>
                </c:pt>
                <c:pt idx="2140">
                  <c:v>42288</c:v>
                </c:pt>
                <c:pt idx="2141">
                  <c:v>42288</c:v>
                </c:pt>
                <c:pt idx="2142">
                  <c:v>42288</c:v>
                </c:pt>
                <c:pt idx="2143">
                  <c:v>42288</c:v>
                </c:pt>
                <c:pt idx="2144">
                  <c:v>42288</c:v>
                </c:pt>
                <c:pt idx="2145">
                  <c:v>42288</c:v>
                </c:pt>
                <c:pt idx="2146">
                  <c:v>42288</c:v>
                </c:pt>
                <c:pt idx="2147">
                  <c:v>42295</c:v>
                </c:pt>
                <c:pt idx="2148">
                  <c:v>42295</c:v>
                </c:pt>
                <c:pt idx="2149">
                  <c:v>42295</c:v>
                </c:pt>
                <c:pt idx="2150">
                  <c:v>42295</c:v>
                </c:pt>
                <c:pt idx="2151">
                  <c:v>42295</c:v>
                </c:pt>
                <c:pt idx="2152">
                  <c:v>42295</c:v>
                </c:pt>
                <c:pt idx="2153">
                  <c:v>42295</c:v>
                </c:pt>
                <c:pt idx="2154">
                  <c:v>42295</c:v>
                </c:pt>
                <c:pt idx="2155">
                  <c:v>42295</c:v>
                </c:pt>
                <c:pt idx="2156">
                  <c:v>42295</c:v>
                </c:pt>
                <c:pt idx="2157">
                  <c:v>42302</c:v>
                </c:pt>
                <c:pt idx="2158">
                  <c:v>42302</c:v>
                </c:pt>
                <c:pt idx="2159">
                  <c:v>42302</c:v>
                </c:pt>
                <c:pt idx="2160">
                  <c:v>42302</c:v>
                </c:pt>
                <c:pt idx="2161">
                  <c:v>42302</c:v>
                </c:pt>
                <c:pt idx="2162">
                  <c:v>42302</c:v>
                </c:pt>
                <c:pt idx="2163">
                  <c:v>42302</c:v>
                </c:pt>
                <c:pt idx="2164">
                  <c:v>42302</c:v>
                </c:pt>
                <c:pt idx="2165">
                  <c:v>42302</c:v>
                </c:pt>
                <c:pt idx="2166">
                  <c:v>42302</c:v>
                </c:pt>
                <c:pt idx="2167">
                  <c:v>42302</c:v>
                </c:pt>
                <c:pt idx="2168">
                  <c:v>42302</c:v>
                </c:pt>
                <c:pt idx="2169">
                  <c:v>42309</c:v>
                </c:pt>
                <c:pt idx="2170">
                  <c:v>42309</c:v>
                </c:pt>
                <c:pt idx="2171">
                  <c:v>42309</c:v>
                </c:pt>
                <c:pt idx="2172">
                  <c:v>42309</c:v>
                </c:pt>
                <c:pt idx="2173">
                  <c:v>42309</c:v>
                </c:pt>
                <c:pt idx="2174">
                  <c:v>42309</c:v>
                </c:pt>
                <c:pt idx="2175">
                  <c:v>42309</c:v>
                </c:pt>
                <c:pt idx="2176">
                  <c:v>42309</c:v>
                </c:pt>
                <c:pt idx="2177">
                  <c:v>42309</c:v>
                </c:pt>
                <c:pt idx="2178">
                  <c:v>42309</c:v>
                </c:pt>
                <c:pt idx="2179">
                  <c:v>42309</c:v>
                </c:pt>
                <c:pt idx="2180">
                  <c:v>42309</c:v>
                </c:pt>
                <c:pt idx="2181">
                  <c:v>42309</c:v>
                </c:pt>
                <c:pt idx="2182">
                  <c:v>42316</c:v>
                </c:pt>
                <c:pt idx="2183">
                  <c:v>42316</c:v>
                </c:pt>
                <c:pt idx="2184">
                  <c:v>42316</c:v>
                </c:pt>
                <c:pt idx="2185">
                  <c:v>42316</c:v>
                </c:pt>
                <c:pt idx="2186">
                  <c:v>42316</c:v>
                </c:pt>
                <c:pt idx="2187">
                  <c:v>42316</c:v>
                </c:pt>
                <c:pt idx="2188">
                  <c:v>42316</c:v>
                </c:pt>
                <c:pt idx="2189">
                  <c:v>42316</c:v>
                </c:pt>
                <c:pt idx="2190">
                  <c:v>42316</c:v>
                </c:pt>
                <c:pt idx="2191">
                  <c:v>42316</c:v>
                </c:pt>
                <c:pt idx="2192">
                  <c:v>42316</c:v>
                </c:pt>
                <c:pt idx="2193">
                  <c:v>42316</c:v>
                </c:pt>
                <c:pt idx="2194">
                  <c:v>42316</c:v>
                </c:pt>
                <c:pt idx="2195">
                  <c:v>42323</c:v>
                </c:pt>
                <c:pt idx="2196">
                  <c:v>42323</c:v>
                </c:pt>
                <c:pt idx="2197">
                  <c:v>42323</c:v>
                </c:pt>
                <c:pt idx="2198">
                  <c:v>42323</c:v>
                </c:pt>
                <c:pt idx="2199">
                  <c:v>42323</c:v>
                </c:pt>
                <c:pt idx="2200">
                  <c:v>42323</c:v>
                </c:pt>
                <c:pt idx="2201">
                  <c:v>42323</c:v>
                </c:pt>
                <c:pt idx="2202">
                  <c:v>42323</c:v>
                </c:pt>
                <c:pt idx="2203">
                  <c:v>42323</c:v>
                </c:pt>
                <c:pt idx="2204">
                  <c:v>42323</c:v>
                </c:pt>
                <c:pt idx="2205">
                  <c:v>42323</c:v>
                </c:pt>
                <c:pt idx="2206">
                  <c:v>42323</c:v>
                </c:pt>
                <c:pt idx="2207">
                  <c:v>42323</c:v>
                </c:pt>
                <c:pt idx="2208">
                  <c:v>42330</c:v>
                </c:pt>
                <c:pt idx="2209">
                  <c:v>42330</c:v>
                </c:pt>
                <c:pt idx="2210">
                  <c:v>42330</c:v>
                </c:pt>
                <c:pt idx="2211">
                  <c:v>42330</c:v>
                </c:pt>
                <c:pt idx="2212">
                  <c:v>42330</c:v>
                </c:pt>
                <c:pt idx="2213">
                  <c:v>42330</c:v>
                </c:pt>
                <c:pt idx="2214">
                  <c:v>42330</c:v>
                </c:pt>
                <c:pt idx="2215">
                  <c:v>42330</c:v>
                </c:pt>
                <c:pt idx="2216">
                  <c:v>42330</c:v>
                </c:pt>
                <c:pt idx="2217">
                  <c:v>42330</c:v>
                </c:pt>
                <c:pt idx="2218">
                  <c:v>42330</c:v>
                </c:pt>
                <c:pt idx="2219">
                  <c:v>42330</c:v>
                </c:pt>
                <c:pt idx="2220">
                  <c:v>42337</c:v>
                </c:pt>
                <c:pt idx="2221">
                  <c:v>42337</c:v>
                </c:pt>
                <c:pt idx="2222">
                  <c:v>42337</c:v>
                </c:pt>
                <c:pt idx="2223">
                  <c:v>42337</c:v>
                </c:pt>
                <c:pt idx="2224">
                  <c:v>42337</c:v>
                </c:pt>
                <c:pt idx="2225">
                  <c:v>42337</c:v>
                </c:pt>
                <c:pt idx="2226">
                  <c:v>42337</c:v>
                </c:pt>
                <c:pt idx="2227">
                  <c:v>42337</c:v>
                </c:pt>
                <c:pt idx="2228">
                  <c:v>42337</c:v>
                </c:pt>
                <c:pt idx="2229">
                  <c:v>42337</c:v>
                </c:pt>
                <c:pt idx="2230">
                  <c:v>42337</c:v>
                </c:pt>
                <c:pt idx="2231">
                  <c:v>42337</c:v>
                </c:pt>
                <c:pt idx="2232">
                  <c:v>42337</c:v>
                </c:pt>
                <c:pt idx="2233">
                  <c:v>42337</c:v>
                </c:pt>
                <c:pt idx="2234">
                  <c:v>42344</c:v>
                </c:pt>
                <c:pt idx="2235">
                  <c:v>42344</c:v>
                </c:pt>
                <c:pt idx="2236">
                  <c:v>42344</c:v>
                </c:pt>
                <c:pt idx="2237">
                  <c:v>42344</c:v>
                </c:pt>
                <c:pt idx="2238">
                  <c:v>42344</c:v>
                </c:pt>
                <c:pt idx="2239">
                  <c:v>42344</c:v>
                </c:pt>
                <c:pt idx="2240">
                  <c:v>42344</c:v>
                </c:pt>
                <c:pt idx="2241">
                  <c:v>42344</c:v>
                </c:pt>
                <c:pt idx="2242">
                  <c:v>42344</c:v>
                </c:pt>
                <c:pt idx="2243">
                  <c:v>42344</c:v>
                </c:pt>
                <c:pt idx="2244">
                  <c:v>42344</c:v>
                </c:pt>
                <c:pt idx="2245">
                  <c:v>42344</c:v>
                </c:pt>
                <c:pt idx="2246">
                  <c:v>42344</c:v>
                </c:pt>
                <c:pt idx="2247">
                  <c:v>42344</c:v>
                </c:pt>
                <c:pt idx="2248">
                  <c:v>42351</c:v>
                </c:pt>
                <c:pt idx="2249">
                  <c:v>42351</c:v>
                </c:pt>
                <c:pt idx="2250">
                  <c:v>42351</c:v>
                </c:pt>
                <c:pt idx="2251">
                  <c:v>42351</c:v>
                </c:pt>
                <c:pt idx="2252">
                  <c:v>42351</c:v>
                </c:pt>
                <c:pt idx="2253">
                  <c:v>42351</c:v>
                </c:pt>
                <c:pt idx="2254">
                  <c:v>42351</c:v>
                </c:pt>
                <c:pt idx="2255">
                  <c:v>42351</c:v>
                </c:pt>
                <c:pt idx="2256">
                  <c:v>42351</c:v>
                </c:pt>
                <c:pt idx="2257">
                  <c:v>42351</c:v>
                </c:pt>
                <c:pt idx="2258">
                  <c:v>42351</c:v>
                </c:pt>
                <c:pt idx="2259">
                  <c:v>42351</c:v>
                </c:pt>
                <c:pt idx="2260">
                  <c:v>42358</c:v>
                </c:pt>
                <c:pt idx="2261">
                  <c:v>42358</c:v>
                </c:pt>
                <c:pt idx="2262">
                  <c:v>42358</c:v>
                </c:pt>
                <c:pt idx="2263">
                  <c:v>42358</c:v>
                </c:pt>
                <c:pt idx="2264">
                  <c:v>42358</c:v>
                </c:pt>
                <c:pt idx="2265">
                  <c:v>42358</c:v>
                </c:pt>
                <c:pt idx="2266">
                  <c:v>42358</c:v>
                </c:pt>
                <c:pt idx="2267">
                  <c:v>42358</c:v>
                </c:pt>
                <c:pt idx="2268">
                  <c:v>42358</c:v>
                </c:pt>
                <c:pt idx="2269">
                  <c:v>42358</c:v>
                </c:pt>
                <c:pt idx="2270">
                  <c:v>42358</c:v>
                </c:pt>
                <c:pt idx="2271">
                  <c:v>42358</c:v>
                </c:pt>
                <c:pt idx="2272">
                  <c:v>42358</c:v>
                </c:pt>
                <c:pt idx="2273">
                  <c:v>42358</c:v>
                </c:pt>
                <c:pt idx="2274">
                  <c:v>42365</c:v>
                </c:pt>
                <c:pt idx="2275">
                  <c:v>42365</c:v>
                </c:pt>
                <c:pt idx="2276">
                  <c:v>42365</c:v>
                </c:pt>
                <c:pt idx="2277">
                  <c:v>42365</c:v>
                </c:pt>
                <c:pt idx="2278">
                  <c:v>42365</c:v>
                </c:pt>
                <c:pt idx="2279">
                  <c:v>42365</c:v>
                </c:pt>
                <c:pt idx="2280">
                  <c:v>42365</c:v>
                </c:pt>
                <c:pt idx="2281">
                  <c:v>42365</c:v>
                </c:pt>
                <c:pt idx="2282">
                  <c:v>42365</c:v>
                </c:pt>
                <c:pt idx="2283">
                  <c:v>42365</c:v>
                </c:pt>
                <c:pt idx="2284">
                  <c:v>42365</c:v>
                </c:pt>
                <c:pt idx="2285">
                  <c:v>42365</c:v>
                </c:pt>
                <c:pt idx="2286">
                  <c:v>42372</c:v>
                </c:pt>
                <c:pt idx="2287">
                  <c:v>42372</c:v>
                </c:pt>
                <c:pt idx="2288">
                  <c:v>42372</c:v>
                </c:pt>
                <c:pt idx="2289">
                  <c:v>42372</c:v>
                </c:pt>
                <c:pt idx="2290">
                  <c:v>42372</c:v>
                </c:pt>
                <c:pt idx="2291">
                  <c:v>42372</c:v>
                </c:pt>
                <c:pt idx="2292">
                  <c:v>42372</c:v>
                </c:pt>
                <c:pt idx="2293">
                  <c:v>42372</c:v>
                </c:pt>
                <c:pt idx="2294">
                  <c:v>42372</c:v>
                </c:pt>
                <c:pt idx="2295">
                  <c:v>42372</c:v>
                </c:pt>
                <c:pt idx="2296">
                  <c:v>42372</c:v>
                </c:pt>
                <c:pt idx="2297">
                  <c:v>42372</c:v>
                </c:pt>
                <c:pt idx="2298">
                  <c:v>42372</c:v>
                </c:pt>
                <c:pt idx="2299">
                  <c:v>42372</c:v>
                </c:pt>
                <c:pt idx="2300">
                  <c:v>42379</c:v>
                </c:pt>
                <c:pt idx="2301">
                  <c:v>42379</c:v>
                </c:pt>
                <c:pt idx="2302">
                  <c:v>42379</c:v>
                </c:pt>
                <c:pt idx="2303">
                  <c:v>42379</c:v>
                </c:pt>
                <c:pt idx="2304">
                  <c:v>42379</c:v>
                </c:pt>
                <c:pt idx="2305">
                  <c:v>42379</c:v>
                </c:pt>
                <c:pt idx="2306">
                  <c:v>42379</c:v>
                </c:pt>
                <c:pt idx="2307">
                  <c:v>42379</c:v>
                </c:pt>
                <c:pt idx="2308">
                  <c:v>42379</c:v>
                </c:pt>
                <c:pt idx="2309">
                  <c:v>42379</c:v>
                </c:pt>
                <c:pt idx="2310">
                  <c:v>42379</c:v>
                </c:pt>
                <c:pt idx="2311">
                  <c:v>42386</c:v>
                </c:pt>
                <c:pt idx="2312">
                  <c:v>42386</c:v>
                </c:pt>
                <c:pt idx="2313">
                  <c:v>42386</c:v>
                </c:pt>
                <c:pt idx="2314">
                  <c:v>42386</c:v>
                </c:pt>
                <c:pt idx="2315">
                  <c:v>42386</c:v>
                </c:pt>
                <c:pt idx="2316">
                  <c:v>42386</c:v>
                </c:pt>
                <c:pt idx="2317">
                  <c:v>42386</c:v>
                </c:pt>
                <c:pt idx="2318">
                  <c:v>42386</c:v>
                </c:pt>
                <c:pt idx="2319">
                  <c:v>42386</c:v>
                </c:pt>
                <c:pt idx="2320">
                  <c:v>42386</c:v>
                </c:pt>
                <c:pt idx="2321">
                  <c:v>42386</c:v>
                </c:pt>
                <c:pt idx="2322">
                  <c:v>42386</c:v>
                </c:pt>
                <c:pt idx="2323">
                  <c:v>42386</c:v>
                </c:pt>
                <c:pt idx="2324">
                  <c:v>42386</c:v>
                </c:pt>
                <c:pt idx="2325">
                  <c:v>42393</c:v>
                </c:pt>
                <c:pt idx="2326">
                  <c:v>42393</c:v>
                </c:pt>
                <c:pt idx="2327">
                  <c:v>42393</c:v>
                </c:pt>
                <c:pt idx="2328">
                  <c:v>42393</c:v>
                </c:pt>
                <c:pt idx="2329">
                  <c:v>42393</c:v>
                </c:pt>
                <c:pt idx="2330">
                  <c:v>42393</c:v>
                </c:pt>
                <c:pt idx="2331">
                  <c:v>42393</c:v>
                </c:pt>
                <c:pt idx="2332">
                  <c:v>42393</c:v>
                </c:pt>
                <c:pt idx="2333">
                  <c:v>42393</c:v>
                </c:pt>
                <c:pt idx="2334">
                  <c:v>42393</c:v>
                </c:pt>
                <c:pt idx="2335">
                  <c:v>42393</c:v>
                </c:pt>
                <c:pt idx="2336">
                  <c:v>42393</c:v>
                </c:pt>
                <c:pt idx="2337">
                  <c:v>42393</c:v>
                </c:pt>
                <c:pt idx="2338">
                  <c:v>42400</c:v>
                </c:pt>
                <c:pt idx="2339">
                  <c:v>42400</c:v>
                </c:pt>
                <c:pt idx="2340">
                  <c:v>42400</c:v>
                </c:pt>
                <c:pt idx="2341">
                  <c:v>42400</c:v>
                </c:pt>
                <c:pt idx="2342">
                  <c:v>42400</c:v>
                </c:pt>
                <c:pt idx="2343">
                  <c:v>42400</c:v>
                </c:pt>
                <c:pt idx="2344">
                  <c:v>42400</c:v>
                </c:pt>
                <c:pt idx="2345">
                  <c:v>42400</c:v>
                </c:pt>
                <c:pt idx="2346">
                  <c:v>42400</c:v>
                </c:pt>
                <c:pt idx="2347">
                  <c:v>42400</c:v>
                </c:pt>
                <c:pt idx="2348">
                  <c:v>42400</c:v>
                </c:pt>
                <c:pt idx="2349">
                  <c:v>42400</c:v>
                </c:pt>
                <c:pt idx="2350">
                  <c:v>42407</c:v>
                </c:pt>
                <c:pt idx="2351">
                  <c:v>42407</c:v>
                </c:pt>
                <c:pt idx="2352">
                  <c:v>42407</c:v>
                </c:pt>
                <c:pt idx="2353">
                  <c:v>42407</c:v>
                </c:pt>
                <c:pt idx="2354">
                  <c:v>42407</c:v>
                </c:pt>
                <c:pt idx="2355">
                  <c:v>42407</c:v>
                </c:pt>
                <c:pt idx="2356">
                  <c:v>42407</c:v>
                </c:pt>
                <c:pt idx="2357">
                  <c:v>42407</c:v>
                </c:pt>
                <c:pt idx="2358">
                  <c:v>42407</c:v>
                </c:pt>
                <c:pt idx="2359">
                  <c:v>42407</c:v>
                </c:pt>
                <c:pt idx="2360">
                  <c:v>42407</c:v>
                </c:pt>
                <c:pt idx="2361">
                  <c:v>42407</c:v>
                </c:pt>
                <c:pt idx="2362">
                  <c:v>42407</c:v>
                </c:pt>
                <c:pt idx="2363">
                  <c:v>42407</c:v>
                </c:pt>
                <c:pt idx="2364">
                  <c:v>42414</c:v>
                </c:pt>
                <c:pt idx="2365">
                  <c:v>42414</c:v>
                </c:pt>
                <c:pt idx="2366">
                  <c:v>42414</c:v>
                </c:pt>
                <c:pt idx="2367">
                  <c:v>42414</c:v>
                </c:pt>
                <c:pt idx="2368">
                  <c:v>42414</c:v>
                </c:pt>
                <c:pt idx="2369">
                  <c:v>42414</c:v>
                </c:pt>
                <c:pt idx="2370">
                  <c:v>42414</c:v>
                </c:pt>
                <c:pt idx="2371">
                  <c:v>42414</c:v>
                </c:pt>
                <c:pt idx="2372">
                  <c:v>42414</c:v>
                </c:pt>
                <c:pt idx="2373">
                  <c:v>42414</c:v>
                </c:pt>
                <c:pt idx="2374">
                  <c:v>42421</c:v>
                </c:pt>
                <c:pt idx="2375">
                  <c:v>42421</c:v>
                </c:pt>
                <c:pt idx="2376">
                  <c:v>42421</c:v>
                </c:pt>
                <c:pt idx="2377">
                  <c:v>42421</c:v>
                </c:pt>
                <c:pt idx="2378">
                  <c:v>42421</c:v>
                </c:pt>
                <c:pt idx="2379">
                  <c:v>42421</c:v>
                </c:pt>
                <c:pt idx="2380">
                  <c:v>42421</c:v>
                </c:pt>
                <c:pt idx="2381">
                  <c:v>42421</c:v>
                </c:pt>
                <c:pt idx="2382">
                  <c:v>42421</c:v>
                </c:pt>
                <c:pt idx="2383">
                  <c:v>42421</c:v>
                </c:pt>
                <c:pt idx="2384">
                  <c:v>42421</c:v>
                </c:pt>
                <c:pt idx="2385">
                  <c:v>42421</c:v>
                </c:pt>
                <c:pt idx="2386">
                  <c:v>42421</c:v>
                </c:pt>
                <c:pt idx="2387">
                  <c:v>42428</c:v>
                </c:pt>
                <c:pt idx="2388">
                  <c:v>42428</c:v>
                </c:pt>
                <c:pt idx="2389">
                  <c:v>42428</c:v>
                </c:pt>
                <c:pt idx="2390">
                  <c:v>42428</c:v>
                </c:pt>
                <c:pt idx="2391">
                  <c:v>42428</c:v>
                </c:pt>
                <c:pt idx="2392">
                  <c:v>42428</c:v>
                </c:pt>
                <c:pt idx="2393">
                  <c:v>42428</c:v>
                </c:pt>
                <c:pt idx="2394">
                  <c:v>42428</c:v>
                </c:pt>
                <c:pt idx="2395">
                  <c:v>42428</c:v>
                </c:pt>
                <c:pt idx="2396">
                  <c:v>42428</c:v>
                </c:pt>
                <c:pt idx="2397">
                  <c:v>42428</c:v>
                </c:pt>
                <c:pt idx="2398">
                  <c:v>42428</c:v>
                </c:pt>
                <c:pt idx="2399">
                  <c:v>42428</c:v>
                </c:pt>
                <c:pt idx="2400">
                  <c:v>42435</c:v>
                </c:pt>
                <c:pt idx="2401">
                  <c:v>42435</c:v>
                </c:pt>
                <c:pt idx="2402">
                  <c:v>42435</c:v>
                </c:pt>
                <c:pt idx="2403">
                  <c:v>42435</c:v>
                </c:pt>
                <c:pt idx="2404">
                  <c:v>42435</c:v>
                </c:pt>
                <c:pt idx="2405">
                  <c:v>42435</c:v>
                </c:pt>
                <c:pt idx="2406">
                  <c:v>42435</c:v>
                </c:pt>
                <c:pt idx="2407">
                  <c:v>42435</c:v>
                </c:pt>
                <c:pt idx="2408">
                  <c:v>42435</c:v>
                </c:pt>
                <c:pt idx="2409">
                  <c:v>42435</c:v>
                </c:pt>
                <c:pt idx="2410">
                  <c:v>42442</c:v>
                </c:pt>
                <c:pt idx="2411">
                  <c:v>42442</c:v>
                </c:pt>
                <c:pt idx="2412">
                  <c:v>42442</c:v>
                </c:pt>
                <c:pt idx="2413">
                  <c:v>42442</c:v>
                </c:pt>
                <c:pt idx="2414">
                  <c:v>42442</c:v>
                </c:pt>
                <c:pt idx="2415">
                  <c:v>42442</c:v>
                </c:pt>
                <c:pt idx="2416">
                  <c:v>42442</c:v>
                </c:pt>
                <c:pt idx="2417">
                  <c:v>42442</c:v>
                </c:pt>
                <c:pt idx="2418">
                  <c:v>42442</c:v>
                </c:pt>
                <c:pt idx="2419">
                  <c:v>42442</c:v>
                </c:pt>
                <c:pt idx="2420">
                  <c:v>42442</c:v>
                </c:pt>
                <c:pt idx="2421">
                  <c:v>42442</c:v>
                </c:pt>
                <c:pt idx="2422">
                  <c:v>42442</c:v>
                </c:pt>
                <c:pt idx="2423">
                  <c:v>42449</c:v>
                </c:pt>
                <c:pt idx="2424">
                  <c:v>42449</c:v>
                </c:pt>
                <c:pt idx="2425">
                  <c:v>42449</c:v>
                </c:pt>
                <c:pt idx="2426">
                  <c:v>42449</c:v>
                </c:pt>
                <c:pt idx="2427">
                  <c:v>42449</c:v>
                </c:pt>
                <c:pt idx="2428">
                  <c:v>42449</c:v>
                </c:pt>
                <c:pt idx="2429">
                  <c:v>42449</c:v>
                </c:pt>
                <c:pt idx="2430">
                  <c:v>42449</c:v>
                </c:pt>
                <c:pt idx="2431">
                  <c:v>42449</c:v>
                </c:pt>
                <c:pt idx="2432">
                  <c:v>42449</c:v>
                </c:pt>
                <c:pt idx="2433">
                  <c:v>42449</c:v>
                </c:pt>
                <c:pt idx="2434">
                  <c:v>42456</c:v>
                </c:pt>
                <c:pt idx="2435">
                  <c:v>42456</c:v>
                </c:pt>
                <c:pt idx="2436">
                  <c:v>42456</c:v>
                </c:pt>
                <c:pt idx="2437">
                  <c:v>42456</c:v>
                </c:pt>
                <c:pt idx="2438">
                  <c:v>42456</c:v>
                </c:pt>
                <c:pt idx="2439">
                  <c:v>42456</c:v>
                </c:pt>
                <c:pt idx="2440">
                  <c:v>42456</c:v>
                </c:pt>
                <c:pt idx="2441">
                  <c:v>42456</c:v>
                </c:pt>
                <c:pt idx="2442">
                  <c:v>42456</c:v>
                </c:pt>
                <c:pt idx="2443">
                  <c:v>42456</c:v>
                </c:pt>
                <c:pt idx="2444">
                  <c:v>42456</c:v>
                </c:pt>
                <c:pt idx="2445">
                  <c:v>42456</c:v>
                </c:pt>
                <c:pt idx="2446">
                  <c:v>42456</c:v>
                </c:pt>
                <c:pt idx="2447">
                  <c:v>42456</c:v>
                </c:pt>
                <c:pt idx="2448">
                  <c:v>42456</c:v>
                </c:pt>
                <c:pt idx="2449">
                  <c:v>42463</c:v>
                </c:pt>
                <c:pt idx="2450">
                  <c:v>42463</c:v>
                </c:pt>
                <c:pt idx="2451">
                  <c:v>42463</c:v>
                </c:pt>
                <c:pt idx="2452">
                  <c:v>42463</c:v>
                </c:pt>
                <c:pt idx="2453">
                  <c:v>42463</c:v>
                </c:pt>
                <c:pt idx="2454">
                  <c:v>42463</c:v>
                </c:pt>
                <c:pt idx="2455">
                  <c:v>42463</c:v>
                </c:pt>
                <c:pt idx="2456">
                  <c:v>42463</c:v>
                </c:pt>
                <c:pt idx="2457">
                  <c:v>42463</c:v>
                </c:pt>
                <c:pt idx="2458">
                  <c:v>42463</c:v>
                </c:pt>
                <c:pt idx="2459">
                  <c:v>42463</c:v>
                </c:pt>
                <c:pt idx="2460">
                  <c:v>42463</c:v>
                </c:pt>
                <c:pt idx="2461">
                  <c:v>42463</c:v>
                </c:pt>
                <c:pt idx="2462">
                  <c:v>42470</c:v>
                </c:pt>
                <c:pt idx="2463">
                  <c:v>42470</c:v>
                </c:pt>
                <c:pt idx="2464">
                  <c:v>42470</c:v>
                </c:pt>
                <c:pt idx="2465">
                  <c:v>42470</c:v>
                </c:pt>
                <c:pt idx="2466">
                  <c:v>42470</c:v>
                </c:pt>
                <c:pt idx="2467">
                  <c:v>42470</c:v>
                </c:pt>
                <c:pt idx="2468">
                  <c:v>42470</c:v>
                </c:pt>
                <c:pt idx="2469">
                  <c:v>42470</c:v>
                </c:pt>
                <c:pt idx="2470">
                  <c:v>42470</c:v>
                </c:pt>
                <c:pt idx="2471">
                  <c:v>42470</c:v>
                </c:pt>
                <c:pt idx="2472">
                  <c:v>42470</c:v>
                </c:pt>
                <c:pt idx="2473">
                  <c:v>42470</c:v>
                </c:pt>
                <c:pt idx="2474">
                  <c:v>42470</c:v>
                </c:pt>
                <c:pt idx="2475">
                  <c:v>42470</c:v>
                </c:pt>
                <c:pt idx="2476">
                  <c:v>42477</c:v>
                </c:pt>
                <c:pt idx="2477">
                  <c:v>42477</c:v>
                </c:pt>
                <c:pt idx="2478">
                  <c:v>42477</c:v>
                </c:pt>
                <c:pt idx="2479">
                  <c:v>42477</c:v>
                </c:pt>
                <c:pt idx="2480">
                  <c:v>42477</c:v>
                </c:pt>
                <c:pt idx="2481">
                  <c:v>42477</c:v>
                </c:pt>
                <c:pt idx="2482">
                  <c:v>42477</c:v>
                </c:pt>
                <c:pt idx="2483">
                  <c:v>42477</c:v>
                </c:pt>
                <c:pt idx="2484">
                  <c:v>42477</c:v>
                </c:pt>
                <c:pt idx="2485">
                  <c:v>42477</c:v>
                </c:pt>
                <c:pt idx="2486">
                  <c:v>42477</c:v>
                </c:pt>
                <c:pt idx="2487">
                  <c:v>42477</c:v>
                </c:pt>
                <c:pt idx="2488">
                  <c:v>42477</c:v>
                </c:pt>
                <c:pt idx="2489">
                  <c:v>42477</c:v>
                </c:pt>
                <c:pt idx="2490">
                  <c:v>42477</c:v>
                </c:pt>
                <c:pt idx="2491">
                  <c:v>42484</c:v>
                </c:pt>
                <c:pt idx="2492">
                  <c:v>42484</c:v>
                </c:pt>
                <c:pt idx="2493">
                  <c:v>42484</c:v>
                </c:pt>
                <c:pt idx="2494">
                  <c:v>42484</c:v>
                </c:pt>
                <c:pt idx="2495">
                  <c:v>42484</c:v>
                </c:pt>
                <c:pt idx="2496">
                  <c:v>42484</c:v>
                </c:pt>
                <c:pt idx="2497">
                  <c:v>42484</c:v>
                </c:pt>
                <c:pt idx="2498">
                  <c:v>42484</c:v>
                </c:pt>
                <c:pt idx="2499">
                  <c:v>42484</c:v>
                </c:pt>
                <c:pt idx="2500">
                  <c:v>42484</c:v>
                </c:pt>
                <c:pt idx="2501">
                  <c:v>42484</c:v>
                </c:pt>
                <c:pt idx="2502">
                  <c:v>42484</c:v>
                </c:pt>
                <c:pt idx="2503">
                  <c:v>42484</c:v>
                </c:pt>
                <c:pt idx="2504">
                  <c:v>42484</c:v>
                </c:pt>
                <c:pt idx="2505">
                  <c:v>42491</c:v>
                </c:pt>
                <c:pt idx="2506">
                  <c:v>42491</c:v>
                </c:pt>
                <c:pt idx="2507">
                  <c:v>42491</c:v>
                </c:pt>
                <c:pt idx="2508">
                  <c:v>42491</c:v>
                </c:pt>
                <c:pt idx="2509">
                  <c:v>42491</c:v>
                </c:pt>
                <c:pt idx="2510">
                  <c:v>42491</c:v>
                </c:pt>
                <c:pt idx="2511">
                  <c:v>42491</c:v>
                </c:pt>
                <c:pt idx="2512">
                  <c:v>42491</c:v>
                </c:pt>
                <c:pt idx="2513">
                  <c:v>42491</c:v>
                </c:pt>
                <c:pt idx="2514">
                  <c:v>42491</c:v>
                </c:pt>
                <c:pt idx="2515">
                  <c:v>42491</c:v>
                </c:pt>
                <c:pt idx="2516">
                  <c:v>42498</c:v>
                </c:pt>
                <c:pt idx="2517">
                  <c:v>42498</c:v>
                </c:pt>
                <c:pt idx="2518">
                  <c:v>42498</c:v>
                </c:pt>
                <c:pt idx="2519">
                  <c:v>42498</c:v>
                </c:pt>
                <c:pt idx="2520">
                  <c:v>42498</c:v>
                </c:pt>
                <c:pt idx="2521">
                  <c:v>42498</c:v>
                </c:pt>
                <c:pt idx="2522">
                  <c:v>42498</c:v>
                </c:pt>
                <c:pt idx="2523">
                  <c:v>42498</c:v>
                </c:pt>
                <c:pt idx="2524">
                  <c:v>42498</c:v>
                </c:pt>
                <c:pt idx="2525">
                  <c:v>42498</c:v>
                </c:pt>
                <c:pt idx="2526">
                  <c:v>42498</c:v>
                </c:pt>
                <c:pt idx="2527">
                  <c:v>42498</c:v>
                </c:pt>
                <c:pt idx="2528">
                  <c:v>42498</c:v>
                </c:pt>
                <c:pt idx="2529">
                  <c:v>42498</c:v>
                </c:pt>
                <c:pt idx="2530">
                  <c:v>42505</c:v>
                </c:pt>
                <c:pt idx="2531">
                  <c:v>42505</c:v>
                </c:pt>
                <c:pt idx="2532">
                  <c:v>42505</c:v>
                </c:pt>
                <c:pt idx="2533">
                  <c:v>42505</c:v>
                </c:pt>
                <c:pt idx="2534">
                  <c:v>42505</c:v>
                </c:pt>
                <c:pt idx="2535">
                  <c:v>42505</c:v>
                </c:pt>
                <c:pt idx="2536">
                  <c:v>42505</c:v>
                </c:pt>
                <c:pt idx="2537">
                  <c:v>42505</c:v>
                </c:pt>
                <c:pt idx="2538">
                  <c:v>42505</c:v>
                </c:pt>
                <c:pt idx="2539">
                  <c:v>42505</c:v>
                </c:pt>
                <c:pt idx="2540">
                  <c:v>42505</c:v>
                </c:pt>
                <c:pt idx="2541">
                  <c:v>42505</c:v>
                </c:pt>
                <c:pt idx="2542">
                  <c:v>42505</c:v>
                </c:pt>
                <c:pt idx="2543">
                  <c:v>42512</c:v>
                </c:pt>
                <c:pt idx="2544">
                  <c:v>42512</c:v>
                </c:pt>
                <c:pt idx="2545">
                  <c:v>42512</c:v>
                </c:pt>
                <c:pt idx="2546">
                  <c:v>42512</c:v>
                </c:pt>
                <c:pt idx="2547">
                  <c:v>42512</c:v>
                </c:pt>
                <c:pt idx="2548">
                  <c:v>42512</c:v>
                </c:pt>
                <c:pt idx="2549">
                  <c:v>42512</c:v>
                </c:pt>
                <c:pt idx="2550">
                  <c:v>42512</c:v>
                </c:pt>
                <c:pt idx="2551">
                  <c:v>42512</c:v>
                </c:pt>
                <c:pt idx="2552">
                  <c:v>42512</c:v>
                </c:pt>
                <c:pt idx="2553">
                  <c:v>42512</c:v>
                </c:pt>
                <c:pt idx="2554">
                  <c:v>42512</c:v>
                </c:pt>
                <c:pt idx="2555">
                  <c:v>42512</c:v>
                </c:pt>
                <c:pt idx="2556">
                  <c:v>42519</c:v>
                </c:pt>
                <c:pt idx="2557">
                  <c:v>42519</c:v>
                </c:pt>
                <c:pt idx="2558">
                  <c:v>42519</c:v>
                </c:pt>
                <c:pt idx="2559">
                  <c:v>42519</c:v>
                </c:pt>
                <c:pt idx="2560">
                  <c:v>42519</c:v>
                </c:pt>
                <c:pt idx="2561">
                  <c:v>42519</c:v>
                </c:pt>
                <c:pt idx="2562">
                  <c:v>42519</c:v>
                </c:pt>
                <c:pt idx="2563">
                  <c:v>42519</c:v>
                </c:pt>
                <c:pt idx="2564">
                  <c:v>42519</c:v>
                </c:pt>
                <c:pt idx="2565">
                  <c:v>42519</c:v>
                </c:pt>
                <c:pt idx="2566">
                  <c:v>42526</c:v>
                </c:pt>
                <c:pt idx="2567">
                  <c:v>42526</c:v>
                </c:pt>
                <c:pt idx="2568">
                  <c:v>42526</c:v>
                </c:pt>
                <c:pt idx="2569">
                  <c:v>42526</c:v>
                </c:pt>
                <c:pt idx="2570">
                  <c:v>42526</c:v>
                </c:pt>
                <c:pt idx="2571">
                  <c:v>42526</c:v>
                </c:pt>
                <c:pt idx="2572">
                  <c:v>42526</c:v>
                </c:pt>
                <c:pt idx="2573">
                  <c:v>42526</c:v>
                </c:pt>
                <c:pt idx="2574">
                  <c:v>42526</c:v>
                </c:pt>
                <c:pt idx="2575">
                  <c:v>42526</c:v>
                </c:pt>
                <c:pt idx="2576">
                  <c:v>42526</c:v>
                </c:pt>
                <c:pt idx="2577">
                  <c:v>42526</c:v>
                </c:pt>
                <c:pt idx="2578">
                  <c:v>42533</c:v>
                </c:pt>
                <c:pt idx="2579">
                  <c:v>42533</c:v>
                </c:pt>
                <c:pt idx="2580">
                  <c:v>42533</c:v>
                </c:pt>
                <c:pt idx="2581">
                  <c:v>42533</c:v>
                </c:pt>
                <c:pt idx="2582">
                  <c:v>42533</c:v>
                </c:pt>
                <c:pt idx="2583">
                  <c:v>42533</c:v>
                </c:pt>
                <c:pt idx="2584">
                  <c:v>42533</c:v>
                </c:pt>
                <c:pt idx="2585">
                  <c:v>42533</c:v>
                </c:pt>
                <c:pt idx="2586">
                  <c:v>42533</c:v>
                </c:pt>
                <c:pt idx="2587">
                  <c:v>42533</c:v>
                </c:pt>
                <c:pt idx="2588">
                  <c:v>42533</c:v>
                </c:pt>
                <c:pt idx="2589">
                  <c:v>42533</c:v>
                </c:pt>
                <c:pt idx="2590">
                  <c:v>42540</c:v>
                </c:pt>
                <c:pt idx="2591">
                  <c:v>42540</c:v>
                </c:pt>
                <c:pt idx="2592">
                  <c:v>42540</c:v>
                </c:pt>
                <c:pt idx="2593">
                  <c:v>42540</c:v>
                </c:pt>
                <c:pt idx="2594">
                  <c:v>42540</c:v>
                </c:pt>
                <c:pt idx="2595">
                  <c:v>42540</c:v>
                </c:pt>
                <c:pt idx="2596">
                  <c:v>42540</c:v>
                </c:pt>
                <c:pt idx="2597">
                  <c:v>42540</c:v>
                </c:pt>
                <c:pt idx="2598">
                  <c:v>42540</c:v>
                </c:pt>
                <c:pt idx="2599">
                  <c:v>42540</c:v>
                </c:pt>
                <c:pt idx="2600">
                  <c:v>42540</c:v>
                </c:pt>
                <c:pt idx="2601">
                  <c:v>42540</c:v>
                </c:pt>
                <c:pt idx="2602">
                  <c:v>42540</c:v>
                </c:pt>
                <c:pt idx="2603">
                  <c:v>42540</c:v>
                </c:pt>
                <c:pt idx="2604">
                  <c:v>42547</c:v>
                </c:pt>
                <c:pt idx="2605">
                  <c:v>42547</c:v>
                </c:pt>
                <c:pt idx="2606">
                  <c:v>42547</c:v>
                </c:pt>
                <c:pt idx="2607">
                  <c:v>42547</c:v>
                </c:pt>
                <c:pt idx="2608">
                  <c:v>42547</c:v>
                </c:pt>
                <c:pt idx="2609">
                  <c:v>42547</c:v>
                </c:pt>
                <c:pt idx="2610">
                  <c:v>42547</c:v>
                </c:pt>
                <c:pt idx="2611">
                  <c:v>42547</c:v>
                </c:pt>
                <c:pt idx="2612">
                  <c:v>42547</c:v>
                </c:pt>
                <c:pt idx="2613">
                  <c:v>42547</c:v>
                </c:pt>
                <c:pt idx="2614">
                  <c:v>42547</c:v>
                </c:pt>
                <c:pt idx="2615">
                  <c:v>42547</c:v>
                </c:pt>
                <c:pt idx="2616">
                  <c:v>42547</c:v>
                </c:pt>
                <c:pt idx="2617">
                  <c:v>42554</c:v>
                </c:pt>
                <c:pt idx="2618">
                  <c:v>42554</c:v>
                </c:pt>
                <c:pt idx="2619">
                  <c:v>42554</c:v>
                </c:pt>
                <c:pt idx="2620">
                  <c:v>42554</c:v>
                </c:pt>
                <c:pt idx="2621">
                  <c:v>42554</c:v>
                </c:pt>
                <c:pt idx="2622">
                  <c:v>42554</c:v>
                </c:pt>
                <c:pt idx="2623">
                  <c:v>42554</c:v>
                </c:pt>
                <c:pt idx="2624">
                  <c:v>42554</c:v>
                </c:pt>
                <c:pt idx="2625">
                  <c:v>42554</c:v>
                </c:pt>
                <c:pt idx="2626">
                  <c:v>42554</c:v>
                </c:pt>
                <c:pt idx="2627">
                  <c:v>42554</c:v>
                </c:pt>
                <c:pt idx="2628">
                  <c:v>42554</c:v>
                </c:pt>
                <c:pt idx="2629">
                  <c:v>42554</c:v>
                </c:pt>
                <c:pt idx="2630">
                  <c:v>42554</c:v>
                </c:pt>
                <c:pt idx="2631">
                  <c:v>42561</c:v>
                </c:pt>
                <c:pt idx="2632">
                  <c:v>42561</c:v>
                </c:pt>
                <c:pt idx="2633">
                  <c:v>42561</c:v>
                </c:pt>
                <c:pt idx="2634">
                  <c:v>42561</c:v>
                </c:pt>
                <c:pt idx="2635">
                  <c:v>42561</c:v>
                </c:pt>
                <c:pt idx="2636">
                  <c:v>42561</c:v>
                </c:pt>
                <c:pt idx="2637">
                  <c:v>42561</c:v>
                </c:pt>
                <c:pt idx="2638">
                  <c:v>42561</c:v>
                </c:pt>
                <c:pt idx="2639">
                  <c:v>42561</c:v>
                </c:pt>
                <c:pt idx="2640">
                  <c:v>42561</c:v>
                </c:pt>
                <c:pt idx="2641">
                  <c:v>42561</c:v>
                </c:pt>
                <c:pt idx="2642">
                  <c:v>42561</c:v>
                </c:pt>
                <c:pt idx="2643">
                  <c:v>42561</c:v>
                </c:pt>
                <c:pt idx="2644">
                  <c:v>42568</c:v>
                </c:pt>
                <c:pt idx="2645">
                  <c:v>42568</c:v>
                </c:pt>
                <c:pt idx="2646">
                  <c:v>42568</c:v>
                </c:pt>
                <c:pt idx="2647">
                  <c:v>42568</c:v>
                </c:pt>
                <c:pt idx="2648">
                  <c:v>42568</c:v>
                </c:pt>
                <c:pt idx="2649">
                  <c:v>42568</c:v>
                </c:pt>
                <c:pt idx="2650">
                  <c:v>42568</c:v>
                </c:pt>
                <c:pt idx="2651">
                  <c:v>42568</c:v>
                </c:pt>
                <c:pt idx="2652">
                  <c:v>42568</c:v>
                </c:pt>
                <c:pt idx="2653">
                  <c:v>42568</c:v>
                </c:pt>
                <c:pt idx="2654">
                  <c:v>42575</c:v>
                </c:pt>
                <c:pt idx="2655">
                  <c:v>42575</c:v>
                </c:pt>
                <c:pt idx="2656">
                  <c:v>42575</c:v>
                </c:pt>
                <c:pt idx="2657">
                  <c:v>42575</c:v>
                </c:pt>
                <c:pt idx="2658">
                  <c:v>42575</c:v>
                </c:pt>
                <c:pt idx="2659">
                  <c:v>42575</c:v>
                </c:pt>
                <c:pt idx="2660">
                  <c:v>42575</c:v>
                </c:pt>
                <c:pt idx="2661">
                  <c:v>42575</c:v>
                </c:pt>
                <c:pt idx="2662">
                  <c:v>42575</c:v>
                </c:pt>
                <c:pt idx="2663">
                  <c:v>42575</c:v>
                </c:pt>
                <c:pt idx="2664">
                  <c:v>42582</c:v>
                </c:pt>
                <c:pt idx="2665">
                  <c:v>42582</c:v>
                </c:pt>
                <c:pt idx="2666">
                  <c:v>42582</c:v>
                </c:pt>
                <c:pt idx="2667">
                  <c:v>42582</c:v>
                </c:pt>
                <c:pt idx="2668">
                  <c:v>42582</c:v>
                </c:pt>
                <c:pt idx="2669">
                  <c:v>42582</c:v>
                </c:pt>
                <c:pt idx="2670">
                  <c:v>42582</c:v>
                </c:pt>
                <c:pt idx="2671">
                  <c:v>42582</c:v>
                </c:pt>
                <c:pt idx="2672">
                  <c:v>42582</c:v>
                </c:pt>
                <c:pt idx="2673">
                  <c:v>42582</c:v>
                </c:pt>
                <c:pt idx="2674">
                  <c:v>42582</c:v>
                </c:pt>
                <c:pt idx="2675">
                  <c:v>42589</c:v>
                </c:pt>
                <c:pt idx="2676">
                  <c:v>42589</c:v>
                </c:pt>
                <c:pt idx="2677">
                  <c:v>42589</c:v>
                </c:pt>
                <c:pt idx="2678">
                  <c:v>42589</c:v>
                </c:pt>
                <c:pt idx="2679">
                  <c:v>42589</c:v>
                </c:pt>
                <c:pt idx="2680">
                  <c:v>42589</c:v>
                </c:pt>
                <c:pt idx="2681">
                  <c:v>42589</c:v>
                </c:pt>
                <c:pt idx="2682">
                  <c:v>42589</c:v>
                </c:pt>
                <c:pt idx="2683">
                  <c:v>42589</c:v>
                </c:pt>
                <c:pt idx="2684">
                  <c:v>42589</c:v>
                </c:pt>
                <c:pt idx="2685">
                  <c:v>42589</c:v>
                </c:pt>
                <c:pt idx="2686">
                  <c:v>42589</c:v>
                </c:pt>
                <c:pt idx="2687">
                  <c:v>42589</c:v>
                </c:pt>
                <c:pt idx="2688">
                  <c:v>42596</c:v>
                </c:pt>
                <c:pt idx="2689">
                  <c:v>42596</c:v>
                </c:pt>
                <c:pt idx="2690">
                  <c:v>42596</c:v>
                </c:pt>
                <c:pt idx="2691">
                  <c:v>42596</c:v>
                </c:pt>
                <c:pt idx="2692">
                  <c:v>42596</c:v>
                </c:pt>
                <c:pt idx="2693">
                  <c:v>42596</c:v>
                </c:pt>
                <c:pt idx="2694">
                  <c:v>42596</c:v>
                </c:pt>
                <c:pt idx="2695">
                  <c:v>42596</c:v>
                </c:pt>
                <c:pt idx="2696">
                  <c:v>42596</c:v>
                </c:pt>
                <c:pt idx="2697">
                  <c:v>42596</c:v>
                </c:pt>
                <c:pt idx="2698">
                  <c:v>42596</c:v>
                </c:pt>
                <c:pt idx="2699">
                  <c:v>42596</c:v>
                </c:pt>
                <c:pt idx="2700">
                  <c:v>42603</c:v>
                </c:pt>
                <c:pt idx="2701">
                  <c:v>42603</c:v>
                </c:pt>
                <c:pt idx="2702">
                  <c:v>42603</c:v>
                </c:pt>
                <c:pt idx="2703">
                  <c:v>42603</c:v>
                </c:pt>
                <c:pt idx="2704">
                  <c:v>42603</c:v>
                </c:pt>
                <c:pt idx="2705">
                  <c:v>42603</c:v>
                </c:pt>
                <c:pt idx="2706">
                  <c:v>42603</c:v>
                </c:pt>
                <c:pt idx="2707">
                  <c:v>42603</c:v>
                </c:pt>
                <c:pt idx="2708">
                  <c:v>42603</c:v>
                </c:pt>
                <c:pt idx="2709">
                  <c:v>42603</c:v>
                </c:pt>
                <c:pt idx="2710">
                  <c:v>42603</c:v>
                </c:pt>
                <c:pt idx="2711">
                  <c:v>42603</c:v>
                </c:pt>
                <c:pt idx="2712">
                  <c:v>42603</c:v>
                </c:pt>
                <c:pt idx="2713">
                  <c:v>42603</c:v>
                </c:pt>
                <c:pt idx="2714">
                  <c:v>42610</c:v>
                </c:pt>
                <c:pt idx="2715">
                  <c:v>42610</c:v>
                </c:pt>
                <c:pt idx="2716">
                  <c:v>42610</c:v>
                </c:pt>
                <c:pt idx="2717">
                  <c:v>42610</c:v>
                </c:pt>
                <c:pt idx="2718">
                  <c:v>42610</c:v>
                </c:pt>
                <c:pt idx="2719">
                  <c:v>42610</c:v>
                </c:pt>
                <c:pt idx="2720">
                  <c:v>42610</c:v>
                </c:pt>
                <c:pt idx="2721">
                  <c:v>42610</c:v>
                </c:pt>
                <c:pt idx="2722">
                  <c:v>42610</c:v>
                </c:pt>
                <c:pt idx="2723">
                  <c:v>42610</c:v>
                </c:pt>
                <c:pt idx="2724">
                  <c:v>42610</c:v>
                </c:pt>
                <c:pt idx="2725">
                  <c:v>42617</c:v>
                </c:pt>
                <c:pt idx="2726">
                  <c:v>42617</c:v>
                </c:pt>
                <c:pt idx="2727">
                  <c:v>42617</c:v>
                </c:pt>
                <c:pt idx="2728">
                  <c:v>42617</c:v>
                </c:pt>
                <c:pt idx="2729">
                  <c:v>42617</c:v>
                </c:pt>
                <c:pt idx="2730">
                  <c:v>42617</c:v>
                </c:pt>
                <c:pt idx="2731">
                  <c:v>42617</c:v>
                </c:pt>
                <c:pt idx="2732">
                  <c:v>42617</c:v>
                </c:pt>
                <c:pt idx="2733">
                  <c:v>42617</c:v>
                </c:pt>
                <c:pt idx="2734">
                  <c:v>42617</c:v>
                </c:pt>
                <c:pt idx="2735">
                  <c:v>42617</c:v>
                </c:pt>
                <c:pt idx="2736">
                  <c:v>42617</c:v>
                </c:pt>
                <c:pt idx="2737">
                  <c:v>42624</c:v>
                </c:pt>
                <c:pt idx="2738">
                  <c:v>42624</c:v>
                </c:pt>
                <c:pt idx="2739">
                  <c:v>42624</c:v>
                </c:pt>
                <c:pt idx="2740">
                  <c:v>42624</c:v>
                </c:pt>
                <c:pt idx="2741">
                  <c:v>42624</c:v>
                </c:pt>
                <c:pt idx="2742">
                  <c:v>42624</c:v>
                </c:pt>
                <c:pt idx="2743">
                  <c:v>42624</c:v>
                </c:pt>
                <c:pt idx="2744">
                  <c:v>42624</c:v>
                </c:pt>
                <c:pt idx="2745">
                  <c:v>42624</c:v>
                </c:pt>
                <c:pt idx="2746">
                  <c:v>42624</c:v>
                </c:pt>
                <c:pt idx="2747">
                  <c:v>42631</c:v>
                </c:pt>
                <c:pt idx="2748">
                  <c:v>42631</c:v>
                </c:pt>
                <c:pt idx="2749">
                  <c:v>42631</c:v>
                </c:pt>
                <c:pt idx="2750">
                  <c:v>42631</c:v>
                </c:pt>
                <c:pt idx="2751">
                  <c:v>42631</c:v>
                </c:pt>
                <c:pt idx="2752">
                  <c:v>42631</c:v>
                </c:pt>
                <c:pt idx="2753">
                  <c:v>42631</c:v>
                </c:pt>
                <c:pt idx="2754">
                  <c:v>42631</c:v>
                </c:pt>
                <c:pt idx="2755">
                  <c:v>42631</c:v>
                </c:pt>
                <c:pt idx="2756">
                  <c:v>42631</c:v>
                </c:pt>
                <c:pt idx="2757">
                  <c:v>42631</c:v>
                </c:pt>
                <c:pt idx="2758">
                  <c:v>42638</c:v>
                </c:pt>
                <c:pt idx="2759">
                  <c:v>42638</c:v>
                </c:pt>
                <c:pt idx="2760">
                  <c:v>42638</c:v>
                </c:pt>
                <c:pt idx="2761">
                  <c:v>42638</c:v>
                </c:pt>
                <c:pt idx="2762">
                  <c:v>42638</c:v>
                </c:pt>
                <c:pt idx="2763">
                  <c:v>42638</c:v>
                </c:pt>
                <c:pt idx="2764">
                  <c:v>42638</c:v>
                </c:pt>
                <c:pt idx="2765">
                  <c:v>42638</c:v>
                </c:pt>
                <c:pt idx="2766">
                  <c:v>42638</c:v>
                </c:pt>
                <c:pt idx="2767">
                  <c:v>42638</c:v>
                </c:pt>
                <c:pt idx="2768">
                  <c:v>42645</c:v>
                </c:pt>
                <c:pt idx="2769">
                  <c:v>42645</c:v>
                </c:pt>
                <c:pt idx="2770">
                  <c:v>42645</c:v>
                </c:pt>
                <c:pt idx="2771">
                  <c:v>42645</c:v>
                </c:pt>
                <c:pt idx="2772">
                  <c:v>42645</c:v>
                </c:pt>
                <c:pt idx="2773">
                  <c:v>42645</c:v>
                </c:pt>
                <c:pt idx="2774">
                  <c:v>42645</c:v>
                </c:pt>
                <c:pt idx="2775">
                  <c:v>42645</c:v>
                </c:pt>
                <c:pt idx="2776">
                  <c:v>42645</c:v>
                </c:pt>
                <c:pt idx="2777">
                  <c:v>42645</c:v>
                </c:pt>
                <c:pt idx="2778">
                  <c:v>42645</c:v>
                </c:pt>
                <c:pt idx="2779">
                  <c:v>42645</c:v>
                </c:pt>
                <c:pt idx="2780">
                  <c:v>42652</c:v>
                </c:pt>
                <c:pt idx="2781">
                  <c:v>42652</c:v>
                </c:pt>
                <c:pt idx="2782">
                  <c:v>42652</c:v>
                </c:pt>
                <c:pt idx="2783">
                  <c:v>42652</c:v>
                </c:pt>
                <c:pt idx="2784">
                  <c:v>42652</c:v>
                </c:pt>
                <c:pt idx="2785">
                  <c:v>42652</c:v>
                </c:pt>
                <c:pt idx="2786">
                  <c:v>42652</c:v>
                </c:pt>
                <c:pt idx="2787">
                  <c:v>42652</c:v>
                </c:pt>
                <c:pt idx="2788">
                  <c:v>42652</c:v>
                </c:pt>
                <c:pt idx="2789">
                  <c:v>42652</c:v>
                </c:pt>
                <c:pt idx="2790">
                  <c:v>42652</c:v>
                </c:pt>
                <c:pt idx="2791">
                  <c:v>42652</c:v>
                </c:pt>
                <c:pt idx="2792">
                  <c:v>42652</c:v>
                </c:pt>
                <c:pt idx="2793">
                  <c:v>42652</c:v>
                </c:pt>
                <c:pt idx="2794">
                  <c:v>42659</c:v>
                </c:pt>
                <c:pt idx="2795">
                  <c:v>42659</c:v>
                </c:pt>
                <c:pt idx="2796">
                  <c:v>42659</c:v>
                </c:pt>
                <c:pt idx="2797">
                  <c:v>42659</c:v>
                </c:pt>
                <c:pt idx="2798">
                  <c:v>42659</c:v>
                </c:pt>
                <c:pt idx="2799">
                  <c:v>42659</c:v>
                </c:pt>
                <c:pt idx="2800">
                  <c:v>42659</c:v>
                </c:pt>
                <c:pt idx="2801">
                  <c:v>42659</c:v>
                </c:pt>
                <c:pt idx="2802">
                  <c:v>42659</c:v>
                </c:pt>
                <c:pt idx="2803">
                  <c:v>42659</c:v>
                </c:pt>
                <c:pt idx="2804">
                  <c:v>42659</c:v>
                </c:pt>
                <c:pt idx="2805">
                  <c:v>42659</c:v>
                </c:pt>
                <c:pt idx="2806">
                  <c:v>42659</c:v>
                </c:pt>
                <c:pt idx="2807">
                  <c:v>42666</c:v>
                </c:pt>
                <c:pt idx="2808">
                  <c:v>42666</c:v>
                </c:pt>
                <c:pt idx="2809">
                  <c:v>42666</c:v>
                </c:pt>
                <c:pt idx="2810">
                  <c:v>42666</c:v>
                </c:pt>
                <c:pt idx="2811">
                  <c:v>42666</c:v>
                </c:pt>
                <c:pt idx="2812">
                  <c:v>42666</c:v>
                </c:pt>
                <c:pt idx="2813">
                  <c:v>42666</c:v>
                </c:pt>
                <c:pt idx="2814">
                  <c:v>42666</c:v>
                </c:pt>
                <c:pt idx="2815">
                  <c:v>42673</c:v>
                </c:pt>
                <c:pt idx="2816">
                  <c:v>42673</c:v>
                </c:pt>
                <c:pt idx="2817">
                  <c:v>42673</c:v>
                </c:pt>
                <c:pt idx="2818">
                  <c:v>42673</c:v>
                </c:pt>
                <c:pt idx="2819">
                  <c:v>42673</c:v>
                </c:pt>
                <c:pt idx="2820">
                  <c:v>42673</c:v>
                </c:pt>
                <c:pt idx="2821">
                  <c:v>42673</c:v>
                </c:pt>
                <c:pt idx="2822">
                  <c:v>42673</c:v>
                </c:pt>
                <c:pt idx="2823">
                  <c:v>42673</c:v>
                </c:pt>
                <c:pt idx="2824">
                  <c:v>42673</c:v>
                </c:pt>
                <c:pt idx="2825">
                  <c:v>42673</c:v>
                </c:pt>
                <c:pt idx="2826">
                  <c:v>42673</c:v>
                </c:pt>
                <c:pt idx="2827">
                  <c:v>42673</c:v>
                </c:pt>
                <c:pt idx="2828">
                  <c:v>42680</c:v>
                </c:pt>
                <c:pt idx="2829">
                  <c:v>42680</c:v>
                </c:pt>
                <c:pt idx="2830">
                  <c:v>42680</c:v>
                </c:pt>
                <c:pt idx="2831">
                  <c:v>42680</c:v>
                </c:pt>
                <c:pt idx="2832">
                  <c:v>42680</c:v>
                </c:pt>
                <c:pt idx="2833">
                  <c:v>42680</c:v>
                </c:pt>
                <c:pt idx="2834">
                  <c:v>42680</c:v>
                </c:pt>
                <c:pt idx="2835">
                  <c:v>42680</c:v>
                </c:pt>
                <c:pt idx="2836">
                  <c:v>42680</c:v>
                </c:pt>
                <c:pt idx="2837">
                  <c:v>42680</c:v>
                </c:pt>
                <c:pt idx="2838">
                  <c:v>42680</c:v>
                </c:pt>
                <c:pt idx="2839">
                  <c:v>42680</c:v>
                </c:pt>
                <c:pt idx="2840">
                  <c:v>42680</c:v>
                </c:pt>
                <c:pt idx="2841">
                  <c:v>42687</c:v>
                </c:pt>
                <c:pt idx="2842">
                  <c:v>42687</c:v>
                </c:pt>
                <c:pt idx="2843">
                  <c:v>42687</c:v>
                </c:pt>
                <c:pt idx="2844">
                  <c:v>42687</c:v>
                </c:pt>
                <c:pt idx="2845">
                  <c:v>42687</c:v>
                </c:pt>
                <c:pt idx="2846">
                  <c:v>42687</c:v>
                </c:pt>
                <c:pt idx="2847">
                  <c:v>42687</c:v>
                </c:pt>
                <c:pt idx="2848">
                  <c:v>42687</c:v>
                </c:pt>
                <c:pt idx="2849">
                  <c:v>42687</c:v>
                </c:pt>
                <c:pt idx="2850">
                  <c:v>42694</c:v>
                </c:pt>
                <c:pt idx="2851">
                  <c:v>42694</c:v>
                </c:pt>
                <c:pt idx="2852">
                  <c:v>42694</c:v>
                </c:pt>
                <c:pt idx="2853">
                  <c:v>42694</c:v>
                </c:pt>
                <c:pt idx="2854">
                  <c:v>42694</c:v>
                </c:pt>
                <c:pt idx="2855">
                  <c:v>42694</c:v>
                </c:pt>
                <c:pt idx="2856">
                  <c:v>42694</c:v>
                </c:pt>
                <c:pt idx="2857">
                  <c:v>42694</c:v>
                </c:pt>
                <c:pt idx="2858">
                  <c:v>42694</c:v>
                </c:pt>
                <c:pt idx="2859">
                  <c:v>42694</c:v>
                </c:pt>
                <c:pt idx="2860">
                  <c:v>42694</c:v>
                </c:pt>
                <c:pt idx="2861">
                  <c:v>42694</c:v>
                </c:pt>
                <c:pt idx="2862">
                  <c:v>42701</c:v>
                </c:pt>
                <c:pt idx="2863">
                  <c:v>42701</c:v>
                </c:pt>
                <c:pt idx="2864">
                  <c:v>42701</c:v>
                </c:pt>
                <c:pt idx="2865">
                  <c:v>42701</c:v>
                </c:pt>
                <c:pt idx="2866">
                  <c:v>42701</c:v>
                </c:pt>
                <c:pt idx="2867">
                  <c:v>42701</c:v>
                </c:pt>
                <c:pt idx="2868">
                  <c:v>42701</c:v>
                </c:pt>
                <c:pt idx="2869">
                  <c:v>42701</c:v>
                </c:pt>
                <c:pt idx="2870">
                  <c:v>42701</c:v>
                </c:pt>
                <c:pt idx="2871">
                  <c:v>42701</c:v>
                </c:pt>
                <c:pt idx="2872">
                  <c:v>42701</c:v>
                </c:pt>
                <c:pt idx="2873">
                  <c:v>42701</c:v>
                </c:pt>
                <c:pt idx="2874">
                  <c:v>42708</c:v>
                </c:pt>
                <c:pt idx="2875">
                  <c:v>42708</c:v>
                </c:pt>
                <c:pt idx="2876">
                  <c:v>42708</c:v>
                </c:pt>
                <c:pt idx="2877">
                  <c:v>42708</c:v>
                </c:pt>
                <c:pt idx="2878">
                  <c:v>42708</c:v>
                </c:pt>
                <c:pt idx="2879">
                  <c:v>42708</c:v>
                </c:pt>
                <c:pt idx="2880">
                  <c:v>42708</c:v>
                </c:pt>
                <c:pt idx="2881">
                  <c:v>42708</c:v>
                </c:pt>
                <c:pt idx="2882">
                  <c:v>42708</c:v>
                </c:pt>
                <c:pt idx="2883">
                  <c:v>42708</c:v>
                </c:pt>
                <c:pt idx="2884">
                  <c:v>42708</c:v>
                </c:pt>
                <c:pt idx="2885">
                  <c:v>42708</c:v>
                </c:pt>
                <c:pt idx="2886">
                  <c:v>42708</c:v>
                </c:pt>
                <c:pt idx="2887">
                  <c:v>42708</c:v>
                </c:pt>
                <c:pt idx="2888">
                  <c:v>42715</c:v>
                </c:pt>
                <c:pt idx="2889">
                  <c:v>42715</c:v>
                </c:pt>
                <c:pt idx="2890">
                  <c:v>42715</c:v>
                </c:pt>
                <c:pt idx="2891">
                  <c:v>42715</c:v>
                </c:pt>
                <c:pt idx="2892">
                  <c:v>42715</c:v>
                </c:pt>
                <c:pt idx="2893">
                  <c:v>42715</c:v>
                </c:pt>
                <c:pt idx="2894">
                  <c:v>42715</c:v>
                </c:pt>
                <c:pt idx="2895">
                  <c:v>42715</c:v>
                </c:pt>
                <c:pt idx="2896">
                  <c:v>42722</c:v>
                </c:pt>
                <c:pt idx="2897">
                  <c:v>42722</c:v>
                </c:pt>
                <c:pt idx="2898">
                  <c:v>42722</c:v>
                </c:pt>
                <c:pt idx="2899">
                  <c:v>42722</c:v>
                </c:pt>
                <c:pt idx="2900">
                  <c:v>42722</c:v>
                </c:pt>
                <c:pt idx="2901">
                  <c:v>42722</c:v>
                </c:pt>
                <c:pt idx="2902">
                  <c:v>42722</c:v>
                </c:pt>
                <c:pt idx="2903">
                  <c:v>42722</c:v>
                </c:pt>
                <c:pt idx="2904">
                  <c:v>42722</c:v>
                </c:pt>
                <c:pt idx="2905">
                  <c:v>42722</c:v>
                </c:pt>
                <c:pt idx="2906">
                  <c:v>42722</c:v>
                </c:pt>
                <c:pt idx="2907">
                  <c:v>42722</c:v>
                </c:pt>
                <c:pt idx="2908">
                  <c:v>42729</c:v>
                </c:pt>
                <c:pt idx="2909">
                  <c:v>42729</c:v>
                </c:pt>
                <c:pt idx="2910">
                  <c:v>42729</c:v>
                </c:pt>
                <c:pt idx="2911">
                  <c:v>42729</c:v>
                </c:pt>
                <c:pt idx="2912">
                  <c:v>42729</c:v>
                </c:pt>
                <c:pt idx="2913">
                  <c:v>42729</c:v>
                </c:pt>
                <c:pt idx="2914">
                  <c:v>42729</c:v>
                </c:pt>
                <c:pt idx="2915">
                  <c:v>42729</c:v>
                </c:pt>
                <c:pt idx="2916">
                  <c:v>42729</c:v>
                </c:pt>
                <c:pt idx="2917">
                  <c:v>42729</c:v>
                </c:pt>
                <c:pt idx="2918">
                  <c:v>42729</c:v>
                </c:pt>
                <c:pt idx="2919">
                  <c:v>42729</c:v>
                </c:pt>
                <c:pt idx="2920">
                  <c:v>42729</c:v>
                </c:pt>
                <c:pt idx="2921">
                  <c:v>42736</c:v>
                </c:pt>
                <c:pt idx="2922">
                  <c:v>42736</c:v>
                </c:pt>
                <c:pt idx="2923">
                  <c:v>42736</c:v>
                </c:pt>
                <c:pt idx="2924">
                  <c:v>42736</c:v>
                </c:pt>
                <c:pt idx="2925">
                  <c:v>42736</c:v>
                </c:pt>
                <c:pt idx="2926">
                  <c:v>42736</c:v>
                </c:pt>
                <c:pt idx="2927">
                  <c:v>42736</c:v>
                </c:pt>
                <c:pt idx="2928">
                  <c:v>42736</c:v>
                </c:pt>
                <c:pt idx="2929">
                  <c:v>42736</c:v>
                </c:pt>
                <c:pt idx="2930">
                  <c:v>42736</c:v>
                </c:pt>
                <c:pt idx="2931">
                  <c:v>42736</c:v>
                </c:pt>
                <c:pt idx="2932">
                  <c:v>42736</c:v>
                </c:pt>
                <c:pt idx="2933">
                  <c:v>42743</c:v>
                </c:pt>
                <c:pt idx="2934">
                  <c:v>42743</c:v>
                </c:pt>
                <c:pt idx="2935">
                  <c:v>42743</c:v>
                </c:pt>
                <c:pt idx="2936">
                  <c:v>42743</c:v>
                </c:pt>
                <c:pt idx="2937">
                  <c:v>42743</c:v>
                </c:pt>
                <c:pt idx="2938">
                  <c:v>42743</c:v>
                </c:pt>
                <c:pt idx="2939">
                  <c:v>42743</c:v>
                </c:pt>
                <c:pt idx="2940">
                  <c:v>42743</c:v>
                </c:pt>
                <c:pt idx="2941">
                  <c:v>42743</c:v>
                </c:pt>
                <c:pt idx="2942">
                  <c:v>42743</c:v>
                </c:pt>
                <c:pt idx="2943">
                  <c:v>42743</c:v>
                </c:pt>
                <c:pt idx="2944">
                  <c:v>42743</c:v>
                </c:pt>
                <c:pt idx="2945">
                  <c:v>42743</c:v>
                </c:pt>
                <c:pt idx="2946">
                  <c:v>42750</c:v>
                </c:pt>
                <c:pt idx="2947">
                  <c:v>42750</c:v>
                </c:pt>
                <c:pt idx="2948">
                  <c:v>42750</c:v>
                </c:pt>
                <c:pt idx="2949">
                  <c:v>42750</c:v>
                </c:pt>
                <c:pt idx="2950">
                  <c:v>42750</c:v>
                </c:pt>
                <c:pt idx="2951">
                  <c:v>42750</c:v>
                </c:pt>
                <c:pt idx="2952">
                  <c:v>42750</c:v>
                </c:pt>
                <c:pt idx="2953">
                  <c:v>42750</c:v>
                </c:pt>
                <c:pt idx="2954">
                  <c:v>42750</c:v>
                </c:pt>
                <c:pt idx="2955">
                  <c:v>42750</c:v>
                </c:pt>
                <c:pt idx="2956">
                  <c:v>42750</c:v>
                </c:pt>
                <c:pt idx="2957">
                  <c:v>42757</c:v>
                </c:pt>
                <c:pt idx="2958">
                  <c:v>42757</c:v>
                </c:pt>
                <c:pt idx="2959">
                  <c:v>42757</c:v>
                </c:pt>
                <c:pt idx="2960">
                  <c:v>42757</c:v>
                </c:pt>
                <c:pt idx="2961">
                  <c:v>42757</c:v>
                </c:pt>
                <c:pt idx="2962">
                  <c:v>42757</c:v>
                </c:pt>
                <c:pt idx="2963">
                  <c:v>42757</c:v>
                </c:pt>
                <c:pt idx="2964">
                  <c:v>42757</c:v>
                </c:pt>
                <c:pt idx="2965">
                  <c:v>42757</c:v>
                </c:pt>
                <c:pt idx="2966">
                  <c:v>42757</c:v>
                </c:pt>
                <c:pt idx="2967">
                  <c:v>42757</c:v>
                </c:pt>
                <c:pt idx="2968">
                  <c:v>42757</c:v>
                </c:pt>
                <c:pt idx="2969">
                  <c:v>42757</c:v>
                </c:pt>
                <c:pt idx="2970">
                  <c:v>42757</c:v>
                </c:pt>
                <c:pt idx="2971">
                  <c:v>42764</c:v>
                </c:pt>
                <c:pt idx="2972">
                  <c:v>42764</c:v>
                </c:pt>
                <c:pt idx="2973">
                  <c:v>42764</c:v>
                </c:pt>
                <c:pt idx="2974">
                  <c:v>42764</c:v>
                </c:pt>
                <c:pt idx="2975">
                  <c:v>42764</c:v>
                </c:pt>
                <c:pt idx="2976">
                  <c:v>42764</c:v>
                </c:pt>
                <c:pt idx="2977">
                  <c:v>42764</c:v>
                </c:pt>
                <c:pt idx="2978">
                  <c:v>42764</c:v>
                </c:pt>
                <c:pt idx="2979">
                  <c:v>42764</c:v>
                </c:pt>
                <c:pt idx="2980">
                  <c:v>42764</c:v>
                </c:pt>
                <c:pt idx="2981">
                  <c:v>42764</c:v>
                </c:pt>
                <c:pt idx="2982">
                  <c:v>42764</c:v>
                </c:pt>
                <c:pt idx="2983">
                  <c:v>42764</c:v>
                </c:pt>
                <c:pt idx="2984">
                  <c:v>42764</c:v>
                </c:pt>
                <c:pt idx="2985">
                  <c:v>42771</c:v>
                </c:pt>
                <c:pt idx="2986">
                  <c:v>42771</c:v>
                </c:pt>
                <c:pt idx="2987">
                  <c:v>42771</c:v>
                </c:pt>
                <c:pt idx="2988">
                  <c:v>42771</c:v>
                </c:pt>
                <c:pt idx="2989">
                  <c:v>42771</c:v>
                </c:pt>
                <c:pt idx="2990">
                  <c:v>42771</c:v>
                </c:pt>
                <c:pt idx="2991">
                  <c:v>42771</c:v>
                </c:pt>
                <c:pt idx="2992">
                  <c:v>42771</c:v>
                </c:pt>
                <c:pt idx="2993">
                  <c:v>42771</c:v>
                </c:pt>
                <c:pt idx="2994">
                  <c:v>42771</c:v>
                </c:pt>
                <c:pt idx="2995">
                  <c:v>42771</c:v>
                </c:pt>
                <c:pt idx="2996">
                  <c:v>42771</c:v>
                </c:pt>
                <c:pt idx="2997">
                  <c:v>42771</c:v>
                </c:pt>
                <c:pt idx="2998">
                  <c:v>42771</c:v>
                </c:pt>
                <c:pt idx="2999">
                  <c:v>42771</c:v>
                </c:pt>
                <c:pt idx="3000">
                  <c:v>42778</c:v>
                </c:pt>
                <c:pt idx="3001">
                  <c:v>42778</c:v>
                </c:pt>
                <c:pt idx="3002">
                  <c:v>42778</c:v>
                </c:pt>
                <c:pt idx="3003">
                  <c:v>42778</c:v>
                </c:pt>
                <c:pt idx="3004">
                  <c:v>42778</c:v>
                </c:pt>
                <c:pt idx="3005">
                  <c:v>42778</c:v>
                </c:pt>
                <c:pt idx="3006">
                  <c:v>42778</c:v>
                </c:pt>
                <c:pt idx="3007">
                  <c:v>42778</c:v>
                </c:pt>
                <c:pt idx="3008">
                  <c:v>42778</c:v>
                </c:pt>
                <c:pt idx="3009">
                  <c:v>42778</c:v>
                </c:pt>
                <c:pt idx="3010">
                  <c:v>42778</c:v>
                </c:pt>
                <c:pt idx="3011">
                  <c:v>42785</c:v>
                </c:pt>
                <c:pt idx="3012">
                  <c:v>42785</c:v>
                </c:pt>
                <c:pt idx="3013">
                  <c:v>42785</c:v>
                </c:pt>
                <c:pt idx="3014">
                  <c:v>42785</c:v>
                </c:pt>
                <c:pt idx="3015">
                  <c:v>42785</c:v>
                </c:pt>
                <c:pt idx="3016">
                  <c:v>42785</c:v>
                </c:pt>
                <c:pt idx="3017">
                  <c:v>42785</c:v>
                </c:pt>
                <c:pt idx="3018">
                  <c:v>42785</c:v>
                </c:pt>
                <c:pt idx="3019">
                  <c:v>42785</c:v>
                </c:pt>
                <c:pt idx="3020">
                  <c:v>42785</c:v>
                </c:pt>
                <c:pt idx="3021">
                  <c:v>42785</c:v>
                </c:pt>
                <c:pt idx="3022">
                  <c:v>42785</c:v>
                </c:pt>
                <c:pt idx="3023">
                  <c:v>42785</c:v>
                </c:pt>
                <c:pt idx="3024">
                  <c:v>42785</c:v>
                </c:pt>
                <c:pt idx="3025">
                  <c:v>42792</c:v>
                </c:pt>
                <c:pt idx="3026">
                  <c:v>42792</c:v>
                </c:pt>
                <c:pt idx="3027">
                  <c:v>42792</c:v>
                </c:pt>
                <c:pt idx="3028">
                  <c:v>42792</c:v>
                </c:pt>
                <c:pt idx="3029">
                  <c:v>42792</c:v>
                </c:pt>
                <c:pt idx="3030">
                  <c:v>42792</c:v>
                </c:pt>
                <c:pt idx="3031">
                  <c:v>42792</c:v>
                </c:pt>
                <c:pt idx="3032">
                  <c:v>42792</c:v>
                </c:pt>
                <c:pt idx="3033">
                  <c:v>42792</c:v>
                </c:pt>
                <c:pt idx="3034">
                  <c:v>42792</c:v>
                </c:pt>
                <c:pt idx="3035">
                  <c:v>42792</c:v>
                </c:pt>
                <c:pt idx="3036">
                  <c:v>42792</c:v>
                </c:pt>
                <c:pt idx="3037">
                  <c:v>42792</c:v>
                </c:pt>
                <c:pt idx="3038">
                  <c:v>42799</c:v>
                </c:pt>
                <c:pt idx="3039">
                  <c:v>42799</c:v>
                </c:pt>
                <c:pt idx="3040">
                  <c:v>42799</c:v>
                </c:pt>
                <c:pt idx="3041">
                  <c:v>42799</c:v>
                </c:pt>
                <c:pt idx="3042">
                  <c:v>42799</c:v>
                </c:pt>
                <c:pt idx="3043">
                  <c:v>42799</c:v>
                </c:pt>
                <c:pt idx="3044">
                  <c:v>42799</c:v>
                </c:pt>
                <c:pt idx="3045">
                  <c:v>42799</c:v>
                </c:pt>
                <c:pt idx="3046">
                  <c:v>42799</c:v>
                </c:pt>
                <c:pt idx="3047">
                  <c:v>42799</c:v>
                </c:pt>
                <c:pt idx="3048">
                  <c:v>42799</c:v>
                </c:pt>
                <c:pt idx="3049">
                  <c:v>42806</c:v>
                </c:pt>
                <c:pt idx="3050">
                  <c:v>42806</c:v>
                </c:pt>
                <c:pt idx="3051">
                  <c:v>42806</c:v>
                </c:pt>
                <c:pt idx="3052">
                  <c:v>42806</c:v>
                </c:pt>
                <c:pt idx="3053">
                  <c:v>42806</c:v>
                </c:pt>
                <c:pt idx="3054">
                  <c:v>42806</c:v>
                </c:pt>
                <c:pt idx="3055">
                  <c:v>42806</c:v>
                </c:pt>
                <c:pt idx="3056">
                  <c:v>42806</c:v>
                </c:pt>
                <c:pt idx="3057">
                  <c:v>42806</c:v>
                </c:pt>
                <c:pt idx="3058">
                  <c:v>42806</c:v>
                </c:pt>
                <c:pt idx="3059">
                  <c:v>42806</c:v>
                </c:pt>
                <c:pt idx="3060">
                  <c:v>42806</c:v>
                </c:pt>
                <c:pt idx="3061">
                  <c:v>42806</c:v>
                </c:pt>
                <c:pt idx="3062">
                  <c:v>42813</c:v>
                </c:pt>
                <c:pt idx="3063">
                  <c:v>42813</c:v>
                </c:pt>
                <c:pt idx="3064">
                  <c:v>42813</c:v>
                </c:pt>
                <c:pt idx="3065">
                  <c:v>42813</c:v>
                </c:pt>
                <c:pt idx="3066">
                  <c:v>42813</c:v>
                </c:pt>
                <c:pt idx="3067">
                  <c:v>42813</c:v>
                </c:pt>
                <c:pt idx="3068">
                  <c:v>42813</c:v>
                </c:pt>
                <c:pt idx="3069">
                  <c:v>42813</c:v>
                </c:pt>
                <c:pt idx="3070">
                  <c:v>42813</c:v>
                </c:pt>
                <c:pt idx="3071">
                  <c:v>42813</c:v>
                </c:pt>
                <c:pt idx="3072">
                  <c:v>42813</c:v>
                </c:pt>
                <c:pt idx="3073">
                  <c:v>42813</c:v>
                </c:pt>
                <c:pt idx="3074">
                  <c:v>42820</c:v>
                </c:pt>
                <c:pt idx="3075">
                  <c:v>42820</c:v>
                </c:pt>
                <c:pt idx="3076">
                  <c:v>42820</c:v>
                </c:pt>
                <c:pt idx="3077">
                  <c:v>42820</c:v>
                </c:pt>
                <c:pt idx="3078">
                  <c:v>42820</c:v>
                </c:pt>
                <c:pt idx="3079">
                  <c:v>42820</c:v>
                </c:pt>
                <c:pt idx="3080">
                  <c:v>42820</c:v>
                </c:pt>
                <c:pt idx="3081">
                  <c:v>42820</c:v>
                </c:pt>
                <c:pt idx="3082">
                  <c:v>42820</c:v>
                </c:pt>
                <c:pt idx="3083">
                  <c:v>42820</c:v>
                </c:pt>
                <c:pt idx="3084">
                  <c:v>42820</c:v>
                </c:pt>
                <c:pt idx="3085">
                  <c:v>42827</c:v>
                </c:pt>
                <c:pt idx="3086">
                  <c:v>42827</c:v>
                </c:pt>
                <c:pt idx="3087">
                  <c:v>42827</c:v>
                </c:pt>
                <c:pt idx="3088">
                  <c:v>42827</c:v>
                </c:pt>
                <c:pt idx="3089">
                  <c:v>42827</c:v>
                </c:pt>
                <c:pt idx="3090">
                  <c:v>42827</c:v>
                </c:pt>
                <c:pt idx="3091">
                  <c:v>42827</c:v>
                </c:pt>
                <c:pt idx="3092">
                  <c:v>42827</c:v>
                </c:pt>
                <c:pt idx="3093">
                  <c:v>42827</c:v>
                </c:pt>
                <c:pt idx="3094">
                  <c:v>42827</c:v>
                </c:pt>
                <c:pt idx="3095">
                  <c:v>42827</c:v>
                </c:pt>
                <c:pt idx="3096">
                  <c:v>42827</c:v>
                </c:pt>
                <c:pt idx="3097">
                  <c:v>42827</c:v>
                </c:pt>
                <c:pt idx="3098">
                  <c:v>42827</c:v>
                </c:pt>
                <c:pt idx="3099">
                  <c:v>42834</c:v>
                </c:pt>
                <c:pt idx="3100">
                  <c:v>42834</c:v>
                </c:pt>
                <c:pt idx="3101">
                  <c:v>42834</c:v>
                </c:pt>
                <c:pt idx="3102">
                  <c:v>42834</c:v>
                </c:pt>
                <c:pt idx="3103">
                  <c:v>42834</c:v>
                </c:pt>
                <c:pt idx="3104">
                  <c:v>42834</c:v>
                </c:pt>
                <c:pt idx="3105">
                  <c:v>42834</c:v>
                </c:pt>
                <c:pt idx="3106">
                  <c:v>42834</c:v>
                </c:pt>
                <c:pt idx="3107">
                  <c:v>42834</c:v>
                </c:pt>
                <c:pt idx="3108">
                  <c:v>42834</c:v>
                </c:pt>
                <c:pt idx="3109">
                  <c:v>42834</c:v>
                </c:pt>
                <c:pt idx="3110">
                  <c:v>42834</c:v>
                </c:pt>
                <c:pt idx="3111">
                  <c:v>42834</c:v>
                </c:pt>
                <c:pt idx="3112">
                  <c:v>42834</c:v>
                </c:pt>
                <c:pt idx="3113">
                  <c:v>42841</c:v>
                </c:pt>
                <c:pt idx="3114">
                  <c:v>42841</c:v>
                </c:pt>
                <c:pt idx="3115">
                  <c:v>42841</c:v>
                </c:pt>
                <c:pt idx="3116">
                  <c:v>42841</c:v>
                </c:pt>
                <c:pt idx="3117">
                  <c:v>42841</c:v>
                </c:pt>
                <c:pt idx="3118">
                  <c:v>42841</c:v>
                </c:pt>
                <c:pt idx="3119">
                  <c:v>42841</c:v>
                </c:pt>
                <c:pt idx="3120">
                  <c:v>42841</c:v>
                </c:pt>
                <c:pt idx="3121">
                  <c:v>42841</c:v>
                </c:pt>
                <c:pt idx="3122">
                  <c:v>42841</c:v>
                </c:pt>
                <c:pt idx="3123">
                  <c:v>42841</c:v>
                </c:pt>
                <c:pt idx="3124">
                  <c:v>42841</c:v>
                </c:pt>
                <c:pt idx="3125">
                  <c:v>42841</c:v>
                </c:pt>
                <c:pt idx="3126">
                  <c:v>42841</c:v>
                </c:pt>
                <c:pt idx="3127">
                  <c:v>42848</c:v>
                </c:pt>
                <c:pt idx="3128">
                  <c:v>42848</c:v>
                </c:pt>
                <c:pt idx="3129">
                  <c:v>42848</c:v>
                </c:pt>
                <c:pt idx="3130">
                  <c:v>42848</c:v>
                </c:pt>
                <c:pt idx="3131">
                  <c:v>42848</c:v>
                </c:pt>
                <c:pt idx="3132">
                  <c:v>42848</c:v>
                </c:pt>
                <c:pt idx="3133">
                  <c:v>42848</c:v>
                </c:pt>
                <c:pt idx="3134">
                  <c:v>42848</c:v>
                </c:pt>
                <c:pt idx="3135">
                  <c:v>42848</c:v>
                </c:pt>
                <c:pt idx="3136">
                  <c:v>42848</c:v>
                </c:pt>
                <c:pt idx="3137">
                  <c:v>42848</c:v>
                </c:pt>
                <c:pt idx="3138">
                  <c:v>42848</c:v>
                </c:pt>
                <c:pt idx="3139">
                  <c:v>42848</c:v>
                </c:pt>
                <c:pt idx="3140">
                  <c:v>42848</c:v>
                </c:pt>
                <c:pt idx="3141">
                  <c:v>42855</c:v>
                </c:pt>
                <c:pt idx="3142">
                  <c:v>42855</c:v>
                </c:pt>
                <c:pt idx="3143">
                  <c:v>42855</c:v>
                </c:pt>
                <c:pt idx="3144">
                  <c:v>42855</c:v>
                </c:pt>
                <c:pt idx="3145">
                  <c:v>42855</c:v>
                </c:pt>
                <c:pt idx="3146">
                  <c:v>42855</c:v>
                </c:pt>
                <c:pt idx="3147">
                  <c:v>42855</c:v>
                </c:pt>
                <c:pt idx="3148">
                  <c:v>42855</c:v>
                </c:pt>
                <c:pt idx="3149">
                  <c:v>42855</c:v>
                </c:pt>
                <c:pt idx="3150">
                  <c:v>42855</c:v>
                </c:pt>
                <c:pt idx="3151">
                  <c:v>42855</c:v>
                </c:pt>
                <c:pt idx="3152">
                  <c:v>42862</c:v>
                </c:pt>
                <c:pt idx="3153">
                  <c:v>42862</c:v>
                </c:pt>
                <c:pt idx="3154">
                  <c:v>42862</c:v>
                </c:pt>
                <c:pt idx="3155">
                  <c:v>42862</c:v>
                </c:pt>
                <c:pt idx="3156">
                  <c:v>42862</c:v>
                </c:pt>
                <c:pt idx="3157">
                  <c:v>42862</c:v>
                </c:pt>
                <c:pt idx="3158">
                  <c:v>42862</c:v>
                </c:pt>
                <c:pt idx="3159">
                  <c:v>42862</c:v>
                </c:pt>
                <c:pt idx="3160">
                  <c:v>42862</c:v>
                </c:pt>
                <c:pt idx="3161">
                  <c:v>42862</c:v>
                </c:pt>
                <c:pt idx="3162">
                  <c:v>42862</c:v>
                </c:pt>
                <c:pt idx="3163">
                  <c:v>42862</c:v>
                </c:pt>
                <c:pt idx="3164">
                  <c:v>42862</c:v>
                </c:pt>
                <c:pt idx="3165">
                  <c:v>42869</c:v>
                </c:pt>
                <c:pt idx="3166">
                  <c:v>42869</c:v>
                </c:pt>
                <c:pt idx="3167">
                  <c:v>42869</c:v>
                </c:pt>
                <c:pt idx="3168">
                  <c:v>42869</c:v>
                </c:pt>
                <c:pt idx="3169">
                  <c:v>42869</c:v>
                </c:pt>
                <c:pt idx="3170">
                  <c:v>42869</c:v>
                </c:pt>
                <c:pt idx="3171">
                  <c:v>42869</c:v>
                </c:pt>
                <c:pt idx="3172">
                  <c:v>42869</c:v>
                </c:pt>
                <c:pt idx="3173">
                  <c:v>42869</c:v>
                </c:pt>
                <c:pt idx="3174">
                  <c:v>42869</c:v>
                </c:pt>
                <c:pt idx="3175">
                  <c:v>42869</c:v>
                </c:pt>
                <c:pt idx="3176">
                  <c:v>42869</c:v>
                </c:pt>
                <c:pt idx="3177">
                  <c:v>42869</c:v>
                </c:pt>
                <c:pt idx="3178">
                  <c:v>42869</c:v>
                </c:pt>
                <c:pt idx="3179">
                  <c:v>42876</c:v>
                </c:pt>
                <c:pt idx="3180">
                  <c:v>42876</c:v>
                </c:pt>
                <c:pt idx="3181">
                  <c:v>42876</c:v>
                </c:pt>
                <c:pt idx="3182">
                  <c:v>42876</c:v>
                </c:pt>
                <c:pt idx="3183">
                  <c:v>42876</c:v>
                </c:pt>
                <c:pt idx="3184">
                  <c:v>42876</c:v>
                </c:pt>
                <c:pt idx="3185">
                  <c:v>42876</c:v>
                </c:pt>
                <c:pt idx="3186">
                  <c:v>42876</c:v>
                </c:pt>
                <c:pt idx="3187">
                  <c:v>42876</c:v>
                </c:pt>
                <c:pt idx="3188">
                  <c:v>42876</c:v>
                </c:pt>
                <c:pt idx="3189">
                  <c:v>42876</c:v>
                </c:pt>
                <c:pt idx="3190">
                  <c:v>42876</c:v>
                </c:pt>
                <c:pt idx="3191">
                  <c:v>42876</c:v>
                </c:pt>
                <c:pt idx="3192">
                  <c:v>42876</c:v>
                </c:pt>
                <c:pt idx="3193">
                  <c:v>42883</c:v>
                </c:pt>
                <c:pt idx="3194">
                  <c:v>42883</c:v>
                </c:pt>
                <c:pt idx="3195">
                  <c:v>42883</c:v>
                </c:pt>
                <c:pt idx="3196">
                  <c:v>42883</c:v>
                </c:pt>
                <c:pt idx="3197">
                  <c:v>42883</c:v>
                </c:pt>
                <c:pt idx="3198">
                  <c:v>42883</c:v>
                </c:pt>
                <c:pt idx="3199">
                  <c:v>42883</c:v>
                </c:pt>
                <c:pt idx="3200">
                  <c:v>42883</c:v>
                </c:pt>
                <c:pt idx="3201">
                  <c:v>42883</c:v>
                </c:pt>
                <c:pt idx="3202">
                  <c:v>42883</c:v>
                </c:pt>
                <c:pt idx="3203">
                  <c:v>42883</c:v>
                </c:pt>
                <c:pt idx="3204">
                  <c:v>42883</c:v>
                </c:pt>
                <c:pt idx="3205">
                  <c:v>42890</c:v>
                </c:pt>
                <c:pt idx="3206">
                  <c:v>42890</c:v>
                </c:pt>
                <c:pt idx="3207">
                  <c:v>42890</c:v>
                </c:pt>
                <c:pt idx="3208">
                  <c:v>42890</c:v>
                </c:pt>
                <c:pt idx="3209">
                  <c:v>42890</c:v>
                </c:pt>
                <c:pt idx="3210">
                  <c:v>42890</c:v>
                </c:pt>
                <c:pt idx="3211">
                  <c:v>42890</c:v>
                </c:pt>
                <c:pt idx="3212">
                  <c:v>42890</c:v>
                </c:pt>
                <c:pt idx="3213">
                  <c:v>42890</c:v>
                </c:pt>
                <c:pt idx="3214">
                  <c:v>42890</c:v>
                </c:pt>
                <c:pt idx="3215">
                  <c:v>42890</c:v>
                </c:pt>
                <c:pt idx="3216">
                  <c:v>42890</c:v>
                </c:pt>
                <c:pt idx="3217">
                  <c:v>42897</c:v>
                </c:pt>
                <c:pt idx="3218">
                  <c:v>42897</c:v>
                </c:pt>
                <c:pt idx="3219">
                  <c:v>42897</c:v>
                </c:pt>
                <c:pt idx="3220">
                  <c:v>42897</c:v>
                </c:pt>
                <c:pt idx="3221">
                  <c:v>42897</c:v>
                </c:pt>
                <c:pt idx="3222">
                  <c:v>42897</c:v>
                </c:pt>
                <c:pt idx="3223">
                  <c:v>42897</c:v>
                </c:pt>
                <c:pt idx="3224">
                  <c:v>42897</c:v>
                </c:pt>
                <c:pt idx="3225">
                  <c:v>42897</c:v>
                </c:pt>
                <c:pt idx="3226">
                  <c:v>42897</c:v>
                </c:pt>
                <c:pt idx="3227">
                  <c:v>42897</c:v>
                </c:pt>
                <c:pt idx="3228">
                  <c:v>42897</c:v>
                </c:pt>
                <c:pt idx="3229">
                  <c:v>42897</c:v>
                </c:pt>
                <c:pt idx="3230">
                  <c:v>42904</c:v>
                </c:pt>
                <c:pt idx="3231">
                  <c:v>42904</c:v>
                </c:pt>
                <c:pt idx="3232">
                  <c:v>42904</c:v>
                </c:pt>
                <c:pt idx="3233">
                  <c:v>42904</c:v>
                </c:pt>
                <c:pt idx="3234">
                  <c:v>42904</c:v>
                </c:pt>
                <c:pt idx="3235">
                  <c:v>42904</c:v>
                </c:pt>
                <c:pt idx="3236">
                  <c:v>42904</c:v>
                </c:pt>
                <c:pt idx="3237">
                  <c:v>42904</c:v>
                </c:pt>
                <c:pt idx="3238">
                  <c:v>42904</c:v>
                </c:pt>
                <c:pt idx="3239">
                  <c:v>42911</c:v>
                </c:pt>
                <c:pt idx="3240">
                  <c:v>42911</c:v>
                </c:pt>
                <c:pt idx="3241">
                  <c:v>42911</c:v>
                </c:pt>
                <c:pt idx="3242">
                  <c:v>42911</c:v>
                </c:pt>
                <c:pt idx="3243">
                  <c:v>42911</c:v>
                </c:pt>
                <c:pt idx="3244">
                  <c:v>42911</c:v>
                </c:pt>
                <c:pt idx="3245">
                  <c:v>42911</c:v>
                </c:pt>
                <c:pt idx="3246">
                  <c:v>42911</c:v>
                </c:pt>
                <c:pt idx="3247">
                  <c:v>42911</c:v>
                </c:pt>
                <c:pt idx="3502">
                  <c:v>43065</c:v>
                </c:pt>
                <c:pt idx="3503">
                  <c:v>43065</c:v>
                </c:pt>
              </c:numCache>
            </c:numRef>
          </c:xVal>
          <c:yVal>
            <c:numRef>
              <c:f>体重管理!$H$3:$H$3506</c:f>
              <c:numCache>
                <c:formatCode>0_ </c:formatCode>
                <c:ptCount val="3504"/>
                <c:pt idx="32">
                  <c:v>1735</c:v>
                </c:pt>
                <c:pt idx="34">
                  <c:v>1691</c:v>
                </c:pt>
                <c:pt idx="35">
                  <c:v>1711</c:v>
                </c:pt>
                <c:pt idx="36">
                  <c:v>1726</c:v>
                </c:pt>
                <c:pt idx="37">
                  <c:v>1697</c:v>
                </c:pt>
                <c:pt idx="38">
                  <c:v>1729</c:v>
                </c:pt>
                <c:pt idx="39">
                  <c:v>1703</c:v>
                </c:pt>
                <c:pt idx="40">
                  <c:v>1690</c:v>
                </c:pt>
                <c:pt idx="41">
                  <c:v>1696</c:v>
                </c:pt>
                <c:pt idx="42">
                  <c:v>1685</c:v>
                </c:pt>
                <c:pt idx="43">
                  <c:v>1737</c:v>
                </c:pt>
                <c:pt idx="44">
                  <c:v>1708</c:v>
                </c:pt>
                <c:pt idx="45">
                  <c:v>1723</c:v>
                </c:pt>
                <c:pt idx="46">
                  <c:v>1683</c:v>
                </c:pt>
                <c:pt idx="47">
                  <c:v>1736</c:v>
                </c:pt>
                <c:pt idx="48">
                  <c:v>1693</c:v>
                </c:pt>
                <c:pt idx="49">
                  <c:v>1721</c:v>
                </c:pt>
                <c:pt idx="50">
                  <c:v>1671</c:v>
                </c:pt>
                <c:pt idx="51">
                  <c:v>1709</c:v>
                </c:pt>
                <c:pt idx="52">
                  <c:v>1717</c:v>
                </c:pt>
                <c:pt idx="53">
                  <c:v>1691</c:v>
                </c:pt>
                <c:pt idx="54">
                  <c:v>1723</c:v>
                </c:pt>
                <c:pt idx="55">
                  <c:v>1694</c:v>
                </c:pt>
                <c:pt idx="56">
                  <c:v>1735</c:v>
                </c:pt>
                <c:pt idx="57">
                  <c:v>1691</c:v>
                </c:pt>
                <c:pt idx="58">
                  <c:v>1670</c:v>
                </c:pt>
                <c:pt idx="59">
                  <c:v>1695</c:v>
                </c:pt>
                <c:pt idx="60">
                  <c:v>1673</c:v>
                </c:pt>
                <c:pt idx="61">
                  <c:v>1679</c:v>
                </c:pt>
                <c:pt idx="62">
                  <c:v>1738</c:v>
                </c:pt>
                <c:pt idx="63">
                  <c:v>1737</c:v>
                </c:pt>
                <c:pt idx="64">
                  <c:v>1759</c:v>
                </c:pt>
                <c:pt idx="65">
                  <c:v>1710</c:v>
                </c:pt>
                <c:pt idx="66">
                  <c:v>1701</c:v>
                </c:pt>
                <c:pt idx="67">
                  <c:v>1777</c:v>
                </c:pt>
                <c:pt idx="69">
                  <c:v>1717</c:v>
                </c:pt>
                <c:pt idx="70">
                  <c:v>1749</c:v>
                </c:pt>
                <c:pt idx="71">
                  <c:v>1705</c:v>
                </c:pt>
                <c:pt idx="72">
                  <c:v>1693</c:v>
                </c:pt>
                <c:pt idx="73">
                  <c:v>1699</c:v>
                </c:pt>
                <c:pt idx="74">
                  <c:v>1672</c:v>
                </c:pt>
                <c:pt idx="75">
                  <c:v>1682</c:v>
                </c:pt>
                <c:pt idx="84">
                  <c:v>1715</c:v>
                </c:pt>
                <c:pt idx="85">
                  <c:v>1685</c:v>
                </c:pt>
                <c:pt idx="86">
                  <c:v>1702</c:v>
                </c:pt>
                <c:pt idx="87">
                  <c:v>1741</c:v>
                </c:pt>
                <c:pt idx="88">
                  <c:v>1687</c:v>
                </c:pt>
                <c:pt idx="89">
                  <c:v>1719</c:v>
                </c:pt>
                <c:pt idx="90">
                  <c:v>1707</c:v>
                </c:pt>
                <c:pt idx="92">
                  <c:v>1706</c:v>
                </c:pt>
                <c:pt idx="93">
                  <c:v>1692</c:v>
                </c:pt>
                <c:pt idx="94">
                  <c:v>1731</c:v>
                </c:pt>
                <c:pt idx="95">
                  <c:v>1710</c:v>
                </c:pt>
                <c:pt idx="96">
                  <c:v>1733</c:v>
                </c:pt>
                <c:pt idx="97">
                  <c:v>1745</c:v>
                </c:pt>
                <c:pt idx="98">
                  <c:v>1713</c:v>
                </c:pt>
                <c:pt idx="99">
                  <c:v>1733</c:v>
                </c:pt>
                <c:pt idx="100">
                  <c:v>1689</c:v>
                </c:pt>
                <c:pt idx="101">
                  <c:v>1711</c:v>
                </c:pt>
                <c:pt idx="102">
                  <c:v>1715</c:v>
                </c:pt>
                <c:pt idx="103">
                  <c:v>1711</c:v>
                </c:pt>
                <c:pt idx="104">
                  <c:v>1756</c:v>
                </c:pt>
                <c:pt idx="105">
                  <c:v>1704</c:v>
                </c:pt>
                <c:pt idx="106">
                  <c:v>1716</c:v>
                </c:pt>
                <c:pt idx="107">
                  <c:v>1685</c:v>
                </c:pt>
                <c:pt idx="108">
                  <c:v>1676</c:v>
                </c:pt>
                <c:pt idx="109">
                  <c:v>1719</c:v>
                </c:pt>
                <c:pt idx="111">
                  <c:v>1727</c:v>
                </c:pt>
                <c:pt idx="112">
                  <c:v>1678</c:v>
                </c:pt>
                <c:pt idx="113">
                  <c:v>1716</c:v>
                </c:pt>
                <c:pt idx="114">
                  <c:v>1673</c:v>
                </c:pt>
                <c:pt idx="115">
                  <c:v>1674</c:v>
                </c:pt>
                <c:pt idx="116">
                  <c:v>1718</c:v>
                </c:pt>
                <c:pt idx="117">
                  <c:v>1713</c:v>
                </c:pt>
                <c:pt idx="118">
                  <c:v>1675</c:v>
                </c:pt>
                <c:pt idx="119">
                  <c:v>1700</c:v>
                </c:pt>
                <c:pt idx="120">
                  <c:v>1661</c:v>
                </c:pt>
                <c:pt idx="121">
                  <c:v>1713</c:v>
                </c:pt>
                <c:pt idx="122">
                  <c:v>1674</c:v>
                </c:pt>
                <c:pt idx="123">
                  <c:v>1668</c:v>
                </c:pt>
                <c:pt idx="124">
                  <c:v>1718</c:v>
                </c:pt>
                <c:pt idx="125">
                  <c:v>1671</c:v>
                </c:pt>
                <c:pt idx="126">
                  <c:v>1715</c:v>
                </c:pt>
                <c:pt idx="127">
                  <c:v>1672</c:v>
                </c:pt>
                <c:pt idx="128">
                  <c:v>1684</c:v>
                </c:pt>
                <c:pt idx="129">
                  <c:v>1702</c:v>
                </c:pt>
                <c:pt idx="131">
                  <c:v>1666</c:v>
                </c:pt>
                <c:pt idx="133">
                  <c:v>1672</c:v>
                </c:pt>
                <c:pt idx="134">
                  <c:v>1664</c:v>
                </c:pt>
                <c:pt idx="135">
                  <c:v>1713</c:v>
                </c:pt>
                <c:pt idx="136">
                  <c:v>1679</c:v>
                </c:pt>
                <c:pt idx="137">
                  <c:v>1699</c:v>
                </c:pt>
                <c:pt idx="138">
                  <c:v>1681</c:v>
                </c:pt>
                <c:pt idx="139">
                  <c:v>1696</c:v>
                </c:pt>
                <c:pt idx="140">
                  <c:v>1663</c:v>
                </c:pt>
                <c:pt idx="141">
                  <c:v>1686</c:v>
                </c:pt>
                <c:pt idx="142">
                  <c:v>1662</c:v>
                </c:pt>
                <c:pt idx="143">
                  <c:v>1728</c:v>
                </c:pt>
                <c:pt idx="144">
                  <c:v>1685</c:v>
                </c:pt>
                <c:pt idx="145">
                  <c:v>1689</c:v>
                </c:pt>
                <c:pt idx="146">
                  <c:v>1735</c:v>
                </c:pt>
                <c:pt idx="147">
                  <c:v>1691</c:v>
                </c:pt>
                <c:pt idx="148">
                  <c:v>1735</c:v>
                </c:pt>
                <c:pt idx="149">
                  <c:v>1709</c:v>
                </c:pt>
                <c:pt idx="150">
                  <c:v>1736</c:v>
                </c:pt>
                <c:pt idx="151">
                  <c:v>1703</c:v>
                </c:pt>
                <c:pt idx="152">
                  <c:v>1733</c:v>
                </c:pt>
                <c:pt idx="153">
                  <c:v>1683</c:v>
                </c:pt>
                <c:pt idx="154">
                  <c:v>1680</c:v>
                </c:pt>
                <c:pt idx="155">
                  <c:v>1667</c:v>
                </c:pt>
                <c:pt idx="156">
                  <c:v>1666</c:v>
                </c:pt>
                <c:pt idx="157">
                  <c:v>1683</c:v>
                </c:pt>
                <c:pt idx="158">
                  <c:v>1751</c:v>
                </c:pt>
                <c:pt idx="159">
                  <c:v>1693</c:v>
                </c:pt>
                <c:pt idx="160">
                  <c:v>1684</c:v>
                </c:pt>
                <c:pt idx="161">
                  <c:v>1669</c:v>
                </c:pt>
                <c:pt idx="162">
                  <c:v>1703</c:v>
                </c:pt>
                <c:pt idx="163">
                  <c:v>1672</c:v>
                </c:pt>
                <c:pt idx="164">
                  <c:v>1703</c:v>
                </c:pt>
                <c:pt idx="165">
                  <c:v>1672</c:v>
                </c:pt>
                <c:pt idx="166">
                  <c:v>1700</c:v>
                </c:pt>
                <c:pt idx="167">
                  <c:v>1658</c:v>
                </c:pt>
                <c:pt idx="169">
                  <c:v>1677</c:v>
                </c:pt>
                <c:pt idx="170">
                  <c:v>1670</c:v>
                </c:pt>
                <c:pt idx="171">
                  <c:v>1719</c:v>
                </c:pt>
                <c:pt idx="172">
                  <c:v>1677</c:v>
                </c:pt>
                <c:pt idx="173">
                  <c:v>1695</c:v>
                </c:pt>
                <c:pt idx="174">
                  <c:v>1662</c:v>
                </c:pt>
                <c:pt idx="175">
                  <c:v>1694</c:v>
                </c:pt>
                <c:pt idx="176">
                  <c:v>1647</c:v>
                </c:pt>
                <c:pt idx="177">
                  <c:v>1692</c:v>
                </c:pt>
                <c:pt idx="178">
                  <c:v>1653</c:v>
                </c:pt>
                <c:pt idx="179">
                  <c:v>1683</c:v>
                </c:pt>
                <c:pt idx="180">
                  <c:v>1642</c:v>
                </c:pt>
                <c:pt idx="181">
                  <c:v>1658</c:v>
                </c:pt>
                <c:pt idx="182">
                  <c:v>1656</c:v>
                </c:pt>
                <c:pt idx="183">
                  <c:v>1694</c:v>
                </c:pt>
                <c:pt idx="184">
                  <c:v>1664</c:v>
                </c:pt>
                <c:pt idx="185">
                  <c:v>1668</c:v>
                </c:pt>
                <c:pt idx="186">
                  <c:v>1723</c:v>
                </c:pt>
                <c:pt idx="187">
                  <c:v>1682</c:v>
                </c:pt>
                <c:pt idx="188">
                  <c:v>1726</c:v>
                </c:pt>
                <c:pt idx="190">
                  <c:v>1677</c:v>
                </c:pt>
                <c:pt idx="191">
                  <c:v>1709</c:v>
                </c:pt>
                <c:pt idx="192">
                  <c:v>1668</c:v>
                </c:pt>
                <c:pt idx="193">
                  <c:v>1665</c:v>
                </c:pt>
                <c:pt idx="194">
                  <c:v>1670</c:v>
                </c:pt>
                <c:pt idx="195">
                  <c:v>1640</c:v>
                </c:pt>
                <c:pt idx="196">
                  <c:v>1676</c:v>
                </c:pt>
                <c:pt idx="197">
                  <c:v>1642</c:v>
                </c:pt>
                <c:pt idx="198">
                  <c:v>1693</c:v>
                </c:pt>
                <c:pt idx="199">
                  <c:v>1659</c:v>
                </c:pt>
                <c:pt idx="200">
                  <c:v>1700</c:v>
                </c:pt>
                <c:pt idx="201">
                  <c:v>1660</c:v>
                </c:pt>
                <c:pt idx="202">
                  <c:v>1682</c:v>
                </c:pt>
                <c:pt idx="203">
                  <c:v>1639</c:v>
                </c:pt>
                <c:pt idx="204">
                  <c:v>1704</c:v>
                </c:pt>
                <c:pt idx="205">
                  <c:v>1652</c:v>
                </c:pt>
                <c:pt idx="206">
                  <c:v>1619</c:v>
                </c:pt>
                <c:pt idx="207">
                  <c:v>1688</c:v>
                </c:pt>
                <c:pt idx="208">
                  <c:v>1648</c:v>
                </c:pt>
                <c:pt idx="209">
                  <c:v>1650</c:v>
                </c:pt>
                <c:pt idx="210">
                  <c:v>1697</c:v>
                </c:pt>
                <c:pt idx="211">
                  <c:v>1651</c:v>
                </c:pt>
                <c:pt idx="212">
                  <c:v>1697</c:v>
                </c:pt>
                <c:pt idx="213">
                  <c:v>1654</c:v>
                </c:pt>
                <c:pt idx="214">
                  <c:v>1697</c:v>
                </c:pt>
                <c:pt idx="215">
                  <c:v>1654</c:v>
                </c:pt>
                <c:pt idx="216">
                  <c:v>1702</c:v>
                </c:pt>
                <c:pt idx="217">
                  <c:v>1703</c:v>
                </c:pt>
                <c:pt idx="218">
                  <c:v>1621</c:v>
                </c:pt>
                <c:pt idx="219">
                  <c:v>1693</c:v>
                </c:pt>
                <c:pt idx="220">
                  <c:v>1649</c:v>
                </c:pt>
                <c:pt idx="221">
                  <c:v>1651</c:v>
                </c:pt>
                <c:pt idx="222">
                  <c:v>1648</c:v>
                </c:pt>
                <c:pt idx="223">
                  <c:v>1649</c:v>
                </c:pt>
                <c:pt idx="224">
                  <c:v>1640</c:v>
                </c:pt>
                <c:pt idx="225">
                  <c:v>1701</c:v>
                </c:pt>
                <c:pt idx="226">
                  <c:v>1646</c:v>
                </c:pt>
                <c:pt idx="227">
                  <c:v>1649</c:v>
                </c:pt>
                <c:pt idx="228">
                  <c:v>1673</c:v>
                </c:pt>
                <c:pt idx="229">
                  <c:v>1631</c:v>
                </c:pt>
                <c:pt idx="230">
                  <c:v>1680</c:v>
                </c:pt>
                <c:pt idx="231">
                  <c:v>1638</c:v>
                </c:pt>
                <c:pt idx="232">
                  <c:v>1660</c:v>
                </c:pt>
                <c:pt idx="233">
                  <c:v>1626</c:v>
                </c:pt>
                <c:pt idx="234">
                  <c:v>1691</c:v>
                </c:pt>
                <c:pt idx="235">
                  <c:v>1653</c:v>
                </c:pt>
                <c:pt idx="236">
                  <c:v>1656</c:v>
                </c:pt>
                <c:pt idx="237">
                  <c:v>1707</c:v>
                </c:pt>
                <c:pt idx="238">
                  <c:v>1661</c:v>
                </c:pt>
                <c:pt idx="239">
                  <c:v>1704</c:v>
                </c:pt>
                <c:pt idx="240">
                  <c:v>1662</c:v>
                </c:pt>
                <c:pt idx="241">
                  <c:v>1676</c:v>
                </c:pt>
                <c:pt idx="242">
                  <c:v>1641</c:v>
                </c:pt>
                <c:pt idx="243">
                  <c:v>1666</c:v>
                </c:pt>
                <c:pt idx="244">
                  <c:v>1632</c:v>
                </c:pt>
                <c:pt idx="245">
                  <c:v>1612</c:v>
                </c:pt>
                <c:pt idx="246">
                  <c:v>1686</c:v>
                </c:pt>
                <c:pt idx="247">
                  <c:v>1637</c:v>
                </c:pt>
                <c:pt idx="248">
                  <c:v>1671</c:v>
                </c:pt>
                <c:pt idx="249">
                  <c:v>1630</c:v>
                </c:pt>
                <c:pt idx="250">
                  <c:v>1691</c:v>
                </c:pt>
                <c:pt idx="251">
                  <c:v>1652</c:v>
                </c:pt>
                <c:pt idx="252">
                  <c:v>1701</c:v>
                </c:pt>
                <c:pt idx="253">
                  <c:v>1663</c:v>
                </c:pt>
                <c:pt idx="254">
                  <c:v>1712</c:v>
                </c:pt>
                <c:pt idx="255">
                  <c:v>1652</c:v>
                </c:pt>
                <c:pt idx="256">
                  <c:v>1645</c:v>
                </c:pt>
                <c:pt idx="257">
                  <c:v>1677</c:v>
                </c:pt>
                <c:pt idx="258">
                  <c:v>1664</c:v>
                </c:pt>
                <c:pt idx="259">
                  <c:v>1632</c:v>
                </c:pt>
                <c:pt idx="260">
                  <c:v>1671</c:v>
                </c:pt>
                <c:pt idx="261">
                  <c:v>1644</c:v>
                </c:pt>
                <c:pt idx="262">
                  <c:v>1637</c:v>
                </c:pt>
                <c:pt idx="263">
                  <c:v>1688</c:v>
                </c:pt>
                <c:pt idx="264">
                  <c:v>1651</c:v>
                </c:pt>
                <c:pt idx="265">
                  <c:v>1694</c:v>
                </c:pt>
                <c:pt idx="266">
                  <c:v>1656</c:v>
                </c:pt>
                <c:pt idx="267">
                  <c:v>1507</c:v>
                </c:pt>
                <c:pt idx="268">
                  <c:v>1642</c:v>
                </c:pt>
                <c:pt idx="269">
                  <c:v>1658</c:v>
                </c:pt>
                <c:pt idx="270">
                  <c:v>1642</c:v>
                </c:pt>
                <c:pt idx="271">
                  <c:v>1669</c:v>
                </c:pt>
                <c:pt idx="272">
                  <c:v>1700</c:v>
                </c:pt>
                <c:pt idx="273">
                  <c:v>1644</c:v>
                </c:pt>
                <c:pt idx="274">
                  <c:v>1698</c:v>
                </c:pt>
                <c:pt idx="275">
                  <c:v>1650</c:v>
                </c:pt>
                <c:pt idx="276">
                  <c:v>1641</c:v>
                </c:pt>
                <c:pt idx="277">
                  <c:v>1703</c:v>
                </c:pt>
                <c:pt idx="278">
                  <c:v>1651</c:v>
                </c:pt>
                <c:pt idx="279">
                  <c:v>1717</c:v>
                </c:pt>
                <c:pt idx="280">
                  <c:v>1663</c:v>
                </c:pt>
                <c:pt idx="281">
                  <c:v>1660</c:v>
                </c:pt>
                <c:pt idx="282">
                  <c:v>1693</c:v>
                </c:pt>
                <c:pt idx="283">
                  <c:v>1657</c:v>
                </c:pt>
                <c:pt idx="284">
                  <c:v>1648</c:v>
                </c:pt>
                <c:pt idx="285">
                  <c:v>1619</c:v>
                </c:pt>
                <c:pt idx="286">
                  <c:v>1635</c:v>
                </c:pt>
                <c:pt idx="287">
                  <c:v>1618</c:v>
                </c:pt>
                <c:pt idx="288">
                  <c:v>1677</c:v>
                </c:pt>
                <c:pt idx="289">
                  <c:v>1645</c:v>
                </c:pt>
                <c:pt idx="290">
                  <c:v>1683</c:v>
                </c:pt>
                <c:pt idx="291">
                  <c:v>1643</c:v>
                </c:pt>
                <c:pt idx="292">
                  <c:v>1676</c:v>
                </c:pt>
                <c:pt idx="293">
                  <c:v>1633</c:v>
                </c:pt>
                <c:pt idx="294">
                  <c:v>1674</c:v>
                </c:pt>
                <c:pt idx="295">
                  <c:v>1605</c:v>
                </c:pt>
                <c:pt idx="296">
                  <c:v>1647</c:v>
                </c:pt>
                <c:pt idx="297">
                  <c:v>1605</c:v>
                </c:pt>
                <c:pt idx="298">
                  <c:v>1652</c:v>
                </c:pt>
                <c:pt idx="299">
                  <c:v>1643</c:v>
                </c:pt>
                <c:pt idx="300">
                  <c:v>1620</c:v>
                </c:pt>
                <c:pt idx="302">
                  <c:v>1648</c:v>
                </c:pt>
                <c:pt idx="305">
                  <c:v>1631</c:v>
                </c:pt>
                <c:pt idx="306">
                  <c:v>1677</c:v>
                </c:pt>
                <c:pt idx="307">
                  <c:v>1630</c:v>
                </c:pt>
                <c:pt idx="312">
                  <c:v>1636</c:v>
                </c:pt>
                <c:pt idx="313">
                  <c:v>1659</c:v>
                </c:pt>
                <c:pt idx="314">
                  <c:v>1621</c:v>
                </c:pt>
                <c:pt idx="315">
                  <c:v>1653</c:v>
                </c:pt>
                <c:pt idx="316">
                  <c:v>1608</c:v>
                </c:pt>
                <c:pt idx="317">
                  <c:v>1670</c:v>
                </c:pt>
                <c:pt idx="318">
                  <c:v>1622</c:v>
                </c:pt>
                <c:pt idx="321">
                  <c:v>1659</c:v>
                </c:pt>
                <c:pt idx="322">
                  <c:v>1623</c:v>
                </c:pt>
                <c:pt idx="323">
                  <c:v>1680</c:v>
                </c:pt>
                <c:pt idx="324">
                  <c:v>1628</c:v>
                </c:pt>
                <c:pt idx="325">
                  <c:v>1645</c:v>
                </c:pt>
                <c:pt idx="326">
                  <c:v>1614</c:v>
                </c:pt>
                <c:pt idx="327">
                  <c:v>1643</c:v>
                </c:pt>
                <c:pt idx="328">
                  <c:v>1613</c:v>
                </c:pt>
                <c:pt idx="329">
                  <c:v>1628</c:v>
                </c:pt>
                <c:pt idx="330">
                  <c:v>1631</c:v>
                </c:pt>
                <c:pt idx="331">
                  <c:v>1639</c:v>
                </c:pt>
                <c:pt idx="332">
                  <c:v>1636</c:v>
                </c:pt>
                <c:pt idx="333">
                  <c:v>1636</c:v>
                </c:pt>
                <c:pt idx="334">
                  <c:v>1668</c:v>
                </c:pt>
                <c:pt idx="335">
                  <c:v>1624</c:v>
                </c:pt>
                <c:pt idx="336">
                  <c:v>1636</c:v>
                </c:pt>
                <c:pt idx="338">
                  <c:v>1610</c:v>
                </c:pt>
                <c:pt idx="339">
                  <c:v>1626</c:v>
                </c:pt>
                <c:pt idx="340">
                  <c:v>1616</c:v>
                </c:pt>
                <c:pt idx="341">
                  <c:v>1617</c:v>
                </c:pt>
                <c:pt idx="342">
                  <c:v>1657</c:v>
                </c:pt>
                <c:pt idx="344">
                  <c:v>1613</c:v>
                </c:pt>
                <c:pt idx="345">
                  <c:v>1612</c:v>
                </c:pt>
                <c:pt idx="346">
                  <c:v>1596</c:v>
                </c:pt>
                <c:pt idx="347">
                  <c:v>1605</c:v>
                </c:pt>
                <c:pt idx="348">
                  <c:v>1606</c:v>
                </c:pt>
                <c:pt idx="349">
                  <c:v>1603</c:v>
                </c:pt>
                <c:pt idx="350">
                  <c:v>1642</c:v>
                </c:pt>
                <c:pt idx="351">
                  <c:v>1604</c:v>
                </c:pt>
                <c:pt idx="352">
                  <c:v>1599</c:v>
                </c:pt>
                <c:pt idx="353">
                  <c:v>1606</c:v>
                </c:pt>
                <c:pt idx="354">
                  <c:v>1629</c:v>
                </c:pt>
                <c:pt idx="355">
                  <c:v>1598</c:v>
                </c:pt>
                <c:pt idx="356">
                  <c:v>1613</c:v>
                </c:pt>
                <c:pt idx="357">
                  <c:v>1611</c:v>
                </c:pt>
                <c:pt idx="358">
                  <c:v>1614</c:v>
                </c:pt>
                <c:pt idx="360">
                  <c:v>1610</c:v>
                </c:pt>
                <c:pt idx="361">
                  <c:v>1599</c:v>
                </c:pt>
                <c:pt idx="362">
                  <c:v>1601</c:v>
                </c:pt>
                <c:pt idx="363">
                  <c:v>1610</c:v>
                </c:pt>
                <c:pt idx="364">
                  <c:v>1605</c:v>
                </c:pt>
                <c:pt idx="365">
                  <c:v>1593</c:v>
                </c:pt>
                <c:pt idx="366">
                  <c:v>1593</c:v>
                </c:pt>
                <c:pt idx="367">
                  <c:v>1637</c:v>
                </c:pt>
                <c:pt idx="368">
                  <c:v>1593</c:v>
                </c:pt>
                <c:pt idx="369">
                  <c:v>1640</c:v>
                </c:pt>
                <c:pt idx="370">
                  <c:v>1590</c:v>
                </c:pt>
                <c:pt idx="371">
                  <c:v>1631</c:v>
                </c:pt>
                <c:pt idx="372">
                  <c:v>1586</c:v>
                </c:pt>
                <c:pt idx="373">
                  <c:v>1653</c:v>
                </c:pt>
                <c:pt idx="374">
                  <c:v>1600</c:v>
                </c:pt>
                <c:pt idx="376">
                  <c:v>1642</c:v>
                </c:pt>
                <c:pt idx="377">
                  <c:v>1595</c:v>
                </c:pt>
                <c:pt idx="378">
                  <c:v>1589</c:v>
                </c:pt>
                <c:pt idx="379">
                  <c:v>1623</c:v>
                </c:pt>
                <c:pt idx="380">
                  <c:v>1573</c:v>
                </c:pt>
                <c:pt idx="381">
                  <c:v>1628</c:v>
                </c:pt>
                <c:pt idx="382">
                  <c:v>1594</c:v>
                </c:pt>
                <c:pt idx="383">
                  <c:v>1610</c:v>
                </c:pt>
                <c:pt idx="384">
                  <c:v>1654</c:v>
                </c:pt>
                <c:pt idx="385">
                  <c:v>1611</c:v>
                </c:pt>
                <c:pt idx="386">
                  <c:v>1627</c:v>
                </c:pt>
                <c:pt idx="387">
                  <c:v>1644</c:v>
                </c:pt>
                <c:pt idx="388">
                  <c:v>1601</c:v>
                </c:pt>
                <c:pt idx="389">
                  <c:v>1591</c:v>
                </c:pt>
                <c:pt idx="390">
                  <c:v>1638</c:v>
                </c:pt>
                <c:pt idx="391">
                  <c:v>1591</c:v>
                </c:pt>
                <c:pt idx="392">
                  <c:v>1639</c:v>
                </c:pt>
                <c:pt idx="393">
                  <c:v>1643</c:v>
                </c:pt>
                <c:pt idx="394">
                  <c:v>1607</c:v>
                </c:pt>
                <c:pt idx="395">
                  <c:v>1642</c:v>
                </c:pt>
                <c:pt idx="396">
                  <c:v>1607</c:v>
                </c:pt>
                <c:pt idx="397">
                  <c:v>1648</c:v>
                </c:pt>
                <c:pt idx="398">
                  <c:v>1602</c:v>
                </c:pt>
                <c:pt idx="399">
                  <c:v>1653</c:v>
                </c:pt>
                <c:pt idx="400">
                  <c:v>1565</c:v>
                </c:pt>
                <c:pt idx="401">
                  <c:v>1585</c:v>
                </c:pt>
                <c:pt idx="402">
                  <c:v>1612</c:v>
                </c:pt>
                <c:pt idx="403">
                  <c:v>1584</c:v>
                </c:pt>
                <c:pt idx="404">
                  <c:v>1603</c:v>
                </c:pt>
                <c:pt idx="405">
                  <c:v>1593</c:v>
                </c:pt>
                <c:pt idx="406">
                  <c:v>1588</c:v>
                </c:pt>
                <c:pt idx="407">
                  <c:v>1634</c:v>
                </c:pt>
                <c:pt idx="408">
                  <c:v>1584</c:v>
                </c:pt>
                <c:pt idx="409">
                  <c:v>1644</c:v>
                </c:pt>
                <c:pt idx="410">
                  <c:v>1594</c:v>
                </c:pt>
                <c:pt idx="411">
                  <c:v>1591</c:v>
                </c:pt>
                <c:pt idx="412">
                  <c:v>1619</c:v>
                </c:pt>
                <c:pt idx="413">
                  <c:v>1578</c:v>
                </c:pt>
                <c:pt idx="414">
                  <c:v>1635</c:v>
                </c:pt>
                <c:pt idx="415">
                  <c:v>1593</c:v>
                </c:pt>
                <c:pt idx="416">
                  <c:v>1583</c:v>
                </c:pt>
                <c:pt idx="418">
                  <c:v>1623</c:v>
                </c:pt>
                <c:pt idx="419">
                  <c:v>1594</c:v>
                </c:pt>
                <c:pt idx="420">
                  <c:v>1620</c:v>
                </c:pt>
                <c:pt idx="421">
                  <c:v>1578</c:v>
                </c:pt>
                <c:pt idx="422">
                  <c:v>1636</c:v>
                </c:pt>
                <c:pt idx="423">
                  <c:v>1582</c:v>
                </c:pt>
                <c:pt idx="424">
                  <c:v>1615</c:v>
                </c:pt>
                <c:pt idx="425">
                  <c:v>1578</c:v>
                </c:pt>
                <c:pt idx="426">
                  <c:v>1633</c:v>
                </c:pt>
                <c:pt idx="427">
                  <c:v>1579</c:v>
                </c:pt>
                <c:pt idx="428">
                  <c:v>1623</c:v>
                </c:pt>
                <c:pt idx="429">
                  <c:v>1580</c:v>
                </c:pt>
                <c:pt idx="430">
                  <c:v>1619</c:v>
                </c:pt>
                <c:pt idx="432">
                  <c:v>1620</c:v>
                </c:pt>
                <c:pt idx="433">
                  <c:v>1582</c:v>
                </c:pt>
                <c:pt idx="434">
                  <c:v>1588</c:v>
                </c:pt>
                <c:pt idx="435">
                  <c:v>1567</c:v>
                </c:pt>
                <c:pt idx="436">
                  <c:v>1620</c:v>
                </c:pt>
                <c:pt idx="437">
                  <c:v>1581</c:v>
                </c:pt>
                <c:pt idx="439">
                  <c:v>1641</c:v>
                </c:pt>
                <c:pt idx="440">
                  <c:v>1595</c:v>
                </c:pt>
                <c:pt idx="441">
                  <c:v>1615</c:v>
                </c:pt>
                <c:pt idx="442">
                  <c:v>1576</c:v>
                </c:pt>
                <c:pt idx="443">
                  <c:v>1607</c:v>
                </c:pt>
                <c:pt idx="444">
                  <c:v>1570</c:v>
                </c:pt>
                <c:pt idx="445">
                  <c:v>1619</c:v>
                </c:pt>
                <c:pt idx="446">
                  <c:v>1584</c:v>
                </c:pt>
                <c:pt idx="447">
                  <c:v>1640</c:v>
                </c:pt>
                <c:pt idx="448">
                  <c:v>1591</c:v>
                </c:pt>
                <c:pt idx="449">
                  <c:v>1645</c:v>
                </c:pt>
                <c:pt idx="450">
                  <c:v>1598</c:v>
                </c:pt>
                <c:pt idx="451">
                  <c:v>1653</c:v>
                </c:pt>
                <c:pt idx="452">
                  <c:v>1651</c:v>
                </c:pt>
                <c:pt idx="453">
                  <c:v>1617</c:v>
                </c:pt>
                <c:pt idx="454">
                  <c:v>1658</c:v>
                </c:pt>
                <c:pt idx="455">
                  <c:v>1607</c:v>
                </c:pt>
                <c:pt idx="456">
                  <c:v>1652</c:v>
                </c:pt>
                <c:pt idx="457">
                  <c:v>1608</c:v>
                </c:pt>
                <c:pt idx="458">
                  <c:v>1638</c:v>
                </c:pt>
                <c:pt idx="459">
                  <c:v>1582</c:v>
                </c:pt>
                <c:pt idx="460">
                  <c:v>1576</c:v>
                </c:pt>
                <c:pt idx="461">
                  <c:v>1615</c:v>
                </c:pt>
                <c:pt idx="462">
                  <c:v>1583</c:v>
                </c:pt>
                <c:pt idx="463">
                  <c:v>1576</c:v>
                </c:pt>
                <c:pt idx="464">
                  <c:v>1591</c:v>
                </c:pt>
                <c:pt idx="465">
                  <c:v>1561</c:v>
                </c:pt>
                <c:pt idx="466">
                  <c:v>1633</c:v>
                </c:pt>
                <c:pt idx="467">
                  <c:v>1586</c:v>
                </c:pt>
                <c:pt idx="468">
                  <c:v>1633</c:v>
                </c:pt>
                <c:pt idx="469">
                  <c:v>1582</c:v>
                </c:pt>
                <c:pt idx="470">
                  <c:v>1559</c:v>
                </c:pt>
                <c:pt idx="471">
                  <c:v>1604</c:v>
                </c:pt>
                <c:pt idx="472">
                  <c:v>1570</c:v>
                </c:pt>
                <c:pt idx="473">
                  <c:v>1603</c:v>
                </c:pt>
                <c:pt idx="474">
                  <c:v>1565</c:v>
                </c:pt>
                <c:pt idx="475">
                  <c:v>1635</c:v>
                </c:pt>
                <c:pt idx="476">
                  <c:v>1590</c:v>
                </c:pt>
                <c:pt idx="477">
                  <c:v>1618</c:v>
                </c:pt>
                <c:pt idx="478">
                  <c:v>1574</c:v>
                </c:pt>
                <c:pt idx="479">
                  <c:v>1636</c:v>
                </c:pt>
                <c:pt idx="480">
                  <c:v>1588</c:v>
                </c:pt>
                <c:pt idx="481">
                  <c:v>1611</c:v>
                </c:pt>
                <c:pt idx="482">
                  <c:v>1563</c:v>
                </c:pt>
                <c:pt idx="483">
                  <c:v>1598</c:v>
                </c:pt>
                <c:pt idx="484">
                  <c:v>1565</c:v>
                </c:pt>
                <c:pt idx="485">
                  <c:v>1625</c:v>
                </c:pt>
                <c:pt idx="486">
                  <c:v>1572</c:v>
                </c:pt>
                <c:pt idx="487">
                  <c:v>1619</c:v>
                </c:pt>
                <c:pt idx="488">
                  <c:v>1576</c:v>
                </c:pt>
                <c:pt idx="489">
                  <c:v>1601</c:v>
                </c:pt>
                <c:pt idx="490">
                  <c:v>1556</c:v>
                </c:pt>
                <c:pt idx="491">
                  <c:v>1545</c:v>
                </c:pt>
                <c:pt idx="492">
                  <c:v>1559</c:v>
                </c:pt>
                <c:pt idx="493">
                  <c:v>1539</c:v>
                </c:pt>
                <c:pt idx="494">
                  <c:v>1552</c:v>
                </c:pt>
                <c:pt idx="495">
                  <c:v>1583</c:v>
                </c:pt>
                <c:pt idx="496">
                  <c:v>1547</c:v>
                </c:pt>
                <c:pt idx="497">
                  <c:v>1602</c:v>
                </c:pt>
                <c:pt idx="498">
                  <c:v>1599</c:v>
                </c:pt>
                <c:pt idx="499">
                  <c:v>1557</c:v>
                </c:pt>
                <c:pt idx="500">
                  <c:v>1619</c:v>
                </c:pt>
                <c:pt idx="501">
                  <c:v>1563</c:v>
                </c:pt>
                <c:pt idx="502">
                  <c:v>1607</c:v>
                </c:pt>
                <c:pt idx="503">
                  <c:v>1560</c:v>
                </c:pt>
                <c:pt idx="504">
                  <c:v>1625</c:v>
                </c:pt>
                <c:pt idx="505">
                  <c:v>1562</c:v>
                </c:pt>
                <c:pt idx="506">
                  <c:v>1619</c:v>
                </c:pt>
                <c:pt idx="507">
                  <c:v>1572</c:v>
                </c:pt>
                <c:pt idx="508">
                  <c:v>1594</c:v>
                </c:pt>
                <c:pt idx="509">
                  <c:v>1547</c:v>
                </c:pt>
                <c:pt idx="510">
                  <c:v>1594</c:v>
                </c:pt>
                <c:pt idx="511">
                  <c:v>1591</c:v>
                </c:pt>
                <c:pt idx="512">
                  <c:v>1552</c:v>
                </c:pt>
                <c:pt idx="513">
                  <c:v>1595</c:v>
                </c:pt>
                <c:pt idx="514">
                  <c:v>1546</c:v>
                </c:pt>
                <c:pt idx="515">
                  <c:v>1605</c:v>
                </c:pt>
                <c:pt idx="516">
                  <c:v>1555</c:v>
                </c:pt>
                <c:pt idx="517">
                  <c:v>1579</c:v>
                </c:pt>
                <c:pt idx="518">
                  <c:v>1562</c:v>
                </c:pt>
                <c:pt idx="520">
                  <c:v>1613</c:v>
                </c:pt>
                <c:pt idx="521">
                  <c:v>1563</c:v>
                </c:pt>
                <c:pt idx="522">
                  <c:v>1629</c:v>
                </c:pt>
                <c:pt idx="523">
                  <c:v>1564</c:v>
                </c:pt>
                <c:pt idx="524">
                  <c:v>1597</c:v>
                </c:pt>
                <c:pt idx="525">
                  <c:v>1555</c:v>
                </c:pt>
                <c:pt idx="526">
                  <c:v>1589</c:v>
                </c:pt>
                <c:pt idx="527">
                  <c:v>1542</c:v>
                </c:pt>
                <c:pt idx="528">
                  <c:v>1597</c:v>
                </c:pt>
                <c:pt idx="529">
                  <c:v>1555</c:v>
                </c:pt>
                <c:pt idx="530">
                  <c:v>1594</c:v>
                </c:pt>
                <c:pt idx="531">
                  <c:v>1550</c:v>
                </c:pt>
                <c:pt idx="532">
                  <c:v>1588</c:v>
                </c:pt>
                <c:pt idx="533">
                  <c:v>1605</c:v>
                </c:pt>
                <c:pt idx="534">
                  <c:v>1557</c:v>
                </c:pt>
                <c:pt idx="535">
                  <c:v>1581</c:v>
                </c:pt>
                <c:pt idx="536">
                  <c:v>1532</c:v>
                </c:pt>
                <c:pt idx="537">
                  <c:v>1568</c:v>
                </c:pt>
                <c:pt idx="538">
                  <c:v>1543</c:v>
                </c:pt>
                <c:pt idx="539">
                  <c:v>1582</c:v>
                </c:pt>
                <c:pt idx="540">
                  <c:v>1547</c:v>
                </c:pt>
                <c:pt idx="541">
                  <c:v>1595</c:v>
                </c:pt>
                <c:pt idx="542">
                  <c:v>1556</c:v>
                </c:pt>
                <c:pt idx="543">
                  <c:v>1596</c:v>
                </c:pt>
                <c:pt idx="545">
                  <c:v>1561</c:v>
                </c:pt>
                <c:pt idx="546">
                  <c:v>1590</c:v>
                </c:pt>
                <c:pt idx="547">
                  <c:v>1549</c:v>
                </c:pt>
                <c:pt idx="548">
                  <c:v>1582</c:v>
                </c:pt>
                <c:pt idx="549">
                  <c:v>1539</c:v>
                </c:pt>
                <c:pt idx="550">
                  <c:v>1560</c:v>
                </c:pt>
                <c:pt idx="551">
                  <c:v>1531</c:v>
                </c:pt>
                <c:pt idx="552">
                  <c:v>1551</c:v>
                </c:pt>
                <c:pt idx="553">
                  <c:v>1587</c:v>
                </c:pt>
                <c:pt idx="554">
                  <c:v>1537</c:v>
                </c:pt>
                <c:pt idx="555">
                  <c:v>1575</c:v>
                </c:pt>
                <c:pt idx="556">
                  <c:v>1547</c:v>
                </c:pt>
                <c:pt idx="557">
                  <c:v>1601</c:v>
                </c:pt>
                <c:pt idx="558">
                  <c:v>1552</c:v>
                </c:pt>
                <c:pt idx="559">
                  <c:v>1553</c:v>
                </c:pt>
                <c:pt idx="560">
                  <c:v>1605</c:v>
                </c:pt>
                <c:pt idx="561">
                  <c:v>1554</c:v>
                </c:pt>
                <c:pt idx="563">
                  <c:v>1595</c:v>
                </c:pt>
                <c:pt idx="564">
                  <c:v>1557</c:v>
                </c:pt>
                <c:pt idx="565">
                  <c:v>1589</c:v>
                </c:pt>
                <c:pt idx="566">
                  <c:v>1582</c:v>
                </c:pt>
                <c:pt idx="567">
                  <c:v>1538</c:v>
                </c:pt>
                <c:pt idx="568">
                  <c:v>1600</c:v>
                </c:pt>
                <c:pt idx="569">
                  <c:v>1559</c:v>
                </c:pt>
                <c:pt idx="570">
                  <c:v>1593</c:v>
                </c:pt>
                <c:pt idx="571">
                  <c:v>1538</c:v>
                </c:pt>
                <c:pt idx="572">
                  <c:v>1574</c:v>
                </c:pt>
                <c:pt idx="573">
                  <c:v>1528</c:v>
                </c:pt>
                <c:pt idx="574">
                  <c:v>1577</c:v>
                </c:pt>
                <c:pt idx="575">
                  <c:v>1577</c:v>
                </c:pt>
                <c:pt idx="576">
                  <c:v>1537</c:v>
                </c:pt>
                <c:pt idx="577">
                  <c:v>1592</c:v>
                </c:pt>
                <c:pt idx="578">
                  <c:v>1548</c:v>
                </c:pt>
                <c:pt idx="579">
                  <c:v>1592</c:v>
                </c:pt>
                <c:pt idx="580">
                  <c:v>1540</c:v>
                </c:pt>
                <c:pt idx="581">
                  <c:v>1571</c:v>
                </c:pt>
                <c:pt idx="582">
                  <c:v>1531</c:v>
                </c:pt>
                <c:pt idx="583">
                  <c:v>1571</c:v>
                </c:pt>
                <c:pt idx="584">
                  <c:v>1531</c:v>
                </c:pt>
                <c:pt idx="585">
                  <c:v>1526</c:v>
                </c:pt>
                <c:pt idx="586">
                  <c:v>1526</c:v>
                </c:pt>
                <c:pt idx="587">
                  <c:v>1550</c:v>
                </c:pt>
                <c:pt idx="588">
                  <c:v>1518</c:v>
                </c:pt>
                <c:pt idx="589">
                  <c:v>1552</c:v>
                </c:pt>
                <c:pt idx="590">
                  <c:v>1517</c:v>
                </c:pt>
                <c:pt idx="591">
                  <c:v>1540</c:v>
                </c:pt>
                <c:pt idx="592">
                  <c:v>1555</c:v>
                </c:pt>
                <c:pt idx="593">
                  <c:v>1577</c:v>
                </c:pt>
                <c:pt idx="594">
                  <c:v>1536</c:v>
                </c:pt>
                <c:pt idx="595">
                  <c:v>1585</c:v>
                </c:pt>
                <c:pt idx="596">
                  <c:v>1513</c:v>
                </c:pt>
                <c:pt idx="597">
                  <c:v>1586</c:v>
                </c:pt>
                <c:pt idx="599">
                  <c:v>1535</c:v>
                </c:pt>
                <c:pt idx="600">
                  <c:v>1584</c:v>
                </c:pt>
                <c:pt idx="601">
                  <c:v>1532</c:v>
                </c:pt>
                <c:pt idx="602">
                  <c:v>1601</c:v>
                </c:pt>
                <c:pt idx="603">
                  <c:v>1550</c:v>
                </c:pt>
                <c:pt idx="604">
                  <c:v>1545</c:v>
                </c:pt>
                <c:pt idx="605">
                  <c:v>1599</c:v>
                </c:pt>
                <c:pt idx="606">
                  <c:v>1562</c:v>
                </c:pt>
                <c:pt idx="607">
                  <c:v>1562</c:v>
                </c:pt>
                <c:pt idx="608">
                  <c:v>1597</c:v>
                </c:pt>
                <c:pt idx="609">
                  <c:v>1556</c:v>
                </c:pt>
                <c:pt idx="610">
                  <c:v>1595</c:v>
                </c:pt>
                <c:pt idx="611">
                  <c:v>1551</c:v>
                </c:pt>
                <c:pt idx="612">
                  <c:v>1542</c:v>
                </c:pt>
                <c:pt idx="613">
                  <c:v>1583</c:v>
                </c:pt>
                <c:pt idx="614">
                  <c:v>1520</c:v>
                </c:pt>
                <c:pt idx="615">
                  <c:v>1553</c:v>
                </c:pt>
                <c:pt idx="616">
                  <c:v>1563</c:v>
                </c:pt>
                <c:pt idx="617">
                  <c:v>1531</c:v>
                </c:pt>
                <c:pt idx="618">
                  <c:v>1585</c:v>
                </c:pt>
                <c:pt idx="619">
                  <c:v>1540</c:v>
                </c:pt>
                <c:pt idx="620">
                  <c:v>1602</c:v>
                </c:pt>
                <c:pt idx="621">
                  <c:v>1556</c:v>
                </c:pt>
                <c:pt idx="622">
                  <c:v>1598</c:v>
                </c:pt>
                <c:pt idx="623">
                  <c:v>1550</c:v>
                </c:pt>
                <c:pt idx="624">
                  <c:v>1515</c:v>
                </c:pt>
                <c:pt idx="625">
                  <c:v>1580</c:v>
                </c:pt>
                <c:pt idx="626">
                  <c:v>1543</c:v>
                </c:pt>
                <c:pt idx="627">
                  <c:v>1557</c:v>
                </c:pt>
                <c:pt idx="628">
                  <c:v>1509</c:v>
                </c:pt>
                <c:pt idx="629">
                  <c:v>1533</c:v>
                </c:pt>
                <c:pt idx="630">
                  <c:v>1506</c:v>
                </c:pt>
                <c:pt idx="631">
                  <c:v>1583</c:v>
                </c:pt>
                <c:pt idx="632">
                  <c:v>1539</c:v>
                </c:pt>
                <c:pt idx="633">
                  <c:v>1586</c:v>
                </c:pt>
                <c:pt idx="634">
                  <c:v>1541</c:v>
                </c:pt>
                <c:pt idx="635">
                  <c:v>1582</c:v>
                </c:pt>
                <c:pt idx="636">
                  <c:v>1547</c:v>
                </c:pt>
                <c:pt idx="637">
                  <c:v>1538</c:v>
                </c:pt>
                <c:pt idx="638">
                  <c:v>1598</c:v>
                </c:pt>
                <c:pt idx="639">
                  <c:v>1534</c:v>
                </c:pt>
                <c:pt idx="640">
                  <c:v>1558</c:v>
                </c:pt>
                <c:pt idx="641">
                  <c:v>1524</c:v>
                </c:pt>
                <c:pt idx="642">
                  <c:v>1572</c:v>
                </c:pt>
                <c:pt idx="643">
                  <c:v>1533</c:v>
                </c:pt>
                <c:pt idx="644">
                  <c:v>1588</c:v>
                </c:pt>
                <c:pt idx="645">
                  <c:v>1608</c:v>
                </c:pt>
                <c:pt idx="646">
                  <c:v>1568</c:v>
                </c:pt>
                <c:pt idx="647">
                  <c:v>1615</c:v>
                </c:pt>
                <c:pt idx="648">
                  <c:v>1576</c:v>
                </c:pt>
                <c:pt idx="649">
                  <c:v>1599</c:v>
                </c:pt>
                <c:pt idx="650">
                  <c:v>1562</c:v>
                </c:pt>
                <c:pt idx="651">
                  <c:v>1581</c:v>
                </c:pt>
                <c:pt idx="652">
                  <c:v>1543</c:v>
                </c:pt>
                <c:pt idx="653">
                  <c:v>1594</c:v>
                </c:pt>
                <c:pt idx="654">
                  <c:v>1554</c:v>
                </c:pt>
                <c:pt idx="655">
                  <c:v>1564</c:v>
                </c:pt>
                <c:pt idx="656">
                  <c:v>1554</c:v>
                </c:pt>
                <c:pt idx="657">
                  <c:v>1519</c:v>
                </c:pt>
                <c:pt idx="658">
                  <c:v>1538</c:v>
                </c:pt>
                <c:pt idx="659">
                  <c:v>1497</c:v>
                </c:pt>
                <c:pt idx="660">
                  <c:v>1527</c:v>
                </c:pt>
                <c:pt idx="661">
                  <c:v>1505</c:v>
                </c:pt>
                <c:pt idx="662">
                  <c:v>1563</c:v>
                </c:pt>
                <c:pt idx="663">
                  <c:v>1527</c:v>
                </c:pt>
                <c:pt idx="664">
                  <c:v>1593</c:v>
                </c:pt>
                <c:pt idx="665">
                  <c:v>1537</c:v>
                </c:pt>
                <c:pt idx="666">
                  <c:v>1543</c:v>
                </c:pt>
                <c:pt idx="667">
                  <c:v>1513</c:v>
                </c:pt>
                <c:pt idx="668">
                  <c:v>1541</c:v>
                </c:pt>
                <c:pt idx="669">
                  <c:v>1504</c:v>
                </c:pt>
                <c:pt idx="670">
                  <c:v>1541</c:v>
                </c:pt>
                <c:pt idx="671">
                  <c:v>1525</c:v>
                </c:pt>
                <c:pt idx="672">
                  <c:v>1575</c:v>
                </c:pt>
                <c:pt idx="673">
                  <c:v>1526</c:v>
                </c:pt>
                <c:pt idx="674">
                  <c:v>1526</c:v>
                </c:pt>
                <c:pt idx="675">
                  <c:v>1541</c:v>
                </c:pt>
                <c:pt idx="676">
                  <c:v>1514</c:v>
                </c:pt>
                <c:pt idx="677">
                  <c:v>1582</c:v>
                </c:pt>
                <c:pt idx="678">
                  <c:v>1540</c:v>
                </c:pt>
                <c:pt idx="679">
                  <c:v>1598</c:v>
                </c:pt>
                <c:pt idx="680">
                  <c:v>1549</c:v>
                </c:pt>
                <c:pt idx="681">
                  <c:v>1576</c:v>
                </c:pt>
                <c:pt idx="682">
                  <c:v>1538</c:v>
                </c:pt>
                <c:pt idx="683">
                  <c:v>1585</c:v>
                </c:pt>
                <c:pt idx="684">
                  <c:v>1533</c:v>
                </c:pt>
                <c:pt idx="685">
                  <c:v>1563</c:v>
                </c:pt>
                <c:pt idx="686">
                  <c:v>1519</c:v>
                </c:pt>
                <c:pt idx="687">
                  <c:v>1525</c:v>
                </c:pt>
                <c:pt idx="688">
                  <c:v>1509</c:v>
                </c:pt>
                <c:pt idx="689">
                  <c:v>1578</c:v>
                </c:pt>
                <c:pt idx="690">
                  <c:v>1534</c:v>
                </c:pt>
                <c:pt idx="691">
                  <c:v>1584</c:v>
                </c:pt>
                <c:pt idx="692">
                  <c:v>1533</c:v>
                </c:pt>
                <c:pt idx="693">
                  <c:v>1569</c:v>
                </c:pt>
                <c:pt idx="694">
                  <c:v>1574</c:v>
                </c:pt>
                <c:pt idx="695">
                  <c:v>1534</c:v>
                </c:pt>
                <c:pt idx="696">
                  <c:v>1561</c:v>
                </c:pt>
                <c:pt idx="697">
                  <c:v>1520</c:v>
                </c:pt>
                <c:pt idx="698">
                  <c:v>1496</c:v>
                </c:pt>
                <c:pt idx="699">
                  <c:v>1549</c:v>
                </c:pt>
                <c:pt idx="700">
                  <c:v>1522</c:v>
                </c:pt>
                <c:pt idx="701">
                  <c:v>1600</c:v>
                </c:pt>
                <c:pt idx="702">
                  <c:v>1535</c:v>
                </c:pt>
                <c:pt idx="703">
                  <c:v>1582</c:v>
                </c:pt>
                <c:pt idx="704">
                  <c:v>1529</c:v>
                </c:pt>
                <c:pt idx="705">
                  <c:v>1558</c:v>
                </c:pt>
                <c:pt idx="706">
                  <c:v>1514</c:v>
                </c:pt>
                <c:pt idx="707">
                  <c:v>1560</c:v>
                </c:pt>
                <c:pt idx="708">
                  <c:v>1519</c:v>
                </c:pt>
                <c:pt idx="709">
                  <c:v>1508</c:v>
                </c:pt>
                <c:pt idx="710">
                  <c:v>1559</c:v>
                </c:pt>
                <c:pt idx="711">
                  <c:v>1512</c:v>
                </c:pt>
                <c:pt idx="712">
                  <c:v>1539</c:v>
                </c:pt>
                <c:pt idx="713">
                  <c:v>1498</c:v>
                </c:pt>
                <c:pt idx="714">
                  <c:v>1563</c:v>
                </c:pt>
                <c:pt idx="715">
                  <c:v>1510</c:v>
                </c:pt>
                <c:pt idx="716">
                  <c:v>1551</c:v>
                </c:pt>
                <c:pt idx="717">
                  <c:v>1515</c:v>
                </c:pt>
                <c:pt idx="719">
                  <c:v>1583</c:v>
                </c:pt>
                <c:pt idx="721">
                  <c:v>1520</c:v>
                </c:pt>
                <c:pt idx="722">
                  <c:v>1595</c:v>
                </c:pt>
                <c:pt idx="723">
                  <c:v>1539</c:v>
                </c:pt>
                <c:pt idx="724">
                  <c:v>1577</c:v>
                </c:pt>
                <c:pt idx="725">
                  <c:v>1519</c:v>
                </c:pt>
                <c:pt idx="726">
                  <c:v>1519</c:v>
                </c:pt>
                <c:pt idx="727">
                  <c:v>1543</c:v>
                </c:pt>
                <c:pt idx="728">
                  <c:v>1506</c:v>
                </c:pt>
                <c:pt idx="729">
                  <c:v>1581</c:v>
                </c:pt>
                <c:pt idx="730">
                  <c:v>1534</c:v>
                </c:pt>
                <c:pt idx="731">
                  <c:v>1591</c:v>
                </c:pt>
                <c:pt idx="732">
                  <c:v>1532</c:v>
                </c:pt>
                <c:pt idx="733">
                  <c:v>1582</c:v>
                </c:pt>
                <c:pt idx="734">
                  <c:v>1527</c:v>
                </c:pt>
                <c:pt idx="735">
                  <c:v>1399</c:v>
                </c:pt>
                <c:pt idx="736">
                  <c:v>1504</c:v>
                </c:pt>
                <c:pt idx="737">
                  <c:v>1541</c:v>
                </c:pt>
                <c:pt idx="738">
                  <c:v>1511</c:v>
                </c:pt>
                <c:pt idx="739">
                  <c:v>1540</c:v>
                </c:pt>
                <c:pt idx="740">
                  <c:v>1506</c:v>
                </c:pt>
                <c:pt idx="741">
                  <c:v>1562</c:v>
                </c:pt>
                <c:pt idx="745">
                  <c:v>1561</c:v>
                </c:pt>
                <c:pt idx="746">
                  <c:v>1518</c:v>
                </c:pt>
                <c:pt idx="747">
                  <c:v>1559</c:v>
                </c:pt>
                <c:pt idx="748">
                  <c:v>1515</c:v>
                </c:pt>
                <c:pt idx="749">
                  <c:v>1506</c:v>
                </c:pt>
                <c:pt idx="750">
                  <c:v>1546</c:v>
                </c:pt>
                <c:pt idx="751">
                  <c:v>1502</c:v>
                </c:pt>
                <c:pt idx="752">
                  <c:v>1557</c:v>
                </c:pt>
                <c:pt idx="753">
                  <c:v>1521</c:v>
                </c:pt>
                <c:pt idx="754">
                  <c:v>1522</c:v>
                </c:pt>
                <c:pt idx="755">
                  <c:v>1553</c:v>
                </c:pt>
                <c:pt idx="756">
                  <c:v>1546</c:v>
                </c:pt>
                <c:pt idx="757">
                  <c:v>1517</c:v>
                </c:pt>
                <c:pt idx="758">
                  <c:v>1512</c:v>
                </c:pt>
                <c:pt idx="759">
                  <c:v>1566</c:v>
                </c:pt>
                <c:pt idx="760">
                  <c:v>1511</c:v>
                </c:pt>
                <c:pt idx="761">
                  <c:v>1570</c:v>
                </c:pt>
                <c:pt idx="762">
                  <c:v>1509</c:v>
                </c:pt>
                <c:pt idx="763">
                  <c:v>1540</c:v>
                </c:pt>
                <c:pt idx="764">
                  <c:v>1500</c:v>
                </c:pt>
                <c:pt idx="765">
                  <c:v>1534</c:v>
                </c:pt>
                <c:pt idx="766">
                  <c:v>1506</c:v>
                </c:pt>
                <c:pt idx="767">
                  <c:v>1501</c:v>
                </c:pt>
                <c:pt idx="768">
                  <c:v>1530</c:v>
                </c:pt>
                <c:pt idx="769">
                  <c:v>1530</c:v>
                </c:pt>
                <c:pt idx="770">
                  <c:v>1583</c:v>
                </c:pt>
                <c:pt idx="771">
                  <c:v>1535</c:v>
                </c:pt>
                <c:pt idx="772">
                  <c:v>1528</c:v>
                </c:pt>
                <c:pt idx="773">
                  <c:v>1567</c:v>
                </c:pt>
                <c:pt idx="774">
                  <c:v>1512</c:v>
                </c:pt>
                <c:pt idx="775">
                  <c:v>1506</c:v>
                </c:pt>
                <c:pt idx="776">
                  <c:v>1514</c:v>
                </c:pt>
                <c:pt idx="777">
                  <c:v>1548</c:v>
                </c:pt>
                <c:pt idx="778">
                  <c:v>1508</c:v>
                </c:pt>
                <c:pt idx="779">
                  <c:v>1509</c:v>
                </c:pt>
                <c:pt idx="780">
                  <c:v>1511</c:v>
                </c:pt>
                <c:pt idx="781">
                  <c:v>1556</c:v>
                </c:pt>
                <c:pt idx="782">
                  <c:v>1389</c:v>
                </c:pt>
                <c:pt idx="783">
                  <c:v>1516</c:v>
                </c:pt>
                <c:pt idx="784">
                  <c:v>1507</c:v>
                </c:pt>
                <c:pt idx="785">
                  <c:v>1530</c:v>
                </c:pt>
                <c:pt idx="786">
                  <c:v>1491</c:v>
                </c:pt>
                <c:pt idx="787">
                  <c:v>1488</c:v>
                </c:pt>
                <c:pt idx="788">
                  <c:v>1481</c:v>
                </c:pt>
                <c:pt idx="789">
                  <c:v>1488</c:v>
                </c:pt>
                <c:pt idx="790">
                  <c:v>1461</c:v>
                </c:pt>
                <c:pt idx="791">
                  <c:v>1537</c:v>
                </c:pt>
                <c:pt idx="792">
                  <c:v>1571</c:v>
                </c:pt>
                <c:pt idx="793">
                  <c:v>1528</c:v>
                </c:pt>
                <c:pt idx="794">
                  <c:v>1530</c:v>
                </c:pt>
                <c:pt idx="795">
                  <c:v>1506</c:v>
                </c:pt>
                <c:pt idx="796">
                  <c:v>1527</c:v>
                </c:pt>
                <c:pt idx="797">
                  <c:v>1509</c:v>
                </c:pt>
                <c:pt idx="798">
                  <c:v>1477</c:v>
                </c:pt>
                <c:pt idx="799">
                  <c:v>1478</c:v>
                </c:pt>
                <c:pt idx="800">
                  <c:v>1504</c:v>
                </c:pt>
                <c:pt idx="801">
                  <c:v>1495</c:v>
                </c:pt>
                <c:pt idx="802">
                  <c:v>1532</c:v>
                </c:pt>
                <c:pt idx="803">
                  <c:v>1493</c:v>
                </c:pt>
                <c:pt idx="804">
                  <c:v>1547</c:v>
                </c:pt>
                <c:pt idx="805">
                  <c:v>1509</c:v>
                </c:pt>
                <c:pt idx="806">
                  <c:v>1568</c:v>
                </c:pt>
                <c:pt idx="807">
                  <c:v>1513</c:v>
                </c:pt>
                <c:pt idx="808">
                  <c:v>1552</c:v>
                </c:pt>
                <c:pt idx="809">
                  <c:v>1505</c:v>
                </c:pt>
                <c:pt idx="810">
                  <c:v>1554</c:v>
                </c:pt>
                <c:pt idx="811">
                  <c:v>1514</c:v>
                </c:pt>
                <c:pt idx="812">
                  <c:v>1518</c:v>
                </c:pt>
                <c:pt idx="813">
                  <c:v>1561</c:v>
                </c:pt>
                <c:pt idx="814">
                  <c:v>1531</c:v>
                </c:pt>
                <c:pt idx="815">
                  <c:v>1541</c:v>
                </c:pt>
                <c:pt idx="816">
                  <c:v>1485</c:v>
                </c:pt>
                <c:pt idx="817">
                  <c:v>1538</c:v>
                </c:pt>
                <c:pt idx="818">
                  <c:v>1492</c:v>
                </c:pt>
                <c:pt idx="819">
                  <c:v>1562</c:v>
                </c:pt>
                <c:pt idx="820">
                  <c:v>1508</c:v>
                </c:pt>
                <c:pt idx="821">
                  <c:v>1503</c:v>
                </c:pt>
                <c:pt idx="822">
                  <c:v>1550</c:v>
                </c:pt>
                <c:pt idx="823">
                  <c:v>1496</c:v>
                </c:pt>
                <c:pt idx="824">
                  <c:v>1537</c:v>
                </c:pt>
                <c:pt idx="825">
                  <c:v>1500</c:v>
                </c:pt>
                <c:pt idx="826">
                  <c:v>1571</c:v>
                </c:pt>
                <c:pt idx="827">
                  <c:v>1497</c:v>
                </c:pt>
                <c:pt idx="828">
                  <c:v>1538</c:v>
                </c:pt>
                <c:pt idx="829">
                  <c:v>1490</c:v>
                </c:pt>
                <c:pt idx="830">
                  <c:v>1550</c:v>
                </c:pt>
                <c:pt idx="831">
                  <c:v>1497</c:v>
                </c:pt>
                <c:pt idx="832">
                  <c:v>1512</c:v>
                </c:pt>
                <c:pt idx="833">
                  <c:v>1533</c:v>
                </c:pt>
                <c:pt idx="834">
                  <c:v>1501</c:v>
                </c:pt>
                <c:pt idx="835">
                  <c:v>1499</c:v>
                </c:pt>
                <c:pt idx="836">
                  <c:v>1558</c:v>
                </c:pt>
                <c:pt idx="837">
                  <c:v>1495</c:v>
                </c:pt>
                <c:pt idx="838">
                  <c:v>1569</c:v>
                </c:pt>
                <c:pt idx="839">
                  <c:v>1510</c:v>
                </c:pt>
                <c:pt idx="840">
                  <c:v>1546</c:v>
                </c:pt>
                <c:pt idx="841">
                  <c:v>1490</c:v>
                </c:pt>
                <c:pt idx="842">
                  <c:v>1499</c:v>
                </c:pt>
                <c:pt idx="843">
                  <c:v>1542</c:v>
                </c:pt>
                <c:pt idx="844">
                  <c:v>1498</c:v>
                </c:pt>
                <c:pt idx="845">
                  <c:v>1556</c:v>
                </c:pt>
                <c:pt idx="846">
                  <c:v>1517</c:v>
                </c:pt>
                <c:pt idx="847">
                  <c:v>1559</c:v>
                </c:pt>
                <c:pt idx="848">
                  <c:v>1510</c:v>
                </c:pt>
                <c:pt idx="849">
                  <c:v>1524</c:v>
                </c:pt>
                <c:pt idx="850">
                  <c:v>1483</c:v>
                </c:pt>
                <c:pt idx="851">
                  <c:v>1509</c:v>
                </c:pt>
                <c:pt idx="852">
                  <c:v>1514</c:v>
                </c:pt>
                <c:pt idx="853">
                  <c:v>1564</c:v>
                </c:pt>
                <c:pt idx="854">
                  <c:v>1519</c:v>
                </c:pt>
                <c:pt idx="855">
                  <c:v>1550</c:v>
                </c:pt>
                <c:pt idx="856">
                  <c:v>1510</c:v>
                </c:pt>
                <c:pt idx="857">
                  <c:v>1525</c:v>
                </c:pt>
                <c:pt idx="858">
                  <c:v>1555</c:v>
                </c:pt>
                <c:pt idx="859">
                  <c:v>1499</c:v>
                </c:pt>
                <c:pt idx="860">
                  <c:v>1482</c:v>
                </c:pt>
                <c:pt idx="861">
                  <c:v>1500</c:v>
                </c:pt>
                <c:pt idx="862">
                  <c:v>1505</c:v>
                </c:pt>
                <c:pt idx="863">
                  <c:v>1517</c:v>
                </c:pt>
                <c:pt idx="864">
                  <c:v>1564</c:v>
                </c:pt>
                <c:pt idx="865">
                  <c:v>1513</c:v>
                </c:pt>
                <c:pt idx="866">
                  <c:v>1560</c:v>
                </c:pt>
                <c:pt idx="867">
                  <c:v>1507</c:v>
                </c:pt>
                <c:pt idx="868">
                  <c:v>1521</c:v>
                </c:pt>
                <c:pt idx="869">
                  <c:v>1484</c:v>
                </c:pt>
                <c:pt idx="870">
                  <c:v>1525</c:v>
                </c:pt>
                <c:pt idx="871">
                  <c:v>1557</c:v>
                </c:pt>
                <c:pt idx="872">
                  <c:v>1504</c:v>
                </c:pt>
                <c:pt idx="873">
                  <c:v>1521</c:v>
                </c:pt>
                <c:pt idx="874">
                  <c:v>1543</c:v>
                </c:pt>
                <c:pt idx="875">
                  <c:v>1495</c:v>
                </c:pt>
                <c:pt idx="876">
                  <c:v>1496</c:v>
                </c:pt>
                <c:pt idx="877">
                  <c:v>1542</c:v>
                </c:pt>
                <c:pt idx="878">
                  <c:v>1495</c:v>
                </c:pt>
                <c:pt idx="879">
                  <c:v>1531</c:v>
                </c:pt>
                <c:pt idx="880">
                  <c:v>1486</c:v>
                </c:pt>
                <c:pt idx="881">
                  <c:v>1375</c:v>
                </c:pt>
                <c:pt idx="882">
                  <c:v>1386</c:v>
                </c:pt>
                <c:pt idx="883">
                  <c:v>1369</c:v>
                </c:pt>
                <c:pt idx="884">
                  <c:v>1392</c:v>
                </c:pt>
                <c:pt idx="885">
                  <c:v>1381</c:v>
                </c:pt>
                <c:pt idx="886">
                  <c:v>1559</c:v>
                </c:pt>
                <c:pt idx="887">
                  <c:v>1513</c:v>
                </c:pt>
                <c:pt idx="888">
                  <c:v>1564</c:v>
                </c:pt>
                <c:pt idx="889">
                  <c:v>1503</c:v>
                </c:pt>
                <c:pt idx="890">
                  <c:v>1503</c:v>
                </c:pt>
                <c:pt idx="891">
                  <c:v>1544</c:v>
                </c:pt>
                <c:pt idx="892">
                  <c:v>1492</c:v>
                </c:pt>
                <c:pt idx="893">
                  <c:v>1500</c:v>
                </c:pt>
                <c:pt idx="894">
                  <c:v>1508</c:v>
                </c:pt>
                <c:pt idx="895">
                  <c:v>1518</c:v>
                </c:pt>
                <c:pt idx="896">
                  <c:v>1502</c:v>
                </c:pt>
                <c:pt idx="897">
                  <c:v>1487</c:v>
                </c:pt>
                <c:pt idx="898">
                  <c:v>1482</c:v>
                </c:pt>
                <c:pt idx="899">
                  <c:v>1513</c:v>
                </c:pt>
                <c:pt idx="900">
                  <c:v>1478</c:v>
                </c:pt>
                <c:pt idx="901">
                  <c:v>1369</c:v>
                </c:pt>
                <c:pt idx="902">
                  <c:v>1386</c:v>
                </c:pt>
                <c:pt idx="903">
                  <c:v>1381</c:v>
                </c:pt>
                <c:pt idx="904">
                  <c:v>1534</c:v>
                </c:pt>
                <c:pt idx="905">
                  <c:v>1502</c:v>
                </c:pt>
                <c:pt idx="906">
                  <c:v>1388</c:v>
                </c:pt>
                <c:pt idx="907">
                  <c:v>1532</c:v>
                </c:pt>
                <c:pt idx="908">
                  <c:v>1495</c:v>
                </c:pt>
                <c:pt idx="909">
                  <c:v>1486</c:v>
                </c:pt>
                <c:pt idx="910">
                  <c:v>1561</c:v>
                </c:pt>
                <c:pt idx="911">
                  <c:v>1517</c:v>
                </c:pt>
                <c:pt idx="912">
                  <c:v>1521</c:v>
                </c:pt>
                <c:pt idx="913">
                  <c:v>1566</c:v>
                </c:pt>
                <c:pt idx="914">
                  <c:v>1514</c:v>
                </c:pt>
                <c:pt idx="915">
                  <c:v>1517</c:v>
                </c:pt>
                <c:pt idx="916">
                  <c:v>1553</c:v>
                </c:pt>
                <c:pt idx="917">
                  <c:v>1498</c:v>
                </c:pt>
                <c:pt idx="918">
                  <c:v>1513</c:v>
                </c:pt>
                <c:pt idx="919">
                  <c:v>1563</c:v>
                </c:pt>
                <c:pt idx="920">
                  <c:v>1508</c:v>
                </c:pt>
                <c:pt idx="921">
                  <c:v>1562</c:v>
                </c:pt>
                <c:pt idx="922">
                  <c:v>1513</c:v>
                </c:pt>
                <c:pt idx="923">
                  <c:v>1574</c:v>
                </c:pt>
                <c:pt idx="924">
                  <c:v>1518</c:v>
                </c:pt>
                <c:pt idx="925">
                  <c:v>1550</c:v>
                </c:pt>
                <c:pt idx="926">
                  <c:v>1501</c:v>
                </c:pt>
                <c:pt idx="927">
                  <c:v>1540</c:v>
                </c:pt>
                <c:pt idx="928">
                  <c:v>1494</c:v>
                </c:pt>
                <c:pt idx="929">
                  <c:v>1540</c:v>
                </c:pt>
                <c:pt idx="930">
                  <c:v>1499</c:v>
                </c:pt>
                <c:pt idx="931">
                  <c:v>1555</c:v>
                </c:pt>
                <c:pt idx="932">
                  <c:v>1507</c:v>
                </c:pt>
                <c:pt idx="933">
                  <c:v>1565</c:v>
                </c:pt>
                <c:pt idx="934">
                  <c:v>1407</c:v>
                </c:pt>
                <c:pt idx="935">
                  <c:v>1514</c:v>
                </c:pt>
                <c:pt idx="936">
                  <c:v>1523</c:v>
                </c:pt>
                <c:pt idx="937">
                  <c:v>1570</c:v>
                </c:pt>
                <c:pt idx="938">
                  <c:v>1515</c:v>
                </c:pt>
                <c:pt idx="939">
                  <c:v>1558</c:v>
                </c:pt>
                <c:pt idx="940">
                  <c:v>1499</c:v>
                </c:pt>
                <c:pt idx="941">
                  <c:v>1520</c:v>
                </c:pt>
                <c:pt idx="942">
                  <c:v>1483</c:v>
                </c:pt>
                <c:pt idx="943">
                  <c:v>1504</c:v>
                </c:pt>
                <c:pt idx="944">
                  <c:v>1476</c:v>
                </c:pt>
                <c:pt idx="945">
                  <c:v>1547</c:v>
                </c:pt>
                <c:pt idx="946">
                  <c:v>1506</c:v>
                </c:pt>
                <c:pt idx="947">
                  <c:v>1559</c:v>
                </c:pt>
                <c:pt idx="948">
                  <c:v>1516</c:v>
                </c:pt>
                <c:pt idx="949">
                  <c:v>1538</c:v>
                </c:pt>
                <c:pt idx="950">
                  <c:v>1507</c:v>
                </c:pt>
                <c:pt idx="951">
                  <c:v>1574</c:v>
                </c:pt>
                <c:pt idx="952">
                  <c:v>1525</c:v>
                </c:pt>
                <c:pt idx="953">
                  <c:v>1568</c:v>
                </c:pt>
                <c:pt idx="954">
                  <c:v>1529</c:v>
                </c:pt>
                <c:pt idx="955">
                  <c:v>1529</c:v>
                </c:pt>
                <c:pt idx="956">
                  <c:v>1572</c:v>
                </c:pt>
                <c:pt idx="957">
                  <c:v>1524</c:v>
                </c:pt>
                <c:pt idx="958">
                  <c:v>1570</c:v>
                </c:pt>
                <c:pt idx="959">
                  <c:v>1519</c:v>
                </c:pt>
                <c:pt idx="960">
                  <c:v>1561</c:v>
                </c:pt>
                <c:pt idx="961">
                  <c:v>1556</c:v>
                </c:pt>
                <c:pt idx="962">
                  <c:v>1516</c:v>
                </c:pt>
                <c:pt idx="963">
                  <c:v>1562</c:v>
                </c:pt>
                <c:pt idx="964">
                  <c:v>1511</c:v>
                </c:pt>
                <c:pt idx="965">
                  <c:v>1537</c:v>
                </c:pt>
                <c:pt idx="967">
                  <c:v>1544</c:v>
                </c:pt>
                <c:pt idx="968">
                  <c:v>1561</c:v>
                </c:pt>
                <c:pt idx="969">
                  <c:v>1515</c:v>
                </c:pt>
                <c:pt idx="970">
                  <c:v>1571</c:v>
                </c:pt>
                <c:pt idx="971">
                  <c:v>1512</c:v>
                </c:pt>
                <c:pt idx="972">
                  <c:v>1559</c:v>
                </c:pt>
                <c:pt idx="973">
                  <c:v>1525</c:v>
                </c:pt>
                <c:pt idx="974">
                  <c:v>1518</c:v>
                </c:pt>
                <c:pt idx="975">
                  <c:v>1590</c:v>
                </c:pt>
                <c:pt idx="976">
                  <c:v>1537</c:v>
                </c:pt>
                <c:pt idx="977">
                  <c:v>1544</c:v>
                </c:pt>
                <c:pt idx="978">
                  <c:v>1500</c:v>
                </c:pt>
                <c:pt idx="979">
                  <c:v>1569</c:v>
                </c:pt>
                <c:pt idx="980">
                  <c:v>1528</c:v>
                </c:pt>
                <c:pt idx="982">
                  <c:v>1551</c:v>
                </c:pt>
                <c:pt idx="983">
                  <c:v>1507</c:v>
                </c:pt>
                <c:pt idx="984">
                  <c:v>1572</c:v>
                </c:pt>
                <c:pt idx="985">
                  <c:v>1509</c:v>
                </c:pt>
                <c:pt idx="986">
                  <c:v>1557</c:v>
                </c:pt>
                <c:pt idx="987">
                  <c:v>1513</c:v>
                </c:pt>
                <c:pt idx="988">
                  <c:v>1561</c:v>
                </c:pt>
                <c:pt idx="989">
                  <c:v>1517</c:v>
                </c:pt>
                <c:pt idx="992">
                  <c:v>1570</c:v>
                </c:pt>
                <c:pt idx="993">
                  <c:v>1538</c:v>
                </c:pt>
                <c:pt idx="994">
                  <c:v>1600</c:v>
                </c:pt>
                <c:pt idx="995">
                  <c:v>1542</c:v>
                </c:pt>
                <c:pt idx="996">
                  <c:v>1586</c:v>
                </c:pt>
                <c:pt idx="997">
                  <c:v>1533</c:v>
                </c:pt>
                <c:pt idx="998">
                  <c:v>1576</c:v>
                </c:pt>
                <c:pt idx="999">
                  <c:v>1519</c:v>
                </c:pt>
                <c:pt idx="1000">
                  <c:v>1573</c:v>
                </c:pt>
                <c:pt idx="1001">
                  <c:v>1531</c:v>
                </c:pt>
                <c:pt idx="1002">
                  <c:v>1526</c:v>
                </c:pt>
                <c:pt idx="1003">
                  <c:v>1563</c:v>
                </c:pt>
                <c:pt idx="1004">
                  <c:v>1524</c:v>
                </c:pt>
                <c:pt idx="1005">
                  <c:v>1558</c:v>
                </c:pt>
                <c:pt idx="1006">
                  <c:v>1506</c:v>
                </c:pt>
                <c:pt idx="1007">
                  <c:v>1539</c:v>
                </c:pt>
                <c:pt idx="1008">
                  <c:v>1508</c:v>
                </c:pt>
                <c:pt idx="1009">
                  <c:v>1579</c:v>
                </c:pt>
                <c:pt idx="1010">
                  <c:v>1528</c:v>
                </c:pt>
                <c:pt idx="1011">
                  <c:v>1574</c:v>
                </c:pt>
                <c:pt idx="1012">
                  <c:v>1527</c:v>
                </c:pt>
                <c:pt idx="1013">
                  <c:v>1582</c:v>
                </c:pt>
                <c:pt idx="1014">
                  <c:v>1533</c:v>
                </c:pt>
                <c:pt idx="1015">
                  <c:v>1547</c:v>
                </c:pt>
                <c:pt idx="1016">
                  <c:v>1575</c:v>
                </c:pt>
                <c:pt idx="1017">
                  <c:v>1521</c:v>
                </c:pt>
                <c:pt idx="1018">
                  <c:v>1550</c:v>
                </c:pt>
                <c:pt idx="1019">
                  <c:v>1499</c:v>
                </c:pt>
                <c:pt idx="1020">
                  <c:v>1551</c:v>
                </c:pt>
                <c:pt idx="1021">
                  <c:v>1507</c:v>
                </c:pt>
                <c:pt idx="1022">
                  <c:v>1576</c:v>
                </c:pt>
                <c:pt idx="1023">
                  <c:v>1521</c:v>
                </c:pt>
                <c:pt idx="1024">
                  <c:v>1564</c:v>
                </c:pt>
                <c:pt idx="1025">
                  <c:v>1515</c:v>
                </c:pt>
                <c:pt idx="1028">
                  <c:v>1523</c:v>
                </c:pt>
                <c:pt idx="1029">
                  <c:v>1589</c:v>
                </c:pt>
                <c:pt idx="1030">
                  <c:v>1534</c:v>
                </c:pt>
                <c:pt idx="1031">
                  <c:v>1530</c:v>
                </c:pt>
                <c:pt idx="1032">
                  <c:v>1570</c:v>
                </c:pt>
                <c:pt idx="1033">
                  <c:v>1520</c:v>
                </c:pt>
                <c:pt idx="1034">
                  <c:v>1569</c:v>
                </c:pt>
                <c:pt idx="1035">
                  <c:v>1523</c:v>
                </c:pt>
                <c:pt idx="1036">
                  <c:v>1603</c:v>
                </c:pt>
                <c:pt idx="1037">
                  <c:v>1556</c:v>
                </c:pt>
                <c:pt idx="1038">
                  <c:v>1613</c:v>
                </c:pt>
                <c:pt idx="1039">
                  <c:v>1553</c:v>
                </c:pt>
                <c:pt idx="1040">
                  <c:v>1588</c:v>
                </c:pt>
                <c:pt idx="1041">
                  <c:v>1532</c:v>
                </c:pt>
                <c:pt idx="1042">
                  <c:v>1587</c:v>
                </c:pt>
                <c:pt idx="1043">
                  <c:v>1528</c:v>
                </c:pt>
                <c:pt idx="1044">
                  <c:v>1524</c:v>
                </c:pt>
                <c:pt idx="1045">
                  <c:v>1495</c:v>
                </c:pt>
                <c:pt idx="1046">
                  <c:v>1533</c:v>
                </c:pt>
                <c:pt idx="1047">
                  <c:v>1501</c:v>
                </c:pt>
                <c:pt idx="1048">
                  <c:v>1569</c:v>
                </c:pt>
                <c:pt idx="1049">
                  <c:v>1521</c:v>
                </c:pt>
                <c:pt idx="1050">
                  <c:v>1580</c:v>
                </c:pt>
                <c:pt idx="1051">
                  <c:v>1533</c:v>
                </c:pt>
                <c:pt idx="1052">
                  <c:v>1593</c:v>
                </c:pt>
                <c:pt idx="1053">
                  <c:v>1528</c:v>
                </c:pt>
                <c:pt idx="1054">
                  <c:v>1589</c:v>
                </c:pt>
                <c:pt idx="1055">
                  <c:v>1529</c:v>
                </c:pt>
                <c:pt idx="1056">
                  <c:v>1530</c:v>
                </c:pt>
                <c:pt idx="1057">
                  <c:v>1522</c:v>
                </c:pt>
                <c:pt idx="1058">
                  <c:v>1480</c:v>
                </c:pt>
                <c:pt idx="1059">
                  <c:v>1497</c:v>
                </c:pt>
                <c:pt idx="1060">
                  <c:v>1556</c:v>
                </c:pt>
                <c:pt idx="1061">
                  <c:v>1508</c:v>
                </c:pt>
                <c:pt idx="1062">
                  <c:v>1538</c:v>
                </c:pt>
                <c:pt idx="1063">
                  <c:v>1512</c:v>
                </c:pt>
                <c:pt idx="1064">
                  <c:v>1585</c:v>
                </c:pt>
                <c:pt idx="1065">
                  <c:v>1546</c:v>
                </c:pt>
                <c:pt idx="1066">
                  <c:v>1533</c:v>
                </c:pt>
                <c:pt idx="1067">
                  <c:v>1518</c:v>
                </c:pt>
                <c:pt idx="1068">
                  <c:v>1557</c:v>
                </c:pt>
                <c:pt idx="1069">
                  <c:v>1521</c:v>
                </c:pt>
                <c:pt idx="1070">
                  <c:v>1560</c:v>
                </c:pt>
                <c:pt idx="1071">
                  <c:v>1523</c:v>
                </c:pt>
                <c:pt idx="1072">
                  <c:v>1574</c:v>
                </c:pt>
                <c:pt idx="1073">
                  <c:v>1527</c:v>
                </c:pt>
                <c:pt idx="1074">
                  <c:v>1532</c:v>
                </c:pt>
                <c:pt idx="1075">
                  <c:v>1598</c:v>
                </c:pt>
                <c:pt idx="1076">
                  <c:v>1542</c:v>
                </c:pt>
                <c:pt idx="1077">
                  <c:v>1578</c:v>
                </c:pt>
                <c:pt idx="1078">
                  <c:v>1528</c:v>
                </c:pt>
                <c:pt idx="1079">
                  <c:v>1403</c:v>
                </c:pt>
                <c:pt idx="1080">
                  <c:v>1559</c:v>
                </c:pt>
                <c:pt idx="1081">
                  <c:v>1552</c:v>
                </c:pt>
                <c:pt idx="1082">
                  <c:v>1511</c:v>
                </c:pt>
                <c:pt idx="1083">
                  <c:v>1525</c:v>
                </c:pt>
                <c:pt idx="1084">
                  <c:v>1493</c:v>
                </c:pt>
                <c:pt idx="1085">
                  <c:v>1540</c:v>
                </c:pt>
                <c:pt idx="1086">
                  <c:v>1514</c:v>
                </c:pt>
                <c:pt idx="1087">
                  <c:v>1563</c:v>
                </c:pt>
                <c:pt idx="1088">
                  <c:v>1521</c:v>
                </c:pt>
                <c:pt idx="1089">
                  <c:v>1522</c:v>
                </c:pt>
                <c:pt idx="1090">
                  <c:v>1579</c:v>
                </c:pt>
                <c:pt idx="1091">
                  <c:v>1522</c:v>
                </c:pt>
                <c:pt idx="1092">
                  <c:v>1524</c:v>
                </c:pt>
                <c:pt idx="1093">
                  <c:v>1546</c:v>
                </c:pt>
                <c:pt idx="1094">
                  <c:v>1510</c:v>
                </c:pt>
                <c:pt idx="1095">
                  <c:v>1534</c:v>
                </c:pt>
                <c:pt idx="1096">
                  <c:v>1504</c:v>
                </c:pt>
                <c:pt idx="1097">
                  <c:v>1519</c:v>
                </c:pt>
                <c:pt idx="1098">
                  <c:v>1511</c:v>
                </c:pt>
                <c:pt idx="1100">
                  <c:v>1582</c:v>
                </c:pt>
                <c:pt idx="1101">
                  <c:v>1531</c:v>
                </c:pt>
                <c:pt idx="1102">
                  <c:v>1580</c:v>
                </c:pt>
                <c:pt idx="1103">
                  <c:v>1534</c:v>
                </c:pt>
                <c:pt idx="1104">
                  <c:v>1548</c:v>
                </c:pt>
                <c:pt idx="1105">
                  <c:v>1510</c:v>
                </c:pt>
                <c:pt idx="1106">
                  <c:v>1522</c:v>
                </c:pt>
                <c:pt idx="1107">
                  <c:v>1527</c:v>
                </c:pt>
                <c:pt idx="1108">
                  <c:v>1527</c:v>
                </c:pt>
                <c:pt idx="1109">
                  <c:v>1533</c:v>
                </c:pt>
                <c:pt idx="1110">
                  <c:v>1574</c:v>
                </c:pt>
                <c:pt idx="1111">
                  <c:v>1527</c:v>
                </c:pt>
                <c:pt idx="1112">
                  <c:v>1554</c:v>
                </c:pt>
                <c:pt idx="1113">
                  <c:v>1510</c:v>
                </c:pt>
                <c:pt idx="1114">
                  <c:v>1541</c:v>
                </c:pt>
                <c:pt idx="1115">
                  <c:v>1506</c:v>
                </c:pt>
                <c:pt idx="1116">
                  <c:v>1524</c:v>
                </c:pt>
                <c:pt idx="1117">
                  <c:v>1514</c:v>
                </c:pt>
                <c:pt idx="1118">
                  <c:v>1565</c:v>
                </c:pt>
                <c:pt idx="1119">
                  <c:v>1525</c:v>
                </c:pt>
                <c:pt idx="1120">
                  <c:v>1554</c:v>
                </c:pt>
                <c:pt idx="1121">
                  <c:v>1515</c:v>
                </c:pt>
                <c:pt idx="1122">
                  <c:v>1550</c:v>
                </c:pt>
                <c:pt idx="1123">
                  <c:v>1508</c:v>
                </c:pt>
                <c:pt idx="1124">
                  <c:v>1554</c:v>
                </c:pt>
                <c:pt idx="1125">
                  <c:v>1512</c:v>
                </c:pt>
                <c:pt idx="1126">
                  <c:v>1544</c:v>
                </c:pt>
                <c:pt idx="1127">
                  <c:v>1510</c:v>
                </c:pt>
                <c:pt idx="1128">
                  <c:v>1571</c:v>
                </c:pt>
                <c:pt idx="1129">
                  <c:v>1526</c:v>
                </c:pt>
                <c:pt idx="1130">
                  <c:v>1576</c:v>
                </c:pt>
                <c:pt idx="1131">
                  <c:v>1528</c:v>
                </c:pt>
                <c:pt idx="1133">
                  <c:v>1601</c:v>
                </c:pt>
                <c:pt idx="1134">
                  <c:v>1584</c:v>
                </c:pt>
                <c:pt idx="1135">
                  <c:v>1526</c:v>
                </c:pt>
                <c:pt idx="1136">
                  <c:v>1556</c:v>
                </c:pt>
                <c:pt idx="1137">
                  <c:v>1517</c:v>
                </c:pt>
                <c:pt idx="1138">
                  <c:v>1539</c:v>
                </c:pt>
                <c:pt idx="1139">
                  <c:v>1581</c:v>
                </c:pt>
                <c:pt idx="1140">
                  <c:v>1535</c:v>
                </c:pt>
                <c:pt idx="1141">
                  <c:v>1572</c:v>
                </c:pt>
                <c:pt idx="1142">
                  <c:v>1527</c:v>
                </c:pt>
                <c:pt idx="1143">
                  <c:v>1523</c:v>
                </c:pt>
                <c:pt idx="1144">
                  <c:v>1563</c:v>
                </c:pt>
                <c:pt idx="1145">
                  <c:v>1521</c:v>
                </c:pt>
                <c:pt idx="1146">
                  <c:v>1561</c:v>
                </c:pt>
                <c:pt idx="1147">
                  <c:v>1522</c:v>
                </c:pt>
                <c:pt idx="1148">
                  <c:v>1551</c:v>
                </c:pt>
                <c:pt idx="1149">
                  <c:v>1509</c:v>
                </c:pt>
                <c:pt idx="1150">
                  <c:v>1571</c:v>
                </c:pt>
                <c:pt idx="1151">
                  <c:v>1507</c:v>
                </c:pt>
                <c:pt idx="1152">
                  <c:v>1586</c:v>
                </c:pt>
                <c:pt idx="1153">
                  <c:v>1532</c:v>
                </c:pt>
                <c:pt idx="1154">
                  <c:v>1584</c:v>
                </c:pt>
                <c:pt idx="1155">
                  <c:v>1533</c:v>
                </c:pt>
                <c:pt idx="1156">
                  <c:v>1564</c:v>
                </c:pt>
                <c:pt idx="1157">
                  <c:v>1516</c:v>
                </c:pt>
                <c:pt idx="1158">
                  <c:v>1539</c:v>
                </c:pt>
                <c:pt idx="1159">
                  <c:v>1500</c:v>
                </c:pt>
                <c:pt idx="1160">
                  <c:v>1570</c:v>
                </c:pt>
                <c:pt idx="1161">
                  <c:v>1519</c:v>
                </c:pt>
                <c:pt idx="1162">
                  <c:v>1562</c:v>
                </c:pt>
                <c:pt idx="1163">
                  <c:v>1522</c:v>
                </c:pt>
                <c:pt idx="1165">
                  <c:v>1596</c:v>
                </c:pt>
                <c:pt idx="1166">
                  <c:v>1542</c:v>
                </c:pt>
                <c:pt idx="1167">
                  <c:v>1545</c:v>
                </c:pt>
                <c:pt idx="1168">
                  <c:v>1513</c:v>
                </c:pt>
                <c:pt idx="1169">
                  <c:v>1554</c:v>
                </c:pt>
                <c:pt idx="1170">
                  <c:v>1515</c:v>
                </c:pt>
                <c:pt idx="1171">
                  <c:v>1578</c:v>
                </c:pt>
                <c:pt idx="1172">
                  <c:v>1533</c:v>
                </c:pt>
                <c:pt idx="1173">
                  <c:v>1532</c:v>
                </c:pt>
                <c:pt idx="1174">
                  <c:v>1566</c:v>
                </c:pt>
                <c:pt idx="1175">
                  <c:v>1531</c:v>
                </c:pt>
                <c:pt idx="1176">
                  <c:v>1586</c:v>
                </c:pt>
                <c:pt idx="1177">
                  <c:v>1529</c:v>
                </c:pt>
                <c:pt idx="1178">
                  <c:v>1576</c:v>
                </c:pt>
                <c:pt idx="1179">
                  <c:v>1527</c:v>
                </c:pt>
                <c:pt idx="1180">
                  <c:v>1550</c:v>
                </c:pt>
                <c:pt idx="1181">
                  <c:v>1503</c:v>
                </c:pt>
                <c:pt idx="1182">
                  <c:v>1541</c:v>
                </c:pt>
                <c:pt idx="1183">
                  <c:v>1513</c:v>
                </c:pt>
                <c:pt idx="1184">
                  <c:v>1534</c:v>
                </c:pt>
                <c:pt idx="1185">
                  <c:v>1519</c:v>
                </c:pt>
                <c:pt idx="1186">
                  <c:v>1511</c:v>
                </c:pt>
                <c:pt idx="1187">
                  <c:v>1550</c:v>
                </c:pt>
                <c:pt idx="1188">
                  <c:v>1518</c:v>
                </c:pt>
                <c:pt idx="1189">
                  <c:v>1517</c:v>
                </c:pt>
                <c:pt idx="1190">
                  <c:v>1516</c:v>
                </c:pt>
                <c:pt idx="1191">
                  <c:v>1515</c:v>
                </c:pt>
                <c:pt idx="1192">
                  <c:v>1554</c:v>
                </c:pt>
                <c:pt idx="1193">
                  <c:v>1517</c:v>
                </c:pt>
                <c:pt idx="1194">
                  <c:v>1545</c:v>
                </c:pt>
                <c:pt idx="1195">
                  <c:v>1513</c:v>
                </c:pt>
                <c:pt idx="1196">
                  <c:v>1564</c:v>
                </c:pt>
                <c:pt idx="1197">
                  <c:v>1518</c:v>
                </c:pt>
                <c:pt idx="1198">
                  <c:v>1562</c:v>
                </c:pt>
                <c:pt idx="1199">
                  <c:v>1523</c:v>
                </c:pt>
                <c:pt idx="1200">
                  <c:v>1571</c:v>
                </c:pt>
                <c:pt idx="1201">
                  <c:v>1526</c:v>
                </c:pt>
                <c:pt idx="1202">
                  <c:v>1525</c:v>
                </c:pt>
                <c:pt idx="1203">
                  <c:v>1493</c:v>
                </c:pt>
                <c:pt idx="1204">
                  <c:v>1505</c:v>
                </c:pt>
                <c:pt idx="1205">
                  <c:v>1481</c:v>
                </c:pt>
                <c:pt idx="1206">
                  <c:v>1544</c:v>
                </c:pt>
                <c:pt idx="1207">
                  <c:v>1508</c:v>
                </c:pt>
                <c:pt idx="1208">
                  <c:v>1552</c:v>
                </c:pt>
                <c:pt idx="1209">
                  <c:v>1515</c:v>
                </c:pt>
                <c:pt idx="1210">
                  <c:v>1521</c:v>
                </c:pt>
                <c:pt idx="1211">
                  <c:v>1570</c:v>
                </c:pt>
                <c:pt idx="1212">
                  <c:v>1530</c:v>
                </c:pt>
                <c:pt idx="1213">
                  <c:v>1568</c:v>
                </c:pt>
                <c:pt idx="1214">
                  <c:v>1528</c:v>
                </c:pt>
                <c:pt idx="1215">
                  <c:v>1574</c:v>
                </c:pt>
                <c:pt idx="1216">
                  <c:v>1529</c:v>
                </c:pt>
                <c:pt idx="1217">
                  <c:v>1532</c:v>
                </c:pt>
                <c:pt idx="1218">
                  <c:v>1503</c:v>
                </c:pt>
                <c:pt idx="1219">
                  <c:v>1558</c:v>
                </c:pt>
                <c:pt idx="1220">
                  <c:v>1505</c:v>
                </c:pt>
                <c:pt idx="1221">
                  <c:v>1561</c:v>
                </c:pt>
                <c:pt idx="1222">
                  <c:v>1516</c:v>
                </c:pt>
                <c:pt idx="1223">
                  <c:v>1551</c:v>
                </c:pt>
                <c:pt idx="1224">
                  <c:v>1514</c:v>
                </c:pt>
                <c:pt idx="1225">
                  <c:v>1564</c:v>
                </c:pt>
                <c:pt idx="1226">
                  <c:v>1514</c:v>
                </c:pt>
                <c:pt idx="1227">
                  <c:v>1565</c:v>
                </c:pt>
                <c:pt idx="1228">
                  <c:v>1508</c:v>
                </c:pt>
                <c:pt idx="1229">
                  <c:v>1505</c:v>
                </c:pt>
                <c:pt idx="1230">
                  <c:v>1474</c:v>
                </c:pt>
                <c:pt idx="1231">
                  <c:v>1511</c:v>
                </c:pt>
                <c:pt idx="1232">
                  <c:v>1481</c:v>
                </c:pt>
                <c:pt idx="1233">
                  <c:v>1505</c:v>
                </c:pt>
                <c:pt idx="1234">
                  <c:v>1565</c:v>
                </c:pt>
                <c:pt idx="1235">
                  <c:v>1524</c:v>
                </c:pt>
                <c:pt idx="1236">
                  <c:v>1553</c:v>
                </c:pt>
                <c:pt idx="1237">
                  <c:v>1512</c:v>
                </c:pt>
                <c:pt idx="1238">
                  <c:v>1570</c:v>
                </c:pt>
                <c:pt idx="1239">
                  <c:v>1523</c:v>
                </c:pt>
                <c:pt idx="1240">
                  <c:v>1566</c:v>
                </c:pt>
                <c:pt idx="1241">
                  <c:v>1531</c:v>
                </c:pt>
                <c:pt idx="1242">
                  <c:v>1528</c:v>
                </c:pt>
                <c:pt idx="1243">
                  <c:v>1489</c:v>
                </c:pt>
                <c:pt idx="1244">
                  <c:v>1525</c:v>
                </c:pt>
                <c:pt idx="1245">
                  <c:v>1492</c:v>
                </c:pt>
                <c:pt idx="1246">
                  <c:v>1559</c:v>
                </c:pt>
                <c:pt idx="1247">
                  <c:v>1518</c:v>
                </c:pt>
                <c:pt idx="1248">
                  <c:v>1567</c:v>
                </c:pt>
                <c:pt idx="1249">
                  <c:v>1526</c:v>
                </c:pt>
                <c:pt idx="1250">
                  <c:v>1570</c:v>
                </c:pt>
                <c:pt idx="1251">
                  <c:v>1542</c:v>
                </c:pt>
                <c:pt idx="1252">
                  <c:v>1599</c:v>
                </c:pt>
                <c:pt idx="1253">
                  <c:v>1554</c:v>
                </c:pt>
                <c:pt idx="1254">
                  <c:v>1600</c:v>
                </c:pt>
                <c:pt idx="1255">
                  <c:v>1553</c:v>
                </c:pt>
                <c:pt idx="1256">
                  <c:v>1577</c:v>
                </c:pt>
                <c:pt idx="1257">
                  <c:v>1535</c:v>
                </c:pt>
                <c:pt idx="1258">
                  <c:v>1562</c:v>
                </c:pt>
                <c:pt idx="1259">
                  <c:v>1506</c:v>
                </c:pt>
                <c:pt idx="1260">
                  <c:v>1577</c:v>
                </c:pt>
                <c:pt idx="1261">
                  <c:v>1533</c:v>
                </c:pt>
                <c:pt idx="1262">
                  <c:v>1558</c:v>
                </c:pt>
                <c:pt idx="1263">
                  <c:v>1516</c:v>
                </c:pt>
                <c:pt idx="1264">
                  <c:v>1580</c:v>
                </c:pt>
                <c:pt idx="1265">
                  <c:v>1528</c:v>
                </c:pt>
                <c:pt idx="1266">
                  <c:v>1521</c:v>
                </c:pt>
                <c:pt idx="1267">
                  <c:v>1565</c:v>
                </c:pt>
                <c:pt idx="1268">
                  <c:v>1511</c:v>
                </c:pt>
                <c:pt idx="1269">
                  <c:v>1522</c:v>
                </c:pt>
                <c:pt idx="1270">
                  <c:v>1489</c:v>
                </c:pt>
                <c:pt idx="1271">
                  <c:v>1536</c:v>
                </c:pt>
                <c:pt idx="1272">
                  <c:v>1499</c:v>
                </c:pt>
                <c:pt idx="1273">
                  <c:v>1540</c:v>
                </c:pt>
                <c:pt idx="1274">
                  <c:v>1510</c:v>
                </c:pt>
                <c:pt idx="1275">
                  <c:v>1550</c:v>
                </c:pt>
                <c:pt idx="1276">
                  <c:v>1510</c:v>
                </c:pt>
                <c:pt idx="1277">
                  <c:v>1589</c:v>
                </c:pt>
                <c:pt idx="1278">
                  <c:v>1531</c:v>
                </c:pt>
                <c:pt idx="1279">
                  <c:v>1588</c:v>
                </c:pt>
                <c:pt idx="1280">
                  <c:v>1537</c:v>
                </c:pt>
                <c:pt idx="1281">
                  <c:v>1592</c:v>
                </c:pt>
                <c:pt idx="1282">
                  <c:v>1531</c:v>
                </c:pt>
                <c:pt idx="1283">
                  <c:v>1542</c:v>
                </c:pt>
                <c:pt idx="1284">
                  <c:v>1505</c:v>
                </c:pt>
                <c:pt idx="1285">
                  <c:v>1530</c:v>
                </c:pt>
                <c:pt idx="1286">
                  <c:v>1504</c:v>
                </c:pt>
                <c:pt idx="1287">
                  <c:v>1561</c:v>
                </c:pt>
                <c:pt idx="1288">
                  <c:v>1517</c:v>
                </c:pt>
                <c:pt idx="1289">
                  <c:v>1584</c:v>
                </c:pt>
                <c:pt idx="1290">
                  <c:v>1535</c:v>
                </c:pt>
                <c:pt idx="1291">
                  <c:v>1577</c:v>
                </c:pt>
                <c:pt idx="1292">
                  <c:v>1535</c:v>
                </c:pt>
                <c:pt idx="1293">
                  <c:v>1531</c:v>
                </c:pt>
                <c:pt idx="1294">
                  <c:v>1579</c:v>
                </c:pt>
                <c:pt idx="1295">
                  <c:v>1525</c:v>
                </c:pt>
                <c:pt idx="1296">
                  <c:v>1568</c:v>
                </c:pt>
                <c:pt idx="1297">
                  <c:v>1524</c:v>
                </c:pt>
                <c:pt idx="1298">
                  <c:v>1485</c:v>
                </c:pt>
                <c:pt idx="1299">
                  <c:v>1534</c:v>
                </c:pt>
                <c:pt idx="1300">
                  <c:v>1496</c:v>
                </c:pt>
                <c:pt idx="1301">
                  <c:v>1561</c:v>
                </c:pt>
                <c:pt idx="1302">
                  <c:v>1518</c:v>
                </c:pt>
                <c:pt idx="1303">
                  <c:v>1575</c:v>
                </c:pt>
                <c:pt idx="1304">
                  <c:v>1520</c:v>
                </c:pt>
                <c:pt idx="1305">
                  <c:v>1522</c:v>
                </c:pt>
                <c:pt idx="1306">
                  <c:v>1515</c:v>
                </c:pt>
                <c:pt idx="1307">
                  <c:v>1548</c:v>
                </c:pt>
                <c:pt idx="1308">
                  <c:v>1513</c:v>
                </c:pt>
                <c:pt idx="1309">
                  <c:v>1524</c:v>
                </c:pt>
                <c:pt idx="1310">
                  <c:v>1505</c:v>
                </c:pt>
                <c:pt idx="1311">
                  <c:v>1524</c:v>
                </c:pt>
                <c:pt idx="1312">
                  <c:v>1579</c:v>
                </c:pt>
                <c:pt idx="1313">
                  <c:v>1534</c:v>
                </c:pt>
                <c:pt idx="1314">
                  <c:v>1583</c:v>
                </c:pt>
                <c:pt idx="1316">
                  <c:v>1526</c:v>
                </c:pt>
                <c:pt idx="1317">
                  <c:v>1586</c:v>
                </c:pt>
                <c:pt idx="1318">
                  <c:v>1532</c:v>
                </c:pt>
                <c:pt idx="1319">
                  <c:v>1512</c:v>
                </c:pt>
                <c:pt idx="1320">
                  <c:v>1559</c:v>
                </c:pt>
                <c:pt idx="1321">
                  <c:v>1514</c:v>
                </c:pt>
                <c:pt idx="1322">
                  <c:v>1535</c:v>
                </c:pt>
                <c:pt idx="1323">
                  <c:v>1507</c:v>
                </c:pt>
                <c:pt idx="1324">
                  <c:v>1593</c:v>
                </c:pt>
                <c:pt idx="1325">
                  <c:v>1537</c:v>
                </c:pt>
                <c:pt idx="1326">
                  <c:v>1540</c:v>
                </c:pt>
                <c:pt idx="1327">
                  <c:v>1592</c:v>
                </c:pt>
                <c:pt idx="1328">
                  <c:v>1570</c:v>
                </c:pt>
                <c:pt idx="1329">
                  <c:v>1518</c:v>
                </c:pt>
                <c:pt idx="1330">
                  <c:v>1573</c:v>
                </c:pt>
                <c:pt idx="1331">
                  <c:v>1514</c:v>
                </c:pt>
                <c:pt idx="1332">
                  <c:v>1498</c:v>
                </c:pt>
                <c:pt idx="1333">
                  <c:v>1526</c:v>
                </c:pt>
                <c:pt idx="1334">
                  <c:v>1491</c:v>
                </c:pt>
                <c:pt idx="1335">
                  <c:v>1555</c:v>
                </c:pt>
                <c:pt idx="1336">
                  <c:v>1505</c:v>
                </c:pt>
                <c:pt idx="1337">
                  <c:v>1563</c:v>
                </c:pt>
                <c:pt idx="1338">
                  <c:v>1516</c:v>
                </c:pt>
                <c:pt idx="1339">
                  <c:v>1569</c:v>
                </c:pt>
                <c:pt idx="1340">
                  <c:v>1513</c:v>
                </c:pt>
                <c:pt idx="1341">
                  <c:v>1562</c:v>
                </c:pt>
                <c:pt idx="1342">
                  <c:v>1511</c:v>
                </c:pt>
                <c:pt idx="1343">
                  <c:v>1551</c:v>
                </c:pt>
                <c:pt idx="1344">
                  <c:v>1509</c:v>
                </c:pt>
                <c:pt idx="1345">
                  <c:v>1525</c:v>
                </c:pt>
                <c:pt idx="1346">
                  <c:v>1502</c:v>
                </c:pt>
                <c:pt idx="1347">
                  <c:v>1548</c:v>
                </c:pt>
                <c:pt idx="1348">
                  <c:v>1509</c:v>
                </c:pt>
                <c:pt idx="1349">
                  <c:v>1571</c:v>
                </c:pt>
                <c:pt idx="1350">
                  <c:v>1525</c:v>
                </c:pt>
                <c:pt idx="1351">
                  <c:v>1583</c:v>
                </c:pt>
                <c:pt idx="1352">
                  <c:v>1528</c:v>
                </c:pt>
                <c:pt idx="1353">
                  <c:v>1557</c:v>
                </c:pt>
                <c:pt idx="1354">
                  <c:v>1504</c:v>
                </c:pt>
                <c:pt idx="1355">
                  <c:v>1520</c:v>
                </c:pt>
                <c:pt idx="1356">
                  <c:v>1493</c:v>
                </c:pt>
                <c:pt idx="1357">
                  <c:v>1497</c:v>
                </c:pt>
                <c:pt idx="1361">
                  <c:v>1553</c:v>
                </c:pt>
                <c:pt idx="1362">
                  <c:v>1522</c:v>
                </c:pt>
                <c:pt idx="1363">
                  <c:v>1545</c:v>
                </c:pt>
                <c:pt idx="1364">
                  <c:v>1512</c:v>
                </c:pt>
                <c:pt idx="1365">
                  <c:v>1536</c:v>
                </c:pt>
                <c:pt idx="1366">
                  <c:v>1505</c:v>
                </c:pt>
                <c:pt idx="1367">
                  <c:v>1568</c:v>
                </c:pt>
                <c:pt idx="1368">
                  <c:v>1521</c:v>
                </c:pt>
                <c:pt idx="1369">
                  <c:v>1584</c:v>
                </c:pt>
                <c:pt idx="1370">
                  <c:v>1527</c:v>
                </c:pt>
                <c:pt idx="1371">
                  <c:v>1576</c:v>
                </c:pt>
                <c:pt idx="1372">
                  <c:v>1527</c:v>
                </c:pt>
                <c:pt idx="1373">
                  <c:v>1567</c:v>
                </c:pt>
                <c:pt idx="1374">
                  <c:v>1515</c:v>
                </c:pt>
                <c:pt idx="1375">
                  <c:v>1536</c:v>
                </c:pt>
                <c:pt idx="1376">
                  <c:v>1499</c:v>
                </c:pt>
                <c:pt idx="1377">
                  <c:v>1537</c:v>
                </c:pt>
                <c:pt idx="1378">
                  <c:v>1502</c:v>
                </c:pt>
                <c:pt idx="1379">
                  <c:v>1516</c:v>
                </c:pt>
                <c:pt idx="1380">
                  <c:v>1564</c:v>
                </c:pt>
                <c:pt idx="1381">
                  <c:v>1517</c:v>
                </c:pt>
                <c:pt idx="1382">
                  <c:v>1576</c:v>
                </c:pt>
                <c:pt idx="1383">
                  <c:v>1530</c:v>
                </c:pt>
                <c:pt idx="1384">
                  <c:v>1581</c:v>
                </c:pt>
                <c:pt idx="1385">
                  <c:v>1560</c:v>
                </c:pt>
                <c:pt idx="1386">
                  <c:v>1509</c:v>
                </c:pt>
                <c:pt idx="1387">
                  <c:v>1492</c:v>
                </c:pt>
                <c:pt idx="1388">
                  <c:v>1538</c:v>
                </c:pt>
                <c:pt idx="1389">
                  <c:v>1488</c:v>
                </c:pt>
                <c:pt idx="1390">
                  <c:v>1529</c:v>
                </c:pt>
                <c:pt idx="1391">
                  <c:v>1492</c:v>
                </c:pt>
                <c:pt idx="1392">
                  <c:v>1557</c:v>
                </c:pt>
                <c:pt idx="1393">
                  <c:v>1508</c:v>
                </c:pt>
                <c:pt idx="1394">
                  <c:v>1570</c:v>
                </c:pt>
                <c:pt idx="1395">
                  <c:v>1517</c:v>
                </c:pt>
                <c:pt idx="1396">
                  <c:v>1519</c:v>
                </c:pt>
                <c:pt idx="1397">
                  <c:v>1512</c:v>
                </c:pt>
                <c:pt idx="1398">
                  <c:v>1549</c:v>
                </c:pt>
                <c:pt idx="1399">
                  <c:v>1495</c:v>
                </c:pt>
                <c:pt idx="1400">
                  <c:v>1497</c:v>
                </c:pt>
                <c:pt idx="1401">
                  <c:v>1461</c:v>
                </c:pt>
                <c:pt idx="1402">
                  <c:v>1494</c:v>
                </c:pt>
                <c:pt idx="1403">
                  <c:v>1470</c:v>
                </c:pt>
                <c:pt idx="1404">
                  <c:v>1523</c:v>
                </c:pt>
                <c:pt idx="1405">
                  <c:v>1494</c:v>
                </c:pt>
                <c:pt idx="1406">
                  <c:v>1520</c:v>
                </c:pt>
                <c:pt idx="1407">
                  <c:v>1576</c:v>
                </c:pt>
                <c:pt idx="1408">
                  <c:v>1515</c:v>
                </c:pt>
                <c:pt idx="1409">
                  <c:v>1583</c:v>
                </c:pt>
                <c:pt idx="1410">
                  <c:v>1527</c:v>
                </c:pt>
                <c:pt idx="1411">
                  <c:v>1597</c:v>
                </c:pt>
                <c:pt idx="1412">
                  <c:v>1534</c:v>
                </c:pt>
                <c:pt idx="1413">
                  <c:v>1583</c:v>
                </c:pt>
                <c:pt idx="1414">
                  <c:v>1521</c:v>
                </c:pt>
                <c:pt idx="1417">
                  <c:v>1582</c:v>
                </c:pt>
                <c:pt idx="1418">
                  <c:v>1529</c:v>
                </c:pt>
                <c:pt idx="1419">
                  <c:v>1545</c:v>
                </c:pt>
                <c:pt idx="1420">
                  <c:v>1520</c:v>
                </c:pt>
                <c:pt idx="1421">
                  <c:v>1556</c:v>
                </c:pt>
                <c:pt idx="1422">
                  <c:v>1512</c:v>
                </c:pt>
                <c:pt idx="1423">
                  <c:v>1579</c:v>
                </c:pt>
                <c:pt idx="1424">
                  <c:v>1528</c:v>
                </c:pt>
                <c:pt idx="1425">
                  <c:v>1583</c:v>
                </c:pt>
                <c:pt idx="1426">
                  <c:v>1528</c:v>
                </c:pt>
                <c:pt idx="1427">
                  <c:v>1526</c:v>
                </c:pt>
                <c:pt idx="1428">
                  <c:v>1531</c:v>
                </c:pt>
                <c:pt idx="1429">
                  <c:v>1573</c:v>
                </c:pt>
                <c:pt idx="1430">
                  <c:v>1523</c:v>
                </c:pt>
                <c:pt idx="1431">
                  <c:v>1538</c:v>
                </c:pt>
                <c:pt idx="1432">
                  <c:v>1502</c:v>
                </c:pt>
                <c:pt idx="1433">
                  <c:v>1512</c:v>
                </c:pt>
                <c:pt idx="1434">
                  <c:v>1482</c:v>
                </c:pt>
                <c:pt idx="1435">
                  <c:v>1548</c:v>
                </c:pt>
                <c:pt idx="1436">
                  <c:v>1511</c:v>
                </c:pt>
                <c:pt idx="1437">
                  <c:v>1510</c:v>
                </c:pt>
                <c:pt idx="1438">
                  <c:v>1503</c:v>
                </c:pt>
                <c:pt idx="1439">
                  <c:v>1550</c:v>
                </c:pt>
                <c:pt idx="1440">
                  <c:v>1525</c:v>
                </c:pt>
                <c:pt idx="1441">
                  <c:v>1581</c:v>
                </c:pt>
                <c:pt idx="1442">
                  <c:v>1522</c:v>
                </c:pt>
                <c:pt idx="1443">
                  <c:v>1529</c:v>
                </c:pt>
                <c:pt idx="1444">
                  <c:v>1506</c:v>
                </c:pt>
                <c:pt idx="1445">
                  <c:v>1508</c:v>
                </c:pt>
                <c:pt idx="1446">
                  <c:v>1575</c:v>
                </c:pt>
                <c:pt idx="1447">
                  <c:v>1527</c:v>
                </c:pt>
                <c:pt idx="1448">
                  <c:v>1589</c:v>
                </c:pt>
                <c:pt idx="1449">
                  <c:v>1540</c:v>
                </c:pt>
                <c:pt idx="1450">
                  <c:v>1582</c:v>
                </c:pt>
                <c:pt idx="1451">
                  <c:v>1531</c:v>
                </c:pt>
                <c:pt idx="1452">
                  <c:v>1537</c:v>
                </c:pt>
                <c:pt idx="1453">
                  <c:v>1561</c:v>
                </c:pt>
                <c:pt idx="1454">
                  <c:v>1516</c:v>
                </c:pt>
                <c:pt idx="1455">
                  <c:v>1551</c:v>
                </c:pt>
                <c:pt idx="1456">
                  <c:v>1509</c:v>
                </c:pt>
                <c:pt idx="1458">
                  <c:v>1574</c:v>
                </c:pt>
                <c:pt idx="1459">
                  <c:v>1532</c:v>
                </c:pt>
                <c:pt idx="1460">
                  <c:v>1561</c:v>
                </c:pt>
                <c:pt idx="1461">
                  <c:v>1517</c:v>
                </c:pt>
                <c:pt idx="1462">
                  <c:v>1579</c:v>
                </c:pt>
                <c:pt idx="1463">
                  <c:v>1532</c:v>
                </c:pt>
                <c:pt idx="1464">
                  <c:v>1559</c:v>
                </c:pt>
                <c:pt idx="1465">
                  <c:v>1508</c:v>
                </c:pt>
                <c:pt idx="1466">
                  <c:v>1539</c:v>
                </c:pt>
                <c:pt idx="1467">
                  <c:v>1513</c:v>
                </c:pt>
                <c:pt idx="1468">
                  <c:v>1568</c:v>
                </c:pt>
                <c:pt idx="1469">
                  <c:v>1525</c:v>
                </c:pt>
                <c:pt idx="1470">
                  <c:v>1549</c:v>
                </c:pt>
                <c:pt idx="1471">
                  <c:v>1509</c:v>
                </c:pt>
                <c:pt idx="1472">
                  <c:v>1561</c:v>
                </c:pt>
                <c:pt idx="1473">
                  <c:v>1523</c:v>
                </c:pt>
                <c:pt idx="1474">
                  <c:v>1580</c:v>
                </c:pt>
                <c:pt idx="1475">
                  <c:v>1527</c:v>
                </c:pt>
                <c:pt idx="1476">
                  <c:v>1528</c:v>
                </c:pt>
                <c:pt idx="1477">
                  <c:v>1545</c:v>
                </c:pt>
                <c:pt idx="1478">
                  <c:v>1503</c:v>
                </c:pt>
                <c:pt idx="1479">
                  <c:v>1492</c:v>
                </c:pt>
                <c:pt idx="1480">
                  <c:v>1538</c:v>
                </c:pt>
                <c:pt idx="1481">
                  <c:v>1505</c:v>
                </c:pt>
                <c:pt idx="1482">
                  <c:v>1550</c:v>
                </c:pt>
                <c:pt idx="1483">
                  <c:v>1508</c:v>
                </c:pt>
                <c:pt idx="1484">
                  <c:v>1572</c:v>
                </c:pt>
                <c:pt idx="1485">
                  <c:v>1521</c:v>
                </c:pt>
                <c:pt idx="1486">
                  <c:v>1559</c:v>
                </c:pt>
                <c:pt idx="1487">
                  <c:v>1518</c:v>
                </c:pt>
                <c:pt idx="1488">
                  <c:v>1525</c:v>
                </c:pt>
                <c:pt idx="1489">
                  <c:v>1531</c:v>
                </c:pt>
                <c:pt idx="1490">
                  <c:v>1504</c:v>
                </c:pt>
                <c:pt idx="1491">
                  <c:v>1561</c:v>
                </c:pt>
                <c:pt idx="1492">
                  <c:v>1550</c:v>
                </c:pt>
                <c:pt idx="1493">
                  <c:v>1513</c:v>
                </c:pt>
                <c:pt idx="1494">
                  <c:v>1562</c:v>
                </c:pt>
                <c:pt idx="1495">
                  <c:v>1522</c:v>
                </c:pt>
                <c:pt idx="1496">
                  <c:v>1522</c:v>
                </c:pt>
                <c:pt idx="1500">
                  <c:v>1527</c:v>
                </c:pt>
                <c:pt idx="1501">
                  <c:v>1589</c:v>
                </c:pt>
                <c:pt idx="1502">
                  <c:v>1539</c:v>
                </c:pt>
                <c:pt idx="1503">
                  <c:v>1534</c:v>
                </c:pt>
                <c:pt idx="1504">
                  <c:v>1550</c:v>
                </c:pt>
                <c:pt idx="1505">
                  <c:v>1522</c:v>
                </c:pt>
                <c:pt idx="1506">
                  <c:v>1520</c:v>
                </c:pt>
                <c:pt idx="1507">
                  <c:v>1516</c:v>
                </c:pt>
                <c:pt idx="1508">
                  <c:v>1576</c:v>
                </c:pt>
                <c:pt idx="1509">
                  <c:v>1544</c:v>
                </c:pt>
                <c:pt idx="1510">
                  <c:v>1537</c:v>
                </c:pt>
                <c:pt idx="1511">
                  <c:v>1592</c:v>
                </c:pt>
                <c:pt idx="1512">
                  <c:v>1557</c:v>
                </c:pt>
                <c:pt idx="1513">
                  <c:v>1596</c:v>
                </c:pt>
                <c:pt idx="1514">
                  <c:v>1553</c:v>
                </c:pt>
                <c:pt idx="1515">
                  <c:v>1536</c:v>
                </c:pt>
                <c:pt idx="1516">
                  <c:v>1562</c:v>
                </c:pt>
                <c:pt idx="1517">
                  <c:v>1526</c:v>
                </c:pt>
                <c:pt idx="1518">
                  <c:v>1572</c:v>
                </c:pt>
                <c:pt idx="1519">
                  <c:v>1535</c:v>
                </c:pt>
                <c:pt idx="1520">
                  <c:v>1592</c:v>
                </c:pt>
                <c:pt idx="1521">
                  <c:v>1548</c:v>
                </c:pt>
                <c:pt idx="1522">
                  <c:v>1609</c:v>
                </c:pt>
                <c:pt idx="1523">
                  <c:v>1566</c:v>
                </c:pt>
                <c:pt idx="1524">
                  <c:v>1562</c:v>
                </c:pt>
                <c:pt idx="1525">
                  <c:v>1613</c:v>
                </c:pt>
                <c:pt idx="1526">
                  <c:v>1572</c:v>
                </c:pt>
                <c:pt idx="1527">
                  <c:v>1572</c:v>
                </c:pt>
                <c:pt idx="1528">
                  <c:v>1609</c:v>
                </c:pt>
                <c:pt idx="1529">
                  <c:v>1616</c:v>
                </c:pt>
                <c:pt idx="1530">
                  <c:v>1616</c:v>
                </c:pt>
                <c:pt idx="1531">
                  <c:v>1565</c:v>
                </c:pt>
                <c:pt idx="1532">
                  <c:v>1597</c:v>
                </c:pt>
                <c:pt idx="1533">
                  <c:v>1548</c:v>
                </c:pt>
                <c:pt idx="1534">
                  <c:v>1575</c:v>
                </c:pt>
                <c:pt idx="1535">
                  <c:v>1543</c:v>
                </c:pt>
                <c:pt idx="1536">
                  <c:v>1595</c:v>
                </c:pt>
                <c:pt idx="1537">
                  <c:v>1549</c:v>
                </c:pt>
                <c:pt idx="1538">
                  <c:v>1589</c:v>
                </c:pt>
                <c:pt idx="1539">
                  <c:v>1546</c:v>
                </c:pt>
                <c:pt idx="1540">
                  <c:v>1598</c:v>
                </c:pt>
                <c:pt idx="1541">
                  <c:v>1554</c:v>
                </c:pt>
                <c:pt idx="1542">
                  <c:v>1589</c:v>
                </c:pt>
                <c:pt idx="1543">
                  <c:v>1539</c:v>
                </c:pt>
                <c:pt idx="1544">
                  <c:v>1571</c:v>
                </c:pt>
                <c:pt idx="1545">
                  <c:v>1532</c:v>
                </c:pt>
                <c:pt idx="1546">
                  <c:v>1569</c:v>
                </c:pt>
                <c:pt idx="1547">
                  <c:v>1528</c:v>
                </c:pt>
                <c:pt idx="1548">
                  <c:v>1560</c:v>
                </c:pt>
                <c:pt idx="1549">
                  <c:v>1516</c:v>
                </c:pt>
                <c:pt idx="1551">
                  <c:v>1578</c:v>
                </c:pt>
                <c:pt idx="1552">
                  <c:v>1578</c:v>
                </c:pt>
                <c:pt idx="1553">
                  <c:v>1538</c:v>
                </c:pt>
                <c:pt idx="1554">
                  <c:v>1578</c:v>
                </c:pt>
                <c:pt idx="1555">
                  <c:v>1536</c:v>
                </c:pt>
                <c:pt idx="1556">
                  <c:v>1563</c:v>
                </c:pt>
                <c:pt idx="1557">
                  <c:v>1523</c:v>
                </c:pt>
                <c:pt idx="1558">
                  <c:v>1571</c:v>
                </c:pt>
                <c:pt idx="1559">
                  <c:v>1524</c:v>
                </c:pt>
                <c:pt idx="1560">
                  <c:v>1580</c:v>
                </c:pt>
                <c:pt idx="1561">
                  <c:v>1580</c:v>
                </c:pt>
                <c:pt idx="1562">
                  <c:v>1547</c:v>
                </c:pt>
                <c:pt idx="1563">
                  <c:v>1588</c:v>
                </c:pt>
                <c:pt idx="1564">
                  <c:v>1540</c:v>
                </c:pt>
                <c:pt idx="1565">
                  <c:v>1590</c:v>
                </c:pt>
                <c:pt idx="1566">
                  <c:v>1548</c:v>
                </c:pt>
                <c:pt idx="1567">
                  <c:v>1590</c:v>
                </c:pt>
                <c:pt idx="1568">
                  <c:v>1540</c:v>
                </c:pt>
                <c:pt idx="1569">
                  <c:v>1545</c:v>
                </c:pt>
                <c:pt idx="1570">
                  <c:v>1510</c:v>
                </c:pt>
                <c:pt idx="1571">
                  <c:v>1560</c:v>
                </c:pt>
                <c:pt idx="1572">
                  <c:v>1518</c:v>
                </c:pt>
                <c:pt idx="1573">
                  <c:v>1573</c:v>
                </c:pt>
                <c:pt idx="1574">
                  <c:v>1522</c:v>
                </c:pt>
                <c:pt idx="1575">
                  <c:v>1582</c:v>
                </c:pt>
                <c:pt idx="1576">
                  <c:v>1532</c:v>
                </c:pt>
                <c:pt idx="1577">
                  <c:v>1574</c:v>
                </c:pt>
                <c:pt idx="1578">
                  <c:v>1526</c:v>
                </c:pt>
                <c:pt idx="1579">
                  <c:v>1579</c:v>
                </c:pt>
                <c:pt idx="1580">
                  <c:v>1535</c:v>
                </c:pt>
                <c:pt idx="1581">
                  <c:v>1592</c:v>
                </c:pt>
                <c:pt idx="1582">
                  <c:v>1542</c:v>
                </c:pt>
                <c:pt idx="1583">
                  <c:v>1578</c:v>
                </c:pt>
                <c:pt idx="1584">
                  <c:v>1525</c:v>
                </c:pt>
                <c:pt idx="1585">
                  <c:v>1567</c:v>
                </c:pt>
                <c:pt idx="1586">
                  <c:v>1520</c:v>
                </c:pt>
                <c:pt idx="1587">
                  <c:v>1518</c:v>
                </c:pt>
                <c:pt idx="1592">
                  <c:v>1554</c:v>
                </c:pt>
                <c:pt idx="1593">
                  <c:v>1603</c:v>
                </c:pt>
                <c:pt idx="1594">
                  <c:v>1539</c:v>
                </c:pt>
                <c:pt idx="1595">
                  <c:v>1547</c:v>
                </c:pt>
                <c:pt idx="1596">
                  <c:v>1518</c:v>
                </c:pt>
                <c:pt idx="1597">
                  <c:v>1575</c:v>
                </c:pt>
                <c:pt idx="1598">
                  <c:v>1539</c:v>
                </c:pt>
                <c:pt idx="1599">
                  <c:v>1526</c:v>
                </c:pt>
                <c:pt idx="1600">
                  <c:v>1532</c:v>
                </c:pt>
                <c:pt idx="1601">
                  <c:v>1539</c:v>
                </c:pt>
                <c:pt idx="1602">
                  <c:v>1502</c:v>
                </c:pt>
                <c:pt idx="1603">
                  <c:v>1533</c:v>
                </c:pt>
                <c:pt idx="1610">
                  <c:v>1561</c:v>
                </c:pt>
                <c:pt idx="1611">
                  <c:v>1503</c:v>
                </c:pt>
                <c:pt idx="1612">
                  <c:v>1585</c:v>
                </c:pt>
                <c:pt idx="1613">
                  <c:v>1506</c:v>
                </c:pt>
                <c:pt idx="1625">
                  <c:v>1532</c:v>
                </c:pt>
                <c:pt idx="1626">
                  <c:v>1483</c:v>
                </c:pt>
                <c:pt idx="1627">
                  <c:v>1520</c:v>
                </c:pt>
                <c:pt idx="1628">
                  <c:v>1484</c:v>
                </c:pt>
                <c:pt idx="1629">
                  <c:v>1548</c:v>
                </c:pt>
                <c:pt idx="1630">
                  <c:v>1506</c:v>
                </c:pt>
                <c:pt idx="1631">
                  <c:v>1527</c:v>
                </c:pt>
                <c:pt idx="1632">
                  <c:v>1494</c:v>
                </c:pt>
                <c:pt idx="1633">
                  <c:v>1554</c:v>
                </c:pt>
                <c:pt idx="1634">
                  <c:v>1554</c:v>
                </c:pt>
                <c:pt idx="1635">
                  <c:v>1529</c:v>
                </c:pt>
                <c:pt idx="1636">
                  <c:v>1581</c:v>
                </c:pt>
                <c:pt idx="1637">
                  <c:v>1540</c:v>
                </c:pt>
                <c:pt idx="1638">
                  <c:v>1564</c:v>
                </c:pt>
                <c:pt idx="1639">
                  <c:v>1511</c:v>
                </c:pt>
                <c:pt idx="1640">
                  <c:v>1533</c:v>
                </c:pt>
                <c:pt idx="1641">
                  <c:v>1500</c:v>
                </c:pt>
                <c:pt idx="1642">
                  <c:v>1547</c:v>
                </c:pt>
                <c:pt idx="1643">
                  <c:v>1555</c:v>
                </c:pt>
                <c:pt idx="1644">
                  <c:v>1555</c:v>
                </c:pt>
                <c:pt idx="1645">
                  <c:v>1519</c:v>
                </c:pt>
                <c:pt idx="1649">
                  <c:v>1578</c:v>
                </c:pt>
                <c:pt idx="1650">
                  <c:v>1539</c:v>
                </c:pt>
                <c:pt idx="1651">
                  <c:v>1516</c:v>
                </c:pt>
                <c:pt idx="1652">
                  <c:v>1567</c:v>
                </c:pt>
                <c:pt idx="1653">
                  <c:v>1522</c:v>
                </c:pt>
                <c:pt idx="1654">
                  <c:v>1570</c:v>
                </c:pt>
                <c:pt idx="1655">
                  <c:v>1533</c:v>
                </c:pt>
                <c:pt idx="1656">
                  <c:v>1579</c:v>
                </c:pt>
                <c:pt idx="1657">
                  <c:v>1538</c:v>
                </c:pt>
                <c:pt idx="1658">
                  <c:v>1588</c:v>
                </c:pt>
                <c:pt idx="1659">
                  <c:v>1538</c:v>
                </c:pt>
                <c:pt idx="1660">
                  <c:v>1574</c:v>
                </c:pt>
                <c:pt idx="1661">
                  <c:v>1525</c:v>
                </c:pt>
                <c:pt idx="1662">
                  <c:v>1572</c:v>
                </c:pt>
                <c:pt idx="1663">
                  <c:v>1527</c:v>
                </c:pt>
                <c:pt idx="1664">
                  <c:v>1558</c:v>
                </c:pt>
                <c:pt idx="1665">
                  <c:v>1507</c:v>
                </c:pt>
                <c:pt idx="1666">
                  <c:v>1555</c:v>
                </c:pt>
                <c:pt idx="1667">
                  <c:v>1525</c:v>
                </c:pt>
                <c:pt idx="1668">
                  <c:v>1581</c:v>
                </c:pt>
                <c:pt idx="1669">
                  <c:v>1581</c:v>
                </c:pt>
                <c:pt idx="1670">
                  <c:v>1532</c:v>
                </c:pt>
                <c:pt idx="1671">
                  <c:v>1555</c:v>
                </c:pt>
                <c:pt idx="1672">
                  <c:v>1537</c:v>
                </c:pt>
                <c:pt idx="1673">
                  <c:v>1509</c:v>
                </c:pt>
                <c:pt idx="1674">
                  <c:v>1536</c:v>
                </c:pt>
                <c:pt idx="1675">
                  <c:v>1509</c:v>
                </c:pt>
                <c:pt idx="1676">
                  <c:v>1558</c:v>
                </c:pt>
                <c:pt idx="1677">
                  <c:v>1518</c:v>
                </c:pt>
                <c:pt idx="1678">
                  <c:v>1589</c:v>
                </c:pt>
                <c:pt idx="1679">
                  <c:v>1537</c:v>
                </c:pt>
                <c:pt idx="1680">
                  <c:v>1594</c:v>
                </c:pt>
                <c:pt idx="1681">
                  <c:v>1538</c:v>
                </c:pt>
                <c:pt idx="1682">
                  <c:v>1591</c:v>
                </c:pt>
                <c:pt idx="1683">
                  <c:v>1541</c:v>
                </c:pt>
                <c:pt idx="1684">
                  <c:v>1597</c:v>
                </c:pt>
                <c:pt idx="1685">
                  <c:v>1577</c:v>
                </c:pt>
                <c:pt idx="1686">
                  <c:v>1571</c:v>
                </c:pt>
                <c:pt idx="1687">
                  <c:v>1523</c:v>
                </c:pt>
                <c:pt idx="1688">
                  <c:v>1564</c:v>
                </c:pt>
                <c:pt idx="1689">
                  <c:v>1524</c:v>
                </c:pt>
                <c:pt idx="1690">
                  <c:v>1531</c:v>
                </c:pt>
                <c:pt idx="1691">
                  <c:v>1587</c:v>
                </c:pt>
                <c:pt idx="1692">
                  <c:v>1534</c:v>
                </c:pt>
                <c:pt idx="1694">
                  <c:v>1596</c:v>
                </c:pt>
                <c:pt idx="1695">
                  <c:v>1596</c:v>
                </c:pt>
                <c:pt idx="1696">
                  <c:v>1567</c:v>
                </c:pt>
                <c:pt idx="1697">
                  <c:v>1620</c:v>
                </c:pt>
                <c:pt idx="1698">
                  <c:v>1550</c:v>
                </c:pt>
                <c:pt idx="1699">
                  <c:v>1599</c:v>
                </c:pt>
                <c:pt idx="1700">
                  <c:v>1618</c:v>
                </c:pt>
                <c:pt idx="1701">
                  <c:v>1618</c:v>
                </c:pt>
                <c:pt idx="1702">
                  <c:v>1575</c:v>
                </c:pt>
                <c:pt idx="1703">
                  <c:v>1602</c:v>
                </c:pt>
                <c:pt idx="1704">
                  <c:v>1563</c:v>
                </c:pt>
                <c:pt idx="1705">
                  <c:v>1578</c:v>
                </c:pt>
                <c:pt idx="1706">
                  <c:v>1545</c:v>
                </c:pt>
                <c:pt idx="1707">
                  <c:v>1590</c:v>
                </c:pt>
                <c:pt idx="1708">
                  <c:v>1553</c:v>
                </c:pt>
                <c:pt idx="1709">
                  <c:v>1585</c:v>
                </c:pt>
                <c:pt idx="1710">
                  <c:v>1536</c:v>
                </c:pt>
                <c:pt idx="1711">
                  <c:v>1572</c:v>
                </c:pt>
                <c:pt idx="1712">
                  <c:v>1534</c:v>
                </c:pt>
                <c:pt idx="1713">
                  <c:v>1568</c:v>
                </c:pt>
                <c:pt idx="1714">
                  <c:v>1531</c:v>
                </c:pt>
                <c:pt idx="1715">
                  <c:v>1595</c:v>
                </c:pt>
                <c:pt idx="1716">
                  <c:v>1552</c:v>
                </c:pt>
                <c:pt idx="1717">
                  <c:v>1588</c:v>
                </c:pt>
                <c:pt idx="1718">
                  <c:v>1547</c:v>
                </c:pt>
                <c:pt idx="1719">
                  <c:v>1580</c:v>
                </c:pt>
                <c:pt idx="1720">
                  <c:v>1546</c:v>
                </c:pt>
                <c:pt idx="1721">
                  <c:v>1593</c:v>
                </c:pt>
                <c:pt idx="1722">
                  <c:v>1538</c:v>
                </c:pt>
                <c:pt idx="1723">
                  <c:v>1576</c:v>
                </c:pt>
                <c:pt idx="1724">
                  <c:v>1520</c:v>
                </c:pt>
                <c:pt idx="1725">
                  <c:v>1539</c:v>
                </c:pt>
                <c:pt idx="1726">
                  <c:v>1507</c:v>
                </c:pt>
                <c:pt idx="1727">
                  <c:v>1554</c:v>
                </c:pt>
                <c:pt idx="1728">
                  <c:v>1523</c:v>
                </c:pt>
                <c:pt idx="1729">
                  <c:v>1571</c:v>
                </c:pt>
                <c:pt idx="1730">
                  <c:v>1528</c:v>
                </c:pt>
                <c:pt idx="1731">
                  <c:v>1570</c:v>
                </c:pt>
                <c:pt idx="1732">
                  <c:v>1525</c:v>
                </c:pt>
                <c:pt idx="1733">
                  <c:v>1574</c:v>
                </c:pt>
                <c:pt idx="1734">
                  <c:v>1519</c:v>
                </c:pt>
                <c:pt idx="1735">
                  <c:v>1547</c:v>
                </c:pt>
                <c:pt idx="1736">
                  <c:v>1513</c:v>
                </c:pt>
                <c:pt idx="1737">
                  <c:v>1554</c:v>
                </c:pt>
                <c:pt idx="1738">
                  <c:v>1507</c:v>
                </c:pt>
                <c:pt idx="1739">
                  <c:v>1500</c:v>
                </c:pt>
                <c:pt idx="1740">
                  <c:v>1522</c:v>
                </c:pt>
                <c:pt idx="1741">
                  <c:v>1503</c:v>
                </c:pt>
                <c:pt idx="1742">
                  <c:v>1554</c:v>
                </c:pt>
                <c:pt idx="1743">
                  <c:v>1541</c:v>
                </c:pt>
                <c:pt idx="1744">
                  <c:v>1505</c:v>
                </c:pt>
                <c:pt idx="1745">
                  <c:v>1524</c:v>
                </c:pt>
                <c:pt idx="1746">
                  <c:v>1491</c:v>
                </c:pt>
                <c:pt idx="1747">
                  <c:v>1553</c:v>
                </c:pt>
                <c:pt idx="1748">
                  <c:v>1495</c:v>
                </c:pt>
                <c:pt idx="1749">
                  <c:v>1548</c:v>
                </c:pt>
                <c:pt idx="1750">
                  <c:v>1508</c:v>
                </c:pt>
                <c:pt idx="1751">
                  <c:v>1537</c:v>
                </c:pt>
                <c:pt idx="1752">
                  <c:v>1494</c:v>
                </c:pt>
                <c:pt idx="1753">
                  <c:v>1535</c:v>
                </c:pt>
                <c:pt idx="1754">
                  <c:v>1497</c:v>
                </c:pt>
                <c:pt idx="1755">
                  <c:v>1403</c:v>
                </c:pt>
                <c:pt idx="1757">
                  <c:v>1592</c:v>
                </c:pt>
                <c:pt idx="1758">
                  <c:v>1549</c:v>
                </c:pt>
                <c:pt idx="1759">
                  <c:v>1604</c:v>
                </c:pt>
                <c:pt idx="1760">
                  <c:v>1544</c:v>
                </c:pt>
                <c:pt idx="1761">
                  <c:v>1552</c:v>
                </c:pt>
                <c:pt idx="1762">
                  <c:v>1518</c:v>
                </c:pt>
                <c:pt idx="1763">
                  <c:v>1536</c:v>
                </c:pt>
                <c:pt idx="1764">
                  <c:v>1510</c:v>
                </c:pt>
                <c:pt idx="1765">
                  <c:v>1569</c:v>
                </c:pt>
                <c:pt idx="1766">
                  <c:v>1526</c:v>
                </c:pt>
                <c:pt idx="1767">
                  <c:v>1527</c:v>
                </c:pt>
                <c:pt idx="1768">
                  <c:v>1573</c:v>
                </c:pt>
                <c:pt idx="1769">
                  <c:v>1528</c:v>
                </c:pt>
                <c:pt idx="1770">
                  <c:v>1573</c:v>
                </c:pt>
                <c:pt idx="1771">
                  <c:v>1571</c:v>
                </c:pt>
                <c:pt idx="1772">
                  <c:v>1519</c:v>
                </c:pt>
                <c:pt idx="1773">
                  <c:v>1553</c:v>
                </c:pt>
                <c:pt idx="1774">
                  <c:v>1499</c:v>
                </c:pt>
                <c:pt idx="1775">
                  <c:v>1532</c:v>
                </c:pt>
                <c:pt idx="1776">
                  <c:v>1500</c:v>
                </c:pt>
                <c:pt idx="1777">
                  <c:v>1523</c:v>
                </c:pt>
                <c:pt idx="1778">
                  <c:v>1569</c:v>
                </c:pt>
                <c:pt idx="1779">
                  <c:v>1520</c:v>
                </c:pt>
                <c:pt idx="1780">
                  <c:v>1399</c:v>
                </c:pt>
                <c:pt idx="1781">
                  <c:v>1399</c:v>
                </c:pt>
                <c:pt idx="1782">
                  <c:v>1583</c:v>
                </c:pt>
                <c:pt idx="1783">
                  <c:v>1534</c:v>
                </c:pt>
                <c:pt idx="1784">
                  <c:v>1557</c:v>
                </c:pt>
                <c:pt idx="1785">
                  <c:v>1534</c:v>
                </c:pt>
                <c:pt idx="1786">
                  <c:v>1595</c:v>
                </c:pt>
                <c:pt idx="1787">
                  <c:v>1548</c:v>
                </c:pt>
                <c:pt idx="1788">
                  <c:v>1585</c:v>
                </c:pt>
                <c:pt idx="1789">
                  <c:v>1542</c:v>
                </c:pt>
                <c:pt idx="1790">
                  <c:v>1575</c:v>
                </c:pt>
                <c:pt idx="1791">
                  <c:v>1535</c:v>
                </c:pt>
                <c:pt idx="1792">
                  <c:v>1570</c:v>
                </c:pt>
                <c:pt idx="1793">
                  <c:v>1529</c:v>
                </c:pt>
                <c:pt idx="1794">
                  <c:v>1503</c:v>
                </c:pt>
                <c:pt idx="1795">
                  <c:v>1525</c:v>
                </c:pt>
                <c:pt idx="1796">
                  <c:v>1399</c:v>
                </c:pt>
                <c:pt idx="1797">
                  <c:v>1534</c:v>
                </c:pt>
                <c:pt idx="1798">
                  <c:v>1546</c:v>
                </c:pt>
                <c:pt idx="1799">
                  <c:v>1542</c:v>
                </c:pt>
                <c:pt idx="1801">
                  <c:v>1565</c:v>
                </c:pt>
                <c:pt idx="1802">
                  <c:v>1525</c:v>
                </c:pt>
                <c:pt idx="1803">
                  <c:v>1564</c:v>
                </c:pt>
                <c:pt idx="1804">
                  <c:v>1528</c:v>
                </c:pt>
                <c:pt idx="1805">
                  <c:v>1534</c:v>
                </c:pt>
                <c:pt idx="1806">
                  <c:v>1513</c:v>
                </c:pt>
                <c:pt idx="1807">
                  <c:v>1560</c:v>
                </c:pt>
                <c:pt idx="1808">
                  <c:v>1527</c:v>
                </c:pt>
                <c:pt idx="1809">
                  <c:v>1530</c:v>
                </c:pt>
                <c:pt idx="1810">
                  <c:v>1567</c:v>
                </c:pt>
                <c:pt idx="1811">
                  <c:v>1531</c:v>
                </c:pt>
                <c:pt idx="1812">
                  <c:v>1576</c:v>
                </c:pt>
                <c:pt idx="1813">
                  <c:v>1528</c:v>
                </c:pt>
                <c:pt idx="1814">
                  <c:v>1538</c:v>
                </c:pt>
                <c:pt idx="1815">
                  <c:v>1519</c:v>
                </c:pt>
                <c:pt idx="1816">
                  <c:v>1537</c:v>
                </c:pt>
                <c:pt idx="1817">
                  <c:v>1522</c:v>
                </c:pt>
                <c:pt idx="1818">
                  <c:v>1582</c:v>
                </c:pt>
                <c:pt idx="1819">
                  <c:v>1544</c:v>
                </c:pt>
                <c:pt idx="1820">
                  <c:v>1574</c:v>
                </c:pt>
                <c:pt idx="1821">
                  <c:v>1574</c:v>
                </c:pt>
                <c:pt idx="1822">
                  <c:v>1533</c:v>
                </c:pt>
                <c:pt idx="1823">
                  <c:v>1575</c:v>
                </c:pt>
                <c:pt idx="1824">
                  <c:v>1532</c:v>
                </c:pt>
                <c:pt idx="1825">
                  <c:v>1567</c:v>
                </c:pt>
                <c:pt idx="1826">
                  <c:v>1527</c:v>
                </c:pt>
                <c:pt idx="1827">
                  <c:v>1578</c:v>
                </c:pt>
                <c:pt idx="1828">
                  <c:v>1532</c:v>
                </c:pt>
                <c:pt idx="1829">
                  <c:v>1537</c:v>
                </c:pt>
                <c:pt idx="1830">
                  <c:v>1506</c:v>
                </c:pt>
                <c:pt idx="1831">
                  <c:v>1541</c:v>
                </c:pt>
                <c:pt idx="1832">
                  <c:v>1541</c:v>
                </c:pt>
                <c:pt idx="1833">
                  <c:v>1515</c:v>
                </c:pt>
                <c:pt idx="1834">
                  <c:v>1526</c:v>
                </c:pt>
                <c:pt idx="1835">
                  <c:v>1571</c:v>
                </c:pt>
                <c:pt idx="1836">
                  <c:v>1529</c:v>
                </c:pt>
                <c:pt idx="1837">
                  <c:v>1543</c:v>
                </c:pt>
                <c:pt idx="1838">
                  <c:v>1515</c:v>
                </c:pt>
                <c:pt idx="1839">
                  <c:v>1523</c:v>
                </c:pt>
                <c:pt idx="1840">
                  <c:v>1571</c:v>
                </c:pt>
                <c:pt idx="1841">
                  <c:v>1533</c:v>
                </c:pt>
                <c:pt idx="1842">
                  <c:v>1539</c:v>
                </c:pt>
                <c:pt idx="1843">
                  <c:v>1546</c:v>
                </c:pt>
                <c:pt idx="1844">
                  <c:v>1603</c:v>
                </c:pt>
                <c:pt idx="1845">
                  <c:v>1554</c:v>
                </c:pt>
                <c:pt idx="1846">
                  <c:v>1594</c:v>
                </c:pt>
                <c:pt idx="1847">
                  <c:v>1542</c:v>
                </c:pt>
                <c:pt idx="1848">
                  <c:v>1596</c:v>
                </c:pt>
                <c:pt idx="1849">
                  <c:v>1547</c:v>
                </c:pt>
                <c:pt idx="1850">
                  <c:v>1542</c:v>
                </c:pt>
                <c:pt idx="1851">
                  <c:v>1571</c:v>
                </c:pt>
                <c:pt idx="1852">
                  <c:v>1529</c:v>
                </c:pt>
                <c:pt idx="1853">
                  <c:v>1590</c:v>
                </c:pt>
                <c:pt idx="1854">
                  <c:v>1544</c:v>
                </c:pt>
                <c:pt idx="1855">
                  <c:v>1558</c:v>
                </c:pt>
                <c:pt idx="1856">
                  <c:v>1612</c:v>
                </c:pt>
                <c:pt idx="1857">
                  <c:v>1563</c:v>
                </c:pt>
                <c:pt idx="1858">
                  <c:v>1613</c:v>
                </c:pt>
                <c:pt idx="1859">
                  <c:v>1564</c:v>
                </c:pt>
                <c:pt idx="1860">
                  <c:v>1606</c:v>
                </c:pt>
                <c:pt idx="1861">
                  <c:v>1549</c:v>
                </c:pt>
                <c:pt idx="1862">
                  <c:v>1574</c:v>
                </c:pt>
                <c:pt idx="1863">
                  <c:v>1542</c:v>
                </c:pt>
                <c:pt idx="1864">
                  <c:v>1565</c:v>
                </c:pt>
                <c:pt idx="1865">
                  <c:v>1529</c:v>
                </c:pt>
                <c:pt idx="1866">
                  <c:v>1588</c:v>
                </c:pt>
                <c:pt idx="1867">
                  <c:v>1548</c:v>
                </c:pt>
                <c:pt idx="1868">
                  <c:v>1606</c:v>
                </c:pt>
                <c:pt idx="1869">
                  <c:v>1563</c:v>
                </c:pt>
                <c:pt idx="1870">
                  <c:v>1582</c:v>
                </c:pt>
                <c:pt idx="1871">
                  <c:v>1547</c:v>
                </c:pt>
                <c:pt idx="1872">
                  <c:v>1602</c:v>
                </c:pt>
                <c:pt idx="1873">
                  <c:v>1546</c:v>
                </c:pt>
                <c:pt idx="1874">
                  <c:v>1594</c:v>
                </c:pt>
                <c:pt idx="1875">
                  <c:v>1548</c:v>
                </c:pt>
                <c:pt idx="1876">
                  <c:v>1549</c:v>
                </c:pt>
                <c:pt idx="1877">
                  <c:v>1527</c:v>
                </c:pt>
                <c:pt idx="1878">
                  <c:v>1550</c:v>
                </c:pt>
                <c:pt idx="1879">
                  <c:v>1522</c:v>
                </c:pt>
                <c:pt idx="1880">
                  <c:v>1551</c:v>
                </c:pt>
                <c:pt idx="1881">
                  <c:v>1530</c:v>
                </c:pt>
                <c:pt idx="1882">
                  <c:v>1562</c:v>
                </c:pt>
                <c:pt idx="1883">
                  <c:v>1523</c:v>
                </c:pt>
                <c:pt idx="1884">
                  <c:v>1600</c:v>
                </c:pt>
                <c:pt idx="1885">
                  <c:v>1548</c:v>
                </c:pt>
                <c:pt idx="1886">
                  <c:v>1565</c:v>
                </c:pt>
                <c:pt idx="1887">
                  <c:v>1551</c:v>
                </c:pt>
                <c:pt idx="1888">
                  <c:v>1521</c:v>
                </c:pt>
                <c:pt idx="1889">
                  <c:v>1563</c:v>
                </c:pt>
                <c:pt idx="1890">
                  <c:v>1521</c:v>
                </c:pt>
                <c:pt idx="1891">
                  <c:v>1592</c:v>
                </c:pt>
                <c:pt idx="1892">
                  <c:v>1540</c:v>
                </c:pt>
                <c:pt idx="1893">
                  <c:v>1598</c:v>
                </c:pt>
                <c:pt idx="1894">
                  <c:v>1548</c:v>
                </c:pt>
                <c:pt idx="1895">
                  <c:v>1603</c:v>
                </c:pt>
                <c:pt idx="1896">
                  <c:v>1553</c:v>
                </c:pt>
                <c:pt idx="1897">
                  <c:v>1606</c:v>
                </c:pt>
                <c:pt idx="1898">
                  <c:v>1553</c:v>
                </c:pt>
                <c:pt idx="1899">
                  <c:v>1600</c:v>
                </c:pt>
                <c:pt idx="1900">
                  <c:v>1554</c:v>
                </c:pt>
                <c:pt idx="1901">
                  <c:v>1590</c:v>
                </c:pt>
                <c:pt idx="1902">
                  <c:v>1535</c:v>
                </c:pt>
                <c:pt idx="1903">
                  <c:v>1556</c:v>
                </c:pt>
                <c:pt idx="1904">
                  <c:v>1515</c:v>
                </c:pt>
                <c:pt idx="1905">
                  <c:v>1579</c:v>
                </c:pt>
                <c:pt idx="1906">
                  <c:v>1533</c:v>
                </c:pt>
                <c:pt idx="1907">
                  <c:v>1600</c:v>
                </c:pt>
                <c:pt idx="1908">
                  <c:v>1549</c:v>
                </c:pt>
                <c:pt idx="1909">
                  <c:v>1614</c:v>
                </c:pt>
                <c:pt idx="1910">
                  <c:v>1560</c:v>
                </c:pt>
                <c:pt idx="1911">
                  <c:v>1552</c:v>
                </c:pt>
                <c:pt idx="1912">
                  <c:v>1535</c:v>
                </c:pt>
                <c:pt idx="1913">
                  <c:v>1583</c:v>
                </c:pt>
                <c:pt idx="1914">
                  <c:v>1548</c:v>
                </c:pt>
                <c:pt idx="1915">
                  <c:v>1595</c:v>
                </c:pt>
                <c:pt idx="1916">
                  <c:v>1540</c:v>
                </c:pt>
                <c:pt idx="1917">
                  <c:v>1557</c:v>
                </c:pt>
                <c:pt idx="1918">
                  <c:v>1527</c:v>
                </c:pt>
                <c:pt idx="1919">
                  <c:v>1601</c:v>
                </c:pt>
                <c:pt idx="1920">
                  <c:v>1552</c:v>
                </c:pt>
                <c:pt idx="1921">
                  <c:v>1584</c:v>
                </c:pt>
                <c:pt idx="1922">
                  <c:v>1540</c:v>
                </c:pt>
                <c:pt idx="1923">
                  <c:v>1608</c:v>
                </c:pt>
                <c:pt idx="1924">
                  <c:v>1594</c:v>
                </c:pt>
                <c:pt idx="1925">
                  <c:v>1545</c:v>
                </c:pt>
                <c:pt idx="1926">
                  <c:v>1571</c:v>
                </c:pt>
                <c:pt idx="1927">
                  <c:v>1533</c:v>
                </c:pt>
                <c:pt idx="1928">
                  <c:v>1583</c:v>
                </c:pt>
                <c:pt idx="1929">
                  <c:v>1534</c:v>
                </c:pt>
                <c:pt idx="1930">
                  <c:v>1595</c:v>
                </c:pt>
                <c:pt idx="1931">
                  <c:v>1546</c:v>
                </c:pt>
                <c:pt idx="1932">
                  <c:v>1600</c:v>
                </c:pt>
                <c:pt idx="1933">
                  <c:v>1550</c:v>
                </c:pt>
                <c:pt idx="1934">
                  <c:v>1607</c:v>
                </c:pt>
                <c:pt idx="1935">
                  <c:v>1547</c:v>
                </c:pt>
                <c:pt idx="1936">
                  <c:v>1600</c:v>
                </c:pt>
                <c:pt idx="1937">
                  <c:v>1540</c:v>
                </c:pt>
                <c:pt idx="1938">
                  <c:v>1586</c:v>
                </c:pt>
                <c:pt idx="1939">
                  <c:v>1589</c:v>
                </c:pt>
                <c:pt idx="1940">
                  <c:v>1534</c:v>
                </c:pt>
                <c:pt idx="1941">
                  <c:v>1533</c:v>
                </c:pt>
                <c:pt idx="1942">
                  <c:v>1512</c:v>
                </c:pt>
                <c:pt idx="1943">
                  <c:v>1557</c:v>
                </c:pt>
                <c:pt idx="1944">
                  <c:v>1517</c:v>
                </c:pt>
                <c:pt idx="1945">
                  <c:v>1591</c:v>
                </c:pt>
                <c:pt idx="1946">
                  <c:v>1543</c:v>
                </c:pt>
                <c:pt idx="1947">
                  <c:v>1603</c:v>
                </c:pt>
                <c:pt idx="1948">
                  <c:v>1551</c:v>
                </c:pt>
                <c:pt idx="1949">
                  <c:v>1594</c:v>
                </c:pt>
                <c:pt idx="1950">
                  <c:v>1537</c:v>
                </c:pt>
                <c:pt idx="1951">
                  <c:v>1599</c:v>
                </c:pt>
                <c:pt idx="1952">
                  <c:v>1539</c:v>
                </c:pt>
                <c:pt idx="1953">
                  <c:v>1603</c:v>
                </c:pt>
                <c:pt idx="1954">
                  <c:v>1538</c:v>
                </c:pt>
                <c:pt idx="1955">
                  <c:v>1569</c:v>
                </c:pt>
                <c:pt idx="1956">
                  <c:v>1524</c:v>
                </c:pt>
                <c:pt idx="1957">
                  <c:v>1594</c:v>
                </c:pt>
                <c:pt idx="1958">
                  <c:v>1536</c:v>
                </c:pt>
                <c:pt idx="1959">
                  <c:v>1589</c:v>
                </c:pt>
                <c:pt idx="1960">
                  <c:v>1539</c:v>
                </c:pt>
                <c:pt idx="1961">
                  <c:v>1541</c:v>
                </c:pt>
                <c:pt idx="1962">
                  <c:v>1583</c:v>
                </c:pt>
                <c:pt idx="1963">
                  <c:v>1530</c:v>
                </c:pt>
                <c:pt idx="1964">
                  <c:v>1536</c:v>
                </c:pt>
                <c:pt idx="1965">
                  <c:v>1567</c:v>
                </c:pt>
                <c:pt idx="1966">
                  <c:v>1522</c:v>
                </c:pt>
                <c:pt idx="1967">
                  <c:v>1580</c:v>
                </c:pt>
                <c:pt idx="1968">
                  <c:v>1531</c:v>
                </c:pt>
                <c:pt idx="1970">
                  <c:v>1577</c:v>
                </c:pt>
                <c:pt idx="1971">
                  <c:v>1545</c:v>
                </c:pt>
                <c:pt idx="1972">
                  <c:v>1568</c:v>
                </c:pt>
                <c:pt idx="1973">
                  <c:v>1583</c:v>
                </c:pt>
                <c:pt idx="1974">
                  <c:v>1540</c:v>
                </c:pt>
                <c:pt idx="1975">
                  <c:v>1549</c:v>
                </c:pt>
                <c:pt idx="1976">
                  <c:v>1562</c:v>
                </c:pt>
                <c:pt idx="1977">
                  <c:v>1524</c:v>
                </c:pt>
                <c:pt idx="1982">
                  <c:v>1609</c:v>
                </c:pt>
                <c:pt idx="1983">
                  <c:v>1565</c:v>
                </c:pt>
                <c:pt idx="1984">
                  <c:v>1560</c:v>
                </c:pt>
                <c:pt idx="1985">
                  <c:v>1566</c:v>
                </c:pt>
                <c:pt idx="1986">
                  <c:v>1572</c:v>
                </c:pt>
                <c:pt idx="1987">
                  <c:v>1614</c:v>
                </c:pt>
                <c:pt idx="1988">
                  <c:v>1566</c:v>
                </c:pt>
                <c:pt idx="1989">
                  <c:v>1571</c:v>
                </c:pt>
                <c:pt idx="1990">
                  <c:v>1625</c:v>
                </c:pt>
                <c:pt idx="1991">
                  <c:v>1564</c:v>
                </c:pt>
                <c:pt idx="1992">
                  <c:v>1610</c:v>
                </c:pt>
                <c:pt idx="1993">
                  <c:v>1562</c:v>
                </c:pt>
                <c:pt idx="1994">
                  <c:v>1590</c:v>
                </c:pt>
                <c:pt idx="1995">
                  <c:v>1548</c:v>
                </c:pt>
                <c:pt idx="1996">
                  <c:v>1563</c:v>
                </c:pt>
                <c:pt idx="1997">
                  <c:v>1570</c:v>
                </c:pt>
                <c:pt idx="1998">
                  <c:v>1606</c:v>
                </c:pt>
                <c:pt idx="1999">
                  <c:v>1563</c:v>
                </c:pt>
                <c:pt idx="2000">
                  <c:v>1621</c:v>
                </c:pt>
                <c:pt idx="2001">
                  <c:v>1567</c:v>
                </c:pt>
                <c:pt idx="2002">
                  <c:v>1623</c:v>
                </c:pt>
                <c:pt idx="2003">
                  <c:v>1573</c:v>
                </c:pt>
                <c:pt idx="2004">
                  <c:v>1589</c:v>
                </c:pt>
                <c:pt idx="2005">
                  <c:v>1546</c:v>
                </c:pt>
                <c:pt idx="2006">
                  <c:v>1596</c:v>
                </c:pt>
                <c:pt idx="2007">
                  <c:v>1548</c:v>
                </c:pt>
                <c:pt idx="2008">
                  <c:v>1583</c:v>
                </c:pt>
                <c:pt idx="2009">
                  <c:v>1539</c:v>
                </c:pt>
                <c:pt idx="2010">
                  <c:v>1583</c:v>
                </c:pt>
                <c:pt idx="2011">
                  <c:v>1548</c:v>
                </c:pt>
                <c:pt idx="2012">
                  <c:v>1613</c:v>
                </c:pt>
                <c:pt idx="2013">
                  <c:v>1563</c:v>
                </c:pt>
                <c:pt idx="2014">
                  <c:v>1612</c:v>
                </c:pt>
                <c:pt idx="2015">
                  <c:v>1555</c:v>
                </c:pt>
                <c:pt idx="2016">
                  <c:v>1585</c:v>
                </c:pt>
                <c:pt idx="2017">
                  <c:v>1545</c:v>
                </c:pt>
                <c:pt idx="2018">
                  <c:v>1569</c:v>
                </c:pt>
                <c:pt idx="2019">
                  <c:v>1528</c:v>
                </c:pt>
                <c:pt idx="2020">
                  <c:v>1560</c:v>
                </c:pt>
                <c:pt idx="2021">
                  <c:v>1534</c:v>
                </c:pt>
                <c:pt idx="2022">
                  <c:v>1595</c:v>
                </c:pt>
                <c:pt idx="2023">
                  <c:v>1548</c:v>
                </c:pt>
                <c:pt idx="2024">
                  <c:v>1582</c:v>
                </c:pt>
                <c:pt idx="2025">
                  <c:v>1541</c:v>
                </c:pt>
                <c:pt idx="2026">
                  <c:v>1593</c:v>
                </c:pt>
                <c:pt idx="2027">
                  <c:v>1593</c:v>
                </c:pt>
                <c:pt idx="2028">
                  <c:v>1549</c:v>
                </c:pt>
                <c:pt idx="2029">
                  <c:v>1590</c:v>
                </c:pt>
                <c:pt idx="2030">
                  <c:v>1590</c:v>
                </c:pt>
                <c:pt idx="2031">
                  <c:v>1550</c:v>
                </c:pt>
                <c:pt idx="2032">
                  <c:v>1516</c:v>
                </c:pt>
                <c:pt idx="2033">
                  <c:v>1549</c:v>
                </c:pt>
                <c:pt idx="2034">
                  <c:v>1528</c:v>
                </c:pt>
                <c:pt idx="2035">
                  <c:v>1583</c:v>
                </c:pt>
                <c:pt idx="2036">
                  <c:v>1541</c:v>
                </c:pt>
                <c:pt idx="2037">
                  <c:v>1594</c:v>
                </c:pt>
                <c:pt idx="2038">
                  <c:v>1546</c:v>
                </c:pt>
                <c:pt idx="2039">
                  <c:v>1584</c:v>
                </c:pt>
                <c:pt idx="2040">
                  <c:v>1567</c:v>
                </c:pt>
                <c:pt idx="2041">
                  <c:v>1528</c:v>
                </c:pt>
                <c:pt idx="2042">
                  <c:v>1575</c:v>
                </c:pt>
                <c:pt idx="2043">
                  <c:v>1537</c:v>
                </c:pt>
                <c:pt idx="2044">
                  <c:v>1535</c:v>
                </c:pt>
                <c:pt idx="2045">
                  <c:v>1516</c:v>
                </c:pt>
                <c:pt idx="2046">
                  <c:v>1544</c:v>
                </c:pt>
                <c:pt idx="2047">
                  <c:v>1519</c:v>
                </c:pt>
                <c:pt idx="2048">
                  <c:v>1583</c:v>
                </c:pt>
                <c:pt idx="2049">
                  <c:v>1537</c:v>
                </c:pt>
                <c:pt idx="2050">
                  <c:v>1590</c:v>
                </c:pt>
                <c:pt idx="2051">
                  <c:v>1535</c:v>
                </c:pt>
                <c:pt idx="2052">
                  <c:v>1574</c:v>
                </c:pt>
                <c:pt idx="2053">
                  <c:v>1531</c:v>
                </c:pt>
                <c:pt idx="2054">
                  <c:v>1552</c:v>
                </c:pt>
                <c:pt idx="2055">
                  <c:v>1537</c:v>
                </c:pt>
                <c:pt idx="2056">
                  <c:v>1545</c:v>
                </c:pt>
                <c:pt idx="2057">
                  <c:v>1524</c:v>
                </c:pt>
                <c:pt idx="2058">
                  <c:v>1577</c:v>
                </c:pt>
                <c:pt idx="2059">
                  <c:v>1576</c:v>
                </c:pt>
                <c:pt idx="2060">
                  <c:v>1538</c:v>
                </c:pt>
                <c:pt idx="2061">
                  <c:v>1600</c:v>
                </c:pt>
                <c:pt idx="2062">
                  <c:v>1560</c:v>
                </c:pt>
                <c:pt idx="2063">
                  <c:v>1620</c:v>
                </c:pt>
                <c:pt idx="2064">
                  <c:v>1564</c:v>
                </c:pt>
                <c:pt idx="2065">
                  <c:v>1602</c:v>
                </c:pt>
                <c:pt idx="2066">
                  <c:v>1559</c:v>
                </c:pt>
                <c:pt idx="2067">
                  <c:v>1555</c:v>
                </c:pt>
                <c:pt idx="2068">
                  <c:v>1575</c:v>
                </c:pt>
                <c:pt idx="2069">
                  <c:v>1567</c:v>
                </c:pt>
                <c:pt idx="2070">
                  <c:v>1531</c:v>
                </c:pt>
                <c:pt idx="2071">
                  <c:v>1426</c:v>
                </c:pt>
                <c:pt idx="2072">
                  <c:v>1427</c:v>
                </c:pt>
                <c:pt idx="2073">
                  <c:v>1430</c:v>
                </c:pt>
                <c:pt idx="2074">
                  <c:v>1594</c:v>
                </c:pt>
                <c:pt idx="2075">
                  <c:v>1555</c:v>
                </c:pt>
                <c:pt idx="2076">
                  <c:v>1564</c:v>
                </c:pt>
                <c:pt idx="2077">
                  <c:v>1534</c:v>
                </c:pt>
                <c:pt idx="2078">
                  <c:v>1565</c:v>
                </c:pt>
                <c:pt idx="2079">
                  <c:v>1532</c:v>
                </c:pt>
                <c:pt idx="2081">
                  <c:v>1600</c:v>
                </c:pt>
                <c:pt idx="2082">
                  <c:v>1552</c:v>
                </c:pt>
                <c:pt idx="2083">
                  <c:v>1617</c:v>
                </c:pt>
                <c:pt idx="2084">
                  <c:v>1576</c:v>
                </c:pt>
                <c:pt idx="2085">
                  <c:v>1568</c:v>
                </c:pt>
                <c:pt idx="2086">
                  <c:v>1567</c:v>
                </c:pt>
                <c:pt idx="2087">
                  <c:v>1563</c:v>
                </c:pt>
                <c:pt idx="2088">
                  <c:v>1529</c:v>
                </c:pt>
                <c:pt idx="2089">
                  <c:v>1558</c:v>
                </c:pt>
                <c:pt idx="2090">
                  <c:v>1531</c:v>
                </c:pt>
                <c:pt idx="2091">
                  <c:v>1555</c:v>
                </c:pt>
                <c:pt idx="2092">
                  <c:v>1564</c:v>
                </c:pt>
                <c:pt idx="2093">
                  <c:v>1559</c:v>
                </c:pt>
                <c:pt idx="2094">
                  <c:v>1566</c:v>
                </c:pt>
                <c:pt idx="2095">
                  <c:v>1590</c:v>
                </c:pt>
                <c:pt idx="2096">
                  <c:v>1550</c:v>
                </c:pt>
                <c:pt idx="2097">
                  <c:v>1553</c:v>
                </c:pt>
                <c:pt idx="2098">
                  <c:v>1530</c:v>
                </c:pt>
                <c:pt idx="2099">
                  <c:v>1542</c:v>
                </c:pt>
                <c:pt idx="2100">
                  <c:v>1548</c:v>
                </c:pt>
                <c:pt idx="2101">
                  <c:v>1554</c:v>
                </c:pt>
                <c:pt idx="2102">
                  <c:v>1571</c:v>
                </c:pt>
                <c:pt idx="2103">
                  <c:v>1574</c:v>
                </c:pt>
                <c:pt idx="2105">
                  <c:v>1580</c:v>
                </c:pt>
                <c:pt idx="2106">
                  <c:v>1544</c:v>
                </c:pt>
                <c:pt idx="2107">
                  <c:v>1513</c:v>
                </c:pt>
                <c:pt idx="2108">
                  <c:v>1562</c:v>
                </c:pt>
                <c:pt idx="2109">
                  <c:v>1536</c:v>
                </c:pt>
                <c:pt idx="2110">
                  <c:v>1595</c:v>
                </c:pt>
                <c:pt idx="2111">
                  <c:v>1559</c:v>
                </c:pt>
                <c:pt idx="2112">
                  <c:v>1558</c:v>
                </c:pt>
                <c:pt idx="2113">
                  <c:v>1601</c:v>
                </c:pt>
                <c:pt idx="2114">
                  <c:v>1538</c:v>
                </c:pt>
                <c:pt idx="2115">
                  <c:v>1514</c:v>
                </c:pt>
                <c:pt idx="2116">
                  <c:v>1550</c:v>
                </c:pt>
                <c:pt idx="2117">
                  <c:v>1586</c:v>
                </c:pt>
                <c:pt idx="2118">
                  <c:v>1601</c:v>
                </c:pt>
                <c:pt idx="2119">
                  <c:v>1552</c:v>
                </c:pt>
                <c:pt idx="2120">
                  <c:v>1592</c:v>
                </c:pt>
                <c:pt idx="2121">
                  <c:v>1551</c:v>
                </c:pt>
                <c:pt idx="2122">
                  <c:v>1587</c:v>
                </c:pt>
                <c:pt idx="2123">
                  <c:v>1533</c:v>
                </c:pt>
                <c:pt idx="2124">
                  <c:v>1547</c:v>
                </c:pt>
                <c:pt idx="2125">
                  <c:v>1518</c:v>
                </c:pt>
                <c:pt idx="2126">
                  <c:v>1548</c:v>
                </c:pt>
                <c:pt idx="2127">
                  <c:v>1589</c:v>
                </c:pt>
                <c:pt idx="2128">
                  <c:v>1542</c:v>
                </c:pt>
                <c:pt idx="2129">
                  <c:v>1579</c:v>
                </c:pt>
                <c:pt idx="2130">
                  <c:v>1543</c:v>
                </c:pt>
                <c:pt idx="2131">
                  <c:v>1560</c:v>
                </c:pt>
                <c:pt idx="2132">
                  <c:v>1525</c:v>
                </c:pt>
                <c:pt idx="2133">
                  <c:v>1579</c:v>
                </c:pt>
                <c:pt idx="2134">
                  <c:v>1549</c:v>
                </c:pt>
                <c:pt idx="2135">
                  <c:v>1562</c:v>
                </c:pt>
                <c:pt idx="2136">
                  <c:v>1528</c:v>
                </c:pt>
                <c:pt idx="2137">
                  <c:v>1582</c:v>
                </c:pt>
                <c:pt idx="2138">
                  <c:v>1535</c:v>
                </c:pt>
                <c:pt idx="2139">
                  <c:v>1535</c:v>
                </c:pt>
                <c:pt idx="2140">
                  <c:v>1557</c:v>
                </c:pt>
                <c:pt idx="2141">
                  <c:v>1528</c:v>
                </c:pt>
                <c:pt idx="2142">
                  <c:v>1594</c:v>
                </c:pt>
                <c:pt idx="2143">
                  <c:v>1549</c:v>
                </c:pt>
                <c:pt idx="2144">
                  <c:v>1584</c:v>
                </c:pt>
                <c:pt idx="2145">
                  <c:v>1544</c:v>
                </c:pt>
                <c:pt idx="2146">
                  <c:v>1558</c:v>
                </c:pt>
                <c:pt idx="2147">
                  <c:v>1526</c:v>
                </c:pt>
                <c:pt idx="2148">
                  <c:v>1537</c:v>
                </c:pt>
                <c:pt idx="2149">
                  <c:v>1553</c:v>
                </c:pt>
                <c:pt idx="2150">
                  <c:v>1530</c:v>
                </c:pt>
                <c:pt idx="2152">
                  <c:v>1589</c:v>
                </c:pt>
                <c:pt idx="2153">
                  <c:v>1552</c:v>
                </c:pt>
                <c:pt idx="2154">
                  <c:v>1609</c:v>
                </c:pt>
                <c:pt idx="2155">
                  <c:v>1611</c:v>
                </c:pt>
                <c:pt idx="2156">
                  <c:v>1564</c:v>
                </c:pt>
                <c:pt idx="2157">
                  <c:v>1558</c:v>
                </c:pt>
                <c:pt idx="2158">
                  <c:v>1569</c:v>
                </c:pt>
                <c:pt idx="2159">
                  <c:v>1540</c:v>
                </c:pt>
                <c:pt idx="2160">
                  <c:v>1595</c:v>
                </c:pt>
                <c:pt idx="2161">
                  <c:v>1558</c:v>
                </c:pt>
                <c:pt idx="2163">
                  <c:v>1574</c:v>
                </c:pt>
                <c:pt idx="2164">
                  <c:v>1541</c:v>
                </c:pt>
                <c:pt idx="2165">
                  <c:v>1599</c:v>
                </c:pt>
                <c:pt idx="2166">
                  <c:v>1551</c:v>
                </c:pt>
                <c:pt idx="2167">
                  <c:v>1574</c:v>
                </c:pt>
                <c:pt idx="2168">
                  <c:v>1582</c:v>
                </c:pt>
                <c:pt idx="2169">
                  <c:v>1577</c:v>
                </c:pt>
                <c:pt idx="2170">
                  <c:v>1547</c:v>
                </c:pt>
                <c:pt idx="2171">
                  <c:v>1607</c:v>
                </c:pt>
                <c:pt idx="2172">
                  <c:v>1547</c:v>
                </c:pt>
                <c:pt idx="2173">
                  <c:v>1576</c:v>
                </c:pt>
                <c:pt idx="2174">
                  <c:v>1533</c:v>
                </c:pt>
                <c:pt idx="2175">
                  <c:v>1596</c:v>
                </c:pt>
                <c:pt idx="2176">
                  <c:v>1543</c:v>
                </c:pt>
                <c:pt idx="2177">
                  <c:v>1602</c:v>
                </c:pt>
                <c:pt idx="2178">
                  <c:v>1547</c:v>
                </c:pt>
                <c:pt idx="2179">
                  <c:v>1589</c:v>
                </c:pt>
                <c:pt idx="2180">
                  <c:v>1544</c:v>
                </c:pt>
                <c:pt idx="2181">
                  <c:v>1549</c:v>
                </c:pt>
                <c:pt idx="2182">
                  <c:v>1517</c:v>
                </c:pt>
                <c:pt idx="2183">
                  <c:v>1539</c:v>
                </c:pt>
                <c:pt idx="2184">
                  <c:v>1517</c:v>
                </c:pt>
                <c:pt idx="2185">
                  <c:v>1595</c:v>
                </c:pt>
                <c:pt idx="2186">
                  <c:v>1547</c:v>
                </c:pt>
                <c:pt idx="2187">
                  <c:v>1594</c:v>
                </c:pt>
                <c:pt idx="2188">
                  <c:v>1549</c:v>
                </c:pt>
                <c:pt idx="2189">
                  <c:v>1588</c:v>
                </c:pt>
                <c:pt idx="2190">
                  <c:v>1544</c:v>
                </c:pt>
                <c:pt idx="2191">
                  <c:v>1581</c:v>
                </c:pt>
                <c:pt idx="2192">
                  <c:v>1532</c:v>
                </c:pt>
                <c:pt idx="2193">
                  <c:v>1566</c:v>
                </c:pt>
                <c:pt idx="2194">
                  <c:v>1534</c:v>
                </c:pt>
                <c:pt idx="2195">
                  <c:v>1587</c:v>
                </c:pt>
                <c:pt idx="2196">
                  <c:v>1542</c:v>
                </c:pt>
                <c:pt idx="2197">
                  <c:v>1589</c:v>
                </c:pt>
                <c:pt idx="2198">
                  <c:v>1551</c:v>
                </c:pt>
                <c:pt idx="2199">
                  <c:v>1430</c:v>
                </c:pt>
                <c:pt idx="2200">
                  <c:v>1420</c:v>
                </c:pt>
                <c:pt idx="2201">
                  <c:v>1435</c:v>
                </c:pt>
                <c:pt idx="2202">
                  <c:v>1420</c:v>
                </c:pt>
                <c:pt idx="2203">
                  <c:v>1432</c:v>
                </c:pt>
                <c:pt idx="2204">
                  <c:v>1416</c:v>
                </c:pt>
                <c:pt idx="2205">
                  <c:v>1612</c:v>
                </c:pt>
                <c:pt idx="2206">
                  <c:v>1612</c:v>
                </c:pt>
                <c:pt idx="2207">
                  <c:v>1565</c:v>
                </c:pt>
                <c:pt idx="2208">
                  <c:v>1572</c:v>
                </c:pt>
                <c:pt idx="2209">
                  <c:v>1537</c:v>
                </c:pt>
                <c:pt idx="2210">
                  <c:v>1546</c:v>
                </c:pt>
                <c:pt idx="2211">
                  <c:v>1525</c:v>
                </c:pt>
                <c:pt idx="2212">
                  <c:v>1586</c:v>
                </c:pt>
                <c:pt idx="2213">
                  <c:v>1540</c:v>
                </c:pt>
                <c:pt idx="2214">
                  <c:v>1593</c:v>
                </c:pt>
                <c:pt idx="2215">
                  <c:v>1545</c:v>
                </c:pt>
                <c:pt idx="2216">
                  <c:v>1594</c:v>
                </c:pt>
                <c:pt idx="2217">
                  <c:v>1551</c:v>
                </c:pt>
                <c:pt idx="2218">
                  <c:v>1604</c:v>
                </c:pt>
                <c:pt idx="2219">
                  <c:v>1562</c:v>
                </c:pt>
                <c:pt idx="2220">
                  <c:v>1539</c:v>
                </c:pt>
                <c:pt idx="2221">
                  <c:v>1553</c:v>
                </c:pt>
                <c:pt idx="2222">
                  <c:v>1527</c:v>
                </c:pt>
                <c:pt idx="2223">
                  <c:v>1569</c:v>
                </c:pt>
                <c:pt idx="2224">
                  <c:v>1532</c:v>
                </c:pt>
                <c:pt idx="2225">
                  <c:v>1584</c:v>
                </c:pt>
                <c:pt idx="2226">
                  <c:v>1549</c:v>
                </c:pt>
                <c:pt idx="2227">
                  <c:v>1595</c:v>
                </c:pt>
                <c:pt idx="2228">
                  <c:v>1543</c:v>
                </c:pt>
                <c:pt idx="2229">
                  <c:v>1588</c:v>
                </c:pt>
                <c:pt idx="2230">
                  <c:v>1555</c:v>
                </c:pt>
                <c:pt idx="2232">
                  <c:v>1524</c:v>
                </c:pt>
                <c:pt idx="2233">
                  <c:v>1576</c:v>
                </c:pt>
                <c:pt idx="2234">
                  <c:v>1544</c:v>
                </c:pt>
                <c:pt idx="2235">
                  <c:v>1568</c:v>
                </c:pt>
                <c:pt idx="2236">
                  <c:v>1536</c:v>
                </c:pt>
                <c:pt idx="2237">
                  <c:v>1601</c:v>
                </c:pt>
                <c:pt idx="2238">
                  <c:v>1547</c:v>
                </c:pt>
                <c:pt idx="2239">
                  <c:v>1603</c:v>
                </c:pt>
                <c:pt idx="2240">
                  <c:v>1557</c:v>
                </c:pt>
                <c:pt idx="2241">
                  <c:v>1603</c:v>
                </c:pt>
                <c:pt idx="2242">
                  <c:v>1560</c:v>
                </c:pt>
                <c:pt idx="2243">
                  <c:v>1614</c:v>
                </c:pt>
                <c:pt idx="2244">
                  <c:v>1562</c:v>
                </c:pt>
                <c:pt idx="2245">
                  <c:v>1606</c:v>
                </c:pt>
                <c:pt idx="2246">
                  <c:v>1563</c:v>
                </c:pt>
                <c:pt idx="2247">
                  <c:v>1571</c:v>
                </c:pt>
                <c:pt idx="2248">
                  <c:v>1532</c:v>
                </c:pt>
                <c:pt idx="2249">
                  <c:v>1565</c:v>
                </c:pt>
                <c:pt idx="2250">
                  <c:v>1532</c:v>
                </c:pt>
                <c:pt idx="2251">
                  <c:v>1589</c:v>
                </c:pt>
                <c:pt idx="2252">
                  <c:v>1544</c:v>
                </c:pt>
                <c:pt idx="2254">
                  <c:v>1434</c:v>
                </c:pt>
                <c:pt idx="2255">
                  <c:v>1590</c:v>
                </c:pt>
                <c:pt idx="2256">
                  <c:v>1551</c:v>
                </c:pt>
                <c:pt idx="2257">
                  <c:v>1583</c:v>
                </c:pt>
                <c:pt idx="2258">
                  <c:v>1534</c:v>
                </c:pt>
                <c:pt idx="2259">
                  <c:v>1581</c:v>
                </c:pt>
                <c:pt idx="2260">
                  <c:v>1545</c:v>
                </c:pt>
                <c:pt idx="2261">
                  <c:v>1581</c:v>
                </c:pt>
                <c:pt idx="2262">
                  <c:v>1538</c:v>
                </c:pt>
                <c:pt idx="2263">
                  <c:v>1580</c:v>
                </c:pt>
                <c:pt idx="2264">
                  <c:v>1540</c:v>
                </c:pt>
                <c:pt idx="2265">
                  <c:v>1597</c:v>
                </c:pt>
                <c:pt idx="2266">
                  <c:v>1554</c:v>
                </c:pt>
                <c:pt idx="2267">
                  <c:v>1573</c:v>
                </c:pt>
                <c:pt idx="2268">
                  <c:v>1538</c:v>
                </c:pt>
                <c:pt idx="2269">
                  <c:v>1589</c:v>
                </c:pt>
                <c:pt idx="2270">
                  <c:v>1552</c:v>
                </c:pt>
                <c:pt idx="2271">
                  <c:v>1593</c:v>
                </c:pt>
                <c:pt idx="2272">
                  <c:v>1551</c:v>
                </c:pt>
                <c:pt idx="2273">
                  <c:v>1562</c:v>
                </c:pt>
                <c:pt idx="2274">
                  <c:v>1524</c:v>
                </c:pt>
                <c:pt idx="2275">
                  <c:v>1547</c:v>
                </c:pt>
                <c:pt idx="2276">
                  <c:v>1521</c:v>
                </c:pt>
                <c:pt idx="2277">
                  <c:v>1581</c:v>
                </c:pt>
                <c:pt idx="2278">
                  <c:v>1535</c:v>
                </c:pt>
                <c:pt idx="2279">
                  <c:v>1567</c:v>
                </c:pt>
                <c:pt idx="2280">
                  <c:v>1526</c:v>
                </c:pt>
                <c:pt idx="2281">
                  <c:v>1558</c:v>
                </c:pt>
                <c:pt idx="2282">
                  <c:v>1520</c:v>
                </c:pt>
                <c:pt idx="2283">
                  <c:v>1549</c:v>
                </c:pt>
                <c:pt idx="2284">
                  <c:v>1533</c:v>
                </c:pt>
                <c:pt idx="2285">
                  <c:v>1580</c:v>
                </c:pt>
                <c:pt idx="2286">
                  <c:v>1534</c:v>
                </c:pt>
                <c:pt idx="2287">
                  <c:v>1553</c:v>
                </c:pt>
                <c:pt idx="2288">
                  <c:v>1535</c:v>
                </c:pt>
                <c:pt idx="2289">
                  <c:v>1573</c:v>
                </c:pt>
                <c:pt idx="2290">
                  <c:v>1541</c:v>
                </c:pt>
                <c:pt idx="2291">
                  <c:v>1601</c:v>
                </c:pt>
                <c:pt idx="2292">
                  <c:v>1560</c:v>
                </c:pt>
                <c:pt idx="2293">
                  <c:v>1611</c:v>
                </c:pt>
                <c:pt idx="2294">
                  <c:v>1561</c:v>
                </c:pt>
                <c:pt idx="2295">
                  <c:v>1606</c:v>
                </c:pt>
                <c:pt idx="2296">
                  <c:v>1559</c:v>
                </c:pt>
                <c:pt idx="2297">
                  <c:v>1603</c:v>
                </c:pt>
                <c:pt idx="2298">
                  <c:v>1563</c:v>
                </c:pt>
                <c:pt idx="2299">
                  <c:v>1586</c:v>
                </c:pt>
                <c:pt idx="2300">
                  <c:v>1537</c:v>
                </c:pt>
                <c:pt idx="2301">
                  <c:v>1562</c:v>
                </c:pt>
                <c:pt idx="2302">
                  <c:v>1525</c:v>
                </c:pt>
                <c:pt idx="2303">
                  <c:v>1579</c:v>
                </c:pt>
                <c:pt idx="2304">
                  <c:v>1542</c:v>
                </c:pt>
                <c:pt idx="2305">
                  <c:v>1601</c:v>
                </c:pt>
                <c:pt idx="2306">
                  <c:v>1559</c:v>
                </c:pt>
                <c:pt idx="2308">
                  <c:v>1595</c:v>
                </c:pt>
                <c:pt idx="2309">
                  <c:v>1548</c:v>
                </c:pt>
                <c:pt idx="2310">
                  <c:v>1621</c:v>
                </c:pt>
                <c:pt idx="2311">
                  <c:v>1570</c:v>
                </c:pt>
                <c:pt idx="2312">
                  <c:v>1577</c:v>
                </c:pt>
                <c:pt idx="2313">
                  <c:v>1549</c:v>
                </c:pt>
                <c:pt idx="2314">
                  <c:v>1597</c:v>
                </c:pt>
                <c:pt idx="2315">
                  <c:v>1560</c:v>
                </c:pt>
                <c:pt idx="2316">
                  <c:v>1602</c:v>
                </c:pt>
                <c:pt idx="2317">
                  <c:v>1552</c:v>
                </c:pt>
                <c:pt idx="2318">
                  <c:v>1596</c:v>
                </c:pt>
                <c:pt idx="2319">
                  <c:v>1556</c:v>
                </c:pt>
                <c:pt idx="2320">
                  <c:v>1603</c:v>
                </c:pt>
                <c:pt idx="2321">
                  <c:v>1552</c:v>
                </c:pt>
                <c:pt idx="2322">
                  <c:v>1606</c:v>
                </c:pt>
                <c:pt idx="2323">
                  <c:v>1555</c:v>
                </c:pt>
                <c:pt idx="2324">
                  <c:v>1582</c:v>
                </c:pt>
                <c:pt idx="2325">
                  <c:v>1561</c:v>
                </c:pt>
                <c:pt idx="2326">
                  <c:v>1594</c:v>
                </c:pt>
                <c:pt idx="2327">
                  <c:v>1546</c:v>
                </c:pt>
                <c:pt idx="2328">
                  <c:v>1596</c:v>
                </c:pt>
                <c:pt idx="2329">
                  <c:v>1552</c:v>
                </c:pt>
                <c:pt idx="2330">
                  <c:v>1588</c:v>
                </c:pt>
                <c:pt idx="2331">
                  <c:v>1549</c:v>
                </c:pt>
                <c:pt idx="2332">
                  <c:v>1613</c:v>
                </c:pt>
                <c:pt idx="2333">
                  <c:v>1567</c:v>
                </c:pt>
                <c:pt idx="2334">
                  <c:v>1608</c:v>
                </c:pt>
                <c:pt idx="2335">
                  <c:v>1563</c:v>
                </c:pt>
                <c:pt idx="2336">
                  <c:v>1600</c:v>
                </c:pt>
                <c:pt idx="2337">
                  <c:v>1549</c:v>
                </c:pt>
                <c:pt idx="2338">
                  <c:v>1574</c:v>
                </c:pt>
                <c:pt idx="2339">
                  <c:v>1545</c:v>
                </c:pt>
                <c:pt idx="2340">
                  <c:v>1604</c:v>
                </c:pt>
                <c:pt idx="2341">
                  <c:v>1558</c:v>
                </c:pt>
                <c:pt idx="2342">
                  <c:v>1612</c:v>
                </c:pt>
                <c:pt idx="2343">
                  <c:v>1561</c:v>
                </c:pt>
                <c:pt idx="2344">
                  <c:v>1597</c:v>
                </c:pt>
                <c:pt idx="2345">
                  <c:v>1560</c:v>
                </c:pt>
                <c:pt idx="2346">
                  <c:v>1560</c:v>
                </c:pt>
                <c:pt idx="2347">
                  <c:v>1608</c:v>
                </c:pt>
                <c:pt idx="2348">
                  <c:v>1564</c:v>
                </c:pt>
                <c:pt idx="2349">
                  <c:v>1576</c:v>
                </c:pt>
                <c:pt idx="2350">
                  <c:v>1545</c:v>
                </c:pt>
                <c:pt idx="2351">
                  <c:v>1567</c:v>
                </c:pt>
                <c:pt idx="2352">
                  <c:v>1533</c:v>
                </c:pt>
                <c:pt idx="2353">
                  <c:v>1592</c:v>
                </c:pt>
                <c:pt idx="2354">
                  <c:v>1557</c:v>
                </c:pt>
                <c:pt idx="2355">
                  <c:v>1603</c:v>
                </c:pt>
                <c:pt idx="2356">
                  <c:v>1551</c:v>
                </c:pt>
                <c:pt idx="2357">
                  <c:v>1589</c:v>
                </c:pt>
                <c:pt idx="2358">
                  <c:v>1553</c:v>
                </c:pt>
                <c:pt idx="2359">
                  <c:v>1588</c:v>
                </c:pt>
                <c:pt idx="2360">
                  <c:v>1547</c:v>
                </c:pt>
                <c:pt idx="2361">
                  <c:v>1568</c:v>
                </c:pt>
                <c:pt idx="2362">
                  <c:v>1528</c:v>
                </c:pt>
                <c:pt idx="2363">
                  <c:v>1557</c:v>
                </c:pt>
                <c:pt idx="2364">
                  <c:v>1524</c:v>
                </c:pt>
                <c:pt idx="2365">
                  <c:v>1547</c:v>
                </c:pt>
                <c:pt idx="2366">
                  <c:v>1519</c:v>
                </c:pt>
                <c:pt idx="2367">
                  <c:v>1576</c:v>
                </c:pt>
                <c:pt idx="2368">
                  <c:v>1538</c:v>
                </c:pt>
                <c:pt idx="2371">
                  <c:v>1597</c:v>
                </c:pt>
                <c:pt idx="2372">
                  <c:v>1561</c:v>
                </c:pt>
                <c:pt idx="2373">
                  <c:v>1600</c:v>
                </c:pt>
                <c:pt idx="2374">
                  <c:v>1552</c:v>
                </c:pt>
                <c:pt idx="2375">
                  <c:v>1565</c:v>
                </c:pt>
                <c:pt idx="2376">
                  <c:v>1538</c:v>
                </c:pt>
                <c:pt idx="2377">
                  <c:v>1600</c:v>
                </c:pt>
                <c:pt idx="2378">
                  <c:v>1557</c:v>
                </c:pt>
                <c:pt idx="2379">
                  <c:v>1607</c:v>
                </c:pt>
                <c:pt idx="2380">
                  <c:v>1565</c:v>
                </c:pt>
                <c:pt idx="2381">
                  <c:v>1595</c:v>
                </c:pt>
                <c:pt idx="2382">
                  <c:v>1551</c:v>
                </c:pt>
                <c:pt idx="2383">
                  <c:v>1596</c:v>
                </c:pt>
                <c:pt idx="2384">
                  <c:v>1555</c:v>
                </c:pt>
                <c:pt idx="2385">
                  <c:v>1589</c:v>
                </c:pt>
                <c:pt idx="2386">
                  <c:v>1539</c:v>
                </c:pt>
                <c:pt idx="2387">
                  <c:v>1574</c:v>
                </c:pt>
                <c:pt idx="2388">
                  <c:v>1547</c:v>
                </c:pt>
                <c:pt idx="2389">
                  <c:v>1591</c:v>
                </c:pt>
                <c:pt idx="2390">
                  <c:v>1552</c:v>
                </c:pt>
                <c:pt idx="2391">
                  <c:v>1568</c:v>
                </c:pt>
                <c:pt idx="2392">
                  <c:v>1546</c:v>
                </c:pt>
                <c:pt idx="2393">
                  <c:v>1572</c:v>
                </c:pt>
                <c:pt idx="2394">
                  <c:v>1540</c:v>
                </c:pt>
                <c:pt idx="2395">
                  <c:v>1581</c:v>
                </c:pt>
                <c:pt idx="2396">
                  <c:v>1547</c:v>
                </c:pt>
                <c:pt idx="2397">
                  <c:v>1588</c:v>
                </c:pt>
                <c:pt idx="2398">
                  <c:v>1540</c:v>
                </c:pt>
                <c:pt idx="2399">
                  <c:v>1569</c:v>
                </c:pt>
                <c:pt idx="2400">
                  <c:v>1535</c:v>
                </c:pt>
                <c:pt idx="2401">
                  <c:v>1547</c:v>
                </c:pt>
                <c:pt idx="2402">
                  <c:v>1523</c:v>
                </c:pt>
                <c:pt idx="2403">
                  <c:v>1580</c:v>
                </c:pt>
                <c:pt idx="2404">
                  <c:v>1542</c:v>
                </c:pt>
                <c:pt idx="2405">
                  <c:v>1420</c:v>
                </c:pt>
                <c:pt idx="2406">
                  <c:v>1423</c:v>
                </c:pt>
                <c:pt idx="2407">
                  <c:v>1589</c:v>
                </c:pt>
                <c:pt idx="2408">
                  <c:v>1547</c:v>
                </c:pt>
                <c:pt idx="2409">
                  <c:v>1580</c:v>
                </c:pt>
                <c:pt idx="2410">
                  <c:v>1534</c:v>
                </c:pt>
                <c:pt idx="2411">
                  <c:v>1565</c:v>
                </c:pt>
                <c:pt idx="2412">
                  <c:v>1531</c:v>
                </c:pt>
                <c:pt idx="2413">
                  <c:v>1587</c:v>
                </c:pt>
                <c:pt idx="2415">
                  <c:v>1609</c:v>
                </c:pt>
                <c:pt idx="2416">
                  <c:v>1567</c:v>
                </c:pt>
                <c:pt idx="2417">
                  <c:v>1569</c:v>
                </c:pt>
                <c:pt idx="2418">
                  <c:v>1610</c:v>
                </c:pt>
                <c:pt idx="2419">
                  <c:v>1568</c:v>
                </c:pt>
                <c:pt idx="2420">
                  <c:v>1604</c:v>
                </c:pt>
                <c:pt idx="2421">
                  <c:v>1556</c:v>
                </c:pt>
                <c:pt idx="2422">
                  <c:v>1590</c:v>
                </c:pt>
                <c:pt idx="2423">
                  <c:v>1537</c:v>
                </c:pt>
                <c:pt idx="2424">
                  <c:v>1579</c:v>
                </c:pt>
                <c:pt idx="2425">
                  <c:v>1538</c:v>
                </c:pt>
                <c:pt idx="2426">
                  <c:v>1603</c:v>
                </c:pt>
                <c:pt idx="2427">
                  <c:v>1555</c:v>
                </c:pt>
                <c:pt idx="2429">
                  <c:v>1587</c:v>
                </c:pt>
                <c:pt idx="2430">
                  <c:v>1546</c:v>
                </c:pt>
                <c:pt idx="2431">
                  <c:v>1589</c:v>
                </c:pt>
                <c:pt idx="2432">
                  <c:v>1541</c:v>
                </c:pt>
                <c:pt idx="2433">
                  <c:v>1578</c:v>
                </c:pt>
                <c:pt idx="2434">
                  <c:v>1532</c:v>
                </c:pt>
                <c:pt idx="2435">
                  <c:v>1589</c:v>
                </c:pt>
                <c:pt idx="2436">
                  <c:v>1557</c:v>
                </c:pt>
                <c:pt idx="2437">
                  <c:v>1589</c:v>
                </c:pt>
                <c:pt idx="2438">
                  <c:v>1546</c:v>
                </c:pt>
                <c:pt idx="2439">
                  <c:v>1594</c:v>
                </c:pt>
                <c:pt idx="2440">
                  <c:v>1539</c:v>
                </c:pt>
                <c:pt idx="2441">
                  <c:v>1575</c:v>
                </c:pt>
                <c:pt idx="2442">
                  <c:v>1537</c:v>
                </c:pt>
                <c:pt idx="2443">
                  <c:v>1592</c:v>
                </c:pt>
                <c:pt idx="2444">
                  <c:v>1592</c:v>
                </c:pt>
                <c:pt idx="2445">
                  <c:v>1548</c:v>
                </c:pt>
                <c:pt idx="2446">
                  <c:v>1586</c:v>
                </c:pt>
                <c:pt idx="2447">
                  <c:v>1540</c:v>
                </c:pt>
                <c:pt idx="2448">
                  <c:v>1554</c:v>
                </c:pt>
                <c:pt idx="2449">
                  <c:v>1518</c:v>
                </c:pt>
                <c:pt idx="2450">
                  <c:v>1551</c:v>
                </c:pt>
                <c:pt idx="2451">
                  <c:v>1521</c:v>
                </c:pt>
                <c:pt idx="2452">
                  <c:v>1582</c:v>
                </c:pt>
                <c:pt idx="2453">
                  <c:v>1539</c:v>
                </c:pt>
                <c:pt idx="2454">
                  <c:v>1581</c:v>
                </c:pt>
                <c:pt idx="2455">
                  <c:v>1539</c:v>
                </c:pt>
                <c:pt idx="2456">
                  <c:v>1576</c:v>
                </c:pt>
                <c:pt idx="2457">
                  <c:v>1539</c:v>
                </c:pt>
                <c:pt idx="2458">
                  <c:v>1586</c:v>
                </c:pt>
                <c:pt idx="2459">
                  <c:v>1541</c:v>
                </c:pt>
                <c:pt idx="2460">
                  <c:v>1587</c:v>
                </c:pt>
                <c:pt idx="2461">
                  <c:v>1545</c:v>
                </c:pt>
                <c:pt idx="2462">
                  <c:v>1511</c:v>
                </c:pt>
                <c:pt idx="2463">
                  <c:v>1549</c:v>
                </c:pt>
                <c:pt idx="2464">
                  <c:v>1525</c:v>
                </c:pt>
                <c:pt idx="2465">
                  <c:v>1571</c:v>
                </c:pt>
                <c:pt idx="2466">
                  <c:v>1537</c:v>
                </c:pt>
                <c:pt idx="2467">
                  <c:v>1585</c:v>
                </c:pt>
                <c:pt idx="2468">
                  <c:v>1535</c:v>
                </c:pt>
                <c:pt idx="2469">
                  <c:v>1565</c:v>
                </c:pt>
                <c:pt idx="2470">
                  <c:v>1534</c:v>
                </c:pt>
                <c:pt idx="2471">
                  <c:v>1573</c:v>
                </c:pt>
                <c:pt idx="2472">
                  <c:v>1526</c:v>
                </c:pt>
                <c:pt idx="2473">
                  <c:v>1562</c:v>
                </c:pt>
                <c:pt idx="2474">
                  <c:v>1516</c:v>
                </c:pt>
                <c:pt idx="2475">
                  <c:v>1539</c:v>
                </c:pt>
                <c:pt idx="2476">
                  <c:v>1505</c:v>
                </c:pt>
                <c:pt idx="2477">
                  <c:v>1540</c:v>
                </c:pt>
                <c:pt idx="2478">
                  <c:v>1540</c:v>
                </c:pt>
                <c:pt idx="2479">
                  <c:v>1511</c:v>
                </c:pt>
                <c:pt idx="2480">
                  <c:v>1561</c:v>
                </c:pt>
                <c:pt idx="2481">
                  <c:v>1520</c:v>
                </c:pt>
                <c:pt idx="2482">
                  <c:v>1568</c:v>
                </c:pt>
                <c:pt idx="2483">
                  <c:v>1527</c:v>
                </c:pt>
                <c:pt idx="2484">
                  <c:v>1575</c:v>
                </c:pt>
                <c:pt idx="2485">
                  <c:v>1526</c:v>
                </c:pt>
                <c:pt idx="2486">
                  <c:v>1570</c:v>
                </c:pt>
                <c:pt idx="2487">
                  <c:v>1526</c:v>
                </c:pt>
                <c:pt idx="2488">
                  <c:v>1551</c:v>
                </c:pt>
                <c:pt idx="2489">
                  <c:v>1511</c:v>
                </c:pt>
                <c:pt idx="2490">
                  <c:v>1569</c:v>
                </c:pt>
                <c:pt idx="2491">
                  <c:v>1521</c:v>
                </c:pt>
                <c:pt idx="2492">
                  <c:v>1569</c:v>
                </c:pt>
                <c:pt idx="2493">
                  <c:v>1535</c:v>
                </c:pt>
                <c:pt idx="2494">
                  <c:v>1575</c:v>
                </c:pt>
                <c:pt idx="2495">
                  <c:v>1532</c:v>
                </c:pt>
                <c:pt idx="2496">
                  <c:v>1585</c:v>
                </c:pt>
                <c:pt idx="2497">
                  <c:v>1538</c:v>
                </c:pt>
                <c:pt idx="2498">
                  <c:v>1578</c:v>
                </c:pt>
                <c:pt idx="2499">
                  <c:v>1530</c:v>
                </c:pt>
                <c:pt idx="2500">
                  <c:v>1571</c:v>
                </c:pt>
                <c:pt idx="2501">
                  <c:v>1528</c:v>
                </c:pt>
                <c:pt idx="2502">
                  <c:v>1543</c:v>
                </c:pt>
                <c:pt idx="2503">
                  <c:v>1515</c:v>
                </c:pt>
                <c:pt idx="2504">
                  <c:v>1558</c:v>
                </c:pt>
                <c:pt idx="2505">
                  <c:v>1514</c:v>
                </c:pt>
                <c:pt idx="2506">
                  <c:v>1545</c:v>
                </c:pt>
                <c:pt idx="2507">
                  <c:v>1510</c:v>
                </c:pt>
                <c:pt idx="2509">
                  <c:v>1562</c:v>
                </c:pt>
                <c:pt idx="2510">
                  <c:v>1534</c:v>
                </c:pt>
                <c:pt idx="2511">
                  <c:v>1542</c:v>
                </c:pt>
                <c:pt idx="2512">
                  <c:v>1522</c:v>
                </c:pt>
                <c:pt idx="2513">
                  <c:v>1575</c:v>
                </c:pt>
                <c:pt idx="2514">
                  <c:v>1529</c:v>
                </c:pt>
                <c:pt idx="2515">
                  <c:v>1563</c:v>
                </c:pt>
                <c:pt idx="2516">
                  <c:v>1530</c:v>
                </c:pt>
                <c:pt idx="2517">
                  <c:v>1565</c:v>
                </c:pt>
                <c:pt idx="2518">
                  <c:v>1515</c:v>
                </c:pt>
                <c:pt idx="2519">
                  <c:v>1568</c:v>
                </c:pt>
                <c:pt idx="2520">
                  <c:v>1526</c:v>
                </c:pt>
                <c:pt idx="2521">
                  <c:v>1577</c:v>
                </c:pt>
                <c:pt idx="2522">
                  <c:v>1525</c:v>
                </c:pt>
                <c:pt idx="2523">
                  <c:v>1575</c:v>
                </c:pt>
                <c:pt idx="2524">
                  <c:v>1534</c:v>
                </c:pt>
                <c:pt idx="2525">
                  <c:v>1565</c:v>
                </c:pt>
                <c:pt idx="2526">
                  <c:v>1525</c:v>
                </c:pt>
                <c:pt idx="2527">
                  <c:v>1560</c:v>
                </c:pt>
                <c:pt idx="2528">
                  <c:v>1519</c:v>
                </c:pt>
                <c:pt idx="2529">
                  <c:v>1556</c:v>
                </c:pt>
                <c:pt idx="2530">
                  <c:v>1511</c:v>
                </c:pt>
                <c:pt idx="2531">
                  <c:v>1549</c:v>
                </c:pt>
                <c:pt idx="2532">
                  <c:v>1522</c:v>
                </c:pt>
                <c:pt idx="2533">
                  <c:v>1576</c:v>
                </c:pt>
                <c:pt idx="2534">
                  <c:v>1529</c:v>
                </c:pt>
                <c:pt idx="2535">
                  <c:v>1569</c:v>
                </c:pt>
                <c:pt idx="2536">
                  <c:v>1517</c:v>
                </c:pt>
                <c:pt idx="2537">
                  <c:v>1569</c:v>
                </c:pt>
                <c:pt idx="2538">
                  <c:v>1519</c:v>
                </c:pt>
                <c:pt idx="2539">
                  <c:v>1565</c:v>
                </c:pt>
                <c:pt idx="2540">
                  <c:v>1521</c:v>
                </c:pt>
                <c:pt idx="2541">
                  <c:v>1565</c:v>
                </c:pt>
                <c:pt idx="2542">
                  <c:v>1527</c:v>
                </c:pt>
                <c:pt idx="2543">
                  <c:v>1567</c:v>
                </c:pt>
                <c:pt idx="2544">
                  <c:v>1526</c:v>
                </c:pt>
                <c:pt idx="2545">
                  <c:v>1587</c:v>
                </c:pt>
                <c:pt idx="2546">
                  <c:v>1537</c:v>
                </c:pt>
                <c:pt idx="2547">
                  <c:v>1586</c:v>
                </c:pt>
                <c:pt idx="2548">
                  <c:v>1534</c:v>
                </c:pt>
                <c:pt idx="2549">
                  <c:v>1569</c:v>
                </c:pt>
                <c:pt idx="2550">
                  <c:v>1526</c:v>
                </c:pt>
                <c:pt idx="2551">
                  <c:v>1577</c:v>
                </c:pt>
                <c:pt idx="2552">
                  <c:v>1524</c:v>
                </c:pt>
                <c:pt idx="2553">
                  <c:v>1573</c:v>
                </c:pt>
                <c:pt idx="2554">
                  <c:v>1533</c:v>
                </c:pt>
                <c:pt idx="2555">
                  <c:v>1549</c:v>
                </c:pt>
                <c:pt idx="2556">
                  <c:v>1511</c:v>
                </c:pt>
                <c:pt idx="2557">
                  <c:v>1558</c:v>
                </c:pt>
                <c:pt idx="2558">
                  <c:v>1521</c:v>
                </c:pt>
                <c:pt idx="2559">
                  <c:v>1566</c:v>
                </c:pt>
                <c:pt idx="2560">
                  <c:v>1525</c:v>
                </c:pt>
                <c:pt idx="2563">
                  <c:v>1580</c:v>
                </c:pt>
                <c:pt idx="2564">
                  <c:v>1535</c:v>
                </c:pt>
                <c:pt idx="2565">
                  <c:v>1581</c:v>
                </c:pt>
                <c:pt idx="2566">
                  <c:v>1536</c:v>
                </c:pt>
                <c:pt idx="2567">
                  <c:v>1572</c:v>
                </c:pt>
                <c:pt idx="2568">
                  <c:v>1520</c:v>
                </c:pt>
                <c:pt idx="2571">
                  <c:v>1585</c:v>
                </c:pt>
                <c:pt idx="2572">
                  <c:v>1547</c:v>
                </c:pt>
                <c:pt idx="2573">
                  <c:v>1585</c:v>
                </c:pt>
                <c:pt idx="2574">
                  <c:v>1532</c:v>
                </c:pt>
                <c:pt idx="2575">
                  <c:v>1576</c:v>
                </c:pt>
                <c:pt idx="2576">
                  <c:v>1528</c:v>
                </c:pt>
                <c:pt idx="2577">
                  <c:v>1563</c:v>
                </c:pt>
                <c:pt idx="2578">
                  <c:v>1569</c:v>
                </c:pt>
                <c:pt idx="2579">
                  <c:v>1523</c:v>
                </c:pt>
                <c:pt idx="2580">
                  <c:v>1582</c:v>
                </c:pt>
                <c:pt idx="2581">
                  <c:v>1526</c:v>
                </c:pt>
                <c:pt idx="2582">
                  <c:v>1577</c:v>
                </c:pt>
                <c:pt idx="2583">
                  <c:v>1537</c:v>
                </c:pt>
                <c:pt idx="2584">
                  <c:v>1574</c:v>
                </c:pt>
                <c:pt idx="2585">
                  <c:v>1528</c:v>
                </c:pt>
                <c:pt idx="2586">
                  <c:v>1583</c:v>
                </c:pt>
                <c:pt idx="2587">
                  <c:v>1531</c:v>
                </c:pt>
                <c:pt idx="2588">
                  <c:v>1575</c:v>
                </c:pt>
                <c:pt idx="2589">
                  <c:v>1526</c:v>
                </c:pt>
                <c:pt idx="2590">
                  <c:v>1562</c:v>
                </c:pt>
                <c:pt idx="2591">
                  <c:v>1521</c:v>
                </c:pt>
                <c:pt idx="2592">
                  <c:v>1518</c:v>
                </c:pt>
                <c:pt idx="2593">
                  <c:v>1561</c:v>
                </c:pt>
                <c:pt idx="2594">
                  <c:v>1518</c:v>
                </c:pt>
                <c:pt idx="2595">
                  <c:v>1543</c:v>
                </c:pt>
                <c:pt idx="2596">
                  <c:v>1516</c:v>
                </c:pt>
                <c:pt idx="2597">
                  <c:v>1558</c:v>
                </c:pt>
                <c:pt idx="2598">
                  <c:v>1520</c:v>
                </c:pt>
                <c:pt idx="2599">
                  <c:v>1576</c:v>
                </c:pt>
                <c:pt idx="2600">
                  <c:v>1539</c:v>
                </c:pt>
                <c:pt idx="2601">
                  <c:v>1577</c:v>
                </c:pt>
                <c:pt idx="2602">
                  <c:v>1531</c:v>
                </c:pt>
                <c:pt idx="2603">
                  <c:v>1572</c:v>
                </c:pt>
                <c:pt idx="2604">
                  <c:v>1536</c:v>
                </c:pt>
                <c:pt idx="2605">
                  <c:v>1541</c:v>
                </c:pt>
                <c:pt idx="2606">
                  <c:v>1509</c:v>
                </c:pt>
                <c:pt idx="2607">
                  <c:v>1552</c:v>
                </c:pt>
                <c:pt idx="2608">
                  <c:v>1517</c:v>
                </c:pt>
                <c:pt idx="2609">
                  <c:v>1510</c:v>
                </c:pt>
                <c:pt idx="2610">
                  <c:v>1565</c:v>
                </c:pt>
                <c:pt idx="2611">
                  <c:v>1517</c:v>
                </c:pt>
                <c:pt idx="2612">
                  <c:v>1555</c:v>
                </c:pt>
                <c:pt idx="2613">
                  <c:v>1515</c:v>
                </c:pt>
                <c:pt idx="2614">
                  <c:v>1564</c:v>
                </c:pt>
                <c:pt idx="2615">
                  <c:v>1526</c:v>
                </c:pt>
                <c:pt idx="2616">
                  <c:v>1571</c:v>
                </c:pt>
                <c:pt idx="2617">
                  <c:v>1523</c:v>
                </c:pt>
                <c:pt idx="2618">
                  <c:v>1555</c:v>
                </c:pt>
                <c:pt idx="2619">
                  <c:v>1510</c:v>
                </c:pt>
                <c:pt idx="2620">
                  <c:v>1567</c:v>
                </c:pt>
                <c:pt idx="2621">
                  <c:v>1524</c:v>
                </c:pt>
                <c:pt idx="2622">
                  <c:v>1574</c:v>
                </c:pt>
                <c:pt idx="2623">
                  <c:v>1525</c:v>
                </c:pt>
                <c:pt idx="2624">
                  <c:v>1535</c:v>
                </c:pt>
                <c:pt idx="2625">
                  <c:v>1514</c:v>
                </c:pt>
                <c:pt idx="2626">
                  <c:v>1567</c:v>
                </c:pt>
                <c:pt idx="2627">
                  <c:v>1524</c:v>
                </c:pt>
                <c:pt idx="2628">
                  <c:v>1577</c:v>
                </c:pt>
                <c:pt idx="2629">
                  <c:v>1532</c:v>
                </c:pt>
                <c:pt idx="2630">
                  <c:v>1562</c:v>
                </c:pt>
                <c:pt idx="2631">
                  <c:v>1509</c:v>
                </c:pt>
                <c:pt idx="2632">
                  <c:v>1542</c:v>
                </c:pt>
                <c:pt idx="2633">
                  <c:v>1503</c:v>
                </c:pt>
                <c:pt idx="2634">
                  <c:v>1563</c:v>
                </c:pt>
                <c:pt idx="2635">
                  <c:v>1525</c:v>
                </c:pt>
                <c:pt idx="2636">
                  <c:v>1583</c:v>
                </c:pt>
                <c:pt idx="2637">
                  <c:v>1551</c:v>
                </c:pt>
                <c:pt idx="2638">
                  <c:v>1601</c:v>
                </c:pt>
                <c:pt idx="2639">
                  <c:v>1544</c:v>
                </c:pt>
                <c:pt idx="2640">
                  <c:v>1571</c:v>
                </c:pt>
                <c:pt idx="2641">
                  <c:v>1531</c:v>
                </c:pt>
                <c:pt idx="2642">
                  <c:v>1586</c:v>
                </c:pt>
                <c:pt idx="2643">
                  <c:v>1536</c:v>
                </c:pt>
                <c:pt idx="2644">
                  <c:v>1555</c:v>
                </c:pt>
                <c:pt idx="2645">
                  <c:v>1548</c:v>
                </c:pt>
                <c:pt idx="2646">
                  <c:v>1518</c:v>
                </c:pt>
                <c:pt idx="2647">
                  <c:v>1587</c:v>
                </c:pt>
                <c:pt idx="2648">
                  <c:v>1544</c:v>
                </c:pt>
                <c:pt idx="2651">
                  <c:v>1578</c:v>
                </c:pt>
                <c:pt idx="2652">
                  <c:v>1537</c:v>
                </c:pt>
                <c:pt idx="2653">
                  <c:v>1563</c:v>
                </c:pt>
                <c:pt idx="2654">
                  <c:v>1532</c:v>
                </c:pt>
                <c:pt idx="2655">
                  <c:v>1576</c:v>
                </c:pt>
                <c:pt idx="2656">
                  <c:v>1537</c:v>
                </c:pt>
                <c:pt idx="2660">
                  <c:v>1547</c:v>
                </c:pt>
                <c:pt idx="2661">
                  <c:v>1604</c:v>
                </c:pt>
                <c:pt idx="2662">
                  <c:v>1566</c:v>
                </c:pt>
                <c:pt idx="2663">
                  <c:v>1589</c:v>
                </c:pt>
                <c:pt idx="2664">
                  <c:v>1546</c:v>
                </c:pt>
                <c:pt idx="2665">
                  <c:v>1591</c:v>
                </c:pt>
                <c:pt idx="2666">
                  <c:v>1544</c:v>
                </c:pt>
                <c:pt idx="2667">
                  <c:v>1421</c:v>
                </c:pt>
                <c:pt idx="2671">
                  <c:v>1551</c:v>
                </c:pt>
                <c:pt idx="2672">
                  <c:v>1607</c:v>
                </c:pt>
                <c:pt idx="2673">
                  <c:v>1561</c:v>
                </c:pt>
                <c:pt idx="2674">
                  <c:v>1588</c:v>
                </c:pt>
                <c:pt idx="2675">
                  <c:v>1542</c:v>
                </c:pt>
                <c:pt idx="2676">
                  <c:v>1561</c:v>
                </c:pt>
                <c:pt idx="2677">
                  <c:v>1528</c:v>
                </c:pt>
                <c:pt idx="2678">
                  <c:v>1583</c:v>
                </c:pt>
                <c:pt idx="2679">
                  <c:v>1537</c:v>
                </c:pt>
                <c:pt idx="2680">
                  <c:v>1596</c:v>
                </c:pt>
                <c:pt idx="2681">
                  <c:v>1549</c:v>
                </c:pt>
                <c:pt idx="2682">
                  <c:v>1573</c:v>
                </c:pt>
                <c:pt idx="2683">
                  <c:v>1536</c:v>
                </c:pt>
                <c:pt idx="2684">
                  <c:v>1564</c:v>
                </c:pt>
                <c:pt idx="2685">
                  <c:v>1527</c:v>
                </c:pt>
                <c:pt idx="2686">
                  <c:v>1516</c:v>
                </c:pt>
                <c:pt idx="2688">
                  <c:v>1557</c:v>
                </c:pt>
                <c:pt idx="2689">
                  <c:v>1526</c:v>
                </c:pt>
                <c:pt idx="2690">
                  <c:v>1554</c:v>
                </c:pt>
                <c:pt idx="2691">
                  <c:v>1531</c:v>
                </c:pt>
                <c:pt idx="2692">
                  <c:v>1579</c:v>
                </c:pt>
                <c:pt idx="2693">
                  <c:v>1539</c:v>
                </c:pt>
                <c:pt idx="2694">
                  <c:v>1536</c:v>
                </c:pt>
                <c:pt idx="2695">
                  <c:v>1583</c:v>
                </c:pt>
                <c:pt idx="2696">
                  <c:v>1539</c:v>
                </c:pt>
                <c:pt idx="2697">
                  <c:v>1598</c:v>
                </c:pt>
                <c:pt idx="2698">
                  <c:v>1546</c:v>
                </c:pt>
                <c:pt idx="2699">
                  <c:v>1553</c:v>
                </c:pt>
                <c:pt idx="2700">
                  <c:v>1528</c:v>
                </c:pt>
                <c:pt idx="2701">
                  <c:v>1565</c:v>
                </c:pt>
                <c:pt idx="2702">
                  <c:v>1528</c:v>
                </c:pt>
                <c:pt idx="2703">
                  <c:v>1582</c:v>
                </c:pt>
                <c:pt idx="2704">
                  <c:v>1543</c:v>
                </c:pt>
                <c:pt idx="2705">
                  <c:v>1591</c:v>
                </c:pt>
                <c:pt idx="2706">
                  <c:v>1545</c:v>
                </c:pt>
                <c:pt idx="2707">
                  <c:v>1578</c:v>
                </c:pt>
                <c:pt idx="2708">
                  <c:v>1539</c:v>
                </c:pt>
                <c:pt idx="2709">
                  <c:v>1582</c:v>
                </c:pt>
                <c:pt idx="2710">
                  <c:v>1541</c:v>
                </c:pt>
                <c:pt idx="2711">
                  <c:v>1558</c:v>
                </c:pt>
                <c:pt idx="2712">
                  <c:v>1517</c:v>
                </c:pt>
                <c:pt idx="2713">
                  <c:v>1563</c:v>
                </c:pt>
                <c:pt idx="2714">
                  <c:v>1519</c:v>
                </c:pt>
                <c:pt idx="2715">
                  <c:v>1541</c:v>
                </c:pt>
                <c:pt idx="2716">
                  <c:v>1518</c:v>
                </c:pt>
                <c:pt idx="2718">
                  <c:v>1563</c:v>
                </c:pt>
                <c:pt idx="2719">
                  <c:v>1535</c:v>
                </c:pt>
                <c:pt idx="2720">
                  <c:v>1584</c:v>
                </c:pt>
                <c:pt idx="2721">
                  <c:v>1541</c:v>
                </c:pt>
                <c:pt idx="2722">
                  <c:v>1592</c:v>
                </c:pt>
                <c:pt idx="2723">
                  <c:v>1548</c:v>
                </c:pt>
                <c:pt idx="2724">
                  <c:v>1551</c:v>
                </c:pt>
                <c:pt idx="2725">
                  <c:v>1521</c:v>
                </c:pt>
                <c:pt idx="2726">
                  <c:v>1567</c:v>
                </c:pt>
                <c:pt idx="2727">
                  <c:v>1530</c:v>
                </c:pt>
                <c:pt idx="2728">
                  <c:v>1546</c:v>
                </c:pt>
                <c:pt idx="2729">
                  <c:v>1593</c:v>
                </c:pt>
                <c:pt idx="2730">
                  <c:v>1545</c:v>
                </c:pt>
                <c:pt idx="2731">
                  <c:v>1578</c:v>
                </c:pt>
                <c:pt idx="2732">
                  <c:v>1537</c:v>
                </c:pt>
                <c:pt idx="2733">
                  <c:v>1598</c:v>
                </c:pt>
                <c:pt idx="2734">
                  <c:v>1542</c:v>
                </c:pt>
                <c:pt idx="2735">
                  <c:v>1598</c:v>
                </c:pt>
                <c:pt idx="2736">
                  <c:v>1553</c:v>
                </c:pt>
                <c:pt idx="2737">
                  <c:v>1569</c:v>
                </c:pt>
                <c:pt idx="2738">
                  <c:v>1531</c:v>
                </c:pt>
                <c:pt idx="2739">
                  <c:v>1581</c:v>
                </c:pt>
                <c:pt idx="2740">
                  <c:v>1544</c:v>
                </c:pt>
                <c:pt idx="2741">
                  <c:v>1587</c:v>
                </c:pt>
                <c:pt idx="2742">
                  <c:v>1544</c:v>
                </c:pt>
                <c:pt idx="2749">
                  <c:v>1532</c:v>
                </c:pt>
                <c:pt idx="2750">
                  <c:v>1586</c:v>
                </c:pt>
                <c:pt idx="2751">
                  <c:v>1586</c:v>
                </c:pt>
                <c:pt idx="2752">
                  <c:v>1537</c:v>
                </c:pt>
                <c:pt idx="2753">
                  <c:v>1565</c:v>
                </c:pt>
                <c:pt idx="2754">
                  <c:v>1526</c:v>
                </c:pt>
                <c:pt idx="2755">
                  <c:v>1581</c:v>
                </c:pt>
                <c:pt idx="2756">
                  <c:v>1531</c:v>
                </c:pt>
                <c:pt idx="2757">
                  <c:v>1555</c:v>
                </c:pt>
                <c:pt idx="2758">
                  <c:v>1517</c:v>
                </c:pt>
                <c:pt idx="2759">
                  <c:v>1551</c:v>
                </c:pt>
                <c:pt idx="2760">
                  <c:v>1523</c:v>
                </c:pt>
                <c:pt idx="2761">
                  <c:v>1588</c:v>
                </c:pt>
                <c:pt idx="2762">
                  <c:v>1543</c:v>
                </c:pt>
                <c:pt idx="2767">
                  <c:v>1577</c:v>
                </c:pt>
                <c:pt idx="2768">
                  <c:v>1553</c:v>
                </c:pt>
                <c:pt idx="2769">
                  <c:v>1620</c:v>
                </c:pt>
                <c:pt idx="2770">
                  <c:v>1566</c:v>
                </c:pt>
                <c:pt idx="2771">
                  <c:v>1621</c:v>
                </c:pt>
                <c:pt idx="2772">
                  <c:v>1571</c:v>
                </c:pt>
                <c:pt idx="2773">
                  <c:v>1605</c:v>
                </c:pt>
                <c:pt idx="2774">
                  <c:v>1555</c:v>
                </c:pt>
                <c:pt idx="2775">
                  <c:v>1600</c:v>
                </c:pt>
                <c:pt idx="2776">
                  <c:v>1553</c:v>
                </c:pt>
                <c:pt idx="2777">
                  <c:v>1597</c:v>
                </c:pt>
                <c:pt idx="2778">
                  <c:v>1554</c:v>
                </c:pt>
                <c:pt idx="2779">
                  <c:v>1550</c:v>
                </c:pt>
                <c:pt idx="2780">
                  <c:v>1526</c:v>
                </c:pt>
                <c:pt idx="2781">
                  <c:v>1575</c:v>
                </c:pt>
                <c:pt idx="2782">
                  <c:v>1537</c:v>
                </c:pt>
                <c:pt idx="2783">
                  <c:v>1550</c:v>
                </c:pt>
                <c:pt idx="2784">
                  <c:v>1523</c:v>
                </c:pt>
                <c:pt idx="2785">
                  <c:v>1573</c:v>
                </c:pt>
                <c:pt idx="2786">
                  <c:v>1539</c:v>
                </c:pt>
                <c:pt idx="2787">
                  <c:v>1578</c:v>
                </c:pt>
                <c:pt idx="2788">
                  <c:v>1548</c:v>
                </c:pt>
                <c:pt idx="2789">
                  <c:v>1578</c:v>
                </c:pt>
                <c:pt idx="2790">
                  <c:v>1541</c:v>
                </c:pt>
                <c:pt idx="2791">
                  <c:v>1580</c:v>
                </c:pt>
                <c:pt idx="2792">
                  <c:v>1543</c:v>
                </c:pt>
                <c:pt idx="2793">
                  <c:v>1575</c:v>
                </c:pt>
                <c:pt idx="2794">
                  <c:v>1531</c:v>
                </c:pt>
                <c:pt idx="2795">
                  <c:v>1544</c:v>
                </c:pt>
                <c:pt idx="2796">
                  <c:v>1547</c:v>
                </c:pt>
                <c:pt idx="2797">
                  <c:v>1523</c:v>
                </c:pt>
                <c:pt idx="2798">
                  <c:v>1588</c:v>
                </c:pt>
                <c:pt idx="2799">
                  <c:v>1593</c:v>
                </c:pt>
                <c:pt idx="2800">
                  <c:v>1547</c:v>
                </c:pt>
                <c:pt idx="2801">
                  <c:v>1591</c:v>
                </c:pt>
                <c:pt idx="2802">
                  <c:v>1547</c:v>
                </c:pt>
                <c:pt idx="2803">
                  <c:v>1587</c:v>
                </c:pt>
                <c:pt idx="2804">
                  <c:v>1546</c:v>
                </c:pt>
                <c:pt idx="2805">
                  <c:v>1589</c:v>
                </c:pt>
                <c:pt idx="2806">
                  <c:v>1543</c:v>
                </c:pt>
                <c:pt idx="2807">
                  <c:v>1552</c:v>
                </c:pt>
                <c:pt idx="2808">
                  <c:v>1573</c:v>
                </c:pt>
                <c:pt idx="2809">
                  <c:v>1536</c:v>
                </c:pt>
                <c:pt idx="2812">
                  <c:v>1606</c:v>
                </c:pt>
                <c:pt idx="2813">
                  <c:v>1559</c:v>
                </c:pt>
                <c:pt idx="2814">
                  <c:v>1580</c:v>
                </c:pt>
                <c:pt idx="2815">
                  <c:v>1530</c:v>
                </c:pt>
                <c:pt idx="2816">
                  <c:v>1549</c:v>
                </c:pt>
                <c:pt idx="2817">
                  <c:v>1524</c:v>
                </c:pt>
                <c:pt idx="2818">
                  <c:v>1576</c:v>
                </c:pt>
                <c:pt idx="2819">
                  <c:v>1541</c:v>
                </c:pt>
                <c:pt idx="2820">
                  <c:v>1579</c:v>
                </c:pt>
                <c:pt idx="2821">
                  <c:v>1539</c:v>
                </c:pt>
                <c:pt idx="2822">
                  <c:v>1575</c:v>
                </c:pt>
                <c:pt idx="2823">
                  <c:v>1537</c:v>
                </c:pt>
                <c:pt idx="2824">
                  <c:v>1516</c:v>
                </c:pt>
                <c:pt idx="2825">
                  <c:v>1581</c:v>
                </c:pt>
                <c:pt idx="2826">
                  <c:v>1546</c:v>
                </c:pt>
                <c:pt idx="2827">
                  <c:v>1570</c:v>
                </c:pt>
                <c:pt idx="2828">
                  <c:v>1521</c:v>
                </c:pt>
                <c:pt idx="2829">
                  <c:v>1575</c:v>
                </c:pt>
                <c:pt idx="2830">
                  <c:v>1530</c:v>
                </c:pt>
                <c:pt idx="2831">
                  <c:v>1576</c:v>
                </c:pt>
                <c:pt idx="2832">
                  <c:v>1532</c:v>
                </c:pt>
                <c:pt idx="2833">
                  <c:v>1590</c:v>
                </c:pt>
                <c:pt idx="2834">
                  <c:v>1542</c:v>
                </c:pt>
                <c:pt idx="2835">
                  <c:v>1593</c:v>
                </c:pt>
                <c:pt idx="2836">
                  <c:v>1554</c:v>
                </c:pt>
                <c:pt idx="2837">
                  <c:v>1588</c:v>
                </c:pt>
                <c:pt idx="2838">
                  <c:v>1551</c:v>
                </c:pt>
                <c:pt idx="2839">
                  <c:v>1586</c:v>
                </c:pt>
                <c:pt idx="2840">
                  <c:v>1544</c:v>
                </c:pt>
                <c:pt idx="2841">
                  <c:v>1557</c:v>
                </c:pt>
                <c:pt idx="2842">
                  <c:v>1532</c:v>
                </c:pt>
                <c:pt idx="2843">
                  <c:v>1584</c:v>
                </c:pt>
                <c:pt idx="2844">
                  <c:v>1554</c:v>
                </c:pt>
                <c:pt idx="2849">
                  <c:v>1608</c:v>
                </c:pt>
                <c:pt idx="2850">
                  <c:v>1565</c:v>
                </c:pt>
                <c:pt idx="2851">
                  <c:v>1540</c:v>
                </c:pt>
                <c:pt idx="2854">
                  <c:v>1575</c:v>
                </c:pt>
                <c:pt idx="2855">
                  <c:v>1577</c:v>
                </c:pt>
                <c:pt idx="2856">
                  <c:v>1546</c:v>
                </c:pt>
                <c:pt idx="2857">
                  <c:v>1610</c:v>
                </c:pt>
                <c:pt idx="2858">
                  <c:v>1565</c:v>
                </c:pt>
                <c:pt idx="2859">
                  <c:v>1605</c:v>
                </c:pt>
                <c:pt idx="2860">
                  <c:v>1555</c:v>
                </c:pt>
                <c:pt idx="2862">
                  <c:v>1537</c:v>
                </c:pt>
                <c:pt idx="2863">
                  <c:v>1598</c:v>
                </c:pt>
                <c:pt idx="2864">
                  <c:v>1554</c:v>
                </c:pt>
                <c:pt idx="2865">
                  <c:v>1605</c:v>
                </c:pt>
                <c:pt idx="2866">
                  <c:v>1562</c:v>
                </c:pt>
                <c:pt idx="2867">
                  <c:v>1557</c:v>
                </c:pt>
                <c:pt idx="2868">
                  <c:v>1601</c:v>
                </c:pt>
                <c:pt idx="2869">
                  <c:v>1554</c:v>
                </c:pt>
                <c:pt idx="2870">
                  <c:v>1598</c:v>
                </c:pt>
                <c:pt idx="2871">
                  <c:v>1549</c:v>
                </c:pt>
                <c:pt idx="2872">
                  <c:v>1595</c:v>
                </c:pt>
                <c:pt idx="2873">
                  <c:v>1557</c:v>
                </c:pt>
                <c:pt idx="2874">
                  <c:v>1534</c:v>
                </c:pt>
                <c:pt idx="2875">
                  <c:v>1552</c:v>
                </c:pt>
                <c:pt idx="2876">
                  <c:v>1525</c:v>
                </c:pt>
                <c:pt idx="2877">
                  <c:v>1583</c:v>
                </c:pt>
                <c:pt idx="2878">
                  <c:v>1539</c:v>
                </c:pt>
                <c:pt idx="2879">
                  <c:v>1590</c:v>
                </c:pt>
                <c:pt idx="2880">
                  <c:v>1543</c:v>
                </c:pt>
                <c:pt idx="2881">
                  <c:v>1577</c:v>
                </c:pt>
                <c:pt idx="2882">
                  <c:v>1539</c:v>
                </c:pt>
                <c:pt idx="2883">
                  <c:v>1588</c:v>
                </c:pt>
                <c:pt idx="2884">
                  <c:v>1544</c:v>
                </c:pt>
                <c:pt idx="2885">
                  <c:v>1592</c:v>
                </c:pt>
                <c:pt idx="2886">
                  <c:v>1544</c:v>
                </c:pt>
                <c:pt idx="2888">
                  <c:v>1588</c:v>
                </c:pt>
                <c:pt idx="2889">
                  <c:v>1530</c:v>
                </c:pt>
                <c:pt idx="2890">
                  <c:v>1403</c:v>
                </c:pt>
                <c:pt idx="2893">
                  <c:v>1609</c:v>
                </c:pt>
                <c:pt idx="2894">
                  <c:v>1563</c:v>
                </c:pt>
                <c:pt idx="2895">
                  <c:v>1587</c:v>
                </c:pt>
                <c:pt idx="2896">
                  <c:v>1542</c:v>
                </c:pt>
                <c:pt idx="2897">
                  <c:v>1546</c:v>
                </c:pt>
                <c:pt idx="2898">
                  <c:v>1605</c:v>
                </c:pt>
                <c:pt idx="2899">
                  <c:v>1562</c:v>
                </c:pt>
                <c:pt idx="2900">
                  <c:v>1611</c:v>
                </c:pt>
                <c:pt idx="2901">
                  <c:v>1569</c:v>
                </c:pt>
                <c:pt idx="2902">
                  <c:v>1603</c:v>
                </c:pt>
                <c:pt idx="2903">
                  <c:v>1558</c:v>
                </c:pt>
                <c:pt idx="2904">
                  <c:v>1538</c:v>
                </c:pt>
                <c:pt idx="2905">
                  <c:v>1579</c:v>
                </c:pt>
                <c:pt idx="2906">
                  <c:v>1537</c:v>
                </c:pt>
                <c:pt idx="2907">
                  <c:v>1575</c:v>
                </c:pt>
                <c:pt idx="2908">
                  <c:v>1533</c:v>
                </c:pt>
                <c:pt idx="2909">
                  <c:v>1564</c:v>
                </c:pt>
                <c:pt idx="2910">
                  <c:v>1536</c:v>
                </c:pt>
                <c:pt idx="2911">
                  <c:v>1581</c:v>
                </c:pt>
                <c:pt idx="2912">
                  <c:v>1535</c:v>
                </c:pt>
                <c:pt idx="2913">
                  <c:v>1593</c:v>
                </c:pt>
                <c:pt idx="2914">
                  <c:v>1554</c:v>
                </c:pt>
                <c:pt idx="2915">
                  <c:v>1596</c:v>
                </c:pt>
                <c:pt idx="2916">
                  <c:v>1550</c:v>
                </c:pt>
                <c:pt idx="2917">
                  <c:v>1534</c:v>
                </c:pt>
                <c:pt idx="2918">
                  <c:v>1552</c:v>
                </c:pt>
                <c:pt idx="2919">
                  <c:v>1529</c:v>
                </c:pt>
                <c:pt idx="2920">
                  <c:v>1558</c:v>
                </c:pt>
                <c:pt idx="2921">
                  <c:v>1531</c:v>
                </c:pt>
                <c:pt idx="2922">
                  <c:v>1561</c:v>
                </c:pt>
                <c:pt idx="2923">
                  <c:v>1528</c:v>
                </c:pt>
                <c:pt idx="2924">
                  <c:v>1556</c:v>
                </c:pt>
                <c:pt idx="2925">
                  <c:v>1525</c:v>
                </c:pt>
                <c:pt idx="2926">
                  <c:v>1554</c:v>
                </c:pt>
                <c:pt idx="2927">
                  <c:v>1523</c:v>
                </c:pt>
                <c:pt idx="2928">
                  <c:v>1577</c:v>
                </c:pt>
                <c:pt idx="2929">
                  <c:v>1539</c:v>
                </c:pt>
                <c:pt idx="2930">
                  <c:v>1594</c:v>
                </c:pt>
                <c:pt idx="2931">
                  <c:v>1553</c:v>
                </c:pt>
                <c:pt idx="2932">
                  <c:v>1581</c:v>
                </c:pt>
                <c:pt idx="2933">
                  <c:v>1539</c:v>
                </c:pt>
                <c:pt idx="2934">
                  <c:v>1567</c:v>
                </c:pt>
                <c:pt idx="2935">
                  <c:v>1561</c:v>
                </c:pt>
                <c:pt idx="2936">
                  <c:v>1521</c:v>
                </c:pt>
                <c:pt idx="2937">
                  <c:v>1581</c:v>
                </c:pt>
                <c:pt idx="2938">
                  <c:v>1544</c:v>
                </c:pt>
                <c:pt idx="2939">
                  <c:v>1590</c:v>
                </c:pt>
                <c:pt idx="2940">
                  <c:v>1544</c:v>
                </c:pt>
                <c:pt idx="2941">
                  <c:v>1584</c:v>
                </c:pt>
                <c:pt idx="2942">
                  <c:v>1546</c:v>
                </c:pt>
                <c:pt idx="2943">
                  <c:v>1589</c:v>
                </c:pt>
                <c:pt idx="2944">
                  <c:v>1547</c:v>
                </c:pt>
                <c:pt idx="2945">
                  <c:v>1588</c:v>
                </c:pt>
                <c:pt idx="2946">
                  <c:v>1551</c:v>
                </c:pt>
                <c:pt idx="2947">
                  <c:v>1533</c:v>
                </c:pt>
                <c:pt idx="2950">
                  <c:v>1602</c:v>
                </c:pt>
                <c:pt idx="2951">
                  <c:v>1562</c:v>
                </c:pt>
                <c:pt idx="2952">
                  <c:v>1600</c:v>
                </c:pt>
                <c:pt idx="2953">
                  <c:v>1569</c:v>
                </c:pt>
                <c:pt idx="2954">
                  <c:v>1598</c:v>
                </c:pt>
                <c:pt idx="2955">
                  <c:v>1547</c:v>
                </c:pt>
                <c:pt idx="2956">
                  <c:v>1578</c:v>
                </c:pt>
                <c:pt idx="2957">
                  <c:v>1531</c:v>
                </c:pt>
                <c:pt idx="2958">
                  <c:v>1560</c:v>
                </c:pt>
                <c:pt idx="2959">
                  <c:v>1530</c:v>
                </c:pt>
                <c:pt idx="2960">
                  <c:v>1587</c:v>
                </c:pt>
                <c:pt idx="2961">
                  <c:v>1547</c:v>
                </c:pt>
                <c:pt idx="2962">
                  <c:v>1574</c:v>
                </c:pt>
                <c:pt idx="2963">
                  <c:v>1532</c:v>
                </c:pt>
                <c:pt idx="2964">
                  <c:v>1570</c:v>
                </c:pt>
                <c:pt idx="2965">
                  <c:v>1534</c:v>
                </c:pt>
                <c:pt idx="2966">
                  <c:v>1557</c:v>
                </c:pt>
                <c:pt idx="2967">
                  <c:v>1522</c:v>
                </c:pt>
                <c:pt idx="2968">
                  <c:v>1569</c:v>
                </c:pt>
                <c:pt idx="2969">
                  <c:v>1528</c:v>
                </c:pt>
                <c:pt idx="2970">
                  <c:v>1561</c:v>
                </c:pt>
                <c:pt idx="2971">
                  <c:v>1509</c:v>
                </c:pt>
                <c:pt idx="2972">
                  <c:v>1532</c:v>
                </c:pt>
                <c:pt idx="2973">
                  <c:v>1512</c:v>
                </c:pt>
                <c:pt idx="2974">
                  <c:v>1565</c:v>
                </c:pt>
                <c:pt idx="2975">
                  <c:v>1525</c:v>
                </c:pt>
                <c:pt idx="2976">
                  <c:v>1580</c:v>
                </c:pt>
                <c:pt idx="2977">
                  <c:v>1531</c:v>
                </c:pt>
                <c:pt idx="2978">
                  <c:v>1571</c:v>
                </c:pt>
                <c:pt idx="2979">
                  <c:v>1527</c:v>
                </c:pt>
                <c:pt idx="2980">
                  <c:v>1570</c:v>
                </c:pt>
                <c:pt idx="2981">
                  <c:v>1531</c:v>
                </c:pt>
                <c:pt idx="2982">
                  <c:v>1578</c:v>
                </c:pt>
                <c:pt idx="2983">
                  <c:v>1536</c:v>
                </c:pt>
                <c:pt idx="2984">
                  <c:v>1549</c:v>
                </c:pt>
                <c:pt idx="2985">
                  <c:v>1519</c:v>
                </c:pt>
                <c:pt idx="2986">
                  <c:v>1540</c:v>
                </c:pt>
                <c:pt idx="2987">
                  <c:v>1512</c:v>
                </c:pt>
                <c:pt idx="2988">
                  <c:v>1562</c:v>
                </c:pt>
                <c:pt idx="2989">
                  <c:v>1518</c:v>
                </c:pt>
                <c:pt idx="2990">
                  <c:v>1569</c:v>
                </c:pt>
                <c:pt idx="2991">
                  <c:v>1533</c:v>
                </c:pt>
                <c:pt idx="2992">
                  <c:v>1575</c:v>
                </c:pt>
                <c:pt idx="2993">
                  <c:v>1526</c:v>
                </c:pt>
                <c:pt idx="2994">
                  <c:v>1557</c:v>
                </c:pt>
                <c:pt idx="2995">
                  <c:v>1521</c:v>
                </c:pt>
                <c:pt idx="2996">
                  <c:v>1561</c:v>
                </c:pt>
                <c:pt idx="2997">
                  <c:v>1563</c:v>
                </c:pt>
                <c:pt idx="2998">
                  <c:v>1513</c:v>
                </c:pt>
                <c:pt idx="2999">
                  <c:v>1541</c:v>
                </c:pt>
                <c:pt idx="3000">
                  <c:v>1507</c:v>
                </c:pt>
                <c:pt idx="3001">
                  <c:v>1529</c:v>
                </c:pt>
                <c:pt idx="3002">
                  <c:v>1531</c:v>
                </c:pt>
                <c:pt idx="3003">
                  <c:v>1507</c:v>
                </c:pt>
                <c:pt idx="3004">
                  <c:v>1557</c:v>
                </c:pt>
                <c:pt idx="3005">
                  <c:v>1535</c:v>
                </c:pt>
                <c:pt idx="3008">
                  <c:v>1580</c:v>
                </c:pt>
                <c:pt idx="3009">
                  <c:v>1532</c:v>
                </c:pt>
                <c:pt idx="3010">
                  <c:v>1569</c:v>
                </c:pt>
                <c:pt idx="3011">
                  <c:v>1521</c:v>
                </c:pt>
                <c:pt idx="3012">
                  <c:v>1546</c:v>
                </c:pt>
                <c:pt idx="3013">
                  <c:v>1517</c:v>
                </c:pt>
                <c:pt idx="3014">
                  <c:v>1559</c:v>
                </c:pt>
                <c:pt idx="3015">
                  <c:v>1516</c:v>
                </c:pt>
                <c:pt idx="3016">
                  <c:v>1566</c:v>
                </c:pt>
                <c:pt idx="3017">
                  <c:v>1523</c:v>
                </c:pt>
                <c:pt idx="3018">
                  <c:v>1553</c:v>
                </c:pt>
                <c:pt idx="3019">
                  <c:v>1555</c:v>
                </c:pt>
                <c:pt idx="3020">
                  <c:v>1524</c:v>
                </c:pt>
                <c:pt idx="3021">
                  <c:v>1566</c:v>
                </c:pt>
                <c:pt idx="3022">
                  <c:v>1519</c:v>
                </c:pt>
                <c:pt idx="3023">
                  <c:v>1579</c:v>
                </c:pt>
                <c:pt idx="3024">
                  <c:v>1530</c:v>
                </c:pt>
                <c:pt idx="3025">
                  <c:v>1504</c:v>
                </c:pt>
                <c:pt idx="3026">
                  <c:v>1498</c:v>
                </c:pt>
                <c:pt idx="3027">
                  <c:v>1549</c:v>
                </c:pt>
                <c:pt idx="3028">
                  <c:v>1514</c:v>
                </c:pt>
                <c:pt idx="3029">
                  <c:v>1568</c:v>
                </c:pt>
                <c:pt idx="3030">
                  <c:v>1527</c:v>
                </c:pt>
                <c:pt idx="3031">
                  <c:v>1579</c:v>
                </c:pt>
                <c:pt idx="3032">
                  <c:v>1530</c:v>
                </c:pt>
                <c:pt idx="3033">
                  <c:v>1578</c:v>
                </c:pt>
                <c:pt idx="3034">
                  <c:v>1529</c:v>
                </c:pt>
                <c:pt idx="3035">
                  <c:v>1554</c:v>
                </c:pt>
                <c:pt idx="3036">
                  <c:v>1506</c:v>
                </c:pt>
                <c:pt idx="3037">
                  <c:v>1400</c:v>
                </c:pt>
                <c:pt idx="3038">
                  <c:v>1391</c:v>
                </c:pt>
                <c:pt idx="3039">
                  <c:v>1535</c:v>
                </c:pt>
                <c:pt idx="3040">
                  <c:v>1501</c:v>
                </c:pt>
                <c:pt idx="3044">
                  <c:v>1590</c:v>
                </c:pt>
                <c:pt idx="3045">
                  <c:v>1542</c:v>
                </c:pt>
                <c:pt idx="3046">
                  <c:v>1596</c:v>
                </c:pt>
                <c:pt idx="3047">
                  <c:v>1543</c:v>
                </c:pt>
                <c:pt idx="3048">
                  <c:v>1580</c:v>
                </c:pt>
                <c:pt idx="3049">
                  <c:v>1544</c:v>
                </c:pt>
                <c:pt idx="3050">
                  <c:v>1571</c:v>
                </c:pt>
                <c:pt idx="3051">
                  <c:v>1528</c:v>
                </c:pt>
                <c:pt idx="3052">
                  <c:v>1560</c:v>
                </c:pt>
                <c:pt idx="3053">
                  <c:v>1523</c:v>
                </c:pt>
                <c:pt idx="3054">
                  <c:v>1556</c:v>
                </c:pt>
                <c:pt idx="3055">
                  <c:v>1527</c:v>
                </c:pt>
                <c:pt idx="3056">
                  <c:v>1562</c:v>
                </c:pt>
                <c:pt idx="3057">
                  <c:v>1540</c:v>
                </c:pt>
                <c:pt idx="3058">
                  <c:v>1512</c:v>
                </c:pt>
                <c:pt idx="3059">
                  <c:v>1550</c:v>
                </c:pt>
                <c:pt idx="3060">
                  <c:v>1514</c:v>
                </c:pt>
                <c:pt idx="3061">
                  <c:v>1544</c:v>
                </c:pt>
                <c:pt idx="3062">
                  <c:v>1501</c:v>
                </c:pt>
                <c:pt idx="3063">
                  <c:v>1559</c:v>
                </c:pt>
                <c:pt idx="3064">
                  <c:v>1508</c:v>
                </c:pt>
                <c:pt idx="3065">
                  <c:v>1554</c:v>
                </c:pt>
                <c:pt idx="3066">
                  <c:v>1515</c:v>
                </c:pt>
                <c:pt idx="3067">
                  <c:v>1557</c:v>
                </c:pt>
                <c:pt idx="3068">
                  <c:v>1549</c:v>
                </c:pt>
                <c:pt idx="3069">
                  <c:v>1512</c:v>
                </c:pt>
                <c:pt idx="3070">
                  <c:v>1557</c:v>
                </c:pt>
                <c:pt idx="3071">
                  <c:v>1513</c:v>
                </c:pt>
                <c:pt idx="3072">
                  <c:v>1562</c:v>
                </c:pt>
                <c:pt idx="3073">
                  <c:v>1513</c:v>
                </c:pt>
                <c:pt idx="3074">
                  <c:v>1536</c:v>
                </c:pt>
                <c:pt idx="3075">
                  <c:v>1548</c:v>
                </c:pt>
                <c:pt idx="3076">
                  <c:v>1552</c:v>
                </c:pt>
                <c:pt idx="3077">
                  <c:v>1512</c:v>
                </c:pt>
                <c:pt idx="3078">
                  <c:v>1561</c:v>
                </c:pt>
                <c:pt idx="3079">
                  <c:v>1515</c:v>
                </c:pt>
                <c:pt idx="3080">
                  <c:v>1564</c:v>
                </c:pt>
                <c:pt idx="3081">
                  <c:v>1522</c:v>
                </c:pt>
                <c:pt idx="3082">
                  <c:v>1558</c:v>
                </c:pt>
                <c:pt idx="3083">
                  <c:v>1509</c:v>
                </c:pt>
                <c:pt idx="3084">
                  <c:v>1533</c:v>
                </c:pt>
                <c:pt idx="3085">
                  <c:v>1497</c:v>
                </c:pt>
                <c:pt idx="3086">
                  <c:v>1529</c:v>
                </c:pt>
                <c:pt idx="3087">
                  <c:v>1500</c:v>
                </c:pt>
                <c:pt idx="3088">
                  <c:v>1550</c:v>
                </c:pt>
                <c:pt idx="3089">
                  <c:v>1514</c:v>
                </c:pt>
                <c:pt idx="3090">
                  <c:v>1548</c:v>
                </c:pt>
                <c:pt idx="3091">
                  <c:v>1504</c:v>
                </c:pt>
                <c:pt idx="3092">
                  <c:v>1556</c:v>
                </c:pt>
                <c:pt idx="3093">
                  <c:v>1515</c:v>
                </c:pt>
                <c:pt idx="3094">
                  <c:v>1543</c:v>
                </c:pt>
                <c:pt idx="3095">
                  <c:v>1502</c:v>
                </c:pt>
                <c:pt idx="3096">
                  <c:v>1544</c:v>
                </c:pt>
                <c:pt idx="3097">
                  <c:v>1501</c:v>
                </c:pt>
                <c:pt idx="3098">
                  <c:v>1541</c:v>
                </c:pt>
                <c:pt idx="3099">
                  <c:v>1503</c:v>
                </c:pt>
                <c:pt idx="3100">
                  <c:v>1536</c:v>
                </c:pt>
                <c:pt idx="3101">
                  <c:v>1499</c:v>
                </c:pt>
                <c:pt idx="3102">
                  <c:v>1551</c:v>
                </c:pt>
                <c:pt idx="3103">
                  <c:v>1508</c:v>
                </c:pt>
                <c:pt idx="3104">
                  <c:v>1543</c:v>
                </c:pt>
                <c:pt idx="3105">
                  <c:v>1501</c:v>
                </c:pt>
                <c:pt idx="3106">
                  <c:v>1543</c:v>
                </c:pt>
                <c:pt idx="3107">
                  <c:v>1517</c:v>
                </c:pt>
                <c:pt idx="3108">
                  <c:v>1558</c:v>
                </c:pt>
                <c:pt idx="3109">
                  <c:v>1511</c:v>
                </c:pt>
                <c:pt idx="3110">
                  <c:v>1558</c:v>
                </c:pt>
                <c:pt idx="3111">
                  <c:v>1504</c:v>
                </c:pt>
                <c:pt idx="3112">
                  <c:v>1549</c:v>
                </c:pt>
                <c:pt idx="3113">
                  <c:v>1504</c:v>
                </c:pt>
                <c:pt idx="3114">
                  <c:v>1537</c:v>
                </c:pt>
                <c:pt idx="3115">
                  <c:v>1493</c:v>
                </c:pt>
                <c:pt idx="3116">
                  <c:v>1539</c:v>
                </c:pt>
                <c:pt idx="3117">
                  <c:v>1506</c:v>
                </c:pt>
                <c:pt idx="3118">
                  <c:v>1554</c:v>
                </c:pt>
                <c:pt idx="3119">
                  <c:v>1507</c:v>
                </c:pt>
                <c:pt idx="3120">
                  <c:v>1548</c:v>
                </c:pt>
                <c:pt idx="3121">
                  <c:v>1502</c:v>
                </c:pt>
                <c:pt idx="3122">
                  <c:v>1566</c:v>
                </c:pt>
                <c:pt idx="3123">
                  <c:v>1520</c:v>
                </c:pt>
                <c:pt idx="3124">
                  <c:v>1560</c:v>
                </c:pt>
                <c:pt idx="3125">
                  <c:v>1564</c:v>
                </c:pt>
                <c:pt idx="3126">
                  <c:v>1514</c:v>
                </c:pt>
                <c:pt idx="3127">
                  <c:v>1559</c:v>
                </c:pt>
                <c:pt idx="3128">
                  <c:v>1514</c:v>
                </c:pt>
                <c:pt idx="3129">
                  <c:v>1573</c:v>
                </c:pt>
                <c:pt idx="3130">
                  <c:v>1527</c:v>
                </c:pt>
                <c:pt idx="3131">
                  <c:v>1586</c:v>
                </c:pt>
                <c:pt idx="3132">
                  <c:v>1536</c:v>
                </c:pt>
                <c:pt idx="3133">
                  <c:v>1539</c:v>
                </c:pt>
                <c:pt idx="3134">
                  <c:v>1592</c:v>
                </c:pt>
                <c:pt idx="3135">
                  <c:v>1539</c:v>
                </c:pt>
                <c:pt idx="3136">
                  <c:v>1561</c:v>
                </c:pt>
                <c:pt idx="3137">
                  <c:v>1516</c:v>
                </c:pt>
                <c:pt idx="3138">
                  <c:v>1556</c:v>
                </c:pt>
                <c:pt idx="3139">
                  <c:v>1514</c:v>
                </c:pt>
                <c:pt idx="3140">
                  <c:v>1547</c:v>
                </c:pt>
                <c:pt idx="3141">
                  <c:v>1502</c:v>
                </c:pt>
                <c:pt idx="3142">
                  <c:v>1496</c:v>
                </c:pt>
                <c:pt idx="3143">
                  <c:v>1545</c:v>
                </c:pt>
                <c:pt idx="3144">
                  <c:v>1509</c:v>
                </c:pt>
                <c:pt idx="3145">
                  <c:v>1571</c:v>
                </c:pt>
                <c:pt idx="3146">
                  <c:v>1524</c:v>
                </c:pt>
                <c:pt idx="3147">
                  <c:v>1538</c:v>
                </c:pt>
                <c:pt idx="3148">
                  <c:v>1501</c:v>
                </c:pt>
                <c:pt idx="3149">
                  <c:v>1549</c:v>
                </c:pt>
                <c:pt idx="3150">
                  <c:v>1509</c:v>
                </c:pt>
                <c:pt idx="3151">
                  <c:v>1541</c:v>
                </c:pt>
                <c:pt idx="3152">
                  <c:v>1509</c:v>
                </c:pt>
                <c:pt idx="3153">
                  <c:v>1504</c:v>
                </c:pt>
                <c:pt idx="3154">
                  <c:v>1571</c:v>
                </c:pt>
                <c:pt idx="3155">
                  <c:v>1525</c:v>
                </c:pt>
                <c:pt idx="3156">
                  <c:v>1587</c:v>
                </c:pt>
                <c:pt idx="3157">
                  <c:v>1535</c:v>
                </c:pt>
                <c:pt idx="3158">
                  <c:v>1596</c:v>
                </c:pt>
                <c:pt idx="3159">
                  <c:v>1537</c:v>
                </c:pt>
                <c:pt idx="3160">
                  <c:v>1578</c:v>
                </c:pt>
                <c:pt idx="3161">
                  <c:v>1525</c:v>
                </c:pt>
                <c:pt idx="3162">
                  <c:v>1568</c:v>
                </c:pt>
                <c:pt idx="3163">
                  <c:v>1520</c:v>
                </c:pt>
                <c:pt idx="3164">
                  <c:v>1537</c:v>
                </c:pt>
                <c:pt idx="3165">
                  <c:v>1503</c:v>
                </c:pt>
                <c:pt idx="3166">
                  <c:v>1559</c:v>
                </c:pt>
                <c:pt idx="3167">
                  <c:v>1512</c:v>
                </c:pt>
                <c:pt idx="3168">
                  <c:v>1563</c:v>
                </c:pt>
                <c:pt idx="3169">
                  <c:v>1517</c:v>
                </c:pt>
                <c:pt idx="3170">
                  <c:v>1567</c:v>
                </c:pt>
                <c:pt idx="3171">
                  <c:v>1524</c:v>
                </c:pt>
                <c:pt idx="3172">
                  <c:v>1571</c:v>
                </c:pt>
                <c:pt idx="3173">
                  <c:v>1523</c:v>
                </c:pt>
                <c:pt idx="3174">
                  <c:v>1586</c:v>
                </c:pt>
                <c:pt idx="3175">
                  <c:v>1528</c:v>
                </c:pt>
                <c:pt idx="3176">
                  <c:v>1590</c:v>
                </c:pt>
                <c:pt idx="3177">
                  <c:v>1536</c:v>
                </c:pt>
                <c:pt idx="3178">
                  <c:v>1572</c:v>
                </c:pt>
                <c:pt idx="3179">
                  <c:v>1519</c:v>
                </c:pt>
                <c:pt idx="3180">
                  <c:v>1543</c:v>
                </c:pt>
                <c:pt idx="3181">
                  <c:v>1551</c:v>
                </c:pt>
                <c:pt idx="3182">
                  <c:v>1506</c:v>
                </c:pt>
                <c:pt idx="3183">
                  <c:v>1555</c:v>
                </c:pt>
                <c:pt idx="3184">
                  <c:v>1516</c:v>
                </c:pt>
                <c:pt idx="3185">
                  <c:v>1569</c:v>
                </c:pt>
                <c:pt idx="3186">
                  <c:v>1515</c:v>
                </c:pt>
                <c:pt idx="3187">
                  <c:v>1573</c:v>
                </c:pt>
                <c:pt idx="3188">
                  <c:v>1521</c:v>
                </c:pt>
                <c:pt idx="3189">
                  <c:v>1518</c:v>
                </c:pt>
                <c:pt idx="3190">
                  <c:v>1555</c:v>
                </c:pt>
                <c:pt idx="3191">
                  <c:v>1513</c:v>
                </c:pt>
                <c:pt idx="3192">
                  <c:v>1555</c:v>
                </c:pt>
                <c:pt idx="3193">
                  <c:v>1528</c:v>
                </c:pt>
                <c:pt idx="3194">
                  <c:v>1568</c:v>
                </c:pt>
                <c:pt idx="3195">
                  <c:v>1517</c:v>
                </c:pt>
                <c:pt idx="3196">
                  <c:v>1575</c:v>
                </c:pt>
                <c:pt idx="3197">
                  <c:v>1521</c:v>
                </c:pt>
                <c:pt idx="3198">
                  <c:v>1573</c:v>
                </c:pt>
                <c:pt idx="3199">
                  <c:v>1520</c:v>
                </c:pt>
                <c:pt idx="3200">
                  <c:v>1529</c:v>
                </c:pt>
                <c:pt idx="3201">
                  <c:v>1579</c:v>
                </c:pt>
                <c:pt idx="3202">
                  <c:v>1530</c:v>
                </c:pt>
                <c:pt idx="3203">
                  <c:v>1571</c:v>
                </c:pt>
                <c:pt idx="3204">
                  <c:v>1519</c:v>
                </c:pt>
                <c:pt idx="3205">
                  <c:v>1559</c:v>
                </c:pt>
                <c:pt idx="3206">
                  <c:v>1514</c:v>
                </c:pt>
                <c:pt idx="3207">
                  <c:v>1566</c:v>
                </c:pt>
                <c:pt idx="3208">
                  <c:v>1518</c:v>
                </c:pt>
                <c:pt idx="3209">
                  <c:v>1575</c:v>
                </c:pt>
                <c:pt idx="3210">
                  <c:v>1526</c:v>
                </c:pt>
                <c:pt idx="3211">
                  <c:v>1580</c:v>
                </c:pt>
                <c:pt idx="3212">
                  <c:v>1535</c:v>
                </c:pt>
                <c:pt idx="3213">
                  <c:v>1575</c:v>
                </c:pt>
                <c:pt idx="3214">
                  <c:v>1521</c:v>
                </c:pt>
                <c:pt idx="3215">
                  <c:v>1571</c:v>
                </c:pt>
                <c:pt idx="3216">
                  <c:v>1530</c:v>
                </c:pt>
                <c:pt idx="3217">
                  <c:v>1554</c:v>
                </c:pt>
                <c:pt idx="3218">
                  <c:v>1513</c:v>
                </c:pt>
                <c:pt idx="3219">
                  <c:v>1581</c:v>
                </c:pt>
                <c:pt idx="3220">
                  <c:v>1528</c:v>
                </c:pt>
                <c:pt idx="3221">
                  <c:v>1577</c:v>
                </c:pt>
                <c:pt idx="3222">
                  <c:v>1529</c:v>
                </c:pt>
                <c:pt idx="3223">
                  <c:v>1580</c:v>
                </c:pt>
                <c:pt idx="3224">
                  <c:v>1580</c:v>
                </c:pt>
                <c:pt idx="3225">
                  <c:v>1524</c:v>
                </c:pt>
                <c:pt idx="3226">
                  <c:v>1573</c:v>
                </c:pt>
                <c:pt idx="3227">
                  <c:v>1520</c:v>
                </c:pt>
                <c:pt idx="3228">
                  <c:v>1564</c:v>
                </c:pt>
                <c:pt idx="3229">
                  <c:v>1502</c:v>
                </c:pt>
                <c:pt idx="3230">
                  <c:v>1554</c:v>
                </c:pt>
                <c:pt idx="3231">
                  <c:v>1508</c:v>
                </c:pt>
                <c:pt idx="3232">
                  <c:v>1562</c:v>
                </c:pt>
                <c:pt idx="3233">
                  <c:v>1516</c:v>
                </c:pt>
                <c:pt idx="3234">
                  <c:v>1567</c:v>
                </c:pt>
                <c:pt idx="3235">
                  <c:v>1524</c:v>
                </c:pt>
                <c:pt idx="3237">
                  <c:v>1565</c:v>
                </c:pt>
                <c:pt idx="3238">
                  <c:v>1534</c:v>
                </c:pt>
                <c:pt idx="3239">
                  <c:v>1565</c:v>
                </c:pt>
                <c:pt idx="3240">
                  <c:v>1510</c:v>
                </c:pt>
                <c:pt idx="3241">
                  <c:v>1563</c:v>
                </c:pt>
                <c:pt idx="3242">
                  <c:v>1522</c:v>
                </c:pt>
                <c:pt idx="3243">
                  <c:v>1579</c:v>
                </c:pt>
                <c:pt idx="3244">
                  <c:v>1533</c:v>
                </c:pt>
                <c:pt idx="3245">
                  <c:v>1578</c:v>
                </c:pt>
                <c:pt idx="3246">
                  <c:v>1529</c:v>
                </c:pt>
                <c:pt idx="3247">
                  <c:v>1574</c:v>
                </c:pt>
                <c:pt idx="3248">
                  <c:v>1533</c:v>
                </c:pt>
                <c:pt idx="3249">
                  <c:v>1557</c:v>
                </c:pt>
                <c:pt idx="3250">
                  <c:v>1508</c:v>
                </c:pt>
                <c:pt idx="3251">
                  <c:v>1576</c:v>
                </c:pt>
                <c:pt idx="3252">
                  <c:v>1523</c:v>
                </c:pt>
                <c:pt idx="3253">
                  <c:v>1579</c:v>
                </c:pt>
                <c:pt idx="3254">
                  <c:v>1532</c:v>
                </c:pt>
                <c:pt idx="3255">
                  <c:v>1587</c:v>
                </c:pt>
                <c:pt idx="3256">
                  <c:v>1541</c:v>
                </c:pt>
                <c:pt idx="3257">
                  <c:v>1577</c:v>
                </c:pt>
                <c:pt idx="3258">
                  <c:v>1530</c:v>
                </c:pt>
                <c:pt idx="3259">
                  <c:v>1584</c:v>
                </c:pt>
                <c:pt idx="3260">
                  <c:v>1532</c:v>
                </c:pt>
                <c:pt idx="3261">
                  <c:v>1550</c:v>
                </c:pt>
                <c:pt idx="3262">
                  <c:v>1509</c:v>
                </c:pt>
                <c:pt idx="3263">
                  <c:v>1564</c:v>
                </c:pt>
                <c:pt idx="3264">
                  <c:v>1518</c:v>
                </c:pt>
                <c:pt idx="3265">
                  <c:v>1570</c:v>
                </c:pt>
                <c:pt idx="3266">
                  <c:v>1538</c:v>
                </c:pt>
                <c:pt idx="3267">
                  <c:v>1570</c:v>
                </c:pt>
                <c:pt idx="3268">
                  <c:v>1523</c:v>
                </c:pt>
                <c:pt idx="3269">
                  <c:v>1574</c:v>
                </c:pt>
                <c:pt idx="3270">
                  <c:v>1529</c:v>
                </c:pt>
                <c:pt idx="3271">
                  <c:v>1532</c:v>
                </c:pt>
                <c:pt idx="3272">
                  <c:v>1529</c:v>
                </c:pt>
                <c:pt idx="3273">
                  <c:v>1564</c:v>
                </c:pt>
                <c:pt idx="3274">
                  <c:v>1520</c:v>
                </c:pt>
                <c:pt idx="3275">
                  <c:v>1563</c:v>
                </c:pt>
                <c:pt idx="3276">
                  <c:v>1527</c:v>
                </c:pt>
                <c:pt idx="3277">
                  <c:v>1601</c:v>
                </c:pt>
                <c:pt idx="3278">
                  <c:v>1548</c:v>
                </c:pt>
                <c:pt idx="3279">
                  <c:v>1590</c:v>
                </c:pt>
                <c:pt idx="3280">
                  <c:v>1538</c:v>
                </c:pt>
                <c:pt idx="3281">
                  <c:v>1570</c:v>
                </c:pt>
                <c:pt idx="3282">
                  <c:v>1533</c:v>
                </c:pt>
                <c:pt idx="3283">
                  <c:v>1567</c:v>
                </c:pt>
                <c:pt idx="3284">
                  <c:v>1521</c:v>
                </c:pt>
                <c:pt idx="3285">
                  <c:v>1581</c:v>
                </c:pt>
                <c:pt idx="3286">
                  <c:v>1535</c:v>
                </c:pt>
                <c:pt idx="3287">
                  <c:v>1589</c:v>
                </c:pt>
                <c:pt idx="3288">
                  <c:v>1538</c:v>
                </c:pt>
                <c:pt idx="3289">
                  <c:v>1591</c:v>
                </c:pt>
                <c:pt idx="3290">
                  <c:v>1544</c:v>
                </c:pt>
                <c:pt idx="3291">
                  <c:v>1565</c:v>
                </c:pt>
                <c:pt idx="3292">
                  <c:v>1521</c:v>
                </c:pt>
                <c:pt idx="3293">
                  <c:v>1553</c:v>
                </c:pt>
                <c:pt idx="3294">
                  <c:v>1525</c:v>
                </c:pt>
                <c:pt idx="3295">
                  <c:v>1564</c:v>
                </c:pt>
                <c:pt idx="3296">
                  <c:v>1522</c:v>
                </c:pt>
                <c:pt idx="3297">
                  <c:v>1553</c:v>
                </c:pt>
                <c:pt idx="3298">
                  <c:v>1521</c:v>
                </c:pt>
                <c:pt idx="3299">
                  <c:v>1584</c:v>
                </c:pt>
                <c:pt idx="3300">
                  <c:v>1541</c:v>
                </c:pt>
                <c:pt idx="3303">
                  <c:v>1531</c:v>
                </c:pt>
                <c:pt idx="3304">
                  <c:v>1548</c:v>
                </c:pt>
                <c:pt idx="3305">
                  <c:v>1515</c:v>
                </c:pt>
                <c:pt idx="3306">
                  <c:v>1550</c:v>
                </c:pt>
                <c:pt idx="3307">
                  <c:v>1511</c:v>
                </c:pt>
                <c:pt idx="3308">
                  <c:v>1577</c:v>
                </c:pt>
                <c:pt idx="3309">
                  <c:v>1534</c:v>
                </c:pt>
                <c:pt idx="3312">
                  <c:v>1530</c:v>
                </c:pt>
                <c:pt idx="3313">
                  <c:v>1543</c:v>
                </c:pt>
                <c:pt idx="3314">
                  <c:v>1503</c:v>
                </c:pt>
                <c:pt idx="3315">
                  <c:v>1540</c:v>
                </c:pt>
                <c:pt idx="3316">
                  <c:v>1512</c:v>
                </c:pt>
                <c:pt idx="3317">
                  <c:v>1583</c:v>
                </c:pt>
                <c:pt idx="3318">
                  <c:v>1537</c:v>
                </c:pt>
                <c:pt idx="3319">
                  <c:v>1528</c:v>
                </c:pt>
                <c:pt idx="3320">
                  <c:v>1514</c:v>
                </c:pt>
                <c:pt idx="3321">
                  <c:v>1541</c:v>
                </c:pt>
                <c:pt idx="3322">
                  <c:v>1510</c:v>
                </c:pt>
                <c:pt idx="3323">
                  <c:v>1566</c:v>
                </c:pt>
                <c:pt idx="3324">
                  <c:v>1530</c:v>
                </c:pt>
                <c:pt idx="3325">
                  <c:v>1571</c:v>
                </c:pt>
                <c:pt idx="3326">
                  <c:v>1523</c:v>
                </c:pt>
                <c:pt idx="3327">
                  <c:v>1544</c:v>
                </c:pt>
                <c:pt idx="3328">
                  <c:v>1504</c:v>
                </c:pt>
                <c:pt idx="3329">
                  <c:v>1537</c:v>
                </c:pt>
                <c:pt idx="3330">
                  <c:v>1512</c:v>
                </c:pt>
                <c:pt idx="3331">
                  <c:v>1574</c:v>
                </c:pt>
                <c:pt idx="3332">
                  <c:v>1528</c:v>
                </c:pt>
                <c:pt idx="3333">
                  <c:v>1585</c:v>
                </c:pt>
                <c:pt idx="3334">
                  <c:v>1538</c:v>
                </c:pt>
                <c:pt idx="3335">
                  <c:v>1568</c:v>
                </c:pt>
                <c:pt idx="3336">
                  <c:v>1541</c:v>
                </c:pt>
                <c:pt idx="3337">
                  <c:v>1596</c:v>
                </c:pt>
                <c:pt idx="3338">
                  <c:v>1542</c:v>
                </c:pt>
                <c:pt idx="3339">
                  <c:v>1600</c:v>
                </c:pt>
                <c:pt idx="3340">
                  <c:v>1540</c:v>
                </c:pt>
                <c:pt idx="3341">
                  <c:v>1540</c:v>
                </c:pt>
                <c:pt idx="3342">
                  <c:v>1516</c:v>
                </c:pt>
                <c:pt idx="3343">
                  <c:v>1542</c:v>
                </c:pt>
                <c:pt idx="3344">
                  <c:v>1512</c:v>
                </c:pt>
                <c:pt idx="3347">
                  <c:v>1590</c:v>
                </c:pt>
                <c:pt idx="3348">
                  <c:v>1590</c:v>
                </c:pt>
                <c:pt idx="3349">
                  <c:v>1545</c:v>
                </c:pt>
                <c:pt idx="3350">
                  <c:v>1594</c:v>
                </c:pt>
                <c:pt idx="3351">
                  <c:v>1545</c:v>
                </c:pt>
                <c:pt idx="3352">
                  <c:v>1554</c:v>
                </c:pt>
                <c:pt idx="3353">
                  <c:v>1510</c:v>
                </c:pt>
                <c:pt idx="3354">
                  <c:v>1537</c:v>
                </c:pt>
                <c:pt idx="3355">
                  <c:v>1517</c:v>
                </c:pt>
                <c:pt idx="3356">
                  <c:v>1580</c:v>
                </c:pt>
                <c:pt idx="3357">
                  <c:v>1525</c:v>
                </c:pt>
                <c:pt idx="3358">
                  <c:v>1583</c:v>
                </c:pt>
                <c:pt idx="3359">
                  <c:v>1527</c:v>
                </c:pt>
                <c:pt idx="3360">
                  <c:v>1570</c:v>
                </c:pt>
                <c:pt idx="3361">
                  <c:v>1528</c:v>
                </c:pt>
                <c:pt idx="3362">
                  <c:v>1580</c:v>
                </c:pt>
                <c:pt idx="3363">
                  <c:v>1530</c:v>
                </c:pt>
                <c:pt idx="3364">
                  <c:v>1579</c:v>
                </c:pt>
                <c:pt idx="3365">
                  <c:v>1530</c:v>
                </c:pt>
                <c:pt idx="3366">
                  <c:v>1555</c:v>
                </c:pt>
                <c:pt idx="3367">
                  <c:v>1515</c:v>
                </c:pt>
                <c:pt idx="3368">
                  <c:v>1539</c:v>
                </c:pt>
                <c:pt idx="3369">
                  <c:v>1509</c:v>
                </c:pt>
                <c:pt idx="3370">
                  <c:v>1570</c:v>
                </c:pt>
                <c:pt idx="3371">
                  <c:v>1572</c:v>
                </c:pt>
                <c:pt idx="3372">
                  <c:v>1529</c:v>
                </c:pt>
                <c:pt idx="3373">
                  <c:v>1581</c:v>
                </c:pt>
                <c:pt idx="3375">
                  <c:v>1568</c:v>
                </c:pt>
                <c:pt idx="3376">
                  <c:v>1527</c:v>
                </c:pt>
                <c:pt idx="3377">
                  <c:v>1582</c:v>
                </c:pt>
                <c:pt idx="3378">
                  <c:v>1531</c:v>
                </c:pt>
                <c:pt idx="3379">
                  <c:v>1569</c:v>
                </c:pt>
                <c:pt idx="3380">
                  <c:v>1525</c:v>
                </c:pt>
                <c:pt idx="3381">
                  <c:v>1567</c:v>
                </c:pt>
                <c:pt idx="3382">
                  <c:v>1525</c:v>
                </c:pt>
                <c:pt idx="3383">
                  <c:v>1592</c:v>
                </c:pt>
                <c:pt idx="3384">
                  <c:v>1541</c:v>
                </c:pt>
                <c:pt idx="3385">
                  <c:v>1581</c:v>
                </c:pt>
                <c:pt idx="3386">
                  <c:v>1532</c:v>
                </c:pt>
                <c:pt idx="3387">
                  <c:v>1577</c:v>
                </c:pt>
                <c:pt idx="3388">
                  <c:v>1536</c:v>
                </c:pt>
                <c:pt idx="3389">
                  <c:v>1566</c:v>
                </c:pt>
                <c:pt idx="3390">
                  <c:v>1529</c:v>
                </c:pt>
                <c:pt idx="3391">
                  <c:v>1572</c:v>
                </c:pt>
                <c:pt idx="3392">
                  <c:v>1528</c:v>
                </c:pt>
                <c:pt idx="3393">
                  <c:v>1586</c:v>
                </c:pt>
                <c:pt idx="3394">
                  <c:v>1542</c:v>
                </c:pt>
                <c:pt idx="3398">
                  <c:v>1511</c:v>
                </c:pt>
                <c:pt idx="3399">
                  <c:v>1564</c:v>
                </c:pt>
                <c:pt idx="3400">
                  <c:v>1524</c:v>
                </c:pt>
                <c:pt idx="3401">
                  <c:v>1560</c:v>
                </c:pt>
                <c:pt idx="3402">
                  <c:v>1523</c:v>
                </c:pt>
                <c:pt idx="3403">
                  <c:v>1595</c:v>
                </c:pt>
                <c:pt idx="3404">
                  <c:v>1550</c:v>
                </c:pt>
                <c:pt idx="3405">
                  <c:v>1592</c:v>
                </c:pt>
                <c:pt idx="3406">
                  <c:v>1546</c:v>
                </c:pt>
                <c:pt idx="3407">
                  <c:v>1587</c:v>
                </c:pt>
                <c:pt idx="3408">
                  <c:v>1532</c:v>
                </c:pt>
                <c:pt idx="3409">
                  <c:v>1579</c:v>
                </c:pt>
                <c:pt idx="3410">
                  <c:v>1527</c:v>
                </c:pt>
                <c:pt idx="3411">
                  <c:v>1558</c:v>
                </c:pt>
                <c:pt idx="3412">
                  <c:v>1513</c:v>
                </c:pt>
                <c:pt idx="3413">
                  <c:v>1541</c:v>
                </c:pt>
                <c:pt idx="3414">
                  <c:v>1507</c:v>
                </c:pt>
                <c:pt idx="3415">
                  <c:v>1552</c:v>
                </c:pt>
                <c:pt idx="3416">
                  <c:v>1520</c:v>
                </c:pt>
                <c:pt idx="3417">
                  <c:v>1561</c:v>
                </c:pt>
                <c:pt idx="3418">
                  <c:v>1581</c:v>
                </c:pt>
                <c:pt idx="3419">
                  <c:v>1535</c:v>
                </c:pt>
                <c:pt idx="3420">
                  <c:v>1557</c:v>
                </c:pt>
                <c:pt idx="3421">
                  <c:v>1535</c:v>
                </c:pt>
                <c:pt idx="3422">
                  <c:v>1582</c:v>
                </c:pt>
                <c:pt idx="3423">
                  <c:v>1541</c:v>
                </c:pt>
                <c:pt idx="3424">
                  <c:v>1577</c:v>
                </c:pt>
                <c:pt idx="3425">
                  <c:v>1528</c:v>
                </c:pt>
                <c:pt idx="3426">
                  <c:v>1558</c:v>
                </c:pt>
                <c:pt idx="3427">
                  <c:v>1513</c:v>
                </c:pt>
                <c:pt idx="3428">
                  <c:v>1543</c:v>
                </c:pt>
                <c:pt idx="3429">
                  <c:v>1506</c:v>
                </c:pt>
                <c:pt idx="3430">
                  <c:v>1544</c:v>
                </c:pt>
                <c:pt idx="3431">
                  <c:v>1507</c:v>
                </c:pt>
                <c:pt idx="3432">
                  <c:v>1566</c:v>
                </c:pt>
                <c:pt idx="3433">
                  <c:v>1521</c:v>
                </c:pt>
                <c:pt idx="3435">
                  <c:v>1565</c:v>
                </c:pt>
                <c:pt idx="3436">
                  <c:v>1525</c:v>
                </c:pt>
                <c:pt idx="3437">
                  <c:v>1544</c:v>
                </c:pt>
                <c:pt idx="3438">
                  <c:v>1512</c:v>
                </c:pt>
                <c:pt idx="3439">
                  <c:v>1556</c:v>
                </c:pt>
                <c:pt idx="3440">
                  <c:v>1518</c:v>
                </c:pt>
                <c:pt idx="3441">
                  <c:v>1569</c:v>
                </c:pt>
                <c:pt idx="3442">
                  <c:v>1526</c:v>
                </c:pt>
                <c:pt idx="3443">
                  <c:v>1574</c:v>
                </c:pt>
                <c:pt idx="3444">
                  <c:v>1520</c:v>
                </c:pt>
                <c:pt idx="3445">
                  <c:v>1584</c:v>
                </c:pt>
                <c:pt idx="3446">
                  <c:v>1541</c:v>
                </c:pt>
                <c:pt idx="3447">
                  <c:v>1588</c:v>
                </c:pt>
                <c:pt idx="3448">
                  <c:v>1537</c:v>
                </c:pt>
                <c:pt idx="3449">
                  <c:v>1555</c:v>
                </c:pt>
                <c:pt idx="3450">
                  <c:v>1513</c:v>
                </c:pt>
                <c:pt idx="3452">
                  <c:v>1541</c:v>
                </c:pt>
                <c:pt idx="3453">
                  <c:v>1584</c:v>
                </c:pt>
                <c:pt idx="3454">
                  <c:v>1584</c:v>
                </c:pt>
                <c:pt idx="3455">
                  <c:v>1546</c:v>
                </c:pt>
                <c:pt idx="3456">
                  <c:v>1599</c:v>
                </c:pt>
                <c:pt idx="3457">
                  <c:v>1552</c:v>
                </c:pt>
                <c:pt idx="3458">
                  <c:v>1584</c:v>
                </c:pt>
                <c:pt idx="3459">
                  <c:v>1530</c:v>
                </c:pt>
                <c:pt idx="3460">
                  <c:v>1574</c:v>
                </c:pt>
                <c:pt idx="3461">
                  <c:v>1526</c:v>
                </c:pt>
                <c:pt idx="3462">
                  <c:v>1544</c:v>
                </c:pt>
                <c:pt idx="3463">
                  <c:v>1517</c:v>
                </c:pt>
                <c:pt idx="3464">
                  <c:v>1573</c:v>
                </c:pt>
                <c:pt idx="3465">
                  <c:v>1578</c:v>
                </c:pt>
                <c:pt idx="3466">
                  <c:v>1535</c:v>
                </c:pt>
                <c:pt idx="3467">
                  <c:v>1535</c:v>
                </c:pt>
                <c:pt idx="3468">
                  <c:v>1582</c:v>
                </c:pt>
                <c:pt idx="3469">
                  <c:v>1536</c:v>
                </c:pt>
                <c:pt idx="3470">
                  <c:v>1588</c:v>
                </c:pt>
                <c:pt idx="3471">
                  <c:v>1529</c:v>
                </c:pt>
                <c:pt idx="3472">
                  <c:v>1569</c:v>
                </c:pt>
                <c:pt idx="3473">
                  <c:v>1529</c:v>
                </c:pt>
                <c:pt idx="3474">
                  <c:v>1565</c:v>
                </c:pt>
                <c:pt idx="3475">
                  <c:v>1527</c:v>
                </c:pt>
                <c:pt idx="3476">
                  <c:v>1540</c:v>
                </c:pt>
                <c:pt idx="3477">
                  <c:v>1505</c:v>
                </c:pt>
                <c:pt idx="3481">
                  <c:v>1580</c:v>
                </c:pt>
                <c:pt idx="3482">
                  <c:v>1533</c:v>
                </c:pt>
                <c:pt idx="3483">
                  <c:v>1570</c:v>
                </c:pt>
                <c:pt idx="3484">
                  <c:v>1521</c:v>
                </c:pt>
                <c:pt idx="3485">
                  <c:v>1547</c:v>
                </c:pt>
                <c:pt idx="3486">
                  <c:v>1511</c:v>
                </c:pt>
                <c:pt idx="3487">
                  <c:v>1560</c:v>
                </c:pt>
                <c:pt idx="3488">
                  <c:v>1520</c:v>
                </c:pt>
                <c:pt idx="3489">
                  <c:v>1553</c:v>
                </c:pt>
                <c:pt idx="3490">
                  <c:v>1516</c:v>
                </c:pt>
                <c:pt idx="3491">
                  <c:v>1543</c:v>
                </c:pt>
                <c:pt idx="3492">
                  <c:v>1564</c:v>
                </c:pt>
                <c:pt idx="3493">
                  <c:v>1520</c:v>
                </c:pt>
                <c:pt idx="3494">
                  <c:v>1552</c:v>
                </c:pt>
                <c:pt idx="3497">
                  <c:v>1574</c:v>
                </c:pt>
                <c:pt idx="3498">
                  <c:v>1532</c:v>
                </c:pt>
                <c:pt idx="3499">
                  <c:v>1570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44544"/>
        <c:axId val="54042624"/>
      </c:scatterChart>
      <c:valAx>
        <c:axId val="54034816"/>
        <c:scaling>
          <c:orientation val="minMax"/>
          <c:max val="41944"/>
          <c:min val="41000"/>
        </c:scaling>
        <c:delete val="0"/>
        <c:axPos val="b"/>
        <c:numFmt formatCode="yy/m/d" sourceLinked="0"/>
        <c:majorTickMark val="out"/>
        <c:minorTickMark val="none"/>
        <c:tickLblPos val="nextTo"/>
        <c:crossAx val="54036352"/>
        <c:crossesAt val="-100"/>
        <c:crossBetween val="midCat"/>
        <c:majorUnit val="60.875"/>
      </c:valAx>
      <c:valAx>
        <c:axId val="54036352"/>
        <c:scaling>
          <c:orientation val="minMax"/>
          <c:max val="60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ja-JP" altLang="en-US"/>
                  <a:t>体重</a:t>
                </a:r>
                <a:endParaRPr lang="en-US" altLang="ja-JP"/>
              </a:p>
              <a:p>
                <a:pPr>
                  <a:defRPr/>
                </a:pPr>
                <a:r>
                  <a:rPr lang="en-US" altLang="ja-JP"/>
                  <a:t>BMI</a:t>
                </a:r>
              </a:p>
              <a:p>
                <a:pPr>
                  <a:defRPr/>
                </a:pPr>
                <a:r>
                  <a:rPr lang="ja-JP" altLang="en-US"/>
                  <a:t>体脂肪率</a:t>
                </a:r>
                <a:endParaRPr lang="en-US" altLang="ja-JP"/>
              </a:p>
              <a:p>
                <a:pPr>
                  <a:defRPr/>
                </a:pPr>
                <a:r>
                  <a:rPr lang="ja-JP" altLang="en-US"/>
                  <a:t>骨格筋率</a:t>
                </a:r>
                <a:endParaRPr lang="en-US" altLang="ja-JP"/>
              </a:p>
              <a:p>
                <a:pPr>
                  <a:defRPr/>
                </a:pPr>
                <a:r>
                  <a:rPr lang="ja-JP" altLang="en-US"/>
                  <a:t>内臓脂肪</a:t>
                </a:r>
                <a:endParaRPr lang="en-US" altLang="ja-JP"/>
              </a:p>
              <a:p>
                <a:pPr>
                  <a:defRPr/>
                </a:pPr>
                <a:r>
                  <a:rPr lang="ja-JP" altLang="en-US"/>
                  <a:t>体年齢</a:t>
                </a:r>
              </a:p>
            </c:rich>
          </c:tx>
          <c:layout>
            <c:manualLayout>
              <c:xMode val="edge"/>
              <c:yMode val="edge"/>
              <c:x val="0"/>
              <c:y val="0.38879526662091224"/>
            </c:manualLayout>
          </c:layout>
          <c:overlay val="0"/>
          <c:spPr>
            <a:solidFill>
              <a:schemeClr val="bg1"/>
            </a:solidFill>
          </c:spPr>
        </c:title>
        <c:numFmt formatCode="0.0_ " sourceLinked="1"/>
        <c:majorTickMark val="out"/>
        <c:minorTickMark val="none"/>
        <c:tickLblPos val="nextTo"/>
        <c:crossAx val="54034816"/>
        <c:crosses val="autoZero"/>
        <c:crossBetween val="midCat"/>
      </c:valAx>
      <c:valAx>
        <c:axId val="54042624"/>
        <c:scaling>
          <c:orientation val="minMax"/>
          <c:max val="1900"/>
          <c:min val="130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ja-JP" altLang="en-US"/>
                  <a:t>基礎代謝</a:t>
                </a:r>
                <a:endParaRPr lang="en-US" altLang="ja-JP"/>
              </a:p>
              <a:p>
                <a:pPr>
                  <a:defRPr/>
                </a:pPr>
                <a:r>
                  <a:rPr lang="en-US" altLang="ja-JP"/>
                  <a:t>(kcal)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90056962025316456"/>
              <c:y val="5.8435139745975431E-2"/>
            </c:manualLayout>
          </c:layout>
          <c:overlay val="0"/>
        </c:title>
        <c:numFmt formatCode="0_ " sourceLinked="1"/>
        <c:majorTickMark val="out"/>
        <c:minorTickMark val="none"/>
        <c:tickLblPos val="nextTo"/>
        <c:crossAx val="54044544"/>
        <c:crosses val="max"/>
        <c:crossBetween val="midCat"/>
      </c:valAx>
      <c:valAx>
        <c:axId val="54044544"/>
        <c:scaling>
          <c:orientation val="minMax"/>
        </c:scaling>
        <c:delete val="1"/>
        <c:axPos val="b"/>
        <c:numFmt formatCode="yy/mm/dd" sourceLinked="1"/>
        <c:majorTickMark val="out"/>
        <c:minorTickMark val="none"/>
        <c:tickLblPos val="nextTo"/>
        <c:crossAx val="54042624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70615931073132"/>
          <c:y val="0.76472240801005198"/>
          <c:w val="0.17801687763713081"/>
          <c:h val="0.1682755638388949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800" baseline="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706544746422822E-2"/>
          <c:y val="2.9342638494248716E-2"/>
          <c:w val="0.86813890199208965"/>
          <c:h val="0.90444882196180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体重管理!$D$2</c:f>
              <c:strCache>
                <c:ptCount val="1"/>
                <c:pt idx="0">
                  <c:v>体重(kg)</c:v>
                </c:pt>
              </c:strCache>
            </c:strRef>
          </c:tx>
          <c:spPr>
            <a:ln w="6350"/>
          </c:spPr>
          <c:marker>
            <c:symbol val="diamond"/>
            <c:size val="3"/>
          </c:marker>
          <c:xVal>
            <c:numRef>
              <c:f>体重管理!$M$3:$M$3506</c:f>
              <c:numCache>
                <c:formatCode>yy/mm/dd</c:formatCode>
                <c:ptCount val="3504"/>
                <c:pt idx="0">
                  <c:v>36065</c:v>
                </c:pt>
                <c:pt idx="1">
                  <c:v>36415</c:v>
                </c:pt>
                <c:pt idx="2">
                  <c:v>36772</c:v>
                </c:pt>
                <c:pt idx="3">
                  <c:v>37220</c:v>
                </c:pt>
                <c:pt idx="4">
                  <c:v>37605</c:v>
                </c:pt>
                <c:pt idx="5">
                  <c:v>37605</c:v>
                </c:pt>
                <c:pt idx="6">
                  <c:v>37605</c:v>
                </c:pt>
                <c:pt idx="7">
                  <c:v>37605</c:v>
                </c:pt>
                <c:pt idx="8">
                  <c:v>37605</c:v>
                </c:pt>
                <c:pt idx="9">
                  <c:v>37605</c:v>
                </c:pt>
                <c:pt idx="10">
                  <c:v>37605</c:v>
                </c:pt>
                <c:pt idx="11">
                  <c:v>37605</c:v>
                </c:pt>
                <c:pt idx="12">
                  <c:v>37605</c:v>
                </c:pt>
                <c:pt idx="13">
                  <c:v>37605</c:v>
                </c:pt>
                <c:pt idx="14">
                  <c:v>37605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41007</c:v>
                </c:pt>
                <c:pt idx="23">
                  <c:v>41007</c:v>
                </c:pt>
                <c:pt idx="24">
                  <c:v>41007</c:v>
                </c:pt>
                <c:pt idx="25">
                  <c:v>41007</c:v>
                </c:pt>
                <c:pt idx="26">
                  <c:v>41007</c:v>
                </c:pt>
                <c:pt idx="27">
                  <c:v>41007</c:v>
                </c:pt>
                <c:pt idx="28">
                  <c:v>41007</c:v>
                </c:pt>
                <c:pt idx="29">
                  <c:v>41007</c:v>
                </c:pt>
                <c:pt idx="30">
                  <c:v>41014</c:v>
                </c:pt>
                <c:pt idx="31">
                  <c:v>41014</c:v>
                </c:pt>
                <c:pt idx="32">
                  <c:v>41014</c:v>
                </c:pt>
                <c:pt idx="33">
                  <c:v>41014</c:v>
                </c:pt>
                <c:pt idx="34">
                  <c:v>41014</c:v>
                </c:pt>
                <c:pt idx="35">
                  <c:v>41014</c:v>
                </c:pt>
                <c:pt idx="36">
                  <c:v>41014</c:v>
                </c:pt>
                <c:pt idx="37">
                  <c:v>41014</c:v>
                </c:pt>
                <c:pt idx="38">
                  <c:v>41014</c:v>
                </c:pt>
                <c:pt idx="39">
                  <c:v>41021</c:v>
                </c:pt>
                <c:pt idx="40">
                  <c:v>41021</c:v>
                </c:pt>
                <c:pt idx="41">
                  <c:v>41021</c:v>
                </c:pt>
                <c:pt idx="42">
                  <c:v>41021</c:v>
                </c:pt>
                <c:pt idx="43">
                  <c:v>41021</c:v>
                </c:pt>
                <c:pt idx="44">
                  <c:v>41021</c:v>
                </c:pt>
                <c:pt idx="45">
                  <c:v>41021</c:v>
                </c:pt>
                <c:pt idx="46">
                  <c:v>41021</c:v>
                </c:pt>
                <c:pt idx="47">
                  <c:v>41021</c:v>
                </c:pt>
                <c:pt idx="48">
                  <c:v>41021</c:v>
                </c:pt>
                <c:pt idx="49">
                  <c:v>41021</c:v>
                </c:pt>
                <c:pt idx="50">
                  <c:v>41028</c:v>
                </c:pt>
                <c:pt idx="51">
                  <c:v>41028</c:v>
                </c:pt>
                <c:pt idx="52">
                  <c:v>41028</c:v>
                </c:pt>
                <c:pt idx="53">
                  <c:v>41028</c:v>
                </c:pt>
                <c:pt idx="54">
                  <c:v>41028</c:v>
                </c:pt>
                <c:pt idx="55">
                  <c:v>41028</c:v>
                </c:pt>
                <c:pt idx="56">
                  <c:v>41028</c:v>
                </c:pt>
                <c:pt idx="57">
                  <c:v>41028</c:v>
                </c:pt>
                <c:pt idx="58">
                  <c:v>41028</c:v>
                </c:pt>
                <c:pt idx="59">
                  <c:v>41028</c:v>
                </c:pt>
                <c:pt idx="60">
                  <c:v>41028</c:v>
                </c:pt>
                <c:pt idx="61">
                  <c:v>41028</c:v>
                </c:pt>
                <c:pt idx="62">
                  <c:v>41028</c:v>
                </c:pt>
                <c:pt idx="63">
                  <c:v>41028</c:v>
                </c:pt>
                <c:pt idx="64">
                  <c:v>41035</c:v>
                </c:pt>
                <c:pt idx="65">
                  <c:v>41035</c:v>
                </c:pt>
                <c:pt idx="66">
                  <c:v>41035</c:v>
                </c:pt>
                <c:pt idx="67">
                  <c:v>41035</c:v>
                </c:pt>
                <c:pt idx="68">
                  <c:v>41035</c:v>
                </c:pt>
                <c:pt idx="69">
                  <c:v>41035</c:v>
                </c:pt>
                <c:pt idx="70">
                  <c:v>41035</c:v>
                </c:pt>
                <c:pt idx="71">
                  <c:v>41035</c:v>
                </c:pt>
                <c:pt idx="72">
                  <c:v>41042</c:v>
                </c:pt>
                <c:pt idx="73">
                  <c:v>41042</c:v>
                </c:pt>
                <c:pt idx="74">
                  <c:v>41042</c:v>
                </c:pt>
                <c:pt idx="75">
                  <c:v>41042</c:v>
                </c:pt>
                <c:pt idx="76">
                  <c:v>41042</c:v>
                </c:pt>
                <c:pt idx="77">
                  <c:v>41042</c:v>
                </c:pt>
                <c:pt idx="78">
                  <c:v>41042</c:v>
                </c:pt>
                <c:pt idx="79">
                  <c:v>41042</c:v>
                </c:pt>
                <c:pt idx="80">
                  <c:v>41042</c:v>
                </c:pt>
                <c:pt idx="81">
                  <c:v>41042</c:v>
                </c:pt>
                <c:pt idx="82">
                  <c:v>41049</c:v>
                </c:pt>
                <c:pt idx="83">
                  <c:v>41049</c:v>
                </c:pt>
                <c:pt idx="84">
                  <c:v>41049</c:v>
                </c:pt>
                <c:pt idx="85">
                  <c:v>41049</c:v>
                </c:pt>
                <c:pt idx="86">
                  <c:v>41049</c:v>
                </c:pt>
                <c:pt idx="87">
                  <c:v>41049</c:v>
                </c:pt>
                <c:pt idx="88">
                  <c:v>41049</c:v>
                </c:pt>
                <c:pt idx="89">
                  <c:v>41049</c:v>
                </c:pt>
                <c:pt idx="90">
                  <c:v>41056</c:v>
                </c:pt>
                <c:pt idx="91">
                  <c:v>41056</c:v>
                </c:pt>
                <c:pt idx="92">
                  <c:v>41056</c:v>
                </c:pt>
                <c:pt idx="93">
                  <c:v>41056</c:v>
                </c:pt>
                <c:pt idx="94">
                  <c:v>41056</c:v>
                </c:pt>
                <c:pt idx="95">
                  <c:v>41056</c:v>
                </c:pt>
                <c:pt idx="96">
                  <c:v>41056</c:v>
                </c:pt>
                <c:pt idx="97">
                  <c:v>41056</c:v>
                </c:pt>
                <c:pt idx="98">
                  <c:v>41056</c:v>
                </c:pt>
                <c:pt idx="99">
                  <c:v>41063</c:v>
                </c:pt>
                <c:pt idx="100">
                  <c:v>41063</c:v>
                </c:pt>
                <c:pt idx="101">
                  <c:v>41063</c:v>
                </c:pt>
                <c:pt idx="102">
                  <c:v>41063</c:v>
                </c:pt>
                <c:pt idx="103">
                  <c:v>41063</c:v>
                </c:pt>
                <c:pt idx="104">
                  <c:v>41063</c:v>
                </c:pt>
                <c:pt idx="105">
                  <c:v>41063</c:v>
                </c:pt>
                <c:pt idx="106">
                  <c:v>41063</c:v>
                </c:pt>
                <c:pt idx="107">
                  <c:v>41070</c:v>
                </c:pt>
                <c:pt idx="108">
                  <c:v>41070</c:v>
                </c:pt>
                <c:pt idx="109">
                  <c:v>41070</c:v>
                </c:pt>
                <c:pt idx="110">
                  <c:v>41070</c:v>
                </c:pt>
                <c:pt idx="111">
                  <c:v>41070</c:v>
                </c:pt>
                <c:pt idx="112">
                  <c:v>41070</c:v>
                </c:pt>
                <c:pt idx="113">
                  <c:v>41070</c:v>
                </c:pt>
                <c:pt idx="114">
                  <c:v>41070</c:v>
                </c:pt>
                <c:pt idx="115">
                  <c:v>41070</c:v>
                </c:pt>
                <c:pt idx="116">
                  <c:v>41070</c:v>
                </c:pt>
                <c:pt idx="117">
                  <c:v>41070</c:v>
                </c:pt>
                <c:pt idx="118">
                  <c:v>41077</c:v>
                </c:pt>
                <c:pt idx="119">
                  <c:v>41077</c:v>
                </c:pt>
                <c:pt idx="120">
                  <c:v>41077</c:v>
                </c:pt>
                <c:pt idx="121">
                  <c:v>41077</c:v>
                </c:pt>
                <c:pt idx="122">
                  <c:v>41077</c:v>
                </c:pt>
                <c:pt idx="123">
                  <c:v>41077</c:v>
                </c:pt>
                <c:pt idx="124">
                  <c:v>41077</c:v>
                </c:pt>
                <c:pt idx="125">
                  <c:v>41077</c:v>
                </c:pt>
                <c:pt idx="126">
                  <c:v>41077</c:v>
                </c:pt>
                <c:pt idx="127">
                  <c:v>41077</c:v>
                </c:pt>
                <c:pt idx="128">
                  <c:v>41077</c:v>
                </c:pt>
                <c:pt idx="129">
                  <c:v>41077</c:v>
                </c:pt>
                <c:pt idx="130">
                  <c:v>41077</c:v>
                </c:pt>
                <c:pt idx="131">
                  <c:v>41084</c:v>
                </c:pt>
                <c:pt idx="132">
                  <c:v>41084</c:v>
                </c:pt>
                <c:pt idx="133">
                  <c:v>41084</c:v>
                </c:pt>
                <c:pt idx="134">
                  <c:v>41084</c:v>
                </c:pt>
                <c:pt idx="135">
                  <c:v>41084</c:v>
                </c:pt>
                <c:pt idx="136">
                  <c:v>41084</c:v>
                </c:pt>
                <c:pt idx="137">
                  <c:v>41084</c:v>
                </c:pt>
                <c:pt idx="138">
                  <c:v>41084</c:v>
                </c:pt>
                <c:pt idx="139">
                  <c:v>41084</c:v>
                </c:pt>
                <c:pt idx="140">
                  <c:v>41091</c:v>
                </c:pt>
                <c:pt idx="141">
                  <c:v>41091</c:v>
                </c:pt>
                <c:pt idx="142">
                  <c:v>41091</c:v>
                </c:pt>
                <c:pt idx="143">
                  <c:v>41091</c:v>
                </c:pt>
                <c:pt idx="144">
                  <c:v>41091</c:v>
                </c:pt>
                <c:pt idx="145">
                  <c:v>41091</c:v>
                </c:pt>
                <c:pt idx="146">
                  <c:v>41091</c:v>
                </c:pt>
                <c:pt idx="147">
                  <c:v>41091</c:v>
                </c:pt>
                <c:pt idx="148">
                  <c:v>41091</c:v>
                </c:pt>
                <c:pt idx="149">
                  <c:v>41091</c:v>
                </c:pt>
                <c:pt idx="150">
                  <c:v>41091</c:v>
                </c:pt>
                <c:pt idx="151">
                  <c:v>41091</c:v>
                </c:pt>
                <c:pt idx="152">
                  <c:v>41091</c:v>
                </c:pt>
                <c:pt idx="153">
                  <c:v>41091</c:v>
                </c:pt>
                <c:pt idx="154">
                  <c:v>41098</c:v>
                </c:pt>
                <c:pt idx="155">
                  <c:v>41098</c:v>
                </c:pt>
                <c:pt idx="156">
                  <c:v>41098</c:v>
                </c:pt>
                <c:pt idx="157">
                  <c:v>41098</c:v>
                </c:pt>
                <c:pt idx="158">
                  <c:v>41098</c:v>
                </c:pt>
                <c:pt idx="159">
                  <c:v>41098</c:v>
                </c:pt>
                <c:pt idx="160">
                  <c:v>41098</c:v>
                </c:pt>
                <c:pt idx="161">
                  <c:v>41098</c:v>
                </c:pt>
                <c:pt idx="162">
                  <c:v>41098</c:v>
                </c:pt>
                <c:pt idx="163">
                  <c:v>41098</c:v>
                </c:pt>
                <c:pt idx="164">
                  <c:v>41098</c:v>
                </c:pt>
                <c:pt idx="165">
                  <c:v>41105</c:v>
                </c:pt>
                <c:pt idx="166">
                  <c:v>41105</c:v>
                </c:pt>
                <c:pt idx="167">
                  <c:v>41105</c:v>
                </c:pt>
                <c:pt idx="168">
                  <c:v>41105</c:v>
                </c:pt>
                <c:pt idx="169">
                  <c:v>41105</c:v>
                </c:pt>
                <c:pt idx="170">
                  <c:v>41105</c:v>
                </c:pt>
                <c:pt idx="171">
                  <c:v>41105</c:v>
                </c:pt>
                <c:pt idx="172">
                  <c:v>41105</c:v>
                </c:pt>
                <c:pt idx="173">
                  <c:v>41105</c:v>
                </c:pt>
                <c:pt idx="174">
                  <c:v>41105</c:v>
                </c:pt>
                <c:pt idx="175">
                  <c:v>41105</c:v>
                </c:pt>
                <c:pt idx="176">
                  <c:v>41105</c:v>
                </c:pt>
                <c:pt idx="177">
                  <c:v>41105</c:v>
                </c:pt>
                <c:pt idx="178">
                  <c:v>41112</c:v>
                </c:pt>
                <c:pt idx="179">
                  <c:v>41112</c:v>
                </c:pt>
                <c:pt idx="180">
                  <c:v>41112</c:v>
                </c:pt>
                <c:pt idx="181">
                  <c:v>41112</c:v>
                </c:pt>
                <c:pt idx="182">
                  <c:v>41112</c:v>
                </c:pt>
                <c:pt idx="183">
                  <c:v>41112</c:v>
                </c:pt>
                <c:pt idx="184">
                  <c:v>41112</c:v>
                </c:pt>
                <c:pt idx="185">
                  <c:v>41112</c:v>
                </c:pt>
                <c:pt idx="186">
                  <c:v>41112</c:v>
                </c:pt>
                <c:pt idx="187">
                  <c:v>41112</c:v>
                </c:pt>
                <c:pt idx="188">
                  <c:v>41112</c:v>
                </c:pt>
                <c:pt idx="189">
                  <c:v>41112</c:v>
                </c:pt>
                <c:pt idx="190">
                  <c:v>41112</c:v>
                </c:pt>
                <c:pt idx="191">
                  <c:v>41112</c:v>
                </c:pt>
                <c:pt idx="192">
                  <c:v>41119</c:v>
                </c:pt>
                <c:pt idx="193">
                  <c:v>41119</c:v>
                </c:pt>
                <c:pt idx="194">
                  <c:v>41119</c:v>
                </c:pt>
                <c:pt idx="195">
                  <c:v>41119</c:v>
                </c:pt>
                <c:pt idx="196">
                  <c:v>41119</c:v>
                </c:pt>
                <c:pt idx="197">
                  <c:v>41119</c:v>
                </c:pt>
                <c:pt idx="198">
                  <c:v>41119</c:v>
                </c:pt>
                <c:pt idx="199">
                  <c:v>41119</c:v>
                </c:pt>
                <c:pt idx="200">
                  <c:v>41119</c:v>
                </c:pt>
                <c:pt idx="201">
                  <c:v>41119</c:v>
                </c:pt>
                <c:pt idx="202">
                  <c:v>41119</c:v>
                </c:pt>
                <c:pt idx="203">
                  <c:v>41119</c:v>
                </c:pt>
                <c:pt idx="204">
                  <c:v>41119</c:v>
                </c:pt>
                <c:pt idx="205">
                  <c:v>41126</c:v>
                </c:pt>
                <c:pt idx="206">
                  <c:v>41126</c:v>
                </c:pt>
                <c:pt idx="207">
                  <c:v>41126</c:v>
                </c:pt>
                <c:pt idx="208">
                  <c:v>41126</c:v>
                </c:pt>
                <c:pt idx="209">
                  <c:v>41126</c:v>
                </c:pt>
                <c:pt idx="210">
                  <c:v>41126</c:v>
                </c:pt>
                <c:pt idx="211">
                  <c:v>41126</c:v>
                </c:pt>
                <c:pt idx="212">
                  <c:v>41126</c:v>
                </c:pt>
                <c:pt idx="213">
                  <c:v>41126</c:v>
                </c:pt>
                <c:pt idx="214">
                  <c:v>41126</c:v>
                </c:pt>
                <c:pt idx="215">
                  <c:v>41126</c:v>
                </c:pt>
                <c:pt idx="216">
                  <c:v>41126</c:v>
                </c:pt>
                <c:pt idx="217">
                  <c:v>41126</c:v>
                </c:pt>
                <c:pt idx="218">
                  <c:v>41126</c:v>
                </c:pt>
                <c:pt idx="219">
                  <c:v>41126</c:v>
                </c:pt>
                <c:pt idx="220">
                  <c:v>41133</c:v>
                </c:pt>
                <c:pt idx="221">
                  <c:v>41133</c:v>
                </c:pt>
                <c:pt idx="222">
                  <c:v>41133</c:v>
                </c:pt>
                <c:pt idx="223">
                  <c:v>41133</c:v>
                </c:pt>
                <c:pt idx="224">
                  <c:v>41133</c:v>
                </c:pt>
                <c:pt idx="225">
                  <c:v>41133</c:v>
                </c:pt>
                <c:pt idx="226">
                  <c:v>41133</c:v>
                </c:pt>
                <c:pt idx="227">
                  <c:v>41133</c:v>
                </c:pt>
                <c:pt idx="228">
                  <c:v>41133</c:v>
                </c:pt>
                <c:pt idx="229">
                  <c:v>41140</c:v>
                </c:pt>
                <c:pt idx="230">
                  <c:v>41140</c:v>
                </c:pt>
                <c:pt idx="231">
                  <c:v>41140</c:v>
                </c:pt>
                <c:pt idx="232">
                  <c:v>41140</c:v>
                </c:pt>
                <c:pt idx="233">
                  <c:v>41140</c:v>
                </c:pt>
                <c:pt idx="234">
                  <c:v>41140</c:v>
                </c:pt>
                <c:pt idx="235">
                  <c:v>41140</c:v>
                </c:pt>
                <c:pt idx="236">
                  <c:v>41140</c:v>
                </c:pt>
                <c:pt idx="237">
                  <c:v>41140</c:v>
                </c:pt>
                <c:pt idx="238">
                  <c:v>41140</c:v>
                </c:pt>
                <c:pt idx="239">
                  <c:v>41140</c:v>
                </c:pt>
                <c:pt idx="240">
                  <c:v>41140</c:v>
                </c:pt>
                <c:pt idx="241">
                  <c:v>41140</c:v>
                </c:pt>
                <c:pt idx="242">
                  <c:v>41140</c:v>
                </c:pt>
                <c:pt idx="243">
                  <c:v>41140</c:v>
                </c:pt>
                <c:pt idx="244">
                  <c:v>41147</c:v>
                </c:pt>
                <c:pt idx="245">
                  <c:v>41147</c:v>
                </c:pt>
                <c:pt idx="246">
                  <c:v>41147</c:v>
                </c:pt>
                <c:pt idx="247">
                  <c:v>41147</c:v>
                </c:pt>
                <c:pt idx="248">
                  <c:v>41147</c:v>
                </c:pt>
                <c:pt idx="249">
                  <c:v>41147</c:v>
                </c:pt>
                <c:pt idx="250">
                  <c:v>41147</c:v>
                </c:pt>
                <c:pt idx="251">
                  <c:v>41147</c:v>
                </c:pt>
                <c:pt idx="252">
                  <c:v>41147</c:v>
                </c:pt>
                <c:pt idx="253">
                  <c:v>41147</c:v>
                </c:pt>
                <c:pt idx="254">
                  <c:v>41147</c:v>
                </c:pt>
                <c:pt idx="255">
                  <c:v>41147</c:v>
                </c:pt>
                <c:pt idx="256">
                  <c:v>41147</c:v>
                </c:pt>
                <c:pt idx="257">
                  <c:v>41147</c:v>
                </c:pt>
                <c:pt idx="258">
                  <c:v>41154</c:v>
                </c:pt>
                <c:pt idx="259">
                  <c:v>41154</c:v>
                </c:pt>
                <c:pt idx="260">
                  <c:v>41154</c:v>
                </c:pt>
                <c:pt idx="261">
                  <c:v>41154</c:v>
                </c:pt>
                <c:pt idx="262">
                  <c:v>41154</c:v>
                </c:pt>
                <c:pt idx="263">
                  <c:v>41154</c:v>
                </c:pt>
                <c:pt idx="264">
                  <c:v>41154</c:v>
                </c:pt>
                <c:pt idx="265">
                  <c:v>41154</c:v>
                </c:pt>
                <c:pt idx="266">
                  <c:v>41154</c:v>
                </c:pt>
                <c:pt idx="267">
                  <c:v>41154</c:v>
                </c:pt>
                <c:pt idx="268">
                  <c:v>41154</c:v>
                </c:pt>
                <c:pt idx="269">
                  <c:v>41154</c:v>
                </c:pt>
                <c:pt idx="270">
                  <c:v>41154</c:v>
                </c:pt>
                <c:pt idx="271">
                  <c:v>41154</c:v>
                </c:pt>
                <c:pt idx="272">
                  <c:v>41161</c:v>
                </c:pt>
                <c:pt idx="273">
                  <c:v>41161</c:v>
                </c:pt>
                <c:pt idx="274">
                  <c:v>41161</c:v>
                </c:pt>
                <c:pt idx="275">
                  <c:v>41161</c:v>
                </c:pt>
                <c:pt idx="276">
                  <c:v>41161</c:v>
                </c:pt>
                <c:pt idx="277">
                  <c:v>41161</c:v>
                </c:pt>
                <c:pt idx="278">
                  <c:v>41161</c:v>
                </c:pt>
                <c:pt idx="279">
                  <c:v>41161</c:v>
                </c:pt>
                <c:pt idx="280">
                  <c:v>41161</c:v>
                </c:pt>
                <c:pt idx="281">
                  <c:v>41161</c:v>
                </c:pt>
                <c:pt idx="282">
                  <c:v>41161</c:v>
                </c:pt>
                <c:pt idx="283">
                  <c:v>41161</c:v>
                </c:pt>
                <c:pt idx="284">
                  <c:v>41161</c:v>
                </c:pt>
                <c:pt idx="285">
                  <c:v>41168</c:v>
                </c:pt>
                <c:pt idx="286">
                  <c:v>41168</c:v>
                </c:pt>
                <c:pt idx="287">
                  <c:v>41168</c:v>
                </c:pt>
                <c:pt idx="288">
                  <c:v>41168</c:v>
                </c:pt>
                <c:pt idx="289">
                  <c:v>41168</c:v>
                </c:pt>
                <c:pt idx="290">
                  <c:v>41168</c:v>
                </c:pt>
                <c:pt idx="291">
                  <c:v>41168</c:v>
                </c:pt>
                <c:pt idx="292">
                  <c:v>41168</c:v>
                </c:pt>
                <c:pt idx="293">
                  <c:v>41168</c:v>
                </c:pt>
                <c:pt idx="294">
                  <c:v>41168</c:v>
                </c:pt>
                <c:pt idx="295">
                  <c:v>41168</c:v>
                </c:pt>
                <c:pt idx="296">
                  <c:v>41168</c:v>
                </c:pt>
                <c:pt idx="297">
                  <c:v>41168</c:v>
                </c:pt>
                <c:pt idx="298">
                  <c:v>41175</c:v>
                </c:pt>
                <c:pt idx="299">
                  <c:v>41175</c:v>
                </c:pt>
                <c:pt idx="300">
                  <c:v>41175</c:v>
                </c:pt>
                <c:pt idx="301">
                  <c:v>41175</c:v>
                </c:pt>
                <c:pt idx="302">
                  <c:v>41175</c:v>
                </c:pt>
                <c:pt idx="303">
                  <c:v>41175</c:v>
                </c:pt>
                <c:pt idx="304">
                  <c:v>41175</c:v>
                </c:pt>
                <c:pt idx="305">
                  <c:v>41175</c:v>
                </c:pt>
                <c:pt idx="306">
                  <c:v>41182</c:v>
                </c:pt>
                <c:pt idx="307">
                  <c:v>41182</c:v>
                </c:pt>
                <c:pt idx="308">
                  <c:v>41182</c:v>
                </c:pt>
                <c:pt idx="309">
                  <c:v>41182</c:v>
                </c:pt>
                <c:pt idx="310">
                  <c:v>41182</c:v>
                </c:pt>
                <c:pt idx="311">
                  <c:v>41182</c:v>
                </c:pt>
                <c:pt idx="312">
                  <c:v>41182</c:v>
                </c:pt>
                <c:pt idx="313">
                  <c:v>41182</c:v>
                </c:pt>
                <c:pt idx="314">
                  <c:v>41189</c:v>
                </c:pt>
                <c:pt idx="315">
                  <c:v>41189</c:v>
                </c:pt>
                <c:pt idx="316">
                  <c:v>41189</c:v>
                </c:pt>
                <c:pt idx="317">
                  <c:v>41189</c:v>
                </c:pt>
                <c:pt idx="318">
                  <c:v>41189</c:v>
                </c:pt>
                <c:pt idx="319">
                  <c:v>41189</c:v>
                </c:pt>
                <c:pt idx="320">
                  <c:v>41189</c:v>
                </c:pt>
                <c:pt idx="321">
                  <c:v>41189</c:v>
                </c:pt>
                <c:pt idx="322">
                  <c:v>41189</c:v>
                </c:pt>
                <c:pt idx="323">
                  <c:v>41189</c:v>
                </c:pt>
                <c:pt idx="324">
                  <c:v>41189</c:v>
                </c:pt>
                <c:pt idx="325">
                  <c:v>41189</c:v>
                </c:pt>
                <c:pt idx="326">
                  <c:v>41189</c:v>
                </c:pt>
                <c:pt idx="327">
                  <c:v>41196</c:v>
                </c:pt>
                <c:pt idx="328">
                  <c:v>41196</c:v>
                </c:pt>
                <c:pt idx="329">
                  <c:v>41196</c:v>
                </c:pt>
                <c:pt idx="330">
                  <c:v>41196</c:v>
                </c:pt>
                <c:pt idx="331">
                  <c:v>41196</c:v>
                </c:pt>
                <c:pt idx="332">
                  <c:v>41196</c:v>
                </c:pt>
                <c:pt idx="333">
                  <c:v>41196</c:v>
                </c:pt>
                <c:pt idx="334">
                  <c:v>41196</c:v>
                </c:pt>
                <c:pt idx="335">
                  <c:v>41203</c:v>
                </c:pt>
                <c:pt idx="336">
                  <c:v>41203</c:v>
                </c:pt>
                <c:pt idx="337">
                  <c:v>41203</c:v>
                </c:pt>
                <c:pt idx="338">
                  <c:v>41203</c:v>
                </c:pt>
                <c:pt idx="339">
                  <c:v>41203</c:v>
                </c:pt>
                <c:pt idx="340">
                  <c:v>41203</c:v>
                </c:pt>
                <c:pt idx="341">
                  <c:v>41203</c:v>
                </c:pt>
                <c:pt idx="342">
                  <c:v>41203</c:v>
                </c:pt>
                <c:pt idx="343">
                  <c:v>41203</c:v>
                </c:pt>
                <c:pt idx="344">
                  <c:v>41203</c:v>
                </c:pt>
                <c:pt idx="345">
                  <c:v>41210</c:v>
                </c:pt>
                <c:pt idx="346">
                  <c:v>41210</c:v>
                </c:pt>
                <c:pt idx="347">
                  <c:v>41210</c:v>
                </c:pt>
                <c:pt idx="348">
                  <c:v>41210</c:v>
                </c:pt>
                <c:pt idx="349">
                  <c:v>41210</c:v>
                </c:pt>
                <c:pt idx="350">
                  <c:v>41210</c:v>
                </c:pt>
                <c:pt idx="351">
                  <c:v>41210</c:v>
                </c:pt>
                <c:pt idx="352">
                  <c:v>41210</c:v>
                </c:pt>
                <c:pt idx="353">
                  <c:v>41217</c:v>
                </c:pt>
                <c:pt idx="354">
                  <c:v>41217</c:v>
                </c:pt>
                <c:pt idx="355">
                  <c:v>41217</c:v>
                </c:pt>
                <c:pt idx="356">
                  <c:v>41217</c:v>
                </c:pt>
                <c:pt idx="357">
                  <c:v>41217</c:v>
                </c:pt>
                <c:pt idx="358">
                  <c:v>41217</c:v>
                </c:pt>
                <c:pt idx="359">
                  <c:v>41217</c:v>
                </c:pt>
                <c:pt idx="360">
                  <c:v>41217</c:v>
                </c:pt>
                <c:pt idx="361">
                  <c:v>41217</c:v>
                </c:pt>
                <c:pt idx="362">
                  <c:v>41224</c:v>
                </c:pt>
                <c:pt idx="363">
                  <c:v>41224</c:v>
                </c:pt>
                <c:pt idx="364">
                  <c:v>41224</c:v>
                </c:pt>
                <c:pt idx="365">
                  <c:v>41224</c:v>
                </c:pt>
                <c:pt idx="366">
                  <c:v>41224</c:v>
                </c:pt>
                <c:pt idx="367">
                  <c:v>41224</c:v>
                </c:pt>
                <c:pt idx="368">
                  <c:v>41224</c:v>
                </c:pt>
                <c:pt idx="369">
                  <c:v>41224</c:v>
                </c:pt>
                <c:pt idx="370">
                  <c:v>41224</c:v>
                </c:pt>
                <c:pt idx="371">
                  <c:v>41224</c:v>
                </c:pt>
                <c:pt idx="372">
                  <c:v>41231</c:v>
                </c:pt>
                <c:pt idx="373">
                  <c:v>41231</c:v>
                </c:pt>
                <c:pt idx="374">
                  <c:v>41231</c:v>
                </c:pt>
                <c:pt idx="375">
                  <c:v>41231</c:v>
                </c:pt>
                <c:pt idx="376">
                  <c:v>41231</c:v>
                </c:pt>
                <c:pt idx="377">
                  <c:v>41231</c:v>
                </c:pt>
                <c:pt idx="378">
                  <c:v>41231</c:v>
                </c:pt>
                <c:pt idx="379">
                  <c:v>41231</c:v>
                </c:pt>
                <c:pt idx="380">
                  <c:v>41231</c:v>
                </c:pt>
                <c:pt idx="381">
                  <c:v>41238</c:v>
                </c:pt>
                <c:pt idx="382">
                  <c:v>41238</c:v>
                </c:pt>
                <c:pt idx="383">
                  <c:v>41238</c:v>
                </c:pt>
                <c:pt idx="384">
                  <c:v>41238</c:v>
                </c:pt>
                <c:pt idx="385">
                  <c:v>41238</c:v>
                </c:pt>
                <c:pt idx="386">
                  <c:v>41238</c:v>
                </c:pt>
                <c:pt idx="387">
                  <c:v>41238</c:v>
                </c:pt>
                <c:pt idx="388">
                  <c:v>41238</c:v>
                </c:pt>
                <c:pt idx="389">
                  <c:v>41238</c:v>
                </c:pt>
                <c:pt idx="390">
                  <c:v>41238</c:v>
                </c:pt>
                <c:pt idx="391">
                  <c:v>41238</c:v>
                </c:pt>
                <c:pt idx="392">
                  <c:v>41245</c:v>
                </c:pt>
                <c:pt idx="393">
                  <c:v>41245</c:v>
                </c:pt>
                <c:pt idx="394">
                  <c:v>41245</c:v>
                </c:pt>
                <c:pt idx="395">
                  <c:v>41245</c:v>
                </c:pt>
                <c:pt idx="396">
                  <c:v>41245</c:v>
                </c:pt>
                <c:pt idx="397">
                  <c:v>41245</c:v>
                </c:pt>
                <c:pt idx="398">
                  <c:v>41245</c:v>
                </c:pt>
                <c:pt idx="399">
                  <c:v>41245</c:v>
                </c:pt>
                <c:pt idx="400">
                  <c:v>41245</c:v>
                </c:pt>
                <c:pt idx="401">
                  <c:v>41245</c:v>
                </c:pt>
                <c:pt idx="402">
                  <c:v>41252</c:v>
                </c:pt>
                <c:pt idx="403">
                  <c:v>41252</c:v>
                </c:pt>
                <c:pt idx="404">
                  <c:v>41252</c:v>
                </c:pt>
                <c:pt idx="405">
                  <c:v>41252</c:v>
                </c:pt>
                <c:pt idx="406">
                  <c:v>41252</c:v>
                </c:pt>
                <c:pt idx="407">
                  <c:v>41252</c:v>
                </c:pt>
                <c:pt idx="408">
                  <c:v>41252</c:v>
                </c:pt>
                <c:pt idx="409">
                  <c:v>41252</c:v>
                </c:pt>
                <c:pt idx="410">
                  <c:v>41252</c:v>
                </c:pt>
                <c:pt idx="411">
                  <c:v>41259</c:v>
                </c:pt>
                <c:pt idx="412">
                  <c:v>41259</c:v>
                </c:pt>
                <c:pt idx="413">
                  <c:v>41259</c:v>
                </c:pt>
                <c:pt idx="414">
                  <c:v>41259</c:v>
                </c:pt>
                <c:pt idx="415">
                  <c:v>41259</c:v>
                </c:pt>
                <c:pt idx="416">
                  <c:v>41259</c:v>
                </c:pt>
                <c:pt idx="417">
                  <c:v>41259</c:v>
                </c:pt>
                <c:pt idx="418">
                  <c:v>41259</c:v>
                </c:pt>
                <c:pt idx="419">
                  <c:v>41259</c:v>
                </c:pt>
                <c:pt idx="420">
                  <c:v>41259</c:v>
                </c:pt>
                <c:pt idx="421">
                  <c:v>41266</c:v>
                </c:pt>
                <c:pt idx="422">
                  <c:v>41266</c:v>
                </c:pt>
                <c:pt idx="423">
                  <c:v>41266</c:v>
                </c:pt>
                <c:pt idx="424">
                  <c:v>41266</c:v>
                </c:pt>
                <c:pt idx="425">
                  <c:v>41266</c:v>
                </c:pt>
                <c:pt idx="426">
                  <c:v>41266</c:v>
                </c:pt>
                <c:pt idx="427">
                  <c:v>41266</c:v>
                </c:pt>
                <c:pt idx="428">
                  <c:v>41266</c:v>
                </c:pt>
                <c:pt idx="429">
                  <c:v>41266</c:v>
                </c:pt>
                <c:pt idx="430">
                  <c:v>41266</c:v>
                </c:pt>
                <c:pt idx="431">
                  <c:v>41266</c:v>
                </c:pt>
                <c:pt idx="432">
                  <c:v>41266</c:v>
                </c:pt>
                <c:pt idx="433">
                  <c:v>41266</c:v>
                </c:pt>
                <c:pt idx="434">
                  <c:v>41266</c:v>
                </c:pt>
                <c:pt idx="435">
                  <c:v>41266</c:v>
                </c:pt>
                <c:pt idx="436">
                  <c:v>41273</c:v>
                </c:pt>
                <c:pt idx="437">
                  <c:v>41273</c:v>
                </c:pt>
                <c:pt idx="438">
                  <c:v>41273</c:v>
                </c:pt>
                <c:pt idx="439">
                  <c:v>41273</c:v>
                </c:pt>
                <c:pt idx="440">
                  <c:v>41273</c:v>
                </c:pt>
                <c:pt idx="441">
                  <c:v>41273</c:v>
                </c:pt>
                <c:pt idx="442">
                  <c:v>41273</c:v>
                </c:pt>
                <c:pt idx="443">
                  <c:v>41273</c:v>
                </c:pt>
                <c:pt idx="444">
                  <c:v>41273</c:v>
                </c:pt>
                <c:pt idx="445">
                  <c:v>41273</c:v>
                </c:pt>
                <c:pt idx="446">
                  <c:v>41280</c:v>
                </c:pt>
                <c:pt idx="447">
                  <c:v>41280</c:v>
                </c:pt>
                <c:pt idx="448">
                  <c:v>41280</c:v>
                </c:pt>
                <c:pt idx="449">
                  <c:v>41280</c:v>
                </c:pt>
                <c:pt idx="450">
                  <c:v>41280</c:v>
                </c:pt>
                <c:pt idx="451">
                  <c:v>41280</c:v>
                </c:pt>
                <c:pt idx="452">
                  <c:v>41280</c:v>
                </c:pt>
                <c:pt idx="453">
                  <c:v>41280</c:v>
                </c:pt>
                <c:pt idx="454">
                  <c:v>41280</c:v>
                </c:pt>
                <c:pt idx="455">
                  <c:v>41280</c:v>
                </c:pt>
                <c:pt idx="456">
                  <c:v>41280</c:v>
                </c:pt>
                <c:pt idx="457">
                  <c:v>41280</c:v>
                </c:pt>
                <c:pt idx="458">
                  <c:v>41280</c:v>
                </c:pt>
                <c:pt idx="459">
                  <c:v>41280</c:v>
                </c:pt>
                <c:pt idx="460">
                  <c:v>41280</c:v>
                </c:pt>
                <c:pt idx="461">
                  <c:v>41287</c:v>
                </c:pt>
                <c:pt idx="462">
                  <c:v>41287</c:v>
                </c:pt>
                <c:pt idx="463">
                  <c:v>41287</c:v>
                </c:pt>
                <c:pt idx="464">
                  <c:v>41287</c:v>
                </c:pt>
                <c:pt idx="465">
                  <c:v>41287</c:v>
                </c:pt>
                <c:pt idx="466">
                  <c:v>41287</c:v>
                </c:pt>
                <c:pt idx="467">
                  <c:v>41287</c:v>
                </c:pt>
                <c:pt idx="468">
                  <c:v>41287</c:v>
                </c:pt>
                <c:pt idx="469">
                  <c:v>41287</c:v>
                </c:pt>
                <c:pt idx="470">
                  <c:v>41287</c:v>
                </c:pt>
                <c:pt idx="471">
                  <c:v>41294</c:v>
                </c:pt>
                <c:pt idx="472">
                  <c:v>41294</c:v>
                </c:pt>
                <c:pt idx="473">
                  <c:v>41294</c:v>
                </c:pt>
                <c:pt idx="474">
                  <c:v>41294</c:v>
                </c:pt>
                <c:pt idx="475">
                  <c:v>41294</c:v>
                </c:pt>
                <c:pt idx="476">
                  <c:v>41294</c:v>
                </c:pt>
                <c:pt idx="477">
                  <c:v>41294</c:v>
                </c:pt>
                <c:pt idx="478">
                  <c:v>41294</c:v>
                </c:pt>
                <c:pt idx="479">
                  <c:v>41294</c:v>
                </c:pt>
                <c:pt idx="480">
                  <c:v>41294</c:v>
                </c:pt>
                <c:pt idx="481">
                  <c:v>41294</c:v>
                </c:pt>
                <c:pt idx="482">
                  <c:v>41301</c:v>
                </c:pt>
                <c:pt idx="483">
                  <c:v>41301</c:v>
                </c:pt>
                <c:pt idx="484">
                  <c:v>41301</c:v>
                </c:pt>
                <c:pt idx="485">
                  <c:v>41301</c:v>
                </c:pt>
                <c:pt idx="486">
                  <c:v>41301</c:v>
                </c:pt>
                <c:pt idx="487">
                  <c:v>41301</c:v>
                </c:pt>
                <c:pt idx="488">
                  <c:v>41301</c:v>
                </c:pt>
                <c:pt idx="489">
                  <c:v>41301</c:v>
                </c:pt>
                <c:pt idx="490">
                  <c:v>41301</c:v>
                </c:pt>
                <c:pt idx="491">
                  <c:v>41301</c:v>
                </c:pt>
                <c:pt idx="492">
                  <c:v>41301</c:v>
                </c:pt>
                <c:pt idx="493">
                  <c:v>41301</c:v>
                </c:pt>
                <c:pt idx="494">
                  <c:v>41301</c:v>
                </c:pt>
                <c:pt idx="495">
                  <c:v>41301</c:v>
                </c:pt>
                <c:pt idx="496">
                  <c:v>41308</c:v>
                </c:pt>
                <c:pt idx="497">
                  <c:v>41308</c:v>
                </c:pt>
                <c:pt idx="498">
                  <c:v>41308</c:v>
                </c:pt>
                <c:pt idx="499">
                  <c:v>41308</c:v>
                </c:pt>
                <c:pt idx="500">
                  <c:v>41308</c:v>
                </c:pt>
                <c:pt idx="501">
                  <c:v>41308</c:v>
                </c:pt>
                <c:pt idx="502">
                  <c:v>41308</c:v>
                </c:pt>
                <c:pt idx="503">
                  <c:v>41308</c:v>
                </c:pt>
                <c:pt idx="504">
                  <c:v>41308</c:v>
                </c:pt>
                <c:pt idx="505">
                  <c:v>41308</c:v>
                </c:pt>
                <c:pt idx="506">
                  <c:v>41308</c:v>
                </c:pt>
                <c:pt idx="507">
                  <c:v>41308</c:v>
                </c:pt>
                <c:pt idx="508">
                  <c:v>41308</c:v>
                </c:pt>
                <c:pt idx="509">
                  <c:v>41308</c:v>
                </c:pt>
                <c:pt idx="510">
                  <c:v>41308</c:v>
                </c:pt>
                <c:pt idx="511">
                  <c:v>41308</c:v>
                </c:pt>
                <c:pt idx="512">
                  <c:v>41315</c:v>
                </c:pt>
                <c:pt idx="513">
                  <c:v>41315</c:v>
                </c:pt>
                <c:pt idx="514">
                  <c:v>41315</c:v>
                </c:pt>
                <c:pt idx="515">
                  <c:v>41315</c:v>
                </c:pt>
                <c:pt idx="516">
                  <c:v>41315</c:v>
                </c:pt>
                <c:pt idx="517">
                  <c:v>41315</c:v>
                </c:pt>
                <c:pt idx="518">
                  <c:v>41315</c:v>
                </c:pt>
                <c:pt idx="519">
                  <c:v>41315</c:v>
                </c:pt>
                <c:pt idx="520">
                  <c:v>41315</c:v>
                </c:pt>
                <c:pt idx="521">
                  <c:v>41315</c:v>
                </c:pt>
                <c:pt idx="522">
                  <c:v>41315</c:v>
                </c:pt>
                <c:pt idx="523">
                  <c:v>41315</c:v>
                </c:pt>
                <c:pt idx="524">
                  <c:v>41322</c:v>
                </c:pt>
                <c:pt idx="525">
                  <c:v>41322</c:v>
                </c:pt>
                <c:pt idx="526">
                  <c:v>41322</c:v>
                </c:pt>
                <c:pt idx="527">
                  <c:v>41322</c:v>
                </c:pt>
                <c:pt idx="528">
                  <c:v>41322</c:v>
                </c:pt>
                <c:pt idx="529">
                  <c:v>41322</c:v>
                </c:pt>
                <c:pt idx="530">
                  <c:v>41322</c:v>
                </c:pt>
                <c:pt idx="531">
                  <c:v>41322</c:v>
                </c:pt>
                <c:pt idx="532">
                  <c:v>41322</c:v>
                </c:pt>
                <c:pt idx="533">
                  <c:v>41322</c:v>
                </c:pt>
                <c:pt idx="534">
                  <c:v>41322</c:v>
                </c:pt>
                <c:pt idx="535">
                  <c:v>41322</c:v>
                </c:pt>
                <c:pt idx="536">
                  <c:v>41322</c:v>
                </c:pt>
                <c:pt idx="537">
                  <c:v>41329</c:v>
                </c:pt>
                <c:pt idx="538">
                  <c:v>41329</c:v>
                </c:pt>
                <c:pt idx="539">
                  <c:v>41329</c:v>
                </c:pt>
                <c:pt idx="540">
                  <c:v>41329</c:v>
                </c:pt>
                <c:pt idx="541">
                  <c:v>41329</c:v>
                </c:pt>
                <c:pt idx="542">
                  <c:v>41329</c:v>
                </c:pt>
                <c:pt idx="543">
                  <c:v>41329</c:v>
                </c:pt>
                <c:pt idx="544">
                  <c:v>41329</c:v>
                </c:pt>
                <c:pt idx="545">
                  <c:v>41329</c:v>
                </c:pt>
                <c:pt idx="546">
                  <c:v>41329</c:v>
                </c:pt>
                <c:pt idx="547">
                  <c:v>41329</c:v>
                </c:pt>
                <c:pt idx="548">
                  <c:v>41329</c:v>
                </c:pt>
                <c:pt idx="549">
                  <c:v>41336</c:v>
                </c:pt>
                <c:pt idx="550">
                  <c:v>41336</c:v>
                </c:pt>
                <c:pt idx="551">
                  <c:v>41336</c:v>
                </c:pt>
                <c:pt idx="552">
                  <c:v>41336</c:v>
                </c:pt>
                <c:pt idx="553">
                  <c:v>41336</c:v>
                </c:pt>
                <c:pt idx="554">
                  <c:v>41336</c:v>
                </c:pt>
                <c:pt idx="555">
                  <c:v>41336</c:v>
                </c:pt>
                <c:pt idx="556">
                  <c:v>41336</c:v>
                </c:pt>
                <c:pt idx="557">
                  <c:v>41336</c:v>
                </c:pt>
                <c:pt idx="558">
                  <c:v>41336</c:v>
                </c:pt>
                <c:pt idx="559">
                  <c:v>41336</c:v>
                </c:pt>
                <c:pt idx="560">
                  <c:v>41336</c:v>
                </c:pt>
                <c:pt idx="561">
                  <c:v>41343</c:v>
                </c:pt>
                <c:pt idx="562">
                  <c:v>41343</c:v>
                </c:pt>
                <c:pt idx="563">
                  <c:v>41343</c:v>
                </c:pt>
                <c:pt idx="564">
                  <c:v>41343</c:v>
                </c:pt>
                <c:pt idx="565">
                  <c:v>41343</c:v>
                </c:pt>
                <c:pt idx="566">
                  <c:v>41343</c:v>
                </c:pt>
                <c:pt idx="567">
                  <c:v>41343</c:v>
                </c:pt>
                <c:pt idx="568">
                  <c:v>41343</c:v>
                </c:pt>
                <c:pt idx="569">
                  <c:v>41343</c:v>
                </c:pt>
                <c:pt idx="570">
                  <c:v>41343</c:v>
                </c:pt>
                <c:pt idx="571">
                  <c:v>41350</c:v>
                </c:pt>
                <c:pt idx="572">
                  <c:v>41350</c:v>
                </c:pt>
                <c:pt idx="573">
                  <c:v>41350</c:v>
                </c:pt>
                <c:pt idx="574">
                  <c:v>41350</c:v>
                </c:pt>
                <c:pt idx="575">
                  <c:v>41350</c:v>
                </c:pt>
                <c:pt idx="576">
                  <c:v>41350</c:v>
                </c:pt>
                <c:pt idx="577">
                  <c:v>41350</c:v>
                </c:pt>
                <c:pt idx="578">
                  <c:v>41350</c:v>
                </c:pt>
                <c:pt idx="579">
                  <c:v>41350</c:v>
                </c:pt>
                <c:pt idx="580">
                  <c:v>41350</c:v>
                </c:pt>
                <c:pt idx="581">
                  <c:v>41350</c:v>
                </c:pt>
                <c:pt idx="582">
                  <c:v>41350</c:v>
                </c:pt>
                <c:pt idx="583">
                  <c:v>41350</c:v>
                </c:pt>
                <c:pt idx="584">
                  <c:v>41350</c:v>
                </c:pt>
                <c:pt idx="585">
                  <c:v>41357</c:v>
                </c:pt>
                <c:pt idx="586">
                  <c:v>41357</c:v>
                </c:pt>
                <c:pt idx="587">
                  <c:v>41357</c:v>
                </c:pt>
                <c:pt idx="588">
                  <c:v>41357</c:v>
                </c:pt>
                <c:pt idx="589">
                  <c:v>41357</c:v>
                </c:pt>
                <c:pt idx="590">
                  <c:v>41357</c:v>
                </c:pt>
                <c:pt idx="591">
                  <c:v>41357</c:v>
                </c:pt>
                <c:pt idx="592">
                  <c:v>41357</c:v>
                </c:pt>
                <c:pt idx="593">
                  <c:v>41357</c:v>
                </c:pt>
                <c:pt idx="594">
                  <c:v>41357</c:v>
                </c:pt>
                <c:pt idx="595">
                  <c:v>41357</c:v>
                </c:pt>
                <c:pt idx="596">
                  <c:v>41364</c:v>
                </c:pt>
                <c:pt idx="597">
                  <c:v>41364</c:v>
                </c:pt>
                <c:pt idx="598">
                  <c:v>41364</c:v>
                </c:pt>
                <c:pt idx="599">
                  <c:v>41364</c:v>
                </c:pt>
                <c:pt idx="600">
                  <c:v>41364</c:v>
                </c:pt>
                <c:pt idx="601">
                  <c:v>41364</c:v>
                </c:pt>
                <c:pt idx="602">
                  <c:v>41364</c:v>
                </c:pt>
                <c:pt idx="603">
                  <c:v>41364</c:v>
                </c:pt>
                <c:pt idx="604">
                  <c:v>41364</c:v>
                </c:pt>
                <c:pt idx="605">
                  <c:v>41364</c:v>
                </c:pt>
                <c:pt idx="606">
                  <c:v>41364</c:v>
                </c:pt>
                <c:pt idx="607">
                  <c:v>41364</c:v>
                </c:pt>
                <c:pt idx="608">
                  <c:v>41364</c:v>
                </c:pt>
                <c:pt idx="609">
                  <c:v>41364</c:v>
                </c:pt>
                <c:pt idx="610">
                  <c:v>41364</c:v>
                </c:pt>
                <c:pt idx="611">
                  <c:v>41364</c:v>
                </c:pt>
                <c:pt idx="612">
                  <c:v>41364</c:v>
                </c:pt>
                <c:pt idx="613">
                  <c:v>41364</c:v>
                </c:pt>
                <c:pt idx="614">
                  <c:v>41364</c:v>
                </c:pt>
                <c:pt idx="615">
                  <c:v>41371</c:v>
                </c:pt>
                <c:pt idx="616">
                  <c:v>41371</c:v>
                </c:pt>
                <c:pt idx="617">
                  <c:v>41371</c:v>
                </c:pt>
                <c:pt idx="618">
                  <c:v>41371</c:v>
                </c:pt>
                <c:pt idx="619">
                  <c:v>41371</c:v>
                </c:pt>
                <c:pt idx="620">
                  <c:v>41371</c:v>
                </c:pt>
                <c:pt idx="621">
                  <c:v>41371</c:v>
                </c:pt>
                <c:pt idx="622">
                  <c:v>41371</c:v>
                </c:pt>
                <c:pt idx="623">
                  <c:v>41371</c:v>
                </c:pt>
                <c:pt idx="624">
                  <c:v>41371</c:v>
                </c:pt>
                <c:pt idx="625">
                  <c:v>41371</c:v>
                </c:pt>
                <c:pt idx="626">
                  <c:v>41371</c:v>
                </c:pt>
                <c:pt idx="627">
                  <c:v>41371</c:v>
                </c:pt>
                <c:pt idx="628">
                  <c:v>41378</c:v>
                </c:pt>
                <c:pt idx="629">
                  <c:v>41378</c:v>
                </c:pt>
                <c:pt idx="630">
                  <c:v>41378</c:v>
                </c:pt>
                <c:pt idx="631">
                  <c:v>41378</c:v>
                </c:pt>
                <c:pt idx="632">
                  <c:v>41378</c:v>
                </c:pt>
                <c:pt idx="633">
                  <c:v>41378</c:v>
                </c:pt>
                <c:pt idx="634">
                  <c:v>41378</c:v>
                </c:pt>
                <c:pt idx="635">
                  <c:v>41378</c:v>
                </c:pt>
                <c:pt idx="636">
                  <c:v>41378</c:v>
                </c:pt>
                <c:pt idx="637">
                  <c:v>41378</c:v>
                </c:pt>
                <c:pt idx="638">
                  <c:v>41378</c:v>
                </c:pt>
                <c:pt idx="639">
                  <c:v>41378</c:v>
                </c:pt>
                <c:pt idx="640">
                  <c:v>41378</c:v>
                </c:pt>
                <c:pt idx="641">
                  <c:v>41385</c:v>
                </c:pt>
                <c:pt idx="642">
                  <c:v>41385</c:v>
                </c:pt>
                <c:pt idx="643">
                  <c:v>41385</c:v>
                </c:pt>
                <c:pt idx="644">
                  <c:v>41385</c:v>
                </c:pt>
                <c:pt idx="645">
                  <c:v>41385</c:v>
                </c:pt>
                <c:pt idx="646">
                  <c:v>41385</c:v>
                </c:pt>
                <c:pt idx="647">
                  <c:v>41385</c:v>
                </c:pt>
                <c:pt idx="648">
                  <c:v>41385</c:v>
                </c:pt>
                <c:pt idx="649">
                  <c:v>41385</c:v>
                </c:pt>
                <c:pt idx="650">
                  <c:v>41385</c:v>
                </c:pt>
                <c:pt idx="651">
                  <c:v>41385</c:v>
                </c:pt>
                <c:pt idx="652">
                  <c:v>41385</c:v>
                </c:pt>
                <c:pt idx="653">
                  <c:v>41385</c:v>
                </c:pt>
                <c:pt idx="654">
                  <c:v>41385</c:v>
                </c:pt>
                <c:pt idx="655">
                  <c:v>41385</c:v>
                </c:pt>
                <c:pt idx="656">
                  <c:v>41385</c:v>
                </c:pt>
                <c:pt idx="657">
                  <c:v>41392</c:v>
                </c:pt>
                <c:pt idx="658">
                  <c:v>41392</c:v>
                </c:pt>
                <c:pt idx="659">
                  <c:v>41392</c:v>
                </c:pt>
                <c:pt idx="660">
                  <c:v>41392</c:v>
                </c:pt>
                <c:pt idx="661">
                  <c:v>41392</c:v>
                </c:pt>
                <c:pt idx="662">
                  <c:v>41392</c:v>
                </c:pt>
                <c:pt idx="663">
                  <c:v>41392</c:v>
                </c:pt>
                <c:pt idx="664">
                  <c:v>41392</c:v>
                </c:pt>
                <c:pt idx="665">
                  <c:v>41392</c:v>
                </c:pt>
                <c:pt idx="666">
                  <c:v>41392</c:v>
                </c:pt>
                <c:pt idx="667">
                  <c:v>41392</c:v>
                </c:pt>
                <c:pt idx="668">
                  <c:v>41392</c:v>
                </c:pt>
                <c:pt idx="669">
                  <c:v>41392</c:v>
                </c:pt>
                <c:pt idx="670">
                  <c:v>41392</c:v>
                </c:pt>
                <c:pt idx="671">
                  <c:v>41399</c:v>
                </c:pt>
                <c:pt idx="672">
                  <c:v>41399</c:v>
                </c:pt>
                <c:pt idx="673">
                  <c:v>41399</c:v>
                </c:pt>
                <c:pt idx="674">
                  <c:v>41399</c:v>
                </c:pt>
                <c:pt idx="675">
                  <c:v>41399</c:v>
                </c:pt>
                <c:pt idx="676">
                  <c:v>41399</c:v>
                </c:pt>
                <c:pt idx="677">
                  <c:v>41399</c:v>
                </c:pt>
                <c:pt idx="678">
                  <c:v>41399</c:v>
                </c:pt>
                <c:pt idx="679">
                  <c:v>41399</c:v>
                </c:pt>
                <c:pt idx="680">
                  <c:v>41399</c:v>
                </c:pt>
                <c:pt idx="681">
                  <c:v>41399</c:v>
                </c:pt>
                <c:pt idx="682">
                  <c:v>41399</c:v>
                </c:pt>
                <c:pt idx="683">
                  <c:v>41399</c:v>
                </c:pt>
                <c:pt idx="684">
                  <c:v>41399</c:v>
                </c:pt>
                <c:pt idx="685">
                  <c:v>41399</c:v>
                </c:pt>
                <c:pt idx="686">
                  <c:v>41406</c:v>
                </c:pt>
                <c:pt idx="687">
                  <c:v>41406</c:v>
                </c:pt>
                <c:pt idx="688">
                  <c:v>41406</c:v>
                </c:pt>
                <c:pt idx="689">
                  <c:v>41406</c:v>
                </c:pt>
                <c:pt idx="690">
                  <c:v>41406</c:v>
                </c:pt>
                <c:pt idx="691">
                  <c:v>41406</c:v>
                </c:pt>
                <c:pt idx="692">
                  <c:v>41406</c:v>
                </c:pt>
                <c:pt idx="693">
                  <c:v>41406</c:v>
                </c:pt>
                <c:pt idx="694">
                  <c:v>41406</c:v>
                </c:pt>
                <c:pt idx="695">
                  <c:v>41406</c:v>
                </c:pt>
                <c:pt idx="696">
                  <c:v>41406</c:v>
                </c:pt>
                <c:pt idx="697">
                  <c:v>41406</c:v>
                </c:pt>
                <c:pt idx="698">
                  <c:v>41413</c:v>
                </c:pt>
                <c:pt idx="699">
                  <c:v>41413</c:v>
                </c:pt>
                <c:pt idx="700">
                  <c:v>41413</c:v>
                </c:pt>
                <c:pt idx="701">
                  <c:v>41413</c:v>
                </c:pt>
                <c:pt idx="702">
                  <c:v>41413</c:v>
                </c:pt>
                <c:pt idx="703">
                  <c:v>41413</c:v>
                </c:pt>
                <c:pt idx="704">
                  <c:v>41413</c:v>
                </c:pt>
                <c:pt idx="705">
                  <c:v>41413</c:v>
                </c:pt>
                <c:pt idx="706">
                  <c:v>41413</c:v>
                </c:pt>
                <c:pt idx="707">
                  <c:v>41413</c:v>
                </c:pt>
                <c:pt idx="708">
                  <c:v>41413</c:v>
                </c:pt>
                <c:pt idx="709">
                  <c:v>41413</c:v>
                </c:pt>
                <c:pt idx="710">
                  <c:v>41413</c:v>
                </c:pt>
                <c:pt idx="711">
                  <c:v>41420</c:v>
                </c:pt>
                <c:pt idx="712">
                  <c:v>41420</c:v>
                </c:pt>
                <c:pt idx="713">
                  <c:v>41420</c:v>
                </c:pt>
                <c:pt idx="714">
                  <c:v>41420</c:v>
                </c:pt>
                <c:pt idx="715">
                  <c:v>41420</c:v>
                </c:pt>
                <c:pt idx="716">
                  <c:v>41420</c:v>
                </c:pt>
                <c:pt idx="717">
                  <c:v>41420</c:v>
                </c:pt>
                <c:pt idx="718">
                  <c:v>41420</c:v>
                </c:pt>
                <c:pt idx="719">
                  <c:v>41420</c:v>
                </c:pt>
                <c:pt idx="720">
                  <c:v>41420</c:v>
                </c:pt>
                <c:pt idx="721">
                  <c:v>41420</c:v>
                </c:pt>
                <c:pt idx="722">
                  <c:v>41420</c:v>
                </c:pt>
                <c:pt idx="723">
                  <c:v>41420</c:v>
                </c:pt>
                <c:pt idx="724">
                  <c:v>41420</c:v>
                </c:pt>
                <c:pt idx="725">
                  <c:v>41420</c:v>
                </c:pt>
                <c:pt idx="726">
                  <c:v>41427</c:v>
                </c:pt>
                <c:pt idx="727">
                  <c:v>41427</c:v>
                </c:pt>
                <c:pt idx="728">
                  <c:v>41427</c:v>
                </c:pt>
                <c:pt idx="729">
                  <c:v>41427</c:v>
                </c:pt>
                <c:pt idx="730">
                  <c:v>41427</c:v>
                </c:pt>
                <c:pt idx="731">
                  <c:v>41427</c:v>
                </c:pt>
                <c:pt idx="732">
                  <c:v>41427</c:v>
                </c:pt>
                <c:pt idx="733">
                  <c:v>41427</c:v>
                </c:pt>
                <c:pt idx="734">
                  <c:v>41427</c:v>
                </c:pt>
                <c:pt idx="735">
                  <c:v>41427</c:v>
                </c:pt>
                <c:pt idx="736">
                  <c:v>41427</c:v>
                </c:pt>
                <c:pt idx="737">
                  <c:v>41427</c:v>
                </c:pt>
                <c:pt idx="738">
                  <c:v>41434</c:v>
                </c:pt>
                <c:pt idx="739">
                  <c:v>41434</c:v>
                </c:pt>
                <c:pt idx="740">
                  <c:v>41434</c:v>
                </c:pt>
                <c:pt idx="741">
                  <c:v>41434</c:v>
                </c:pt>
                <c:pt idx="742">
                  <c:v>41434</c:v>
                </c:pt>
                <c:pt idx="743">
                  <c:v>41434</c:v>
                </c:pt>
                <c:pt idx="744">
                  <c:v>41434</c:v>
                </c:pt>
                <c:pt idx="745">
                  <c:v>41434</c:v>
                </c:pt>
                <c:pt idx="746">
                  <c:v>41434</c:v>
                </c:pt>
                <c:pt idx="747">
                  <c:v>41434</c:v>
                </c:pt>
                <c:pt idx="748">
                  <c:v>41434</c:v>
                </c:pt>
                <c:pt idx="749">
                  <c:v>41434</c:v>
                </c:pt>
                <c:pt idx="750">
                  <c:v>41434</c:v>
                </c:pt>
                <c:pt idx="751">
                  <c:v>41441</c:v>
                </c:pt>
                <c:pt idx="752">
                  <c:v>41441</c:v>
                </c:pt>
                <c:pt idx="753">
                  <c:v>41441</c:v>
                </c:pt>
                <c:pt idx="754">
                  <c:v>41441</c:v>
                </c:pt>
                <c:pt idx="755">
                  <c:v>41441</c:v>
                </c:pt>
                <c:pt idx="756">
                  <c:v>41441</c:v>
                </c:pt>
                <c:pt idx="757">
                  <c:v>41441</c:v>
                </c:pt>
                <c:pt idx="758">
                  <c:v>41441</c:v>
                </c:pt>
                <c:pt idx="759">
                  <c:v>41441</c:v>
                </c:pt>
                <c:pt idx="760">
                  <c:v>41441</c:v>
                </c:pt>
                <c:pt idx="761">
                  <c:v>41441</c:v>
                </c:pt>
                <c:pt idx="762">
                  <c:v>41441</c:v>
                </c:pt>
                <c:pt idx="763">
                  <c:v>41441</c:v>
                </c:pt>
                <c:pt idx="764">
                  <c:v>41448</c:v>
                </c:pt>
                <c:pt idx="765">
                  <c:v>41448</c:v>
                </c:pt>
                <c:pt idx="766">
                  <c:v>41448</c:v>
                </c:pt>
                <c:pt idx="767">
                  <c:v>41448</c:v>
                </c:pt>
                <c:pt idx="768">
                  <c:v>41448</c:v>
                </c:pt>
                <c:pt idx="769">
                  <c:v>41448</c:v>
                </c:pt>
                <c:pt idx="770">
                  <c:v>41448</c:v>
                </c:pt>
                <c:pt idx="771">
                  <c:v>41448</c:v>
                </c:pt>
                <c:pt idx="772">
                  <c:v>41448</c:v>
                </c:pt>
                <c:pt idx="773">
                  <c:v>41448</c:v>
                </c:pt>
                <c:pt idx="774">
                  <c:v>41448</c:v>
                </c:pt>
                <c:pt idx="775">
                  <c:v>41448</c:v>
                </c:pt>
                <c:pt idx="776">
                  <c:v>41455</c:v>
                </c:pt>
                <c:pt idx="777">
                  <c:v>41455</c:v>
                </c:pt>
                <c:pt idx="778">
                  <c:v>41455</c:v>
                </c:pt>
                <c:pt idx="779">
                  <c:v>41455</c:v>
                </c:pt>
                <c:pt idx="780">
                  <c:v>41455</c:v>
                </c:pt>
                <c:pt idx="781">
                  <c:v>41455</c:v>
                </c:pt>
                <c:pt idx="782">
                  <c:v>41455</c:v>
                </c:pt>
                <c:pt idx="783">
                  <c:v>41455</c:v>
                </c:pt>
                <c:pt idx="784">
                  <c:v>41455</c:v>
                </c:pt>
                <c:pt idx="785">
                  <c:v>41455</c:v>
                </c:pt>
                <c:pt idx="786">
                  <c:v>41462</c:v>
                </c:pt>
                <c:pt idx="787">
                  <c:v>41462</c:v>
                </c:pt>
                <c:pt idx="788">
                  <c:v>41462</c:v>
                </c:pt>
                <c:pt idx="789">
                  <c:v>41462</c:v>
                </c:pt>
                <c:pt idx="790">
                  <c:v>41462</c:v>
                </c:pt>
                <c:pt idx="791">
                  <c:v>41462</c:v>
                </c:pt>
                <c:pt idx="792">
                  <c:v>41462</c:v>
                </c:pt>
                <c:pt idx="793">
                  <c:v>41462</c:v>
                </c:pt>
                <c:pt idx="794">
                  <c:v>41462</c:v>
                </c:pt>
                <c:pt idx="795">
                  <c:v>41462</c:v>
                </c:pt>
                <c:pt idx="796">
                  <c:v>41462</c:v>
                </c:pt>
                <c:pt idx="797">
                  <c:v>41469</c:v>
                </c:pt>
                <c:pt idx="798">
                  <c:v>41469</c:v>
                </c:pt>
                <c:pt idx="799">
                  <c:v>41469</c:v>
                </c:pt>
                <c:pt idx="800">
                  <c:v>41469</c:v>
                </c:pt>
                <c:pt idx="801">
                  <c:v>41469</c:v>
                </c:pt>
                <c:pt idx="802">
                  <c:v>41469</c:v>
                </c:pt>
                <c:pt idx="803">
                  <c:v>41469</c:v>
                </c:pt>
                <c:pt idx="804">
                  <c:v>41469</c:v>
                </c:pt>
                <c:pt idx="805">
                  <c:v>41469</c:v>
                </c:pt>
                <c:pt idx="806">
                  <c:v>41469</c:v>
                </c:pt>
                <c:pt idx="807">
                  <c:v>41476</c:v>
                </c:pt>
                <c:pt idx="808">
                  <c:v>41476</c:v>
                </c:pt>
                <c:pt idx="809">
                  <c:v>41476</c:v>
                </c:pt>
                <c:pt idx="810">
                  <c:v>41476</c:v>
                </c:pt>
                <c:pt idx="811">
                  <c:v>41476</c:v>
                </c:pt>
                <c:pt idx="812">
                  <c:v>41476</c:v>
                </c:pt>
                <c:pt idx="813">
                  <c:v>41476</c:v>
                </c:pt>
                <c:pt idx="814">
                  <c:v>41476</c:v>
                </c:pt>
                <c:pt idx="815">
                  <c:v>41476</c:v>
                </c:pt>
                <c:pt idx="816">
                  <c:v>41476</c:v>
                </c:pt>
                <c:pt idx="817">
                  <c:v>41483</c:v>
                </c:pt>
                <c:pt idx="818">
                  <c:v>41483</c:v>
                </c:pt>
                <c:pt idx="819">
                  <c:v>41483</c:v>
                </c:pt>
                <c:pt idx="820">
                  <c:v>41483</c:v>
                </c:pt>
                <c:pt idx="821">
                  <c:v>41483</c:v>
                </c:pt>
                <c:pt idx="822">
                  <c:v>41483</c:v>
                </c:pt>
                <c:pt idx="823">
                  <c:v>41483</c:v>
                </c:pt>
                <c:pt idx="824">
                  <c:v>41483</c:v>
                </c:pt>
                <c:pt idx="825">
                  <c:v>41483</c:v>
                </c:pt>
                <c:pt idx="826">
                  <c:v>41483</c:v>
                </c:pt>
                <c:pt idx="827">
                  <c:v>41490</c:v>
                </c:pt>
                <c:pt idx="828">
                  <c:v>41490</c:v>
                </c:pt>
                <c:pt idx="829">
                  <c:v>41490</c:v>
                </c:pt>
                <c:pt idx="830">
                  <c:v>41490</c:v>
                </c:pt>
                <c:pt idx="831">
                  <c:v>41490</c:v>
                </c:pt>
                <c:pt idx="832">
                  <c:v>41490</c:v>
                </c:pt>
                <c:pt idx="833">
                  <c:v>41490</c:v>
                </c:pt>
                <c:pt idx="834">
                  <c:v>41490</c:v>
                </c:pt>
                <c:pt idx="835">
                  <c:v>41490</c:v>
                </c:pt>
                <c:pt idx="836">
                  <c:v>41490</c:v>
                </c:pt>
                <c:pt idx="837">
                  <c:v>41497</c:v>
                </c:pt>
                <c:pt idx="838">
                  <c:v>41497</c:v>
                </c:pt>
                <c:pt idx="839">
                  <c:v>41497</c:v>
                </c:pt>
                <c:pt idx="840">
                  <c:v>41497</c:v>
                </c:pt>
                <c:pt idx="841">
                  <c:v>41497</c:v>
                </c:pt>
                <c:pt idx="842">
                  <c:v>41497</c:v>
                </c:pt>
                <c:pt idx="843">
                  <c:v>41497</c:v>
                </c:pt>
                <c:pt idx="844">
                  <c:v>41497</c:v>
                </c:pt>
                <c:pt idx="845">
                  <c:v>41497</c:v>
                </c:pt>
                <c:pt idx="846">
                  <c:v>41497</c:v>
                </c:pt>
                <c:pt idx="847">
                  <c:v>41497</c:v>
                </c:pt>
                <c:pt idx="848">
                  <c:v>41504</c:v>
                </c:pt>
                <c:pt idx="849">
                  <c:v>41504</c:v>
                </c:pt>
                <c:pt idx="850">
                  <c:v>41504</c:v>
                </c:pt>
                <c:pt idx="851">
                  <c:v>41504</c:v>
                </c:pt>
                <c:pt idx="852">
                  <c:v>41504</c:v>
                </c:pt>
                <c:pt idx="853">
                  <c:v>41504</c:v>
                </c:pt>
                <c:pt idx="854">
                  <c:v>41504</c:v>
                </c:pt>
                <c:pt idx="855">
                  <c:v>41504</c:v>
                </c:pt>
                <c:pt idx="856">
                  <c:v>41504</c:v>
                </c:pt>
                <c:pt idx="857">
                  <c:v>41504</c:v>
                </c:pt>
                <c:pt idx="858">
                  <c:v>41504</c:v>
                </c:pt>
                <c:pt idx="859">
                  <c:v>41511</c:v>
                </c:pt>
                <c:pt idx="860">
                  <c:v>41511</c:v>
                </c:pt>
                <c:pt idx="861">
                  <c:v>41511</c:v>
                </c:pt>
                <c:pt idx="862">
                  <c:v>41511</c:v>
                </c:pt>
                <c:pt idx="863">
                  <c:v>41511</c:v>
                </c:pt>
                <c:pt idx="864">
                  <c:v>41511</c:v>
                </c:pt>
                <c:pt idx="865">
                  <c:v>41511</c:v>
                </c:pt>
                <c:pt idx="866">
                  <c:v>41511</c:v>
                </c:pt>
                <c:pt idx="867">
                  <c:v>41511</c:v>
                </c:pt>
                <c:pt idx="868">
                  <c:v>41511</c:v>
                </c:pt>
                <c:pt idx="869">
                  <c:v>41518</c:v>
                </c:pt>
                <c:pt idx="870">
                  <c:v>41518</c:v>
                </c:pt>
                <c:pt idx="871">
                  <c:v>41518</c:v>
                </c:pt>
                <c:pt idx="872">
                  <c:v>41518</c:v>
                </c:pt>
                <c:pt idx="873">
                  <c:v>41518</c:v>
                </c:pt>
                <c:pt idx="874">
                  <c:v>41518</c:v>
                </c:pt>
                <c:pt idx="875">
                  <c:v>41518</c:v>
                </c:pt>
                <c:pt idx="876">
                  <c:v>41518</c:v>
                </c:pt>
                <c:pt idx="877">
                  <c:v>41518</c:v>
                </c:pt>
                <c:pt idx="878">
                  <c:v>41525</c:v>
                </c:pt>
                <c:pt idx="879">
                  <c:v>41525</c:v>
                </c:pt>
                <c:pt idx="880">
                  <c:v>41525</c:v>
                </c:pt>
                <c:pt idx="881">
                  <c:v>41525</c:v>
                </c:pt>
                <c:pt idx="882">
                  <c:v>41525</c:v>
                </c:pt>
                <c:pt idx="883">
                  <c:v>41525</c:v>
                </c:pt>
                <c:pt idx="884">
                  <c:v>41525</c:v>
                </c:pt>
                <c:pt idx="885">
                  <c:v>41525</c:v>
                </c:pt>
                <c:pt idx="886">
                  <c:v>41525</c:v>
                </c:pt>
                <c:pt idx="887">
                  <c:v>41525</c:v>
                </c:pt>
                <c:pt idx="888">
                  <c:v>41525</c:v>
                </c:pt>
                <c:pt idx="889">
                  <c:v>41532</c:v>
                </c:pt>
                <c:pt idx="890">
                  <c:v>41532</c:v>
                </c:pt>
                <c:pt idx="891">
                  <c:v>41532</c:v>
                </c:pt>
                <c:pt idx="892">
                  <c:v>41532</c:v>
                </c:pt>
                <c:pt idx="893">
                  <c:v>41532</c:v>
                </c:pt>
                <c:pt idx="894">
                  <c:v>41532</c:v>
                </c:pt>
                <c:pt idx="895">
                  <c:v>41532</c:v>
                </c:pt>
                <c:pt idx="896">
                  <c:v>41532</c:v>
                </c:pt>
                <c:pt idx="897">
                  <c:v>41539</c:v>
                </c:pt>
                <c:pt idx="898">
                  <c:v>41539</c:v>
                </c:pt>
                <c:pt idx="899">
                  <c:v>41539</c:v>
                </c:pt>
                <c:pt idx="900">
                  <c:v>41539</c:v>
                </c:pt>
                <c:pt idx="901">
                  <c:v>41539</c:v>
                </c:pt>
                <c:pt idx="902">
                  <c:v>41539</c:v>
                </c:pt>
                <c:pt idx="903">
                  <c:v>41539</c:v>
                </c:pt>
                <c:pt idx="904">
                  <c:v>41539</c:v>
                </c:pt>
                <c:pt idx="905">
                  <c:v>41539</c:v>
                </c:pt>
                <c:pt idx="906">
                  <c:v>41539</c:v>
                </c:pt>
                <c:pt idx="907">
                  <c:v>41539</c:v>
                </c:pt>
                <c:pt idx="908">
                  <c:v>41546</c:v>
                </c:pt>
                <c:pt idx="909">
                  <c:v>41546</c:v>
                </c:pt>
                <c:pt idx="910">
                  <c:v>41546</c:v>
                </c:pt>
                <c:pt idx="911">
                  <c:v>41546</c:v>
                </c:pt>
                <c:pt idx="912">
                  <c:v>41546</c:v>
                </c:pt>
                <c:pt idx="913">
                  <c:v>41546</c:v>
                </c:pt>
                <c:pt idx="914">
                  <c:v>41546</c:v>
                </c:pt>
                <c:pt idx="915">
                  <c:v>41546</c:v>
                </c:pt>
                <c:pt idx="916">
                  <c:v>41546</c:v>
                </c:pt>
                <c:pt idx="917">
                  <c:v>41553</c:v>
                </c:pt>
                <c:pt idx="918">
                  <c:v>41553</c:v>
                </c:pt>
                <c:pt idx="919">
                  <c:v>41553</c:v>
                </c:pt>
                <c:pt idx="920">
                  <c:v>41553</c:v>
                </c:pt>
                <c:pt idx="921">
                  <c:v>41553</c:v>
                </c:pt>
                <c:pt idx="922">
                  <c:v>41553</c:v>
                </c:pt>
                <c:pt idx="923">
                  <c:v>41553</c:v>
                </c:pt>
                <c:pt idx="924">
                  <c:v>41553</c:v>
                </c:pt>
                <c:pt idx="925">
                  <c:v>41553</c:v>
                </c:pt>
                <c:pt idx="926">
                  <c:v>41553</c:v>
                </c:pt>
                <c:pt idx="927">
                  <c:v>41553</c:v>
                </c:pt>
                <c:pt idx="928">
                  <c:v>41560</c:v>
                </c:pt>
                <c:pt idx="929">
                  <c:v>41560</c:v>
                </c:pt>
                <c:pt idx="930">
                  <c:v>41560</c:v>
                </c:pt>
                <c:pt idx="931">
                  <c:v>41560</c:v>
                </c:pt>
                <c:pt idx="932">
                  <c:v>41560</c:v>
                </c:pt>
                <c:pt idx="933">
                  <c:v>41560</c:v>
                </c:pt>
                <c:pt idx="934">
                  <c:v>41560</c:v>
                </c:pt>
                <c:pt idx="935">
                  <c:v>41560</c:v>
                </c:pt>
                <c:pt idx="936">
                  <c:v>41560</c:v>
                </c:pt>
                <c:pt idx="937">
                  <c:v>41560</c:v>
                </c:pt>
                <c:pt idx="938">
                  <c:v>41560</c:v>
                </c:pt>
                <c:pt idx="939">
                  <c:v>41560</c:v>
                </c:pt>
                <c:pt idx="940">
                  <c:v>41560</c:v>
                </c:pt>
                <c:pt idx="941">
                  <c:v>41560</c:v>
                </c:pt>
                <c:pt idx="942">
                  <c:v>41567</c:v>
                </c:pt>
                <c:pt idx="943">
                  <c:v>41567</c:v>
                </c:pt>
                <c:pt idx="944">
                  <c:v>41567</c:v>
                </c:pt>
                <c:pt idx="945">
                  <c:v>41567</c:v>
                </c:pt>
                <c:pt idx="946">
                  <c:v>41567</c:v>
                </c:pt>
                <c:pt idx="947">
                  <c:v>41567</c:v>
                </c:pt>
                <c:pt idx="948">
                  <c:v>41567</c:v>
                </c:pt>
                <c:pt idx="949">
                  <c:v>41567</c:v>
                </c:pt>
                <c:pt idx="950">
                  <c:v>41567</c:v>
                </c:pt>
                <c:pt idx="951">
                  <c:v>41567</c:v>
                </c:pt>
                <c:pt idx="952">
                  <c:v>41567</c:v>
                </c:pt>
                <c:pt idx="953">
                  <c:v>41574</c:v>
                </c:pt>
                <c:pt idx="954">
                  <c:v>41574</c:v>
                </c:pt>
                <c:pt idx="955">
                  <c:v>41574</c:v>
                </c:pt>
                <c:pt idx="956">
                  <c:v>41574</c:v>
                </c:pt>
                <c:pt idx="957">
                  <c:v>41574</c:v>
                </c:pt>
                <c:pt idx="958">
                  <c:v>41574</c:v>
                </c:pt>
                <c:pt idx="959">
                  <c:v>41574</c:v>
                </c:pt>
                <c:pt idx="960">
                  <c:v>41574</c:v>
                </c:pt>
                <c:pt idx="961">
                  <c:v>41574</c:v>
                </c:pt>
                <c:pt idx="962">
                  <c:v>41574</c:v>
                </c:pt>
                <c:pt idx="963">
                  <c:v>41574</c:v>
                </c:pt>
                <c:pt idx="964">
                  <c:v>41574</c:v>
                </c:pt>
                <c:pt idx="965">
                  <c:v>41574</c:v>
                </c:pt>
                <c:pt idx="966">
                  <c:v>41574</c:v>
                </c:pt>
                <c:pt idx="967">
                  <c:v>41581</c:v>
                </c:pt>
                <c:pt idx="968">
                  <c:v>41581</c:v>
                </c:pt>
                <c:pt idx="969">
                  <c:v>41581</c:v>
                </c:pt>
                <c:pt idx="970">
                  <c:v>41581</c:v>
                </c:pt>
                <c:pt idx="971">
                  <c:v>41581</c:v>
                </c:pt>
                <c:pt idx="972">
                  <c:v>41581</c:v>
                </c:pt>
                <c:pt idx="973">
                  <c:v>41581</c:v>
                </c:pt>
                <c:pt idx="974">
                  <c:v>41581</c:v>
                </c:pt>
                <c:pt idx="975">
                  <c:v>41581</c:v>
                </c:pt>
                <c:pt idx="976">
                  <c:v>41588</c:v>
                </c:pt>
                <c:pt idx="977">
                  <c:v>41588</c:v>
                </c:pt>
                <c:pt idx="978">
                  <c:v>41588</c:v>
                </c:pt>
                <c:pt idx="979">
                  <c:v>41588</c:v>
                </c:pt>
                <c:pt idx="980">
                  <c:v>41588</c:v>
                </c:pt>
                <c:pt idx="981">
                  <c:v>41588</c:v>
                </c:pt>
                <c:pt idx="982">
                  <c:v>41588</c:v>
                </c:pt>
                <c:pt idx="983">
                  <c:v>41588</c:v>
                </c:pt>
                <c:pt idx="984">
                  <c:v>41588</c:v>
                </c:pt>
                <c:pt idx="985">
                  <c:v>41595</c:v>
                </c:pt>
                <c:pt idx="986">
                  <c:v>41595</c:v>
                </c:pt>
                <c:pt idx="987">
                  <c:v>41595</c:v>
                </c:pt>
                <c:pt idx="988">
                  <c:v>41595</c:v>
                </c:pt>
                <c:pt idx="989">
                  <c:v>41595</c:v>
                </c:pt>
                <c:pt idx="990">
                  <c:v>41595</c:v>
                </c:pt>
                <c:pt idx="991">
                  <c:v>41595</c:v>
                </c:pt>
                <c:pt idx="992">
                  <c:v>41595</c:v>
                </c:pt>
                <c:pt idx="993">
                  <c:v>41595</c:v>
                </c:pt>
                <c:pt idx="994">
                  <c:v>41595</c:v>
                </c:pt>
                <c:pt idx="995">
                  <c:v>41602</c:v>
                </c:pt>
                <c:pt idx="996">
                  <c:v>41602</c:v>
                </c:pt>
                <c:pt idx="997">
                  <c:v>41602</c:v>
                </c:pt>
                <c:pt idx="998">
                  <c:v>41602</c:v>
                </c:pt>
                <c:pt idx="999">
                  <c:v>41602</c:v>
                </c:pt>
                <c:pt idx="1000">
                  <c:v>41602</c:v>
                </c:pt>
                <c:pt idx="1001">
                  <c:v>41602</c:v>
                </c:pt>
                <c:pt idx="1002">
                  <c:v>41602</c:v>
                </c:pt>
                <c:pt idx="1003">
                  <c:v>41602</c:v>
                </c:pt>
                <c:pt idx="1004">
                  <c:v>41602</c:v>
                </c:pt>
                <c:pt idx="1005">
                  <c:v>41602</c:v>
                </c:pt>
                <c:pt idx="1006">
                  <c:v>41609</c:v>
                </c:pt>
                <c:pt idx="1007">
                  <c:v>41609</c:v>
                </c:pt>
                <c:pt idx="1008">
                  <c:v>41609</c:v>
                </c:pt>
                <c:pt idx="1009">
                  <c:v>41609</c:v>
                </c:pt>
                <c:pt idx="1010">
                  <c:v>41609</c:v>
                </c:pt>
                <c:pt idx="1011">
                  <c:v>41609</c:v>
                </c:pt>
                <c:pt idx="1012">
                  <c:v>41609</c:v>
                </c:pt>
                <c:pt idx="1013">
                  <c:v>41609</c:v>
                </c:pt>
                <c:pt idx="1014">
                  <c:v>41609</c:v>
                </c:pt>
                <c:pt idx="1015">
                  <c:v>41609</c:v>
                </c:pt>
                <c:pt idx="1016">
                  <c:v>41609</c:v>
                </c:pt>
                <c:pt idx="1017">
                  <c:v>41609</c:v>
                </c:pt>
                <c:pt idx="1018">
                  <c:v>41609</c:v>
                </c:pt>
                <c:pt idx="1019">
                  <c:v>41609</c:v>
                </c:pt>
                <c:pt idx="1020">
                  <c:v>41616</c:v>
                </c:pt>
                <c:pt idx="1021">
                  <c:v>41616</c:v>
                </c:pt>
                <c:pt idx="1022">
                  <c:v>41616</c:v>
                </c:pt>
                <c:pt idx="1023">
                  <c:v>41616</c:v>
                </c:pt>
                <c:pt idx="1024">
                  <c:v>41616</c:v>
                </c:pt>
                <c:pt idx="1025">
                  <c:v>41616</c:v>
                </c:pt>
                <c:pt idx="1026">
                  <c:v>41616</c:v>
                </c:pt>
                <c:pt idx="1027">
                  <c:v>41616</c:v>
                </c:pt>
                <c:pt idx="1028">
                  <c:v>41616</c:v>
                </c:pt>
                <c:pt idx="1029">
                  <c:v>41616</c:v>
                </c:pt>
                <c:pt idx="1030">
                  <c:v>41623</c:v>
                </c:pt>
                <c:pt idx="1031">
                  <c:v>41623</c:v>
                </c:pt>
                <c:pt idx="1032">
                  <c:v>41623</c:v>
                </c:pt>
                <c:pt idx="1033">
                  <c:v>41623</c:v>
                </c:pt>
                <c:pt idx="1034">
                  <c:v>41623</c:v>
                </c:pt>
                <c:pt idx="1035">
                  <c:v>41623</c:v>
                </c:pt>
                <c:pt idx="1036">
                  <c:v>41623</c:v>
                </c:pt>
                <c:pt idx="1037">
                  <c:v>41623</c:v>
                </c:pt>
                <c:pt idx="1038">
                  <c:v>41623</c:v>
                </c:pt>
                <c:pt idx="1039">
                  <c:v>41623</c:v>
                </c:pt>
                <c:pt idx="1040">
                  <c:v>41623</c:v>
                </c:pt>
                <c:pt idx="1041">
                  <c:v>41623</c:v>
                </c:pt>
                <c:pt idx="1042">
                  <c:v>41623</c:v>
                </c:pt>
                <c:pt idx="1043">
                  <c:v>41630</c:v>
                </c:pt>
                <c:pt idx="1044">
                  <c:v>41630</c:v>
                </c:pt>
                <c:pt idx="1045">
                  <c:v>41630</c:v>
                </c:pt>
                <c:pt idx="1046">
                  <c:v>41630</c:v>
                </c:pt>
                <c:pt idx="1047">
                  <c:v>41630</c:v>
                </c:pt>
                <c:pt idx="1048">
                  <c:v>41630</c:v>
                </c:pt>
                <c:pt idx="1049">
                  <c:v>41630</c:v>
                </c:pt>
                <c:pt idx="1050">
                  <c:v>41630</c:v>
                </c:pt>
                <c:pt idx="1051">
                  <c:v>41630</c:v>
                </c:pt>
                <c:pt idx="1052">
                  <c:v>41630</c:v>
                </c:pt>
                <c:pt idx="1053">
                  <c:v>41630</c:v>
                </c:pt>
                <c:pt idx="1054">
                  <c:v>41630</c:v>
                </c:pt>
                <c:pt idx="1055">
                  <c:v>41630</c:v>
                </c:pt>
                <c:pt idx="1056">
                  <c:v>41630</c:v>
                </c:pt>
                <c:pt idx="1057">
                  <c:v>41637</c:v>
                </c:pt>
                <c:pt idx="1058">
                  <c:v>41637</c:v>
                </c:pt>
                <c:pt idx="1059">
                  <c:v>41637</c:v>
                </c:pt>
                <c:pt idx="1060">
                  <c:v>41637</c:v>
                </c:pt>
                <c:pt idx="1061">
                  <c:v>41637</c:v>
                </c:pt>
                <c:pt idx="1062">
                  <c:v>41637</c:v>
                </c:pt>
                <c:pt idx="1063">
                  <c:v>41637</c:v>
                </c:pt>
                <c:pt idx="1064">
                  <c:v>41637</c:v>
                </c:pt>
                <c:pt idx="1065">
                  <c:v>41637</c:v>
                </c:pt>
                <c:pt idx="1066">
                  <c:v>41637</c:v>
                </c:pt>
                <c:pt idx="1067">
                  <c:v>41637</c:v>
                </c:pt>
                <c:pt idx="1068">
                  <c:v>41637</c:v>
                </c:pt>
                <c:pt idx="1069">
                  <c:v>41644</c:v>
                </c:pt>
                <c:pt idx="1070">
                  <c:v>41644</c:v>
                </c:pt>
                <c:pt idx="1071">
                  <c:v>41644</c:v>
                </c:pt>
                <c:pt idx="1072">
                  <c:v>41644</c:v>
                </c:pt>
                <c:pt idx="1073">
                  <c:v>41644</c:v>
                </c:pt>
                <c:pt idx="1074">
                  <c:v>41644</c:v>
                </c:pt>
                <c:pt idx="1075">
                  <c:v>41644</c:v>
                </c:pt>
                <c:pt idx="1076">
                  <c:v>41644</c:v>
                </c:pt>
                <c:pt idx="1077">
                  <c:v>41644</c:v>
                </c:pt>
                <c:pt idx="1078">
                  <c:v>41644</c:v>
                </c:pt>
                <c:pt idx="1079">
                  <c:v>41644</c:v>
                </c:pt>
                <c:pt idx="1080">
                  <c:v>41644</c:v>
                </c:pt>
                <c:pt idx="1081">
                  <c:v>41644</c:v>
                </c:pt>
                <c:pt idx="1082">
                  <c:v>41651</c:v>
                </c:pt>
                <c:pt idx="1083">
                  <c:v>41651</c:v>
                </c:pt>
                <c:pt idx="1084">
                  <c:v>41651</c:v>
                </c:pt>
                <c:pt idx="1085">
                  <c:v>41651</c:v>
                </c:pt>
                <c:pt idx="1086">
                  <c:v>41651</c:v>
                </c:pt>
                <c:pt idx="1087">
                  <c:v>41651</c:v>
                </c:pt>
                <c:pt idx="1088">
                  <c:v>41651</c:v>
                </c:pt>
                <c:pt idx="1089">
                  <c:v>41651</c:v>
                </c:pt>
                <c:pt idx="1090">
                  <c:v>41651</c:v>
                </c:pt>
                <c:pt idx="1091">
                  <c:v>41651</c:v>
                </c:pt>
                <c:pt idx="1092">
                  <c:v>41651</c:v>
                </c:pt>
                <c:pt idx="1093">
                  <c:v>41651</c:v>
                </c:pt>
                <c:pt idx="1094">
                  <c:v>41658</c:v>
                </c:pt>
                <c:pt idx="1095">
                  <c:v>41658</c:v>
                </c:pt>
                <c:pt idx="1096">
                  <c:v>41658</c:v>
                </c:pt>
                <c:pt idx="1097">
                  <c:v>41658</c:v>
                </c:pt>
                <c:pt idx="1098">
                  <c:v>41658</c:v>
                </c:pt>
                <c:pt idx="1099">
                  <c:v>41658</c:v>
                </c:pt>
                <c:pt idx="1100">
                  <c:v>41658</c:v>
                </c:pt>
                <c:pt idx="1101">
                  <c:v>41658</c:v>
                </c:pt>
                <c:pt idx="1102">
                  <c:v>41658</c:v>
                </c:pt>
                <c:pt idx="1103">
                  <c:v>41665</c:v>
                </c:pt>
                <c:pt idx="1104">
                  <c:v>41665</c:v>
                </c:pt>
                <c:pt idx="1105">
                  <c:v>41665</c:v>
                </c:pt>
                <c:pt idx="1106">
                  <c:v>41665</c:v>
                </c:pt>
                <c:pt idx="1107">
                  <c:v>41665</c:v>
                </c:pt>
                <c:pt idx="1108">
                  <c:v>41665</c:v>
                </c:pt>
                <c:pt idx="1109">
                  <c:v>41665</c:v>
                </c:pt>
                <c:pt idx="1110">
                  <c:v>41665</c:v>
                </c:pt>
                <c:pt idx="1111">
                  <c:v>41665</c:v>
                </c:pt>
                <c:pt idx="1112">
                  <c:v>41665</c:v>
                </c:pt>
                <c:pt idx="1113">
                  <c:v>41672</c:v>
                </c:pt>
                <c:pt idx="1114">
                  <c:v>41672</c:v>
                </c:pt>
                <c:pt idx="1115">
                  <c:v>41672</c:v>
                </c:pt>
                <c:pt idx="1116">
                  <c:v>41672</c:v>
                </c:pt>
                <c:pt idx="1117">
                  <c:v>41672</c:v>
                </c:pt>
                <c:pt idx="1118">
                  <c:v>41672</c:v>
                </c:pt>
                <c:pt idx="1119">
                  <c:v>41672</c:v>
                </c:pt>
                <c:pt idx="1120">
                  <c:v>41672</c:v>
                </c:pt>
                <c:pt idx="1121">
                  <c:v>41672</c:v>
                </c:pt>
                <c:pt idx="1122">
                  <c:v>41672</c:v>
                </c:pt>
                <c:pt idx="1123">
                  <c:v>41672</c:v>
                </c:pt>
                <c:pt idx="1124">
                  <c:v>41672</c:v>
                </c:pt>
                <c:pt idx="1125">
                  <c:v>41679</c:v>
                </c:pt>
                <c:pt idx="1126">
                  <c:v>41679</c:v>
                </c:pt>
                <c:pt idx="1127">
                  <c:v>41679</c:v>
                </c:pt>
                <c:pt idx="1128">
                  <c:v>41679</c:v>
                </c:pt>
                <c:pt idx="1129">
                  <c:v>41679</c:v>
                </c:pt>
                <c:pt idx="1130">
                  <c:v>41679</c:v>
                </c:pt>
                <c:pt idx="1131">
                  <c:v>41679</c:v>
                </c:pt>
                <c:pt idx="1132">
                  <c:v>41679</c:v>
                </c:pt>
                <c:pt idx="1133">
                  <c:v>41679</c:v>
                </c:pt>
                <c:pt idx="1134">
                  <c:v>41679</c:v>
                </c:pt>
                <c:pt idx="1135">
                  <c:v>41686</c:v>
                </c:pt>
                <c:pt idx="1136">
                  <c:v>41686</c:v>
                </c:pt>
                <c:pt idx="1137">
                  <c:v>41686</c:v>
                </c:pt>
                <c:pt idx="1138">
                  <c:v>41686</c:v>
                </c:pt>
                <c:pt idx="1139">
                  <c:v>41686</c:v>
                </c:pt>
                <c:pt idx="1140">
                  <c:v>41686</c:v>
                </c:pt>
                <c:pt idx="1141">
                  <c:v>41686</c:v>
                </c:pt>
                <c:pt idx="1142">
                  <c:v>41686</c:v>
                </c:pt>
                <c:pt idx="1143">
                  <c:v>41686</c:v>
                </c:pt>
                <c:pt idx="1144">
                  <c:v>41686</c:v>
                </c:pt>
                <c:pt idx="1145">
                  <c:v>41686</c:v>
                </c:pt>
                <c:pt idx="1146">
                  <c:v>41686</c:v>
                </c:pt>
                <c:pt idx="1147">
                  <c:v>41693</c:v>
                </c:pt>
                <c:pt idx="1148">
                  <c:v>41693</c:v>
                </c:pt>
                <c:pt idx="1149">
                  <c:v>41693</c:v>
                </c:pt>
                <c:pt idx="1150">
                  <c:v>41693</c:v>
                </c:pt>
                <c:pt idx="1151">
                  <c:v>41693</c:v>
                </c:pt>
                <c:pt idx="1152">
                  <c:v>41693</c:v>
                </c:pt>
                <c:pt idx="1153">
                  <c:v>41693</c:v>
                </c:pt>
                <c:pt idx="1154">
                  <c:v>41693</c:v>
                </c:pt>
                <c:pt idx="1155">
                  <c:v>41693</c:v>
                </c:pt>
                <c:pt idx="1156">
                  <c:v>41693</c:v>
                </c:pt>
                <c:pt idx="1157">
                  <c:v>41700</c:v>
                </c:pt>
                <c:pt idx="1158">
                  <c:v>41700</c:v>
                </c:pt>
                <c:pt idx="1159">
                  <c:v>41700</c:v>
                </c:pt>
                <c:pt idx="1160">
                  <c:v>41700</c:v>
                </c:pt>
                <c:pt idx="1161">
                  <c:v>41700</c:v>
                </c:pt>
                <c:pt idx="1162">
                  <c:v>41700</c:v>
                </c:pt>
                <c:pt idx="1163">
                  <c:v>41700</c:v>
                </c:pt>
                <c:pt idx="1164">
                  <c:v>41700</c:v>
                </c:pt>
                <c:pt idx="1165">
                  <c:v>41700</c:v>
                </c:pt>
                <c:pt idx="1166">
                  <c:v>41700</c:v>
                </c:pt>
                <c:pt idx="1167">
                  <c:v>41700</c:v>
                </c:pt>
                <c:pt idx="1168">
                  <c:v>41707</c:v>
                </c:pt>
                <c:pt idx="1169">
                  <c:v>41707</c:v>
                </c:pt>
                <c:pt idx="1170">
                  <c:v>41707</c:v>
                </c:pt>
                <c:pt idx="1171">
                  <c:v>41707</c:v>
                </c:pt>
                <c:pt idx="1172">
                  <c:v>41707</c:v>
                </c:pt>
                <c:pt idx="1173">
                  <c:v>41707</c:v>
                </c:pt>
                <c:pt idx="1174">
                  <c:v>41707</c:v>
                </c:pt>
                <c:pt idx="1175">
                  <c:v>41707</c:v>
                </c:pt>
                <c:pt idx="1176">
                  <c:v>41707</c:v>
                </c:pt>
                <c:pt idx="1177">
                  <c:v>41707</c:v>
                </c:pt>
                <c:pt idx="1178">
                  <c:v>41707</c:v>
                </c:pt>
                <c:pt idx="1179">
                  <c:v>41707</c:v>
                </c:pt>
                <c:pt idx="1180">
                  <c:v>41707</c:v>
                </c:pt>
                <c:pt idx="1181">
                  <c:v>41714</c:v>
                </c:pt>
                <c:pt idx="1182">
                  <c:v>41714</c:v>
                </c:pt>
                <c:pt idx="1183">
                  <c:v>41714</c:v>
                </c:pt>
                <c:pt idx="1184">
                  <c:v>41714</c:v>
                </c:pt>
                <c:pt idx="1185">
                  <c:v>41714</c:v>
                </c:pt>
                <c:pt idx="1186">
                  <c:v>41714</c:v>
                </c:pt>
                <c:pt idx="1187">
                  <c:v>41714</c:v>
                </c:pt>
                <c:pt idx="1188">
                  <c:v>41714</c:v>
                </c:pt>
                <c:pt idx="1189">
                  <c:v>41714</c:v>
                </c:pt>
                <c:pt idx="1190">
                  <c:v>41721</c:v>
                </c:pt>
                <c:pt idx="1191">
                  <c:v>41721</c:v>
                </c:pt>
                <c:pt idx="1192">
                  <c:v>41721</c:v>
                </c:pt>
                <c:pt idx="1193">
                  <c:v>41721</c:v>
                </c:pt>
                <c:pt idx="1194">
                  <c:v>41721</c:v>
                </c:pt>
                <c:pt idx="1195">
                  <c:v>41721</c:v>
                </c:pt>
                <c:pt idx="1196">
                  <c:v>41721</c:v>
                </c:pt>
                <c:pt idx="1197">
                  <c:v>41721</c:v>
                </c:pt>
                <c:pt idx="1198">
                  <c:v>41721</c:v>
                </c:pt>
                <c:pt idx="1199">
                  <c:v>41721</c:v>
                </c:pt>
                <c:pt idx="1200">
                  <c:v>41721</c:v>
                </c:pt>
                <c:pt idx="1201">
                  <c:v>41721</c:v>
                </c:pt>
                <c:pt idx="1202">
                  <c:v>41721</c:v>
                </c:pt>
                <c:pt idx="1203">
                  <c:v>41728</c:v>
                </c:pt>
                <c:pt idx="1204">
                  <c:v>41728</c:v>
                </c:pt>
                <c:pt idx="1205">
                  <c:v>41728</c:v>
                </c:pt>
                <c:pt idx="1206">
                  <c:v>41728</c:v>
                </c:pt>
                <c:pt idx="1207">
                  <c:v>41728</c:v>
                </c:pt>
                <c:pt idx="1208">
                  <c:v>41728</c:v>
                </c:pt>
                <c:pt idx="1209">
                  <c:v>41728</c:v>
                </c:pt>
                <c:pt idx="1210">
                  <c:v>41728</c:v>
                </c:pt>
                <c:pt idx="1211">
                  <c:v>41728</c:v>
                </c:pt>
                <c:pt idx="1212">
                  <c:v>41728</c:v>
                </c:pt>
                <c:pt idx="1213">
                  <c:v>41728</c:v>
                </c:pt>
                <c:pt idx="1214">
                  <c:v>41728</c:v>
                </c:pt>
                <c:pt idx="1215">
                  <c:v>41728</c:v>
                </c:pt>
                <c:pt idx="1216">
                  <c:v>41735</c:v>
                </c:pt>
                <c:pt idx="1217">
                  <c:v>41735</c:v>
                </c:pt>
                <c:pt idx="1218">
                  <c:v>41735</c:v>
                </c:pt>
                <c:pt idx="1219">
                  <c:v>41735</c:v>
                </c:pt>
                <c:pt idx="1220">
                  <c:v>41735</c:v>
                </c:pt>
                <c:pt idx="1221">
                  <c:v>41735</c:v>
                </c:pt>
                <c:pt idx="1222">
                  <c:v>41735</c:v>
                </c:pt>
                <c:pt idx="1223">
                  <c:v>41735</c:v>
                </c:pt>
                <c:pt idx="1224">
                  <c:v>41735</c:v>
                </c:pt>
                <c:pt idx="1225">
                  <c:v>41735</c:v>
                </c:pt>
                <c:pt idx="1226">
                  <c:v>41735</c:v>
                </c:pt>
                <c:pt idx="1227">
                  <c:v>41735</c:v>
                </c:pt>
                <c:pt idx="1228">
                  <c:v>41735</c:v>
                </c:pt>
                <c:pt idx="1229">
                  <c:v>41735</c:v>
                </c:pt>
                <c:pt idx="1230">
                  <c:v>41742</c:v>
                </c:pt>
                <c:pt idx="1231">
                  <c:v>41742</c:v>
                </c:pt>
                <c:pt idx="1232">
                  <c:v>41742</c:v>
                </c:pt>
                <c:pt idx="1233">
                  <c:v>41742</c:v>
                </c:pt>
                <c:pt idx="1234">
                  <c:v>41742</c:v>
                </c:pt>
                <c:pt idx="1235">
                  <c:v>41742</c:v>
                </c:pt>
                <c:pt idx="1236">
                  <c:v>41742</c:v>
                </c:pt>
                <c:pt idx="1237">
                  <c:v>41742</c:v>
                </c:pt>
                <c:pt idx="1238">
                  <c:v>41742</c:v>
                </c:pt>
                <c:pt idx="1239">
                  <c:v>41742</c:v>
                </c:pt>
                <c:pt idx="1240">
                  <c:v>41742</c:v>
                </c:pt>
                <c:pt idx="1241">
                  <c:v>41742</c:v>
                </c:pt>
                <c:pt idx="1242">
                  <c:v>41742</c:v>
                </c:pt>
                <c:pt idx="1243">
                  <c:v>41749</c:v>
                </c:pt>
                <c:pt idx="1244">
                  <c:v>41749</c:v>
                </c:pt>
                <c:pt idx="1245">
                  <c:v>41749</c:v>
                </c:pt>
                <c:pt idx="1246">
                  <c:v>41749</c:v>
                </c:pt>
                <c:pt idx="1247">
                  <c:v>41749</c:v>
                </c:pt>
                <c:pt idx="1248">
                  <c:v>41749</c:v>
                </c:pt>
                <c:pt idx="1249">
                  <c:v>41749</c:v>
                </c:pt>
                <c:pt idx="1250">
                  <c:v>41749</c:v>
                </c:pt>
                <c:pt idx="1251">
                  <c:v>41749</c:v>
                </c:pt>
                <c:pt idx="1252">
                  <c:v>41749</c:v>
                </c:pt>
                <c:pt idx="1253">
                  <c:v>41749</c:v>
                </c:pt>
                <c:pt idx="1254">
                  <c:v>41749</c:v>
                </c:pt>
                <c:pt idx="1255">
                  <c:v>41749</c:v>
                </c:pt>
                <c:pt idx="1256">
                  <c:v>41749</c:v>
                </c:pt>
                <c:pt idx="1257">
                  <c:v>41756</c:v>
                </c:pt>
                <c:pt idx="1258">
                  <c:v>41756</c:v>
                </c:pt>
                <c:pt idx="1259">
                  <c:v>41756</c:v>
                </c:pt>
                <c:pt idx="1260">
                  <c:v>41756</c:v>
                </c:pt>
                <c:pt idx="1261">
                  <c:v>41756</c:v>
                </c:pt>
                <c:pt idx="1262">
                  <c:v>41756</c:v>
                </c:pt>
                <c:pt idx="1263">
                  <c:v>41756</c:v>
                </c:pt>
                <c:pt idx="1264">
                  <c:v>41756</c:v>
                </c:pt>
                <c:pt idx="1265">
                  <c:v>41756</c:v>
                </c:pt>
                <c:pt idx="1266">
                  <c:v>41756</c:v>
                </c:pt>
                <c:pt idx="1267">
                  <c:v>41756</c:v>
                </c:pt>
                <c:pt idx="1268">
                  <c:v>41756</c:v>
                </c:pt>
                <c:pt idx="1269">
                  <c:v>41756</c:v>
                </c:pt>
                <c:pt idx="1270">
                  <c:v>41756</c:v>
                </c:pt>
                <c:pt idx="1271">
                  <c:v>41756</c:v>
                </c:pt>
                <c:pt idx="1272">
                  <c:v>41763</c:v>
                </c:pt>
                <c:pt idx="1273">
                  <c:v>41763</c:v>
                </c:pt>
                <c:pt idx="1274">
                  <c:v>41763</c:v>
                </c:pt>
                <c:pt idx="1275">
                  <c:v>41763</c:v>
                </c:pt>
                <c:pt idx="1276">
                  <c:v>41763</c:v>
                </c:pt>
                <c:pt idx="1277">
                  <c:v>41763</c:v>
                </c:pt>
                <c:pt idx="1278">
                  <c:v>41763</c:v>
                </c:pt>
                <c:pt idx="1279">
                  <c:v>41763</c:v>
                </c:pt>
                <c:pt idx="1280">
                  <c:v>41763</c:v>
                </c:pt>
                <c:pt idx="1281">
                  <c:v>41763</c:v>
                </c:pt>
                <c:pt idx="1282">
                  <c:v>41763</c:v>
                </c:pt>
                <c:pt idx="1283">
                  <c:v>41763</c:v>
                </c:pt>
                <c:pt idx="1284">
                  <c:v>41770</c:v>
                </c:pt>
                <c:pt idx="1285">
                  <c:v>41770</c:v>
                </c:pt>
                <c:pt idx="1286">
                  <c:v>41770</c:v>
                </c:pt>
                <c:pt idx="1287">
                  <c:v>41770</c:v>
                </c:pt>
                <c:pt idx="1288">
                  <c:v>41770</c:v>
                </c:pt>
                <c:pt idx="1289">
                  <c:v>41770</c:v>
                </c:pt>
                <c:pt idx="1290">
                  <c:v>41770</c:v>
                </c:pt>
                <c:pt idx="1291">
                  <c:v>41770</c:v>
                </c:pt>
                <c:pt idx="1292">
                  <c:v>41770</c:v>
                </c:pt>
                <c:pt idx="1293">
                  <c:v>41770</c:v>
                </c:pt>
                <c:pt idx="1294">
                  <c:v>41770</c:v>
                </c:pt>
                <c:pt idx="1295">
                  <c:v>41770</c:v>
                </c:pt>
                <c:pt idx="1296">
                  <c:v>41770</c:v>
                </c:pt>
                <c:pt idx="1297">
                  <c:v>41770</c:v>
                </c:pt>
                <c:pt idx="1298">
                  <c:v>41777</c:v>
                </c:pt>
                <c:pt idx="1299">
                  <c:v>41777</c:v>
                </c:pt>
                <c:pt idx="1300">
                  <c:v>41777</c:v>
                </c:pt>
                <c:pt idx="1301">
                  <c:v>41777</c:v>
                </c:pt>
                <c:pt idx="1302">
                  <c:v>41777</c:v>
                </c:pt>
                <c:pt idx="1303">
                  <c:v>41777</c:v>
                </c:pt>
                <c:pt idx="1304">
                  <c:v>41777</c:v>
                </c:pt>
                <c:pt idx="1305">
                  <c:v>41777</c:v>
                </c:pt>
                <c:pt idx="1306">
                  <c:v>41777</c:v>
                </c:pt>
                <c:pt idx="1307">
                  <c:v>41777</c:v>
                </c:pt>
                <c:pt idx="1308">
                  <c:v>41784</c:v>
                </c:pt>
                <c:pt idx="1309">
                  <c:v>41784</c:v>
                </c:pt>
                <c:pt idx="1310">
                  <c:v>41784</c:v>
                </c:pt>
                <c:pt idx="1311">
                  <c:v>41784</c:v>
                </c:pt>
                <c:pt idx="1312">
                  <c:v>41784</c:v>
                </c:pt>
                <c:pt idx="1313">
                  <c:v>41784</c:v>
                </c:pt>
                <c:pt idx="1314">
                  <c:v>41784</c:v>
                </c:pt>
                <c:pt idx="1315">
                  <c:v>41784</c:v>
                </c:pt>
                <c:pt idx="1316">
                  <c:v>41784</c:v>
                </c:pt>
                <c:pt idx="1317">
                  <c:v>41784</c:v>
                </c:pt>
                <c:pt idx="1318">
                  <c:v>41784</c:v>
                </c:pt>
                <c:pt idx="1319">
                  <c:v>41784</c:v>
                </c:pt>
                <c:pt idx="1320">
                  <c:v>41784</c:v>
                </c:pt>
                <c:pt idx="1321">
                  <c:v>41791</c:v>
                </c:pt>
                <c:pt idx="1322">
                  <c:v>41791</c:v>
                </c:pt>
                <c:pt idx="1323">
                  <c:v>41791</c:v>
                </c:pt>
                <c:pt idx="1324">
                  <c:v>41791</c:v>
                </c:pt>
                <c:pt idx="1325">
                  <c:v>41791</c:v>
                </c:pt>
                <c:pt idx="1326">
                  <c:v>41791</c:v>
                </c:pt>
                <c:pt idx="1327">
                  <c:v>41791</c:v>
                </c:pt>
                <c:pt idx="1328">
                  <c:v>41791</c:v>
                </c:pt>
                <c:pt idx="1329">
                  <c:v>41791</c:v>
                </c:pt>
                <c:pt idx="1330">
                  <c:v>41791</c:v>
                </c:pt>
                <c:pt idx="1331">
                  <c:v>41791</c:v>
                </c:pt>
                <c:pt idx="1332">
                  <c:v>41798</c:v>
                </c:pt>
                <c:pt idx="1333">
                  <c:v>41798</c:v>
                </c:pt>
                <c:pt idx="1334">
                  <c:v>41798</c:v>
                </c:pt>
                <c:pt idx="1335">
                  <c:v>41798</c:v>
                </c:pt>
                <c:pt idx="1336">
                  <c:v>41798</c:v>
                </c:pt>
                <c:pt idx="1337">
                  <c:v>41798</c:v>
                </c:pt>
                <c:pt idx="1338">
                  <c:v>41798</c:v>
                </c:pt>
                <c:pt idx="1339">
                  <c:v>41798</c:v>
                </c:pt>
                <c:pt idx="1340">
                  <c:v>41798</c:v>
                </c:pt>
                <c:pt idx="1341">
                  <c:v>41798</c:v>
                </c:pt>
                <c:pt idx="1342">
                  <c:v>41798</c:v>
                </c:pt>
                <c:pt idx="1343">
                  <c:v>41798</c:v>
                </c:pt>
                <c:pt idx="1344">
                  <c:v>41798</c:v>
                </c:pt>
                <c:pt idx="1345">
                  <c:v>41805</c:v>
                </c:pt>
                <c:pt idx="1346">
                  <c:v>41805</c:v>
                </c:pt>
                <c:pt idx="1347">
                  <c:v>41805</c:v>
                </c:pt>
                <c:pt idx="1348">
                  <c:v>41805</c:v>
                </c:pt>
                <c:pt idx="1349">
                  <c:v>41805</c:v>
                </c:pt>
                <c:pt idx="1350">
                  <c:v>41805</c:v>
                </c:pt>
                <c:pt idx="1351">
                  <c:v>41805</c:v>
                </c:pt>
                <c:pt idx="1352">
                  <c:v>41805</c:v>
                </c:pt>
                <c:pt idx="1353">
                  <c:v>41805</c:v>
                </c:pt>
                <c:pt idx="1354">
                  <c:v>41805</c:v>
                </c:pt>
                <c:pt idx="1355">
                  <c:v>41805</c:v>
                </c:pt>
                <c:pt idx="1356">
                  <c:v>41812</c:v>
                </c:pt>
                <c:pt idx="1357">
                  <c:v>41812</c:v>
                </c:pt>
                <c:pt idx="1358">
                  <c:v>41812</c:v>
                </c:pt>
                <c:pt idx="1359">
                  <c:v>41812</c:v>
                </c:pt>
                <c:pt idx="1360">
                  <c:v>41812</c:v>
                </c:pt>
                <c:pt idx="1361">
                  <c:v>41812</c:v>
                </c:pt>
                <c:pt idx="1362">
                  <c:v>41812</c:v>
                </c:pt>
                <c:pt idx="1363">
                  <c:v>41812</c:v>
                </c:pt>
                <c:pt idx="1364">
                  <c:v>41819</c:v>
                </c:pt>
                <c:pt idx="1365">
                  <c:v>41819</c:v>
                </c:pt>
                <c:pt idx="1366">
                  <c:v>41819</c:v>
                </c:pt>
                <c:pt idx="1367">
                  <c:v>41819</c:v>
                </c:pt>
                <c:pt idx="1368">
                  <c:v>41819</c:v>
                </c:pt>
                <c:pt idx="1369">
                  <c:v>41819</c:v>
                </c:pt>
                <c:pt idx="1370">
                  <c:v>41819</c:v>
                </c:pt>
                <c:pt idx="1371">
                  <c:v>41819</c:v>
                </c:pt>
                <c:pt idx="1372">
                  <c:v>41819</c:v>
                </c:pt>
                <c:pt idx="1373">
                  <c:v>41819</c:v>
                </c:pt>
                <c:pt idx="1374">
                  <c:v>41819</c:v>
                </c:pt>
                <c:pt idx="1375">
                  <c:v>41819</c:v>
                </c:pt>
                <c:pt idx="1376">
                  <c:v>41826</c:v>
                </c:pt>
                <c:pt idx="1377">
                  <c:v>41826</c:v>
                </c:pt>
                <c:pt idx="1378">
                  <c:v>41826</c:v>
                </c:pt>
                <c:pt idx="1379">
                  <c:v>41826</c:v>
                </c:pt>
                <c:pt idx="1380">
                  <c:v>41826</c:v>
                </c:pt>
                <c:pt idx="1381">
                  <c:v>41826</c:v>
                </c:pt>
                <c:pt idx="1382">
                  <c:v>41826</c:v>
                </c:pt>
                <c:pt idx="1383">
                  <c:v>41826</c:v>
                </c:pt>
                <c:pt idx="1384">
                  <c:v>41826</c:v>
                </c:pt>
                <c:pt idx="1385">
                  <c:v>41826</c:v>
                </c:pt>
                <c:pt idx="1386">
                  <c:v>41826</c:v>
                </c:pt>
                <c:pt idx="1387">
                  <c:v>41833</c:v>
                </c:pt>
                <c:pt idx="1388">
                  <c:v>41833</c:v>
                </c:pt>
                <c:pt idx="1389">
                  <c:v>41833</c:v>
                </c:pt>
                <c:pt idx="1390">
                  <c:v>41833</c:v>
                </c:pt>
                <c:pt idx="1391">
                  <c:v>41833</c:v>
                </c:pt>
                <c:pt idx="1392">
                  <c:v>41833</c:v>
                </c:pt>
                <c:pt idx="1393">
                  <c:v>41833</c:v>
                </c:pt>
                <c:pt idx="1394">
                  <c:v>41833</c:v>
                </c:pt>
                <c:pt idx="1395">
                  <c:v>41833</c:v>
                </c:pt>
                <c:pt idx="1396">
                  <c:v>41833</c:v>
                </c:pt>
                <c:pt idx="1397">
                  <c:v>41833</c:v>
                </c:pt>
                <c:pt idx="1398">
                  <c:v>41833</c:v>
                </c:pt>
                <c:pt idx="1399">
                  <c:v>41833</c:v>
                </c:pt>
                <c:pt idx="1400">
                  <c:v>41833</c:v>
                </c:pt>
                <c:pt idx="1401">
                  <c:v>41840</c:v>
                </c:pt>
                <c:pt idx="1402">
                  <c:v>41840</c:v>
                </c:pt>
                <c:pt idx="1403">
                  <c:v>41840</c:v>
                </c:pt>
                <c:pt idx="1404">
                  <c:v>41840</c:v>
                </c:pt>
                <c:pt idx="1405">
                  <c:v>41840</c:v>
                </c:pt>
                <c:pt idx="1406">
                  <c:v>41840</c:v>
                </c:pt>
                <c:pt idx="1407">
                  <c:v>41840</c:v>
                </c:pt>
                <c:pt idx="1408">
                  <c:v>41840</c:v>
                </c:pt>
                <c:pt idx="1409">
                  <c:v>41840</c:v>
                </c:pt>
                <c:pt idx="1410">
                  <c:v>41840</c:v>
                </c:pt>
                <c:pt idx="1411">
                  <c:v>41840</c:v>
                </c:pt>
                <c:pt idx="1412">
                  <c:v>41840</c:v>
                </c:pt>
                <c:pt idx="1413">
                  <c:v>41847</c:v>
                </c:pt>
                <c:pt idx="1414">
                  <c:v>41847</c:v>
                </c:pt>
                <c:pt idx="1415">
                  <c:v>41847</c:v>
                </c:pt>
                <c:pt idx="1416">
                  <c:v>41847</c:v>
                </c:pt>
                <c:pt idx="1417">
                  <c:v>41847</c:v>
                </c:pt>
                <c:pt idx="1418">
                  <c:v>41847</c:v>
                </c:pt>
                <c:pt idx="1419">
                  <c:v>41847</c:v>
                </c:pt>
                <c:pt idx="1420">
                  <c:v>41854</c:v>
                </c:pt>
                <c:pt idx="1421">
                  <c:v>41854</c:v>
                </c:pt>
                <c:pt idx="1422">
                  <c:v>41854</c:v>
                </c:pt>
                <c:pt idx="1423">
                  <c:v>41854</c:v>
                </c:pt>
                <c:pt idx="1424">
                  <c:v>41854</c:v>
                </c:pt>
                <c:pt idx="1425">
                  <c:v>41854</c:v>
                </c:pt>
                <c:pt idx="1426">
                  <c:v>41854</c:v>
                </c:pt>
                <c:pt idx="1427">
                  <c:v>41854</c:v>
                </c:pt>
                <c:pt idx="1428">
                  <c:v>41854</c:v>
                </c:pt>
                <c:pt idx="1429">
                  <c:v>41854</c:v>
                </c:pt>
                <c:pt idx="1430">
                  <c:v>41854</c:v>
                </c:pt>
                <c:pt idx="1431">
                  <c:v>41854</c:v>
                </c:pt>
                <c:pt idx="1432">
                  <c:v>41861</c:v>
                </c:pt>
                <c:pt idx="1433">
                  <c:v>41861</c:v>
                </c:pt>
                <c:pt idx="1434">
                  <c:v>41861</c:v>
                </c:pt>
                <c:pt idx="1435">
                  <c:v>41861</c:v>
                </c:pt>
                <c:pt idx="1436">
                  <c:v>41861</c:v>
                </c:pt>
                <c:pt idx="1437">
                  <c:v>41861</c:v>
                </c:pt>
                <c:pt idx="1438">
                  <c:v>41861</c:v>
                </c:pt>
                <c:pt idx="1439">
                  <c:v>41861</c:v>
                </c:pt>
                <c:pt idx="1440">
                  <c:v>41861</c:v>
                </c:pt>
                <c:pt idx="1441">
                  <c:v>41861</c:v>
                </c:pt>
                <c:pt idx="1442">
                  <c:v>41861</c:v>
                </c:pt>
                <c:pt idx="1443">
                  <c:v>41868</c:v>
                </c:pt>
                <c:pt idx="1444">
                  <c:v>41868</c:v>
                </c:pt>
                <c:pt idx="1445">
                  <c:v>41868</c:v>
                </c:pt>
                <c:pt idx="1446">
                  <c:v>41868</c:v>
                </c:pt>
                <c:pt idx="1447">
                  <c:v>41868</c:v>
                </c:pt>
                <c:pt idx="1448">
                  <c:v>41868</c:v>
                </c:pt>
                <c:pt idx="1449">
                  <c:v>41868</c:v>
                </c:pt>
                <c:pt idx="1450">
                  <c:v>41868</c:v>
                </c:pt>
                <c:pt idx="1451">
                  <c:v>41868</c:v>
                </c:pt>
                <c:pt idx="1452">
                  <c:v>41868</c:v>
                </c:pt>
                <c:pt idx="1453">
                  <c:v>41868</c:v>
                </c:pt>
                <c:pt idx="1454">
                  <c:v>41875</c:v>
                </c:pt>
                <c:pt idx="1455">
                  <c:v>41875</c:v>
                </c:pt>
                <c:pt idx="1456">
                  <c:v>41875</c:v>
                </c:pt>
                <c:pt idx="1457">
                  <c:v>41875</c:v>
                </c:pt>
                <c:pt idx="1458">
                  <c:v>41875</c:v>
                </c:pt>
                <c:pt idx="1459">
                  <c:v>41875</c:v>
                </c:pt>
                <c:pt idx="1460">
                  <c:v>41875</c:v>
                </c:pt>
                <c:pt idx="1461">
                  <c:v>41875</c:v>
                </c:pt>
                <c:pt idx="1462">
                  <c:v>41875</c:v>
                </c:pt>
                <c:pt idx="1463">
                  <c:v>41875</c:v>
                </c:pt>
                <c:pt idx="1464">
                  <c:v>41875</c:v>
                </c:pt>
                <c:pt idx="1465">
                  <c:v>41882</c:v>
                </c:pt>
                <c:pt idx="1466">
                  <c:v>41882</c:v>
                </c:pt>
                <c:pt idx="1467">
                  <c:v>41882</c:v>
                </c:pt>
                <c:pt idx="1468">
                  <c:v>41882</c:v>
                </c:pt>
                <c:pt idx="1469">
                  <c:v>41882</c:v>
                </c:pt>
                <c:pt idx="1470">
                  <c:v>41882</c:v>
                </c:pt>
                <c:pt idx="1471">
                  <c:v>41882</c:v>
                </c:pt>
                <c:pt idx="1472">
                  <c:v>41882</c:v>
                </c:pt>
                <c:pt idx="1473">
                  <c:v>41882</c:v>
                </c:pt>
                <c:pt idx="1474">
                  <c:v>41882</c:v>
                </c:pt>
                <c:pt idx="1475">
                  <c:v>41882</c:v>
                </c:pt>
                <c:pt idx="1476">
                  <c:v>41882</c:v>
                </c:pt>
                <c:pt idx="1477">
                  <c:v>41882</c:v>
                </c:pt>
                <c:pt idx="1478">
                  <c:v>41889</c:v>
                </c:pt>
                <c:pt idx="1479">
                  <c:v>41889</c:v>
                </c:pt>
                <c:pt idx="1480">
                  <c:v>41889</c:v>
                </c:pt>
                <c:pt idx="1481">
                  <c:v>41889</c:v>
                </c:pt>
                <c:pt idx="1482">
                  <c:v>41889</c:v>
                </c:pt>
                <c:pt idx="1483">
                  <c:v>41889</c:v>
                </c:pt>
                <c:pt idx="1484">
                  <c:v>41889</c:v>
                </c:pt>
                <c:pt idx="1485">
                  <c:v>41889</c:v>
                </c:pt>
                <c:pt idx="1486">
                  <c:v>41889</c:v>
                </c:pt>
                <c:pt idx="1487">
                  <c:v>41889</c:v>
                </c:pt>
                <c:pt idx="1488">
                  <c:v>41889</c:v>
                </c:pt>
                <c:pt idx="1489">
                  <c:v>41889</c:v>
                </c:pt>
                <c:pt idx="1490">
                  <c:v>41896</c:v>
                </c:pt>
                <c:pt idx="1491">
                  <c:v>41896</c:v>
                </c:pt>
                <c:pt idx="1492">
                  <c:v>41896</c:v>
                </c:pt>
                <c:pt idx="1493">
                  <c:v>41896</c:v>
                </c:pt>
                <c:pt idx="1494">
                  <c:v>41896</c:v>
                </c:pt>
                <c:pt idx="1495">
                  <c:v>41896</c:v>
                </c:pt>
                <c:pt idx="1496">
                  <c:v>41896</c:v>
                </c:pt>
                <c:pt idx="1497">
                  <c:v>41896</c:v>
                </c:pt>
                <c:pt idx="1498">
                  <c:v>41896</c:v>
                </c:pt>
                <c:pt idx="1499">
                  <c:v>41896</c:v>
                </c:pt>
                <c:pt idx="1500">
                  <c:v>41896</c:v>
                </c:pt>
                <c:pt idx="1501">
                  <c:v>41896</c:v>
                </c:pt>
                <c:pt idx="1502">
                  <c:v>41903</c:v>
                </c:pt>
                <c:pt idx="1503">
                  <c:v>41903</c:v>
                </c:pt>
                <c:pt idx="1504">
                  <c:v>41903</c:v>
                </c:pt>
                <c:pt idx="1505">
                  <c:v>41903</c:v>
                </c:pt>
                <c:pt idx="1506">
                  <c:v>41903</c:v>
                </c:pt>
                <c:pt idx="1507">
                  <c:v>41903</c:v>
                </c:pt>
                <c:pt idx="1508">
                  <c:v>41903</c:v>
                </c:pt>
                <c:pt idx="1509">
                  <c:v>41903</c:v>
                </c:pt>
                <c:pt idx="1510">
                  <c:v>41903</c:v>
                </c:pt>
                <c:pt idx="1511">
                  <c:v>41903</c:v>
                </c:pt>
                <c:pt idx="1512">
                  <c:v>41903</c:v>
                </c:pt>
                <c:pt idx="1513">
                  <c:v>41903</c:v>
                </c:pt>
                <c:pt idx="1514">
                  <c:v>41903</c:v>
                </c:pt>
                <c:pt idx="1515">
                  <c:v>41903</c:v>
                </c:pt>
                <c:pt idx="1516">
                  <c:v>41910</c:v>
                </c:pt>
                <c:pt idx="1517">
                  <c:v>41910</c:v>
                </c:pt>
                <c:pt idx="1518">
                  <c:v>41910</c:v>
                </c:pt>
                <c:pt idx="1519">
                  <c:v>41910</c:v>
                </c:pt>
                <c:pt idx="1520">
                  <c:v>41910</c:v>
                </c:pt>
                <c:pt idx="1521">
                  <c:v>41910</c:v>
                </c:pt>
                <c:pt idx="1522">
                  <c:v>41910</c:v>
                </c:pt>
                <c:pt idx="1523">
                  <c:v>41910</c:v>
                </c:pt>
                <c:pt idx="1524">
                  <c:v>41910</c:v>
                </c:pt>
                <c:pt idx="1525">
                  <c:v>41910</c:v>
                </c:pt>
                <c:pt idx="1526">
                  <c:v>41910</c:v>
                </c:pt>
                <c:pt idx="1527">
                  <c:v>41910</c:v>
                </c:pt>
                <c:pt idx="1528">
                  <c:v>41910</c:v>
                </c:pt>
                <c:pt idx="1529">
                  <c:v>41910</c:v>
                </c:pt>
                <c:pt idx="1530">
                  <c:v>41910</c:v>
                </c:pt>
                <c:pt idx="1531">
                  <c:v>41917</c:v>
                </c:pt>
                <c:pt idx="1532">
                  <c:v>41917</c:v>
                </c:pt>
                <c:pt idx="1533">
                  <c:v>41917</c:v>
                </c:pt>
                <c:pt idx="1534">
                  <c:v>41917</c:v>
                </c:pt>
                <c:pt idx="1535">
                  <c:v>41917</c:v>
                </c:pt>
                <c:pt idx="1536">
                  <c:v>41917</c:v>
                </c:pt>
                <c:pt idx="1537">
                  <c:v>41917</c:v>
                </c:pt>
                <c:pt idx="1538">
                  <c:v>41917</c:v>
                </c:pt>
                <c:pt idx="1539">
                  <c:v>41917</c:v>
                </c:pt>
                <c:pt idx="1540">
                  <c:v>41917</c:v>
                </c:pt>
                <c:pt idx="1541">
                  <c:v>41917</c:v>
                </c:pt>
                <c:pt idx="1542">
                  <c:v>41917</c:v>
                </c:pt>
                <c:pt idx="1543">
                  <c:v>41917</c:v>
                </c:pt>
                <c:pt idx="1544">
                  <c:v>41917</c:v>
                </c:pt>
                <c:pt idx="1545">
                  <c:v>41924</c:v>
                </c:pt>
                <c:pt idx="1546">
                  <c:v>41924</c:v>
                </c:pt>
                <c:pt idx="1547">
                  <c:v>41924</c:v>
                </c:pt>
                <c:pt idx="1548">
                  <c:v>41924</c:v>
                </c:pt>
                <c:pt idx="1549">
                  <c:v>41924</c:v>
                </c:pt>
                <c:pt idx="1550">
                  <c:v>41924</c:v>
                </c:pt>
                <c:pt idx="1551">
                  <c:v>41924</c:v>
                </c:pt>
                <c:pt idx="1552">
                  <c:v>41924</c:v>
                </c:pt>
                <c:pt idx="1553">
                  <c:v>41924</c:v>
                </c:pt>
                <c:pt idx="1554">
                  <c:v>41924</c:v>
                </c:pt>
                <c:pt idx="1555">
                  <c:v>41924</c:v>
                </c:pt>
                <c:pt idx="1556">
                  <c:v>41924</c:v>
                </c:pt>
                <c:pt idx="1557">
                  <c:v>41931</c:v>
                </c:pt>
                <c:pt idx="1558">
                  <c:v>41931</c:v>
                </c:pt>
                <c:pt idx="1559">
                  <c:v>41931</c:v>
                </c:pt>
                <c:pt idx="1560">
                  <c:v>41931</c:v>
                </c:pt>
                <c:pt idx="1561">
                  <c:v>41931</c:v>
                </c:pt>
                <c:pt idx="1562">
                  <c:v>41931</c:v>
                </c:pt>
                <c:pt idx="1563">
                  <c:v>41931</c:v>
                </c:pt>
                <c:pt idx="1564">
                  <c:v>41931</c:v>
                </c:pt>
                <c:pt idx="1565">
                  <c:v>41931</c:v>
                </c:pt>
                <c:pt idx="1566">
                  <c:v>41931</c:v>
                </c:pt>
                <c:pt idx="1567">
                  <c:v>41931</c:v>
                </c:pt>
                <c:pt idx="1568">
                  <c:v>41931</c:v>
                </c:pt>
                <c:pt idx="1569">
                  <c:v>41931</c:v>
                </c:pt>
                <c:pt idx="1570">
                  <c:v>41938</c:v>
                </c:pt>
                <c:pt idx="1571">
                  <c:v>41938</c:v>
                </c:pt>
                <c:pt idx="1572">
                  <c:v>41938</c:v>
                </c:pt>
                <c:pt idx="1573">
                  <c:v>41938</c:v>
                </c:pt>
                <c:pt idx="1574">
                  <c:v>41938</c:v>
                </c:pt>
                <c:pt idx="1575">
                  <c:v>41938</c:v>
                </c:pt>
                <c:pt idx="1576">
                  <c:v>41938</c:v>
                </c:pt>
                <c:pt idx="1577">
                  <c:v>41938</c:v>
                </c:pt>
                <c:pt idx="1578">
                  <c:v>41938</c:v>
                </c:pt>
                <c:pt idx="1579">
                  <c:v>41938</c:v>
                </c:pt>
                <c:pt idx="1580">
                  <c:v>41938</c:v>
                </c:pt>
                <c:pt idx="1581">
                  <c:v>41938</c:v>
                </c:pt>
                <c:pt idx="1582">
                  <c:v>41938</c:v>
                </c:pt>
                <c:pt idx="1583">
                  <c:v>41938</c:v>
                </c:pt>
                <c:pt idx="1584">
                  <c:v>41945</c:v>
                </c:pt>
                <c:pt idx="1585">
                  <c:v>41945</c:v>
                </c:pt>
                <c:pt idx="1586">
                  <c:v>41945</c:v>
                </c:pt>
                <c:pt idx="1587">
                  <c:v>41945</c:v>
                </c:pt>
                <c:pt idx="1588">
                  <c:v>41945</c:v>
                </c:pt>
                <c:pt idx="1589">
                  <c:v>41945</c:v>
                </c:pt>
                <c:pt idx="1590">
                  <c:v>41945</c:v>
                </c:pt>
                <c:pt idx="1591">
                  <c:v>41945</c:v>
                </c:pt>
                <c:pt idx="1592">
                  <c:v>41945</c:v>
                </c:pt>
                <c:pt idx="1593">
                  <c:v>41945</c:v>
                </c:pt>
                <c:pt idx="1594">
                  <c:v>41952</c:v>
                </c:pt>
                <c:pt idx="1595">
                  <c:v>41952</c:v>
                </c:pt>
                <c:pt idx="1596">
                  <c:v>41952</c:v>
                </c:pt>
                <c:pt idx="1597">
                  <c:v>41952</c:v>
                </c:pt>
                <c:pt idx="1598">
                  <c:v>41952</c:v>
                </c:pt>
                <c:pt idx="1599">
                  <c:v>41952</c:v>
                </c:pt>
                <c:pt idx="1600">
                  <c:v>41952</c:v>
                </c:pt>
                <c:pt idx="1601">
                  <c:v>41952</c:v>
                </c:pt>
                <c:pt idx="1602">
                  <c:v>41952</c:v>
                </c:pt>
                <c:pt idx="1603">
                  <c:v>41952</c:v>
                </c:pt>
                <c:pt idx="1604">
                  <c:v>41952</c:v>
                </c:pt>
                <c:pt idx="1605">
                  <c:v>41959</c:v>
                </c:pt>
                <c:pt idx="1606">
                  <c:v>41959</c:v>
                </c:pt>
                <c:pt idx="1607">
                  <c:v>41959</c:v>
                </c:pt>
                <c:pt idx="1608">
                  <c:v>41959</c:v>
                </c:pt>
                <c:pt idx="1609">
                  <c:v>41959</c:v>
                </c:pt>
                <c:pt idx="1610">
                  <c:v>41959</c:v>
                </c:pt>
                <c:pt idx="1611">
                  <c:v>41966</c:v>
                </c:pt>
                <c:pt idx="1612">
                  <c:v>41966</c:v>
                </c:pt>
                <c:pt idx="1613">
                  <c:v>41966</c:v>
                </c:pt>
                <c:pt idx="1614">
                  <c:v>41966</c:v>
                </c:pt>
                <c:pt idx="1615">
                  <c:v>41966</c:v>
                </c:pt>
                <c:pt idx="1616">
                  <c:v>41966</c:v>
                </c:pt>
                <c:pt idx="1617">
                  <c:v>41966</c:v>
                </c:pt>
                <c:pt idx="1618">
                  <c:v>41966</c:v>
                </c:pt>
                <c:pt idx="1619">
                  <c:v>41966</c:v>
                </c:pt>
                <c:pt idx="1620">
                  <c:v>41973</c:v>
                </c:pt>
                <c:pt idx="1621">
                  <c:v>41973</c:v>
                </c:pt>
                <c:pt idx="1622">
                  <c:v>41973</c:v>
                </c:pt>
                <c:pt idx="1623">
                  <c:v>41973</c:v>
                </c:pt>
                <c:pt idx="1624">
                  <c:v>41973</c:v>
                </c:pt>
                <c:pt idx="1625">
                  <c:v>41973</c:v>
                </c:pt>
                <c:pt idx="1626">
                  <c:v>41973</c:v>
                </c:pt>
                <c:pt idx="1627">
                  <c:v>41980</c:v>
                </c:pt>
                <c:pt idx="1628">
                  <c:v>41980</c:v>
                </c:pt>
                <c:pt idx="1629">
                  <c:v>41980</c:v>
                </c:pt>
                <c:pt idx="1630">
                  <c:v>41980</c:v>
                </c:pt>
                <c:pt idx="1631">
                  <c:v>41980</c:v>
                </c:pt>
                <c:pt idx="1632">
                  <c:v>41980</c:v>
                </c:pt>
                <c:pt idx="1633">
                  <c:v>41980</c:v>
                </c:pt>
                <c:pt idx="1634">
                  <c:v>41980</c:v>
                </c:pt>
                <c:pt idx="1635">
                  <c:v>41980</c:v>
                </c:pt>
                <c:pt idx="1636">
                  <c:v>41980</c:v>
                </c:pt>
                <c:pt idx="1637">
                  <c:v>41980</c:v>
                </c:pt>
                <c:pt idx="1638">
                  <c:v>41980</c:v>
                </c:pt>
                <c:pt idx="1639">
                  <c:v>41980</c:v>
                </c:pt>
                <c:pt idx="1640">
                  <c:v>41987</c:v>
                </c:pt>
                <c:pt idx="1641">
                  <c:v>41987</c:v>
                </c:pt>
                <c:pt idx="1642">
                  <c:v>41987</c:v>
                </c:pt>
                <c:pt idx="1643">
                  <c:v>41987</c:v>
                </c:pt>
                <c:pt idx="1644">
                  <c:v>41987</c:v>
                </c:pt>
                <c:pt idx="1645">
                  <c:v>41987</c:v>
                </c:pt>
                <c:pt idx="1646">
                  <c:v>41987</c:v>
                </c:pt>
                <c:pt idx="1647">
                  <c:v>41987</c:v>
                </c:pt>
                <c:pt idx="1648">
                  <c:v>41987</c:v>
                </c:pt>
                <c:pt idx="1649">
                  <c:v>41994</c:v>
                </c:pt>
                <c:pt idx="1650">
                  <c:v>41994</c:v>
                </c:pt>
                <c:pt idx="1651">
                  <c:v>41994</c:v>
                </c:pt>
                <c:pt idx="1652">
                  <c:v>41994</c:v>
                </c:pt>
                <c:pt idx="1653">
                  <c:v>41994</c:v>
                </c:pt>
                <c:pt idx="1654">
                  <c:v>41994</c:v>
                </c:pt>
                <c:pt idx="1655">
                  <c:v>41994</c:v>
                </c:pt>
                <c:pt idx="1656">
                  <c:v>41994</c:v>
                </c:pt>
                <c:pt idx="1657">
                  <c:v>41994</c:v>
                </c:pt>
                <c:pt idx="1658">
                  <c:v>41994</c:v>
                </c:pt>
                <c:pt idx="1659">
                  <c:v>41994</c:v>
                </c:pt>
                <c:pt idx="1660">
                  <c:v>41994</c:v>
                </c:pt>
                <c:pt idx="1661">
                  <c:v>41994</c:v>
                </c:pt>
                <c:pt idx="1662">
                  <c:v>42001</c:v>
                </c:pt>
                <c:pt idx="1663">
                  <c:v>42001</c:v>
                </c:pt>
                <c:pt idx="1664">
                  <c:v>42001</c:v>
                </c:pt>
                <c:pt idx="1665">
                  <c:v>42001</c:v>
                </c:pt>
                <c:pt idx="1666">
                  <c:v>42001</c:v>
                </c:pt>
                <c:pt idx="1667">
                  <c:v>42001</c:v>
                </c:pt>
                <c:pt idx="1668">
                  <c:v>42001</c:v>
                </c:pt>
                <c:pt idx="1669">
                  <c:v>42001</c:v>
                </c:pt>
                <c:pt idx="1670">
                  <c:v>42001</c:v>
                </c:pt>
                <c:pt idx="1671">
                  <c:v>42001</c:v>
                </c:pt>
                <c:pt idx="1672">
                  <c:v>42001</c:v>
                </c:pt>
                <c:pt idx="1673">
                  <c:v>42001</c:v>
                </c:pt>
                <c:pt idx="1674">
                  <c:v>42001</c:v>
                </c:pt>
                <c:pt idx="1675">
                  <c:v>42008</c:v>
                </c:pt>
                <c:pt idx="1676">
                  <c:v>42008</c:v>
                </c:pt>
                <c:pt idx="1677">
                  <c:v>42008</c:v>
                </c:pt>
                <c:pt idx="1678">
                  <c:v>42008</c:v>
                </c:pt>
                <c:pt idx="1679">
                  <c:v>42008</c:v>
                </c:pt>
                <c:pt idx="1680">
                  <c:v>42008</c:v>
                </c:pt>
                <c:pt idx="1681">
                  <c:v>42008</c:v>
                </c:pt>
                <c:pt idx="1682">
                  <c:v>42008</c:v>
                </c:pt>
                <c:pt idx="1683">
                  <c:v>42008</c:v>
                </c:pt>
                <c:pt idx="1684">
                  <c:v>42008</c:v>
                </c:pt>
                <c:pt idx="1685">
                  <c:v>42008</c:v>
                </c:pt>
                <c:pt idx="1686">
                  <c:v>42008</c:v>
                </c:pt>
                <c:pt idx="1687">
                  <c:v>42015</c:v>
                </c:pt>
                <c:pt idx="1688">
                  <c:v>42015</c:v>
                </c:pt>
                <c:pt idx="1689">
                  <c:v>42015</c:v>
                </c:pt>
                <c:pt idx="1690">
                  <c:v>42015</c:v>
                </c:pt>
                <c:pt idx="1691">
                  <c:v>42015</c:v>
                </c:pt>
                <c:pt idx="1692">
                  <c:v>42015</c:v>
                </c:pt>
                <c:pt idx="1693">
                  <c:v>42015</c:v>
                </c:pt>
                <c:pt idx="1694">
                  <c:v>42015</c:v>
                </c:pt>
                <c:pt idx="1695">
                  <c:v>42015</c:v>
                </c:pt>
                <c:pt idx="1696">
                  <c:v>42015</c:v>
                </c:pt>
                <c:pt idx="1697">
                  <c:v>42015</c:v>
                </c:pt>
                <c:pt idx="1698">
                  <c:v>42022</c:v>
                </c:pt>
                <c:pt idx="1699">
                  <c:v>42022</c:v>
                </c:pt>
                <c:pt idx="1700">
                  <c:v>42022</c:v>
                </c:pt>
                <c:pt idx="1701">
                  <c:v>42022</c:v>
                </c:pt>
                <c:pt idx="1702">
                  <c:v>42022</c:v>
                </c:pt>
                <c:pt idx="1703">
                  <c:v>42022</c:v>
                </c:pt>
                <c:pt idx="1704">
                  <c:v>42022</c:v>
                </c:pt>
                <c:pt idx="1705">
                  <c:v>42022</c:v>
                </c:pt>
                <c:pt idx="1706">
                  <c:v>42022</c:v>
                </c:pt>
                <c:pt idx="1707">
                  <c:v>42022</c:v>
                </c:pt>
                <c:pt idx="1708">
                  <c:v>42022</c:v>
                </c:pt>
                <c:pt idx="1709">
                  <c:v>42022</c:v>
                </c:pt>
                <c:pt idx="1710">
                  <c:v>42022</c:v>
                </c:pt>
                <c:pt idx="1711">
                  <c:v>42022</c:v>
                </c:pt>
                <c:pt idx="1712">
                  <c:v>42022</c:v>
                </c:pt>
                <c:pt idx="1713">
                  <c:v>42029</c:v>
                </c:pt>
                <c:pt idx="1714">
                  <c:v>42029</c:v>
                </c:pt>
                <c:pt idx="1715">
                  <c:v>42029</c:v>
                </c:pt>
                <c:pt idx="1716">
                  <c:v>42029</c:v>
                </c:pt>
                <c:pt idx="1717">
                  <c:v>42029</c:v>
                </c:pt>
                <c:pt idx="1718">
                  <c:v>42029</c:v>
                </c:pt>
                <c:pt idx="1719">
                  <c:v>42029</c:v>
                </c:pt>
                <c:pt idx="1720">
                  <c:v>42029</c:v>
                </c:pt>
                <c:pt idx="1721">
                  <c:v>42029</c:v>
                </c:pt>
                <c:pt idx="1722">
                  <c:v>42029</c:v>
                </c:pt>
                <c:pt idx="1723">
                  <c:v>42029</c:v>
                </c:pt>
                <c:pt idx="1724">
                  <c:v>42029</c:v>
                </c:pt>
                <c:pt idx="1725">
                  <c:v>42029</c:v>
                </c:pt>
                <c:pt idx="1726">
                  <c:v>42036</c:v>
                </c:pt>
                <c:pt idx="1727">
                  <c:v>42036</c:v>
                </c:pt>
                <c:pt idx="1728">
                  <c:v>42036</c:v>
                </c:pt>
                <c:pt idx="1729">
                  <c:v>42036</c:v>
                </c:pt>
                <c:pt idx="1730">
                  <c:v>42036</c:v>
                </c:pt>
                <c:pt idx="1731">
                  <c:v>42036</c:v>
                </c:pt>
                <c:pt idx="1732">
                  <c:v>42036</c:v>
                </c:pt>
                <c:pt idx="1733">
                  <c:v>42036</c:v>
                </c:pt>
                <c:pt idx="1734">
                  <c:v>42036</c:v>
                </c:pt>
                <c:pt idx="1735">
                  <c:v>42036</c:v>
                </c:pt>
                <c:pt idx="1736">
                  <c:v>42036</c:v>
                </c:pt>
                <c:pt idx="1737">
                  <c:v>42036</c:v>
                </c:pt>
                <c:pt idx="1738">
                  <c:v>42036</c:v>
                </c:pt>
                <c:pt idx="1739">
                  <c:v>42043</c:v>
                </c:pt>
                <c:pt idx="1740">
                  <c:v>42043</c:v>
                </c:pt>
                <c:pt idx="1741">
                  <c:v>42043</c:v>
                </c:pt>
                <c:pt idx="1742">
                  <c:v>42043</c:v>
                </c:pt>
                <c:pt idx="1743">
                  <c:v>42043</c:v>
                </c:pt>
                <c:pt idx="1744">
                  <c:v>42043</c:v>
                </c:pt>
                <c:pt idx="1745">
                  <c:v>42043</c:v>
                </c:pt>
                <c:pt idx="1746">
                  <c:v>42043</c:v>
                </c:pt>
                <c:pt idx="1747">
                  <c:v>42043</c:v>
                </c:pt>
                <c:pt idx="1748">
                  <c:v>42043</c:v>
                </c:pt>
                <c:pt idx="1749">
                  <c:v>42043</c:v>
                </c:pt>
                <c:pt idx="1750">
                  <c:v>42043</c:v>
                </c:pt>
                <c:pt idx="1751">
                  <c:v>42043</c:v>
                </c:pt>
                <c:pt idx="1752">
                  <c:v>42050</c:v>
                </c:pt>
                <c:pt idx="1753">
                  <c:v>42050</c:v>
                </c:pt>
                <c:pt idx="1754">
                  <c:v>42050</c:v>
                </c:pt>
                <c:pt idx="1755">
                  <c:v>42050</c:v>
                </c:pt>
                <c:pt idx="1756">
                  <c:v>42050</c:v>
                </c:pt>
                <c:pt idx="1757">
                  <c:v>42050</c:v>
                </c:pt>
                <c:pt idx="1758">
                  <c:v>42050</c:v>
                </c:pt>
                <c:pt idx="1759">
                  <c:v>42050</c:v>
                </c:pt>
                <c:pt idx="1760">
                  <c:v>42050</c:v>
                </c:pt>
                <c:pt idx="1761">
                  <c:v>42050</c:v>
                </c:pt>
                <c:pt idx="1762">
                  <c:v>42057</c:v>
                </c:pt>
                <c:pt idx="1763">
                  <c:v>42057</c:v>
                </c:pt>
                <c:pt idx="1764">
                  <c:v>42057</c:v>
                </c:pt>
                <c:pt idx="1765">
                  <c:v>42057</c:v>
                </c:pt>
                <c:pt idx="1766">
                  <c:v>42057</c:v>
                </c:pt>
                <c:pt idx="1767">
                  <c:v>42057</c:v>
                </c:pt>
                <c:pt idx="1768">
                  <c:v>42057</c:v>
                </c:pt>
                <c:pt idx="1769">
                  <c:v>42057</c:v>
                </c:pt>
                <c:pt idx="1770">
                  <c:v>42057</c:v>
                </c:pt>
                <c:pt idx="1771">
                  <c:v>42057</c:v>
                </c:pt>
                <c:pt idx="1772">
                  <c:v>42057</c:v>
                </c:pt>
                <c:pt idx="1773">
                  <c:v>42057</c:v>
                </c:pt>
                <c:pt idx="1774">
                  <c:v>42064</c:v>
                </c:pt>
                <c:pt idx="1775">
                  <c:v>42064</c:v>
                </c:pt>
                <c:pt idx="1776">
                  <c:v>42064</c:v>
                </c:pt>
                <c:pt idx="1777">
                  <c:v>42064</c:v>
                </c:pt>
                <c:pt idx="1778">
                  <c:v>42064</c:v>
                </c:pt>
                <c:pt idx="1779">
                  <c:v>42064</c:v>
                </c:pt>
                <c:pt idx="1780">
                  <c:v>42064</c:v>
                </c:pt>
                <c:pt idx="1781">
                  <c:v>42064</c:v>
                </c:pt>
                <c:pt idx="1782">
                  <c:v>42064</c:v>
                </c:pt>
                <c:pt idx="1783">
                  <c:v>42071</c:v>
                </c:pt>
                <c:pt idx="1784">
                  <c:v>42071</c:v>
                </c:pt>
                <c:pt idx="1785">
                  <c:v>42071</c:v>
                </c:pt>
                <c:pt idx="1786">
                  <c:v>42071</c:v>
                </c:pt>
                <c:pt idx="1787">
                  <c:v>42071</c:v>
                </c:pt>
                <c:pt idx="1788">
                  <c:v>42071</c:v>
                </c:pt>
                <c:pt idx="1789">
                  <c:v>42071</c:v>
                </c:pt>
                <c:pt idx="1790">
                  <c:v>42071</c:v>
                </c:pt>
                <c:pt idx="1791">
                  <c:v>42071</c:v>
                </c:pt>
                <c:pt idx="1792">
                  <c:v>42071</c:v>
                </c:pt>
                <c:pt idx="1793">
                  <c:v>42071</c:v>
                </c:pt>
                <c:pt idx="1794">
                  <c:v>42071</c:v>
                </c:pt>
                <c:pt idx="1795">
                  <c:v>42078</c:v>
                </c:pt>
                <c:pt idx="1796">
                  <c:v>42078</c:v>
                </c:pt>
                <c:pt idx="1797">
                  <c:v>42078</c:v>
                </c:pt>
                <c:pt idx="1798">
                  <c:v>42078</c:v>
                </c:pt>
                <c:pt idx="1799">
                  <c:v>42078</c:v>
                </c:pt>
                <c:pt idx="1800">
                  <c:v>42078</c:v>
                </c:pt>
                <c:pt idx="1801">
                  <c:v>42078</c:v>
                </c:pt>
                <c:pt idx="1802">
                  <c:v>42078</c:v>
                </c:pt>
                <c:pt idx="1803">
                  <c:v>42078</c:v>
                </c:pt>
                <c:pt idx="1804">
                  <c:v>42085</c:v>
                </c:pt>
                <c:pt idx="1805">
                  <c:v>42085</c:v>
                </c:pt>
                <c:pt idx="1806">
                  <c:v>42085</c:v>
                </c:pt>
                <c:pt idx="1807">
                  <c:v>42085</c:v>
                </c:pt>
                <c:pt idx="1808">
                  <c:v>42085</c:v>
                </c:pt>
                <c:pt idx="1809">
                  <c:v>42085</c:v>
                </c:pt>
                <c:pt idx="1810">
                  <c:v>42085</c:v>
                </c:pt>
                <c:pt idx="1811">
                  <c:v>42085</c:v>
                </c:pt>
                <c:pt idx="1812">
                  <c:v>42085</c:v>
                </c:pt>
                <c:pt idx="1813">
                  <c:v>42085</c:v>
                </c:pt>
                <c:pt idx="1814">
                  <c:v>42085</c:v>
                </c:pt>
                <c:pt idx="1815">
                  <c:v>42092</c:v>
                </c:pt>
                <c:pt idx="1816">
                  <c:v>42092</c:v>
                </c:pt>
                <c:pt idx="1817">
                  <c:v>42092</c:v>
                </c:pt>
                <c:pt idx="1818">
                  <c:v>42092</c:v>
                </c:pt>
                <c:pt idx="1819">
                  <c:v>42092</c:v>
                </c:pt>
                <c:pt idx="1820">
                  <c:v>42092</c:v>
                </c:pt>
                <c:pt idx="1821">
                  <c:v>42092</c:v>
                </c:pt>
                <c:pt idx="1822">
                  <c:v>42092</c:v>
                </c:pt>
                <c:pt idx="1823">
                  <c:v>42092</c:v>
                </c:pt>
                <c:pt idx="1824">
                  <c:v>42092</c:v>
                </c:pt>
                <c:pt idx="1825">
                  <c:v>42092</c:v>
                </c:pt>
                <c:pt idx="1826">
                  <c:v>42092</c:v>
                </c:pt>
                <c:pt idx="1827">
                  <c:v>42092</c:v>
                </c:pt>
                <c:pt idx="1828">
                  <c:v>42092</c:v>
                </c:pt>
                <c:pt idx="1829">
                  <c:v>42092</c:v>
                </c:pt>
                <c:pt idx="1830">
                  <c:v>42099</c:v>
                </c:pt>
                <c:pt idx="1831">
                  <c:v>42099</c:v>
                </c:pt>
                <c:pt idx="1832">
                  <c:v>42099</c:v>
                </c:pt>
                <c:pt idx="1833">
                  <c:v>42099</c:v>
                </c:pt>
                <c:pt idx="1834">
                  <c:v>42099</c:v>
                </c:pt>
                <c:pt idx="1835">
                  <c:v>42099</c:v>
                </c:pt>
                <c:pt idx="1836">
                  <c:v>42099</c:v>
                </c:pt>
                <c:pt idx="1837">
                  <c:v>42099</c:v>
                </c:pt>
                <c:pt idx="1838">
                  <c:v>42099</c:v>
                </c:pt>
                <c:pt idx="1839">
                  <c:v>42099</c:v>
                </c:pt>
                <c:pt idx="1840">
                  <c:v>42099</c:v>
                </c:pt>
                <c:pt idx="1841">
                  <c:v>42106</c:v>
                </c:pt>
                <c:pt idx="1842">
                  <c:v>42106</c:v>
                </c:pt>
                <c:pt idx="1843">
                  <c:v>42106</c:v>
                </c:pt>
                <c:pt idx="1844">
                  <c:v>42106</c:v>
                </c:pt>
                <c:pt idx="1845">
                  <c:v>42106</c:v>
                </c:pt>
                <c:pt idx="1846">
                  <c:v>42106</c:v>
                </c:pt>
                <c:pt idx="1847">
                  <c:v>42106</c:v>
                </c:pt>
                <c:pt idx="1848">
                  <c:v>42106</c:v>
                </c:pt>
                <c:pt idx="1849">
                  <c:v>42106</c:v>
                </c:pt>
                <c:pt idx="1850">
                  <c:v>42106</c:v>
                </c:pt>
                <c:pt idx="1851">
                  <c:v>42113</c:v>
                </c:pt>
                <c:pt idx="1852">
                  <c:v>42113</c:v>
                </c:pt>
                <c:pt idx="1853">
                  <c:v>42113</c:v>
                </c:pt>
                <c:pt idx="1854">
                  <c:v>42113</c:v>
                </c:pt>
                <c:pt idx="1855">
                  <c:v>42113</c:v>
                </c:pt>
                <c:pt idx="1856">
                  <c:v>42113</c:v>
                </c:pt>
                <c:pt idx="1857">
                  <c:v>42113</c:v>
                </c:pt>
                <c:pt idx="1858">
                  <c:v>42113</c:v>
                </c:pt>
                <c:pt idx="1859">
                  <c:v>42113</c:v>
                </c:pt>
                <c:pt idx="1860">
                  <c:v>42113</c:v>
                </c:pt>
                <c:pt idx="1861">
                  <c:v>42113</c:v>
                </c:pt>
                <c:pt idx="1862">
                  <c:v>42113</c:v>
                </c:pt>
                <c:pt idx="1863">
                  <c:v>42120</c:v>
                </c:pt>
                <c:pt idx="1864">
                  <c:v>42120</c:v>
                </c:pt>
                <c:pt idx="1865">
                  <c:v>42120</c:v>
                </c:pt>
                <c:pt idx="1866">
                  <c:v>42120</c:v>
                </c:pt>
                <c:pt idx="1867">
                  <c:v>42120</c:v>
                </c:pt>
                <c:pt idx="1868">
                  <c:v>42120</c:v>
                </c:pt>
                <c:pt idx="1869">
                  <c:v>42120</c:v>
                </c:pt>
                <c:pt idx="1870">
                  <c:v>42120</c:v>
                </c:pt>
                <c:pt idx="1871">
                  <c:v>42120</c:v>
                </c:pt>
                <c:pt idx="1872">
                  <c:v>42120</c:v>
                </c:pt>
                <c:pt idx="1873">
                  <c:v>42120</c:v>
                </c:pt>
                <c:pt idx="1874">
                  <c:v>42120</c:v>
                </c:pt>
                <c:pt idx="1875">
                  <c:v>42120</c:v>
                </c:pt>
                <c:pt idx="1876">
                  <c:v>42120</c:v>
                </c:pt>
                <c:pt idx="1877">
                  <c:v>42127</c:v>
                </c:pt>
                <c:pt idx="1878">
                  <c:v>42127</c:v>
                </c:pt>
                <c:pt idx="1879">
                  <c:v>42127</c:v>
                </c:pt>
                <c:pt idx="1880">
                  <c:v>42127</c:v>
                </c:pt>
                <c:pt idx="1881">
                  <c:v>42127</c:v>
                </c:pt>
                <c:pt idx="1882">
                  <c:v>42127</c:v>
                </c:pt>
                <c:pt idx="1883">
                  <c:v>42127</c:v>
                </c:pt>
                <c:pt idx="1884">
                  <c:v>42127</c:v>
                </c:pt>
                <c:pt idx="1885">
                  <c:v>42127</c:v>
                </c:pt>
                <c:pt idx="1886">
                  <c:v>42127</c:v>
                </c:pt>
                <c:pt idx="1887">
                  <c:v>42127</c:v>
                </c:pt>
                <c:pt idx="1888">
                  <c:v>42134</c:v>
                </c:pt>
                <c:pt idx="1889">
                  <c:v>42134</c:v>
                </c:pt>
                <c:pt idx="1890">
                  <c:v>42134</c:v>
                </c:pt>
                <c:pt idx="1891">
                  <c:v>42134</c:v>
                </c:pt>
                <c:pt idx="1892">
                  <c:v>42134</c:v>
                </c:pt>
                <c:pt idx="1893">
                  <c:v>42134</c:v>
                </c:pt>
                <c:pt idx="1894">
                  <c:v>42134</c:v>
                </c:pt>
                <c:pt idx="1895">
                  <c:v>42134</c:v>
                </c:pt>
                <c:pt idx="1896">
                  <c:v>42134</c:v>
                </c:pt>
                <c:pt idx="1897">
                  <c:v>42134</c:v>
                </c:pt>
                <c:pt idx="1898">
                  <c:v>42134</c:v>
                </c:pt>
                <c:pt idx="1899">
                  <c:v>42134</c:v>
                </c:pt>
                <c:pt idx="1900">
                  <c:v>42134</c:v>
                </c:pt>
                <c:pt idx="1901">
                  <c:v>42134</c:v>
                </c:pt>
                <c:pt idx="1902">
                  <c:v>42141</c:v>
                </c:pt>
                <c:pt idx="1903">
                  <c:v>42141</c:v>
                </c:pt>
                <c:pt idx="1904">
                  <c:v>42141</c:v>
                </c:pt>
                <c:pt idx="1905">
                  <c:v>42141</c:v>
                </c:pt>
                <c:pt idx="1906">
                  <c:v>42141</c:v>
                </c:pt>
                <c:pt idx="1907">
                  <c:v>42141</c:v>
                </c:pt>
                <c:pt idx="1908">
                  <c:v>42141</c:v>
                </c:pt>
                <c:pt idx="1909">
                  <c:v>42141</c:v>
                </c:pt>
                <c:pt idx="1910">
                  <c:v>42141</c:v>
                </c:pt>
                <c:pt idx="1911">
                  <c:v>42141</c:v>
                </c:pt>
                <c:pt idx="1912">
                  <c:v>42141</c:v>
                </c:pt>
                <c:pt idx="1913">
                  <c:v>42141</c:v>
                </c:pt>
                <c:pt idx="1914">
                  <c:v>42141</c:v>
                </c:pt>
                <c:pt idx="1915">
                  <c:v>42141</c:v>
                </c:pt>
                <c:pt idx="1916">
                  <c:v>42148</c:v>
                </c:pt>
                <c:pt idx="1917">
                  <c:v>42148</c:v>
                </c:pt>
                <c:pt idx="1918">
                  <c:v>42148</c:v>
                </c:pt>
                <c:pt idx="1919">
                  <c:v>42148</c:v>
                </c:pt>
                <c:pt idx="1920">
                  <c:v>42148</c:v>
                </c:pt>
                <c:pt idx="1921">
                  <c:v>42148</c:v>
                </c:pt>
                <c:pt idx="1922">
                  <c:v>42148</c:v>
                </c:pt>
                <c:pt idx="1923">
                  <c:v>42148</c:v>
                </c:pt>
                <c:pt idx="1924">
                  <c:v>42148</c:v>
                </c:pt>
                <c:pt idx="1925">
                  <c:v>42148</c:v>
                </c:pt>
                <c:pt idx="1926">
                  <c:v>42148</c:v>
                </c:pt>
                <c:pt idx="1927">
                  <c:v>42148</c:v>
                </c:pt>
                <c:pt idx="1928">
                  <c:v>42155</c:v>
                </c:pt>
                <c:pt idx="1929">
                  <c:v>42155</c:v>
                </c:pt>
                <c:pt idx="1930">
                  <c:v>42155</c:v>
                </c:pt>
                <c:pt idx="1931">
                  <c:v>42155</c:v>
                </c:pt>
                <c:pt idx="1932">
                  <c:v>42155</c:v>
                </c:pt>
                <c:pt idx="1933">
                  <c:v>42155</c:v>
                </c:pt>
                <c:pt idx="1934">
                  <c:v>42155</c:v>
                </c:pt>
                <c:pt idx="1935">
                  <c:v>42155</c:v>
                </c:pt>
                <c:pt idx="1936">
                  <c:v>42155</c:v>
                </c:pt>
                <c:pt idx="1937">
                  <c:v>42155</c:v>
                </c:pt>
                <c:pt idx="1938">
                  <c:v>42155</c:v>
                </c:pt>
                <c:pt idx="1939">
                  <c:v>42155</c:v>
                </c:pt>
                <c:pt idx="1940">
                  <c:v>42155</c:v>
                </c:pt>
                <c:pt idx="1941">
                  <c:v>42155</c:v>
                </c:pt>
                <c:pt idx="1942">
                  <c:v>42162</c:v>
                </c:pt>
                <c:pt idx="1943">
                  <c:v>42162</c:v>
                </c:pt>
                <c:pt idx="1944">
                  <c:v>42162</c:v>
                </c:pt>
                <c:pt idx="1945">
                  <c:v>42162</c:v>
                </c:pt>
                <c:pt idx="1946">
                  <c:v>42162</c:v>
                </c:pt>
                <c:pt idx="1947">
                  <c:v>42162</c:v>
                </c:pt>
                <c:pt idx="1948">
                  <c:v>42162</c:v>
                </c:pt>
                <c:pt idx="1949">
                  <c:v>42162</c:v>
                </c:pt>
                <c:pt idx="1950">
                  <c:v>42162</c:v>
                </c:pt>
                <c:pt idx="1951">
                  <c:v>42162</c:v>
                </c:pt>
                <c:pt idx="1952">
                  <c:v>42162</c:v>
                </c:pt>
                <c:pt idx="1953">
                  <c:v>42162</c:v>
                </c:pt>
                <c:pt idx="1954">
                  <c:v>42162</c:v>
                </c:pt>
                <c:pt idx="1955">
                  <c:v>42169</c:v>
                </c:pt>
                <c:pt idx="1956">
                  <c:v>42169</c:v>
                </c:pt>
                <c:pt idx="1957">
                  <c:v>42169</c:v>
                </c:pt>
                <c:pt idx="1958">
                  <c:v>42169</c:v>
                </c:pt>
                <c:pt idx="1959">
                  <c:v>42169</c:v>
                </c:pt>
                <c:pt idx="1960">
                  <c:v>42169</c:v>
                </c:pt>
                <c:pt idx="1961">
                  <c:v>42169</c:v>
                </c:pt>
                <c:pt idx="1962">
                  <c:v>42169</c:v>
                </c:pt>
                <c:pt idx="1963">
                  <c:v>42169</c:v>
                </c:pt>
                <c:pt idx="1964">
                  <c:v>42169</c:v>
                </c:pt>
                <c:pt idx="1965">
                  <c:v>42176</c:v>
                </c:pt>
                <c:pt idx="1966">
                  <c:v>42176</c:v>
                </c:pt>
                <c:pt idx="1967">
                  <c:v>42176</c:v>
                </c:pt>
                <c:pt idx="1968">
                  <c:v>42176</c:v>
                </c:pt>
                <c:pt idx="1969">
                  <c:v>42176</c:v>
                </c:pt>
                <c:pt idx="1970">
                  <c:v>42176</c:v>
                </c:pt>
                <c:pt idx="1971">
                  <c:v>42176</c:v>
                </c:pt>
                <c:pt idx="1972">
                  <c:v>42176</c:v>
                </c:pt>
                <c:pt idx="1973">
                  <c:v>42176</c:v>
                </c:pt>
                <c:pt idx="1974">
                  <c:v>42176</c:v>
                </c:pt>
                <c:pt idx="1975">
                  <c:v>42176</c:v>
                </c:pt>
                <c:pt idx="1976">
                  <c:v>42183</c:v>
                </c:pt>
                <c:pt idx="1977">
                  <c:v>42183</c:v>
                </c:pt>
                <c:pt idx="1978">
                  <c:v>42183</c:v>
                </c:pt>
                <c:pt idx="1979">
                  <c:v>42183</c:v>
                </c:pt>
                <c:pt idx="1980">
                  <c:v>42183</c:v>
                </c:pt>
                <c:pt idx="1981">
                  <c:v>42183</c:v>
                </c:pt>
                <c:pt idx="1982">
                  <c:v>42183</c:v>
                </c:pt>
                <c:pt idx="1983">
                  <c:v>42190</c:v>
                </c:pt>
                <c:pt idx="1984">
                  <c:v>42190</c:v>
                </c:pt>
                <c:pt idx="1985">
                  <c:v>42190</c:v>
                </c:pt>
                <c:pt idx="1986">
                  <c:v>42190</c:v>
                </c:pt>
                <c:pt idx="1987">
                  <c:v>42190</c:v>
                </c:pt>
                <c:pt idx="1988">
                  <c:v>42190</c:v>
                </c:pt>
                <c:pt idx="1989">
                  <c:v>42190</c:v>
                </c:pt>
                <c:pt idx="1990">
                  <c:v>42190</c:v>
                </c:pt>
                <c:pt idx="1991">
                  <c:v>42190</c:v>
                </c:pt>
                <c:pt idx="1992">
                  <c:v>42190</c:v>
                </c:pt>
                <c:pt idx="1993">
                  <c:v>42190</c:v>
                </c:pt>
                <c:pt idx="1994">
                  <c:v>42197</c:v>
                </c:pt>
                <c:pt idx="1995">
                  <c:v>42197</c:v>
                </c:pt>
                <c:pt idx="1996">
                  <c:v>42197</c:v>
                </c:pt>
                <c:pt idx="1997">
                  <c:v>42197</c:v>
                </c:pt>
                <c:pt idx="1998">
                  <c:v>42197</c:v>
                </c:pt>
                <c:pt idx="1999">
                  <c:v>42197</c:v>
                </c:pt>
                <c:pt idx="2000">
                  <c:v>42197</c:v>
                </c:pt>
                <c:pt idx="2001">
                  <c:v>42197</c:v>
                </c:pt>
                <c:pt idx="2002">
                  <c:v>42197</c:v>
                </c:pt>
                <c:pt idx="2003">
                  <c:v>42197</c:v>
                </c:pt>
                <c:pt idx="2004">
                  <c:v>42197</c:v>
                </c:pt>
                <c:pt idx="2005">
                  <c:v>42204</c:v>
                </c:pt>
                <c:pt idx="2006">
                  <c:v>42204</c:v>
                </c:pt>
                <c:pt idx="2007">
                  <c:v>42204</c:v>
                </c:pt>
                <c:pt idx="2008">
                  <c:v>42204</c:v>
                </c:pt>
                <c:pt idx="2009">
                  <c:v>42204</c:v>
                </c:pt>
                <c:pt idx="2010">
                  <c:v>42204</c:v>
                </c:pt>
                <c:pt idx="2011">
                  <c:v>42204</c:v>
                </c:pt>
                <c:pt idx="2012">
                  <c:v>42204</c:v>
                </c:pt>
                <c:pt idx="2013">
                  <c:v>42204</c:v>
                </c:pt>
                <c:pt idx="2014">
                  <c:v>42204</c:v>
                </c:pt>
                <c:pt idx="2015">
                  <c:v>42204</c:v>
                </c:pt>
                <c:pt idx="2016">
                  <c:v>42204</c:v>
                </c:pt>
                <c:pt idx="2017">
                  <c:v>42204</c:v>
                </c:pt>
                <c:pt idx="2018">
                  <c:v>42211</c:v>
                </c:pt>
                <c:pt idx="2019">
                  <c:v>42211</c:v>
                </c:pt>
                <c:pt idx="2020">
                  <c:v>42211</c:v>
                </c:pt>
                <c:pt idx="2021">
                  <c:v>42211</c:v>
                </c:pt>
                <c:pt idx="2022">
                  <c:v>42211</c:v>
                </c:pt>
                <c:pt idx="2023">
                  <c:v>42211</c:v>
                </c:pt>
                <c:pt idx="2024">
                  <c:v>42211</c:v>
                </c:pt>
                <c:pt idx="2025">
                  <c:v>42211</c:v>
                </c:pt>
                <c:pt idx="2026">
                  <c:v>42211</c:v>
                </c:pt>
                <c:pt idx="2027">
                  <c:v>42211</c:v>
                </c:pt>
                <c:pt idx="2028">
                  <c:v>42211</c:v>
                </c:pt>
                <c:pt idx="2029">
                  <c:v>42211</c:v>
                </c:pt>
                <c:pt idx="2030">
                  <c:v>42211</c:v>
                </c:pt>
                <c:pt idx="2031">
                  <c:v>42211</c:v>
                </c:pt>
                <c:pt idx="2032">
                  <c:v>42218</c:v>
                </c:pt>
                <c:pt idx="2033">
                  <c:v>42218</c:v>
                </c:pt>
                <c:pt idx="2034">
                  <c:v>42218</c:v>
                </c:pt>
                <c:pt idx="2035">
                  <c:v>42218</c:v>
                </c:pt>
                <c:pt idx="2036">
                  <c:v>42218</c:v>
                </c:pt>
                <c:pt idx="2037">
                  <c:v>42218</c:v>
                </c:pt>
                <c:pt idx="2038">
                  <c:v>42218</c:v>
                </c:pt>
                <c:pt idx="2039">
                  <c:v>42218</c:v>
                </c:pt>
                <c:pt idx="2040">
                  <c:v>42218</c:v>
                </c:pt>
                <c:pt idx="2041">
                  <c:v>42218</c:v>
                </c:pt>
                <c:pt idx="2042">
                  <c:v>42218</c:v>
                </c:pt>
                <c:pt idx="2043">
                  <c:v>42218</c:v>
                </c:pt>
                <c:pt idx="2044">
                  <c:v>42218</c:v>
                </c:pt>
                <c:pt idx="2045">
                  <c:v>42225</c:v>
                </c:pt>
                <c:pt idx="2046">
                  <c:v>42225</c:v>
                </c:pt>
                <c:pt idx="2047">
                  <c:v>42225</c:v>
                </c:pt>
                <c:pt idx="2048">
                  <c:v>42225</c:v>
                </c:pt>
                <c:pt idx="2049">
                  <c:v>42225</c:v>
                </c:pt>
                <c:pt idx="2050">
                  <c:v>42225</c:v>
                </c:pt>
                <c:pt idx="2051">
                  <c:v>42225</c:v>
                </c:pt>
                <c:pt idx="2052">
                  <c:v>42225</c:v>
                </c:pt>
                <c:pt idx="2053">
                  <c:v>42225</c:v>
                </c:pt>
                <c:pt idx="2054">
                  <c:v>42225</c:v>
                </c:pt>
                <c:pt idx="2055">
                  <c:v>42225</c:v>
                </c:pt>
                <c:pt idx="2056">
                  <c:v>42225</c:v>
                </c:pt>
                <c:pt idx="2057">
                  <c:v>42232</c:v>
                </c:pt>
                <c:pt idx="2058">
                  <c:v>42232</c:v>
                </c:pt>
                <c:pt idx="2059">
                  <c:v>42232</c:v>
                </c:pt>
                <c:pt idx="2060">
                  <c:v>42232</c:v>
                </c:pt>
                <c:pt idx="2061">
                  <c:v>42232</c:v>
                </c:pt>
                <c:pt idx="2062">
                  <c:v>42232</c:v>
                </c:pt>
                <c:pt idx="2063">
                  <c:v>42232</c:v>
                </c:pt>
                <c:pt idx="2064">
                  <c:v>42232</c:v>
                </c:pt>
                <c:pt idx="2065">
                  <c:v>42232</c:v>
                </c:pt>
                <c:pt idx="2066">
                  <c:v>42232</c:v>
                </c:pt>
                <c:pt idx="2067">
                  <c:v>42232</c:v>
                </c:pt>
                <c:pt idx="2068">
                  <c:v>42239</c:v>
                </c:pt>
                <c:pt idx="2069">
                  <c:v>42239</c:v>
                </c:pt>
                <c:pt idx="2070">
                  <c:v>42239</c:v>
                </c:pt>
                <c:pt idx="2071">
                  <c:v>42239</c:v>
                </c:pt>
                <c:pt idx="2072">
                  <c:v>42239</c:v>
                </c:pt>
                <c:pt idx="2073">
                  <c:v>42239</c:v>
                </c:pt>
                <c:pt idx="2074">
                  <c:v>42239</c:v>
                </c:pt>
                <c:pt idx="2075">
                  <c:v>42239</c:v>
                </c:pt>
                <c:pt idx="2076">
                  <c:v>42239</c:v>
                </c:pt>
                <c:pt idx="2077">
                  <c:v>42246</c:v>
                </c:pt>
                <c:pt idx="2078">
                  <c:v>42246</c:v>
                </c:pt>
                <c:pt idx="2079">
                  <c:v>42246</c:v>
                </c:pt>
                <c:pt idx="2080">
                  <c:v>42246</c:v>
                </c:pt>
                <c:pt idx="2081">
                  <c:v>42246</c:v>
                </c:pt>
                <c:pt idx="2082">
                  <c:v>42246</c:v>
                </c:pt>
                <c:pt idx="2083">
                  <c:v>42246</c:v>
                </c:pt>
                <c:pt idx="2084">
                  <c:v>42246</c:v>
                </c:pt>
                <c:pt idx="2085">
                  <c:v>42246</c:v>
                </c:pt>
                <c:pt idx="2086">
                  <c:v>42246</c:v>
                </c:pt>
                <c:pt idx="2087">
                  <c:v>42246</c:v>
                </c:pt>
                <c:pt idx="2088">
                  <c:v>42253</c:v>
                </c:pt>
                <c:pt idx="2089">
                  <c:v>42253</c:v>
                </c:pt>
                <c:pt idx="2090">
                  <c:v>42253</c:v>
                </c:pt>
                <c:pt idx="2091">
                  <c:v>42253</c:v>
                </c:pt>
                <c:pt idx="2092">
                  <c:v>42253</c:v>
                </c:pt>
                <c:pt idx="2093">
                  <c:v>42253</c:v>
                </c:pt>
                <c:pt idx="2094">
                  <c:v>42253</c:v>
                </c:pt>
                <c:pt idx="2095">
                  <c:v>42253</c:v>
                </c:pt>
                <c:pt idx="2096">
                  <c:v>42260</c:v>
                </c:pt>
                <c:pt idx="2097">
                  <c:v>42260</c:v>
                </c:pt>
                <c:pt idx="2098">
                  <c:v>42260</c:v>
                </c:pt>
                <c:pt idx="2099">
                  <c:v>42260</c:v>
                </c:pt>
                <c:pt idx="2100">
                  <c:v>42260</c:v>
                </c:pt>
                <c:pt idx="2101">
                  <c:v>42260</c:v>
                </c:pt>
                <c:pt idx="2102">
                  <c:v>42260</c:v>
                </c:pt>
                <c:pt idx="2103">
                  <c:v>42260</c:v>
                </c:pt>
                <c:pt idx="2104">
                  <c:v>42260</c:v>
                </c:pt>
                <c:pt idx="2105">
                  <c:v>42267</c:v>
                </c:pt>
                <c:pt idx="2106">
                  <c:v>42267</c:v>
                </c:pt>
                <c:pt idx="2107">
                  <c:v>42267</c:v>
                </c:pt>
                <c:pt idx="2108">
                  <c:v>42267</c:v>
                </c:pt>
                <c:pt idx="2109">
                  <c:v>42267</c:v>
                </c:pt>
                <c:pt idx="2110">
                  <c:v>42267</c:v>
                </c:pt>
                <c:pt idx="2111">
                  <c:v>42267</c:v>
                </c:pt>
                <c:pt idx="2112">
                  <c:v>42267</c:v>
                </c:pt>
                <c:pt idx="2113">
                  <c:v>42267</c:v>
                </c:pt>
                <c:pt idx="2114">
                  <c:v>42274</c:v>
                </c:pt>
                <c:pt idx="2115">
                  <c:v>42274</c:v>
                </c:pt>
                <c:pt idx="2116">
                  <c:v>42274</c:v>
                </c:pt>
                <c:pt idx="2117">
                  <c:v>42274</c:v>
                </c:pt>
                <c:pt idx="2118">
                  <c:v>42274</c:v>
                </c:pt>
                <c:pt idx="2119">
                  <c:v>42274</c:v>
                </c:pt>
                <c:pt idx="2120">
                  <c:v>42274</c:v>
                </c:pt>
                <c:pt idx="2121">
                  <c:v>42274</c:v>
                </c:pt>
                <c:pt idx="2122">
                  <c:v>42274</c:v>
                </c:pt>
                <c:pt idx="2123">
                  <c:v>42281</c:v>
                </c:pt>
                <c:pt idx="2124">
                  <c:v>42281</c:v>
                </c:pt>
                <c:pt idx="2125">
                  <c:v>42281</c:v>
                </c:pt>
                <c:pt idx="2126">
                  <c:v>42281</c:v>
                </c:pt>
                <c:pt idx="2127">
                  <c:v>42281</c:v>
                </c:pt>
                <c:pt idx="2128">
                  <c:v>42281</c:v>
                </c:pt>
                <c:pt idx="2129">
                  <c:v>42281</c:v>
                </c:pt>
                <c:pt idx="2130">
                  <c:v>42281</c:v>
                </c:pt>
                <c:pt idx="2131">
                  <c:v>42281</c:v>
                </c:pt>
                <c:pt idx="2132">
                  <c:v>42281</c:v>
                </c:pt>
                <c:pt idx="2133">
                  <c:v>42281</c:v>
                </c:pt>
                <c:pt idx="2134">
                  <c:v>42281</c:v>
                </c:pt>
                <c:pt idx="2135">
                  <c:v>42281</c:v>
                </c:pt>
                <c:pt idx="2136">
                  <c:v>42288</c:v>
                </c:pt>
                <c:pt idx="2137">
                  <c:v>42288</c:v>
                </c:pt>
                <c:pt idx="2138">
                  <c:v>42288</c:v>
                </c:pt>
                <c:pt idx="2139">
                  <c:v>42288</c:v>
                </c:pt>
                <c:pt idx="2140">
                  <c:v>42288</c:v>
                </c:pt>
                <c:pt idx="2141">
                  <c:v>42288</c:v>
                </c:pt>
                <c:pt idx="2142">
                  <c:v>42288</c:v>
                </c:pt>
                <c:pt idx="2143">
                  <c:v>42288</c:v>
                </c:pt>
                <c:pt idx="2144">
                  <c:v>42288</c:v>
                </c:pt>
                <c:pt idx="2145">
                  <c:v>42288</c:v>
                </c:pt>
                <c:pt idx="2146">
                  <c:v>42288</c:v>
                </c:pt>
                <c:pt idx="2147">
                  <c:v>42295</c:v>
                </c:pt>
                <c:pt idx="2148">
                  <c:v>42295</c:v>
                </c:pt>
                <c:pt idx="2149">
                  <c:v>42295</c:v>
                </c:pt>
                <c:pt idx="2150">
                  <c:v>42295</c:v>
                </c:pt>
                <c:pt idx="2151">
                  <c:v>42295</c:v>
                </c:pt>
                <c:pt idx="2152">
                  <c:v>42295</c:v>
                </c:pt>
                <c:pt idx="2153">
                  <c:v>42295</c:v>
                </c:pt>
                <c:pt idx="2154">
                  <c:v>42295</c:v>
                </c:pt>
                <c:pt idx="2155">
                  <c:v>42295</c:v>
                </c:pt>
                <c:pt idx="2156">
                  <c:v>42295</c:v>
                </c:pt>
                <c:pt idx="2157">
                  <c:v>42302</c:v>
                </c:pt>
                <c:pt idx="2158">
                  <c:v>42302</c:v>
                </c:pt>
                <c:pt idx="2159">
                  <c:v>42302</c:v>
                </c:pt>
                <c:pt idx="2160">
                  <c:v>42302</c:v>
                </c:pt>
                <c:pt idx="2161">
                  <c:v>42302</c:v>
                </c:pt>
                <c:pt idx="2162">
                  <c:v>42302</c:v>
                </c:pt>
                <c:pt idx="2163">
                  <c:v>42302</c:v>
                </c:pt>
                <c:pt idx="2164">
                  <c:v>42302</c:v>
                </c:pt>
                <c:pt idx="2165">
                  <c:v>42302</c:v>
                </c:pt>
                <c:pt idx="2166">
                  <c:v>42302</c:v>
                </c:pt>
                <c:pt idx="2167">
                  <c:v>42302</c:v>
                </c:pt>
                <c:pt idx="2168">
                  <c:v>42302</c:v>
                </c:pt>
                <c:pt idx="2169">
                  <c:v>42309</c:v>
                </c:pt>
                <c:pt idx="2170">
                  <c:v>42309</c:v>
                </c:pt>
                <c:pt idx="2171">
                  <c:v>42309</c:v>
                </c:pt>
                <c:pt idx="2172">
                  <c:v>42309</c:v>
                </c:pt>
                <c:pt idx="2173">
                  <c:v>42309</c:v>
                </c:pt>
                <c:pt idx="2174">
                  <c:v>42309</c:v>
                </c:pt>
                <c:pt idx="2175">
                  <c:v>42309</c:v>
                </c:pt>
                <c:pt idx="2176">
                  <c:v>42309</c:v>
                </c:pt>
                <c:pt idx="2177">
                  <c:v>42309</c:v>
                </c:pt>
                <c:pt idx="2178">
                  <c:v>42309</c:v>
                </c:pt>
                <c:pt idx="2179">
                  <c:v>42309</c:v>
                </c:pt>
                <c:pt idx="2180">
                  <c:v>42309</c:v>
                </c:pt>
                <c:pt idx="2181">
                  <c:v>42309</c:v>
                </c:pt>
                <c:pt idx="2182">
                  <c:v>42316</c:v>
                </c:pt>
                <c:pt idx="2183">
                  <c:v>42316</c:v>
                </c:pt>
                <c:pt idx="2184">
                  <c:v>42316</c:v>
                </c:pt>
                <c:pt idx="2185">
                  <c:v>42316</c:v>
                </c:pt>
                <c:pt idx="2186">
                  <c:v>42316</c:v>
                </c:pt>
                <c:pt idx="2187">
                  <c:v>42316</c:v>
                </c:pt>
                <c:pt idx="2188">
                  <c:v>42316</c:v>
                </c:pt>
                <c:pt idx="2189">
                  <c:v>42316</c:v>
                </c:pt>
                <c:pt idx="2190">
                  <c:v>42316</c:v>
                </c:pt>
                <c:pt idx="2191">
                  <c:v>42316</c:v>
                </c:pt>
                <c:pt idx="2192">
                  <c:v>42316</c:v>
                </c:pt>
                <c:pt idx="2193">
                  <c:v>42316</c:v>
                </c:pt>
                <c:pt idx="2194">
                  <c:v>42316</c:v>
                </c:pt>
                <c:pt idx="2195">
                  <c:v>42323</c:v>
                </c:pt>
                <c:pt idx="2196">
                  <c:v>42323</c:v>
                </c:pt>
                <c:pt idx="2197">
                  <c:v>42323</c:v>
                </c:pt>
                <c:pt idx="2198">
                  <c:v>42323</c:v>
                </c:pt>
                <c:pt idx="2199">
                  <c:v>42323</c:v>
                </c:pt>
                <c:pt idx="2200">
                  <c:v>42323</c:v>
                </c:pt>
                <c:pt idx="2201">
                  <c:v>42323</c:v>
                </c:pt>
                <c:pt idx="2202">
                  <c:v>42323</c:v>
                </c:pt>
                <c:pt idx="2203">
                  <c:v>42323</c:v>
                </c:pt>
                <c:pt idx="2204">
                  <c:v>42323</c:v>
                </c:pt>
                <c:pt idx="2205">
                  <c:v>42323</c:v>
                </c:pt>
                <c:pt idx="2206">
                  <c:v>42323</c:v>
                </c:pt>
                <c:pt idx="2207">
                  <c:v>42323</c:v>
                </c:pt>
                <c:pt idx="2208">
                  <c:v>42330</c:v>
                </c:pt>
                <c:pt idx="2209">
                  <c:v>42330</c:v>
                </c:pt>
                <c:pt idx="2210">
                  <c:v>42330</c:v>
                </c:pt>
                <c:pt idx="2211">
                  <c:v>42330</c:v>
                </c:pt>
                <c:pt idx="2212">
                  <c:v>42330</c:v>
                </c:pt>
                <c:pt idx="2213">
                  <c:v>42330</c:v>
                </c:pt>
                <c:pt idx="2214">
                  <c:v>42330</c:v>
                </c:pt>
                <c:pt idx="2215">
                  <c:v>42330</c:v>
                </c:pt>
                <c:pt idx="2216">
                  <c:v>42330</c:v>
                </c:pt>
                <c:pt idx="2217">
                  <c:v>42330</c:v>
                </c:pt>
                <c:pt idx="2218">
                  <c:v>42330</c:v>
                </c:pt>
                <c:pt idx="2219">
                  <c:v>42330</c:v>
                </c:pt>
                <c:pt idx="2220">
                  <c:v>42337</c:v>
                </c:pt>
                <c:pt idx="2221">
                  <c:v>42337</c:v>
                </c:pt>
                <c:pt idx="2222">
                  <c:v>42337</c:v>
                </c:pt>
                <c:pt idx="2223">
                  <c:v>42337</c:v>
                </c:pt>
                <c:pt idx="2224">
                  <c:v>42337</c:v>
                </c:pt>
                <c:pt idx="2225">
                  <c:v>42337</c:v>
                </c:pt>
                <c:pt idx="2226">
                  <c:v>42337</c:v>
                </c:pt>
                <c:pt idx="2227">
                  <c:v>42337</c:v>
                </c:pt>
                <c:pt idx="2228">
                  <c:v>42337</c:v>
                </c:pt>
                <c:pt idx="2229">
                  <c:v>42337</c:v>
                </c:pt>
                <c:pt idx="2230">
                  <c:v>42337</c:v>
                </c:pt>
                <c:pt idx="2231">
                  <c:v>42337</c:v>
                </c:pt>
                <c:pt idx="2232">
                  <c:v>42337</c:v>
                </c:pt>
                <c:pt idx="2233">
                  <c:v>42337</c:v>
                </c:pt>
                <c:pt idx="2234">
                  <c:v>42344</c:v>
                </c:pt>
                <c:pt idx="2235">
                  <c:v>42344</c:v>
                </c:pt>
                <c:pt idx="2236">
                  <c:v>42344</c:v>
                </c:pt>
                <c:pt idx="2237">
                  <c:v>42344</c:v>
                </c:pt>
                <c:pt idx="2238">
                  <c:v>42344</c:v>
                </c:pt>
                <c:pt idx="2239">
                  <c:v>42344</c:v>
                </c:pt>
                <c:pt idx="2240">
                  <c:v>42344</c:v>
                </c:pt>
                <c:pt idx="2241">
                  <c:v>42344</c:v>
                </c:pt>
                <c:pt idx="2242">
                  <c:v>42344</c:v>
                </c:pt>
                <c:pt idx="2243">
                  <c:v>42344</c:v>
                </c:pt>
                <c:pt idx="2244">
                  <c:v>42344</c:v>
                </c:pt>
                <c:pt idx="2245">
                  <c:v>42344</c:v>
                </c:pt>
                <c:pt idx="2246">
                  <c:v>42344</c:v>
                </c:pt>
                <c:pt idx="2247">
                  <c:v>42344</c:v>
                </c:pt>
                <c:pt idx="2248">
                  <c:v>42351</c:v>
                </c:pt>
                <c:pt idx="2249">
                  <c:v>42351</c:v>
                </c:pt>
                <c:pt idx="2250">
                  <c:v>42351</c:v>
                </c:pt>
                <c:pt idx="2251">
                  <c:v>42351</c:v>
                </c:pt>
                <c:pt idx="2252">
                  <c:v>42351</c:v>
                </c:pt>
                <c:pt idx="2253">
                  <c:v>42351</c:v>
                </c:pt>
                <c:pt idx="2254">
                  <c:v>42351</c:v>
                </c:pt>
                <c:pt idx="2255">
                  <c:v>42351</c:v>
                </c:pt>
                <c:pt idx="2256">
                  <c:v>42351</c:v>
                </c:pt>
                <c:pt idx="2257">
                  <c:v>42351</c:v>
                </c:pt>
                <c:pt idx="2258">
                  <c:v>42351</c:v>
                </c:pt>
                <c:pt idx="2259">
                  <c:v>42351</c:v>
                </c:pt>
                <c:pt idx="2260">
                  <c:v>42358</c:v>
                </c:pt>
                <c:pt idx="2261">
                  <c:v>42358</c:v>
                </c:pt>
                <c:pt idx="2262">
                  <c:v>42358</c:v>
                </c:pt>
                <c:pt idx="2263">
                  <c:v>42358</c:v>
                </c:pt>
                <c:pt idx="2264">
                  <c:v>42358</c:v>
                </c:pt>
                <c:pt idx="2265">
                  <c:v>42358</c:v>
                </c:pt>
                <c:pt idx="2266">
                  <c:v>42358</c:v>
                </c:pt>
                <c:pt idx="2267">
                  <c:v>42358</c:v>
                </c:pt>
                <c:pt idx="2268">
                  <c:v>42358</c:v>
                </c:pt>
                <c:pt idx="2269">
                  <c:v>42358</c:v>
                </c:pt>
                <c:pt idx="2270">
                  <c:v>42358</c:v>
                </c:pt>
                <c:pt idx="2271">
                  <c:v>42358</c:v>
                </c:pt>
                <c:pt idx="2272">
                  <c:v>42358</c:v>
                </c:pt>
                <c:pt idx="2273">
                  <c:v>42358</c:v>
                </c:pt>
                <c:pt idx="2274">
                  <c:v>42365</c:v>
                </c:pt>
                <c:pt idx="2275">
                  <c:v>42365</c:v>
                </c:pt>
                <c:pt idx="2276">
                  <c:v>42365</c:v>
                </c:pt>
                <c:pt idx="2277">
                  <c:v>42365</c:v>
                </c:pt>
                <c:pt idx="2278">
                  <c:v>42365</c:v>
                </c:pt>
                <c:pt idx="2279">
                  <c:v>42365</c:v>
                </c:pt>
                <c:pt idx="2280">
                  <c:v>42365</c:v>
                </c:pt>
                <c:pt idx="2281">
                  <c:v>42365</c:v>
                </c:pt>
                <c:pt idx="2282">
                  <c:v>42365</c:v>
                </c:pt>
                <c:pt idx="2283">
                  <c:v>42365</c:v>
                </c:pt>
                <c:pt idx="2284">
                  <c:v>42365</c:v>
                </c:pt>
                <c:pt idx="2285">
                  <c:v>42365</c:v>
                </c:pt>
                <c:pt idx="2286">
                  <c:v>42372</c:v>
                </c:pt>
                <c:pt idx="2287">
                  <c:v>42372</c:v>
                </c:pt>
                <c:pt idx="2288">
                  <c:v>42372</c:v>
                </c:pt>
                <c:pt idx="2289">
                  <c:v>42372</c:v>
                </c:pt>
                <c:pt idx="2290">
                  <c:v>42372</c:v>
                </c:pt>
                <c:pt idx="2291">
                  <c:v>42372</c:v>
                </c:pt>
                <c:pt idx="2292">
                  <c:v>42372</c:v>
                </c:pt>
                <c:pt idx="2293">
                  <c:v>42372</c:v>
                </c:pt>
                <c:pt idx="2294">
                  <c:v>42372</c:v>
                </c:pt>
                <c:pt idx="2295">
                  <c:v>42372</c:v>
                </c:pt>
                <c:pt idx="2296">
                  <c:v>42372</c:v>
                </c:pt>
                <c:pt idx="2297">
                  <c:v>42372</c:v>
                </c:pt>
                <c:pt idx="2298">
                  <c:v>42372</c:v>
                </c:pt>
                <c:pt idx="2299">
                  <c:v>42372</c:v>
                </c:pt>
                <c:pt idx="2300">
                  <c:v>42379</c:v>
                </c:pt>
                <c:pt idx="2301">
                  <c:v>42379</c:v>
                </c:pt>
                <c:pt idx="2302">
                  <c:v>42379</c:v>
                </c:pt>
                <c:pt idx="2303">
                  <c:v>42379</c:v>
                </c:pt>
                <c:pt idx="2304">
                  <c:v>42379</c:v>
                </c:pt>
                <c:pt idx="2305">
                  <c:v>42379</c:v>
                </c:pt>
                <c:pt idx="2306">
                  <c:v>42379</c:v>
                </c:pt>
                <c:pt idx="2307">
                  <c:v>42379</c:v>
                </c:pt>
                <c:pt idx="2308">
                  <c:v>42379</c:v>
                </c:pt>
                <c:pt idx="2309">
                  <c:v>42379</c:v>
                </c:pt>
                <c:pt idx="2310">
                  <c:v>42379</c:v>
                </c:pt>
                <c:pt idx="2311">
                  <c:v>42386</c:v>
                </c:pt>
                <c:pt idx="2312">
                  <c:v>42386</c:v>
                </c:pt>
                <c:pt idx="2313">
                  <c:v>42386</c:v>
                </c:pt>
                <c:pt idx="2314">
                  <c:v>42386</c:v>
                </c:pt>
                <c:pt idx="2315">
                  <c:v>42386</c:v>
                </c:pt>
                <c:pt idx="2316">
                  <c:v>42386</c:v>
                </c:pt>
                <c:pt idx="2317">
                  <c:v>42386</c:v>
                </c:pt>
                <c:pt idx="2318">
                  <c:v>42386</c:v>
                </c:pt>
                <c:pt idx="2319">
                  <c:v>42386</c:v>
                </c:pt>
                <c:pt idx="2320">
                  <c:v>42386</c:v>
                </c:pt>
                <c:pt idx="2321">
                  <c:v>42386</c:v>
                </c:pt>
                <c:pt idx="2322">
                  <c:v>42386</c:v>
                </c:pt>
                <c:pt idx="2323">
                  <c:v>42386</c:v>
                </c:pt>
                <c:pt idx="2324">
                  <c:v>42386</c:v>
                </c:pt>
                <c:pt idx="2325">
                  <c:v>42393</c:v>
                </c:pt>
                <c:pt idx="2326">
                  <c:v>42393</c:v>
                </c:pt>
                <c:pt idx="2327">
                  <c:v>42393</c:v>
                </c:pt>
                <c:pt idx="2328">
                  <c:v>42393</c:v>
                </c:pt>
                <c:pt idx="2329">
                  <c:v>42393</c:v>
                </c:pt>
                <c:pt idx="2330">
                  <c:v>42393</c:v>
                </c:pt>
                <c:pt idx="2331">
                  <c:v>42393</c:v>
                </c:pt>
                <c:pt idx="2332">
                  <c:v>42393</c:v>
                </c:pt>
                <c:pt idx="2333">
                  <c:v>42393</c:v>
                </c:pt>
                <c:pt idx="2334">
                  <c:v>42393</c:v>
                </c:pt>
                <c:pt idx="2335">
                  <c:v>42393</c:v>
                </c:pt>
                <c:pt idx="2336">
                  <c:v>42393</c:v>
                </c:pt>
                <c:pt idx="2337">
                  <c:v>42393</c:v>
                </c:pt>
                <c:pt idx="2338">
                  <c:v>42400</c:v>
                </c:pt>
                <c:pt idx="2339">
                  <c:v>42400</c:v>
                </c:pt>
                <c:pt idx="2340">
                  <c:v>42400</c:v>
                </c:pt>
                <c:pt idx="2341">
                  <c:v>42400</c:v>
                </c:pt>
                <c:pt idx="2342">
                  <c:v>42400</c:v>
                </c:pt>
                <c:pt idx="2343">
                  <c:v>42400</c:v>
                </c:pt>
                <c:pt idx="2344">
                  <c:v>42400</c:v>
                </c:pt>
                <c:pt idx="2345">
                  <c:v>42400</c:v>
                </c:pt>
                <c:pt idx="2346">
                  <c:v>42400</c:v>
                </c:pt>
                <c:pt idx="2347">
                  <c:v>42400</c:v>
                </c:pt>
                <c:pt idx="2348">
                  <c:v>42400</c:v>
                </c:pt>
                <c:pt idx="2349">
                  <c:v>42400</c:v>
                </c:pt>
                <c:pt idx="2350">
                  <c:v>42407</c:v>
                </c:pt>
                <c:pt idx="2351">
                  <c:v>42407</c:v>
                </c:pt>
                <c:pt idx="2352">
                  <c:v>42407</c:v>
                </c:pt>
                <c:pt idx="2353">
                  <c:v>42407</c:v>
                </c:pt>
                <c:pt idx="2354">
                  <c:v>42407</c:v>
                </c:pt>
                <c:pt idx="2355">
                  <c:v>42407</c:v>
                </c:pt>
                <c:pt idx="2356">
                  <c:v>42407</c:v>
                </c:pt>
                <c:pt idx="2357">
                  <c:v>42407</c:v>
                </c:pt>
                <c:pt idx="2358">
                  <c:v>42407</c:v>
                </c:pt>
                <c:pt idx="2359">
                  <c:v>42407</c:v>
                </c:pt>
                <c:pt idx="2360">
                  <c:v>42407</c:v>
                </c:pt>
                <c:pt idx="2361">
                  <c:v>42407</c:v>
                </c:pt>
                <c:pt idx="2362">
                  <c:v>42407</c:v>
                </c:pt>
                <c:pt idx="2363">
                  <c:v>42407</c:v>
                </c:pt>
                <c:pt idx="2364">
                  <c:v>42414</c:v>
                </c:pt>
                <c:pt idx="2365">
                  <c:v>42414</c:v>
                </c:pt>
                <c:pt idx="2366">
                  <c:v>42414</c:v>
                </c:pt>
                <c:pt idx="2367">
                  <c:v>42414</c:v>
                </c:pt>
                <c:pt idx="2368">
                  <c:v>42414</c:v>
                </c:pt>
                <c:pt idx="2369">
                  <c:v>42414</c:v>
                </c:pt>
                <c:pt idx="2370">
                  <c:v>42414</c:v>
                </c:pt>
                <c:pt idx="2371">
                  <c:v>42414</c:v>
                </c:pt>
                <c:pt idx="2372">
                  <c:v>42414</c:v>
                </c:pt>
                <c:pt idx="2373">
                  <c:v>42414</c:v>
                </c:pt>
                <c:pt idx="2374">
                  <c:v>42421</c:v>
                </c:pt>
                <c:pt idx="2375">
                  <c:v>42421</c:v>
                </c:pt>
                <c:pt idx="2376">
                  <c:v>42421</c:v>
                </c:pt>
                <c:pt idx="2377">
                  <c:v>42421</c:v>
                </c:pt>
                <c:pt idx="2378">
                  <c:v>42421</c:v>
                </c:pt>
                <c:pt idx="2379">
                  <c:v>42421</c:v>
                </c:pt>
                <c:pt idx="2380">
                  <c:v>42421</c:v>
                </c:pt>
                <c:pt idx="2381">
                  <c:v>42421</c:v>
                </c:pt>
                <c:pt idx="2382">
                  <c:v>42421</c:v>
                </c:pt>
                <c:pt idx="2383">
                  <c:v>42421</c:v>
                </c:pt>
                <c:pt idx="2384">
                  <c:v>42421</c:v>
                </c:pt>
                <c:pt idx="2385">
                  <c:v>42421</c:v>
                </c:pt>
                <c:pt idx="2386">
                  <c:v>42421</c:v>
                </c:pt>
                <c:pt idx="2387">
                  <c:v>42428</c:v>
                </c:pt>
                <c:pt idx="2388">
                  <c:v>42428</c:v>
                </c:pt>
                <c:pt idx="2389">
                  <c:v>42428</c:v>
                </c:pt>
                <c:pt idx="2390">
                  <c:v>42428</c:v>
                </c:pt>
                <c:pt idx="2391">
                  <c:v>42428</c:v>
                </c:pt>
                <c:pt idx="2392">
                  <c:v>42428</c:v>
                </c:pt>
                <c:pt idx="2393">
                  <c:v>42428</c:v>
                </c:pt>
                <c:pt idx="2394">
                  <c:v>42428</c:v>
                </c:pt>
                <c:pt idx="2395">
                  <c:v>42428</c:v>
                </c:pt>
                <c:pt idx="2396">
                  <c:v>42428</c:v>
                </c:pt>
                <c:pt idx="2397">
                  <c:v>42428</c:v>
                </c:pt>
                <c:pt idx="2398">
                  <c:v>42428</c:v>
                </c:pt>
                <c:pt idx="2399">
                  <c:v>42428</c:v>
                </c:pt>
                <c:pt idx="2400">
                  <c:v>42435</c:v>
                </c:pt>
                <c:pt idx="2401">
                  <c:v>42435</c:v>
                </c:pt>
                <c:pt idx="2402">
                  <c:v>42435</c:v>
                </c:pt>
                <c:pt idx="2403">
                  <c:v>42435</c:v>
                </c:pt>
                <c:pt idx="2404">
                  <c:v>42435</c:v>
                </c:pt>
                <c:pt idx="2405">
                  <c:v>42435</c:v>
                </c:pt>
                <c:pt idx="2406">
                  <c:v>42435</c:v>
                </c:pt>
                <c:pt idx="2407">
                  <c:v>42435</c:v>
                </c:pt>
                <c:pt idx="2408">
                  <c:v>42435</c:v>
                </c:pt>
                <c:pt idx="2409">
                  <c:v>42435</c:v>
                </c:pt>
                <c:pt idx="2410">
                  <c:v>42442</c:v>
                </c:pt>
                <c:pt idx="2411">
                  <c:v>42442</c:v>
                </c:pt>
                <c:pt idx="2412">
                  <c:v>42442</c:v>
                </c:pt>
                <c:pt idx="2413">
                  <c:v>42442</c:v>
                </c:pt>
                <c:pt idx="2414">
                  <c:v>42442</c:v>
                </c:pt>
                <c:pt idx="2415">
                  <c:v>42442</c:v>
                </c:pt>
                <c:pt idx="2416">
                  <c:v>42442</c:v>
                </c:pt>
                <c:pt idx="2417">
                  <c:v>42442</c:v>
                </c:pt>
                <c:pt idx="2418">
                  <c:v>42442</c:v>
                </c:pt>
                <c:pt idx="2419">
                  <c:v>42442</c:v>
                </c:pt>
                <c:pt idx="2420">
                  <c:v>42442</c:v>
                </c:pt>
                <c:pt idx="2421">
                  <c:v>42442</c:v>
                </c:pt>
                <c:pt idx="2422">
                  <c:v>42442</c:v>
                </c:pt>
                <c:pt idx="2423">
                  <c:v>42449</c:v>
                </c:pt>
                <c:pt idx="2424">
                  <c:v>42449</c:v>
                </c:pt>
                <c:pt idx="2425">
                  <c:v>42449</c:v>
                </c:pt>
                <c:pt idx="2426">
                  <c:v>42449</c:v>
                </c:pt>
                <c:pt idx="2427">
                  <c:v>42449</c:v>
                </c:pt>
                <c:pt idx="2428">
                  <c:v>42449</c:v>
                </c:pt>
                <c:pt idx="2429">
                  <c:v>42449</c:v>
                </c:pt>
                <c:pt idx="2430">
                  <c:v>42449</c:v>
                </c:pt>
                <c:pt idx="2431">
                  <c:v>42449</c:v>
                </c:pt>
                <c:pt idx="2432">
                  <c:v>42449</c:v>
                </c:pt>
                <c:pt idx="2433">
                  <c:v>42449</c:v>
                </c:pt>
                <c:pt idx="2434">
                  <c:v>42456</c:v>
                </c:pt>
                <c:pt idx="2435">
                  <c:v>42456</c:v>
                </c:pt>
                <c:pt idx="2436">
                  <c:v>42456</c:v>
                </c:pt>
                <c:pt idx="2437">
                  <c:v>42456</c:v>
                </c:pt>
                <c:pt idx="2438">
                  <c:v>42456</c:v>
                </c:pt>
                <c:pt idx="2439">
                  <c:v>42456</c:v>
                </c:pt>
                <c:pt idx="2440">
                  <c:v>42456</c:v>
                </c:pt>
                <c:pt idx="2441">
                  <c:v>42456</c:v>
                </c:pt>
                <c:pt idx="2442">
                  <c:v>42456</c:v>
                </c:pt>
                <c:pt idx="2443">
                  <c:v>42456</c:v>
                </c:pt>
                <c:pt idx="2444">
                  <c:v>42456</c:v>
                </c:pt>
                <c:pt idx="2445">
                  <c:v>42456</c:v>
                </c:pt>
                <c:pt idx="2446">
                  <c:v>42456</c:v>
                </c:pt>
                <c:pt idx="2447">
                  <c:v>42456</c:v>
                </c:pt>
                <c:pt idx="2448">
                  <c:v>42456</c:v>
                </c:pt>
                <c:pt idx="2449">
                  <c:v>42463</c:v>
                </c:pt>
                <c:pt idx="2450">
                  <c:v>42463</c:v>
                </c:pt>
                <c:pt idx="2451">
                  <c:v>42463</c:v>
                </c:pt>
                <c:pt idx="2452">
                  <c:v>42463</c:v>
                </c:pt>
                <c:pt idx="2453">
                  <c:v>42463</c:v>
                </c:pt>
                <c:pt idx="2454">
                  <c:v>42463</c:v>
                </c:pt>
                <c:pt idx="2455">
                  <c:v>42463</c:v>
                </c:pt>
                <c:pt idx="2456">
                  <c:v>42463</c:v>
                </c:pt>
                <c:pt idx="2457">
                  <c:v>42463</c:v>
                </c:pt>
                <c:pt idx="2458">
                  <c:v>42463</c:v>
                </c:pt>
                <c:pt idx="2459">
                  <c:v>42463</c:v>
                </c:pt>
                <c:pt idx="2460">
                  <c:v>42463</c:v>
                </c:pt>
                <c:pt idx="2461">
                  <c:v>42463</c:v>
                </c:pt>
                <c:pt idx="2462">
                  <c:v>42470</c:v>
                </c:pt>
                <c:pt idx="2463">
                  <c:v>42470</c:v>
                </c:pt>
                <c:pt idx="2464">
                  <c:v>42470</c:v>
                </c:pt>
                <c:pt idx="2465">
                  <c:v>42470</c:v>
                </c:pt>
                <c:pt idx="2466">
                  <c:v>42470</c:v>
                </c:pt>
                <c:pt idx="2467">
                  <c:v>42470</c:v>
                </c:pt>
                <c:pt idx="2468">
                  <c:v>42470</c:v>
                </c:pt>
                <c:pt idx="2469">
                  <c:v>42470</c:v>
                </c:pt>
                <c:pt idx="2470">
                  <c:v>42470</c:v>
                </c:pt>
                <c:pt idx="2471">
                  <c:v>42470</c:v>
                </c:pt>
                <c:pt idx="2472">
                  <c:v>42470</c:v>
                </c:pt>
                <c:pt idx="2473">
                  <c:v>42470</c:v>
                </c:pt>
                <c:pt idx="2474">
                  <c:v>42470</c:v>
                </c:pt>
                <c:pt idx="2475">
                  <c:v>42470</c:v>
                </c:pt>
                <c:pt idx="2476">
                  <c:v>42477</c:v>
                </c:pt>
                <c:pt idx="2477">
                  <c:v>42477</c:v>
                </c:pt>
                <c:pt idx="2478">
                  <c:v>42477</c:v>
                </c:pt>
                <c:pt idx="2479">
                  <c:v>42477</c:v>
                </c:pt>
                <c:pt idx="2480">
                  <c:v>42477</c:v>
                </c:pt>
                <c:pt idx="2481">
                  <c:v>42477</c:v>
                </c:pt>
                <c:pt idx="2482">
                  <c:v>42477</c:v>
                </c:pt>
                <c:pt idx="2483">
                  <c:v>42477</c:v>
                </c:pt>
                <c:pt idx="2484">
                  <c:v>42477</c:v>
                </c:pt>
                <c:pt idx="2485">
                  <c:v>42477</c:v>
                </c:pt>
                <c:pt idx="2486">
                  <c:v>42477</c:v>
                </c:pt>
                <c:pt idx="2487">
                  <c:v>42477</c:v>
                </c:pt>
                <c:pt idx="2488">
                  <c:v>42477</c:v>
                </c:pt>
                <c:pt idx="2489">
                  <c:v>42477</c:v>
                </c:pt>
                <c:pt idx="2490">
                  <c:v>42477</c:v>
                </c:pt>
                <c:pt idx="2491">
                  <c:v>42484</c:v>
                </c:pt>
                <c:pt idx="2492">
                  <c:v>42484</c:v>
                </c:pt>
                <c:pt idx="2493">
                  <c:v>42484</c:v>
                </c:pt>
                <c:pt idx="2494">
                  <c:v>42484</c:v>
                </c:pt>
                <c:pt idx="2495">
                  <c:v>42484</c:v>
                </c:pt>
                <c:pt idx="2496">
                  <c:v>42484</c:v>
                </c:pt>
                <c:pt idx="2497">
                  <c:v>42484</c:v>
                </c:pt>
                <c:pt idx="2498">
                  <c:v>42484</c:v>
                </c:pt>
                <c:pt idx="2499">
                  <c:v>42484</c:v>
                </c:pt>
                <c:pt idx="2500">
                  <c:v>42484</c:v>
                </c:pt>
                <c:pt idx="2501">
                  <c:v>42484</c:v>
                </c:pt>
                <c:pt idx="2502">
                  <c:v>42484</c:v>
                </c:pt>
                <c:pt idx="2503">
                  <c:v>42484</c:v>
                </c:pt>
                <c:pt idx="2504">
                  <c:v>42484</c:v>
                </c:pt>
                <c:pt idx="2505">
                  <c:v>42491</c:v>
                </c:pt>
                <c:pt idx="2506">
                  <c:v>42491</c:v>
                </c:pt>
                <c:pt idx="2507">
                  <c:v>42491</c:v>
                </c:pt>
                <c:pt idx="2508">
                  <c:v>42491</c:v>
                </c:pt>
                <c:pt idx="2509">
                  <c:v>42491</c:v>
                </c:pt>
                <c:pt idx="2510">
                  <c:v>42491</c:v>
                </c:pt>
                <c:pt idx="2511">
                  <c:v>42491</c:v>
                </c:pt>
                <c:pt idx="2512">
                  <c:v>42491</c:v>
                </c:pt>
                <c:pt idx="2513">
                  <c:v>42491</c:v>
                </c:pt>
                <c:pt idx="2514">
                  <c:v>42491</c:v>
                </c:pt>
                <c:pt idx="2515">
                  <c:v>42491</c:v>
                </c:pt>
                <c:pt idx="2516">
                  <c:v>42498</c:v>
                </c:pt>
                <c:pt idx="2517">
                  <c:v>42498</c:v>
                </c:pt>
                <c:pt idx="2518">
                  <c:v>42498</c:v>
                </c:pt>
                <c:pt idx="2519">
                  <c:v>42498</c:v>
                </c:pt>
                <c:pt idx="2520">
                  <c:v>42498</c:v>
                </c:pt>
                <c:pt idx="2521">
                  <c:v>42498</c:v>
                </c:pt>
                <c:pt idx="2522">
                  <c:v>42498</c:v>
                </c:pt>
                <c:pt idx="2523">
                  <c:v>42498</c:v>
                </c:pt>
                <c:pt idx="2524">
                  <c:v>42498</c:v>
                </c:pt>
                <c:pt idx="2525">
                  <c:v>42498</c:v>
                </c:pt>
                <c:pt idx="2526">
                  <c:v>42498</c:v>
                </c:pt>
                <c:pt idx="2527">
                  <c:v>42498</c:v>
                </c:pt>
                <c:pt idx="2528">
                  <c:v>42498</c:v>
                </c:pt>
                <c:pt idx="2529">
                  <c:v>42498</c:v>
                </c:pt>
                <c:pt idx="2530">
                  <c:v>42505</c:v>
                </c:pt>
                <c:pt idx="2531">
                  <c:v>42505</c:v>
                </c:pt>
                <c:pt idx="2532">
                  <c:v>42505</c:v>
                </c:pt>
                <c:pt idx="2533">
                  <c:v>42505</c:v>
                </c:pt>
                <c:pt idx="2534">
                  <c:v>42505</c:v>
                </c:pt>
                <c:pt idx="2535">
                  <c:v>42505</c:v>
                </c:pt>
                <c:pt idx="2536">
                  <c:v>42505</c:v>
                </c:pt>
                <c:pt idx="2537">
                  <c:v>42505</c:v>
                </c:pt>
                <c:pt idx="2538">
                  <c:v>42505</c:v>
                </c:pt>
                <c:pt idx="2539">
                  <c:v>42505</c:v>
                </c:pt>
                <c:pt idx="2540">
                  <c:v>42505</c:v>
                </c:pt>
                <c:pt idx="2541">
                  <c:v>42505</c:v>
                </c:pt>
                <c:pt idx="2542">
                  <c:v>42505</c:v>
                </c:pt>
                <c:pt idx="2543">
                  <c:v>42512</c:v>
                </c:pt>
                <c:pt idx="2544">
                  <c:v>42512</c:v>
                </c:pt>
                <c:pt idx="2545">
                  <c:v>42512</c:v>
                </c:pt>
                <c:pt idx="2546">
                  <c:v>42512</c:v>
                </c:pt>
                <c:pt idx="2547">
                  <c:v>42512</c:v>
                </c:pt>
                <c:pt idx="2548">
                  <c:v>42512</c:v>
                </c:pt>
                <c:pt idx="2549">
                  <c:v>42512</c:v>
                </c:pt>
                <c:pt idx="2550">
                  <c:v>42512</c:v>
                </c:pt>
                <c:pt idx="2551">
                  <c:v>42512</c:v>
                </c:pt>
                <c:pt idx="2552">
                  <c:v>42512</c:v>
                </c:pt>
                <c:pt idx="2553">
                  <c:v>42512</c:v>
                </c:pt>
                <c:pt idx="2554">
                  <c:v>42512</c:v>
                </c:pt>
                <c:pt idx="2555">
                  <c:v>42512</c:v>
                </c:pt>
                <c:pt idx="2556">
                  <c:v>42519</c:v>
                </c:pt>
                <c:pt idx="2557">
                  <c:v>42519</c:v>
                </c:pt>
                <c:pt idx="2558">
                  <c:v>42519</c:v>
                </c:pt>
                <c:pt idx="2559">
                  <c:v>42519</c:v>
                </c:pt>
                <c:pt idx="2560">
                  <c:v>42519</c:v>
                </c:pt>
                <c:pt idx="2561">
                  <c:v>42519</c:v>
                </c:pt>
                <c:pt idx="2562">
                  <c:v>42519</c:v>
                </c:pt>
                <c:pt idx="2563">
                  <c:v>42519</c:v>
                </c:pt>
                <c:pt idx="2564">
                  <c:v>42519</c:v>
                </c:pt>
                <c:pt idx="2565">
                  <c:v>42519</c:v>
                </c:pt>
                <c:pt idx="2566">
                  <c:v>42526</c:v>
                </c:pt>
                <c:pt idx="2567">
                  <c:v>42526</c:v>
                </c:pt>
                <c:pt idx="2568">
                  <c:v>42526</c:v>
                </c:pt>
                <c:pt idx="2569">
                  <c:v>42526</c:v>
                </c:pt>
                <c:pt idx="2570">
                  <c:v>42526</c:v>
                </c:pt>
                <c:pt idx="2571">
                  <c:v>42526</c:v>
                </c:pt>
                <c:pt idx="2572">
                  <c:v>42526</c:v>
                </c:pt>
                <c:pt idx="2573">
                  <c:v>42526</c:v>
                </c:pt>
                <c:pt idx="2574">
                  <c:v>42526</c:v>
                </c:pt>
                <c:pt idx="2575">
                  <c:v>42526</c:v>
                </c:pt>
                <c:pt idx="2576">
                  <c:v>42526</c:v>
                </c:pt>
                <c:pt idx="2577">
                  <c:v>42526</c:v>
                </c:pt>
                <c:pt idx="2578">
                  <c:v>42533</c:v>
                </c:pt>
                <c:pt idx="2579">
                  <c:v>42533</c:v>
                </c:pt>
                <c:pt idx="2580">
                  <c:v>42533</c:v>
                </c:pt>
                <c:pt idx="2581">
                  <c:v>42533</c:v>
                </c:pt>
                <c:pt idx="2582">
                  <c:v>42533</c:v>
                </c:pt>
                <c:pt idx="2583">
                  <c:v>42533</c:v>
                </c:pt>
                <c:pt idx="2584">
                  <c:v>42533</c:v>
                </c:pt>
                <c:pt idx="2585">
                  <c:v>42533</c:v>
                </c:pt>
                <c:pt idx="2586">
                  <c:v>42533</c:v>
                </c:pt>
                <c:pt idx="2587">
                  <c:v>42533</c:v>
                </c:pt>
                <c:pt idx="2588">
                  <c:v>42533</c:v>
                </c:pt>
                <c:pt idx="2589">
                  <c:v>42533</c:v>
                </c:pt>
                <c:pt idx="2590">
                  <c:v>42540</c:v>
                </c:pt>
                <c:pt idx="2591">
                  <c:v>42540</c:v>
                </c:pt>
                <c:pt idx="2592">
                  <c:v>42540</c:v>
                </c:pt>
                <c:pt idx="2593">
                  <c:v>42540</c:v>
                </c:pt>
                <c:pt idx="2594">
                  <c:v>42540</c:v>
                </c:pt>
                <c:pt idx="2595">
                  <c:v>42540</c:v>
                </c:pt>
                <c:pt idx="2596">
                  <c:v>42540</c:v>
                </c:pt>
                <c:pt idx="2597">
                  <c:v>42540</c:v>
                </c:pt>
                <c:pt idx="2598">
                  <c:v>42540</c:v>
                </c:pt>
                <c:pt idx="2599">
                  <c:v>42540</c:v>
                </c:pt>
                <c:pt idx="2600">
                  <c:v>42540</c:v>
                </c:pt>
                <c:pt idx="2601">
                  <c:v>42540</c:v>
                </c:pt>
                <c:pt idx="2602">
                  <c:v>42540</c:v>
                </c:pt>
                <c:pt idx="2603">
                  <c:v>42540</c:v>
                </c:pt>
                <c:pt idx="2604">
                  <c:v>42547</c:v>
                </c:pt>
                <c:pt idx="2605">
                  <c:v>42547</c:v>
                </c:pt>
                <c:pt idx="2606">
                  <c:v>42547</c:v>
                </c:pt>
                <c:pt idx="2607">
                  <c:v>42547</c:v>
                </c:pt>
                <c:pt idx="2608">
                  <c:v>42547</c:v>
                </c:pt>
                <c:pt idx="2609">
                  <c:v>42547</c:v>
                </c:pt>
                <c:pt idx="2610">
                  <c:v>42547</c:v>
                </c:pt>
                <c:pt idx="2611">
                  <c:v>42547</c:v>
                </c:pt>
                <c:pt idx="2612">
                  <c:v>42547</c:v>
                </c:pt>
                <c:pt idx="2613">
                  <c:v>42547</c:v>
                </c:pt>
                <c:pt idx="2614">
                  <c:v>42547</c:v>
                </c:pt>
                <c:pt idx="2615">
                  <c:v>42547</c:v>
                </c:pt>
                <c:pt idx="2616">
                  <c:v>42547</c:v>
                </c:pt>
                <c:pt idx="2617">
                  <c:v>42554</c:v>
                </c:pt>
                <c:pt idx="2618">
                  <c:v>42554</c:v>
                </c:pt>
                <c:pt idx="2619">
                  <c:v>42554</c:v>
                </c:pt>
                <c:pt idx="2620">
                  <c:v>42554</c:v>
                </c:pt>
                <c:pt idx="2621">
                  <c:v>42554</c:v>
                </c:pt>
                <c:pt idx="2622">
                  <c:v>42554</c:v>
                </c:pt>
                <c:pt idx="2623">
                  <c:v>42554</c:v>
                </c:pt>
                <c:pt idx="2624">
                  <c:v>42554</c:v>
                </c:pt>
                <c:pt idx="2625">
                  <c:v>42554</c:v>
                </c:pt>
                <c:pt idx="2626">
                  <c:v>42554</c:v>
                </c:pt>
                <c:pt idx="2627">
                  <c:v>42554</c:v>
                </c:pt>
                <c:pt idx="2628">
                  <c:v>42554</c:v>
                </c:pt>
                <c:pt idx="2629">
                  <c:v>42554</c:v>
                </c:pt>
                <c:pt idx="2630">
                  <c:v>42554</c:v>
                </c:pt>
                <c:pt idx="2631">
                  <c:v>42561</c:v>
                </c:pt>
                <c:pt idx="2632">
                  <c:v>42561</c:v>
                </c:pt>
                <c:pt idx="2633">
                  <c:v>42561</c:v>
                </c:pt>
                <c:pt idx="2634">
                  <c:v>42561</c:v>
                </c:pt>
                <c:pt idx="2635">
                  <c:v>42561</c:v>
                </c:pt>
                <c:pt idx="2636">
                  <c:v>42561</c:v>
                </c:pt>
                <c:pt idx="2637">
                  <c:v>42561</c:v>
                </c:pt>
                <c:pt idx="2638">
                  <c:v>42561</c:v>
                </c:pt>
                <c:pt idx="2639">
                  <c:v>42561</c:v>
                </c:pt>
                <c:pt idx="2640">
                  <c:v>42561</c:v>
                </c:pt>
                <c:pt idx="2641">
                  <c:v>42561</c:v>
                </c:pt>
                <c:pt idx="2642">
                  <c:v>42561</c:v>
                </c:pt>
                <c:pt idx="2643">
                  <c:v>42561</c:v>
                </c:pt>
                <c:pt idx="2644">
                  <c:v>42568</c:v>
                </c:pt>
                <c:pt idx="2645">
                  <c:v>42568</c:v>
                </c:pt>
                <c:pt idx="2646">
                  <c:v>42568</c:v>
                </c:pt>
                <c:pt idx="2647">
                  <c:v>42568</c:v>
                </c:pt>
                <c:pt idx="2648">
                  <c:v>42568</c:v>
                </c:pt>
                <c:pt idx="2649">
                  <c:v>42568</c:v>
                </c:pt>
                <c:pt idx="2650">
                  <c:v>42568</c:v>
                </c:pt>
                <c:pt idx="2651">
                  <c:v>42568</c:v>
                </c:pt>
                <c:pt idx="2652">
                  <c:v>42568</c:v>
                </c:pt>
                <c:pt idx="2653">
                  <c:v>42568</c:v>
                </c:pt>
                <c:pt idx="2654">
                  <c:v>42575</c:v>
                </c:pt>
                <c:pt idx="2655">
                  <c:v>42575</c:v>
                </c:pt>
                <c:pt idx="2656">
                  <c:v>42575</c:v>
                </c:pt>
                <c:pt idx="2657">
                  <c:v>42575</c:v>
                </c:pt>
                <c:pt idx="2658">
                  <c:v>42575</c:v>
                </c:pt>
                <c:pt idx="2659">
                  <c:v>42575</c:v>
                </c:pt>
                <c:pt idx="2660">
                  <c:v>42575</c:v>
                </c:pt>
                <c:pt idx="2661">
                  <c:v>42575</c:v>
                </c:pt>
                <c:pt idx="2662">
                  <c:v>42575</c:v>
                </c:pt>
                <c:pt idx="2663">
                  <c:v>42575</c:v>
                </c:pt>
                <c:pt idx="2664">
                  <c:v>42582</c:v>
                </c:pt>
                <c:pt idx="2665">
                  <c:v>42582</c:v>
                </c:pt>
                <c:pt idx="2666">
                  <c:v>42582</c:v>
                </c:pt>
                <c:pt idx="2667">
                  <c:v>42582</c:v>
                </c:pt>
                <c:pt idx="2668">
                  <c:v>42582</c:v>
                </c:pt>
                <c:pt idx="2669">
                  <c:v>42582</c:v>
                </c:pt>
                <c:pt idx="2670">
                  <c:v>42582</c:v>
                </c:pt>
                <c:pt idx="2671">
                  <c:v>42582</c:v>
                </c:pt>
                <c:pt idx="2672">
                  <c:v>42582</c:v>
                </c:pt>
                <c:pt idx="2673">
                  <c:v>42582</c:v>
                </c:pt>
                <c:pt idx="2674">
                  <c:v>42582</c:v>
                </c:pt>
                <c:pt idx="2675">
                  <c:v>42589</c:v>
                </c:pt>
                <c:pt idx="2676">
                  <c:v>42589</c:v>
                </c:pt>
                <c:pt idx="2677">
                  <c:v>42589</c:v>
                </c:pt>
                <c:pt idx="2678">
                  <c:v>42589</c:v>
                </c:pt>
                <c:pt idx="2679">
                  <c:v>42589</c:v>
                </c:pt>
                <c:pt idx="2680">
                  <c:v>42589</c:v>
                </c:pt>
                <c:pt idx="2681">
                  <c:v>42589</c:v>
                </c:pt>
                <c:pt idx="2682">
                  <c:v>42589</c:v>
                </c:pt>
                <c:pt idx="2683">
                  <c:v>42589</c:v>
                </c:pt>
                <c:pt idx="2684">
                  <c:v>42589</c:v>
                </c:pt>
                <c:pt idx="2685">
                  <c:v>42589</c:v>
                </c:pt>
                <c:pt idx="2686">
                  <c:v>42589</c:v>
                </c:pt>
                <c:pt idx="2687">
                  <c:v>42589</c:v>
                </c:pt>
                <c:pt idx="2688">
                  <c:v>42596</c:v>
                </c:pt>
                <c:pt idx="2689">
                  <c:v>42596</c:v>
                </c:pt>
                <c:pt idx="2690">
                  <c:v>42596</c:v>
                </c:pt>
                <c:pt idx="2691">
                  <c:v>42596</c:v>
                </c:pt>
                <c:pt idx="2692">
                  <c:v>42596</c:v>
                </c:pt>
                <c:pt idx="2693">
                  <c:v>42596</c:v>
                </c:pt>
                <c:pt idx="2694">
                  <c:v>42596</c:v>
                </c:pt>
                <c:pt idx="2695">
                  <c:v>42596</c:v>
                </c:pt>
                <c:pt idx="2696">
                  <c:v>42596</c:v>
                </c:pt>
                <c:pt idx="2697">
                  <c:v>42596</c:v>
                </c:pt>
                <c:pt idx="2698">
                  <c:v>42596</c:v>
                </c:pt>
                <c:pt idx="2699">
                  <c:v>42596</c:v>
                </c:pt>
                <c:pt idx="2700">
                  <c:v>42603</c:v>
                </c:pt>
                <c:pt idx="2701">
                  <c:v>42603</c:v>
                </c:pt>
                <c:pt idx="2702">
                  <c:v>42603</c:v>
                </c:pt>
                <c:pt idx="2703">
                  <c:v>42603</c:v>
                </c:pt>
                <c:pt idx="2704">
                  <c:v>42603</c:v>
                </c:pt>
                <c:pt idx="2705">
                  <c:v>42603</c:v>
                </c:pt>
                <c:pt idx="2706">
                  <c:v>42603</c:v>
                </c:pt>
                <c:pt idx="2707">
                  <c:v>42603</c:v>
                </c:pt>
                <c:pt idx="2708">
                  <c:v>42603</c:v>
                </c:pt>
                <c:pt idx="2709">
                  <c:v>42603</c:v>
                </c:pt>
                <c:pt idx="2710">
                  <c:v>42603</c:v>
                </c:pt>
                <c:pt idx="2711">
                  <c:v>42603</c:v>
                </c:pt>
                <c:pt idx="2712">
                  <c:v>42603</c:v>
                </c:pt>
                <c:pt idx="2713">
                  <c:v>42603</c:v>
                </c:pt>
                <c:pt idx="2714">
                  <c:v>42610</c:v>
                </c:pt>
                <c:pt idx="2715">
                  <c:v>42610</c:v>
                </c:pt>
                <c:pt idx="2716">
                  <c:v>42610</c:v>
                </c:pt>
                <c:pt idx="2717">
                  <c:v>42610</c:v>
                </c:pt>
                <c:pt idx="2718">
                  <c:v>42610</c:v>
                </c:pt>
                <c:pt idx="2719">
                  <c:v>42610</c:v>
                </c:pt>
                <c:pt idx="2720">
                  <c:v>42610</c:v>
                </c:pt>
                <c:pt idx="2721">
                  <c:v>42610</c:v>
                </c:pt>
                <c:pt idx="2722">
                  <c:v>42610</c:v>
                </c:pt>
                <c:pt idx="2723">
                  <c:v>42610</c:v>
                </c:pt>
                <c:pt idx="2724">
                  <c:v>42610</c:v>
                </c:pt>
                <c:pt idx="2725">
                  <c:v>42617</c:v>
                </c:pt>
                <c:pt idx="2726">
                  <c:v>42617</c:v>
                </c:pt>
                <c:pt idx="2727">
                  <c:v>42617</c:v>
                </c:pt>
                <c:pt idx="2728">
                  <c:v>42617</c:v>
                </c:pt>
                <c:pt idx="2729">
                  <c:v>42617</c:v>
                </c:pt>
                <c:pt idx="2730">
                  <c:v>42617</c:v>
                </c:pt>
                <c:pt idx="2731">
                  <c:v>42617</c:v>
                </c:pt>
                <c:pt idx="2732">
                  <c:v>42617</c:v>
                </c:pt>
                <c:pt idx="2733">
                  <c:v>42617</c:v>
                </c:pt>
                <c:pt idx="2734">
                  <c:v>42617</c:v>
                </c:pt>
                <c:pt idx="2735">
                  <c:v>42617</c:v>
                </c:pt>
                <c:pt idx="2736">
                  <c:v>42617</c:v>
                </c:pt>
                <c:pt idx="2737">
                  <c:v>42624</c:v>
                </c:pt>
                <c:pt idx="2738">
                  <c:v>42624</c:v>
                </c:pt>
                <c:pt idx="2739">
                  <c:v>42624</c:v>
                </c:pt>
                <c:pt idx="2740">
                  <c:v>42624</c:v>
                </c:pt>
                <c:pt idx="2741">
                  <c:v>42624</c:v>
                </c:pt>
                <c:pt idx="2742">
                  <c:v>42624</c:v>
                </c:pt>
                <c:pt idx="2743">
                  <c:v>42624</c:v>
                </c:pt>
                <c:pt idx="2744">
                  <c:v>42624</c:v>
                </c:pt>
                <c:pt idx="2745">
                  <c:v>42624</c:v>
                </c:pt>
                <c:pt idx="2746">
                  <c:v>42624</c:v>
                </c:pt>
                <c:pt idx="2747">
                  <c:v>42631</c:v>
                </c:pt>
                <c:pt idx="2748">
                  <c:v>42631</c:v>
                </c:pt>
                <c:pt idx="2749">
                  <c:v>42631</c:v>
                </c:pt>
                <c:pt idx="2750">
                  <c:v>42631</c:v>
                </c:pt>
                <c:pt idx="2751">
                  <c:v>42631</c:v>
                </c:pt>
                <c:pt idx="2752">
                  <c:v>42631</c:v>
                </c:pt>
                <c:pt idx="2753">
                  <c:v>42631</c:v>
                </c:pt>
                <c:pt idx="2754">
                  <c:v>42631</c:v>
                </c:pt>
                <c:pt idx="2755">
                  <c:v>42631</c:v>
                </c:pt>
                <c:pt idx="2756">
                  <c:v>42631</c:v>
                </c:pt>
                <c:pt idx="2757">
                  <c:v>42631</c:v>
                </c:pt>
                <c:pt idx="2758">
                  <c:v>42638</c:v>
                </c:pt>
                <c:pt idx="2759">
                  <c:v>42638</c:v>
                </c:pt>
                <c:pt idx="2760">
                  <c:v>42638</c:v>
                </c:pt>
                <c:pt idx="2761">
                  <c:v>42638</c:v>
                </c:pt>
                <c:pt idx="2762">
                  <c:v>42638</c:v>
                </c:pt>
                <c:pt idx="2763">
                  <c:v>42638</c:v>
                </c:pt>
                <c:pt idx="2764">
                  <c:v>42638</c:v>
                </c:pt>
                <c:pt idx="2765">
                  <c:v>42638</c:v>
                </c:pt>
                <c:pt idx="2766">
                  <c:v>42638</c:v>
                </c:pt>
                <c:pt idx="2767">
                  <c:v>42638</c:v>
                </c:pt>
                <c:pt idx="2768">
                  <c:v>42645</c:v>
                </c:pt>
                <c:pt idx="2769">
                  <c:v>42645</c:v>
                </c:pt>
                <c:pt idx="2770">
                  <c:v>42645</c:v>
                </c:pt>
                <c:pt idx="2771">
                  <c:v>42645</c:v>
                </c:pt>
                <c:pt idx="2772">
                  <c:v>42645</c:v>
                </c:pt>
                <c:pt idx="2773">
                  <c:v>42645</c:v>
                </c:pt>
                <c:pt idx="2774">
                  <c:v>42645</c:v>
                </c:pt>
                <c:pt idx="2775">
                  <c:v>42645</c:v>
                </c:pt>
                <c:pt idx="2776">
                  <c:v>42645</c:v>
                </c:pt>
                <c:pt idx="2777">
                  <c:v>42645</c:v>
                </c:pt>
                <c:pt idx="2778">
                  <c:v>42645</c:v>
                </c:pt>
                <c:pt idx="2779">
                  <c:v>42645</c:v>
                </c:pt>
                <c:pt idx="2780">
                  <c:v>42652</c:v>
                </c:pt>
                <c:pt idx="2781">
                  <c:v>42652</c:v>
                </c:pt>
                <c:pt idx="2782">
                  <c:v>42652</c:v>
                </c:pt>
                <c:pt idx="2783">
                  <c:v>42652</c:v>
                </c:pt>
                <c:pt idx="2784">
                  <c:v>42652</c:v>
                </c:pt>
                <c:pt idx="2785">
                  <c:v>42652</c:v>
                </c:pt>
                <c:pt idx="2786">
                  <c:v>42652</c:v>
                </c:pt>
                <c:pt idx="2787">
                  <c:v>42652</c:v>
                </c:pt>
                <c:pt idx="2788">
                  <c:v>42652</c:v>
                </c:pt>
                <c:pt idx="2789">
                  <c:v>42652</c:v>
                </c:pt>
                <c:pt idx="2790">
                  <c:v>42652</c:v>
                </c:pt>
                <c:pt idx="2791">
                  <c:v>42652</c:v>
                </c:pt>
                <c:pt idx="2792">
                  <c:v>42652</c:v>
                </c:pt>
                <c:pt idx="2793">
                  <c:v>42652</c:v>
                </c:pt>
                <c:pt idx="2794">
                  <c:v>42659</c:v>
                </c:pt>
                <c:pt idx="2795">
                  <c:v>42659</c:v>
                </c:pt>
                <c:pt idx="2796">
                  <c:v>42659</c:v>
                </c:pt>
                <c:pt idx="2797">
                  <c:v>42659</c:v>
                </c:pt>
                <c:pt idx="2798">
                  <c:v>42659</c:v>
                </c:pt>
                <c:pt idx="2799">
                  <c:v>42659</c:v>
                </c:pt>
                <c:pt idx="2800">
                  <c:v>42659</c:v>
                </c:pt>
                <c:pt idx="2801">
                  <c:v>42659</c:v>
                </c:pt>
                <c:pt idx="2802">
                  <c:v>42659</c:v>
                </c:pt>
                <c:pt idx="2803">
                  <c:v>42659</c:v>
                </c:pt>
                <c:pt idx="2804">
                  <c:v>42659</c:v>
                </c:pt>
                <c:pt idx="2805">
                  <c:v>42659</c:v>
                </c:pt>
                <c:pt idx="2806">
                  <c:v>42659</c:v>
                </c:pt>
                <c:pt idx="2807">
                  <c:v>42666</c:v>
                </c:pt>
                <c:pt idx="2808">
                  <c:v>42666</c:v>
                </c:pt>
                <c:pt idx="2809">
                  <c:v>42666</c:v>
                </c:pt>
                <c:pt idx="2810">
                  <c:v>42666</c:v>
                </c:pt>
                <c:pt idx="2811">
                  <c:v>42666</c:v>
                </c:pt>
                <c:pt idx="2812">
                  <c:v>42666</c:v>
                </c:pt>
                <c:pt idx="2813">
                  <c:v>42666</c:v>
                </c:pt>
                <c:pt idx="2814">
                  <c:v>42666</c:v>
                </c:pt>
                <c:pt idx="2815">
                  <c:v>42673</c:v>
                </c:pt>
                <c:pt idx="2816">
                  <c:v>42673</c:v>
                </c:pt>
                <c:pt idx="2817">
                  <c:v>42673</c:v>
                </c:pt>
                <c:pt idx="2818">
                  <c:v>42673</c:v>
                </c:pt>
                <c:pt idx="2819">
                  <c:v>42673</c:v>
                </c:pt>
                <c:pt idx="2820">
                  <c:v>42673</c:v>
                </c:pt>
                <c:pt idx="2821">
                  <c:v>42673</c:v>
                </c:pt>
                <c:pt idx="2822">
                  <c:v>42673</c:v>
                </c:pt>
                <c:pt idx="2823">
                  <c:v>42673</c:v>
                </c:pt>
                <c:pt idx="2824">
                  <c:v>42673</c:v>
                </c:pt>
                <c:pt idx="2825">
                  <c:v>42673</c:v>
                </c:pt>
                <c:pt idx="2826">
                  <c:v>42673</c:v>
                </c:pt>
                <c:pt idx="2827">
                  <c:v>42673</c:v>
                </c:pt>
                <c:pt idx="2828">
                  <c:v>42680</c:v>
                </c:pt>
                <c:pt idx="2829">
                  <c:v>42680</c:v>
                </c:pt>
                <c:pt idx="2830">
                  <c:v>42680</c:v>
                </c:pt>
                <c:pt idx="2831">
                  <c:v>42680</c:v>
                </c:pt>
                <c:pt idx="2832">
                  <c:v>42680</c:v>
                </c:pt>
                <c:pt idx="2833">
                  <c:v>42680</c:v>
                </c:pt>
                <c:pt idx="2834">
                  <c:v>42680</c:v>
                </c:pt>
                <c:pt idx="2835">
                  <c:v>42680</c:v>
                </c:pt>
                <c:pt idx="2836">
                  <c:v>42680</c:v>
                </c:pt>
                <c:pt idx="2837">
                  <c:v>42680</c:v>
                </c:pt>
                <c:pt idx="2838">
                  <c:v>42680</c:v>
                </c:pt>
                <c:pt idx="2839">
                  <c:v>42680</c:v>
                </c:pt>
                <c:pt idx="2840">
                  <c:v>42680</c:v>
                </c:pt>
                <c:pt idx="2841">
                  <c:v>42687</c:v>
                </c:pt>
                <c:pt idx="2842">
                  <c:v>42687</c:v>
                </c:pt>
                <c:pt idx="2843">
                  <c:v>42687</c:v>
                </c:pt>
                <c:pt idx="2844">
                  <c:v>42687</c:v>
                </c:pt>
                <c:pt idx="2845">
                  <c:v>42687</c:v>
                </c:pt>
                <c:pt idx="2846">
                  <c:v>42687</c:v>
                </c:pt>
                <c:pt idx="2847">
                  <c:v>42687</c:v>
                </c:pt>
                <c:pt idx="2848">
                  <c:v>42687</c:v>
                </c:pt>
                <c:pt idx="2849">
                  <c:v>42687</c:v>
                </c:pt>
                <c:pt idx="2850">
                  <c:v>42694</c:v>
                </c:pt>
                <c:pt idx="2851">
                  <c:v>42694</c:v>
                </c:pt>
                <c:pt idx="2852">
                  <c:v>42694</c:v>
                </c:pt>
                <c:pt idx="2853">
                  <c:v>42694</c:v>
                </c:pt>
                <c:pt idx="2854">
                  <c:v>42694</c:v>
                </c:pt>
                <c:pt idx="2855">
                  <c:v>42694</c:v>
                </c:pt>
                <c:pt idx="2856">
                  <c:v>42694</c:v>
                </c:pt>
                <c:pt idx="2857">
                  <c:v>42694</c:v>
                </c:pt>
                <c:pt idx="2858">
                  <c:v>42694</c:v>
                </c:pt>
                <c:pt idx="2859">
                  <c:v>42694</c:v>
                </c:pt>
                <c:pt idx="2860">
                  <c:v>42694</c:v>
                </c:pt>
                <c:pt idx="2861">
                  <c:v>42694</c:v>
                </c:pt>
                <c:pt idx="2862">
                  <c:v>42701</c:v>
                </c:pt>
                <c:pt idx="2863">
                  <c:v>42701</c:v>
                </c:pt>
                <c:pt idx="2864">
                  <c:v>42701</c:v>
                </c:pt>
                <c:pt idx="2865">
                  <c:v>42701</c:v>
                </c:pt>
                <c:pt idx="2866">
                  <c:v>42701</c:v>
                </c:pt>
                <c:pt idx="2867">
                  <c:v>42701</c:v>
                </c:pt>
                <c:pt idx="2868">
                  <c:v>42701</c:v>
                </c:pt>
                <c:pt idx="2869">
                  <c:v>42701</c:v>
                </c:pt>
                <c:pt idx="2870">
                  <c:v>42701</c:v>
                </c:pt>
                <c:pt idx="2871">
                  <c:v>42701</c:v>
                </c:pt>
                <c:pt idx="2872">
                  <c:v>42701</c:v>
                </c:pt>
                <c:pt idx="2873">
                  <c:v>42701</c:v>
                </c:pt>
                <c:pt idx="2874">
                  <c:v>42708</c:v>
                </c:pt>
                <c:pt idx="2875">
                  <c:v>42708</c:v>
                </c:pt>
                <c:pt idx="2876">
                  <c:v>42708</c:v>
                </c:pt>
                <c:pt idx="2877">
                  <c:v>42708</c:v>
                </c:pt>
                <c:pt idx="2878">
                  <c:v>42708</c:v>
                </c:pt>
                <c:pt idx="2879">
                  <c:v>42708</c:v>
                </c:pt>
                <c:pt idx="2880">
                  <c:v>42708</c:v>
                </c:pt>
                <c:pt idx="2881">
                  <c:v>42708</c:v>
                </c:pt>
                <c:pt idx="2882">
                  <c:v>42708</c:v>
                </c:pt>
                <c:pt idx="2883">
                  <c:v>42708</c:v>
                </c:pt>
                <c:pt idx="2884">
                  <c:v>42708</c:v>
                </c:pt>
                <c:pt idx="2885">
                  <c:v>42708</c:v>
                </c:pt>
                <c:pt idx="2886">
                  <c:v>42708</c:v>
                </c:pt>
                <c:pt idx="2887">
                  <c:v>42708</c:v>
                </c:pt>
                <c:pt idx="2888">
                  <c:v>42715</c:v>
                </c:pt>
                <c:pt idx="2889">
                  <c:v>42715</c:v>
                </c:pt>
                <c:pt idx="2890">
                  <c:v>42715</c:v>
                </c:pt>
                <c:pt idx="2891">
                  <c:v>42715</c:v>
                </c:pt>
                <c:pt idx="2892">
                  <c:v>42715</c:v>
                </c:pt>
                <c:pt idx="2893">
                  <c:v>42715</c:v>
                </c:pt>
                <c:pt idx="2894">
                  <c:v>42715</c:v>
                </c:pt>
                <c:pt idx="2895">
                  <c:v>42715</c:v>
                </c:pt>
                <c:pt idx="2896">
                  <c:v>42722</c:v>
                </c:pt>
                <c:pt idx="2897">
                  <c:v>42722</c:v>
                </c:pt>
                <c:pt idx="2898">
                  <c:v>42722</c:v>
                </c:pt>
                <c:pt idx="2899">
                  <c:v>42722</c:v>
                </c:pt>
                <c:pt idx="2900">
                  <c:v>42722</c:v>
                </c:pt>
                <c:pt idx="2901">
                  <c:v>42722</c:v>
                </c:pt>
                <c:pt idx="2902">
                  <c:v>42722</c:v>
                </c:pt>
                <c:pt idx="2903">
                  <c:v>42722</c:v>
                </c:pt>
                <c:pt idx="2904">
                  <c:v>42722</c:v>
                </c:pt>
                <c:pt idx="2905">
                  <c:v>42722</c:v>
                </c:pt>
                <c:pt idx="2906">
                  <c:v>42722</c:v>
                </c:pt>
                <c:pt idx="2907">
                  <c:v>42722</c:v>
                </c:pt>
                <c:pt idx="2908">
                  <c:v>42729</c:v>
                </c:pt>
                <c:pt idx="2909">
                  <c:v>42729</c:v>
                </c:pt>
                <c:pt idx="2910">
                  <c:v>42729</c:v>
                </c:pt>
                <c:pt idx="2911">
                  <c:v>42729</c:v>
                </c:pt>
                <c:pt idx="2912">
                  <c:v>42729</c:v>
                </c:pt>
                <c:pt idx="2913">
                  <c:v>42729</c:v>
                </c:pt>
                <c:pt idx="2914">
                  <c:v>42729</c:v>
                </c:pt>
                <c:pt idx="2915">
                  <c:v>42729</c:v>
                </c:pt>
                <c:pt idx="2916">
                  <c:v>42729</c:v>
                </c:pt>
                <c:pt idx="2917">
                  <c:v>42729</c:v>
                </c:pt>
                <c:pt idx="2918">
                  <c:v>42729</c:v>
                </c:pt>
                <c:pt idx="2919">
                  <c:v>42729</c:v>
                </c:pt>
                <c:pt idx="2920">
                  <c:v>42729</c:v>
                </c:pt>
                <c:pt idx="2921">
                  <c:v>42736</c:v>
                </c:pt>
                <c:pt idx="2922">
                  <c:v>42736</c:v>
                </c:pt>
                <c:pt idx="2923">
                  <c:v>42736</c:v>
                </c:pt>
                <c:pt idx="2924">
                  <c:v>42736</c:v>
                </c:pt>
                <c:pt idx="2925">
                  <c:v>42736</c:v>
                </c:pt>
                <c:pt idx="2926">
                  <c:v>42736</c:v>
                </c:pt>
                <c:pt idx="2927">
                  <c:v>42736</c:v>
                </c:pt>
                <c:pt idx="2928">
                  <c:v>42736</c:v>
                </c:pt>
                <c:pt idx="2929">
                  <c:v>42736</c:v>
                </c:pt>
                <c:pt idx="2930">
                  <c:v>42736</c:v>
                </c:pt>
                <c:pt idx="2931">
                  <c:v>42736</c:v>
                </c:pt>
                <c:pt idx="2932">
                  <c:v>42736</c:v>
                </c:pt>
                <c:pt idx="2933">
                  <c:v>42743</c:v>
                </c:pt>
                <c:pt idx="2934">
                  <c:v>42743</c:v>
                </c:pt>
                <c:pt idx="2935">
                  <c:v>42743</c:v>
                </c:pt>
                <c:pt idx="2936">
                  <c:v>42743</c:v>
                </c:pt>
                <c:pt idx="2937">
                  <c:v>42743</c:v>
                </c:pt>
                <c:pt idx="2938">
                  <c:v>42743</c:v>
                </c:pt>
                <c:pt idx="2939">
                  <c:v>42743</c:v>
                </c:pt>
                <c:pt idx="2940">
                  <c:v>42743</c:v>
                </c:pt>
                <c:pt idx="2941">
                  <c:v>42743</c:v>
                </c:pt>
                <c:pt idx="2942">
                  <c:v>42743</c:v>
                </c:pt>
                <c:pt idx="2943">
                  <c:v>42743</c:v>
                </c:pt>
                <c:pt idx="2944">
                  <c:v>42743</c:v>
                </c:pt>
                <c:pt idx="2945">
                  <c:v>42743</c:v>
                </c:pt>
                <c:pt idx="2946">
                  <c:v>42750</c:v>
                </c:pt>
                <c:pt idx="2947">
                  <c:v>42750</c:v>
                </c:pt>
                <c:pt idx="2948">
                  <c:v>42750</c:v>
                </c:pt>
                <c:pt idx="2949">
                  <c:v>42750</c:v>
                </c:pt>
                <c:pt idx="2950">
                  <c:v>42750</c:v>
                </c:pt>
                <c:pt idx="2951">
                  <c:v>42750</c:v>
                </c:pt>
                <c:pt idx="2952">
                  <c:v>42750</c:v>
                </c:pt>
                <c:pt idx="2953">
                  <c:v>42750</c:v>
                </c:pt>
                <c:pt idx="2954">
                  <c:v>42750</c:v>
                </c:pt>
                <c:pt idx="2955">
                  <c:v>42750</c:v>
                </c:pt>
                <c:pt idx="2956">
                  <c:v>42750</c:v>
                </c:pt>
                <c:pt idx="2957">
                  <c:v>42757</c:v>
                </c:pt>
                <c:pt idx="2958">
                  <c:v>42757</c:v>
                </c:pt>
                <c:pt idx="2959">
                  <c:v>42757</c:v>
                </c:pt>
                <c:pt idx="2960">
                  <c:v>42757</c:v>
                </c:pt>
                <c:pt idx="2961">
                  <c:v>42757</c:v>
                </c:pt>
                <c:pt idx="2962">
                  <c:v>42757</c:v>
                </c:pt>
                <c:pt idx="2963">
                  <c:v>42757</c:v>
                </c:pt>
                <c:pt idx="2964">
                  <c:v>42757</c:v>
                </c:pt>
                <c:pt idx="2965">
                  <c:v>42757</c:v>
                </c:pt>
                <c:pt idx="2966">
                  <c:v>42757</c:v>
                </c:pt>
                <c:pt idx="2967">
                  <c:v>42757</c:v>
                </c:pt>
                <c:pt idx="2968">
                  <c:v>42757</c:v>
                </c:pt>
                <c:pt idx="2969">
                  <c:v>42757</c:v>
                </c:pt>
                <c:pt idx="2970">
                  <c:v>42757</c:v>
                </c:pt>
                <c:pt idx="2971">
                  <c:v>42764</c:v>
                </c:pt>
                <c:pt idx="2972">
                  <c:v>42764</c:v>
                </c:pt>
                <c:pt idx="2973">
                  <c:v>42764</c:v>
                </c:pt>
                <c:pt idx="2974">
                  <c:v>42764</c:v>
                </c:pt>
                <c:pt idx="2975">
                  <c:v>42764</c:v>
                </c:pt>
                <c:pt idx="2976">
                  <c:v>42764</c:v>
                </c:pt>
                <c:pt idx="2977">
                  <c:v>42764</c:v>
                </c:pt>
                <c:pt idx="2978">
                  <c:v>42764</c:v>
                </c:pt>
                <c:pt idx="2979">
                  <c:v>42764</c:v>
                </c:pt>
                <c:pt idx="2980">
                  <c:v>42764</c:v>
                </c:pt>
                <c:pt idx="2981">
                  <c:v>42764</c:v>
                </c:pt>
                <c:pt idx="2982">
                  <c:v>42764</c:v>
                </c:pt>
                <c:pt idx="2983">
                  <c:v>42764</c:v>
                </c:pt>
                <c:pt idx="2984">
                  <c:v>42764</c:v>
                </c:pt>
                <c:pt idx="2985">
                  <c:v>42771</c:v>
                </c:pt>
                <c:pt idx="2986">
                  <c:v>42771</c:v>
                </c:pt>
                <c:pt idx="2987">
                  <c:v>42771</c:v>
                </c:pt>
                <c:pt idx="2988">
                  <c:v>42771</c:v>
                </c:pt>
                <c:pt idx="2989">
                  <c:v>42771</c:v>
                </c:pt>
                <c:pt idx="2990">
                  <c:v>42771</c:v>
                </c:pt>
                <c:pt idx="2991">
                  <c:v>42771</c:v>
                </c:pt>
                <c:pt idx="2992">
                  <c:v>42771</c:v>
                </c:pt>
                <c:pt idx="2993">
                  <c:v>42771</c:v>
                </c:pt>
                <c:pt idx="2994">
                  <c:v>42771</c:v>
                </c:pt>
                <c:pt idx="2995">
                  <c:v>42771</c:v>
                </c:pt>
                <c:pt idx="2996">
                  <c:v>42771</c:v>
                </c:pt>
                <c:pt idx="2997">
                  <c:v>42771</c:v>
                </c:pt>
                <c:pt idx="2998">
                  <c:v>42771</c:v>
                </c:pt>
                <c:pt idx="2999">
                  <c:v>42771</c:v>
                </c:pt>
                <c:pt idx="3000">
                  <c:v>42778</c:v>
                </c:pt>
                <c:pt idx="3001">
                  <c:v>42778</c:v>
                </c:pt>
                <c:pt idx="3002">
                  <c:v>42778</c:v>
                </c:pt>
                <c:pt idx="3003">
                  <c:v>42778</c:v>
                </c:pt>
                <c:pt idx="3004">
                  <c:v>42778</c:v>
                </c:pt>
                <c:pt idx="3005">
                  <c:v>42778</c:v>
                </c:pt>
                <c:pt idx="3006">
                  <c:v>42778</c:v>
                </c:pt>
                <c:pt idx="3007">
                  <c:v>42778</c:v>
                </c:pt>
                <c:pt idx="3008">
                  <c:v>42778</c:v>
                </c:pt>
                <c:pt idx="3009">
                  <c:v>42778</c:v>
                </c:pt>
                <c:pt idx="3010">
                  <c:v>42778</c:v>
                </c:pt>
                <c:pt idx="3011">
                  <c:v>42785</c:v>
                </c:pt>
                <c:pt idx="3012">
                  <c:v>42785</c:v>
                </c:pt>
                <c:pt idx="3013">
                  <c:v>42785</c:v>
                </c:pt>
                <c:pt idx="3014">
                  <c:v>42785</c:v>
                </c:pt>
                <c:pt idx="3015">
                  <c:v>42785</c:v>
                </c:pt>
                <c:pt idx="3016">
                  <c:v>42785</c:v>
                </c:pt>
                <c:pt idx="3017">
                  <c:v>42785</c:v>
                </c:pt>
                <c:pt idx="3018">
                  <c:v>42785</c:v>
                </c:pt>
                <c:pt idx="3019">
                  <c:v>42785</c:v>
                </c:pt>
                <c:pt idx="3020">
                  <c:v>42785</c:v>
                </c:pt>
                <c:pt idx="3021">
                  <c:v>42785</c:v>
                </c:pt>
                <c:pt idx="3022">
                  <c:v>42785</c:v>
                </c:pt>
                <c:pt idx="3023">
                  <c:v>42785</c:v>
                </c:pt>
                <c:pt idx="3024">
                  <c:v>42785</c:v>
                </c:pt>
                <c:pt idx="3025">
                  <c:v>42792</c:v>
                </c:pt>
                <c:pt idx="3026">
                  <c:v>42792</c:v>
                </c:pt>
                <c:pt idx="3027">
                  <c:v>42792</c:v>
                </c:pt>
                <c:pt idx="3028">
                  <c:v>42792</c:v>
                </c:pt>
                <c:pt idx="3029">
                  <c:v>42792</c:v>
                </c:pt>
                <c:pt idx="3030">
                  <c:v>42792</c:v>
                </c:pt>
                <c:pt idx="3031">
                  <c:v>42792</c:v>
                </c:pt>
                <c:pt idx="3032">
                  <c:v>42792</c:v>
                </c:pt>
                <c:pt idx="3033">
                  <c:v>42792</c:v>
                </c:pt>
                <c:pt idx="3034">
                  <c:v>42792</c:v>
                </c:pt>
                <c:pt idx="3035">
                  <c:v>42792</c:v>
                </c:pt>
                <c:pt idx="3036">
                  <c:v>42792</c:v>
                </c:pt>
                <c:pt idx="3037">
                  <c:v>42792</c:v>
                </c:pt>
                <c:pt idx="3038">
                  <c:v>42799</c:v>
                </c:pt>
                <c:pt idx="3039">
                  <c:v>42799</c:v>
                </c:pt>
                <c:pt idx="3040">
                  <c:v>42799</c:v>
                </c:pt>
                <c:pt idx="3041">
                  <c:v>42799</c:v>
                </c:pt>
                <c:pt idx="3042">
                  <c:v>42799</c:v>
                </c:pt>
                <c:pt idx="3043">
                  <c:v>42799</c:v>
                </c:pt>
                <c:pt idx="3044">
                  <c:v>42799</c:v>
                </c:pt>
                <c:pt idx="3045">
                  <c:v>42799</c:v>
                </c:pt>
                <c:pt idx="3046">
                  <c:v>42799</c:v>
                </c:pt>
                <c:pt idx="3047">
                  <c:v>42799</c:v>
                </c:pt>
                <c:pt idx="3048">
                  <c:v>42799</c:v>
                </c:pt>
                <c:pt idx="3049">
                  <c:v>42806</c:v>
                </c:pt>
                <c:pt idx="3050">
                  <c:v>42806</c:v>
                </c:pt>
                <c:pt idx="3051">
                  <c:v>42806</c:v>
                </c:pt>
                <c:pt idx="3052">
                  <c:v>42806</c:v>
                </c:pt>
                <c:pt idx="3053">
                  <c:v>42806</c:v>
                </c:pt>
                <c:pt idx="3054">
                  <c:v>42806</c:v>
                </c:pt>
                <c:pt idx="3055">
                  <c:v>42806</c:v>
                </c:pt>
                <c:pt idx="3056">
                  <c:v>42806</c:v>
                </c:pt>
                <c:pt idx="3057">
                  <c:v>42806</c:v>
                </c:pt>
                <c:pt idx="3058">
                  <c:v>42806</c:v>
                </c:pt>
                <c:pt idx="3059">
                  <c:v>42806</c:v>
                </c:pt>
                <c:pt idx="3060">
                  <c:v>42806</c:v>
                </c:pt>
                <c:pt idx="3061">
                  <c:v>42806</c:v>
                </c:pt>
                <c:pt idx="3062">
                  <c:v>42813</c:v>
                </c:pt>
                <c:pt idx="3063">
                  <c:v>42813</c:v>
                </c:pt>
                <c:pt idx="3064">
                  <c:v>42813</c:v>
                </c:pt>
                <c:pt idx="3065">
                  <c:v>42813</c:v>
                </c:pt>
                <c:pt idx="3066">
                  <c:v>42813</c:v>
                </c:pt>
                <c:pt idx="3067">
                  <c:v>42813</c:v>
                </c:pt>
                <c:pt idx="3068">
                  <c:v>42813</c:v>
                </c:pt>
                <c:pt idx="3069">
                  <c:v>42813</c:v>
                </c:pt>
                <c:pt idx="3070">
                  <c:v>42813</c:v>
                </c:pt>
                <c:pt idx="3071">
                  <c:v>42813</c:v>
                </c:pt>
                <c:pt idx="3072">
                  <c:v>42813</c:v>
                </c:pt>
                <c:pt idx="3073">
                  <c:v>42813</c:v>
                </c:pt>
                <c:pt idx="3074">
                  <c:v>42820</c:v>
                </c:pt>
                <c:pt idx="3075">
                  <c:v>42820</c:v>
                </c:pt>
                <c:pt idx="3076">
                  <c:v>42820</c:v>
                </c:pt>
                <c:pt idx="3077">
                  <c:v>42820</c:v>
                </c:pt>
                <c:pt idx="3078">
                  <c:v>42820</c:v>
                </c:pt>
                <c:pt idx="3079">
                  <c:v>42820</c:v>
                </c:pt>
                <c:pt idx="3080">
                  <c:v>42820</c:v>
                </c:pt>
                <c:pt idx="3081">
                  <c:v>42820</c:v>
                </c:pt>
                <c:pt idx="3082">
                  <c:v>42820</c:v>
                </c:pt>
                <c:pt idx="3083">
                  <c:v>42820</c:v>
                </c:pt>
                <c:pt idx="3084">
                  <c:v>42820</c:v>
                </c:pt>
                <c:pt idx="3085">
                  <c:v>42827</c:v>
                </c:pt>
                <c:pt idx="3086">
                  <c:v>42827</c:v>
                </c:pt>
                <c:pt idx="3087">
                  <c:v>42827</c:v>
                </c:pt>
                <c:pt idx="3088">
                  <c:v>42827</c:v>
                </c:pt>
                <c:pt idx="3089">
                  <c:v>42827</c:v>
                </c:pt>
                <c:pt idx="3090">
                  <c:v>42827</c:v>
                </c:pt>
                <c:pt idx="3091">
                  <c:v>42827</c:v>
                </c:pt>
                <c:pt idx="3092">
                  <c:v>42827</c:v>
                </c:pt>
                <c:pt idx="3093">
                  <c:v>42827</c:v>
                </c:pt>
                <c:pt idx="3094">
                  <c:v>42827</c:v>
                </c:pt>
                <c:pt idx="3095">
                  <c:v>42827</c:v>
                </c:pt>
                <c:pt idx="3096">
                  <c:v>42827</c:v>
                </c:pt>
                <c:pt idx="3097">
                  <c:v>42827</c:v>
                </c:pt>
                <c:pt idx="3098">
                  <c:v>42827</c:v>
                </c:pt>
                <c:pt idx="3099">
                  <c:v>42834</c:v>
                </c:pt>
                <c:pt idx="3100">
                  <c:v>42834</c:v>
                </c:pt>
                <c:pt idx="3101">
                  <c:v>42834</c:v>
                </c:pt>
                <c:pt idx="3102">
                  <c:v>42834</c:v>
                </c:pt>
                <c:pt idx="3103">
                  <c:v>42834</c:v>
                </c:pt>
                <c:pt idx="3104">
                  <c:v>42834</c:v>
                </c:pt>
                <c:pt idx="3105">
                  <c:v>42834</c:v>
                </c:pt>
                <c:pt idx="3106">
                  <c:v>42834</c:v>
                </c:pt>
                <c:pt idx="3107">
                  <c:v>42834</c:v>
                </c:pt>
                <c:pt idx="3108">
                  <c:v>42834</c:v>
                </c:pt>
                <c:pt idx="3109">
                  <c:v>42834</c:v>
                </c:pt>
                <c:pt idx="3110">
                  <c:v>42834</c:v>
                </c:pt>
                <c:pt idx="3111">
                  <c:v>42834</c:v>
                </c:pt>
                <c:pt idx="3112">
                  <c:v>42834</c:v>
                </c:pt>
                <c:pt idx="3113">
                  <c:v>42841</c:v>
                </c:pt>
                <c:pt idx="3114">
                  <c:v>42841</c:v>
                </c:pt>
                <c:pt idx="3115">
                  <c:v>42841</c:v>
                </c:pt>
                <c:pt idx="3116">
                  <c:v>42841</c:v>
                </c:pt>
                <c:pt idx="3117">
                  <c:v>42841</c:v>
                </c:pt>
                <c:pt idx="3118">
                  <c:v>42841</c:v>
                </c:pt>
                <c:pt idx="3119">
                  <c:v>42841</c:v>
                </c:pt>
                <c:pt idx="3120">
                  <c:v>42841</c:v>
                </c:pt>
                <c:pt idx="3121">
                  <c:v>42841</c:v>
                </c:pt>
                <c:pt idx="3122">
                  <c:v>42841</c:v>
                </c:pt>
                <c:pt idx="3123">
                  <c:v>42841</c:v>
                </c:pt>
                <c:pt idx="3124">
                  <c:v>42841</c:v>
                </c:pt>
                <c:pt idx="3125">
                  <c:v>42841</c:v>
                </c:pt>
                <c:pt idx="3126">
                  <c:v>42841</c:v>
                </c:pt>
                <c:pt idx="3127">
                  <c:v>42848</c:v>
                </c:pt>
                <c:pt idx="3128">
                  <c:v>42848</c:v>
                </c:pt>
                <c:pt idx="3129">
                  <c:v>42848</c:v>
                </c:pt>
                <c:pt idx="3130">
                  <c:v>42848</c:v>
                </c:pt>
                <c:pt idx="3131">
                  <c:v>42848</c:v>
                </c:pt>
                <c:pt idx="3132">
                  <c:v>42848</c:v>
                </c:pt>
                <c:pt idx="3133">
                  <c:v>42848</c:v>
                </c:pt>
                <c:pt idx="3134">
                  <c:v>42848</c:v>
                </c:pt>
                <c:pt idx="3135">
                  <c:v>42848</c:v>
                </c:pt>
                <c:pt idx="3136">
                  <c:v>42848</c:v>
                </c:pt>
                <c:pt idx="3137">
                  <c:v>42848</c:v>
                </c:pt>
                <c:pt idx="3138">
                  <c:v>42848</c:v>
                </c:pt>
                <c:pt idx="3139">
                  <c:v>42848</c:v>
                </c:pt>
                <c:pt idx="3140">
                  <c:v>42848</c:v>
                </c:pt>
                <c:pt idx="3141">
                  <c:v>42855</c:v>
                </c:pt>
                <c:pt idx="3142">
                  <c:v>42855</c:v>
                </c:pt>
                <c:pt idx="3143">
                  <c:v>42855</c:v>
                </c:pt>
                <c:pt idx="3144">
                  <c:v>42855</c:v>
                </c:pt>
                <c:pt idx="3145">
                  <c:v>42855</c:v>
                </c:pt>
                <c:pt idx="3146">
                  <c:v>42855</c:v>
                </c:pt>
                <c:pt idx="3147">
                  <c:v>42855</c:v>
                </c:pt>
                <c:pt idx="3148">
                  <c:v>42855</c:v>
                </c:pt>
                <c:pt idx="3149">
                  <c:v>42855</c:v>
                </c:pt>
                <c:pt idx="3150">
                  <c:v>42855</c:v>
                </c:pt>
                <c:pt idx="3151">
                  <c:v>42855</c:v>
                </c:pt>
                <c:pt idx="3152">
                  <c:v>42862</c:v>
                </c:pt>
                <c:pt idx="3153">
                  <c:v>42862</c:v>
                </c:pt>
                <c:pt idx="3154">
                  <c:v>42862</c:v>
                </c:pt>
                <c:pt idx="3155">
                  <c:v>42862</c:v>
                </c:pt>
                <c:pt idx="3156">
                  <c:v>42862</c:v>
                </c:pt>
                <c:pt idx="3157">
                  <c:v>42862</c:v>
                </c:pt>
                <c:pt idx="3158">
                  <c:v>42862</c:v>
                </c:pt>
                <c:pt idx="3159">
                  <c:v>42862</c:v>
                </c:pt>
                <c:pt idx="3160">
                  <c:v>42862</c:v>
                </c:pt>
                <c:pt idx="3161">
                  <c:v>42862</c:v>
                </c:pt>
                <c:pt idx="3162">
                  <c:v>42862</c:v>
                </c:pt>
                <c:pt idx="3163">
                  <c:v>42862</c:v>
                </c:pt>
                <c:pt idx="3164">
                  <c:v>42862</c:v>
                </c:pt>
                <c:pt idx="3165">
                  <c:v>42869</c:v>
                </c:pt>
                <c:pt idx="3166">
                  <c:v>42869</c:v>
                </c:pt>
                <c:pt idx="3167">
                  <c:v>42869</c:v>
                </c:pt>
                <c:pt idx="3168">
                  <c:v>42869</c:v>
                </c:pt>
                <c:pt idx="3169">
                  <c:v>42869</c:v>
                </c:pt>
                <c:pt idx="3170">
                  <c:v>42869</c:v>
                </c:pt>
                <c:pt idx="3171">
                  <c:v>42869</c:v>
                </c:pt>
                <c:pt idx="3172">
                  <c:v>42869</c:v>
                </c:pt>
                <c:pt idx="3173">
                  <c:v>42869</c:v>
                </c:pt>
                <c:pt idx="3174">
                  <c:v>42869</c:v>
                </c:pt>
                <c:pt idx="3175">
                  <c:v>42869</c:v>
                </c:pt>
                <c:pt idx="3176">
                  <c:v>42869</c:v>
                </c:pt>
                <c:pt idx="3177">
                  <c:v>42869</c:v>
                </c:pt>
                <c:pt idx="3178">
                  <c:v>42869</c:v>
                </c:pt>
                <c:pt idx="3179">
                  <c:v>42876</c:v>
                </c:pt>
                <c:pt idx="3180">
                  <c:v>42876</c:v>
                </c:pt>
                <c:pt idx="3181">
                  <c:v>42876</c:v>
                </c:pt>
                <c:pt idx="3182">
                  <c:v>42876</c:v>
                </c:pt>
                <c:pt idx="3183">
                  <c:v>42876</c:v>
                </c:pt>
                <c:pt idx="3184">
                  <c:v>42876</c:v>
                </c:pt>
                <c:pt idx="3185">
                  <c:v>42876</c:v>
                </c:pt>
                <c:pt idx="3186">
                  <c:v>42876</c:v>
                </c:pt>
                <c:pt idx="3187">
                  <c:v>42876</c:v>
                </c:pt>
                <c:pt idx="3188">
                  <c:v>42876</c:v>
                </c:pt>
                <c:pt idx="3189">
                  <c:v>42876</c:v>
                </c:pt>
                <c:pt idx="3190">
                  <c:v>42876</c:v>
                </c:pt>
                <c:pt idx="3191">
                  <c:v>42876</c:v>
                </c:pt>
                <c:pt idx="3192">
                  <c:v>42876</c:v>
                </c:pt>
                <c:pt idx="3193">
                  <c:v>42883</c:v>
                </c:pt>
                <c:pt idx="3194">
                  <c:v>42883</c:v>
                </c:pt>
                <c:pt idx="3195">
                  <c:v>42883</c:v>
                </c:pt>
                <c:pt idx="3196">
                  <c:v>42883</c:v>
                </c:pt>
                <c:pt idx="3197">
                  <c:v>42883</c:v>
                </c:pt>
                <c:pt idx="3198">
                  <c:v>42883</c:v>
                </c:pt>
                <c:pt idx="3199">
                  <c:v>42883</c:v>
                </c:pt>
                <c:pt idx="3200">
                  <c:v>42883</c:v>
                </c:pt>
                <c:pt idx="3201">
                  <c:v>42883</c:v>
                </c:pt>
                <c:pt idx="3202">
                  <c:v>42883</c:v>
                </c:pt>
                <c:pt idx="3203">
                  <c:v>42883</c:v>
                </c:pt>
                <c:pt idx="3204">
                  <c:v>42883</c:v>
                </c:pt>
                <c:pt idx="3205">
                  <c:v>42890</c:v>
                </c:pt>
                <c:pt idx="3206">
                  <c:v>42890</c:v>
                </c:pt>
                <c:pt idx="3207">
                  <c:v>42890</c:v>
                </c:pt>
                <c:pt idx="3208">
                  <c:v>42890</c:v>
                </c:pt>
                <c:pt idx="3209">
                  <c:v>42890</c:v>
                </c:pt>
                <c:pt idx="3210">
                  <c:v>42890</c:v>
                </c:pt>
                <c:pt idx="3211">
                  <c:v>42890</c:v>
                </c:pt>
                <c:pt idx="3212">
                  <c:v>42890</c:v>
                </c:pt>
                <c:pt idx="3213">
                  <c:v>42890</c:v>
                </c:pt>
                <c:pt idx="3214">
                  <c:v>42890</c:v>
                </c:pt>
                <c:pt idx="3215">
                  <c:v>42890</c:v>
                </c:pt>
                <c:pt idx="3216">
                  <c:v>42890</c:v>
                </c:pt>
                <c:pt idx="3217">
                  <c:v>42897</c:v>
                </c:pt>
                <c:pt idx="3218">
                  <c:v>42897</c:v>
                </c:pt>
                <c:pt idx="3219">
                  <c:v>42897</c:v>
                </c:pt>
                <c:pt idx="3220">
                  <c:v>42897</c:v>
                </c:pt>
                <c:pt idx="3221">
                  <c:v>42897</c:v>
                </c:pt>
                <c:pt idx="3222">
                  <c:v>42897</c:v>
                </c:pt>
                <c:pt idx="3223">
                  <c:v>42897</c:v>
                </c:pt>
                <c:pt idx="3224">
                  <c:v>42897</c:v>
                </c:pt>
                <c:pt idx="3225">
                  <c:v>42897</c:v>
                </c:pt>
                <c:pt idx="3226">
                  <c:v>42897</c:v>
                </c:pt>
                <c:pt idx="3227">
                  <c:v>42897</c:v>
                </c:pt>
                <c:pt idx="3228">
                  <c:v>42897</c:v>
                </c:pt>
                <c:pt idx="3229">
                  <c:v>42897</c:v>
                </c:pt>
                <c:pt idx="3230">
                  <c:v>42904</c:v>
                </c:pt>
                <c:pt idx="3231">
                  <c:v>42904</c:v>
                </c:pt>
                <c:pt idx="3232">
                  <c:v>42904</c:v>
                </c:pt>
                <c:pt idx="3233">
                  <c:v>42904</c:v>
                </c:pt>
                <c:pt idx="3234">
                  <c:v>42904</c:v>
                </c:pt>
                <c:pt idx="3235">
                  <c:v>42904</c:v>
                </c:pt>
                <c:pt idx="3236">
                  <c:v>42904</c:v>
                </c:pt>
                <c:pt idx="3237">
                  <c:v>42904</c:v>
                </c:pt>
                <c:pt idx="3238">
                  <c:v>42904</c:v>
                </c:pt>
                <c:pt idx="3239">
                  <c:v>42911</c:v>
                </c:pt>
                <c:pt idx="3240">
                  <c:v>42911</c:v>
                </c:pt>
                <c:pt idx="3241">
                  <c:v>42911</c:v>
                </c:pt>
                <c:pt idx="3242">
                  <c:v>42911</c:v>
                </c:pt>
                <c:pt idx="3243">
                  <c:v>42911</c:v>
                </c:pt>
                <c:pt idx="3244">
                  <c:v>42911</c:v>
                </c:pt>
                <c:pt idx="3245">
                  <c:v>42911</c:v>
                </c:pt>
                <c:pt idx="3246">
                  <c:v>42911</c:v>
                </c:pt>
                <c:pt idx="3247">
                  <c:v>42911</c:v>
                </c:pt>
                <c:pt idx="3502">
                  <c:v>43065</c:v>
                </c:pt>
                <c:pt idx="3503">
                  <c:v>43065</c:v>
                </c:pt>
              </c:numCache>
            </c:numRef>
          </c:xVal>
          <c:yVal>
            <c:numRef>
              <c:f>体重管理!$D$3:$D$3506</c:f>
              <c:numCache>
                <c:formatCode>0.0_ </c:formatCode>
                <c:ptCount val="3504"/>
                <c:pt idx="0">
                  <c:v>77.7</c:v>
                </c:pt>
                <c:pt idx="1">
                  <c:v>76.3</c:v>
                </c:pt>
                <c:pt idx="2">
                  <c:v>76.400000000000006</c:v>
                </c:pt>
                <c:pt idx="3">
                  <c:v>77.400000000000006</c:v>
                </c:pt>
                <c:pt idx="4">
                  <c:v>77.3</c:v>
                </c:pt>
                <c:pt idx="5">
                  <c:v>76.900000000000006</c:v>
                </c:pt>
                <c:pt idx="6">
                  <c:v>77.5</c:v>
                </c:pt>
                <c:pt idx="7">
                  <c:v>78.400000000000006</c:v>
                </c:pt>
                <c:pt idx="8">
                  <c:v>79.8</c:v>
                </c:pt>
                <c:pt idx="9">
                  <c:v>78.8</c:v>
                </c:pt>
                <c:pt idx="10">
                  <c:v>78.8</c:v>
                </c:pt>
                <c:pt idx="11">
                  <c:v>77.099999999999994</c:v>
                </c:pt>
                <c:pt idx="12">
                  <c:v>76</c:v>
                </c:pt>
                <c:pt idx="13">
                  <c:v>75.8</c:v>
                </c:pt>
                <c:pt idx="14">
                  <c:v>77.599999999999994</c:v>
                </c:pt>
                <c:pt idx="15">
                  <c:v>77.5</c:v>
                </c:pt>
                <c:pt idx="16">
                  <c:v>78.5</c:v>
                </c:pt>
                <c:pt idx="17">
                  <c:v>77.5</c:v>
                </c:pt>
                <c:pt idx="18">
                  <c:v>78.5</c:v>
                </c:pt>
                <c:pt idx="19">
                  <c:v>77.5</c:v>
                </c:pt>
                <c:pt idx="20">
                  <c:v>78.5</c:v>
                </c:pt>
                <c:pt idx="22">
                  <c:v>77.5</c:v>
                </c:pt>
                <c:pt idx="23">
                  <c:v>78.5</c:v>
                </c:pt>
                <c:pt idx="32">
                  <c:v>77.3</c:v>
                </c:pt>
                <c:pt idx="33">
                  <c:v>77.3</c:v>
                </c:pt>
                <c:pt idx="34">
                  <c:v>75.8</c:v>
                </c:pt>
                <c:pt idx="35">
                  <c:v>76.5</c:v>
                </c:pt>
                <c:pt idx="36">
                  <c:v>77.400000000000006</c:v>
                </c:pt>
                <c:pt idx="37">
                  <c:v>76.7</c:v>
                </c:pt>
                <c:pt idx="38">
                  <c:v>77.400000000000006</c:v>
                </c:pt>
                <c:pt idx="39">
                  <c:v>76.8</c:v>
                </c:pt>
                <c:pt idx="40">
                  <c:v>77</c:v>
                </c:pt>
                <c:pt idx="41">
                  <c:v>75.8</c:v>
                </c:pt>
                <c:pt idx="42">
                  <c:v>76.2</c:v>
                </c:pt>
                <c:pt idx="43">
                  <c:v>77.2</c:v>
                </c:pt>
                <c:pt idx="44">
                  <c:v>76.7</c:v>
                </c:pt>
                <c:pt idx="45">
                  <c:v>77</c:v>
                </c:pt>
                <c:pt idx="46">
                  <c:v>75.900000000000006</c:v>
                </c:pt>
                <c:pt idx="47">
                  <c:v>77.3</c:v>
                </c:pt>
                <c:pt idx="48">
                  <c:v>76</c:v>
                </c:pt>
                <c:pt idx="49">
                  <c:v>77.400000000000006</c:v>
                </c:pt>
                <c:pt idx="50">
                  <c:v>75.5</c:v>
                </c:pt>
                <c:pt idx="51">
                  <c:v>77.7</c:v>
                </c:pt>
                <c:pt idx="52">
                  <c:v>77.3</c:v>
                </c:pt>
                <c:pt idx="53">
                  <c:v>76.599999999999994</c:v>
                </c:pt>
                <c:pt idx="54">
                  <c:v>76.2</c:v>
                </c:pt>
                <c:pt idx="55">
                  <c:v>76</c:v>
                </c:pt>
                <c:pt idx="56">
                  <c:v>77.7</c:v>
                </c:pt>
                <c:pt idx="57">
                  <c:v>76.5</c:v>
                </c:pt>
                <c:pt idx="58">
                  <c:v>75.400000000000006</c:v>
                </c:pt>
                <c:pt idx="59">
                  <c:v>76.099999999999994</c:v>
                </c:pt>
                <c:pt idx="60">
                  <c:v>75.5</c:v>
                </c:pt>
                <c:pt idx="61">
                  <c:v>74.599999999999994</c:v>
                </c:pt>
                <c:pt idx="62">
                  <c:v>77.2</c:v>
                </c:pt>
                <c:pt idx="63">
                  <c:v>77</c:v>
                </c:pt>
                <c:pt idx="64">
                  <c:v>77.8</c:v>
                </c:pt>
                <c:pt idx="65">
                  <c:v>76.7</c:v>
                </c:pt>
                <c:pt idx="66">
                  <c:v>76.7</c:v>
                </c:pt>
                <c:pt idx="67">
                  <c:v>78.900000000000006</c:v>
                </c:pt>
                <c:pt idx="69">
                  <c:v>77.099999999999994</c:v>
                </c:pt>
                <c:pt idx="70">
                  <c:v>77.400000000000006</c:v>
                </c:pt>
                <c:pt idx="71">
                  <c:v>76.599999999999994</c:v>
                </c:pt>
                <c:pt idx="72">
                  <c:v>76.3</c:v>
                </c:pt>
                <c:pt idx="73">
                  <c:v>76.2</c:v>
                </c:pt>
                <c:pt idx="74">
                  <c:v>75.400000000000006</c:v>
                </c:pt>
                <c:pt idx="75">
                  <c:v>75.7</c:v>
                </c:pt>
                <c:pt idx="76">
                  <c:v>75.5</c:v>
                </c:pt>
                <c:pt idx="84">
                  <c:v>76.900000000000006</c:v>
                </c:pt>
                <c:pt idx="85">
                  <c:v>76.099999999999994</c:v>
                </c:pt>
                <c:pt idx="86">
                  <c:v>76.599999999999994</c:v>
                </c:pt>
                <c:pt idx="87">
                  <c:v>77.8</c:v>
                </c:pt>
                <c:pt idx="88">
                  <c:v>76.2</c:v>
                </c:pt>
                <c:pt idx="89">
                  <c:v>77.2</c:v>
                </c:pt>
                <c:pt idx="90">
                  <c:v>76.5</c:v>
                </c:pt>
                <c:pt idx="92">
                  <c:v>76</c:v>
                </c:pt>
                <c:pt idx="93">
                  <c:v>76.099999999999994</c:v>
                </c:pt>
                <c:pt idx="94">
                  <c:v>77.2</c:v>
                </c:pt>
                <c:pt idx="95">
                  <c:v>77.3</c:v>
                </c:pt>
                <c:pt idx="96">
                  <c:v>77.400000000000006</c:v>
                </c:pt>
                <c:pt idx="97">
                  <c:v>77.900000000000006</c:v>
                </c:pt>
                <c:pt idx="98">
                  <c:v>76.900000000000006</c:v>
                </c:pt>
                <c:pt idx="99">
                  <c:v>77.8</c:v>
                </c:pt>
                <c:pt idx="100">
                  <c:v>76.3</c:v>
                </c:pt>
                <c:pt idx="101">
                  <c:v>76.400000000000006</c:v>
                </c:pt>
                <c:pt idx="102">
                  <c:v>76.5</c:v>
                </c:pt>
                <c:pt idx="103">
                  <c:v>76.400000000000006</c:v>
                </c:pt>
                <c:pt idx="104">
                  <c:v>77.5</c:v>
                </c:pt>
                <c:pt idx="105">
                  <c:v>76.2</c:v>
                </c:pt>
                <c:pt idx="106">
                  <c:v>76</c:v>
                </c:pt>
                <c:pt idx="107">
                  <c:v>75.7</c:v>
                </c:pt>
                <c:pt idx="108">
                  <c:v>75.400000000000006</c:v>
                </c:pt>
                <c:pt idx="109">
                  <c:v>75.8</c:v>
                </c:pt>
                <c:pt idx="111">
                  <c:v>76.3</c:v>
                </c:pt>
                <c:pt idx="112">
                  <c:v>74.900000000000006</c:v>
                </c:pt>
                <c:pt idx="113">
                  <c:v>75.900000000000006</c:v>
                </c:pt>
                <c:pt idx="114">
                  <c:v>75</c:v>
                </c:pt>
                <c:pt idx="115">
                  <c:v>75</c:v>
                </c:pt>
                <c:pt idx="116">
                  <c:v>77.2</c:v>
                </c:pt>
                <c:pt idx="117">
                  <c:v>76.2</c:v>
                </c:pt>
                <c:pt idx="118">
                  <c:v>75.400000000000006</c:v>
                </c:pt>
                <c:pt idx="119">
                  <c:v>75.900000000000006</c:v>
                </c:pt>
                <c:pt idx="120">
                  <c:v>74.7</c:v>
                </c:pt>
                <c:pt idx="121">
                  <c:v>75.7</c:v>
                </c:pt>
                <c:pt idx="122">
                  <c:v>75.099999999999994</c:v>
                </c:pt>
                <c:pt idx="123">
                  <c:v>74.599999999999994</c:v>
                </c:pt>
                <c:pt idx="124">
                  <c:v>75.7</c:v>
                </c:pt>
                <c:pt idx="125">
                  <c:v>74.5</c:v>
                </c:pt>
                <c:pt idx="126">
                  <c:v>75.3</c:v>
                </c:pt>
                <c:pt idx="127">
                  <c:v>74.5</c:v>
                </c:pt>
                <c:pt idx="128">
                  <c:v>75.099999999999994</c:v>
                </c:pt>
                <c:pt idx="129">
                  <c:v>75.8</c:v>
                </c:pt>
                <c:pt idx="131">
                  <c:v>74.8</c:v>
                </c:pt>
                <c:pt idx="133">
                  <c:v>74.599999999999994</c:v>
                </c:pt>
                <c:pt idx="134">
                  <c:v>74.400000000000006</c:v>
                </c:pt>
                <c:pt idx="135">
                  <c:v>75.3</c:v>
                </c:pt>
                <c:pt idx="136">
                  <c:v>75</c:v>
                </c:pt>
                <c:pt idx="137">
                  <c:v>75.599999999999994</c:v>
                </c:pt>
                <c:pt idx="138">
                  <c:v>74.900000000000006</c:v>
                </c:pt>
                <c:pt idx="139">
                  <c:v>75.400000000000006</c:v>
                </c:pt>
                <c:pt idx="140">
                  <c:v>74.400000000000006</c:v>
                </c:pt>
                <c:pt idx="141">
                  <c:v>74.5</c:v>
                </c:pt>
                <c:pt idx="142">
                  <c:v>74.2</c:v>
                </c:pt>
                <c:pt idx="143">
                  <c:v>75.400000000000006</c:v>
                </c:pt>
                <c:pt idx="144">
                  <c:v>74.7</c:v>
                </c:pt>
                <c:pt idx="145">
                  <c:v>75.099999999999994</c:v>
                </c:pt>
                <c:pt idx="146">
                  <c:v>75.599999999999994</c:v>
                </c:pt>
                <c:pt idx="147">
                  <c:v>74.900000000000006</c:v>
                </c:pt>
                <c:pt idx="148">
                  <c:v>75.5</c:v>
                </c:pt>
                <c:pt idx="149">
                  <c:v>75.5</c:v>
                </c:pt>
                <c:pt idx="150">
                  <c:v>75.400000000000006</c:v>
                </c:pt>
                <c:pt idx="151">
                  <c:v>75.5</c:v>
                </c:pt>
                <c:pt idx="152">
                  <c:v>75.7</c:v>
                </c:pt>
                <c:pt idx="153">
                  <c:v>74.3</c:v>
                </c:pt>
                <c:pt idx="154">
                  <c:v>74.099999999999994</c:v>
                </c:pt>
                <c:pt idx="155">
                  <c:v>74.400000000000006</c:v>
                </c:pt>
                <c:pt idx="156">
                  <c:v>74.2</c:v>
                </c:pt>
                <c:pt idx="157">
                  <c:v>74.400000000000006</c:v>
                </c:pt>
                <c:pt idx="158">
                  <c:v>76.2</c:v>
                </c:pt>
                <c:pt idx="159">
                  <c:v>74.900000000000006</c:v>
                </c:pt>
                <c:pt idx="160">
                  <c:v>74.5</c:v>
                </c:pt>
                <c:pt idx="161">
                  <c:v>73.900000000000006</c:v>
                </c:pt>
                <c:pt idx="162">
                  <c:v>74.2</c:v>
                </c:pt>
                <c:pt idx="163">
                  <c:v>74.599999999999994</c:v>
                </c:pt>
                <c:pt idx="164">
                  <c:v>75.5</c:v>
                </c:pt>
                <c:pt idx="165">
                  <c:v>74.7</c:v>
                </c:pt>
                <c:pt idx="166">
                  <c:v>74.900000000000006</c:v>
                </c:pt>
                <c:pt idx="167">
                  <c:v>74.099999999999994</c:v>
                </c:pt>
                <c:pt idx="169">
                  <c:v>74.5</c:v>
                </c:pt>
                <c:pt idx="170">
                  <c:v>74</c:v>
                </c:pt>
                <c:pt idx="171">
                  <c:v>74.8</c:v>
                </c:pt>
                <c:pt idx="172">
                  <c:v>74.099999999999994</c:v>
                </c:pt>
                <c:pt idx="173">
                  <c:v>73.900000000000006</c:v>
                </c:pt>
                <c:pt idx="174">
                  <c:v>73.599999999999994</c:v>
                </c:pt>
                <c:pt idx="175">
                  <c:v>74.5</c:v>
                </c:pt>
                <c:pt idx="176">
                  <c:v>73.099999999999994</c:v>
                </c:pt>
                <c:pt idx="177">
                  <c:v>74</c:v>
                </c:pt>
                <c:pt idx="178">
                  <c:v>73.3</c:v>
                </c:pt>
                <c:pt idx="179">
                  <c:v>74.3</c:v>
                </c:pt>
                <c:pt idx="180">
                  <c:v>73.2</c:v>
                </c:pt>
                <c:pt idx="181">
                  <c:v>73.5</c:v>
                </c:pt>
                <c:pt idx="182">
                  <c:v>73.400000000000006</c:v>
                </c:pt>
                <c:pt idx="183">
                  <c:v>73.7</c:v>
                </c:pt>
                <c:pt idx="184">
                  <c:v>73.5</c:v>
                </c:pt>
                <c:pt idx="185">
                  <c:v>73.5</c:v>
                </c:pt>
                <c:pt idx="186">
                  <c:v>74.7</c:v>
                </c:pt>
                <c:pt idx="187">
                  <c:v>74</c:v>
                </c:pt>
                <c:pt idx="188">
                  <c:v>74.599999999999994</c:v>
                </c:pt>
                <c:pt idx="190">
                  <c:v>73.7</c:v>
                </c:pt>
                <c:pt idx="191">
                  <c:v>73.900000000000006</c:v>
                </c:pt>
                <c:pt idx="192">
                  <c:v>73.3</c:v>
                </c:pt>
                <c:pt idx="193">
                  <c:v>73.3</c:v>
                </c:pt>
                <c:pt idx="194">
                  <c:v>72.8</c:v>
                </c:pt>
                <c:pt idx="195">
                  <c:v>72.400000000000006</c:v>
                </c:pt>
                <c:pt idx="196">
                  <c:v>72.5</c:v>
                </c:pt>
                <c:pt idx="197">
                  <c:v>72.3</c:v>
                </c:pt>
                <c:pt idx="198">
                  <c:v>73.2</c:v>
                </c:pt>
                <c:pt idx="199">
                  <c:v>72.900000000000006</c:v>
                </c:pt>
                <c:pt idx="200">
                  <c:v>73.2</c:v>
                </c:pt>
                <c:pt idx="201">
                  <c:v>72.599999999999994</c:v>
                </c:pt>
                <c:pt idx="202">
                  <c:v>72.900000000000006</c:v>
                </c:pt>
                <c:pt idx="203">
                  <c:v>72</c:v>
                </c:pt>
                <c:pt idx="204">
                  <c:v>73.7</c:v>
                </c:pt>
                <c:pt idx="205">
                  <c:v>72.900000000000006</c:v>
                </c:pt>
                <c:pt idx="206">
                  <c:v>72.7</c:v>
                </c:pt>
                <c:pt idx="207">
                  <c:v>72.8</c:v>
                </c:pt>
                <c:pt idx="208">
                  <c:v>72.599999999999994</c:v>
                </c:pt>
                <c:pt idx="209">
                  <c:v>72.5</c:v>
                </c:pt>
                <c:pt idx="210">
                  <c:v>73.2</c:v>
                </c:pt>
                <c:pt idx="211">
                  <c:v>72.599999999999994</c:v>
                </c:pt>
                <c:pt idx="212">
                  <c:v>73.2</c:v>
                </c:pt>
                <c:pt idx="213">
                  <c:v>72.599999999999994</c:v>
                </c:pt>
                <c:pt idx="214">
                  <c:v>73.5</c:v>
                </c:pt>
                <c:pt idx="215">
                  <c:v>72.599999999999994</c:v>
                </c:pt>
                <c:pt idx="216">
                  <c:v>73.5</c:v>
                </c:pt>
                <c:pt idx="217">
                  <c:v>73.400000000000006</c:v>
                </c:pt>
                <c:pt idx="218">
                  <c:v>73.5</c:v>
                </c:pt>
                <c:pt idx="219">
                  <c:v>74.900000000000006</c:v>
                </c:pt>
                <c:pt idx="220">
                  <c:v>73.2</c:v>
                </c:pt>
                <c:pt idx="221">
                  <c:v>72.900000000000006</c:v>
                </c:pt>
                <c:pt idx="222">
                  <c:v>73.3</c:v>
                </c:pt>
                <c:pt idx="223">
                  <c:v>73.2</c:v>
                </c:pt>
                <c:pt idx="224">
                  <c:v>74.7</c:v>
                </c:pt>
                <c:pt idx="225">
                  <c:v>74.400000000000006</c:v>
                </c:pt>
                <c:pt idx="226">
                  <c:v>72.8</c:v>
                </c:pt>
                <c:pt idx="227">
                  <c:v>72.8</c:v>
                </c:pt>
                <c:pt idx="228">
                  <c:v>72.8</c:v>
                </c:pt>
                <c:pt idx="229">
                  <c:v>72.2</c:v>
                </c:pt>
                <c:pt idx="230">
                  <c:v>73.3</c:v>
                </c:pt>
                <c:pt idx="231">
                  <c:v>72.400000000000006</c:v>
                </c:pt>
                <c:pt idx="232">
                  <c:v>72.099999999999994</c:v>
                </c:pt>
                <c:pt idx="233">
                  <c:v>71.7</c:v>
                </c:pt>
                <c:pt idx="234">
                  <c:v>73.400000000000006</c:v>
                </c:pt>
                <c:pt idx="235">
                  <c:v>73</c:v>
                </c:pt>
                <c:pt idx="236">
                  <c:v>73</c:v>
                </c:pt>
                <c:pt idx="237">
                  <c:v>73.900000000000006</c:v>
                </c:pt>
                <c:pt idx="238">
                  <c:v>73</c:v>
                </c:pt>
                <c:pt idx="239">
                  <c:v>73.5</c:v>
                </c:pt>
                <c:pt idx="240">
                  <c:v>73</c:v>
                </c:pt>
                <c:pt idx="241">
                  <c:v>72.5</c:v>
                </c:pt>
                <c:pt idx="242">
                  <c:v>72.400000000000006</c:v>
                </c:pt>
                <c:pt idx="243">
                  <c:v>72</c:v>
                </c:pt>
                <c:pt idx="244">
                  <c:v>71.8</c:v>
                </c:pt>
                <c:pt idx="245">
                  <c:v>72</c:v>
                </c:pt>
                <c:pt idx="246">
                  <c:v>73.400000000000006</c:v>
                </c:pt>
                <c:pt idx="247">
                  <c:v>72.3</c:v>
                </c:pt>
                <c:pt idx="248">
                  <c:v>72.3</c:v>
                </c:pt>
                <c:pt idx="249">
                  <c:v>71.8</c:v>
                </c:pt>
                <c:pt idx="250">
                  <c:v>73</c:v>
                </c:pt>
                <c:pt idx="251">
                  <c:v>72.5</c:v>
                </c:pt>
                <c:pt idx="252">
                  <c:v>73.099999999999994</c:v>
                </c:pt>
                <c:pt idx="253">
                  <c:v>72.599999999999994</c:v>
                </c:pt>
                <c:pt idx="254">
                  <c:v>73.2</c:v>
                </c:pt>
                <c:pt idx="255">
                  <c:v>72</c:v>
                </c:pt>
                <c:pt idx="256">
                  <c:v>72</c:v>
                </c:pt>
                <c:pt idx="257">
                  <c:v>72.5</c:v>
                </c:pt>
                <c:pt idx="258">
                  <c:v>72.7</c:v>
                </c:pt>
                <c:pt idx="259">
                  <c:v>71.8</c:v>
                </c:pt>
                <c:pt idx="260">
                  <c:v>71.900000000000006</c:v>
                </c:pt>
                <c:pt idx="261">
                  <c:v>72.8</c:v>
                </c:pt>
                <c:pt idx="262">
                  <c:v>71.900000000000006</c:v>
                </c:pt>
                <c:pt idx="263">
                  <c:v>72.8</c:v>
                </c:pt>
                <c:pt idx="264">
                  <c:v>72.599999999999994</c:v>
                </c:pt>
                <c:pt idx="265">
                  <c:v>72.400000000000006</c:v>
                </c:pt>
                <c:pt idx="266">
                  <c:v>72.2</c:v>
                </c:pt>
                <c:pt idx="267">
                  <c:v>72.2</c:v>
                </c:pt>
                <c:pt idx="268">
                  <c:v>72.3</c:v>
                </c:pt>
                <c:pt idx="269">
                  <c:v>71.5</c:v>
                </c:pt>
                <c:pt idx="270">
                  <c:v>71.599999999999994</c:v>
                </c:pt>
                <c:pt idx="271">
                  <c:v>72.5</c:v>
                </c:pt>
                <c:pt idx="272">
                  <c:v>73.7</c:v>
                </c:pt>
                <c:pt idx="273">
                  <c:v>72.400000000000006</c:v>
                </c:pt>
                <c:pt idx="274">
                  <c:v>73.099999999999994</c:v>
                </c:pt>
                <c:pt idx="275">
                  <c:v>72.5</c:v>
                </c:pt>
                <c:pt idx="276">
                  <c:v>72.3</c:v>
                </c:pt>
                <c:pt idx="277">
                  <c:v>73.2</c:v>
                </c:pt>
                <c:pt idx="278">
                  <c:v>72.2</c:v>
                </c:pt>
                <c:pt idx="279">
                  <c:v>73.8</c:v>
                </c:pt>
                <c:pt idx="280">
                  <c:v>72.8</c:v>
                </c:pt>
                <c:pt idx="281">
                  <c:v>72.5</c:v>
                </c:pt>
                <c:pt idx="282">
                  <c:v>73</c:v>
                </c:pt>
                <c:pt idx="283">
                  <c:v>72.400000000000006</c:v>
                </c:pt>
                <c:pt idx="284">
                  <c:v>71.400000000000006</c:v>
                </c:pt>
                <c:pt idx="285">
                  <c:v>71.2</c:v>
                </c:pt>
                <c:pt idx="286">
                  <c:v>70.8</c:v>
                </c:pt>
                <c:pt idx="287">
                  <c:v>71.2</c:v>
                </c:pt>
                <c:pt idx="288">
                  <c:v>71.7</c:v>
                </c:pt>
                <c:pt idx="289">
                  <c:v>72</c:v>
                </c:pt>
                <c:pt idx="290">
                  <c:v>72</c:v>
                </c:pt>
                <c:pt idx="291">
                  <c:v>71.599999999999994</c:v>
                </c:pt>
                <c:pt idx="292">
                  <c:v>71.5</c:v>
                </c:pt>
                <c:pt idx="293">
                  <c:v>71.2</c:v>
                </c:pt>
                <c:pt idx="294">
                  <c:v>72.599999999999994</c:v>
                </c:pt>
                <c:pt idx="295">
                  <c:v>70.400000000000006</c:v>
                </c:pt>
                <c:pt idx="296">
                  <c:v>71.099999999999994</c:v>
                </c:pt>
                <c:pt idx="297">
                  <c:v>70.3</c:v>
                </c:pt>
                <c:pt idx="298">
                  <c:v>72.3</c:v>
                </c:pt>
                <c:pt idx="299">
                  <c:v>70.7</c:v>
                </c:pt>
                <c:pt idx="300">
                  <c:v>70.7</c:v>
                </c:pt>
                <c:pt idx="302">
                  <c:v>71.2</c:v>
                </c:pt>
                <c:pt idx="305">
                  <c:v>71.599999999999994</c:v>
                </c:pt>
                <c:pt idx="306">
                  <c:v>72.7</c:v>
                </c:pt>
                <c:pt idx="307">
                  <c:v>71.400000000000006</c:v>
                </c:pt>
                <c:pt idx="312">
                  <c:v>71.599999999999994</c:v>
                </c:pt>
                <c:pt idx="313">
                  <c:v>72.5</c:v>
                </c:pt>
                <c:pt idx="314">
                  <c:v>71.400000000000006</c:v>
                </c:pt>
                <c:pt idx="315">
                  <c:v>71.7</c:v>
                </c:pt>
                <c:pt idx="316">
                  <c:v>70.599999999999994</c:v>
                </c:pt>
                <c:pt idx="317">
                  <c:v>72.5</c:v>
                </c:pt>
                <c:pt idx="318">
                  <c:v>71.099999999999994</c:v>
                </c:pt>
                <c:pt idx="321">
                  <c:v>71.900000000000006</c:v>
                </c:pt>
                <c:pt idx="322">
                  <c:v>71</c:v>
                </c:pt>
                <c:pt idx="323">
                  <c:v>72.099999999999994</c:v>
                </c:pt>
                <c:pt idx="324">
                  <c:v>71.099999999999994</c:v>
                </c:pt>
                <c:pt idx="325">
                  <c:v>71.8</c:v>
                </c:pt>
                <c:pt idx="326">
                  <c:v>70.8</c:v>
                </c:pt>
                <c:pt idx="327">
                  <c:v>71.900000000000006</c:v>
                </c:pt>
                <c:pt idx="328">
                  <c:v>70.900000000000006</c:v>
                </c:pt>
                <c:pt idx="329">
                  <c:v>70.900000000000006</c:v>
                </c:pt>
                <c:pt idx="330">
                  <c:v>71.5</c:v>
                </c:pt>
                <c:pt idx="331">
                  <c:v>71.599999999999994</c:v>
                </c:pt>
                <c:pt idx="332">
                  <c:v>71.400000000000006</c:v>
                </c:pt>
                <c:pt idx="333">
                  <c:v>71.400000000000006</c:v>
                </c:pt>
                <c:pt idx="334">
                  <c:v>72.599999999999994</c:v>
                </c:pt>
                <c:pt idx="335">
                  <c:v>71.2</c:v>
                </c:pt>
                <c:pt idx="336">
                  <c:v>71.400000000000006</c:v>
                </c:pt>
                <c:pt idx="338">
                  <c:v>70.3</c:v>
                </c:pt>
                <c:pt idx="339">
                  <c:v>70.8</c:v>
                </c:pt>
                <c:pt idx="340">
                  <c:v>70.400000000000006</c:v>
                </c:pt>
                <c:pt idx="341">
                  <c:v>70.400000000000006</c:v>
                </c:pt>
                <c:pt idx="342">
                  <c:v>70.8</c:v>
                </c:pt>
                <c:pt idx="343">
                  <c:v>70.8</c:v>
                </c:pt>
                <c:pt idx="344">
                  <c:v>69.900000000000006</c:v>
                </c:pt>
                <c:pt idx="345">
                  <c:v>70.099999999999994</c:v>
                </c:pt>
                <c:pt idx="346">
                  <c:v>69.900000000000006</c:v>
                </c:pt>
                <c:pt idx="347">
                  <c:v>69.7</c:v>
                </c:pt>
                <c:pt idx="348">
                  <c:v>69.7</c:v>
                </c:pt>
                <c:pt idx="349">
                  <c:v>69.7</c:v>
                </c:pt>
                <c:pt idx="350">
                  <c:v>70.2</c:v>
                </c:pt>
                <c:pt idx="351">
                  <c:v>69.400000000000006</c:v>
                </c:pt>
                <c:pt idx="352">
                  <c:v>69.5</c:v>
                </c:pt>
                <c:pt idx="353">
                  <c:v>69.7</c:v>
                </c:pt>
                <c:pt idx="354">
                  <c:v>69.8</c:v>
                </c:pt>
                <c:pt idx="355">
                  <c:v>69.5</c:v>
                </c:pt>
                <c:pt idx="356">
                  <c:v>69.8</c:v>
                </c:pt>
                <c:pt idx="357">
                  <c:v>69.8</c:v>
                </c:pt>
                <c:pt idx="358">
                  <c:v>69.7</c:v>
                </c:pt>
                <c:pt idx="360">
                  <c:v>69.8</c:v>
                </c:pt>
                <c:pt idx="361">
                  <c:v>69.599999999999994</c:v>
                </c:pt>
                <c:pt idx="362">
                  <c:v>69.7</c:v>
                </c:pt>
                <c:pt idx="363">
                  <c:v>69.5</c:v>
                </c:pt>
                <c:pt idx="364">
                  <c:v>69.5</c:v>
                </c:pt>
                <c:pt idx="365">
                  <c:v>69.099999999999994</c:v>
                </c:pt>
                <c:pt idx="366">
                  <c:v>69</c:v>
                </c:pt>
                <c:pt idx="367">
                  <c:v>69.8</c:v>
                </c:pt>
                <c:pt idx="368">
                  <c:v>68.8</c:v>
                </c:pt>
                <c:pt idx="369">
                  <c:v>70.2</c:v>
                </c:pt>
                <c:pt idx="370">
                  <c:v>69</c:v>
                </c:pt>
                <c:pt idx="371">
                  <c:v>70.5</c:v>
                </c:pt>
                <c:pt idx="372">
                  <c:v>69.2</c:v>
                </c:pt>
                <c:pt idx="373">
                  <c:v>70.900000000000006</c:v>
                </c:pt>
                <c:pt idx="374">
                  <c:v>69.3</c:v>
                </c:pt>
                <c:pt idx="376">
                  <c:v>70.599999999999994</c:v>
                </c:pt>
                <c:pt idx="377">
                  <c:v>69.2</c:v>
                </c:pt>
                <c:pt idx="378">
                  <c:v>68.900000000000006</c:v>
                </c:pt>
                <c:pt idx="379">
                  <c:v>71.099999999999994</c:v>
                </c:pt>
                <c:pt idx="380">
                  <c:v>68.5</c:v>
                </c:pt>
                <c:pt idx="381">
                  <c:v>69.900000000000006</c:v>
                </c:pt>
                <c:pt idx="382">
                  <c:v>69.400000000000006</c:v>
                </c:pt>
                <c:pt idx="383">
                  <c:v>69.8</c:v>
                </c:pt>
                <c:pt idx="384">
                  <c:v>71</c:v>
                </c:pt>
                <c:pt idx="385">
                  <c:v>69.599999999999994</c:v>
                </c:pt>
                <c:pt idx="386">
                  <c:v>70.400000000000006</c:v>
                </c:pt>
                <c:pt idx="387">
                  <c:v>70.3</c:v>
                </c:pt>
                <c:pt idx="388">
                  <c:v>69.2</c:v>
                </c:pt>
                <c:pt idx="389">
                  <c:v>68.5</c:v>
                </c:pt>
                <c:pt idx="390">
                  <c:v>70.599999999999994</c:v>
                </c:pt>
                <c:pt idx="391">
                  <c:v>69</c:v>
                </c:pt>
                <c:pt idx="392">
                  <c:v>70.599999999999994</c:v>
                </c:pt>
                <c:pt idx="393">
                  <c:v>70</c:v>
                </c:pt>
                <c:pt idx="394">
                  <c:v>69.7</c:v>
                </c:pt>
                <c:pt idx="395">
                  <c:v>70.099999999999994</c:v>
                </c:pt>
                <c:pt idx="396">
                  <c:v>69.099999999999994</c:v>
                </c:pt>
                <c:pt idx="397">
                  <c:v>70.8</c:v>
                </c:pt>
                <c:pt idx="398">
                  <c:v>69.5</c:v>
                </c:pt>
                <c:pt idx="399">
                  <c:v>69.900000000000006</c:v>
                </c:pt>
                <c:pt idx="400">
                  <c:v>69.400000000000006</c:v>
                </c:pt>
                <c:pt idx="401">
                  <c:v>68.400000000000006</c:v>
                </c:pt>
                <c:pt idx="402">
                  <c:v>69.8</c:v>
                </c:pt>
                <c:pt idx="403">
                  <c:v>68.7</c:v>
                </c:pt>
                <c:pt idx="404">
                  <c:v>68.8</c:v>
                </c:pt>
                <c:pt idx="405">
                  <c:v>68.900000000000006</c:v>
                </c:pt>
                <c:pt idx="406">
                  <c:v>68.3</c:v>
                </c:pt>
                <c:pt idx="407">
                  <c:v>70.099999999999994</c:v>
                </c:pt>
                <c:pt idx="408">
                  <c:v>68.099999999999994</c:v>
                </c:pt>
                <c:pt idx="409">
                  <c:v>70.099999999999994</c:v>
                </c:pt>
                <c:pt idx="410">
                  <c:v>68.2</c:v>
                </c:pt>
                <c:pt idx="411">
                  <c:v>68.400000000000006</c:v>
                </c:pt>
                <c:pt idx="412">
                  <c:v>68.7</c:v>
                </c:pt>
                <c:pt idx="413">
                  <c:v>68.2</c:v>
                </c:pt>
                <c:pt idx="414">
                  <c:v>69.5</c:v>
                </c:pt>
                <c:pt idx="415">
                  <c:v>68.3</c:v>
                </c:pt>
                <c:pt idx="416">
                  <c:v>67.8</c:v>
                </c:pt>
                <c:pt idx="418">
                  <c:v>69.900000000000006</c:v>
                </c:pt>
                <c:pt idx="419">
                  <c:v>68.7</c:v>
                </c:pt>
                <c:pt idx="420">
                  <c:v>69.400000000000006</c:v>
                </c:pt>
                <c:pt idx="421">
                  <c:v>68</c:v>
                </c:pt>
                <c:pt idx="422">
                  <c:v>70</c:v>
                </c:pt>
                <c:pt idx="423">
                  <c:v>68.7</c:v>
                </c:pt>
                <c:pt idx="424">
                  <c:v>69.3</c:v>
                </c:pt>
                <c:pt idx="425">
                  <c:v>68.099999999999994</c:v>
                </c:pt>
                <c:pt idx="426">
                  <c:v>69.599999999999994</c:v>
                </c:pt>
                <c:pt idx="427">
                  <c:v>67.8</c:v>
                </c:pt>
                <c:pt idx="428">
                  <c:v>69</c:v>
                </c:pt>
                <c:pt idx="429">
                  <c:v>67.900000000000006</c:v>
                </c:pt>
                <c:pt idx="430">
                  <c:v>69.3</c:v>
                </c:pt>
                <c:pt idx="432">
                  <c:v>69.3</c:v>
                </c:pt>
                <c:pt idx="433">
                  <c:v>68.599999999999994</c:v>
                </c:pt>
                <c:pt idx="434">
                  <c:v>68.3</c:v>
                </c:pt>
                <c:pt idx="435">
                  <c:v>67.8</c:v>
                </c:pt>
                <c:pt idx="436">
                  <c:v>69.5</c:v>
                </c:pt>
                <c:pt idx="437">
                  <c:v>68.5</c:v>
                </c:pt>
                <c:pt idx="439">
                  <c:v>71.599999999999994</c:v>
                </c:pt>
                <c:pt idx="440">
                  <c:v>69.5</c:v>
                </c:pt>
                <c:pt idx="441">
                  <c:v>69.599999999999994</c:v>
                </c:pt>
                <c:pt idx="442">
                  <c:v>68.599999999999994</c:v>
                </c:pt>
                <c:pt idx="443">
                  <c:v>69</c:v>
                </c:pt>
                <c:pt idx="444">
                  <c:v>68.099999999999994</c:v>
                </c:pt>
                <c:pt idx="445">
                  <c:v>69.400000000000006</c:v>
                </c:pt>
                <c:pt idx="446">
                  <c:v>68.7</c:v>
                </c:pt>
                <c:pt idx="447">
                  <c:v>70.3</c:v>
                </c:pt>
                <c:pt idx="448">
                  <c:v>69.099999999999994</c:v>
                </c:pt>
                <c:pt idx="449">
                  <c:v>70.3</c:v>
                </c:pt>
                <c:pt idx="450">
                  <c:v>69.2</c:v>
                </c:pt>
                <c:pt idx="451">
                  <c:v>70.3</c:v>
                </c:pt>
                <c:pt idx="452">
                  <c:v>70.400000000000006</c:v>
                </c:pt>
                <c:pt idx="453">
                  <c:v>69.599999999999994</c:v>
                </c:pt>
                <c:pt idx="454">
                  <c:v>70.8</c:v>
                </c:pt>
                <c:pt idx="455">
                  <c:v>69</c:v>
                </c:pt>
                <c:pt idx="456">
                  <c:v>69.900000000000006</c:v>
                </c:pt>
                <c:pt idx="457">
                  <c:v>68.900000000000006</c:v>
                </c:pt>
                <c:pt idx="458">
                  <c:v>69.8</c:v>
                </c:pt>
                <c:pt idx="459">
                  <c:v>68.099999999999994</c:v>
                </c:pt>
                <c:pt idx="460">
                  <c:v>67.900000000000006</c:v>
                </c:pt>
                <c:pt idx="461">
                  <c:v>69.099999999999994</c:v>
                </c:pt>
                <c:pt idx="462">
                  <c:v>68.5</c:v>
                </c:pt>
                <c:pt idx="463">
                  <c:v>68.3</c:v>
                </c:pt>
                <c:pt idx="464">
                  <c:v>68.3</c:v>
                </c:pt>
                <c:pt idx="465">
                  <c:v>67.400000000000006</c:v>
                </c:pt>
                <c:pt idx="466">
                  <c:v>69</c:v>
                </c:pt>
                <c:pt idx="467">
                  <c:v>68.5</c:v>
                </c:pt>
                <c:pt idx="468">
                  <c:v>69.099999999999994</c:v>
                </c:pt>
                <c:pt idx="469">
                  <c:v>67.7</c:v>
                </c:pt>
                <c:pt idx="470">
                  <c:v>66.900000000000006</c:v>
                </c:pt>
                <c:pt idx="471">
                  <c:v>68.099999999999994</c:v>
                </c:pt>
                <c:pt idx="472">
                  <c:v>67.5</c:v>
                </c:pt>
                <c:pt idx="473">
                  <c:v>67.900000000000006</c:v>
                </c:pt>
                <c:pt idx="474">
                  <c:v>67.099999999999994</c:v>
                </c:pt>
                <c:pt idx="475">
                  <c:v>69</c:v>
                </c:pt>
                <c:pt idx="476">
                  <c:v>68.2</c:v>
                </c:pt>
                <c:pt idx="477">
                  <c:v>68.599999999999994</c:v>
                </c:pt>
                <c:pt idx="478">
                  <c:v>67.3</c:v>
                </c:pt>
                <c:pt idx="479">
                  <c:v>68.900000000000006</c:v>
                </c:pt>
                <c:pt idx="480">
                  <c:v>67.5</c:v>
                </c:pt>
                <c:pt idx="481">
                  <c:v>68.8</c:v>
                </c:pt>
                <c:pt idx="482">
                  <c:v>66.900000000000006</c:v>
                </c:pt>
                <c:pt idx="483">
                  <c:v>67.599999999999994</c:v>
                </c:pt>
                <c:pt idx="484">
                  <c:v>67.099999999999994</c:v>
                </c:pt>
                <c:pt idx="485">
                  <c:v>68.2</c:v>
                </c:pt>
                <c:pt idx="486">
                  <c:v>66.8</c:v>
                </c:pt>
                <c:pt idx="487">
                  <c:v>68.099999999999994</c:v>
                </c:pt>
                <c:pt idx="488">
                  <c:v>66.8</c:v>
                </c:pt>
                <c:pt idx="489">
                  <c:v>67.599999999999994</c:v>
                </c:pt>
                <c:pt idx="490">
                  <c:v>66.599999999999994</c:v>
                </c:pt>
                <c:pt idx="491">
                  <c:v>67.900000000000006</c:v>
                </c:pt>
                <c:pt idx="492">
                  <c:v>66.099999999999994</c:v>
                </c:pt>
                <c:pt idx="493">
                  <c:v>67.5</c:v>
                </c:pt>
                <c:pt idx="494">
                  <c:v>65.900000000000006</c:v>
                </c:pt>
                <c:pt idx="495">
                  <c:v>66.8</c:v>
                </c:pt>
                <c:pt idx="496">
                  <c:v>65.900000000000006</c:v>
                </c:pt>
                <c:pt idx="497">
                  <c:v>67.5</c:v>
                </c:pt>
                <c:pt idx="498">
                  <c:v>67.5</c:v>
                </c:pt>
                <c:pt idx="499">
                  <c:v>66.2</c:v>
                </c:pt>
                <c:pt idx="500">
                  <c:v>68</c:v>
                </c:pt>
                <c:pt idx="501">
                  <c:v>66.2</c:v>
                </c:pt>
                <c:pt idx="502">
                  <c:v>67.8</c:v>
                </c:pt>
                <c:pt idx="503">
                  <c:v>66.099999999999994</c:v>
                </c:pt>
                <c:pt idx="504">
                  <c:v>67.8</c:v>
                </c:pt>
                <c:pt idx="505">
                  <c:v>66.099999999999994</c:v>
                </c:pt>
                <c:pt idx="506">
                  <c:v>67.2</c:v>
                </c:pt>
                <c:pt idx="507">
                  <c:v>65.900000000000006</c:v>
                </c:pt>
                <c:pt idx="508">
                  <c:v>66.7</c:v>
                </c:pt>
                <c:pt idx="509">
                  <c:v>65.5</c:v>
                </c:pt>
                <c:pt idx="510">
                  <c:v>66.5</c:v>
                </c:pt>
                <c:pt idx="511">
                  <c:v>66.900000000000006</c:v>
                </c:pt>
                <c:pt idx="512">
                  <c:v>65.7</c:v>
                </c:pt>
                <c:pt idx="513">
                  <c:v>66.599999999999994</c:v>
                </c:pt>
                <c:pt idx="514">
                  <c:v>65.599999999999994</c:v>
                </c:pt>
                <c:pt idx="515">
                  <c:v>66.900000000000006</c:v>
                </c:pt>
                <c:pt idx="516">
                  <c:v>65.599999999999994</c:v>
                </c:pt>
                <c:pt idx="517">
                  <c:v>67</c:v>
                </c:pt>
                <c:pt idx="518">
                  <c:v>65.900000000000006</c:v>
                </c:pt>
                <c:pt idx="520">
                  <c:v>67.8</c:v>
                </c:pt>
                <c:pt idx="521">
                  <c:v>66.5</c:v>
                </c:pt>
                <c:pt idx="522">
                  <c:v>68.3</c:v>
                </c:pt>
                <c:pt idx="523">
                  <c:v>66.7</c:v>
                </c:pt>
                <c:pt idx="524">
                  <c:v>67.599999999999994</c:v>
                </c:pt>
                <c:pt idx="525">
                  <c:v>66.3</c:v>
                </c:pt>
                <c:pt idx="526">
                  <c:v>67.2</c:v>
                </c:pt>
                <c:pt idx="527">
                  <c:v>65.400000000000006</c:v>
                </c:pt>
                <c:pt idx="528">
                  <c:v>67.2</c:v>
                </c:pt>
                <c:pt idx="529">
                  <c:v>65.7</c:v>
                </c:pt>
                <c:pt idx="530">
                  <c:v>67.2</c:v>
                </c:pt>
                <c:pt idx="531">
                  <c:v>65.8</c:v>
                </c:pt>
                <c:pt idx="532">
                  <c:v>67.2</c:v>
                </c:pt>
                <c:pt idx="533">
                  <c:v>67.099999999999994</c:v>
                </c:pt>
                <c:pt idx="534">
                  <c:v>65.7</c:v>
                </c:pt>
                <c:pt idx="535">
                  <c:v>66.3</c:v>
                </c:pt>
                <c:pt idx="536">
                  <c:v>65</c:v>
                </c:pt>
                <c:pt idx="537">
                  <c:v>65.8</c:v>
                </c:pt>
                <c:pt idx="538">
                  <c:v>65.400000000000006</c:v>
                </c:pt>
                <c:pt idx="539">
                  <c:v>66.7</c:v>
                </c:pt>
                <c:pt idx="540">
                  <c:v>65.599999999999994</c:v>
                </c:pt>
                <c:pt idx="541">
                  <c:v>67.2</c:v>
                </c:pt>
                <c:pt idx="542">
                  <c:v>65.8</c:v>
                </c:pt>
                <c:pt idx="543">
                  <c:v>67.099999999999994</c:v>
                </c:pt>
                <c:pt idx="544">
                  <c:v>67.099999999999994</c:v>
                </c:pt>
                <c:pt idx="545">
                  <c:v>65.900000000000006</c:v>
                </c:pt>
                <c:pt idx="546">
                  <c:v>66.5</c:v>
                </c:pt>
                <c:pt idx="547">
                  <c:v>65.3</c:v>
                </c:pt>
                <c:pt idx="548">
                  <c:v>66.599999999999994</c:v>
                </c:pt>
                <c:pt idx="549">
                  <c:v>64.900000000000006</c:v>
                </c:pt>
                <c:pt idx="550">
                  <c:v>65.7</c:v>
                </c:pt>
                <c:pt idx="551">
                  <c:v>64.900000000000006</c:v>
                </c:pt>
                <c:pt idx="552">
                  <c:v>65.3</c:v>
                </c:pt>
                <c:pt idx="553">
                  <c:v>66.3</c:v>
                </c:pt>
                <c:pt idx="554">
                  <c:v>64.8</c:v>
                </c:pt>
                <c:pt idx="555">
                  <c:v>66</c:v>
                </c:pt>
                <c:pt idx="556">
                  <c:v>65.3</c:v>
                </c:pt>
                <c:pt idx="557">
                  <c:v>67</c:v>
                </c:pt>
                <c:pt idx="558">
                  <c:v>65.3</c:v>
                </c:pt>
                <c:pt idx="559">
                  <c:v>65.099999999999994</c:v>
                </c:pt>
                <c:pt idx="560">
                  <c:v>66.599999999999994</c:v>
                </c:pt>
                <c:pt idx="561">
                  <c:v>65.099999999999994</c:v>
                </c:pt>
                <c:pt idx="563">
                  <c:v>66.5</c:v>
                </c:pt>
                <c:pt idx="564">
                  <c:v>65.3</c:v>
                </c:pt>
                <c:pt idx="565">
                  <c:v>66.3</c:v>
                </c:pt>
                <c:pt idx="566">
                  <c:v>66</c:v>
                </c:pt>
                <c:pt idx="567">
                  <c:v>64.599999999999994</c:v>
                </c:pt>
                <c:pt idx="568">
                  <c:v>66.599999999999994</c:v>
                </c:pt>
                <c:pt idx="569">
                  <c:v>65</c:v>
                </c:pt>
                <c:pt idx="570">
                  <c:v>66.3</c:v>
                </c:pt>
                <c:pt idx="571">
                  <c:v>64.3</c:v>
                </c:pt>
                <c:pt idx="572">
                  <c:v>65.8</c:v>
                </c:pt>
                <c:pt idx="573">
                  <c:v>64.099999999999994</c:v>
                </c:pt>
                <c:pt idx="574">
                  <c:v>65.7</c:v>
                </c:pt>
                <c:pt idx="575">
                  <c:v>65.7</c:v>
                </c:pt>
                <c:pt idx="576">
                  <c:v>64.5</c:v>
                </c:pt>
                <c:pt idx="577">
                  <c:v>65.900000000000006</c:v>
                </c:pt>
                <c:pt idx="578">
                  <c:v>64.599999999999994</c:v>
                </c:pt>
                <c:pt idx="579">
                  <c:v>66.099999999999994</c:v>
                </c:pt>
                <c:pt idx="580">
                  <c:v>64.2</c:v>
                </c:pt>
                <c:pt idx="581">
                  <c:v>65.5</c:v>
                </c:pt>
                <c:pt idx="582">
                  <c:v>64.2</c:v>
                </c:pt>
                <c:pt idx="583">
                  <c:v>65.5</c:v>
                </c:pt>
                <c:pt idx="584">
                  <c:v>63.9</c:v>
                </c:pt>
                <c:pt idx="585">
                  <c:v>63.6</c:v>
                </c:pt>
                <c:pt idx="586">
                  <c:v>63.6</c:v>
                </c:pt>
                <c:pt idx="587">
                  <c:v>64.099999999999994</c:v>
                </c:pt>
                <c:pt idx="588">
                  <c:v>63.2</c:v>
                </c:pt>
                <c:pt idx="589">
                  <c:v>64.400000000000006</c:v>
                </c:pt>
                <c:pt idx="590">
                  <c:v>63.3</c:v>
                </c:pt>
                <c:pt idx="591">
                  <c:v>63.6</c:v>
                </c:pt>
                <c:pt idx="592">
                  <c:v>64.400000000000006</c:v>
                </c:pt>
                <c:pt idx="593">
                  <c:v>65.7</c:v>
                </c:pt>
                <c:pt idx="594">
                  <c:v>64.400000000000006</c:v>
                </c:pt>
                <c:pt idx="595">
                  <c:v>65.599999999999994</c:v>
                </c:pt>
                <c:pt idx="596">
                  <c:v>63.7</c:v>
                </c:pt>
                <c:pt idx="597">
                  <c:v>65.7</c:v>
                </c:pt>
                <c:pt idx="598">
                  <c:v>65.7</c:v>
                </c:pt>
                <c:pt idx="599">
                  <c:v>64.5</c:v>
                </c:pt>
                <c:pt idx="600">
                  <c:v>66.2</c:v>
                </c:pt>
                <c:pt idx="601">
                  <c:v>64.2</c:v>
                </c:pt>
                <c:pt idx="602">
                  <c:v>66.099999999999994</c:v>
                </c:pt>
                <c:pt idx="603">
                  <c:v>64.400000000000006</c:v>
                </c:pt>
                <c:pt idx="604">
                  <c:v>64.3</c:v>
                </c:pt>
                <c:pt idx="605">
                  <c:v>65.7</c:v>
                </c:pt>
                <c:pt idx="606">
                  <c:v>64.7</c:v>
                </c:pt>
                <c:pt idx="607">
                  <c:v>64.7</c:v>
                </c:pt>
                <c:pt idx="608">
                  <c:v>65.7</c:v>
                </c:pt>
                <c:pt idx="609">
                  <c:v>64.5</c:v>
                </c:pt>
                <c:pt idx="610">
                  <c:v>66.2</c:v>
                </c:pt>
                <c:pt idx="611">
                  <c:v>64.900000000000006</c:v>
                </c:pt>
                <c:pt idx="612">
                  <c:v>64.099999999999994</c:v>
                </c:pt>
                <c:pt idx="613">
                  <c:v>65.599999999999994</c:v>
                </c:pt>
                <c:pt idx="614">
                  <c:v>64.099999999999994</c:v>
                </c:pt>
                <c:pt idx="615">
                  <c:v>64.7</c:v>
                </c:pt>
                <c:pt idx="616">
                  <c:v>64.900000000000006</c:v>
                </c:pt>
                <c:pt idx="617">
                  <c:v>64.400000000000006</c:v>
                </c:pt>
                <c:pt idx="618">
                  <c:v>65.8</c:v>
                </c:pt>
                <c:pt idx="619">
                  <c:v>64.2</c:v>
                </c:pt>
                <c:pt idx="620">
                  <c:v>65.599999999999994</c:v>
                </c:pt>
                <c:pt idx="621">
                  <c:v>64.7</c:v>
                </c:pt>
                <c:pt idx="622">
                  <c:v>66</c:v>
                </c:pt>
                <c:pt idx="623">
                  <c:v>64.3</c:v>
                </c:pt>
                <c:pt idx="624">
                  <c:v>62.6</c:v>
                </c:pt>
                <c:pt idx="625">
                  <c:v>64.599999999999994</c:v>
                </c:pt>
                <c:pt idx="626">
                  <c:v>64</c:v>
                </c:pt>
                <c:pt idx="627">
                  <c:v>64.2</c:v>
                </c:pt>
                <c:pt idx="628">
                  <c:v>63.1</c:v>
                </c:pt>
                <c:pt idx="629">
                  <c:v>63.5</c:v>
                </c:pt>
                <c:pt idx="630">
                  <c:v>62.9</c:v>
                </c:pt>
                <c:pt idx="631">
                  <c:v>64.8</c:v>
                </c:pt>
                <c:pt idx="632">
                  <c:v>63.6</c:v>
                </c:pt>
                <c:pt idx="633">
                  <c:v>65.599999999999994</c:v>
                </c:pt>
                <c:pt idx="634">
                  <c:v>64.099999999999994</c:v>
                </c:pt>
                <c:pt idx="635">
                  <c:v>65.5</c:v>
                </c:pt>
                <c:pt idx="636">
                  <c:v>64.7</c:v>
                </c:pt>
                <c:pt idx="637">
                  <c:v>64.3</c:v>
                </c:pt>
                <c:pt idx="638">
                  <c:v>65.599999999999994</c:v>
                </c:pt>
                <c:pt idx="639">
                  <c:v>63.9</c:v>
                </c:pt>
                <c:pt idx="640">
                  <c:v>64.3</c:v>
                </c:pt>
                <c:pt idx="641">
                  <c:v>63.7</c:v>
                </c:pt>
                <c:pt idx="642">
                  <c:v>65.5</c:v>
                </c:pt>
                <c:pt idx="643">
                  <c:v>64.3</c:v>
                </c:pt>
                <c:pt idx="644">
                  <c:v>65.599999999999994</c:v>
                </c:pt>
                <c:pt idx="645">
                  <c:v>66.400000000000006</c:v>
                </c:pt>
                <c:pt idx="646">
                  <c:v>65.8</c:v>
                </c:pt>
                <c:pt idx="647">
                  <c:v>66.599999999999994</c:v>
                </c:pt>
                <c:pt idx="648">
                  <c:v>65.599999999999994</c:v>
                </c:pt>
                <c:pt idx="649">
                  <c:v>66.2</c:v>
                </c:pt>
                <c:pt idx="650">
                  <c:v>65.099999999999994</c:v>
                </c:pt>
                <c:pt idx="651">
                  <c:v>65.400000000000006</c:v>
                </c:pt>
                <c:pt idx="652">
                  <c:v>64.400000000000006</c:v>
                </c:pt>
                <c:pt idx="653">
                  <c:v>65.599999999999994</c:v>
                </c:pt>
                <c:pt idx="654">
                  <c:v>64.5</c:v>
                </c:pt>
                <c:pt idx="655">
                  <c:v>64.599999999999994</c:v>
                </c:pt>
                <c:pt idx="656">
                  <c:v>64.2</c:v>
                </c:pt>
                <c:pt idx="657">
                  <c:v>63.4</c:v>
                </c:pt>
                <c:pt idx="658">
                  <c:v>63.6</c:v>
                </c:pt>
                <c:pt idx="659">
                  <c:v>62.5</c:v>
                </c:pt>
                <c:pt idx="660">
                  <c:v>63.2</c:v>
                </c:pt>
                <c:pt idx="661">
                  <c:v>62.9</c:v>
                </c:pt>
                <c:pt idx="662">
                  <c:v>64.5</c:v>
                </c:pt>
                <c:pt idx="663">
                  <c:v>63.5</c:v>
                </c:pt>
                <c:pt idx="664">
                  <c:v>65.5</c:v>
                </c:pt>
                <c:pt idx="665">
                  <c:v>63.7</c:v>
                </c:pt>
                <c:pt idx="666">
                  <c:v>64.3</c:v>
                </c:pt>
                <c:pt idx="667">
                  <c:v>62.8</c:v>
                </c:pt>
                <c:pt idx="668">
                  <c:v>63.8</c:v>
                </c:pt>
                <c:pt idx="669">
                  <c:v>62.8</c:v>
                </c:pt>
                <c:pt idx="670">
                  <c:v>64.099999999999994</c:v>
                </c:pt>
                <c:pt idx="671">
                  <c:v>63.4</c:v>
                </c:pt>
                <c:pt idx="672">
                  <c:v>65.599999999999994</c:v>
                </c:pt>
                <c:pt idx="673">
                  <c:v>64.2</c:v>
                </c:pt>
                <c:pt idx="674">
                  <c:v>64</c:v>
                </c:pt>
                <c:pt idx="675">
                  <c:v>64.3</c:v>
                </c:pt>
                <c:pt idx="676">
                  <c:v>63.5</c:v>
                </c:pt>
                <c:pt idx="677">
                  <c:v>64.8</c:v>
                </c:pt>
                <c:pt idx="678">
                  <c:v>64</c:v>
                </c:pt>
                <c:pt idx="679">
                  <c:v>65.400000000000006</c:v>
                </c:pt>
                <c:pt idx="680">
                  <c:v>64.099999999999994</c:v>
                </c:pt>
                <c:pt idx="681">
                  <c:v>64.7</c:v>
                </c:pt>
                <c:pt idx="682">
                  <c:v>63.5</c:v>
                </c:pt>
                <c:pt idx="683">
                  <c:v>64.8</c:v>
                </c:pt>
                <c:pt idx="684">
                  <c:v>63.4</c:v>
                </c:pt>
                <c:pt idx="685">
                  <c:v>64.3</c:v>
                </c:pt>
                <c:pt idx="686">
                  <c:v>63.1</c:v>
                </c:pt>
                <c:pt idx="687">
                  <c:v>63.4</c:v>
                </c:pt>
                <c:pt idx="688">
                  <c:v>63.1</c:v>
                </c:pt>
                <c:pt idx="689">
                  <c:v>64.599999999999994</c:v>
                </c:pt>
                <c:pt idx="690">
                  <c:v>63.4</c:v>
                </c:pt>
                <c:pt idx="691">
                  <c:v>64.5</c:v>
                </c:pt>
                <c:pt idx="692">
                  <c:v>63.3</c:v>
                </c:pt>
                <c:pt idx="693">
                  <c:v>64</c:v>
                </c:pt>
                <c:pt idx="694">
                  <c:v>63.8</c:v>
                </c:pt>
                <c:pt idx="695">
                  <c:v>62.7</c:v>
                </c:pt>
                <c:pt idx="696">
                  <c:v>63.9</c:v>
                </c:pt>
                <c:pt idx="697">
                  <c:v>62.4</c:v>
                </c:pt>
                <c:pt idx="698">
                  <c:v>61.9</c:v>
                </c:pt>
                <c:pt idx="699">
                  <c:v>63.8</c:v>
                </c:pt>
                <c:pt idx="700">
                  <c:v>63.3</c:v>
                </c:pt>
                <c:pt idx="701">
                  <c:v>64.7</c:v>
                </c:pt>
                <c:pt idx="702">
                  <c:v>63.1</c:v>
                </c:pt>
                <c:pt idx="703">
                  <c:v>64.7</c:v>
                </c:pt>
                <c:pt idx="704">
                  <c:v>63.2</c:v>
                </c:pt>
                <c:pt idx="705">
                  <c:v>63.8</c:v>
                </c:pt>
                <c:pt idx="706">
                  <c:v>62.6</c:v>
                </c:pt>
                <c:pt idx="707">
                  <c:v>63.4</c:v>
                </c:pt>
                <c:pt idx="708">
                  <c:v>63</c:v>
                </c:pt>
                <c:pt idx="709">
                  <c:v>62.2</c:v>
                </c:pt>
                <c:pt idx="710">
                  <c:v>63.8</c:v>
                </c:pt>
                <c:pt idx="711">
                  <c:v>62.7</c:v>
                </c:pt>
                <c:pt idx="712">
                  <c:v>63.1</c:v>
                </c:pt>
                <c:pt idx="713">
                  <c:v>62.1</c:v>
                </c:pt>
                <c:pt idx="714">
                  <c:v>63.8</c:v>
                </c:pt>
                <c:pt idx="715">
                  <c:v>62.2</c:v>
                </c:pt>
                <c:pt idx="716">
                  <c:v>63.3</c:v>
                </c:pt>
                <c:pt idx="717">
                  <c:v>62.4</c:v>
                </c:pt>
                <c:pt idx="718">
                  <c:v>63.1</c:v>
                </c:pt>
                <c:pt idx="719">
                  <c:v>64</c:v>
                </c:pt>
                <c:pt idx="720">
                  <c:v>63.1</c:v>
                </c:pt>
                <c:pt idx="721">
                  <c:v>62.4</c:v>
                </c:pt>
                <c:pt idx="722">
                  <c:v>64.400000000000006</c:v>
                </c:pt>
                <c:pt idx="723">
                  <c:v>63.3</c:v>
                </c:pt>
                <c:pt idx="724">
                  <c:v>64.3</c:v>
                </c:pt>
                <c:pt idx="725">
                  <c:v>62.3</c:v>
                </c:pt>
                <c:pt idx="726">
                  <c:v>63</c:v>
                </c:pt>
                <c:pt idx="727">
                  <c:v>63.8</c:v>
                </c:pt>
                <c:pt idx="728">
                  <c:v>62.9</c:v>
                </c:pt>
                <c:pt idx="729">
                  <c:v>64.599999999999994</c:v>
                </c:pt>
                <c:pt idx="730">
                  <c:v>63.2</c:v>
                </c:pt>
                <c:pt idx="731">
                  <c:v>64.900000000000006</c:v>
                </c:pt>
                <c:pt idx="732">
                  <c:v>63.3</c:v>
                </c:pt>
                <c:pt idx="733">
                  <c:v>64.3</c:v>
                </c:pt>
                <c:pt idx="734">
                  <c:v>62.7</c:v>
                </c:pt>
                <c:pt idx="735">
                  <c:v>63.1</c:v>
                </c:pt>
                <c:pt idx="736">
                  <c:v>62.1</c:v>
                </c:pt>
                <c:pt idx="737">
                  <c:v>63.2</c:v>
                </c:pt>
                <c:pt idx="738">
                  <c:v>62.6</c:v>
                </c:pt>
                <c:pt idx="739">
                  <c:v>63.2</c:v>
                </c:pt>
                <c:pt idx="740">
                  <c:v>62.4</c:v>
                </c:pt>
                <c:pt idx="741">
                  <c:v>63.3</c:v>
                </c:pt>
                <c:pt idx="742">
                  <c:v>63</c:v>
                </c:pt>
                <c:pt idx="743">
                  <c:v>62.5</c:v>
                </c:pt>
                <c:pt idx="744">
                  <c:v>64</c:v>
                </c:pt>
                <c:pt idx="745">
                  <c:v>64.099999999999994</c:v>
                </c:pt>
                <c:pt idx="746">
                  <c:v>62.9</c:v>
                </c:pt>
                <c:pt idx="747">
                  <c:v>63.9</c:v>
                </c:pt>
                <c:pt idx="748">
                  <c:v>62.8</c:v>
                </c:pt>
                <c:pt idx="749">
                  <c:v>62.2</c:v>
                </c:pt>
                <c:pt idx="750">
                  <c:v>63.1</c:v>
                </c:pt>
                <c:pt idx="751">
                  <c:v>62.2</c:v>
                </c:pt>
                <c:pt idx="752">
                  <c:v>64.5</c:v>
                </c:pt>
                <c:pt idx="753">
                  <c:v>63.6</c:v>
                </c:pt>
                <c:pt idx="754">
                  <c:v>62.8</c:v>
                </c:pt>
                <c:pt idx="755">
                  <c:v>63.6</c:v>
                </c:pt>
                <c:pt idx="756">
                  <c:v>62.9</c:v>
                </c:pt>
                <c:pt idx="757">
                  <c:v>62.9</c:v>
                </c:pt>
                <c:pt idx="758">
                  <c:v>62.5</c:v>
                </c:pt>
                <c:pt idx="759">
                  <c:v>63.6</c:v>
                </c:pt>
                <c:pt idx="760">
                  <c:v>62.1</c:v>
                </c:pt>
                <c:pt idx="761">
                  <c:v>63.6</c:v>
                </c:pt>
                <c:pt idx="762">
                  <c:v>62.1</c:v>
                </c:pt>
                <c:pt idx="763">
                  <c:v>63</c:v>
                </c:pt>
                <c:pt idx="764">
                  <c:v>62.2</c:v>
                </c:pt>
                <c:pt idx="765">
                  <c:v>63</c:v>
                </c:pt>
                <c:pt idx="766">
                  <c:v>62.6</c:v>
                </c:pt>
                <c:pt idx="767">
                  <c:v>62.3</c:v>
                </c:pt>
                <c:pt idx="768">
                  <c:v>62.8</c:v>
                </c:pt>
                <c:pt idx="769">
                  <c:v>62.9</c:v>
                </c:pt>
                <c:pt idx="770">
                  <c:v>64</c:v>
                </c:pt>
                <c:pt idx="771">
                  <c:v>63</c:v>
                </c:pt>
                <c:pt idx="772">
                  <c:v>62.5</c:v>
                </c:pt>
                <c:pt idx="773">
                  <c:v>63.4</c:v>
                </c:pt>
                <c:pt idx="774">
                  <c:v>62</c:v>
                </c:pt>
                <c:pt idx="775">
                  <c:v>61.7</c:v>
                </c:pt>
                <c:pt idx="776">
                  <c:v>62.2</c:v>
                </c:pt>
                <c:pt idx="777">
                  <c:v>63.3</c:v>
                </c:pt>
                <c:pt idx="778">
                  <c:v>62.5</c:v>
                </c:pt>
                <c:pt idx="779">
                  <c:v>62.1</c:v>
                </c:pt>
                <c:pt idx="780">
                  <c:v>62</c:v>
                </c:pt>
                <c:pt idx="781">
                  <c:v>63.3</c:v>
                </c:pt>
                <c:pt idx="782">
                  <c:v>62.2</c:v>
                </c:pt>
                <c:pt idx="783">
                  <c:v>62.3</c:v>
                </c:pt>
                <c:pt idx="784">
                  <c:v>61.5</c:v>
                </c:pt>
                <c:pt idx="785">
                  <c:v>62.3</c:v>
                </c:pt>
                <c:pt idx="786">
                  <c:v>61.8</c:v>
                </c:pt>
                <c:pt idx="787">
                  <c:v>61.6</c:v>
                </c:pt>
                <c:pt idx="788">
                  <c:v>61.3</c:v>
                </c:pt>
                <c:pt idx="789">
                  <c:v>61</c:v>
                </c:pt>
                <c:pt idx="790">
                  <c:v>59.9</c:v>
                </c:pt>
                <c:pt idx="791">
                  <c:v>61.5</c:v>
                </c:pt>
                <c:pt idx="792">
                  <c:v>62.4</c:v>
                </c:pt>
                <c:pt idx="793">
                  <c:v>62.2</c:v>
                </c:pt>
                <c:pt idx="794">
                  <c:v>62</c:v>
                </c:pt>
                <c:pt idx="795">
                  <c:v>61.4</c:v>
                </c:pt>
                <c:pt idx="796">
                  <c:v>61.5</c:v>
                </c:pt>
                <c:pt idx="797">
                  <c:v>61.3</c:v>
                </c:pt>
                <c:pt idx="798">
                  <c:v>60.6</c:v>
                </c:pt>
                <c:pt idx="799">
                  <c:v>60.8</c:v>
                </c:pt>
                <c:pt idx="800">
                  <c:v>61.3</c:v>
                </c:pt>
                <c:pt idx="801">
                  <c:v>61.2</c:v>
                </c:pt>
                <c:pt idx="802">
                  <c:v>62.1</c:v>
                </c:pt>
                <c:pt idx="803">
                  <c:v>61.2</c:v>
                </c:pt>
                <c:pt idx="804">
                  <c:v>62.3</c:v>
                </c:pt>
                <c:pt idx="805">
                  <c:v>62</c:v>
                </c:pt>
                <c:pt idx="806">
                  <c:v>62.9</c:v>
                </c:pt>
                <c:pt idx="807">
                  <c:v>61.9</c:v>
                </c:pt>
                <c:pt idx="808">
                  <c:v>62.9</c:v>
                </c:pt>
                <c:pt idx="809">
                  <c:v>62.2</c:v>
                </c:pt>
                <c:pt idx="810">
                  <c:v>62.8</c:v>
                </c:pt>
                <c:pt idx="811">
                  <c:v>62</c:v>
                </c:pt>
                <c:pt idx="812">
                  <c:v>61.8</c:v>
                </c:pt>
                <c:pt idx="813">
                  <c:v>62.9</c:v>
                </c:pt>
                <c:pt idx="814">
                  <c:v>62.9</c:v>
                </c:pt>
                <c:pt idx="815">
                  <c:v>62.6</c:v>
                </c:pt>
                <c:pt idx="816">
                  <c:v>61.4</c:v>
                </c:pt>
                <c:pt idx="817">
                  <c:v>62</c:v>
                </c:pt>
                <c:pt idx="818">
                  <c:v>61.3</c:v>
                </c:pt>
                <c:pt idx="819">
                  <c:v>62.8</c:v>
                </c:pt>
                <c:pt idx="820">
                  <c:v>61.6</c:v>
                </c:pt>
                <c:pt idx="821">
                  <c:v>61.3</c:v>
                </c:pt>
                <c:pt idx="822">
                  <c:v>62.4</c:v>
                </c:pt>
                <c:pt idx="823">
                  <c:v>61.1</c:v>
                </c:pt>
                <c:pt idx="824">
                  <c:v>62.1</c:v>
                </c:pt>
                <c:pt idx="825">
                  <c:v>61.5</c:v>
                </c:pt>
                <c:pt idx="826">
                  <c:v>63</c:v>
                </c:pt>
                <c:pt idx="827">
                  <c:v>61.7</c:v>
                </c:pt>
                <c:pt idx="828">
                  <c:v>62.3</c:v>
                </c:pt>
                <c:pt idx="829">
                  <c:v>61.5</c:v>
                </c:pt>
                <c:pt idx="830">
                  <c:v>62.4</c:v>
                </c:pt>
                <c:pt idx="831">
                  <c:v>61.2</c:v>
                </c:pt>
                <c:pt idx="832">
                  <c:v>61.9</c:v>
                </c:pt>
                <c:pt idx="833">
                  <c:v>61.9</c:v>
                </c:pt>
                <c:pt idx="834">
                  <c:v>61.8</c:v>
                </c:pt>
                <c:pt idx="835">
                  <c:v>61.3</c:v>
                </c:pt>
                <c:pt idx="836">
                  <c:v>62.4</c:v>
                </c:pt>
                <c:pt idx="837">
                  <c:v>61.7</c:v>
                </c:pt>
                <c:pt idx="838">
                  <c:v>63.5</c:v>
                </c:pt>
                <c:pt idx="839">
                  <c:v>62.6</c:v>
                </c:pt>
                <c:pt idx="840">
                  <c:v>62.4</c:v>
                </c:pt>
                <c:pt idx="841">
                  <c:v>61.3</c:v>
                </c:pt>
                <c:pt idx="842">
                  <c:v>62</c:v>
                </c:pt>
                <c:pt idx="843">
                  <c:v>62.5</c:v>
                </c:pt>
                <c:pt idx="844">
                  <c:v>62.1</c:v>
                </c:pt>
                <c:pt idx="845">
                  <c:v>63.1</c:v>
                </c:pt>
                <c:pt idx="846">
                  <c:v>62.6</c:v>
                </c:pt>
                <c:pt idx="847">
                  <c:v>63.1</c:v>
                </c:pt>
                <c:pt idx="848">
                  <c:v>62.5</c:v>
                </c:pt>
                <c:pt idx="849">
                  <c:v>62</c:v>
                </c:pt>
                <c:pt idx="850">
                  <c:v>61.1</c:v>
                </c:pt>
                <c:pt idx="851">
                  <c:v>62</c:v>
                </c:pt>
                <c:pt idx="852">
                  <c:v>61.7</c:v>
                </c:pt>
                <c:pt idx="853">
                  <c:v>63</c:v>
                </c:pt>
                <c:pt idx="854">
                  <c:v>62.2</c:v>
                </c:pt>
                <c:pt idx="855">
                  <c:v>62.5</c:v>
                </c:pt>
                <c:pt idx="856">
                  <c:v>62</c:v>
                </c:pt>
                <c:pt idx="857">
                  <c:v>62.6</c:v>
                </c:pt>
                <c:pt idx="858">
                  <c:v>62.4</c:v>
                </c:pt>
                <c:pt idx="859">
                  <c:v>61.6</c:v>
                </c:pt>
                <c:pt idx="860">
                  <c:v>60.9</c:v>
                </c:pt>
                <c:pt idx="861">
                  <c:v>61.6</c:v>
                </c:pt>
                <c:pt idx="862">
                  <c:v>61.6</c:v>
                </c:pt>
                <c:pt idx="863">
                  <c:v>62.1</c:v>
                </c:pt>
                <c:pt idx="864">
                  <c:v>62.9</c:v>
                </c:pt>
                <c:pt idx="865">
                  <c:v>61.9</c:v>
                </c:pt>
                <c:pt idx="866">
                  <c:v>62.6</c:v>
                </c:pt>
                <c:pt idx="867">
                  <c:v>61.5</c:v>
                </c:pt>
                <c:pt idx="868">
                  <c:v>61.9</c:v>
                </c:pt>
                <c:pt idx="869">
                  <c:v>61.2</c:v>
                </c:pt>
                <c:pt idx="870">
                  <c:v>62.1</c:v>
                </c:pt>
                <c:pt idx="871">
                  <c:v>62.8</c:v>
                </c:pt>
                <c:pt idx="872">
                  <c:v>61.5</c:v>
                </c:pt>
                <c:pt idx="873">
                  <c:v>62.1</c:v>
                </c:pt>
                <c:pt idx="874">
                  <c:v>62.3</c:v>
                </c:pt>
                <c:pt idx="875">
                  <c:v>61.2</c:v>
                </c:pt>
                <c:pt idx="876">
                  <c:v>61.2</c:v>
                </c:pt>
                <c:pt idx="877">
                  <c:v>62</c:v>
                </c:pt>
                <c:pt idx="878">
                  <c:v>61.2</c:v>
                </c:pt>
                <c:pt idx="879">
                  <c:v>62.3</c:v>
                </c:pt>
                <c:pt idx="880">
                  <c:v>61.2</c:v>
                </c:pt>
                <c:pt idx="881">
                  <c:v>61</c:v>
                </c:pt>
                <c:pt idx="882">
                  <c:v>62</c:v>
                </c:pt>
                <c:pt idx="883">
                  <c:v>60.5</c:v>
                </c:pt>
                <c:pt idx="884">
                  <c:v>62.5</c:v>
                </c:pt>
                <c:pt idx="885">
                  <c:v>61.5</c:v>
                </c:pt>
                <c:pt idx="886">
                  <c:v>63.1</c:v>
                </c:pt>
                <c:pt idx="887">
                  <c:v>62</c:v>
                </c:pt>
                <c:pt idx="888">
                  <c:v>63.1</c:v>
                </c:pt>
                <c:pt idx="889">
                  <c:v>62.2</c:v>
                </c:pt>
                <c:pt idx="890">
                  <c:v>62.1</c:v>
                </c:pt>
                <c:pt idx="891">
                  <c:v>62.2</c:v>
                </c:pt>
                <c:pt idx="892">
                  <c:v>61.3</c:v>
                </c:pt>
                <c:pt idx="893">
                  <c:v>61.5</c:v>
                </c:pt>
                <c:pt idx="894">
                  <c:v>62</c:v>
                </c:pt>
                <c:pt idx="895">
                  <c:v>62.2</c:v>
                </c:pt>
                <c:pt idx="896">
                  <c:v>61.6</c:v>
                </c:pt>
                <c:pt idx="897">
                  <c:v>61.4</c:v>
                </c:pt>
                <c:pt idx="898">
                  <c:v>61.3</c:v>
                </c:pt>
                <c:pt idx="899">
                  <c:v>61.8</c:v>
                </c:pt>
                <c:pt idx="900">
                  <c:v>61.1</c:v>
                </c:pt>
                <c:pt idx="901">
                  <c:v>60.5</c:v>
                </c:pt>
                <c:pt idx="902">
                  <c:v>62</c:v>
                </c:pt>
                <c:pt idx="903">
                  <c:v>61.5</c:v>
                </c:pt>
                <c:pt idx="904">
                  <c:v>62.4</c:v>
                </c:pt>
                <c:pt idx="905">
                  <c:v>61.7</c:v>
                </c:pt>
                <c:pt idx="906">
                  <c:v>62.1</c:v>
                </c:pt>
                <c:pt idx="907">
                  <c:v>62.6</c:v>
                </c:pt>
                <c:pt idx="908">
                  <c:v>62.2</c:v>
                </c:pt>
                <c:pt idx="909">
                  <c:v>61.6</c:v>
                </c:pt>
                <c:pt idx="910">
                  <c:v>63.1</c:v>
                </c:pt>
                <c:pt idx="911">
                  <c:v>62.6</c:v>
                </c:pt>
                <c:pt idx="912">
                  <c:v>62.5</c:v>
                </c:pt>
                <c:pt idx="913">
                  <c:v>64.099999999999994</c:v>
                </c:pt>
                <c:pt idx="914">
                  <c:v>62.3</c:v>
                </c:pt>
                <c:pt idx="915">
                  <c:v>62.4</c:v>
                </c:pt>
                <c:pt idx="916">
                  <c:v>63.2</c:v>
                </c:pt>
                <c:pt idx="917">
                  <c:v>62.2</c:v>
                </c:pt>
                <c:pt idx="918">
                  <c:v>62.3</c:v>
                </c:pt>
                <c:pt idx="919">
                  <c:v>63.4</c:v>
                </c:pt>
                <c:pt idx="920">
                  <c:v>62.2</c:v>
                </c:pt>
                <c:pt idx="921">
                  <c:v>63.2</c:v>
                </c:pt>
                <c:pt idx="922">
                  <c:v>62.3</c:v>
                </c:pt>
                <c:pt idx="923">
                  <c:v>63.6</c:v>
                </c:pt>
                <c:pt idx="924">
                  <c:v>62.3</c:v>
                </c:pt>
                <c:pt idx="925">
                  <c:v>63.3</c:v>
                </c:pt>
                <c:pt idx="926">
                  <c:v>62</c:v>
                </c:pt>
                <c:pt idx="927">
                  <c:v>63.1</c:v>
                </c:pt>
                <c:pt idx="928">
                  <c:v>62.1</c:v>
                </c:pt>
                <c:pt idx="929">
                  <c:v>63.5</c:v>
                </c:pt>
                <c:pt idx="930">
                  <c:v>62.6</c:v>
                </c:pt>
                <c:pt idx="931">
                  <c:v>63.6</c:v>
                </c:pt>
                <c:pt idx="932">
                  <c:v>62.6</c:v>
                </c:pt>
                <c:pt idx="933">
                  <c:v>63.7</c:v>
                </c:pt>
                <c:pt idx="934">
                  <c:v>63.8</c:v>
                </c:pt>
                <c:pt idx="935">
                  <c:v>62.3</c:v>
                </c:pt>
                <c:pt idx="936">
                  <c:v>62.8</c:v>
                </c:pt>
                <c:pt idx="937">
                  <c:v>64.099999999999994</c:v>
                </c:pt>
                <c:pt idx="938">
                  <c:v>62.5</c:v>
                </c:pt>
                <c:pt idx="939">
                  <c:v>63.9</c:v>
                </c:pt>
                <c:pt idx="940">
                  <c:v>62.1</c:v>
                </c:pt>
                <c:pt idx="941">
                  <c:v>62.6</c:v>
                </c:pt>
                <c:pt idx="942">
                  <c:v>61.7</c:v>
                </c:pt>
                <c:pt idx="943">
                  <c:v>61.8</c:v>
                </c:pt>
                <c:pt idx="944">
                  <c:v>61.1</c:v>
                </c:pt>
                <c:pt idx="945">
                  <c:v>63.5</c:v>
                </c:pt>
                <c:pt idx="946">
                  <c:v>62.1</c:v>
                </c:pt>
                <c:pt idx="947">
                  <c:v>63</c:v>
                </c:pt>
                <c:pt idx="948">
                  <c:v>62.4</c:v>
                </c:pt>
                <c:pt idx="949">
                  <c:v>63</c:v>
                </c:pt>
                <c:pt idx="950">
                  <c:v>62.3</c:v>
                </c:pt>
                <c:pt idx="951">
                  <c:v>64.400000000000006</c:v>
                </c:pt>
                <c:pt idx="952">
                  <c:v>63.2</c:v>
                </c:pt>
                <c:pt idx="953">
                  <c:v>65.099999999999994</c:v>
                </c:pt>
                <c:pt idx="954">
                  <c:v>63.8</c:v>
                </c:pt>
                <c:pt idx="955">
                  <c:v>63.3</c:v>
                </c:pt>
                <c:pt idx="956">
                  <c:v>64.400000000000006</c:v>
                </c:pt>
                <c:pt idx="957">
                  <c:v>62.9</c:v>
                </c:pt>
                <c:pt idx="958">
                  <c:v>64.099999999999994</c:v>
                </c:pt>
                <c:pt idx="959">
                  <c:v>63</c:v>
                </c:pt>
                <c:pt idx="960">
                  <c:v>64.099999999999994</c:v>
                </c:pt>
                <c:pt idx="961">
                  <c:v>63.8</c:v>
                </c:pt>
                <c:pt idx="962">
                  <c:v>62.7</c:v>
                </c:pt>
                <c:pt idx="963">
                  <c:v>64</c:v>
                </c:pt>
                <c:pt idx="964">
                  <c:v>62.6</c:v>
                </c:pt>
                <c:pt idx="965">
                  <c:v>63.2</c:v>
                </c:pt>
                <c:pt idx="967">
                  <c:v>64.2</c:v>
                </c:pt>
                <c:pt idx="968">
                  <c:v>64</c:v>
                </c:pt>
                <c:pt idx="969">
                  <c:v>62.8</c:v>
                </c:pt>
                <c:pt idx="970">
                  <c:v>64.599999999999994</c:v>
                </c:pt>
                <c:pt idx="971">
                  <c:v>62.8</c:v>
                </c:pt>
                <c:pt idx="972">
                  <c:v>64.2</c:v>
                </c:pt>
                <c:pt idx="973">
                  <c:v>63.4</c:v>
                </c:pt>
                <c:pt idx="974">
                  <c:v>63.2</c:v>
                </c:pt>
                <c:pt idx="975">
                  <c:v>65.5</c:v>
                </c:pt>
                <c:pt idx="976">
                  <c:v>64.400000000000006</c:v>
                </c:pt>
                <c:pt idx="977">
                  <c:v>63.7</c:v>
                </c:pt>
                <c:pt idx="978">
                  <c:v>62.6</c:v>
                </c:pt>
                <c:pt idx="979">
                  <c:v>64.8</c:v>
                </c:pt>
                <c:pt idx="980">
                  <c:v>63.8</c:v>
                </c:pt>
                <c:pt idx="982">
                  <c:v>63.8</c:v>
                </c:pt>
                <c:pt idx="983">
                  <c:v>62.9</c:v>
                </c:pt>
                <c:pt idx="984">
                  <c:v>64.5</c:v>
                </c:pt>
                <c:pt idx="985">
                  <c:v>62.9</c:v>
                </c:pt>
                <c:pt idx="986">
                  <c:v>64.2</c:v>
                </c:pt>
                <c:pt idx="987">
                  <c:v>63.3</c:v>
                </c:pt>
                <c:pt idx="988">
                  <c:v>64.2</c:v>
                </c:pt>
                <c:pt idx="989">
                  <c:v>62.9</c:v>
                </c:pt>
                <c:pt idx="992">
                  <c:v>65.099999999999994</c:v>
                </c:pt>
                <c:pt idx="993">
                  <c:v>64.3</c:v>
                </c:pt>
                <c:pt idx="994">
                  <c:v>65.8</c:v>
                </c:pt>
                <c:pt idx="995">
                  <c:v>64.7</c:v>
                </c:pt>
                <c:pt idx="996">
                  <c:v>65.599999999999994</c:v>
                </c:pt>
                <c:pt idx="997">
                  <c:v>64.3</c:v>
                </c:pt>
                <c:pt idx="998">
                  <c:v>64.900000000000006</c:v>
                </c:pt>
                <c:pt idx="999">
                  <c:v>63.6</c:v>
                </c:pt>
                <c:pt idx="1000">
                  <c:v>64.8</c:v>
                </c:pt>
                <c:pt idx="1001">
                  <c:v>63.5</c:v>
                </c:pt>
                <c:pt idx="1002">
                  <c:v>63.3</c:v>
                </c:pt>
                <c:pt idx="1003">
                  <c:v>65</c:v>
                </c:pt>
                <c:pt idx="1004">
                  <c:v>64</c:v>
                </c:pt>
                <c:pt idx="1005">
                  <c:v>64.8</c:v>
                </c:pt>
                <c:pt idx="1006">
                  <c:v>63.1</c:v>
                </c:pt>
                <c:pt idx="1007">
                  <c:v>64.099999999999994</c:v>
                </c:pt>
                <c:pt idx="1008">
                  <c:v>63.1</c:v>
                </c:pt>
                <c:pt idx="1009">
                  <c:v>65.3</c:v>
                </c:pt>
                <c:pt idx="1010">
                  <c:v>63.7</c:v>
                </c:pt>
                <c:pt idx="1011">
                  <c:v>65.099999999999994</c:v>
                </c:pt>
                <c:pt idx="1012">
                  <c:v>64</c:v>
                </c:pt>
                <c:pt idx="1013">
                  <c:v>65.099999999999994</c:v>
                </c:pt>
                <c:pt idx="1014">
                  <c:v>64</c:v>
                </c:pt>
                <c:pt idx="1015">
                  <c:v>63.8</c:v>
                </c:pt>
                <c:pt idx="1016">
                  <c:v>64.599999999999994</c:v>
                </c:pt>
                <c:pt idx="1017">
                  <c:v>63.1</c:v>
                </c:pt>
                <c:pt idx="1018">
                  <c:v>63.9</c:v>
                </c:pt>
                <c:pt idx="1019">
                  <c:v>62.5</c:v>
                </c:pt>
                <c:pt idx="1020">
                  <c:v>64.2</c:v>
                </c:pt>
                <c:pt idx="1021">
                  <c:v>63</c:v>
                </c:pt>
                <c:pt idx="1022">
                  <c:v>64.7</c:v>
                </c:pt>
                <c:pt idx="1023">
                  <c:v>63.2</c:v>
                </c:pt>
                <c:pt idx="1024">
                  <c:v>64.5</c:v>
                </c:pt>
                <c:pt idx="1025">
                  <c:v>63.2</c:v>
                </c:pt>
                <c:pt idx="1028">
                  <c:v>63.6</c:v>
                </c:pt>
                <c:pt idx="1029">
                  <c:v>65.400000000000006</c:v>
                </c:pt>
                <c:pt idx="1030">
                  <c:v>64.099999999999994</c:v>
                </c:pt>
                <c:pt idx="1031">
                  <c:v>64</c:v>
                </c:pt>
                <c:pt idx="1032">
                  <c:v>64.8</c:v>
                </c:pt>
                <c:pt idx="1033">
                  <c:v>63.6</c:v>
                </c:pt>
                <c:pt idx="1034">
                  <c:v>64</c:v>
                </c:pt>
                <c:pt idx="1035">
                  <c:v>63.5</c:v>
                </c:pt>
                <c:pt idx="1036">
                  <c:v>66</c:v>
                </c:pt>
                <c:pt idx="1037">
                  <c:v>64.8</c:v>
                </c:pt>
                <c:pt idx="1038">
                  <c:v>66.599999999999994</c:v>
                </c:pt>
                <c:pt idx="1039">
                  <c:v>64.599999999999994</c:v>
                </c:pt>
                <c:pt idx="1040">
                  <c:v>64.8</c:v>
                </c:pt>
                <c:pt idx="1041">
                  <c:v>63.7</c:v>
                </c:pt>
                <c:pt idx="1042">
                  <c:v>64.900000000000006</c:v>
                </c:pt>
                <c:pt idx="1043">
                  <c:v>63.9</c:v>
                </c:pt>
                <c:pt idx="1044">
                  <c:v>63</c:v>
                </c:pt>
                <c:pt idx="1045">
                  <c:v>62.5</c:v>
                </c:pt>
                <c:pt idx="1046">
                  <c:v>63.8</c:v>
                </c:pt>
                <c:pt idx="1047">
                  <c:v>62.8</c:v>
                </c:pt>
                <c:pt idx="1048">
                  <c:v>65</c:v>
                </c:pt>
                <c:pt idx="1049">
                  <c:v>63.6</c:v>
                </c:pt>
                <c:pt idx="1050">
                  <c:v>65.5</c:v>
                </c:pt>
                <c:pt idx="1051">
                  <c:v>64.099999999999994</c:v>
                </c:pt>
                <c:pt idx="1052">
                  <c:v>65.400000000000006</c:v>
                </c:pt>
                <c:pt idx="1053">
                  <c:v>63.6</c:v>
                </c:pt>
                <c:pt idx="1054">
                  <c:v>65.400000000000006</c:v>
                </c:pt>
                <c:pt idx="1055">
                  <c:v>63.7</c:v>
                </c:pt>
                <c:pt idx="1056">
                  <c:v>64.599999999999994</c:v>
                </c:pt>
                <c:pt idx="1057">
                  <c:v>63.2</c:v>
                </c:pt>
                <c:pt idx="1058">
                  <c:v>62.9</c:v>
                </c:pt>
                <c:pt idx="1059">
                  <c:v>62.7</c:v>
                </c:pt>
                <c:pt idx="1060">
                  <c:v>63.8</c:v>
                </c:pt>
                <c:pt idx="1061">
                  <c:v>62.9</c:v>
                </c:pt>
                <c:pt idx="1062">
                  <c:v>63.6</c:v>
                </c:pt>
                <c:pt idx="1063">
                  <c:v>63</c:v>
                </c:pt>
                <c:pt idx="1064">
                  <c:v>66.2</c:v>
                </c:pt>
                <c:pt idx="1065">
                  <c:v>65.099999999999994</c:v>
                </c:pt>
                <c:pt idx="1066">
                  <c:v>64</c:v>
                </c:pt>
                <c:pt idx="1067">
                  <c:v>63.6</c:v>
                </c:pt>
                <c:pt idx="1068">
                  <c:v>64.599999999999994</c:v>
                </c:pt>
                <c:pt idx="1069">
                  <c:v>63.8</c:v>
                </c:pt>
                <c:pt idx="1070">
                  <c:v>64.400000000000006</c:v>
                </c:pt>
                <c:pt idx="1071">
                  <c:v>64</c:v>
                </c:pt>
                <c:pt idx="1072">
                  <c:v>65</c:v>
                </c:pt>
                <c:pt idx="1073">
                  <c:v>63.7</c:v>
                </c:pt>
                <c:pt idx="1074">
                  <c:v>64.2</c:v>
                </c:pt>
                <c:pt idx="1075">
                  <c:v>65.599999999999994</c:v>
                </c:pt>
                <c:pt idx="1076">
                  <c:v>64.400000000000006</c:v>
                </c:pt>
                <c:pt idx="1077">
                  <c:v>65</c:v>
                </c:pt>
                <c:pt idx="1078">
                  <c:v>63.7</c:v>
                </c:pt>
                <c:pt idx="1079">
                  <c:v>63.7</c:v>
                </c:pt>
                <c:pt idx="1080">
                  <c:v>64.5</c:v>
                </c:pt>
                <c:pt idx="1081">
                  <c:v>64.099999999999994</c:v>
                </c:pt>
                <c:pt idx="1082">
                  <c:v>63.1</c:v>
                </c:pt>
                <c:pt idx="1083">
                  <c:v>62.8</c:v>
                </c:pt>
                <c:pt idx="1084">
                  <c:v>62.2</c:v>
                </c:pt>
                <c:pt idx="1085">
                  <c:v>64.099999999999994</c:v>
                </c:pt>
                <c:pt idx="1086">
                  <c:v>63.5</c:v>
                </c:pt>
                <c:pt idx="1087">
                  <c:v>64.7</c:v>
                </c:pt>
                <c:pt idx="1088">
                  <c:v>63.3</c:v>
                </c:pt>
                <c:pt idx="1089">
                  <c:v>63.3</c:v>
                </c:pt>
                <c:pt idx="1090">
                  <c:v>65.2</c:v>
                </c:pt>
                <c:pt idx="1091">
                  <c:v>63.1</c:v>
                </c:pt>
                <c:pt idx="1092">
                  <c:v>63.3</c:v>
                </c:pt>
                <c:pt idx="1093">
                  <c:v>63.8</c:v>
                </c:pt>
                <c:pt idx="1094">
                  <c:v>62.8</c:v>
                </c:pt>
                <c:pt idx="1095">
                  <c:v>63.6</c:v>
                </c:pt>
                <c:pt idx="1096">
                  <c:v>62.7</c:v>
                </c:pt>
                <c:pt idx="1097">
                  <c:v>63.1</c:v>
                </c:pt>
                <c:pt idx="1098">
                  <c:v>62.6</c:v>
                </c:pt>
                <c:pt idx="1100">
                  <c:v>65.7</c:v>
                </c:pt>
                <c:pt idx="1101">
                  <c:v>63.8</c:v>
                </c:pt>
                <c:pt idx="1102">
                  <c:v>64.5</c:v>
                </c:pt>
                <c:pt idx="1103">
                  <c:v>63.7</c:v>
                </c:pt>
                <c:pt idx="1104">
                  <c:v>64.3</c:v>
                </c:pt>
                <c:pt idx="1105">
                  <c:v>63.1</c:v>
                </c:pt>
                <c:pt idx="1106">
                  <c:v>63.4</c:v>
                </c:pt>
                <c:pt idx="1107">
                  <c:v>63.4</c:v>
                </c:pt>
                <c:pt idx="1108">
                  <c:v>63.5</c:v>
                </c:pt>
                <c:pt idx="1109">
                  <c:v>63.7</c:v>
                </c:pt>
                <c:pt idx="1110">
                  <c:v>64.8</c:v>
                </c:pt>
                <c:pt idx="1111">
                  <c:v>63.5</c:v>
                </c:pt>
                <c:pt idx="1112">
                  <c:v>63.5</c:v>
                </c:pt>
                <c:pt idx="1113">
                  <c:v>62.9</c:v>
                </c:pt>
                <c:pt idx="1114">
                  <c:v>63.6</c:v>
                </c:pt>
                <c:pt idx="1115">
                  <c:v>62.9</c:v>
                </c:pt>
                <c:pt idx="1116">
                  <c:v>63.3</c:v>
                </c:pt>
                <c:pt idx="1117">
                  <c:v>62.9</c:v>
                </c:pt>
                <c:pt idx="1118">
                  <c:v>64.3</c:v>
                </c:pt>
                <c:pt idx="1119">
                  <c:v>63.4</c:v>
                </c:pt>
                <c:pt idx="1120">
                  <c:v>63.8</c:v>
                </c:pt>
                <c:pt idx="1121">
                  <c:v>62.8</c:v>
                </c:pt>
                <c:pt idx="1122">
                  <c:v>63.5</c:v>
                </c:pt>
                <c:pt idx="1123">
                  <c:v>62.5</c:v>
                </c:pt>
                <c:pt idx="1124">
                  <c:v>63.6</c:v>
                </c:pt>
                <c:pt idx="1125">
                  <c:v>62.9</c:v>
                </c:pt>
                <c:pt idx="1126">
                  <c:v>63.7</c:v>
                </c:pt>
                <c:pt idx="1127">
                  <c:v>63</c:v>
                </c:pt>
                <c:pt idx="1128">
                  <c:v>64.400000000000006</c:v>
                </c:pt>
                <c:pt idx="1129">
                  <c:v>63.1</c:v>
                </c:pt>
                <c:pt idx="1130">
                  <c:v>64.400000000000006</c:v>
                </c:pt>
                <c:pt idx="1131">
                  <c:v>63.1</c:v>
                </c:pt>
                <c:pt idx="1133">
                  <c:v>65.8</c:v>
                </c:pt>
                <c:pt idx="1134">
                  <c:v>64.8</c:v>
                </c:pt>
                <c:pt idx="1135">
                  <c:v>63.5</c:v>
                </c:pt>
                <c:pt idx="1136">
                  <c:v>63.9</c:v>
                </c:pt>
                <c:pt idx="1137">
                  <c:v>63.4</c:v>
                </c:pt>
                <c:pt idx="1138">
                  <c:v>63.8</c:v>
                </c:pt>
                <c:pt idx="1139">
                  <c:v>64.8</c:v>
                </c:pt>
                <c:pt idx="1140">
                  <c:v>63.9</c:v>
                </c:pt>
                <c:pt idx="1141">
                  <c:v>64.5</c:v>
                </c:pt>
                <c:pt idx="1142">
                  <c:v>63.5</c:v>
                </c:pt>
                <c:pt idx="1143">
                  <c:v>63.3</c:v>
                </c:pt>
                <c:pt idx="1144">
                  <c:v>64.400000000000006</c:v>
                </c:pt>
                <c:pt idx="1145">
                  <c:v>63</c:v>
                </c:pt>
                <c:pt idx="1146">
                  <c:v>63.8</c:v>
                </c:pt>
                <c:pt idx="1147">
                  <c:v>63</c:v>
                </c:pt>
                <c:pt idx="1148">
                  <c:v>63.7</c:v>
                </c:pt>
                <c:pt idx="1149">
                  <c:v>62.9</c:v>
                </c:pt>
                <c:pt idx="1150">
                  <c:v>64.099999999999994</c:v>
                </c:pt>
                <c:pt idx="1151">
                  <c:v>62.3</c:v>
                </c:pt>
                <c:pt idx="1152">
                  <c:v>64.7</c:v>
                </c:pt>
                <c:pt idx="1153">
                  <c:v>63.4</c:v>
                </c:pt>
                <c:pt idx="1154">
                  <c:v>64.5</c:v>
                </c:pt>
                <c:pt idx="1155">
                  <c:v>63</c:v>
                </c:pt>
                <c:pt idx="1156">
                  <c:v>63.5</c:v>
                </c:pt>
                <c:pt idx="1157">
                  <c:v>62.6</c:v>
                </c:pt>
                <c:pt idx="1158">
                  <c:v>63.3</c:v>
                </c:pt>
                <c:pt idx="1159">
                  <c:v>62.3</c:v>
                </c:pt>
                <c:pt idx="1160">
                  <c:v>64.400000000000006</c:v>
                </c:pt>
                <c:pt idx="1161">
                  <c:v>62.7</c:v>
                </c:pt>
                <c:pt idx="1162">
                  <c:v>64.099999999999994</c:v>
                </c:pt>
                <c:pt idx="1163">
                  <c:v>62.9</c:v>
                </c:pt>
                <c:pt idx="1165">
                  <c:v>65.7</c:v>
                </c:pt>
                <c:pt idx="1166">
                  <c:v>64.099999999999994</c:v>
                </c:pt>
                <c:pt idx="1167">
                  <c:v>63.3</c:v>
                </c:pt>
                <c:pt idx="1168">
                  <c:v>62.8</c:v>
                </c:pt>
                <c:pt idx="1169">
                  <c:v>63</c:v>
                </c:pt>
                <c:pt idx="1170">
                  <c:v>62.7</c:v>
                </c:pt>
                <c:pt idx="1171">
                  <c:v>64.599999999999994</c:v>
                </c:pt>
                <c:pt idx="1172">
                  <c:v>63.2</c:v>
                </c:pt>
                <c:pt idx="1173">
                  <c:v>63</c:v>
                </c:pt>
                <c:pt idx="1174">
                  <c:v>63.6</c:v>
                </c:pt>
                <c:pt idx="1175">
                  <c:v>63</c:v>
                </c:pt>
                <c:pt idx="1176">
                  <c:v>63.9</c:v>
                </c:pt>
                <c:pt idx="1177">
                  <c:v>62.7</c:v>
                </c:pt>
                <c:pt idx="1178">
                  <c:v>63.7</c:v>
                </c:pt>
                <c:pt idx="1179">
                  <c:v>62.6</c:v>
                </c:pt>
                <c:pt idx="1180">
                  <c:v>62.9</c:v>
                </c:pt>
                <c:pt idx="1181">
                  <c:v>62.3</c:v>
                </c:pt>
                <c:pt idx="1182">
                  <c:v>63.1</c:v>
                </c:pt>
                <c:pt idx="1183">
                  <c:v>62.5</c:v>
                </c:pt>
                <c:pt idx="1184">
                  <c:v>62.8</c:v>
                </c:pt>
                <c:pt idx="1185">
                  <c:v>62.5</c:v>
                </c:pt>
                <c:pt idx="1186">
                  <c:v>62.1</c:v>
                </c:pt>
                <c:pt idx="1187">
                  <c:v>63.1</c:v>
                </c:pt>
                <c:pt idx="1188">
                  <c:v>63.1</c:v>
                </c:pt>
                <c:pt idx="1189">
                  <c:v>62.6</c:v>
                </c:pt>
                <c:pt idx="1190">
                  <c:v>62.5</c:v>
                </c:pt>
                <c:pt idx="1191">
                  <c:v>62.6</c:v>
                </c:pt>
                <c:pt idx="1192">
                  <c:v>63.7</c:v>
                </c:pt>
                <c:pt idx="1193">
                  <c:v>62.7</c:v>
                </c:pt>
                <c:pt idx="1194">
                  <c:v>63.1</c:v>
                </c:pt>
                <c:pt idx="1195">
                  <c:v>62.7</c:v>
                </c:pt>
                <c:pt idx="1196">
                  <c:v>63.7</c:v>
                </c:pt>
                <c:pt idx="1197">
                  <c:v>62.7</c:v>
                </c:pt>
                <c:pt idx="1198">
                  <c:v>63.8</c:v>
                </c:pt>
                <c:pt idx="1199">
                  <c:v>62.9</c:v>
                </c:pt>
                <c:pt idx="1200">
                  <c:v>63.9</c:v>
                </c:pt>
                <c:pt idx="1201">
                  <c:v>62.9</c:v>
                </c:pt>
                <c:pt idx="1202">
                  <c:v>63.2</c:v>
                </c:pt>
                <c:pt idx="1203">
                  <c:v>62.1</c:v>
                </c:pt>
                <c:pt idx="1204">
                  <c:v>61.8</c:v>
                </c:pt>
                <c:pt idx="1205">
                  <c:v>61.5</c:v>
                </c:pt>
                <c:pt idx="1206">
                  <c:v>63.1</c:v>
                </c:pt>
                <c:pt idx="1207">
                  <c:v>62.6</c:v>
                </c:pt>
                <c:pt idx="1208">
                  <c:v>63.6</c:v>
                </c:pt>
                <c:pt idx="1209">
                  <c:v>62.7</c:v>
                </c:pt>
                <c:pt idx="1210">
                  <c:v>62.8</c:v>
                </c:pt>
                <c:pt idx="1211">
                  <c:v>63.7</c:v>
                </c:pt>
                <c:pt idx="1212">
                  <c:v>62.8</c:v>
                </c:pt>
                <c:pt idx="1213">
                  <c:v>63.2</c:v>
                </c:pt>
                <c:pt idx="1214">
                  <c:v>62.5</c:v>
                </c:pt>
                <c:pt idx="1215">
                  <c:v>63.6</c:v>
                </c:pt>
                <c:pt idx="1216">
                  <c:v>62.6</c:v>
                </c:pt>
                <c:pt idx="1217">
                  <c:v>63.3</c:v>
                </c:pt>
                <c:pt idx="1218">
                  <c:v>62.5</c:v>
                </c:pt>
                <c:pt idx="1219">
                  <c:v>63.4</c:v>
                </c:pt>
                <c:pt idx="1220">
                  <c:v>62.3</c:v>
                </c:pt>
                <c:pt idx="1221">
                  <c:v>64</c:v>
                </c:pt>
                <c:pt idx="1222">
                  <c:v>62.7</c:v>
                </c:pt>
                <c:pt idx="1223">
                  <c:v>63.4</c:v>
                </c:pt>
                <c:pt idx="1224">
                  <c:v>62.9</c:v>
                </c:pt>
                <c:pt idx="1225">
                  <c:v>63.7</c:v>
                </c:pt>
                <c:pt idx="1226">
                  <c:v>62.6</c:v>
                </c:pt>
                <c:pt idx="1227">
                  <c:v>63.8</c:v>
                </c:pt>
                <c:pt idx="1228">
                  <c:v>62</c:v>
                </c:pt>
                <c:pt idx="1229">
                  <c:v>62.1</c:v>
                </c:pt>
                <c:pt idx="1230">
                  <c:v>60.8</c:v>
                </c:pt>
                <c:pt idx="1231">
                  <c:v>61.6</c:v>
                </c:pt>
                <c:pt idx="1232">
                  <c:v>61.2</c:v>
                </c:pt>
                <c:pt idx="1233">
                  <c:v>61.7</c:v>
                </c:pt>
                <c:pt idx="1234">
                  <c:v>63.7</c:v>
                </c:pt>
                <c:pt idx="1235">
                  <c:v>62.6</c:v>
                </c:pt>
                <c:pt idx="1236">
                  <c:v>63.6</c:v>
                </c:pt>
                <c:pt idx="1237">
                  <c:v>62.5</c:v>
                </c:pt>
                <c:pt idx="1238">
                  <c:v>63.5</c:v>
                </c:pt>
                <c:pt idx="1239">
                  <c:v>62.3</c:v>
                </c:pt>
                <c:pt idx="1240">
                  <c:v>63.5</c:v>
                </c:pt>
                <c:pt idx="1241">
                  <c:v>62.8</c:v>
                </c:pt>
                <c:pt idx="1242">
                  <c:v>62.4</c:v>
                </c:pt>
                <c:pt idx="1243">
                  <c:v>61.6</c:v>
                </c:pt>
                <c:pt idx="1244">
                  <c:v>62.4</c:v>
                </c:pt>
                <c:pt idx="1245">
                  <c:v>61.6</c:v>
                </c:pt>
                <c:pt idx="1246">
                  <c:v>63.5</c:v>
                </c:pt>
                <c:pt idx="1247">
                  <c:v>62.5</c:v>
                </c:pt>
                <c:pt idx="1248">
                  <c:v>63.4</c:v>
                </c:pt>
                <c:pt idx="1249">
                  <c:v>63</c:v>
                </c:pt>
                <c:pt idx="1250">
                  <c:v>64.400000000000006</c:v>
                </c:pt>
                <c:pt idx="1251">
                  <c:v>63.9</c:v>
                </c:pt>
                <c:pt idx="1252">
                  <c:v>65.099999999999994</c:v>
                </c:pt>
                <c:pt idx="1253">
                  <c:v>63.7</c:v>
                </c:pt>
                <c:pt idx="1254">
                  <c:v>65</c:v>
                </c:pt>
                <c:pt idx="1255">
                  <c:v>63.8</c:v>
                </c:pt>
                <c:pt idx="1256">
                  <c:v>64.599999999999994</c:v>
                </c:pt>
                <c:pt idx="1257">
                  <c:v>64.3</c:v>
                </c:pt>
                <c:pt idx="1258">
                  <c:v>64.2</c:v>
                </c:pt>
                <c:pt idx="1259">
                  <c:v>62.9</c:v>
                </c:pt>
                <c:pt idx="1260">
                  <c:v>64.5</c:v>
                </c:pt>
                <c:pt idx="1261">
                  <c:v>63.6</c:v>
                </c:pt>
                <c:pt idx="1262">
                  <c:v>63.9</c:v>
                </c:pt>
                <c:pt idx="1263">
                  <c:v>63.3</c:v>
                </c:pt>
                <c:pt idx="1264">
                  <c:v>64.3</c:v>
                </c:pt>
                <c:pt idx="1265">
                  <c:v>63</c:v>
                </c:pt>
                <c:pt idx="1266">
                  <c:v>62.8</c:v>
                </c:pt>
                <c:pt idx="1267">
                  <c:v>63.5</c:v>
                </c:pt>
                <c:pt idx="1268">
                  <c:v>62.3</c:v>
                </c:pt>
                <c:pt idx="1269">
                  <c:v>62.4</c:v>
                </c:pt>
                <c:pt idx="1270">
                  <c:v>61.8</c:v>
                </c:pt>
                <c:pt idx="1271">
                  <c:v>62.9</c:v>
                </c:pt>
                <c:pt idx="1272">
                  <c:v>62.2</c:v>
                </c:pt>
                <c:pt idx="1273">
                  <c:v>62.9</c:v>
                </c:pt>
                <c:pt idx="1274">
                  <c:v>62.3</c:v>
                </c:pt>
                <c:pt idx="1275">
                  <c:v>63.4</c:v>
                </c:pt>
                <c:pt idx="1276">
                  <c:v>63</c:v>
                </c:pt>
                <c:pt idx="1277">
                  <c:v>64.5</c:v>
                </c:pt>
                <c:pt idx="1278">
                  <c:v>63.4</c:v>
                </c:pt>
                <c:pt idx="1279">
                  <c:v>64.599999999999994</c:v>
                </c:pt>
                <c:pt idx="1280">
                  <c:v>63.6</c:v>
                </c:pt>
                <c:pt idx="1281">
                  <c:v>64.5</c:v>
                </c:pt>
                <c:pt idx="1282">
                  <c:v>62.8</c:v>
                </c:pt>
                <c:pt idx="1283">
                  <c:v>63.2</c:v>
                </c:pt>
                <c:pt idx="1284">
                  <c:v>62.4</c:v>
                </c:pt>
                <c:pt idx="1285">
                  <c:v>62.8</c:v>
                </c:pt>
                <c:pt idx="1286">
                  <c:v>62.4</c:v>
                </c:pt>
                <c:pt idx="1287">
                  <c:v>63.4</c:v>
                </c:pt>
                <c:pt idx="1288">
                  <c:v>62.5</c:v>
                </c:pt>
                <c:pt idx="1289">
                  <c:v>64.2</c:v>
                </c:pt>
                <c:pt idx="1290">
                  <c:v>63.3</c:v>
                </c:pt>
                <c:pt idx="1291">
                  <c:v>64.099999999999994</c:v>
                </c:pt>
                <c:pt idx="1292">
                  <c:v>63.1</c:v>
                </c:pt>
                <c:pt idx="1293">
                  <c:v>63.1</c:v>
                </c:pt>
                <c:pt idx="1294">
                  <c:v>63.9</c:v>
                </c:pt>
                <c:pt idx="1295">
                  <c:v>62.8</c:v>
                </c:pt>
                <c:pt idx="1296">
                  <c:v>63.5</c:v>
                </c:pt>
                <c:pt idx="1297">
                  <c:v>62.4</c:v>
                </c:pt>
                <c:pt idx="1298">
                  <c:v>61.3</c:v>
                </c:pt>
                <c:pt idx="1299">
                  <c:v>62.5</c:v>
                </c:pt>
                <c:pt idx="1300">
                  <c:v>61.9</c:v>
                </c:pt>
                <c:pt idx="1301">
                  <c:v>63.4</c:v>
                </c:pt>
                <c:pt idx="1302">
                  <c:v>62.5</c:v>
                </c:pt>
                <c:pt idx="1303">
                  <c:v>63.9</c:v>
                </c:pt>
                <c:pt idx="1304">
                  <c:v>62.7</c:v>
                </c:pt>
                <c:pt idx="1305">
                  <c:v>62.6</c:v>
                </c:pt>
                <c:pt idx="1306">
                  <c:v>62.5</c:v>
                </c:pt>
                <c:pt idx="1307">
                  <c:v>63.2</c:v>
                </c:pt>
                <c:pt idx="1308">
                  <c:v>62.9</c:v>
                </c:pt>
                <c:pt idx="1309">
                  <c:v>63.1</c:v>
                </c:pt>
                <c:pt idx="1310">
                  <c:v>62.9</c:v>
                </c:pt>
                <c:pt idx="1311">
                  <c:v>63.2</c:v>
                </c:pt>
                <c:pt idx="1312">
                  <c:v>64.599999999999994</c:v>
                </c:pt>
                <c:pt idx="1313">
                  <c:v>63.3</c:v>
                </c:pt>
                <c:pt idx="1314">
                  <c:v>64.599999999999994</c:v>
                </c:pt>
                <c:pt idx="1315">
                  <c:v>62.8</c:v>
                </c:pt>
                <c:pt idx="1316">
                  <c:v>62.8</c:v>
                </c:pt>
                <c:pt idx="1317">
                  <c:v>64.2</c:v>
                </c:pt>
                <c:pt idx="1318">
                  <c:v>63</c:v>
                </c:pt>
                <c:pt idx="1319">
                  <c:v>62.5</c:v>
                </c:pt>
                <c:pt idx="1320">
                  <c:v>63.7</c:v>
                </c:pt>
                <c:pt idx="1321">
                  <c:v>63</c:v>
                </c:pt>
                <c:pt idx="1322">
                  <c:v>63</c:v>
                </c:pt>
                <c:pt idx="1323">
                  <c:v>62.9</c:v>
                </c:pt>
                <c:pt idx="1324">
                  <c:v>64.8</c:v>
                </c:pt>
                <c:pt idx="1325">
                  <c:v>63.4</c:v>
                </c:pt>
                <c:pt idx="1326">
                  <c:v>63.2</c:v>
                </c:pt>
                <c:pt idx="1327">
                  <c:v>64.400000000000006</c:v>
                </c:pt>
                <c:pt idx="1328">
                  <c:v>63.7</c:v>
                </c:pt>
                <c:pt idx="1329">
                  <c:v>62.5</c:v>
                </c:pt>
                <c:pt idx="1330">
                  <c:v>63.5</c:v>
                </c:pt>
                <c:pt idx="1331">
                  <c:v>62.4</c:v>
                </c:pt>
                <c:pt idx="1332">
                  <c:v>62.3</c:v>
                </c:pt>
                <c:pt idx="1333">
                  <c:v>62.4</c:v>
                </c:pt>
                <c:pt idx="1334">
                  <c:v>61.8</c:v>
                </c:pt>
                <c:pt idx="1335">
                  <c:v>63.5</c:v>
                </c:pt>
                <c:pt idx="1336">
                  <c:v>62.3</c:v>
                </c:pt>
                <c:pt idx="1337">
                  <c:v>63.3</c:v>
                </c:pt>
                <c:pt idx="1338">
                  <c:v>62.6</c:v>
                </c:pt>
                <c:pt idx="1339">
                  <c:v>63.8</c:v>
                </c:pt>
                <c:pt idx="1340">
                  <c:v>62.5</c:v>
                </c:pt>
                <c:pt idx="1341">
                  <c:v>63.6</c:v>
                </c:pt>
                <c:pt idx="1342">
                  <c:v>62.5</c:v>
                </c:pt>
                <c:pt idx="1343">
                  <c:v>63.1</c:v>
                </c:pt>
                <c:pt idx="1344">
                  <c:v>62.2</c:v>
                </c:pt>
                <c:pt idx="1345">
                  <c:v>62.7</c:v>
                </c:pt>
                <c:pt idx="1346">
                  <c:v>62.3</c:v>
                </c:pt>
                <c:pt idx="1347">
                  <c:v>63</c:v>
                </c:pt>
                <c:pt idx="1348">
                  <c:v>62.5</c:v>
                </c:pt>
                <c:pt idx="1349">
                  <c:v>64</c:v>
                </c:pt>
                <c:pt idx="1350">
                  <c:v>63</c:v>
                </c:pt>
                <c:pt idx="1351">
                  <c:v>64.3</c:v>
                </c:pt>
                <c:pt idx="1352">
                  <c:v>62.6</c:v>
                </c:pt>
                <c:pt idx="1353">
                  <c:v>63.1</c:v>
                </c:pt>
                <c:pt idx="1354">
                  <c:v>62</c:v>
                </c:pt>
                <c:pt idx="1355">
                  <c:v>62.4</c:v>
                </c:pt>
                <c:pt idx="1356">
                  <c:v>62</c:v>
                </c:pt>
                <c:pt idx="1357">
                  <c:v>62</c:v>
                </c:pt>
                <c:pt idx="1361">
                  <c:v>64.099999999999994</c:v>
                </c:pt>
                <c:pt idx="1362">
                  <c:v>63.3</c:v>
                </c:pt>
                <c:pt idx="1363">
                  <c:v>64.099999999999994</c:v>
                </c:pt>
                <c:pt idx="1364">
                  <c:v>63.2</c:v>
                </c:pt>
                <c:pt idx="1365">
                  <c:v>63.5</c:v>
                </c:pt>
                <c:pt idx="1366">
                  <c:v>62.9</c:v>
                </c:pt>
                <c:pt idx="1367">
                  <c:v>64.099999999999994</c:v>
                </c:pt>
                <c:pt idx="1368">
                  <c:v>63.1</c:v>
                </c:pt>
                <c:pt idx="1369">
                  <c:v>64.3</c:v>
                </c:pt>
                <c:pt idx="1370">
                  <c:v>63.1</c:v>
                </c:pt>
                <c:pt idx="1371">
                  <c:v>63.8</c:v>
                </c:pt>
                <c:pt idx="1372">
                  <c:v>62.8</c:v>
                </c:pt>
                <c:pt idx="1373">
                  <c:v>63.7</c:v>
                </c:pt>
                <c:pt idx="1374">
                  <c:v>62.5</c:v>
                </c:pt>
                <c:pt idx="1375">
                  <c:v>63.1</c:v>
                </c:pt>
                <c:pt idx="1376">
                  <c:v>62.2</c:v>
                </c:pt>
                <c:pt idx="1377">
                  <c:v>62.7</c:v>
                </c:pt>
                <c:pt idx="1378">
                  <c:v>62.3</c:v>
                </c:pt>
                <c:pt idx="1379">
                  <c:v>62.5</c:v>
                </c:pt>
                <c:pt idx="1380">
                  <c:v>63.5</c:v>
                </c:pt>
                <c:pt idx="1381">
                  <c:v>62.5</c:v>
                </c:pt>
                <c:pt idx="1382">
                  <c:v>64</c:v>
                </c:pt>
                <c:pt idx="1383">
                  <c:v>63.2</c:v>
                </c:pt>
                <c:pt idx="1384">
                  <c:v>63.9</c:v>
                </c:pt>
                <c:pt idx="1385">
                  <c:v>63.1</c:v>
                </c:pt>
                <c:pt idx="1386">
                  <c:v>62.3</c:v>
                </c:pt>
                <c:pt idx="1387">
                  <c:v>61.7</c:v>
                </c:pt>
                <c:pt idx="1388">
                  <c:v>62.7</c:v>
                </c:pt>
                <c:pt idx="1389">
                  <c:v>61.9</c:v>
                </c:pt>
                <c:pt idx="1390">
                  <c:v>62</c:v>
                </c:pt>
                <c:pt idx="1391">
                  <c:v>61.6</c:v>
                </c:pt>
                <c:pt idx="1392">
                  <c:v>62.8</c:v>
                </c:pt>
                <c:pt idx="1393">
                  <c:v>62.1</c:v>
                </c:pt>
                <c:pt idx="1394">
                  <c:v>63.6</c:v>
                </c:pt>
                <c:pt idx="1395">
                  <c:v>62.6</c:v>
                </c:pt>
                <c:pt idx="1396">
                  <c:v>62.5</c:v>
                </c:pt>
                <c:pt idx="1397">
                  <c:v>61.9</c:v>
                </c:pt>
                <c:pt idx="1398">
                  <c:v>62.7</c:v>
                </c:pt>
                <c:pt idx="1399">
                  <c:v>61.4</c:v>
                </c:pt>
                <c:pt idx="1400">
                  <c:v>61.4</c:v>
                </c:pt>
                <c:pt idx="1401">
                  <c:v>60.4</c:v>
                </c:pt>
                <c:pt idx="1402">
                  <c:v>61.4</c:v>
                </c:pt>
                <c:pt idx="1403">
                  <c:v>60.9</c:v>
                </c:pt>
                <c:pt idx="1404">
                  <c:v>62.8</c:v>
                </c:pt>
                <c:pt idx="1405">
                  <c:v>62.2</c:v>
                </c:pt>
                <c:pt idx="1406">
                  <c:v>62.6</c:v>
                </c:pt>
                <c:pt idx="1407">
                  <c:v>63.3</c:v>
                </c:pt>
                <c:pt idx="1408">
                  <c:v>62.5</c:v>
                </c:pt>
                <c:pt idx="1409">
                  <c:v>63.7</c:v>
                </c:pt>
                <c:pt idx="1410">
                  <c:v>62.8</c:v>
                </c:pt>
                <c:pt idx="1411">
                  <c:v>64.400000000000006</c:v>
                </c:pt>
                <c:pt idx="1412">
                  <c:v>63.2</c:v>
                </c:pt>
                <c:pt idx="1413">
                  <c:v>64.7</c:v>
                </c:pt>
                <c:pt idx="1414">
                  <c:v>63</c:v>
                </c:pt>
                <c:pt idx="1417">
                  <c:v>64.900000000000006</c:v>
                </c:pt>
                <c:pt idx="1418">
                  <c:v>63.6</c:v>
                </c:pt>
                <c:pt idx="1419">
                  <c:v>63.9</c:v>
                </c:pt>
                <c:pt idx="1420">
                  <c:v>63.3</c:v>
                </c:pt>
                <c:pt idx="1421">
                  <c:v>63.9</c:v>
                </c:pt>
                <c:pt idx="1422">
                  <c:v>63.1</c:v>
                </c:pt>
                <c:pt idx="1423">
                  <c:v>64.2</c:v>
                </c:pt>
                <c:pt idx="1424">
                  <c:v>63.2</c:v>
                </c:pt>
                <c:pt idx="1425">
                  <c:v>64.3</c:v>
                </c:pt>
                <c:pt idx="1426">
                  <c:v>63.3</c:v>
                </c:pt>
                <c:pt idx="1427">
                  <c:v>63</c:v>
                </c:pt>
                <c:pt idx="1428">
                  <c:v>63.1</c:v>
                </c:pt>
                <c:pt idx="1429">
                  <c:v>64</c:v>
                </c:pt>
                <c:pt idx="1430">
                  <c:v>63.2</c:v>
                </c:pt>
                <c:pt idx="1431">
                  <c:v>63.2</c:v>
                </c:pt>
                <c:pt idx="1432">
                  <c:v>62.5</c:v>
                </c:pt>
                <c:pt idx="1433">
                  <c:v>62.2</c:v>
                </c:pt>
                <c:pt idx="1434">
                  <c:v>61.8</c:v>
                </c:pt>
                <c:pt idx="1435">
                  <c:v>63.1</c:v>
                </c:pt>
                <c:pt idx="1436">
                  <c:v>62.6</c:v>
                </c:pt>
                <c:pt idx="1437">
                  <c:v>62.8</c:v>
                </c:pt>
                <c:pt idx="1438">
                  <c:v>62.7</c:v>
                </c:pt>
                <c:pt idx="1439">
                  <c:v>63.6</c:v>
                </c:pt>
                <c:pt idx="1440">
                  <c:v>63.5</c:v>
                </c:pt>
                <c:pt idx="1441">
                  <c:v>65.3</c:v>
                </c:pt>
                <c:pt idx="1442">
                  <c:v>63.6</c:v>
                </c:pt>
                <c:pt idx="1443">
                  <c:v>63.2</c:v>
                </c:pt>
                <c:pt idx="1444">
                  <c:v>63</c:v>
                </c:pt>
                <c:pt idx="1445">
                  <c:v>62.9</c:v>
                </c:pt>
                <c:pt idx="1446">
                  <c:v>64.400000000000006</c:v>
                </c:pt>
                <c:pt idx="1447">
                  <c:v>63.5</c:v>
                </c:pt>
                <c:pt idx="1448">
                  <c:v>64.7</c:v>
                </c:pt>
                <c:pt idx="1449">
                  <c:v>63.8</c:v>
                </c:pt>
                <c:pt idx="1450">
                  <c:v>64.7</c:v>
                </c:pt>
                <c:pt idx="1451">
                  <c:v>63.3</c:v>
                </c:pt>
                <c:pt idx="1452">
                  <c:v>63.2</c:v>
                </c:pt>
                <c:pt idx="1453">
                  <c:v>64.7</c:v>
                </c:pt>
                <c:pt idx="1454">
                  <c:v>63.4</c:v>
                </c:pt>
                <c:pt idx="1455">
                  <c:v>63.8</c:v>
                </c:pt>
                <c:pt idx="1456">
                  <c:v>62.9</c:v>
                </c:pt>
                <c:pt idx="1458">
                  <c:v>64.8</c:v>
                </c:pt>
                <c:pt idx="1459">
                  <c:v>64</c:v>
                </c:pt>
                <c:pt idx="1460">
                  <c:v>64.099999999999994</c:v>
                </c:pt>
                <c:pt idx="1461">
                  <c:v>63.2</c:v>
                </c:pt>
                <c:pt idx="1462">
                  <c:v>64.3</c:v>
                </c:pt>
                <c:pt idx="1463">
                  <c:v>63.8</c:v>
                </c:pt>
                <c:pt idx="1464">
                  <c:v>64.400000000000006</c:v>
                </c:pt>
                <c:pt idx="1465">
                  <c:v>63.2</c:v>
                </c:pt>
                <c:pt idx="1466">
                  <c:v>63.8</c:v>
                </c:pt>
                <c:pt idx="1467">
                  <c:v>63.5</c:v>
                </c:pt>
                <c:pt idx="1468">
                  <c:v>64.2</c:v>
                </c:pt>
                <c:pt idx="1469">
                  <c:v>63.4</c:v>
                </c:pt>
                <c:pt idx="1470">
                  <c:v>63.7</c:v>
                </c:pt>
                <c:pt idx="1471">
                  <c:v>62.8</c:v>
                </c:pt>
                <c:pt idx="1472">
                  <c:v>63.9</c:v>
                </c:pt>
                <c:pt idx="1473">
                  <c:v>63.3</c:v>
                </c:pt>
                <c:pt idx="1474">
                  <c:v>64.7</c:v>
                </c:pt>
                <c:pt idx="1475">
                  <c:v>63.5</c:v>
                </c:pt>
                <c:pt idx="1476">
                  <c:v>63.3</c:v>
                </c:pt>
                <c:pt idx="1477">
                  <c:v>63.2</c:v>
                </c:pt>
                <c:pt idx="1478">
                  <c:v>62.4</c:v>
                </c:pt>
                <c:pt idx="1479">
                  <c:v>62.1</c:v>
                </c:pt>
                <c:pt idx="1480">
                  <c:v>63.4</c:v>
                </c:pt>
                <c:pt idx="1481">
                  <c:v>62.9</c:v>
                </c:pt>
                <c:pt idx="1482">
                  <c:v>63.6</c:v>
                </c:pt>
                <c:pt idx="1483">
                  <c:v>62.7</c:v>
                </c:pt>
                <c:pt idx="1484">
                  <c:v>64.3</c:v>
                </c:pt>
                <c:pt idx="1485">
                  <c:v>63.2</c:v>
                </c:pt>
                <c:pt idx="1486">
                  <c:v>64.3</c:v>
                </c:pt>
                <c:pt idx="1487">
                  <c:v>63.2</c:v>
                </c:pt>
                <c:pt idx="1488">
                  <c:v>63.4</c:v>
                </c:pt>
                <c:pt idx="1489">
                  <c:v>63.7</c:v>
                </c:pt>
                <c:pt idx="1490">
                  <c:v>62.9</c:v>
                </c:pt>
                <c:pt idx="1491">
                  <c:v>65</c:v>
                </c:pt>
                <c:pt idx="1492">
                  <c:v>64</c:v>
                </c:pt>
                <c:pt idx="1493">
                  <c:v>63.3</c:v>
                </c:pt>
                <c:pt idx="1494">
                  <c:v>64.2</c:v>
                </c:pt>
                <c:pt idx="1495">
                  <c:v>63.6</c:v>
                </c:pt>
                <c:pt idx="1496">
                  <c:v>63.6</c:v>
                </c:pt>
                <c:pt idx="1500">
                  <c:v>63.7</c:v>
                </c:pt>
                <c:pt idx="1501">
                  <c:v>65.5</c:v>
                </c:pt>
                <c:pt idx="1502">
                  <c:v>64.599999999999994</c:v>
                </c:pt>
                <c:pt idx="1503">
                  <c:v>64.5</c:v>
                </c:pt>
                <c:pt idx="1504">
                  <c:v>64.599999999999994</c:v>
                </c:pt>
                <c:pt idx="1505">
                  <c:v>63.8</c:v>
                </c:pt>
                <c:pt idx="1506">
                  <c:v>63.5</c:v>
                </c:pt>
                <c:pt idx="1507">
                  <c:v>63.4</c:v>
                </c:pt>
                <c:pt idx="1508">
                  <c:v>66</c:v>
                </c:pt>
                <c:pt idx="1509">
                  <c:v>65.099999999999994</c:v>
                </c:pt>
                <c:pt idx="1510">
                  <c:v>65</c:v>
                </c:pt>
                <c:pt idx="1511">
                  <c:v>65.7</c:v>
                </c:pt>
                <c:pt idx="1512">
                  <c:v>64.8</c:v>
                </c:pt>
                <c:pt idx="1513">
                  <c:v>65.599999999999994</c:v>
                </c:pt>
                <c:pt idx="1514">
                  <c:v>65</c:v>
                </c:pt>
                <c:pt idx="1515">
                  <c:v>64.2</c:v>
                </c:pt>
                <c:pt idx="1516">
                  <c:v>64.8</c:v>
                </c:pt>
                <c:pt idx="1517">
                  <c:v>64.099999999999994</c:v>
                </c:pt>
                <c:pt idx="1518">
                  <c:v>64.8</c:v>
                </c:pt>
                <c:pt idx="1519">
                  <c:v>64.099999999999994</c:v>
                </c:pt>
                <c:pt idx="1520">
                  <c:v>65.7</c:v>
                </c:pt>
                <c:pt idx="1521">
                  <c:v>64.900000000000006</c:v>
                </c:pt>
                <c:pt idx="1522">
                  <c:v>65.8</c:v>
                </c:pt>
                <c:pt idx="1523">
                  <c:v>65.2</c:v>
                </c:pt>
                <c:pt idx="1524">
                  <c:v>65.099999999999994</c:v>
                </c:pt>
                <c:pt idx="1525">
                  <c:v>65.900000000000006</c:v>
                </c:pt>
                <c:pt idx="1526">
                  <c:v>65.3</c:v>
                </c:pt>
                <c:pt idx="1527">
                  <c:v>65.3</c:v>
                </c:pt>
                <c:pt idx="1528">
                  <c:v>65.900000000000006</c:v>
                </c:pt>
                <c:pt idx="1529">
                  <c:v>66.2</c:v>
                </c:pt>
                <c:pt idx="1530">
                  <c:v>66.2</c:v>
                </c:pt>
                <c:pt idx="1531">
                  <c:v>65.2</c:v>
                </c:pt>
                <c:pt idx="1532">
                  <c:v>65.3</c:v>
                </c:pt>
                <c:pt idx="1533">
                  <c:v>64.8</c:v>
                </c:pt>
                <c:pt idx="1534">
                  <c:v>65.2</c:v>
                </c:pt>
                <c:pt idx="1535">
                  <c:v>64.3</c:v>
                </c:pt>
                <c:pt idx="1536">
                  <c:v>65.7</c:v>
                </c:pt>
                <c:pt idx="1537">
                  <c:v>64.599999999999994</c:v>
                </c:pt>
                <c:pt idx="1538">
                  <c:v>65.8</c:v>
                </c:pt>
                <c:pt idx="1539">
                  <c:v>64.3</c:v>
                </c:pt>
                <c:pt idx="1540">
                  <c:v>66.2</c:v>
                </c:pt>
                <c:pt idx="1541">
                  <c:v>65.099999999999994</c:v>
                </c:pt>
                <c:pt idx="1542">
                  <c:v>65.8</c:v>
                </c:pt>
                <c:pt idx="1543">
                  <c:v>64.5</c:v>
                </c:pt>
                <c:pt idx="1544">
                  <c:v>65.3</c:v>
                </c:pt>
                <c:pt idx="1545">
                  <c:v>64.7</c:v>
                </c:pt>
                <c:pt idx="1546">
                  <c:v>64.900000000000006</c:v>
                </c:pt>
                <c:pt idx="1547">
                  <c:v>64.2</c:v>
                </c:pt>
                <c:pt idx="1548">
                  <c:v>65</c:v>
                </c:pt>
                <c:pt idx="1549">
                  <c:v>63.7</c:v>
                </c:pt>
                <c:pt idx="1551">
                  <c:v>65.900000000000006</c:v>
                </c:pt>
                <c:pt idx="1552">
                  <c:v>65.900000000000006</c:v>
                </c:pt>
                <c:pt idx="1553">
                  <c:v>64.3</c:v>
                </c:pt>
                <c:pt idx="1554">
                  <c:v>65.3</c:v>
                </c:pt>
                <c:pt idx="1555">
                  <c:v>64.400000000000006</c:v>
                </c:pt>
                <c:pt idx="1556">
                  <c:v>64.8</c:v>
                </c:pt>
                <c:pt idx="1557">
                  <c:v>63.9</c:v>
                </c:pt>
                <c:pt idx="1558">
                  <c:v>65.2</c:v>
                </c:pt>
                <c:pt idx="1559">
                  <c:v>64</c:v>
                </c:pt>
                <c:pt idx="1560">
                  <c:v>65.099999999999994</c:v>
                </c:pt>
                <c:pt idx="1561">
                  <c:v>65.099999999999994</c:v>
                </c:pt>
                <c:pt idx="1562">
                  <c:v>64.7</c:v>
                </c:pt>
                <c:pt idx="1563">
                  <c:v>65.7</c:v>
                </c:pt>
                <c:pt idx="1564">
                  <c:v>64.400000000000006</c:v>
                </c:pt>
                <c:pt idx="1565">
                  <c:v>65.8</c:v>
                </c:pt>
                <c:pt idx="1566">
                  <c:v>64.7</c:v>
                </c:pt>
                <c:pt idx="1567">
                  <c:v>65.599999999999994</c:v>
                </c:pt>
                <c:pt idx="1568">
                  <c:v>64.3</c:v>
                </c:pt>
                <c:pt idx="1569">
                  <c:v>64.5</c:v>
                </c:pt>
                <c:pt idx="1570">
                  <c:v>63.5</c:v>
                </c:pt>
                <c:pt idx="1571">
                  <c:v>64.3</c:v>
                </c:pt>
                <c:pt idx="1572">
                  <c:v>63.6</c:v>
                </c:pt>
                <c:pt idx="1573">
                  <c:v>65</c:v>
                </c:pt>
                <c:pt idx="1574">
                  <c:v>63.6</c:v>
                </c:pt>
                <c:pt idx="1575">
                  <c:v>65.2</c:v>
                </c:pt>
                <c:pt idx="1576">
                  <c:v>64.099999999999994</c:v>
                </c:pt>
                <c:pt idx="1577">
                  <c:v>64.900000000000006</c:v>
                </c:pt>
                <c:pt idx="1578">
                  <c:v>63.5</c:v>
                </c:pt>
                <c:pt idx="1579">
                  <c:v>65.099999999999994</c:v>
                </c:pt>
                <c:pt idx="1580">
                  <c:v>64.099999999999994</c:v>
                </c:pt>
                <c:pt idx="1581">
                  <c:v>65.599999999999994</c:v>
                </c:pt>
                <c:pt idx="1582">
                  <c:v>63.9</c:v>
                </c:pt>
                <c:pt idx="1583">
                  <c:v>64.5</c:v>
                </c:pt>
                <c:pt idx="1584">
                  <c:v>63.7</c:v>
                </c:pt>
                <c:pt idx="1585">
                  <c:v>64.7</c:v>
                </c:pt>
                <c:pt idx="1586">
                  <c:v>63.6</c:v>
                </c:pt>
                <c:pt idx="1587">
                  <c:v>63.6</c:v>
                </c:pt>
                <c:pt idx="1592">
                  <c:v>65.2</c:v>
                </c:pt>
                <c:pt idx="1593">
                  <c:v>66.400000000000006</c:v>
                </c:pt>
                <c:pt idx="1594">
                  <c:v>64.599999999999994</c:v>
                </c:pt>
                <c:pt idx="1595">
                  <c:v>64.8</c:v>
                </c:pt>
                <c:pt idx="1596">
                  <c:v>63.8</c:v>
                </c:pt>
                <c:pt idx="1597">
                  <c:v>65.599999999999994</c:v>
                </c:pt>
                <c:pt idx="1598">
                  <c:v>64.2</c:v>
                </c:pt>
                <c:pt idx="1599">
                  <c:v>63.8</c:v>
                </c:pt>
                <c:pt idx="1600">
                  <c:v>63.8</c:v>
                </c:pt>
                <c:pt idx="1601">
                  <c:v>63.9</c:v>
                </c:pt>
                <c:pt idx="1602">
                  <c:v>62.9</c:v>
                </c:pt>
                <c:pt idx="1603">
                  <c:v>63.5</c:v>
                </c:pt>
                <c:pt idx="1610">
                  <c:v>64.900000000000006</c:v>
                </c:pt>
                <c:pt idx="1611">
                  <c:v>63</c:v>
                </c:pt>
                <c:pt idx="1612">
                  <c:v>65.5</c:v>
                </c:pt>
                <c:pt idx="1613">
                  <c:v>63</c:v>
                </c:pt>
                <c:pt idx="1625">
                  <c:v>62.3</c:v>
                </c:pt>
                <c:pt idx="1626">
                  <c:v>61.7</c:v>
                </c:pt>
                <c:pt idx="1627">
                  <c:v>62.7</c:v>
                </c:pt>
                <c:pt idx="1628">
                  <c:v>61.9</c:v>
                </c:pt>
                <c:pt idx="1629">
                  <c:v>64</c:v>
                </c:pt>
                <c:pt idx="1630">
                  <c:v>62.7</c:v>
                </c:pt>
                <c:pt idx="1631">
                  <c:v>63</c:v>
                </c:pt>
                <c:pt idx="1632">
                  <c:v>62.3</c:v>
                </c:pt>
                <c:pt idx="1633">
                  <c:v>64.400000000000006</c:v>
                </c:pt>
                <c:pt idx="1634">
                  <c:v>64.400000000000006</c:v>
                </c:pt>
                <c:pt idx="1635">
                  <c:v>63.8</c:v>
                </c:pt>
                <c:pt idx="1636">
                  <c:v>65</c:v>
                </c:pt>
                <c:pt idx="1637">
                  <c:v>64.400000000000006</c:v>
                </c:pt>
                <c:pt idx="1638">
                  <c:v>64.599999999999994</c:v>
                </c:pt>
                <c:pt idx="1639">
                  <c:v>63.3</c:v>
                </c:pt>
                <c:pt idx="1640">
                  <c:v>63.7</c:v>
                </c:pt>
                <c:pt idx="1641">
                  <c:v>62.7</c:v>
                </c:pt>
                <c:pt idx="1642">
                  <c:v>64.099999999999994</c:v>
                </c:pt>
                <c:pt idx="1643">
                  <c:v>64.5</c:v>
                </c:pt>
                <c:pt idx="1644">
                  <c:v>64.5</c:v>
                </c:pt>
                <c:pt idx="1645">
                  <c:v>63.3</c:v>
                </c:pt>
                <c:pt idx="1648">
                  <c:v>64.2</c:v>
                </c:pt>
                <c:pt idx="1649">
                  <c:v>65.5</c:v>
                </c:pt>
                <c:pt idx="1650">
                  <c:v>64.7</c:v>
                </c:pt>
                <c:pt idx="1651">
                  <c:v>63.1</c:v>
                </c:pt>
                <c:pt idx="1652">
                  <c:v>64.5</c:v>
                </c:pt>
                <c:pt idx="1653">
                  <c:v>64</c:v>
                </c:pt>
                <c:pt idx="1654">
                  <c:v>64.599999999999994</c:v>
                </c:pt>
                <c:pt idx="1655">
                  <c:v>64.2</c:v>
                </c:pt>
                <c:pt idx="1656">
                  <c:v>64.8</c:v>
                </c:pt>
                <c:pt idx="1657">
                  <c:v>64</c:v>
                </c:pt>
                <c:pt idx="1658">
                  <c:v>65.5</c:v>
                </c:pt>
                <c:pt idx="1659">
                  <c:v>64.3</c:v>
                </c:pt>
                <c:pt idx="1660">
                  <c:v>65.099999999999994</c:v>
                </c:pt>
                <c:pt idx="1661">
                  <c:v>64.099999999999994</c:v>
                </c:pt>
                <c:pt idx="1662">
                  <c:v>65.400000000000006</c:v>
                </c:pt>
                <c:pt idx="1663">
                  <c:v>64.3</c:v>
                </c:pt>
                <c:pt idx="1664">
                  <c:v>64.400000000000006</c:v>
                </c:pt>
                <c:pt idx="1665">
                  <c:v>63.2</c:v>
                </c:pt>
                <c:pt idx="1666">
                  <c:v>64.8</c:v>
                </c:pt>
                <c:pt idx="1667">
                  <c:v>64.2</c:v>
                </c:pt>
                <c:pt idx="1668">
                  <c:v>65.400000000000006</c:v>
                </c:pt>
                <c:pt idx="1669">
                  <c:v>65.400000000000006</c:v>
                </c:pt>
                <c:pt idx="1670">
                  <c:v>64.3</c:v>
                </c:pt>
                <c:pt idx="1671">
                  <c:v>64.3</c:v>
                </c:pt>
                <c:pt idx="1672">
                  <c:v>64.5</c:v>
                </c:pt>
                <c:pt idx="1673">
                  <c:v>63.5</c:v>
                </c:pt>
                <c:pt idx="1674">
                  <c:v>63.8</c:v>
                </c:pt>
                <c:pt idx="1675">
                  <c:v>63.3</c:v>
                </c:pt>
                <c:pt idx="1676">
                  <c:v>64.8</c:v>
                </c:pt>
                <c:pt idx="1677">
                  <c:v>63.7</c:v>
                </c:pt>
                <c:pt idx="1678">
                  <c:v>65.400000000000006</c:v>
                </c:pt>
                <c:pt idx="1679">
                  <c:v>64.5</c:v>
                </c:pt>
                <c:pt idx="1680">
                  <c:v>65.599999999999994</c:v>
                </c:pt>
                <c:pt idx="1681">
                  <c:v>64.3</c:v>
                </c:pt>
                <c:pt idx="1682">
                  <c:v>65.5</c:v>
                </c:pt>
                <c:pt idx="1683">
                  <c:v>64.2</c:v>
                </c:pt>
                <c:pt idx="1684">
                  <c:v>65.3</c:v>
                </c:pt>
                <c:pt idx="1685">
                  <c:v>64.7</c:v>
                </c:pt>
                <c:pt idx="1686">
                  <c:v>64.900000000000006</c:v>
                </c:pt>
                <c:pt idx="1687">
                  <c:v>64</c:v>
                </c:pt>
                <c:pt idx="1688">
                  <c:v>64.599999999999994</c:v>
                </c:pt>
                <c:pt idx="1689">
                  <c:v>64</c:v>
                </c:pt>
                <c:pt idx="1690">
                  <c:v>64.099999999999994</c:v>
                </c:pt>
                <c:pt idx="1691">
                  <c:v>65.099999999999994</c:v>
                </c:pt>
                <c:pt idx="1692">
                  <c:v>64.099999999999994</c:v>
                </c:pt>
                <c:pt idx="1694">
                  <c:v>66.5</c:v>
                </c:pt>
                <c:pt idx="1695">
                  <c:v>66.5</c:v>
                </c:pt>
                <c:pt idx="1696">
                  <c:v>65.5</c:v>
                </c:pt>
                <c:pt idx="1697">
                  <c:v>66.599999999999994</c:v>
                </c:pt>
                <c:pt idx="1698">
                  <c:v>65.7</c:v>
                </c:pt>
                <c:pt idx="1699">
                  <c:v>66.099999999999994</c:v>
                </c:pt>
                <c:pt idx="1700">
                  <c:v>66.599999999999994</c:v>
                </c:pt>
                <c:pt idx="1701">
                  <c:v>66.599999999999994</c:v>
                </c:pt>
                <c:pt idx="1702">
                  <c:v>65.599999999999994</c:v>
                </c:pt>
                <c:pt idx="1703">
                  <c:v>66.2</c:v>
                </c:pt>
                <c:pt idx="1704">
                  <c:v>65.3</c:v>
                </c:pt>
                <c:pt idx="1705">
                  <c:v>65.2</c:v>
                </c:pt>
                <c:pt idx="1706">
                  <c:v>64.5</c:v>
                </c:pt>
                <c:pt idx="1707">
                  <c:v>65.599999999999994</c:v>
                </c:pt>
                <c:pt idx="1708">
                  <c:v>64.900000000000006</c:v>
                </c:pt>
                <c:pt idx="1709">
                  <c:v>65.400000000000006</c:v>
                </c:pt>
                <c:pt idx="1710">
                  <c:v>64.400000000000006</c:v>
                </c:pt>
                <c:pt idx="1711">
                  <c:v>65.7</c:v>
                </c:pt>
                <c:pt idx="1712">
                  <c:v>64.3</c:v>
                </c:pt>
                <c:pt idx="1713">
                  <c:v>65.599999999999994</c:v>
                </c:pt>
                <c:pt idx="1714">
                  <c:v>64.400000000000006</c:v>
                </c:pt>
                <c:pt idx="1715">
                  <c:v>66.2</c:v>
                </c:pt>
                <c:pt idx="1716">
                  <c:v>64.599999999999994</c:v>
                </c:pt>
                <c:pt idx="1717">
                  <c:v>65.5</c:v>
                </c:pt>
                <c:pt idx="1718">
                  <c:v>64.7</c:v>
                </c:pt>
                <c:pt idx="1719">
                  <c:v>65.5</c:v>
                </c:pt>
                <c:pt idx="1720">
                  <c:v>64.8</c:v>
                </c:pt>
                <c:pt idx="1721">
                  <c:v>65.900000000000006</c:v>
                </c:pt>
                <c:pt idx="1722">
                  <c:v>64.2</c:v>
                </c:pt>
                <c:pt idx="1723">
                  <c:v>65.2</c:v>
                </c:pt>
                <c:pt idx="1724">
                  <c:v>63.8</c:v>
                </c:pt>
                <c:pt idx="1725">
                  <c:v>63.7</c:v>
                </c:pt>
                <c:pt idx="1726">
                  <c:v>63.4</c:v>
                </c:pt>
                <c:pt idx="1727">
                  <c:v>64.2</c:v>
                </c:pt>
                <c:pt idx="1728">
                  <c:v>64.099999999999994</c:v>
                </c:pt>
                <c:pt idx="1729">
                  <c:v>64.8</c:v>
                </c:pt>
                <c:pt idx="1730">
                  <c:v>64</c:v>
                </c:pt>
                <c:pt idx="1731">
                  <c:v>64.900000000000006</c:v>
                </c:pt>
                <c:pt idx="1732">
                  <c:v>63.6</c:v>
                </c:pt>
                <c:pt idx="1733">
                  <c:v>65</c:v>
                </c:pt>
                <c:pt idx="1734">
                  <c:v>63.4</c:v>
                </c:pt>
                <c:pt idx="1735">
                  <c:v>63.9</c:v>
                </c:pt>
                <c:pt idx="1736">
                  <c:v>63.2</c:v>
                </c:pt>
                <c:pt idx="1737">
                  <c:v>64.099999999999994</c:v>
                </c:pt>
                <c:pt idx="1738">
                  <c:v>62.9</c:v>
                </c:pt>
                <c:pt idx="1739">
                  <c:v>62.9</c:v>
                </c:pt>
                <c:pt idx="1740">
                  <c:v>63.5</c:v>
                </c:pt>
                <c:pt idx="1741">
                  <c:v>63.1</c:v>
                </c:pt>
                <c:pt idx="1742">
                  <c:v>64.099999999999994</c:v>
                </c:pt>
                <c:pt idx="1743">
                  <c:v>63.8</c:v>
                </c:pt>
                <c:pt idx="1744">
                  <c:v>62.7</c:v>
                </c:pt>
                <c:pt idx="1745">
                  <c:v>63</c:v>
                </c:pt>
                <c:pt idx="1746">
                  <c:v>62.2</c:v>
                </c:pt>
                <c:pt idx="1747">
                  <c:v>63.6</c:v>
                </c:pt>
                <c:pt idx="1748">
                  <c:v>62.2</c:v>
                </c:pt>
                <c:pt idx="1749">
                  <c:v>63.3</c:v>
                </c:pt>
                <c:pt idx="1750">
                  <c:v>62.7</c:v>
                </c:pt>
                <c:pt idx="1751">
                  <c:v>63.2</c:v>
                </c:pt>
                <c:pt idx="1752">
                  <c:v>62.4</c:v>
                </c:pt>
                <c:pt idx="1753">
                  <c:v>63.1</c:v>
                </c:pt>
                <c:pt idx="1754">
                  <c:v>62.1</c:v>
                </c:pt>
                <c:pt idx="1755">
                  <c:v>64</c:v>
                </c:pt>
                <c:pt idx="1757">
                  <c:v>65.7</c:v>
                </c:pt>
                <c:pt idx="1758">
                  <c:v>64.900000000000006</c:v>
                </c:pt>
                <c:pt idx="1759">
                  <c:v>65.900000000000006</c:v>
                </c:pt>
                <c:pt idx="1760">
                  <c:v>64.7</c:v>
                </c:pt>
                <c:pt idx="1761">
                  <c:v>64.599999999999994</c:v>
                </c:pt>
                <c:pt idx="1762">
                  <c:v>63.9</c:v>
                </c:pt>
                <c:pt idx="1763">
                  <c:v>64.3</c:v>
                </c:pt>
                <c:pt idx="1764">
                  <c:v>63.4</c:v>
                </c:pt>
                <c:pt idx="1765">
                  <c:v>64.599999999999994</c:v>
                </c:pt>
                <c:pt idx="1766">
                  <c:v>63.6</c:v>
                </c:pt>
                <c:pt idx="1767">
                  <c:v>63.4</c:v>
                </c:pt>
                <c:pt idx="1768">
                  <c:v>64.8</c:v>
                </c:pt>
                <c:pt idx="1769">
                  <c:v>63.8</c:v>
                </c:pt>
                <c:pt idx="1770">
                  <c:v>64.7</c:v>
                </c:pt>
                <c:pt idx="1771">
                  <c:v>64.8</c:v>
                </c:pt>
                <c:pt idx="1772">
                  <c:v>63.3</c:v>
                </c:pt>
                <c:pt idx="1773">
                  <c:v>64.099999999999994</c:v>
                </c:pt>
                <c:pt idx="1774">
                  <c:v>62.6</c:v>
                </c:pt>
                <c:pt idx="1775">
                  <c:v>63.1</c:v>
                </c:pt>
                <c:pt idx="1776">
                  <c:v>62.5</c:v>
                </c:pt>
                <c:pt idx="1777">
                  <c:v>63.4</c:v>
                </c:pt>
                <c:pt idx="1778">
                  <c:v>64.5</c:v>
                </c:pt>
                <c:pt idx="1779">
                  <c:v>63.1</c:v>
                </c:pt>
                <c:pt idx="1780">
                  <c:v>63.7</c:v>
                </c:pt>
                <c:pt idx="1781">
                  <c:v>63.7</c:v>
                </c:pt>
                <c:pt idx="1782">
                  <c:v>65.400000000000006</c:v>
                </c:pt>
                <c:pt idx="1783">
                  <c:v>64.3</c:v>
                </c:pt>
                <c:pt idx="1784">
                  <c:v>64.7</c:v>
                </c:pt>
                <c:pt idx="1785">
                  <c:v>64.3</c:v>
                </c:pt>
                <c:pt idx="1786">
                  <c:v>65.400000000000006</c:v>
                </c:pt>
                <c:pt idx="1787">
                  <c:v>64.400000000000006</c:v>
                </c:pt>
                <c:pt idx="1788">
                  <c:v>65.2</c:v>
                </c:pt>
                <c:pt idx="1789">
                  <c:v>64.2</c:v>
                </c:pt>
                <c:pt idx="1790">
                  <c:v>65.099999999999994</c:v>
                </c:pt>
                <c:pt idx="1791">
                  <c:v>63.9</c:v>
                </c:pt>
                <c:pt idx="1792">
                  <c:v>64.400000000000006</c:v>
                </c:pt>
                <c:pt idx="1793">
                  <c:v>63.6</c:v>
                </c:pt>
                <c:pt idx="1794">
                  <c:v>62.4</c:v>
                </c:pt>
                <c:pt idx="1795">
                  <c:v>63.1</c:v>
                </c:pt>
                <c:pt idx="1796">
                  <c:v>63.7</c:v>
                </c:pt>
                <c:pt idx="1797">
                  <c:v>63.8</c:v>
                </c:pt>
                <c:pt idx="1798">
                  <c:v>64</c:v>
                </c:pt>
                <c:pt idx="1799">
                  <c:v>63.9</c:v>
                </c:pt>
                <c:pt idx="1800">
                  <c:v>63</c:v>
                </c:pt>
                <c:pt idx="1801">
                  <c:v>64.599999999999994</c:v>
                </c:pt>
                <c:pt idx="1802">
                  <c:v>63.6</c:v>
                </c:pt>
                <c:pt idx="1803">
                  <c:v>64.400000000000006</c:v>
                </c:pt>
                <c:pt idx="1804">
                  <c:v>63.8</c:v>
                </c:pt>
                <c:pt idx="1805">
                  <c:v>63.9</c:v>
                </c:pt>
                <c:pt idx="1806">
                  <c:v>63.4</c:v>
                </c:pt>
                <c:pt idx="1807">
                  <c:v>64.5</c:v>
                </c:pt>
                <c:pt idx="1808">
                  <c:v>63.6</c:v>
                </c:pt>
                <c:pt idx="1809">
                  <c:v>63.7</c:v>
                </c:pt>
                <c:pt idx="1810">
                  <c:v>64.599999999999994</c:v>
                </c:pt>
                <c:pt idx="1811">
                  <c:v>63.8</c:v>
                </c:pt>
                <c:pt idx="1812">
                  <c:v>64.8</c:v>
                </c:pt>
                <c:pt idx="1813">
                  <c:v>63.7</c:v>
                </c:pt>
                <c:pt idx="1814">
                  <c:v>63.9</c:v>
                </c:pt>
                <c:pt idx="1815">
                  <c:v>63.6</c:v>
                </c:pt>
                <c:pt idx="1816">
                  <c:v>64</c:v>
                </c:pt>
                <c:pt idx="1817">
                  <c:v>63.7</c:v>
                </c:pt>
                <c:pt idx="1818">
                  <c:v>65</c:v>
                </c:pt>
                <c:pt idx="1819">
                  <c:v>64.3</c:v>
                </c:pt>
                <c:pt idx="1820">
                  <c:v>65</c:v>
                </c:pt>
                <c:pt idx="1821">
                  <c:v>65</c:v>
                </c:pt>
                <c:pt idx="1822">
                  <c:v>64</c:v>
                </c:pt>
                <c:pt idx="1823">
                  <c:v>65</c:v>
                </c:pt>
                <c:pt idx="1824">
                  <c:v>63.9</c:v>
                </c:pt>
                <c:pt idx="1825">
                  <c:v>64.7</c:v>
                </c:pt>
                <c:pt idx="1826">
                  <c:v>63.7</c:v>
                </c:pt>
                <c:pt idx="1827">
                  <c:v>65.099999999999994</c:v>
                </c:pt>
                <c:pt idx="1828">
                  <c:v>63.8</c:v>
                </c:pt>
                <c:pt idx="1829">
                  <c:v>63.3</c:v>
                </c:pt>
                <c:pt idx="1830">
                  <c:v>63.1</c:v>
                </c:pt>
                <c:pt idx="1831">
                  <c:v>63.8</c:v>
                </c:pt>
                <c:pt idx="1832">
                  <c:v>63.9</c:v>
                </c:pt>
                <c:pt idx="1833">
                  <c:v>63.6</c:v>
                </c:pt>
                <c:pt idx="1834">
                  <c:v>63.2</c:v>
                </c:pt>
                <c:pt idx="1835">
                  <c:v>64.7</c:v>
                </c:pt>
                <c:pt idx="1836">
                  <c:v>63.9</c:v>
                </c:pt>
                <c:pt idx="1837">
                  <c:v>63.9</c:v>
                </c:pt>
                <c:pt idx="1838">
                  <c:v>63.4</c:v>
                </c:pt>
                <c:pt idx="1839">
                  <c:v>63.4</c:v>
                </c:pt>
                <c:pt idx="1840">
                  <c:v>65.3</c:v>
                </c:pt>
                <c:pt idx="1841">
                  <c:v>64.3</c:v>
                </c:pt>
                <c:pt idx="1842">
                  <c:v>64.5</c:v>
                </c:pt>
                <c:pt idx="1843">
                  <c:v>64.7</c:v>
                </c:pt>
                <c:pt idx="1844">
                  <c:v>66.099999999999994</c:v>
                </c:pt>
                <c:pt idx="1845">
                  <c:v>64.8</c:v>
                </c:pt>
                <c:pt idx="1846">
                  <c:v>65.400000000000006</c:v>
                </c:pt>
                <c:pt idx="1847">
                  <c:v>64.2</c:v>
                </c:pt>
                <c:pt idx="1848">
                  <c:v>65.5</c:v>
                </c:pt>
                <c:pt idx="1849">
                  <c:v>64.5</c:v>
                </c:pt>
                <c:pt idx="1850">
                  <c:v>64.7</c:v>
                </c:pt>
                <c:pt idx="1851">
                  <c:v>65.8</c:v>
                </c:pt>
                <c:pt idx="1852">
                  <c:v>64.599999999999994</c:v>
                </c:pt>
                <c:pt idx="1853">
                  <c:v>66</c:v>
                </c:pt>
                <c:pt idx="1854">
                  <c:v>64.900000000000006</c:v>
                </c:pt>
                <c:pt idx="1855">
                  <c:v>65.3</c:v>
                </c:pt>
                <c:pt idx="1856">
                  <c:v>66.8</c:v>
                </c:pt>
                <c:pt idx="1857">
                  <c:v>65.400000000000006</c:v>
                </c:pt>
                <c:pt idx="1858">
                  <c:v>66.5</c:v>
                </c:pt>
                <c:pt idx="1859">
                  <c:v>65.900000000000006</c:v>
                </c:pt>
                <c:pt idx="1860">
                  <c:v>66.400000000000006</c:v>
                </c:pt>
                <c:pt idx="1861">
                  <c:v>65</c:v>
                </c:pt>
                <c:pt idx="1862">
                  <c:v>65.400000000000006</c:v>
                </c:pt>
                <c:pt idx="1863">
                  <c:v>65.2</c:v>
                </c:pt>
                <c:pt idx="1864">
                  <c:v>65.099999999999994</c:v>
                </c:pt>
                <c:pt idx="1865">
                  <c:v>64.5</c:v>
                </c:pt>
                <c:pt idx="1866">
                  <c:v>65.8</c:v>
                </c:pt>
                <c:pt idx="1867">
                  <c:v>65</c:v>
                </c:pt>
                <c:pt idx="1868">
                  <c:v>65.8</c:v>
                </c:pt>
                <c:pt idx="1869">
                  <c:v>65.400000000000006</c:v>
                </c:pt>
                <c:pt idx="1870">
                  <c:v>65.599999999999994</c:v>
                </c:pt>
                <c:pt idx="1871">
                  <c:v>65</c:v>
                </c:pt>
                <c:pt idx="1872">
                  <c:v>66</c:v>
                </c:pt>
                <c:pt idx="1873">
                  <c:v>64.900000000000006</c:v>
                </c:pt>
                <c:pt idx="1874">
                  <c:v>65.5</c:v>
                </c:pt>
                <c:pt idx="1875">
                  <c:v>64.599999999999994</c:v>
                </c:pt>
                <c:pt idx="1876">
                  <c:v>64.5</c:v>
                </c:pt>
                <c:pt idx="1877">
                  <c:v>64.400000000000006</c:v>
                </c:pt>
                <c:pt idx="1878">
                  <c:v>65.099999999999994</c:v>
                </c:pt>
                <c:pt idx="1879">
                  <c:v>64.2</c:v>
                </c:pt>
                <c:pt idx="1880">
                  <c:v>65</c:v>
                </c:pt>
                <c:pt idx="1881">
                  <c:v>64.7</c:v>
                </c:pt>
                <c:pt idx="1882">
                  <c:v>65.3</c:v>
                </c:pt>
                <c:pt idx="1883">
                  <c:v>64.3</c:v>
                </c:pt>
                <c:pt idx="1884">
                  <c:v>66.2</c:v>
                </c:pt>
                <c:pt idx="1885">
                  <c:v>65</c:v>
                </c:pt>
                <c:pt idx="1886">
                  <c:v>65.099999999999994</c:v>
                </c:pt>
                <c:pt idx="1887">
                  <c:v>64.8</c:v>
                </c:pt>
                <c:pt idx="1888">
                  <c:v>64.3</c:v>
                </c:pt>
                <c:pt idx="1889">
                  <c:v>64.900000000000006</c:v>
                </c:pt>
                <c:pt idx="1890">
                  <c:v>64.2</c:v>
                </c:pt>
                <c:pt idx="1891">
                  <c:v>66</c:v>
                </c:pt>
                <c:pt idx="1892">
                  <c:v>64.8</c:v>
                </c:pt>
                <c:pt idx="1893">
                  <c:v>66</c:v>
                </c:pt>
                <c:pt idx="1894">
                  <c:v>64.900000000000006</c:v>
                </c:pt>
                <c:pt idx="1895">
                  <c:v>65.7</c:v>
                </c:pt>
                <c:pt idx="1896">
                  <c:v>64.8</c:v>
                </c:pt>
                <c:pt idx="1897">
                  <c:v>65.900000000000006</c:v>
                </c:pt>
                <c:pt idx="1898">
                  <c:v>65</c:v>
                </c:pt>
                <c:pt idx="1899">
                  <c:v>65.7</c:v>
                </c:pt>
                <c:pt idx="1900">
                  <c:v>65</c:v>
                </c:pt>
                <c:pt idx="1901">
                  <c:v>65</c:v>
                </c:pt>
                <c:pt idx="1902">
                  <c:v>64.5</c:v>
                </c:pt>
                <c:pt idx="1903">
                  <c:v>64.7</c:v>
                </c:pt>
                <c:pt idx="1904">
                  <c:v>63.6</c:v>
                </c:pt>
                <c:pt idx="1905">
                  <c:v>64.7</c:v>
                </c:pt>
                <c:pt idx="1906">
                  <c:v>64</c:v>
                </c:pt>
                <c:pt idx="1907">
                  <c:v>65.900000000000006</c:v>
                </c:pt>
                <c:pt idx="1908">
                  <c:v>64.599999999999994</c:v>
                </c:pt>
                <c:pt idx="1909">
                  <c:v>66</c:v>
                </c:pt>
                <c:pt idx="1910">
                  <c:v>65</c:v>
                </c:pt>
                <c:pt idx="1911">
                  <c:v>64.599999999999994</c:v>
                </c:pt>
                <c:pt idx="1912">
                  <c:v>64</c:v>
                </c:pt>
                <c:pt idx="1913">
                  <c:v>65.5</c:v>
                </c:pt>
                <c:pt idx="1914">
                  <c:v>65.099999999999994</c:v>
                </c:pt>
                <c:pt idx="1915">
                  <c:v>65.5</c:v>
                </c:pt>
                <c:pt idx="1916">
                  <c:v>64.8</c:v>
                </c:pt>
                <c:pt idx="1917">
                  <c:v>65</c:v>
                </c:pt>
                <c:pt idx="1918">
                  <c:v>64.3</c:v>
                </c:pt>
                <c:pt idx="1919">
                  <c:v>65.599999999999994</c:v>
                </c:pt>
                <c:pt idx="1920">
                  <c:v>65</c:v>
                </c:pt>
                <c:pt idx="1921">
                  <c:v>65.099999999999994</c:v>
                </c:pt>
                <c:pt idx="1922">
                  <c:v>64.5</c:v>
                </c:pt>
                <c:pt idx="1923">
                  <c:v>66</c:v>
                </c:pt>
                <c:pt idx="1924">
                  <c:v>65.5</c:v>
                </c:pt>
                <c:pt idx="1925">
                  <c:v>64.5</c:v>
                </c:pt>
                <c:pt idx="1926">
                  <c:v>64.5</c:v>
                </c:pt>
                <c:pt idx="1927">
                  <c:v>64</c:v>
                </c:pt>
                <c:pt idx="1928">
                  <c:v>65.7</c:v>
                </c:pt>
                <c:pt idx="1929">
                  <c:v>64.8</c:v>
                </c:pt>
                <c:pt idx="1930">
                  <c:v>65.8</c:v>
                </c:pt>
                <c:pt idx="1931">
                  <c:v>64.7</c:v>
                </c:pt>
                <c:pt idx="1932">
                  <c:v>65.7</c:v>
                </c:pt>
                <c:pt idx="1933">
                  <c:v>64.900000000000006</c:v>
                </c:pt>
                <c:pt idx="1934">
                  <c:v>65.8</c:v>
                </c:pt>
                <c:pt idx="1935">
                  <c:v>64.5</c:v>
                </c:pt>
                <c:pt idx="1936">
                  <c:v>65.5</c:v>
                </c:pt>
                <c:pt idx="1937">
                  <c:v>64.2</c:v>
                </c:pt>
                <c:pt idx="1938">
                  <c:v>64.7</c:v>
                </c:pt>
                <c:pt idx="1939">
                  <c:v>65</c:v>
                </c:pt>
                <c:pt idx="1940">
                  <c:v>64</c:v>
                </c:pt>
                <c:pt idx="1941">
                  <c:v>63.9</c:v>
                </c:pt>
                <c:pt idx="1942">
                  <c:v>63.7</c:v>
                </c:pt>
                <c:pt idx="1943">
                  <c:v>64.400000000000006</c:v>
                </c:pt>
                <c:pt idx="1944">
                  <c:v>63.6</c:v>
                </c:pt>
                <c:pt idx="1945">
                  <c:v>65.400000000000006</c:v>
                </c:pt>
                <c:pt idx="1946">
                  <c:v>64.5</c:v>
                </c:pt>
                <c:pt idx="1947">
                  <c:v>65.5</c:v>
                </c:pt>
                <c:pt idx="1948">
                  <c:v>64.599999999999994</c:v>
                </c:pt>
                <c:pt idx="1949">
                  <c:v>65.400000000000006</c:v>
                </c:pt>
                <c:pt idx="1950">
                  <c:v>64.400000000000006</c:v>
                </c:pt>
                <c:pt idx="1951">
                  <c:v>65.7</c:v>
                </c:pt>
                <c:pt idx="1952">
                  <c:v>64.400000000000006</c:v>
                </c:pt>
                <c:pt idx="1953">
                  <c:v>65.599999999999994</c:v>
                </c:pt>
                <c:pt idx="1954">
                  <c:v>64.400000000000006</c:v>
                </c:pt>
                <c:pt idx="1955">
                  <c:v>64.599999999999994</c:v>
                </c:pt>
                <c:pt idx="1956">
                  <c:v>64.2</c:v>
                </c:pt>
                <c:pt idx="1957">
                  <c:v>65.599999999999994</c:v>
                </c:pt>
                <c:pt idx="1958">
                  <c:v>64.5</c:v>
                </c:pt>
                <c:pt idx="1959">
                  <c:v>65.3</c:v>
                </c:pt>
                <c:pt idx="1960">
                  <c:v>64.599999999999994</c:v>
                </c:pt>
                <c:pt idx="1961">
                  <c:v>64.900000000000006</c:v>
                </c:pt>
                <c:pt idx="1962">
                  <c:v>65.2</c:v>
                </c:pt>
                <c:pt idx="1963">
                  <c:v>64.2</c:v>
                </c:pt>
                <c:pt idx="1964">
                  <c:v>64.7</c:v>
                </c:pt>
                <c:pt idx="1965">
                  <c:v>64.900000000000006</c:v>
                </c:pt>
                <c:pt idx="1966">
                  <c:v>64.2</c:v>
                </c:pt>
                <c:pt idx="1967">
                  <c:v>65.599999999999994</c:v>
                </c:pt>
                <c:pt idx="1968">
                  <c:v>64.3</c:v>
                </c:pt>
                <c:pt idx="1970">
                  <c:v>65.099999999999994</c:v>
                </c:pt>
                <c:pt idx="1971">
                  <c:v>64.7</c:v>
                </c:pt>
                <c:pt idx="1972">
                  <c:v>64.900000000000006</c:v>
                </c:pt>
                <c:pt idx="1973">
                  <c:v>65.7</c:v>
                </c:pt>
                <c:pt idx="1974">
                  <c:v>64.8</c:v>
                </c:pt>
                <c:pt idx="1975">
                  <c:v>64.8</c:v>
                </c:pt>
                <c:pt idx="1976">
                  <c:v>65.7</c:v>
                </c:pt>
                <c:pt idx="1977">
                  <c:v>64.5</c:v>
                </c:pt>
                <c:pt idx="1982">
                  <c:v>68.099999999999994</c:v>
                </c:pt>
                <c:pt idx="1983">
                  <c:v>66.599999999999994</c:v>
                </c:pt>
                <c:pt idx="1984">
                  <c:v>66.3</c:v>
                </c:pt>
                <c:pt idx="1985">
                  <c:v>66.099999999999994</c:v>
                </c:pt>
                <c:pt idx="1986">
                  <c:v>66</c:v>
                </c:pt>
                <c:pt idx="1987">
                  <c:v>66.900000000000006</c:v>
                </c:pt>
                <c:pt idx="1988">
                  <c:v>65.8</c:v>
                </c:pt>
                <c:pt idx="1989">
                  <c:v>66.2</c:v>
                </c:pt>
                <c:pt idx="1990">
                  <c:v>67.3</c:v>
                </c:pt>
                <c:pt idx="1991">
                  <c:v>65.8</c:v>
                </c:pt>
                <c:pt idx="1992">
                  <c:v>66.599999999999994</c:v>
                </c:pt>
                <c:pt idx="1993">
                  <c:v>65.599999999999994</c:v>
                </c:pt>
                <c:pt idx="1994">
                  <c:v>67</c:v>
                </c:pt>
                <c:pt idx="1995">
                  <c:v>66</c:v>
                </c:pt>
                <c:pt idx="1996">
                  <c:v>66.2</c:v>
                </c:pt>
                <c:pt idx="1997">
                  <c:v>66.599999999999994</c:v>
                </c:pt>
                <c:pt idx="1998">
                  <c:v>66.900000000000006</c:v>
                </c:pt>
                <c:pt idx="1999">
                  <c:v>66.400000000000006</c:v>
                </c:pt>
                <c:pt idx="2000">
                  <c:v>67.5</c:v>
                </c:pt>
                <c:pt idx="2001">
                  <c:v>66.400000000000006</c:v>
                </c:pt>
                <c:pt idx="2002">
                  <c:v>66.900000000000006</c:v>
                </c:pt>
                <c:pt idx="2003">
                  <c:v>66</c:v>
                </c:pt>
                <c:pt idx="2004">
                  <c:v>66.599999999999994</c:v>
                </c:pt>
                <c:pt idx="2005">
                  <c:v>65.900000000000006</c:v>
                </c:pt>
                <c:pt idx="2006">
                  <c:v>66.599999999999994</c:v>
                </c:pt>
                <c:pt idx="2007">
                  <c:v>65.900000000000006</c:v>
                </c:pt>
                <c:pt idx="2008">
                  <c:v>66.599999999999994</c:v>
                </c:pt>
                <c:pt idx="2009">
                  <c:v>65.7</c:v>
                </c:pt>
                <c:pt idx="2010">
                  <c:v>66.099999999999994</c:v>
                </c:pt>
                <c:pt idx="2011">
                  <c:v>65.400000000000006</c:v>
                </c:pt>
                <c:pt idx="2012">
                  <c:v>66.900000000000006</c:v>
                </c:pt>
                <c:pt idx="2013">
                  <c:v>66.099999999999994</c:v>
                </c:pt>
                <c:pt idx="2014">
                  <c:v>66.900000000000006</c:v>
                </c:pt>
                <c:pt idx="2015">
                  <c:v>65.8</c:v>
                </c:pt>
                <c:pt idx="2016">
                  <c:v>66.099999999999994</c:v>
                </c:pt>
                <c:pt idx="2017">
                  <c:v>65.099999999999994</c:v>
                </c:pt>
                <c:pt idx="2018">
                  <c:v>66.400000000000006</c:v>
                </c:pt>
                <c:pt idx="2019">
                  <c:v>65.099999999999994</c:v>
                </c:pt>
                <c:pt idx="2020">
                  <c:v>65.5</c:v>
                </c:pt>
                <c:pt idx="2021">
                  <c:v>64.900000000000006</c:v>
                </c:pt>
                <c:pt idx="2022">
                  <c:v>66.099999999999994</c:v>
                </c:pt>
                <c:pt idx="2023">
                  <c:v>65.3</c:v>
                </c:pt>
                <c:pt idx="2024">
                  <c:v>65.7</c:v>
                </c:pt>
                <c:pt idx="2025">
                  <c:v>65.099999999999994</c:v>
                </c:pt>
                <c:pt idx="2026">
                  <c:v>65.900000000000006</c:v>
                </c:pt>
                <c:pt idx="2027">
                  <c:v>65.900000000000006</c:v>
                </c:pt>
                <c:pt idx="2028">
                  <c:v>65.3</c:v>
                </c:pt>
                <c:pt idx="2029">
                  <c:v>66.2</c:v>
                </c:pt>
                <c:pt idx="2030">
                  <c:v>66.2</c:v>
                </c:pt>
                <c:pt idx="2031">
                  <c:v>65.599999999999994</c:v>
                </c:pt>
                <c:pt idx="2032">
                  <c:v>64.2</c:v>
                </c:pt>
                <c:pt idx="2033">
                  <c:v>64.8</c:v>
                </c:pt>
                <c:pt idx="2034">
                  <c:v>64.8</c:v>
                </c:pt>
                <c:pt idx="2035">
                  <c:v>65.2</c:v>
                </c:pt>
                <c:pt idx="2036">
                  <c:v>64.8</c:v>
                </c:pt>
                <c:pt idx="2037">
                  <c:v>65.7</c:v>
                </c:pt>
                <c:pt idx="2038">
                  <c:v>64.900000000000006</c:v>
                </c:pt>
                <c:pt idx="2039">
                  <c:v>65.2</c:v>
                </c:pt>
                <c:pt idx="2040">
                  <c:v>65</c:v>
                </c:pt>
                <c:pt idx="2041">
                  <c:v>63.9</c:v>
                </c:pt>
                <c:pt idx="2042">
                  <c:v>65.5</c:v>
                </c:pt>
                <c:pt idx="2043">
                  <c:v>64.8</c:v>
                </c:pt>
                <c:pt idx="2044">
                  <c:v>64.7</c:v>
                </c:pt>
                <c:pt idx="2045">
                  <c:v>64.3</c:v>
                </c:pt>
                <c:pt idx="2046">
                  <c:v>64.7</c:v>
                </c:pt>
                <c:pt idx="2047">
                  <c:v>64.2</c:v>
                </c:pt>
                <c:pt idx="2048">
                  <c:v>65.5</c:v>
                </c:pt>
                <c:pt idx="2049">
                  <c:v>64.7</c:v>
                </c:pt>
                <c:pt idx="2050">
                  <c:v>65.8</c:v>
                </c:pt>
                <c:pt idx="2051">
                  <c:v>64.400000000000006</c:v>
                </c:pt>
                <c:pt idx="2052">
                  <c:v>65.2</c:v>
                </c:pt>
                <c:pt idx="2053">
                  <c:v>64.400000000000006</c:v>
                </c:pt>
                <c:pt idx="2054">
                  <c:v>65.900000000000006</c:v>
                </c:pt>
                <c:pt idx="2055">
                  <c:v>65.400000000000006</c:v>
                </c:pt>
                <c:pt idx="2056">
                  <c:v>65.400000000000006</c:v>
                </c:pt>
                <c:pt idx="2057">
                  <c:v>64.7</c:v>
                </c:pt>
                <c:pt idx="2058">
                  <c:v>65.2</c:v>
                </c:pt>
                <c:pt idx="2059">
                  <c:v>65.5</c:v>
                </c:pt>
                <c:pt idx="2060">
                  <c:v>64.8</c:v>
                </c:pt>
                <c:pt idx="2061">
                  <c:v>66.5</c:v>
                </c:pt>
                <c:pt idx="2062">
                  <c:v>65.8</c:v>
                </c:pt>
                <c:pt idx="2063">
                  <c:v>66.900000000000006</c:v>
                </c:pt>
                <c:pt idx="2064">
                  <c:v>65.8</c:v>
                </c:pt>
                <c:pt idx="2065">
                  <c:v>66.3</c:v>
                </c:pt>
                <c:pt idx="2066">
                  <c:v>65.3</c:v>
                </c:pt>
                <c:pt idx="2067">
                  <c:v>65.5</c:v>
                </c:pt>
                <c:pt idx="2068">
                  <c:v>65.5</c:v>
                </c:pt>
                <c:pt idx="2069">
                  <c:v>65.8</c:v>
                </c:pt>
                <c:pt idx="2070">
                  <c:v>64.8</c:v>
                </c:pt>
                <c:pt idx="2071">
                  <c:v>66</c:v>
                </c:pt>
                <c:pt idx="2072">
                  <c:v>66.099999999999994</c:v>
                </c:pt>
                <c:pt idx="2073">
                  <c:v>66.400000000000006</c:v>
                </c:pt>
                <c:pt idx="2074">
                  <c:v>66.3</c:v>
                </c:pt>
                <c:pt idx="2075">
                  <c:v>65.7</c:v>
                </c:pt>
                <c:pt idx="2076">
                  <c:v>66.2</c:v>
                </c:pt>
                <c:pt idx="2077">
                  <c:v>65.2</c:v>
                </c:pt>
                <c:pt idx="2078">
                  <c:v>66</c:v>
                </c:pt>
                <c:pt idx="2079">
                  <c:v>65.2</c:v>
                </c:pt>
                <c:pt idx="2081">
                  <c:v>66.7</c:v>
                </c:pt>
                <c:pt idx="2082">
                  <c:v>65.8</c:v>
                </c:pt>
                <c:pt idx="2083">
                  <c:v>66.900000000000006</c:v>
                </c:pt>
                <c:pt idx="2084">
                  <c:v>66.400000000000006</c:v>
                </c:pt>
                <c:pt idx="2085">
                  <c:v>66.099999999999994</c:v>
                </c:pt>
                <c:pt idx="2086">
                  <c:v>66</c:v>
                </c:pt>
                <c:pt idx="2087">
                  <c:v>65.900000000000006</c:v>
                </c:pt>
                <c:pt idx="2088">
                  <c:v>65.099999999999994</c:v>
                </c:pt>
                <c:pt idx="2089">
                  <c:v>65.5</c:v>
                </c:pt>
                <c:pt idx="2090">
                  <c:v>65.099999999999994</c:v>
                </c:pt>
                <c:pt idx="2091">
                  <c:v>65.2</c:v>
                </c:pt>
                <c:pt idx="2092">
                  <c:v>65.7</c:v>
                </c:pt>
                <c:pt idx="2093">
                  <c:v>65.7</c:v>
                </c:pt>
                <c:pt idx="2094">
                  <c:v>65.8</c:v>
                </c:pt>
                <c:pt idx="2095">
                  <c:v>66.400000000000006</c:v>
                </c:pt>
                <c:pt idx="2096">
                  <c:v>65.8</c:v>
                </c:pt>
                <c:pt idx="2097">
                  <c:v>65.7</c:v>
                </c:pt>
                <c:pt idx="2098">
                  <c:v>65</c:v>
                </c:pt>
                <c:pt idx="2099">
                  <c:v>65</c:v>
                </c:pt>
                <c:pt idx="2100">
                  <c:v>65.400000000000006</c:v>
                </c:pt>
                <c:pt idx="2101">
                  <c:v>65.7</c:v>
                </c:pt>
                <c:pt idx="2102">
                  <c:v>66.400000000000006</c:v>
                </c:pt>
                <c:pt idx="2103">
                  <c:v>66.3</c:v>
                </c:pt>
                <c:pt idx="2105">
                  <c:v>67</c:v>
                </c:pt>
                <c:pt idx="2106">
                  <c:v>66</c:v>
                </c:pt>
                <c:pt idx="2107">
                  <c:v>64.2</c:v>
                </c:pt>
                <c:pt idx="2108">
                  <c:v>65.8</c:v>
                </c:pt>
                <c:pt idx="2109">
                  <c:v>65.3</c:v>
                </c:pt>
                <c:pt idx="2110">
                  <c:v>66.400000000000006</c:v>
                </c:pt>
                <c:pt idx="2111">
                  <c:v>66</c:v>
                </c:pt>
                <c:pt idx="2112">
                  <c:v>65.900000000000006</c:v>
                </c:pt>
                <c:pt idx="2113">
                  <c:v>66.400000000000006</c:v>
                </c:pt>
                <c:pt idx="2114">
                  <c:v>65.099999999999994</c:v>
                </c:pt>
                <c:pt idx="2115">
                  <c:v>64.099999999999994</c:v>
                </c:pt>
                <c:pt idx="2116">
                  <c:v>65.3</c:v>
                </c:pt>
                <c:pt idx="2117">
                  <c:v>66</c:v>
                </c:pt>
                <c:pt idx="2118">
                  <c:v>66.599999999999994</c:v>
                </c:pt>
                <c:pt idx="2119">
                  <c:v>65.7</c:v>
                </c:pt>
                <c:pt idx="2120">
                  <c:v>66.099999999999994</c:v>
                </c:pt>
                <c:pt idx="2121">
                  <c:v>65.5</c:v>
                </c:pt>
                <c:pt idx="2122">
                  <c:v>66.099999999999994</c:v>
                </c:pt>
                <c:pt idx="2123">
                  <c:v>65.099999999999994</c:v>
                </c:pt>
                <c:pt idx="2124">
                  <c:v>64.900000000000006</c:v>
                </c:pt>
                <c:pt idx="2125">
                  <c:v>64.3</c:v>
                </c:pt>
                <c:pt idx="2126">
                  <c:v>65.099999999999994</c:v>
                </c:pt>
                <c:pt idx="2127">
                  <c:v>66.400000000000006</c:v>
                </c:pt>
                <c:pt idx="2128">
                  <c:v>65.3</c:v>
                </c:pt>
                <c:pt idx="2129">
                  <c:v>65.900000000000006</c:v>
                </c:pt>
                <c:pt idx="2130">
                  <c:v>65</c:v>
                </c:pt>
                <c:pt idx="2131">
                  <c:v>65.2</c:v>
                </c:pt>
                <c:pt idx="2132">
                  <c:v>64.3</c:v>
                </c:pt>
                <c:pt idx="2133">
                  <c:v>66</c:v>
                </c:pt>
                <c:pt idx="2134">
                  <c:v>65.7</c:v>
                </c:pt>
                <c:pt idx="2135">
                  <c:v>65.599999999999994</c:v>
                </c:pt>
                <c:pt idx="2136">
                  <c:v>65.2</c:v>
                </c:pt>
                <c:pt idx="2137">
                  <c:v>66.7</c:v>
                </c:pt>
                <c:pt idx="2138">
                  <c:v>65.2</c:v>
                </c:pt>
                <c:pt idx="2139">
                  <c:v>65.2</c:v>
                </c:pt>
                <c:pt idx="2140">
                  <c:v>65.2</c:v>
                </c:pt>
                <c:pt idx="2141">
                  <c:v>64.8</c:v>
                </c:pt>
                <c:pt idx="2142">
                  <c:v>66.599999999999994</c:v>
                </c:pt>
                <c:pt idx="2143">
                  <c:v>65.5</c:v>
                </c:pt>
                <c:pt idx="2144">
                  <c:v>66.3</c:v>
                </c:pt>
                <c:pt idx="2145">
                  <c:v>65.400000000000006</c:v>
                </c:pt>
                <c:pt idx="2146">
                  <c:v>65.599999999999994</c:v>
                </c:pt>
                <c:pt idx="2147">
                  <c:v>64.8</c:v>
                </c:pt>
                <c:pt idx="2148">
                  <c:v>65</c:v>
                </c:pt>
                <c:pt idx="2149">
                  <c:v>65.400000000000006</c:v>
                </c:pt>
                <c:pt idx="2150">
                  <c:v>65.099999999999994</c:v>
                </c:pt>
                <c:pt idx="2152">
                  <c:v>66.7</c:v>
                </c:pt>
                <c:pt idx="2153">
                  <c:v>65.900000000000006</c:v>
                </c:pt>
                <c:pt idx="2154">
                  <c:v>67.099999999999994</c:v>
                </c:pt>
                <c:pt idx="2155">
                  <c:v>67.7</c:v>
                </c:pt>
                <c:pt idx="2156">
                  <c:v>66.5</c:v>
                </c:pt>
                <c:pt idx="2157">
                  <c:v>66.5</c:v>
                </c:pt>
                <c:pt idx="2158">
                  <c:v>66.5</c:v>
                </c:pt>
                <c:pt idx="2159">
                  <c:v>65.8</c:v>
                </c:pt>
                <c:pt idx="2160">
                  <c:v>67</c:v>
                </c:pt>
                <c:pt idx="2161">
                  <c:v>66.2</c:v>
                </c:pt>
                <c:pt idx="2163">
                  <c:v>66.3</c:v>
                </c:pt>
                <c:pt idx="2164">
                  <c:v>65.5</c:v>
                </c:pt>
                <c:pt idx="2165">
                  <c:v>66.7</c:v>
                </c:pt>
                <c:pt idx="2166">
                  <c:v>65.599999999999994</c:v>
                </c:pt>
                <c:pt idx="2167">
                  <c:v>65.5</c:v>
                </c:pt>
                <c:pt idx="2168">
                  <c:v>66</c:v>
                </c:pt>
                <c:pt idx="2169">
                  <c:v>66.8</c:v>
                </c:pt>
                <c:pt idx="2170">
                  <c:v>66.099999999999994</c:v>
                </c:pt>
                <c:pt idx="2171">
                  <c:v>67.2</c:v>
                </c:pt>
                <c:pt idx="2172">
                  <c:v>65.7</c:v>
                </c:pt>
                <c:pt idx="2173">
                  <c:v>66.3</c:v>
                </c:pt>
                <c:pt idx="2174">
                  <c:v>65.099999999999994</c:v>
                </c:pt>
                <c:pt idx="2175">
                  <c:v>66.599999999999994</c:v>
                </c:pt>
                <c:pt idx="2176">
                  <c:v>65.3</c:v>
                </c:pt>
                <c:pt idx="2177">
                  <c:v>66.900000000000006</c:v>
                </c:pt>
                <c:pt idx="2178">
                  <c:v>65.5</c:v>
                </c:pt>
                <c:pt idx="2179">
                  <c:v>66.400000000000006</c:v>
                </c:pt>
                <c:pt idx="2180">
                  <c:v>65.5</c:v>
                </c:pt>
                <c:pt idx="2181">
                  <c:v>64.900000000000006</c:v>
                </c:pt>
                <c:pt idx="2182">
                  <c:v>64.400000000000006</c:v>
                </c:pt>
                <c:pt idx="2183">
                  <c:v>64.900000000000006</c:v>
                </c:pt>
                <c:pt idx="2184">
                  <c:v>64.400000000000006</c:v>
                </c:pt>
                <c:pt idx="2185">
                  <c:v>66.5</c:v>
                </c:pt>
                <c:pt idx="2186">
                  <c:v>65.5</c:v>
                </c:pt>
                <c:pt idx="2187">
                  <c:v>66.3</c:v>
                </c:pt>
                <c:pt idx="2188">
                  <c:v>65.2</c:v>
                </c:pt>
                <c:pt idx="2189">
                  <c:v>66</c:v>
                </c:pt>
                <c:pt idx="2190">
                  <c:v>65.2</c:v>
                </c:pt>
                <c:pt idx="2191">
                  <c:v>65.900000000000006</c:v>
                </c:pt>
                <c:pt idx="2192">
                  <c:v>64.8</c:v>
                </c:pt>
                <c:pt idx="2193">
                  <c:v>65.599999999999994</c:v>
                </c:pt>
                <c:pt idx="2194">
                  <c:v>65</c:v>
                </c:pt>
                <c:pt idx="2195">
                  <c:v>66.900000000000006</c:v>
                </c:pt>
                <c:pt idx="2196">
                  <c:v>65.7</c:v>
                </c:pt>
                <c:pt idx="2197">
                  <c:v>66.2</c:v>
                </c:pt>
                <c:pt idx="2198">
                  <c:v>65.5</c:v>
                </c:pt>
                <c:pt idx="2199">
                  <c:v>66.400000000000006</c:v>
                </c:pt>
                <c:pt idx="2200">
                  <c:v>65.5</c:v>
                </c:pt>
                <c:pt idx="2201">
                  <c:v>66.8</c:v>
                </c:pt>
                <c:pt idx="2202">
                  <c:v>65.5</c:v>
                </c:pt>
                <c:pt idx="2203">
                  <c:v>66.5</c:v>
                </c:pt>
                <c:pt idx="2204">
                  <c:v>65.099999999999994</c:v>
                </c:pt>
                <c:pt idx="2205">
                  <c:v>66.900000000000006</c:v>
                </c:pt>
                <c:pt idx="2206">
                  <c:v>66.900000000000006</c:v>
                </c:pt>
                <c:pt idx="2207">
                  <c:v>66.400000000000006</c:v>
                </c:pt>
                <c:pt idx="2208">
                  <c:v>66.7</c:v>
                </c:pt>
                <c:pt idx="2209">
                  <c:v>65.7</c:v>
                </c:pt>
                <c:pt idx="2210">
                  <c:v>65.5</c:v>
                </c:pt>
                <c:pt idx="2211">
                  <c:v>65</c:v>
                </c:pt>
                <c:pt idx="2212">
                  <c:v>66.7</c:v>
                </c:pt>
                <c:pt idx="2213">
                  <c:v>65.400000000000006</c:v>
                </c:pt>
                <c:pt idx="2214">
                  <c:v>66.8</c:v>
                </c:pt>
                <c:pt idx="2215">
                  <c:v>65.8</c:v>
                </c:pt>
                <c:pt idx="2216">
                  <c:v>66.8</c:v>
                </c:pt>
                <c:pt idx="2217">
                  <c:v>65.900000000000006</c:v>
                </c:pt>
                <c:pt idx="2218">
                  <c:v>67.3</c:v>
                </c:pt>
                <c:pt idx="2219">
                  <c:v>66.099999999999994</c:v>
                </c:pt>
                <c:pt idx="2220">
                  <c:v>65.400000000000006</c:v>
                </c:pt>
                <c:pt idx="2221">
                  <c:v>65.7</c:v>
                </c:pt>
                <c:pt idx="2222">
                  <c:v>65</c:v>
                </c:pt>
                <c:pt idx="2223">
                  <c:v>65.5</c:v>
                </c:pt>
                <c:pt idx="2224">
                  <c:v>64.900000000000006</c:v>
                </c:pt>
                <c:pt idx="2225">
                  <c:v>66.400000000000006</c:v>
                </c:pt>
                <c:pt idx="2226">
                  <c:v>65.599999999999994</c:v>
                </c:pt>
                <c:pt idx="2227">
                  <c:v>66.900000000000006</c:v>
                </c:pt>
                <c:pt idx="2228">
                  <c:v>65.400000000000006</c:v>
                </c:pt>
                <c:pt idx="2229">
                  <c:v>66.7</c:v>
                </c:pt>
                <c:pt idx="2230">
                  <c:v>65.3</c:v>
                </c:pt>
                <c:pt idx="2231">
                  <c:v>64.400000000000006</c:v>
                </c:pt>
                <c:pt idx="2232">
                  <c:v>64.7</c:v>
                </c:pt>
                <c:pt idx="2233">
                  <c:v>66.400000000000006</c:v>
                </c:pt>
                <c:pt idx="2234">
                  <c:v>65.7</c:v>
                </c:pt>
                <c:pt idx="2235">
                  <c:v>66</c:v>
                </c:pt>
                <c:pt idx="2236">
                  <c:v>65.400000000000006</c:v>
                </c:pt>
                <c:pt idx="2237">
                  <c:v>67.3</c:v>
                </c:pt>
                <c:pt idx="2238">
                  <c:v>65.8</c:v>
                </c:pt>
                <c:pt idx="2239">
                  <c:v>67.099999999999994</c:v>
                </c:pt>
                <c:pt idx="2240">
                  <c:v>65.8</c:v>
                </c:pt>
                <c:pt idx="2241">
                  <c:v>67</c:v>
                </c:pt>
                <c:pt idx="2242">
                  <c:v>65.599999999999994</c:v>
                </c:pt>
                <c:pt idx="2243">
                  <c:v>67.400000000000006</c:v>
                </c:pt>
                <c:pt idx="2244">
                  <c:v>66.099999999999994</c:v>
                </c:pt>
                <c:pt idx="2245">
                  <c:v>66.900000000000006</c:v>
                </c:pt>
                <c:pt idx="2246">
                  <c:v>65.7</c:v>
                </c:pt>
                <c:pt idx="2247">
                  <c:v>65.900000000000006</c:v>
                </c:pt>
                <c:pt idx="2248">
                  <c:v>65</c:v>
                </c:pt>
                <c:pt idx="2249">
                  <c:v>65.3</c:v>
                </c:pt>
                <c:pt idx="2250">
                  <c:v>65</c:v>
                </c:pt>
                <c:pt idx="2251">
                  <c:v>66.599999999999994</c:v>
                </c:pt>
                <c:pt idx="2252">
                  <c:v>65.3</c:v>
                </c:pt>
                <c:pt idx="2254">
                  <c:v>67</c:v>
                </c:pt>
                <c:pt idx="2255">
                  <c:v>67</c:v>
                </c:pt>
                <c:pt idx="2256">
                  <c:v>65.900000000000006</c:v>
                </c:pt>
                <c:pt idx="2257">
                  <c:v>66</c:v>
                </c:pt>
                <c:pt idx="2258">
                  <c:v>64.900000000000006</c:v>
                </c:pt>
                <c:pt idx="2259">
                  <c:v>66.2</c:v>
                </c:pt>
                <c:pt idx="2260">
                  <c:v>65.8</c:v>
                </c:pt>
                <c:pt idx="2261">
                  <c:v>66.3</c:v>
                </c:pt>
                <c:pt idx="2262">
                  <c:v>65.400000000000006</c:v>
                </c:pt>
                <c:pt idx="2263">
                  <c:v>66.3</c:v>
                </c:pt>
                <c:pt idx="2264">
                  <c:v>65.5</c:v>
                </c:pt>
                <c:pt idx="2265">
                  <c:v>67</c:v>
                </c:pt>
                <c:pt idx="2266">
                  <c:v>65.900000000000006</c:v>
                </c:pt>
                <c:pt idx="2267">
                  <c:v>66</c:v>
                </c:pt>
                <c:pt idx="2268">
                  <c:v>64.900000000000006</c:v>
                </c:pt>
                <c:pt idx="2269">
                  <c:v>66.400000000000006</c:v>
                </c:pt>
                <c:pt idx="2270">
                  <c:v>65.400000000000006</c:v>
                </c:pt>
                <c:pt idx="2271">
                  <c:v>66.599999999999994</c:v>
                </c:pt>
                <c:pt idx="2272">
                  <c:v>65.7</c:v>
                </c:pt>
                <c:pt idx="2273">
                  <c:v>65.900000000000006</c:v>
                </c:pt>
                <c:pt idx="2274">
                  <c:v>65</c:v>
                </c:pt>
                <c:pt idx="2275">
                  <c:v>64.900000000000006</c:v>
                </c:pt>
                <c:pt idx="2276">
                  <c:v>64.599999999999994</c:v>
                </c:pt>
                <c:pt idx="2277">
                  <c:v>66.2</c:v>
                </c:pt>
                <c:pt idx="2278">
                  <c:v>65.3</c:v>
                </c:pt>
                <c:pt idx="2279">
                  <c:v>65.8</c:v>
                </c:pt>
                <c:pt idx="2280">
                  <c:v>64.900000000000006</c:v>
                </c:pt>
                <c:pt idx="2281">
                  <c:v>65.2</c:v>
                </c:pt>
                <c:pt idx="2282">
                  <c:v>64.7</c:v>
                </c:pt>
                <c:pt idx="2283">
                  <c:v>65.3</c:v>
                </c:pt>
                <c:pt idx="2284">
                  <c:v>64.8</c:v>
                </c:pt>
                <c:pt idx="2285">
                  <c:v>67</c:v>
                </c:pt>
                <c:pt idx="2286">
                  <c:v>65.7</c:v>
                </c:pt>
                <c:pt idx="2287">
                  <c:v>65.599999999999994</c:v>
                </c:pt>
                <c:pt idx="2288">
                  <c:v>65.3</c:v>
                </c:pt>
                <c:pt idx="2289">
                  <c:v>66.599999999999994</c:v>
                </c:pt>
                <c:pt idx="2290">
                  <c:v>65.5</c:v>
                </c:pt>
                <c:pt idx="2291">
                  <c:v>67.5</c:v>
                </c:pt>
                <c:pt idx="2292">
                  <c:v>66.400000000000006</c:v>
                </c:pt>
                <c:pt idx="2293">
                  <c:v>67.8</c:v>
                </c:pt>
                <c:pt idx="2294">
                  <c:v>66.5</c:v>
                </c:pt>
                <c:pt idx="2295">
                  <c:v>67.599999999999994</c:v>
                </c:pt>
                <c:pt idx="2296">
                  <c:v>66.3</c:v>
                </c:pt>
                <c:pt idx="2297">
                  <c:v>67.3</c:v>
                </c:pt>
                <c:pt idx="2298">
                  <c:v>66.5</c:v>
                </c:pt>
                <c:pt idx="2299">
                  <c:v>66.599999999999994</c:v>
                </c:pt>
                <c:pt idx="2300">
                  <c:v>65.400000000000006</c:v>
                </c:pt>
                <c:pt idx="2301">
                  <c:v>65.5</c:v>
                </c:pt>
                <c:pt idx="2302">
                  <c:v>64.8</c:v>
                </c:pt>
                <c:pt idx="2303">
                  <c:v>66.400000000000006</c:v>
                </c:pt>
                <c:pt idx="2304">
                  <c:v>66</c:v>
                </c:pt>
                <c:pt idx="2305">
                  <c:v>67.2</c:v>
                </c:pt>
                <c:pt idx="2306">
                  <c:v>66.599999999999994</c:v>
                </c:pt>
                <c:pt idx="2308">
                  <c:v>67.3</c:v>
                </c:pt>
                <c:pt idx="2309">
                  <c:v>65.8</c:v>
                </c:pt>
                <c:pt idx="2310">
                  <c:v>68.400000000000006</c:v>
                </c:pt>
                <c:pt idx="2311">
                  <c:v>67.599999999999994</c:v>
                </c:pt>
                <c:pt idx="2312">
                  <c:v>66.8</c:v>
                </c:pt>
                <c:pt idx="2313">
                  <c:v>66.3</c:v>
                </c:pt>
                <c:pt idx="2314">
                  <c:v>67.3</c:v>
                </c:pt>
                <c:pt idx="2315">
                  <c:v>66.5</c:v>
                </c:pt>
                <c:pt idx="2316">
                  <c:v>67.400000000000006</c:v>
                </c:pt>
                <c:pt idx="2317">
                  <c:v>66.2</c:v>
                </c:pt>
                <c:pt idx="2318">
                  <c:v>67.2</c:v>
                </c:pt>
                <c:pt idx="2319">
                  <c:v>66.400000000000006</c:v>
                </c:pt>
                <c:pt idx="2320">
                  <c:v>67.2</c:v>
                </c:pt>
                <c:pt idx="2321">
                  <c:v>65.900000000000006</c:v>
                </c:pt>
                <c:pt idx="2322">
                  <c:v>67.099999999999994</c:v>
                </c:pt>
                <c:pt idx="2323">
                  <c:v>65.900000000000006</c:v>
                </c:pt>
                <c:pt idx="2324">
                  <c:v>66.099999999999994</c:v>
                </c:pt>
                <c:pt idx="2325">
                  <c:v>65.599999999999994</c:v>
                </c:pt>
                <c:pt idx="2326">
                  <c:v>67.099999999999994</c:v>
                </c:pt>
                <c:pt idx="2327">
                  <c:v>65.8</c:v>
                </c:pt>
                <c:pt idx="2328">
                  <c:v>66.8</c:v>
                </c:pt>
                <c:pt idx="2329">
                  <c:v>65.8</c:v>
                </c:pt>
                <c:pt idx="2330">
                  <c:v>66.8</c:v>
                </c:pt>
                <c:pt idx="2331">
                  <c:v>66.2</c:v>
                </c:pt>
                <c:pt idx="2332">
                  <c:v>67.5</c:v>
                </c:pt>
                <c:pt idx="2333">
                  <c:v>66.400000000000006</c:v>
                </c:pt>
                <c:pt idx="2334">
                  <c:v>67.2</c:v>
                </c:pt>
                <c:pt idx="2335">
                  <c:v>66.2</c:v>
                </c:pt>
                <c:pt idx="2336">
                  <c:v>67</c:v>
                </c:pt>
                <c:pt idx="2337">
                  <c:v>65.7</c:v>
                </c:pt>
                <c:pt idx="2338">
                  <c:v>67.099999999999994</c:v>
                </c:pt>
                <c:pt idx="2339">
                  <c:v>66.099999999999994</c:v>
                </c:pt>
                <c:pt idx="2340">
                  <c:v>67.2</c:v>
                </c:pt>
                <c:pt idx="2341">
                  <c:v>66.099999999999994</c:v>
                </c:pt>
                <c:pt idx="2342">
                  <c:v>67.7</c:v>
                </c:pt>
                <c:pt idx="2343">
                  <c:v>66.3</c:v>
                </c:pt>
                <c:pt idx="2344">
                  <c:v>66.900000000000006</c:v>
                </c:pt>
                <c:pt idx="2345">
                  <c:v>65.900000000000006</c:v>
                </c:pt>
                <c:pt idx="2346">
                  <c:v>66.599999999999994</c:v>
                </c:pt>
                <c:pt idx="2347">
                  <c:v>67.7</c:v>
                </c:pt>
                <c:pt idx="2348">
                  <c:v>66.400000000000006</c:v>
                </c:pt>
                <c:pt idx="2349">
                  <c:v>66.099999999999994</c:v>
                </c:pt>
                <c:pt idx="2350">
                  <c:v>66</c:v>
                </c:pt>
                <c:pt idx="2351">
                  <c:v>66.400000000000006</c:v>
                </c:pt>
                <c:pt idx="2352">
                  <c:v>65.099999999999994</c:v>
                </c:pt>
                <c:pt idx="2353">
                  <c:v>66.3</c:v>
                </c:pt>
                <c:pt idx="2354">
                  <c:v>65.7</c:v>
                </c:pt>
                <c:pt idx="2355">
                  <c:v>66.599999999999994</c:v>
                </c:pt>
                <c:pt idx="2356">
                  <c:v>65.400000000000006</c:v>
                </c:pt>
                <c:pt idx="2357">
                  <c:v>66.3</c:v>
                </c:pt>
                <c:pt idx="2358">
                  <c:v>65.5</c:v>
                </c:pt>
                <c:pt idx="2359">
                  <c:v>65.900000000000006</c:v>
                </c:pt>
                <c:pt idx="2360">
                  <c:v>65.5</c:v>
                </c:pt>
                <c:pt idx="2361">
                  <c:v>65.5</c:v>
                </c:pt>
                <c:pt idx="2362">
                  <c:v>64.599999999999994</c:v>
                </c:pt>
                <c:pt idx="2363">
                  <c:v>65.099999999999994</c:v>
                </c:pt>
                <c:pt idx="2364">
                  <c:v>64.8</c:v>
                </c:pt>
                <c:pt idx="2365">
                  <c:v>64.900000000000006</c:v>
                </c:pt>
                <c:pt idx="2366">
                  <c:v>64.5</c:v>
                </c:pt>
                <c:pt idx="2367">
                  <c:v>65.900000000000006</c:v>
                </c:pt>
                <c:pt idx="2368">
                  <c:v>65</c:v>
                </c:pt>
                <c:pt idx="2371">
                  <c:v>67.099999999999994</c:v>
                </c:pt>
                <c:pt idx="2372">
                  <c:v>66.3</c:v>
                </c:pt>
                <c:pt idx="2373">
                  <c:v>67</c:v>
                </c:pt>
                <c:pt idx="2374">
                  <c:v>66.400000000000006</c:v>
                </c:pt>
                <c:pt idx="2375">
                  <c:v>66.099999999999994</c:v>
                </c:pt>
                <c:pt idx="2376">
                  <c:v>65.5</c:v>
                </c:pt>
                <c:pt idx="2377">
                  <c:v>67.3</c:v>
                </c:pt>
                <c:pt idx="2378">
                  <c:v>66.3</c:v>
                </c:pt>
                <c:pt idx="2379">
                  <c:v>67.400000000000006</c:v>
                </c:pt>
                <c:pt idx="2380">
                  <c:v>66.400000000000006</c:v>
                </c:pt>
                <c:pt idx="2381">
                  <c:v>67</c:v>
                </c:pt>
                <c:pt idx="2382">
                  <c:v>65.7</c:v>
                </c:pt>
                <c:pt idx="2383">
                  <c:v>66.8</c:v>
                </c:pt>
                <c:pt idx="2384">
                  <c:v>65.900000000000006</c:v>
                </c:pt>
                <c:pt idx="2385">
                  <c:v>66.8</c:v>
                </c:pt>
                <c:pt idx="2386">
                  <c:v>65.3</c:v>
                </c:pt>
                <c:pt idx="2387">
                  <c:v>66.7</c:v>
                </c:pt>
                <c:pt idx="2388">
                  <c:v>66.099999999999994</c:v>
                </c:pt>
                <c:pt idx="2389">
                  <c:v>67</c:v>
                </c:pt>
                <c:pt idx="2390">
                  <c:v>65.900000000000006</c:v>
                </c:pt>
                <c:pt idx="2391">
                  <c:v>65.900000000000006</c:v>
                </c:pt>
                <c:pt idx="2392">
                  <c:v>65.7</c:v>
                </c:pt>
                <c:pt idx="2393">
                  <c:v>66.2</c:v>
                </c:pt>
                <c:pt idx="2394">
                  <c:v>65.3</c:v>
                </c:pt>
                <c:pt idx="2395">
                  <c:v>66.2</c:v>
                </c:pt>
                <c:pt idx="2396">
                  <c:v>65.400000000000006</c:v>
                </c:pt>
                <c:pt idx="2397">
                  <c:v>66.7</c:v>
                </c:pt>
                <c:pt idx="2398">
                  <c:v>65.2</c:v>
                </c:pt>
                <c:pt idx="2399">
                  <c:v>66</c:v>
                </c:pt>
                <c:pt idx="2400">
                  <c:v>65.3</c:v>
                </c:pt>
                <c:pt idx="2401">
                  <c:v>64.7</c:v>
                </c:pt>
                <c:pt idx="2402">
                  <c:v>64.400000000000006</c:v>
                </c:pt>
                <c:pt idx="2403">
                  <c:v>65.900000000000006</c:v>
                </c:pt>
                <c:pt idx="2404">
                  <c:v>65.099999999999994</c:v>
                </c:pt>
                <c:pt idx="2405">
                  <c:v>65.8</c:v>
                </c:pt>
                <c:pt idx="2406">
                  <c:v>66</c:v>
                </c:pt>
                <c:pt idx="2407">
                  <c:v>66.900000000000006</c:v>
                </c:pt>
                <c:pt idx="2408">
                  <c:v>65.8</c:v>
                </c:pt>
                <c:pt idx="2409">
                  <c:v>66.5</c:v>
                </c:pt>
                <c:pt idx="2410">
                  <c:v>65.5</c:v>
                </c:pt>
                <c:pt idx="2411">
                  <c:v>65.599999999999994</c:v>
                </c:pt>
                <c:pt idx="2412">
                  <c:v>65</c:v>
                </c:pt>
                <c:pt idx="2413">
                  <c:v>66</c:v>
                </c:pt>
                <c:pt idx="2415">
                  <c:v>67.2</c:v>
                </c:pt>
                <c:pt idx="2416">
                  <c:v>66.599999999999994</c:v>
                </c:pt>
                <c:pt idx="2417">
                  <c:v>66.099999999999994</c:v>
                </c:pt>
                <c:pt idx="2418">
                  <c:v>66.900000000000006</c:v>
                </c:pt>
                <c:pt idx="2419">
                  <c:v>65.900000000000006</c:v>
                </c:pt>
                <c:pt idx="2420">
                  <c:v>67.2</c:v>
                </c:pt>
                <c:pt idx="2421">
                  <c:v>66.2</c:v>
                </c:pt>
                <c:pt idx="2422">
                  <c:v>66.2</c:v>
                </c:pt>
                <c:pt idx="2423">
                  <c:v>65</c:v>
                </c:pt>
                <c:pt idx="2424">
                  <c:v>67.099999999999994</c:v>
                </c:pt>
                <c:pt idx="2425">
                  <c:v>65.8</c:v>
                </c:pt>
                <c:pt idx="2426">
                  <c:v>67</c:v>
                </c:pt>
                <c:pt idx="2427">
                  <c:v>66</c:v>
                </c:pt>
                <c:pt idx="2429">
                  <c:v>66.5</c:v>
                </c:pt>
                <c:pt idx="2430">
                  <c:v>65.8</c:v>
                </c:pt>
                <c:pt idx="2431">
                  <c:v>66.900000000000006</c:v>
                </c:pt>
                <c:pt idx="2432">
                  <c:v>65.599999999999994</c:v>
                </c:pt>
                <c:pt idx="2433">
                  <c:v>66.2</c:v>
                </c:pt>
                <c:pt idx="2434">
                  <c:v>65.400000000000006</c:v>
                </c:pt>
                <c:pt idx="2435">
                  <c:v>66.599999999999994</c:v>
                </c:pt>
                <c:pt idx="2436">
                  <c:v>65.7</c:v>
                </c:pt>
                <c:pt idx="2437">
                  <c:v>66</c:v>
                </c:pt>
                <c:pt idx="2438">
                  <c:v>65</c:v>
                </c:pt>
                <c:pt idx="2439">
                  <c:v>66.3</c:v>
                </c:pt>
                <c:pt idx="2440">
                  <c:v>64.900000000000006</c:v>
                </c:pt>
                <c:pt idx="2441">
                  <c:v>65.400000000000006</c:v>
                </c:pt>
                <c:pt idx="2442">
                  <c:v>64.599999999999994</c:v>
                </c:pt>
                <c:pt idx="2443">
                  <c:v>66.3</c:v>
                </c:pt>
                <c:pt idx="2444">
                  <c:v>66.3</c:v>
                </c:pt>
                <c:pt idx="2445">
                  <c:v>65.5</c:v>
                </c:pt>
                <c:pt idx="2446">
                  <c:v>66.400000000000006</c:v>
                </c:pt>
                <c:pt idx="2447">
                  <c:v>65.2</c:v>
                </c:pt>
                <c:pt idx="2448">
                  <c:v>65</c:v>
                </c:pt>
                <c:pt idx="2449">
                  <c:v>64.400000000000006</c:v>
                </c:pt>
                <c:pt idx="2450">
                  <c:v>64.8</c:v>
                </c:pt>
                <c:pt idx="2451">
                  <c:v>64.599999999999994</c:v>
                </c:pt>
                <c:pt idx="2452">
                  <c:v>66.2</c:v>
                </c:pt>
                <c:pt idx="2453">
                  <c:v>65.099999999999994</c:v>
                </c:pt>
                <c:pt idx="2454">
                  <c:v>66.099999999999994</c:v>
                </c:pt>
                <c:pt idx="2455">
                  <c:v>64.900000000000006</c:v>
                </c:pt>
                <c:pt idx="2456">
                  <c:v>66.099999999999994</c:v>
                </c:pt>
                <c:pt idx="2457">
                  <c:v>65.3</c:v>
                </c:pt>
                <c:pt idx="2458">
                  <c:v>66.099999999999994</c:v>
                </c:pt>
                <c:pt idx="2459">
                  <c:v>65.3</c:v>
                </c:pt>
                <c:pt idx="2460">
                  <c:v>66.099999999999994</c:v>
                </c:pt>
                <c:pt idx="2461">
                  <c:v>65</c:v>
                </c:pt>
                <c:pt idx="2462">
                  <c:v>64.099999999999994</c:v>
                </c:pt>
                <c:pt idx="2463">
                  <c:v>65.2</c:v>
                </c:pt>
                <c:pt idx="2464">
                  <c:v>64.599999999999994</c:v>
                </c:pt>
                <c:pt idx="2465">
                  <c:v>65.400000000000006</c:v>
                </c:pt>
                <c:pt idx="2466">
                  <c:v>65</c:v>
                </c:pt>
                <c:pt idx="2467">
                  <c:v>66</c:v>
                </c:pt>
                <c:pt idx="2468">
                  <c:v>64.900000000000006</c:v>
                </c:pt>
                <c:pt idx="2469">
                  <c:v>65.5</c:v>
                </c:pt>
                <c:pt idx="2470">
                  <c:v>64.900000000000006</c:v>
                </c:pt>
                <c:pt idx="2471">
                  <c:v>65.5</c:v>
                </c:pt>
                <c:pt idx="2472">
                  <c:v>64.400000000000006</c:v>
                </c:pt>
                <c:pt idx="2473">
                  <c:v>65.099999999999994</c:v>
                </c:pt>
                <c:pt idx="2474">
                  <c:v>63.8</c:v>
                </c:pt>
                <c:pt idx="2475">
                  <c:v>64.400000000000006</c:v>
                </c:pt>
                <c:pt idx="2476">
                  <c:v>63.7</c:v>
                </c:pt>
                <c:pt idx="2477">
                  <c:v>64</c:v>
                </c:pt>
                <c:pt idx="2478">
                  <c:v>64</c:v>
                </c:pt>
                <c:pt idx="2479">
                  <c:v>63.5</c:v>
                </c:pt>
                <c:pt idx="2480">
                  <c:v>65</c:v>
                </c:pt>
                <c:pt idx="2481">
                  <c:v>63.8</c:v>
                </c:pt>
                <c:pt idx="2482">
                  <c:v>65.2</c:v>
                </c:pt>
                <c:pt idx="2483">
                  <c:v>64.400000000000006</c:v>
                </c:pt>
                <c:pt idx="2484">
                  <c:v>65.400000000000006</c:v>
                </c:pt>
                <c:pt idx="2485">
                  <c:v>64.3</c:v>
                </c:pt>
                <c:pt idx="2486">
                  <c:v>65.3</c:v>
                </c:pt>
                <c:pt idx="2487">
                  <c:v>64.3</c:v>
                </c:pt>
                <c:pt idx="2488">
                  <c:v>64.5</c:v>
                </c:pt>
                <c:pt idx="2489">
                  <c:v>63.7</c:v>
                </c:pt>
                <c:pt idx="2490">
                  <c:v>64.900000000000006</c:v>
                </c:pt>
                <c:pt idx="2491">
                  <c:v>64.2</c:v>
                </c:pt>
                <c:pt idx="2492">
                  <c:v>64.8</c:v>
                </c:pt>
                <c:pt idx="2493">
                  <c:v>64.099999999999994</c:v>
                </c:pt>
                <c:pt idx="2494">
                  <c:v>65.3</c:v>
                </c:pt>
                <c:pt idx="2495">
                  <c:v>64.7</c:v>
                </c:pt>
                <c:pt idx="2496">
                  <c:v>65.8</c:v>
                </c:pt>
                <c:pt idx="2497">
                  <c:v>64.900000000000006</c:v>
                </c:pt>
                <c:pt idx="2498">
                  <c:v>65.7</c:v>
                </c:pt>
                <c:pt idx="2499">
                  <c:v>64.5</c:v>
                </c:pt>
                <c:pt idx="2500">
                  <c:v>65.3</c:v>
                </c:pt>
                <c:pt idx="2501">
                  <c:v>64.599999999999994</c:v>
                </c:pt>
                <c:pt idx="2502">
                  <c:v>65</c:v>
                </c:pt>
                <c:pt idx="2503">
                  <c:v>64.2</c:v>
                </c:pt>
                <c:pt idx="2504">
                  <c:v>64.7</c:v>
                </c:pt>
                <c:pt idx="2505">
                  <c:v>63.9</c:v>
                </c:pt>
                <c:pt idx="2506">
                  <c:v>64.8</c:v>
                </c:pt>
                <c:pt idx="2507">
                  <c:v>63.8</c:v>
                </c:pt>
                <c:pt idx="2509">
                  <c:v>66.099999999999994</c:v>
                </c:pt>
                <c:pt idx="2510">
                  <c:v>65.2</c:v>
                </c:pt>
                <c:pt idx="2511">
                  <c:v>64.900000000000006</c:v>
                </c:pt>
                <c:pt idx="2512">
                  <c:v>64.5</c:v>
                </c:pt>
                <c:pt idx="2513">
                  <c:v>65.2</c:v>
                </c:pt>
                <c:pt idx="2514">
                  <c:v>64.5</c:v>
                </c:pt>
                <c:pt idx="2515">
                  <c:v>65.2</c:v>
                </c:pt>
                <c:pt idx="2516">
                  <c:v>64.7</c:v>
                </c:pt>
                <c:pt idx="2517">
                  <c:v>65.3</c:v>
                </c:pt>
                <c:pt idx="2518">
                  <c:v>64.099999999999994</c:v>
                </c:pt>
                <c:pt idx="2519">
                  <c:v>65.400000000000006</c:v>
                </c:pt>
                <c:pt idx="2520">
                  <c:v>64.400000000000006</c:v>
                </c:pt>
                <c:pt idx="2521">
                  <c:v>65.599999999999994</c:v>
                </c:pt>
                <c:pt idx="2522">
                  <c:v>64.2</c:v>
                </c:pt>
                <c:pt idx="2523">
                  <c:v>65.3</c:v>
                </c:pt>
                <c:pt idx="2524">
                  <c:v>64.400000000000006</c:v>
                </c:pt>
                <c:pt idx="2525">
                  <c:v>64.5</c:v>
                </c:pt>
                <c:pt idx="2526">
                  <c:v>64</c:v>
                </c:pt>
                <c:pt idx="2527">
                  <c:v>64.7</c:v>
                </c:pt>
                <c:pt idx="2528">
                  <c:v>63.9</c:v>
                </c:pt>
                <c:pt idx="2529">
                  <c:v>64.599999999999994</c:v>
                </c:pt>
                <c:pt idx="2530">
                  <c:v>63.8</c:v>
                </c:pt>
                <c:pt idx="2531">
                  <c:v>64.599999999999994</c:v>
                </c:pt>
                <c:pt idx="2532">
                  <c:v>64.3</c:v>
                </c:pt>
                <c:pt idx="2533">
                  <c:v>64.900000000000006</c:v>
                </c:pt>
                <c:pt idx="2534">
                  <c:v>64.2</c:v>
                </c:pt>
                <c:pt idx="2535">
                  <c:v>64.900000000000006</c:v>
                </c:pt>
                <c:pt idx="2536">
                  <c:v>63.9</c:v>
                </c:pt>
                <c:pt idx="2537">
                  <c:v>64.599999999999994</c:v>
                </c:pt>
                <c:pt idx="2538">
                  <c:v>63.6</c:v>
                </c:pt>
                <c:pt idx="2539">
                  <c:v>64.400000000000006</c:v>
                </c:pt>
                <c:pt idx="2540">
                  <c:v>63.9</c:v>
                </c:pt>
                <c:pt idx="2541">
                  <c:v>64.599999999999994</c:v>
                </c:pt>
                <c:pt idx="2542">
                  <c:v>64</c:v>
                </c:pt>
                <c:pt idx="2543">
                  <c:v>65.2</c:v>
                </c:pt>
                <c:pt idx="2544">
                  <c:v>64.5</c:v>
                </c:pt>
                <c:pt idx="2545">
                  <c:v>65.5</c:v>
                </c:pt>
                <c:pt idx="2546">
                  <c:v>64.599999999999994</c:v>
                </c:pt>
                <c:pt idx="2547">
                  <c:v>65.400000000000006</c:v>
                </c:pt>
                <c:pt idx="2548">
                  <c:v>64.5</c:v>
                </c:pt>
                <c:pt idx="2549">
                  <c:v>64.599999999999994</c:v>
                </c:pt>
                <c:pt idx="2550">
                  <c:v>64.2</c:v>
                </c:pt>
                <c:pt idx="2551">
                  <c:v>65.099999999999994</c:v>
                </c:pt>
                <c:pt idx="2552">
                  <c:v>64</c:v>
                </c:pt>
                <c:pt idx="2553">
                  <c:v>64.8</c:v>
                </c:pt>
                <c:pt idx="2554">
                  <c:v>64.3</c:v>
                </c:pt>
                <c:pt idx="2555">
                  <c:v>64.599999999999994</c:v>
                </c:pt>
                <c:pt idx="2556">
                  <c:v>63.7</c:v>
                </c:pt>
                <c:pt idx="2557">
                  <c:v>64.599999999999994</c:v>
                </c:pt>
                <c:pt idx="2558">
                  <c:v>63.8</c:v>
                </c:pt>
                <c:pt idx="2559">
                  <c:v>64.599999999999994</c:v>
                </c:pt>
                <c:pt idx="2560">
                  <c:v>64</c:v>
                </c:pt>
                <c:pt idx="2563">
                  <c:v>65.900000000000006</c:v>
                </c:pt>
                <c:pt idx="2564">
                  <c:v>64.599999999999994</c:v>
                </c:pt>
                <c:pt idx="2565">
                  <c:v>65.599999999999994</c:v>
                </c:pt>
                <c:pt idx="2566">
                  <c:v>64.900000000000006</c:v>
                </c:pt>
                <c:pt idx="2567">
                  <c:v>65.900000000000006</c:v>
                </c:pt>
                <c:pt idx="2568">
                  <c:v>64.5</c:v>
                </c:pt>
                <c:pt idx="2571">
                  <c:v>65.8</c:v>
                </c:pt>
                <c:pt idx="2572">
                  <c:v>65.2</c:v>
                </c:pt>
                <c:pt idx="2573">
                  <c:v>65.2</c:v>
                </c:pt>
                <c:pt idx="2574">
                  <c:v>64.400000000000006</c:v>
                </c:pt>
                <c:pt idx="2575">
                  <c:v>65.3</c:v>
                </c:pt>
                <c:pt idx="2576">
                  <c:v>64.5</c:v>
                </c:pt>
                <c:pt idx="2577">
                  <c:v>65.3</c:v>
                </c:pt>
                <c:pt idx="2578">
                  <c:v>65.7</c:v>
                </c:pt>
                <c:pt idx="2579">
                  <c:v>64.599999999999994</c:v>
                </c:pt>
                <c:pt idx="2580">
                  <c:v>65.5</c:v>
                </c:pt>
                <c:pt idx="2581">
                  <c:v>64.400000000000006</c:v>
                </c:pt>
                <c:pt idx="2582">
                  <c:v>65.599999999999994</c:v>
                </c:pt>
                <c:pt idx="2583">
                  <c:v>64.8</c:v>
                </c:pt>
                <c:pt idx="2584">
                  <c:v>65.2</c:v>
                </c:pt>
                <c:pt idx="2585">
                  <c:v>64.400000000000006</c:v>
                </c:pt>
                <c:pt idx="2586">
                  <c:v>65.3</c:v>
                </c:pt>
                <c:pt idx="2587">
                  <c:v>64.400000000000006</c:v>
                </c:pt>
                <c:pt idx="2588">
                  <c:v>65</c:v>
                </c:pt>
                <c:pt idx="2589">
                  <c:v>64.099999999999994</c:v>
                </c:pt>
                <c:pt idx="2590">
                  <c:v>65.400000000000006</c:v>
                </c:pt>
                <c:pt idx="2591">
                  <c:v>64.400000000000006</c:v>
                </c:pt>
                <c:pt idx="2592">
                  <c:v>64.3</c:v>
                </c:pt>
                <c:pt idx="2593">
                  <c:v>64.900000000000006</c:v>
                </c:pt>
                <c:pt idx="2594">
                  <c:v>63.9</c:v>
                </c:pt>
                <c:pt idx="2595">
                  <c:v>64.3</c:v>
                </c:pt>
                <c:pt idx="2596">
                  <c:v>63.9</c:v>
                </c:pt>
                <c:pt idx="2597">
                  <c:v>64.400000000000006</c:v>
                </c:pt>
                <c:pt idx="2598">
                  <c:v>63.9</c:v>
                </c:pt>
                <c:pt idx="2599">
                  <c:v>65.3</c:v>
                </c:pt>
                <c:pt idx="2600">
                  <c:v>64.7</c:v>
                </c:pt>
                <c:pt idx="2601">
                  <c:v>65</c:v>
                </c:pt>
                <c:pt idx="2602">
                  <c:v>64.099999999999994</c:v>
                </c:pt>
                <c:pt idx="2603">
                  <c:v>64.8</c:v>
                </c:pt>
                <c:pt idx="2604">
                  <c:v>64.2</c:v>
                </c:pt>
                <c:pt idx="2605">
                  <c:v>64.099999999999994</c:v>
                </c:pt>
                <c:pt idx="2606">
                  <c:v>63.4</c:v>
                </c:pt>
                <c:pt idx="2607">
                  <c:v>63.9</c:v>
                </c:pt>
                <c:pt idx="2608">
                  <c:v>63.4</c:v>
                </c:pt>
                <c:pt idx="2609">
                  <c:v>63.2</c:v>
                </c:pt>
                <c:pt idx="2610">
                  <c:v>64.599999999999994</c:v>
                </c:pt>
                <c:pt idx="2611">
                  <c:v>63.4</c:v>
                </c:pt>
                <c:pt idx="2612">
                  <c:v>64</c:v>
                </c:pt>
                <c:pt idx="2613">
                  <c:v>63.4</c:v>
                </c:pt>
                <c:pt idx="2614">
                  <c:v>64.400000000000006</c:v>
                </c:pt>
                <c:pt idx="2615">
                  <c:v>63.8</c:v>
                </c:pt>
                <c:pt idx="2616">
                  <c:v>64.5</c:v>
                </c:pt>
                <c:pt idx="2617">
                  <c:v>64.2</c:v>
                </c:pt>
                <c:pt idx="2618">
                  <c:v>65.099999999999994</c:v>
                </c:pt>
                <c:pt idx="2619">
                  <c:v>63.6</c:v>
                </c:pt>
                <c:pt idx="2620">
                  <c:v>64.599999999999994</c:v>
                </c:pt>
                <c:pt idx="2621">
                  <c:v>63.7</c:v>
                </c:pt>
                <c:pt idx="2622">
                  <c:v>64.599999999999994</c:v>
                </c:pt>
                <c:pt idx="2623">
                  <c:v>63.8</c:v>
                </c:pt>
                <c:pt idx="2624">
                  <c:v>64</c:v>
                </c:pt>
                <c:pt idx="2625">
                  <c:v>63.6</c:v>
                </c:pt>
                <c:pt idx="2626">
                  <c:v>65</c:v>
                </c:pt>
                <c:pt idx="2627">
                  <c:v>64.099999999999994</c:v>
                </c:pt>
                <c:pt idx="2628">
                  <c:v>65</c:v>
                </c:pt>
                <c:pt idx="2629">
                  <c:v>64.3</c:v>
                </c:pt>
                <c:pt idx="2630">
                  <c:v>64.400000000000006</c:v>
                </c:pt>
                <c:pt idx="2631">
                  <c:v>63.5</c:v>
                </c:pt>
                <c:pt idx="2632">
                  <c:v>63.9</c:v>
                </c:pt>
                <c:pt idx="2633">
                  <c:v>63.4</c:v>
                </c:pt>
                <c:pt idx="2634">
                  <c:v>64.3</c:v>
                </c:pt>
                <c:pt idx="2635">
                  <c:v>64</c:v>
                </c:pt>
                <c:pt idx="2636">
                  <c:v>66</c:v>
                </c:pt>
                <c:pt idx="2637">
                  <c:v>65.400000000000006</c:v>
                </c:pt>
                <c:pt idx="2638">
                  <c:v>65.900000000000006</c:v>
                </c:pt>
                <c:pt idx="2639">
                  <c:v>64.900000000000006</c:v>
                </c:pt>
                <c:pt idx="2640">
                  <c:v>64.5</c:v>
                </c:pt>
                <c:pt idx="2641">
                  <c:v>64.2</c:v>
                </c:pt>
                <c:pt idx="2642">
                  <c:v>65.3</c:v>
                </c:pt>
                <c:pt idx="2643">
                  <c:v>64.599999999999994</c:v>
                </c:pt>
                <c:pt idx="2644">
                  <c:v>64.599999999999994</c:v>
                </c:pt>
                <c:pt idx="2645">
                  <c:v>65</c:v>
                </c:pt>
                <c:pt idx="2646">
                  <c:v>64.3</c:v>
                </c:pt>
                <c:pt idx="2647">
                  <c:v>65.900000000000006</c:v>
                </c:pt>
                <c:pt idx="2648">
                  <c:v>65.099999999999994</c:v>
                </c:pt>
                <c:pt idx="2651">
                  <c:v>65.7</c:v>
                </c:pt>
                <c:pt idx="2652">
                  <c:v>64.900000000000006</c:v>
                </c:pt>
                <c:pt idx="2653">
                  <c:v>65.099999999999994</c:v>
                </c:pt>
                <c:pt idx="2654">
                  <c:v>64.7</c:v>
                </c:pt>
                <c:pt idx="2655">
                  <c:v>65.599999999999994</c:v>
                </c:pt>
                <c:pt idx="2656">
                  <c:v>65</c:v>
                </c:pt>
                <c:pt idx="2660">
                  <c:v>65.5</c:v>
                </c:pt>
                <c:pt idx="2661">
                  <c:v>66.400000000000006</c:v>
                </c:pt>
                <c:pt idx="2662">
                  <c:v>65.8</c:v>
                </c:pt>
                <c:pt idx="2663">
                  <c:v>65.900000000000006</c:v>
                </c:pt>
                <c:pt idx="2664">
                  <c:v>65.400000000000006</c:v>
                </c:pt>
                <c:pt idx="2665">
                  <c:v>66.3</c:v>
                </c:pt>
                <c:pt idx="2666">
                  <c:v>65.8</c:v>
                </c:pt>
                <c:pt idx="2667">
                  <c:v>65.900000000000006</c:v>
                </c:pt>
                <c:pt idx="2671">
                  <c:v>65.8</c:v>
                </c:pt>
                <c:pt idx="2672">
                  <c:v>66.8</c:v>
                </c:pt>
                <c:pt idx="2673">
                  <c:v>65.7</c:v>
                </c:pt>
                <c:pt idx="2674">
                  <c:v>65.400000000000006</c:v>
                </c:pt>
                <c:pt idx="2675">
                  <c:v>65.099999999999994</c:v>
                </c:pt>
                <c:pt idx="2676">
                  <c:v>65.599999999999994</c:v>
                </c:pt>
                <c:pt idx="2677">
                  <c:v>64.900000000000006</c:v>
                </c:pt>
                <c:pt idx="2678">
                  <c:v>66</c:v>
                </c:pt>
                <c:pt idx="2679">
                  <c:v>65.099999999999994</c:v>
                </c:pt>
                <c:pt idx="2680">
                  <c:v>66.3</c:v>
                </c:pt>
                <c:pt idx="2681">
                  <c:v>65.599999999999994</c:v>
                </c:pt>
                <c:pt idx="2682">
                  <c:v>64.900000000000006</c:v>
                </c:pt>
                <c:pt idx="2683">
                  <c:v>64.5</c:v>
                </c:pt>
                <c:pt idx="2684">
                  <c:v>65.400000000000006</c:v>
                </c:pt>
                <c:pt idx="2685">
                  <c:v>64.8</c:v>
                </c:pt>
                <c:pt idx="2686">
                  <c:v>64.2</c:v>
                </c:pt>
                <c:pt idx="2688">
                  <c:v>65.8</c:v>
                </c:pt>
                <c:pt idx="2689">
                  <c:v>65</c:v>
                </c:pt>
                <c:pt idx="2690">
                  <c:v>65.7</c:v>
                </c:pt>
                <c:pt idx="2691">
                  <c:v>65.099999999999994</c:v>
                </c:pt>
                <c:pt idx="2692">
                  <c:v>65.8</c:v>
                </c:pt>
                <c:pt idx="2693">
                  <c:v>65.400000000000006</c:v>
                </c:pt>
                <c:pt idx="2694">
                  <c:v>65.2</c:v>
                </c:pt>
                <c:pt idx="2695">
                  <c:v>66.099999999999994</c:v>
                </c:pt>
                <c:pt idx="2696">
                  <c:v>65.099999999999994</c:v>
                </c:pt>
                <c:pt idx="2697">
                  <c:v>66.2</c:v>
                </c:pt>
                <c:pt idx="2698">
                  <c:v>65.3</c:v>
                </c:pt>
                <c:pt idx="2699">
                  <c:v>65.2</c:v>
                </c:pt>
                <c:pt idx="2700">
                  <c:v>65</c:v>
                </c:pt>
                <c:pt idx="2701">
                  <c:v>65.400000000000006</c:v>
                </c:pt>
                <c:pt idx="2702">
                  <c:v>64.900000000000006</c:v>
                </c:pt>
                <c:pt idx="2703">
                  <c:v>65.900000000000006</c:v>
                </c:pt>
                <c:pt idx="2704">
                  <c:v>65.3</c:v>
                </c:pt>
                <c:pt idx="2705">
                  <c:v>65.8</c:v>
                </c:pt>
                <c:pt idx="2706">
                  <c:v>65.400000000000006</c:v>
                </c:pt>
                <c:pt idx="2707">
                  <c:v>65.599999999999994</c:v>
                </c:pt>
                <c:pt idx="2708">
                  <c:v>64.900000000000006</c:v>
                </c:pt>
                <c:pt idx="2709">
                  <c:v>65.2</c:v>
                </c:pt>
                <c:pt idx="2710">
                  <c:v>64.900000000000006</c:v>
                </c:pt>
                <c:pt idx="2711">
                  <c:v>64.900000000000006</c:v>
                </c:pt>
                <c:pt idx="2712">
                  <c:v>64.400000000000006</c:v>
                </c:pt>
                <c:pt idx="2713">
                  <c:v>65</c:v>
                </c:pt>
                <c:pt idx="2714">
                  <c:v>64.599999999999994</c:v>
                </c:pt>
                <c:pt idx="2715">
                  <c:v>64.599999999999994</c:v>
                </c:pt>
                <c:pt idx="2716">
                  <c:v>64.3</c:v>
                </c:pt>
                <c:pt idx="2718">
                  <c:v>65.099999999999994</c:v>
                </c:pt>
                <c:pt idx="2719">
                  <c:v>64.8</c:v>
                </c:pt>
                <c:pt idx="2720">
                  <c:v>65.7</c:v>
                </c:pt>
                <c:pt idx="2721">
                  <c:v>64.8</c:v>
                </c:pt>
                <c:pt idx="2722">
                  <c:v>65.900000000000006</c:v>
                </c:pt>
                <c:pt idx="2723">
                  <c:v>65.400000000000006</c:v>
                </c:pt>
                <c:pt idx="2724">
                  <c:v>64.900000000000006</c:v>
                </c:pt>
                <c:pt idx="2725">
                  <c:v>64.5</c:v>
                </c:pt>
                <c:pt idx="2726">
                  <c:v>65.2</c:v>
                </c:pt>
                <c:pt idx="2727">
                  <c:v>64.900000000000006</c:v>
                </c:pt>
                <c:pt idx="2728">
                  <c:v>65</c:v>
                </c:pt>
                <c:pt idx="2729">
                  <c:v>65.8</c:v>
                </c:pt>
                <c:pt idx="2730">
                  <c:v>65</c:v>
                </c:pt>
                <c:pt idx="2731">
                  <c:v>65.599999999999994</c:v>
                </c:pt>
                <c:pt idx="2732">
                  <c:v>64.8</c:v>
                </c:pt>
                <c:pt idx="2733">
                  <c:v>66</c:v>
                </c:pt>
                <c:pt idx="2734">
                  <c:v>65.099999999999994</c:v>
                </c:pt>
                <c:pt idx="2735">
                  <c:v>66.400000000000006</c:v>
                </c:pt>
                <c:pt idx="2736">
                  <c:v>65.400000000000006</c:v>
                </c:pt>
                <c:pt idx="2737">
                  <c:v>66.099999999999994</c:v>
                </c:pt>
                <c:pt idx="2738">
                  <c:v>65.099999999999994</c:v>
                </c:pt>
                <c:pt idx="2739">
                  <c:v>66.400000000000006</c:v>
                </c:pt>
                <c:pt idx="2740">
                  <c:v>65.3</c:v>
                </c:pt>
                <c:pt idx="2741">
                  <c:v>66</c:v>
                </c:pt>
                <c:pt idx="2742">
                  <c:v>65.2</c:v>
                </c:pt>
                <c:pt idx="2749">
                  <c:v>64.7</c:v>
                </c:pt>
                <c:pt idx="2750">
                  <c:v>66.2</c:v>
                </c:pt>
                <c:pt idx="2751">
                  <c:v>66.2</c:v>
                </c:pt>
                <c:pt idx="2752">
                  <c:v>64.900000000000006</c:v>
                </c:pt>
                <c:pt idx="2753">
                  <c:v>65.599999999999994</c:v>
                </c:pt>
                <c:pt idx="2754">
                  <c:v>64.8</c:v>
                </c:pt>
                <c:pt idx="2755">
                  <c:v>66</c:v>
                </c:pt>
                <c:pt idx="2756">
                  <c:v>64.900000000000006</c:v>
                </c:pt>
                <c:pt idx="2757">
                  <c:v>65</c:v>
                </c:pt>
                <c:pt idx="2758">
                  <c:v>64.2</c:v>
                </c:pt>
                <c:pt idx="2759">
                  <c:v>65.099999999999994</c:v>
                </c:pt>
                <c:pt idx="2760">
                  <c:v>64.900000000000006</c:v>
                </c:pt>
                <c:pt idx="2761">
                  <c:v>65.7</c:v>
                </c:pt>
                <c:pt idx="2762">
                  <c:v>65</c:v>
                </c:pt>
                <c:pt idx="2767">
                  <c:v>66.599999999999994</c:v>
                </c:pt>
                <c:pt idx="2768">
                  <c:v>65.8</c:v>
                </c:pt>
                <c:pt idx="2769">
                  <c:v>67.400000000000006</c:v>
                </c:pt>
                <c:pt idx="2770">
                  <c:v>66.400000000000006</c:v>
                </c:pt>
                <c:pt idx="2771">
                  <c:v>67.3</c:v>
                </c:pt>
                <c:pt idx="2772">
                  <c:v>66.3</c:v>
                </c:pt>
                <c:pt idx="2773">
                  <c:v>66.7</c:v>
                </c:pt>
                <c:pt idx="2774">
                  <c:v>65.7</c:v>
                </c:pt>
                <c:pt idx="2775">
                  <c:v>66.5</c:v>
                </c:pt>
                <c:pt idx="2776">
                  <c:v>65.400000000000006</c:v>
                </c:pt>
                <c:pt idx="2777">
                  <c:v>66.7</c:v>
                </c:pt>
                <c:pt idx="2778">
                  <c:v>65.8</c:v>
                </c:pt>
                <c:pt idx="2779">
                  <c:v>65.7</c:v>
                </c:pt>
                <c:pt idx="2780">
                  <c:v>65.2</c:v>
                </c:pt>
                <c:pt idx="2781">
                  <c:v>65.8</c:v>
                </c:pt>
                <c:pt idx="2782">
                  <c:v>65.5</c:v>
                </c:pt>
                <c:pt idx="2783">
                  <c:v>65.599999999999994</c:v>
                </c:pt>
                <c:pt idx="2784">
                  <c:v>64.599999999999994</c:v>
                </c:pt>
                <c:pt idx="2785">
                  <c:v>66</c:v>
                </c:pt>
                <c:pt idx="2786">
                  <c:v>65.2</c:v>
                </c:pt>
                <c:pt idx="2787">
                  <c:v>66.5</c:v>
                </c:pt>
                <c:pt idx="2788">
                  <c:v>65.7</c:v>
                </c:pt>
                <c:pt idx="2789">
                  <c:v>66.2</c:v>
                </c:pt>
                <c:pt idx="2790">
                  <c:v>65.2</c:v>
                </c:pt>
                <c:pt idx="2791">
                  <c:v>66.2</c:v>
                </c:pt>
                <c:pt idx="2792">
                  <c:v>65.3</c:v>
                </c:pt>
                <c:pt idx="2793">
                  <c:v>65.7</c:v>
                </c:pt>
                <c:pt idx="2794">
                  <c:v>64.900000000000006</c:v>
                </c:pt>
                <c:pt idx="2795">
                  <c:v>65</c:v>
                </c:pt>
                <c:pt idx="2796">
                  <c:v>65.099999999999994</c:v>
                </c:pt>
                <c:pt idx="2797">
                  <c:v>64.400000000000006</c:v>
                </c:pt>
                <c:pt idx="2798">
                  <c:v>66.400000000000006</c:v>
                </c:pt>
                <c:pt idx="2799">
                  <c:v>66.5</c:v>
                </c:pt>
                <c:pt idx="2800">
                  <c:v>65.599999999999994</c:v>
                </c:pt>
                <c:pt idx="2801">
                  <c:v>66.599999999999994</c:v>
                </c:pt>
                <c:pt idx="2802">
                  <c:v>65.400000000000006</c:v>
                </c:pt>
                <c:pt idx="2803">
                  <c:v>66.099999999999994</c:v>
                </c:pt>
                <c:pt idx="2804">
                  <c:v>65.3</c:v>
                </c:pt>
                <c:pt idx="2805">
                  <c:v>66.3</c:v>
                </c:pt>
                <c:pt idx="2806">
                  <c:v>65.400000000000006</c:v>
                </c:pt>
                <c:pt idx="2807">
                  <c:v>66.099999999999994</c:v>
                </c:pt>
                <c:pt idx="2808">
                  <c:v>66.3</c:v>
                </c:pt>
                <c:pt idx="2809">
                  <c:v>65.099999999999994</c:v>
                </c:pt>
                <c:pt idx="2812">
                  <c:v>67.599999999999994</c:v>
                </c:pt>
                <c:pt idx="2813">
                  <c:v>66.400000000000006</c:v>
                </c:pt>
                <c:pt idx="2814">
                  <c:v>66</c:v>
                </c:pt>
                <c:pt idx="2815">
                  <c:v>65.2</c:v>
                </c:pt>
                <c:pt idx="2816">
                  <c:v>65.3</c:v>
                </c:pt>
                <c:pt idx="2817">
                  <c:v>64.8</c:v>
                </c:pt>
                <c:pt idx="2818">
                  <c:v>65.8</c:v>
                </c:pt>
                <c:pt idx="2819">
                  <c:v>65.400000000000006</c:v>
                </c:pt>
                <c:pt idx="2820">
                  <c:v>66.2</c:v>
                </c:pt>
                <c:pt idx="2821">
                  <c:v>65.3</c:v>
                </c:pt>
                <c:pt idx="2822">
                  <c:v>66.099999999999994</c:v>
                </c:pt>
                <c:pt idx="2823">
                  <c:v>65.5</c:v>
                </c:pt>
                <c:pt idx="2824">
                  <c:v>64.3</c:v>
                </c:pt>
                <c:pt idx="2825">
                  <c:v>66.3</c:v>
                </c:pt>
                <c:pt idx="2826">
                  <c:v>65.5</c:v>
                </c:pt>
                <c:pt idx="2827">
                  <c:v>66.2</c:v>
                </c:pt>
                <c:pt idx="2828">
                  <c:v>64.7</c:v>
                </c:pt>
                <c:pt idx="2829">
                  <c:v>65.7</c:v>
                </c:pt>
                <c:pt idx="2830">
                  <c:v>65.2</c:v>
                </c:pt>
                <c:pt idx="2831">
                  <c:v>66.3</c:v>
                </c:pt>
                <c:pt idx="2832">
                  <c:v>65</c:v>
                </c:pt>
                <c:pt idx="2833">
                  <c:v>66.599999999999994</c:v>
                </c:pt>
                <c:pt idx="2834">
                  <c:v>65.5</c:v>
                </c:pt>
                <c:pt idx="2835">
                  <c:v>67</c:v>
                </c:pt>
                <c:pt idx="2836">
                  <c:v>65.900000000000006</c:v>
                </c:pt>
                <c:pt idx="2837">
                  <c:v>66.400000000000006</c:v>
                </c:pt>
                <c:pt idx="2838">
                  <c:v>65.599999999999994</c:v>
                </c:pt>
                <c:pt idx="2839">
                  <c:v>66.400000000000006</c:v>
                </c:pt>
                <c:pt idx="2840">
                  <c:v>65.3</c:v>
                </c:pt>
                <c:pt idx="2841">
                  <c:v>66</c:v>
                </c:pt>
                <c:pt idx="2842">
                  <c:v>65.3</c:v>
                </c:pt>
                <c:pt idx="2843">
                  <c:v>66.2</c:v>
                </c:pt>
                <c:pt idx="2844">
                  <c:v>65.7</c:v>
                </c:pt>
                <c:pt idx="2849">
                  <c:v>68</c:v>
                </c:pt>
                <c:pt idx="2850">
                  <c:v>66.7</c:v>
                </c:pt>
                <c:pt idx="2851">
                  <c:v>65.7</c:v>
                </c:pt>
                <c:pt idx="2854">
                  <c:v>66.3</c:v>
                </c:pt>
                <c:pt idx="2855">
                  <c:v>66.5</c:v>
                </c:pt>
                <c:pt idx="2856">
                  <c:v>65.900000000000006</c:v>
                </c:pt>
                <c:pt idx="2857">
                  <c:v>67.8</c:v>
                </c:pt>
                <c:pt idx="2858">
                  <c:v>66.400000000000006</c:v>
                </c:pt>
                <c:pt idx="2859">
                  <c:v>67.5</c:v>
                </c:pt>
                <c:pt idx="2860">
                  <c:v>66.2</c:v>
                </c:pt>
                <c:pt idx="2862">
                  <c:v>65.8</c:v>
                </c:pt>
                <c:pt idx="2863">
                  <c:v>67.2</c:v>
                </c:pt>
                <c:pt idx="2864">
                  <c:v>66</c:v>
                </c:pt>
                <c:pt idx="2865">
                  <c:v>67.2</c:v>
                </c:pt>
                <c:pt idx="2866">
                  <c:v>66.599999999999994</c:v>
                </c:pt>
                <c:pt idx="2867">
                  <c:v>66.2</c:v>
                </c:pt>
                <c:pt idx="2868">
                  <c:v>67.099999999999994</c:v>
                </c:pt>
                <c:pt idx="2869">
                  <c:v>66.099999999999994</c:v>
                </c:pt>
                <c:pt idx="2870">
                  <c:v>66.8</c:v>
                </c:pt>
                <c:pt idx="2871">
                  <c:v>65.900000000000006</c:v>
                </c:pt>
                <c:pt idx="2872">
                  <c:v>66.8</c:v>
                </c:pt>
                <c:pt idx="2873">
                  <c:v>66.2</c:v>
                </c:pt>
                <c:pt idx="2874">
                  <c:v>65.400000000000006</c:v>
                </c:pt>
                <c:pt idx="2875">
                  <c:v>65.7</c:v>
                </c:pt>
                <c:pt idx="2876">
                  <c:v>65</c:v>
                </c:pt>
                <c:pt idx="2877">
                  <c:v>66.2</c:v>
                </c:pt>
                <c:pt idx="2878">
                  <c:v>65.400000000000006</c:v>
                </c:pt>
                <c:pt idx="2879">
                  <c:v>66.7</c:v>
                </c:pt>
                <c:pt idx="2880">
                  <c:v>65.5</c:v>
                </c:pt>
                <c:pt idx="2881">
                  <c:v>66.099999999999994</c:v>
                </c:pt>
                <c:pt idx="2882">
                  <c:v>65</c:v>
                </c:pt>
                <c:pt idx="2883">
                  <c:v>66.3</c:v>
                </c:pt>
                <c:pt idx="2884">
                  <c:v>65.5</c:v>
                </c:pt>
                <c:pt idx="2885">
                  <c:v>66.599999999999994</c:v>
                </c:pt>
                <c:pt idx="2886">
                  <c:v>65.3</c:v>
                </c:pt>
                <c:pt idx="2888">
                  <c:v>66.599999999999994</c:v>
                </c:pt>
                <c:pt idx="2889">
                  <c:v>65.099999999999994</c:v>
                </c:pt>
                <c:pt idx="2890">
                  <c:v>64.599999999999994</c:v>
                </c:pt>
                <c:pt idx="2893">
                  <c:v>67.599999999999994</c:v>
                </c:pt>
                <c:pt idx="2894">
                  <c:v>66.8</c:v>
                </c:pt>
                <c:pt idx="2895">
                  <c:v>66.900000000000006</c:v>
                </c:pt>
                <c:pt idx="2896">
                  <c:v>65.8</c:v>
                </c:pt>
                <c:pt idx="2897">
                  <c:v>66</c:v>
                </c:pt>
                <c:pt idx="2898">
                  <c:v>67.3</c:v>
                </c:pt>
                <c:pt idx="2899">
                  <c:v>66.099999999999994</c:v>
                </c:pt>
                <c:pt idx="2900">
                  <c:v>67.099999999999994</c:v>
                </c:pt>
                <c:pt idx="2901">
                  <c:v>66.2</c:v>
                </c:pt>
                <c:pt idx="2902">
                  <c:v>66.8</c:v>
                </c:pt>
                <c:pt idx="2903">
                  <c:v>65.900000000000006</c:v>
                </c:pt>
                <c:pt idx="2904">
                  <c:v>64.900000000000006</c:v>
                </c:pt>
                <c:pt idx="2905">
                  <c:v>66.5</c:v>
                </c:pt>
                <c:pt idx="2906">
                  <c:v>65.5</c:v>
                </c:pt>
                <c:pt idx="2907">
                  <c:v>66</c:v>
                </c:pt>
                <c:pt idx="2908">
                  <c:v>65.5</c:v>
                </c:pt>
                <c:pt idx="2909">
                  <c:v>66</c:v>
                </c:pt>
                <c:pt idx="2910">
                  <c:v>65.5</c:v>
                </c:pt>
                <c:pt idx="2911">
                  <c:v>66.400000000000006</c:v>
                </c:pt>
                <c:pt idx="2912">
                  <c:v>64.8</c:v>
                </c:pt>
                <c:pt idx="2913">
                  <c:v>66.3</c:v>
                </c:pt>
                <c:pt idx="2914">
                  <c:v>65.900000000000006</c:v>
                </c:pt>
                <c:pt idx="2915">
                  <c:v>66.599999999999994</c:v>
                </c:pt>
                <c:pt idx="2916">
                  <c:v>65.7</c:v>
                </c:pt>
                <c:pt idx="2917">
                  <c:v>65.400000000000006</c:v>
                </c:pt>
                <c:pt idx="2918">
                  <c:v>65.3</c:v>
                </c:pt>
                <c:pt idx="2919">
                  <c:v>65.099999999999994</c:v>
                </c:pt>
                <c:pt idx="2920">
                  <c:v>65.8</c:v>
                </c:pt>
                <c:pt idx="2921">
                  <c:v>65.3</c:v>
                </c:pt>
                <c:pt idx="2922">
                  <c:v>65.8</c:v>
                </c:pt>
                <c:pt idx="2923">
                  <c:v>65</c:v>
                </c:pt>
                <c:pt idx="2924">
                  <c:v>65.900000000000006</c:v>
                </c:pt>
                <c:pt idx="2925">
                  <c:v>65.099999999999994</c:v>
                </c:pt>
                <c:pt idx="2926">
                  <c:v>65.599999999999994</c:v>
                </c:pt>
                <c:pt idx="2927">
                  <c:v>64.900000000000006</c:v>
                </c:pt>
                <c:pt idx="2928">
                  <c:v>66.3</c:v>
                </c:pt>
                <c:pt idx="2929">
                  <c:v>65.2</c:v>
                </c:pt>
                <c:pt idx="2930">
                  <c:v>66.900000000000006</c:v>
                </c:pt>
                <c:pt idx="2931">
                  <c:v>65.900000000000006</c:v>
                </c:pt>
                <c:pt idx="2932">
                  <c:v>66.7</c:v>
                </c:pt>
                <c:pt idx="2933">
                  <c:v>65.7</c:v>
                </c:pt>
                <c:pt idx="2934">
                  <c:v>65.7</c:v>
                </c:pt>
                <c:pt idx="2935">
                  <c:v>65.8</c:v>
                </c:pt>
                <c:pt idx="2936">
                  <c:v>64.599999999999994</c:v>
                </c:pt>
                <c:pt idx="2937">
                  <c:v>66.2</c:v>
                </c:pt>
                <c:pt idx="2938">
                  <c:v>65.400000000000006</c:v>
                </c:pt>
                <c:pt idx="2939">
                  <c:v>66.7</c:v>
                </c:pt>
                <c:pt idx="2940">
                  <c:v>65.3</c:v>
                </c:pt>
                <c:pt idx="2941">
                  <c:v>66.5</c:v>
                </c:pt>
                <c:pt idx="2942">
                  <c:v>65.5</c:v>
                </c:pt>
                <c:pt idx="2943">
                  <c:v>66.599999999999994</c:v>
                </c:pt>
                <c:pt idx="2944">
                  <c:v>65.599999999999994</c:v>
                </c:pt>
                <c:pt idx="2945">
                  <c:v>66.400000000000006</c:v>
                </c:pt>
                <c:pt idx="2946">
                  <c:v>65.8</c:v>
                </c:pt>
                <c:pt idx="2947">
                  <c:v>65.2</c:v>
                </c:pt>
                <c:pt idx="2950">
                  <c:v>67.3</c:v>
                </c:pt>
                <c:pt idx="2951">
                  <c:v>66.400000000000006</c:v>
                </c:pt>
                <c:pt idx="2952">
                  <c:v>67.400000000000006</c:v>
                </c:pt>
                <c:pt idx="2953">
                  <c:v>66.900000000000006</c:v>
                </c:pt>
                <c:pt idx="2954">
                  <c:v>66.8</c:v>
                </c:pt>
                <c:pt idx="2955">
                  <c:v>65.5</c:v>
                </c:pt>
                <c:pt idx="2956">
                  <c:v>66.099999999999994</c:v>
                </c:pt>
                <c:pt idx="2957">
                  <c:v>65.099999999999994</c:v>
                </c:pt>
                <c:pt idx="2958">
                  <c:v>65.7</c:v>
                </c:pt>
                <c:pt idx="2959">
                  <c:v>65</c:v>
                </c:pt>
                <c:pt idx="2960">
                  <c:v>66.400000000000006</c:v>
                </c:pt>
                <c:pt idx="2961">
                  <c:v>65.599999999999994</c:v>
                </c:pt>
                <c:pt idx="2962">
                  <c:v>66.099999999999994</c:v>
                </c:pt>
                <c:pt idx="2963">
                  <c:v>64.900000000000006</c:v>
                </c:pt>
                <c:pt idx="2964">
                  <c:v>65.8</c:v>
                </c:pt>
                <c:pt idx="2965">
                  <c:v>65</c:v>
                </c:pt>
                <c:pt idx="2966">
                  <c:v>65.2</c:v>
                </c:pt>
                <c:pt idx="2967">
                  <c:v>64.5</c:v>
                </c:pt>
                <c:pt idx="2968">
                  <c:v>65.5</c:v>
                </c:pt>
                <c:pt idx="2969">
                  <c:v>64.7</c:v>
                </c:pt>
                <c:pt idx="2970">
                  <c:v>64.8</c:v>
                </c:pt>
                <c:pt idx="2971">
                  <c:v>63.9</c:v>
                </c:pt>
                <c:pt idx="2972">
                  <c:v>64.5</c:v>
                </c:pt>
                <c:pt idx="2973">
                  <c:v>64</c:v>
                </c:pt>
                <c:pt idx="2974">
                  <c:v>65.099999999999994</c:v>
                </c:pt>
                <c:pt idx="2975">
                  <c:v>64.3</c:v>
                </c:pt>
                <c:pt idx="2976">
                  <c:v>65.8</c:v>
                </c:pt>
                <c:pt idx="2977">
                  <c:v>64.7</c:v>
                </c:pt>
                <c:pt idx="2978">
                  <c:v>65.5</c:v>
                </c:pt>
                <c:pt idx="2979">
                  <c:v>64.599999999999994</c:v>
                </c:pt>
                <c:pt idx="2980">
                  <c:v>65.2</c:v>
                </c:pt>
                <c:pt idx="2981">
                  <c:v>64.599999999999994</c:v>
                </c:pt>
                <c:pt idx="2982">
                  <c:v>65.7</c:v>
                </c:pt>
                <c:pt idx="2983">
                  <c:v>65</c:v>
                </c:pt>
                <c:pt idx="2984">
                  <c:v>64.7</c:v>
                </c:pt>
                <c:pt idx="2985">
                  <c:v>64.3</c:v>
                </c:pt>
                <c:pt idx="2986">
                  <c:v>64.2</c:v>
                </c:pt>
                <c:pt idx="2987">
                  <c:v>64</c:v>
                </c:pt>
                <c:pt idx="2988">
                  <c:v>65.099999999999994</c:v>
                </c:pt>
                <c:pt idx="2989">
                  <c:v>63.8</c:v>
                </c:pt>
                <c:pt idx="2990">
                  <c:v>65.599999999999994</c:v>
                </c:pt>
                <c:pt idx="2991">
                  <c:v>64.8</c:v>
                </c:pt>
                <c:pt idx="2992">
                  <c:v>65.7</c:v>
                </c:pt>
                <c:pt idx="2993">
                  <c:v>64.099999999999994</c:v>
                </c:pt>
                <c:pt idx="2994">
                  <c:v>64.7</c:v>
                </c:pt>
                <c:pt idx="2995">
                  <c:v>63.9</c:v>
                </c:pt>
                <c:pt idx="2996">
                  <c:v>64.900000000000006</c:v>
                </c:pt>
                <c:pt idx="2997">
                  <c:v>65</c:v>
                </c:pt>
                <c:pt idx="2998">
                  <c:v>63.5</c:v>
                </c:pt>
                <c:pt idx="2999">
                  <c:v>64.599999999999994</c:v>
                </c:pt>
                <c:pt idx="3000">
                  <c:v>63.8</c:v>
                </c:pt>
                <c:pt idx="3001">
                  <c:v>64</c:v>
                </c:pt>
                <c:pt idx="3002">
                  <c:v>64.099999999999994</c:v>
                </c:pt>
                <c:pt idx="3003">
                  <c:v>63.7</c:v>
                </c:pt>
                <c:pt idx="3004">
                  <c:v>64.8</c:v>
                </c:pt>
                <c:pt idx="3005">
                  <c:v>64.3</c:v>
                </c:pt>
                <c:pt idx="3008">
                  <c:v>65.7</c:v>
                </c:pt>
                <c:pt idx="3009">
                  <c:v>64.7</c:v>
                </c:pt>
                <c:pt idx="3010">
                  <c:v>65.400000000000006</c:v>
                </c:pt>
                <c:pt idx="3011">
                  <c:v>64.400000000000006</c:v>
                </c:pt>
                <c:pt idx="3012">
                  <c:v>64.599999999999994</c:v>
                </c:pt>
                <c:pt idx="3013">
                  <c:v>64.099999999999994</c:v>
                </c:pt>
                <c:pt idx="3014">
                  <c:v>64.8</c:v>
                </c:pt>
                <c:pt idx="3015">
                  <c:v>64</c:v>
                </c:pt>
                <c:pt idx="3016">
                  <c:v>65.3</c:v>
                </c:pt>
                <c:pt idx="3017">
                  <c:v>64.2</c:v>
                </c:pt>
                <c:pt idx="3018">
                  <c:v>64.599999999999994</c:v>
                </c:pt>
                <c:pt idx="3019">
                  <c:v>64.7</c:v>
                </c:pt>
                <c:pt idx="3020">
                  <c:v>64.2</c:v>
                </c:pt>
                <c:pt idx="3021">
                  <c:v>65</c:v>
                </c:pt>
                <c:pt idx="3022">
                  <c:v>64</c:v>
                </c:pt>
                <c:pt idx="3023">
                  <c:v>65.7</c:v>
                </c:pt>
                <c:pt idx="3024">
                  <c:v>64.2</c:v>
                </c:pt>
                <c:pt idx="3025">
                  <c:v>63.2</c:v>
                </c:pt>
                <c:pt idx="3026">
                  <c:v>63</c:v>
                </c:pt>
                <c:pt idx="3027">
                  <c:v>64.099999999999994</c:v>
                </c:pt>
                <c:pt idx="3028">
                  <c:v>63.6</c:v>
                </c:pt>
                <c:pt idx="3029">
                  <c:v>65.099999999999994</c:v>
                </c:pt>
                <c:pt idx="3030">
                  <c:v>63.9</c:v>
                </c:pt>
                <c:pt idx="3031">
                  <c:v>64.7</c:v>
                </c:pt>
                <c:pt idx="3032">
                  <c:v>64</c:v>
                </c:pt>
                <c:pt idx="3033">
                  <c:v>65</c:v>
                </c:pt>
                <c:pt idx="3034">
                  <c:v>64.099999999999994</c:v>
                </c:pt>
                <c:pt idx="3035">
                  <c:v>64</c:v>
                </c:pt>
                <c:pt idx="3036">
                  <c:v>62.9</c:v>
                </c:pt>
                <c:pt idx="3037">
                  <c:v>64.3</c:v>
                </c:pt>
                <c:pt idx="3038">
                  <c:v>63.5</c:v>
                </c:pt>
                <c:pt idx="3039">
                  <c:v>64.2</c:v>
                </c:pt>
                <c:pt idx="3040">
                  <c:v>63.3</c:v>
                </c:pt>
                <c:pt idx="3044">
                  <c:v>65.8</c:v>
                </c:pt>
                <c:pt idx="3045">
                  <c:v>64.900000000000006</c:v>
                </c:pt>
                <c:pt idx="3046">
                  <c:v>65.5</c:v>
                </c:pt>
                <c:pt idx="3047">
                  <c:v>64.3</c:v>
                </c:pt>
                <c:pt idx="3048">
                  <c:v>65</c:v>
                </c:pt>
                <c:pt idx="3049">
                  <c:v>64.599999999999994</c:v>
                </c:pt>
                <c:pt idx="3050">
                  <c:v>65.400000000000006</c:v>
                </c:pt>
                <c:pt idx="3051">
                  <c:v>64.099999999999994</c:v>
                </c:pt>
                <c:pt idx="3052">
                  <c:v>65</c:v>
                </c:pt>
                <c:pt idx="3053">
                  <c:v>63.8</c:v>
                </c:pt>
                <c:pt idx="3054">
                  <c:v>64.5</c:v>
                </c:pt>
                <c:pt idx="3055">
                  <c:v>64.099999999999994</c:v>
                </c:pt>
                <c:pt idx="3056">
                  <c:v>64.900000000000006</c:v>
                </c:pt>
                <c:pt idx="3057">
                  <c:v>63.9</c:v>
                </c:pt>
                <c:pt idx="3058">
                  <c:v>63.2</c:v>
                </c:pt>
                <c:pt idx="3059">
                  <c:v>64.599999999999994</c:v>
                </c:pt>
                <c:pt idx="3060">
                  <c:v>63.9</c:v>
                </c:pt>
                <c:pt idx="3061">
                  <c:v>64.2</c:v>
                </c:pt>
                <c:pt idx="3062">
                  <c:v>62.8</c:v>
                </c:pt>
                <c:pt idx="3063">
                  <c:v>64.400000000000006</c:v>
                </c:pt>
                <c:pt idx="3064">
                  <c:v>63.6</c:v>
                </c:pt>
                <c:pt idx="3065">
                  <c:v>64.400000000000006</c:v>
                </c:pt>
                <c:pt idx="3066">
                  <c:v>63.8</c:v>
                </c:pt>
                <c:pt idx="3067">
                  <c:v>64.400000000000006</c:v>
                </c:pt>
                <c:pt idx="3068">
                  <c:v>63.9</c:v>
                </c:pt>
                <c:pt idx="3069">
                  <c:v>63.1</c:v>
                </c:pt>
                <c:pt idx="3070">
                  <c:v>64.099999999999994</c:v>
                </c:pt>
                <c:pt idx="3071">
                  <c:v>63.1</c:v>
                </c:pt>
                <c:pt idx="3072">
                  <c:v>64.400000000000006</c:v>
                </c:pt>
                <c:pt idx="3073">
                  <c:v>63.4</c:v>
                </c:pt>
                <c:pt idx="3074">
                  <c:v>64.099999999999994</c:v>
                </c:pt>
                <c:pt idx="3075">
                  <c:v>64.400000000000006</c:v>
                </c:pt>
                <c:pt idx="3076">
                  <c:v>64.400000000000006</c:v>
                </c:pt>
                <c:pt idx="3077">
                  <c:v>63.6</c:v>
                </c:pt>
                <c:pt idx="3078">
                  <c:v>64.8</c:v>
                </c:pt>
                <c:pt idx="3079">
                  <c:v>63.7</c:v>
                </c:pt>
                <c:pt idx="3080">
                  <c:v>64.900000000000006</c:v>
                </c:pt>
                <c:pt idx="3081">
                  <c:v>63.9</c:v>
                </c:pt>
                <c:pt idx="3082">
                  <c:v>64.7</c:v>
                </c:pt>
                <c:pt idx="3083">
                  <c:v>62.9</c:v>
                </c:pt>
                <c:pt idx="3084">
                  <c:v>63.7</c:v>
                </c:pt>
                <c:pt idx="3085">
                  <c:v>63.1</c:v>
                </c:pt>
                <c:pt idx="3086">
                  <c:v>63.2</c:v>
                </c:pt>
                <c:pt idx="3087">
                  <c:v>63</c:v>
                </c:pt>
                <c:pt idx="3088">
                  <c:v>64</c:v>
                </c:pt>
                <c:pt idx="3089">
                  <c:v>63.7</c:v>
                </c:pt>
                <c:pt idx="3090">
                  <c:v>64</c:v>
                </c:pt>
                <c:pt idx="3091">
                  <c:v>63.1</c:v>
                </c:pt>
                <c:pt idx="3092">
                  <c:v>64.2</c:v>
                </c:pt>
                <c:pt idx="3093">
                  <c:v>63.5</c:v>
                </c:pt>
                <c:pt idx="3094">
                  <c:v>63.7</c:v>
                </c:pt>
                <c:pt idx="3095">
                  <c:v>62.8</c:v>
                </c:pt>
                <c:pt idx="3096">
                  <c:v>63.5</c:v>
                </c:pt>
                <c:pt idx="3097">
                  <c:v>62.7</c:v>
                </c:pt>
                <c:pt idx="3098">
                  <c:v>63.8</c:v>
                </c:pt>
                <c:pt idx="3099">
                  <c:v>63.2</c:v>
                </c:pt>
                <c:pt idx="3100">
                  <c:v>63.5</c:v>
                </c:pt>
                <c:pt idx="3101">
                  <c:v>62.7</c:v>
                </c:pt>
                <c:pt idx="3102">
                  <c:v>63.6</c:v>
                </c:pt>
                <c:pt idx="3103">
                  <c:v>63</c:v>
                </c:pt>
                <c:pt idx="3104">
                  <c:v>63.7</c:v>
                </c:pt>
                <c:pt idx="3105">
                  <c:v>62.8</c:v>
                </c:pt>
                <c:pt idx="3106">
                  <c:v>64</c:v>
                </c:pt>
                <c:pt idx="3107">
                  <c:v>63.5</c:v>
                </c:pt>
                <c:pt idx="3108">
                  <c:v>64.099999999999994</c:v>
                </c:pt>
                <c:pt idx="3109">
                  <c:v>63.3</c:v>
                </c:pt>
                <c:pt idx="3110">
                  <c:v>63.9</c:v>
                </c:pt>
                <c:pt idx="3111">
                  <c:v>62.9</c:v>
                </c:pt>
                <c:pt idx="3112">
                  <c:v>63.8</c:v>
                </c:pt>
                <c:pt idx="3113">
                  <c:v>63.1</c:v>
                </c:pt>
                <c:pt idx="3114">
                  <c:v>63.2</c:v>
                </c:pt>
                <c:pt idx="3115">
                  <c:v>62.5</c:v>
                </c:pt>
                <c:pt idx="3116">
                  <c:v>63.6</c:v>
                </c:pt>
                <c:pt idx="3117">
                  <c:v>62.6</c:v>
                </c:pt>
                <c:pt idx="3118">
                  <c:v>64.099999999999994</c:v>
                </c:pt>
                <c:pt idx="3119">
                  <c:v>63.1</c:v>
                </c:pt>
                <c:pt idx="3120">
                  <c:v>63.7</c:v>
                </c:pt>
                <c:pt idx="3121">
                  <c:v>62.6</c:v>
                </c:pt>
                <c:pt idx="3122">
                  <c:v>64.400000000000006</c:v>
                </c:pt>
                <c:pt idx="3123">
                  <c:v>63.5</c:v>
                </c:pt>
                <c:pt idx="3124">
                  <c:v>64.3</c:v>
                </c:pt>
                <c:pt idx="3125">
                  <c:v>64.599999999999994</c:v>
                </c:pt>
                <c:pt idx="3126">
                  <c:v>63.2</c:v>
                </c:pt>
                <c:pt idx="3127">
                  <c:v>64.8</c:v>
                </c:pt>
                <c:pt idx="3128">
                  <c:v>63.9</c:v>
                </c:pt>
                <c:pt idx="3129">
                  <c:v>65.099999999999994</c:v>
                </c:pt>
                <c:pt idx="3130">
                  <c:v>64</c:v>
                </c:pt>
                <c:pt idx="3131">
                  <c:v>65.5</c:v>
                </c:pt>
                <c:pt idx="3132">
                  <c:v>64.2</c:v>
                </c:pt>
                <c:pt idx="3133">
                  <c:v>64.400000000000006</c:v>
                </c:pt>
                <c:pt idx="3134">
                  <c:v>65.5</c:v>
                </c:pt>
                <c:pt idx="3135">
                  <c:v>64.400000000000006</c:v>
                </c:pt>
                <c:pt idx="3136">
                  <c:v>64.400000000000006</c:v>
                </c:pt>
                <c:pt idx="3137">
                  <c:v>63.5</c:v>
                </c:pt>
                <c:pt idx="3138">
                  <c:v>63.9</c:v>
                </c:pt>
                <c:pt idx="3139">
                  <c:v>63.7</c:v>
                </c:pt>
                <c:pt idx="3140">
                  <c:v>63.4</c:v>
                </c:pt>
                <c:pt idx="3141">
                  <c:v>63</c:v>
                </c:pt>
                <c:pt idx="3142">
                  <c:v>62.8</c:v>
                </c:pt>
                <c:pt idx="3143">
                  <c:v>63.7</c:v>
                </c:pt>
                <c:pt idx="3144">
                  <c:v>63.4</c:v>
                </c:pt>
                <c:pt idx="3145">
                  <c:v>65</c:v>
                </c:pt>
                <c:pt idx="3146">
                  <c:v>63.9</c:v>
                </c:pt>
                <c:pt idx="3147">
                  <c:v>63.5</c:v>
                </c:pt>
                <c:pt idx="3148">
                  <c:v>63.2</c:v>
                </c:pt>
                <c:pt idx="3149">
                  <c:v>64.2</c:v>
                </c:pt>
                <c:pt idx="3150">
                  <c:v>63.7</c:v>
                </c:pt>
                <c:pt idx="3151">
                  <c:v>64.099999999999994</c:v>
                </c:pt>
                <c:pt idx="3152">
                  <c:v>63.5</c:v>
                </c:pt>
                <c:pt idx="3153">
                  <c:v>63.2</c:v>
                </c:pt>
                <c:pt idx="3154">
                  <c:v>64.599999999999994</c:v>
                </c:pt>
                <c:pt idx="3155">
                  <c:v>64</c:v>
                </c:pt>
                <c:pt idx="3156">
                  <c:v>65</c:v>
                </c:pt>
                <c:pt idx="3157">
                  <c:v>64.099999999999994</c:v>
                </c:pt>
                <c:pt idx="3158">
                  <c:v>65.3</c:v>
                </c:pt>
                <c:pt idx="3159">
                  <c:v>64.099999999999994</c:v>
                </c:pt>
                <c:pt idx="3160">
                  <c:v>64.7</c:v>
                </c:pt>
                <c:pt idx="3161">
                  <c:v>63.9</c:v>
                </c:pt>
                <c:pt idx="3162">
                  <c:v>64.5</c:v>
                </c:pt>
                <c:pt idx="3163">
                  <c:v>63.6</c:v>
                </c:pt>
                <c:pt idx="3164">
                  <c:v>63.4</c:v>
                </c:pt>
                <c:pt idx="3165">
                  <c:v>63.2</c:v>
                </c:pt>
                <c:pt idx="3166">
                  <c:v>64.599999999999994</c:v>
                </c:pt>
                <c:pt idx="3167">
                  <c:v>63.5</c:v>
                </c:pt>
                <c:pt idx="3168">
                  <c:v>64.099999999999994</c:v>
                </c:pt>
                <c:pt idx="3169">
                  <c:v>63.3</c:v>
                </c:pt>
                <c:pt idx="3170">
                  <c:v>64.5</c:v>
                </c:pt>
                <c:pt idx="3171">
                  <c:v>63.7</c:v>
                </c:pt>
                <c:pt idx="3172">
                  <c:v>64.8</c:v>
                </c:pt>
                <c:pt idx="3173">
                  <c:v>63.7</c:v>
                </c:pt>
                <c:pt idx="3174">
                  <c:v>65.3</c:v>
                </c:pt>
                <c:pt idx="3175">
                  <c:v>64.099999999999994</c:v>
                </c:pt>
                <c:pt idx="3176">
                  <c:v>65.7</c:v>
                </c:pt>
                <c:pt idx="3177">
                  <c:v>64.2</c:v>
                </c:pt>
                <c:pt idx="3178">
                  <c:v>64.5</c:v>
                </c:pt>
                <c:pt idx="3179">
                  <c:v>63.7</c:v>
                </c:pt>
                <c:pt idx="3180">
                  <c:v>64.599999999999994</c:v>
                </c:pt>
                <c:pt idx="3181">
                  <c:v>63.4</c:v>
                </c:pt>
                <c:pt idx="3182">
                  <c:v>63</c:v>
                </c:pt>
                <c:pt idx="3183">
                  <c:v>63.8</c:v>
                </c:pt>
                <c:pt idx="3184">
                  <c:v>63.4</c:v>
                </c:pt>
                <c:pt idx="3185">
                  <c:v>64.099999999999994</c:v>
                </c:pt>
                <c:pt idx="3186">
                  <c:v>63.1</c:v>
                </c:pt>
                <c:pt idx="3187">
                  <c:v>64.599999999999994</c:v>
                </c:pt>
                <c:pt idx="3188">
                  <c:v>63.7</c:v>
                </c:pt>
                <c:pt idx="3189">
                  <c:v>63.5</c:v>
                </c:pt>
                <c:pt idx="3190">
                  <c:v>64.599999999999994</c:v>
                </c:pt>
                <c:pt idx="3191">
                  <c:v>63.5</c:v>
                </c:pt>
                <c:pt idx="3192">
                  <c:v>65.3</c:v>
                </c:pt>
                <c:pt idx="3193">
                  <c:v>64.7</c:v>
                </c:pt>
                <c:pt idx="3194">
                  <c:v>65.3</c:v>
                </c:pt>
                <c:pt idx="3195">
                  <c:v>64</c:v>
                </c:pt>
                <c:pt idx="3196">
                  <c:v>65.099999999999994</c:v>
                </c:pt>
                <c:pt idx="3197">
                  <c:v>63.9</c:v>
                </c:pt>
                <c:pt idx="3198">
                  <c:v>64.7</c:v>
                </c:pt>
                <c:pt idx="3199">
                  <c:v>63.9</c:v>
                </c:pt>
                <c:pt idx="3200">
                  <c:v>64.3</c:v>
                </c:pt>
                <c:pt idx="3201">
                  <c:v>65.2</c:v>
                </c:pt>
                <c:pt idx="3202">
                  <c:v>64.2</c:v>
                </c:pt>
                <c:pt idx="3203">
                  <c:v>64.7</c:v>
                </c:pt>
                <c:pt idx="3204">
                  <c:v>63.6</c:v>
                </c:pt>
                <c:pt idx="3205">
                  <c:v>65</c:v>
                </c:pt>
                <c:pt idx="3206">
                  <c:v>63.9</c:v>
                </c:pt>
                <c:pt idx="3207">
                  <c:v>65</c:v>
                </c:pt>
                <c:pt idx="3208">
                  <c:v>64</c:v>
                </c:pt>
                <c:pt idx="3209">
                  <c:v>65.3</c:v>
                </c:pt>
                <c:pt idx="3210">
                  <c:v>64.3</c:v>
                </c:pt>
                <c:pt idx="3211">
                  <c:v>65.400000000000006</c:v>
                </c:pt>
                <c:pt idx="3212">
                  <c:v>64.400000000000006</c:v>
                </c:pt>
                <c:pt idx="3213">
                  <c:v>65.3</c:v>
                </c:pt>
                <c:pt idx="3214">
                  <c:v>63.3</c:v>
                </c:pt>
                <c:pt idx="3215">
                  <c:v>65.099999999999994</c:v>
                </c:pt>
                <c:pt idx="3216">
                  <c:v>64.099999999999994</c:v>
                </c:pt>
                <c:pt idx="3217">
                  <c:v>64.400000000000006</c:v>
                </c:pt>
                <c:pt idx="3218">
                  <c:v>63.7</c:v>
                </c:pt>
                <c:pt idx="3219">
                  <c:v>65.400000000000006</c:v>
                </c:pt>
                <c:pt idx="3220">
                  <c:v>64.099999999999994</c:v>
                </c:pt>
                <c:pt idx="3221">
                  <c:v>65.2</c:v>
                </c:pt>
                <c:pt idx="3222">
                  <c:v>64</c:v>
                </c:pt>
                <c:pt idx="3223">
                  <c:v>64.900000000000006</c:v>
                </c:pt>
                <c:pt idx="3224">
                  <c:v>64.900000000000006</c:v>
                </c:pt>
                <c:pt idx="3225">
                  <c:v>63.7</c:v>
                </c:pt>
                <c:pt idx="3226">
                  <c:v>64.7</c:v>
                </c:pt>
                <c:pt idx="3227">
                  <c:v>63.4</c:v>
                </c:pt>
                <c:pt idx="3228">
                  <c:v>64</c:v>
                </c:pt>
                <c:pt idx="3229">
                  <c:v>63</c:v>
                </c:pt>
                <c:pt idx="3230">
                  <c:v>64.7</c:v>
                </c:pt>
                <c:pt idx="3231">
                  <c:v>63.8</c:v>
                </c:pt>
                <c:pt idx="3232">
                  <c:v>64.7</c:v>
                </c:pt>
                <c:pt idx="3233">
                  <c:v>63.7</c:v>
                </c:pt>
                <c:pt idx="3234">
                  <c:v>64.900000000000006</c:v>
                </c:pt>
                <c:pt idx="3235">
                  <c:v>64</c:v>
                </c:pt>
                <c:pt idx="3237">
                  <c:v>65</c:v>
                </c:pt>
                <c:pt idx="3238">
                  <c:v>64.400000000000006</c:v>
                </c:pt>
                <c:pt idx="3239">
                  <c:v>65.2</c:v>
                </c:pt>
                <c:pt idx="3240">
                  <c:v>63.6</c:v>
                </c:pt>
                <c:pt idx="3241">
                  <c:v>64.599999999999994</c:v>
                </c:pt>
                <c:pt idx="3242">
                  <c:v>64</c:v>
                </c:pt>
                <c:pt idx="3243">
                  <c:v>65.2</c:v>
                </c:pt>
                <c:pt idx="3244">
                  <c:v>64.400000000000006</c:v>
                </c:pt>
                <c:pt idx="3245">
                  <c:v>65.2</c:v>
                </c:pt>
                <c:pt idx="3246">
                  <c:v>64.099999999999994</c:v>
                </c:pt>
                <c:pt idx="3247">
                  <c:v>65.099999999999994</c:v>
                </c:pt>
                <c:pt idx="3248">
                  <c:v>64.400000000000006</c:v>
                </c:pt>
                <c:pt idx="3249">
                  <c:v>64.599999999999994</c:v>
                </c:pt>
                <c:pt idx="3250">
                  <c:v>63.5</c:v>
                </c:pt>
                <c:pt idx="3251">
                  <c:v>64.8</c:v>
                </c:pt>
                <c:pt idx="3252">
                  <c:v>63.8</c:v>
                </c:pt>
                <c:pt idx="3253">
                  <c:v>65.2</c:v>
                </c:pt>
                <c:pt idx="3254">
                  <c:v>64.2</c:v>
                </c:pt>
                <c:pt idx="3255">
                  <c:v>65.3</c:v>
                </c:pt>
                <c:pt idx="3256">
                  <c:v>64.5</c:v>
                </c:pt>
                <c:pt idx="3257">
                  <c:v>65</c:v>
                </c:pt>
                <c:pt idx="3258">
                  <c:v>64.099999999999994</c:v>
                </c:pt>
                <c:pt idx="3259">
                  <c:v>65.2</c:v>
                </c:pt>
                <c:pt idx="3260">
                  <c:v>64</c:v>
                </c:pt>
                <c:pt idx="3261">
                  <c:v>64.400000000000006</c:v>
                </c:pt>
                <c:pt idx="3262">
                  <c:v>63.7</c:v>
                </c:pt>
                <c:pt idx="3263">
                  <c:v>64.599999999999994</c:v>
                </c:pt>
                <c:pt idx="3264">
                  <c:v>63.7</c:v>
                </c:pt>
                <c:pt idx="3265">
                  <c:v>64.8</c:v>
                </c:pt>
                <c:pt idx="3266">
                  <c:v>64.8</c:v>
                </c:pt>
                <c:pt idx="3267">
                  <c:v>65.099999999999994</c:v>
                </c:pt>
                <c:pt idx="3268">
                  <c:v>64.099999999999994</c:v>
                </c:pt>
                <c:pt idx="3269">
                  <c:v>65.400000000000006</c:v>
                </c:pt>
                <c:pt idx="3270">
                  <c:v>64.5</c:v>
                </c:pt>
                <c:pt idx="3271">
                  <c:v>64.5</c:v>
                </c:pt>
                <c:pt idx="3272">
                  <c:v>65</c:v>
                </c:pt>
                <c:pt idx="3273">
                  <c:v>65.5</c:v>
                </c:pt>
                <c:pt idx="3274">
                  <c:v>64.8</c:v>
                </c:pt>
                <c:pt idx="3275">
                  <c:v>65.5</c:v>
                </c:pt>
                <c:pt idx="3276">
                  <c:v>65</c:v>
                </c:pt>
                <c:pt idx="3277">
                  <c:v>66.400000000000006</c:v>
                </c:pt>
                <c:pt idx="3278">
                  <c:v>65.599999999999994</c:v>
                </c:pt>
                <c:pt idx="3279">
                  <c:v>65.900000000000006</c:v>
                </c:pt>
                <c:pt idx="3280">
                  <c:v>65.2</c:v>
                </c:pt>
                <c:pt idx="3281">
                  <c:v>66</c:v>
                </c:pt>
                <c:pt idx="3282">
                  <c:v>65.3</c:v>
                </c:pt>
                <c:pt idx="3283">
                  <c:v>65.5</c:v>
                </c:pt>
                <c:pt idx="3284">
                  <c:v>64.599999999999994</c:v>
                </c:pt>
                <c:pt idx="3285">
                  <c:v>65.7</c:v>
                </c:pt>
                <c:pt idx="3286">
                  <c:v>64.900000000000006</c:v>
                </c:pt>
                <c:pt idx="3287">
                  <c:v>65.8</c:v>
                </c:pt>
                <c:pt idx="3288">
                  <c:v>64.900000000000006</c:v>
                </c:pt>
                <c:pt idx="3289">
                  <c:v>66.099999999999994</c:v>
                </c:pt>
                <c:pt idx="3290">
                  <c:v>65.099999999999994</c:v>
                </c:pt>
                <c:pt idx="3291">
                  <c:v>64.8</c:v>
                </c:pt>
                <c:pt idx="3292">
                  <c:v>64.099999999999994</c:v>
                </c:pt>
                <c:pt idx="3293">
                  <c:v>64.8</c:v>
                </c:pt>
                <c:pt idx="3294">
                  <c:v>64.3</c:v>
                </c:pt>
                <c:pt idx="3295">
                  <c:v>64.900000000000006</c:v>
                </c:pt>
                <c:pt idx="3296">
                  <c:v>64.3</c:v>
                </c:pt>
                <c:pt idx="3297">
                  <c:v>64.8</c:v>
                </c:pt>
                <c:pt idx="3298">
                  <c:v>64</c:v>
                </c:pt>
                <c:pt idx="3299">
                  <c:v>65.3</c:v>
                </c:pt>
                <c:pt idx="3300">
                  <c:v>64.900000000000006</c:v>
                </c:pt>
                <c:pt idx="3303">
                  <c:v>64.7</c:v>
                </c:pt>
                <c:pt idx="3304">
                  <c:v>64.8</c:v>
                </c:pt>
                <c:pt idx="3305">
                  <c:v>64.099999999999994</c:v>
                </c:pt>
                <c:pt idx="3306">
                  <c:v>64.3</c:v>
                </c:pt>
                <c:pt idx="3307">
                  <c:v>63.9</c:v>
                </c:pt>
                <c:pt idx="3308">
                  <c:v>65.400000000000006</c:v>
                </c:pt>
                <c:pt idx="3309">
                  <c:v>64.400000000000006</c:v>
                </c:pt>
                <c:pt idx="3312">
                  <c:v>64.8</c:v>
                </c:pt>
                <c:pt idx="3313">
                  <c:v>64.5</c:v>
                </c:pt>
                <c:pt idx="3314">
                  <c:v>63.6</c:v>
                </c:pt>
                <c:pt idx="3315">
                  <c:v>64.599999999999994</c:v>
                </c:pt>
                <c:pt idx="3316">
                  <c:v>64.099999999999994</c:v>
                </c:pt>
                <c:pt idx="3317">
                  <c:v>66.099999999999994</c:v>
                </c:pt>
                <c:pt idx="3318">
                  <c:v>65.400000000000006</c:v>
                </c:pt>
                <c:pt idx="3319">
                  <c:v>64.099999999999994</c:v>
                </c:pt>
                <c:pt idx="3320">
                  <c:v>63.8</c:v>
                </c:pt>
                <c:pt idx="3321">
                  <c:v>64.2</c:v>
                </c:pt>
                <c:pt idx="3322">
                  <c:v>63.8</c:v>
                </c:pt>
                <c:pt idx="3323">
                  <c:v>64.8</c:v>
                </c:pt>
                <c:pt idx="3324">
                  <c:v>64.599999999999994</c:v>
                </c:pt>
                <c:pt idx="3325">
                  <c:v>65.3</c:v>
                </c:pt>
                <c:pt idx="3326">
                  <c:v>64.3</c:v>
                </c:pt>
                <c:pt idx="3327">
                  <c:v>64.400000000000006</c:v>
                </c:pt>
                <c:pt idx="3328">
                  <c:v>63.5</c:v>
                </c:pt>
                <c:pt idx="3329">
                  <c:v>64.099999999999994</c:v>
                </c:pt>
                <c:pt idx="3330">
                  <c:v>63.9</c:v>
                </c:pt>
                <c:pt idx="3331">
                  <c:v>65.3</c:v>
                </c:pt>
                <c:pt idx="3332">
                  <c:v>64.2</c:v>
                </c:pt>
                <c:pt idx="3333">
                  <c:v>65.400000000000006</c:v>
                </c:pt>
                <c:pt idx="3334">
                  <c:v>64.3</c:v>
                </c:pt>
                <c:pt idx="3335">
                  <c:v>65.400000000000006</c:v>
                </c:pt>
                <c:pt idx="3336">
                  <c:v>65.099999999999994</c:v>
                </c:pt>
                <c:pt idx="3337">
                  <c:v>66</c:v>
                </c:pt>
                <c:pt idx="3338">
                  <c:v>64.900000000000006</c:v>
                </c:pt>
                <c:pt idx="3339">
                  <c:v>65.900000000000006</c:v>
                </c:pt>
                <c:pt idx="3340">
                  <c:v>64.599999999999994</c:v>
                </c:pt>
                <c:pt idx="3341">
                  <c:v>65.099999999999994</c:v>
                </c:pt>
                <c:pt idx="3342">
                  <c:v>64.2</c:v>
                </c:pt>
                <c:pt idx="3343">
                  <c:v>64.5</c:v>
                </c:pt>
                <c:pt idx="3344">
                  <c:v>64.099999999999994</c:v>
                </c:pt>
                <c:pt idx="3347">
                  <c:v>66.2</c:v>
                </c:pt>
                <c:pt idx="3348">
                  <c:v>66.2</c:v>
                </c:pt>
                <c:pt idx="3349">
                  <c:v>65.099999999999994</c:v>
                </c:pt>
                <c:pt idx="3350">
                  <c:v>66.099999999999994</c:v>
                </c:pt>
                <c:pt idx="3351">
                  <c:v>65.3</c:v>
                </c:pt>
                <c:pt idx="3352">
                  <c:v>65.400000000000006</c:v>
                </c:pt>
                <c:pt idx="3353">
                  <c:v>64.099999999999994</c:v>
                </c:pt>
                <c:pt idx="3354">
                  <c:v>65</c:v>
                </c:pt>
                <c:pt idx="3355">
                  <c:v>64.5</c:v>
                </c:pt>
                <c:pt idx="3356">
                  <c:v>65.7</c:v>
                </c:pt>
                <c:pt idx="3357">
                  <c:v>64.5</c:v>
                </c:pt>
                <c:pt idx="3358">
                  <c:v>66.2</c:v>
                </c:pt>
                <c:pt idx="3359">
                  <c:v>64.7</c:v>
                </c:pt>
                <c:pt idx="3360">
                  <c:v>65.3</c:v>
                </c:pt>
                <c:pt idx="3361">
                  <c:v>64.599999999999994</c:v>
                </c:pt>
                <c:pt idx="3362">
                  <c:v>65.900000000000006</c:v>
                </c:pt>
                <c:pt idx="3363">
                  <c:v>64.599999999999994</c:v>
                </c:pt>
                <c:pt idx="3364">
                  <c:v>65.7</c:v>
                </c:pt>
                <c:pt idx="3365">
                  <c:v>64.7</c:v>
                </c:pt>
                <c:pt idx="3366">
                  <c:v>64.900000000000006</c:v>
                </c:pt>
                <c:pt idx="3367">
                  <c:v>64.3</c:v>
                </c:pt>
                <c:pt idx="3368">
                  <c:v>64.8</c:v>
                </c:pt>
                <c:pt idx="3369">
                  <c:v>64</c:v>
                </c:pt>
                <c:pt idx="3370">
                  <c:v>65.099999999999994</c:v>
                </c:pt>
                <c:pt idx="3371">
                  <c:v>65.099999999999994</c:v>
                </c:pt>
                <c:pt idx="3372">
                  <c:v>64.5</c:v>
                </c:pt>
                <c:pt idx="3373">
                  <c:v>65.3</c:v>
                </c:pt>
                <c:pt idx="3375">
                  <c:v>65.2</c:v>
                </c:pt>
                <c:pt idx="3376">
                  <c:v>64.400000000000006</c:v>
                </c:pt>
                <c:pt idx="3377">
                  <c:v>65.599999999999994</c:v>
                </c:pt>
                <c:pt idx="3378">
                  <c:v>64.599999999999994</c:v>
                </c:pt>
                <c:pt idx="3379">
                  <c:v>65.900000000000006</c:v>
                </c:pt>
                <c:pt idx="3380">
                  <c:v>64.599999999999994</c:v>
                </c:pt>
                <c:pt idx="3381">
                  <c:v>66.099999999999994</c:v>
                </c:pt>
                <c:pt idx="3382">
                  <c:v>64.900000000000006</c:v>
                </c:pt>
                <c:pt idx="3383">
                  <c:v>66.2</c:v>
                </c:pt>
                <c:pt idx="3384">
                  <c:v>65</c:v>
                </c:pt>
                <c:pt idx="3385">
                  <c:v>65.8</c:v>
                </c:pt>
                <c:pt idx="3386">
                  <c:v>64.599999999999994</c:v>
                </c:pt>
                <c:pt idx="3387">
                  <c:v>65.5</c:v>
                </c:pt>
                <c:pt idx="3388">
                  <c:v>64.599999999999994</c:v>
                </c:pt>
                <c:pt idx="3389">
                  <c:v>65.400000000000006</c:v>
                </c:pt>
                <c:pt idx="3390">
                  <c:v>65</c:v>
                </c:pt>
                <c:pt idx="3391">
                  <c:v>65.2</c:v>
                </c:pt>
                <c:pt idx="3392">
                  <c:v>64.8</c:v>
                </c:pt>
                <c:pt idx="3393">
                  <c:v>66</c:v>
                </c:pt>
                <c:pt idx="3394">
                  <c:v>65.099999999999994</c:v>
                </c:pt>
                <c:pt idx="3398">
                  <c:v>63.7</c:v>
                </c:pt>
                <c:pt idx="3399">
                  <c:v>64.7</c:v>
                </c:pt>
                <c:pt idx="3400">
                  <c:v>64.3</c:v>
                </c:pt>
                <c:pt idx="3401">
                  <c:v>65.2</c:v>
                </c:pt>
                <c:pt idx="3402">
                  <c:v>64.5</c:v>
                </c:pt>
                <c:pt idx="3403">
                  <c:v>66.099999999999994</c:v>
                </c:pt>
                <c:pt idx="3404">
                  <c:v>65.400000000000006</c:v>
                </c:pt>
                <c:pt idx="3405">
                  <c:v>65.900000000000006</c:v>
                </c:pt>
                <c:pt idx="3406">
                  <c:v>65.099999999999994</c:v>
                </c:pt>
                <c:pt idx="3407">
                  <c:v>65.599999999999994</c:v>
                </c:pt>
                <c:pt idx="3408">
                  <c:v>64.400000000000006</c:v>
                </c:pt>
                <c:pt idx="3409">
                  <c:v>65.3</c:v>
                </c:pt>
                <c:pt idx="3410">
                  <c:v>64.2</c:v>
                </c:pt>
                <c:pt idx="3411">
                  <c:v>64.599999999999994</c:v>
                </c:pt>
                <c:pt idx="3412">
                  <c:v>63.9</c:v>
                </c:pt>
                <c:pt idx="3413">
                  <c:v>64.2</c:v>
                </c:pt>
                <c:pt idx="3414">
                  <c:v>63.8</c:v>
                </c:pt>
                <c:pt idx="3415">
                  <c:v>64.599999999999994</c:v>
                </c:pt>
                <c:pt idx="3416">
                  <c:v>64.400000000000006</c:v>
                </c:pt>
                <c:pt idx="3417">
                  <c:v>65.2</c:v>
                </c:pt>
                <c:pt idx="3418">
                  <c:v>65.599999999999994</c:v>
                </c:pt>
                <c:pt idx="3419">
                  <c:v>64.400000000000006</c:v>
                </c:pt>
                <c:pt idx="3420">
                  <c:v>65.2</c:v>
                </c:pt>
                <c:pt idx="3421">
                  <c:v>64.400000000000006</c:v>
                </c:pt>
                <c:pt idx="3422">
                  <c:v>65.599999999999994</c:v>
                </c:pt>
                <c:pt idx="3423">
                  <c:v>64.8</c:v>
                </c:pt>
                <c:pt idx="3424">
                  <c:v>65.7</c:v>
                </c:pt>
                <c:pt idx="3425">
                  <c:v>64.2</c:v>
                </c:pt>
                <c:pt idx="3426">
                  <c:v>65.2</c:v>
                </c:pt>
                <c:pt idx="3427">
                  <c:v>64.099999999999994</c:v>
                </c:pt>
                <c:pt idx="3428">
                  <c:v>64.3</c:v>
                </c:pt>
                <c:pt idx="3429">
                  <c:v>63.7</c:v>
                </c:pt>
                <c:pt idx="3430">
                  <c:v>64.2</c:v>
                </c:pt>
                <c:pt idx="3431">
                  <c:v>63.5</c:v>
                </c:pt>
                <c:pt idx="3432">
                  <c:v>65</c:v>
                </c:pt>
                <c:pt idx="3433">
                  <c:v>63.9</c:v>
                </c:pt>
                <c:pt idx="3435">
                  <c:v>65.3</c:v>
                </c:pt>
                <c:pt idx="3436">
                  <c:v>64.2</c:v>
                </c:pt>
                <c:pt idx="3437">
                  <c:v>65.400000000000006</c:v>
                </c:pt>
                <c:pt idx="3438">
                  <c:v>64.099999999999994</c:v>
                </c:pt>
                <c:pt idx="3439">
                  <c:v>64.7</c:v>
                </c:pt>
                <c:pt idx="3440">
                  <c:v>64.099999999999994</c:v>
                </c:pt>
                <c:pt idx="3441">
                  <c:v>65.5</c:v>
                </c:pt>
                <c:pt idx="3442">
                  <c:v>64.400000000000006</c:v>
                </c:pt>
                <c:pt idx="3443">
                  <c:v>65.5</c:v>
                </c:pt>
                <c:pt idx="3444">
                  <c:v>64.400000000000006</c:v>
                </c:pt>
                <c:pt idx="3445">
                  <c:v>66</c:v>
                </c:pt>
                <c:pt idx="3446">
                  <c:v>65</c:v>
                </c:pt>
                <c:pt idx="3447">
                  <c:v>65.7</c:v>
                </c:pt>
                <c:pt idx="3448">
                  <c:v>64.7</c:v>
                </c:pt>
                <c:pt idx="3449">
                  <c:v>64.5</c:v>
                </c:pt>
                <c:pt idx="3450">
                  <c:v>64</c:v>
                </c:pt>
                <c:pt idx="3452">
                  <c:v>65</c:v>
                </c:pt>
                <c:pt idx="3453">
                  <c:v>66.099999999999994</c:v>
                </c:pt>
                <c:pt idx="3454">
                  <c:v>66.099999999999994</c:v>
                </c:pt>
                <c:pt idx="3455">
                  <c:v>64.900000000000006</c:v>
                </c:pt>
                <c:pt idx="3456">
                  <c:v>66.3</c:v>
                </c:pt>
                <c:pt idx="3457">
                  <c:v>65.5</c:v>
                </c:pt>
                <c:pt idx="3458">
                  <c:v>65.900000000000006</c:v>
                </c:pt>
                <c:pt idx="3459">
                  <c:v>64.7</c:v>
                </c:pt>
                <c:pt idx="3460">
                  <c:v>65.400000000000006</c:v>
                </c:pt>
                <c:pt idx="3461">
                  <c:v>64.599999999999994</c:v>
                </c:pt>
                <c:pt idx="3462">
                  <c:v>64.3</c:v>
                </c:pt>
                <c:pt idx="3463">
                  <c:v>64.2</c:v>
                </c:pt>
                <c:pt idx="3464">
                  <c:v>65.5</c:v>
                </c:pt>
                <c:pt idx="3465">
                  <c:v>65.5</c:v>
                </c:pt>
                <c:pt idx="3466">
                  <c:v>64.599999999999994</c:v>
                </c:pt>
                <c:pt idx="3467">
                  <c:v>64.599999999999994</c:v>
                </c:pt>
                <c:pt idx="3468">
                  <c:v>65.599999999999994</c:v>
                </c:pt>
                <c:pt idx="3469">
                  <c:v>64.5</c:v>
                </c:pt>
                <c:pt idx="3470">
                  <c:v>65.5</c:v>
                </c:pt>
                <c:pt idx="3471">
                  <c:v>64.099999999999994</c:v>
                </c:pt>
                <c:pt idx="3472">
                  <c:v>65.099999999999994</c:v>
                </c:pt>
                <c:pt idx="3473">
                  <c:v>64.099999999999994</c:v>
                </c:pt>
                <c:pt idx="3474">
                  <c:v>64.900000000000006</c:v>
                </c:pt>
                <c:pt idx="3475">
                  <c:v>64.3</c:v>
                </c:pt>
                <c:pt idx="3476">
                  <c:v>64.5</c:v>
                </c:pt>
                <c:pt idx="3477">
                  <c:v>63.7</c:v>
                </c:pt>
                <c:pt idx="3481">
                  <c:v>66.2</c:v>
                </c:pt>
                <c:pt idx="3482">
                  <c:v>64.8</c:v>
                </c:pt>
                <c:pt idx="3483">
                  <c:v>65.3</c:v>
                </c:pt>
                <c:pt idx="3484">
                  <c:v>64.3</c:v>
                </c:pt>
                <c:pt idx="3485">
                  <c:v>64.599999999999994</c:v>
                </c:pt>
                <c:pt idx="3486">
                  <c:v>63.8</c:v>
                </c:pt>
                <c:pt idx="3487">
                  <c:v>65</c:v>
                </c:pt>
                <c:pt idx="3488">
                  <c:v>63.9</c:v>
                </c:pt>
                <c:pt idx="3489">
                  <c:v>64.5</c:v>
                </c:pt>
                <c:pt idx="3490">
                  <c:v>63.8</c:v>
                </c:pt>
                <c:pt idx="3491">
                  <c:v>64.3</c:v>
                </c:pt>
                <c:pt idx="3492">
                  <c:v>64.900000000000006</c:v>
                </c:pt>
                <c:pt idx="3493">
                  <c:v>64.400000000000006</c:v>
                </c:pt>
                <c:pt idx="3494">
                  <c:v>65.3</c:v>
                </c:pt>
                <c:pt idx="3497">
                  <c:v>65.8</c:v>
                </c:pt>
                <c:pt idx="3498">
                  <c:v>64.5</c:v>
                </c:pt>
                <c:pt idx="3499">
                  <c:v>65.400000000000006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体重管理!$AH$38</c:f>
              <c:strCache>
                <c:ptCount val="1"/>
                <c:pt idx="0">
                  <c:v>理想体重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体重管理!$AG$39:$AG$40</c:f>
              <c:numCache>
                <c:formatCode>yy/mm/dd</c:formatCode>
                <c:ptCount val="2"/>
                <c:pt idx="0">
                  <c:v>41000</c:v>
                </c:pt>
                <c:pt idx="1">
                  <c:v>42737</c:v>
                </c:pt>
              </c:numCache>
            </c:numRef>
          </c:xVal>
          <c:yVal>
            <c:numRef>
              <c:f>体重管理!$AH$39:$AH$40</c:f>
              <c:numCache>
                <c:formatCode>0.0_ </c:formatCode>
                <c:ptCount val="2"/>
                <c:pt idx="0">
                  <c:v>63.579999999999991</c:v>
                </c:pt>
                <c:pt idx="1">
                  <c:v>63.579999999999991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体重管理!$AI$38</c:f>
              <c:strCache>
                <c:ptCount val="1"/>
                <c:pt idx="0">
                  <c:v>肥満体重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体重管理!$AG$39:$AG$40</c:f>
              <c:numCache>
                <c:formatCode>yy/mm/dd</c:formatCode>
                <c:ptCount val="2"/>
                <c:pt idx="0">
                  <c:v>41000</c:v>
                </c:pt>
                <c:pt idx="1">
                  <c:v>42737</c:v>
                </c:pt>
              </c:numCache>
            </c:numRef>
          </c:xVal>
          <c:yVal>
            <c:numRef>
              <c:f>体重管理!$AI$39:$AI$40</c:f>
              <c:numCache>
                <c:formatCode>0.0_ </c:formatCode>
                <c:ptCount val="2"/>
                <c:pt idx="0">
                  <c:v>72.249999999999986</c:v>
                </c:pt>
                <c:pt idx="1">
                  <c:v>72.249999999999986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体重管理!$AJ$38</c:f>
              <c:strCache>
                <c:ptCount val="1"/>
                <c:pt idx="0">
                  <c:v>痩せ体重</c:v>
                </c:pt>
              </c:strCache>
            </c:strRef>
          </c:tx>
          <c:xVal>
            <c:numRef>
              <c:f>体重管理!$AG$39:$AG$40</c:f>
              <c:numCache>
                <c:formatCode>yy/mm/dd</c:formatCode>
                <c:ptCount val="2"/>
                <c:pt idx="0">
                  <c:v>41000</c:v>
                </c:pt>
                <c:pt idx="1">
                  <c:v>42737</c:v>
                </c:pt>
              </c:numCache>
            </c:numRef>
          </c:xVal>
          <c:yVal>
            <c:numRef>
              <c:f>体重管理!$AJ$39:$AJ$40</c:f>
              <c:numCache>
                <c:formatCode>0.0_ </c:formatCode>
                <c:ptCount val="2"/>
                <c:pt idx="0">
                  <c:v>53.464999999999996</c:v>
                </c:pt>
                <c:pt idx="1">
                  <c:v>53.464999999999996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16320"/>
        <c:axId val="57017856"/>
      </c:scatterChart>
      <c:valAx>
        <c:axId val="57016320"/>
        <c:scaling>
          <c:orientation val="minMax"/>
          <c:max val="42737"/>
          <c:min val="41000"/>
        </c:scaling>
        <c:delete val="0"/>
        <c:axPos val="b"/>
        <c:numFmt formatCode="yy/m/d" sourceLinked="0"/>
        <c:majorTickMark val="out"/>
        <c:minorTickMark val="none"/>
        <c:tickLblPos val="nextTo"/>
        <c:crossAx val="57017856"/>
        <c:crossesAt val="-100"/>
        <c:crossBetween val="midCat"/>
        <c:majorUnit val="121.75"/>
      </c:valAx>
      <c:valAx>
        <c:axId val="57017856"/>
        <c:scaling>
          <c:orientation val="minMax"/>
          <c:max val="80"/>
          <c:min val="6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体重</a:t>
                </a:r>
                <a:endParaRPr lang="en-US" altLang="ja-JP"/>
              </a:p>
            </c:rich>
          </c:tx>
          <c:layout>
            <c:manualLayout>
              <c:xMode val="edge"/>
              <c:yMode val="edge"/>
              <c:x val="0"/>
              <c:y val="0.38879526662091224"/>
            </c:manualLayout>
          </c:layout>
          <c:overlay val="0"/>
          <c:spPr>
            <a:solidFill>
              <a:schemeClr val="bg1"/>
            </a:solidFill>
          </c:spPr>
        </c:title>
        <c:numFmt formatCode="0_ " sourceLinked="0"/>
        <c:majorTickMark val="out"/>
        <c:minorTickMark val="none"/>
        <c:tickLblPos val="nextTo"/>
        <c:crossAx val="5701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697999434440949"/>
          <c:y val="4.585882210268271E-2"/>
          <c:w val="0.12544258978249873"/>
          <c:h val="0.170161898079571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800" baseline="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28535949135389E-2"/>
          <c:y val="2.9342638494248716E-2"/>
          <c:w val="0.87156008724715861"/>
          <c:h val="0.90444882196180021"/>
        </c:manualLayout>
      </c:layout>
      <c:scatterChart>
        <c:scatterStyle val="lineMarker"/>
        <c:varyColors val="0"/>
        <c:ser>
          <c:idx val="1"/>
          <c:order val="0"/>
          <c:tx>
            <c:strRef>
              <c:f>体重管理!$E$2</c:f>
              <c:strCache>
                <c:ptCount val="1"/>
                <c:pt idx="0">
                  <c:v>BMI</c:v>
                </c:pt>
              </c:strCache>
            </c:strRef>
          </c:tx>
          <c:spPr>
            <a:ln w="6350"/>
          </c:spPr>
          <c:marker>
            <c:symbol val="square"/>
            <c:size val="3"/>
          </c:marker>
          <c:xVal>
            <c:numRef>
              <c:f>体重管理!$M$3:$M$3506</c:f>
              <c:numCache>
                <c:formatCode>yy/mm/dd</c:formatCode>
                <c:ptCount val="3504"/>
                <c:pt idx="0">
                  <c:v>36065</c:v>
                </c:pt>
                <c:pt idx="1">
                  <c:v>36415</c:v>
                </c:pt>
                <c:pt idx="2">
                  <c:v>36772</c:v>
                </c:pt>
                <c:pt idx="3">
                  <c:v>37220</c:v>
                </c:pt>
                <c:pt idx="4">
                  <c:v>37605</c:v>
                </c:pt>
                <c:pt idx="5">
                  <c:v>37605</c:v>
                </c:pt>
                <c:pt idx="6">
                  <c:v>37605</c:v>
                </c:pt>
                <c:pt idx="7">
                  <c:v>37605</c:v>
                </c:pt>
                <c:pt idx="8">
                  <c:v>37605</c:v>
                </c:pt>
                <c:pt idx="9">
                  <c:v>37605</c:v>
                </c:pt>
                <c:pt idx="10">
                  <c:v>37605</c:v>
                </c:pt>
                <c:pt idx="11">
                  <c:v>37605</c:v>
                </c:pt>
                <c:pt idx="12">
                  <c:v>37605</c:v>
                </c:pt>
                <c:pt idx="13">
                  <c:v>37605</c:v>
                </c:pt>
                <c:pt idx="14">
                  <c:v>37605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41007</c:v>
                </c:pt>
                <c:pt idx="23">
                  <c:v>41007</c:v>
                </c:pt>
                <c:pt idx="24">
                  <c:v>41007</c:v>
                </c:pt>
                <c:pt idx="25">
                  <c:v>41007</c:v>
                </c:pt>
                <c:pt idx="26">
                  <c:v>41007</c:v>
                </c:pt>
                <c:pt idx="27">
                  <c:v>41007</c:v>
                </c:pt>
                <c:pt idx="28">
                  <c:v>41007</c:v>
                </c:pt>
                <c:pt idx="29">
                  <c:v>41007</c:v>
                </c:pt>
                <c:pt idx="30">
                  <c:v>41014</c:v>
                </c:pt>
                <c:pt idx="31">
                  <c:v>41014</c:v>
                </c:pt>
                <c:pt idx="32">
                  <c:v>41014</c:v>
                </c:pt>
                <c:pt idx="33">
                  <c:v>41014</c:v>
                </c:pt>
                <c:pt idx="34">
                  <c:v>41014</c:v>
                </c:pt>
                <c:pt idx="35">
                  <c:v>41014</c:v>
                </c:pt>
                <c:pt idx="36">
                  <c:v>41014</c:v>
                </c:pt>
                <c:pt idx="37">
                  <c:v>41014</c:v>
                </c:pt>
                <c:pt idx="38">
                  <c:v>41014</c:v>
                </c:pt>
                <c:pt idx="39">
                  <c:v>41021</c:v>
                </c:pt>
                <c:pt idx="40">
                  <c:v>41021</c:v>
                </c:pt>
                <c:pt idx="41">
                  <c:v>41021</c:v>
                </c:pt>
                <c:pt idx="42">
                  <c:v>41021</c:v>
                </c:pt>
                <c:pt idx="43">
                  <c:v>41021</c:v>
                </c:pt>
                <c:pt idx="44">
                  <c:v>41021</c:v>
                </c:pt>
                <c:pt idx="45">
                  <c:v>41021</c:v>
                </c:pt>
                <c:pt idx="46">
                  <c:v>41021</c:v>
                </c:pt>
                <c:pt idx="47">
                  <c:v>41021</c:v>
                </c:pt>
                <c:pt idx="48">
                  <c:v>41021</c:v>
                </c:pt>
                <c:pt idx="49">
                  <c:v>41021</c:v>
                </c:pt>
                <c:pt idx="50">
                  <c:v>41028</c:v>
                </c:pt>
                <c:pt idx="51">
                  <c:v>41028</c:v>
                </c:pt>
                <c:pt idx="52">
                  <c:v>41028</c:v>
                </c:pt>
                <c:pt idx="53">
                  <c:v>41028</c:v>
                </c:pt>
                <c:pt idx="54">
                  <c:v>41028</c:v>
                </c:pt>
                <c:pt idx="55">
                  <c:v>41028</c:v>
                </c:pt>
                <c:pt idx="56">
                  <c:v>41028</c:v>
                </c:pt>
                <c:pt idx="57">
                  <c:v>41028</c:v>
                </c:pt>
                <c:pt idx="58">
                  <c:v>41028</c:v>
                </c:pt>
                <c:pt idx="59">
                  <c:v>41028</c:v>
                </c:pt>
                <c:pt idx="60">
                  <c:v>41028</c:v>
                </c:pt>
                <c:pt idx="61">
                  <c:v>41028</c:v>
                </c:pt>
                <c:pt idx="62">
                  <c:v>41028</c:v>
                </c:pt>
                <c:pt idx="63">
                  <c:v>41028</c:v>
                </c:pt>
                <c:pt idx="64">
                  <c:v>41035</c:v>
                </c:pt>
                <c:pt idx="65">
                  <c:v>41035</c:v>
                </c:pt>
                <c:pt idx="66">
                  <c:v>41035</c:v>
                </c:pt>
                <c:pt idx="67">
                  <c:v>41035</c:v>
                </c:pt>
                <c:pt idx="68">
                  <c:v>41035</c:v>
                </c:pt>
                <c:pt idx="69">
                  <c:v>41035</c:v>
                </c:pt>
                <c:pt idx="70">
                  <c:v>41035</c:v>
                </c:pt>
                <c:pt idx="71">
                  <c:v>41035</c:v>
                </c:pt>
                <c:pt idx="72">
                  <c:v>41042</c:v>
                </c:pt>
                <c:pt idx="73">
                  <c:v>41042</c:v>
                </c:pt>
                <c:pt idx="74">
                  <c:v>41042</c:v>
                </c:pt>
                <c:pt idx="75">
                  <c:v>41042</c:v>
                </c:pt>
                <c:pt idx="76">
                  <c:v>41042</c:v>
                </c:pt>
                <c:pt idx="77">
                  <c:v>41042</c:v>
                </c:pt>
                <c:pt idx="78">
                  <c:v>41042</c:v>
                </c:pt>
                <c:pt idx="79">
                  <c:v>41042</c:v>
                </c:pt>
                <c:pt idx="80">
                  <c:v>41042</c:v>
                </c:pt>
                <c:pt idx="81">
                  <c:v>41042</c:v>
                </c:pt>
                <c:pt idx="82">
                  <c:v>41049</c:v>
                </c:pt>
                <c:pt idx="83">
                  <c:v>41049</c:v>
                </c:pt>
                <c:pt idx="84">
                  <c:v>41049</c:v>
                </c:pt>
                <c:pt idx="85">
                  <c:v>41049</c:v>
                </c:pt>
                <c:pt idx="86">
                  <c:v>41049</c:v>
                </c:pt>
                <c:pt idx="87">
                  <c:v>41049</c:v>
                </c:pt>
                <c:pt idx="88">
                  <c:v>41049</c:v>
                </c:pt>
                <c:pt idx="89">
                  <c:v>41049</c:v>
                </c:pt>
                <c:pt idx="90">
                  <c:v>41056</c:v>
                </c:pt>
                <c:pt idx="91">
                  <c:v>41056</c:v>
                </c:pt>
                <c:pt idx="92">
                  <c:v>41056</c:v>
                </c:pt>
                <c:pt idx="93">
                  <c:v>41056</c:v>
                </c:pt>
                <c:pt idx="94">
                  <c:v>41056</c:v>
                </c:pt>
                <c:pt idx="95">
                  <c:v>41056</c:v>
                </c:pt>
                <c:pt idx="96">
                  <c:v>41056</c:v>
                </c:pt>
                <c:pt idx="97">
                  <c:v>41056</c:v>
                </c:pt>
                <c:pt idx="98">
                  <c:v>41056</c:v>
                </c:pt>
                <c:pt idx="99">
                  <c:v>41063</c:v>
                </c:pt>
                <c:pt idx="100">
                  <c:v>41063</c:v>
                </c:pt>
                <c:pt idx="101">
                  <c:v>41063</c:v>
                </c:pt>
                <c:pt idx="102">
                  <c:v>41063</c:v>
                </c:pt>
                <c:pt idx="103">
                  <c:v>41063</c:v>
                </c:pt>
                <c:pt idx="104">
                  <c:v>41063</c:v>
                </c:pt>
                <c:pt idx="105">
                  <c:v>41063</c:v>
                </c:pt>
                <c:pt idx="106">
                  <c:v>41063</c:v>
                </c:pt>
                <c:pt idx="107">
                  <c:v>41070</c:v>
                </c:pt>
                <c:pt idx="108">
                  <c:v>41070</c:v>
                </c:pt>
                <c:pt idx="109">
                  <c:v>41070</c:v>
                </c:pt>
                <c:pt idx="110">
                  <c:v>41070</c:v>
                </c:pt>
                <c:pt idx="111">
                  <c:v>41070</c:v>
                </c:pt>
                <c:pt idx="112">
                  <c:v>41070</c:v>
                </c:pt>
                <c:pt idx="113">
                  <c:v>41070</c:v>
                </c:pt>
                <c:pt idx="114">
                  <c:v>41070</c:v>
                </c:pt>
                <c:pt idx="115">
                  <c:v>41070</c:v>
                </c:pt>
                <c:pt idx="116">
                  <c:v>41070</c:v>
                </c:pt>
                <c:pt idx="117">
                  <c:v>41070</c:v>
                </c:pt>
                <c:pt idx="118">
                  <c:v>41077</c:v>
                </c:pt>
                <c:pt idx="119">
                  <c:v>41077</c:v>
                </c:pt>
                <c:pt idx="120">
                  <c:v>41077</c:v>
                </c:pt>
                <c:pt idx="121">
                  <c:v>41077</c:v>
                </c:pt>
                <c:pt idx="122">
                  <c:v>41077</c:v>
                </c:pt>
                <c:pt idx="123">
                  <c:v>41077</c:v>
                </c:pt>
                <c:pt idx="124">
                  <c:v>41077</c:v>
                </c:pt>
                <c:pt idx="125">
                  <c:v>41077</c:v>
                </c:pt>
                <c:pt idx="126">
                  <c:v>41077</c:v>
                </c:pt>
                <c:pt idx="127">
                  <c:v>41077</c:v>
                </c:pt>
                <c:pt idx="128">
                  <c:v>41077</c:v>
                </c:pt>
                <c:pt idx="129">
                  <c:v>41077</c:v>
                </c:pt>
                <c:pt idx="130">
                  <c:v>41077</c:v>
                </c:pt>
                <c:pt idx="131">
                  <c:v>41084</c:v>
                </c:pt>
                <c:pt idx="132">
                  <c:v>41084</c:v>
                </c:pt>
                <c:pt idx="133">
                  <c:v>41084</c:v>
                </c:pt>
                <c:pt idx="134">
                  <c:v>41084</c:v>
                </c:pt>
                <c:pt idx="135">
                  <c:v>41084</c:v>
                </c:pt>
                <c:pt idx="136">
                  <c:v>41084</c:v>
                </c:pt>
                <c:pt idx="137">
                  <c:v>41084</c:v>
                </c:pt>
                <c:pt idx="138">
                  <c:v>41084</c:v>
                </c:pt>
                <c:pt idx="139">
                  <c:v>41084</c:v>
                </c:pt>
                <c:pt idx="140">
                  <c:v>41091</c:v>
                </c:pt>
                <c:pt idx="141">
                  <c:v>41091</c:v>
                </c:pt>
                <c:pt idx="142">
                  <c:v>41091</c:v>
                </c:pt>
                <c:pt idx="143">
                  <c:v>41091</c:v>
                </c:pt>
                <c:pt idx="144">
                  <c:v>41091</c:v>
                </c:pt>
                <c:pt idx="145">
                  <c:v>41091</c:v>
                </c:pt>
                <c:pt idx="146">
                  <c:v>41091</c:v>
                </c:pt>
                <c:pt idx="147">
                  <c:v>41091</c:v>
                </c:pt>
                <c:pt idx="148">
                  <c:v>41091</c:v>
                </c:pt>
                <c:pt idx="149">
                  <c:v>41091</c:v>
                </c:pt>
                <c:pt idx="150">
                  <c:v>41091</c:v>
                </c:pt>
                <c:pt idx="151">
                  <c:v>41091</c:v>
                </c:pt>
                <c:pt idx="152">
                  <c:v>41091</c:v>
                </c:pt>
                <c:pt idx="153">
                  <c:v>41091</c:v>
                </c:pt>
                <c:pt idx="154">
                  <c:v>41098</c:v>
                </c:pt>
                <c:pt idx="155">
                  <c:v>41098</c:v>
                </c:pt>
                <c:pt idx="156">
                  <c:v>41098</c:v>
                </c:pt>
                <c:pt idx="157">
                  <c:v>41098</c:v>
                </c:pt>
                <c:pt idx="158">
                  <c:v>41098</c:v>
                </c:pt>
                <c:pt idx="159">
                  <c:v>41098</c:v>
                </c:pt>
                <c:pt idx="160">
                  <c:v>41098</c:v>
                </c:pt>
                <c:pt idx="161">
                  <c:v>41098</c:v>
                </c:pt>
                <c:pt idx="162">
                  <c:v>41098</c:v>
                </c:pt>
                <c:pt idx="163">
                  <c:v>41098</c:v>
                </c:pt>
                <c:pt idx="164">
                  <c:v>41098</c:v>
                </c:pt>
                <c:pt idx="165">
                  <c:v>41105</c:v>
                </c:pt>
                <c:pt idx="166">
                  <c:v>41105</c:v>
                </c:pt>
                <c:pt idx="167">
                  <c:v>41105</c:v>
                </c:pt>
                <c:pt idx="168">
                  <c:v>41105</c:v>
                </c:pt>
                <c:pt idx="169">
                  <c:v>41105</c:v>
                </c:pt>
                <c:pt idx="170">
                  <c:v>41105</c:v>
                </c:pt>
                <c:pt idx="171">
                  <c:v>41105</c:v>
                </c:pt>
                <c:pt idx="172">
                  <c:v>41105</c:v>
                </c:pt>
                <c:pt idx="173">
                  <c:v>41105</c:v>
                </c:pt>
                <c:pt idx="174">
                  <c:v>41105</c:v>
                </c:pt>
                <c:pt idx="175">
                  <c:v>41105</c:v>
                </c:pt>
                <c:pt idx="176">
                  <c:v>41105</c:v>
                </c:pt>
                <c:pt idx="177">
                  <c:v>41105</c:v>
                </c:pt>
                <c:pt idx="178">
                  <c:v>41112</c:v>
                </c:pt>
                <c:pt idx="179">
                  <c:v>41112</c:v>
                </c:pt>
                <c:pt idx="180">
                  <c:v>41112</c:v>
                </c:pt>
                <c:pt idx="181">
                  <c:v>41112</c:v>
                </c:pt>
                <c:pt idx="182">
                  <c:v>41112</c:v>
                </c:pt>
                <c:pt idx="183">
                  <c:v>41112</c:v>
                </c:pt>
                <c:pt idx="184">
                  <c:v>41112</c:v>
                </c:pt>
                <c:pt idx="185">
                  <c:v>41112</c:v>
                </c:pt>
                <c:pt idx="186">
                  <c:v>41112</c:v>
                </c:pt>
                <c:pt idx="187">
                  <c:v>41112</c:v>
                </c:pt>
                <c:pt idx="188">
                  <c:v>41112</c:v>
                </c:pt>
                <c:pt idx="189">
                  <c:v>41112</c:v>
                </c:pt>
                <c:pt idx="190">
                  <c:v>41112</c:v>
                </c:pt>
                <c:pt idx="191">
                  <c:v>41112</c:v>
                </c:pt>
                <c:pt idx="192">
                  <c:v>41119</c:v>
                </c:pt>
                <c:pt idx="193">
                  <c:v>41119</c:v>
                </c:pt>
                <c:pt idx="194">
                  <c:v>41119</c:v>
                </c:pt>
                <c:pt idx="195">
                  <c:v>41119</c:v>
                </c:pt>
                <c:pt idx="196">
                  <c:v>41119</c:v>
                </c:pt>
                <c:pt idx="197">
                  <c:v>41119</c:v>
                </c:pt>
                <c:pt idx="198">
                  <c:v>41119</c:v>
                </c:pt>
                <c:pt idx="199">
                  <c:v>41119</c:v>
                </c:pt>
                <c:pt idx="200">
                  <c:v>41119</c:v>
                </c:pt>
                <c:pt idx="201">
                  <c:v>41119</c:v>
                </c:pt>
                <c:pt idx="202">
                  <c:v>41119</c:v>
                </c:pt>
                <c:pt idx="203">
                  <c:v>41119</c:v>
                </c:pt>
                <c:pt idx="204">
                  <c:v>41119</c:v>
                </c:pt>
                <c:pt idx="205">
                  <c:v>41126</c:v>
                </c:pt>
                <c:pt idx="206">
                  <c:v>41126</c:v>
                </c:pt>
                <c:pt idx="207">
                  <c:v>41126</c:v>
                </c:pt>
                <c:pt idx="208">
                  <c:v>41126</c:v>
                </c:pt>
                <c:pt idx="209">
                  <c:v>41126</c:v>
                </c:pt>
                <c:pt idx="210">
                  <c:v>41126</c:v>
                </c:pt>
                <c:pt idx="211">
                  <c:v>41126</c:v>
                </c:pt>
                <c:pt idx="212">
                  <c:v>41126</c:v>
                </c:pt>
                <c:pt idx="213">
                  <c:v>41126</c:v>
                </c:pt>
                <c:pt idx="214">
                  <c:v>41126</c:v>
                </c:pt>
                <c:pt idx="215">
                  <c:v>41126</c:v>
                </c:pt>
                <c:pt idx="216">
                  <c:v>41126</c:v>
                </c:pt>
                <c:pt idx="217">
                  <c:v>41126</c:v>
                </c:pt>
                <c:pt idx="218">
                  <c:v>41126</c:v>
                </c:pt>
                <c:pt idx="219">
                  <c:v>41126</c:v>
                </c:pt>
                <c:pt idx="220">
                  <c:v>41133</c:v>
                </c:pt>
                <c:pt idx="221">
                  <c:v>41133</c:v>
                </c:pt>
                <c:pt idx="222">
                  <c:v>41133</c:v>
                </c:pt>
                <c:pt idx="223">
                  <c:v>41133</c:v>
                </c:pt>
                <c:pt idx="224">
                  <c:v>41133</c:v>
                </c:pt>
                <c:pt idx="225">
                  <c:v>41133</c:v>
                </c:pt>
                <c:pt idx="226">
                  <c:v>41133</c:v>
                </c:pt>
                <c:pt idx="227">
                  <c:v>41133</c:v>
                </c:pt>
                <c:pt idx="228">
                  <c:v>41133</c:v>
                </c:pt>
                <c:pt idx="229">
                  <c:v>41140</c:v>
                </c:pt>
                <c:pt idx="230">
                  <c:v>41140</c:v>
                </c:pt>
                <c:pt idx="231">
                  <c:v>41140</c:v>
                </c:pt>
                <c:pt idx="232">
                  <c:v>41140</c:v>
                </c:pt>
                <c:pt idx="233">
                  <c:v>41140</c:v>
                </c:pt>
                <c:pt idx="234">
                  <c:v>41140</c:v>
                </c:pt>
                <c:pt idx="235">
                  <c:v>41140</c:v>
                </c:pt>
                <c:pt idx="236">
                  <c:v>41140</c:v>
                </c:pt>
                <c:pt idx="237">
                  <c:v>41140</c:v>
                </c:pt>
                <c:pt idx="238">
                  <c:v>41140</c:v>
                </c:pt>
                <c:pt idx="239">
                  <c:v>41140</c:v>
                </c:pt>
                <c:pt idx="240">
                  <c:v>41140</c:v>
                </c:pt>
                <c:pt idx="241">
                  <c:v>41140</c:v>
                </c:pt>
                <c:pt idx="242">
                  <c:v>41140</c:v>
                </c:pt>
                <c:pt idx="243">
                  <c:v>41140</c:v>
                </c:pt>
                <c:pt idx="244">
                  <c:v>41147</c:v>
                </c:pt>
                <c:pt idx="245">
                  <c:v>41147</c:v>
                </c:pt>
                <c:pt idx="246">
                  <c:v>41147</c:v>
                </c:pt>
                <c:pt idx="247">
                  <c:v>41147</c:v>
                </c:pt>
                <c:pt idx="248">
                  <c:v>41147</c:v>
                </c:pt>
                <c:pt idx="249">
                  <c:v>41147</c:v>
                </c:pt>
                <c:pt idx="250">
                  <c:v>41147</c:v>
                </c:pt>
                <c:pt idx="251">
                  <c:v>41147</c:v>
                </c:pt>
                <c:pt idx="252">
                  <c:v>41147</c:v>
                </c:pt>
                <c:pt idx="253">
                  <c:v>41147</c:v>
                </c:pt>
                <c:pt idx="254">
                  <c:v>41147</c:v>
                </c:pt>
                <c:pt idx="255">
                  <c:v>41147</c:v>
                </c:pt>
                <c:pt idx="256">
                  <c:v>41147</c:v>
                </c:pt>
                <c:pt idx="257">
                  <c:v>41147</c:v>
                </c:pt>
                <c:pt idx="258">
                  <c:v>41154</c:v>
                </c:pt>
                <c:pt idx="259">
                  <c:v>41154</c:v>
                </c:pt>
                <c:pt idx="260">
                  <c:v>41154</c:v>
                </c:pt>
                <c:pt idx="261">
                  <c:v>41154</c:v>
                </c:pt>
                <c:pt idx="262">
                  <c:v>41154</c:v>
                </c:pt>
                <c:pt idx="263">
                  <c:v>41154</c:v>
                </c:pt>
                <c:pt idx="264">
                  <c:v>41154</c:v>
                </c:pt>
                <c:pt idx="265">
                  <c:v>41154</c:v>
                </c:pt>
                <c:pt idx="266">
                  <c:v>41154</c:v>
                </c:pt>
                <c:pt idx="267">
                  <c:v>41154</c:v>
                </c:pt>
                <c:pt idx="268">
                  <c:v>41154</c:v>
                </c:pt>
                <c:pt idx="269">
                  <c:v>41154</c:v>
                </c:pt>
                <c:pt idx="270">
                  <c:v>41154</c:v>
                </c:pt>
                <c:pt idx="271">
                  <c:v>41154</c:v>
                </c:pt>
                <c:pt idx="272">
                  <c:v>41161</c:v>
                </c:pt>
                <c:pt idx="273">
                  <c:v>41161</c:v>
                </c:pt>
                <c:pt idx="274">
                  <c:v>41161</c:v>
                </c:pt>
                <c:pt idx="275">
                  <c:v>41161</c:v>
                </c:pt>
                <c:pt idx="276">
                  <c:v>41161</c:v>
                </c:pt>
                <c:pt idx="277">
                  <c:v>41161</c:v>
                </c:pt>
                <c:pt idx="278">
                  <c:v>41161</c:v>
                </c:pt>
                <c:pt idx="279">
                  <c:v>41161</c:v>
                </c:pt>
                <c:pt idx="280">
                  <c:v>41161</c:v>
                </c:pt>
                <c:pt idx="281">
                  <c:v>41161</c:v>
                </c:pt>
                <c:pt idx="282">
                  <c:v>41161</c:v>
                </c:pt>
                <c:pt idx="283">
                  <c:v>41161</c:v>
                </c:pt>
                <c:pt idx="284">
                  <c:v>41161</c:v>
                </c:pt>
                <c:pt idx="285">
                  <c:v>41168</c:v>
                </c:pt>
                <c:pt idx="286">
                  <c:v>41168</c:v>
                </c:pt>
                <c:pt idx="287">
                  <c:v>41168</c:v>
                </c:pt>
                <c:pt idx="288">
                  <c:v>41168</c:v>
                </c:pt>
                <c:pt idx="289">
                  <c:v>41168</c:v>
                </c:pt>
                <c:pt idx="290">
                  <c:v>41168</c:v>
                </c:pt>
                <c:pt idx="291">
                  <c:v>41168</c:v>
                </c:pt>
                <c:pt idx="292">
                  <c:v>41168</c:v>
                </c:pt>
                <c:pt idx="293">
                  <c:v>41168</c:v>
                </c:pt>
                <c:pt idx="294">
                  <c:v>41168</c:v>
                </c:pt>
                <c:pt idx="295">
                  <c:v>41168</c:v>
                </c:pt>
                <c:pt idx="296">
                  <c:v>41168</c:v>
                </c:pt>
                <c:pt idx="297">
                  <c:v>41168</c:v>
                </c:pt>
                <c:pt idx="298">
                  <c:v>41175</c:v>
                </c:pt>
                <c:pt idx="299">
                  <c:v>41175</c:v>
                </c:pt>
                <c:pt idx="300">
                  <c:v>41175</c:v>
                </c:pt>
                <c:pt idx="301">
                  <c:v>41175</c:v>
                </c:pt>
                <c:pt idx="302">
                  <c:v>41175</c:v>
                </c:pt>
                <c:pt idx="303">
                  <c:v>41175</c:v>
                </c:pt>
                <c:pt idx="304">
                  <c:v>41175</c:v>
                </c:pt>
                <c:pt idx="305">
                  <c:v>41175</c:v>
                </c:pt>
                <c:pt idx="306">
                  <c:v>41182</c:v>
                </c:pt>
                <c:pt idx="307">
                  <c:v>41182</c:v>
                </c:pt>
                <c:pt idx="308">
                  <c:v>41182</c:v>
                </c:pt>
                <c:pt idx="309">
                  <c:v>41182</c:v>
                </c:pt>
                <c:pt idx="310">
                  <c:v>41182</c:v>
                </c:pt>
                <c:pt idx="311">
                  <c:v>41182</c:v>
                </c:pt>
                <c:pt idx="312">
                  <c:v>41182</c:v>
                </c:pt>
                <c:pt idx="313">
                  <c:v>41182</c:v>
                </c:pt>
                <c:pt idx="314">
                  <c:v>41189</c:v>
                </c:pt>
                <c:pt idx="315">
                  <c:v>41189</c:v>
                </c:pt>
                <c:pt idx="316">
                  <c:v>41189</c:v>
                </c:pt>
                <c:pt idx="317">
                  <c:v>41189</c:v>
                </c:pt>
                <c:pt idx="318">
                  <c:v>41189</c:v>
                </c:pt>
                <c:pt idx="319">
                  <c:v>41189</c:v>
                </c:pt>
                <c:pt idx="320">
                  <c:v>41189</c:v>
                </c:pt>
                <c:pt idx="321">
                  <c:v>41189</c:v>
                </c:pt>
                <c:pt idx="322">
                  <c:v>41189</c:v>
                </c:pt>
                <c:pt idx="323">
                  <c:v>41189</c:v>
                </c:pt>
                <c:pt idx="324">
                  <c:v>41189</c:v>
                </c:pt>
                <c:pt idx="325">
                  <c:v>41189</c:v>
                </c:pt>
                <c:pt idx="326">
                  <c:v>41189</c:v>
                </c:pt>
                <c:pt idx="327">
                  <c:v>41196</c:v>
                </c:pt>
                <c:pt idx="328">
                  <c:v>41196</c:v>
                </c:pt>
                <c:pt idx="329">
                  <c:v>41196</c:v>
                </c:pt>
                <c:pt idx="330">
                  <c:v>41196</c:v>
                </c:pt>
                <c:pt idx="331">
                  <c:v>41196</c:v>
                </c:pt>
                <c:pt idx="332">
                  <c:v>41196</c:v>
                </c:pt>
                <c:pt idx="333">
                  <c:v>41196</c:v>
                </c:pt>
                <c:pt idx="334">
                  <c:v>41196</c:v>
                </c:pt>
                <c:pt idx="335">
                  <c:v>41203</c:v>
                </c:pt>
                <c:pt idx="336">
                  <c:v>41203</c:v>
                </c:pt>
                <c:pt idx="337">
                  <c:v>41203</c:v>
                </c:pt>
                <c:pt idx="338">
                  <c:v>41203</c:v>
                </c:pt>
                <c:pt idx="339">
                  <c:v>41203</c:v>
                </c:pt>
                <c:pt idx="340">
                  <c:v>41203</c:v>
                </c:pt>
                <c:pt idx="341">
                  <c:v>41203</c:v>
                </c:pt>
                <c:pt idx="342">
                  <c:v>41203</c:v>
                </c:pt>
                <c:pt idx="343">
                  <c:v>41203</c:v>
                </c:pt>
                <c:pt idx="344">
                  <c:v>41203</c:v>
                </c:pt>
                <c:pt idx="345">
                  <c:v>41210</c:v>
                </c:pt>
                <c:pt idx="346">
                  <c:v>41210</c:v>
                </c:pt>
                <c:pt idx="347">
                  <c:v>41210</c:v>
                </c:pt>
                <c:pt idx="348">
                  <c:v>41210</c:v>
                </c:pt>
                <c:pt idx="349">
                  <c:v>41210</c:v>
                </c:pt>
                <c:pt idx="350">
                  <c:v>41210</c:v>
                </c:pt>
                <c:pt idx="351">
                  <c:v>41210</c:v>
                </c:pt>
                <c:pt idx="352">
                  <c:v>41210</c:v>
                </c:pt>
                <c:pt idx="353">
                  <c:v>41217</c:v>
                </c:pt>
                <c:pt idx="354">
                  <c:v>41217</c:v>
                </c:pt>
                <c:pt idx="355">
                  <c:v>41217</c:v>
                </c:pt>
                <c:pt idx="356">
                  <c:v>41217</c:v>
                </c:pt>
                <c:pt idx="357">
                  <c:v>41217</c:v>
                </c:pt>
                <c:pt idx="358">
                  <c:v>41217</c:v>
                </c:pt>
                <c:pt idx="359">
                  <c:v>41217</c:v>
                </c:pt>
                <c:pt idx="360">
                  <c:v>41217</c:v>
                </c:pt>
                <c:pt idx="361">
                  <c:v>41217</c:v>
                </c:pt>
                <c:pt idx="362">
                  <c:v>41224</c:v>
                </c:pt>
                <c:pt idx="363">
                  <c:v>41224</c:v>
                </c:pt>
                <c:pt idx="364">
                  <c:v>41224</c:v>
                </c:pt>
                <c:pt idx="365">
                  <c:v>41224</c:v>
                </c:pt>
                <c:pt idx="366">
                  <c:v>41224</c:v>
                </c:pt>
                <c:pt idx="367">
                  <c:v>41224</c:v>
                </c:pt>
                <c:pt idx="368">
                  <c:v>41224</c:v>
                </c:pt>
                <c:pt idx="369">
                  <c:v>41224</c:v>
                </c:pt>
                <c:pt idx="370">
                  <c:v>41224</c:v>
                </c:pt>
                <c:pt idx="371">
                  <c:v>41224</c:v>
                </c:pt>
                <c:pt idx="372">
                  <c:v>41231</c:v>
                </c:pt>
                <c:pt idx="373">
                  <c:v>41231</c:v>
                </c:pt>
                <c:pt idx="374">
                  <c:v>41231</c:v>
                </c:pt>
                <c:pt idx="375">
                  <c:v>41231</c:v>
                </c:pt>
                <c:pt idx="376">
                  <c:v>41231</c:v>
                </c:pt>
                <c:pt idx="377">
                  <c:v>41231</c:v>
                </c:pt>
                <c:pt idx="378">
                  <c:v>41231</c:v>
                </c:pt>
                <c:pt idx="379">
                  <c:v>41231</c:v>
                </c:pt>
                <c:pt idx="380">
                  <c:v>41231</c:v>
                </c:pt>
                <c:pt idx="381">
                  <c:v>41238</c:v>
                </c:pt>
                <c:pt idx="382">
                  <c:v>41238</c:v>
                </c:pt>
                <c:pt idx="383">
                  <c:v>41238</c:v>
                </c:pt>
                <c:pt idx="384">
                  <c:v>41238</c:v>
                </c:pt>
                <c:pt idx="385">
                  <c:v>41238</c:v>
                </c:pt>
                <c:pt idx="386">
                  <c:v>41238</c:v>
                </c:pt>
                <c:pt idx="387">
                  <c:v>41238</c:v>
                </c:pt>
                <c:pt idx="388">
                  <c:v>41238</c:v>
                </c:pt>
                <c:pt idx="389">
                  <c:v>41238</c:v>
                </c:pt>
                <c:pt idx="390">
                  <c:v>41238</c:v>
                </c:pt>
                <c:pt idx="391">
                  <c:v>41238</c:v>
                </c:pt>
                <c:pt idx="392">
                  <c:v>41245</c:v>
                </c:pt>
                <c:pt idx="393">
                  <c:v>41245</c:v>
                </c:pt>
                <c:pt idx="394">
                  <c:v>41245</c:v>
                </c:pt>
                <c:pt idx="395">
                  <c:v>41245</c:v>
                </c:pt>
                <c:pt idx="396">
                  <c:v>41245</c:v>
                </c:pt>
                <c:pt idx="397">
                  <c:v>41245</c:v>
                </c:pt>
                <c:pt idx="398">
                  <c:v>41245</c:v>
                </c:pt>
                <c:pt idx="399">
                  <c:v>41245</c:v>
                </c:pt>
                <c:pt idx="400">
                  <c:v>41245</c:v>
                </c:pt>
                <c:pt idx="401">
                  <c:v>41245</c:v>
                </c:pt>
                <c:pt idx="402">
                  <c:v>41252</c:v>
                </c:pt>
                <c:pt idx="403">
                  <c:v>41252</c:v>
                </c:pt>
                <c:pt idx="404">
                  <c:v>41252</c:v>
                </c:pt>
                <c:pt idx="405">
                  <c:v>41252</c:v>
                </c:pt>
                <c:pt idx="406">
                  <c:v>41252</c:v>
                </c:pt>
                <c:pt idx="407">
                  <c:v>41252</c:v>
                </c:pt>
                <c:pt idx="408">
                  <c:v>41252</c:v>
                </c:pt>
                <c:pt idx="409">
                  <c:v>41252</c:v>
                </c:pt>
                <c:pt idx="410">
                  <c:v>41252</c:v>
                </c:pt>
                <c:pt idx="411">
                  <c:v>41259</c:v>
                </c:pt>
                <c:pt idx="412">
                  <c:v>41259</c:v>
                </c:pt>
                <c:pt idx="413">
                  <c:v>41259</c:v>
                </c:pt>
                <c:pt idx="414">
                  <c:v>41259</c:v>
                </c:pt>
                <c:pt idx="415">
                  <c:v>41259</c:v>
                </c:pt>
                <c:pt idx="416">
                  <c:v>41259</c:v>
                </c:pt>
                <c:pt idx="417">
                  <c:v>41259</c:v>
                </c:pt>
                <c:pt idx="418">
                  <c:v>41259</c:v>
                </c:pt>
                <c:pt idx="419">
                  <c:v>41259</c:v>
                </c:pt>
                <c:pt idx="420">
                  <c:v>41259</c:v>
                </c:pt>
                <c:pt idx="421">
                  <c:v>41266</c:v>
                </c:pt>
                <c:pt idx="422">
                  <c:v>41266</c:v>
                </c:pt>
                <c:pt idx="423">
                  <c:v>41266</c:v>
                </c:pt>
                <c:pt idx="424">
                  <c:v>41266</c:v>
                </c:pt>
                <c:pt idx="425">
                  <c:v>41266</c:v>
                </c:pt>
                <c:pt idx="426">
                  <c:v>41266</c:v>
                </c:pt>
                <c:pt idx="427">
                  <c:v>41266</c:v>
                </c:pt>
                <c:pt idx="428">
                  <c:v>41266</c:v>
                </c:pt>
                <c:pt idx="429">
                  <c:v>41266</c:v>
                </c:pt>
                <c:pt idx="430">
                  <c:v>41266</c:v>
                </c:pt>
                <c:pt idx="431">
                  <c:v>41266</c:v>
                </c:pt>
                <c:pt idx="432">
                  <c:v>41266</c:v>
                </c:pt>
                <c:pt idx="433">
                  <c:v>41266</c:v>
                </c:pt>
                <c:pt idx="434">
                  <c:v>41266</c:v>
                </c:pt>
                <c:pt idx="435">
                  <c:v>41266</c:v>
                </c:pt>
                <c:pt idx="436">
                  <c:v>41273</c:v>
                </c:pt>
                <c:pt idx="437">
                  <c:v>41273</c:v>
                </c:pt>
                <c:pt idx="438">
                  <c:v>41273</c:v>
                </c:pt>
                <c:pt idx="439">
                  <c:v>41273</c:v>
                </c:pt>
                <c:pt idx="440">
                  <c:v>41273</c:v>
                </c:pt>
                <c:pt idx="441">
                  <c:v>41273</c:v>
                </c:pt>
                <c:pt idx="442">
                  <c:v>41273</c:v>
                </c:pt>
                <c:pt idx="443">
                  <c:v>41273</c:v>
                </c:pt>
                <c:pt idx="444">
                  <c:v>41273</c:v>
                </c:pt>
                <c:pt idx="445">
                  <c:v>41273</c:v>
                </c:pt>
                <c:pt idx="446">
                  <c:v>41280</c:v>
                </c:pt>
                <c:pt idx="447">
                  <c:v>41280</c:v>
                </c:pt>
                <c:pt idx="448">
                  <c:v>41280</c:v>
                </c:pt>
                <c:pt idx="449">
                  <c:v>41280</c:v>
                </c:pt>
                <c:pt idx="450">
                  <c:v>41280</c:v>
                </c:pt>
                <c:pt idx="451">
                  <c:v>41280</c:v>
                </c:pt>
                <c:pt idx="452">
                  <c:v>41280</c:v>
                </c:pt>
                <c:pt idx="453">
                  <c:v>41280</c:v>
                </c:pt>
                <c:pt idx="454">
                  <c:v>41280</c:v>
                </c:pt>
                <c:pt idx="455">
                  <c:v>41280</c:v>
                </c:pt>
                <c:pt idx="456">
                  <c:v>41280</c:v>
                </c:pt>
                <c:pt idx="457">
                  <c:v>41280</c:v>
                </c:pt>
                <c:pt idx="458">
                  <c:v>41280</c:v>
                </c:pt>
                <c:pt idx="459">
                  <c:v>41280</c:v>
                </c:pt>
                <c:pt idx="460">
                  <c:v>41280</c:v>
                </c:pt>
                <c:pt idx="461">
                  <c:v>41287</c:v>
                </c:pt>
                <c:pt idx="462">
                  <c:v>41287</c:v>
                </c:pt>
                <c:pt idx="463">
                  <c:v>41287</c:v>
                </c:pt>
                <c:pt idx="464">
                  <c:v>41287</c:v>
                </c:pt>
                <c:pt idx="465">
                  <c:v>41287</c:v>
                </c:pt>
                <c:pt idx="466">
                  <c:v>41287</c:v>
                </c:pt>
                <c:pt idx="467">
                  <c:v>41287</c:v>
                </c:pt>
                <c:pt idx="468">
                  <c:v>41287</c:v>
                </c:pt>
                <c:pt idx="469">
                  <c:v>41287</c:v>
                </c:pt>
                <c:pt idx="470">
                  <c:v>41287</c:v>
                </c:pt>
                <c:pt idx="471">
                  <c:v>41294</c:v>
                </c:pt>
                <c:pt idx="472">
                  <c:v>41294</c:v>
                </c:pt>
                <c:pt idx="473">
                  <c:v>41294</c:v>
                </c:pt>
                <c:pt idx="474">
                  <c:v>41294</c:v>
                </c:pt>
                <c:pt idx="475">
                  <c:v>41294</c:v>
                </c:pt>
                <c:pt idx="476">
                  <c:v>41294</c:v>
                </c:pt>
                <c:pt idx="477">
                  <c:v>41294</c:v>
                </c:pt>
                <c:pt idx="478">
                  <c:v>41294</c:v>
                </c:pt>
                <c:pt idx="479">
                  <c:v>41294</c:v>
                </c:pt>
                <c:pt idx="480">
                  <c:v>41294</c:v>
                </c:pt>
                <c:pt idx="481">
                  <c:v>41294</c:v>
                </c:pt>
                <c:pt idx="482">
                  <c:v>41301</c:v>
                </c:pt>
                <c:pt idx="483">
                  <c:v>41301</c:v>
                </c:pt>
                <c:pt idx="484">
                  <c:v>41301</c:v>
                </c:pt>
                <c:pt idx="485">
                  <c:v>41301</c:v>
                </c:pt>
                <c:pt idx="486">
                  <c:v>41301</c:v>
                </c:pt>
                <c:pt idx="487">
                  <c:v>41301</c:v>
                </c:pt>
                <c:pt idx="488">
                  <c:v>41301</c:v>
                </c:pt>
                <c:pt idx="489">
                  <c:v>41301</c:v>
                </c:pt>
                <c:pt idx="490">
                  <c:v>41301</c:v>
                </c:pt>
                <c:pt idx="491">
                  <c:v>41301</c:v>
                </c:pt>
                <c:pt idx="492">
                  <c:v>41301</c:v>
                </c:pt>
                <c:pt idx="493">
                  <c:v>41301</c:v>
                </c:pt>
                <c:pt idx="494">
                  <c:v>41301</c:v>
                </c:pt>
                <c:pt idx="495">
                  <c:v>41301</c:v>
                </c:pt>
                <c:pt idx="496">
                  <c:v>41308</c:v>
                </c:pt>
                <c:pt idx="497">
                  <c:v>41308</c:v>
                </c:pt>
                <c:pt idx="498">
                  <c:v>41308</c:v>
                </c:pt>
                <c:pt idx="499">
                  <c:v>41308</c:v>
                </c:pt>
                <c:pt idx="500">
                  <c:v>41308</c:v>
                </c:pt>
                <c:pt idx="501">
                  <c:v>41308</c:v>
                </c:pt>
                <c:pt idx="502">
                  <c:v>41308</c:v>
                </c:pt>
                <c:pt idx="503">
                  <c:v>41308</c:v>
                </c:pt>
                <c:pt idx="504">
                  <c:v>41308</c:v>
                </c:pt>
                <c:pt idx="505">
                  <c:v>41308</c:v>
                </c:pt>
                <c:pt idx="506">
                  <c:v>41308</c:v>
                </c:pt>
                <c:pt idx="507">
                  <c:v>41308</c:v>
                </c:pt>
                <c:pt idx="508">
                  <c:v>41308</c:v>
                </c:pt>
                <c:pt idx="509">
                  <c:v>41308</c:v>
                </c:pt>
                <c:pt idx="510">
                  <c:v>41308</c:v>
                </c:pt>
                <c:pt idx="511">
                  <c:v>41308</c:v>
                </c:pt>
                <c:pt idx="512">
                  <c:v>41315</c:v>
                </c:pt>
                <c:pt idx="513">
                  <c:v>41315</c:v>
                </c:pt>
                <c:pt idx="514">
                  <c:v>41315</c:v>
                </c:pt>
                <c:pt idx="515">
                  <c:v>41315</c:v>
                </c:pt>
                <c:pt idx="516">
                  <c:v>41315</c:v>
                </c:pt>
                <c:pt idx="517">
                  <c:v>41315</c:v>
                </c:pt>
                <c:pt idx="518">
                  <c:v>41315</c:v>
                </c:pt>
                <c:pt idx="519">
                  <c:v>41315</c:v>
                </c:pt>
                <c:pt idx="520">
                  <c:v>41315</c:v>
                </c:pt>
                <c:pt idx="521">
                  <c:v>41315</c:v>
                </c:pt>
                <c:pt idx="522">
                  <c:v>41315</c:v>
                </c:pt>
                <c:pt idx="523">
                  <c:v>41315</c:v>
                </c:pt>
                <c:pt idx="524">
                  <c:v>41322</c:v>
                </c:pt>
                <c:pt idx="525">
                  <c:v>41322</c:v>
                </c:pt>
                <c:pt idx="526">
                  <c:v>41322</c:v>
                </c:pt>
                <c:pt idx="527">
                  <c:v>41322</c:v>
                </c:pt>
                <c:pt idx="528">
                  <c:v>41322</c:v>
                </c:pt>
                <c:pt idx="529">
                  <c:v>41322</c:v>
                </c:pt>
                <c:pt idx="530">
                  <c:v>41322</c:v>
                </c:pt>
                <c:pt idx="531">
                  <c:v>41322</c:v>
                </c:pt>
                <c:pt idx="532">
                  <c:v>41322</c:v>
                </c:pt>
                <c:pt idx="533">
                  <c:v>41322</c:v>
                </c:pt>
                <c:pt idx="534">
                  <c:v>41322</c:v>
                </c:pt>
                <c:pt idx="535">
                  <c:v>41322</c:v>
                </c:pt>
                <c:pt idx="536">
                  <c:v>41322</c:v>
                </c:pt>
                <c:pt idx="537">
                  <c:v>41329</c:v>
                </c:pt>
                <c:pt idx="538">
                  <c:v>41329</c:v>
                </c:pt>
                <c:pt idx="539">
                  <c:v>41329</c:v>
                </c:pt>
                <c:pt idx="540">
                  <c:v>41329</c:v>
                </c:pt>
                <c:pt idx="541">
                  <c:v>41329</c:v>
                </c:pt>
                <c:pt idx="542">
                  <c:v>41329</c:v>
                </c:pt>
                <c:pt idx="543">
                  <c:v>41329</c:v>
                </c:pt>
                <c:pt idx="544">
                  <c:v>41329</c:v>
                </c:pt>
                <c:pt idx="545">
                  <c:v>41329</c:v>
                </c:pt>
                <c:pt idx="546">
                  <c:v>41329</c:v>
                </c:pt>
                <c:pt idx="547">
                  <c:v>41329</c:v>
                </c:pt>
                <c:pt idx="548">
                  <c:v>41329</c:v>
                </c:pt>
                <c:pt idx="549">
                  <c:v>41336</c:v>
                </c:pt>
                <c:pt idx="550">
                  <c:v>41336</c:v>
                </c:pt>
                <c:pt idx="551">
                  <c:v>41336</c:v>
                </c:pt>
                <c:pt idx="552">
                  <c:v>41336</c:v>
                </c:pt>
                <c:pt idx="553">
                  <c:v>41336</c:v>
                </c:pt>
                <c:pt idx="554">
                  <c:v>41336</c:v>
                </c:pt>
                <c:pt idx="555">
                  <c:v>41336</c:v>
                </c:pt>
                <c:pt idx="556">
                  <c:v>41336</c:v>
                </c:pt>
                <c:pt idx="557">
                  <c:v>41336</c:v>
                </c:pt>
                <c:pt idx="558">
                  <c:v>41336</c:v>
                </c:pt>
                <c:pt idx="559">
                  <c:v>41336</c:v>
                </c:pt>
                <c:pt idx="560">
                  <c:v>41336</c:v>
                </c:pt>
                <c:pt idx="561">
                  <c:v>41343</c:v>
                </c:pt>
                <c:pt idx="562">
                  <c:v>41343</c:v>
                </c:pt>
                <c:pt idx="563">
                  <c:v>41343</c:v>
                </c:pt>
                <c:pt idx="564">
                  <c:v>41343</c:v>
                </c:pt>
                <c:pt idx="565">
                  <c:v>41343</c:v>
                </c:pt>
                <c:pt idx="566">
                  <c:v>41343</c:v>
                </c:pt>
                <c:pt idx="567">
                  <c:v>41343</c:v>
                </c:pt>
                <c:pt idx="568">
                  <c:v>41343</c:v>
                </c:pt>
                <c:pt idx="569">
                  <c:v>41343</c:v>
                </c:pt>
                <c:pt idx="570">
                  <c:v>41343</c:v>
                </c:pt>
                <c:pt idx="571">
                  <c:v>41350</c:v>
                </c:pt>
                <c:pt idx="572">
                  <c:v>41350</c:v>
                </c:pt>
                <c:pt idx="573">
                  <c:v>41350</c:v>
                </c:pt>
                <c:pt idx="574">
                  <c:v>41350</c:v>
                </c:pt>
                <c:pt idx="575">
                  <c:v>41350</c:v>
                </c:pt>
                <c:pt idx="576">
                  <c:v>41350</c:v>
                </c:pt>
                <c:pt idx="577">
                  <c:v>41350</c:v>
                </c:pt>
                <c:pt idx="578">
                  <c:v>41350</c:v>
                </c:pt>
                <c:pt idx="579">
                  <c:v>41350</c:v>
                </c:pt>
                <c:pt idx="580">
                  <c:v>41350</c:v>
                </c:pt>
                <c:pt idx="581">
                  <c:v>41350</c:v>
                </c:pt>
                <c:pt idx="582">
                  <c:v>41350</c:v>
                </c:pt>
                <c:pt idx="583">
                  <c:v>41350</c:v>
                </c:pt>
                <c:pt idx="584">
                  <c:v>41350</c:v>
                </c:pt>
                <c:pt idx="585">
                  <c:v>41357</c:v>
                </c:pt>
                <c:pt idx="586">
                  <c:v>41357</c:v>
                </c:pt>
                <c:pt idx="587">
                  <c:v>41357</c:v>
                </c:pt>
                <c:pt idx="588">
                  <c:v>41357</c:v>
                </c:pt>
                <c:pt idx="589">
                  <c:v>41357</c:v>
                </c:pt>
                <c:pt idx="590">
                  <c:v>41357</c:v>
                </c:pt>
                <c:pt idx="591">
                  <c:v>41357</c:v>
                </c:pt>
                <c:pt idx="592">
                  <c:v>41357</c:v>
                </c:pt>
                <c:pt idx="593">
                  <c:v>41357</c:v>
                </c:pt>
                <c:pt idx="594">
                  <c:v>41357</c:v>
                </c:pt>
                <c:pt idx="595">
                  <c:v>41357</c:v>
                </c:pt>
                <c:pt idx="596">
                  <c:v>41364</c:v>
                </c:pt>
                <c:pt idx="597">
                  <c:v>41364</c:v>
                </c:pt>
                <c:pt idx="598">
                  <c:v>41364</c:v>
                </c:pt>
                <c:pt idx="599">
                  <c:v>41364</c:v>
                </c:pt>
                <c:pt idx="600">
                  <c:v>41364</c:v>
                </c:pt>
                <c:pt idx="601">
                  <c:v>41364</c:v>
                </c:pt>
                <c:pt idx="602">
                  <c:v>41364</c:v>
                </c:pt>
                <c:pt idx="603">
                  <c:v>41364</c:v>
                </c:pt>
                <c:pt idx="604">
                  <c:v>41364</c:v>
                </c:pt>
                <c:pt idx="605">
                  <c:v>41364</c:v>
                </c:pt>
                <c:pt idx="606">
                  <c:v>41364</c:v>
                </c:pt>
                <c:pt idx="607">
                  <c:v>41364</c:v>
                </c:pt>
                <c:pt idx="608">
                  <c:v>41364</c:v>
                </c:pt>
                <c:pt idx="609">
                  <c:v>41364</c:v>
                </c:pt>
                <c:pt idx="610">
                  <c:v>41364</c:v>
                </c:pt>
                <c:pt idx="611">
                  <c:v>41364</c:v>
                </c:pt>
                <c:pt idx="612">
                  <c:v>41364</c:v>
                </c:pt>
                <c:pt idx="613">
                  <c:v>41364</c:v>
                </c:pt>
                <c:pt idx="614">
                  <c:v>41364</c:v>
                </c:pt>
                <c:pt idx="615">
                  <c:v>41371</c:v>
                </c:pt>
                <c:pt idx="616">
                  <c:v>41371</c:v>
                </c:pt>
                <c:pt idx="617">
                  <c:v>41371</c:v>
                </c:pt>
                <c:pt idx="618">
                  <c:v>41371</c:v>
                </c:pt>
                <c:pt idx="619">
                  <c:v>41371</c:v>
                </c:pt>
                <c:pt idx="620">
                  <c:v>41371</c:v>
                </c:pt>
                <c:pt idx="621">
                  <c:v>41371</c:v>
                </c:pt>
                <c:pt idx="622">
                  <c:v>41371</c:v>
                </c:pt>
                <c:pt idx="623">
                  <c:v>41371</c:v>
                </c:pt>
                <c:pt idx="624">
                  <c:v>41371</c:v>
                </c:pt>
                <c:pt idx="625">
                  <c:v>41371</c:v>
                </c:pt>
                <c:pt idx="626">
                  <c:v>41371</c:v>
                </c:pt>
                <c:pt idx="627">
                  <c:v>41371</c:v>
                </c:pt>
                <c:pt idx="628">
                  <c:v>41378</c:v>
                </c:pt>
                <c:pt idx="629">
                  <c:v>41378</c:v>
                </c:pt>
                <c:pt idx="630">
                  <c:v>41378</c:v>
                </c:pt>
                <c:pt idx="631">
                  <c:v>41378</c:v>
                </c:pt>
                <c:pt idx="632">
                  <c:v>41378</c:v>
                </c:pt>
                <c:pt idx="633">
                  <c:v>41378</c:v>
                </c:pt>
                <c:pt idx="634">
                  <c:v>41378</c:v>
                </c:pt>
                <c:pt idx="635">
                  <c:v>41378</c:v>
                </c:pt>
                <c:pt idx="636">
                  <c:v>41378</c:v>
                </c:pt>
                <c:pt idx="637">
                  <c:v>41378</c:v>
                </c:pt>
                <c:pt idx="638">
                  <c:v>41378</c:v>
                </c:pt>
                <c:pt idx="639">
                  <c:v>41378</c:v>
                </c:pt>
                <c:pt idx="640">
                  <c:v>41378</c:v>
                </c:pt>
                <c:pt idx="641">
                  <c:v>41385</c:v>
                </c:pt>
                <c:pt idx="642">
                  <c:v>41385</c:v>
                </c:pt>
                <c:pt idx="643">
                  <c:v>41385</c:v>
                </c:pt>
                <c:pt idx="644">
                  <c:v>41385</c:v>
                </c:pt>
                <c:pt idx="645">
                  <c:v>41385</c:v>
                </c:pt>
                <c:pt idx="646">
                  <c:v>41385</c:v>
                </c:pt>
                <c:pt idx="647">
                  <c:v>41385</c:v>
                </c:pt>
                <c:pt idx="648">
                  <c:v>41385</c:v>
                </c:pt>
                <c:pt idx="649">
                  <c:v>41385</c:v>
                </c:pt>
                <c:pt idx="650">
                  <c:v>41385</c:v>
                </c:pt>
                <c:pt idx="651">
                  <c:v>41385</c:v>
                </c:pt>
                <c:pt idx="652">
                  <c:v>41385</c:v>
                </c:pt>
                <c:pt idx="653">
                  <c:v>41385</c:v>
                </c:pt>
                <c:pt idx="654">
                  <c:v>41385</c:v>
                </c:pt>
                <c:pt idx="655">
                  <c:v>41385</c:v>
                </c:pt>
                <c:pt idx="656">
                  <c:v>41385</c:v>
                </c:pt>
                <c:pt idx="657">
                  <c:v>41392</c:v>
                </c:pt>
                <c:pt idx="658">
                  <c:v>41392</c:v>
                </c:pt>
                <c:pt idx="659">
                  <c:v>41392</c:v>
                </c:pt>
                <c:pt idx="660">
                  <c:v>41392</c:v>
                </c:pt>
                <c:pt idx="661">
                  <c:v>41392</c:v>
                </c:pt>
                <c:pt idx="662">
                  <c:v>41392</c:v>
                </c:pt>
                <c:pt idx="663">
                  <c:v>41392</c:v>
                </c:pt>
                <c:pt idx="664">
                  <c:v>41392</c:v>
                </c:pt>
                <c:pt idx="665">
                  <c:v>41392</c:v>
                </c:pt>
                <c:pt idx="666">
                  <c:v>41392</c:v>
                </c:pt>
                <c:pt idx="667">
                  <c:v>41392</c:v>
                </c:pt>
                <c:pt idx="668">
                  <c:v>41392</c:v>
                </c:pt>
                <c:pt idx="669">
                  <c:v>41392</c:v>
                </c:pt>
                <c:pt idx="670">
                  <c:v>41392</c:v>
                </c:pt>
                <c:pt idx="671">
                  <c:v>41399</c:v>
                </c:pt>
                <c:pt idx="672">
                  <c:v>41399</c:v>
                </c:pt>
                <c:pt idx="673">
                  <c:v>41399</c:v>
                </c:pt>
                <c:pt idx="674">
                  <c:v>41399</c:v>
                </c:pt>
                <c:pt idx="675">
                  <c:v>41399</c:v>
                </c:pt>
                <c:pt idx="676">
                  <c:v>41399</c:v>
                </c:pt>
                <c:pt idx="677">
                  <c:v>41399</c:v>
                </c:pt>
                <c:pt idx="678">
                  <c:v>41399</c:v>
                </c:pt>
                <c:pt idx="679">
                  <c:v>41399</c:v>
                </c:pt>
                <c:pt idx="680">
                  <c:v>41399</c:v>
                </c:pt>
                <c:pt idx="681">
                  <c:v>41399</c:v>
                </c:pt>
                <c:pt idx="682">
                  <c:v>41399</c:v>
                </c:pt>
                <c:pt idx="683">
                  <c:v>41399</c:v>
                </c:pt>
                <c:pt idx="684">
                  <c:v>41399</c:v>
                </c:pt>
                <c:pt idx="685">
                  <c:v>41399</c:v>
                </c:pt>
                <c:pt idx="686">
                  <c:v>41406</c:v>
                </c:pt>
                <c:pt idx="687">
                  <c:v>41406</c:v>
                </c:pt>
                <c:pt idx="688">
                  <c:v>41406</c:v>
                </c:pt>
                <c:pt idx="689">
                  <c:v>41406</c:v>
                </c:pt>
                <c:pt idx="690">
                  <c:v>41406</c:v>
                </c:pt>
                <c:pt idx="691">
                  <c:v>41406</c:v>
                </c:pt>
                <c:pt idx="692">
                  <c:v>41406</c:v>
                </c:pt>
                <c:pt idx="693">
                  <c:v>41406</c:v>
                </c:pt>
                <c:pt idx="694">
                  <c:v>41406</c:v>
                </c:pt>
                <c:pt idx="695">
                  <c:v>41406</c:v>
                </c:pt>
                <c:pt idx="696">
                  <c:v>41406</c:v>
                </c:pt>
                <c:pt idx="697">
                  <c:v>41406</c:v>
                </c:pt>
                <c:pt idx="698">
                  <c:v>41413</c:v>
                </c:pt>
                <c:pt idx="699">
                  <c:v>41413</c:v>
                </c:pt>
                <c:pt idx="700">
                  <c:v>41413</c:v>
                </c:pt>
                <c:pt idx="701">
                  <c:v>41413</c:v>
                </c:pt>
                <c:pt idx="702">
                  <c:v>41413</c:v>
                </c:pt>
                <c:pt idx="703">
                  <c:v>41413</c:v>
                </c:pt>
                <c:pt idx="704">
                  <c:v>41413</c:v>
                </c:pt>
                <c:pt idx="705">
                  <c:v>41413</c:v>
                </c:pt>
                <c:pt idx="706">
                  <c:v>41413</c:v>
                </c:pt>
                <c:pt idx="707">
                  <c:v>41413</c:v>
                </c:pt>
                <c:pt idx="708">
                  <c:v>41413</c:v>
                </c:pt>
                <c:pt idx="709">
                  <c:v>41413</c:v>
                </c:pt>
                <c:pt idx="710">
                  <c:v>41413</c:v>
                </c:pt>
                <c:pt idx="711">
                  <c:v>41420</c:v>
                </c:pt>
                <c:pt idx="712">
                  <c:v>41420</c:v>
                </c:pt>
                <c:pt idx="713">
                  <c:v>41420</c:v>
                </c:pt>
                <c:pt idx="714">
                  <c:v>41420</c:v>
                </c:pt>
                <c:pt idx="715">
                  <c:v>41420</c:v>
                </c:pt>
                <c:pt idx="716">
                  <c:v>41420</c:v>
                </c:pt>
                <c:pt idx="717">
                  <c:v>41420</c:v>
                </c:pt>
                <c:pt idx="718">
                  <c:v>41420</c:v>
                </c:pt>
                <c:pt idx="719">
                  <c:v>41420</c:v>
                </c:pt>
                <c:pt idx="720">
                  <c:v>41420</c:v>
                </c:pt>
                <c:pt idx="721">
                  <c:v>41420</c:v>
                </c:pt>
                <c:pt idx="722">
                  <c:v>41420</c:v>
                </c:pt>
                <c:pt idx="723">
                  <c:v>41420</c:v>
                </c:pt>
                <c:pt idx="724">
                  <c:v>41420</c:v>
                </c:pt>
                <c:pt idx="725">
                  <c:v>41420</c:v>
                </c:pt>
                <c:pt idx="726">
                  <c:v>41427</c:v>
                </c:pt>
                <c:pt idx="727">
                  <c:v>41427</c:v>
                </c:pt>
                <c:pt idx="728">
                  <c:v>41427</c:v>
                </c:pt>
                <c:pt idx="729">
                  <c:v>41427</c:v>
                </c:pt>
                <c:pt idx="730">
                  <c:v>41427</c:v>
                </c:pt>
                <c:pt idx="731">
                  <c:v>41427</c:v>
                </c:pt>
                <c:pt idx="732">
                  <c:v>41427</c:v>
                </c:pt>
                <c:pt idx="733">
                  <c:v>41427</c:v>
                </c:pt>
                <c:pt idx="734">
                  <c:v>41427</c:v>
                </c:pt>
                <c:pt idx="735">
                  <c:v>41427</c:v>
                </c:pt>
                <c:pt idx="736">
                  <c:v>41427</c:v>
                </c:pt>
                <c:pt idx="737">
                  <c:v>41427</c:v>
                </c:pt>
                <c:pt idx="738">
                  <c:v>41434</c:v>
                </c:pt>
                <c:pt idx="739">
                  <c:v>41434</c:v>
                </c:pt>
                <c:pt idx="740">
                  <c:v>41434</c:v>
                </c:pt>
                <c:pt idx="741">
                  <c:v>41434</c:v>
                </c:pt>
                <c:pt idx="742">
                  <c:v>41434</c:v>
                </c:pt>
                <c:pt idx="743">
                  <c:v>41434</c:v>
                </c:pt>
                <c:pt idx="744">
                  <c:v>41434</c:v>
                </c:pt>
                <c:pt idx="745">
                  <c:v>41434</c:v>
                </c:pt>
                <c:pt idx="746">
                  <c:v>41434</c:v>
                </c:pt>
                <c:pt idx="747">
                  <c:v>41434</c:v>
                </c:pt>
                <c:pt idx="748">
                  <c:v>41434</c:v>
                </c:pt>
                <c:pt idx="749">
                  <c:v>41434</c:v>
                </c:pt>
                <c:pt idx="750">
                  <c:v>41434</c:v>
                </c:pt>
                <c:pt idx="751">
                  <c:v>41441</c:v>
                </c:pt>
                <c:pt idx="752">
                  <c:v>41441</c:v>
                </c:pt>
                <c:pt idx="753">
                  <c:v>41441</c:v>
                </c:pt>
                <c:pt idx="754">
                  <c:v>41441</c:v>
                </c:pt>
                <c:pt idx="755">
                  <c:v>41441</c:v>
                </c:pt>
                <c:pt idx="756">
                  <c:v>41441</c:v>
                </c:pt>
                <c:pt idx="757">
                  <c:v>41441</c:v>
                </c:pt>
                <c:pt idx="758">
                  <c:v>41441</c:v>
                </c:pt>
                <c:pt idx="759">
                  <c:v>41441</c:v>
                </c:pt>
                <c:pt idx="760">
                  <c:v>41441</c:v>
                </c:pt>
                <c:pt idx="761">
                  <c:v>41441</c:v>
                </c:pt>
                <c:pt idx="762">
                  <c:v>41441</c:v>
                </c:pt>
                <c:pt idx="763">
                  <c:v>41441</c:v>
                </c:pt>
                <c:pt idx="764">
                  <c:v>41448</c:v>
                </c:pt>
                <c:pt idx="765">
                  <c:v>41448</c:v>
                </c:pt>
                <c:pt idx="766">
                  <c:v>41448</c:v>
                </c:pt>
                <c:pt idx="767">
                  <c:v>41448</c:v>
                </c:pt>
                <c:pt idx="768">
                  <c:v>41448</c:v>
                </c:pt>
                <c:pt idx="769">
                  <c:v>41448</c:v>
                </c:pt>
                <c:pt idx="770">
                  <c:v>41448</c:v>
                </c:pt>
                <c:pt idx="771">
                  <c:v>41448</c:v>
                </c:pt>
                <c:pt idx="772">
                  <c:v>41448</c:v>
                </c:pt>
                <c:pt idx="773">
                  <c:v>41448</c:v>
                </c:pt>
                <c:pt idx="774">
                  <c:v>41448</c:v>
                </c:pt>
                <c:pt idx="775">
                  <c:v>41448</c:v>
                </c:pt>
                <c:pt idx="776">
                  <c:v>41455</c:v>
                </c:pt>
                <c:pt idx="777">
                  <c:v>41455</c:v>
                </c:pt>
                <c:pt idx="778">
                  <c:v>41455</c:v>
                </c:pt>
                <c:pt idx="779">
                  <c:v>41455</c:v>
                </c:pt>
                <c:pt idx="780">
                  <c:v>41455</c:v>
                </c:pt>
                <c:pt idx="781">
                  <c:v>41455</c:v>
                </c:pt>
                <c:pt idx="782">
                  <c:v>41455</c:v>
                </c:pt>
                <c:pt idx="783">
                  <c:v>41455</c:v>
                </c:pt>
                <c:pt idx="784">
                  <c:v>41455</c:v>
                </c:pt>
                <c:pt idx="785">
                  <c:v>41455</c:v>
                </c:pt>
                <c:pt idx="786">
                  <c:v>41462</c:v>
                </c:pt>
                <c:pt idx="787">
                  <c:v>41462</c:v>
                </c:pt>
                <c:pt idx="788">
                  <c:v>41462</c:v>
                </c:pt>
                <c:pt idx="789">
                  <c:v>41462</c:v>
                </c:pt>
                <c:pt idx="790">
                  <c:v>41462</c:v>
                </c:pt>
                <c:pt idx="791">
                  <c:v>41462</c:v>
                </c:pt>
                <c:pt idx="792">
                  <c:v>41462</c:v>
                </c:pt>
                <c:pt idx="793">
                  <c:v>41462</c:v>
                </c:pt>
                <c:pt idx="794">
                  <c:v>41462</c:v>
                </c:pt>
                <c:pt idx="795">
                  <c:v>41462</c:v>
                </c:pt>
                <c:pt idx="796">
                  <c:v>41462</c:v>
                </c:pt>
                <c:pt idx="797">
                  <c:v>41469</c:v>
                </c:pt>
                <c:pt idx="798">
                  <c:v>41469</c:v>
                </c:pt>
                <c:pt idx="799">
                  <c:v>41469</c:v>
                </c:pt>
                <c:pt idx="800">
                  <c:v>41469</c:v>
                </c:pt>
                <c:pt idx="801">
                  <c:v>41469</c:v>
                </c:pt>
                <c:pt idx="802">
                  <c:v>41469</c:v>
                </c:pt>
                <c:pt idx="803">
                  <c:v>41469</c:v>
                </c:pt>
                <c:pt idx="804">
                  <c:v>41469</c:v>
                </c:pt>
                <c:pt idx="805">
                  <c:v>41469</c:v>
                </c:pt>
                <c:pt idx="806">
                  <c:v>41469</c:v>
                </c:pt>
                <c:pt idx="807">
                  <c:v>41476</c:v>
                </c:pt>
                <c:pt idx="808">
                  <c:v>41476</c:v>
                </c:pt>
                <c:pt idx="809">
                  <c:v>41476</c:v>
                </c:pt>
                <c:pt idx="810">
                  <c:v>41476</c:v>
                </c:pt>
                <c:pt idx="811">
                  <c:v>41476</c:v>
                </c:pt>
                <c:pt idx="812">
                  <c:v>41476</c:v>
                </c:pt>
                <c:pt idx="813">
                  <c:v>41476</c:v>
                </c:pt>
                <c:pt idx="814">
                  <c:v>41476</c:v>
                </c:pt>
                <c:pt idx="815">
                  <c:v>41476</c:v>
                </c:pt>
                <c:pt idx="816">
                  <c:v>41476</c:v>
                </c:pt>
                <c:pt idx="817">
                  <c:v>41483</c:v>
                </c:pt>
                <c:pt idx="818">
                  <c:v>41483</c:v>
                </c:pt>
                <c:pt idx="819">
                  <c:v>41483</c:v>
                </c:pt>
                <c:pt idx="820">
                  <c:v>41483</c:v>
                </c:pt>
                <c:pt idx="821">
                  <c:v>41483</c:v>
                </c:pt>
                <c:pt idx="822">
                  <c:v>41483</c:v>
                </c:pt>
                <c:pt idx="823">
                  <c:v>41483</c:v>
                </c:pt>
                <c:pt idx="824">
                  <c:v>41483</c:v>
                </c:pt>
                <c:pt idx="825">
                  <c:v>41483</c:v>
                </c:pt>
                <c:pt idx="826">
                  <c:v>41483</c:v>
                </c:pt>
                <c:pt idx="827">
                  <c:v>41490</c:v>
                </c:pt>
                <c:pt idx="828">
                  <c:v>41490</c:v>
                </c:pt>
                <c:pt idx="829">
                  <c:v>41490</c:v>
                </c:pt>
                <c:pt idx="830">
                  <c:v>41490</c:v>
                </c:pt>
                <c:pt idx="831">
                  <c:v>41490</c:v>
                </c:pt>
                <c:pt idx="832">
                  <c:v>41490</c:v>
                </c:pt>
                <c:pt idx="833">
                  <c:v>41490</c:v>
                </c:pt>
                <c:pt idx="834">
                  <c:v>41490</c:v>
                </c:pt>
                <c:pt idx="835">
                  <c:v>41490</c:v>
                </c:pt>
                <c:pt idx="836">
                  <c:v>41490</c:v>
                </c:pt>
                <c:pt idx="837">
                  <c:v>41497</c:v>
                </c:pt>
                <c:pt idx="838">
                  <c:v>41497</c:v>
                </c:pt>
                <c:pt idx="839">
                  <c:v>41497</c:v>
                </c:pt>
                <c:pt idx="840">
                  <c:v>41497</c:v>
                </c:pt>
                <c:pt idx="841">
                  <c:v>41497</c:v>
                </c:pt>
                <c:pt idx="842">
                  <c:v>41497</c:v>
                </c:pt>
                <c:pt idx="843">
                  <c:v>41497</c:v>
                </c:pt>
                <c:pt idx="844">
                  <c:v>41497</c:v>
                </c:pt>
                <c:pt idx="845">
                  <c:v>41497</c:v>
                </c:pt>
                <c:pt idx="846">
                  <c:v>41497</c:v>
                </c:pt>
                <c:pt idx="847">
                  <c:v>41497</c:v>
                </c:pt>
                <c:pt idx="848">
                  <c:v>41504</c:v>
                </c:pt>
                <c:pt idx="849">
                  <c:v>41504</c:v>
                </c:pt>
                <c:pt idx="850">
                  <c:v>41504</c:v>
                </c:pt>
                <c:pt idx="851">
                  <c:v>41504</c:v>
                </c:pt>
                <c:pt idx="852">
                  <c:v>41504</c:v>
                </c:pt>
                <c:pt idx="853">
                  <c:v>41504</c:v>
                </c:pt>
                <c:pt idx="854">
                  <c:v>41504</c:v>
                </c:pt>
                <c:pt idx="855">
                  <c:v>41504</c:v>
                </c:pt>
                <c:pt idx="856">
                  <c:v>41504</c:v>
                </c:pt>
                <c:pt idx="857">
                  <c:v>41504</c:v>
                </c:pt>
                <c:pt idx="858">
                  <c:v>41504</c:v>
                </c:pt>
                <c:pt idx="859">
                  <c:v>41511</c:v>
                </c:pt>
                <c:pt idx="860">
                  <c:v>41511</c:v>
                </c:pt>
                <c:pt idx="861">
                  <c:v>41511</c:v>
                </c:pt>
                <c:pt idx="862">
                  <c:v>41511</c:v>
                </c:pt>
                <c:pt idx="863">
                  <c:v>41511</c:v>
                </c:pt>
                <c:pt idx="864">
                  <c:v>41511</c:v>
                </c:pt>
                <c:pt idx="865">
                  <c:v>41511</c:v>
                </c:pt>
                <c:pt idx="866">
                  <c:v>41511</c:v>
                </c:pt>
                <c:pt idx="867">
                  <c:v>41511</c:v>
                </c:pt>
                <c:pt idx="868">
                  <c:v>41511</c:v>
                </c:pt>
                <c:pt idx="869">
                  <c:v>41518</c:v>
                </c:pt>
                <c:pt idx="870">
                  <c:v>41518</c:v>
                </c:pt>
                <c:pt idx="871">
                  <c:v>41518</c:v>
                </c:pt>
                <c:pt idx="872">
                  <c:v>41518</c:v>
                </c:pt>
                <c:pt idx="873">
                  <c:v>41518</c:v>
                </c:pt>
                <c:pt idx="874">
                  <c:v>41518</c:v>
                </c:pt>
                <c:pt idx="875">
                  <c:v>41518</c:v>
                </c:pt>
                <c:pt idx="876">
                  <c:v>41518</c:v>
                </c:pt>
                <c:pt idx="877">
                  <c:v>41518</c:v>
                </c:pt>
                <c:pt idx="878">
                  <c:v>41525</c:v>
                </c:pt>
                <c:pt idx="879">
                  <c:v>41525</c:v>
                </c:pt>
                <c:pt idx="880">
                  <c:v>41525</c:v>
                </c:pt>
                <c:pt idx="881">
                  <c:v>41525</c:v>
                </c:pt>
                <c:pt idx="882">
                  <c:v>41525</c:v>
                </c:pt>
                <c:pt idx="883">
                  <c:v>41525</c:v>
                </c:pt>
                <c:pt idx="884">
                  <c:v>41525</c:v>
                </c:pt>
                <c:pt idx="885">
                  <c:v>41525</c:v>
                </c:pt>
                <c:pt idx="886">
                  <c:v>41525</c:v>
                </c:pt>
                <c:pt idx="887">
                  <c:v>41525</c:v>
                </c:pt>
                <c:pt idx="888">
                  <c:v>41525</c:v>
                </c:pt>
                <c:pt idx="889">
                  <c:v>41532</c:v>
                </c:pt>
                <c:pt idx="890">
                  <c:v>41532</c:v>
                </c:pt>
                <c:pt idx="891">
                  <c:v>41532</c:v>
                </c:pt>
                <c:pt idx="892">
                  <c:v>41532</c:v>
                </c:pt>
                <c:pt idx="893">
                  <c:v>41532</c:v>
                </c:pt>
                <c:pt idx="894">
                  <c:v>41532</c:v>
                </c:pt>
                <c:pt idx="895">
                  <c:v>41532</c:v>
                </c:pt>
                <c:pt idx="896">
                  <c:v>41532</c:v>
                </c:pt>
                <c:pt idx="897">
                  <c:v>41539</c:v>
                </c:pt>
                <c:pt idx="898">
                  <c:v>41539</c:v>
                </c:pt>
                <c:pt idx="899">
                  <c:v>41539</c:v>
                </c:pt>
                <c:pt idx="900">
                  <c:v>41539</c:v>
                </c:pt>
                <c:pt idx="901">
                  <c:v>41539</c:v>
                </c:pt>
                <c:pt idx="902">
                  <c:v>41539</c:v>
                </c:pt>
                <c:pt idx="903">
                  <c:v>41539</c:v>
                </c:pt>
                <c:pt idx="904">
                  <c:v>41539</c:v>
                </c:pt>
                <c:pt idx="905">
                  <c:v>41539</c:v>
                </c:pt>
                <c:pt idx="906">
                  <c:v>41539</c:v>
                </c:pt>
                <c:pt idx="907">
                  <c:v>41539</c:v>
                </c:pt>
                <c:pt idx="908">
                  <c:v>41546</c:v>
                </c:pt>
                <c:pt idx="909">
                  <c:v>41546</c:v>
                </c:pt>
                <c:pt idx="910">
                  <c:v>41546</c:v>
                </c:pt>
                <c:pt idx="911">
                  <c:v>41546</c:v>
                </c:pt>
                <c:pt idx="912">
                  <c:v>41546</c:v>
                </c:pt>
                <c:pt idx="913">
                  <c:v>41546</c:v>
                </c:pt>
                <c:pt idx="914">
                  <c:v>41546</c:v>
                </c:pt>
                <c:pt idx="915">
                  <c:v>41546</c:v>
                </c:pt>
                <c:pt idx="916">
                  <c:v>41546</c:v>
                </c:pt>
                <c:pt idx="917">
                  <c:v>41553</c:v>
                </c:pt>
                <c:pt idx="918">
                  <c:v>41553</c:v>
                </c:pt>
                <c:pt idx="919">
                  <c:v>41553</c:v>
                </c:pt>
                <c:pt idx="920">
                  <c:v>41553</c:v>
                </c:pt>
                <c:pt idx="921">
                  <c:v>41553</c:v>
                </c:pt>
                <c:pt idx="922">
                  <c:v>41553</c:v>
                </c:pt>
                <c:pt idx="923">
                  <c:v>41553</c:v>
                </c:pt>
                <c:pt idx="924">
                  <c:v>41553</c:v>
                </c:pt>
                <c:pt idx="925">
                  <c:v>41553</c:v>
                </c:pt>
                <c:pt idx="926">
                  <c:v>41553</c:v>
                </c:pt>
                <c:pt idx="927">
                  <c:v>41553</c:v>
                </c:pt>
                <c:pt idx="928">
                  <c:v>41560</c:v>
                </c:pt>
                <c:pt idx="929">
                  <c:v>41560</c:v>
                </c:pt>
                <c:pt idx="930">
                  <c:v>41560</c:v>
                </c:pt>
                <c:pt idx="931">
                  <c:v>41560</c:v>
                </c:pt>
                <c:pt idx="932">
                  <c:v>41560</c:v>
                </c:pt>
                <c:pt idx="933">
                  <c:v>41560</c:v>
                </c:pt>
                <c:pt idx="934">
                  <c:v>41560</c:v>
                </c:pt>
                <c:pt idx="935">
                  <c:v>41560</c:v>
                </c:pt>
                <c:pt idx="936">
                  <c:v>41560</c:v>
                </c:pt>
                <c:pt idx="937">
                  <c:v>41560</c:v>
                </c:pt>
                <c:pt idx="938">
                  <c:v>41560</c:v>
                </c:pt>
                <c:pt idx="939">
                  <c:v>41560</c:v>
                </c:pt>
                <c:pt idx="940">
                  <c:v>41560</c:v>
                </c:pt>
                <c:pt idx="941">
                  <c:v>41560</c:v>
                </c:pt>
                <c:pt idx="942">
                  <c:v>41567</c:v>
                </c:pt>
                <c:pt idx="943">
                  <c:v>41567</c:v>
                </c:pt>
                <c:pt idx="944">
                  <c:v>41567</c:v>
                </c:pt>
                <c:pt idx="945">
                  <c:v>41567</c:v>
                </c:pt>
                <c:pt idx="946">
                  <c:v>41567</c:v>
                </c:pt>
                <c:pt idx="947">
                  <c:v>41567</c:v>
                </c:pt>
                <c:pt idx="948">
                  <c:v>41567</c:v>
                </c:pt>
                <c:pt idx="949">
                  <c:v>41567</c:v>
                </c:pt>
                <c:pt idx="950">
                  <c:v>41567</c:v>
                </c:pt>
                <c:pt idx="951">
                  <c:v>41567</c:v>
                </c:pt>
                <c:pt idx="952">
                  <c:v>41567</c:v>
                </c:pt>
                <c:pt idx="953">
                  <c:v>41574</c:v>
                </c:pt>
                <c:pt idx="954">
                  <c:v>41574</c:v>
                </c:pt>
                <c:pt idx="955">
                  <c:v>41574</c:v>
                </c:pt>
                <c:pt idx="956">
                  <c:v>41574</c:v>
                </c:pt>
                <c:pt idx="957">
                  <c:v>41574</c:v>
                </c:pt>
                <c:pt idx="958">
                  <c:v>41574</c:v>
                </c:pt>
                <c:pt idx="959">
                  <c:v>41574</c:v>
                </c:pt>
                <c:pt idx="960">
                  <c:v>41574</c:v>
                </c:pt>
                <c:pt idx="961">
                  <c:v>41574</c:v>
                </c:pt>
                <c:pt idx="962">
                  <c:v>41574</c:v>
                </c:pt>
                <c:pt idx="963">
                  <c:v>41574</c:v>
                </c:pt>
                <c:pt idx="964">
                  <c:v>41574</c:v>
                </c:pt>
                <c:pt idx="965">
                  <c:v>41574</c:v>
                </c:pt>
                <c:pt idx="966">
                  <c:v>41574</c:v>
                </c:pt>
                <c:pt idx="967">
                  <c:v>41581</c:v>
                </c:pt>
                <c:pt idx="968">
                  <c:v>41581</c:v>
                </c:pt>
                <c:pt idx="969">
                  <c:v>41581</c:v>
                </c:pt>
                <c:pt idx="970">
                  <c:v>41581</c:v>
                </c:pt>
                <c:pt idx="971">
                  <c:v>41581</c:v>
                </c:pt>
                <c:pt idx="972">
                  <c:v>41581</c:v>
                </c:pt>
                <c:pt idx="973">
                  <c:v>41581</c:v>
                </c:pt>
                <c:pt idx="974">
                  <c:v>41581</c:v>
                </c:pt>
                <c:pt idx="975">
                  <c:v>41581</c:v>
                </c:pt>
                <c:pt idx="976">
                  <c:v>41588</c:v>
                </c:pt>
                <c:pt idx="977">
                  <c:v>41588</c:v>
                </c:pt>
                <c:pt idx="978">
                  <c:v>41588</c:v>
                </c:pt>
                <c:pt idx="979">
                  <c:v>41588</c:v>
                </c:pt>
                <c:pt idx="980">
                  <c:v>41588</c:v>
                </c:pt>
                <c:pt idx="981">
                  <c:v>41588</c:v>
                </c:pt>
                <c:pt idx="982">
                  <c:v>41588</c:v>
                </c:pt>
                <c:pt idx="983">
                  <c:v>41588</c:v>
                </c:pt>
                <c:pt idx="984">
                  <c:v>41588</c:v>
                </c:pt>
                <c:pt idx="985">
                  <c:v>41595</c:v>
                </c:pt>
                <c:pt idx="986">
                  <c:v>41595</c:v>
                </c:pt>
                <c:pt idx="987">
                  <c:v>41595</c:v>
                </c:pt>
                <c:pt idx="988">
                  <c:v>41595</c:v>
                </c:pt>
                <c:pt idx="989">
                  <c:v>41595</c:v>
                </c:pt>
                <c:pt idx="990">
                  <c:v>41595</c:v>
                </c:pt>
                <c:pt idx="991">
                  <c:v>41595</c:v>
                </c:pt>
                <c:pt idx="992">
                  <c:v>41595</c:v>
                </c:pt>
                <c:pt idx="993">
                  <c:v>41595</c:v>
                </c:pt>
                <c:pt idx="994">
                  <c:v>41595</c:v>
                </c:pt>
                <c:pt idx="995">
                  <c:v>41602</c:v>
                </c:pt>
                <c:pt idx="996">
                  <c:v>41602</c:v>
                </c:pt>
                <c:pt idx="997">
                  <c:v>41602</c:v>
                </c:pt>
                <c:pt idx="998">
                  <c:v>41602</c:v>
                </c:pt>
                <c:pt idx="999">
                  <c:v>41602</c:v>
                </c:pt>
                <c:pt idx="1000">
                  <c:v>41602</c:v>
                </c:pt>
                <c:pt idx="1001">
                  <c:v>41602</c:v>
                </c:pt>
                <c:pt idx="1002">
                  <c:v>41602</c:v>
                </c:pt>
                <c:pt idx="1003">
                  <c:v>41602</c:v>
                </c:pt>
                <c:pt idx="1004">
                  <c:v>41602</c:v>
                </c:pt>
                <c:pt idx="1005">
                  <c:v>41602</c:v>
                </c:pt>
                <c:pt idx="1006">
                  <c:v>41609</c:v>
                </c:pt>
                <c:pt idx="1007">
                  <c:v>41609</c:v>
                </c:pt>
                <c:pt idx="1008">
                  <c:v>41609</c:v>
                </c:pt>
                <c:pt idx="1009">
                  <c:v>41609</c:v>
                </c:pt>
                <c:pt idx="1010">
                  <c:v>41609</c:v>
                </c:pt>
                <c:pt idx="1011">
                  <c:v>41609</c:v>
                </c:pt>
                <c:pt idx="1012">
                  <c:v>41609</c:v>
                </c:pt>
                <c:pt idx="1013">
                  <c:v>41609</c:v>
                </c:pt>
                <c:pt idx="1014">
                  <c:v>41609</c:v>
                </c:pt>
                <c:pt idx="1015">
                  <c:v>41609</c:v>
                </c:pt>
                <c:pt idx="1016">
                  <c:v>41609</c:v>
                </c:pt>
                <c:pt idx="1017">
                  <c:v>41609</c:v>
                </c:pt>
                <c:pt idx="1018">
                  <c:v>41609</c:v>
                </c:pt>
                <c:pt idx="1019">
                  <c:v>41609</c:v>
                </c:pt>
                <c:pt idx="1020">
                  <c:v>41616</c:v>
                </c:pt>
                <c:pt idx="1021">
                  <c:v>41616</c:v>
                </c:pt>
                <c:pt idx="1022">
                  <c:v>41616</c:v>
                </c:pt>
                <c:pt idx="1023">
                  <c:v>41616</c:v>
                </c:pt>
                <c:pt idx="1024">
                  <c:v>41616</c:v>
                </c:pt>
                <c:pt idx="1025">
                  <c:v>41616</c:v>
                </c:pt>
                <c:pt idx="1026">
                  <c:v>41616</c:v>
                </c:pt>
                <c:pt idx="1027">
                  <c:v>41616</c:v>
                </c:pt>
                <c:pt idx="1028">
                  <c:v>41616</c:v>
                </c:pt>
                <c:pt idx="1029">
                  <c:v>41616</c:v>
                </c:pt>
                <c:pt idx="1030">
                  <c:v>41623</c:v>
                </c:pt>
                <c:pt idx="1031">
                  <c:v>41623</c:v>
                </c:pt>
                <c:pt idx="1032">
                  <c:v>41623</c:v>
                </c:pt>
                <c:pt idx="1033">
                  <c:v>41623</c:v>
                </c:pt>
                <c:pt idx="1034">
                  <c:v>41623</c:v>
                </c:pt>
                <c:pt idx="1035">
                  <c:v>41623</c:v>
                </c:pt>
                <c:pt idx="1036">
                  <c:v>41623</c:v>
                </c:pt>
                <c:pt idx="1037">
                  <c:v>41623</c:v>
                </c:pt>
                <c:pt idx="1038">
                  <c:v>41623</c:v>
                </c:pt>
                <c:pt idx="1039">
                  <c:v>41623</c:v>
                </c:pt>
                <c:pt idx="1040">
                  <c:v>41623</c:v>
                </c:pt>
                <c:pt idx="1041">
                  <c:v>41623</c:v>
                </c:pt>
                <c:pt idx="1042">
                  <c:v>41623</c:v>
                </c:pt>
                <c:pt idx="1043">
                  <c:v>41630</c:v>
                </c:pt>
                <c:pt idx="1044">
                  <c:v>41630</c:v>
                </c:pt>
                <c:pt idx="1045">
                  <c:v>41630</c:v>
                </c:pt>
                <c:pt idx="1046">
                  <c:v>41630</c:v>
                </c:pt>
                <c:pt idx="1047">
                  <c:v>41630</c:v>
                </c:pt>
                <c:pt idx="1048">
                  <c:v>41630</c:v>
                </c:pt>
                <c:pt idx="1049">
                  <c:v>41630</c:v>
                </c:pt>
                <c:pt idx="1050">
                  <c:v>41630</c:v>
                </c:pt>
                <c:pt idx="1051">
                  <c:v>41630</c:v>
                </c:pt>
                <c:pt idx="1052">
                  <c:v>41630</c:v>
                </c:pt>
                <c:pt idx="1053">
                  <c:v>41630</c:v>
                </c:pt>
                <c:pt idx="1054">
                  <c:v>41630</c:v>
                </c:pt>
                <c:pt idx="1055">
                  <c:v>41630</c:v>
                </c:pt>
                <c:pt idx="1056">
                  <c:v>41630</c:v>
                </c:pt>
                <c:pt idx="1057">
                  <c:v>41637</c:v>
                </c:pt>
                <c:pt idx="1058">
                  <c:v>41637</c:v>
                </c:pt>
                <c:pt idx="1059">
                  <c:v>41637</c:v>
                </c:pt>
                <c:pt idx="1060">
                  <c:v>41637</c:v>
                </c:pt>
                <c:pt idx="1061">
                  <c:v>41637</c:v>
                </c:pt>
                <c:pt idx="1062">
                  <c:v>41637</c:v>
                </c:pt>
                <c:pt idx="1063">
                  <c:v>41637</c:v>
                </c:pt>
                <c:pt idx="1064">
                  <c:v>41637</c:v>
                </c:pt>
                <c:pt idx="1065">
                  <c:v>41637</c:v>
                </c:pt>
                <c:pt idx="1066">
                  <c:v>41637</c:v>
                </c:pt>
                <c:pt idx="1067">
                  <c:v>41637</c:v>
                </c:pt>
                <c:pt idx="1068">
                  <c:v>41637</c:v>
                </c:pt>
                <c:pt idx="1069">
                  <c:v>41644</c:v>
                </c:pt>
                <c:pt idx="1070">
                  <c:v>41644</c:v>
                </c:pt>
                <c:pt idx="1071">
                  <c:v>41644</c:v>
                </c:pt>
                <c:pt idx="1072">
                  <c:v>41644</c:v>
                </c:pt>
                <c:pt idx="1073">
                  <c:v>41644</c:v>
                </c:pt>
                <c:pt idx="1074">
                  <c:v>41644</c:v>
                </c:pt>
                <c:pt idx="1075">
                  <c:v>41644</c:v>
                </c:pt>
                <c:pt idx="1076">
                  <c:v>41644</c:v>
                </c:pt>
                <c:pt idx="1077">
                  <c:v>41644</c:v>
                </c:pt>
                <c:pt idx="1078">
                  <c:v>41644</c:v>
                </c:pt>
                <c:pt idx="1079">
                  <c:v>41644</c:v>
                </c:pt>
                <c:pt idx="1080">
                  <c:v>41644</c:v>
                </c:pt>
                <c:pt idx="1081">
                  <c:v>41644</c:v>
                </c:pt>
                <c:pt idx="1082">
                  <c:v>41651</c:v>
                </c:pt>
                <c:pt idx="1083">
                  <c:v>41651</c:v>
                </c:pt>
                <c:pt idx="1084">
                  <c:v>41651</c:v>
                </c:pt>
                <c:pt idx="1085">
                  <c:v>41651</c:v>
                </c:pt>
                <c:pt idx="1086">
                  <c:v>41651</c:v>
                </c:pt>
                <c:pt idx="1087">
                  <c:v>41651</c:v>
                </c:pt>
                <c:pt idx="1088">
                  <c:v>41651</c:v>
                </c:pt>
                <c:pt idx="1089">
                  <c:v>41651</c:v>
                </c:pt>
                <c:pt idx="1090">
                  <c:v>41651</c:v>
                </c:pt>
                <c:pt idx="1091">
                  <c:v>41651</c:v>
                </c:pt>
                <c:pt idx="1092">
                  <c:v>41651</c:v>
                </c:pt>
                <c:pt idx="1093">
                  <c:v>41651</c:v>
                </c:pt>
                <c:pt idx="1094">
                  <c:v>41658</c:v>
                </c:pt>
                <c:pt idx="1095">
                  <c:v>41658</c:v>
                </c:pt>
                <c:pt idx="1096">
                  <c:v>41658</c:v>
                </c:pt>
                <c:pt idx="1097">
                  <c:v>41658</c:v>
                </c:pt>
                <c:pt idx="1098">
                  <c:v>41658</c:v>
                </c:pt>
                <c:pt idx="1099">
                  <c:v>41658</c:v>
                </c:pt>
                <c:pt idx="1100">
                  <c:v>41658</c:v>
                </c:pt>
                <c:pt idx="1101">
                  <c:v>41658</c:v>
                </c:pt>
                <c:pt idx="1102">
                  <c:v>41658</c:v>
                </c:pt>
                <c:pt idx="1103">
                  <c:v>41665</c:v>
                </c:pt>
                <c:pt idx="1104">
                  <c:v>41665</c:v>
                </c:pt>
                <c:pt idx="1105">
                  <c:v>41665</c:v>
                </c:pt>
                <c:pt idx="1106">
                  <c:v>41665</c:v>
                </c:pt>
                <c:pt idx="1107">
                  <c:v>41665</c:v>
                </c:pt>
                <c:pt idx="1108">
                  <c:v>41665</c:v>
                </c:pt>
                <c:pt idx="1109">
                  <c:v>41665</c:v>
                </c:pt>
                <c:pt idx="1110">
                  <c:v>41665</c:v>
                </c:pt>
                <c:pt idx="1111">
                  <c:v>41665</c:v>
                </c:pt>
                <c:pt idx="1112">
                  <c:v>41665</c:v>
                </c:pt>
                <c:pt idx="1113">
                  <c:v>41672</c:v>
                </c:pt>
                <c:pt idx="1114">
                  <c:v>41672</c:v>
                </c:pt>
                <c:pt idx="1115">
                  <c:v>41672</c:v>
                </c:pt>
                <c:pt idx="1116">
                  <c:v>41672</c:v>
                </c:pt>
                <c:pt idx="1117">
                  <c:v>41672</c:v>
                </c:pt>
                <c:pt idx="1118">
                  <c:v>41672</c:v>
                </c:pt>
                <c:pt idx="1119">
                  <c:v>41672</c:v>
                </c:pt>
                <c:pt idx="1120">
                  <c:v>41672</c:v>
                </c:pt>
                <c:pt idx="1121">
                  <c:v>41672</c:v>
                </c:pt>
                <c:pt idx="1122">
                  <c:v>41672</c:v>
                </c:pt>
                <c:pt idx="1123">
                  <c:v>41672</c:v>
                </c:pt>
                <c:pt idx="1124">
                  <c:v>41672</c:v>
                </c:pt>
                <c:pt idx="1125">
                  <c:v>41679</c:v>
                </c:pt>
                <c:pt idx="1126">
                  <c:v>41679</c:v>
                </c:pt>
                <c:pt idx="1127">
                  <c:v>41679</c:v>
                </c:pt>
                <c:pt idx="1128">
                  <c:v>41679</c:v>
                </c:pt>
                <c:pt idx="1129">
                  <c:v>41679</c:v>
                </c:pt>
                <c:pt idx="1130">
                  <c:v>41679</c:v>
                </c:pt>
                <c:pt idx="1131">
                  <c:v>41679</c:v>
                </c:pt>
                <c:pt idx="1132">
                  <c:v>41679</c:v>
                </c:pt>
                <c:pt idx="1133">
                  <c:v>41679</c:v>
                </c:pt>
                <c:pt idx="1134">
                  <c:v>41679</c:v>
                </c:pt>
                <c:pt idx="1135">
                  <c:v>41686</c:v>
                </c:pt>
                <c:pt idx="1136">
                  <c:v>41686</c:v>
                </c:pt>
                <c:pt idx="1137">
                  <c:v>41686</c:v>
                </c:pt>
                <c:pt idx="1138">
                  <c:v>41686</c:v>
                </c:pt>
                <c:pt idx="1139">
                  <c:v>41686</c:v>
                </c:pt>
                <c:pt idx="1140">
                  <c:v>41686</c:v>
                </c:pt>
                <c:pt idx="1141">
                  <c:v>41686</c:v>
                </c:pt>
                <c:pt idx="1142">
                  <c:v>41686</c:v>
                </c:pt>
                <c:pt idx="1143">
                  <c:v>41686</c:v>
                </c:pt>
                <c:pt idx="1144">
                  <c:v>41686</c:v>
                </c:pt>
                <c:pt idx="1145">
                  <c:v>41686</c:v>
                </c:pt>
                <c:pt idx="1146">
                  <c:v>41686</c:v>
                </c:pt>
                <c:pt idx="1147">
                  <c:v>41693</c:v>
                </c:pt>
                <c:pt idx="1148">
                  <c:v>41693</c:v>
                </c:pt>
                <c:pt idx="1149">
                  <c:v>41693</c:v>
                </c:pt>
                <c:pt idx="1150">
                  <c:v>41693</c:v>
                </c:pt>
                <c:pt idx="1151">
                  <c:v>41693</c:v>
                </c:pt>
                <c:pt idx="1152">
                  <c:v>41693</c:v>
                </c:pt>
                <c:pt idx="1153">
                  <c:v>41693</c:v>
                </c:pt>
                <c:pt idx="1154">
                  <c:v>41693</c:v>
                </c:pt>
                <c:pt idx="1155">
                  <c:v>41693</c:v>
                </c:pt>
                <c:pt idx="1156">
                  <c:v>41693</c:v>
                </c:pt>
                <c:pt idx="1157">
                  <c:v>41700</c:v>
                </c:pt>
                <c:pt idx="1158">
                  <c:v>41700</c:v>
                </c:pt>
                <c:pt idx="1159">
                  <c:v>41700</c:v>
                </c:pt>
                <c:pt idx="1160">
                  <c:v>41700</c:v>
                </c:pt>
                <c:pt idx="1161">
                  <c:v>41700</c:v>
                </c:pt>
                <c:pt idx="1162">
                  <c:v>41700</c:v>
                </c:pt>
                <c:pt idx="1163">
                  <c:v>41700</c:v>
                </c:pt>
                <c:pt idx="1164">
                  <c:v>41700</c:v>
                </c:pt>
                <c:pt idx="1165">
                  <c:v>41700</c:v>
                </c:pt>
                <c:pt idx="1166">
                  <c:v>41700</c:v>
                </c:pt>
                <c:pt idx="1167">
                  <c:v>41700</c:v>
                </c:pt>
                <c:pt idx="1168">
                  <c:v>41707</c:v>
                </c:pt>
                <c:pt idx="1169">
                  <c:v>41707</c:v>
                </c:pt>
                <c:pt idx="1170">
                  <c:v>41707</c:v>
                </c:pt>
                <c:pt idx="1171">
                  <c:v>41707</c:v>
                </c:pt>
                <c:pt idx="1172">
                  <c:v>41707</c:v>
                </c:pt>
                <c:pt idx="1173">
                  <c:v>41707</c:v>
                </c:pt>
                <c:pt idx="1174">
                  <c:v>41707</c:v>
                </c:pt>
                <c:pt idx="1175">
                  <c:v>41707</c:v>
                </c:pt>
                <c:pt idx="1176">
                  <c:v>41707</c:v>
                </c:pt>
                <c:pt idx="1177">
                  <c:v>41707</c:v>
                </c:pt>
                <c:pt idx="1178">
                  <c:v>41707</c:v>
                </c:pt>
                <c:pt idx="1179">
                  <c:v>41707</c:v>
                </c:pt>
                <c:pt idx="1180">
                  <c:v>41707</c:v>
                </c:pt>
                <c:pt idx="1181">
                  <c:v>41714</c:v>
                </c:pt>
                <c:pt idx="1182">
                  <c:v>41714</c:v>
                </c:pt>
                <c:pt idx="1183">
                  <c:v>41714</c:v>
                </c:pt>
                <c:pt idx="1184">
                  <c:v>41714</c:v>
                </c:pt>
                <c:pt idx="1185">
                  <c:v>41714</c:v>
                </c:pt>
                <c:pt idx="1186">
                  <c:v>41714</c:v>
                </c:pt>
                <c:pt idx="1187">
                  <c:v>41714</c:v>
                </c:pt>
                <c:pt idx="1188">
                  <c:v>41714</c:v>
                </c:pt>
                <c:pt idx="1189">
                  <c:v>41714</c:v>
                </c:pt>
                <c:pt idx="1190">
                  <c:v>41721</c:v>
                </c:pt>
                <c:pt idx="1191">
                  <c:v>41721</c:v>
                </c:pt>
                <c:pt idx="1192">
                  <c:v>41721</c:v>
                </c:pt>
                <c:pt idx="1193">
                  <c:v>41721</c:v>
                </c:pt>
                <c:pt idx="1194">
                  <c:v>41721</c:v>
                </c:pt>
                <c:pt idx="1195">
                  <c:v>41721</c:v>
                </c:pt>
                <c:pt idx="1196">
                  <c:v>41721</c:v>
                </c:pt>
                <c:pt idx="1197">
                  <c:v>41721</c:v>
                </c:pt>
                <c:pt idx="1198">
                  <c:v>41721</c:v>
                </c:pt>
                <c:pt idx="1199">
                  <c:v>41721</c:v>
                </c:pt>
                <c:pt idx="1200">
                  <c:v>41721</c:v>
                </c:pt>
                <c:pt idx="1201">
                  <c:v>41721</c:v>
                </c:pt>
                <c:pt idx="1202">
                  <c:v>41721</c:v>
                </c:pt>
                <c:pt idx="1203">
                  <c:v>41728</c:v>
                </c:pt>
                <c:pt idx="1204">
                  <c:v>41728</c:v>
                </c:pt>
                <c:pt idx="1205">
                  <c:v>41728</c:v>
                </c:pt>
                <c:pt idx="1206">
                  <c:v>41728</c:v>
                </c:pt>
                <c:pt idx="1207">
                  <c:v>41728</c:v>
                </c:pt>
                <c:pt idx="1208">
                  <c:v>41728</c:v>
                </c:pt>
                <c:pt idx="1209">
                  <c:v>41728</c:v>
                </c:pt>
                <c:pt idx="1210">
                  <c:v>41728</c:v>
                </c:pt>
                <c:pt idx="1211">
                  <c:v>41728</c:v>
                </c:pt>
                <c:pt idx="1212">
                  <c:v>41728</c:v>
                </c:pt>
                <c:pt idx="1213">
                  <c:v>41728</c:v>
                </c:pt>
                <c:pt idx="1214">
                  <c:v>41728</c:v>
                </c:pt>
                <c:pt idx="1215">
                  <c:v>41728</c:v>
                </c:pt>
                <c:pt idx="1216">
                  <c:v>41735</c:v>
                </c:pt>
                <c:pt idx="1217">
                  <c:v>41735</c:v>
                </c:pt>
                <c:pt idx="1218">
                  <c:v>41735</c:v>
                </c:pt>
                <c:pt idx="1219">
                  <c:v>41735</c:v>
                </c:pt>
                <c:pt idx="1220">
                  <c:v>41735</c:v>
                </c:pt>
                <c:pt idx="1221">
                  <c:v>41735</c:v>
                </c:pt>
                <c:pt idx="1222">
                  <c:v>41735</c:v>
                </c:pt>
                <c:pt idx="1223">
                  <c:v>41735</c:v>
                </c:pt>
                <c:pt idx="1224">
                  <c:v>41735</c:v>
                </c:pt>
                <c:pt idx="1225">
                  <c:v>41735</c:v>
                </c:pt>
                <c:pt idx="1226">
                  <c:v>41735</c:v>
                </c:pt>
                <c:pt idx="1227">
                  <c:v>41735</c:v>
                </c:pt>
                <c:pt idx="1228">
                  <c:v>41735</c:v>
                </c:pt>
                <c:pt idx="1229">
                  <c:v>41735</c:v>
                </c:pt>
                <c:pt idx="1230">
                  <c:v>41742</c:v>
                </c:pt>
                <c:pt idx="1231">
                  <c:v>41742</c:v>
                </c:pt>
                <c:pt idx="1232">
                  <c:v>41742</c:v>
                </c:pt>
                <c:pt idx="1233">
                  <c:v>41742</c:v>
                </c:pt>
                <c:pt idx="1234">
                  <c:v>41742</c:v>
                </c:pt>
                <c:pt idx="1235">
                  <c:v>41742</c:v>
                </c:pt>
                <c:pt idx="1236">
                  <c:v>41742</c:v>
                </c:pt>
                <c:pt idx="1237">
                  <c:v>41742</c:v>
                </c:pt>
                <c:pt idx="1238">
                  <c:v>41742</c:v>
                </c:pt>
                <c:pt idx="1239">
                  <c:v>41742</c:v>
                </c:pt>
                <c:pt idx="1240">
                  <c:v>41742</c:v>
                </c:pt>
                <c:pt idx="1241">
                  <c:v>41742</c:v>
                </c:pt>
                <c:pt idx="1242">
                  <c:v>41742</c:v>
                </c:pt>
                <c:pt idx="1243">
                  <c:v>41749</c:v>
                </c:pt>
                <c:pt idx="1244">
                  <c:v>41749</c:v>
                </c:pt>
                <c:pt idx="1245">
                  <c:v>41749</c:v>
                </c:pt>
                <c:pt idx="1246">
                  <c:v>41749</c:v>
                </c:pt>
                <c:pt idx="1247">
                  <c:v>41749</c:v>
                </c:pt>
                <c:pt idx="1248">
                  <c:v>41749</c:v>
                </c:pt>
                <c:pt idx="1249">
                  <c:v>41749</c:v>
                </c:pt>
                <c:pt idx="1250">
                  <c:v>41749</c:v>
                </c:pt>
                <c:pt idx="1251">
                  <c:v>41749</c:v>
                </c:pt>
                <c:pt idx="1252">
                  <c:v>41749</c:v>
                </c:pt>
                <c:pt idx="1253">
                  <c:v>41749</c:v>
                </c:pt>
                <c:pt idx="1254">
                  <c:v>41749</c:v>
                </c:pt>
                <c:pt idx="1255">
                  <c:v>41749</c:v>
                </c:pt>
                <c:pt idx="1256">
                  <c:v>41749</c:v>
                </c:pt>
                <c:pt idx="1257">
                  <c:v>41756</c:v>
                </c:pt>
                <c:pt idx="1258">
                  <c:v>41756</c:v>
                </c:pt>
                <c:pt idx="1259">
                  <c:v>41756</c:v>
                </c:pt>
                <c:pt idx="1260">
                  <c:v>41756</c:v>
                </c:pt>
                <c:pt idx="1261">
                  <c:v>41756</c:v>
                </c:pt>
                <c:pt idx="1262">
                  <c:v>41756</c:v>
                </c:pt>
                <c:pt idx="1263">
                  <c:v>41756</c:v>
                </c:pt>
                <c:pt idx="1264">
                  <c:v>41756</c:v>
                </c:pt>
                <c:pt idx="1265">
                  <c:v>41756</c:v>
                </c:pt>
                <c:pt idx="1266">
                  <c:v>41756</c:v>
                </c:pt>
                <c:pt idx="1267">
                  <c:v>41756</c:v>
                </c:pt>
                <c:pt idx="1268">
                  <c:v>41756</c:v>
                </c:pt>
                <c:pt idx="1269">
                  <c:v>41756</c:v>
                </c:pt>
                <c:pt idx="1270">
                  <c:v>41756</c:v>
                </c:pt>
                <c:pt idx="1271">
                  <c:v>41756</c:v>
                </c:pt>
                <c:pt idx="1272">
                  <c:v>41763</c:v>
                </c:pt>
                <c:pt idx="1273">
                  <c:v>41763</c:v>
                </c:pt>
                <c:pt idx="1274">
                  <c:v>41763</c:v>
                </c:pt>
                <c:pt idx="1275">
                  <c:v>41763</c:v>
                </c:pt>
                <c:pt idx="1276">
                  <c:v>41763</c:v>
                </c:pt>
                <c:pt idx="1277">
                  <c:v>41763</c:v>
                </c:pt>
                <c:pt idx="1278">
                  <c:v>41763</c:v>
                </c:pt>
                <c:pt idx="1279">
                  <c:v>41763</c:v>
                </c:pt>
                <c:pt idx="1280">
                  <c:v>41763</c:v>
                </c:pt>
                <c:pt idx="1281">
                  <c:v>41763</c:v>
                </c:pt>
                <c:pt idx="1282">
                  <c:v>41763</c:v>
                </c:pt>
                <c:pt idx="1283">
                  <c:v>41763</c:v>
                </c:pt>
                <c:pt idx="1284">
                  <c:v>41770</c:v>
                </c:pt>
                <c:pt idx="1285">
                  <c:v>41770</c:v>
                </c:pt>
                <c:pt idx="1286">
                  <c:v>41770</c:v>
                </c:pt>
                <c:pt idx="1287">
                  <c:v>41770</c:v>
                </c:pt>
                <c:pt idx="1288">
                  <c:v>41770</c:v>
                </c:pt>
                <c:pt idx="1289">
                  <c:v>41770</c:v>
                </c:pt>
                <c:pt idx="1290">
                  <c:v>41770</c:v>
                </c:pt>
                <c:pt idx="1291">
                  <c:v>41770</c:v>
                </c:pt>
                <c:pt idx="1292">
                  <c:v>41770</c:v>
                </c:pt>
                <c:pt idx="1293">
                  <c:v>41770</c:v>
                </c:pt>
                <c:pt idx="1294">
                  <c:v>41770</c:v>
                </c:pt>
                <c:pt idx="1295">
                  <c:v>41770</c:v>
                </c:pt>
                <c:pt idx="1296">
                  <c:v>41770</c:v>
                </c:pt>
                <c:pt idx="1297">
                  <c:v>41770</c:v>
                </c:pt>
                <c:pt idx="1298">
                  <c:v>41777</c:v>
                </c:pt>
                <c:pt idx="1299">
                  <c:v>41777</c:v>
                </c:pt>
                <c:pt idx="1300">
                  <c:v>41777</c:v>
                </c:pt>
                <c:pt idx="1301">
                  <c:v>41777</c:v>
                </c:pt>
                <c:pt idx="1302">
                  <c:v>41777</c:v>
                </c:pt>
                <c:pt idx="1303">
                  <c:v>41777</c:v>
                </c:pt>
                <c:pt idx="1304">
                  <c:v>41777</c:v>
                </c:pt>
                <c:pt idx="1305">
                  <c:v>41777</c:v>
                </c:pt>
                <c:pt idx="1306">
                  <c:v>41777</c:v>
                </c:pt>
                <c:pt idx="1307">
                  <c:v>41777</c:v>
                </c:pt>
                <c:pt idx="1308">
                  <c:v>41784</c:v>
                </c:pt>
                <c:pt idx="1309">
                  <c:v>41784</c:v>
                </c:pt>
                <c:pt idx="1310">
                  <c:v>41784</c:v>
                </c:pt>
                <c:pt idx="1311">
                  <c:v>41784</c:v>
                </c:pt>
                <c:pt idx="1312">
                  <c:v>41784</c:v>
                </c:pt>
                <c:pt idx="1313">
                  <c:v>41784</c:v>
                </c:pt>
                <c:pt idx="1314">
                  <c:v>41784</c:v>
                </c:pt>
                <c:pt idx="1315">
                  <c:v>41784</c:v>
                </c:pt>
                <c:pt idx="1316">
                  <c:v>41784</c:v>
                </c:pt>
                <c:pt idx="1317">
                  <c:v>41784</c:v>
                </c:pt>
                <c:pt idx="1318">
                  <c:v>41784</c:v>
                </c:pt>
                <c:pt idx="1319">
                  <c:v>41784</c:v>
                </c:pt>
                <c:pt idx="1320">
                  <c:v>41784</c:v>
                </c:pt>
                <c:pt idx="1321">
                  <c:v>41791</c:v>
                </c:pt>
                <c:pt idx="1322">
                  <c:v>41791</c:v>
                </c:pt>
                <c:pt idx="1323">
                  <c:v>41791</c:v>
                </c:pt>
                <c:pt idx="1324">
                  <c:v>41791</c:v>
                </c:pt>
                <c:pt idx="1325">
                  <c:v>41791</c:v>
                </c:pt>
                <c:pt idx="1326">
                  <c:v>41791</c:v>
                </c:pt>
                <c:pt idx="1327">
                  <c:v>41791</c:v>
                </c:pt>
                <c:pt idx="1328">
                  <c:v>41791</c:v>
                </c:pt>
                <c:pt idx="1329">
                  <c:v>41791</c:v>
                </c:pt>
                <c:pt idx="1330">
                  <c:v>41791</c:v>
                </c:pt>
                <c:pt idx="1331">
                  <c:v>41791</c:v>
                </c:pt>
                <c:pt idx="1332">
                  <c:v>41798</c:v>
                </c:pt>
                <c:pt idx="1333">
                  <c:v>41798</c:v>
                </c:pt>
                <c:pt idx="1334">
                  <c:v>41798</c:v>
                </c:pt>
                <c:pt idx="1335">
                  <c:v>41798</c:v>
                </c:pt>
                <c:pt idx="1336">
                  <c:v>41798</c:v>
                </c:pt>
                <c:pt idx="1337">
                  <c:v>41798</c:v>
                </c:pt>
                <c:pt idx="1338">
                  <c:v>41798</c:v>
                </c:pt>
                <c:pt idx="1339">
                  <c:v>41798</c:v>
                </c:pt>
                <c:pt idx="1340">
                  <c:v>41798</c:v>
                </c:pt>
                <c:pt idx="1341">
                  <c:v>41798</c:v>
                </c:pt>
                <c:pt idx="1342">
                  <c:v>41798</c:v>
                </c:pt>
                <c:pt idx="1343">
                  <c:v>41798</c:v>
                </c:pt>
                <c:pt idx="1344">
                  <c:v>41798</c:v>
                </c:pt>
                <c:pt idx="1345">
                  <c:v>41805</c:v>
                </c:pt>
                <c:pt idx="1346">
                  <c:v>41805</c:v>
                </c:pt>
                <c:pt idx="1347">
                  <c:v>41805</c:v>
                </c:pt>
                <c:pt idx="1348">
                  <c:v>41805</c:v>
                </c:pt>
                <c:pt idx="1349">
                  <c:v>41805</c:v>
                </c:pt>
                <c:pt idx="1350">
                  <c:v>41805</c:v>
                </c:pt>
                <c:pt idx="1351">
                  <c:v>41805</c:v>
                </c:pt>
                <c:pt idx="1352">
                  <c:v>41805</c:v>
                </c:pt>
                <c:pt idx="1353">
                  <c:v>41805</c:v>
                </c:pt>
                <c:pt idx="1354">
                  <c:v>41805</c:v>
                </c:pt>
                <c:pt idx="1355">
                  <c:v>41805</c:v>
                </c:pt>
                <c:pt idx="1356">
                  <c:v>41812</c:v>
                </c:pt>
                <c:pt idx="1357">
                  <c:v>41812</c:v>
                </c:pt>
                <c:pt idx="1358">
                  <c:v>41812</c:v>
                </c:pt>
                <c:pt idx="1359">
                  <c:v>41812</c:v>
                </c:pt>
                <c:pt idx="1360">
                  <c:v>41812</c:v>
                </c:pt>
                <c:pt idx="1361">
                  <c:v>41812</c:v>
                </c:pt>
                <c:pt idx="1362">
                  <c:v>41812</c:v>
                </c:pt>
                <c:pt idx="1363">
                  <c:v>41812</c:v>
                </c:pt>
                <c:pt idx="1364">
                  <c:v>41819</c:v>
                </c:pt>
                <c:pt idx="1365">
                  <c:v>41819</c:v>
                </c:pt>
                <c:pt idx="1366">
                  <c:v>41819</c:v>
                </c:pt>
                <c:pt idx="1367">
                  <c:v>41819</c:v>
                </c:pt>
                <c:pt idx="1368">
                  <c:v>41819</c:v>
                </c:pt>
                <c:pt idx="1369">
                  <c:v>41819</c:v>
                </c:pt>
                <c:pt idx="1370">
                  <c:v>41819</c:v>
                </c:pt>
                <c:pt idx="1371">
                  <c:v>41819</c:v>
                </c:pt>
                <c:pt idx="1372">
                  <c:v>41819</c:v>
                </c:pt>
                <c:pt idx="1373">
                  <c:v>41819</c:v>
                </c:pt>
                <c:pt idx="1374">
                  <c:v>41819</c:v>
                </c:pt>
                <c:pt idx="1375">
                  <c:v>41819</c:v>
                </c:pt>
                <c:pt idx="1376">
                  <c:v>41826</c:v>
                </c:pt>
                <c:pt idx="1377">
                  <c:v>41826</c:v>
                </c:pt>
                <c:pt idx="1378">
                  <c:v>41826</c:v>
                </c:pt>
                <c:pt idx="1379">
                  <c:v>41826</c:v>
                </c:pt>
                <c:pt idx="1380">
                  <c:v>41826</c:v>
                </c:pt>
                <c:pt idx="1381">
                  <c:v>41826</c:v>
                </c:pt>
                <c:pt idx="1382">
                  <c:v>41826</c:v>
                </c:pt>
                <c:pt idx="1383">
                  <c:v>41826</c:v>
                </c:pt>
                <c:pt idx="1384">
                  <c:v>41826</c:v>
                </c:pt>
                <c:pt idx="1385">
                  <c:v>41826</c:v>
                </c:pt>
                <c:pt idx="1386">
                  <c:v>41826</c:v>
                </c:pt>
                <c:pt idx="1387">
                  <c:v>41833</c:v>
                </c:pt>
                <c:pt idx="1388">
                  <c:v>41833</c:v>
                </c:pt>
                <c:pt idx="1389">
                  <c:v>41833</c:v>
                </c:pt>
                <c:pt idx="1390">
                  <c:v>41833</c:v>
                </c:pt>
                <c:pt idx="1391">
                  <c:v>41833</c:v>
                </c:pt>
                <c:pt idx="1392">
                  <c:v>41833</c:v>
                </c:pt>
                <c:pt idx="1393">
                  <c:v>41833</c:v>
                </c:pt>
                <c:pt idx="1394">
                  <c:v>41833</c:v>
                </c:pt>
                <c:pt idx="1395">
                  <c:v>41833</c:v>
                </c:pt>
                <c:pt idx="1396">
                  <c:v>41833</c:v>
                </c:pt>
                <c:pt idx="1397">
                  <c:v>41833</c:v>
                </c:pt>
                <c:pt idx="1398">
                  <c:v>41833</c:v>
                </c:pt>
                <c:pt idx="1399">
                  <c:v>41833</c:v>
                </c:pt>
                <c:pt idx="1400">
                  <c:v>41833</c:v>
                </c:pt>
                <c:pt idx="1401">
                  <c:v>41840</c:v>
                </c:pt>
                <c:pt idx="1402">
                  <c:v>41840</c:v>
                </c:pt>
                <c:pt idx="1403">
                  <c:v>41840</c:v>
                </c:pt>
                <c:pt idx="1404">
                  <c:v>41840</c:v>
                </c:pt>
                <c:pt idx="1405">
                  <c:v>41840</c:v>
                </c:pt>
                <c:pt idx="1406">
                  <c:v>41840</c:v>
                </c:pt>
                <c:pt idx="1407">
                  <c:v>41840</c:v>
                </c:pt>
                <c:pt idx="1408">
                  <c:v>41840</c:v>
                </c:pt>
                <c:pt idx="1409">
                  <c:v>41840</c:v>
                </c:pt>
                <c:pt idx="1410">
                  <c:v>41840</c:v>
                </c:pt>
                <c:pt idx="1411">
                  <c:v>41840</c:v>
                </c:pt>
                <c:pt idx="1412">
                  <c:v>41840</c:v>
                </c:pt>
                <c:pt idx="1413">
                  <c:v>41847</c:v>
                </c:pt>
                <c:pt idx="1414">
                  <c:v>41847</c:v>
                </c:pt>
                <c:pt idx="1415">
                  <c:v>41847</c:v>
                </c:pt>
                <c:pt idx="1416">
                  <c:v>41847</c:v>
                </c:pt>
                <c:pt idx="1417">
                  <c:v>41847</c:v>
                </c:pt>
                <c:pt idx="1418">
                  <c:v>41847</c:v>
                </c:pt>
                <c:pt idx="1419">
                  <c:v>41847</c:v>
                </c:pt>
                <c:pt idx="1420">
                  <c:v>41854</c:v>
                </c:pt>
                <c:pt idx="1421">
                  <c:v>41854</c:v>
                </c:pt>
                <c:pt idx="1422">
                  <c:v>41854</c:v>
                </c:pt>
                <c:pt idx="1423">
                  <c:v>41854</c:v>
                </c:pt>
                <c:pt idx="1424">
                  <c:v>41854</c:v>
                </c:pt>
                <c:pt idx="1425">
                  <c:v>41854</c:v>
                </c:pt>
                <c:pt idx="1426">
                  <c:v>41854</c:v>
                </c:pt>
                <c:pt idx="1427">
                  <c:v>41854</c:v>
                </c:pt>
                <c:pt idx="1428">
                  <c:v>41854</c:v>
                </c:pt>
                <c:pt idx="1429">
                  <c:v>41854</c:v>
                </c:pt>
                <c:pt idx="1430">
                  <c:v>41854</c:v>
                </c:pt>
                <c:pt idx="1431">
                  <c:v>41854</c:v>
                </c:pt>
                <c:pt idx="1432">
                  <c:v>41861</c:v>
                </c:pt>
                <c:pt idx="1433">
                  <c:v>41861</c:v>
                </c:pt>
                <c:pt idx="1434">
                  <c:v>41861</c:v>
                </c:pt>
                <c:pt idx="1435">
                  <c:v>41861</c:v>
                </c:pt>
                <c:pt idx="1436">
                  <c:v>41861</c:v>
                </c:pt>
                <c:pt idx="1437">
                  <c:v>41861</c:v>
                </c:pt>
                <c:pt idx="1438">
                  <c:v>41861</c:v>
                </c:pt>
                <c:pt idx="1439">
                  <c:v>41861</c:v>
                </c:pt>
                <c:pt idx="1440">
                  <c:v>41861</c:v>
                </c:pt>
                <c:pt idx="1441">
                  <c:v>41861</c:v>
                </c:pt>
                <c:pt idx="1442">
                  <c:v>41861</c:v>
                </c:pt>
                <c:pt idx="1443">
                  <c:v>41868</c:v>
                </c:pt>
                <c:pt idx="1444">
                  <c:v>41868</c:v>
                </c:pt>
                <c:pt idx="1445">
                  <c:v>41868</c:v>
                </c:pt>
                <c:pt idx="1446">
                  <c:v>41868</c:v>
                </c:pt>
                <c:pt idx="1447">
                  <c:v>41868</c:v>
                </c:pt>
                <c:pt idx="1448">
                  <c:v>41868</c:v>
                </c:pt>
                <c:pt idx="1449">
                  <c:v>41868</c:v>
                </c:pt>
                <c:pt idx="1450">
                  <c:v>41868</c:v>
                </c:pt>
                <c:pt idx="1451">
                  <c:v>41868</c:v>
                </c:pt>
                <c:pt idx="1452">
                  <c:v>41868</c:v>
                </c:pt>
                <c:pt idx="1453">
                  <c:v>41868</c:v>
                </c:pt>
                <c:pt idx="1454">
                  <c:v>41875</c:v>
                </c:pt>
                <c:pt idx="1455">
                  <c:v>41875</c:v>
                </c:pt>
                <c:pt idx="1456">
                  <c:v>41875</c:v>
                </c:pt>
                <c:pt idx="1457">
                  <c:v>41875</c:v>
                </c:pt>
                <c:pt idx="1458">
                  <c:v>41875</c:v>
                </c:pt>
                <c:pt idx="1459">
                  <c:v>41875</c:v>
                </c:pt>
                <c:pt idx="1460">
                  <c:v>41875</c:v>
                </c:pt>
                <c:pt idx="1461">
                  <c:v>41875</c:v>
                </c:pt>
                <c:pt idx="1462">
                  <c:v>41875</c:v>
                </c:pt>
                <c:pt idx="1463">
                  <c:v>41875</c:v>
                </c:pt>
                <c:pt idx="1464">
                  <c:v>41875</c:v>
                </c:pt>
                <c:pt idx="1465">
                  <c:v>41882</c:v>
                </c:pt>
                <c:pt idx="1466">
                  <c:v>41882</c:v>
                </c:pt>
                <c:pt idx="1467">
                  <c:v>41882</c:v>
                </c:pt>
                <c:pt idx="1468">
                  <c:v>41882</c:v>
                </c:pt>
                <c:pt idx="1469">
                  <c:v>41882</c:v>
                </c:pt>
                <c:pt idx="1470">
                  <c:v>41882</c:v>
                </c:pt>
                <c:pt idx="1471">
                  <c:v>41882</c:v>
                </c:pt>
                <c:pt idx="1472">
                  <c:v>41882</c:v>
                </c:pt>
                <c:pt idx="1473">
                  <c:v>41882</c:v>
                </c:pt>
                <c:pt idx="1474">
                  <c:v>41882</c:v>
                </c:pt>
                <c:pt idx="1475">
                  <c:v>41882</c:v>
                </c:pt>
                <c:pt idx="1476">
                  <c:v>41882</c:v>
                </c:pt>
                <c:pt idx="1477">
                  <c:v>41882</c:v>
                </c:pt>
                <c:pt idx="1478">
                  <c:v>41889</c:v>
                </c:pt>
                <c:pt idx="1479">
                  <c:v>41889</c:v>
                </c:pt>
                <c:pt idx="1480">
                  <c:v>41889</c:v>
                </c:pt>
                <c:pt idx="1481">
                  <c:v>41889</c:v>
                </c:pt>
                <c:pt idx="1482">
                  <c:v>41889</c:v>
                </c:pt>
                <c:pt idx="1483">
                  <c:v>41889</c:v>
                </c:pt>
                <c:pt idx="1484">
                  <c:v>41889</c:v>
                </c:pt>
                <c:pt idx="1485">
                  <c:v>41889</c:v>
                </c:pt>
                <c:pt idx="1486">
                  <c:v>41889</c:v>
                </c:pt>
                <c:pt idx="1487">
                  <c:v>41889</c:v>
                </c:pt>
                <c:pt idx="1488">
                  <c:v>41889</c:v>
                </c:pt>
                <c:pt idx="1489">
                  <c:v>41889</c:v>
                </c:pt>
                <c:pt idx="1490">
                  <c:v>41896</c:v>
                </c:pt>
                <c:pt idx="1491">
                  <c:v>41896</c:v>
                </c:pt>
                <c:pt idx="1492">
                  <c:v>41896</c:v>
                </c:pt>
                <c:pt idx="1493">
                  <c:v>41896</c:v>
                </c:pt>
                <c:pt idx="1494">
                  <c:v>41896</c:v>
                </c:pt>
                <c:pt idx="1495">
                  <c:v>41896</c:v>
                </c:pt>
                <c:pt idx="1496">
                  <c:v>41896</c:v>
                </c:pt>
                <c:pt idx="1497">
                  <c:v>41896</c:v>
                </c:pt>
                <c:pt idx="1498">
                  <c:v>41896</c:v>
                </c:pt>
                <c:pt idx="1499">
                  <c:v>41896</c:v>
                </c:pt>
                <c:pt idx="1500">
                  <c:v>41896</c:v>
                </c:pt>
                <c:pt idx="1501">
                  <c:v>41896</c:v>
                </c:pt>
                <c:pt idx="1502">
                  <c:v>41903</c:v>
                </c:pt>
                <c:pt idx="1503">
                  <c:v>41903</c:v>
                </c:pt>
                <c:pt idx="1504">
                  <c:v>41903</c:v>
                </c:pt>
                <c:pt idx="1505">
                  <c:v>41903</c:v>
                </c:pt>
                <c:pt idx="1506">
                  <c:v>41903</c:v>
                </c:pt>
                <c:pt idx="1507">
                  <c:v>41903</c:v>
                </c:pt>
                <c:pt idx="1508">
                  <c:v>41903</c:v>
                </c:pt>
                <c:pt idx="1509">
                  <c:v>41903</c:v>
                </c:pt>
                <c:pt idx="1510">
                  <c:v>41903</c:v>
                </c:pt>
                <c:pt idx="1511">
                  <c:v>41903</c:v>
                </c:pt>
                <c:pt idx="1512">
                  <c:v>41903</c:v>
                </c:pt>
                <c:pt idx="1513">
                  <c:v>41903</c:v>
                </c:pt>
                <c:pt idx="1514">
                  <c:v>41903</c:v>
                </c:pt>
                <c:pt idx="1515">
                  <c:v>41903</c:v>
                </c:pt>
                <c:pt idx="1516">
                  <c:v>41910</c:v>
                </c:pt>
                <c:pt idx="1517">
                  <c:v>41910</c:v>
                </c:pt>
                <c:pt idx="1518">
                  <c:v>41910</c:v>
                </c:pt>
                <c:pt idx="1519">
                  <c:v>41910</c:v>
                </c:pt>
                <c:pt idx="1520">
                  <c:v>41910</c:v>
                </c:pt>
                <c:pt idx="1521">
                  <c:v>41910</c:v>
                </c:pt>
                <c:pt idx="1522">
                  <c:v>41910</c:v>
                </c:pt>
                <c:pt idx="1523">
                  <c:v>41910</c:v>
                </c:pt>
                <c:pt idx="1524">
                  <c:v>41910</c:v>
                </c:pt>
                <c:pt idx="1525">
                  <c:v>41910</c:v>
                </c:pt>
                <c:pt idx="1526">
                  <c:v>41910</c:v>
                </c:pt>
                <c:pt idx="1527">
                  <c:v>41910</c:v>
                </c:pt>
                <c:pt idx="1528">
                  <c:v>41910</c:v>
                </c:pt>
                <c:pt idx="1529">
                  <c:v>41910</c:v>
                </c:pt>
                <c:pt idx="1530">
                  <c:v>41910</c:v>
                </c:pt>
                <c:pt idx="1531">
                  <c:v>41917</c:v>
                </c:pt>
                <c:pt idx="1532">
                  <c:v>41917</c:v>
                </c:pt>
                <c:pt idx="1533">
                  <c:v>41917</c:v>
                </c:pt>
                <c:pt idx="1534">
                  <c:v>41917</c:v>
                </c:pt>
                <c:pt idx="1535">
                  <c:v>41917</c:v>
                </c:pt>
                <c:pt idx="1536">
                  <c:v>41917</c:v>
                </c:pt>
                <c:pt idx="1537">
                  <c:v>41917</c:v>
                </c:pt>
                <c:pt idx="1538">
                  <c:v>41917</c:v>
                </c:pt>
                <c:pt idx="1539">
                  <c:v>41917</c:v>
                </c:pt>
                <c:pt idx="1540">
                  <c:v>41917</c:v>
                </c:pt>
                <c:pt idx="1541">
                  <c:v>41917</c:v>
                </c:pt>
                <c:pt idx="1542">
                  <c:v>41917</c:v>
                </c:pt>
                <c:pt idx="1543">
                  <c:v>41917</c:v>
                </c:pt>
                <c:pt idx="1544">
                  <c:v>41917</c:v>
                </c:pt>
                <c:pt idx="1545">
                  <c:v>41924</c:v>
                </c:pt>
                <c:pt idx="1546">
                  <c:v>41924</c:v>
                </c:pt>
                <c:pt idx="1547">
                  <c:v>41924</c:v>
                </c:pt>
                <c:pt idx="1548">
                  <c:v>41924</c:v>
                </c:pt>
                <c:pt idx="1549">
                  <c:v>41924</c:v>
                </c:pt>
                <c:pt idx="1550">
                  <c:v>41924</c:v>
                </c:pt>
                <c:pt idx="1551">
                  <c:v>41924</c:v>
                </c:pt>
                <c:pt idx="1552">
                  <c:v>41924</c:v>
                </c:pt>
                <c:pt idx="1553">
                  <c:v>41924</c:v>
                </c:pt>
                <c:pt idx="1554">
                  <c:v>41924</c:v>
                </c:pt>
                <c:pt idx="1555">
                  <c:v>41924</c:v>
                </c:pt>
                <c:pt idx="1556">
                  <c:v>41924</c:v>
                </c:pt>
                <c:pt idx="1557">
                  <c:v>41931</c:v>
                </c:pt>
                <c:pt idx="1558">
                  <c:v>41931</c:v>
                </c:pt>
                <c:pt idx="1559">
                  <c:v>41931</c:v>
                </c:pt>
                <c:pt idx="1560">
                  <c:v>41931</c:v>
                </c:pt>
                <c:pt idx="1561">
                  <c:v>41931</c:v>
                </c:pt>
                <c:pt idx="1562">
                  <c:v>41931</c:v>
                </c:pt>
                <c:pt idx="1563">
                  <c:v>41931</c:v>
                </c:pt>
                <c:pt idx="1564">
                  <c:v>41931</c:v>
                </c:pt>
                <c:pt idx="1565">
                  <c:v>41931</c:v>
                </c:pt>
                <c:pt idx="1566">
                  <c:v>41931</c:v>
                </c:pt>
                <c:pt idx="1567">
                  <c:v>41931</c:v>
                </c:pt>
                <c:pt idx="1568">
                  <c:v>41931</c:v>
                </c:pt>
                <c:pt idx="1569">
                  <c:v>41931</c:v>
                </c:pt>
                <c:pt idx="1570">
                  <c:v>41938</c:v>
                </c:pt>
                <c:pt idx="1571">
                  <c:v>41938</c:v>
                </c:pt>
                <c:pt idx="1572">
                  <c:v>41938</c:v>
                </c:pt>
                <c:pt idx="1573">
                  <c:v>41938</c:v>
                </c:pt>
                <c:pt idx="1574">
                  <c:v>41938</c:v>
                </c:pt>
                <c:pt idx="1575">
                  <c:v>41938</c:v>
                </c:pt>
                <c:pt idx="1576">
                  <c:v>41938</c:v>
                </c:pt>
                <c:pt idx="1577">
                  <c:v>41938</c:v>
                </c:pt>
                <c:pt idx="1578">
                  <c:v>41938</c:v>
                </c:pt>
                <c:pt idx="1579">
                  <c:v>41938</c:v>
                </c:pt>
                <c:pt idx="1580">
                  <c:v>41938</c:v>
                </c:pt>
                <c:pt idx="1581">
                  <c:v>41938</c:v>
                </c:pt>
                <c:pt idx="1582">
                  <c:v>41938</c:v>
                </c:pt>
                <c:pt idx="1583">
                  <c:v>41938</c:v>
                </c:pt>
                <c:pt idx="1584">
                  <c:v>41945</c:v>
                </c:pt>
                <c:pt idx="1585">
                  <c:v>41945</c:v>
                </c:pt>
                <c:pt idx="1586">
                  <c:v>41945</c:v>
                </c:pt>
                <c:pt idx="1587">
                  <c:v>41945</c:v>
                </c:pt>
                <c:pt idx="1588">
                  <c:v>41945</c:v>
                </c:pt>
                <c:pt idx="1589">
                  <c:v>41945</c:v>
                </c:pt>
                <c:pt idx="1590">
                  <c:v>41945</c:v>
                </c:pt>
                <c:pt idx="1591">
                  <c:v>41945</c:v>
                </c:pt>
                <c:pt idx="1592">
                  <c:v>41945</c:v>
                </c:pt>
                <c:pt idx="1593">
                  <c:v>41945</c:v>
                </c:pt>
                <c:pt idx="1594">
                  <c:v>41952</c:v>
                </c:pt>
                <c:pt idx="1595">
                  <c:v>41952</c:v>
                </c:pt>
                <c:pt idx="1596">
                  <c:v>41952</c:v>
                </c:pt>
                <c:pt idx="1597">
                  <c:v>41952</c:v>
                </c:pt>
                <c:pt idx="1598">
                  <c:v>41952</c:v>
                </c:pt>
                <c:pt idx="1599">
                  <c:v>41952</c:v>
                </c:pt>
                <c:pt idx="1600">
                  <c:v>41952</c:v>
                </c:pt>
                <c:pt idx="1601">
                  <c:v>41952</c:v>
                </c:pt>
                <c:pt idx="1602">
                  <c:v>41952</c:v>
                </c:pt>
                <c:pt idx="1603">
                  <c:v>41952</c:v>
                </c:pt>
                <c:pt idx="1604">
                  <c:v>41952</c:v>
                </c:pt>
                <c:pt idx="1605">
                  <c:v>41959</c:v>
                </c:pt>
                <c:pt idx="1606">
                  <c:v>41959</c:v>
                </c:pt>
                <c:pt idx="1607">
                  <c:v>41959</c:v>
                </c:pt>
                <c:pt idx="1608">
                  <c:v>41959</c:v>
                </c:pt>
                <c:pt idx="1609">
                  <c:v>41959</c:v>
                </c:pt>
                <c:pt idx="1610">
                  <c:v>41959</c:v>
                </c:pt>
                <c:pt idx="1611">
                  <c:v>41966</c:v>
                </c:pt>
                <c:pt idx="1612">
                  <c:v>41966</c:v>
                </c:pt>
                <c:pt idx="1613">
                  <c:v>41966</c:v>
                </c:pt>
                <c:pt idx="1614">
                  <c:v>41966</c:v>
                </c:pt>
                <c:pt idx="1615">
                  <c:v>41966</c:v>
                </c:pt>
                <c:pt idx="1616">
                  <c:v>41966</c:v>
                </c:pt>
                <c:pt idx="1617">
                  <c:v>41966</c:v>
                </c:pt>
                <c:pt idx="1618">
                  <c:v>41966</c:v>
                </c:pt>
                <c:pt idx="1619">
                  <c:v>41966</c:v>
                </c:pt>
                <c:pt idx="1620">
                  <c:v>41973</c:v>
                </c:pt>
                <c:pt idx="1621">
                  <c:v>41973</c:v>
                </c:pt>
                <c:pt idx="1622">
                  <c:v>41973</c:v>
                </c:pt>
                <c:pt idx="1623">
                  <c:v>41973</c:v>
                </c:pt>
                <c:pt idx="1624">
                  <c:v>41973</c:v>
                </c:pt>
                <c:pt idx="1625">
                  <c:v>41973</c:v>
                </c:pt>
                <c:pt idx="1626">
                  <c:v>41973</c:v>
                </c:pt>
                <c:pt idx="1627">
                  <c:v>41980</c:v>
                </c:pt>
                <c:pt idx="1628">
                  <c:v>41980</c:v>
                </c:pt>
                <c:pt idx="1629">
                  <c:v>41980</c:v>
                </c:pt>
                <c:pt idx="1630">
                  <c:v>41980</c:v>
                </c:pt>
                <c:pt idx="1631">
                  <c:v>41980</c:v>
                </c:pt>
                <c:pt idx="1632">
                  <c:v>41980</c:v>
                </c:pt>
                <c:pt idx="1633">
                  <c:v>41980</c:v>
                </c:pt>
                <c:pt idx="1634">
                  <c:v>41980</c:v>
                </c:pt>
                <c:pt idx="1635">
                  <c:v>41980</c:v>
                </c:pt>
                <c:pt idx="1636">
                  <c:v>41980</c:v>
                </c:pt>
                <c:pt idx="1637">
                  <c:v>41980</c:v>
                </c:pt>
                <c:pt idx="1638">
                  <c:v>41980</c:v>
                </c:pt>
                <c:pt idx="1639">
                  <c:v>41980</c:v>
                </c:pt>
                <c:pt idx="1640">
                  <c:v>41987</c:v>
                </c:pt>
                <c:pt idx="1641">
                  <c:v>41987</c:v>
                </c:pt>
                <c:pt idx="1642">
                  <c:v>41987</c:v>
                </c:pt>
                <c:pt idx="1643">
                  <c:v>41987</c:v>
                </c:pt>
                <c:pt idx="1644">
                  <c:v>41987</c:v>
                </c:pt>
                <c:pt idx="1645">
                  <c:v>41987</c:v>
                </c:pt>
                <c:pt idx="1646">
                  <c:v>41987</c:v>
                </c:pt>
                <c:pt idx="1647">
                  <c:v>41987</c:v>
                </c:pt>
                <c:pt idx="1648">
                  <c:v>41987</c:v>
                </c:pt>
                <c:pt idx="1649">
                  <c:v>41994</c:v>
                </c:pt>
                <c:pt idx="1650">
                  <c:v>41994</c:v>
                </c:pt>
                <c:pt idx="1651">
                  <c:v>41994</c:v>
                </c:pt>
                <c:pt idx="1652">
                  <c:v>41994</c:v>
                </c:pt>
                <c:pt idx="1653">
                  <c:v>41994</c:v>
                </c:pt>
                <c:pt idx="1654">
                  <c:v>41994</c:v>
                </c:pt>
                <c:pt idx="1655">
                  <c:v>41994</c:v>
                </c:pt>
                <c:pt idx="1656">
                  <c:v>41994</c:v>
                </c:pt>
                <c:pt idx="1657">
                  <c:v>41994</c:v>
                </c:pt>
                <c:pt idx="1658">
                  <c:v>41994</c:v>
                </c:pt>
                <c:pt idx="1659">
                  <c:v>41994</c:v>
                </c:pt>
                <c:pt idx="1660">
                  <c:v>41994</c:v>
                </c:pt>
                <c:pt idx="1661">
                  <c:v>41994</c:v>
                </c:pt>
                <c:pt idx="1662">
                  <c:v>42001</c:v>
                </c:pt>
                <c:pt idx="1663">
                  <c:v>42001</c:v>
                </c:pt>
                <c:pt idx="1664">
                  <c:v>42001</c:v>
                </c:pt>
                <c:pt idx="1665">
                  <c:v>42001</c:v>
                </c:pt>
                <c:pt idx="1666">
                  <c:v>42001</c:v>
                </c:pt>
                <c:pt idx="1667">
                  <c:v>42001</c:v>
                </c:pt>
                <c:pt idx="1668">
                  <c:v>42001</c:v>
                </c:pt>
                <c:pt idx="1669">
                  <c:v>42001</c:v>
                </c:pt>
                <c:pt idx="1670">
                  <c:v>42001</c:v>
                </c:pt>
                <c:pt idx="1671">
                  <c:v>42001</c:v>
                </c:pt>
                <c:pt idx="1672">
                  <c:v>42001</c:v>
                </c:pt>
                <c:pt idx="1673">
                  <c:v>42001</c:v>
                </c:pt>
                <c:pt idx="1674">
                  <c:v>42001</c:v>
                </c:pt>
                <c:pt idx="1675">
                  <c:v>42008</c:v>
                </c:pt>
                <c:pt idx="1676">
                  <c:v>42008</c:v>
                </c:pt>
                <c:pt idx="1677">
                  <c:v>42008</c:v>
                </c:pt>
                <c:pt idx="1678">
                  <c:v>42008</c:v>
                </c:pt>
                <c:pt idx="1679">
                  <c:v>42008</c:v>
                </c:pt>
                <c:pt idx="1680">
                  <c:v>42008</c:v>
                </c:pt>
                <c:pt idx="1681">
                  <c:v>42008</c:v>
                </c:pt>
                <c:pt idx="1682">
                  <c:v>42008</c:v>
                </c:pt>
                <c:pt idx="1683">
                  <c:v>42008</c:v>
                </c:pt>
                <c:pt idx="1684">
                  <c:v>42008</c:v>
                </c:pt>
                <c:pt idx="1685">
                  <c:v>42008</c:v>
                </c:pt>
                <c:pt idx="1686">
                  <c:v>42008</c:v>
                </c:pt>
                <c:pt idx="1687">
                  <c:v>42015</c:v>
                </c:pt>
                <c:pt idx="1688">
                  <c:v>42015</c:v>
                </c:pt>
                <c:pt idx="1689">
                  <c:v>42015</c:v>
                </c:pt>
                <c:pt idx="1690">
                  <c:v>42015</c:v>
                </c:pt>
                <c:pt idx="1691">
                  <c:v>42015</c:v>
                </c:pt>
                <c:pt idx="1692">
                  <c:v>42015</c:v>
                </c:pt>
                <c:pt idx="1693">
                  <c:v>42015</c:v>
                </c:pt>
                <c:pt idx="1694">
                  <c:v>42015</c:v>
                </c:pt>
                <c:pt idx="1695">
                  <c:v>42015</c:v>
                </c:pt>
                <c:pt idx="1696">
                  <c:v>42015</c:v>
                </c:pt>
                <c:pt idx="1697">
                  <c:v>42015</c:v>
                </c:pt>
                <c:pt idx="1698">
                  <c:v>42022</c:v>
                </c:pt>
                <c:pt idx="1699">
                  <c:v>42022</c:v>
                </c:pt>
                <c:pt idx="1700">
                  <c:v>42022</c:v>
                </c:pt>
                <c:pt idx="1701">
                  <c:v>42022</c:v>
                </c:pt>
                <c:pt idx="1702">
                  <c:v>42022</c:v>
                </c:pt>
                <c:pt idx="1703">
                  <c:v>42022</c:v>
                </c:pt>
                <c:pt idx="1704">
                  <c:v>42022</c:v>
                </c:pt>
                <c:pt idx="1705">
                  <c:v>42022</c:v>
                </c:pt>
                <c:pt idx="1706">
                  <c:v>42022</c:v>
                </c:pt>
                <c:pt idx="1707">
                  <c:v>42022</c:v>
                </c:pt>
                <c:pt idx="1708">
                  <c:v>42022</c:v>
                </c:pt>
                <c:pt idx="1709">
                  <c:v>42022</c:v>
                </c:pt>
                <c:pt idx="1710">
                  <c:v>42022</c:v>
                </c:pt>
                <c:pt idx="1711">
                  <c:v>42022</c:v>
                </c:pt>
                <c:pt idx="1712">
                  <c:v>42022</c:v>
                </c:pt>
                <c:pt idx="1713">
                  <c:v>42029</c:v>
                </c:pt>
                <c:pt idx="1714">
                  <c:v>42029</c:v>
                </c:pt>
                <c:pt idx="1715">
                  <c:v>42029</c:v>
                </c:pt>
                <c:pt idx="1716">
                  <c:v>42029</c:v>
                </c:pt>
                <c:pt idx="1717">
                  <c:v>42029</c:v>
                </c:pt>
                <c:pt idx="1718">
                  <c:v>42029</c:v>
                </c:pt>
                <c:pt idx="1719">
                  <c:v>42029</c:v>
                </c:pt>
                <c:pt idx="1720">
                  <c:v>42029</c:v>
                </c:pt>
                <c:pt idx="1721">
                  <c:v>42029</c:v>
                </c:pt>
                <c:pt idx="1722">
                  <c:v>42029</c:v>
                </c:pt>
                <c:pt idx="1723">
                  <c:v>42029</c:v>
                </c:pt>
                <c:pt idx="1724">
                  <c:v>42029</c:v>
                </c:pt>
                <c:pt idx="1725">
                  <c:v>42029</c:v>
                </c:pt>
                <c:pt idx="1726">
                  <c:v>42036</c:v>
                </c:pt>
                <c:pt idx="1727">
                  <c:v>42036</c:v>
                </c:pt>
                <c:pt idx="1728">
                  <c:v>42036</c:v>
                </c:pt>
                <c:pt idx="1729">
                  <c:v>42036</c:v>
                </c:pt>
                <c:pt idx="1730">
                  <c:v>42036</c:v>
                </c:pt>
                <c:pt idx="1731">
                  <c:v>42036</c:v>
                </c:pt>
                <c:pt idx="1732">
                  <c:v>42036</c:v>
                </c:pt>
                <c:pt idx="1733">
                  <c:v>42036</c:v>
                </c:pt>
                <c:pt idx="1734">
                  <c:v>42036</c:v>
                </c:pt>
                <c:pt idx="1735">
                  <c:v>42036</c:v>
                </c:pt>
                <c:pt idx="1736">
                  <c:v>42036</c:v>
                </c:pt>
                <c:pt idx="1737">
                  <c:v>42036</c:v>
                </c:pt>
                <c:pt idx="1738">
                  <c:v>42036</c:v>
                </c:pt>
                <c:pt idx="1739">
                  <c:v>42043</c:v>
                </c:pt>
                <c:pt idx="1740">
                  <c:v>42043</c:v>
                </c:pt>
                <c:pt idx="1741">
                  <c:v>42043</c:v>
                </c:pt>
                <c:pt idx="1742">
                  <c:v>42043</c:v>
                </c:pt>
                <c:pt idx="1743">
                  <c:v>42043</c:v>
                </c:pt>
                <c:pt idx="1744">
                  <c:v>42043</c:v>
                </c:pt>
                <c:pt idx="1745">
                  <c:v>42043</c:v>
                </c:pt>
                <c:pt idx="1746">
                  <c:v>42043</c:v>
                </c:pt>
                <c:pt idx="1747">
                  <c:v>42043</c:v>
                </c:pt>
                <c:pt idx="1748">
                  <c:v>42043</c:v>
                </c:pt>
                <c:pt idx="1749">
                  <c:v>42043</c:v>
                </c:pt>
                <c:pt idx="1750">
                  <c:v>42043</c:v>
                </c:pt>
                <c:pt idx="1751">
                  <c:v>42043</c:v>
                </c:pt>
                <c:pt idx="1752">
                  <c:v>42050</c:v>
                </c:pt>
                <c:pt idx="1753">
                  <c:v>42050</c:v>
                </c:pt>
                <c:pt idx="1754">
                  <c:v>42050</c:v>
                </c:pt>
                <c:pt idx="1755">
                  <c:v>42050</c:v>
                </c:pt>
                <c:pt idx="1756">
                  <c:v>42050</c:v>
                </c:pt>
                <c:pt idx="1757">
                  <c:v>42050</c:v>
                </c:pt>
                <c:pt idx="1758">
                  <c:v>42050</c:v>
                </c:pt>
                <c:pt idx="1759">
                  <c:v>42050</c:v>
                </c:pt>
                <c:pt idx="1760">
                  <c:v>42050</c:v>
                </c:pt>
                <c:pt idx="1761">
                  <c:v>42050</c:v>
                </c:pt>
                <c:pt idx="1762">
                  <c:v>42057</c:v>
                </c:pt>
                <c:pt idx="1763">
                  <c:v>42057</c:v>
                </c:pt>
                <c:pt idx="1764">
                  <c:v>42057</c:v>
                </c:pt>
                <c:pt idx="1765">
                  <c:v>42057</c:v>
                </c:pt>
                <c:pt idx="1766">
                  <c:v>42057</c:v>
                </c:pt>
                <c:pt idx="1767">
                  <c:v>42057</c:v>
                </c:pt>
                <c:pt idx="1768">
                  <c:v>42057</c:v>
                </c:pt>
                <c:pt idx="1769">
                  <c:v>42057</c:v>
                </c:pt>
                <c:pt idx="1770">
                  <c:v>42057</c:v>
                </c:pt>
                <c:pt idx="1771">
                  <c:v>42057</c:v>
                </c:pt>
                <c:pt idx="1772">
                  <c:v>42057</c:v>
                </c:pt>
                <c:pt idx="1773">
                  <c:v>42057</c:v>
                </c:pt>
                <c:pt idx="1774">
                  <c:v>42064</c:v>
                </c:pt>
                <c:pt idx="1775">
                  <c:v>42064</c:v>
                </c:pt>
                <c:pt idx="1776">
                  <c:v>42064</c:v>
                </c:pt>
                <c:pt idx="1777">
                  <c:v>42064</c:v>
                </c:pt>
                <c:pt idx="1778">
                  <c:v>42064</c:v>
                </c:pt>
                <c:pt idx="1779">
                  <c:v>42064</c:v>
                </c:pt>
                <c:pt idx="1780">
                  <c:v>42064</c:v>
                </c:pt>
                <c:pt idx="1781">
                  <c:v>42064</c:v>
                </c:pt>
                <c:pt idx="1782">
                  <c:v>42064</c:v>
                </c:pt>
                <c:pt idx="1783">
                  <c:v>42071</c:v>
                </c:pt>
                <c:pt idx="1784">
                  <c:v>42071</c:v>
                </c:pt>
                <c:pt idx="1785">
                  <c:v>42071</c:v>
                </c:pt>
                <c:pt idx="1786">
                  <c:v>42071</c:v>
                </c:pt>
                <c:pt idx="1787">
                  <c:v>42071</c:v>
                </c:pt>
                <c:pt idx="1788">
                  <c:v>42071</c:v>
                </c:pt>
                <c:pt idx="1789">
                  <c:v>42071</c:v>
                </c:pt>
                <c:pt idx="1790">
                  <c:v>42071</c:v>
                </c:pt>
                <c:pt idx="1791">
                  <c:v>42071</c:v>
                </c:pt>
                <c:pt idx="1792">
                  <c:v>42071</c:v>
                </c:pt>
                <c:pt idx="1793">
                  <c:v>42071</c:v>
                </c:pt>
                <c:pt idx="1794">
                  <c:v>42071</c:v>
                </c:pt>
                <c:pt idx="1795">
                  <c:v>42078</c:v>
                </c:pt>
                <c:pt idx="1796">
                  <c:v>42078</c:v>
                </c:pt>
                <c:pt idx="1797">
                  <c:v>42078</c:v>
                </c:pt>
                <c:pt idx="1798">
                  <c:v>42078</c:v>
                </c:pt>
                <c:pt idx="1799">
                  <c:v>42078</c:v>
                </c:pt>
                <c:pt idx="1800">
                  <c:v>42078</c:v>
                </c:pt>
                <c:pt idx="1801">
                  <c:v>42078</c:v>
                </c:pt>
                <c:pt idx="1802">
                  <c:v>42078</c:v>
                </c:pt>
                <c:pt idx="1803">
                  <c:v>42078</c:v>
                </c:pt>
                <c:pt idx="1804">
                  <c:v>42085</c:v>
                </c:pt>
                <c:pt idx="1805">
                  <c:v>42085</c:v>
                </c:pt>
                <c:pt idx="1806">
                  <c:v>42085</c:v>
                </c:pt>
                <c:pt idx="1807">
                  <c:v>42085</c:v>
                </c:pt>
                <c:pt idx="1808">
                  <c:v>42085</c:v>
                </c:pt>
                <c:pt idx="1809">
                  <c:v>42085</c:v>
                </c:pt>
                <c:pt idx="1810">
                  <c:v>42085</c:v>
                </c:pt>
                <c:pt idx="1811">
                  <c:v>42085</c:v>
                </c:pt>
                <c:pt idx="1812">
                  <c:v>42085</c:v>
                </c:pt>
                <c:pt idx="1813">
                  <c:v>42085</c:v>
                </c:pt>
                <c:pt idx="1814">
                  <c:v>42085</c:v>
                </c:pt>
                <c:pt idx="1815">
                  <c:v>42092</c:v>
                </c:pt>
                <c:pt idx="1816">
                  <c:v>42092</c:v>
                </c:pt>
                <c:pt idx="1817">
                  <c:v>42092</c:v>
                </c:pt>
                <c:pt idx="1818">
                  <c:v>42092</c:v>
                </c:pt>
                <c:pt idx="1819">
                  <c:v>42092</c:v>
                </c:pt>
                <c:pt idx="1820">
                  <c:v>42092</c:v>
                </c:pt>
                <c:pt idx="1821">
                  <c:v>42092</c:v>
                </c:pt>
                <c:pt idx="1822">
                  <c:v>42092</c:v>
                </c:pt>
                <c:pt idx="1823">
                  <c:v>42092</c:v>
                </c:pt>
                <c:pt idx="1824">
                  <c:v>42092</c:v>
                </c:pt>
                <c:pt idx="1825">
                  <c:v>42092</c:v>
                </c:pt>
                <c:pt idx="1826">
                  <c:v>42092</c:v>
                </c:pt>
                <c:pt idx="1827">
                  <c:v>42092</c:v>
                </c:pt>
                <c:pt idx="1828">
                  <c:v>42092</c:v>
                </c:pt>
                <c:pt idx="1829">
                  <c:v>42092</c:v>
                </c:pt>
                <c:pt idx="1830">
                  <c:v>42099</c:v>
                </c:pt>
                <c:pt idx="1831">
                  <c:v>42099</c:v>
                </c:pt>
                <c:pt idx="1832">
                  <c:v>42099</c:v>
                </c:pt>
                <c:pt idx="1833">
                  <c:v>42099</c:v>
                </c:pt>
                <c:pt idx="1834">
                  <c:v>42099</c:v>
                </c:pt>
                <c:pt idx="1835">
                  <c:v>42099</c:v>
                </c:pt>
                <c:pt idx="1836">
                  <c:v>42099</c:v>
                </c:pt>
                <c:pt idx="1837">
                  <c:v>42099</c:v>
                </c:pt>
                <c:pt idx="1838">
                  <c:v>42099</c:v>
                </c:pt>
                <c:pt idx="1839">
                  <c:v>42099</c:v>
                </c:pt>
                <c:pt idx="1840">
                  <c:v>42099</c:v>
                </c:pt>
                <c:pt idx="1841">
                  <c:v>42106</c:v>
                </c:pt>
                <c:pt idx="1842">
                  <c:v>42106</c:v>
                </c:pt>
                <c:pt idx="1843">
                  <c:v>42106</c:v>
                </c:pt>
                <c:pt idx="1844">
                  <c:v>42106</c:v>
                </c:pt>
                <c:pt idx="1845">
                  <c:v>42106</c:v>
                </c:pt>
                <c:pt idx="1846">
                  <c:v>42106</c:v>
                </c:pt>
                <c:pt idx="1847">
                  <c:v>42106</c:v>
                </c:pt>
                <c:pt idx="1848">
                  <c:v>42106</c:v>
                </c:pt>
                <c:pt idx="1849">
                  <c:v>42106</c:v>
                </c:pt>
                <c:pt idx="1850">
                  <c:v>42106</c:v>
                </c:pt>
                <c:pt idx="1851">
                  <c:v>42113</c:v>
                </c:pt>
                <c:pt idx="1852">
                  <c:v>42113</c:v>
                </c:pt>
                <c:pt idx="1853">
                  <c:v>42113</c:v>
                </c:pt>
                <c:pt idx="1854">
                  <c:v>42113</c:v>
                </c:pt>
                <c:pt idx="1855">
                  <c:v>42113</c:v>
                </c:pt>
                <c:pt idx="1856">
                  <c:v>42113</c:v>
                </c:pt>
                <c:pt idx="1857">
                  <c:v>42113</c:v>
                </c:pt>
                <c:pt idx="1858">
                  <c:v>42113</c:v>
                </c:pt>
                <c:pt idx="1859">
                  <c:v>42113</c:v>
                </c:pt>
                <c:pt idx="1860">
                  <c:v>42113</c:v>
                </c:pt>
                <c:pt idx="1861">
                  <c:v>42113</c:v>
                </c:pt>
                <c:pt idx="1862">
                  <c:v>42113</c:v>
                </c:pt>
                <c:pt idx="1863">
                  <c:v>42120</c:v>
                </c:pt>
                <c:pt idx="1864">
                  <c:v>42120</c:v>
                </c:pt>
                <c:pt idx="1865">
                  <c:v>42120</c:v>
                </c:pt>
                <c:pt idx="1866">
                  <c:v>42120</c:v>
                </c:pt>
                <c:pt idx="1867">
                  <c:v>42120</c:v>
                </c:pt>
                <c:pt idx="1868">
                  <c:v>42120</c:v>
                </c:pt>
                <c:pt idx="1869">
                  <c:v>42120</c:v>
                </c:pt>
                <c:pt idx="1870">
                  <c:v>42120</c:v>
                </c:pt>
                <c:pt idx="1871">
                  <c:v>42120</c:v>
                </c:pt>
                <c:pt idx="1872">
                  <c:v>42120</c:v>
                </c:pt>
                <c:pt idx="1873">
                  <c:v>42120</c:v>
                </c:pt>
                <c:pt idx="1874">
                  <c:v>42120</c:v>
                </c:pt>
                <c:pt idx="1875">
                  <c:v>42120</c:v>
                </c:pt>
                <c:pt idx="1876">
                  <c:v>42120</c:v>
                </c:pt>
                <c:pt idx="1877">
                  <c:v>42127</c:v>
                </c:pt>
                <c:pt idx="1878">
                  <c:v>42127</c:v>
                </c:pt>
                <c:pt idx="1879">
                  <c:v>42127</c:v>
                </c:pt>
                <c:pt idx="1880">
                  <c:v>42127</c:v>
                </c:pt>
                <c:pt idx="1881">
                  <c:v>42127</c:v>
                </c:pt>
                <c:pt idx="1882">
                  <c:v>42127</c:v>
                </c:pt>
                <c:pt idx="1883">
                  <c:v>42127</c:v>
                </c:pt>
                <c:pt idx="1884">
                  <c:v>42127</c:v>
                </c:pt>
                <c:pt idx="1885">
                  <c:v>42127</c:v>
                </c:pt>
                <c:pt idx="1886">
                  <c:v>42127</c:v>
                </c:pt>
                <c:pt idx="1887">
                  <c:v>42127</c:v>
                </c:pt>
                <c:pt idx="1888">
                  <c:v>42134</c:v>
                </c:pt>
                <c:pt idx="1889">
                  <c:v>42134</c:v>
                </c:pt>
                <c:pt idx="1890">
                  <c:v>42134</c:v>
                </c:pt>
                <c:pt idx="1891">
                  <c:v>42134</c:v>
                </c:pt>
                <c:pt idx="1892">
                  <c:v>42134</c:v>
                </c:pt>
                <c:pt idx="1893">
                  <c:v>42134</c:v>
                </c:pt>
                <c:pt idx="1894">
                  <c:v>42134</c:v>
                </c:pt>
                <c:pt idx="1895">
                  <c:v>42134</c:v>
                </c:pt>
                <c:pt idx="1896">
                  <c:v>42134</c:v>
                </c:pt>
                <c:pt idx="1897">
                  <c:v>42134</c:v>
                </c:pt>
                <c:pt idx="1898">
                  <c:v>42134</c:v>
                </c:pt>
                <c:pt idx="1899">
                  <c:v>42134</c:v>
                </c:pt>
                <c:pt idx="1900">
                  <c:v>42134</c:v>
                </c:pt>
                <c:pt idx="1901">
                  <c:v>42134</c:v>
                </c:pt>
                <c:pt idx="1902">
                  <c:v>42141</c:v>
                </c:pt>
                <c:pt idx="1903">
                  <c:v>42141</c:v>
                </c:pt>
                <c:pt idx="1904">
                  <c:v>42141</c:v>
                </c:pt>
                <c:pt idx="1905">
                  <c:v>42141</c:v>
                </c:pt>
                <c:pt idx="1906">
                  <c:v>42141</c:v>
                </c:pt>
                <c:pt idx="1907">
                  <c:v>42141</c:v>
                </c:pt>
                <c:pt idx="1908">
                  <c:v>42141</c:v>
                </c:pt>
                <c:pt idx="1909">
                  <c:v>42141</c:v>
                </c:pt>
                <c:pt idx="1910">
                  <c:v>42141</c:v>
                </c:pt>
                <c:pt idx="1911">
                  <c:v>42141</c:v>
                </c:pt>
                <c:pt idx="1912">
                  <c:v>42141</c:v>
                </c:pt>
                <c:pt idx="1913">
                  <c:v>42141</c:v>
                </c:pt>
                <c:pt idx="1914">
                  <c:v>42141</c:v>
                </c:pt>
                <c:pt idx="1915">
                  <c:v>42141</c:v>
                </c:pt>
                <c:pt idx="1916">
                  <c:v>42148</c:v>
                </c:pt>
                <c:pt idx="1917">
                  <c:v>42148</c:v>
                </c:pt>
                <c:pt idx="1918">
                  <c:v>42148</c:v>
                </c:pt>
                <c:pt idx="1919">
                  <c:v>42148</c:v>
                </c:pt>
                <c:pt idx="1920">
                  <c:v>42148</c:v>
                </c:pt>
                <c:pt idx="1921">
                  <c:v>42148</c:v>
                </c:pt>
                <c:pt idx="1922">
                  <c:v>42148</c:v>
                </c:pt>
                <c:pt idx="1923">
                  <c:v>42148</c:v>
                </c:pt>
                <c:pt idx="1924">
                  <c:v>42148</c:v>
                </c:pt>
                <c:pt idx="1925">
                  <c:v>42148</c:v>
                </c:pt>
                <c:pt idx="1926">
                  <c:v>42148</c:v>
                </c:pt>
                <c:pt idx="1927">
                  <c:v>42148</c:v>
                </c:pt>
                <c:pt idx="1928">
                  <c:v>42155</c:v>
                </c:pt>
                <c:pt idx="1929">
                  <c:v>42155</c:v>
                </c:pt>
                <c:pt idx="1930">
                  <c:v>42155</c:v>
                </c:pt>
                <c:pt idx="1931">
                  <c:v>42155</c:v>
                </c:pt>
                <c:pt idx="1932">
                  <c:v>42155</c:v>
                </c:pt>
                <c:pt idx="1933">
                  <c:v>42155</c:v>
                </c:pt>
                <c:pt idx="1934">
                  <c:v>42155</c:v>
                </c:pt>
                <c:pt idx="1935">
                  <c:v>42155</c:v>
                </c:pt>
                <c:pt idx="1936">
                  <c:v>42155</c:v>
                </c:pt>
                <c:pt idx="1937">
                  <c:v>42155</c:v>
                </c:pt>
                <c:pt idx="1938">
                  <c:v>42155</c:v>
                </c:pt>
                <c:pt idx="1939">
                  <c:v>42155</c:v>
                </c:pt>
                <c:pt idx="1940">
                  <c:v>42155</c:v>
                </c:pt>
                <c:pt idx="1941">
                  <c:v>42155</c:v>
                </c:pt>
                <c:pt idx="1942">
                  <c:v>42162</c:v>
                </c:pt>
                <c:pt idx="1943">
                  <c:v>42162</c:v>
                </c:pt>
                <c:pt idx="1944">
                  <c:v>42162</c:v>
                </c:pt>
                <c:pt idx="1945">
                  <c:v>42162</c:v>
                </c:pt>
                <c:pt idx="1946">
                  <c:v>42162</c:v>
                </c:pt>
                <c:pt idx="1947">
                  <c:v>42162</c:v>
                </c:pt>
                <c:pt idx="1948">
                  <c:v>42162</c:v>
                </c:pt>
                <c:pt idx="1949">
                  <c:v>42162</c:v>
                </c:pt>
                <c:pt idx="1950">
                  <c:v>42162</c:v>
                </c:pt>
                <c:pt idx="1951">
                  <c:v>42162</c:v>
                </c:pt>
                <c:pt idx="1952">
                  <c:v>42162</c:v>
                </c:pt>
                <c:pt idx="1953">
                  <c:v>42162</c:v>
                </c:pt>
                <c:pt idx="1954">
                  <c:v>42162</c:v>
                </c:pt>
                <c:pt idx="1955">
                  <c:v>42169</c:v>
                </c:pt>
                <c:pt idx="1956">
                  <c:v>42169</c:v>
                </c:pt>
                <c:pt idx="1957">
                  <c:v>42169</c:v>
                </c:pt>
                <c:pt idx="1958">
                  <c:v>42169</c:v>
                </c:pt>
                <c:pt idx="1959">
                  <c:v>42169</c:v>
                </c:pt>
                <c:pt idx="1960">
                  <c:v>42169</c:v>
                </c:pt>
                <c:pt idx="1961">
                  <c:v>42169</c:v>
                </c:pt>
                <c:pt idx="1962">
                  <c:v>42169</c:v>
                </c:pt>
                <c:pt idx="1963">
                  <c:v>42169</c:v>
                </c:pt>
                <c:pt idx="1964">
                  <c:v>42169</c:v>
                </c:pt>
                <c:pt idx="1965">
                  <c:v>42176</c:v>
                </c:pt>
                <c:pt idx="1966">
                  <c:v>42176</c:v>
                </c:pt>
                <c:pt idx="1967">
                  <c:v>42176</c:v>
                </c:pt>
                <c:pt idx="1968">
                  <c:v>42176</c:v>
                </c:pt>
                <c:pt idx="1969">
                  <c:v>42176</c:v>
                </c:pt>
                <c:pt idx="1970">
                  <c:v>42176</c:v>
                </c:pt>
                <c:pt idx="1971">
                  <c:v>42176</c:v>
                </c:pt>
                <c:pt idx="1972">
                  <c:v>42176</c:v>
                </c:pt>
                <c:pt idx="1973">
                  <c:v>42176</c:v>
                </c:pt>
                <c:pt idx="1974">
                  <c:v>42176</c:v>
                </c:pt>
                <c:pt idx="1975">
                  <c:v>42176</c:v>
                </c:pt>
                <c:pt idx="1976">
                  <c:v>42183</c:v>
                </c:pt>
                <c:pt idx="1977">
                  <c:v>42183</c:v>
                </c:pt>
                <c:pt idx="1978">
                  <c:v>42183</c:v>
                </c:pt>
                <c:pt idx="1979">
                  <c:v>42183</c:v>
                </c:pt>
                <c:pt idx="1980">
                  <c:v>42183</c:v>
                </c:pt>
                <c:pt idx="1981">
                  <c:v>42183</c:v>
                </c:pt>
                <c:pt idx="1982">
                  <c:v>42183</c:v>
                </c:pt>
                <c:pt idx="1983">
                  <c:v>42190</c:v>
                </c:pt>
                <c:pt idx="1984">
                  <c:v>42190</c:v>
                </c:pt>
                <c:pt idx="1985">
                  <c:v>42190</c:v>
                </c:pt>
                <c:pt idx="1986">
                  <c:v>42190</c:v>
                </c:pt>
                <c:pt idx="1987">
                  <c:v>42190</c:v>
                </c:pt>
                <c:pt idx="1988">
                  <c:v>42190</c:v>
                </c:pt>
                <c:pt idx="1989">
                  <c:v>42190</c:v>
                </c:pt>
                <c:pt idx="1990">
                  <c:v>42190</c:v>
                </c:pt>
                <c:pt idx="1991">
                  <c:v>42190</c:v>
                </c:pt>
                <c:pt idx="1992">
                  <c:v>42190</c:v>
                </c:pt>
                <c:pt idx="1993">
                  <c:v>42190</c:v>
                </c:pt>
                <c:pt idx="1994">
                  <c:v>42197</c:v>
                </c:pt>
                <c:pt idx="1995">
                  <c:v>42197</c:v>
                </c:pt>
                <c:pt idx="1996">
                  <c:v>42197</c:v>
                </c:pt>
                <c:pt idx="1997">
                  <c:v>42197</c:v>
                </c:pt>
                <c:pt idx="1998">
                  <c:v>42197</c:v>
                </c:pt>
                <c:pt idx="1999">
                  <c:v>42197</c:v>
                </c:pt>
                <c:pt idx="2000">
                  <c:v>42197</c:v>
                </c:pt>
                <c:pt idx="2001">
                  <c:v>42197</c:v>
                </c:pt>
                <c:pt idx="2002">
                  <c:v>42197</c:v>
                </c:pt>
                <c:pt idx="2003">
                  <c:v>42197</c:v>
                </c:pt>
                <c:pt idx="2004">
                  <c:v>42197</c:v>
                </c:pt>
                <c:pt idx="2005">
                  <c:v>42204</c:v>
                </c:pt>
                <c:pt idx="2006">
                  <c:v>42204</c:v>
                </c:pt>
                <c:pt idx="2007">
                  <c:v>42204</c:v>
                </c:pt>
                <c:pt idx="2008">
                  <c:v>42204</c:v>
                </c:pt>
                <c:pt idx="2009">
                  <c:v>42204</c:v>
                </c:pt>
                <c:pt idx="2010">
                  <c:v>42204</c:v>
                </c:pt>
                <c:pt idx="2011">
                  <c:v>42204</c:v>
                </c:pt>
                <c:pt idx="2012">
                  <c:v>42204</c:v>
                </c:pt>
                <c:pt idx="2013">
                  <c:v>42204</c:v>
                </c:pt>
                <c:pt idx="2014">
                  <c:v>42204</c:v>
                </c:pt>
                <c:pt idx="2015">
                  <c:v>42204</c:v>
                </c:pt>
                <c:pt idx="2016">
                  <c:v>42204</c:v>
                </c:pt>
                <c:pt idx="2017">
                  <c:v>42204</c:v>
                </c:pt>
                <c:pt idx="2018">
                  <c:v>42211</c:v>
                </c:pt>
                <c:pt idx="2019">
                  <c:v>42211</c:v>
                </c:pt>
                <c:pt idx="2020">
                  <c:v>42211</c:v>
                </c:pt>
                <c:pt idx="2021">
                  <c:v>42211</c:v>
                </c:pt>
                <c:pt idx="2022">
                  <c:v>42211</c:v>
                </c:pt>
                <c:pt idx="2023">
                  <c:v>42211</c:v>
                </c:pt>
                <c:pt idx="2024">
                  <c:v>42211</c:v>
                </c:pt>
                <c:pt idx="2025">
                  <c:v>42211</c:v>
                </c:pt>
                <c:pt idx="2026">
                  <c:v>42211</c:v>
                </c:pt>
                <c:pt idx="2027">
                  <c:v>42211</c:v>
                </c:pt>
                <c:pt idx="2028">
                  <c:v>42211</c:v>
                </c:pt>
                <c:pt idx="2029">
                  <c:v>42211</c:v>
                </c:pt>
                <c:pt idx="2030">
                  <c:v>42211</c:v>
                </c:pt>
                <c:pt idx="2031">
                  <c:v>42211</c:v>
                </c:pt>
                <c:pt idx="2032">
                  <c:v>42218</c:v>
                </c:pt>
                <c:pt idx="2033">
                  <c:v>42218</c:v>
                </c:pt>
                <c:pt idx="2034">
                  <c:v>42218</c:v>
                </c:pt>
                <c:pt idx="2035">
                  <c:v>42218</c:v>
                </c:pt>
                <c:pt idx="2036">
                  <c:v>42218</c:v>
                </c:pt>
                <c:pt idx="2037">
                  <c:v>42218</c:v>
                </c:pt>
                <c:pt idx="2038">
                  <c:v>42218</c:v>
                </c:pt>
                <c:pt idx="2039">
                  <c:v>42218</c:v>
                </c:pt>
                <c:pt idx="2040">
                  <c:v>42218</c:v>
                </c:pt>
                <c:pt idx="2041">
                  <c:v>42218</c:v>
                </c:pt>
                <c:pt idx="2042">
                  <c:v>42218</c:v>
                </c:pt>
                <c:pt idx="2043">
                  <c:v>42218</c:v>
                </c:pt>
                <c:pt idx="2044">
                  <c:v>42218</c:v>
                </c:pt>
                <c:pt idx="2045">
                  <c:v>42225</c:v>
                </c:pt>
                <c:pt idx="2046">
                  <c:v>42225</c:v>
                </c:pt>
                <c:pt idx="2047">
                  <c:v>42225</c:v>
                </c:pt>
                <c:pt idx="2048">
                  <c:v>42225</c:v>
                </c:pt>
                <c:pt idx="2049">
                  <c:v>42225</c:v>
                </c:pt>
                <c:pt idx="2050">
                  <c:v>42225</c:v>
                </c:pt>
                <c:pt idx="2051">
                  <c:v>42225</c:v>
                </c:pt>
                <c:pt idx="2052">
                  <c:v>42225</c:v>
                </c:pt>
                <c:pt idx="2053">
                  <c:v>42225</c:v>
                </c:pt>
                <c:pt idx="2054">
                  <c:v>42225</c:v>
                </c:pt>
                <c:pt idx="2055">
                  <c:v>42225</c:v>
                </c:pt>
                <c:pt idx="2056">
                  <c:v>42225</c:v>
                </c:pt>
                <c:pt idx="2057">
                  <c:v>42232</c:v>
                </c:pt>
                <c:pt idx="2058">
                  <c:v>42232</c:v>
                </c:pt>
                <c:pt idx="2059">
                  <c:v>42232</c:v>
                </c:pt>
                <c:pt idx="2060">
                  <c:v>42232</c:v>
                </c:pt>
                <c:pt idx="2061">
                  <c:v>42232</c:v>
                </c:pt>
                <c:pt idx="2062">
                  <c:v>42232</c:v>
                </c:pt>
                <c:pt idx="2063">
                  <c:v>42232</c:v>
                </c:pt>
                <c:pt idx="2064">
                  <c:v>42232</c:v>
                </c:pt>
                <c:pt idx="2065">
                  <c:v>42232</c:v>
                </c:pt>
                <c:pt idx="2066">
                  <c:v>42232</c:v>
                </c:pt>
                <c:pt idx="2067">
                  <c:v>42232</c:v>
                </c:pt>
                <c:pt idx="2068">
                  <c:v>42239</c:v>
                </c:pt>
                <c:pt idx="2069">
                  <c:v>42239</c:v>
                </c:pt>
                <c:pt idx="2070">
                  <c:v>42239</c:v>
                </c:pt>
                <c:pt idx="2071">
                  <c:v>42239</c:v>
                </c:pt>
                <c:pt idx="2072">
                  <c:v>42239</c:v>
                </c:pt>
                <c:pt idx="2073">
                  <c:v>42239</c:v>
                </c:pt>
                <c:pt idx="2074">
                  <c:v>42239</c:v>
                </c:pt>
                <c:pt idx="2075">
                  <c:v>42239</c:v>
                </c:pt>
                <c:pt idx="2076">
                  <c:v>42239</c:v>
                </c:pt>
                <c:pt idx="2077">
                  <c:v>42246</c:v>
                </c:pt>
                <c:pt idx="2078">
                  <c:v>42246</c:v>
                </c:pt>
                <c:pt idx="2079">
                  <c:v>42246</c:v>
                </c:pt>
                <c:pt idx="2080">
                  <c:v>42246</c:v>
                </c:pt>
                <c:pt idx="2081">
                  <c:v>42246</c:v>
                </c:pt>
                <c:pt idx="2082">
                  <c:v>42246</c:v>
                </c:pt>
                <c:pt idx="2083">
                  <c:v>42246</c:v>
                </c:pt>
                <c:pt idx="2084">
                  <c:v>42246</c:v>
                </c:pt>
                <c:pt idx="2085">
                  <c:v>42246</c:v>
                </c:pt>
                <c:pt idx="2086">
                  <c:v>42246</c:v>
                </c:pt>
                <c:pt idx="2087">
                  <c:v>42246</c:v>
                </c:pt>
                <c:pt idx="2088">
                  <c:v>42253</c:v>
                </c:pt>
                <c:pt idx="2089">
                  <c:v>42253</c:v>
                </c:pt>
                <c:pt idx="2090">
                  <c:v>42253</c:v>
                </c:pt>
                <c:pt idx="2091">
                  <c:v>42253</c:v>
                </c:pt>
                <c:pt idx="2092">
                  <c:v>42253</c:v>
                </c:pt>
                <c:pt idx="2093">
                  <c:v>42253</c:v>
                </c:pt>
                <c:pt idx="2094">
                  <c:v>42253</c:v>
                </c:pt>
                <c:pt idx="2095">
                  <c:v>42253</c:v>
                </c:pt>
                <c:pt idx="2096">
                  <c:v>42260</c:v>
                </c:pt>
                <c:pt idx="2097">
                  <c:v>42260</c:v>
                </c:pt>
                <c:pt idx="2098">
                  <c:v>42260</c:v>
                </c:pt>
                <c:pt idx="2099">
                  <c:v>42260</c:v>
                </c:pt>
                <c:pt idx="2100">
                  <c:v>42260</c:v>
                </c:pt>
                <c:pt idx="2101">
                  <c:v>42260</c:v>
                </c:pt>
                <c:pt idx="2102">
                  <c:v>42260</c:v>
                </c:pt>
                <c:pt idx="2103">
                  <c:v>42260</c:v>
                </c:pt>
                <c:pt idx="2104">
                  <c:v>42260</c:v>
                </c:pt>
                <c:pt idx="2105">
                  <c:v>42267</c:v>
                </c:pt>
                <c:pt idx="2106">
                  <c:v>42267</c:v>
                </c:pt>
                <c:pt idx="2107">
                  <c:v>42267</c:v>
                </c:pt>
                <c:pt idx="2108">
                  <c:v>42267</c:v>
                </c:pt>
                <c:pt idx="2109">
                  <c:v>42267</c:v>
                </c:pt>
                <c:pt idx="2110">
                  <c:v>42267</c:v>
                </c:pt>
                <c:pt idx="2111">
                  <c:v>42267</c:v>
                </c:pt>
                <c:pt idx="2112">
                  <c:v>42267</c:v>
                </c:pt>
                <c:pt idx="2113">
                  <c:v>42267</c:v>
                </c:pt>
                <c:pt idx="2114">
                  <c:v>42274</c:v>
                </c:pt>
                <c:pt idx="2115">
                  <c:v>42274</c:v>
                </c:pt>
                <c:pt idx="2116">
                  <c:v>42274</c:v>
                </c:pt>
                <c:pt idx="2117">
                  <c:v>42274</c:v>
                </c:pt>
                <c:pt idx="2118">
                  <c:v>42274</c:v>
                </c:pt>
                <c:pt idx="2119">
                  <c:v>42274</c:v>
                </c:pt>
                <c:pt idx="2120">
                  <c:v>42274</c:v>
                </c:pt>
                <c:pt idx="2121">
                  <c:v>42274</c:v>
                </c:pt>
                <c:pt idx="2122">
                  <c:v>42274</c:v>
                </c:pt>
                <c:pt idx="2123">
                  <c:v>42281</c:v>
                </c:pt>
                <c:pt idx="2124">
                  <c:v>42281</c:v>
                </c:pt>
                <c:pt idx="2125">
                  <c:v>42281</c:v>
                </c:pt>
                <c:pt idx="2126">
                  <c:v>42281</c:v>
                </c:pt>
                <c:pt idx="2127">
                  <c:v>42281</c:v>
                </c:pt>
                <c:pt idx="2128">
                  <c:v>42281</c:v>
                </c:pt>
                <c:pt idx="2129">
                  <c:v>42281</c:v>
                </c:pt>
                <c:pt idx="2130">
                  <c:v>42281</c:v>
                </c:pt>
                <c:pt idx="2131">
                  <c:v>42281</c:v>
                </c:pt>
                <c:pt idx="2132">
                  <c:v>42281</c:v>
                </c:pt>
                <c:pt idx="2133">
                  <c:v>42281</c:v>
                </c:pt>
                <c:pt idx="2134">
                  <c:v>42281</c:v>
                </c:pt>
                <c:pt idx="2135">
                  <c:v>42281</c:v>
                </c:pt>
                <c:pt idx="2136">
                  <c:v>42288</c:v>
                </c:pt>
                <c:pt idx="2137">
                  <c:v>42288</c:v>
                </c:pt>
                <c:pt idx="2138">
                  <c:v>42288</c:v>
                </c:pt>
                <c:pt idx="2139">
                  <c:v>42288</c:v>
                </c:pt>
                <c:pt idx="2140">
                  <c:v>42288</c:v>
                </c:pt>
                <c:pt idx="2141">
                  <c:v>42288</c:v>
                </c:pt>
                <c:pt idx="2142">
                  <c:v>42288</c:v>
                </c:pt>
                <c:pt idx="2143">
                  <c:v>42288</c:v>
                </c:pt>
                <c:pt idx="2144">
                  <c:v>42288</c:v>
                </c:pt>
                <c:pt idx="2145">
                  <c:v>42288</c:v>
                </c:pt>
                <c:pt idx="2146">
                  <c:v>42288</c:v>
                </c:pt>
                <c:pt idx="2147">
                  <c:v>42295</c:v>
                </c:pt>
                <c:pt idx="2148">
                  <c:v>42295</c:v>
                </c:pt>
                <c:pt idx="2149">
                  <c:v>42295</c:v>
                </c:pt>
                <c:pt idx="2150">
                  <c:v>42295</c:v>
                </c:pt>
                <c:pt idx="2151">
                  <c:v>42295</c:v>
                </c:pt>
                <c:pt idx="2152">
                  <c:v>42295</c:v>
                </c:pt>
                <c:pt idx="2153">
                  <c:v>42295</c:v>
                </c:pt>
                <c:pt idx="2154">
                  <c:v>42295</c:v>
                </c:pt>
                <c:pt idx="2155">
                  <c:v>42295</c:v>
                </c:pt>
                <c:pt idx="2156">
                  <c:v>42295</c:v>
                </c:pt>
                <c:pt idx="2157">
                  <c:v>42302</c:v>
                </c:pt>
                <c:pt idx="2158">
                  <c:v>42302</c:v>
                </c:pt>
                <c:pt idx="2159">
                  <c:v>42302</c:v>
                </c:pt>
                <c:pt idx="2160">
                  <c:v>42302</c:v>
                </c:pt>
                <c:pt idx="2161">
                  <c:v>42302</c:v>
                </c:pt>
                <c:pt idx="2162">
                  <c:v>42302</c:v>
                </c:pt>
                <c:pt idx="2163">
                  <c:v>42302</c:v>
                </c:pt>
                <c:pt idx="2164">
                  <c:v>42302</c:v>
                </c:pt>
                <c:pt idx="2165">
                  <c:v>42302</c:v>
                </c:pt>
                <c:pt idx="2166">
                  <c:v>42302</c:v>
                </c:pt>
                <c:pt idx="2167">
                  <c:v>42302</c:v>
                </c:pt>
                <c:pt idx="2168">
                  <c:v>42302</c:v>
                </c:pt>
                <c:pt idx="2169">
                  <c:v>42309</c:v>
                </c:pt>
                <c:pt idx="2170">
                  <c:v>42309</c:v>
                </c:pt>
                <c:pt idx="2171">
                  <c:v>42309</c:v>
                </c:pt>
                <c:pt idx="2172">
                  <c:v>42309</c:v>
                </c:pt>
                <c:pt idx="2173">
                  <c:v>42309</c:v>
                </c:pt>
                <c:pt idx="2174">
                  <c:v>42309</c:v>
                </c:pt>
                <c:pt idx="2175">
                  <c:v>42309</c:v>
                </c:pt>
                <c:pt idx="2176">
                  <c:v>42309</c:v>
                </c:pt>
                <c:pt idx="2177">
                  <c:v>42309</c:v>
                </c:pt>
                <c:pt idx="2178">
                  <c:v>42309</c:v>
                </c:pt>
                <c:pt idx="2179">
                  <c:v>42309</c:v>
                </c:pt>
                <c:pt idx="2180">
                  <c:v>42309</c:v>
                </c:pt>
                <c:pt idx="2181">
                  <c:v>42309</c:v>
                </c:pt>
                <c:pt idx="2182">
                  <c:v>42316</c:v>
                </c:pt>
                <c:pt idx="2183">
                  <c:v>42316</c:v>
                </c:pt>
                <c:pt idx="2184">
                  <c:v>42316</c:v>
                </c:pt>
                <c:pt idx="2185">
                  <c:v>42316</c:v>
                </c:pt>
                <c:pt idx="2186">
                  <c:v>42316</c:v>
                </c:pt>
                <c:pt idx="2187">
                  <c:v>42316</c:v>
                </c:pt>
                <c:pt idx="2188">
                  <c:v>42316</c:v>
                </c:pt>
                <c:pt idx="2189">
                  <c:v>42316</c:v>
                </c:pt>
                <c:pt idx="2190">
                  <c:v>42316</c:v>
                </c:pt>
                <c:pt idx="2191">
                  <c:v>42316</c:v>
                </c:pt>
                <c:pt idx="2192">
                  <c:v>42316</c:v>
                </c:pt>
                <c:pt idx="2193">
                  <c:v>42316</c:v>
                </c:pt>
                <c:pt idx="2194">
                  <c:v>42316</c:v>
                </c:pt>
                <c:pt idx="2195">
                  <c:v>42323</c:v>
                </c:pt>
                <c:pt idx="2196">
                  <c:v>42323</c:v>
                </c:pt>
                <c:pt idx="2197">
                  <c:v>42323</c:v>
                </c:pt>
                <c:pt idx="2198">
                  <c:v>42323</c:v>
                </c:pt>
                <c:pt idx="2199">
                  <c:v>42323</c:v>
                </c:pt>
                <c:pt idx="2200">
                  <c:v>42323</c:v>
                </c:pt>
                <c:pt idx="2201">
                  <c:v>42323</c:v>
                </c:pt>
                <c:pt idx="2202">
                  <c:v>42323</c:v>
                </c:pt>
                <c:pt idx="2203">
                  <c:v>42323</c:v>
                </c:pt>
                <c:pt idx="2204">
                  <c:v>42323</c:v>
                </c:pt>
                <c:pt idx="2205">
                  <c:v>42323</c:v>
                </c:pt>
                <c:pt idx="2206">
                  <c:v>42323</c:v>
                </c:pt>
                <c:pt idx="2207">
                  <c:v>42323</c:v>
                </c:pt>
                <c:pt idx="2208">
                  <c:v>42330</c:v>
                </c:pt>
                <c:pt idx="2209">
                  <c:v>42330</c:v>
                </c:pt>
                <c:pt idx="2210">
                  <c:v>42330</c:v>
                </c:pt>
                <c:pt idx="2211">
                  <c:v>42330</c:v>
                </c:pt>
                <c:pt idx="2212">
                  <c:v>42330</c:v>
                </c:pt>
                <c:pt idx="2213">
                  <c:v>42330</c:v>
                </c:pt>
                <c:pt idx="2214">
                  <c:v>42330</c:v>
                </c:pt>
                <c:pt idx="2215">
                  <c:v>42330</c:v>
                </c:pt>
                <c:pt idx="2216">
                  <c:v>42330</c:v>
                </c:pt>
                <c:pt idx="2217">
                  <c:v>42330</c:v>
                </c:pt>
                <c:pt idx="2218">
                  <c:v>42330</c:v>
                </c:pt>
                <c:pt idx="2219">
                  <c:v>42330</c:v>
                </c:pt>
                <c:pt idx="2220">
                  <c:v>42337</c:v>
                </c:pt>
                <c:pt idx="2221">
                  <c:v>42337</c:v>
                </c:pt>
                <c:pt idx="2222">
                  <c:v>42337</c:v>
                </c:pt>
                <c:pt idx="2223">
                  <c:v>42337</c:v>
                </c:pt>
                <c:pt idx="2224">
                  <c:v>42337</c:v>
                </c:pt>
                <c:pt idx="2225">
                  <c:v>42337</c:v>
                </c:pt>
                <c:pt idx="2226">
                  <c:v>42337</c:v>
                </c:pt>
                <c:pt idx="2227">
                  <c:v>42337</c:v>
                </c:pt>
                <c:pt idx="2228">
                  <c:v>42337</c:v>
                </c:pt>
                <c:pt idx="2229">
                  <c:v>42337</c:v>
                </c:pt>
                <c:pt idx="2230">
                  <c:v>42337</c:v>
                </c:pt>
                <c:pt idx="2231">
                  <c:v>42337</c:v>
                </c:pt>
                <c:pt idx="2232">
                  <c:v>42337</c:v>
                </c:pt>
                <c:pt idx="2233">
                  <c:v>42337</c:v>
                </c:pt>
                <c:pt idx="2234">
                  <c:v>42344</c:v>
                </c:pt>
                <c:pt idx="2235">
                  <c:v>42344</c:v>
                </c:pt>
                <c:pt idx="2236">
                  <c:v>42344</c:v>
                </c:pt>
                <c:pt idx="2237">
                  <c:v>42344</c:v>
                </c:pt>
                <c:pt idx="2238">
                  <c:v>42344</c:v>
                </c:pt>
                <c:pt idx="2239">
                  <c:v>42344</c:v>
                </c:pt>
                <c:pt idx="2240">
                  <c:v>42344</c:v>
                </c:pt>
                <c:pt idx="2241">
                  <c:v>42344</c:v>
                </c:pt>
                <c:pt idx="2242">
                  <c:v>42344</c:v>
                </c:pt>
                <c:pt idx="2243">
                  <c:v>42344</c:v>
                </c:pt>
                <c:pt idx="2244">
                  <c:v>42344</c:v>
                </c:pt>
                <c:pt idx="2245">
                  <c:v>42344</c:v>
                </c:pt>
                <c:pt idx="2246">
                  <c:v>42344</c:v>
                </c:pt>
                <c:pt idx="2247">
                  <c:v>42344</c:v>
                </c:pt>
                <c:pt idx="2248">
                  <c:v>42351</c:v>
                </c:pt>
                <c:pt idx="2249">
                  <c:v>42351</c:v>
                </c:pt>
                <c:pt idx="2250">
                  <c:v>42351</c:v>
                </c:pt>
                <c:pt idx="2251">
                  <c:v>42351</c:v>
                </c:pt>
                <c:pt idx="2252">
                  <c:v>42351</c:v>
                </c:pt>
                <c:pt idx="2253">
                  <c:v>42351</c:v>
                </c:pt>
                <c:pt idx="2254">
                  <c:v>42351</c:v>
                </c:pt>
                <c:pt idx="2255">
                  <c:v>42351</c:v>
                </c:pt>
                <c:pt idx="2256">
                  <c:v>42351</c:v>
                </c:pt>
                <c:pt idx="2257">
                  <c:v>42351</c:v>
                </c:pt>
                <c:pt idx="2258">
                  <c:v>42351</c:v>
                </c:pt>
                <c:pt idx="2259">
                  <c:v>42351</c:v>
                </c:pt>
                <c:pt idx="2260">
                  <c:v>42358</c:v>
                </c:pt>
                <c:pt idx="2261">
                  <c:v>42358</c:v>
                </c:pt>
                <c:pt idx="2262">
                  <c:v>42358</c:v>
                </c:pt>
                <c:pt idx="2263">
                  <c:v>42358</c:v>
                </c:pt>
                <c:pt idx="2264">
                  <c:v>42358</c:v>
                </c:pt>
                <c:pt idx="2265">
                  <c:v>42358</c:v>
                </c:pt>
                <c:pt idx="2266">
                  <c:v>42358</c:v>
                </c:pt>
                <c:pt idx="2267">
                  <c:v>42358</c:v>
                </c:pt>
                <c:pt idx="2268">
                  <c:v>42358</c:v>
                </c:pt>
                <c:pt idx="2269">
                  <c:v>42358</c:v>
                </c:pt>
                <c:pt idx="2270">
                  <c:v>42358</c:v>
                </c:pt>
                <c:pt idx="2271">
                  <c:v>42358</c:v>
                </c:pt>
                <c:pt idx="2272">
                  <c:v>42358</c:v>
                </c:pt>
                <c:pt idx="2273">
                  <c:v>42358</c:v>
                </c:pt>
                <c:pt idx="2274">
                  <c:v>42365</c:v>
                </c:pt>
                <c:pt idx="2275">
                  <c:v>42365</c:v>
                </c:pt>
                <c:pt idx="2276">
                  <c:v>42365</c:v>
                </c:pt>
                <c:pt idx="2277">
                  <c:v>42365</c:v>
                </c:pt>
                <c:pt idx="2278">
                  <c:v>42365</c:v>
                </c:pt>
                <c:pt idx="2279">
                  <c:v>42365</c:v>
                </c:pt>
                <c:pt idx="2280">
                  <c:v>42365</c:v>
                </c:pt>
                <c:pt idx="2281">
                  <c:v>42365</c:v>
                </c:pt>
                <c:pt idx="2282">
                  <c:v>42365</c:v>
                </c:pt>
                <c:pt idx="2283">
                  <c:v>42365</c:v>
                </c:pt>
                <c:pt idx="2284">
                  <c:v>42365</c:v>
                </c:pt>
                <c:pt idx="2285">
                  <c:v>42365</c:v>
                </c:pt>
                <c:pt idx="2286">
                  <c:v>42372</c:v>
                </c:pt>
                <c:pt idx="2287">
                  <c:v>42372</c:v>
                </c:pt>
                <c:pt idx="2288">
                  <c:v>42372</c:v>
                </c:pt>
                <c:pt idx="2289">
                  <c:v>42372</c:v>
                </c:pt>
                <c:pt idx="2290">
                  <c:v>42372</c:v>
                </c:pt>
                <c:pt idx="2291">
                  <c:v>42372</c:v>
                </c:pt>
                <c:pt idx="2292">
                  <c:v>42372</c:v>
                </c:pt>
                <c:pt idx="2293">
                  <c:v>42372</c:v>
                </c:pt>
                <c:pt idx="2294">
                  <c:v>42372</c:v>
                </c:pt>
                <c:pt idx="2295">
                  <c:v>42372</c:v>
                </c:pt>
                <c:pt idx="2296">
                  <c:v>42372</c:v>
                </c:pt>
                <c:pt idx="2297">
                  <c:v>42372</c:v>
                </c:pt>
                <c:pt idx="2298">
                  <c:v>42372</c:v>
                </c:pt>
                <c:pt idx="2299">
                  <c:v>42372</c:v>
                </c:pt>
                <c:pt idx="2300">
                  <c:v>42379</c:v>
                </c:pt>
                <c:pt idx="2301">
                  <c:v>42379</c:v>
                </c:pt>
                <c:pt idx="2302">
                  <c:v>42379</c:v>
                </c:pt>
                <c:pt idx="2303">
                  <c:v>42379</c:v>
                </c:pt>
                <c:pt idx="2304">
                  <c:v>42379</c:v>
                </c:pt>
                <c:pt idx="2305">
                  <c:v>42379</c:v>
                </c:pt>
                <c:pt idx="2306">
                  <c:v>42379</c:v>
                </c:pt>
                <c:pt idx="2307">
                  <c:v>42379</c:v>
                </c:pt>
                <c:pt idx="2308">
                  <c:v>42379</c:v>
                </c:pt>
                <c:pt idx="2309">
                  <c:v>42379</c:v>
                </c:pt>
                <c:pt idx="2310">
                  <c:v>42379</c:v>
                </c:pt>
                <c:pt idx="2311">
                  <c:v>42386</c:v>
                </c:pt>
                <c:pt idx="2312">
                  <c:v>42386</c:v>
                </c:pt>
                <c:pt idx="2313">
                  <c:v>42386</c:v>
                </c:pt>
                <c:pt idx="2314">
                  <c:v>42386</c:v>
                </c:pt>
                <c:pt idx="2315">
                  <c:v>42386</c:v>
                </c:pt>
                <c:pt idx="2316">
                  <c:v>42386</c:v>
                </c:pt>
                <c:pt idx="2317">
                  <c:v>42386</c:v>
                </c:pt>
                <c:pt idx="2318">
                  <c:v>42386</c:v>
                </c:pt>
                <c:pt idx="2319">
                  <c:v>42386</c:v>
                </c:pt>
                <c:pt idx="2320">
                  <c:v>42386</c:v>
                </c:pt>
                <c:pt idx="2321">
                  <c:v>42386</c:v>
                </c:pt>
                <c:pt idx="2322">
                  <c:v>42386</c:v>
                </c:pt>
                <c:pt idx="2323">
                  <c:v>42386</c:v>
                </c:pt>
                <c:pt idx="2324">
                  <c:v>42386</c:v>
                </c:pt>
                <c:pt idx="2325">
                  <c:v>42393</c:v>
                </c:pt>
                <c:pt idx="2326">
                  <c:v>42393</c:v>
                </c:pt>
                <c:pt idx="2327">
                  <c:v>42393</c:v>
                </c:pt>
                <c:pt idx="2328">
                  <c:v>42393</c:v>
                </c:pt>
                <c:pt idx="2329">
                  <c:v>42393</c:v>
                </c:pt>
                <c:pt idx="2330">
                  <c:v>42393</c:v>
                </c:pt>
                <c:pt idx="2331">
                  <c:v>42393</c:v>
                </c:pt>
                <c:pt idx="2332">
                  <c:v>42393</c:v>
                </c:pt>
                <c:pt idx="2333">
                  <c:v>42393</c:v>
                </c:pt>
                <c:pt idx="2334">
                  <c:v>42393</c:v>
                </c:pt>
                <c:pt idx="2335">
                  <c:v>42393</c:v>
                </c:pt>
                <c:pt idx="2336">
                  <c:v>42393</c:v>
                </c:pt>
                <c:pt idx="2337">
                  <c:v>42393</c:v>
                </c:pt>
                <c:pt idx="2338">
                  <c:v>42400</c:v>
                </c:pt>
                <c:pt idx="2339">
                  <c:v>42400</c:v>
                </c:pt>
                <c:pt idx="2340">
                  <c:v>42400</c:v>
                </c:pt>
                <c:pt idx="2341">
                  <c:v>42400</c:v>
                </c:pt>
                <c:pt idx="2342">
                  <c:v>42400</c:v>
                </c:pt>
                <c:pt idx="2343">
                  <c:v>42400</c:v>
                </c:pt>
                <c:pt idx="2344">
                  <c:v>42400</c:v>
                </c:pt>
                <c:pt idx="2345">
                  <c:v>42400</c:v>
                </c:pt>
                <c:pt idx="2346">
                  <c:v>42400</c:v>
                </c:pt>
                <c:pt idx="2347">
                  <c:v>42400</c:v>
                </c:pt>
                <c:pt idx="2348">
                  <c:v>42400</c:v>
                </c:pt>
                <c:pt idx="2349">
                  <c:v>42400</c:v>
                </c:pt>
                <c:pt idx="2350">
                  <c:v>42407</c:v>
                </c:pt>
                <c:pt idx="2351">
                  <c:v>42407</c:v>
                </c:pt>
                <c:pt idx="2352">
                  <c:v>42407</c:v>
                </c:pt>
                <c:pt idx="2353">
                  <c:v>42407</c:v>
                </c:pt>
                <c:pt idx="2354">
                  <c:v>42407</c:v>
                </c:pt>
                <c:pt idx="2355">
                  <c:v>42407</c:v>
                </c:pt>
                <c:pt idx="2356">
                  <c:v>42407</c:v>
                </c:pt>
                <c:pt idx="2357">
                  <c:v>42407</c:v>
                </c:pt>
                <c:pt idx="2358">
                  <c:v>42407</c:v>
                </c:pt>
                <c:pt idx="2359">
                  <c:v>42407</c:v>
                </c:pt>
                <c:pt idx="2360">
                  <c:v>42407</c:v>
                </c:pt>
                <c:pt idx="2361">
                  <c:v>42407</c:v>
                </c:pt>
                <c:pt idx="2362">
                  <c:v>42407</c:v>
                </c:pt>
                <c:pt idx="2363">
                  <c:v>42407</c:v>
                </c:pt>
                <c:pt idx="2364">
                  <c:v>42414</c:v>
                </c:pt>
                <c:pt idx="2365">
                  <c:v>42414</c:v>
                </c:pt>
                <c:pt idx="2366">
                  <c:v>42414</c:v>
                </c:pt>
                <c:pt idx="2367">
                  <c:v>42414</c:v>
                </c:pt>
                <c:pt idx="2368">
                  <c:v>42414</c:v>
                </c:pt>
                <c:pt idx="2369">
                  <c:v>42414</c:v>
                </c:pt>
                <c:pt idx="2370">
                  <c:v>42414</c:v>
                </c:pt>
                <c:pt idx="2371">
                  <c:v>42414</c:v>
                </c:pt>
                <c:pt idx="2372">
                  <c:v>42414</c:v>
                </c:pt>
                <c:pt idx="2373">
                  <c:v>42414</c:v>
                </c:pt>
                <c:pt idx="2374">
                  <c:v>42421</c:v>
                </c:pt>
                <c:pt idx="2375">
                  <c:v>42421</c:v>
                </c:pt>
                <c:pt idx="2376">
                  <c:v>42421</c:v>
                </c:pt>
                <c:pt idx="2377">
                  <c:v>42421</c:v>
                </c:pt>
                <c:pt idx="2378">
                  <c:v>42421</c:v>
                </c:pt>
                <c:pt idx="2379">
                  <c:v>42421</c:v>
                </c:pt>
                <c:pt idx="2380">
                  <c:v>42421</c:v>
                </c:pt>
                <c:pt idx="2381">
                  <c:v>42421</c:v>
                </c:pt>
                <c:pt idx="2382">
                  <c:v>42421</c:v>
                </c:pt>
                <c:pt idx="2383">
                  <c:v>42421</c:v>
                </c:pt>
                <c:pt idx="2384">
                  <c:v>42421</c:v>
                </c:pt>
                <c:pt idx="2385">
                  <c:v>42421</c:v>
                </c:pt>
                <c:pt idx="2386">
                  <c:v>42421</c:v>
                </c:pt>
                <c:pt idx="2387">
                  <c:v>42428</c:v>
                </c:pt>
                <c:pt idx="2388">
                  <c:v>42428</c:v>
                </c:pt>
                <c:pt idx="2389">
                  <c:v>42428</c:v>
                </c:pt>
                <c:pt idx="2390">
                  <c:v>42428</c:v>
                </c:pt>
                <c:pt idx="2391">
                  <c:v>42428</c:v>
                </c:pt>
                <c:pt idx="2392">
                  <c:v>42428</c:v>
                </c:pt>
                <c:pt idx="2393">
                  <c:v>42428</c:v>
                </c:pt>
                <c:pt idx="2394">
                  <c:v>42428</c:v>
                </c:pt>
                <c:pt idx="2395">
                  <c:v>42428</c:v>
                </c:pt>
                <c:pt idx="2396">
                  <c:v>42428</c:v>
                </c:pt>
                <c:pt idx="2397">
                  <c:v>42428</c:v>
                </c:pt>
                <c:pt idx="2398">
                  <c:v>42428</c:v>
                </c:pt>
                <c:pt idx="2399">
                  <c:v>42428</c:v>
                </c:pt>
                <c:pt idx="2400">
                  <c:v>42435</c:v>
                </c:pt>
                <c:pt idx="2401">
                  <c:v>42435</c:v>
                </c:pt>
                <c:pt idx="2402">
                  <c:v>42435</c:v>
                </c:pt>
                <c:pt idx="2403">
                  <c:v>42435</c:v>
                </c:pt>
                <c:pt idx="2404">
                  <c:v>42435</c:v>
                </c:pt>
                <c:pt idx="2405">
                  <c:v>42435</c:v>
                </c:pt>
                <c:pt idx="2406">
                  <c:v>42435</c:v>
                </c:pt>
                <c:pt idx="2407">
                  <c:v>42435</c:v>
                </c:pt>
                <c:pt idx="2408">
                  <c:v>42435</c:v>
                </c:pt>
                <c:pt idx="2409">
                  <c:v>42435</c:v>
                </c:pt>
                <c:pt idx="2410">
                  <c:v>42442</c:v>
                </c:pt>
                <c:pt idx="2411">
                  <c:v>42442</c:v>
                </c:pt>
                <c:pt idx="2412">
                  <c:v>42442</c:v>
                </c:pt>
                <c:pt idx="2413">
                  <c:v>42442</c:v>
                </c:pt>
                <c:pt idx="2414">
                  <c:v>42442</c:v>
                </c:pt>
                <c:pt idx="2415">
                  <c:v>42442</c:v>
                </c:pt>
                <c:pt idx="2416">
                  <c:v>42442</c:v>
                </c:pt>
                <c:pt idx="2417">
                  <c:v>42442</c:v>
                </c:pt>
                <c:pt idx="2418">
                  <c:v>42442</c:v>
                </c:pt>
                <c:pt idx="2419">
                  <c:v>42442</c:v>
                </c:pt>
                <c:pt idx="2420">
                  <c:v>42442</c:v>
                </c:pt>
                <c:pt idx="2421">
                  <c:v>42442</c:v>
                </c:pt>
                <c:pt idx="2422">
                  <c:v>42442</c:v>
                </c:pt>
                <c:pt idx="2423">
                  <c:v>42449</c:v>
                </c:pt>
                <c:pt idx="2424">
                  <c:v>42449</c:v>
                </c:pt>
                <c:pt idx="2425">
                  <c:v>42449</c:v>
                </c:pt>
                <c:pt idx="2426">
                  <c:v>42449</c:v>
                </c:pt>
                <c:pt idx="2427">
                  <c:v>42449</c:v>
                </c:pt>
                <c:pt idx="2428">
                  <c:v>42449</c:v>
                </c:pt>
                <c:pt idx="2429">
                  <c:v>42449</c:v>
                </c:pt>
                <c:pt idx="2430">
                  <c:v>42449</c:v>
                </c:pt>
                <c:pt idx="2431">
                  <c:v>42449</c:v>
                </c:pt>
                <c:pt idx="2432">
                  <c:v>42449</c:v>
                </c:pt>
                <c:pt idx="2433">
                  <c:v>42449</c:v>
                </c:pt>
                <c:pt idx="2434">
                  <c:v>42456</c:v>
                </c:pt>
                <c:pt idx="2435">
                  <c:v>42456</c:v>
                </c:pt>
                <c:pt idx="2436">
                  <c:v>42456</c:v>
                </c:pt>
                <c:pt idx="2437">
                  <c:v>42456</c:v>
                </c:pt>
                <c:pt idx="2438">
                  <c:v>42456</c:v>
                </c:pt>
                <c:pt idx="2439">
                  <c:v>42456</c:v>
                </c:pt>
                <c:pt idx="2440">
                  <c:v>42456</c:v>
                </c:pt>
                <c:pt idx="2441">
                  <c:v>42456</c:v>
                </c:pt>
                <c:pt idx="2442">
                  <c:v>42456</c:v>
                </c:pt>
                <c:pt idx="2443">
                  <c:v>42456</c:v>
                </c:pt>
                <c:pt idx="2444">
                  <c:v>42456</c:v>
                </c:pt>
                <c:pt idx="2445">
                  <c:v>42456</c:v>
                </c:pt>
                <c:pt idx="2446">
                  <c:v>42456</c:v>
                </c:pt>
                <c:pt idx="2447">
                  <c:v>42456</c:v>
                </c:pt>
                <c:pt idx="2448">
                  <c:v>42456</c:v>
                </c:pt>
                <c:pt idx="2449">
                  <c:v>42463</c:v>
                </c:pt>
                <c:pt idx="2450">
                  <c:v>42463</c:v>
                </c:pt>
                <c:pt idx="2451">
                  <c:v>42463</c:v>
                </c:pt>
                <c:pt idx="2452">
                  <c:v>42463</c:v>
                </c:pt>
                <c:pt idx="2453">
                  <c:v>42463</c:v>
                </c:pt>
                <c:pt idx="2454">
                  <c:v>42463</c:v>
                </c:pt>
                <c:pt idx="2455">
                  <c:v>42463</c:v>
                </c:pt>
                <c:pt idx="2456">
                  <c:v>42463</c:v>
                </c:pt>
                <c:pt idx="2457">
                  <c:v>42463</c:v>
                </c:pt>
                <c:pt idx="2458">
                  <c:v>42463</c:v>
                </c:pt>
                <c:pt idx="2459">
                  <c:v>42463</c:v>
                </c:pt>
                <c:pt idx="2460">
                  <c:v>42463</c:v>
                </c:pt>
                <c:pt idx="2461">
                  <c:v>42463</c:v>
                </c:pt>
                <c:pt idx="2462">
                  <c:v>42470</c:v>
                </c:pt>
                <c:pt idx="2463">
                  <c:v>42470</c:v>
                </c:pt>
                <c:pt idx="2464">
                  <c:v>42470</c:v>
                </c:pt>
                <c:pt idx="2465">
                  <c:v>42470</c:v>
                </c:pt>
                <c:pt idx="2466">
                  <c:v>42470</c:v>
                </c:pt>
                <c:pt idx="2467">
                  <c:v>42470</c:v>
                </c:pt>
                <c:pt idx="2468">
                  <c:v>42470</c:v>
                </c:pt>
                <c:pt idx="2469">
                  <c:v>42470</c:v>
                </c:pt>
                <c:pt idx="2470">
                  <c:v>42470</c:v>
                </c:pt>
                <c:pt idx="2471">
                  <c:v>42470</c:v>
                </c:pt>
                <c:pt idx="2472">
                  <c:v>42470</c:v>
                </c:pt>
                <c:pt idx="2473">
                  <c:v>42470</c:v>
                </c:pt>
                <c:pt idx="2474">
                  <c:v>42470</c:v>
                </c:pt>
                <c:pt idx="2475">
                  <c:v>42470</c:v>
                </c:pt>
                <c:pt idx="2476">
                  <c:v>42477</c:v>
                </c:pt>
                <c:pt idx="2477">
                  <c:v>42477</c:v>
                </c:pt>
                <c:pt idx="2478">
                  <c:v>42477</c:v>
                </c:pt>
                <c:pt idx="2479">
                  <c:v>42477</c:v>
                </c:pt>
                <c:pt idx="2480">
                  <c:v>42477</c:v>
                </c:pt>
                <c:pt idx="2481">
                  <c:v>42477</c:v>
                </c:pt>
                <c:pt idx="2482">
                  <c:v>42477</c:v>
                </c:pt>
                <c:pt idx="2483">
                  <c:v>42477</c:v>
                </c:pt>
                <c:pt idx="2484">
                  <c:v>42477</c:v>
                </c:pt>
                <c:pt idx="2485">
                  <c:v>42477</c:v>
                </c:pt>
                <c:pt idx="2486">
                  <c:v>42477</c:v>
                </c:pt>
                <c:pt idx="2487">
                  <c:v>42477</c:v>
                </c:pt>
                <c:pt idx="2488">
                  <c:v>42477</c:v>
                </c:pt>
                <c:pt idx="2489">
                  <c:v>42477</c:v>
                </c:pt>
                <c:pt idx="2490">
                  <c:v>42477</c:v>
                </c:pt>
                <c:pt idx="2491">
                  <c:v>42484</c:v>
                </c:pt>
                <c:pt idx="2492">
                  <c:v>42484</c:v>
                </c:pt>
                <c:pt idx="2493">
                  <c:v>42484</c:v>
                </c:pt>
                <c:pt idx="2494">
                  <c:v>42484</c:v>
                </c:pt>
                <c:pt idx="2495">
                  <c:v>42484</c:v>
                </c:pt>
                <c:pt idx="2496">
                  <c:v>42484</c:v>
                </c:pt>
                <c:pt idx="2497">
                  <c:v>42484</c:v>
                </c:pt>
                <c:pt idx="2498">
                  <c:v>42484</c:v>
                </c:pt>
                <c:pt idx="2499">
                  <c:v>42484</c:v>
                </c:pt>
                <c:pt idx="2500">
                  <c:v>42484</c:v>
                </c:pt>
                <c:pt idx="2501">
                  <c:v>42484</c:v>
                </c:pt>
                <c:pt idx="2502">
                  <c:v>42484</c:v>
                </c:pt>
                <c:pt idx="2503">
                  <c:v>42484</c:v>
                </c:pt>
                <c:pt idx="2504">
                  <c:v>42484</c:v>
                </c:pt>
                <c:pt idx="2505">
                  <c:v>42491</c:v>
                </c:pt>
                <c:pt idx="2506">
                  <c:v>42491</c:v>
                </c:pt>
                <c:pt idx="2507">
                  <c:v>42491</c:v>
                </c:pt>
                <c:pt idx="2508">
                  <c:v>42491</c:v>
                </c:pt>
                <c:pt idx="2509">
                  <c:v>42491</c:v>
                </c:pt>
                <c:pt idx="2510">
                  <c:v>42491</c:v>
                </c:pt>
                <c:pt idx="2511">
                  <c:v>42491</c:v>
                </c:pt>
                <c:pt idx="2512">
                  <c:v>42491</c:v>
                </c:pt>
                <c:pt idx="2513">
                  <c:v>42491</c:v>
                </c:pt>
                <c:pt idx="2514">
                  <c:v>42491</c:v>
                </c:pt>
                <c:pt idx="2515">
                  <c:v>42491</c:v>
                </c:pt>
                <c:pt idx="2516">
                  <c:v>42498</c:v>
                </c:pt>
                <c:pt idx="2517">
                  <c:v>42498</c:v>
                </c:pt>
                <c:pt idx="2518">
                  <c:v>42498</c:v>
                </c:pt>
                <c:pt idx="2519">
                  <c:v>42498</c:v>
                </c:pt>
                <c:pt idx="2520">
                  <c:v>42498</c:v>
                </c:pt>
                <c:pt idx="2521">
                  <c:v>42498</c:v>
                </c:pt>
                <c:pt idx="2522">
                  <c:v>42498</c:v>
                </c:pt>
                <c:pt idx="2523">
                  <c:v>42498</c:v>
                </c:pt>
                <c:pt idx="2524">
                  <c:v>42498</c:v>
                </c:pt>
                <c:pt idx="2525">
                  <c:v>42498</c:v>
                </c:pt>
                <c:pt idx="2526">
                  <c:v>42498</c:v>
                </c:pt>
                <c:pt idx="2527">
                  <c:v>42498</c:v>
                </c:pt>
                <c:pt idx="2528">
                  <c:v>42498</c:v>
                </c:pt>
                <c:pt idx="2529">
                  <c:v>42498</c:v>
                </c:pt>
                <c:pt idx="2530">
                  <c:v>42505</c:v>
                </c:pt>
                <c:pt idx="2531">
                  <c:v>42505</c:v>
                </c:pt>
                <c:pt idx="2532">
                  <c:v>42505</c:v>
                </c:pt>
                <c:pt idx="2533">
                  <c:v>42505</c:v>
                </c:pt>
                <c:pt idx="2534">
                  <c:v>42505</c:v>
                </c:pt>
                <c:pt idx="2535">
                  <c:v>42505</c:v>
                </c:pt>
                <c:pt idx="2536">
                  <c:v>42505</c:v>
                </c:pt>
                <c:pt idx="2537">
                  <c:v>42505</c:v>
                </c:pt>
                <c:pt idx="2538">
                  <c:v>42505</c:v>
                </c:pt>
                <c:pt idx="2539">
                  <c:v>42505</c:v>
                </c:pt>
                <c:pt idx="2540">
                  <c:v>42505</c:v>
                </c:pt>
                <c:pt idx="2541">
                  <c:v>42505</c:v>
                </c:pt>
                <c:pt idx="2542">
                  <c:v>42505</c:v>
                </c:pt>
                <c:pt idx="2543">
                  <c:v>42512</c:v>
                </c:pt>
                <c:pt idx="2544">
                  <c:v>42512</c:v>
                </c:pt>
                <c:pt idx="2545">
                  <c:v>42512</c:v>
                </c:pt>
                <c:pt idx="2546">
                  <c:v>42512</c:v>
                </c:pt>
                <c:pt idx="2547">
                  <c:v>42512</c:v>
                </c:pt>
                <c:pt idx="2548">
                  <c:v>42512</c:v>
                </c:pt>
                <c:pt idx="2549">
                  <c:v>42512</c:v>
                </c:pt>
                <c:pt idx="2550">
                  <c:v>42512</c:v>
                </c:pt>
                <c:pt idx="2551">
                  <c:v>42512</c:v>
                </c:pt>
                <c:pt idx="2552">
                  <c:v>42512</c:v>
                </c:pt>
                <c:pt idx="2553">
                  <c:v>42512</c:v>
                </c:pt>
                <c:pt idx="2554">
                  <c:v>42512</c:v>
                </c:pt>
                <c:pt idx="2555">
                  <c:v>42512</c:v>
                </c:pt>
                <c:pt idx="2556">
                  <c:v>42519</c:v>
                </c:pt>
                <c:pt idx="2557">
                  <c:v>42519</c:v>
                </c:pt>
                <c:pt idx="2558">
                  <c:v>42519</c:v>
                </c:pt>
                <c:pt idx="2559">
                  <c:v>42519</c:v>
                </c:pt>
                <c:pt idx="2560">
                  <c:v>42519</c:v>
                </c:pt>
                <c:pt idx="2561">
                  <c:v>42519</c:v>
                </c:pt>
                <c:pt idx="2562">
                  <c:v>42519</c:v>
                </c:pt>
                <c:pt idx="2563">
                  <c:v>42519</c:v>
                </c:pt>
                <c:pt idx="2564">
                  <c:v>42519</c:v>
                </c:pt>
                <c:pt idx="2565">
                  <c:v>42519</c:v>
                </c:pt>
                <c:pt idx="2566">
                  <c:v>42526</c:v>
                </c:pt>
                <c:pt idx="2567">
                  <c:v>42526</c:v>
                </c:pt>
                <c:pt idx="2568">
                  <c:v>42526</c:v>
                </c:pt>
                <c:pt idx="2569">
                  <c:v>42526</c:v>
                </c:pt>
                <c:pt idx="2570">
                  <c:v>42526</c:v>
                </c:pt>
                <c:pt idx="2571">
                  <c:v>42526</c:v>
                </c:pt>
                <c:pt idx="2572">
                  <c:v>42526</c:v>
                </c:pt>
                <c:pt idx="2573">
                  <c:v>42526</c:v>
                </c:pt>
                <c:pt idx="2574">
                  <c:v>42526</c:v>
                </c:pt>
                <c:pt idx="2575">
                  <c:v>42526</c:v>
                </c:pt>
                <c:pt idx="2576">
                  <c:v>42526</c:v>
                </c:pt>
                <c:pt idx="2577">
                  <c:v>42526</c:v>
                </c:pt>
                <c:pt idx="2578">
                  <c:v>42533</c:v>
                </c:pt>
                <c:pt idx="2579">
                  <c:v>42533</c:v>
                </c:pt>
                <c:pt idx="2580">
                  <c:v>42533</c:v>
                </c:pt>
                <c:pt idx="2581">
                  <c:v>42533</c:v>
                </c:pt>
                <c:pt idx="2582">
                  <c:v>42533</c:v>
                </c:pt>
                <c:pt idx="2583">
                  <c:v>42533</c:v>
                </c:pt>
                <c:pt idx="2584">
                  <c:v>42533</c:v>
                </c:pt>
                <c:pt idx="2585">
                  <c:v>42533</c:v>
                </c:pt>
                <c:pt idx="2586">
                  <c:v>42533</c:v>
                </c:pt>
                <c:pt idx="2587">
                  <c:v>42533</c:v>
                </c:pt>
                <c:pt idx="2588">
                  <c:v>42533</c:v>
                </c:pt>
                <c:pt idx="2589">
                  <c:v>42533</c:v>
                </c:pt>
                <c:pt idx="2590">
                  <c:v>42540</c:v>
                </c:pt>
                <c:pt idx="2591">
                  <c:v>42540</c:v>
                </c:pt>
                <c:pt idx="2592">
                  <c:v>42540</c:v>
                </c:pt>
                <c:pt idx="2593">
                  <c:v>42540</c:v>
                </c:pt>
                <c:pt idx="2594">
                  <c:v>42540</c:v>
                </c:pt>
                <c:pt idx="2595">
                  <c:v>42540</c:v>
                </c:pt>
                <c:pt idx="2596">
                  <c:v>42540</c:v>
                </c:pt>
                <c:pt idx="2597">
                  <c:v>42540</c:v>
                </c:pt>
                <c:pt idx="2598">
                  <c:v>42540</c:v>
                </c:pt>
                <c:pt idx="2599">
                  <c:v>42540</c:v>
                </c:pt>
                <c:pt idx="2600">
                  <c:v>42540</c:v>
                </c:pt>
                <c:pt idx="2601">
                  <c:v>42540</c:v>
                </c:pt>
                <c:pt idx="2602">
                  <c:v>42540</c:v>
                </c:pt>
                <c:pt idx="2603">
                  <c:v>42540</c:v>
                </c:pt>
                <c:pt idx="2604">
                  <c:v>42547</c:v>
                </c:pt>
                <c:pt idx="2605">
                  <c:v>42547</c:v>
                </c:pt>
                <c:pt idx="2606">
                  <c:v>42547</c:v>
                </c:pt>
                <c:pt idx="2607">
                  <c:v>42547</c:v>
                </c:pt>
                <c:pt idx="2608">
                  <c:v>42547</c:v>
                </c:pt>
                <c:pt idx="2609">
                  <c:v>42547</c:v>
                </c:pt>
                <c:pt idx="2610">
                  <c:v>42547</c:v>
                </c:pt>
                <c:pt idx="2611">
                  <c:v>42547</c:v>
                </c:pt>
                <c:pt idx="2612">
                  <c:v>42547</c:v>
                </c:pt>
                <c:pt idx="2613">
                  <c:v>42547</c:v>
                </c:pt>
                <c:pt idx="2614">
                  <c:v>42547</c:v>
                </c:pt>
                <c:pt idx="2615">
                  <c:v>42547</c:v>
                </c:pt>
                <c:pt idx="2616">
                  <c:v>42547</c:v>
                </c:pt>
                <c:pt idx="2617">
                  <c:v>42554</c:v>
                </c:pt>
                <c:pt idx="2618">
                  <c:v>42554</c:v>
                </c:pt>
                <c:pt idx="2619">
                  <c:v>42554</c:v>
                </c:pt>
                <c:pt idx="2620">
                  <c:v>42554</c:v>
                </c:pt>
                <c:pt idx="2621">
                  <c:v>42554</c:v>
                </c:pt>
                <c:pt idx="2622">
                  <c:v>42554</c:v>
                </c:pt>
                <c:pt idx="2623">
                  <c:v>42554</c:v>
                </c:pt>
                <c:pt idx="2624">
                  <c:v>42554</c:v>
                </c:pt>
                <c:pt idx="2625">
                  <c:v>42554</c:v>
                </c:pt>
                <c:pt idx="2626">
                  <c:v>42554</c:v>
                </c:pt>
                <c:pt idx="2627">
                  <c:v>42554</c:v>
                </c:pt>
                <c:pt idx="2628">
                  <c:v>42554</c:v>
                </c:pt>
                <c:pt idx="2629">
                  <c:v>42554</c:v>
                </c:pt>
                <c:pt idx="2630">
                  <c:v>42554</c:v>
                </c:pt>
                <c:pt idx="2631">
                  <c:v>42561</c:v>
                </c:pt>
                <c:pt idx="2632">
                  <c:v>42561</c:v>
                </c:pt>
                <c:pt idx="2633">
                  <c:v>42561</c:v>
                </c:pt>
                <c:pt idx="2634">
                  <c:v>42561</c:v>
                </c:pt>
                <c:pt idx="2635">
                  <c:v>42561</c:v>
                </c:pt>
                <c:pt idx="2636">
                  <c:v>42561</c:v>
                </c:pt>
                <c:pt idx="2637">
                  <c:v>42561</c:v>
                </c:pt>
                <c:pt idx="2638">
                  <c:v>42561</c:v>
                </c:pt>
                <c:pt idx="2639">
                  <c:v>42561</c:v>
                </c:pt>
                <c:pt idx="2640">
                  <c:v>42561</c:v>
                </c:pt>
                <c:pt idx="2641">
                  <c:v>42561</c:v>
                </c:pt>
                <c:pt idx="2642">
                  <c:v>42561</c:v>
                </c:pt>
                <c:pt idx="2643">
                  <c:v>42561</c:v>
                </c:pt>
                <c:pt idx="2644">
                  <c:v>42568</c:v>
                </c:pt>
                <c:pt idx="2645">
                  <c:v>42568</c:v>
                </c:pt>
                <c:pt idx="2646">
                  <c:v>42568</c:v>
                </c:pt>
                <c:pt idx="2647">
                  <c:v>42568</c:v>
                </c:pt>
                <c:pt idx="2648">
                  <c:v>42568</c:v>
                </c:pt>
                <c:pt idx="2649">
                  <c:v>42568</c:v>
                </c:pt>
                <c:pt idx="2650">
                  <c:v>42568</c:v>
                </c:pt>
                <c:pt idx="2651">
                  <c:v>42568</c:v>
                </c:pt>
                <c:pt idx="2652">
                  <c:v>42568</c:v>
                </c:pt>
                <c:pt idx="2653">
                  <c:v>42568</c:v>
                </c:pt>
                <c:pt idx="2654">
                  <c:v>42575</c:v>
                </c:pt>
                <c:pt idx="2655">
                  <c:v>42575</c:v>
                </c:pt>
                <c:pt idx="2656">
                  <c:v>42575</c:v>
                </c:pt>
                <c:pt idx="2657">
                  <c:v>42575</c:v>
                </c:pt>
                <c:pt idx="2658">
                  <c:v>42575</c:v>
                </c:pt>
                <c:pt idx="2659">
                  <c:v>42575</c:v>
                </c:pt>
                <c:pt idx="2660">
                  <c:v>42575</c:v>
                </c:pt>
                <c:pt idx="2661">
                  <c:v>42575</c:v>
                </c:pt>
                <c:pt idx="2662">
                  <c:v>42575</c:v>
                </c:pt>
                <c:pt idx="2663">
                  <c:v>42575</c:v>
                </c:pt>
                <c:pt idx="2664">
                  <c:v>42582</c:v>
                </c:pt>
                <c:pt idx="2665">
                  <c:v>42582</c:v>
                </c:pt>
                <c:pt idx="2666">
                  <c:v>42582</c:v>
                </c:pt>
                <c:pt idx="2667">
                  <c:v>42582</c:v>
                </c:pt>
                <c:pt idx="2668">
                  <c:v>42582</c:v>
                </c:pt>
                <c:pt idx="2669">
                  <c:v>42582</c:v>
                </c:pt>
                <c:pt idx="2670">
                  <c:v>42582</c:v>
                </c:pt>
                <c:pt idx="2671">
                  <c:v>42582</c:v>
                </c:pt>
                <c:pt idx="2672">
                  <c:v>42582</c:v>
                </c:pt>
                <c:pt idx="2673">
                  <c:v>42582</c:v>
                </c:pt>
                <c:pt idx="2674">
                  <c:v>42582</c:v>
                </c:pt>
                <c:pt idx="2675">
                  <c:v>42589</c:v>
                </c:pt>
                <c:pt idx="2676">
                  <c:v>42589</c:v>
                </c:pt>
                <c:pt idx="2677">
                  <c:v>42589</c:v>
                </c:pt>
                <c:pt idx="2678">
                  <c:v>42589</c:v>
                </c:pt>
                <c:pt idx="2679">
                  <c:v>42589</c:v>
                </c:pt>
                <c:pt idx="2680">
                  <c:v>42589</c:v>
                </c:pt>
                <c:pt idx="2681">
                  <c:v>42589</c:v>
                </c:pt>
                <c:pt idx="2682">
                  <c:v>42589</c:v>
                </c:pt>
                <c:pt idx="2683">
                  <c:v>42589</c:v>
                </c:pt>
                <c:pt idx="2684">
                  <c:v>42589</c:v>
                </c:pt>
                <c:pt idx="2685">
                  <c:v>42589</c:v>
                </c:pt>
                <c:pt idx="2686">
                  <c:v>42589</c:v>
                </c:pt>
                <c:pt idx="2687">
                  <c:v>42589</c:v>
                </c:pt>
                <c:pt idx="2688">
                  <c:v>42596</c:v>
                </c:pt>
                <c:pt idx="2689">
                  <c:v>42596</c:v>
                </c:pt>
                <c:pt idx="2690">
                  <c:v>42596</c:v>
                </c:pt>
                <c:pt idx="2691">
                  <c:v>42596</c:v>
                </c:pt>
                <c:pt idx="2692">
                  <c:v>42596</c:v>
                </c:pt>
                <c:pt idx="2693">
                  <c:v>42596</c:v>
                </c:pt>
                <c:pt idx="2694">
                  <c:v>42596</c:v>
                </c:pt>
                <c:pt idx="2695">
                  <c:v>42596</c:v>
                </c:pt>
                <c:pt idx="2696">
                  <c:v>42596</c:v>
                </c:pt>
                <c:pt idx="2697">
                  <c:v>42596</c:v>
                </c:pt>
                <c:pt idx="2698">
                  <c:v>42596</c:v>
                </c:pt>
                <c:pt idx="2699">
                  <c:v>42596</c:v>
                </c:pt>
                <c:pt idx="2700">
                  <c:v>42603</c:v>
                </c:pt>
                <c:pt idx="2701">
                  <c:v>42603</c:v>
                </c:pt>
                <c:pt idx="2702">
                  <c:v>42603</c:v>
                </c:pt>
                <c:pt idx="2703">
                  <c:v>42603</c:v>
                </c:pt>
                <c:pt idx="2704">
                  <c:v>42603</c:v>
                </c:pt>
                <c:pt idx="2705">
                  <c:v>42603</c:v>
                </c:pt>
                <c:pt idx="2706">
                  <c:v>42603</c:v>
                </c:pt>
                <c:pt idx="2707">
                  <c:v>42603</c:v>
                </c:pt>
                <c:pt idx="2708">
                  <c:v>42603</c:v>
                </c:pt>
                <c:pt idx="2709">
                  <c:v>42603</c:v>
                </c:pt>
                <c:pt idx="2710">
                  <c:v>42603</c:v>
                </c:pt>
                <c:pt idx="2711">
                  <c:v>42603</c:v>
                </c:pt>
                <c:pt idx="2712">
                  <c:v>42603</c:v>
                </c:pt>
                <c:pt idx="2713">
                  <c:v>42603</c:v>
                </c:pt>
                <c:pt idx="2714">
                  <c:v>42610</c:v>
                </c:pt>
                <c:pt idx="2715">
                  <c:v>42610</c:v>
                </c:pt>
                <c:pt idx="2716">
                  <c:v>42610</c:v>
                </c:pt>
                <c:pt idx="2717">
                  <c:v>42610</c:v>
                </c:pt>
                <c:pt idx="2718">
                  <c:v>42610</c:v>
                </c:pt>
                <c:pt idx="2719">
                  <c:v>42610</c:v>
                </c:pt>
                <c:pt idx="2720">
                  <c:v>42610</c:v>
                </c:pt>
                <c:pt idx="2721">
                  <c:v>42610</c:v>
                </c:pt>
                <c:pt idx="2722">
                  <c:v>42610</c:v>
                </c:pt>
                <c:pt idx="2723">
                  <c:v>42610</c:v>
                </c:pt>
                <c:pt idx="2724">
                  <c:v>42610</c:v>
                </c:pt>
                <c:pt idx="2725">
                  <c:v>42617</c:v>
                </c:pt>
                <c:pt idx="2726">
                  <c:v>42617</c:v>
                </c:pt>
                <c:pt idx="2727">
                  <c:v>42617</c:v>
                </c:pt>
                <c:pt idx="2728">
                  <c:v>42617</c:v>
                </c:pt>
                <c:pt idx="2729">
                  <c:v>42617</c:v>
                </c:pt>
                <c:pt idx="2730">
                  <c:v>42617</c:v>
                </c:pt>
                <c:pt idx="2731">
                  <c:v>42617</c:v>
                </c:pt>
                <c:pt idx="2732">
                  <c:v>42617</c:v>
                </c:pt>
                <c:pt idx="2733">
                  <c:v>42617</c:v>
                </c:pt>
                <c:pt idx="2734">
                  <c:v>42617</c:v>
                </c:pt>
                <c:pt idx="2735">
                  <c:v>42617</c:v>
                </c:pt>
                <c:pt idx="2736">
                  <c:v>42617</c:v>
                </c:pt>
                <c:pt idx="2737">
                  <c:v>42624</c:v>
                </c:pt>
                <c:pt idx="2738">
                  <c:v>42624</c:v>
                </c:pt>
                <c:pt idx="2739">
                  <c:v>42624</c:v>
                </c:pt>
                <c:pt idx="2740">
                  <c:v>42624</c:v>
                </c:pt>
                <c:pt idx="2741">
                  <c:v>42624</c:v>
                </c:pt>
                <c:pt idx="2742">
                  <c:v>42624</c:v>
                </c:pt>
                <c:pt idx="2743">
                  <c:v>42624</c:v>
                </c:pt>
                <c:pt idx="2744">
                  <c:v>42624</c:v>
                </c:pt>
                <c:pt idx="2745">
                  <c:v>42624</c:v>
                </c:pt>
                <c:pt idx="2746">
                  <c:v>42624</c:v>
                </c:pt>
                <c:pt idx="2747">
                  <c:v>42631</c:v>
                </c:pt>
                <c:pt idx="2748">
                  <c:v>42631</c:v>
                </c:pt>
                <c:pt idx="2749">
                  <c:v>42631</c:v>
                </c:pt>
                <c:pt idx="2750">
                  <c:v>42631</c:v>
                </c:pt>
                <c:pt idx="2751">
                  <c:v>42631</c:v>
                </c:pt>
                <c:pt idx="2752">
                  <c:v>42631</c:v>
                </c:pt>
                <c:pt idx="2753">
                  <c:v>42631</c:v>
                </c:pt>
                <c:pt idx="2754">
                  <c:v>42631</c:v>
                </c:pt>
                <c:pt idx="2755">
                  <c:v>42631</c:v>
                </c:pt>
                <c:pt idx="2756">
                  <c:v>42631</c:v>
                </c:pt>
                <c:pt idx="2757">
                  <c:v>42631</c:v>
                </c:pt>
                <c:pt idx="2758">
                  <c:v>42638</c:v>
                </c:pt>
                <c:pt idx="2759">
                  <c:v>42638</c:v>
                </c:pt>
                <c:pt idx="2760">
                  <c:v>42638</c:v>
                </c:pt>
                <c:pt idx="2761">
                  <c:v>42638</c:v>
                </c:pt>
                <c:pt idx="2762">
                  <c:v>42638</c:v>
                </c:pt>
                <c:pt idx="2763">
                  <c:v>42638</c:v>
                </c:pt>
                <c:pt idx="2764">
                  <c:v>42638</c:v>
                </c:pt>
                <c:pt idx="2765">
                  <c:v>42638</c:v>
                </c:pt>
                <c:pt idx="2766">
                  <c:v>42638</c:v>
                </c:pt>
                <c:pt idx="2767">
                  <c:v>42638</c:v>
                </c:pt>
                <c:pt idx="2768">
                  <c:v>42645</c:v>
                </c:pt>
                <c:pt idx="2769">
                  <c:v>42645</c:v>
                </c:pt>
                <c:pt idx="2770">
                  <c:v>42645</c:v>
                </c:pt>
                <c:pt idx="2771">
                  <c:v>42645</c:v>
                </c:pt>
                <c:pt idx="2772">
                  <c:v>42645</c:v>
                </c:pt>
                <c:pt idx="2773">
                  <c:v>42645</c:v>
                </c:pt>
                <c:pt idx="2774">
                  <c:v>42645</c:v>
                </c:pt>
                <c:pt idx="2775">
                  <c:v>42645</c:v>
                </c:pt>
                <c:pt idx="2776">
                  <c:v>42645</c:v>
                </c:pt>
                <c:pt idx="2777">
                  <c:v>42645</c:v>
                </c:pt>
                <c:pt idx="2778">
                  <c:v>42645</c:v>
                </c:pt>
                <c:pt idx="2779">
                  <c:v>42645</c:v>
                </c:pt>
                <c:pt idx="2780">
                  <c:v>42652</c:v>
                </c:pt>
                <c:pt idx="2781">
                  <c:v>42652</c:v>
                </c:pt>
                <c:pt idx="2782">
                  <c:v>42652</c:v>
                </c:pt>
                <c:pt idx="2783">
                  <c:v>42652</c:v>
                </c:pt>
                <c:pt idx="2784">
                  <c:v>42652</c:v>
                </c:pt>
                <c:pt idx="2785">
                  <c:v>42652</c:v>
                </c:pt>
                <c:pt idx="2786">
                  <c:v>42652</c:v>
                </c:pt>
                <c:pt idx="2787">
                  <c:v>42652</c:v>
                </c:pt>
                <c:pt idx="2788">
                  <c:v>42652</c:v>
                </c:pt>
                <c:pt idx="2789">
                  <c:v>42652</c:v>
                </c:pt>
                <c:pt idx="2790">
                  <c:v>42652</c:v>
                </c:pt>
                <c:pt idx="2791">
                  <c:v>42652</c:v>
                </c:pt>
                <c:pt idx="2792">
                  <c:v>42652</c:v>
                </c:pt>
                <c:pt idx="2793">
                  <c:v>42652</c:v>
                </c:pt>
                <c:pt idx="2794">
                  <c:v>42659</c:v>
                </c:pt>
                <c:pt idx="2795">
                  <c:v>42659</c:v>
                </c:pt>
                <c:pt idx="2796">
                  <c:v>42659</c:v>
                </c:pt>
                <c:pt idx="2797">
                  <c:v>42659</c:v>
                </c:pt>
                <c:pt idx="2798">
                  <c:v>42659</c:v>
                </c:pt>
                <c:pt idx="2799">
                  <c:v>42659</c:v>
                </c:pt>
                <c:pt idx="2800">
                  <c:v>42659</c:v>
                </c:pt>
                <c:pt idx="2801">
                  <c:v>42659</c:v>
                </c:pt>
                <c:pt idx="2802">
                  <c:v>42659</c:v>
                </c:pt>
                <c:pt idx="2803">
                  <c:v>42659</c:v>
                </c:pt>
                <c:pt idx="2804">
                  <c:v>42659</c:v>
                </c:pt>
                <c:pt idx="2805">
                  <c:v>42659</c:v>
                </c:pt>
                <c:pt idx="2806">
                  <c:v>42659</c:v>
                </c:pt>
                <c:pt idx="2807">
                  <c:v>42666</c:v>
                </c:pt>
                <c:pt idx="2808">
                  <c:v>42666</c:v>
                </c:pt>
                <c:pt idx="2809">
                  <c:v>42666</c:v>
                </c:pt>
                <c:pt idx="2810">
                  <c:v>42666</c:v>
                </c:pt>
                <c:pt idx="2811">
                  <c:v>42666</c:v>
                </c:pt>
                <c:pt idx="2812">
                  <c:v>42666</c:v>
                </c:pt>
                <c:pt idx="2813">
                  <c:v>42666</c:v>
                </c:pt>
                <c:pt idx="2814">
                  <c:v>42666</c:v>
                </c:pt>
                <c:pt idx="2815">
                  <c:v>42673</c:v>
                </c:pt>
                <c:pt idx="2816">
                  <c:v>42673</c:v>
                </c:pt>
                <c:pt idx="2817">
                  <c:v>42673</c:v>
                </c:pt>
                <c:pt idx="2818">
                  <c:v>42673</c:v>
                </c:pt>
                <c:pt idx="2819">
                  <c:v>42673</c:v>
                </c:pt>
                <c:pt idx="2820">
                  <c:v>42673</c:v>
                </c:pt>
                <c:pt idx="2821">
                  <c:v>42673</c:v>
                </c:pt>
                <c:pt idx="2822">
                  <c:v>42673</c:v>
                </c:pt>
                <c:pt idx="2823">
                  <c:v>42673</c:v>
                </c:pt>
                <c:pt idx="2824">
                  <c:v>42673</c:v>
                </c:pt>
                <c:pt idx="2825">
                  <c:v>42673</c:v>
                </c:pt>
                <c:pt idx="2826">
                  <c:v>42673</c:v>
                </c:pt>
                <c:pt idx="2827">
                  <c:v>42673</c:v>
                </c:pt>
                <c:pt idx="2828">
                  <c:v>42680</c:v>
                </c:pt>
                <c:pt idx="2829">
                  <c:v>42680</c:v>
                </c:pt>
                <c:pt idx="2830">
                  <c:v>42680</c:v>
                </c:pt>
                <c:pt idx="2831">
                  <c:v>42680</c:v>
                </c:pt>
                <c:pt idx="2832">
                  <c:v>42680</c:v>
                </c:pt>
                <c:pt idx="2833">
                  <c:v>42680</c:v>
                </c:pt>
                <c:pt idx="2834">
                  <c:v>42680</c:v>
                </c:pt>
                <c:pt idx="2835">
                  <c:v>42680</c:v>
                </c:pt>
                <c:pt idx="2836">
                  <c:v>42680</c:v>
                </c:pt>
                <c:pt idx="2837">
                  <c:v>42680</c:v>
                </c:pt>
                <c:pt idx="2838">
                  <c:v>42680</c:v>
                </c:pt>
                <c:pt idx="2839">
                  <c:v>42680</c:v>
                </c:pt>
                <c:pt idx="2840">
                  <c:v>42680</c:v>
                </c:pt>
                <c:pt idx="2841">
                  <c:v>42687</c:v>
                </c:pt>
                <c:pt idx="2842">
                  <c:v>42687</c:v>
                </c:pt>
                <c:pt idx="2843">
                  <c:v>42687</c:v>
                </c:pt>
                <c:pt idx="2844">
                  <c:v>42687</c:v>
                </c:pt>
                <c:pt idx="2845">
                  <c:v>42687</c:v>
                </c:pt>
                <c:pt idx="2846">
                  <c:v>42687</c:v>
                </c:pt>
                <c:pt idx="2847">
                  <c:v>42687</c:v>
                </c:pt>
                <c:pt idx="2848">
                  <c:v>42687</c:v>
                </c:pt>
                <c:pt idx="2849">
                  <c:v>42687</c:v>
                </c:pt>
                <c:pt idx="2850">
                  <c:v>42694</c:v>
                </c:pt>
                <c:pt idx="2851">
                  <c:v>42694</c:v>
                </c:pt>
                <c:pt idx="2852">
                  <c:v>42694</c:v>
                </c:pt>
                <c:pt idx="2853">
                  <c:v>42694</c:v>
                </c:pt>
                <c:pt idx="2854">
                  <c:v>42694</c:v>
                </c:pt>
                <c:pt idx="2855">
                  <c:v>42694</c:v>
                </c:pt>
                <c:pt idx="2856">
                  <c:v>42694</c:v>
                </c:pt>
                <c:pt idx="2857">
                  <c:v>42694</c:v>
                </c:pt>
                <c:pt idx="2858">
                  <c:v>42694</c:v>
                </c:pt>
                <c:pt idx="2859">
                  <c:v>42694</c:v>
                </c:pt>
                <c:pt idx="2860">
                  <c:v>42694</c:v>
                </c:pt>
                <c:pt idx="2861">
                  <c:v>42694</c:v>
                </c:pt>
                <c:pt idx="2862">
                  <c:v>42701</c:v>
                </c:pt>
                <c:pt idx="2863">
                  <c:v>42701</c:v>
                </c:pt>
                <c:pt idx="2864">
                  <c:v>42701</c:v>
                </c:pt>
                <c:pt idx="2865">
                  <c:v>42701</c:v>
                </c:pt>
                <c:pt idx="2866">
                  <c:v>42701</c:v>
                </c:pt>
                <c:pt idx="2867">
                  <c:v>42701</c:v>
                </c:pt>
                <c:pt idx="2868">
                  <c:v>42701</c:v>
                </c:pt>
                <c:pt idx="2869">
                  <c:v>42701</c:v>
                </c:pt>
                <c:pt idx="2870">
                  <c:v>42701</c:v>
                </c:pt>
                <c:pt idx="2871">
                  <c:v>42701</c:v>
                </c:pt>
                <c:pt idx="2872">
                  <c:v>42701</c:v>
                </c:pt>
                <c:pt idx="2873">
                  <c:v>42701</c:v>
                </c:pt>
                <c:pt idx="2874">
                  <c:v>42708</c:v>
                </c:pt>
                <c:pt idx="2875">
                  <c:v>42708</c:v>
                </c:pt>
                <c:pt idx="2876">
                  <c:v>42708</c:v>
                </c:pt>
                <c:pt idx="2877">
                  <c:v>42708</c:v>
                </c:pt>
                <c:pt idx="2878">
                  <c:v>42708</c:v>
                </c:pt>
                <c:pt idx="2879">
                  <c:v>42708</c:v>
                </c:pt>
                <c:pt idx="2880">
                  <c:v>42708</c:v>
                </c:pt>
                <c:pt idx="2881">
                  <c:v>42708</c:v>
                </c:pt>
                <c:pt idx="2882">
                  <c:v>42708</c:v>
                </c:pt>
                <c:pt idx="2883">
                  <c:v>42708</c:v>
                </c:pt>
                <c:pt idx="2884">
                  <c:v>42708</c:v>
                </c:pt>
                <c:pt idx="2885">
                  <c:v>42708</c:v>
                </c:pt>
                <c:pt idx="2886">
                  <c:v>42708</c:v>
                </c:pt>
                <c:pt idx="2887">
                  <c:v>42708</c:v>
                </c:pt>
                <c:pt idx="2888">
                  <c:v>42715</c:v>
                </c:pt>
                <c:pt idx="2889">
                  <c:v>42715</c:v>
                </c:pt>
                <c:pt idx="2890">
                  <c:v>42715</c:v>
                </c:pt>
                <c:pt idx="2891">
                  <c:v>42715</c:v>
                </c:pt>
                <c:pt idx="2892">
                  <c:v>42715</c:v>
                </c:pt>
                <c:pt idx="2893">
                  <c:v>42715</c:v>
                </c:pt>
                <c:pt idx="2894">
                  <c:v>42715</c:v>
                </c:pt>
                <c:pt idx="2895">
                  <c:v>42715</c:v>
                </c:pt>
                <c:pt idx="2896">
                  <c:v>42722</c:v>
                </c:pt>
                <c:pt idx="2897">
                  <c:v>42722</c:v>
                </c:pt>
                <c:pt idx="2898">
                  <c:v>42722</c:v>
                </c:pt>
                <c:pt idx="2899">
                  <c:v>42722</c:v>
                </c:pt>
                <c:pt idx="2900">
                  <c:v>42722</c:v>
                </c:pt>
                <c:pt idx="2901">
                  <c:v>42722</c:v>
                </c:pt>
                <c:pt idx="2902">
                  <c:v>42722</c:v>
                </c:pt>
                <c:pt idx="2903">
                  <c:v>42722</c:v>
                </c:pt>
                <c:pt idx="2904">
                  <c:v>42722</c:v>
                </c:pt>
                <c:pt idx="2905">
                  <c:v>42722</c:v>
                </c:pt>
                <c:pt idx="2906">
                  <c:v>42722</c:v>
                </c:pt>
                <c:pt idx="2907">
                  <c:v>42722</c:v>
                </c:pt>
                <c:pt idx="2908">
                  <c:v>42729</c:v>
                </c:pt>
                <c:pt idx="2909">
                  <c:v>42729</c:v>
                </c:pt>
                <c:pt idx="2910">
                  <c:v>42729</c:v>
                </c:pt>
                <c:pt idx="2911">
                  <c:v>42729</c:v>
                </c:pt>
                <c:pt idx="2912">
                  <c:v>42729</c:v>
                </c:pt>
                <c:pt idx="2913">
                  <c:v>42729</c:v>
                </c:pt>
                <c:pt idx="2914">
                  <c:v>42729</c:v>
                </c:pt>
                <c:pt idx="2915">
                  <c:v>42729</c:v>
                </c:pt>
                <c:pt idx="2916">
                  <c:v>42729</c:v>
                </c:pt>
                <c:pt idx="2917">
                  <c:v>42729</c:v>
                </c:pt>
                <c:pt idx="2918">
                  <c:v>42729</c:v>
                </c:pt>
                <c:pt idx="2919">
                  <c:v>42729</c:v>
                </c:pt>
                <c:pt idx="2920">
                  <c:v>42729</c:v>
                </c:pt>
                <c:pt idx="2921">
                  <c:v>42736</c:v>
                </c:pt>
                <c:pt idx="2922">
                  <c:v>42736</c:v>
                </c:pt>
                <c:pt idx="2923">
                  <c:v>42736</c:v>
                </c:pt>
                <c:pt idx="2924">
                  <c:v>42736</c:v>
                </c:pt>
                <c:pt idx="2925">
                  <c:v>42736</c:v>
                </c:pt>
                <c:pt idx="2926">
                  <c:v>42736</c:v>
                </c:pt>
                <c:pt idx="2927">
                  <c:v>42736</c:v>
                </c:pt>
                <c:pt idx="2928">
                  <c:v>42736</c:v>
                </c:pt>
                <c:pt idx="2929">
                  <c:v>42736</c:v>
                </c:pt>
                <c:pt idx="2930">
                  <c:v>42736</c:v>
                </c:pt>
                <c:pt idx="2931">
                  <c:v>42736</c:v>
                </c:pt>
                <c:pt idx="2932">
                  <c:v>42736</c:v>
                </c:pt>
                <c:pt idx="2933">
                  <c:v>42743</c:v>
                </c:pt>
                <c:pt idx="2934">
                  <c:v>42743</c:v>
                </c:pt>
                <c:pt idx="2935">
                  <c:v>42743</c:v>
                </c:pt>
                <c:pt idx="2936">
                  <c:v>42743</c:v>
                </c:pt>
                <c:pt idx="2937">
                  <c:v>42743</c:v>
                </c:pt>
                <c:pt idx="2938">
                  <c:v>42743</c:v>
                </c:pt>
                <c:pt idx="2939">
                  <c:v>42743</c:v>
                </c:pt>
                <c:pt idx="2940">
                  <c:v>42743</c:v>
                </c:pt>
                <c:pt idx="2941">
                  <c:v>42743</c:v>
                </c:pt>
                <c:pt idx="2942">
                  <c:v>42743</c:v>
                </c:pt>
                <c:pt idx="2943">
                  <c:v>42743</c:v>
                </c:pt>
                <c:pt idx="2944">
                  <c:v>42743</c:v>
                </c:pt>
                <c:pt idx="2945">
                  <c:v>42743</c:v>
                </c:pt>
                <c:pt idx="2946">
                  <c:v>42750</c:v>
                </c:pt>
                <c:pt idx="2947">
                  <c:v>42750</c:v>
                </c:pt>
                <c:pt idx="2948">
                  <c:v>42750</c:v>
                </c:pt>
                <c:pt idx="2949">
                  <c:v>42750</c:v>
                </c:pt>
                <c:pt idx="2950">
                  <c:v>42750</c:v>
                </c:pt>
                <c:pt idx="2951">
                  <c:v>42750</c:v>
                </c:pt>
                <c:pt idx="2952">
                  <c:v>42750</c:v>
                </c:pt>
                <c:pt idx="2953">
                  <c:v>42750</c:v>
                </c:pt>
                <c:pt idx="2954">
                  <c:v>42750</c:v>
                </c:pt>
                <c:pt idx="2955">
                  <c:v>42750</c:v>
                </c:pt>
                <c:pt idx="2956">
                  <c:v>42750</c:v>
                </c:pt>
                <c:pt idx="2957">
                  <c:v>42757</c:v>
                </c:pt>
                <c:pt idx="2958">
                  <c:v>42757</c:v>
                </c:pt>
                <c:pt idx="2959">
                  <c:v>42757</c:v>
                </c:pt>
                <c:pt idx="2960">
                  <c:v>42757</c:v>
                </c:pt>
                <c:pt idx="2961">
                  <c:v>42757</c:v>
                </c:pt>
                <c:pt idx="2962">
                  <c:v>42757</c:v>
                </c:pt>
                <c:pt idx="2963">
                  <c:v>42757</c:v>
                </c:pt>
                <c:pt idx="2964">
                  <c:v>42757</c:v>
                </c:pt>
                <c:pt idx="2965">
                  <c:v>42757</c:v>
                </c:pt>
                <c:pt idx="2966">
                  <c:v>42757</c:v>
                </c:pt>
                <c:pt idx="2967">
                  <c:v>42757</c:v>
                </c:pt>
                <c:pt idx="2968">
                  <c:v>42757</c:v>
                </c:pt>
                <c:pt idx="2969">
                  <c:v>42757</c:v>
                </c:pt>
                <c:pt idx="2970">
                  <c:v>42757</c:v>
                </c:pt>
                <c:pt idx="2971">
                  <c:v>42764</c:v>
                </c:pt>
                <c:pt idx="2972">
                  <c:v>42764</c:v>
                </c:pt>
                <c:pt idx="2973">
                  <c:v>42764</c:v>
                </c:pt>
                <c:pt idx="2974">
                  <c:v>42764</c:v>
                </c:pt>
                <c:pt idx="2975">
                  <c:v>42764</c:v>
                </c:pt>
                <c:pt idx="2976">
                  <c:v>42764</c:v>
                </c:pt>
                <c:pt idx="2977">
                  <c:v>42764</c:v>
                </c:pt>
                <c:pt idx="2978">
                  <c:v>42764</c:v>
                </c:pt>
                <c:pt idx="2979">
                  <c:v>42764</c:v>
                </c:pt>
                <c:pt idx="2980">
                  <c:v>42764</c:v>
                </c:pt>
                <c:pt idx="2981">
                  <c:v>42764</c:v>
                </c:pt>
                <c:pt idx="2982">
                  <c:v>42764</c:v>
                </c:pt>
                <c:pt idx="2983">
                  <c:v>42764</c:v>
                </c:pt>
                <c:pt idx="2984">
                  <c:v>42764</c:v>
                </c:pt>
                <c:pt idx="2985">
                  <c:v>42771</c:v>
                </c:pt>
                <c:pt idx="2986">
                  <c:v>42771</c:v>
                </c:pt>
                <c:pt idx="2987">
                  <c:v>42771</c:v>
                </c:pt>
                <c:pt idx="2988">
                  <c:v>42771</c:v>
                </c:pt>
                <c:pt idx="2989">
                  <c:v>42771</c:v>
                </c:pt>
                <c:pt idx="2990">
                  <c:v>42771</c:v>
                </c:pt>
                <c:pt idx="2991">
                  <c:v>42771</c:v>
                </c:pt>
                <c:pt idx="2992">
                  <c:v>42771</c:v>
                </c:pt>
                <c:pt idx="2993">
                  <c:v>42771</c:v>
                </c:pt>
                <c:pt idx="2994">
                  <c:v>42771</c:v>
                </c:pt>
                <c:pt idx="2995">
                  <c:v>42771</c:v>
                </c:pt>
                <c:pt idx="2996">
                  <c:v>42771</c:v>
                </c:pt>
                <c:pt idx="2997">
                  <c:v>42771</c:v>
                </c:pt>
                <c:pt idx="2998">
                  <c:v>42771</c:v>
                </c:pt>
                <c:pt idx="2999">
                  <c:v>42771</c:v>
                </c:pt>
                <c:pt idx="3000">
                  <c:v>42778</c:v>
                </c:pt>
                <c:pt idx="3001">
                  <c:v>42778</c:v>
                </c:pt>
                <c:pt idx="3002">
                  <c:v>42778</c:v>
                </c:pt>
                <c:pt idx="3003">
                  <c:v>42778</c:v>
                </c:pt>
                <c:pt idx="3004">
                  <c:v>42778</c:v>
                </c:pt>
                <c:pt idx="3005">
                  <c:v>42778</c:v>
                </c:pt>
                <c:pt idx="3006">
                  <c:v>42778</c:v>
                </c:pt>
                <c:pt idx="3007">
                  <c:v>42778</c:v>
                </c:pt>
                <c:pt idx="3008">
                  <c:v>42778</c:v>
                </c:pt>
                <c:pt idx="3009">
                  <c:v>42778</c:v>
                </c:pt>
                <c:pt idx="3010">
                  <c:v>42778</c:v>
                </c:pt>
                <c:pt idx="3011">
                  <c:v>42785</c:v>
                </c:pt>
                <c:pt idx="3012">
                  <c:v>42785</c:v>
                </c:pt>
                <c:pt idx="3013">
                  <c:v>42785</c:v>
                </c:pt>
                <c:pt idx="3014">
                  <c:v>42785</c:v>
                </c:pt>
                <c:pt idx="3015">
                  <c:v>42785</c:v>
                </c:pt>
                <c:pt idx="3016">
                  <c:v>42785</c:v>
                </c:pt>
                <c:pt idx="3017">
                  <c:v>42785</c:v>
                </c:pt>
                <c:pt idx="3018">
                  <c:v>42785</c:v>
                </c:pt>
                <c:pt idx="3019">
                  <c:v>42785</c:v>
                </c:pt>
                <c:pt idx="3020">
                  <c:v>42785</c:v>
                </c:pt>
                <c:pt idx="3021">
                  <c:v>42785</c:v>
                </c:pt>
                <c:pt idx="3022">
                  <c:v>42785</c:v>
                </c:pt>
                <c:pt idx="3023">
                  <c:v>42785</c:v>
                </c:pt>
                <c:pt idx="3024">
                  <c:v>42785</c:v>
                </c:pt>
                <c:pt idx="3025">
                  <c:v>42792</c:v>
                </c:pt>
                <c:pt idx="3026">
                  <c:v>42792</c:v>
                </c:pt>
                <c:pt idx="3027">
                  <c:v>42792</c:v>
                </c:pt>
                <c:pt idx="3028">
                  <c:v>42792</c:v>
                </c:pt>
                <c:pt idx="3029">
                  <c:v>42792</c:v>
                </c:pt>
                <c:pt idx="3030">
                  <c:v>42792</c:v>
                </c:pt>
                <c:pt idx="3031">
                  <c:v>42792</c:v>
                </c:pt>
                <c:pt idx="3032">
                  <c:v>42792</c:v>
                </c:pt>
                <c:pt idx="3033">
                  <c:v>42792</c:v>
                </c:pt>
                <c:pt idx="3034">
                  <c:v>42792</c:v>
                </c:pt>
                <c:pt idx="3035">
                  <c:v>42792</c:v>
                </c:pt>
                <c:pt idx="3036">
                  <c:v>42792</c:v>
                </c:pt>
                <c:pt idx="3037">
                  <c:v>42792</c:v>
                </c:pt>
                <c:pt idx="3038">
                  <c:v>42799</c:v>
                </c:pt>
                <c:pt idx="3039">
                  <c:v>42799</c:v>
                </c:pt>
                <c:pt idx="3040">
                  <c:v>42799</c:v>
                </c:pt>
                <c:pt idx="3041">
                  <c:v>42799</c:v>
                </c:pt>
                <c:pt idx="3042">
                  <c:v>42799</c:v>
                </c:pt>
                <c:pt idx="3043">
                  <c:v>42799</c:v>
                </c:pt>
                <c:pt idx="3044">
                  <c:v>42799</c:v>
                </c:pt>
                <c:pt idx="3045">
                  <c:v>42799</c:v>
                </c:pt>
                <c:pt idx="3046">
                  <c:v>42799</c:v>
                </c:pt>
                <c:pt idx="3047">
                  <c:v>42799</c:v>
                </c:pt>
                <c:pt idx="3048">
                  <c:v>42799</c:v>
                </c:pt>
                <c:pt idx="3049">
                  <c:v>42806</c:v>
                </c:pt>
                <c:pt idx="3050">
                  <c:v>42806</c:v>
                </c:pt>
                <c:pt idx="3051">
                  <c:v>42806</c:v>
                </c:pt>
                <c:pt idx="3052">
                  <c:v>42806</c:v>
                </c:pt>
                <c:pt idx="3053">
                  <c:v>42806</c:v>
                </c:pt>
                <c:pt idx="3054">
                  <c:v>42806</c:v>
                </c:pt>
                <c:pt idx="3055">
                  <c:v>42806</c:v>
                </c:pt>
                <c:pt idx="3056">
                  <c:v>42806</c:v>
                </c:pt>
                <c:pt idx="3057">
                  <c:v>42806</c:v>
                </c:pt>
                <c:pt idx="3058">
                  <c:v>42806</c:v>
                </c:pt>
                <c:pt idx="3059">
                  <c:v>42806</c:v>
                </c:pt>
                <c:pt idx="3060">
                  <c:v>42806</c:v>
                </c:pt>
                <c:pt idx="3061">
                  <c:v>42806</c:v>
                </c:pt>
                <c:pt idx="3062">
                  <c:v>42813</c:v>
                </c:pt>
                <c:pt idx="3063">
                  <c:v>42813</c:v>
                </c:pt>
                <c:pt idx="3064">
                  <c:v>42813</c:v>
                </c:pt>
                <c:pt idx="3065">
                  <c:v>42813</c:v>
                </c:pt>
                <c:pt idx="3066">
                  <c:v>42813</c:v>
                </c:pt>
                <c:pt idx="3067">
                  <c:v>42813</c:v>
                </c:pt>
                <c:pt idx="3068">
                  <c:v>42813</c:v>
                </c:pt>
                <c:pt idx="3069">
                  <c:v>42813</c:v>
                </c:pt>
                <c:pt idx="3070">
                  <c:v>42813</c:v>
                </c:pt>
                <c:pt idx="3071">
                  <c:v>42813</c:v>
                </c:pt>
                <c:pt idx="3072">
                  <c:v>42813</c:v>
                </c:pt>
                <c:pt idx="3073">
                  <c:v>42813</c:v>
                </c:pt>
                <c:pt idx="3074">
                  <c:v>42820</c:v>
                </c:pt>
                <c:pt idx="3075">
                  <c:v>42820</c:v>
                </c:pt>
                <c:pt idx="3076">
                  <c:v>42820</c:v>
                </c:pt>
                <c:pt idx="3077">
                  <c:v>42820</c:v>
                </c:pt>
                <c:pt idx="3078">
                  <c:v>42820</c:v>
                </c:pt>
                <c:pt idx="3079">
                  <c:v>42820</c:v>
                </c:pt>
                <c:pt idx="3080">
                  <c:v>42820</c:v>
                </c:pt>
                <c:pt idx="3081">
                  <c:v>42820</c:v>
                </c:pt>
                <c:pt idx="3082">
                  <c:v>42820</c:v>
                </c:pt>
                <c:pt idx="3083">
                  <c:v>42820</c:v>
                </c:pt>
                <c:pt idx="3084">
                  <c:v>42820</c:v>
                </c:pt>
                <c:pt idx="3085">
                  <c:v>42827</c:v>
                </c:pt>
                <c:pt idx="3086">
                  <c:v>42827</c:v>
                </c:pt>
                <c:pt idx="3087">
                  <c:v>42827</c:v>
                </c:pt>
                <c:pt idx="3088">
                  <c:v>42827</c:v>
                </c:pt>
                <c:pt idx="3089">
                  <c:v>42827</c:v>
                </c:pt>
                <c:pt idx="3090">
                  <c:v>42827</c:v>
                </c:pt>
                <c:pt idx="3091">
                  <c:v>42827</c:v>
                </c:pt>
                <c:pt idx="3092">
                  <c:v>42827</c:v>
                </c:pt>
                <c:pt idx="3093">
                  <c:v>42827</c:v>
                </c:pt>
                <c:pt idx="3094">
                  <c:v>42827</c:v>
                </c:pt>
                <c:pt idx="3095">
                  <c:v>42827</c:v>
                </c:pt>
                <c:pt idx="3096">
                  <c:v>42827</c:v>
                </c:pt>
                <c:pt idx="3097">
                  <c:v>42827</c:v>
                </c:pt>
                <c:pt idx="3098">
                  <c:v>42827</c:v>
                </c:pt>
                <c:pt idx="3099">
                  <c:v>42834</c:v>
                </c:pt>
                <c:pt idx="3100">
                  <c:v>42834</c:v>
                </c:pt>
                <c:pt idx="3101">
                  <c:v>42834</c:v>
                </c:pt>
                <c:pt idx="3102">
                  <c:v>42834</c:v>
                </c:pt>
                <c:pt idx="3103">
                  <c:v>42834</c:v>
                </c:pt>
                <c:pt idx="3104">
                  <c:v>42834</c:v>
                </c:pt>
                <c:pt idx="3105">
                  <c:v>42834</c:v>
                </c:pt>
                <c:pt idx="3106">
                  <c:v>42834</c:v>
                </c:pt>
                <c:pt idx="3107">
                  <c:v>42834</c:v>
                </c:pt>
                <c:pt idx="3108">
                  <c:v>42834</c:v>
                </c:pt>
                <c:pt idx="3109">
                  <c:v>42834</c:v>
                </c:pt>
                <c:pt idx="3110">
                  <c:v>42834</c:v>
                </c:pt>
                <c:pt idx="3111">
                  <c:v>42834</c:v>
                </c:pt>
                <c:pt idx="3112">
                  <c:v>42834</c:v>
                </c:pt>
                <c:pt idx="3113">
                  <c:v>42841</c:v>
                </c:pt>
                <c:pt idx="3114">
                  <c:v>42841</c:v>
                </c:pt>
                <c:pt idx="3115">
                  <c:v>42841</c:v>
                </c:pt>
                <c:pt idx="3116">
                  <c:v>42841</c:v>
                </c:pt>
                <c:pt idx="3117">
                  <c:v>42841</c:v>
                </c:pt>
                <c:pt idx="3118">
                  <c:v>42841</c:v>
                </c:pt>
                <c:pt idx="3119">
                  <c:v>42841</c:v>
                </c:pt>
                <c:pt idx="3120">
                  <c:v>42841</c:v>
                </c:pt>
                <c:pt idx="3121">
                  <c:v>42841</c:v>
                </c:pt>
                <c:pt idx="3122">
                  <c:v>42841</c:v>
                </c:pt>
                <c:pt idx="3123">
                  <c:v>42841</c:v>
                </c:pt>
                <c:pt idx="3124">
                  <c:v>42841</c:v>
                </c:pt>
                <c:pt idx="3125">
                  <c:v>42841</c:v>
                </c:pt>
                <c:pt idx="3126">
                  <c:v>42841</c:v>
                </c:pt>
                <c:pt idx="3127">
                  <c:v>42848</c:v>
                </c:pt>
                <c:pt idx="3128">
                  <c:v>42848</c:v>
                </c:pt>
                <c:pt idx="3129">
                  <c:v>42848</c:v>
                </c:pt>
                <c:pt idx="3130">
                  <c:v>42848</c:v>
                </c:pt>
                <c:pt idx="3131">
                  <c:v>42848</c:v>
                </c:pt>
                <c:pt idx="3132">
                  <c:v>42848</c:v>
                </c:pt>
                <c:pt idx="3133">
                  <c:v>42848</c:v>
                </c:pt>
                <c:pt idx="3134">
                  <c:v>42848</c:v>
                </c:pt>
                <c:pt idx="3135">
                  <c:v>42848</c:v>
                </c:pt>
                <c:pt idx="3136">
                  <c:v>42848</c:v>
                </c:pt>
                <c:pt idx="3137">
                  <c:v>42848</c:v>
                </c:pt>
                <c:pt idx="3138">
                  <c:v>42848</c:v>
                </c:pt>
                <c:pt idx="3139">
                  <c:v>42848</c:v>
                </c:pt>
                <c:pt idx="3140">
                  <c:v>42848</c:v>
                </c:pt>
                <c:pt idx="3141">
                  <c:v>42855</c:v>
                </c:pt>
                <c:pt idx="3142">
                  <c:v>42855</c:v>
                </c:pt>
                <c:pt idx="3143">
                  <c:v>42855</c:v>
                </c:pt>
                <c:pt idx="3144">
                  <c:v>42855</c:v>
                </c:pt>
                <c:pt idx="3145">
                  <c:v>42855</c:v>
                </c:pt>
                <c:pt idx="3146">
                  <c:v>42855</c:v>
                </c:pt>
                <c:pt idx="3147">
                  <c:v>42855</c:v>
                </c:pt>
                <c:pt idx="3148">
                  <c:v>42855</c:v>
                </c:pt>
                <c:pt idx="3149">
                  <c:v>42855</c:v>
                </c:pt>
                <c:pt idx="3150">
                  <c:v>42855</c:v>
                </c:pt>
                <c:pt idx="3151">
                  <c:v>42855</c:v>
                </c:pt>
                <c:pt idx="3152">
                  <c:v>42862</c:v>
                </c:pt>
                <c:pt idx="3153">
                  <c:v>42862</c:v>
                </c:pt>
                <c:pt idx="3154">
                  <c:v>42862</c:v>
                </c:pt>
                <c:pt idx="3155">
                  <c:v>42862</c:v>
                </c:pt>
                <c:pt idx="3156">
                  <c:v>42862</c:v>
                </c:pt>
                <c:pt idx="3157">
                  <c:v>42862</c:v>
                </c:pt>
                <c:pt idx="3158">
                  <c:v>42862</c:v>
                </c:pt>
                <c:pt idx="3159">
                  <c:v>42862</c:v>
                </c:pt>
                <c:pt idx="3160">
                  <c:v>42862</c:v>
                </c:pt>
                <c:pt idx="3161">
                  <c:v>42862</c:v>
                </c:pt>
                <c:pt idx="3162">
                  <c:v>42862</c:v>
                </c:pt>
                <c:pt idx="3163">
                  <c:v>42862</c:v>
                </c:pt>
                <c:pt idx="3164">
                  <c:v>42862</c:v>
                </c:pt>
                <c:pt idx="3165">
                  <c:v>42869</c:v>
                </c:pt>
                <c:pt idx="3166">
                  <c:v>42869</c:v>
                </c:pt>
                <c:pt idx="3167">
                  <c:v>42869</c:v>
                </c:pt>
                <c:pt idx="3168">
                  <c:v>42869</c:v>
                </c:pt>
                <c:pt idx="3169">
                  <c:v>42869</c:v>
                </c:pt>
                <c:pt idx="3170">
                  <c:v>42869</c:v>
                </c:pt>
                <c:pt idx="3171">
                  <c:v>42869</c:v>
                </c:pt>
                <c:pt idx="3172">
                  <c:v>42869</c:v>
                </c:pt>
                <c:pt idx="3173">
                  <c:v>42869</c:v>
                </c:pt>
                <c:pt idx="3174">
                  <c:v>42869</c:v>
                </c:pt>
                <c:pt idx="3175">
                  <c:v>42869</c:v>
                </c:pt>
                <c:pt idx="3176">
                  <c:v>42869</c:v>
                </c:pt>
                <c:pt idx="3177">
                  <c:v>42869</c:v>
                </c:pt>
                <c:pt idx="3178">
                  <c:v>42869</c:v>
                </c:pt>
                <c:pt idx="3179">
                  <c:v>42876</c:v>
                </c:pt>
                <c:pt idx="3180">
                  <c:v>42876</c:v>
                </c:pt>
                <c:pt idx="3181">
                  <c:v>42876</c:v>
                </c:pt>
                <c:pt idx="3182">
                  <c:v>42876</c:v>
                </c:pt>
                <c:pt idx="3183">
                  <c:v>42876</c:v>
                </c:pt>
                <c:pt idx="3184">
                  <c:v>42876</c:v>
                </c:pt>
                <c:pt idx="3185">
                  <c:v>42876</c:v>
                </c:pt>
                <c:pt idx="3186">
                  <c:v>42876</c:v>
                </c:pt>
                <c:pt idx="3187">
                  <c:v>42876</c:v>
                </c:pt>
                <c:pt idx="3188">
                  <c:v>42876</c:v>
                </c:pt>
                <c:pt idx="3189">
                  <c:v>42876</c:v>
                </c:pt>
                <c:pt idx="3190">
                  <c:v>42876</c:v>
                </c:pt>
                <c:pt idx="3191">
                  <c:v>42876</c:v>
                </c:pt>
                <c:pt idx="3192">
                  <c:v>42876</c:v>
                </c:pt>
                <c:pt idx="3193">
                  <c:v>42883</c:v>
                </c:pt>
                <c:pt idx="3194">
                  <c:v>42883</c:v>
                </c:pt>
                <c:pt idx="3195">
                  <c:v>42883</c:v>
                </c:pt>
                <c:pt idx="3196">
                  <c:v>42883</c:v>
                </c:pt>
                <c:pt idx="3197">
                  <c:v>42883</c:v>
                </c:pt>
                <c:pt idx="3198">
                  <c:v>42883</c:v>
                </c:pt>
                <c:pt idx="3199">
                  <c:v>42883</c:v>
                </c:pt>
                <c:pt idx="3200">
                  <c:v>42883</c:v>
                </c:pt>
                <c:pt idx="3201">
                  <c:v>42883</c:v>
                </c:pt>
                <c:pt idx="3202">
                  <c:v>42883</c:v>
                </c:pt>
                <c:pt idx="3203">
                  <c:v>42883</c:v>
                </c:pt>
                <c:pt idx="3204">
                  <c:v>42883</c:v>
                </c:pt>
                <c:pt idx="3205">
                  <c:v>42890</c:v>
                </c:pt>
                <c:pt idx="3206">
                  <c:v>42890</c:v>
                </c:pt>
                <c:pt idx="3207">
                  <c:v>42890</c:v>
                </c:pt>
                <c:pt idx="3208">
                  <c:v>42890</c:v>
                </c:pt>
                <c:pt idx="3209">
                  <c:v>42890</c:v>
                </c:pt>
                <c:pt idx="3210">
                  <c:v>42890</c:v>
                </c:pt>
                <c:pt idx="3211">
                  <c:v>42890</c:v>
                </c:pt>
                <c:pt idx="3212">
                  <c:v>42890</c:v>
                </c:pt>
                <c:pt idx="3213">
                  <c:v>42890</c:v>
                </c:pt>
                <c:pt idx="3214">
                  <c:v>42890</c:v>
                </c:pt>
                <c:pt idx="3215">
                  <c:v>42890</c:v>
                </c:pt>
                <c:pt idx="3216">
                  <c:v>42890</c:v>
                </c:pt>
                <c:pt idx="3217">
                  <c:v>42897</c:v>
                </c:pt>
                <c:pt idx="3218">
                  <c:v>42897</c:v>
                </c:pt>
                <c:pt idx="3219">
                  <c:v>42897</c:v>
                </c:pt>
                <c:pt idx="3220">
                  <c:v>42897</c:v>
                </c:pt>
                <c:pt idx="3221">
                  <c:v>42897</c:v>
                </c:pt>
                <c:pt idx="3222">
                  <c:v>42897</c:v>
                </c:pt>
                <c:pt idx="3223">
                  <c:v>42897</c:v>
                </c:pt>
                <c:pt idx="3224">
                  <c:v>42897</c:v>
                </c:pt>
                <c:pt idx="3225">
                  <c:v>42897</c:v>
                </c:pt>
                <c:pt idx="3226">
                  <c:v>42897</c:v>
                </c:pt>
                <c:pt idx="3227">
                  <c:v>42897</c:v>
                </c:pt>
                <c:pt idx="3228">
                  <c:v>42897</c:v>
                </c:pt>
                <c:pt idx="3229">
                  <c:v>42897</c:v>
                </c:pt>
                <c:pt idx="3230">
                  <c:v>42904</c:v>
                </c:pt>
                <c:pt idx="3231">
                  <c:v>42904</c:v>
                </c:pt>
                <c:pt idx="3232">
                  <c:v>42904</c:v>
                </c:pt>
                <c:pt idx="3233">
                  <c:v>42904</c:v>
                </c:pt>
                <c:pt idx="3234">
                  <c:v>42904</c:v>
                </c:pt>
                <c:pt idx="3235">
                  <c:v>42904</c:v>
                </c:pt>
                <c:pt idx="3236">
                  <c:v>42904</c:v>
                </c:pt>
                <c:pt idx="3237">
                  <c:v>42904</c:v>
                </c:pt>
                <c:pt idx="3238">
                  <c:v>42904</c:v>
                </c:pt>
                <c:pt idx="3239">
                  <c:v>42911</c:v>
                </c:pt>
                <c:pt idx="3240">
                  <c:v>42911</c:v>
                </c:pt>
                <c:pt idx="3241">
                  <c:v>42911</c:v>
                </c:pt>
                <c:pt idx="3242">
                  <c:v>42911</c:v>
                </c:pt>
                <c:pt idx="3243">
                  <c:v>42911</c:v>
                </c:pt>
                <c:pt idx="3244">
                  <c:v>42911</c:v>
                </c:pt>
                <c:pt idx="3245">
                  <c:v>42911</c:v>
                </c:pt>
                <c:pt idx="3246">
                  <c:v>42911</c:v>
                </c:pt>
                <c:pt idx="3247">
                  <c:v>42911</c:v>
                </c:pt>
                <c:pt idx="3502">
                  <c:v>43065</c:v>
                </c:pt>
                <c:pt idx="3503">
                  <c:v>43065</c:v>
                </c:pt>
              </c:numCache>
            </c:numRef>
          </c:xVal>
          <c:yVal>
            <c:numRef>
              <c:f>体重管理!$E$3:$E$3506</c:f>
              <c:numCache>
                <c:formatCode>0.0_ </c:formatCode>
                <c:ptCount val="3504"/>
                <c:pt idx="15">
                  <c:v>26.503881536199174</c:v>
                </c:pt>
                <c:pt idx="16">
                  <c:v>26.845867104408196</c:v>
                </c:pt>
                <c:pt idx="17">
                  <c:v>26.503881536199174</c:v>
                </c:pt>
                <c:pt idx="18">
                  <c:v>26.845867104408196</c:v>
                </c:pt>
                <c:pt idx="19">
                  <c:v>26.503881536199174</c:v>
                </c:pt>
                <c:pt idx="20">
                  <c:v>26.845867104408196</c:v>
                </c:pt>
                <c:pt idx="22">
                  <c:v>26.503881536199174</c:v>
                </c:pt>
                <c:pt idx="23">
                  <c:v>26.845867104408196</c:v>
                </c:pt>
                <c:pt idx="32">
                  <c:v>26.4</c:v>
                </c:pt>
                <c:pt idx="34">
                  <c:v>25.9</c:v>
                </c:pt>
                <c:pt idx="35">
                  <c:v>26.2</c:v>
                </c:pt>
                <c:pt idx="36">
                  <c:v>26.5</c:v>
                </c:pt>
                <c:pt idx="37">
                  <c:v>26.2</c:v>
                </c:pt>
                <c:pt idx="38">
                  <c:v>26.5</c:v>
                </c:pt>
                <c:pt idx="39">
                  <c:v>26.3</c:v>
                </c:pt>
                <c:pt idx="40">
                  <c:v>26.3</c:v>
                </c:pt>
                <c:pt idx="41">
                  <c:v>25.9</c:v>
                </c:pt>
                <c:pt idx="42">
                  <c:v>26.1</c:v>
                </c:pt>
                <c:pt idx="43">
                  <c:v>26.4</c:v>
                </c:pt>
                <c:pt idx="44">
                  <c:v>26.2</c:v>
                </c:pt>
                <c:pt idx="45">
                  <c:v>26.3</c:v>
                </c:pt>
                <c:pt idx="46">
                  <c:v>26</c:v>
                </c:pt>
                <c:pt idx="47">
                  <c:v>26.4</c:v>
                </c:pt>
                <c:pt idx="48">
                  <c:v>26</c:v>
                </c:pt>
                <c:pt idx="49">
                  <c:v>26.5</c:v>
                </c:pt>
                <c:pt idx="50">
                  <c:v>25.8</c:v>
                </c:pt>
                <c:pt idx="51">
                  <c:v>26.6</c:v>
                </c:pt>
                <c:pt idx="52">
                  <c:v>26.4</c:v>
                </c:pt>
                <c:pt idx="53">
                  <c:v>26.2</c:v>
                </c:pt>
                <c:pt idx="54">
                  <c:v>26.1</c:v>
                </c:pt>
                <c:pt idx="55">
                  <c:v>26</c:v>
                </c:pt>
                <c:pt idx="56">
                  <c:v>26.6</c:v>
                </c:pt>
                <c:pt idx="57">
                  <c:v>26.2</c:v>
                </c:pt>
                <c:pt idx="58">
                  <c:v>25.8</c:v>
                </c:pt>
                <c:pt idx="59">
                  <c:v>26</c:v>
                </c:pt>
                <c:pt idx="60">
                  <c:v>25.8</c:v>
                </c:pt>
                <c:pt idx="61">
                  <c:v>25.5</c:v>
                </c:pt>
                <c:pt idx="62">
                  <c:v>26.4</c:v>
                </c:pt>
                <c:pt idx="63">
                  <c:v>26.3</c:v>
                </c:pt>
                <c:pt idx="64">
                  <c:v>26.6</c:v>
                </c:pt>
                <c:pt idx="65">
                  <c:v>26.2</c:v>
                </c:pt>
                <c:pt idx="66">
                  <c:v>26.2</c:v>
                </c:pt>
                <c:pt idx="67">
                  <c:v>27</c:v>
                </c:pt>
                <c:pt idx="69">
                  <c:v>26.4</c:v>
                </c:pt>
                <c:pt idx="70">
                  <c:v>26.5</c:v>
                </c:pt>
                <c:pt idx="71">
                  <c:v>26.2</c:v>
                </c:pt>
                <c:pt idx="72">
                  <c:v>26.1</c:v>
                </c:pt>
                <c:pt idx="73">
                  <c:v>26.1</c:v>
                </c:pt>
                <c:pt idx="74">
                  <c:v>25.8</c:v>
                </c:pt>
                <c:pt idx="75">
                  <c:v>25.9</c:v>
                </c:pt>
                <c:pt idx="84">
                  <c:v>26.3</c:v>
                </c:pt>
                <c:pt idx="85">
                  <c:v>26</c:v>
                </c:pt>
                <c:pt idx="86">
                  <c:v>26.2</c:v>
                </c:pt>
                <c:pt idx="87">
                  <c:v>26.6</c:v>
                </c:pt>
                <c:pt idx="88">
                  <c:v>26.1</c:v>
                </c:pt>
                <c:pt idx="89">
                  <c:v>26.4</c:v>
                </c:pt>
                <c:pt idx="90">
                  <c:v>26.2</c:v>
                </c:pt>
                <c:pt idx="92">
                  <c:v>26</c:v>
                </c:pt>
                <c:pt idx="93">
                  <c:v>26</c:v>
                </c:pt>
                <c:pt idx="94">
                  <c:v>26.4</c:v>
                </c:pt>
                <c:pt idx="95">
                  <c:v>26.4</c:v>
                </c:pt>
                <c:pt idx="96">
                  <c:v>26.5</c:v>
                </c:pt>
                <c:pt idx="97">
                  <c:v>26.6</c:v>
                </c:pt>
                <c:pt idx="98">
                  <c:v>26.3</c:v>
                </c:pt>
                <c:pt idx="99">
                  <c:v>26.6</c:v>
                </c:pt>
                <c:pt idx="100">
                  <c:v>26.1</c:v>
                </c:pt>
                <c:pt idx="101">
                  <c:v>26.1</c:v>
                </c:pt>
                <c:pt idx="102">
                  <c:v>26.2</c:v>
                </c:pt>
                <c:pt idx="103">
                  <c:v>26.1</c:v>
                </c:pt>
                <c:pt idx="104">
                  <c:v>26.5</c:v>
                </c:pt>
                <c:pt idx="105">
                  <c:v>26.1</c:v>
                </c:pt>
                <c:pt idx="106">
                  <c:v>26</c:v>
                </c:pt>
                <c:pt idx="107">
                  <c:v>25.9</c:v>
                </c:pt>
                <c:pt idx="108">
                  <c:v>25.8</c:v>
                </c:pt>
                <c:pt idx="109">
                  <c:v>25.9</c:v>
                </c:pt>
                <c:pt idx="111">
                  <c:v>26.1</c:v>
                </c:pt>
                <c:pt idx="112">
                  <c:v>25.6</c:v>
                </c:pt>
                <c:pt idx="113">
                  <c:v>26</c:v>
                </c:pt>
                <c:pt idx="114">
                  <c:v>25.6</c:v>
                </c:pt>
                <c:pt idx="115">
                  <c:v>25.6</c:v>
                </c:pt>
                <c:pt idx="116">
                  <c:v>26.4</c:v>
                </c:pt>
                <c:pt idx="117">
                  <c:v>26.1</c:v>
                </c:pt>
                <c:pt idx="118">
                  <c:v>25.8</c:v>
                </c:pt>
                <c:pt idx="119">
                  <c:v>26</c:v>
                </c:pt>
                <c:pt idx="120">
                  <c:v>25.5</c:v>
                </c:pt>
                <c:pt idx="121">
                  <c:v>25.9</c:v>
                </c:pt>
                <c:pt idx="122">
                  <c:v>25.7</c:v>
                </c:pt>
                <c:pt idx="123">
                  <c:v>25.5</c:v>
                </c:pt>
                <c:pt idx="124">
                  <c:v>25.9</c:v>
                </c:pt>
                <c:pt idx="125">
                  <c:v>25.5</c:v>
                </c:pt>
                <c:pt idx="126">
                  <c:v>25.8</c:v>
                </c:pt>
                <c:pt idx="127">
                  <c:v>25.5</c:v>
                </c:pt>
                <c:pt idx="128">
                  <c:v>25.7</c:v>
                </c:pt>
                <c:pt idx="129">
                  <c:v>25.9</c:v>
                </c:pt>
                <c:pt idx="131">
                  <c:v>25.6</c:v>
                </c:pt>
                <c:pt idx="133">
                  <c:v>25.5</c:v>
                </c:pt>
                <c:pt idx="134">
                  <c:v>25.4</c:v>
                </c:pt>
                <c:pt idx="135">
                  <c:v>25.8</c:v>
                </c:pt>
                <c:pt idx="136">
                  <c:v>25.6</c:v>
                </c:pt>
                <c:pt idx="137">
                  <c:v>25.9</c:v>
                </c:pt>
                <c:pt idx="138">
                  <c:v>25.6</c:v>
                </c:pt>
                <c:pt idx="139">
                  <c:v>25.8</c:v>
                </c:pt>
                <c:pt idx="140">
                  <c:v>25.4</c:v>
                </c:pt>
                <c:pt idx="141">
                  <c:v>25.5</c:v>
                </c:pt>
                <c:pt idx="142">
                  <c:v>25.4</c:v>
                </c:pt>
                <c:pt idx="143">
                  <c:v>25.8</c:v>
                </c:pt>
                <c:pt idx="144">
                  <c:v>25.5</c:v>
                </c:pt>
                <c:pt idx="145">
                  <c:v>25.7</c:v>
                </c:pt>
                <c:pt idx="146">
                  <c:v>25.9</c:v>
                </c:pt>
                <c:pt idx="147">
                  <c:v>25.6</c:v>
                </c:pt>
                <c:pt idx="148">
                  <c:v>25.8</c:v>
                </c:pt>
                <c:pt idx="149">
                  <c:v>25.8</c:v>
                </c:pt>
                <c:pt idx="150">
                  <c:v>25.8</c:v>
                </c:pt>
                <c:pt idx="151">
                  <c:v>25.8</c:v>
                </c:pt>
                <c:pt idx="152">
                  <c:v>25.9</c:v>
                </c:pt>
                <c:pt idx="153">
                  <c:v>25.4</c:v>
                </c:pt>
                <c:pt idx="154">
                  <c:v>25.3</c:v>
                </c:pt>
                <c:pt idx="155">
                  <c:v>25.4</c:v>
                </c:pt>
                <c:pt idx="156">
                  <c:v>25.4</c:v>
                </c:pt>
                <c:pt idx="157">
                  <c:v>25.4</c:v>
                </c:pt>
                <c:pt idx="158">
                  <c:v>26.1</c:v>
                </c:pt>
                <c:pt idx="159">
                  <c:v>25.6</c:v>
                </c:pt>
                <c:pt idx="160">
                  <c:v>25.5</c:v>
                </c:pt>
                <c:pt idx="161">
                  <c:v>25.3</c:v>
                </c:pt>
                <c:pt idx="162">
                  <c:v>25.4</c:v>
                </c:pt>
                <c:pt idx="163">
                  <c:v>25.5</c:v>
                </c:pt>
                <c:pt idx="164">
                  <c:v>25.8</c:v>
                </c:pt>
                <c:pt idx="165">
                  <c:v>25.5</c:v>
                </c:pt>
                <c:pt idx="166">
                  <c:v>25.6</c:v>
                </c:pt>
                <c:pt idx="167">
                  <c:v>25.3</c:v>
                </c:pt>
                <c:pt idx="169">
                  <c:v>25.5</c:v>
                </c:pt>
                <c:pt idx="170">
                  <c:v>25.3</c:v>
                </c:pt>
                <c:pt idx="171">
                  <c:v>25.6</c:v>
                </c:pt>
                <c:pt idx="172">
                  <c:v>25.3</c:v>
                </c:pt>
                <c:pt idx="173">
                  <c:v>25.3</c:v>
                </c:pt>
                <c:pt idx="174">
                  <c:v>25.2</c:v>
                </c:pt>
                <c:pt idx="175">
                  <c:v>25.5</c:v>
                </c:pt>
                <c:pt idx="176">
                  <c:v>25</c:v>
                </c:pt>
                <c:pt idx="177">
                  <c:v>25.3</c:v>
                </c:pt>
                <c:pt idx="178">
                  <c:v>25.1</c:v>
                </c:pt>
                <c:pt idx="179">
                  <c:v>25.4</c:v>
                </c:pt>
                <c:pt idx="180">
                  <c:v>25</c:v>
                </c:pt>
                <c:pt idx="181">
                  <c:v>25.1</c:v>
                </c:pt>
                <c:pt idx="182">
                  <c:v>25.1</c:v>
                </c:pt>
                <c:pt idx="183">
                  <c:v>25.2</c:v>
                </c:pt>
                <c:pt idx="184">
                  <c:v>25.1</c:v>
                </c:pt>
                <c:pt idx="185">
                  <c:v>25.1</c:v>
                </c:pt>
                <c:pt idx="186">
                  <c:v>25.5</c:v>
                </c:pt>
                <c:pt idx="187">
                  <c:v>25.3</c:v>
                </c:pt>
                <c:pt idx="188">
                  <c:v>25.5</c:v>
                </c:pt>
                <c:pt idx="190">
                  <c:v>25.2</c:v>
                </c:pt>
                <c:pt idx="191">
                  <c:v>25.3</c:v>
                </c:pt>
                <c:pt idx="192">
                  <c:v>25.1</c:v>
                </c:pt>
                <c:pt idx="193">
                  <c:v>25.1</c:v>
                </c:pt>
                <c:pt idx="194">
                  <c:v>24.9</c:v>
                </c:pt>
                <c:pt idx="195">
                  <c:v>24.8</c:v>
                </c:pt>
                <c:pt idx="196">
                  <c:v>24.8</c:v>
                </c:pt>
                <c:pt idx="197">
                  <c:v>24.7</c:v>
                </c:pt>
                <c:pt idx="198">
                  <c:v>25</c:v>
                </c:pt>
                <c:pt idx="199">
                  <c:v>24.9</c:v>
                </c:pt>
                <c:pt idx="200">
                  <c:v>25</c:v>
                </c:pt>
                <c:pt idx="201">
                  <c:v>24.8</c:v>
                </c:pt>
                <c:pt idx="202">
                  <c:v>24.9</c:v>
                </c:pt>
                <c:pt idx="203">
                  <c:v>24.6</c:v>
                </c:pt>
                <c:pt idx="204">
                  <c:v>25.2</c:v>
                </c:pt>
                <c:pt idx="205">
                  <c:v>24.9</c:v>
                </c:pt>
                <c:pt idx="206">
                  <c:v>24.9</c:v>
                </c:pt>
                <c:pt idx="207">
                  <c:v>24.9</c:v>
                </c:pt>
                <c:pt idx="208">
                  <c:v>24.8</c:v>
                </c:pt>
                <c:pt idx="209">
                  <c:v>24.8</c:v>
                </c:pt>
                <c:pt idx="210">
                  <c:v>25</c:v>
                </c:pt>
                <c:pt idx="211">
                  <c:v>24.8</c:v>
                </c:pt>
                <c:pt idx="212">
                  <c:v>25</c:v>
                </c:pt>
                <c:pt idx="213">
                  <c:v>24.8</c:v>
                </c:pt>
                <c:pt idx="214">
                  <c:v>25.1</c:v>
                </c:pt>
                <c:pt idx="215">
                  <c:v>24.8</c:v>
                </c:pt>
                <c:pt idx="216">
                  <c:v>25.1</c:v>
                </c:pt>
                <c:pt idx="217">
                  <c:v>25.1</c:v>
                </c:pt>
                <c:pt idx="218">
                  <c:v>25.1</c:v>
                </c:pt>
                <c:pt idx="219">
                  <c:v>25.6</c:v>
                </c:pt>
                <c:pt idx="220">
                  <c:v>25</c:v>
                </c:pt>
                <c:pt idx="221">
                  <c:v>24.9</c:v>
                </c:pt>
                <c:pt idx="222">
                  <c:v>25.1</c:v>
                </c:pt>
                <c:pt idx="223">
                  <c:v>25</c:v>
                </c:pt>
                <c:pt idx="224">
                  <c:v>25.5</c:v>
                </c:pt>
                <c:pt idx="225">
                  <c:v>25.4</c:v>
                </c:pt>
                <c:pt idx="226">
                  <c:v>24.9</c:v>
                </c:pt>
                <c:pt idx="227">
                  <c:v>24.9</c:v>
                </c:pt>
                <c:pt idx="228">
                  <c:v>24.9</c:v>
                </c:pt>
                <c:pt idx="229">
                  <c:v>24.7</c:v>
                </c:pt>
                <c:pt idx="230">
                  <c:v>25.1</c:v>
                </c:pt>
                <c:pt idx="231">
                  <c:v>24.8</c:v>
                </c:pt>
                <c:pt idx="232">
                  <c:v>24.7</c:v>
                </c:pt>
                <c:pt idx="233">
                  <c:v>24.5</c:v>
                </c:pt>
                <c:pt idx="234">
                  <c:v>25.1</c:v>
                </c:pt>
                <c:pt idx="235">
                  <c:v>25</c:v>
                </c:pt>
                <c:pt idx="236">
                  <c:v>25</c:v>
                </c:pt>
                <c:pt idx="237">
                  <c:v>25.3</c:v>
                </c:pt>
                <c:pt idx="238">
                  <c:v>25</c:v>
                </c:pt>
                <c:pt idx="239">
                  <c:v>25.1</c:v>
                </c:pt>
                <c:pt idx="240">
                  <c:v>25</c:v>
                </c:pt>
                <c:pt idx="241">
                  <c:v>24.8</c:v>
                </c:pt>
                <c:pt idx="242">
                  <c:v>24.8</c:v>
                </c:pt>
                <c:pt idx="243">
                  <c:v>24.6</c:v>
                </c:pt>
                <c:pt idx="244">
                  <c:v>24.6</c:v>
                </c:pt>
                <c:pt idx="245">
                  <c:v>24.6</c:v>
                </c:pt>
                <c:pt idx="246">
                  <c:v>25.1</c:v>
                </c:pt>
                <c:pt idx="247">
                  <c:v>24.7</c:v>
                </c:pt>
                <c:pt idx="248">
                  <c:v>24.7</c:v>
                </c:pt>
                <c:pt idx="249">
                  <c:v>24.6</c:v>
                </c:pt>
                <c:pt idx="250">
                  <c:v>25</c:v>
                </c:pt>
                <c:pt idx="251">
                  <c:v>24.8</c:v>
                </c:pt>
                <c:pt idx="252">
                  <c:v>25</c:v>
                </c:pt>
                <c:pt idx="253">
                  <c:v>24.8</c:v>
                </c:pt>
                <c:pt idx="254">
                  <c:v>25</c:v>
                </c:pt>
                <c:pt idx="255">
                  <c:v>24.6</c:v>
                </c:pt>
                <c:pt idx="256">
                  <c:v>24.6</c:v>
                </c:pt>
                <c:pt idx="257">
                  <c:v>24.8</c:v>
                </c:pt>
                <c:pt idx="258">
                  <c:v>24.9</c:v>
                </c:pt>
                <c:pt idx="259">
                  <c:v>24.6</c:v>
                </c:pt>
                <c:pt idx="260">
                  <c:v>24.6</c:v>
                </c:pt>
                <c:pt idx="261">
                  <c:v>24.9</c:v>
                </c:pt>
                <c:pt idx="262">
                  <c:v>24.6</c:v>
                </c:pt>
                <c:pt idx="263">
                  <c:v>24.9</c:v>
                </c:pt>
                <c:pt idx="264">
                  <c:v>24.8</c:v>
                </c:pt>
                <c:pt idx="265">
                  <c:v>24.8</c:v>
                </c:pt>
                <c:pt idx="266">
                  <c:v>24.7</c:v>
                </c:pt>
                <c:pt idx="267">
                  <c:v>24.7</c:v>
                </c:pt>
                <c:pt idx="268">
                  <c:v>24.7</c:v>
                </c:pt>
                <c:pt idx="269">
                  <c:v>24.5</c:v>
                </c:pt>
                <c:pt idx="270">
                  <c:v>24.5</c:v>
                </c:pt>
                <c:pt idx="271">
                  <c:v>24.8</c:v>
                </c:pt>
                <c:pt idx="272">
                  <c:v>25.2</c:v>
                </c:pt>
                <c:pt idx="273">
                  <c:v>24.8</c:v>
                </c:pt>
                <c:pt idx="274">
                  <c:v>25</c:v>
                </c:pt>
                <c:pt idx="275">
                  <c:v>24.8</c:v>
                </c:pt>
                <c:pt idx="276">
                  <c:v>24.7</c:v>
                </c:pt>
                <c:pt idx="277">
                  <c:v>25</c:v>
                </c:pt>
                <c:pt idx="278">
                  <c:v>24.7</c:v>
                </c:pt>
                <c:pt idx="279">
                  <c:v>25.2</c:v>
                </c:pt>
                <c:pt idx="280">
                  <c:v>24.9</c:v>
                </c:pt>
                <c:pt idx="281">
                  <c:v>24.8</c:v>
                </c:pt>
                <c:pt idx="282">
                  <c:v>25</c:v>
                </c:pt>
                <c:pt idx="283">
                  <c:v>24.8</c:v>
                </c:pt>
                <c:pt idx="284">
                  <c:v>24.4</c:v>
                </c:pt>
                <c:pt idx="285">
                  <c:v>24.3</c:v>
                </c:pt>
                <c:pt idx="286">
                  <c:v>24.2</c:v>
                </c:pt>
                <c:pt idx="287">
                  <c:v>24.3</c:v>
                </c:pt>
                <c:pt idx="288">
                  <c:v>24.5</c:v>
                </c:pt>
                <c:pt idx="289">
                  <c:v>24.6</c:v>
                </c:pt>
                <c:pt idx="290">
                  <c:v>24.6</c:v>
                </c:pt>
                <c:pt idx="291">
                  <c:v>24.5</c:v>
                </c:pt>
                <c:pt idx="292">
                  <c:v>24.5</c:v>
                </c:pt>
                <c:pt idx="293">
                  <c:v>24.3</c:v>
                </c:pt>
                <c:pt idx="294">
                  <c:v>24.8</c:v>
                </c:pt>
                <c:pt idx="295">
                  <c:v>24.1</c:v>
                </c:pt>
                <c:pt idx="296">
                  <c:v>24.3</c:v>
                </c:pt>
                <c:pt idx="297">
                  <c:v>24</c:v>
                </c:pt>
                <c:pt idx="298">
                  <c:v>24.7</c:v>
                </c:pt>
                <c:pt idx="299">
                  <c:v>24.2</c:v>
                </c:pt>
                <c:pt idx="300">
                  <c:v>24.2</c:v>
                </c:pt>
                <c:pt idx="302">
                  <c:v>24.3</c:v>
                </c:pt>
                <c:pt idx="305">
                  <c:v>24.5</c:v>
                </c:pt>
                <c:pt idx="306">
                  <c:v>24.9</c:v>
                </c:pt>
                <c:pt idx="307">
                  <c:v>24.4</c:v>
                </c:pt>
                <c:pt idx="312">
                  <c:v>24.5</c:v>
                </c:pt>
                <c:pt idx="313">
                  <c:v>24.8</c:v>
                </c:pt>
                <c:pt idx="314">
                  <c:v>24.4</c:v>
                </c:pt>
                <c:pt idx="315">
                  <c:v>24.5</c:v>
                </c:pt>
                <c:pt idx="316">
                  <c:v>24.1</c:v>
                </c:pt>
                <c:pt idx="317">
                  <c:v>24.8</c:v>
                </c:pt>
                <c:pt idx="318">
                  <c:v>24.3</c:v>
                </c:pt>
                <c:pt idx="321">
                  <c:v>24.6</c:v>
                </c:pt>
                <c:pt idx="322">
                  <c:v>24.3</c:v>
                </c:pt>
                <c:pt idx="323">
                  <c:v>24.7</c:v>
                </c:pt>
                <c:pt idx="324">
                  <c:v>24.3</c:v>
                </c:pt>
                <c:pt idx="325">
                  <c:v>24.6</c:v>
                </c:pt>
                <c:pt idx="326">
                  <c:v>24.2</c:v>
                </c:pt>
                <c:pt idx="327">
                  <c:v>24.6</c:v>
                </c:pt>
                <c:pt idx="328">
                  <c:v>24.2</c:v>
                </c:pt>
                <c:pt idx="329">
                  <c:v>24.2</c:v>
                </c:pt>
                <c:pt idx="330">
                  <c:v>24.5</c:v>
                </c:pt>
                <c:pt idx="331">
                  <c:v>24.5</c:v>
                </c:pt>
                <c:pt idx="332">
                  <c:v>24.4</c:v>
                </c:pt>
                <c:pt idx="333">
                  <c:v>24.4</c:v>
                </c:pt>
                <c:pt idx="334">
                  <c:v>24.8</c:v>
                </c:pt>
                <c:pt idx="335">
                  <c:v>24.3</c:v>
                </c:pt>
                <c:pt idx="336">
                  <c:v>24.4</c:v>
                </c:pt>
                <c:pt idx="338">
                  <c:v>24</c:v>
                </c:pt>
                <c:pt idx="339">
                  <c:v>24.2</c:v>
                </c:pt>
                <c:pt idx="340">
                  <c:v>24.1</c:v>
                </c:pt>
                <c:pt idx="341">
                  <c:v>24.1</c:v>
                </c:pt>
                <c:pt idx="342">
                  <c:v>24.2</c:v>
                </c:pt>
                <c:pt idx="344">
                  <c:v>23.9</c:v>
                </c:pt>
                <c:pt idx="345">
                  <c:v>24</c:v>
                </c:pt>
                <c:pt idx="346">
                  <c:v>23.9</c:v>
                </c:pt>
                <c:pt idx="347">
                  <c:v>23.8</c:v>
                </c:pt>
                <c:pt idx="348">
                  <c:v>23.8</c:v>
                </c:pt>
                <c:pt idx="349">
                  <c:v>23.8</c:v>
                </c:pt>
                <c:pt idx="350">
                  <c:v>24</c:v>
                </c:pt>
                <c:pt idx="351">
                  <c:v>23.7</c:v>
                </c:pt>
                <c:pt idx="352">
                  <c:v>23.8</c:v>
                </c:pt>
                <c:pt idx="353">
                  <c:v>23.8</c:v>
                </c:pt>
                <c:pt idx="354">
                  <c:v>23.9</c:v>
                </c:pt>
                <c:pt idx="355">
                  <c:v>23.8</c:v>
                </c:pt>
                <c:pt idx="356">
                  <c:v>23.9</c:v>
                </c:pt>
                <c:pt idx="357">
                  <c:v>23.9</c:v>
                </c:pt>
                <c:pt idx="358">
                  <c:v>23.8</c:v>
                </c:pt>
                <c:pt idx="360">
                  <c:v>23.9</c:v>
                </c:pt>
                <c:pt idx="361">
                  <c:v>23.8</c:v>
                </c:pt>
                <c:pt idx="362">
                  <c:v>23.8</c:v>
                </c:pt>
                <c:pt idx="363">
                  <c:v>23.8</c:v>
                </c:pt>
                <c:pt idx="364">
                  <c:v>23.8</c:v>
                </c:pt>
                <c:pt idx="365">
                  <c:v>23.6</c:v>
                </c:pt>
                <c:pt idx="366">
                  <c:v>23.6</c:v>
                </c:pt>
                <c:pt idx="367">
                  <c:v>23.9</c:v>
                </c:pt>
                <c:pt idx="368">
                  <c:v>23.5</c:v>
                </c:pt>
                <c:pt idx="369">
                  <c:v>24</c:v>
                </c:pt>
                <c:pt idx="370">
                  <c:v>23.6</c:v>
                </c:pt>
                <c:pt idx="371">
                  <c:v>24.1</c:v>
                </c:pt>
                <c:pt idx="372">
                  <c:v>23.7</c:v>
                </c:pt>
                <c:pt idx="373">
                  <c:v>24.2</c:v>
                </c:pt>
                <c:pt idx="374">
                  <c:v>23.7</c:v>
                </c:pt>
                <c:pt idx="376">
                  <c:v>24.1</c:v>
                </c:pt>
                <c:pt idx="377">
                  <c:v>23.7</c:v>
                </c:pt>
                <c:pt idx="378">
                  <c:v>23.6</c:v>
                </c:pt>
                <c:pt idx="379">
                  <c:v>24.3</c:v>
                </c:pt>
                <c:pt idx="380">
                  <c:v>23.4</c:v>
                </c:pt>
                <c:pt idx="381">
                  <c:v>23.9</c:v>
                </c:pt>
                <c:pt idx="382">
                  <c:v>23.7</c:v>
                </c:pt>
                <c:pt idx="383">
                  <c:v>23.9</c:v>
                </c:pt>
                <c:pt idx="384">
                  <c:v>24.3</c:v>
                </c:pt>
                <c:pt idx="385">
                  <c:v>23.8</c:v>
                </c:pt>
                <c:pt idx="386">
                  <c:v>24.1</c:v>
                </c:pt>
                <c:pt idx="387">
                  <c:v>24</c:v>
                </c:pt>
                <c:pt idx="388">
                  <c:v>23.7</c:v>
                </c:pt>
                <c:pt idx="389">
                  <c:v>23.4</c:v>
                </c:pt>
                <c:pt idx="390">
                  <c:v>24.1</c:v>
                </c:pt>
                <c:pt idx="391">
                  <c:v>23.6</c:v>
                </c:pt>
                <c:pt idx="392">
                  <c:v>24.1</c:v>
                </c:pt>
                <c:pt idx="393">
                  <c:v>23.9</c:v>
                </c:pt>
                <c:pt idx="394">
                  <c:v>23.8</c:v>
                </c:pt>
                <c:pt idx="395">
                  <c:v>24</c:v>
                </c:pt>
                <c:pt idx="396">
                  <c:v>23.6</c:v>
                </c:pt>
                <c:pt idx="397">
                  <c:v>24.2</c:v>
                </c:pt>
                <c:pt idx="398">
                  <c:v>23.8</c:v>
                </c:pt>
                <c:pt idx="399">
                  <c:v>23.9</c:v>
                </c:pt>
                <c:pt idx="400">
                  <c:v>23.7</c:v>
                </c:pt>
                <c:pt idx="401">
                  <c:v>23.4</c:v>
                </c:pt>
                <c:pt idx="402">
                  <c:v>23.9</c:v>
                </c:pt>
                <c:pt idx="403">
                  <c:v>23.5</c:v>
                </c:pt>
                <c:pt idx="404">
                  <c:v>23.5</c:v>
                </c:pt>
                <c:pt idx="405">
                  <c:v>23.6</c:v>
                </c:pt>
                <c:pt idx="406">
                  <c:v>23.4</c:v>
                </c:pt>
                <c:pt idx="407">
                  <c:v>24</c:v>
                </c:pt>
                <c:pt idx="408">
                  <c:v>23.3</c:v>
                </c:pt>
                <c:pt idx="409">
                  <c:v>24</c:v>
                </c:pt>
                <c:pt idx="410">
                  <c:v>23.3</c:v>
                </c:pt>
                <c:pt idx="411">
                  <c:v>23.4</c:v>
                </c:pt>
                <c:pt idx="412">
                  <c:v>23.5</c:v>
                </c:pt>
                <c:pt idx="413">
                  <c:v>23.3</c:v>
                </c:pt>
                <c:pt idx="414">
                  <c:v>23.8</c:v>
                </c:pt>
                <c:pt idx="415">
                  <c:v>23.4</c:v>
                </c:pt>
                <c:pt idx="416">
                  <c:v>23.2</c:v>
                </c:pt>
                <c:pt idx="418">
                  <c:v>23.9</c:v>
                </c:pt>
                <c:pt idx="419">
                  <c:v>23.5</c:v>
                </c:pt>
                <c:pt idx="420">
                  <c:v>23.7</c:v>
                </c:pt>
                <c:pt idx="421">
                  <c:v>23.3</c:v>
                </c:pt>
                <c:pt idx="422">
                  <c:v>23.9</c:v>
                </c:pt>
                <c:pt idx="423">
                  <c:v>23.5</c:v>
                </c:pt>
                <c:pt idx="424">
                  <c:v>23.7</c:v>
                </c:pt>
                <c:pt idx="425">
                  <c:v>23.3</c:v>
                </c:pt>
                <c:pt idx="426">
                  <c:v>23.8</c:v>
                </c:pt>
                <c:pt idx="427">
                  <c:v>23.2</c:v>
                </c:pt>
                <c:pt idx="428">
                  <c:v>23.6</c:v>
                </c:pt>
                <c:pt idx="429">
                  <c:v>23.2</c:v>
                </c:pt>
                <c:pt idx="430">
                  <c:v>23.7</c:v>
                </c:pt>
                <c:pt idx="432">
                  <c:v>23.7</c:v>
                </c:pt>
                <c:pt idx="433">
                  <c:v>23.5</c:v>
                </c:pt>
                <c:pt idx="434">
                  <c:v>23.4</c:v>
                </c:pt>
                <c:pt idx="435">
                  <c:v>23.2</c:v>
                </c:pt>
                <c:pt idx="436">
                  <c:v>23.8</c:v>
                </c:pt>
                <c:pt idx="437">
                  <c:v>23.4</c:v>
                </c:pt>
                <c:pt idx="439">
                  <c:v>24.5</c:v>
                </c:pt>
                <c:pt idx="440">
                  <c:v>23.8</c:v>
                </c:pt>
                <c:pt idx="441">
                  <c:v>23.8</c:v>
                </c:pt>
                <c:pt idx="442">
                  <c:v>23.5</c:v>
                </c:pt>
                <c:pt idx="443">
                  <c:v>23.6</c:v>
                </c:pt>
                <c:pt idx="444">
                  <c:v>23.3</c:v>
                </c:pt>
                <c:pt idx="445">
                  <c:v>23.7</c:v>
                </c:pt>
                <c:pt idx="446">
                  <c:v>23.5</c:v>
                </c:pt>
                <c:pt idx="447">
                  <c:v>24</c:v>
                </c:pt>
                <c:pt idx="448">
                  <c:v>23.6</c:v>
                </c:pt>
                <c:pt idx="449">
                  <c:v>24</c:v>
                </c:pt>
                <c:pt idx="450">
                  <c:v>23.7</c:v>
                </c:pt>
                <c:pt idx="451">
                  <c:v>24</c:v>
                </c:pt>
                <c:pt idx="452">
                  <c:v>24.1</c:v>
                </c:pt>
                <c:pt idx="453">
                  <c:v>23.8</c:v>
                </c:pt>
                <c:pt idx="454">
                  <c:v>24.2</c:v>
                </c:pt>
                <c:pt idx="455">
                  <c:v>23.6</c:v>
                </c:pt>
                <c:pt idx="456">
                  <c:v>23.9</c:v>
                </c:pt>
                <c:pt idx="457">
                  <c:v>23.6</c:v>
                </c:pt>
                <c:pt idx="458">
                  <c:v>23.9</c:v>
                </c:pt>
                <c:pt idx="459">
                  <c:v>23.3</c:v>
                </c:pt>
                <c:pt idx="460">
                  <c:v>23.2</c:v>
                </c:pt>
                <c:pt idx="461">
                  <c:v>23.6</c:v>
                </c:pt>
                <c:pt idx="462">
                  <c:v>23.4</c:v>
                </c:pt>
                <c:pt idx="463">
                  <c:v>23.4</c:v>
                </c:pt>
                <c:pt idx="464">
                  <c:v>23.4</c:v>
                </c:pt>
                <c:pt idx="465">
                  <c:v>23</c:v>
                </c:pt>
                <c:pt idx="466">
                  <c:v>23.6</c:v>
                </c:pt>
                <c:pt idx="467">
                  <c:v>23.4</c:v>
                </c:pt>
                <c:pt idx="468">
                  <c:v>23.6</c:v>
                </c:pt>
                <c:pt idx="469">
                  <c:v>23.2</c:v>
                </c:pt>
                <c:pt idx="470">
                  <c:v>22.9</c:v>
                </c:pt>
                <c:pt idx="471">
                  <c:v>23.3</c:v>
                </c:pt>
                <c:pt idx="472">
                  <c:v>23.1</c:v>
                </c:pt>
                <c:pt idx="473">
                  <c:v>23.2</c:v>
                </c:pt>
                <c:pt idx="474">
                  <c:v>22.9</c:v>
                </c:pt>
                <c:pt idx="475">
                  <c:v>23.6</c:v>
                </c:pt>
                <c:pt idx="476">
                  <c:v>23.3</c:v>
                </c:pt>
                <c:pt idx="477">
                  <c:v>23.5</c:v>
                </c:pt>
                <c:pt idx="478">
                  <c:v>23</c:v>
                </c:pt>
                <c:pt idx="479">
                  <c:v>23.6</c:v>
                </c:pt>
                <c:pt idx="480">
                  <c:v>23.1</c:v>
                </c:pt>
                <c:pt idx="481">
                  <c:v>23.5</c:v>
                </c:pt>
                <c:pt idx="482">
                  <c:v>22.9</c:v>
                </c:pt>
                <c:pt idx="483">
                  <c:v>23.1</c:v>
                </c:pt>
                <c:pt idx="484">
                  <c:v>22.9</c:v>
                </c:pt>
                <c:pt idx="485">
                  <c:v>23.3</c:v>
                </c:pt>
                <c:pt idx="486">
                  <c:v>22.8</c:v>
                </c:pt>
                <c:pt idx="487">
                  <c:v>23.3</c:v>
                </c:pt>
                <c:pt idx="488">
                  <c:v>22.8</c:v>
                </c:pt>
                <c:pt idx="489">
                  <c:v>23.1</c:v>
                </c:pt>
                <c:pt idx="490">
                  <c:v>22.8</c:v>
                </c:pt>
                <c:pt idx="491">
                  <c:v>23.2</c:v>
                </c:pt>
                <c:pt idx="492">
                  <c:v>22.6</c:v>
                </c:pt>
                <c:pt idx="493">
                  <c:v>23.1</c:v>
                </c:pt>
                <c:pt idx="494">
                  <c:v>22.5</c:v>
                </c:pt>
                <c:pt idx="495">
                  <c:v>22.8</c:v>
                </c:pt>
                <c:pt idx="496">
                  <c:v>22.5</c:v>
                </c:pt>
                <c:pt idx="497">
                  <c:v>23.1</c:v>
                </c:pt>
                <c:pt idx="498">
                  <c:v>23.1</c:v>
                </c:pt>
                <c:pt idx="499">
                  <c:v>22.6</c:v>
                </c:pt>
                <c:pt idx="500">
                  <c:v>23.3</c:v>
                </c:pt>
                <c:pt idx="501">
                  <c:v>22.6</c:v>
                </c:pt>
                <c:pt idx="502">
                  <c:v>23.2</c:v>
                </c:pt>
                <c:pt idx="503">
                  <c:v>22.6</c:v>
                </c:pt>
                <c:pt idx="504">
                  <c:v>23.2</c:v>
                </c:pt>
                <c:pt idx="505">
                  <c:v>22.6</c:v>
                </c:pt>
                <c:pt idx="506">
                  <c:v>23</c:v>
                </c:pt>
                <c:pt idx="507">
                  <c:v>22.5</c:v>
                </c:pt>
                <c:pt idx="508">
                  <c:v>22.8</c:v>
                </c:pt>
                <c:pt idx="509">
                  <c:v>22.4</c:v>
                </c:pt>
                <c:pt idx="510">
                  <c:v>22.7</c:v>
                </c:pt>
                <c:pt idx="511">
                  <c:v>22.9</c:v>
                </c:pt>
                <c:pt idx="512">
                  <c:v>22.5</c:v>
                </c:pt>
                <c:pt idx="513">
                  <c:v>22.8</c:v>
                </c:pt>
                <c:pt idx="514">
                  <c:v>22.4</c:v>
                </c:pt>
                <c:pt idx="515">
                  <c:v>22.9</c:v>
                </c:pt>
                <c:pt idx="516">
                  <c:v>22.4</c:v>
                </c:pt>
                <c:pt idx="517">
                  <c:v>22.9</c:v>
                </c:pt>
                <c:pt idx="518">
                  <c:v>22.5</c:v>
                </c:pt>
                <c:pt idx="520">
                  <c:v>23.2</c:v>
                </c:pt>
                <c:pt idx="521">
                  <c:v>22.7</c:v>
                </c:pt>
                <c:pt idx="522">
                  <c:v>23.4</c:v>
                </c:pt>
                <c:pt idx="523">
                  <c:v>22.8</c:v>
                </c:pt>
                <c:pt idx="524">
                  <c:v>23.1</c:v>
                </c:pt>
                <c:pt idx="525">
                  <c:v>22.7</c:v>
                </c:pt>
                <c:pt idx="526">
                  <c:v>23</c:v>
                </c:pt>
                <c:pt idx="527">
                  <c:v>22.4</c:v>
                </c:pt>
                <c:pt idx="528">
                  <c:v>23</c:v>
                </c:pt>
                <c:pt idx="529">
                  <c:v>22.5</c:v>
                </c:pt>
                <c:pt idx="530">
                  <c:v>23</c:v>
                </c:pt>
                <c:pt idx="531">
                  <c:v>22.5</c:v>
                </c:pt>
                <c:pt idx="532">
                  <c:v>23</c:v>
                </c:pt>
                <c:pt idx="533">
                  <c:v>22.9</c:v>
                </c:pt>
                <c:pt idx="534">
                  <c:v>22.5</c:v>
                </c:pt>
                <c:pt idx="535">
                  <c:v>22.7</c:v>
                </c:pt>
                <c:pt idx="536">
                  <c:v>22.2</c:v>
                </c:pt>
                <c:pt idx="537">
                  <c:v>22.5</c:v>
                </c:pt>
                <c:pt idx="538">
                  <c:v>22.4</c:v>
                </c:pt>
                <c:pt idx="539">
                  <c:v>22.8</c:v>
                </c:pt>
                <c:pt idx="540">
                  <c:v>22.4</c:v>
                </c:pt>
                <c:pt idx="541">
                  <c:v>23</c:v>
                </c:pt>
                <c:pt idx="542">
                  <c:v>22.5</c:v>
                </c:pt>
                <c:pt idx="543">
                  <c:v>22.9</c:v>
                </c:pt>
                <c:pt idx="545">
                  <c:v>22.5</c:v>
                </c:pt>
                <c:pt idx="546">
                  <c:v>22.7</c:v>
                </c:pt>
                <c:pt idx="547">
                  <c:v>22.3</c:v>
                </c:pt>
                <c:pt idx="548">
                  <c:v>22.8</c:v>
                </c:pt>
                <c:pt idx="549">
                  <c:v>22.2</c:v>
                </c:pt>
                <c:pt idx="550">
                  <c:v>22.5</c:v>
                </c:pt>
                <c:pt idx="551">
                  <c:v>22.2</c:v>
                </c:pt>
                <c:pt idx="552">
                  <c:v>22.3</c:v>
                </c:pt>
                <c:pt idx="553">
                  <c:v>22.7</c:v>
                </c:pt>
                <c:pt idx="554">
                  <c:v>22.2</c:v>
                </c:pt>
                <c:pt idx="555">
                  <c:v>22.6</c:v>
                </c:pt>
                <c:pt idx="556">
                  <c:v>22.3</c:v>
                </c:pt>
                <c:pt idx="557">
                  <c:v>22.9</c:v>
                </c:pt>
                <c:pt idx="558">
                  <c:v>22.3</c:v>
                </c:pt>
                <c:pt idx="559">
                  <c:v>22.3</c:v>
                </c:pt>
                <c:pt idx="560">
                  <c:v>22.8</c:v>
                </c:pt>
                <c:pt idx="561">
                  <c:v>22.3</c:v>
                </c:pt>
                <c:pt idx="563">
                  <c:v>22.7</c:v>
                </c:pt>
                <c:pt idx="564">
                  <c:v>22.3</c:v>
                </c:pt>
                <c:pt idx="565">
                  <c:v>22.7</c:v>
                </c:pt>
                <c:pt idx="566">
                  <c:v>22.6</c:v>
                </c:pt>
                <c:pt idx="567">
                  <c:v>22.1</c:v>
                </c:pt>
                <c:pt idx="568">
                  <c:v>22.8</c:v>
                </c:pt>
                <c:pt idx="569">
                  <c:v>22.2</c:v>
                </c:pt>
                <c:pt idx="570">
                  <c:v>22.7</c:v>
                </c:pt>
                <c:pt idx="571">
                  <c:v>22</c:v>
                </c:pt>
                <c:pt idx="572">
                  <c:v>22.5</c:v>
                </c:pt>
                <c:pt idx="573">
                  <c:v>21.9</c:v>
                </c:pt>
                <c:pt idx="574">
                  <c:v>22.5</c:v>
                </c:pt>
                <c:pt idx="575">
                  <c:v>22.5</c:v>
                </c:pt>
                <c:pt idx="576">
                  <c:v>22.1</c:v>
                </c:pt>
                <c:pt idx="577">
                  <c:v>22.5</c:v>
                </c:pt>
                <c:pt idx="578">
                  <c:v>22.1</c:v>
                </c:pt>
                <c:pt idx="579">
                  <c:v>22.6</c:v>
                </c:pt>
                <c:pt idx="580">
                  <c:v>22</c:v>
                </c:pt>
                <c:pt idx="581">
                  <c:v>22.4</c:v>
                </c:pt>
                <c:pt idx="582">
                  <c:v>22</c:v>
                </c:pt>
                <c:pt idx="583">
                  <c:v>22.4</c:v>
                </c:pt>
                <c:pt idx="584">
                  <c:v>21.9</c:v>
                </c:pt>
                <c:pt idx="585">
                  <c:v>21.7</c:v>
                </c:pt>
                <c:pt idx="586">
                  <c:v>21.7</c:v>
                </c:pt>
                <c:pt idx="587">
                  <c:v>21.9</c:v>
                </c:pt>
                <c:pt idx="588">
                  <c:v>21.6</c:v>
                </c:pt>
                <c:pt idx="589">
                  <c:v>22</c:v>
                </c:pt>
                <c:pt idx="590">
                  <c:v>21.6</c:v>
                </c:pt>
                <c:pt idx="591">
                  <c:v>21.7</c:v>
                </c:pt>
                <c:pt idx="592">
                  <c:v>22</c:v>
                </c:pt>
                <c:pt idx="593">
                  <c:v>22.5</c:v>
                </c:pt>
                <c:pt idx="594">
                  <c:v>22</c:v>
                </c:pt>
                <c:pt idx="595">
                  <c:v>22.4</c:v>
                </c:pt>
                <c:pt idx="596">
                  <c:v>21.8</c:v>
                </c:pt>
                <c:pt idx="597">
                  <c:v>22.5</c:v>
                </c:pt>
                <c:pt idx="599">
                  <c:v>22.1</c:v>
                </c:pt>
                <c:pt idx="600">
                  <c:v>22.6</c:v>
                </c:pt>
                <c:pt idx="601">
                  <c:v>22</c:v>
                </c:pt>
                <c:pt idx="602">
                  <c:v>22.6</c:v>
                </c:pt>
                <c:pt idx="603">
                  <c:v>22</c:v>
                </c:pt>
                <c:pt idx="604">
                  <c:v>22</c:v>
                </c:pt>
                <c:pt idx="605">
                  <c:v>22.5</c:v>
                </c:pt>
                <c:pt idx="606">
                  <c:v>22.1</c:v>
                </c:pt>
                <c:pt idx="607">
                  <c:v>22.1</c:v>
                </c:pt>
                <c:pt idx="608">
                  <c:v>22.5</c:v>
                </c:pt>
                <c:pt idx="609">
                  <c:v>22.1</c:v>
                </c:pt>
                <c:pt idx="610">
                  <c:v>22.6</c:v>
                </c:pt>
                <c:pt idx="611">
                  <c:v>22.2</c:v>
                </c:pt>
                <c:pt idx="612">
                  <c:v>21.9</c:v>
                </c:pt>
                <c:pt idx="613">
                  <c:v>22.4</c:v>
                </c:pt>
                <c:pt idx="614">
                  <c:v>21.9</c:v>
                </c:pt>
                <c:pt idx="615">
                  <c:v>22.1</c:v>
                </c:pt>
                <c:pt idx="616">
                  <c:v>22.2</c:v>
                </c:pt>
                <c:pt idx="617">
                  <c:v>22</c:v>
                </c:pt>
                <c:pt idx="618">
                  <c:v>22.5</c:v>
                </c:pt>
                <c:pt idx="619">
                  <c:v>22</c:v>
                </c:pt>
                <c:pt idx="620">
                  <c:v>22.4</c:v>
                </c:pt>
                <c:pt idx="621">
                  <c:v>22.1</c:v>
                </c:pt>
                <c:pt idx="622">
                  <c:v>22.6</c:v>
                </c:pt>
                <c:pt idx="623">
                  <c:v>22</c:v>
                </c:pt>
                <c:pt idx="624">
                  <c:v>21.4</c:v>
                </c:pt>
                <c:pt idx="625">
                  <c:v>22.1</c:v>
                </c:pt>
                <c:pt idx="626">
                  <c:v>21.9</c:v>
                </c:pt>
                <c:pt idx="627">
                  <c:v>22</c:v>
                </c:pt>
                <c:pt idx="628">
                  <c:v>21.6</c:v>
                </c:pt>
                <c:pt idx="629">
                  <c:v>21.7</c:v>
                </c:pt>
                <c:pt idx="630">
                  <c:v>21.5</c:v>
                </c:pt>
                <c:pt idx="631">
                  <c:v>22.2</c:v>
                </c:pt>
                <c:pt idx="632">
                  <c:v>21.7</c:v>
                </c:pt>
                <c:pt idx="633">
                  <c:v>22.4</c:v>
                </c:pt>
                <c:pt idx="634">
                  <c:v>21.9</c:v>
                </c:pt>
                <c:pt idx="635">
                  <c:v>22.4</c:v>
                </c:pt>
                <c:pt idx="636">
                  <c:v>22.1</c:v>
                </c:pt>
                <c:pt idx="637">
                  <c:v>22</c:v>
                </c:pt>
                <c:pt idx="638">
                  <c:v>22.4</c:v>
                </c:pt>
                <c:pt idx="639">
                  <c:v>21.9</c:v>
                </c:pt>
                <c:pt idx="640">
                  <c:v>22</c:v>
                </c:pt>
                <c:pt idx="641">
                  <c:v>21.8</c:v>
                </c:pt>
                <c:pt idx="642">
                  <c:v>22.4</c:v>
                </c:pt>
                <c:pt idx="643">
                  <c:v>22</c:v>
                </c:pt>
                <c:pt idx="644">
                  <c:v>22.4</c:v>
                </c:pt>
                <c:pt idx="645">
                  <c:v>22.7</c:v>
                </c:pt>
                <c:pt idx="646">
                  <c:v>22.5</c:v>
                </c:pt>
                <c:pt idx="647">
                  <c:v>22.8</c:v>
                </c:pt>
                <c:pt idx="648">
                  <c:v>22.4</c:v>
                </c:pt>
                <c:pt idx="649">
                  <c:v>22.6</c:v>
                </c:pt>
                <c:pt idx="650">
                  <c:v>22.3</c:v>
                </c:pt>
                <c:pt idx="651">
                  <c:v>22.4</c:v>
                </c:pt>
                <c:pt idx="652">
                  <c:v>22</c:v>
                </c:pt>
                <c:pt idx="653">
                  <c:v>22.4</c:v>
                </c:pt>
                <c:pt idx="654">
                  <c:v>22.1</c:v>
                </c:pt>
                <c:pt idx="655">
                  <c:v>22.1</c:v>
                </c:pt>
                <c:pt idx="656">
                  <c:v>22</c:v>
                </c:pt>
                <c:pt idx="657">
                  <c:v>21.7</c:v>
                </c:pt>
                <c:pt idx="658">
                  <c:v>21.7</c:v>
                </c:pt>
                <c:pt idx="659">
                  <c:v>21.4</c:v>
                </c:pt>
                <c:pt idx="660">
                  <c:v>21.6</c:v>
                </c:pt>
                <c:pt idx="661">
                  <c:v>21.5</c:v>
                </c:pt>
                <c:pt idx="662">
                  <c:v>22.1</c:v>
                </c:pt>
                <c:pt idx="663">
                  <c:v>21.7</c:v>
                </c:pt>
                <c:pt idx="664">
                  <c:v>22.4</c:v>
                </c:pt>
                <c:pt idx="665">
                  <c:v>21.8</c:v>
                </c:pt>
                <c:pt idx="666">
                  <c:v>22</c:v>
                </c:pt>
                <c:pt idx="667">
                  <c:v>21.5</c:v>
                </c:pt>
                <c:pt idx="668">
                  <c:v>21.8</c:v>
                </c:pt>
                <c:pt idx="669">
                  <c:v>21.5</c:v>
                </c:pt>
                <c:pt idx="670">
                  <c:v>21.9</c:v>
                </c:pt>
                <c:pt idx="671">
                  <c:v>21.7</c:v>
                </c:pt>
                <c:pt idx="672">
                  <c:v>22.4</c:v>
                </c:pt>
                <c:pt idx="673">
                  <c:v>22</c:v>
                </c:pt>
                <c:pt idx="674">
                  <c:v>21.9</c:v>
                </c:pt>
                <c:pt idx="675">
                  <c:v>22</c:v>
                </c:pt>
                <c:pt idx="676">
                  <c:v>21.7</c:v>
                </c:pt>
                <c:pt idx="677">
                  <c:v>22.2</c:v>
                </c:pt>
                <c:pt idx="678">
                  <c:v>21.9</c:v>
                </c:pt>
                <c:pt idx="679">
                  <c:v>22.4</c:v>
                </c:pt>
                <c:pt idx="680">
                  <c:v>21.9</c:v>
                </c:pt>
                <c:pt idx="681">
                  <c:v>22.1</c:v>
                </c:pt>
                <c:pt idx="682">
                  <c:v>21.7</c:v>
                </c:pt>
                <c:pt idx="683">
                  <c:v>22.2</c:v>
                </c:pt>
                <c:pt idx="684">
                  <c:v>21.7</c:v>
                </c:pt>
                <c:pt idx="685">
                  <c:v>22</c:v>
                </c:pt>
                <c:pt idx="686">
                  <c:v>21.6</c:v>
                </c:pt>
                <c:pt idx="687">
                  <c:v>21.7</c:v>
                </c:pt>
                <c:pt idx="688">
                  <c:v>21.6</c:v>
                </c:pt>
                <c:pt idx="689">
                  <c:v>22.1</c:v>
                </c:pt>
                <c:pt idx="690">
                  <c:v>21.7</c:v>
                </c:pt>
                <c:pt idx="691">
                  <c:v>22.1</c:v>
                </c:pt>
                <c:pt idx="692">
                  <c:v>21.6</c:v>
                </c:pt>
                <c:pt idx="693">
                  <c:v>21.9</c:v>
                </c:pt>
                <c:pt idx="694">
                  <c:v>21.8</c:v>
                </c:pt>
                <c:pt idx="695">
                  <c:v>21.4</c:v>
                </c:pt>
                <c:pt idx="696">
                  <c:v>21.9</c:v>
                </c:pt>
                <c:pt idx="697">
                  <c:v>21.3</c:v>
                </c:pt>
                <c:pt idx="698">
                  <c:v>21.2</c:v>
                </c:pt>
                <c:pt idx="699">
                  <c:v>21.8</c:v>
                </c:pt>
                <c:pt idx="700">
                  <c:v>21.6</c:v>
                </c:pt>
                <c:pt idx="701">
                  <c:v>22.1</c:v>
                </c:pt>
                <c:pt idx="702">
                  <c:v>21.6</c:v>
                </c:pt>
                <c:pt idx="703">
                  <c:v>22.1</c:v>
                </c:pt>
                <c:pt idx="704">
                  <c:v>21.6</c:v>
                </c:pt>
                <c:pt idx="705">
                  <c:v>21.8</c:v>
                </c:pt>
                <c:pt idx="706">
                  <c:v>21.4</c:v>
                </c:pt>
                <c:pt idx="707">
                  <c:v>21.7</c:v>
                </c:pt>
                <c:pt idx="708">
                  <c:v>21.5</c:v>
                </c:pt>
                <c:pt idx="709">
                  <c:v>21.3</c:v>
                </c:pt>
                <c:pt idx="710">
                  <c:v>21.8</c:v>
                </c:pt>
                <c:pt idx="711">
                  <c:v>21.4</c:v>
                </c:pt>
                <c:pt idx="712">
                  <c:v>21.6</c:v>
                </c:pt>
                <c:pt idx="713">
                  <c:v>21.2</c:v>
                </c:pt>
                <c:pt idx="714">
                  <c:v>21.8</c:v>
                </c:pt>
                <c:pt idx="715">
                  <c:v>21.3</c:v>
                </c:pt>
                <c:pt idx="716">
                  <c:v>21.6</c:v>
                </c:pt>
                <c:pt idx="717">
                  <c:v>21.3</c:v>
                </c:pt>
                <c:pt idx="718">
                  <c:v>21.6</c:v>
                </c:pt>
                <c:pt idx="719">
                  <c:v>21.9</c:v>
                </c:pt>
                <c:pt idx="721">
                  <c:v>21.3</c:v>
                </c:pt>
                <c:pt idx="722">
                  <c:v>22</c:v>
                </c:pt>
                <c:pt idx="723">
                  <c:v>21.6</c:v>
                </c:pt>
                <c:pt idx="724">
                  <c:v>22</c:v>
                </c:pt>
                <c:pt idx="725">
                  <c:v>21.3</c:v>
                </c:pt>
                <c:pt idx="726">
                  <c:v>21.5</c:v>
                </c:pt>
                <c:pt idx="727">
                  <c:v>21.8</c:v>
                </c:pt>
                <c:pt idx="728">
                  <c:v>21.5</c:v>
                </c:pt>
                <c:pt idx="729">
                  <c:v>22.1</c:v>
                </c:pt>
                <c:pt idx="730">
                  <c:v>21.6</c:v>
                </c:pt>
                <c:pt idx="731">
                  <c:v>22.2</c:v>
                </c:pt>
                <c:pt idx="732">
                  <c:v>21.6</c:v>
                </c:pt>
                <c:pt idx="733">
                  <c:v>22</c:v>
                </c:pt>
                <c:pt idx="734">
                  <c:v>21.4</c:v>
                </c:pt>
                <c:pt idx="735">
                  <c:v>21.6</c:v>
                </c:pt>
                <c:pt idx="736">
                  <c:v>21.2</c:v>
                </c:pt>
                <c:pt idx="737">
                  <c:v>21.6</c:v>
                </c:pt>
                <c:pt idx="738">
                  <c:v>21.4</c:v>
                </c:pt>
                <c:pt idx="739">
                  <c:v>21.6</c:v>
                </c:pt>
                <c:pt idx="740">
                  <c:v>21.3</c:v>
                </c:pt>
                <c:pt idx="741">
                  <c:v>21.6</c:v>
                </c:pt>
                <c:pt idx="742">
                  <c:v>21.5</c:v>
                </c:pt>
                <c:pt idx="743">
                  <c:v>21.4</c:v>
                </c:pt>
                <c:pt idx="744">
                  <c:v>21.9</c:v>
                </c:pt>
                <c:pt idx="745">
                  <c:v>21.9</c:v>
                </c:pt>
                <c:pt idx="746">
                  <c:v>21.5</c:v>
                </c:pt>
                <c:pt idx="747">
                  <c:v>21.9</c:v>
                </c:pt>
                <c:pt idx="748">
                  <c:v>21.5</c:v>
                </c:pt>
                <c:pt idx="749">
                  <c:v>21.3</c:v>
                </c:pt>
                <c:pt idx="750">
                  <c:v>21.6</c:v>
                </c:pt>
                <c:pt idx="751">
                  <c:v>21.3</c:v>
                </c:pt>
                <c:pt idx="752">
                  <c:v>22.1</c:v>
                </c:pt>
                <c:pt idx="753">
                  <c:v>21.7</c:v>
                </c:pt>
                <c:pt idx="754">
                  <c:v>21.5</c:v>
                </c:pt>
                <c:pt idx="755">
                  <c:v>21.7</c:v>
                </c:pt>
                <c:pt idx="756">
                  <c:v>21.5</c:v>
                </c:pt>
                <c:pt idx="757">
                  <c:v>21.5</c:v>
                </c:pt>
                <c:pt idx="758">
                  <c:v>21.4</c:v>
                </c:pt>
                <c:pt idx="759">
                  <c:v>21.7</c:v>
                </c:pt>
                <c:pt idx="760">
                  <c:v>21.2</c:v>
                </c:pt>
                <c:pt idx="761">
                  <c:v>21.7</c:v>
                </c:pt>
                <c:pt idx="762">
                  <c:v>21.2</c:v>
                </c:pt>
                <c:pt idx="763">
                  <c:v>21.5</c:v>
                </c:pt>
                <c:pt idx="764">
                  <c:v>21.3</c:v>
                </c:pt>
                <c:pt idx="765">
                  <c:v>21.5</c:v>
                </c:pt>
                <c:pt idx="766">
                  <c:v>21.4</c:v>
                </c:pt>
                <c:pt idx="767">
                  <c:v>21.3</c:v>
                </c:pt>
                <c:pt idx="768">
                  <c:v>21.5</c:v>
                </c:pt>
                <c:pt idx="769">
                  <c:v>21.5</c:v>
                </c:pt>
                <c:pt idx="770">
                  <c:v>21.9</c:v>
                </c:pt>
                <c:pt idx="771">
                  <c:v>21.5</c:v>
                </c:pt>
                <c:pt idx="772">
                  <c:v>21.4</c:v>
                </c:pt>
                <c:pt idx="773">
                  <c:v>21.7</c:v>
                </c:pt>
                <c:pt idx="774">
                  <c:v>21.2</c:v>
                </c:pt>
                <c:pt idx="775">
                  <c:v>21.1</c:v>
                </c:pt>
                <c:pt idx="776">
                  <c:v>21.3</c:v>
                </c:pt>
                <c:pt idx="777">
                  <c:v>21.6</c:v>
                </c:pt>
                <c:pt idx="778">
                  <c:v>21.4</c:v>
                </c:pt>
                <c:pt idx="779">
                  <c:v>21.2</c:v>
                </c:pt>
                <c:pt idx="780">
                  <c:v>21.2</c:v>
                </c:pt>
                <c:pt idx="781">
                  <c:v>21.6</c:v>
                </c:pt>
                <c:pt idx="782">
                  <c:v>21.3</c:v>
                </c:pt>
                <c:pt idx="783">
                  <c:v>21.3</c:v>
                </c:pt>
                <c:pt idx="784">
                  <c:v>21</c:v>
                </c:pt>
                <c:pt idx="785">
                  <c:v>21.3</c:v>
                </c:pt>
                <c:pt idx="786">
                  <c:v>21.1</c:v>
                </c:pt>
                <c:pt idx="787">
                  <c:v>21.1</c:v>
                </c:pt>
                <c:pt idx="788">
                  <c:v>21</c:v>
                </c:pt>
                <c:pt idx="789">
                  <c:v>20.9</c:v>
                </c:pt>
                <c:pt idx="790">
                  <c:v>20.5</c:v>
                </c:pt>
                <c:pt idx="791">
                  <c:v>21</c:v>
                </c:pt>
                <c:pt idx="792">
                  <c:v>21.3</c:v>
                </c:pt>
                <c:pt idx="793">
                  <c:v>21.3</c:v>
                </c:pt>
                <c:pt idx="794">
                  <c:v>21.2</c:v>
                </c:pt>
                <c:pt idx="795">
                  <c:v>21</c:v>
                </c:pt>
                <c:pt idx="796">
                  <c:v>21</c:v>
                </c:pt>
                <c:pt idx="797">
                  <c:v>21</c:v>
                </c:pt>
                <c:pt idx="798">
                  <c:v>20.7</c:v>
                </c:pt>
                <c:pt idx="799">
                  <c:v>20.8</c:v>
                </c:pt>
                <c:pt idx="800">
                  <c:v>21</c:v>
                </c:pt>
                <c:pt idx="801">
                  <c:v>20.9</c:v>
                </c:pt>
                <c:pt idx="802">
                  <c:v>21.2</c:v>
                </c:pt>
                <c:pt idx="803">
                  <c:v>20.9</c:v>
                </c:pt>
                <c:pt idx="804">
                  <c:v>21.3</c:v>
                </c:pt>
                <c:pt idx="805">
                  <c:v>21.2</c:v>
                </c:pt>
                <c:pt idx="806">
                  <c:v>21.5</c:v>
                </c:pt>
                <c:pt idx="807">
                  <c:v>21.2</c:v>
                </c:pt>
                <c:pt idx="808">
                  <c:v>21.5</c:v>
                </c:pt>
                <c:pt idx="809">
                  <c:v>21.3</c:v>
                </c:pt>
                <c:pt idx="810">
                  <c:v>21.5</c:v>
                </c:pt>
                <c:pt idx="811">
                  <c:v>21.2</c:v>
                </c:pt>
                <c:pt idx="812">
                  <c:v>21.1</c:v>
                </c:pt>
                <c:pt idx="813">
                  <c:v>21.5</c:v>
                </c:pt>
                <c:pt idx="814">
                  <c:v>21.5</c:v>
                </c:pt>
                <c:pt idx="815">
                  <c:v>21.4</c:v>
                </c:pt>
                <c:pt idx="816">
                  <c:v>21</c:v>
                </c:pt>
                <c:pt idx="817">
                  <c:v>21.2</c:v>
                </c:pt>
                <c:pt idx="818">
                  <c:v>21</c:v>
                </c:pt>
                <c:pt idx="819">
                  <c:v>21.5</c:v>
                </c:pt>
                <c:pt idx="820">
                  <c:v>21.1</c:v>
                </c:pt>
                <c:pt idx="821">
                  <c:v>21</c:v>
                </c:pt>
                <c:pt idx="822">
                  <c:v>21.3</c:v>
                </c:pt>
                <c:pt idx="823">
                  <c:v>20.9</c:v>
                </c:pt>
                <c:pt idx="824">
                  <c:v>21.2</c:v>
                </c:pt>
                <c:pt idx="825">
                  <c:v>21</c:v>
                </c:pt>
                <c:pt idx="826">
                  <c:v>21.5</c:v>
                </c:pt>
                <c:pt idx="827">
                  <c:v>21.1</c:v>
                </c:pt>
                <c:pt idx="828">
                  <c:v>21.3</c:v>
                </c:pt>
                <c:pt idx="829">
                  <c:v>21</c:v>
                </c:pt>
                <c:pt idx="830">
                  <c:v>21.3</c:v>
                </c:pt>
                <c:pt idx="831">
                  <c:v>20.9</c:v>
                </c:pt>
                <c:pt idx="832">
                  <c:v>21.2</c:v>
                </c:pt>
                <c:pt idx="833">
                  <c:v>21.2</c:v>
                </c:pt>
                <c:pt idx="834">
                  <c:v>21.1</c:v>
                </c:pt>
                <c:pt idx="835">
                  <c:v>21</c:v>
                </c:pt>
                <c:pt idx="836">
                  <c:v>21.3</c:v>
                </c:pt>
                <c:pt idx="837">
                  <c:v>21.1</c:v>
                </c:pt>
                <c:pt idx="838">
                  <c:v>21.7</c:v>
                </c:pt>
                <c:pt idx="839">
                  <c:v>21.4</c:v>
                </c:pt>
                <c:pt idx="840">
                  <c:v>21.3</c:v>
                </c:pt>
                <c:pt idx="841">
                  <c:v>21</c:v>
                </c:pt>
                <c:pt idx="842">
                  <c:v>21.2</c:v>
                </c:pt>
                <c:pt idx="843">
                  <c:v>21.4</c:v>
                </c:pt>
                <c:pt idx="844">
                  <c:v>21.2</c:v>
                </c:pt>
                <c:pt idx="845">
                  <c:v>21.6</c:v>
                </c:pt>
                <c:pt idx="846">
                  <c:v>21.4</c:v>
                </c:pt>
                <c:pt idx="847">
                  <c:v>21.6</c:v>
                </c:pt>
                <c:pt idx="848">
                  <c:v>21.4</c:v>
                </c:pt>
                <c:pt idx="849">
                  <c:v>21.2</c:v>
                </c:pt>
                <c:pt idx="850">
                  <c:v>20.9</c:v>
                </c:pt>
                <c:pt idx="851">
                  <c:v>21.2</c:v>
                </c:pt>
                <c:pt idx="852">
                  <c:v>21.1</c:v>
                </c:pt>
                <c:pt idx="853">
                  <c:v>21.5</c:v>
                </c:pt>
                <c:pt idx="854">
                  <c:v>21.3</c:v>
                </c:pt>
                <c:pt idx="855">
                  <c:v>21.4</c:v>
                </c:pt>
                <c:pt idx="856">
                  <c:v>21.2</c:v>
                </c:pt>
                <c:pt idx="857">
                  <c:v>21.4</c:v>
                </c:pt>
                <c:pt idx="858">
                  <c:v>21.3</c:v>
                </c:pt>
                <c:pt idx="859">
                  <c:v>21.1</c:v>
                </c:pt>
                <c:pt idx="860">
                  <c:v>20.8</c:v>
                </c:pt>
                <c:pt idx="861">
                  <c:v>21.1</c:v>
                </c:pt>
                <c:pt idx="862">
                  <c:v>21.1</c:v>
                </c:pt>
                <c:pt idx="863">
                  <c:v>21.2</c:v>
                </c:pt>
                <c:pt idx="864">
                  <c:v>21.5</c:v>
                </c:pt>
                <c:pt idx="865">
                  <c:v>21.2</c:v>
                </c:pt>
                <c:pt idx="866">
                  <c:v>21.4</c:v>
                </c:pt>
                <c:pt idx="867">
                  <c:v>21</c:v>
                </c:pt>
                <c:pt idx="868">
                  <c:v>21.2</c:v>
                </c:pt>
                <c:pt idx="869">
                  <c:v>20.9</c:v>
                </c:pt>
                <c:pt idx="870">
                  <c:v>21.2</c:v>
                </c:pt>
                <c:pt idx="871">
                  <c:v>21.5</c:v>
                </c:pt>
                <c:pt idx="872">
                  <c:v>21</c:v>
                </c:pt>
                <c:pt idx="873">
                  <c:v>21.2</c:v>
                </c:pt>
                <c:pt idx="874">
                  <c:v>21.3</c:v>
                </c:pt>
                <c:pt idx="875">
                  <c:v>20.9</c:v>
                </c:pt>
                <c:pt idx="876">
                  <c:v>20.9</c:v>
                </c:pt>
                <c:pt idx="877">
                  <c:v>21.2</c:v>
                </c:pt>
                <c:pt idx="878">
                  <c:v>20.9</c:v>
                </c:pt>
                <c:pt idx="879">
                  <c:v>21.3</c:v>
                </c:pt>
                <c:pt idx="880">
                  <c:v>20.9</c:v>
                </c:pt>
                <c:pt idx="881">
                  <c:v>20.9</c:v>
                </c:pt>
                <c:pt idx="882">
                  <c:v>21.2</c:v>
                </c:pt>
                <c:pt idx="883">
                  <c:v>20.7</c:v>
                </c:pt>
                <c:pt idx="884">
                  <c:v>21.4</c:v>
                </c:pt>
                <c:pt idx="885">
                  <c:v>21</c:v>
                </c:pt>
                <c:pt idx="886">
                  <c:v>21.6</c:v>
                </c:pt>
                <c:pt idx="887">
                  <c:v>21.2</c:v>
                </c:pt>
                <c:pt idx="888">
                  <c:v>21.6</c:v>
                </c:pt>
                <c:pt idx="889">
                  <c:v>21.3</c:v>
                </c:pt>
                <c:pt idx="890">
                  <c:v>21.2</c:v>
                </c:pt>
                <c:pt idx="891">
                  <c:v>21.3</c:v>
                </c:pt>
                <c:pt idx="892">
                  <c:v>21</c:v>
                </c:pt>
                <c:pt idx="893">
                  <c:v>21</c:v>
                </c:pt>
                <c:pt idx="894">
                  <c:v>21.2</c:v>
                </c:pt>
                <c:pt idx="895">
                  <c:v>21.3</c:v>
                </c:pt>
                <c:pt idx="896">
                  <c:v>21.1</c:v>
                </c:pt>
                <c:pt idx="897">
                  <c:v>21</c:v>
                </c:pt>
                <c:pt idx="898">
                  <c:v>21</c:v>
                </c:pt>
                <c:pt idx="899">
                  <c:v>21.1</c:v>
                </c:pt>
                <c:pt idx="900">
                  <c:v>20.9</c:v>
                </c:pt>
                <c:pt idx="901">
                  <c:v>20.7</c:v>
                </c:pt>
                <c:pt idx="902">
                  <c:v>21.2</c:v>
                </c:pt>
                <c:pt idx="903">
                  <c:v>21</c:v>
                </c:pt>
                <c:pt idx="904">
                  <c:v>21.3</c:v>
                </c:pt>
                <c:pt idx="905">
                  <c:v>21.1</c:v>
                </c:pt>
                <c:pt idx="906">
                  <c:v>21.2</c:v>
                </c:pt>
                <c:pt idx="907">
                  <c:v>21.4</c:v>
                </c:pt>
                <c:pt idx="908">
                  <c:v>21.3</c:v>
                </c:pt>
                <c:pt idx="909">
                  <c:v>21.1</c:v>
                </c:pt>
                <c:pt idx="910">
                  <c:v>21.6</c:v>
                </c:pt>
                <c:pt idx="911">
                  <c:v>21.4</c:v>
                </c:pt>
                <c:pt idx="912">
                  <c:v>21.4</c:v>
                </c:pt>
                <c:pt idx="913">
                  <c:v>21.9</c:v>
                </c:pt>
                <c:pt idx="914">
                  <c:v>21.3</c:v>
                </c:pt>
                <c:pt idx="915">
                  <c:v>21.3</c:v>
                </c:pt>
                <c:pt idx="916">
                  <c:v>21.6</c:v>
                </c:pt>
                <c:pt idx="917">
                  <c:v>21.3</c:v>
                </c:pt>
                <c:pt idx="918">
                  <c:v>21.3</c:v>
                </c:pt>
                <c:pt idx="919">
                  <c:v>21.7</c:v>
                </c:pt>
                <c:pt idx="920">
                  <c:v>21.3</c:v>
                </c:pt>
                <c:pt idx="921">
                  <c:v>21.6</c:v>
                </c:pt>
                <c:pt idx="922">
                  <c:v>21.3</c:v>
                </c:pt>
                <c:pt idx="923">
                  <c:v>21.7</c:v>
                </c:pt>
                <c:pt idx="924">
                  <c:v>21.3</c:v>
                </c:pt>
                <c:pt idx="925">
                  <c:v>21.6</c:v>
                </c:pt>
                <c:pt idx="926">
                  <c:v>21.2</c:v>
                </c:pt>
                <c:pt idx="927">
                  <c:v>21.6</c:v>
                </c:pt>
                <c:pt idx="928">
                  <c:v>21.2</c:v>
                </c:pt>
                <c:pt idx="929">
                  <c:v>21.7</c:v>
                </c:pt>
                <c:pt idx="930">
                  <c:v>21.4</c:v>
                </c:pt>
                <c:pt idx="931">
                  <c:v>21.7</c:v>
                </c:pt>
                <c:pt idx="932">
                  <c:v>21.4</c:v>
                </c:pt>
                <c:pt idx="933">
                  <c:v>21.8</c:v>
                </c:pt>
                <c:pt idx="934">
                  <c:v>21.8</c:v>
                </c:pt>
                <c:pt idx="935">
                  <c:v>21.3</c:v>
                </c:pt>
                <c:pt idx="936">
                  <c:v>21.5</c:v>
                </c:pt>
                <c:pt idx="937">
                  <c:v>21.9</c:v>
                </c:pt>
                <c:pt idx="938">
                  <c:v>21.4</c:v>
                </c:pt>
                <c:pt idx="939">
                  <c:v>21.9</c:v>
                </c:pt>
                <c:pt idx="940">
                  <c:v>21.2</c:v>
                </c:pt>
                <c:pt idx="941">
                  <c:v>21.4</c:v>
                </c:pt>
                <c:pt idx="942">
                  <c:v>21.1</c:v>
                </c:pt>
                <c:pt idx="943">
                  <c:v>21.1</c:v>
                </c:pt>
                <c:pt idx="944">
                  <c:v>20.9</c:v>
                </c:pt>
                <c:pt idx="945">
                  <c:v>21.7</c:v>
                </c:pt>
                <c:pt idx="946">
                  <c:v>21.2</c:v>
                </c:pt>
                <c:pt idx="947">
                  <c:v>21.5</c:v>
                </c:pt>
                <c:pt idx="948">
                  <c:v>21.3</c:v>
                </c:pt>
                <c:pt idx="949">
                  <c:v>21.5</c:v>
                </c:pt>
                <c:pt idx="950">
                  <c:v>21.3</c:v>
                </c:pt>
                <c:pt idx="951">
                  <c:v>22</c:v>
                </c:pt>
                <c:pt idx="952">
                  <c:v>21.6</c:v>
                </c:pt>
                <c:pt idx="953">
                  <c:v>22.3</c:v>
                </c:pt>
                <c:pt idx="954">
                  <c:v>21.8</c:v>
                </c:pt>
                <c:pt idx="955">
                  <c:v>21.6</c:v>
                </c:pt>
                <c:pt idx="956">
                  <c:v>22</c:v>
                </c:pt>
                <c:pt idx="957">
                  <c:v>21.5</c:v>
                </c:pt>
                <c:pt idx="958">
                  <c:v>21.9</c:v>
                </c:pt>
                <c:pt idx="959">
                  <c:v>21.5</c:v>
                </c:pt>
                <c:pt idx="960">
                  <c:v>21.9</c:v>
                </c:pt>
                <c:pt idx="961">
                  <c:v>21.8</c:v>
                </c:pt>
                <c:pt idx="962">
                  <c:v>21.4</c:v>
                </c:pt>
                <c:pt idx="963">
                  <c:v>21.9</c:v>
                </c:pt>
                <c:pt idx="964">
                  <c:v>21.4</c:v>
                </c:pt>
                <c:pt idx="965">
                  <c:v>21.6</c:v>
                </c:pt>
                <c:pt idx="967">
                  <c:v>22</c:v>
                </c:pt>
                <c:pt idx="968">
                  <c:v>21.9</c:v>
                </c:pt>
                <c:pt idx="969">
                  <c:v>21.5</c:v>
                </c:pt>
                <c:pt idx="970">
                  <c:v>22.1</c:v>
                </c:pt>
                <c:pt idx="971">
                  <c:v>21.5</c:v>
                </c:pt>
                <c:pt idx="972">
                  <c:v>22</c:v>
                </c:pt>
                <c:pt idx="973">
                  <c:v>21.7</c:v>
                </c:pt>
                <c:pt idx="974">
                  <c:v>21.6</c:v>
                </c:pt>
                <c:pt idx="975">
                  <c:v>22.4</c:v>
                </c:pt>
                <c:pt idx="976">
                  <c:v>22</c:v>
                </c:pt>
                <c:pt idx="977">
                  <c:v>21.8</c:v>
                </c:pt>
                <c:pt idx="978">
                  <c:v>21.4</c:v>
                </c:pt>
                <c:pt idx="979">
                  <c:v>22.2</c:v>
                </c:pt>
                <c:pt idx="980">
                  <c:v>21.8</c:v>
                </c:pt>
                <c:pt idx="982">
                  <c:v>21.8</c:v>
                </c:pt>
                <c:pt idx="983">
                  <c:v>21.5</c:v>
                </c:pt>
                <c:pt idx="984">
                  <c:v>22.1</c:v>
                </c:pt>
                <c:pt idx="985">
                  <c:v>21.5</c:v>
                </c:pt>
                <c:pt idx="986">
                  <c:v>22</c:v>
                </c:pt>
                <c:pt idx="987">
                  <c:v>21.6</c:v>
                </c:pt>
                <c:pt idx="988">
                  <c:v>22</c:v>
                </c:pt>
                <c:pt idx="989">
                  <c:v>21.5</c:v>
                </c:pt>
                <c:pt idx="992">
                  <c:v>22.3</c:v>
                </c:pt>
                <c:pt idx="993">
                  <c:v>22</c:v>
                </c:pt>
                <c:pt idx="994">
                  <c:v>22.5</c:v>
                </c:pt>
                <c:pt idx="995">
                  <c:v>22.1</c:v>
                </c:pt>
                <c:pt idx="996">
                  <c:v>22.4</c:v>
                </c:pt>
                <c:pt idx="997">
                  <c:v>22</c:v>
                </c:pt>
                <c:pt idx="998">
                  <c:v>22.2</c:v>
                </c:pt>
                <c:pt idx="999">
                  <c:v>21.7</c:v>
                </c:pt>
                <c:pt idx="1000">
                  <c:v>22.2</c:v>
                </c:pt>
                <c:pt idx="1001">
                  <c:v>21.7</c:v>
                </c:pt>
                <c:pt idx="1002">
                  <c:v>21.6</c:v>
                </c:pt>
                <c:pt idx="1003">
                  <c:v>22.2</c:v>
                </c:pt>
                <c:pt idx="1004">
                  <c:v>21.9</c:v>
                </c:pt>
                <c:pt idx="1005">
                  <c:v>22.2</c:v>
                </c:pt>
                <c:pt idx="1006">
                  <c:v>21.6</c:v>
                </c:pt>
                <c:pt idx="1007">
                  <c:v>21.9</c:v>
                </c:pt>
                <c:pt idx="1008">
                  <c:v>21.6</c:v>
                </c:pt>
                <c:pt idx="1009">
                  <c:v>22.3</c:v>
                </c:pt>
                <c:pt idx="1010">
                  <c:v>21.8</c:v>
                </c:pt>
                <c:pt idx="1011">
                  <c:v>22.3</c:v>
                </c:pt>
                <c:pt idx="1012">
                  <c:v>21.9</c:v>
                </c:pt>
                <c:pt idx="1013">
                  <c:v>22.3</c:v>
                </c:pt>
                <c:pt idx="1014">
                  <c:v>21.9</c:v>
                </c:pt>
                <c:pt idx="1015">
                  <c:v>21.8</c:v>
                </c:pt>
                <c:pt idx="1016">
                  <c:v>22.1</c:v>
                </c:pt>
                <c:pt idx="1017">
                  <c:v>21.6</c:v>
                </c:pt>
                <c:pt idx="1018">
                  <c:v>21.9</c:v>
                </c:pt>
                <c:pt idx="1019">
                  <c:v>21.4</c:v>
                </c:pt>
                <c:pt idx="1020">
                  <c:v>22</c:v>
                </c:pt>
                <c:pt idx="1021">
                  <c:v>21.5</c:v>
                </c:pt>
                <c:pt idx="1022">
                  <c:v>22.1</c:v>
                </c:pt>
                <c:pt idx="1023">
                  <c:v>21.6</c:v>
                </c:pt>
                <c:pt idx="1024">
                  <c:v>22.1</c:v>
                </c:pt>
                <c:pt idx="1025">
                  <c:v>21.6</c:v>
                </c:pt>
                <c:pt idx="1028">
                  <c:v>21.7</c:v>
                </c:pt>
                <c:pt idx="1029">
                  <c:v>22.4</c:v>
                </c:pt>
                <c:pt idx="1030">
                  <c:v>21.9</c:v>
                </c:pt>
                <c:pt idx="1031">
                  <c:v>21.9</c:v>
                </c:pt>
                <c:pt idx="1032">
                  <c:v>22.2</c:v>
                </c:pt>
                <c:pt idx="1033">
                  <c:v>21.7</c:v>
                </c:pt>
                <c:pt idx="1034">
                  <c:v>21.9</c:v>
                </c:pt>
                <c:pt idx="1035">
                  <c:v>21.7</c:v>
                </c:pt>
                <c:pt idx="1036">
                  <c:v>22.6</c:v>
                </c:pt>
                <c:pt idx="1037">
                  <c:v>22.2</c:v>
                </c:pt>
                <c:pt idx="1038">
                  <c:v>22.8</c:v>
                </c:pt>
                <c:pt idx="1039">
                  <c:v>22.1</c:v>
                </c:pt>
                <c:pt idx="1040">
                  <c:v>22.2</c:v>
                </c:pt>
                <c:pt idx="1041">
                  <c:v>21.8</c:v>
                </c:pt>
                <c:pt idx="1042">
                  <c:v>22.2</c:v>
                </c:pt>
                <c:pt idx="1043">
                  <c:v>21.9</c:v>
                </c:pt>
                <c:pt idx="1044">
                  <c:v>21.5</c:v>
                </c:pt>
                <c:pt idx="1045">
                  <c:v>21.4</c:v>
                </c:pt>
                <c:pt idx="1046">
                  <c:v>21.8</c:v>
                </c:pt>
                <c:pt idx="1047">
                  <c:v>21.5</c:v>
                </c:pt>
                <c:pt idx="1048">
                  <c:v>22.2</c:v>
                </c:pt>
                <c:pt idx="1049">
                  <c:v>21.7</c:v>
                </c:pt>
                <c:pt idx="1050">
                  <c:v>22.4</c:v>
                </c:pt>
                <c:pt idx="1051">
                  <c:v>21.9</c:v>
                </c:pt>
                <c:pt idx="1052">
                  <c:v>22.4</c:v>
                </c:pt>
                <c:pt idx="1053">
                  <c:v>21.7</c:v>
                </c:pt>
                <c:pt idx="1054">
                  <c:v>22.4</c:v>
                </c:pt>
                <c:pt idx="1055">
                  <c:v>21.8</c:v>
                </c:pt>
                <c:pt idx="1056">
                  <c:v>22.1</c:v>
                </c:pt>
                <c:pt idx="1057">
                  <c:v>21.6</c:v>
                </c:pt>
                <c:pt idx="1058">
                  <c:v>21.5</c:v>
                </c:pt>
                <c:pt idx="1059">
                  <c:v>21.4</c:v>
                </c:pt>
                <c:pt idx="1060">
                  <c:v>21.8</c:v>
                </c:pt>
                <c:pt idx="1061">
                  <c:v>21.5</c:v>
                </c:pt>
                <c:pt idx="1062">
                  <c:v>21.7</c:v>
                </c:pt>
                <c:pt idx="1063">
                  <c:v>21.5</c:v>
                </c:pt>
                <c:pt idx="1064">
                  <c:v>22.6</c:v>
                </c:pt>
                <c:pt idx="1065">
                  <c:v>22.3</c:v>
                </c:pt>
                <c:pt idx="1066">
                  <c:v>21.9</c:v>
                </c:pt>
                <c:pt idx="1067">
                  <c:v>21.7</c:v>
                </c:pt>
                <c:pt idx="1068">
                  <c:v>22.1</c:v>
                </c:pt>
                <c:pt idx="1069">
                  <c:v>21.8</c:v>
                </c:pt>
                <c:pt idx="1070">
                  <c:v>22</c:v>
                </c:pt>
                <c:pt idx="1071">
                  <c:v>21.9</c:v>
                </c:pt>
                <c:pt idx="1072">
                  <c:v>22.2</c:v>
                </c:pt>
                <c:pt idx="1073">
                  <c:v>21.8</c:v>
                </c:pt>
                <c:pt idx="1074">
                  <c:v>22</c:v>
                </c:pt>
                <c:pt idx="1075">
                  <c:v>22.4</c:v>
                </c:pt>
                <c:pt idx="1076">
                  <c:v>22</c:v>
                </c:pt>
                <c:pt idx="1077">
                  <c:v>22.2</c:v>
                </c:pt>
                <c:pt idx="1078">
                  <c:v>21.8</c:v>
                </c:pt>
                <c:pt idx="1079">
                  <c:v>21.8</c:v>
                </c:pt>
                <c:pt idx="1080">
                  <c:v>22.1</c:v>
                </c:pt>
                <c:pt idx="1081">
                  <c:v>21.9</c:v>
                </c:pt>
                <c:pt idx="1082">
                  <c:v>21.6</c:v>
                </c:pt>
                <c:pt idx="1083">
                  <c:v>21.5</c:v>
                </c:pt>
                <c:pt idx="1084">
                  <c:v>21.3</c:v>
                </c:pt>
                <c:pt idx="1085">
                  <c:v>21.9</c:v>
                </c:pt>
                <c:pt idx="1086">
                  <c:v>21.7</c:v>
                </c:pt>
                <c:pt idx="1087">
                  <c:v>22.1</c:v>
                </c:pt>
                <c:pt idx="1088">
                  <c:v>21.6</c:v>
                </c:pt>
                <c:pt idx="1089">
                  <c:v>21.6</c:v>
                </c:pt>
                <c:pt idx="1090">
                  <c:v>22.3</c:v>
                </c:pt>
                <c:pt idx="1091">
                  <c:v>21.6</c:v>
                </c:pt>
                <c:pt idx="1092">
                  <c:v>21.6</c:v>
                </c:pt>
                <c:pt idx="1093">
                  <c:v>21.8</c:v>
                </c:pt>
                <c:pt idx="1094">
                  <c:v>21.5</c:v>
                </c:pt>
                <c:pt idx="1095">
                  <c:v>21.7</c:v>
                </c:pt>
                <c:pt idx="1096">
                  <c:v>21.4</c:v>
                </c:pt>
                <c:pt idx="1097">
                  <c:v>21.6</c:v>
                </c:pt>
                <c:pt idx="1098">
                  <c:v>21.4</c:v>
                </c:pt>
                <c:pt idx="1100">
                  <c:v>22.5</c:v>
                </c:pt>
                <c:pt idx="1101">
                  <c:v>21.8</c:v>
                </c:pt>
                <c:pt idx="1102">
                  <c:v>22.1</c:v>
                </c:pt>
                <c:pt idx="1103">
                  <c:v>21.8</c:v>
                </c:pt>
                <c:pt idx="1104">
                  <c:v>22</c:v>
                </c:pt>
                <c:pt idx="1105">
                  <c:v>21.6</c:v>
                </c:pt>
                <c:pt idx="1106">
                  <c:v>21.7</c:v>
                </c:pt>
                <c:pt idx="1107">
                  <c:v>21.7</c:v>
                </c:pt>
                <c:pt idx="1108">
                  <c:v>21.7</c:v>
                </c:pt>
                <c:pt idx="1109">
                  <c:v>21.8</c:v>
                </c:pt>
                <c:pt idx="1110">
                  <c:v>22.2</c:v>
                </c:pt>
                <c:pt idx="1111">
                  <c:v>21.7</c:v>
                </c:pt>
                <c:pt idx="1112">
                  <c:v>21.7</c:v>
                </c:pt>
                <c:pt idx="1113">
                  <c:v>21.5</c:v>
                </c:pt>
                <c:pt idx="1114">
                  <c:v>21.7</c:v>
                </c:pt>
                <c:pt idx="1115">
                  <c:v>21.5</c:v>
                </c:pt>
                <c:pt idx="1116">
                  <c:v>21.6</c:v>
                </c:pt>
                <c:pt idx="1117">
                  <c:v>21.5</c:v>
                </c:pt>
                <c:pt idx="1118">
                  <c:v>22</c:v>
                </c:pt>
                <c:pt idx="1119">
                  <c:v>21.7</c:v>
                </c:pt>
                <c:pt idx="1120">
                  <c:v>21.8</c:v>
                </c:pt>
                <c:pt idx="1121">
                  <c:v>21.5</c:v>
                </c:pt>
                <c:pt idx="1122">
                  <c:v>21.7</c:v>
                </c:pt>
                <c:pt idx="1123">
                  <c:v>21.4</c:v>
                </c:pt>
                <c:pt idx="1124">
                  <c:v>21.7</c:v>
                </c:pt>
                <c:pt idx="1125">
                  <c:v>21.5</c:v>
                </c:pt>
                <c:pt idx="1126">
                  <c:v>21.8</c:v>
                </c:pt>
                <c:pt idx="1127">
                  <c:v>21.5</c:v>
                </c:pt>
                <c:pt idx="1128">
                  <c:v>22</c:v>
                </c:pt>
                <c:pt idx="1129">
                  <c:v>21.6</c:v>
                </c:pt>
                <c:pt idx="1130">
                  <c:v>22</c:v>
                </c:pt>
                <c:pt idx="1131">
                  <c:v>21.6</c:v>
                </c:pt>
                <c:pt idx="1133">
                  <c:v>22.5</c:v>
                </c:pt>
                <c:pt idx="1134">
                  <c:v>22.2</c:v>
                </c:pt>
                <c:pt idx="1135">
                  <c:v>21.7</c:v>
                </c:pt>
                <c:pt idx="1136">
                  <c:v>21.9</c:v>
                </c:pt>
                <c:pt idx="1137">
                  <c:v>21.7</c:v>
                </c:pt>
                <c:pt idx="1138">
                  <c:v>21.8</c:v>
                </c:pt>
                <c:pt idx="1139">
                  <c:v>22.2</c:v>
                </c:pt>
                <c:pt idx="1140">
                  <c:v>21.9</c:v>
                </c:pt>
                <c:pt idx="1141">
                  <c:v>22.1</c:v>
                </c:pt>
                <c:pt idx="1142">
                  <c:v>21.7</c:v>
                </c:pt>
                <c:pt idx="1143">
                  <c:v>21.6</c:v>
                </c:pt>
                <c:pt idx="1144">
                  <c:v>22</c:v>
                </c:pt>
                <c:pt idx="1145">
                  <c:v>21.5</c:v>
                </c:pt>
                <c:pt idx="1146">
                  <c:v>21.8</c:v>
                </c:pt>
                <c:pt idx="1147">
                  <c:v>21.5</c:v>
                </c:pt>
                <c:pt idx="1148">
                  <c:v>21.8</c:v>
                </c:pt>
                <c:pt idx="1149">
                  <c:v>21.5</c:v>
                </c:pt>
                <c:pt idx="1150">
                  <c:v>21.9</c:v>
                </c:pt>
                <c:pt idx="1151">
                  <c:v>21.3</c:v>
                </c:pt>
                <c:pt idx="1152">
                  <c:v>22.1</c:v>
                </c:pt>
                <c:pt idx="1153">
                  <c:v>21.7</c:v>
                </c:pt>
                <c:pt idx="1154">
                  <c:v>22.1</c:v>
                </c:pt>
                <c:pt idx="1155">
                  <c:v>21.5</c:v>
                </c:pt>
                <c:pt idx="1156">
                  <c:v>21.7</c:v>
                </c:pt>
                <c:pt idx="1157">
                  <c:v>21.4</c:v>
                </c:pt>
                <c:pt idx="1158">
                  <c:v>21.6</c:v>
                </c:pt>
                <c:pt idx="1159">
                  <c:v>21.3</c:v>
                </c:pt>
                <c:pt idx="1160">
                  <c:v>22</c:v>
                </c:pt>
                <c:pt idx="1161">
                  <c:v>21.4</c:v>
                </c:pt>
                <c:pt idx="1162">
                  <c:v>21.9</c:v>
                </c:pt>
                <c:pt idx="1163">
                  <c:v>21.5</c:v>
                </c:pt>
                <c:pt idx="1165">
                  <c:v>22.5</c:v>
                </c:pt>
                <c:pt idx="1166">
                  <c:v>21.9</c:v>
                </c:pt>
                <c:pt idx="1167">
                  <c:v>21.6</c:v>
                </c:pt>
                <c:pt idx="1168">
                  <c:v>21.5</c:v>
                </c:pt>
                <c:pt idx="1169">
                  <c:v>21.5</c:v>
                </c:pt>
                <c:pt idx="1170">
                  <c:v>21.4</c:v>
                </c:pt>
                <c:pt idx="1171">
                  <c:v>22.1</c:v>
                </c:pt>
                <c:pt idx="1172">
                  <c:v>21.6</c:v>
                </c:pt>
                <c:pt idx="1173">
                  <c:v>21.5</c:v>
                </c:pt>
                <c:pt idx="1174">
                  <c:v>21.7</c:v>
                </c:pt>
                <c:pt idx="1175">
                  <c:v>21.5</c:v>
                </c:pt>
                <c:pt idx="1176">
                  <c:v>21.9</c:v>
                </c:pt>
                <c:pt idx="1177">
                  <c:v>21.4</c:v>
                </c:pt>
                <c:pt idx="1178">
                  <c:v>21.8</c:v>
                </c:pt>
                <c:pt idx="1179">
                  <c:v>21.4</c:v>
                </c:pt>
                <c:pt idx="1180">
                  <c:v>21.5</c:v>
                </c:pt>
                <c:pt idx="1181">
                  <c:v>21.3</c:v>
                </c:pt>
                <c:pt idx="1182">
                  <c:v>21.6</c:v>
                </c:pt>
                <c:pt idx="1183">
                  <c:v>21.4</c:v>
                </c:pt>
                <c:pt idx="1184">
                  <c:v>21.5</c:v>
                </c:pt>
                <c:pt idx="1185">
                  <c:v>21.4</c:v>
                </c:pt>
                <c:pt idx="1186">
                  <c:v>21.2</c:v>
                </c:pt>
                <c:pt idx="1187">
                  <c:v>21.6</c:v>
                </c:pt>
                <c:pt idx="1188">
                  <c:v>21.6</c:v>
                </c:pt>
                <c:pt idx="1189">
                  <c:v>21.4</c:v>
                </c:pt>
                <c:pt idx="1190">
                  <c:v>21.4</c:v>
                </c:pt>
                <c:pt idx="1191">
                  <c:v>21.4</c:v>
                </c:pt>
                <c:pt idx="1192">
                  <c:v>21.8</c:v>
                </c:pt>
                <c:pt idx="1193">
                  <c:v>21.4</c:v>
                </c:pt>
                <c:pt idx="1194">
                  <c:v>21.6</c:v>
                </c:pt>
                <c:pt idx="1195">
                  <c:v>21.4</c:v>
                </c:pt>
                <c:pt idx="1196">
                  <c:v>21.8</c:v>
                </c:pt>
                <c:pt idx="1197">
                  <c:v>21.4</c:v>
                </c:pt>
                <c:pt idx="1198">
                  <c:v>21.8</c:v>
                </c:pt>
                <c:pt idx="1199">
                  <c:v>21.5</c:v>
                </c:pt>
                <c:pt idx="1200">
                  <c:v>21.9</c:v>
                </c:pt>
                <c:pt idx="1201">
                  <c:v>21.5</c:v>
                </c:pt>
                <c:pt idx="1202">
                  <c:v>21.6</c:v>
                </c:pt>
                <c:pt idx="1203">
                  <c:v>21.2</c:v>
                </c:pt>
                <c:pt idx="1204">
                  <c:v>21.1</c:v>
                </c:pt>
                <c:pt idx="1205">
                  <c:v>21</c:v>
                </c:pt>
                <c:pt idx="1206">
                  <c:v>21.6</c:v>
                </c:pt>
                <c:pt idx="1207">
                  <c:v>21.4</c:v>
                </c:pt>
                <c:pt idx="1208">
                  <c:v>21.7</c:v>
                </c:pt>
                <c:pt idx="1209">
                  <c:v>21.4</c:v>
                </c:pt>
                <c:pt idx="1210">
                  <c:v>21.5</c:v>
                </c:pt>
                <c:pt idx="1211">
                  <c:v>21.8</c:v>
                </c:pt>
                <c:pt idx="1212">
                  <c:v>21.5</c:v>
                </c:pt>
                <c:pt idx="1213">
                  <c:v>21.6</c:v>
                </c:pt>
                <c:pt idx="1214">
                  <c:v>21.4</c:v>
                </c:pt>
                <c:pt idx="1215">
                  <c:v>21.7</c:v>
                </c:pt>
                <c:pt idx="1216">
                  <c:v>21.4</c:v>
                </c:pt>
                <c:pt idx="1217">
                  <c:v>21.6</c:v>
                </c:pt>
                <c:pt idx="1218">
                  <c:v>21.4</c:v>
                </c:pt>
                <c:pt idx="1219">
                  <c:v>21.7</c:v>
                </c:pt>
                <c:pt idx="1220">
                  <c:v>21.3</c:v>
                </c:pt>
                <c:pt idx="1221">
                  <c:v>21.9</c:v>
                </c:pt>
                <c:pt idx="1222">
                  <c:v>21.4</c:v>
                </c:pt>
                <c:pt idx="1223">
                  <c:v>21.7</c:v>
                </c:pt>
                <c:pt idx="1224">
                  <c:v>21.5</c:v>
                </c:pt>
                <c:pt idx="1225">
                  <c:v>21.8</c:v>
                </c:pt>
                <c:pt idx="1226">
                  <c:v>21.4</c:v>
                </c:pt>
                <c:pt idx="1227">
                  <c:v>21.8</c:v>
                </c:pt>
                <c:pt idx="1228">
                  <c:v>21.2</c:v>
                </c:pt>
                <c:pt idx="1229">
                  <c:v>21.2</c:v>
                </c:pt>
                <c:pt idx="1230">
                  <c:v>20.8</c:v>
                </c:pt>
                <c:pt idx="1231">
                  <c:v>21.1</c:v>
                </c:pt>
                <c:pt idx="1232">
                  <c:v>20.9</c:v>
                </c:pt>
                <c:pt idx="1233">
                  <c:v>21.1</c:v>
                </c:pt>
                <c:pt idx="1234">
                  <c:v>21.8</c:v>
                </c:pt>
                <c:pt idx="1235">
                  <c:v>21.4</c:v>
                </c:pt>
                <c:pt idx="1236">
                  <c:v>21.7</c:v>
                </c:pt>
                <c:pt idx="1237">
                  <c:v>21.4</c:v>
                </c:pt>
                <c:pt idx="1238">
                  <c:v>21.7</c:v>
                </c:pt>
                <c:pt idx="1239">
                  <c:v>21.3</c:v>
                </c:pt>
                <c:pt idx="1240">
                  <c:v>21.7</c:v>
                </c:pt>
                <c:pt idx="1241">
                  <c:v>21.5</c:v>
                </c:pt>
                <c:pt idx="1242">
                  <c:v>21.3</c:v>
                </c:pt>
                <c:pt idx="1243">
                  <c:v>21.1</c:v>
                </c:pt>
                <c:pt idx="1244">
                  <c:v>21.3</c:v>
                </c:pt>
                <c:pt idx="1245">
                  <c:v>21.1</c:v>
                </c:pt>
                <c:pt idx="1246">
                  <c:v>21.7</c:v>
                </c:pt>
                <c:pt idx="1247">
                  <c:v>21.4</c:v>
                </c:pt>
                <c:pt idx="1248">
                  <c:v>21.7</c:v>
                </c:pt>
                <c:pt idx="1249">
                  <c:v>21.5</c:v>
                </c:pt>
                <c:pt idx="1250">
                  <c:v>22</c:v>
                </c:pt>
                <c:pt idx="1251">
                  <c:v>21.9</c:v>
                </c:pt>
                <c:pt idx="1252">
                  <c:v>22.3</c:v>
                </c:pt>
                <c:pt idx="1253">
                  <c:v>21.8</c:v>
                </c:pt>
                <c:pt idx="1254">
                  <c:v>22.2</c:v>
                </c:pt>
                <c:pt idx="1255">
                  <c:v>21.8</c:v>
                </c:pt>
                <c:pt idx="1256">
                  <c:v>22.1</c:v>
                </c:pt>
                <c:pt idx="1257">
                  <c:v>22</c:v>
                </c:pt>
                <c:pt idx="1258">
                  <c:v>22</c:v>
                </c:pt>
                <c:pt idx="1259">
                  <c:v>21.5</c:v>
                </c:pt>
                <c:pt idx="1260">
                  <c:v>22.1</c:v>
                </c:pt>
                <c:pt idx="1261">
                  <c:v>21.7</c:v>
                </c:pt>
                <c:pt idx="1262">
                  <c:v>21.9</c:v>
                </c:pt>
                <c:pt idx="1263">
                  <c:v>21.6</c:v>
                </c:pt>
                <c:pt idx="1264">
                  <c:v>22</c:v>
                </c:pt>
                <c:pt idx="1265">
                  <c:v>21.5</c:v>
                </c:pt>
                <c:pt idx="1266">
                  <c:v>21.5</c:v>
                </c:pt>
                <c:pt idx="1267">
                  <c:v>21.7</c:v>
                </c:pt>
                <c:pt idx="1268">
                  <c:v>21.3</c:v>
                </c:pt>
                <c:pt idx="1269">
                  <c:v>21.3</c:v>
                </c:pt>
                <c:pt idx="1270">
                  <c:v>21.1</c:v>
                </c:pt>
                <c:pt idx="1271">
                  <c:v>21.5</c:v>
                </c:pt>
                <c:pt idx="1272">
                  <c:v>21.3</c:v>
                </c:pt>
                <c:pt idx="1273">
                  <c:v>21.5</c:v>
                </c:pt>
                <c:pt idx="1274">
                  <c:v>21.3</c:v>
                </c:pt>
                <c:pt idx="1275">
                  <c:v>21.7</c:v>
                </c:pt>
                <c:pt idx="1276">
                  <c:v>21.5</c:v>
                </c:pt>
                <c:pt idx="1277">
                  <c:v>22.1</c:v>
                </c:pt>
                <c:pt idx="1278">
                  <c:v>21.7</c:v>
                </c:pt>
                <c:pt idx="1279">
                  <c:v>22.1</c:v>
                </c:pt>
                <c:pt idx="1280">
                  <c:v>21.7</c:v>
                </c:pt>
                <c:pt idx="1281">
                  <c:v>22.1</c:v>
                </c:pt>
                <c:pt idx="1282">
                  <c:v>21.5</c:v>
                </c:pt>
                <c:pt idx="1283">
                  <c:v>21.6</c:v>
                </c:pt>
                <c:pt idx="1284">
                  <c:v>21.3</c:v>
                </c:pt>
                <c:pt idx="1285">
                  <c:v>21.5</c:v>
                </c:pt>
                <c:pt idx="1286">
                  <c:v>21.3</c:v>
                </c:pt>
                <c:pt idx="1287">
                  <c:v>21.7</c:v>
                </c:pt>
                <c:pt idx="1288">
                  <c:v>21.4</c:v>
                </c:pt>
                <c:pt idx="1289">
                  <c:v>22</c:v>
                </c:pt>
                <c:pt idx="1290">
                  <c:v>21.6</c:v>
                </c:pt>
                <c:pt idx="1291">
                  <c:v>21.9</c:v>
                </c:pt>
                <c:pt idx="1292">
                  <c:v>21.6</c:v>
                </c:pt>
                <c:pt idx="1293">
                  <c:v>21.6</c:v>
                </c:pt>
                <c:pt idx="1294">
                  <c:v>21.9</c:v>
                </c:pt>
                <c:pt idx="1295">
                  <c:v>21.5</c:v>
                </c:pt>
                <c:pt idx="1296">
                  <c:v>21.7</c:v>
                </c:pt>
                <c:pt idx="1297">
                  <c:v>21.3</c:v>
                </c:pt>
                <c:pt idx="1298">
                  <c:v>21</c:v>
                </c:pt>
                <c:pt idx="1299">
                  <c:v>21.4</c:v>
                </c:pt>
                <c:pt idx="1300">
                  <c:v>21.2</c:v>
                </c:pt>
                <c:pt idx="1301">
                  <c:v>21.7</c:v>
                </c:pt>
                <c:pt idx="1302">
                  <c:v>21.4</c:v>
                </c:pt>
                <c:pt idx="1303">
                  <c:v>21.9</c:v>
                </c:pt>
                <c:pt idx="1304">
                  <c:v>21.4</c:v>
                </c:pt>
                <c:pt idx="1305">
                  <c:v>21.4</c:v>
                </c:pt>
                <c:pt idx="1306">
                  <c:v>21.4</c:v>
                </c:pt>
                <c:pt idx="1307">
                  <c:v>21.6</c:v>
                </c:pt>
                <c:pt idx="1308">
                  <c:v>21.5</c:v>
                </c:pt>
                <c:pt idx="1309">
                  <c:v>21.6</c:v>
                </c:pt>
                <c:pt idx="1310">
                  <c:v>21.5</c:v>
                </c:pt>
                <c:pt idx="1311">
                  <c:v>21.6</c:v>
                </c:pt>
                <c:pt idx="1312">
                  <c:v>22.1</c:v>
                </c:pt>
                <c:pt idx="1313">
                  <c:v>21.6</c:v>
                </c:pt>
                <c:pt idx="1314">
                  <c:v>22.1</c:v>
                </c:pt>
                <c:pt idx="1316">
                  <c:v>21.5</c:v>
                </c:pt>
                <c:pt idx="1317">
                  <c:v>22</c:v>
                </c:pt>
                <c:pt idx="1318">
                  <c:v>21.5</c:v>
                </c:pt>
                <c:pt idx="1319">
                  <c:v>21.4</c:v>
                </c:pt>
                <c:pt idx="1320">
                  <c:v>21.8</c:v>
                </c:pt>
                <c:pt idx="1321">
                  <c:v>21.5</c:v>
                </c:pt>
                <c:pt idx="1322">
                  <c:v>21.5</c:v>
                </c:pt>
                <c:pt idx="1323">
                  <c:v>21.5</c:v>
                </c:pt>
                <c:pt idx="1324">
                  <c:v>22.2</c:v>
                </c:pt>
                <c:pt idx="1325">
                  <c:v>21.7</c:v>
                </c:pt>
                <c:pt idx="1326">
                  <c:v>21.6</c:v>
                </c:pt>
                <c:pt idx="1327">
                  <c:v>22</c:v>
                </c:pt>
                <c:pt idx="1328">
                  <c:v>21.8</c:v>
                </c:pt>
                <c:pt idx="1329">
                  <c:v>21.4</c:v>
                </c:pt>
                <c:pt idx="1330">
                  <c:v>21.7</c:v>
                </c:pt>
                <c:pt idx="1331">
                  <c:v>21.3</c:v>
                </c:pt>
                <c:pt idx="1332">
                  <c:v>21.3</c:v>
                </c:pt>
                <c:pt idx="1333">
                  <c:v>21.3</c:v>
                </c:pt>
                <c:pt idx="1334">
                  <c:v>21.1</c:v>
                </c:pt>
                <c:pt idx="1335">
                  <c:v>21.7</c:v>
                </c:pt>
                <c:pt idx="1336">
                  <c:v>21.3</c:v>
                </c:pt>
                <c:pt idx="1337">
                  <c:v>21.6</c:v>
                </c:pt>
                <c:pt idx="1338">
                  <c:v>21.4</c:v>
                </c:pt>
                <c:pt idx="1339">
                  <c:v>21.8</c:v>
                </c:pt>
                <c:pt idx="1340">
                  <c:v>21.4</c:v>
                </c:pt>
                <c:pt idx="1341">
                  <c:v>21.7</c:v>
                </c:pt>
                <c:pt idx="1342">
                  <c:v>21.4</c:v>
                </c:pt>
                <c:pt idx="1343">
                  <c:v>21.6</c:v>
                </c:pt>
                <c:pt idx="1344">
                  <c:v>21.3</c:v>
                </c:pt>
                <c:pt idx="1345">
                  <c:v>21.4</c:v>
                </c:pt>
                <c:pt idx="1346">
                  <c:v>21.3</c:v>
                </c:pt>
                <c:pt idx="1347">
                  <c:v>21.5</c:v>
                </c:pt>
                <c:pt idx="1348">
                  <c:v>21.4</c:v>
                </c:pt>
                <c:pt idx="1349">
                  <c:v>21.9</c:v>
                </c:pt>
                <c:pt idx="1350">
                  <c:v>21.5</c:v>
                </c:pt>
                <c:pt idx="1351">
                  <c:v>22</c:v>
                </c:pt>
                <c:pt idx="1352">
                  <c:v>21.4</c:v>
                </c:pt>
                <c:pt idx="1353">
                  <c:v>21.6</c:v>
                </c:pt>
                <c:pt idx="1354">
                  <c:v>21.2</c:v>
                </c:pt>
                <c:pt idx="1355">
                  <c:v>21.3</c:v>
                </c:pt>
                <c:pt idx="1356">
                  <c:v>21.2</c:v>
                </c:pt>
                <c:pt idx="1357">
                  <c:v>21.2</c:v>
                </c:pt>
                <c:pt idx="1361">
                  <c:v>21.9</c:v>
                </c:pt>
                <c:pt idx="1362">
                  <c:v>21.6</c:v>
                </c:pt>
                <c:pt idx="1363">
                  <c:v>21.9</c:v>
                </c:pt>
                <c:pt idx="1364">
                  <c:v>21.6</c:v>
                </c:pt>
                <c:pt idx="1365">
                  <c:v>21.7</c:v>
                </c:pt>
                <c:pt idx="1366">
                  <c:v>21.5</c:v>
                </c:pt>
                <c:pt idx="1367">
                  <c:v>21.9</c:v>
                </c:pt>
                <c:pt idx="1368">
                  <c:v>21.6</c:v>
                </c:pt>
                <c:pt idx="1369">
                  <c:v>22</c:v>
                </c:pt>
                <c:pt idx="1370">
                  <c:v>21.6</c:v>
                </c:pt>
                <c:pt idx="1371">
                  <c:v>21.8</c:v>
                </c:pt>
                <c:pt idx="1372">
                  <c:v>21.5</c:v>
                </c:pt>
                <c:pt idx="1373">
                  <c:v>21.8</c:v>
                </c:pt>
                <c:pt idx="1374">
                  <c:v>21.4</c:v>
                </c:pt>
                <c:pt idx="1375">
                  <c:v>21.6</c:v>
                </c:pt>
                <c:pt idx="1376">
                  <c:v>21.3</c:v>
                </c:pt>
                <c:pt idx="1377">
                  <c:v>21.4</c:v>
                </c:pt>
                <c:pt idx="1378">
                  <c:v>21.3</c:v>
                </c:pt>
                <c:pt idx="1379">
                  <c:v>21.4</c:v>
                </c:pt>
                <c:pt idx="1380">
                  <c:v>21.7</c:v>
                </c:pt>
                <c:pt idx="1381">
                  <c:v>21.4</c:v>
                </c:pt>
                <c:pt idx="1382">
                  <c:v>21.9</c:v>
                </c:pt>
                <c:pt idx="1383">
                  <c:v>21.6</c:v>
                </c:pt>
                <c:pt idx="1384">
                  <c:v>21.9</c:v>
                </c:pt>
                <c:pt idx="1385">
                  <c:v>21.6</c:v>
                </c:pt>
                <c:pt idx="1386">
                  <c:v>21.3</c:v>
                </c:pt>
                <c:pt idx="1387">
                  <c:v>21.1</c:v>
                </c:pt>
                <c:pt idx="1388">
                  <c:v>21.4</c:v>
                </c:pt>
                <c:pt idx="1389">
                  <c:v>21.2</c:v>
                </c:pt>
                <c:pt idx="1390">
                  <c:v>21.2</c:v>
                </c:pt>
                <c:pt idx="1391">
                  <c:v>21.1</c:v>
                </c:pt>
                <c:pt idx="1392">
                  <c:v>21.5</c:v>
                </c:pt>
                <c:pt idx="1393">
                  <c:v>21.2</c:v>
                </c:pt>
                <c:pt idx="1394">
                  <c:v>21.7</c:v>
                </c:pt>
                <c:pt idx="1395">
                  <c:v>21.4</c:v>
                </c:pt>
                <c:pt idx="1396">
                  <c:v>21.4</c:v>
                </c:pt>
                <c:pt idx="1397">
                  <c:v>21.2</c:v>
                </c:pt>
                <c:pt idx="1398">
                  <c:v>21.4</c:v>
                </c:pt>
                <c:pt idx="1399">
                  <c:v>21</c:v>
                </c:pt>
                <c:pt idx="1400">
                  <c:v>21</c:v>
                </c:pt>
                <c:pt idx="1401">
                  <c:v>20.7</c:v>
                </c:pt>
                <c:pt idx="1402">
                  <c:v>21</c:v>
                </c:pt>
                <c:pt idx="1403">
                  <c:v>20.8</c:v>
                </c:pt>
                <c:pt idx="1404">
                  <c:v>21.5</c:v>
                </c:pt>
                <c:pt idx="1405">
                  <c:v>21.3</c:v>
                </c:pt>
                <c:pt idx="1406">
                  <c:v>21.4</c:v>
                </c:pt>
                <c:pt idx="1407">
                  <c:v>21.6</c:v>
                </c:pt>
                <c:pt idx="1408">
                  <c:v>21.4</c:v>
                </c:pt>
                <c:pt idx="1409">
                  <c:v>21.8</c:v>
                </c:pt>
                <c:pt idx="1410">
                  <c:v>21.5</c:v>
                </c:pt>
                <c:pt idx="1411">
                  <c:v>22</c:v>
                </c:pt>
                <c:pt idx="1412">
                  <c:v>21.6</c:v>
                </c:pt>
                <c:pt idx="1413">
                  <c:v>22.1</c:v>
                </c:pt>
                <c:pt idx="1414">
                  <c:v>21.5</c:v>
                </c:pt>
                <c:pt idx="1417">
                  <c:v>22.2</c:v>
                </c:pt>
                <c:pt idx="1418">
                  <c:v>21.7</c:v>
                </c:pt>
                <c:pt idx="1419">
                  <c:v>21.9</c:v>
                </c:pt>
                <c:pt idx="1420">
                  <c:v>21.6</c:v>
                </c:pt>
                <c:pt idx="1421">
                  <c:v>21.9</c:v>
                </c:pt>
                <c:pt idx="1422">
                  <c:v>21.6</c:v>
                </c:pt>
                <c:pt idx="1423">
                  <c:v>22</c:v>
                </c:pt>
                <c:pt idx="1424">
                  <c:v>21.6</c:v>
                </c:pt>
                <c:pt idx="1425">
                  <c:v>22</c:v>
                </c:pt>
                <c:pt idx="1426">
                  <c:v>21.6</c:v>
                </c:pt>
                <c:pt idx="1427">
                  <c:v>21.5</c:v>
                </c:pt>
                <c:pt idx="1428">
                  <c:v>21.6</c:v>
                </c:pt>
                <c:pt idx="1429">
                  <c:v>21.9</c:v>
                </c:pt>
                <c:pt idx="1430">
                  <c:v>21.6</c:v>
                </c:pt>
                <c:pt idx="1431">
                  <c:v>21.6</c:v>
                </c:pt>
                <c:pt idx="1432">
                  <c:v>21.4</c:v>
                </c:pt>
                <c:pt idx="1433">
                  <c:v>21.3</c:v>
                </c:pt>
                <c:pt idx="1434">
                  <c:v>21.1</c:v>
                </c:pt>
                <c:pt idx="1435">
                  <c:v>21.6</c:v>
                </c:pt>
                <c:pt idx="1436">
                  <c:v>21.4</c:v>
                </c:pt>
                <c:pt idx="1437">
                  <c:v>21.5</c:v>
                </c:pt>
                <c:pt idx="1438">
                  <c:v>21.4</c:v>
                </c:pt>
                <c:pt idx="1439">
                  <c:v>21.7</c:v>
                </c:pt>
                <c:pt idx="1440">
                  <c:v>21.7</c:v>
                </c:pt>
                <c:pt idx="1441">
                  <c:v>22.3</c:v>
                </c:pt>
                <c:pt idx="1442">
                  <c:v>21.7</c:v>
                </c:pt>
                <c:pt idx="1443">
                  <c:v>21.6</c:v>
                </c:pt>
                <c:pt idx="1444">
                  <c:v>21.5</c:v>
                </c:pt>
                <c:pt idx="1445">
                  <c:v>21.5</c:v>
                </c:pt>
                <c:pt idx="1446">
                  <c:v>22</c:v>
                </c:pt>
                <c:pt idx="1447">
                  <c:v>21.7</c:v>
                </c:pt>
                <c:pt idx="1448">
                  <c:v>22.1</c:v>
                </c:pt>
                <c:pt idx="1449">
                  <c:v>21.8</c:v>
                </c:pt>
                <c:pt idx="1450">
                  <c:v>22.1</c:v>
                </c:pt>
                <c:pt idx="1451">
                  <c:v>21.6</c:v>
                </c:pt>
                <c:pt idx="1452">
                  <c:v>21.6</c:v>
                </c:pt>
                <c:pt idx="1453">
                  <c:v>22.1</c:v>
                </c:pt>
                <c:pt idx="1454">
                  <c:v>21.7</c:v>
                </c:pt>
                <c:pt idx="1455">
                  <c:v>21.8</c:v>
                </c:pt>
                <c:pt idx="1456">
                  <c:v>21.5</c:v>
                </c:pt>
                <c:pt idx="1458">
                  <c:v>22.2</c:v>
                </c:pt>
                <c:pt idx="1459">
                  <c:v>21.9</c:v>
                </c:pt>
                <c:pt idx="1460">
                  <c:v>21.9</c:v>
                </c:pt>
                <c:pt idx="1461">
                  <c:v>21.6</c:v>
                </c:pt>
                <c:pt idx="1462">
                  <c:v>22</c:v>
                </c:pt>
                <c:pt idx="1463">
                  <c:v>21.8</c:v>
                </c:pt>
                <c:pt idx="1464">
                  <c:v>22</c:v>
                </c:pt>
                <c:pt idx="1465">
                  <c:v>21.6</c:v>
                </c:pt>
                <c:pt idx="1466">
                  <c:v>21.8</c:v>
                </c:pt>
                <c:pt idx="1467">
                  <c:v>21.7</c:v>
                </c:pt>
                <c:pt idx="1468">
                  <c:v>22</c:v>
                </c:pt>
                <c:pt idx="1469">
                  <c:v>21.7</c:v>
                </c:pt>
                <c:pt idx="1470">
                  <c:v>21.8</c:v>
                </c:pt>
                <c:pt idx="1471">
                  <c:v>21.5</c:v>
                </c:pt>
                <c:pt idx="1472">
                  <c:v>21.9</c:v>
                </c:pt>
                <c:pt idx="1473">
                  <c:v>21.6</c:v>
                </c:pt>
                <c:pt idx="1474">
                  <c:v>22.1</c:v>
                </c:pt>
                <c:pt idx="1475">
                  <c:v>21.7</c:v>
                </c:pt>
                <c:pt idx="1476">
                  <c:v>21.6</c:v>
                </c:pt>
                <c:pt idx="1477">
                  <c:v>21.6</c:v>
                </c:pt>
                <c:pt idx="1478">
                  <c:v>21.3</c:v>
                </c:pt>
                <c:pt idx="1479">
                  <c:v>21.2</c:v>
                </c:pt>
                <c:pt idx="1480">
                  <c:v>21.7</c:v>
                </c:pt>
                <c:pt idx="1481">
                  <c:v>21.5</c:v>
                </c:pt>
                <c:pt idx="1482">
                  <c:v>21.7</c:v>
                </c:pt>
                <c:pt idx="1483">
                  <c:v>21.4</c:v>
                </c:pt>
                <c:pt idx="1484">
                  <c:v>22</c:v>
                </c:pt>
                <c:pt idx="1485">
                  <c:v>21.6</c:v>
                </c:pt>
                <c:pt idx="1486">
                  <c:v>22</c:v>
                </c:pt>
                <c:pt idx="1487">
                  <c:v>21.6</c:v>
                </c:pt>
                <c:pt idx="1488">
                  <c:v>21.7</c:v>
                </c:pt>
                <c:pt idx="1489">
                  <c:v>21.8</c:v>
                </c:pt>
                <c:pt idx="1490">
                  <c:v>21.5</c:v>
                </c:pt>
                <c:pt idx="1491">
                  <c:v>22.2</c:v>
                </c:pt>
                <c:pt idx="1492">
                  <c:v>21.9</c:v>
                </c:pt>
                <c:pt idx="1493">
                  <c:v>21.6</c:v>
                </c:pt>
                <c:pt idx="1494">
                  <c:v>22</c:v>
                </c:pt>
                <c:pt idx="1495">
                  <c:v>21.7</c:v>
                </c:pt>
                <c:pt idx="1496">
                  <c:v>21.7</c:v>
                </c:pt>
                <c:pt idx="1500">
                  <c:v>21.8</c:v>
                </c:pt>
                <c:pt idx="1501">
                  <c:v>22.4</c:v>
                </c:pt>
                <c:pt idx="1502">
                  <c:v>22.1</c:v>
                </c:pt>
                <c:pt idx="1503">
                  <c:v>22.1</c:v>
                </c:pt>
                <c:pt idx="1504">
                  <c:v>22.1</c:v>
                </c:pt>
                <c:pt idx="1505">
                  <c:v>21.8</c:v>
                </c:pt>
                <c:pt idx="1506">
                  <c:v>21.7</c:v>
                </c:pt>
                <c:pt idx="1507">
                  <c:v>21.7</c:v>
                </c:pt>
                <c:pt idx="1508">
                  <c:v>22.6</c:v>
                </c:pt>
                <c:pt idx="1509">
                  <c:v>22.3</c:v>
                </c:pt>
                <c:pt idx="1510">
                  <c:v>22.2</c:v>
                </c:pt>
                <c:pt idx="1511">
                  <c:v>22.5</c:v>
                </c:pt>
                <c:pt idx="1512">
                  <c:v>22.2</c:v>
                </c:pt>
                <c:pt idx="1513">
                  <c:v>22.4</c:v>
                </c:pt>
                <c:pt idx="1514">
                  <c:v>22.2</c:v>
                </c:pt>
                <c:pt idx="1515">
                  <c:v>22</c:v>
                </c:pt>
                <c:pt idx="1516">
                  <c:v>22.2</c:v>
                </c:pt>
                <c:pt idx="1517">
                  <c:v>21.9</c:v>
                </c:pt>
                <c:pt idx="1518">
                  <c:v>22.2</c:v>
                </c:pt>
                <c:pt idx="1519">
                  <c:v>21.9</c:v>
                </c:pt>
                <c:pt idx="1520">
                  <c:v>22.5</c:v>
                </c:pt>
                <c:pt idx="1521">
                  <c:v>22.2</c:v>
                </c:pt>
                <c:pt idx="1522">
                  <c:v>22.5</c:v>
                </c:pt>
                <c:pt idx="1523">
                  <c:v>22.3</c:v>
                </c:pt>
                <c:pt idx="1524">
                  <c:v>22.3</c:v>
                </c:pt>
                <c:pt idx="1525">
                  <c:v>22.5</c:v>
                </c:pt>
                <c:pt idx="1526">
                  <c:v>22.3</c:v>
                </c:pt>
                <c:pt idx="1527">
                  <c:v>22.3</c:v>
                </c:pt>
                <c:pt idx="1528">
                  <c:v>22.5</c:v>
                </c:pt>
                <c:pt idx="1529">
                  <c:v>22.6</c:v>
                </c:pt>
                <c:pt idx="1530">
                  <c:v>22.6</c:v>
                </c:pt>
                <c:pt idx="1531">
                  <c:v>22.3</c:v>
                </c:pt>
                <c:pt idx="1532">
                  <c:v>22.3</c:v>
                </c:pt>
                <c:pt idx="1533">
                  <c:v>22.2</c:v>
                </c:pt>
                <c:pt idx="1534">
                  <c:v>22.3</c:v>
                </c:pt>
                <c:pt idx="1535">
                  <c:v>22</c:v>
                </c:pt>
                <c:pt idx="1536">
                  <c:v>22.5</c:v>
                </c:pt>
                <c:pt idx="1537">
                  <c:v>22.1</c:v>
                </c:pt>
                <c:pt idx="1538">
                  <c:v>22.5</c:v>
                </c:pt>
                <c:pt idx="1539">
                  <c:v>22</c:v>
                </c:pt>
                <c:pt idx="1540">
                  <c:v>22.6</c:v>
                </c:pt>
                <c:pt idx="1541">
                  <c:v>22.3</c:v>
                </c:pt>
                <c:pt idx="1542">
                  <c:v>22.5</c:v>
                </c:pt>
                <c:pt idx="1543">
                  <c:v>22.1</c:v>
                </c:pt>
                <c:pt idx="1544">
                  <c:v>22.3</c:v>
                </c:pt>
                <c:pt idx="1545">
                  <c:v>22.1</c:v>
                </c:pt>
                <c:pt idx="1546">
                  <c:v>22.2</c:v>
                </c:pt>
                <c:pt idx="1547">
                  <c:v>22</c:v>
                </c:pt>
                <c:pt idx="1548">
                  <c:v>22.2</c:v>
                </c:pt>
                <c:pt idx="1549">
                  <c:v>21.8</c:v>
                </c:pt>
                <c:pt idx="1551">
                  <c:v>22.5</c:v>
                </c:pt>
                <c:pt idx="1552">
                  <c:v>22.5</c:v>
                </c:pt>
                <c:pt idx="1553">
                  <c:v>22</c:v>
                </c:pt>
                <c:pt idx="1554">
                  <c:v>22.3</c:v>
                </c:pt>
                <c:pt idx="1555">
                  <c:v>22</c:v>
                </c:pt>
                <c:pt idx="1556">
                  <c:v>22.2</c:v>
                </c:pt>
                <c:pt idx="1557">
                  <c:v>21.9</c:v>
                </c:pt>
                <c:pt idx="1558">
                  <c:v>22.3</c:v>
                </c:pt>
                <c:pt idx="1559">
                  <c:v>21.9</c:v>
                </c:pt>
                <c:pt idx="1560">
                  <c:v>22.3</c:v>
                </c:pt>
                <c:pt idx="1561">
                  <c:v>22.3</c:v>
                </c:pt>
                <c:pt idx="1562">
                  <c:v>22.1</c:v>
                </c:pt>
                <c:pt idx="1563">
                  <c:v>22.5</c:v>
                </c:pt>
                <c:pt idx="1564">
                  <c:v>22</c:v>
                </c:pt>
                <c:pt idx="1565">
                  <c:v>22.5</c:v>
                </c:pt>
                <c:pt idx="1566">
                  <c:v>22.1</c:v>
                </c:pt>
                <c:pt idx="1567">
                  <c:v>22.4</c:v>
                </c:pt>
                <c:pt idx="1568">
                  <c:v>22</c:v>
                </c:pt>
                <c:pt idx="1569">
                  <c:v>22.1</c:v>
                </c:pt>
                <c:pt idx="1570">
                  <c:v>21.7</c:v>
                </c:pt>
                <c:pt idx="1571">
                  <c:v>22</c:v>
                </c:pt>
                <c:pt idx="1572">
                  <c:v>21.7</c:v>
                </c:pt>
                <c:pt idx="1573">
                  <c:v>22.2</c:v>
                </c:pt>
                <c:pt idx="1574">
                  <c:v>21.7</c:v>
                </c:pt>
                <c:pt idx="1575">
                  <c:v>22.3</c:v>
                </c:pt>
                <c:pt idx="1576">
                  <c:v>21.9</c:v>
                </c:pt>
                <c:pt idx="1577">
                  <c:v>22.2</c:v>
                </c:pt>
                <c:pt idx="1578">
                  <c:v>21.7</c:v>
                </c:pt>
                <c:pt idx="1579">
                  <c:v>22.3</c:v>
                </c:pt>
                <c:pt idx="1580">
                  <c:v>21.9</c:v>
                </c:pt>
                <c:pt idx="1581">
                  <c:v>22.4</c:v>
                </c:pt>
                <c:pt idx="1582">
                  <c:v>21.9</c:v>
                </c:pt>
                <c:pt idx="1583">
                  <c:v>22.1</c:v>
                </c:pt>
                <c:pt idx="1584">
                  <c:v>21.8</c:v>
                </c:pt>
                <c:pt idx="1585">
                  <c:v>22.1</c:v>
                </c:pt>
                <c:pt idx="1586">
                  <c:v>21.7</c:v>
                </c:pt>
                <c:pt idx="1587">
                  <c:v>21.7</c:v>
                </c:pt>
                <c:pt idx="1592">
                  <c:v>22.3</c:v>
                </c:pt>
                <c:pt idx="1593">
                  <c:v>22.7</c:v>
                </c:pt>
                <c:pt idx="1594">
                  <c:v>22.1</c:v>
                </c:pt>
                <c:pt idx="1595">
                  <c:v>22.2</c:v>
                </c:pt>
                <c:pt idx="1596">
                  <c:v>21.8</c:v>
                </c:pt>
                <c:pt idx="1597">
                  <c:v>22.4</c:v>
                </c:pt>
                <c:pt idx="1598">
                  <c:v>22</c:v>
                </c:pt>
                <c:pt idx="1599">
                  <c:v>21.8</c:v>
                </c:pt>
                <c:pt idx="1600">
                  <c:v>21.8</c:v>
                </c:pt>
                <c:pt idx="1601">
                  <c:v>21.9</c:v>
                </c:pt>
                <c:pt idx="1602">
                  <c:v>21.5</c:v>
                </c:pt>
                <c:pt idx="1603">
                  <c:v>21.7</c:v>
                </c:pt>
                <c:pt idx="1610">
                  <c:v>22.2</c:v>
                </c:pt>
                <c:pt idx="1611">
                  <c:v>21.5</c:v>
                </c:pt>
                <c:pt idx="1612">
                  <c:v>22.4</c:v>
                </c:pt>
                <c:pt idx="1613">
                  <c:v>21.5</c:v>
                </c:pt>
                <c:pt idx="1625">
                  <c:v>21.3</c:v>
                </c:pt>
                <c:pt idx="1626">
                  <c:v>21.1</c:v>
                </c:pt>
                <c:pt idx="1627">
                  <c:v>21.4</c:v>
                </c:pt>
                <c:pt idx="1628">
                  <c:v>21.2</c:v>
                </c:pt>
                <c:pt idx="1629">
                  <c:v>21.9</c:v>
                </c:pt>
                <c:pt idx="1630">
                  <c:v>21.4</c:v>
                </c:pt>
                <c:pt idx="1631">
                  <c:v>21.5</c:v>
                </c:pt>
                <c:pt idx="1632">
                  <c:v>21.3</c:v>
                </c:pt>
                <c:pt idx="1633">
                  <c:v>22</c:v>
                </c:pt>
                <c:pt idx="1634">
                  <c:v>22</c:v>
                </c:pt>
                <c:pt idx="1635">
                  <c:v>21.8</c:v>
                </c:pt>
                <c:pt idx="1636">
                  <c:v>22.2</c:v>
                </c:pt>
                <c:pt idx="1637">
                  <c:v>22</c:v>
                </c:pt>
                <c:pt idx="1638">
                  <c:v>22.1</c:v>
                </c:pt>
                <c:pt idx="1639">
                  <c:v>21.6</c:v>
                </c:pt>
                <c:pt idx="1640">
                  <c:v>21.8</c:v>
                </c:pt>
                <c:pt idx="1641">
                  <c:v>21.4</c:v>
                </c:pt>
                <c:pt idx="1642">
                  <c:v>21.9</c:v>
                </c:pt>
                <c:pt idx="1643">
                  <c:v>22.1</c:v>
                </c:pt>
                <c:pt idx="1644">
                  <c:v>22.1</c:v>
                </c:pt>
                <c:pt idx="1645">
                  <c:v>21.6</c:v>
                </c:pt>
                <c:pt idx="1648">
                  <c:v>22</c:v>
                </c:pt>
                <c:pt idx="1649">
                  <c:v>22.4</c:v>
                </c:pt>
                <c:pt idx="1650">
                  <c:v>22.1</c:v>
                </c:pt>
                <c:pt idx="1651">
                  <c:v>21.6</c:v>
                </c:pt>
                <c:pt idx="1652">
                  <c:v>22.1</c:v>
                </c:pt>
                <c:pt idx="1653">
                  <c:v>21.9</c:v>
                </c:pt>
                <c:pt idx="1654">
                  <c:v>22.1</c:v>
                </c:pt>
                <c:pt idx="1655">
                  <c:v>22</c:v>
                </c:pt>
                <c:pt idx="1656">
                  <c:v>22.2</c:v>
                </c:pt>
                <c:pt idx="1657">
                  <c:v>21.9</c:v>
                </c:pt>
                <c:pt idx="1658">
                  <c:v>22.4</c:v>
                </c:pt>
                <c:pt idx="1659">
                  <c:v>22</c:v>
                </c:pt>
                <c:pt idx="1660">
                  <c:v>22.3</c:v>
                </c:pt>
                <c:pt idx="1661">
                  <c:v>21.9</c:v>
                </c:pt>
                <c:pt idx="1662">
                  <c:v>22.4</c:v>
                </c:pt>
                <c:pt idx="1663">
                  <c:v>22</c:v>
                </c:pt>
                <c:pt idx="1664">
                  <c:v>22</c:v>
                </c:pt>
                <c:pt idx="1665">
                  <c:v>21.6</c:v>
                </c:pt>
                <c:pt idx="1666">
                  <c:v>22.2</c:v>
                </c:pt>
                <c:pt idx="1667">
                  <c:v>22</c:v>
                </c:pt>
                <c:pt idx="1668">
                  <c:v>22.4</c:v>
                </c:pt>
                <c:pt idx="1669">
                  <c:v>22.4</c:v>
                </c:pt>
                <c:pt idx="1670">
                  <c:v>22</c:v>
                </c:pt>
                <c:pt idx="1671">
                  <c:v>22</c:v>
                </c:pt>
                <c:pt idx="1672">
                  <c:v>22.1</c:v>
                </c:pt>
                <c:pt idx="1673">
                  <c:v>21.7</c:v>
                </c:pt>
                <c:pt idx="1674">
                  <c:v>21.8</c:v>
                </c:pt>
                <c:pt idx="1675">
                  <c:v>21.6</c:v>
                </c:pt>
                <c:pt idx="1676">
                  <c:v>22.2</c:v>
                </c:pt>
                <c:pt idx="1677">
                  <c:v>21.8</c:v>
                </c:pt>
                <c:pt idx="1678">
                  <c:v>22.4</c:v>
                </c:pt>
                <c:pt idx="1679">
                  <c:v>22.1</c:v>
                </c:pt>
                <c:pt idx="1680">
                  <c:v>22.4</c:v>
                </c:pt>
                <c:pt idx="1681">
                  <c:v>22</c:v>
                </c:pt>
                <c:pt idx="1682">
                  <c:v>22.4</c:v>
                </c:pt>
                <c:pt idx="1683">
                  <c:v>22</c:v>
                </c:pt>
                <c:pt idx="1684">
                  <c:v>22.3</c:v>
                </c:pt>
                <c:pt idx="1685">
                  <c:v>22.1</c:v>
                </c:pt>
                <c:pt idx="1686">
                  <c:v>22.2</c:v>
                </c:pt>
                <c:pt idx="1687">
                  <c:v>21.9</c:v>
                </c:pt>
                <c:pt idx="1688">
                  <c:v>22.1</c:v>
                </c:pt>
                <c:pt idx="1689">
                  <c:v>21.9</c:v>
                </c:pt>
                <c:pt idx="1690">
                  <c:v>21.9</c:v>
                </c:pt>
                <c:pt idx="1691">
                  <c:v>22.3</c:v>
                </c:pt>
                <c:pt idx="1692">
                  <c:v>21.9</c:v>
                </c:pt>
                <c:pt idx="1694">
                  <c:v>22.7</c:v>
                </c:pt>
                <c:pt idx="1695">
                  <c:v>22.7</c:v>
                </c:pt>
                <c:pt idx="1696">
                  <c:v>22.4</c:v>
                </c:pt>
                <c:pt idx="1697">
                  <c:v>22.8</c:v>
                </c:pt>
                <c:pt idx="1698">
                  <c:v>22.5</c:v>
                </c:pt>
                <c:pt idx="1699">
                  <c:v>22.6</c:v>
                </c:pt>
                <c:pt idx="1700">
                  <c:v>22.8</c:v>
                </c:pt>
                <c:pt idx="1701">
                  <c:v>22.8</c:v>
                </c:pt>
                <c:pt idx="1702">
                  <c:v>22.4</c:v>
                </c:pt>
                <c:pt idx="1703">
                  <c:v>22.6</c:v>
                </c:pt>
                <c:pt idx="1704">
                  <c:v>22.3</c:v>
                </c:pt>
                <c:pt idx="1705">
                  <c:v>22.3</c:v>
                </c:pt>
                <c:pt idx="1706">
                  <c:v>22.1</c:v>
                </c:pt>
                <c:pt idx="1707">
                  <c:v>22.4</c:v>
                </c:pt>
                <c:pt idx="1708">
                  <c:v>22.2</c:v>
                </c:pt>
                <c:pt idx="1709">
                  <c:v>22.4</c:v>
                </c:pt>
                <c:pt idx="1710">
                  <c:v>22</c:v>
                </c:pt>
                <c:pt idx="1711">
                  <c:v>22.5</c:v>
                </c:pt>
                <c:pt idx="1712">
                  <c:v>22</c:v>
                </c:pt>
                <c:pt idx="1713">
                  <c:v>22.4</c:v>
                </c:pt>
                <c:pt idx="1714">
                  <c:v>22</c:v>
                </c:pt>
                <c:pt idx="1715">
                  <c:v>22.6</c:v>
                </c:pt>
                <c:pt idx="1716">
                  <c:v>22.1</c:v>
                </c:pt>
                <c:pt idx="1717">
                  <c:v>22.4</c:v>
                </c:pt>
                <c:pt idx="1718">
                  <c:v>22.1</c:v>
                </c:pt>
                <c:pt idx="1719">
                  <c:v>22.4</c:v>
                </c:pt>
                <c:pt idx="1720">
                  <c:v>22.2</c:v>
                </c:pt>
                <c:pt idx="1721">
                  <c:v>22.5</c:v>
                </c:pt>
                <c:pt idx="1722">
                  <c:v>22</c:v>
                </c:pt>
                <c:pt idx="1723">
                  <c:v>22.3</c:v>
                </c:pt>
                <c:pt idx="1724">
                  <c:v>21.8</c:v>
                </c:pt>
                <c:pt idx="1725">
                  <c:v>21.8</c:v>
                </c:pt>
                <c:pt idx="1726">
                  <c:v>21.7</c:v>
                </c:pt>
                <c:pt idx="1727">
                  <c:v>22</c:v>
                </c:pt>
                <c:pt idx="1728">
                  <c:v>21.9</c:v>
                </c:pt>
                <c:pt idx="1729">
                  <c:v>22.2</c:v>
                </c:pt>
                <c:pt idx="1730">
                  <c:v>21.9</c:v>
                </c:pt>
                <c:pt idx="1731">
                  <c:v>22.2</c:v>
                </c:pt>
                <c:pt idx="1732">
                  <c:v>21.7</c:v>
                </c:pt>
                <c:pt idx="1733">
                  <c:v>22.2</c:v>
                </c:pt>
                <c:pt idx="1734">
                  <c:v>21.7</c:v>
                </c:pt>
                <c:pt idx="1735">
                  <c:v>21.9</c:v>
                </c:pt>
                <c:pt idx="1736">
                  <c:v>21.6</c:v>
                </c:pt>
                <c:pt idx="1737">
                  <c:v>21.9</c:v>
                </c:pt>
                <c:pt idx="1738">
                  <c:v>21.5</c:v>
                </c:pt>
                <c:pt idx="1739">
                  <c:v>21.5</c:v>
                </c:pt>
                <c:pt idx="1740">
                  <c:v>21.7</c:v>
                </c:pt>
                <c:pt idx="1741">
                  <c:v>21.6</c:v>
                </c:pt>
                <c:pt idx="1742">
                  <c:v>21.9</c:v>
                </c:pt>
                <c:pt idx="1743">
                  <c:v>21.8</c:v>
                </c:pt>
                <c:pt idx="1744">
                  <c:v>21.4</c:v>
                </c:pt>
                <c:pt idx="1745">
                  <c:v>21.5</c:v>
                </c:pt>
                <c:pt idx="1746">
                  <c:v>21.3</c:v>
                </c:pt>
                <c:pt idx="1747">
                  <c:v>21.7</c:v>
                </c:pt>
                <c:pt idx="1748">
                  <c:v>21.3</c:v>
                </c:pt>
                <c:pt idx="1749">
                  <c:v>21.6</c:v>
                </c:pt>
                <c:pt idx="1750">
                  <c:v>21.4</c:v>
                </c:pt>
                <c:pt idx="1751">
                  <c:v>21.6</c:v>
                </c:pt>
                <c:pt idx="1752">
                  <c:v>21.3</c:v>
                </c:pt>
                <c:pt idx="1753">
                  <c:v>21.6</c:v>
                </c:pt>
                <c:pt idx="1754">
                  <c:v>21.2</c:v>
                </c:pt>
                <c:pt idx="1755">
                  <c:v>21.9</c:v>
                </c:pt>
                <c:pt idx="1757">
                  <c:v>22.5</c:v>
                </c:pt>
                <c:pt idx="1758">
                  <c:v>22.2</c:v>
                </c:pt>
                <c:pt idx="1759">
                  <c:v>22.5</c:v>
                </c:pt>
                <c:pt idx="1760">
                  <c:v>22.1</c:v>
                </c:pt>
                <c:pt idx="1761">
                  <c:v>22.1</c:v>
                </c:pt>
                <c:pt idx="1762">
                  <c:v>21.9</c:v>
                </c:pt>
                <c:pt idx="1763">
                  <c:v>22</c:v>
                </c:pt>
                <c:pt idx="1764">
                  <c:v>21.7</c:v>
                </c:pt>
                <c:pt idx="1765">
                  <c:v>22.1</c:v>
                </c:pt>
                <c:pt idx="1766">
                  <c:v>21.7</c:v>
                </c:pt>
                <c:pt idx="1767">
                  <c:v>21.7</c:v>
                </c:pt>
                <c:pt idx="1768">
                  <c:v>22.2</c:v>
                </c:pt>
                <c:pt idx="1769">
                  <c:v>21.8</c:v>
                </c:pt>
                <c:pt idx="1770">
                  <c:v>22.1</c:v>
                </c:pt>
                <c:pt idx="1771">
                  <c:v>22.2</c:v>
                </c:pt>
                <c:pt idx="1772">
                  <c:v>21.6</c:v>
                </c:pt>
                <c:pt idx="1773">
                  <c:v>21.9</c:v>
                </c:pt>
                <c:pt idx="1774">
                  <c:v>21.4</c:v>
                </c:pt>
                <c:pt idx="1775">
                  <c:v>21.6</c:v>
                </c:pt>
                <c:pt idx="1776">
                  <c:v>21.4</c:v>
                </c:pt>
                <c:pt idx="1777">
                  <c:v>21.7</c:v>
                </c:pt>
                <c:pt idx="1778">
                  <c:v>22.1</c:v>
                </c:pt>
                <c:pt idx="1779">
                  <c:v>21.6</c:v>
                </c:pt>
                <c:pt idx="1780">
                  <c:v>21.8</c:v>
                </c:pt>
                <c:pt idx="1781">
                  <c:v>21.8</c:v>
                </c:pt>
                <c:pt idx="1782">
                  <c:v>22.4</c:v>
                </c:pt>
                <c:pt idx="1783">
                  <c:v>22</c:v>
                </c:pt>
                <c:pt idx="1784">
                  <c:v>22.1</c:v>
                </c:pt>
                <c:pt idx="1785">
                  <c:v>22</c:v>
                </c:pt>
                <c:pt idx="1786">
                  <c:v>22.4</c:v>
                </c:pt>
                <c:pt idx="1787">
                  <c:v>22</c:v>
                </c:pt>
                <c:pt idx="1788">
                  <c:v>22.3</c:v>
                </c:pt>
                <c:pt idx="1789">
                  <c:v>22</c:v>
                </c:pt>
                <c:pt idx="1790">
                  <c:v>22.3</c:v>
                </c:pt>
                <c:pt idx="1791">
                  <c:v>21.9</c:v>
                </c:pt>
                <c:pt idx="1792">
                  <c:v>22</c:v>
                </c:pt>
                <c:pt idx="1793">
                  <c:v>21.7</c:v>
                </c:pt>
                <c:pt idx="1794">
                  <c:v>21.3</c:v>
                </c:pt>
                <c:pt idx="1795">
                  <c:v>21.6</c:v>
                </c:pt>
                <c:pt idx="1796">
                  <c:v>21.8</c:v>
                </c:pt>
                <c:pt idx="1797">
                  <c:v>21.8</c:v>
                </c:pt>
                <c:pt idx="1798">
                  <c:v>21.9</c:v>
                </c:pt>
                <c:pt idx="1799">
                  <c:v>21.9</c:v>
                </c:pt>
                <c:pt idx="1800">
                  <c:v>21.5</c:v>
                </c:pt>
                <c:pt idx="1801">
                  <c:v>22.1</c:v>
                </c:pt>
                <c:pt idx="1802">
                  <c:v>21.7</c:v>
                </c:pt>
                <c:pt idx="1803">
                  <c:v>22</c:v>
                </c:pt>
                <c:pt idx="1804">
                  <c:v>21.8</c:v>
                </c:pt>
                <c:pt idx="1805">
                  <c:v>21.9</c:v>
                </c:pt>
                <c:pt idx="1806">
                  <c:v>21.7</c:v>
                </c:pt>
                <c:pt idx="1807">
                  <c:v>22.1</c:v>
                </c:pt>
                <c:pt idx="1808">
                  <c:v>21.7</c:v>
                </c:pt>
                <c:pt idx="1809">
                  <c:v>21.8</c:v>
                </c:pt>
                <c:pt idx="1810">
                  <c:v>22.1</c:v>
                </c:pt>
                <c:pt idx="1811">
                  <c:v>21.8</c:v>
                </c:pt>
                <c:pt idx="1812">
                  <c:v>22.2</c:v>
                </c:pt>
                <c:pt idx="1813">
                  <c:v>21.8</c:v>
                </c:pt>
                <c:pt idx="1814">
                  <c:v>21.9</c:v>
                </c:pt>
                <c:pt idx="1815">
                  <c:v>21.7</c:v>
                </c:pt>
                <c:pt idx="1816">
                  <c:v>21.9</c:v>
                </c:pt>
                <c:pt idx="1817">
                  <c:v>21.8</c:v>
                </c:pt>
                <c:pt idx="1818">
                  <c:v>22.2</c:v>
                </c:pt>
                <c:pt idx="1819">
                  <c:v>22</c:v>
                </c:pt>
                <c:pt idx="1820">
                  <c:v>22.2</c:v>
                </c:pt>
                <c:pt idx="1821">
                  <c:v>22.2</c:v>
                </c:pt>
                <c:pt idx="1822">
                  <c:v>21.9</c:v>
                </c:pt>
                <c:pt idx="1823">
                  <c:v>22.2</c:v>
                </c:pt>
                <c:pt idx="1824">
                  <c:v>21.9</c:v>
                </c:pt>
                <c:pt idx="1825">
                  <c:v>22.1</c:v>
                </c:pt>
                <c:pt idx="1826">
                  <c:v>21.8</c:v>
                </c:pt>
                <c:pt idx="1827">
                  <c:v>22.3</c:v>
                </c:pt>
                <c:pt idx="1828">
                  <c:v>21.8</c:v>
                </c:pt>
                <c:pt idx="1829">
                  <c:v>21.6</c:v>
                </c:pt>
                <c:pt idx="1830">
                  <c:v>21.6</c:v>
                </c:pt>
                <c:pt idx="1831">
                  <c:v>21.8</c:v>
                </c:pt>
                <c:pt idx="1832">
                  <c:v>21.9</c:v>
                </c:pt>
                <c:pt idx="1833">
                  <c:v>21.7</c:v>
                </c:pt>
                <c:pt idx="1834">
                  <c:v>21.6</c:v>
                </c:pt>
                <c:pt idx="1835">
                  <c:v>22.1</c:v>
                </c:pt>
                <c:pt idx="1836">
                  <c:v>21.9</c:v>
                </c:pt>
                <c:pt idx="1837">
                  <c:v>21.9</c:v>
                </c:pt>
                <c:pt idx="1838">
                  <c:v>21.7</c:v>
                </c:pt>
                <c:pt idx="1839">
                  <c:v>21.7</c:v>
                </c:pt>
                <c:pt idx="1840">
                  <c:v>22.3</c:v>
                </c:pt>
                <c:pt idx="1841">
                  <c:v>22</c:v>
                </c:pt>
                <c:pt idx="1842">
                  <c:v>22.1</c:v>
                </c:pt>
                <c:pt idx="1843">
                  <c:v>22.1</c:v>
                </c:pt>
                <c:pt idx="1844">
                  <c:v>22.6</c:v>
                </c:pt>
                <c:pt idx="1845">
                  <c:v>22.2</c:v>
                </c:pt>
                <c:pt idx="1846">
                  <c:v>22.4</c:v>
                </c:pt>
                <c:pt idx="1847">
                  <c:v>22</c:v>
                </c:pt>
                <c:pt idx="1848">
                  <c:v>22.4</c:v>
                </c:pt>
                <c:pt idx="1849">
                  <c:v>22.1</c:v>
                </c:pt>
                <c:pt idx="1850">
                  <c:v>22.1</c:v>
                </c:pt>
                <c:pt idx="1851">
                  <c:v>22.5</c:v>
                </c:pt>
                <c:pt idx="1852">
                  <c:v>22.1</c:v>
                </c:pt>
                <c:pt idx="1853">
                  <c:v>22.6</c:v>
                </c:pt>
                <c:pt idx="1854">
                  <c:v>22.2</c:v>
                </c:pt>
                <c:pt idx="1855">
                  <c:v>22.3</c:v>
                </c:pt>
                <c:pt idx="1856">
                  <c:v>22.8</c:v>
                </c:pt>
                <c:pt idx="1857">
                  <c:v>22.4</c:v>
                </c:pt>
                <c:pt idx="1858">
                  <c:v>22.7</c:v>
                </c:pt>
                <c:pt idx="1859">
                  <c:v>22.5</c:v>
                </c:pt>
                <c:pt idx="1860">
                  <c:v>22.7</c:v>
                </c:pt>
                <c:pt idx="1861">
                  <c:v>22.2</c:v>
                </c:pt>
                <c:pt idx="1862">
                  <c:v>22.4</c:v>
                </c:pt>
                <c:pt idx="1863">
                  <c:v>22.3</c:v>
                </c:pt>
                <c:pt idx="1864">
                  <c:v>22.3</c:v>
                </c:pt>
                <c:pt idx="1865">
                  <c:v>22.1</c:v>
                </c:pt>
                <c:pt idx="1866">
                  <c:v>22.5</c:v>
                </c:pt>
                <c:pt idx="1867">
                  <c:v>22.2</c:v>
                </c:pt>
                <c:pt idx="1868">
                  <c:v>22.5</c:v>
                </c:pt>
                <c:pt idx="1869">
                  <c:v>22.4</c:v>
                </c:pt>
                <c:pt idx="1870">
                  <c:v>22.4</c:v>
                </c:pt>
                <c:pt idx="1871">
                  <c:v>22.2</c:v>
                </c:pt>
                <c:pt idx="1872">
                  <c:v>22.6</c:v>
                </c:pt>
                <c:pt idx="1873">
                  <c:v>22.2</c:v>
                </c:pt>
                <c:pt idx="1874">
                  <c:v>22.4</c:v>
                </c:pt>
                <c:pt idx="1875">
                  <c:v>22.1</c:v>
                </c:pt>
                <c:pt idx="1876">
                  <c:v>22.1</c:v>
                </c:pt>
                <c:pt idx="1877">
                  <c:v>22</c:v>
                </c:pt>
                <c:pt idx="1878">
                  <c:v>22.3</c:v>
                </c:pt>
                <c:pt idx="1879">
                  <c:v>22</c:v>
                </c:pt>
                <c:pt idx="1880">
                  <c:v>22.2</c:v>
                </c:pt>
                <c:pt idx="1881">
                  <c:v>22.1</c:v>
                </c:pt>
                <c:pt idx="1882">
                  <c:v>22.3</c:v>
                </c:pt>
                <c:pt idx="1883">
                  <c:v>22</c:v>
                </c:pt>
                <c:pt idx="1884">
                  <c:v>22.6</c:v>
                </c:pt>
                <c:pt idx="1885">
                  <c:v>22.2</c:v>
                </c:pt>
                <c:pt idx="1886">
                  <c:v>22.3</c:v>
                </c:pt>
                <c:pt idx="1887">
                  <c:v>22.2</c:v>
                </c:pt>
                <c:pt idx="1888">
                  <c:v>22</c:v>
                </c:pt>
                <c:pt idx="1889">
                  <c:v>22.2</c:v>
                </c:pt>
                <c:pt idx="1890">
                  <c:v>22</c:v>
                </c:pt>
                <c:pt idx="1891">
                  <c:v>22.6</c:v>
                </c:pt>
                <c:pt idx="1892">
                  <c:v>22.2</c:v>
                </c:pt>
                <c:pt idx="1893">
                  <c:v>22.6</c:v>
                </c:pt>
                <c:pt idx="1894">
                  <c:v>22.2</c:v>
                </c:pt>
                <c:pt idx="1895">
                  <c:v>22.5</c:v>
                </c:pt>
                <c:pt idx="1896">
                  <c:v>22.2</c:v>
                </c:pt>
                <c:pt idx="1897">
                  <c:v>22.5</c:v>
                </c:pt>
                <c:pt idx="1898">
                  <c:v>22.2</c:v>
                </c:pt>
                <c:pt idx="1899">
                  <c:v>22.5</c:v>
                </c:pt>
                <c:pt idx="1900">
                  <c:v>22.2</c:v>
                </c:pt>
                <c:pt idx="1901">
                  <c:v>22.2</c:v>
                </c:pt>
                <c:pt idx="1902">
                  <c:v>22.1</c:v>
                </c:pt>
                <c:pt idx="1903">
                  <c:v>22.1</c:v>
                </c:pt>
                <c:pt idx="1904">
                  <c:v>21.7</c:v>
                </c:pt>
                <c:pt idx="1905">
                  <c:v>22.1</c:v>
                </c:pt>
                <c:pt idx="1906">
                  <c:v>21.9</c:v>
                </c:pt>
                <c:pt idx="1907">
                  <c:v>22.5</c:v>
                </c:pt>
                <c:pt idx="1908">
                  <c:v>22.1</c:v>
                </c:pt>
                <c:pt idx="1909">
                  <c:v>22.6</c:v>
                </c:pt>
                <c:pt idx="1910">
                  <c:v>22.2</c:v>
                </c:pt>
                <c:pt idx="1911">
                  <c:v>22.1</c:v>
                </c:pt>
                <c:pt idx="1912">
                  <c:v>21.9</c:v>
                </c:pt>
                <c:pt idx="1913">
                  <c:v>22.4</c:v>
                </c:pt>
                <c:pt idx="1914">
                  <c:v>22.3</c:v>
                </c:pt>
                <c:pt idx="1915">
                  <c:v>22.4</c:v>
                </c:pt>
                <c:pt idx="1916">
                  <c:v>22.2</c:v>
                </c:pt>
                <c:pt idx="1917">
                  <c:v>22.2</c:v>
                </c:pt>
                <c:pt idx="1918">
                  <c:v>22</c:v>
                </c:pt>
                <c:pt idx="1919">
                  <c:v>22.4</c:v>
                </c:pt>
                <c:pt idx="1920">
                  <c:v>22.2</c:v>
                </c:pt>
                <c:pt idx="1921">
                  <c:v>22.3</c:v>
                </c:pt>
                <c:pt idx="1922">
                  <c:v>22.1</c:v>
                </c:pt>
                <c:pt idx="1923">
                  <c:v>22.6</c:v>
                </c:pt>
                <c:pt idx="1924">
                  <c:v>22.4</c:v>
                </c:pt>
                <c:pt idx="1925">
                  <c:v>22.1</c:v>
                </c:pt>
                <c:pt idx="1926">
                  <c:v>22.1</c:v>
                </c:pt>
                <c:pt idx="1927">
                  <c:v>21.9</c:v>
                </c:pt>
                <c:pt idx="1928">
                  <c:v>22.5</c:v>
                </c:pt>
                <c:pt idx="1929">
                  <c:v>22.2</c:v>
                </c:pt>
                <c:pt idx="1930">
                  <c:v>22.5</c:v>
                </c:pt>
                <c:pt idx="1931">
                  <c:v>22.1</c:v>
                </c:pt>
                <c:pt idx="1932">
                  <c:v>22.5</c:v>
                </c:pt>
                <c:pt idx="1933">
                  <c:v>22.2</c:v>
                </c:pt>
                <c:pt idx="1934">
                  <c:v>22.5</c:v>
                </c:pt>
                <c:pt idx="1935">
                  <c:v>22.1</c:v>
                </c:pt>
                <c:pt idx="1936">
                  <c:v>22.4</c:v>
                </c:pt>
                <c:pt idx="1937">
                  <c:v>22</c:v>
                </c:pt>
                <c:pt idx="1938">
                  <c:v>22.1</c:v>
                </c:pt>
                <c:pt idx="1939">
                  <c:v>22.2</c:v>
                </c:pt>
                <c:pt idx="1940">
                  <c:v>21.9</c:v>
                </c:pt>
                <c:pt idx="1941">
                  <c:v>21.9</c:v>
                </c:pt>
                <c:pt idx="1942">
                  <c:v>21.8</c:v>
                </c:pt>
                <c:pt idx="1943">
                  <c:v>22</c:v>
                </c:pt>
                <c:pt idx="1944">
                  <c:v>21.7</c:v>
                </c:pt>
                <c:pt idx="1945">
                  <c:v>22.4</c:v>
                </c:pt>
                <c:pt idx="1946">
                  <c:v>22.1</c:v>
                </c:pt>
                <c:pt idx="1947">
                  <c:v>22.4</c:v>
                </c:pt>
                <c:pt idx="1948">
                  <c:v>22.1</c:v>
                </c:pt>
                <c:pt idx="1949">
                  <c:v>22.4</c:v>
                </c:pt>
                <c:pt idx="1950">
                  <c:v>22</c:v>
                </c:pt>
                <c:pt idx="1951">
                  <c:v>22.5</c:v>
                </c:pt>
                <c:pt idx="1952">
                  <c:v>22</c:v>
                </c:pt>
                <c:pt idx="1953">
                  <c:v>22.4</c:v>
                </c:pt>
                <c:pt idx="1954">
                  <c:v>22</c:v>
                </c:pt>
                <c:pt idx="1955">
                  <c:v>22.1</c:v>
                </c:pt>
                <c:pt idx="1956">
                  <c:v>22</c:v>
                </c:pt>
                <c:pt idx="1957">
                  <c:v>22.4</c:v>
                </c:pt>
                <c:pt idx="1958">
                  <c:v>22.1</c:v>
                </c:pt>
                <c:pt idx="1959">
                  <c:v>22.3</c:v>
                </c:pt>
                <c:pt idx="1960">
                  <c:v>22.1</c:v>
                </c:pt>
                <c:pt idx="1961">
                  <c:v>22.2</c:v>
                </c:pt>
                <c:pt idx="1962">
                  <c:v>22.3</c:v>
                </c:pt>
                <c:pt idx="1963">
                  <c:v>22</c:v>
                </c:pt>
                <c:pt idx="1964">
                  <c:v>22.1</c:v>
                </c:pt>
                <c:pt idx="1965">
                  <c:v>22.2</c:v>
                </c:pt>
                <c:pt idx="1966">
                  <c:v>22</c:v>
                </c:pt>
                <c:pt idx="1967">
                  <c:v>22.4</c:v>
                </c:pt>
                <c:pt idx="1968">
                  <c:v>22</c:v>
                </c:pt>
                <c:pt idx="1970">
                  <c:v>22.3</c:v>
                </c:pt>
                <c:pt idx="1971">
                  <c:v>22.1</c:v>
                </c:pt>
                <c:pt idx="1972">
                  <c:v>22.2</c:v>
                </c:pt>
                <c:pt idx="1973">
                  <c:v>22.5</c:v>
                </c:pt>
                <c:pt idx="1974">
                  <c:v>22.2</c:v>
                </c:pt>
                <c:pt idx="1975">
                  <c:v>22.2</c:v>
                </c:pt>
                <c:pt idx="1976">
                  <c:v>22.5</c:v>
                </c:pt>
                <c:pt idx="1977">
                  <c:v>22.1</c:v>
                </c:pt>
                <c:pt idx="1982">
                  <c:v>23.3</c:v>
                </c:pt>
                <c:pt idx="1983">
                  <c:v>22.8</c:v>
                </c:pt>
                <c:pt idx="1984">
                  <c:v>22.7</c:v>
                </c:pt>
                <c:pt idx="1985">
                  <c:v>22.6</c:v>
                </c:pt>
                <c:pt idx="1986">
                  <c:v>22.6</c:v>
                </c:pt>
                <c:pt idx="1987">
                  <c:v>22.9</c:v>
                </c:pt>
                <c:pt idx="1988">
                  <c:v>22.5</c:v>
                </c:pt>
                <c:pt idx="1989">
                  <c:v>22.6</c:v>
                </c:pt>
                <c:pt idx="1990">
                  <c:v>23</c:v>
                </c:pt>
                <c:pt idx="1991">
                  <c:v>22.5</c:v>
                </c:pt>
                <c:pt idx="1992">
                  <c:v>22.8</c:v>
                </c:pt>
                <c:pt idx="1993">
                  <c:v>22.4</c:v>
                </c:pt>
                <c:pt idx="1994">
                  <c:v>22.9</c:v>
                </c:pt>
                <c:pt idx="1995">
                  <c:v>22.6</c:v>
                </c:pt>
                <c:pt idx="1996">
                  <c:v>22.6</c:v>
                </c:pt>
                <c:pt idx="1997">
                  <c:v>22.8</c:v>
                </c:pt>
                <c:pt idx="1998">
                  <c:v>22.9</c:v>
                </c:pt>
                <c:pt idx="1999">
                  <c:v>22.7</c:v>
                </c:pt>
                <c:pt idx="2000">
                  <c:v>23.1</c:v>
                </c:pt>
                <c:pt idx="2001">
                  <c:v>22.7</c:v>
                </c:pt>
                <c:pt idx="2002">
                  <c:v>22.9</c:v>
                </c:pt>
                <c:pt idx="2003">
                  <c:v>22.6</c:v>
                </c:pt>
                <c:pt idx="2004">
                  <c:v>22.8</c:v>
                </c:pt>
                <c:pt idx="2005">
                  <c:v>22.5</c:v>
                </c:pt>
                <c:pt idx="2006">
                  <c:v>22.8</c:v>
                </c:pt>
                <c:pt idx="2007">
                  <c:v>22.5</c:v>
                </c:pt>
                <c:pt idx="2008">
                  <c:v>22.8</c:v>
                </c:pt>
                <c:pt idx="2009">
                  <c:v>22.5</c:v>
                </c:pt>
                <c:pt idx="2010">
                  <c:v>22.6</c:v>
                </c:pt>
                <c:pt idx="2011">
                  <c:v>22.4</c:v>
                </c:pt>
                <c:pt idx="2012">
                  <c:v>22.9</c:v>
                </c:pt>
                <c:pt idx="2013">
                  <c:v>22.6</c:v>
                </c:pt>
                <c:pt idx="2014">
                  <c:v>22.9</c:v>
                </c:pt>
                <c:pt idx="2015">
                  <c:v>22.5</c:v>
                </c:pt>
                <c:pt idx="2016">
                  <c:v>22.6</c:v>
                </c:pt>
                <c:pt idx="2017">
                  <c:v>22.3</c:v>
                </c:pt>
                <c:pt idx="2018">
                  <c:v>22.7</c:v>
                </c:pt>
                <c:pt idx="2019">
                  <c:v>22.3</c:v>
                </c:pt>
                <c:pt idx="2020">
                  <c:v>22.4</c:v>
                </c:pt>
                <c:pt idx="2021">
                  <c:v>22.2</c:v>
                </c:pt>
                <c:pt idx="2022">
                  <c:v>22.6</c:v>
                </c:pt>
                <c:pt idx="2023">
                  <c:v>22.3</c:v>
                </c:pt>
                <c:pt idx="2024">
                  <c:v>22.5</c:v>
                </c:pt>
                <c:pt idx="2025">
                  <c:v>22.3</c:v>
                </c:pt>
                <c:pt idx="2026">
                  <c:v>22.5</c:v>
                </c:pt>
                <c:pt idx="2027">
                  <c:v>22.5</c:v>
                </c:pt>
                <c:pt idx="2028">
                  <c:v>22.3</c:v>
                </c:pt>
                <c:pt idx="2029">
                  <c:v>22.6</c:v>
                </c:pt>
                <c:pt idx="2030">
                  <c:v>22.6</c:v>
                </c:pt>
                <c:pt idx="2031">
                  <c:v>22.4</c:v>
                </c:pt>
                <c:pt idx="2032">
                  <c:v>22</c:v>
                </c:pt>
                <c:pt idx="2033">
                  <c:v>22.2</c:v>
                </c:pt>
                <c:pt idx="2034">
                  <c:v>22.2</c:v>
                </c:pt>
                <c:pt idx="2035">
                  <c:v>22.3</c:v>
                </c:pt>
                <c:pt idx="2036">
                  <c:v>22.2</c:v>
                </c:pt>
                <c:pt idx="2037">
                  <c:v>22.5</c:v>
                </c:pt>
                <c:pt idx="2038">
                  <c:v>22.2</c:v>
                </c:pt>
                <c:pt idx="2039">
                  <c:v>22.3</c:v>
                </c:pt>
                <c:pt idx="2040">
                  <c:v>22.2</c:v>
                </c:pt>
                <c:pt idx="2041">
                  <c:v>21.9</c:v>
                </c:pt>
                <c:pt idx="2042">
                  <c:v>22.4</c:v>
                </c:pt>
                <c:pt idx="2043">
                  <c:v>22.2</c:v>
                </c:pt>
                <c:pt idx="2044">
                  <c:v>22.1</c:v>
                </c:pt>
                <c:pt idx="2045">
                  <c:v>22</c:v>
                </c:pt>
                <c:pt idx="2046">
                  <c:v>22.1</c:v>
                </c:pt>
                <c:pt idx="2047">
                  <c:v>22</c:v>
                </c:pt>
                <c:pt idx="2048">
                  <c:v>22.4</c:v>
                </c:pt>
                <c:pt idx="2049">
                  <c:v>22.1</c:v>
                </c:pt>
                <c:pt idx="2050">
                  <c:v>22.5</c:v>
                </c:pt>
                <c:pt idx="2051">
                  <c:v>22</c:v>
                </c:pt>
                <c:pt idx="2052">
                  <c:v>22.3</c:v>
                </c:pt>
                <c:pt idx="2053">
                  <c:v>22</c:v>
                </c:pt>
                <c:pt idx="2054">
                  <c:v>22.5</c:v>
                </c:pt>
                <c:pt idx="2055">
                  <c:v>22.4</c:v>
                </c:pt>
                <c:pt idx="2056">
                  <c:v>22.4</c:v>
                </c:pt>
                <c:pt idx="2057">
                  <c:v>22.1</c:v>
                </c:pt>
                <c:pt idx="2058">
                  <c:v>22.3</c:v>
                </c:pt>
                <c:pt idx="2059">
                  <c:v>22.4</c:v>
                </c:pt>
                <c:pt idx="2060">
                  <c:v>22.2</c:v>
                </c:pt>
                <c:pt idx="2061">
                  <c:v>22.7</c:v>
                </c:pt>
                <c:pt idx="2062">
                  <c:v>22.5</c:v>
                </c:pt>
                <c:pt idx="2063">
                  <c:v>22.9</c:v>
                </c:pt>
                <c:pt idx="2064">
                  <c:v>22.5</c:v>
                </c:pt>
                <c:pt idx="2065">
                  <c:v>22.7</c:v>
                </c:pt>
                <c:pt idx="2066">
                  <c:v>22.3</c:v>
                </c:pt>
                <c:pt idx="2067">
                  <c:v>22.4</c:v>
                </c:pt>
                <c:pt idx="2068">
                  <c:v>22.4</c:v>
                </c:pt>
                <c:pt idx="2069">
                  <c:v>22.5</c:v>
                </c:pt>
                <c:pt idx="2070">
                  <c:v>22.2</c:v>
                </c:pt>
                <c:pt idx="2071">
                  <c:v>22.6</c:v>
                </c:pt>
                <c:pt idx="2072">
                  <c:v>22.6</c:v>
                </c:pt>
                <c:pt idx="2073">
                  <c:v>22.7</c:v>
                </c:pt>
                <c:pt idx="2074">
                  <c:v>22.7</c:v>
                </c:pt>
                <c:pt idx="2075">
                  <c:v>22.5</c:v>
                </c:pt>
                <c:pt idx="2076">
                  <c:v>22.6</c:v>
                </c:pt>
                <c:pt idx="2077">
                  <c:v>22.3</c:v>
                </c:pt>
                <c:pt idx="2078">
                  <c:v>22.6</c:v>
                </c:pt>
                <c:pt idx="2079">
                  <c:v>22.3</c:v>
                </c:pt>
                <c:pt idx="2081">
                  <c:v>22.8</c:v>
                </c:pt>
                <c:pt idx="2082">
                  <c:v>22.5</c:v>
                </c:pt>
                <c:pt idx="2083">
                  <c:v>22.9</c:v>
                </c:pt>
                <c:pt idx="2084">
                  <c:v>22.7</c:v>
                </c:pt>
                <c:pt idx="2085">
                  <c:v>22.6</c:v>
                </c:pt>
                <c:pt idx="2086">
                  <c:v>22.6</c:v>
                </c:pt>
                <c:pt idx="2087">
                  <c:v>22.5</c:v>
                </c:pt>
                <c:pt idx="2088">
                  <c:v>22.3</c:v>
                </c:pt>
                <c:pt idx="2089">
                  <c:v>22.4</c:v>
                </c:pt>
                <c:pt idx="2090">
                  <c:v>22.3</c:v>
                </c:pt>
                <c:pt idx="2091">
                  <c:v>22.3</c:v>
                </c:pt>
                <c:pt idx="2092">
                  <c:v>22.5</c:v>
                </c:pt>
                <c:pt idx="2093">
                  <c:v>22.5</c:v>
                </c:pt>
                <c:pt idx="2094">
                  <c:v>22.5</c:v>
                </c:pt>
                <c:pt idx="2095">
                  <c:v>22.7</c:v>
                </c:pt>
                <c:pt idx="2096">
                  <c:v>22.5</c:v>
                </c:pt>
                <c:pt idx="2097">
                  <c:v>22.5</c:v>
                </c:pt>
                <c:pt idx="2098">
                  <c:v>22.2</c:v>
                </c:pt>
                <c:pt idx="2099">
                  <c:v>22.2</c:v>
                </c:pt>
                <c:pt idx="2100">
                  <c:v>22.4</c:v>
                </c:pt>
                <c:pt idx="2101">
                  <c:v>22.5</c:v>
                </c:pt>
                <c:pt idx="2102">
                  <c:v>22.7</c:v>
                </c:pt>
                <c:pt idx="2103">
                  <c:v>22.7</c:v>
                </c:pt>
                <c:pt idx="2105">
                  <c:v>22.9</c:v>
                </c:pt>
                <c:pt idx="2106">
                  <c:v>22.6</c:v>
                </c:pt>
                <c:pt idx="2107">
                  <c:v>22</c:v>
                </c:pt>
                <c:pt idx="2108">
                  <c:v>22.5</c:v>
                </c:pt>
                <c:pt idx="2109">
                  <c:v>22.3</c:v>
                </c:pt>
                <c:pt idx="2110">
                  <c:v>22.7</c:v>
                </c:pt>
                <c:pt idx="2111">
                  <c:v>22.6</c:v>
                </c:pt>
                <c:pt idx="2112">
                  <c:v>22.5</c:v>
                </c:pt>
                <c:pt idx="2113">
                  <c:v>22.7</c:v>
                </c:pt>
                <c:pt idx="2114">
                  <c:v>22.3</c:v>
                </c:pt>
                <c:pt idx="2115">
                  <c:v>21.9</c:v>
                </c:pt>
                <c:pt idx="2116">
                  <c:v>22.3</c:v>
                </c:pt>
                <c:pt idx="2117">
                  <c:v>22.6</c:v>
                </c:pt>
                <c:pt idx="2118">
                  <c:v>22.8</c:v>
                </c:pt>
                <c:pt idx="2119">
                  <c:v>22.5</c:v>
                </c:pt>
                <c:pt idx="2120">
                  <c:v>22.6</c:v>
                </c:pt>
                <c:pt idx="2121">
                  <c:v>22.4</c:v>
                </c:pt>
                <c:pt idx="2122">
                  <c:v>22.6</c:v>
                </c:pt>
                <c:pt idx="2123">
                  <c:v>22.3</c:v>
                </c:pt>
                <c:pt idx="2124">
                  <c:v>22.2</c:v>
                </c:pt>
                <c:pt idx="2125">
                  <c:v>22</c:v>
                </c:pt>
                <c:pt idx="2126">
                  <c:v>22.3</c:v>
                </c:pt>
                <c:pt idx="2127">
                  <c:v>22.7</c:v>
                </c:pt>
                <c:pt idx="2128">
                  <c:v>22.3</c:v>
                </c:pt>
                <c:pt idx="2129">
                  <c:v>22.5</c:v>
                </c:pt>
                <c:pt idx="2130">
                  <c:v>22.2</c:v>
                </c:pt>
                <c:pt idx="2131">
                  <c:v>22.3</c:v>
                </c:pt>
                <c:pt idx="2132">
                  <c:v>22</c:v>
                </c:pt>
                <c:pt idx="2133">
                  <c:v>22.6</c:v>
                </c:pt>
                <c:pt idx="2134">
                  <c:v>22.5</c:v>
                </c:pt>
                <c:pt idx="2135">
                  <c:v>22.4</c:v>
                </c:pt>
                <c:pt idx="2136">
                  <c:v>22.3</c:v>
                </c:pt>
                <c:pt idx="2137">
                  <c:v>22.8</c:v>
                </c:pt>
                <c:pt idx="2138">
                  <c:v>22.3</c:v>
                </c:pt>
                <c:pt idx="2139">
                  <c:v>22.3</c:v>
                </c:pt>
                <c:pt idx="2140">
                  <c:v>22.3</c:v>
                </c:pt>
                <c:pt idx="2141">
                  <c:v>22.2</c:v>
                </c:pt>
                <c:pt idx="2142">
                  <c:v>22.8</c:v>
                </c:pt>
                <c:pt idx="2143">
                  <c:v>22.4</c:v>
                </c:pt>
                <c:pt idx="2144">
                  <c:v>22.7</c:v>
                </c:pt>
                <c:pt idx="2145">
                  <c:v>22.4</c:v>
                </c:pt>
                <c:pt idx="2146">
                  <c:v>22.4</c:v>
                </c:pt>
                <c:pt idx="2147">
                  <c:v>22.2</c:v>
                </c:pt>
                <c:pt idx="2148">
                  <c:v>22.2</c:v>
                </c:pt>
                <c:pt idx="2149">
                  <c:v>22.4</c:v>
                </c:pt>
                <c:pt idx="2150">
                  <c:v>22.3</c:v>
                </c:pt>
                <c:pt idx="2152">
                  <c:v>22.8</c:v>
                </c:pt>
                <c:pt idx="2153">
                  <c:v>22.5</c:v>
                </c:pt>
                <c:pt idx="2154">
                  <c:v>22.9</c:v>
                </c:pt>
                <c:pt idx="2155">
                  <c:v>23.2</c:v>
                </c:pt>
                <c:pt idx="2156">
                  <c:v>22.7</c:v>
                </c:pt>
                <c:pt idx="2157">
                  <c:v>22.7</c:v>
                </c:pt>
                <c:pt idx="2158">
                  <c:v>22.7</c:v>
                </c:pt>
                <c:pt idx="2159">
                  <c:v>22.5</c:v>
                </c:pt>
                <c:pt idx="2160">
                  <c:v>22.9</c:v>
                </c:pt>
                <c:pt idx="2161">
                  <c:v>22.6</c:v>
                </c:pt>
                <c:pt idx="2163">
                  <c:v>22.7</c:v>
                </c:pt>
                <c:pt idx="2164">
                  <c:v>22.4</c:v>
                </c:pt>
                <c:pt idx="2165">
                  <c:v>22.8</c:v>
                </c:pt>
                <c:pt idx="2166">
                  <c:v>22.4</c:v>
                </c:pt>
                <c:pt idx="2167">
                  <c:v>22.4</c:v>
                </c:pt>
                <c:pt idx="2168">
                  <c:v>22.6</c:v>
                </c:pt>
                <c:pt idx="2169">
                  <c:v>22.8</c:v>
                </c:pt>
                <c:pt idx="2170">
                  <c:v>22.6</c:v>
                </c:pt>
                <c:pt idx="2171">
                  <c:v>23</c:v>
                </c:pt>
                <c:pt idx="2172">
                  <c:v>22.5</c:v>
                </c:pt>
                <c:pt idx="2173">
                  <c:v>22.7</c:v>
                </c:pt>
                <c:pt idx="2174">
                  <c:v>22.3</c:v>
                </c:pt>
                <c:pt idx="2175">
                  <c:v>22.8</c:v>
                </c:pt>
                <c:pt idx="2176">
                  <c:v>22.3</c:v>
                </c:pt>
                <c:pt idx="2177">
                  <c:v>22.9</c:v>
                </c:pt>
                <c:pt idx="2178">
                  <c:v>22.4</c:v>
                </c:pt>
                <c:pt idx="2179">
                  <c:v>22.7</c:v>
                </c:pt>
                <c:pt idx="2180">
                  <c:v>22.4</c:v>
                </c:pt>
                <c:pt idx="2181">
                  <c:v>22.2</c:v>
                </c:pt>
                <c:pt idx="2182">
                  <c:v>22</c:v>
                </c:pt>
                <c:pt idx="2183">
                  <c:v>22.2</c:v>
                </c:pt>
                <c:pt idx="2184">
                  <c:v>22</c:v>
                </c:pt>
                <c:pt idx="2185">
                  <c:v>22.7</c:v>
                </c:pt>
                <c:pt idx="2186">
                  <c:v>22.4</c:v>
                </c:pt>
                <c:pt idx="2187">
                  <c:v>22.7</c:v>
                </c:pt>
                <c:pt idx="2188">
                  <c:v>22.3</c:v>
                </c:pt>
                <c:pt idx="2189">
                  <c:v>22.6</c:v>
                </c:pt>
                <c:pt idx="2190">
                  <c:v>22.3</c:v>
                </c:pt>
                <c:pt idx="2191">
                  <c:v>22.5</c:v>
                </c:pt>
                <c:pt idx="2192">
                  <c:v>22.2</c:v>
                </c:pt>
                <c:pt idx="2193">
                  <c:v>22.4</c:v>
                </c:pt>
                <c:pt idx="2194">
                  <c:v>22.2</c:v>
                </c:pt>
                <c:pt idx="2195">
                  <c:v>22.9</c:v>
                </c:pt>
                <c:pt idx="2196">
                  <c:v>22.5</c:v>
                </c:pt>
                <c:pt idx="2197">
                  <c:v>22.6</c:v>
                </c:pt>
                <c:pt idx="2198">
                  <c:v>22.4</c:v>
                </c:pt>
                <c:pt idx="2199">
                  <c:v>22.7</c:v>
                </c:pt>
                <c:pt idx="2200">
                  <c:v>22.4</c:v>
                </c:pt>
                <c:pt idx="2201">
                  <c:v>22.8</c:v>
                </c:pt>
                <c:pt idx="2202">
                  <c:v>22.4</c:v>
                </c:pt>
                <c:pt idx="2203">
                  <c:v>22.7</c:v>
                </c:pt>
                <c:pt idx="2204">
                  <c:v>22.3</c:v>
                </c:pt>
                <c:pt idx="2205">
                  <c:v>22.9</c:v>
                </c:pt>
                <c:pt idx="2206">
                  <c:v>22.9</c:v>
                </c:pt>
                <c:pt idx="2207">
                  <c:v>22.7</c:v>
                </c:pt>
                <c:pt idx="2208">
                  <c:v>22.8</c:v>
                </c:pt>
                <c:pt idx="2209">
                  <c:v>22.5</c:v>
                </c:pt>
                <c:pt idx="2210">
                  <c:v>22.4</c:v>
                </c:pt>
                <c:pt idx="2211">
                  <c:v>22.2</c:v>
                </c:pt>
                <c:pt idx="2212">
                  <c:v>22.8</c:v>
                </c:pt>
                <c:pt idx="2213">
                  <c:v>22.4</c:v>
                </c:pt>
                <c:pt idx="2214">
                  <c:v>22.8</c:v>
                </c:pt>
                <c:pt idx="2215">
                  <c:v>22.5</c:v>
                </c:pt>
                <c:pt idx="2216">
                  <c:v>22.8</c:v>
                </c:pt>
                <c:pt idx="2217">
                  <c:v>22.5</c:v>
                </c:pt>
                <c:pt idx="2218">
                  <c:v>23</c:v>
                </c:pt>
                <c:pt idx="2219">
                  <c:v>22.6</c:v>
                </c:pt>
                <c:pt idx="2220">
                  <c:v>22.4</c:v>
                </c:pt>
                <c:pt idx="2221">
                  <c:v>22.5</c:v>
                </c:pt>
                <c:pt idx="2222">
                  <c:v>22.2</c:v>
                </c:pt>
                <c:pt idx="2223">
                  <c:v>22.4</c:v>
                </c:pt>
                <c:pt idx="2224">
                  <c:v>22.2</c:v>
                </c:pt>
                <c:pt idx="2225">
                  <c:v>22.7</c:v>
                </c:pt>
                <c:pt idx="2226">
                  <c:v>22.4</c:v>
                </c:pt>
                <c:pt idx="2227">
                  <c:v>22.9</c:v>
                </c:pt>
                <c:pt idx="2228">
                  <c:v>22.4</c:v>
                </c:pt>
                <c:pt idx="2229">
                  <c:v>22.8</c:v>
                </c:pt>
                <c:pt idx="2230">
                  <c:v>22.3</c:v>
                </c:pt>
                <c:pt idx="2232">
                  <c:v>22.1</c:v>
                </c:pt>
                <c:pt idx="2233">
                  <c:v>22.7</c:v>
                </c:pt>
                <c:pt idx="2234">
                  <c:v>22.5</c:v>
                </c:pt>
                <c:pt idx="2235">
                  <c:v>22.6</c:v>
                </c:pt>
                <c:pt idx="2236">
                  <c:v>22.4</c:v>
                </c:pt>
                <c:pt idx="2237">
                  <c:v>23</c:v>
                </c:pt>
                <c:pt idx="2238">
                  <c:v>22.5</c:v>
                </c:pt>
                <c:pt idx="2239">
                  <c:v>22.9</c:v>
                </c:pt>
                <c:pt idx="2240">
                  <c:v>22.5</c:v>
                </c:pt>
                <c:pt idx="2241">
                  <c:v>22.9</c:v>
                </c:pt>
                <c:pt idx="2242">
                  <c:v>22.4</c:v>
                </c:pt>
                <c:pt idx="2243">
                  <c:v>23</c:v>
                </c:pt>
                <c:pt idx="2244">
                  <c:v>22.6</c:v>
                </c:pt>
                <c:pt idx="2245">
                  <c:v>22.9</c:v>
                </c:pt>
                <c:pt idx="2246">
                  <c:v>22.5</c:v>
                </c:pt>
                <c:pt idx="2247">
                  <c:v>22.5</c:v>
                </c:pt>
                <c:pt idx="2248">
                  <c:v>22.2</c:v>
                </c:pt>
                <c:pt idx="2249">
                  <c:v>22.3</c:v>
                </c:pt>
                <c:pt idx="2250">
                  <c:v>22.2</c:v>
                </c:pt>
                <c:pt idx="2251">
                  <c:v>22.8</c:v>
                </c:pt>
                <c:pt idx="2252">
                  <c:v>22.3</c:v>
                </c:pt>
                <c:pt idx="2254">
                  <c:v>22.9</c:v>
                </c:pt>
                <c:pt idx="2255">
                  <c:v>22.9</c:v>
                </c:pt>
                <c:pt idx="2256">
                  <c:v>22.5</c:v>
                </c:pt>
                <c:pt idx="2257">
                  <c:v>22.6</c:v>
                </c:pt>
                <c:pt idx="2258">
                  <c:v>22.2</c:v>
                </c:pt>
                <c:pt idx="2259">
                  <c:v>22.6</c:v>
                </c:pt>
                <c:pt idx="2260">
                  <c:v>22.5</c:v>
                </c:pt>
                <c:pt idx="2261">
                  <c:v>22.7</c:v>
                </c:pt>
                <c:pt idx="2262">
                  <c:v>22.4</c:v>
                </c:pt>
                <c:pt idx="2263">
                  <c:v>22.7</c:v>
                </c:pt>
                <c:pt idx="2264">
                  <c:v>22.4</c:v>
                </c:pt>
                <c:pt idx="2265">
                  <c:v>22.9</c:v>
                </c:pt>
                <c:pt idx="2266">
                  <c:v>22.5</c:v>
                </c:pt>
                <c:pt idx="2267">
                  <c:v>22.6</c:v>
                </c:pt>
                <c:pt idx="2268">
                  <c:v>22.2</c:v>
                </c:pt>
                <c:pt idx="2269">
                  <c:v>22.7</c:v>
                </c:pt>
                <c:pt idx="2270">
                  <c:v>22.4</c:v>
                </c:pt>
                <c:pt idx="2271">
                  <c:v>22.8</c:v>
                </c:pt>
                <c:pt idx="2272">
                  <c:v>22.5</c:v>
                </c:pt>
                <c:pt idx="2273">
                  <c:v>22.5</c:v>
                </c:pt>
                <c:pt idx="2274">
                  <c:v>22.2</c:v>
                </c:pt>
                <c:pt idx="2275">
                  <c:v>22.2</c:v>
                </c:pt>
                <c:pt idx="2276">
                  <c:v>22.1</c:v>
                </c:pt>
                <c:pt idx="2277">
                  <c:v>22.6</c:v>
                </c:pt>
                <c:pt idx="2278">
                  <c:v>22.3</c:v>
                </c:pt>
                <c:pt idx="2279">
                  <c:v>22.5</c:v>
                </c:pt>
                <c:pt idx="2280">
                  <c:v>22.2</c:v>
                </c:pt>
                <c:pt idx="2281">
                  <c:v>22.3</c:v>
                </c:pt>
                <c:pt idx="2282">
                  <c:v>22.1</c:v>
                </c:pt>
                <c:pt idx="2283">
                  <c:v>22.3</c:v>
                </c:pt>
                <c:pt idx="2284">
                  <c:v>22.2</c:v>
                </c:pt>
                <c:pt idx="2285">
                  <c:v>22.9</c:v>
                </c:pt>
                <c:pt idx="2286">
                  <c:v>22.5</c:v>
                </c:pt>
                <c:pt idx="2287">
                  <c:v>22.4</c:v>
                </c:pt>
                <c:pt idx="2288">
                  <c:v>22.3</c:v>
                </c:pt>
                <c:pt idx="2289">
                  <c:v>22.8</c:v>
                </c:pt>
                <c:pt idx="2290">
                  <c:v>22.4</c:v>
                </c:pt>
                <c:pt idx="2291">
                  <c:v>23.1</c:v>
                </c:pt>
                <c:pt idx="2292">
                  <c:v>22.7</c:v>
                </c:pt>
                <c:pt idx="2293">
                  <c:v>23.2</c:v>
                </c:pt>
                <c:pt idx="2294">
                  <c:v>22.7</c:v>
                </c:pt>
                <c:pt idx="2295">
                  <c:v>23.1</c:v>
                </c:pt>
                <c:pt idx="2296">
                  <c:v>22.7</c:v>
                </c:pt>
                <c:pt idx="2297">
                  <c:v>23</c:v>
                </c:pt>
                <c:pt idx="2298">
                  <c:v>22.7</c:v>
                </c:pt>
                <c:pt idx="2299">
                  <c:v>22.8</c:v>
                </c:pt>
                <c:pt idx="2300">
                  <c:v>22.4</c:v>
                </c:pt>
                <c:pt idx="2301">
                  <c:v>22.4</c:v>
                </c:pt>
                <c:pt idx="2302">
                  <c:v>22.2</c:v>
                </c:pt>
                <c:pt idx="2303">
                  <c:v>22.7</c:v>
                </c:pt>
                <c:pt idx="2304">
                  <c:v>22.6</c:v>
                </c:pt>
                <c:pt idx="2305">
                  <c:v>23</c:v>
                </c:pt>
                <c:pt idx="2306">
                  <c:v>22.8</c:v>
                </c:pt>
                <c:pt idx="2308">
                  <c:v>23</c:v>
                </c:pt>
                <c:pt idx="2309">
                  <c:v>22.5</c:v>
                </c:pt>
                <c:pt idx="2310">
                  <c:v>23.4</c:v>
                </c:pt>
                <c:pt idx="2311">
                  <c:v>23.1</c:v>
                </c:pt>
                <c:pt idx="2312">
                  <c:v>22.8</c:v>
                </c:pt>
                <c:pt idx="2313">
                  <c:v>22.7</c:v>
                </c:pt>
                <c:pt idx="2314">
                  <c:v>23</c:v>
                </c:pt>
                <c:pt idx="2315">
                  <c:v>22.7</c:v>
                </c:pt>
                <c:pt idx="2316">
                  <c:v>23</c:v>
                </c:pt>
                <c:pt idx="2317">
                  <c:v>22.6</c:v>
                </c:pt>
                <c:pt idx="2318">
                  <c:v>23</c:v>
                </c:pt>
                <c:pt idx="2319">
                  <c:v>22.7</c:v>
                </c:pt>
                <c:pt idx="2320">
                  <c:v>23</c:v>
                </c:pt>
                <c:pt idx="2321">
                  <c:v>22.5</c:v>
                </c:pt>
                <c:pt idx="2322">
                  <c:v>22.9</c:v>
                </c:pt>
                <c:pt idx="2323">
                  <c:v>22.5</c:v>
                </c:pt>
                <c:pt idx="2324">
                  <c:v>22.6</c:v>
                </c:pt>
                <c:pt idx="2325">
                  <c:v>22.4</c:v>
                </c:pt>
                <c:pt idx="2326">
                  <c:v>22.9</c:v>
                </c:pt>
                <c:pt idx="2327">
                  <c:v>22.5</c:v>
                </c:pt>
                <c:pt idx="2328">
                  <c:v>22.8</c:v>
                </c:pt>
                <c:pt idx="2329">
                  <c:v>22.5</c:v>
                </c:pt>
                <c:pt idx="2330">
                  <c:v>22.8</c:v>
                </c:pt>
                <c:pt idx="2331">
                  <c:v>22.6</c:v>
                </c:pt>
                <c:pt idx="2332">
                  <c:v>23.1</c:v>
                </c:pt>
                <c:pt idx="2333">
                  <c:v>22.7</c:v>
                </c:pt>
                <c:pt idx="2334">
                  <c:v>23</c:v>
                </c:pt>
                <c:pt idx="2335">
                  <c:v>22.6</c:v>
                </c:pt>
                <c:pt idx="2336">
                  <c:v>22.9</c:v>
                </c:pt>
                <c:pt idx="2337">
                  <c:v>22.5</c:v>
                </c:pt>
                <c:pt idx="2338">
                  <c:v>22.9</c:v>
                </c:pt>
                <c:pt idx="2339">
                  <c:v>22.6</c:v>
                </c:pt>
                <c:pt idx="2340">
                  <c:v>23</c:v>
                </c:pt>
                <c:pt idx="2341">
                  <c:v>22.6</c:v>
                </c:pt>
                <c:pt idx="2342">
                  <c:v>23.2</c:v>
                </c:pt>
                <c:pt idx="2343">
                  <c:v>22.7</c:v>
                </c:pt>
                <c:pt idx="2344">
                  <c:v>22.9</c:v>
                </c:pt>
                <c:pt idx="2345">
                  <c:v>22.5</c:v>
                </c:pt>
                <c:pt idx="2346">
                  <c:v>22.8</c:v>
                </c:pt>
                <c:pt idx="2347">
                  <c:v>23.2</c:v>
                </c:pt>
                <c:pt idx="2348">
                  <c:v>22.7</c:v>
                </c:pt>
                <c:pt idx="2349">
                  <c:v>22.6</c:v>
                </c:pt>
                <c:pt idx="2350">
                  <c:v>22.6</c:v>
                </c:pt>
                <c:pt idx="2351">
                  <c:v>22.7</c:v>
                </c:pt>
                <c:pt idx="2352">
                  <c:v>22.3</c:v>
                </c:pt>
                <c:pt idx="2353">
                  <c:v>22.7</c:v>
                </c:pt>
                <c:pt idx="2354">
                  <c:v>22.5</c:v>
                </c:pt>
                <c:pt idx="2355">
                  <c:v>22.8</c:v>
                </c:pt>
                <c:pt idx="2356">
                  <c:v>22.4</c:v>
                </c:pt>
                <c:pt idx="2357">
                  <c:v>22.7</c:v>
                </c:pt>
                <c:pt idx="2358">
                  <c:v>22.4</c:v>
                </c:pt>
                <c:pt idx="2359">
                  <c:v>22.5</c:v>
                </c:pt>
                <c:pt idx="2360">
                  <c:v>22.4</c:v>
                </c:pt>
                <c:pt idx="2361">
                  <c:v>22.4</c:v>
                </c:pt>
                <c:pt idx="2362">
                  <c:v>22.1</c:v>
                </c:pt>
                <c:pt idx="2363">
                  <c:v>22.3</c:v>
                </c:pt>
                <c:pt idx="2364">
                  <c:v>22.2</c:v>
                </c:pt>
                <c:pt idx="2365">
                  <c:v>22.2</c:v>
                </c:pt>
                <c:pt idx="2366">
                  <c:v>22.1</c:v>
                </c:pt>
                <c:pt idx="2367">
                  <c:v>22.5</c:v>
                </c:pt>
                <c:pt idx="2368">
                  <c:v>22.2</c:v>
                </c:pt>
                <c:pt idx="2371">
                  <c:v>22.9</c:v>
                </c:pt>
                <c:pt idx="2372">
                  <c:v>22.7</c:v>
                </c:pt>
                <c:pt idx="2373">
                  <c:v>22.9</c:v>
                </c:pt>
                <c:pt idx="2374">
                  <c:v>22.7</c:v>
                </c:pt>
                <c:pt idx="2375">
                  <c:v>22.6</c:v>
                </c:pt>
                <c:pt idx="2376">
                  <c:v>22.4</c:v>
                </c:pt>
                <c:pt idx="2377">
                  <c:v>23</c:v>
                </c:pt>
                <c:pt idx="2378">
                  <c:v>22.7</c:v>
                </c:pt>
                <c:pt idx="2379">
                  <c:v>23</c:v>
                </c:pt>
                <c:pt idx="2380">
                  <c:v>22.7</c:v>
                </c:pt>
                <c:pt idx="2381">
                  <c:v>22.9</c:v>
                </c:pt>
                <c:pt idx="2382">
                  <c:v>22.5</c:v>
                </c:pt>
                <c:pt idx="2383">
                  <c:v>22.8</c:v>
                </c:pt>
                <c:pt idx="2384">
                  <c:v>22.5</c:v>
                </c:pt>
                <c:pt idx="2385">
                  <c:v>22.8</c:v>
                </c:pt>
                <c:pt idx="2386">
                  <c:v>22.3</c:v>
                </c:pt>
                <c:pt idx="2387">
                  <c:v>22.8</c:v>
                </c:pt>
                <c:pt idx="2388">
                  <c:v>22.6</c:v>
                </c:pt>
                <c:pt idx="2389">
                  <c:v>22.9</c:v>
                </c:pt>
                <c:pt idx="2390">
                  <c:v>22.5</c:v>
                </c:pt>
                <c:pt idx="2391">
                  <c:v>22.5</c:v>
                </c:pt>
                <c:pt idx="2392">
                  <c:v>22.5</c:v>
                </c:pt>
                <c:pt idx="2393">
                  <c:v>22.6</c:v>
                </c:pt>
                <c:pt idx="2394">
                  <c:v>22.3</c:v>
                </c:pt>
                <c:pt idx="2395">
                  <c:v>22.6</c:v>
                </c:pt>
                <c:pt idx="2396">
                  <c:v>22.4</c:v>
                </c:pt>
                <c:pt idx="2397">
                  <c:v>22.8</c:v>
                </c:pt>
                <c:pt idx="2398">
                  <c:v>22.3</c:v>
                </c:pt>
                <c:pt idx="2399">
                  <c:v>22.6</c:v>
                </c:pt>
                <c:pt idx="2400">
                  <c:v>22.3</c:v>
                </c:pt>
                <c:pt idx="2401">
                  <c:v>22.1</c:v>
                </c:pt>
                <c:pt idx="2402">
                  <c:v>22</c:v>
                </c:pt>
                <c:pt idx="2403">
                  <c:v>22.5</c:v>
                </c:pt>
                <c:pt idx="2404">
                  <c:v>22.3</c:v>
                </c:pt>
                <c:pt idx="2405">
                  <c:v>22.5</c:v>
                </c:pt>
                <c:pt idx="2406">
                  <c:v>22.6</c:v>
                </c:pt>
                <c:pt idx="2407">
                  <c:v>22.9</c:v>
                </c:pt>
                <c:pt idx="2408">
                  <c:v>22.5</c:v>
                </c:pt>
                <c:pt idx="2409">
                  <c:v>22.7</c:v>
                </c:pt>
                <c:pt idx="2410">
                  <c:v>22.4</c:v>
                </c:pt>
                <c:pt idx="2411">
                  <c:v>22.4</c:v>
                </c:pt>
                <c:pt idx="2412">
                  <c:v>22.2</c:v>
                </c:pt>
                <c:pt idx="2413">
                  <c:v>22.6</c:v>
                </c:pt>
                <c:pt idx="2415">
                  <c:v>23</c:v>
                </c:pt>
                <c:pt idx="2416">
                  <c:v>22.8</c:v>
                </c:pt>
                <c:pt idx="2417">
                  <c:v>22.6</c:v>
                </c:pt>
                <c:pt idx="2418">
                  <c:v>22.9</c:v>
                </c:pt>
                <c:pt idx="2419">
                  <c:v>22.5</c:v>
                </c:pt>
                <c:pt idx="2420">
                  <c:v>23</c:v>
                </c:pt>
                <c:pt idx="2421">
                  <c:v>22.6</c:v>
                </c:pt>
                <c:pt idx="2422">
                  <c:v>22.6</c:v>
                </c:pt>
                <c:pt idx="2423">
                  <c:v>22.2</c:v>
                </c:pt>
                <c:pt idx="2424">
                  <c:v>22.9</c:v>
                </c:pt>
                <c:pt idx="2425">
                  <c:v>22.5</c:v>
                </c:pt>
                <c:pt idx="2426">
                  <c:v>22.9</c:v>
                </c:pt>
                <c:pt idx="2427">
                  <c:v>22.6</c:v>
                </c:pt>
                <c:pt idx="2429">
                  <c:v>22.7</c:v>
                </c:pt>
                <c:pt idx="2430">
                  <c:v>22.5</c:v>
                </c:pt>
                <c:pt idx="2431">
                  <c:v>22.9</c:v>
                </c:pt>
                <c:pt idx="2432">
                  <c:v>22.4</c:v>
                </c:pt>
                <c:pt idx="2433">
                  <c:v>22.6</c:v>
                </c:pt>
                <c:pt idx="2434">
                  <c:v>22.4</c:v>
                </c:pt>
                <c:pt idx="2435">
                  <c:v>22.8</c:v>
                </c:pt>
                <c:pt idx="2436">
                  <c:v>22.5</c:v>
                </c:pt>
                <c:pt idx="2437">
                  <c:v>22.6</c:v>
                </c:pt>
                <c:pt idx="2438">
                  <c:v>22.2</c:v>
                </c:pt>
                <c:pt idx="2439">
                  <c:v>22.7</c:v>
                </c:pt>
                <c:pt idx="2440">
                  <c:v>22.2</c:v>
                </c:pt>
                <c:pt idx="2441">
                  <c:v>22.4</c:v>
                </c:pt>
                <c:pt idx="2442">
                  <c:v>22.1</c:v>
                </c:pt>
                <c:pt idx="2443">
                  <c:v>22.7</c:v>
                </c:pt>
                <c:pt idx="2444">
                  <c:v>22.7</c:v>
                </c:pt>
                <c:pt idx="2445">
                  <c:v>22.4</c:v>
                </c:pt>
                <c:pt idx="2446">
                  <c:v>22.7</c:v>
                </c:pt>
                <c:pt idx="2447">
                  <c:v>22.3</c:v>
                </c:pt>
                <c:pt idx="2448">
                  <c:v>22.2</c:v>
                </c:pt>
                <c:pt idx="2449">
                  <c:v>22</c:v>
                </c:pt>
                <c:pt idx="2450">
                  <c:v>22.2</c:v>
                </c:pt>
                <c:pt idx="2451">
                  <c:v>22.1</c:v>
                </c:pt>
                <c:pt idx="2452">
                  <c:v>22.6</c:v>
                </c:pt>
                <c:pt idx="2453">
                  <c:v>22.3</c:v>
                </c:pt>
                <c:pt idx="2454">
                  <c:v>22.6</c:v>
                </c:pt>
                <c:pt idx="2455">
                  <c:v>22.2</c:v>
                </c:pt>
                <c:pt idx="2456">
                  <c:v>22.6</c:v>
                </c:pt>
                <c:pt idx="2457">
                  <c:v>22.3</c:v>
                </c:pt>
                <c:pt idx="2458">
                  <c:v>22.6</c:v>
                </c:pt>
                <c:pt idx="2459">
                  <c:v>22.3</c:v>
                </c:pt>
                <c:pt idx="2460">
                  <c:v>22.6</c:v>
                </c:pt>
                <c:pt idx="2461">
                  <c:v>22.2</c:v>
                </c:pt>
                <c:pt idx="2462">
                  <c:v>21.9</c:v>
                </c:pt>
                <c:pt idx="2463">
                  <c:v>22.3</c:v>
                </c:pt>
                <c:pt idx="2464">
                  <c:v>22.1</c:v>
                </c:pt>
                <c:pt idx="2465">
                  <c:v>22.4</c:v>
                </c:pt>
                <c:pt idx="2466">
                  <c:v>22.2</c:v>
                </c:pt>
                <c:pt idx="2467">
                  <c:v>22.6</c:v>
                </c:pt>
                <c:pt idx="2468">
                  <c:v>22.2</c:v>
                </c:pt>
                <c:pt idx="2469">
                  <c:v>22.4</c:v>
                </c:pt>
                <c:pt idx="2470">
                  <c:v>22.2</c:v>
                </c:pt>
                <c:pt idx="2471">
                  <c:v>22.4</c:v>
                </c:pt>
                <c:pt idx="2472">
                  <c:v>22</c:v>
                </c:pt>
                <c:pt idx="2473">
                  <c:v>22.3</c:v>
                </c:pt>
                <c:pt idx="2474">
                  <c:v>21.8</c:v>
                </c:pt>
                <c:pt idx="2475">
                  <c:v>22</c:v>
                </c:pt>
                <c:pt idx="2476">
                  <c:v>21.8</c:v>
                </c:pt>
                <c:pt idx="2477">
                  <c:v>21.9</c:v>
                </c:pt>
                <c:pt idx="2478">
                  <c:v>21.9</c:v>
                </c:pt>
                <c:pt idx="2479">
                  <c:v>21.7</c:v>
                </c:pt>
                <c:pt idx="2480">
                  <c:v>22.2</c:v>
                </c:pt>
                <c:pt idx="2481">
                  <c:v>21.8</c:v>
                </c:pt>
                <c:pt idx="2482">
                  <c:v>22.3</c:v>
                </c:pt>
                <c:pt idx="2483">
                  <c:v>22</c:v>
                </c:pt>
                <c:pt idx="2484">
                  <c:v>22.4</c:v>
                </c:pt>
                <c:pt idx="2485">
                  <c:v>22</c:v>
                </c:pt>
                <c:pt idx="2486">
                  <c:v>22.3</c:v>
                </c:pt>
                <c:pt idx="2487">
                  <c:v>22</c:v>
                </c:pt>
                <c:pt idx="2488">
                  <c:v>22.1</c:v>
                </c:pt>
                <c:pt idx="2489">
                  <c:v>21.8</c:v>
                </c:pt>
                <c:pt idx="2490">
                  <c:v>22.2</c:v>
                </c:pt>
                <c:pt idx="2491">
                  <c:v>22</c:v>
                </c:pt>
                <c:pt idx="2492">
                  <c:v>22.2</c:v>
                </c:pt>
                <c:pt idx="2493">
                  <c:v>21.9</c:v>
                </c:pt>
                <c:pt idx="2494">
                  <c:v>22.3</c:v>
                </c:pt>
                <c:pt idx="2495">
                  <c:v>22.1</c:v>
                </c:pt>
                <c:pt idx="2496">
                  <c:v>22.5</c:v>
                </c:pt>
                <c:pt idx="2497">
                  <c:v>22.2</c:v>
                </c:pt>
                <c:pt idx="2498">
                  <c:v>22.5</c:v>
                </c:pt>
                <c:pt idx="2499">
                  <c:v>22.1</c:v>
                </c:pt>
                <c:pt idx="2500">
                  <c:v>22.3</c:v>
                </c:pt>
                <c:pt idx="2501">
                  <c:v>22.1</c:v>
                </c:pt>
                <c:pt idx="2502">
                  <c:v>22.2</c:v>
                </c:pt>
                <c:pt idx="2503">
                  <c:v>22</c:v>
                </c:pt>
                <c:pt idx="2504">
                  <c:v>22.1</c:v>
                </c:pt>
                <c:pt idx="2505">
                  <c:v>21.9</c:v>
                </c:pt>
                <c:pt idx="2506">
                  <c:v>22.2</c:v>
                </c:pt>
                <c:pt idx="2507">
                  <c:v>21.8</c:v>
                </c:pt>
                <c:pt idx="2509">
                  <c:v>22.6</c:v>
                </c:pt>
                <c:pt idx="2510">
                  <c:v>22.3</c:v>
                </c:pt>
                <c:pt idx="2511">
                  <c:v>22.2</c:v>
                </c:pt>
                <c:pt idx="2512">
                  <c:v>22.1</c:v>
                </c:pt>
                <c:pt idx="2513">
                  <c:v>22.3</c:v>
                </c:pt>
                <c:pt idx="2514">
                  <c:v>22.1</c:v>
                </c:pt>
                <c:pt idx="2515">
                  <c:v>22.3</c:v>
                </c:pt>
                <c:pt idx="2516">
                  <c:v>22.1</c:v>
                </c:pt>
                <c:pt idx="2517">
                  <c:v>22.3</c:v>
                </c:pt>
                <c:pt idx="2518">
                  <c:v>21.9</c:v>
                </c:pt>
                <c:pt idx="2519">
                  <c:v>22.4</c:v>
                </c:pt>
                <c:pt idx="2520">
                  <c:v>22</c:v>
                </c:pt>
                <c:pt idx="2521">
                  <c:v>22.4</c:v>
                </c:pt>
                <c:pt idx="2522">
                  <c:v>22</c:v>
                </c:pt>
                <c:pt idx="2523">
                  <c:v>22.3</c:v>
                </c:pt>
                <c:pt idx="2524">
                  <c:v>22</c:v>
                </c:pt>
                <c:pt idx="2525">
                  <c:v>22.1</c:v>
                </c:pt>
                <c:pt idx="2526">
                  <c:v>21.9</c:v>
                </c:pt>
                <c:pt idx="2527">
                  <c:v>22.1</c:v>
                </c:pt>
                <c:pt idx="2528">
                  <c:v>21.9</c:v>
                </c:pt>
                <c:pt idx="2529">
                  <c:v>22.1</c:v>
                </c:pt>
                <c:pt idx="2530">
                  <c:v>21.8</c:v>
                </c:pt>
                <c:pt idx="2531">
                  <c:v>22.1</c:v>
                </c:pt>
                <c:pt idx="2532">
                  <c:v>22</c:v>
                </c:pt>
                <c:pt idx="2533">
                  <c:v>22.2</c:v>
                </c:pt>
                <c:pt idx="2534">
                  <c:v>22</c:v>
                </c:pt>
                <c:pt idx="2535">
                  <c:v>22.2</c:v>
                </c:pt>
                <c:pt idx="2536">
                  <c:v>21.9</c:v>
                </c:pt>
                <c:pt idx="2537">
                  <c:v>22.1</c:v>
                </c:pt>
                <c:pt idx="2538">
                  <c:v>21.7</c:v>
                </c:pt>
                <c:pt idx="2539">
                  <c:v>22</c:v>
                </c:pt>
                <c:pt idx="2540">
                  <c:v>21.9</c:v>
                </c:pt>
                <c:pt idx="2541">
                  <c:v>22.1</c:v>
                </c:pt>
                <c:pt idx="2542">
                  <c:v>21.9</c:v>
                </c:pt>
                <c:pt idx="2543">
                  <c:v>22.3</c:v>
                </c:pt>
                <c:pt idx="2544">
                  <c:v>22.1</c:v>
                </c:pt>
                <c:pt idx="2545">
                  <c:v>22.4</c:v>
                </c:pt>
                <c:pt idx="2546">
                  <c:v>22.1</c:v>
                </c:pt>
                <c:pt idx="2547">
                  <c:v>22.4</c:v>
                </c:pt>
                <c:pt idx="2548">
                  <c:v>22.1</c:v>
                </c:pt>
                <c:pt idx="2549">
                  <c:v>22.1</c:v>
                </c:pt>
                <c:pt idx="2550">
                  <c:v>22</c:v>
                </c:pt>
                <c:pt idx="2551">
                  <c:v>22.3</c:v>
                </c:pt>
                <c:pt idx="2552">
                  <c:v>21.9</c:v>
                </c:pt>
                <c:pt idx="2553">
                  <c:v>22.2</c:v>
                </c:pt>
                <c:pt idx="2554">
                  <c:v>22</c:v>
                </c:pt>
                <c:pt idx="2555">
                  <c:v>22.1</c:v>
                </c:pt>
                <c:pt idx="2556">
                  <c:v>21.8</c:v>
                </c:pt>
                <c:pt idx="2557">
                  <c:v>22.1</c:v>
                </c:pt>
                <c:pt idx="2558">
                  <c:v>21.8</c:v>
                </c:pt>
                <c:pt idx="2559">
                  <c:v>22.1</c:v>
                </c:pt>
                <c:pt idx="2560">
                  <c:v>21.9</c:v>
                </c:pt>
                <c:pt idx="2563">
                  <c:v>22.5</c:v>
                </c:pt>
                <c:pt idx="2564">
                  <c:v>22.1</c:v>
                </c:pt>
                <c:pt idx="2565">
                  <c:v>22.4</c:v>
                </c:pt>
                <c:pt idx="2566">
                  <c:v>22.2</c:v>
                </c:pt>
                <c:pt idx="2567">
                  <c:v>22.5</c:v>
                </c:pt>
                <c:pt idx="2568">
                  <c:v>22.1</c:v>
                </c:pt>
                <c:pt idx="2571">
                  <c:v>22.5</c:v>
                </c:pt>
                <c:pt idx="2572">
                  <c:v>22.3</c:v>
                </c:pt>
                <c:pt idx="2573">
                  <c:v>22.3</c:v>
                </c:pt>
                <c:pt idx="2574">
                  <c:v>22</c:v>
                </c:pt>
                <c:pt idx="2575">
                  <c:v>22.3</c:v>
                </c:pt>
                <c:pt idx="2576">
                  <c:v>22.1</c:v>
                </c:pt>
                <c:pt idx="2577">
                  <c:v>22.3</c:v>
                </c:pt>
                <c:pt idx="2578">
                  <c:v>22.5</c:v>
                </c:pt>
                <c:pt idx="2579">
                  <c:v>22.1</c:v>
                </c:pt>
                <c:pt idx="2580">
                  <c:v>22.4</c:v>
                </c:pt>
                <c:pt idx="2581">
                  <c:v>22</c:v>
                </c:pt>
                <c:pt idx="2582">
                  <c:v>22.4</c:v>
                </c:pt>
                <c:pt idx="2583">
                  <c:v>22.2</c:v>
                </c:pt>
                <c:pt idx="2584">
                  <c:v>22.3</c:v>
                </c:pt>
                <c:pt idx="2585">
                  <c:v>22</c:v>
                </c:pt>
                <c:pt idx="2586">
                  <c:v>22.3</c:v>
                </c:pt>
                <c:pt idx="2587">
                  <c:v>22</c:v>
                </c:pt>
                <c:pt idx="2588">
                  <c:v>22.2</c:v>
                </c:pt>
                <c:pt idx="2589">
                  <c:v>21.9</c:v>
                </c:pt>
                <c:pt idx="2590">
                  <c:v>22.4</c:v>
                </c:pt>
                <c:pt idx="2591">
                  <c:v>22</c:v>
                </c:pt>
                <c:pt idx="2592">
                  <c:v>22</c:v>
                </c:pt>
                <c:pt idx="2593">
                  <c:v>22.2</c:v>
                </c:pt>
                <c:pt idx="2594">
                  <c:v>21.9</c:v>
                </c:pt>
                <c:pt idx="2595">
                  <c:v>22</c:v>
                </c:pt>
                <c:pt idx="2596">
                  <c:v>21.9</c:v>
                </c:pt>
                <c:pt idx="2597">
                  <c:v>22</c:v>
                </c:pt>
                <c:pt idx="2598">
                  <c:v>21.9</c:v>
                </c:pt>
                <c:pt idx="2599">
                  <c:v>22.3</c:v>
                </c:pt>
                <c:pt idx="2600">
                  <c:v>22.1</c:v>
                </c:pt>
                <c:pt idx="2601">
                  <c:v>22.2</c:v>
                </c:pt>
                <c:pt idx="2602">
                  <c:v>21.9</c:v>
                </c:pt>
                <c:pt idx="2603">
                  <c:v>22.2</c:v>
                </c:pt>
                <c:pt idx="2604">
                  <c:v>22</c:v>
                </c:pt>
                <c:pt idx="2605">
                  <c:v>21.9</c:v>
                </c:pt>
                <c:pt idx="2606">
                  <c:v>21.7</c:v>
                </c:pt>
                <c:pt idx="2607">
                  <c:v>21.9</c:v>
                </c:pt>
                <c:pt idx="2608">
                  <c:v>21.7</c:v>
                </c:pt>
                <c:pt idx="2609">
                  <c:v>21.6</c:v>
                </c:pt>
                <c:pt idx="2610">
                  <c:v>22.1</c:v>
                </c:pt>
                <c:pt idx="2611">
                  <c:v>21.7</c:v>
                </c:pt>
                <c:pt idx="2612">
                  <c:v>21.9</c:v>
                </c:pt>
                <c:pt idx="2613">
                  <c:v>21.7</c:v>
                </c:pt>
                <c:pt idx="2614">
                  <c:v>22</c:v>
                </c:pt>
                <c:pt idx="2615">
                  <c:v>21.8</c:v>
                </c:pt>
                <c:pt idx="2616">
                  <c:v>22.1</c:v>
                </c:pt>
                <c:pt idx="2617">
                  <c:v>22</c:v>
                </c:pt>
                <c:pt idx="2618">
                  <c:v>22.3</c:v>
                </c:pt>
                <c:pt idx="2619">
                  <c:v>21.7</c:v>
                </c:pt>
                <c:pt idx="2620">
                  <c:v>22.1</c:v>
                </c:pt>
                <c:pt idx="2621">
                  <c:v>21.8</c:v>
                </c:pt>
                <c:pt idx="2622">
                  <c:v>22.1</c:v>
                </c:pt>
                <c:pt idx="2623">
                  <c:v>21.8</c:v>
                </c:pt>
                <c:pt idx="2624">
                  <c:v>21.9</c:v>
                </c:pt>
                <c:pt idx="2625">
                  <c:v>21.7</c:v>
                </c:pt>
                <c:pt idx="2626">
                  <c:v>22.2</c:v>
                </c:pt>
                <c:pt idx="2627">
                  <c:v>21.9</c:v>
                </c:pt>
                <c:pt idx="2628">
                  <c:v>22.2</c:v>
                </c:pt>
                <c:pt idx="2629">
                  <c:v>22</c:v>
                </c:pt>
                <c:pt idx="2630">
                  <c:v>22</c:v>
                </c:pt>
                <c:pt idx="2631">
                  <c:v>21.7</c:v>
                </c:pt>
                <c:pt idx="2632">
                  <c:v>21.9</c:v>
                </c:pt>
                <c:pt idx="2633">
                  <c:v>21.7</c:v>
                </c:pt>
                <c:pt idx="2634">
                  <c:v>22</c:v>
                </c:pt>
                <c:pt idx="2635">
                  <c:v>21.9</c:v>
                </c:pt>
                <c:pt idx="2636">
                  <c:v>22.6</c:v>
                </c:pt>
                <c:pt idx="2637">
                  <c:v>22.4</c:v>
                </c:pt>
                <c:pt idx="2638">
                  <c:v>22.5</c:v>
                </c:pt>
                <c:pt idx="2639">
                  <c:v>22.2</c:v>
                </c:pt>
                <c:pt idx="2640">
                  <c:v>22.1</c:v>
                </c:pt>
                <c:pt idx="2641">
                  <c:v>22</c:v>
                </c:pt>
                <c:pt idx="2642">
                  <c:v>22.3</c:v>
                </c:pt>
                <c:pt idx="2643">
                  <c:v>22.1</c:v>
                </c:pt>
                <c:pt idx="2644">
                  <c:v>22.1</c:v>
                </c:pt>
                <c:pt idx="2645">
                  <c:v>22.2</c:v>
                </c:pt>
                <c:pt idx="2646">
                  <c:v>22</c:v>
                </c:pt>
                <c:pt idx="2647">
                  <c:v>22.5</c:v>
                </c:pt>
                <c:pt idx="2648">
                  <c:v>22.3</c:v>
                </c:pt>
                <c:pt idx="2651">
                  <c:v>22.5</c:v>
                </c:pt>
                <c:pt idx="2652">
                  <c:v>22.2</c:v>
                </c:pt>
                <c:pt idx="2653">
                  <c:v>22.3</c:v>
                </c:pt>
                <c:pt idx="2654">
                  <c:v>22.1</c:v>
                </c:pt>
                <c:pt idx="2655">
                  <c:v>22.4</c:v>
                </c:pt>
                <c:pt idx="2656">
                  <c:v>22.2</c:v>
                </c:pt>
                <c:pt idx="2660">
                  <c:v>22.4</c:v>
                </c:pt>
                <c:pt idx="2661">
                  <c:v>22.7</c:v>
                </c:pt>
                <c:pt idx="2662">
                  <c:v>22.5</c:v>
                </c:pt>
                <c:pt idx="2663">
                  <c:v>22.5</c:v>
                </c:pt>
                <c:pt idx="2664">
                  <c:v>22.4</c:v>
                </c:pt>
                <c:pt idx="2665">
                  <c:v>22.7</c:v>
                </c:pt>
                <c:pt idx="2666">
                  <c:v>22.5</c:v>
                </c:pt>
                <c:pt idx="2667">
                  <c:v>22.5</c:v>
                </c:pt>
                <c:pt idx="2671">
                  <c:v>22.5</c:v>
                </c:pt>
                <c:pt idx="2672">
                  <c:v>22.8</c:v>
                </c:pt>
                <c:pt idx="2673">
                  <c:v>22.5</c:v>
                </c:pt>
                <c:pt idx="2674">
                  <c:v>22.4</c:v>
                </c:pt>
                <c:pt idx="2675">
                  <c:v>22.3</c:v>
                </c:pt>
                <c:pt idx="2676">
                  <c:v>22.4</c:v>
                </c:pt>
                <c:pt idx="2677">
                  <c:v>22.2</c:v>
                </c:pt>
                <c:pt idx="2678">
                  <c:v>22.6</c:v>
                </c:pt>
                <c:pt idx="2679">
                  <c:v>22.3</c:v>
                </c:pt>
                <c:pt idx="2680">
                  <c:v>22.7</c:v>
                </c:pt>
                <c:pt idx="2681">
                  <c:v>22.4</c:v>
                </c:pt>
                <c:pt idx="2682">
                  <c:v>22.2</c:v>
                </c:pt>
                <c:pt idx="2683">
                  <c:v>22.1</c:v>
                </c:pt>
                <c:pt idx="2684">
                  <c:v>22.4</c:v>
                </c:pt>
                <c:pt idx="2685">
                  <c:v>22.2</c:v>
                </c:pt>
                <c:pt idx="2686">
                  <c:v>22</c:v>
                </c:pt>
                <c:pt idx="2688">
                  <c:v>22.5</c:v>
                </c:pt>
                <c:pt idx="2689">
                  <c:v>22.2</c:v>
                </c:pt>
                <c:pt idx="2690">
                  <c:v>22.5</c:v>
                </c:pt>
                <c:pt idx="2691">
                  <c:v>22.3</c:v>
                </c:pt>
                <c:pt idx="2692">
                  <c:v>22.5</c:v>
                </c:pt>
                <c:pt idx="2693">
                  <c:v>22.4</c:v>
                </c:pt>
                <c:pt idx="2694">
                  <c:v>22.3</c:v>
                </c:pt>
                <c:pt idx="2695">
                  <c:v>22.6</c:v>
                </c:pt>
                <c:pt idx="2696">
                  <c:v>22.3</c:v>
                </c:pt>
                <c:pt idx="2697">
                  <c:v>22.6</c:v>
                </c:pt>
                <c:pt idx="2698">
                  <c:v>22.3</c:v>
                </c:pt>
                <c:pt idx="2699">
                  <c:v>22.3</c:v>
                </c:pt>
                <c:pt idx="2700">
                  <c:v>22.2</c:v>
                </c:pt>
                <c:pt idx="2701">
                  <c:v>22.4</c:v>
                </c:pt>
                <c:pt idx="2702">
                  <c:v>22.2</c:v>
                </c:pt>
                <c:pt idx="2703">
                  <c:v>22.5</c:v>
                </c:pt>
                <c:pt idx="2704">
                  <c:v>22.3</c:v>
                </c:pt>
                <c:pt idx="2705">
                  <c:v>22.5</c:v>
                </c:pt>
                <c:pt idx="2706">
                  <c:v>22.4</c:v>
                </c:pt>
                <c:pt idx="2707">
                  <c:v>22.4</c:v>
                </c:pt>
                <c:pt idx="2708">
                  <c:v>22.2</c:v>
                </c:pt>
                <c:pt idx="2709">
                  <c:v>22.3</c:v>
                </c:pt>
                <c:pt idx="2710">
                  <c:v>22.2</c:v>
                </c:pt>
                <c:pt idx="2711">
                  <c:v>22.2</c:v>
                </c:pt>
                <c:pt idx="2712">
                  <c:v>22</c:v>
                </c:pt>
                <c:pt idx="2713">
                  <c:v>22.2</c:v>
                </c:pt>
                <c:pt idx="2714">
                  <c:v>22.1</c:v>
                </c:pt>
                <c:pt idx="2715">
                  <c:v>22.1</c:v>
                </c:pt>
                <c:pt idx="2716">
                  <c:v>22</c:v>
                </c:pt>
                <c:pt idx="2718">
                  <c:v>22.3</c:v>
                </c:pt>
                <c:pt idx="2719">
                  <c:v>22.2</c:v>
                </c:pt>
                <c:pt idx="2720">
                  <c:v>22.5</c:v>
                </c:pt>
                <c:pt idx="2721">
                  <c:v>22.2</c:v>
                </c:pt>
                <c:pt idx="2722">
                  <c:v>22.5</c:v>
                </c:pt>
                <c:pt idx="2723">
                  <c:v>22.4</c:v>
                </c:pt>
                <c:pt idx="2724">
                  <c:v>22.2</c:v>
                </c:pt>
                <c:pt idx="2725">
                  <c:v>22.1</c:v>
                </c:pt>
                <c:pt idx="2726">
                  <c:v>22.3</c:v>
                </c:pt>
                <c:pt idx="2727">
                  <c:v>22.2</c:v>
                </c:pt>
                <c:pt idx="2728">
                  <c:v>22.2</c:v>
                </c:pt>
                <c:pt idx="2729">
                  <c:v>22.5</c:v>
                </c:pt>
                <c:pt idx="2730">
                  <c:v>22.2</c:v>
                </c:pt>
                <c:pt idx="2731">
                  <c:v>22.4</c:v>
                </c:pt>
                <c:pt idx="2732">
                  <c:v>22.2</c:v>
                </c:pt>
                <c:pt idx="2733">
                  <c:v>22.6</c:v>
                </c:pt>
                <c:pt idx="2734">
                  <c:v>22.3</c:v>
                </c:pt>
                <c:pt idx="2735">
                  <c:v>22.7</c:v>
                </c:pt>
                <c:pt idx="2736">
                  <c:v>22.4</c:v>
                </c:pt>
                <c:pt idx="2737">
                  <c:v>22.6</c:v>
                </c:pt>
                <c:pt idx="2738">
                  <c:v>22.3</c:v>
                </c:pt>
                <c:pt idx="2739">
                  <c:v>22.7</c:v>
                </c:pt>
                <c:pt idx="2740">
                  <c:v>22.3</c:v>
                </c:pt>
                <c:pt idx="2741">
                  <c:v>22.6</c:v>
                </c:pt>
                <c:pt idx="2742">
                  <c:v>22.3</c:v>
                </c:pt>
                <c:pt idx="2749">
                  <c:v>22.1</c:v>
                </c:pt>
                <c:pt idx="2750">
                  <c:v>22.6</c:v>
                </c:pt>
                <c:pt idx="2751">
                  <c:v>22.6</c:v>
                </c:pt>
                <c:pt idx="2752">
                  <c:v>22.2</c:v>
                </c:pt>
                <c:pt idx="2753">
                  <c:v>22.4</c:v>
                </c:pt>
                <c:pt idx="2754">
                  <c:v>22.2</c:v>
                </c:pt>
                <c:pt idx="2755">
                  <c:v>22.6</c:v>
                </c:pt>
                <c:pt idx="2756">
                  <c:v>22.2</c:v>
                </c:pt>
                <c:pt idx="2757">
                  <c:v>22.2</c:v>
                </c:pt>
                <c:pt idx="2758">
                  <c:v>22</c:v>
                </c:pt>
                <c:pt idx="2759">
                  <c:v>22.3</c:v>
                </c:pt>
                <c:pt idx="2760">
                  <c:v>22.2</c:v>
                </c:pt>
                <c:pt idx="2761">
                  <c:v>22.5</c:v>
                </c:pt>
                <c:pt idx="2762">
                  <c:v>22.2</c:v>
                </c:pt>
                <c:pt idx="2767">
                  <c:v>22.8</c:v>
                </c:pt>
                <c:pt idx="2768">
                  <c:v>22.5</c:v>
                </c:pt>
                <c:pt idx="2769">
                  <c:v>23</c:v>
                </c:pt>
                <c:pt idx="2770">
                  <c:v>22.7</c:v>
                </c:pt>
                <c:pt idx="2771">
                  <c:v>23</c:v>
                </c:pt>
                <c:pt idx="2772">
                  <c:v>22.7</c:v>
                </c:pt>
                <c:pt idx="2773">
                  <c:v>22.8</c:v>
                </c:pt>
                <c:pt idx="2774">
                  <c:v>22.5</c:v>
                </c:pt>
                <c:pt idx="2775">
                  <c:v>22.7</c:v>
                </c:pt>
                <c:pt idx="2776">
                  <c:v>22.4</c:v>
                </c:pt>
                <c:pt idx="2777">
                  <c:v>22.8</c:v>
                </c:pt>
                <c:pt idx="2778">
                  <c:v>22.5</c:v>
                </c:pt>
                <c:pt idx="2779">
                  <c:v>22.5</c:v>
                </c:pt>
                <c:pt idx="2780">
                  <c:v>22.3</c:v>
                </c:pt>
                <c:pt idx="2781">
                  <c:v>22.5</c:v>
                </c:pt>
                <c:pt idx="2782">
                  <c:v>22.4</c:v>
                </c:pt>
                <c:pt idx="2783">
                  <c:v>22.4</c:v>
                </c:pt>
                <c:pt idx="2784">
                  <c:v>22.1</c:v>
                </c:pt>
                <c:pt idx="2785">
                  <c:v>22.6</c:v>
                </c:pt>
                <c:pt idx="2786">
                  <c:v>22.3</c:v>
                </c:pt>
                <c:pt idx="2787">
                  <c:v>22.7</c:v>
                </c:pt>
                <c:pt idx="2788">
                  <c:v>22.5</c:v>
                </c:pt>
                <c:pt idx="2789">
                  <c:v>22.6</c:v>
                </c:pt>
                <c:pt idx="2790">
                  <c:v>22.3</c:v>
                </c:pt>
                <c:pt idx="2791">
                  <c:v>22.6</c:v>
                </c:pt>
                <c:pt idx="2792">
                  <c:v>22.3</c:v>
                </c:pt>
                <c:pt idx="2793">
                  <c:v>22.5</c:v>
                </c:pt>
                <c:pt idx="2794">
                  <c:v>22.2</c:v>
                </c:pt>
                <c:pt idx="2795">
                  <c:v>22.2</c:v>
                </c:pt>
                <c:pt idx="2796">
                  <c:v>22.3</c:v>
                </c:pt>
                <c:pt idx="2797">
                  <c:v>22</c:v>
                </c:pt>
                <c:pt idx="2798">
                  <c:v>22.7</c:v>
                </c:pt>
                <c:pt idx="2799">
                  <c:v>22.7</c:v>
                </c:pt>
                <c:pt idx="2800">
                  <c:v>22.4</c:v>
                </c:pt>
                <c:pt idx="2801">
                  <c:v>22.8</c:v>
                </c:pt>
                <c:pt idx="2802">
                  <c:v>22.4</c:v>
                </c:pt>
                <c:pt idx="2803">
                  <c:v>22.6</c:v>
                </c:pt>
                <c:pt idx="2804">
                  <c:v>22.3</c:v>
                </c:pt>
                <c:pt idx="2805">
                  <c:v>22.7</c:v>
                </c:pt>
                <c:pt idx="2806">
                  <c:v>22.4</c:v>
                </c:pt>
                <c:pt idx="2807">
                  <c:v>22.6</c:v>
                </c:pt>
                <c:pt idx="2808">
                  <c:v>22.7</c:v>
                </c:pt>
                <c:pt idx="2809">
                  <c:v>22.3</c:v>
                </c:pt>
                <c:pt idx="2812">
                  <c:v>23.1</c:v>
                </c:pt>
                <c:pt idx="2813">
                  <c:v>22.7</c:v>
                </c:pt>
                <c:pt idx="2814">
                  <c:v>22.6</c:v>
                </c:pt>
                <c:pt idx="2815">
                  <c:v>22.3</c:v>
                </c:pt>
                <c:pt idx="2816">
                  <c:v>22.3</c:v>
                </c:pt>
                <c:pt idx="2817">
                  <c:v>22.2</c:v>
                </c:pt>
                <c:pt idx="2818">
                  <c:v>22.5</c:v>
                </c:pt>
                <c:pt idx="2819">
                  <c:v>22.4</c:v>
                </c:pt>
                <c:pt idx="2820">
                  <c:v>22.6</c:v>
                </c:pt>
                <c:pt idx="2821">
                  <c:v>22.3</c:v>
                </c:pt>
                <c:pt idx="2822">
                  <c:v>22.6</c:v>
                </c:pt>
                <c:pt idx="2823">
                  <c:v>22.4</c:v>
                </c:pt>
                <c:pt idx="2824">
                  <c:v>22</c:v>
                </c:pt>
                <c:pt idx="2825">
                  <c:v>22.7</c:v>
                </c:pt>
                <c:pt idx="2826">
                  <c:v>22.4</c:v>
                </c:pt>
                <c:pt idx="2827">
                  <c:v>22.6</c:v>
                </c:pt>
                <c:pt idx="2828">
                  <c:v>22.1</c:v>
                </c:pt>
                <c:pt idx="2829">
                  <c:v>22.5</c:v>
                </c:pt>
                <c:pt idx="2830">
                  <c:v>22.3</c:v>
                </c:pt>
                <c:pt idx="2831">
                  <c:v>22.7</c:v>
                </c:pt>
                <c:pt idx="2832">
                  <c:v>22.2</c:v>
                </c:pt>
                <c:pt idx="2833">
                  <c:v>22.8</c:v>
                </c:pt>
                <c:pt idx="2834">
                  <c:v>22.4</c:v>
                </c:pt>
                <c:pt idx="2835">
                  <c:v>22.9</c:v>
                </c:pt>
                <c:pt idx="2836">
                  <c:v>22.5</c:v>
                </c:pt>
                <c:pt idx="2837">
                  <c:v>22.7</c:v>
                </c:pt>
                <c:pt idx="2838">
                  <c:v>22.4</c:v>
                </c:pt>
                <c:pt idx="2839">
                  <c:v>22.7</c:v>
                </c:pt>
                <c:pt idx="2840">
                  <c:v>22.3</c:v>
                </c:pt>
                <c:pt idx="2841">
                  <c:v>22.6</c:v>
                </c:pt>
                <c:pt idx="2842">
                  <c:v>22.3</c:v>
                </c:pt>
                <c:pt idx="2843">
                  <c:v>22.6</c:v>
                </c:pt>
                <c:pt idx="2844">
                  <c:v>22.5</c:v>
                </c:pt>
                <c:pt idx="2849">
                  <c:v>23.3</c:v>
                </c:pt>
                <c:pt idx="2850">
                  <c:v>22.8</c:v>
                </c:pt>
                <c:pt idx="2851">
                  <c:v>22.5</c:v>
                </c:pt>
                <c:pt idx="2854">
                  <c:v>22.7</c:v>
                </c:pt>
                <c:pt idx="2855">
                  <c:v>22.7</c:v>
                </c:pt>
                <c:pt idx="2856">
                  <c:v>22.5</c:v>
                </c:pt>
                <c:pt idx="2857">
                  <c:v>23.2</c:v>
                </c:pt>
                <c:pt idx="2858">
                  <c:v>22.7</c:v>
                </c:pt>
                <c:pt idx="2859">
                  <c:v>23.1</c:v>
                </c:pt>
                <c:pt idx="2860">
                  <c:v>22.6</c:v>
                </c:pt>
                <c:pt idx="2862">
                  <c:v>22.5</c:v>
                </c:pt>
                <c:pt idx="2863">
                  <c:v>23</c:v>
                </c:pt>
                <c:pt idx="2864">
                  <c:v>22.6</c:v>
                </c:pt>
                <c:pt idx="2865">
                  <c:v>23</c:v>
                </c:pt>
                <c:pt idx="2866">
                  <c:v>22.8</c:v>
                </c:pt>
                <c:pt idx="2867">
                  <c:v>22.6</c:v>
                </c:pt>
                <c:pt idx="2868">
                  <c:v>22.9</c:v>
                </c:pt>
                <c:pt idx="2869">
                  <c:v>22.6</c:v>
                </c:pt>
                <c:pt idx="2870">
                  <c:v>22.8</c:v>
                </c:pt>
                <c:pt idx="2871">
                  <c:v>22.5</c:v>
                </c:pt>
                <c:pt idx="2872">
                  <c:v>22.8</c:v>
                </c:pt>
                <c:pt idx="2873">
                  <c:v>22.6</c:v>
                </c:pt>
                <c:pt idx="2874">
                  <c:v>22.4</c:v>
                </c:pt>
                <c:pt idx="2875">
                  <c:v>22.5</c:v>
                </c:pt>
                <c:pt idx="2876">
                  <c:v>22.2</c:v>
                </c:pt>
                <c:pt idx="2877">
                  <c:v>22.6</c:v>
                </c:pt>
                <c:pt idx="2878">
                  <c:v>22.4</c:v>
                </c:pt>
                <c:pt idx="2879">
                  <c:v>22.8</c:v>
                </c:pt>
                <c:pt idx="2880">
                  <c:v>22.4</c:v>
                </c:pt>
                <c:pt idx="2881">
                  <c:v>22.6</c:v>
                </c:pt>
                <c:pt idx="2882">
                  <c:v>22.2</c:v>
                </c:pt>
                <c:pt idx="2883">
                  <c:v>22.7</c:v>
                </c:pt>
                <c:pt idx="2884">
                  <c:v>22.4</c:v>
                </c:pt>
                <c:pt idx="2885">
                  <c:v>22.8</c:v>
                </c:pt>
                <c:pt idx="2886">
                  <c:v>22.3</c:v>
                </c:pt>
                <c:pt idx="2888">
                  <c:v>22.8</c:v>
                </c:pt>
                <c:pt idx="2889">
                  <c:v>22.3</c:v>
                </c:pt>
                <c:pt idx="2890">
                  <c:v>22.1</c:v>
                </c:pt>
                <c:pt idx="2893">
                  <c:v>23.1</c:v>
                </c:pt>
                <c:pt idx="2894">
                  <c:v>22.8</c:v>
                </c:pt>
                <c:pt idx="2895">
                  <c:v>22.9</c:v>
                </c:pt>
                <c:pt idx="2896">
                  <c:v>22.5</c:v>
                </c:pt>
                <c:pt idx="2897">
                  <c:v>22.6</c:v>
                </c:pt>
                <c:pt idx="2898">
                  <c:v>23</c:v>
                </c:pt>
                <c:pt idx="2899">
                  <c:v>22.6</c:v>
                </c:pt>
                <c:pt idx="2900">
                  <c:v>22.9</c:v>
                </c:pt>
                <c:pt idx="2901">
                  <c:v>22.6</c:v>
                </c:pt>
                <c:pt idx="2902">
                  <c:v>22.8</c:v>
                </c:pt>
                <c:pt idx="2903">
                  <c:v>22.5</c:v>
                </c:pt>
                <c:pt idx="2904">
                  <c:v>22.2</c:v>
                </c:pt>
                <c:pt idx="2905">
                  <c:v>22.7</c:v>
                </c:pt>
                <c:pt idx="2906">
                  <c:v>22.4</c:v>
                </c:pt>
                <c:pt idx="2907">
                  <c:v>22.6</c:v>
                </c:pt>
                <c:pt idx="2908">
                  <c:v>22.4</c:v>
                </c:pt>
                <c:pt idx="2909">
                  <c:v>22.6</c:v>
                </c:pt>
                <c:pt idx="2910">
                  <c:v>22.4</c:v>
                </c:pt>
                <c:pt idx="2911">
                  <c:v>22.7</c:v>
                </c:pt>
                <c:pt idx="2912">
                  <c:v>22.2</c:v>
                </c:pt>
                <c:pt idx="2913">
                  <c:v>22.7</c:v>
                </c:pt>
                <c:pt idx="2914">
                  <c:v>22.5</c:v>
                </c:pt>
                <c:pt idx="2915">
                  <c:v>22.8</c:v>
                </c:pt>
                <c:pt idx="2916">
                  <c:v>22.5</c:v>
                </c:pt>
                <c:pt idx="2917">
                  <c:v>22.4</c:v>
                </c:pt>
                <c:pt idx="2918">
                  <c:v>22.3</c:v>
                </c:pt>
                <c:pt idx="2919">
                  <c:v>22.3</c:v>
                </c:pt>
                <c:pt idx="2920">
                  <c:v>22.5</c:v>
                </c:pt>
                <c:pt idx="2921">
                  <c:v>22.3</c:v>
                </c:pt>
                <c:pt idx="2922">
                  <c:v>22.5</c:v>
                </c:pt>
                <c:pt idx="2923">
                  <c:v>22.2</c:v>
                </c:pt>
                <c:pt idx="2924">
                  <c:v>22.5</c:v>
                </c:pt>
                <c:pt idx="2925">
                  <c:v>22.3</c:v>
                </c:pt>
                <c:pt idx="2926">
                  <c:v>22.4</c:v>
                </c:pt>
                <c:pt idx="2927">
                  <c:v>22.2</c:v>
                </c:pt>
                <c:pt idx="2928">
                  <c:v>22.7</c:v>
                </c:pt>
                <c:pt idx="2929">
                  <c:v>22.3</c:v>
                </c:pt>
                <c:pt idx="2930">
                  <c:v>22.9</c:v>
                </c:pt>
                <c:pt idx="2931">
                  <c:v>22.5</c:v>
                </c:pt>
                <c:pt idx="2932">
                  <c:v>22.8</c:v>
                </c:pt>
                <c:pt idx="2933">
                  <c:v>22.5</c:v>
                </c:pt>
                <c:pt idx="2934">
                  <c:v>22.5</c:v>
                </c:pt>
                <c:pt idx="2935">
                  <c:v>22.5</c:v>
                </c:pt>
                <c:pt idx="2936">
                  <c:v>22.1</c:v>
                </c:pt>
                <c:pt idx="2937">
                  <c:v>22.6</c:v>
                </c:pt>
                <c:pt idx="2938">
                  <c:v>22.4</c:v>
                </c:pt>
                <c:pt idx="2939">
                  <c:v>22.8</c:v>
                </c:pt>
                <c:pt idx="2940">
                  <c:v>22.3</c:v>
                </c:pt>
                <c:pt idx="2941">
                  <c:v>22.7</c:v>
                </c:pt>
                <c:pt idx="2942">
                  <c:v>22.4</c:v>
                </c:pt>
                <c:pt idx="2943">
                  <c:v>22.8</c:v>
                </c:pt>
                <c:pt idx="2944">
                  <c:v>22.4</c:v>
                </c:pt>
                <c:pt idx="2945">
                  <c:v>22.7</c:v>
                </c:pt>
                <c:pt idx="2946">
                  <c:v>22.5</c:v>
                </c:pt>
                <c:pt idx="2947">
                  <c:v>22.3</c:v>
                </c:pt>
                <c:pt idx="2950">
                  <c:v>23</c:v>
                </c:pt>
                <c:pt idx="2951">
                  <c:v>22.7</c:v>
                </c:pt>
                <c:pt idx="2952">
                  <c:v>23</c:v>
                </c:pt>
                <c:pt idx="2953">
                  <c:v>22.9</c:v>
                </c:pt>
                <c:pt idx="2954">
                  <c:v>22.8</c:v>
                </c:pt>
                <c:pt idx="2955">
                  <c:v>22.4</c:v>
                </c:pt>
                <c:pt idx="2956">
                  <c:v>22.6</c:v>
                </c:pt>
                <c:pt idx="2957">
                  <c:v>22.3</c:v>
                </c:pt>
                <c:pt idx="2958">
                  <c:v>22.5</c:v>
                </c:pt>
                <c:pt idx="2959">
                  <c:v>22.2</c:v>
                </c:pt>
                <c:pt idx="2960">
                  <c:v>22.7</c:v>
                </c:pt>
                <c:pt idx="2961">
                  <c:v>22.4</c:v>
                </c:pt>
                <c:pt idx="2962">
                  <c:v>22.6</c:v>
                </c:pt>
                <c:pt idx="2963">
                  <c:v>22.2</c:v>
                </c:pt>
                <c:pt idx="2964">
                  <c:v>22.5</c:v>
                </c:pt>
                <c:pt idx="2965">
                  <c:v>22.2</c:v>
                </c:pt>
                <c:pt idx="2966">
                  <c:v>22.3</c:v>
                </c:pt>
                <c:pt idx="2967">
                  <c:v>22.1</c:v>
                </c:pt>
                <c:pt idx="2968">
                  <c:v>22.4</c:v>
                </c:pt>
                <c:pt idx="2969">
                  <c:v>22.1</c:v>
                </c:pt>
                <c:pt idx="2970">
                  <c:v>22.2</c:v>
                </c:pt>
                <c:pt idx="2971">
                  <c:v>21.9</c:v>
                </c:pt>
                <c:pt idx="2972">
                  <c:v>22.1</c:v>
                </c:pt>
                <c:pt idx="2973">
                  <c:v>21.9</c:v>
                </c:pt>
                <c:pt idx="2974">
                  <c:v>22.3</c:v>
                </c:pt>
                <c:pt idx="2975">
                  <c:v>22</c:v>
                </c:pt>
                <c:pt idx="2976">
                  <c:v>22.5</c:v>
                </c:pt>
                <c:pt idx="2977">
                  <c:v>22.1</c:v>
                </c:pt>
                <c:pt idx="2978">
                  <c:v>22.4</c:v>
                </c:pt>
                <c:pt idx="2979">
                  <c:v>22.1</c:v>
                </c:pt>
                <c:pt idx="2980">
                  <c:v>22.3</c:v>
                </c:pt>
                <c:pt idx="2981">
                  <c:v>22.1</c:v>
                </c:pt>
                <c:pt idx="2982">
                  <c:v>22.5</c:v>
                </c:pt>
                <c:pt idx="2983">
                  <c:v>22.2</c:v>
                </c:pt>
                <c:pt idx="2984">
                  <c:v>22.1</c:v>
                </c:pt>
                <c:pt idx="2985">
                  <c:v>22</c:v>
                </c:pt>
                <c:pt idx="2986">
                  <c:v>22</c:v>
                </c:pt>
                <c:pt idx="2987">
                  <c:v>21.9</c:v>
                </c:pt>
                <c:pt idx="2988">
                  <c:v>22.3</c:v>
                </c:pt>
                <c:pt idx="2989">
                  <c:v>21.8</c:v>
                </c:pt>
                <c:pt idx="2990">
                  <c:v>22.4</c:v>
                </c:pt>
                <c:pt idx="2991">
                  <c:v>22.2</c:v>
                </c:pt>
                <c:pt idx="2992">
                  <c:v>22.5</c:v>
                </c:pt>
                <c:pt idx="2993">
                  <c:v>21.9</c:v>
                </c:pt>
                <c:pt idx="2994">
                  <c:v>22.1</c:v>
                </c:pt>
                <c:pt idx="2995">
                  <c:v>21.9</c:v>
                </c:pt>
                <c:pt idx="2996">
                  <c:v>22.2</c:v>
                </c:pt>
                <c:pt idx="2997">
                  <c:v>22.2</c:v>
                </c:pt>
                <c:pt idx="2998">
                  <c:v>21.7</c:v>
                </c:pt>
                <c:pt idx="2999">
                  <c:v>22.1</c:v>
                </c:pt>
                <c:pt idx="3000">
                  <c:v>21.8</c:v>
                </c:pt>
                <c:pt idx="3001">
                  <c:v>21.9</c:v>
                </c:pt>
                <c:pt idx="3002">
                  <c:v>21.9</c:v>
                </c:pt>
                <c:pt idx="3003">
                  <c:v>21.8</c:v>
                </c:pt>
                <c:pt idx="3004">
                  <c:v>22.2</c:v>
                </c:pt>
                <c:pt idx="3005">
                  <c:v>22</c:v>
                </c:pt>
                <c:pt idx="3008">
                  <c:v>22.5</c:v>
                </c:pt>
                <c:pt idx="3009">
                  <c:v>22.1</c:v>
                </c:pt>
                <c:pt idx="3010">
                  <c:v>22.4</c:v>
                </c:pt>
                <c:pt idx="3011">
                  <c:v>22</c:v>
                </c:pt>
                <c:pt idx="3012">
                  <c:v>22.1</c:v>
                </c:pt>
                <c:pt idx="3013">
                  <c:v>21.9</c:v>
                </c:pt>
                <c:pt idx="3014">
                  <c:v>22.2</c:v>
                </c:pt>
                <c:pt idx="3015">
                  <c:v>21.9</c:v>
                </c:pt>
                <c:pt idx="3016">
                  <c:v>22.3</c:v>
                </c:pt>
                <c:pt idx="3017">
                  <c:v>22</c:v>
                </c:pt>
                <c:pt idx="3018">
                  <c:v>22.1</c:v>
                </c:pt>
                <c:pt idx="3019">
                  <c:v>22.1</c:v>
                </c:pt>
                <c:pt idx="3020">
                  <c:v>22</c:v>
                </c:pt>
                <c:pt idx="3021">
                  <c:v>22.2</c:v>
                </c:pt>
                <c:pt idx="3022">
                  <c:v>21.9</c:v>
                </c:pt>
                <c:pt idx="3023">
                  <c:v>22.5</c:v>
                </c:pt>
                <c:pt idx="3024">
                  <c:v>22</c:v>
                </c:pt>
                <c:pt idx="3025">
                  <c:v>21.6</c:v>
                </c:pt>
                <c:pt idx="3026">
                  <c:v>21.5</c:v>
                </c:pt>
                <c:pt idx="3027">
                  <c:v>21.9</c:v>
                </c:pt>
                <c:pt idx="3028">
                  <c:v>21.7</c:v>
                </c:pt>
                <c:pt idx="3029">
                  <c:v>22.3</c:v>
                </c:pt>
                <c:pt idx="3030">
                  <c:v>21.9</c:v>
                </c:pt>
                <c:pt idx="3031">
                  <c:v>22.1</c:v>
                </c:pt>
                <c:pt idx="3032">
                  <c:v>21.9</c:v>
                </c:pt>
                <c:pt idx="3033">
                  <c:v>22.2</c:v>
                </c:pt>
                <c:pt idx="3034">
                  <c:v>21.9</c:v>
                </c:pt>
                <c:pt idx="3035">
                  <c:v>21.9</c:v>
                </c:pt>
                <c:pt idx="3036">
                  <c:v>21.5</c:v>
                </c:pt>
                <c:pt idx="3037">
                  <c:v>22</c:v>
                </c:pt>
                <c:pt idx="3038">
                  <c:v>21.7</c:v>
                </c:pt>
                <c:pt idx="3039">
                  <c:v>22</c:v>
                </c:pt>
                <c:pt idx="3040">
                  <c:v>21.6</c:v>
                </c:pt>
                <c:pt idx="3044">
                  <c:v>22.5</c:v>
                </c:pt>
                <c:pt idx="3045">
                  <c:v>22.2</c:v>
                </c:pt>
                <c:pt idx="3046">
                  <c:v>22.4</c:v>
                </c:pt>
                <c:pt idx="3047">
                  <c:v>22</c:v>
                </c:pt>
                <c:pt idx="3048">
                  <c:v>22.2</c:v>
                </c:pt>
                <c:pt idx="3049">
                  <c:v>22.1</c:v>
                </c:pt>
                <c:pt idx="3050">
                  <c:v>22.4</c:v>
                </c:pt>
                <c:pt idx="3051">
                  <c:v>21.9</c:v>
                </c:pt>
                <c:pt idx="3052">
                  <c:v>22.2</c:v>
                </c:pt>
                <c:pt idx="3053">
                  <c:v>21.8</c:v>
                </c:pt>
                <c:pt idx="3054">
                  <c:v>22.1</c:v>
                </c:pt>
                <c:pt idx="3055">
                  <c:v>21.9</c:v>
                </c:pt>
                <c:pt idx="3056">
                  <c:v>22.2</c:v>
                </c:pt>
                <c:pt idx="3057">
                  <c:v>21.9</c:v>
                </c:pt>
                <c:pt idx="3058">
                  <c:v>21.6</c:v>
                </c:pt>
                <c:pt idx="3059">
                  <c:v>22.1</c:v>
                </c:pt>
                <c:pt idx="3060">
                  <c:v>21.9</c:v>
                </c:pt>
                <c:pt idx="3061">
                  <c:v>22</c:v>
                </c:pt>
                <c:pt idx="3062">
                  <c:v>21.5</c:v>
                </c:pt>
                <c:pt idx="3063">
                  <c:v>22</c:v>
                </c:pt>
                <c:pt idx="3064">
                  <c:v>21.7</c:v>
                </c:pt>
                <c:pt idx="3065">
                  <c:v>22</c:v>
                </c:pt>
                <c:pt idx="3066">
                  <c:v>21.8</c:v>
                </c:pt>
                <c:pt idx="3067">
                  <c:v>22</c:v>
                </c:pt>
                <c:pt idx="3068">
                  <c:v>21.9</c:v>
                </c:pt>
                <c:pt idx="3069">
                  <c:v>21.6</c:v>
                </c:pt>
                <c:pt idx="3070">
                  <c:v>21.9</c:v>
                </c:pt>
                <c:pt idx="3071">
                  <c:v>21.6</c:v>
                </c:pt>
                <c:pt idx="3072">
                  <c:v>22</c:v>
                </c:pt>
                <c:pt idx="3073">
                  <c:v>21.7</c:v>
                </c:pt>
                <c:pt idx="3074">
                  <c:v>21.9</c:v>
                </c:pt>
                <c:pt idx="3075">
                  <c:v>22</c:v>
                </c:pt>
                <c:pt idx="3076">
                  <c:v>22</c:v>
                </c:pt>
                <c:pt idx="3077">
                  <c:v>21.7</c:v>
                </c:pt>
                <c:pt idx="3078">
                  <c:v>22.2</c:v>
                </c:pt>
                <c:pt idx="3079">
                  <c:v>21.8</c:v>
                </c:pt>
                <c:pt idx="3080">
                  <c:v>22.2</c:v>
                </c:pt>
                <c:pt idx="3081">
                  <c:v>21.9</c:v>
                </c:pt>
                <c:pt idx="3082">
                  <c:v>22.1</c:v>
                </c:pt>
                <c:pt idx="3083">
                  <c:v>21.5</c:v>
                </c:pt>
                <c:pt idx="3084">
                  <c:v>21.8</c:v>
                </c:pt>
                <c:pt idx="3085">
                  <c:v>21.6</c:v>
                </c:pt>
                <c:pt idx="3086">
                  <c:v>21.6</c:v>
                </c:pt>
                <c:pt idx="3087">
                  <c:v>21.5</c:v>
                </c:pt>
                <c:pt idx="3088">
                  <c:v>21.9</c:v>
                </c:pt>
                <c:pt idx="3089">
                  <c:v>21.8</c:v>
                </c:pt>
                <c:pt idx="3090">
                  <c:v>21.9</c:v>
                </c:pt>
                <c:pt idx="3091">
                  <c:v>21.6</c:v>
                </c:pt>
                <c:pt idx="3092">
                  <c:v>22</c:v>
                </c:pt>
                <c:pt idx="3093">
                  <c:v>21.7</c:v>
                </c:pt>
                <c:pt idx="3094">
                  <c:v>21.8</c:v>
                </c:pt>
                <c:pt idx="3095">
                  <c:v>21.5</c:v>
                </c:pt>
                <c:pt idx="3096">
                  <c:v>21.7</c:v>
                </c:pt>
                <c:pt idx="3097">
                  <c:v>21.4</c:v>
                </c:pt>
                <c:pt idx="3098">
                  <c:v>21.8</c:v>
                </c:pt>
                <c:pt idx="3099">
                  <c:v>21.6</c:v>
                </c:pt>
                <c:pt idx="3100">
                  <c:v>21.7</c:v>
                </c:pt>
                <c:pt idx="3101">
                  <c:v>21.4</c:v>
                </c:pt>
                <c:pt idx="3102">
                  <c:v>21.7</c:v>
                </c:pt>
                <c:pt idx="3103">
                  <c:v>21.5</c:v>
                </c:pt>
                <c:pt idx="3104">
                  <c:v>21.8</c:v>
                </c:pt>
                <c:pt idx="3105">
                  <c:v>21.5</c:v>
                </c:pt>
                <c:pt idx="3106">
                  <c:v>21.9</c:v>
                </c:pt>
                <c:pt idx="3107">
                  <c:v>21.7</c:v>
                </c:pt>
                <c:pt idx="3108">
                  <c:v>21.9</c:v>
                </c:pt>
                <c:pt idx="3109">
                  <c:v>21.6</c:v>
                </c:pt>
                <c:pt idx="3110">
                  <c:v>21.9</c:v>
                </c:pt>
                <c:pt idx="3111">
                  <c:v>21.5</c:v>
                </c:pt>
                <c:pt idx="3112">
                  <c:v>21.8</c:v>
                </c:pt>
                <c:pt idx="3113">
                  <c:v>21.6</c:v>
                </c:pt>
                <c:pt idx="3114">
                  <c:v>21.6</c:v>
                </c:pt>
                <c:pt idx="3115">
                  <c:v>21.4</c:v>
                </c:pt>
                <c:pt idx="3116">
                  <c:v>21.7</c:v>
                </c:pt>
                <c:pt idx="3117">
                  <c:v>21.4</c:v>
                </c:pt>
                <c:pt idx="3118">
                  <c:v>21.9</c:v>
                </c:pt>
                <c:pt idx="3119">
                  <c:v>21.6</c:v>
                </c:pt>
                <c:pt idx="3120">
                  <c:v>21.8</c:v>
                </c:pt>
                <c:pt idx="3121">
                  <c:v>21.4</c:v>
                </c:pt>
                <c:pt idx="3122">
                  <c:v>22</c:v>
                </c:pt>
                <c:pt idx="3123">
                  <c:v>21.7</c:v>
                </c:pt>
                <c:pt idx="3124">
                  <c:v>22</c:v>
                </c:pt>
                <c:pt idx="3125">
                  <c:v>22.1</c:v>
                </c:pt>
                <c:pt idx="3126">
                  <c:v>21.6</c:v>
                </c:pt>
                <c:pt idx="3127">
                  <c:v>22.2</c:v>
                </c:pt>
                <c:pt idx="3128">
                  <c:v>21.9</c:v>
                </c:pt>
                <c:pt idx="3129">
                  <c:v>22.3</c:v>
                </c:pt>
                <c:pt idx="3130">
                  <c:v>21.9</c:v>
                </c:pt>
                <c:pt idx="3131">
                  <c:v>22.4</c:v>
                </c:pt>
                <c:pt idx="3132">
                  <c:v>22</c:v>
                </c:pt>
                <c:pt idx="3133">
                  <c:v>22</c:v>
                </c:pt>
                <c:pt idx="3134">
                  <c:v>22.4</c:v>
                </c:pt>
                <c:pt idx="3135">
                  <c:v>22</c:v>
                </c:pt>
                <c:pt idx="3136">
                  <c:v>22</c:v>
                </c:pt>
                <c:pt idx="3137">
                  <c:v>21.7</c:v>
                </c:pt>
                <c:pt idx="3138">
                  <c:v>21.9</c:v>
                </c:pt>
                <c:pt idx="3139">
                  <c:v>21.8</c:v>
                </c:pt>
                <c:pt idx="3140">
                  <c:v>21.7</c:v>
                </c:pt>
                <c:pt idx="3141">
                  <c:v>21.5</c:v>
                </c:pt>
                <c:pt idx="3142">
                  <c:v>21.5</c:v>
                </c:pt>
                <c:pt idx="3143">
                  <c:v>21.8</c:v>
                </c:pt>
                <c:pt idx="3144">
                  <c:v>21.7</c:v>
                </c:pt>
                <c:pt idx="3145">
                  <c:v>22.2</c:v>
                </c:pt>
                <c:pt idx="3146">
                  <c:v>21.9</c:v>
                </c:pt>
                <c:pt idx="3147">
                  <c:v>21.7</c:v>
                </c:pt>
                <c:pt idx="3148">
                  <c:v>21.6</c:v>
                </c:pt>
                <c:pt idx="3149">
                  <c:v>22</c:v>
                </c:pt>
                <c:pt idx="3150">
                  <c:v>21.8</c:v>
                </c:pt>
                <c:pt idx="3151">
                  <c:v>21.9</c:v>
                </c:pt>
                <c:pt idx="3152">
                  <c:v>21.7</c:v>
                </c:pt>
                <c:pt idx="3153">
                  <c:v>21.6</c:v>
                </c:pt>
                <c:pt idx="3154">
                  <c:v>22.1</c:v>
                </c:pt>
                <c:pt idx="3155">
                  <c:v>21.9</c:v>
                </c:pt>
                <c:pt idx="3156">
                  <c:v>22.2</c:v>
                </c:pt>
                <c:pt idx="3157">
                  <c:v>21.9</c:v>
                </c:pt>
                <c:pt idx="3158">
                  <c:v>22.3</c:v>
                </c:pt>
                <c:pt idx="3159">
                  <c:v>21.9</c:v>
                </c:pt>
                <c:pt idx="3160">
                  <c:v>22.1</c:v>
                </c:pt>
                <c:pt idx="3161">
                  <c:v>21.9</c:v>
                </c:pt>
                <c:pt idx="3162">
                  <c:v>22.1</c:v>
                </c:pt>
                <c:pt idx="3163">
                  <c:v>21.7</c:v>
                </c:pt>
                <c:pt idx="3164">
                  <c:v>21.7</c:v>
                </c:pt>
                <c:pt idx="3165">
                  <c:v>21.6</c:v>
                </c:pt>
                <c:pt idx="3166">
                  <c:v>22.1</c:v>
                </c:pt>
                <c:pt idx="3167">
                  <c:v>21.7</c:v>
                </c:pt>
                <c:pt idx="3168">
                  <c:v>21.9</c:v>
                </c:pt>
                <c:pt idx="3169">
                  <c:v>21.6</c:v>
                </c:pt>
                <c:pt idx="3170">
                  <c:v>22.1</c:v>
                </c:pt>
                <c:pt idx="3171">
                  <c:v>21.8</c:v>
                </c:pt>
                <c:pt idx="3172">
                  <c:v>22.2</c:v>
                </c:pt>
                <c:pt idx="3173">
                  <c:v>21.8</c:v>
                </c:pt>
                <c:pt idx="3174">
                  <c:v>22.3</c:v>
                </c:pt>
                <c:pt idx="3175">
                  <c:v>21.9</c:v>
                </c:pt>
                <c:pt idx="3176">
                  <c:v>22.5</c:v>
                </c:pt>
                <c:pt idx="3177">
                  <c:v>22</c:v>
                </c:pt>
                <c:pt idx="3178">
                  <c:v>22.1</c:v>
                </c:pt>
                <c:pt idx="3179">
                  <c:v>21.8</c:v>
                </c:pt>
                <c:pt idx="3180">
                  <c:v>22.1</c:v>
                </c:pt>
                <c:pt idx="3181">
                  <c:v>21.7</c:v>
                </c:pt>
                <c:pt idx="3182">
                  <c:v>21.5</c:v>
                </c:pt>
                <c:pt idx="3183">
                  <c:v>21.8</c:v>
                </c:pt>
                <c:pt idx="3184">
                  <c:v>21.7</c:v>
                </c:pt>
                <c:pt idx="3185">
                  <c:v>21.9</c:v>
                </c:pt>
                <c:pt idx="3186">
                  <c:v>21.6</c:v>
                </c:pt>
                <c:pt idx="3187">
                  <c:v>22.1</c:v>
                </c:pt>
                <c:pt idx="3188">
                  <c:v>21.8</c:v>
                </c:pt>
                <c:pt idx="3189">
                  <c:v>21.7</c:v>
                </c:pt>
                <c:pt idx="3190">
                  <c:v>22.1</c:v>
                </c:pt>
                <c:pt idx="3191">
                  <c:v>21.7</c:v>
                </c:pt>
                <c:pt idx="3192">
                  <c:v>22.3</c:v>
                </c:pt>
                <c:pt idx="3193">
                  <c:v>22.1</c:v>
                </c:pt>
                <c:pt idx="3194">
                  <c:v>22.3</c:v>
                </c:pt>
                <c:pt idx="3195">
                  <c:v>21.9</c:v>
                </c:pt>
                <c:pt idx="3196">
                  <c:v>22.3</c:v>
                </c:pt>
                <c:pt idx="3197">
                  <c:v>21.9</c:v>
                </c:pt>
                <c:pt idx="3198">
                  <c:v>22.1</c:v>
                </c:pt>
                <c:pt idx="3199">
                  <c:v>21.9</c:v>
                </c:pt>
                <c:pt idx="3200">
                  <c:v>22</c:v>
                </c:pt>
                <c:pt idx="3201">
                  <c:v>22.3</c:v>
                </c:pt>
                <c:pt idx="3202">
                  <c:v>22</c:v>
                </c:pt>
                <c:pt idx="3203">
                  <c:v>22.1</c:v>
                </c:pt>
                <c:pt idx="3204">
                  <c:v>21.7</c:v>
                </c:pt>
                <c:pt idx="3205">
                  <c:v>22.2</c:v>
                </c:pt>
                <c:pt idx="3206">
                  <c:v>21.9</c:v>
                </c:pt>
                <c:pt idx="3207">
                  <c:v>22.2</c:v>
                </c:pt>
                <c:pt idx="3208">
                  <c:v>21.9</c:v>
                </c:pt>
                <c:pt idx="3209">
                  <c:v>22.3</c:v>
                </c:pt>
                <c:pt idx="3210">
                  <c:v>22</c:v>
                </c:pt>
                <c:pt idx="3211">
                  <c:v>22.4</c:v>
                </c:pt>
                <c:pt idx="3212">
                  <c:v>22</c:v>
                </c:pt>
                <c:pt idx="3213">
                  <c:v>22.3</c:v>
                </c:pt>
                <c:pt idx="3214">
                  <c:v>21.6</c:v>
                </c:pt>
                <c:pt idx="3215">
                  <c:v>22.3</c:v>
                </c:pt>
                <c:pt idx="3216">
                  <c:v>21.9</c:v>
                </c:pt>
                <c:pt idx="3217">
                  <c:v>22</c:v>
                </c:pt>
                <c:pt idx="3218">
                  <c:v>21.8</c:v>
                </c:pt>
                <c:pt idx="3219">
                  <c:v>22.4</c:v>
                </c:pt>
                <c:pt idx="3220">
                  <c:v>21.9</c:v>
                </c:pt>
                <c:pt idx="3221">
                  <c:v>22.3</c:v>
                </c:pt>
                <c:pt idx="3222">
                  <c:v>21.9</c:v>
                </c:pt>
                <c:pt idx="3223">
                  <c:v>22.2</c:v>
                </c:pt>
                <c:pt idx="3224">
                  <c:v>22.2</c:v>
                </c:pt>
                <c:pt idx="3225">
                  <c:v>21.8</c:v>
                </c:pt>
                <c:pt idx="3226">
                  <c:v>22.1</c:v>
                </c:pt>
                <c:pt idx="3227">
                  <c:v>21.7</c:v>
                </c:pt>
                <c:pt idx="3228">
                  <c:v>21.9</c:v>
                </c:pt>
                <c:pt idx="3229">
                  <c:v>21.5</c:v>
                </c:pt>
                <c:pt idx="3230">
                  <c:v>22.1</c:v>
                </c:pt>
                <c:pt idx="3231">
                  <c:v>21.8</c:v>
                </c:pt>
                <c:pt idx="3232">
                  <c:v>22.1</c:v>
                </c:pt>
                <c:pt idx="3233">
                  <c:v>21.8</c:v>
                </c:pt>
                <c:pt idx="3234">
                  <c:v>22.2</c:v>
                </c:pt>
                <c:pt idx="3235">
                  <c:v>21.9</c:v>
                </c:pt>
                <c:pt idx="3237">
                  <c:v>22.2</c:v>
                </c:pt>
                <c:pt idx="3238">
                  <c:v>22</c:v>
                </c:pt>
                <c:pt idx="3239">
                  <c:v>22.3</c:v>
                </c:pt>
                <c:pt idx="3240">
                  <c:v>21.7</c:v>
                </c:pt>
                <c:pt idx="3241">
                  <c:v>22.1</c:v>
                </c:pt>
                <c:pt idx="3242">
                  <c:v>21.9</c:v>
                </c:pt>
                <c:pt idx="3243">
                  <c:v>22.3</c:v>
                </c:pt>
                <c:pt idx="3244">
                  <c:v>22</c:v>
                </c:pt>
                <c:pt idx="3245">
                  <c:v>22.3</c:v>
                </c:pt>
                <c:pt idx="3246">
                  <c:v>21.9</c:v>
                </c:pt>
                <c:pt idx="3247">
                  <c:v>22.3</c:v>
                </c:pt>
                <c:pt idx="3248">
                  <c:v>22</c:v>
                </c:pt>
                <c:pt idx="3249">
                  <c:v>22.1</c:v>
                </c:pt>
                <c:pt idx="3250">
                  <c:v>21.7</c:v>
                </c:pt>
                <c:pt idx="3251">
                  <c:v>22.2</c:v>
                </c:pt>
                <c:pt idx="3252">
                  <c:v>21.8</c:v>
                </c:pt>
                <c:pt idx="3253">
                  <c:v>22.3</c:v>
                </c:pt>
                <c:pt idx="3254">
                  <c:v>22</c:v>
                </c:pt>
                <c:pt idx="3255">
                  <c:v>22.3</c:v>
                </c:pt>
                <c:pt idx="3256">
                  <c:v>22.1</c:v>
                </c:pt>
                <c:pt idx="3257">
                  <c:v>22.2</c:v>
                </c:pt>
                <c:pt idx="3258">
                  <c:v>21.9</c:v>
                </c:pt>
                <c:pt idx="3259">
                  <c:v>22.3</c:v>
                </c:pt>
                <c:pt idx="3260">
                  <c:v>21.9</c:v>
                </c:pt>
                <c:pt idx="3261">
                  <c:v>22</c:v>
                </c:pt>
                <c:pt idx="3262">
                  <c:v>21.8</c:v>
                </c:pt>
                <c:pt idx="3263">
                  <c:v>22.1</c:v>
                </c:pt>
                <c:pt idx="3264">
                  <c:v>21.8</c:v>
                </c:pt>
                <c:pt idx="3265">
                  <c:v>22.2</c:v>
                </c:pt>
                <c:pt idx="3266">
                  <c:v>22.2</c:v>
                </c:pt>
                <c:pt idx="3267">
                  <c:v>22.3</c:v>
                </c:pt>
                <c:pt idx="3268">
                  <c:v>21.9</c:v>
                </c:pt>
                <c:pt idx="3269">
                  <c:v>22.4</c:v>
                </c:pt>
                <c:pt idx="3270">
                  <c:v>22.1</c:v>
                </c:pt>
                <c:pt idx="3271">
                  <c:v>22.1</c:v>
                </c:pt>
                <c:pt idx="3272">
                  <c:v>22.2</c:v>
                </c:pt>
                <c:pt idx="3273">
                  <c:v>22.4</c:v>
                </c:pt>
                <c:pt idx="3274">
                  <c:v>22.2</c:v>
                </c:pt>
                <c:pt idx="3275">
                  <c:v>22.4</c:v>
                </c:pt>
                <c:pt idx="3276">
                  <c:v>22.2</c:v>
                </c:pt>
                <c:pt idx="3277">
                  <c:v>22.7</c:v>
                </c:pt>
                <c:pt idx="3278">
                  <c:v>22.4</c:v>
                </c:pt>
                <c:pt idx="3279">
                  <c:v>22.5</c:v>
                </c:pt>
                <c:pt idx="3280">
                  <c:v>22.3</c:v>
                </c:pt>
                <c:pt idx="3281">
                  <c:v>22.6</c:v>
                </c:pt>
                <c:pt idx="3282">
                  <c:v>22.3</c:v>
                </c:pt>
                <c:pt idx="3283">
                  <c:v>22.4</c:v>
                </c:pt>
                <c:pt idx="3284">
                  <c:v>22.1</c:v>
                </c:pt>
                <c:pt idx="3285">
                  <c:v>22.5</c:v>
                </c:pt>
                <c:pt idx="3286">
                  <c:v>22.2</c:v>
                </c:pt>
                <c:pt idx="3287">
                  <c:v>22.5</c:v>
                </c:pt>
                <c:pt idx="3288">
                  <c:v>22.2</c:v>
                </c:pt>
                <c:pt idx="3289">
                  <c:v>22.6</c:v>
                </c:pt>
                <c:pt idx="3290">
                  <c:v>22.3</c:v>
                </c:pt>
                <c:pt idx="3291">
                  <c:v>22.2</c:v>
                </c:pt>
                <c:pt idx="3292">
                  <c:v>21.9</c:v>
                </c:pt>
                <c:pt idx="3293">
                  <c:v>22.2</c:v>
                </c:pt>
                <c:pt idx="3294">
                  <c:v>22</c:v>
                </c:pt>
                <c:pt idx="3295">
                  <c:v>22.2</c:v>
                </c:pt>
                <c:pt idx="3296">
                  <c:v>22</c:v>
                </c:pt>
                <c:pt idx="3297">
                  <c:v>22.2</c:v>
                </c:pt>
                <c:pt idx="3298">
                  <c:v>21.9</c:v>
                </c:pt>
                <c:pt idx="3299">
                  <c:v>22.3</c:v>
                </c:pt>
                <c:pt idx="3300">
                  <c:v>22.2</c:v>
                </c:pt>
                <c:pt idx="3303">
                  <c:v>22.1</c:v>
                </c:pt>
                <c:pt idx="3304">
                  <c:v>22.2</c:v>
                </c:pt>
                <c:pt idx="3305">
                  <c:v>21.9</c:v>
                </c:pt>
                <c:pt idx="3306">
                  <c:v>22</c:v>
                </c:pt>
                <c:pt idx="3307">
                  <c:v>21.9</c:v>
                </c:pt>
                <c:pt idx="3308">
                  <c:v>22.4</c:v>
                </c:pt>
                <c:pt idx="3309">
                  <c:v>22</c:v>
                </c:pt>
                <c:pt idx="3312">
                  <c:v>22.2</c:v>
                </c:pt>
                <c:pt idx="3313">
                  <c:v>22.1</c:v>
                </c:pt>
                <c:pt idx="3314">
                  <c:v>21.7</c:v>
                </c:pt>
                <c:pt idx="3315">
                  <c:v>22.1</c:v>
                </c:pt>
                <c:pt idx="3316">
                  <c:v>21.9</c:v>
                </c:pt>
                <c:pt idx="3317">
                  <c:v>22.6</c:v>
                </c:pt>
                <c:pt idx="3318">
                  <c:v>22.4</c:v>
                </c:pt>
                <c:pt idx="3319">
                  <c:v>21.9</c:v>
                </c:pt>
                <c:pt idx="3320">
                  <c:v>21.8</c:v>
                </c:pt>
                <c:pt idx="3321">
                  <c:v>22</c:v>
                </c:pt>
                <c:pt idx="3322">
                  <c:v>21.8</c:v>
                </c:pt>
                <c:pt idx="3323">
                  <c:v>22.2</c:v>
                </c:pt>
                <c:pt idx="3324">
                  <c:v>22.1</c:v>
                </c:pt>
                <c:pt idx="3325">
                  <c:v>22.3</c:v>
                </c:pt>
                <c:pt idx="3326">
                  <c:v>22</c:v>
                </c:pt>
                <c:pt idx="3327">
                  <c:v>22</c:v>
                </c:pt>
                <c:pt idx="3328">
                  <c:v>21.7</c:v>
                </c:pt>
                <c:pt idx="3329">
                  <c:v>21.9</c:v>
                </c:pt>
                <c:pt idx="3330">
                  <c:v>21.9</c:v>
                </c:pt>
                <c:pt idx="3331">
                  <c:v>22.3</c:v>
                </c:pt>
                <c:pt idx="3332">
                  <c:v>22</c:v>
                </c:pt>
                <c:pt idx="3333">
                  <c:v>22.4</c:v>
                </c:pt>
                <c:pt idx="3334">
                  <c:v>22</c:v>
                </c:pt>
                <c:pt idx="3335">
                  <c:v>22.4</c:v>
                </c:pt>
                <c:pt idx="3336">
                  <c:v>22.3</c:v>
                </c:pt>
                <c:pt idx="3337">
                  <c:v>22.6</c:v>
                </c:pt>
                <c:pt idx="3338">
                  <c:v>22.2</c:v>
                </c:pt>
                <c:pt idx="3339">
                  <c:v>22.5</c:v>
                </c:pt>
                <c:pt idx="3340">
                  <c:v>22.1</c:v>
                </c:pt>
                <c:pt idx="3341">
                  <c:v>22.3</c:v>
                </c:pt>
                <c:pt idx="3342">
                  <c:v>22</c:v>
                </c:pt>
                <c:pt idx="3343">
                  <c:v>22.1</c:v>
                </c:pt>
                <c:pt idx="3344">
                  <c:v>21.9</c:v>
                </c:pt>
                <c:pt idx="3347">
                  <c:v>22.6</c:v>
                </c:pt>
                <c:pt idx="3348">
                  <c:v>22.6</c:v>
                </c:pt>
                <c:pt idx="3349">
                  <c:v>22.3</c:v>
                </c:pt>
                <c:pt idx="3350">
                  <c:v>22.6</c:v>
                </c:pt>
                <c:pt idx="3351">
                  <c:v>22.3</c:v>
                </c:pt>
                <c:pt idx="3352">
                  <c:v>22.4</c:v>
                </c:pt>
                <c:pt idx="3353">
                  <c:v>21.9</c:v>
                </c:pt>
                <c:pt idx="3354">
                  <c:v>22.2</c:v>
                </c:pt>
                <c:pt idx="3355">
                  <c:v>22.1</c:v>
                </c:pt>
                <c:pt idx="3356">
                  <c:v>22.5</c:v>
                </c:pt>
                <c:pt idx="3357">
                  <c:v>22.1</c:v>
                </c:pt>
                <c:pt idx="3358">
                  <c:v>22.6</c:v>
                </c:pt>
                <c:pt idx="3359">
                  <c:v>22.1</c:v>
                </c:pt>
                <c:pt idx="3360">
                  <c:v>22.3</c:v>
                </c:pt>
                <c:pt idx="3361">
                  <c:v>22.1</c:v>
                </c:pt>
                <c:pt idx="3362">
                  <c:v>22.5</c:v>
                </c:pt>
                <c:pt idx="3363">
                  <c:v>22.1</c:v>
                </c:pt>
                <c:pt idx="3364">
                  <c:v>22.5</c:v>
                </c:pt>
                <c:pt idx="3365">
                  <c:v>22.1</c:v>
                </c:pt>
                <c:pt idx="3366">
                  <c:v>22.2</c:v>
                </c:pt>
                <c:pt idx="3367">
                  <c:v>22</c:v>
                </c:pt>
                <c:pt idx="3368">
                  <c:v>22.2</c:v>
                </c:pt>
                <c:pt idx="3369">
                  <c:v>21.9</c:v>
                </c:pt>
                <c:pt idx="3370">
                  <c:v>22.3</c:v>
                </c:pt>
                <c:pt idx="3371">
                  <c:v>22.3</c:v>
                </c:pt>
                <c:pt idx="3372">
                  <c:v>22.1</c:v>
                </c:pt>
                <c:pt idx="3373">
                  <c:v>22.3</c:v>
                </c:pt>
                <c:pt idx="3375">
                  <c:v>22.3</c:v>
                </c:pt>
                <c:pt idx="3376">
                  <c:v>22</c:v>
                </c:pt>
                <c:pt idx="3377">
                  <c:v>22.4</c:v>
                </c:pt>
                <c:pt idx="3378">
                  <c:v>22.1</c:v>
                </c:pt>
                <c:pt idx="3379">
                  <c:v>22.5</c:v>
                </c:pt>
                <c:pt idx="3380">
                  <c:v>22.1</c:v>
                </c:pt>
                <c:pt idx="3381">
                  <c:v>22.6</c:v>
                </c:pt>
                <c:pt idx="3382">
                  <c:v>22.2</c:v>
                </c:pt>
                <c:pt idx="3383">
                  <c:v>22.6</c:v>
                </c:pt>
                <c:pt idx="3384">
                  <c:v>22.2</c:v>
                </c:pt>
                <c:pt idx="3385">
                  <c:v>22.5</c:v>
                </c:pt>
                <c:pt idx="3386">
                  <c:v>22.1</c:v>
                </c:pt>
                <c:pt idx="3387">
                  <c:v>22.4</c:v>
                </c:pt>
                <c:pt idx="3388">
                  <c:v>22.1</c:v>
                </c:pt>
                <c:pt idx="3389">
                  <c:v>22.4</c:v>
                </c:pt>
                <c:pt idx="3390">
                  <c:v>22.2</c:v>
                </c:pt>
                <c:pt idx="3391">
                  <c:v>22.3</c:v>
                </c:pt>
                <c:pt idx="3392">
                  <c:v>22.2</c:v>
                </c:pt>
                <c:pt idx="3393">
                  <c:v>22.6</c:v>
                </c:pt>
                <c:pt idx="3394">
                  <c:v>22.3</c:v>
                </c:pt>
                <c:pt idx="3398">
                  <c:v>21.8</c:v>
                </c:pt>
                <c:pt idx="3399">
                  <c:v>22.1</c:v>
                </c:pt>
                <c:pt idx="3400">
                  <c:v>22</c:v>
                </c:pt>
                <c:pt idx="3401">
                  <c:v>22.3</c:v>
                </c:pt>
                <c:pt idx="3402">
                  <c:v>22.1</c:v>
                </c:pt>
                <c:pt idx="3403">
                  <c:v>22.6</c:v>
                </c:pt>
                <c:pt idx="3404">
                  <c:v>22.4</c:v>
                </c:pt>
                <c:pt idx="3405">
                  <c:v>22.5</c:v>
                </c:pt>
                <c:pt idx="3406">
                  <c:v>22.3</c:v>
                </c:pt>
                <c:pt idx="3407">
                  <c:v>22.4</c:v>
                </c:pt>
                <c:pt idx="3408">
                  <c:v>22</c:v>
                </c:pt>
                <c:pt idx="3409">
                  <c:v>22.3</c:v>
                </c:pt>
                <c:pt idx="3410">
                  <c:v>22</c:v>
                </c:pt>
                <c:pt idx="3411">
                  <c:v>22.1</c:v>
                </c:pt>
                <c:pt idx="3412">
                  <c:v>21.9</c:v>
                </c:pt>
                <c:pt idx="3413">
                  <c:v>22</c:v>
                </c:pt>
                <c:pt idx="3414">
                  <c:v>21.8</c:v>
                </c:pt>
                <c:pt idx="3415">
                  <c:v>22.1</c:v>
                </c:pt>
                <c:pt idx="3416">
                  <c:v>22</c:v>
                </c:pt>
                <c:pt idx="3417">
                  <c:v>22.3</c:v>
                </c:pt>
                <c:pt idx="3418">
                  <c:v>22.4</c:v>
                </c:pt>
                <c:pt idx="3419">
                  <c:v>22</c:v>
                </c:pt>
                <c:pt idx="3420">
                  <c:v>22.3</c:v>
                </c:pt>
                <c:pt idx="3421">
                  <c:v>22</c:v>
                </c:pt>
                <c:pt idx="3422">
                  <c:v>22.4</c:v>
                </c:pt>
                <c:pt idx="3423">
                  <c:v>22.2</c:v>
                </c:pt>
                <c:pt idx="3424">
                  <c:v>22.5</c:v>
                </c:pt>
                <c:pt idx="3425">
                  <c:v>22</c:v>
                </c:pt>
                <c:pt idx="3426">
                  <c:v>22.3</c:v>
                </c:pt>
                <c:pt idx="3427">
                  <c:v>21.9</c:v>
                </c:pt>
                <c:pt idx="3428">
                  <c:v>22</c:v>
                </c:pt>
                <c:pt idx="3429">
                  <c:v>21.8</c:v>
                </c:pt>
                <c:pt idx="3430">
                  <c:v>22</c:v>
                </c:pt>
                <c:pt idx="3431">
                  <c:v>21.7</c:v>
                </c:pt>
                <c:pt idx="3432">
                  <c:v>22.2</c:v>
                </c:pt>
                <c:pt idx="3433">
                  <c:v>21.9</c:v>
                </c:pt>
                <c:pt idx="3435">
                  <c:v>22.3</c:v>
                </c:pt>
                <c:pt idx="3436">
                  <c:v>22</c:v>
                </c:pt>
                <c:pt idx="3437">
                  <c:v>22.4</c:v>
                </c:pt>
                <c:pt idx="3438">
                  <c:v>21.9</c:v>
                </c:pt>
                <c:pt idx="3439">
                  <c:v>22.1</c:v>
                </c:pt>
                <c:pt idx="3440">
                  <c:v>21.9</c:v>
                </c:pt>
                <c:pt idx="3441">
                  <c:v>22.4</c:v>
                </c:pt>
                <c:pt idx="3442">
                  <c:v>22</c:v>
                </c:pt>
                <c:pt idx="3443">
                  <c:v>22.4</c:v>
                </c:pt>
                <c:pt idx="3444">
                  <c:v>22</c:v>
                </c:pt>
                <c:pt idx="3445">
                  <c:v>22.6</c:v>
                </c:pt>
                <c:pt idx="3446">
                  <c:v>22.2</c:v>
                </c:pt>
                <c:pt idx="3447">
                  <c:v>22.5</c:v>
                </c:pt>
                <c:pt idx="3448">
                  <c:v>22.1</c:v>
                </c:pt>
                <c:pt idx="3449">
                  <c:v>22.1</c:v>
                </c:pt>
                <c:pt idx="3450">
                  <c:v>21.9</c:v>
                </c:pt>
                <c:pt idx="3452">
                  <c:v>22.2</c:v>
                </c:pt>
                <c:pt idx="3453">
                  <c:v>22.6</c:v>
                </c:pt>
                <c:pt idx="3454">
                  <c:v>22.6</c:v>
                </c:pt>
                <c:pt idx="3455">
                  <c:v>22.2</c:v>
                </c:pt>
                <c:pt idx="3456">
                  <c:v>22.7</c:v>
                </c:pt>
                <c:pt idx="3457">
                  <c:v>22.4</c:v>
                </c:pt>
                <c:pt idx="3458">
                  <c:v>22.5</c:v>
                </c:pt>
                <c:pt idx="3459">
                  <c:v>22.1</c:v>
                </c:pt>
                <c:pt idx="3460">
                  <c:v>22.4</c:v>
                </c:pt>
                <c:pt idx="3461">
                  <c:v>22.1</c:v>
                </c:pt>
                <c:pt idx="3462">
                  <c:v>22</c:v>
                </c:pt>
                <c:pt idx="3463">
                  <c:v>22</c:v>
                </c:pt>
                <c:pt idx="3464">
                  <c:v>22.4</c:v>
                </c:pt>
                <c:pt idx="3465">
                  <c:v>22.4</c:v>
                </c:pt>
                <c:pt idx="3466">
                  <c:v>22.1</c:v>
                </c:pt>
                <c:pt idx="3467">
                  <c:v>22.1</c:v>
                </c:pt>
                <c:pt idx="3468">
                  <c:v>22.4</c:v>
                </c:pt>
                <c:pt idx="3469">
                  <c:v>22.1</c:v>
                </c:pt>
                <c:pt idx="3470">
                  <c:v>22.4</c:v>
                </c:pt>
                <c:pt idx="3471">
                  <c:v>21.9</c:v>
                </c:pt>
                <c:pt idx="3472">
                  <c:v>22.3</c:v>
                </c:pt>
                <c:pt idx="3473">
                  <c:v>21.9</c:v>
                </c:pt>
                <c:pt idx="3474">
                  <c:v>22.2</c:v>
                </c:pt>
                <c:pt idx="3475">
                  <c:v>22</c:v>
                </c:pt>
                <c:pt idx="3476">
                  <c:v>22.1</c:v>
                </c:pt>
                <c:pt idx="3477">
                  <c:v>21.8</c:v>
                </c:pt>
                <c:pt idx="3481">
                  <c:v>22.6</c:v>
                </c:pt>
                <c:pt idx="3482">
                  <c:v>22.2</c:v>
                </c:pt>
                <c:pt idx="3483">
                  <c:v>22.3</c:v>
                </c:pt>
                <c:pt idx="3484">
                  <c:v>22</c:v>
                </c:pt>
                <c:pt idx="3485">
                  <c:v>22.1</c:v>
                </c:pt>
                <c:pt idx="3486">
                  <c:v>21.8</c:v>
                </c:pt>
                <c:pt idx="3487">
                  <c:v>22.2</c:v>
                </c:pt>
                <c:pt idx="3488">
                  <c:v>21.9</c:v>
                </c:pt>
                <c:pt idx="3489">
                  <c:v>22.1</c:v>
                </c:pt>
                <c:pt idx="3490">
                  <c:v>21.8</c:v>
                </c:pt>
                <c:pt idx="3491">
                  <c:v>22</c:v>
                </c:pt>
                <c:pt idx="3492">
                  <c:v>22.2</c:v>
                </c:pt>
                <c:pt idx="3493">
                  <c:v>22</c:v>
                </c:pt>
                <c:pt idx="3494">
                  <c:v>22.3</c:v>
                </c:pt>
                <c:pt idx="3497">
                  <c:v>22.5</c:v>
                </c:pt>
                <c:pt idx="3498">
                  <c:v>22.1</c:v>
                </c:pt>
                <c:pt idx="3499">
                  <c:v>22.4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体重管理!$AH$34</c:f>
              <c:strCache>
                <c:ptCount val="1"/>
                <c:pt idx="0">
                  <c:v>理想BMI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体重管理!$AG$35:$AG$36</c:f>
              <c:numCache>
                <c:formatCode>yy/mm/dd</c:formatCode>
                <c:ptCount val="2"/>
                <c:pt idx="0">
                  <c:v>41000</c:v>
                </c:pt>
                <c:pt idx="1">
                  <c:v>42737</c:v>
                </c:pt>
              </c:numCache>
            </c:numRef>
          </c:xVal>
          <c:yVal>
            <c:numRef>
              <c:f>体重管理!$AH$35:$AH$36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体重管理!$AI$34</c:f>
              <c:strCache>
                <c:ptCount val="1"/>
                <c:pt idx="0">
                  <c:v>肥満BMI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体重管理!$AG$35:$AG$36</c:f>
              <c:numCache>
                <c:formatCode>yy/mm/dd</c:formatCode>
                <c:ptCount val="2"/>
                <c:pt idx="0">
                  <c:v>41000</c:v>
                </c:pt>
                <c:pt idx="1">
                  <c:v>42737</c:v>
                </c:pt>
              </c:numCache>
            </c:numRef>
          </c:xVal>
          <c:yVal>
            <c:numRef>
              <c:f>体重管理!$AI$35:$AI$36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体重管理!$AJ$34</c:f>
              <c:strCache>
                <c:ptCount val="1"/>
                <c:pt idx="0">
                  <c:v>痩せBMI</c:v>
                </c:pt>
              </c:strCache>
            </c:strRef>
          </c:tx>
          <c:marker>
            <c:symbol val="none"/>
          </c:marker>
          <c:xVal>
            <c:numRef>
              <c:f>体重管理!$AG$35:$AG$36</c:f>
              <c:numCache>
                <c:formatCode>yy/mm/dd</c:formatCode>
                <c:ptCount val="2"/>
                <c:pt idx="0">
                  <c:v>41000</c:v>
                </c:pt>
                <c:pt idx="1">
                  <c:v>42737</c:v>
                </c:pt>
              </c:numCache>
            </c:numRef>
          </c:xVal>
          <c:yVal>
            <c:numRef>
              <c:f>体重管理!$AJ$35:$AJ$36</c:f>
              <c:numCache>
                <c:formatCode>General</c:formatCode>
                <c:ptCount val="2"/>
                <c:pt idx="0">
                  <c:v>18.5</c:v>
                </c:pt>
                <c:pt idx="1">
                  <c:v>18.5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49088"/>
        <c:axId val="57050624"/>
      </c:scatterChart>
      <c:valAx>
        <c:axId val="57049088"/>
        <c:scaling>
          <c:orientation val="minMax"/>
          <c:max val="42737"/>
          <c:min val="41000"/>
        </c:scaling>
        <c:delete val="0"/>
        <c:axPos val="b"/>
        <c:numFmt formatCode="yy/m/d" sourceLinked="0"/>
        <c:majorTickMark val="out"/>
        <c:minorTickMark val="none"/>
        <c:tickLblPos val="nextTo"/>
        <c:crossAx val="57050624"/>
        <c:crossesAt val="-100"/>
        <c:crossBetween val="midCat"/>
        <c:majorUnit val="121.75"/>
      </c:valAx>
      <c:valAx>
        <c:axId val="57050624"/>
        <c:scaling>
          <c:orientation val="minMax"/>
          <c:max val="28"/>
          <c:min val="18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en-US" altLang="ja-JP"/>
                  <a:t>BMI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1.5667396414157909E-3"/>
              <c:y val="0.35135446147523375"/>
            </c:manualLayout>
          </c:layout>
          <c:overlay val="0"/>
        </c:title>
        <c:numFmt formatCode="0_ " sourceLinked="0"/>
        <c:majorTickMark val="out"/>
        <c:minorTickMark val="none"/>
        <c:tickLblPos val="nextTo"/>
        <c:crossAx val="57049088"/>
        <c:crosses val="autoZero"/>
        <c:crossBetween val="midCat"/>
        <c:majorUnit val="1"/>
      </c:valAx>
    </c:plotArea>
    <c:legend>
      <c:legendPos val="r"/>
      <c:layout>
        <c:manualLayout>
          <c:xMode val="edge"/>
          <c:yMode val="edge"/>
          <c:x val="0.78710338627026455"/>
          <c:y val="4.5858771930189654E-2"/>
          <c:w val="0.15494055655789613"/>
          <c:h val="0.2221647486371895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800" baseline="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100" baseline="0"/>
              <a:t>最高血圧と最低血圧</a:t>
            </a:r>
            <a:endParaRPr lang="en-US" altLang="en-US" sz="1100" baseline="0"/>
          </a:p>
        </c:rich>
      </c:tx>
      <c:layout>
        <c:manualLayout>
          <c:xMode val="edge"/>
          <c:yMode val="edge"/>
          <c:x val="0.34885411198600175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728018372703412"/>
          <c:y val="5.3378241014670855E-2"/>
          <c:w val="0.83103937007874007"/>
          <c:h val="0.82800222118244204"/>
        </c:manualLayout>
      </c:layout>
      <c:scatterChart>
        <c:scatterStyle val="lineMarker"/>
        <c:varyColors val="0"/>
        <c:ser>
          <c:idx val="0"/>
          <c:order val="0"/>
          <c:tx>
            <c:strRef>
              <c:f>血圧管理!$E$2</c:f>
              <c:strCache>
                <c:ptCount val="1"/>
                <c:pt idx="0">
                  <c:v>最低血圧(mmHg)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血圧管理!$D$3:$D$4207</c:f>
              <c:numCache>
                <c:formatCode>0_ </c:formatCode>
                <c:ptCount val="4205"/>
                <c:pt idx="0">
                  <c:v>134</c:v>
                </c:pt>
                <c:pt idx="1">
                  <c:v>148</c:v>
                </c:pt>
                <c:pt idx="2">
                  <c:v>127</c:v>
                </c:pt>
                <c:pt idx="3">
                  <c:v>128</c:v>
                </c:pt>
                <c:pt idx="4">
                  <c:v>131</c:v>
                </c:pt>
                <c:pt idx="5">
                  <c:v>122</c:v>
                </c:pt>
                <c:pt idx="6">
                  <c:v>135</c:v>
                </c:pt>
                <c:pt idx="7">
                  <c:v>142</c:v>
                </c:pt>
                <c:pt idx="8">
                  <c:v>147</c:v>
                </c:pt>
                <c:pt idx="9">
                  <c:v>146</c:v>
                </c:pt>
                <c:pt idx="10">
                  <c:v>146</c:v>
                </c:pt>
                <c:pt idx="11">
                  <c:v>141</c:v>
                </c:pt>
                <c:pt idx="12">
                  <c:v>141</c:v>
                </c:pt>
                <c:pt idx="13">
                  <c:v>156</c:v>
                </c:pt>
                <c:pt idx="14">
                  <c:v>170</c:v>
                </c:pt>
                <c:pt idx="15" formatCode="General">
                  <c:v>185</c:v>
                </c:pt>
                <c:pt idx="16" formatCode="General">
                  <c:v>185</c:v>
                </c:pt>
                <c:pt idx="17" formatCode="General">
                  <c:v>185</c:v>
                </c:pt>
                <c:pt idx="18" formatCode="General">
                  <c:v>185</c:v>
                </c:pt>
                <c:pt idx="19" formatCode="General">
                  <c:v>185</c:v>
                </c:pt>
                <c:pt idx="20" formatCode="General">
                  <c:v>185</c:v>
                </c:pt>
                <c:pt idx="27">
                  <c:v>168</c:v>
                </c:pt>
                <c:pt idx="28">
                  <c:v>147</c:v>
                </c:pt>
                <c:pt idx="29">
                  <c:v>177</c:v>
                </c:pt>
                <c:pt idx="30">
                  <c:v>185</c:v>
                </c:pt>
                <c:pt idx="31">
                  <c:v>168</c:v>
                </c:pt>
                <c:pt idx="32">
                  <c:v>153</c:v>
                </c:pt>
                <c:pt idx="33">
                  <c:v>166</c:v>
                </c:pt>
                <c:pt idx="34">
                  <c:v>158</c:v>
                </c:pt>
                <c:pt idx="35">
                  <c:v>164</c:v>
                </c:pt>
                <c:pt idx="36">
                  <c:v>150</c:v>
                </c:pt>
                <c:pt idx="37">
                  <c:v>157</c:v>
                </c:pt>
                <c:pt idx="38">
                  <c:v>131</c:v>
                </c:pt>
                <c:pt idx="39">
                  <c:v>157</c:v>
                </c:pt>
                <c:pt idx="40">
                  <c:v>141</c:v>
                </c:pt>
                <c:pt idx="41">
                  <c:v>129</c:v>
                </c:pt>
                <c:pt idx="42">
                  <c:v>132</c:v>
                </c:pt>
                <c:pt idx="43">
                  <c:v>136</c:v>
                </c:pt>
                <c:pt idx="44">
                  <c:v>147</c:v>
                </c:pt>
                <c:pt idx="45">
                  <c:v>141</c:v>
                </c:pt>
                <c:pt idx="46">
                  <c:v>150</c:v>
                </c:pt>
                <c:pt idx="47">
                  <c:v>131</c:v>
                </c:pt>
                <c:pt idx="48">
                  <c:v>141</c:v>
                </c:pt>
                <c:pt idx="49">
                  <c:v>131</c:v>
                </c:pt>
                <c:pt idx="50">
                  <c:v>141</c:v>
                </c:pt>
                <c:pt idx="51">
                  <c:v>130</c:v>
                </c:pt>
                <c:pt idx="52">
                  <c:v>139</c:v>
                </c:pt>
                <c:pt idx="53">
                  <c:v>118</c:v>
                </c:pt>
                <c:pt idx="54">
                  <c:v>146</c:v>
                </c:pt>
                <c:pt idx="55">
                  <c:v>134</c:v>
                </c:pt>
                <c:pt idx="56">
                  <c:v>144</c:v>
                </c:pt>
                <c:pt idx="57">
                  <c:v>133</c:v>
                </c:pt>
                <c:pt idx="58">
                  <c:v>132</c:v>
                </c:pt>
                <c:pt idx="59">
                  <c:v>141</c:v>
                </c:pt>
                <c:pt idx="60">
                  <c:v>137</c:v>
                </c:pt>
                <c:pt idx="61">
                  <c:v>137</c:v>
                </c:pt>
                <c:pt idx="62">
                  <c:v>139</c:v>
                </c:pt>
                <c:pt idx="63">
                  <c:v>129</c:v>
                </c:pt>
                <c:pt idx="64">
                  <c:v>132</c:v>
                </c:pt>
                <c:pt idx="65">
                  <c:v>136</c:v>
                </c:pt>
                <c:pt idx="66">
                  <c:v>122</c:v>
                </c:pt>
                <c:pt idx="67">
                  <c:v>140</c:v>
                </c:pt>
                <c:pt idx="68">
                  <c:v>125</c:v>
                </c:pt>
                <c:pt idx="69">
                  <c:v>143</c:v>
                </c:pt>
                <c:pt idx="70">
                  <c:v>131</c:v>
                </c:pt>
                <c:pt idx="71">
                  <c:v>133</c:v>
                </c:pt>
                <c:pt idx="72">
                  <c:v>148</c:v>
                </c:pt>
                <c:pt idx="73">
                  <c:v>146</c:v>
                </c:pt>
                <c:pt idx="74">
                  <c:v>143</c:v>
                </c:pt>
                <c:pt idx="75">
                  <c:v>132</c:v>
                </c:pt>
                <c:pt idx="76">
                  <c:v>144</c:v>
                </c:pt>
                <c:pt idx="77">
                  <c:v>124</c:v>
                </c:pt>
                <c:pt idx="78">
                  <c:v>139</c:v>
                </c:pt>
                <c:pt idx="79">
                  <c:v>126</c:v>
                </c:pt>
                <c:pt idx="80">
                  <c:v>148</c:v>
                </c:pt>
                <c:pt idx="81">
                  <c:v>131</c:v>
                </c:pt>
                <c:pt idx="82">
                  <c:v>137</c:v>
                </c:pt>
                <c:pt idx="83">
                  <c:v>126</c:v>
                </c:pt>
                <c:pt idx="84">
                  <c:v>138</c:v>
                </c:pt>
                <c:pt idx="85">
                  <c:v>134</c:v>
                </c:pt>
                <c:pt idx="86">
                  <c:v>141</c:v>
                </c:pt>
                <c:pt idx="87">
                  <c:v>126</c:v>
                </c:pt>
                <c:pt idx="88">
                  <c:v>125</c:v>
                </c:pt>
                <c:pt idx="89">
                  <c:v>123</c:v>
                </c:pt>
                <c:pt idx="90">
                  <c:v>124</c:v>
                </c:pt>
                <c:pt idx="91">
                  <c:v>135</c:v>
                </c:pt>
                <c:pt idx="92">
                  <c:v>117</c:v>
                </c:pt>
                <c:pt idx="93">
                  <c:v>148</c:v>
                </c:pt>
                <c:pt idx="94">
                  <c:v>121</c:v>
                </c:pt>
                <c:pt idx="95">
                  <c:v>135</c:v>
                </c:pt>
                <c:pt idx="96">
                  <c:v>135</c:v>
                </c:pt>
                <c:pt idx="97">
                  <c:v>146</c:v>
                </c:pt>
                <c:pt idx="98">
                  <c:v>139</c:v>
                </c:pt>
                <c:pt idx="99">
                  <c:v>139</c:v>
                </c:pt>
                <c:pt idx="100">
                  <c:v>130</c:v>
                </c:pt>
                <c:pt idx="101">
                  <c:v>138</c:v>
                </c:pt>
                <c:pt idx="102">
                  <c:v>136</c:v>
                </c:pt>
                <c:pt idx="103">
                  <c:v>132</c:v>
                </c:pt>
                <c:pt idx="104">
                  <c:v>135</c:v>
                </c:pt>
                <c:pt idx="105">
                  <c:v>131</c:v>
                </c:pt>
                <c:pt idx="106">
                  <c:v>123</c:v>
                </c:pt>
                <c:pt idx="107">
                  <c:v>119</c:v>
                </c:pt>
                <c:pt idx="108">
                  <c:v>142</c:v>
                </c:pt>
                <c:pt idx="109">
                  <c:v>122</c:v>
                </c:pt>
                <c:pt idx="110">
                  <c:v>134</c:v>
                </c:pt>
                <c:pt idx="111">
                  <c:v>116</c:v>
                </c:pt>
                <c:pt idx="112">
                  <c:v>123</c:v>
                </c:pt>
                <c:pt idx="113">
                  <c:v>120</c:v>
                </c:pt>
                <c:pt idx="114">
                  <c:v>116</c:v>
                </c:pt>
                <c:pt idx="115">
                  <c:v>125</c:v>
                </c:pt>
                <c:pt idx="116">
                  <c:v>131</c:v>
                </c:pt>
                <c:pt idx="117">
                  <c:v>125</c:v>
                </c:pt>
                <c:pt idx="118">
                  <c:v>131</c:v>
                </c:pt>
                <c:pt idx="119">
                  <c:v>122</c:v>
                </c:pt>
                <c:pt idx="120">
                  <c:v>135</c:v>
                </c:pt>
                <c:pt idx="121">
                  <c:v>127</c:v>
                </c:pt>
                <c:pt idx="122">
                  <c:v>125</c:v>
                </c:pt>
                <c:pt idx="123">
                  <c:v>123</c:v>
                </c:pt>
                <c:pt idx="124">
                  <c:v>123</c:v>
                </c:pt>
                <c:pt idx="125">
                  <c:v>137</c:v>
                </c:pt>
                <c:pt idx="126">
                  <c:v>131</c:v>
                </c:pt>
                <c:pt idx="127">
                  <c:v>125</c:v>
                </c:pt>
                <c:pt idx="128">
                  <c:v>129</c:v>
                </c:pt>
                <c:pt idx="129">
                  <c:v>135</c:v>
                </c:pt>
                <c:pt idx="130">
                  <c:v>142</c:v>
                </c:pt>
                <c:pt idx="131">
                  <c:v>129</c:v>
                </c:pt>
                <c:pt idx="132">
                  <c:v>133</c:v>
                </c:pt>
                <c:pt idx="133">
                  <c:v>137</c:v>
                </c:pt>
                <c:pt idx="134">
                  <c:v>128</c:v>
                </c:pt>
                <c:pt idx="135">
                  <c:v>132</c:v>
                </c:pt>
                <c:pt idx="136">
                  <c:v>120</c:v>
                </c:pt>
                <c:pt idx="137">
                  <c:v>148</c:v>
                </c:pt>
                <c:pt idx="138">
                  <c:v>137</c:v>
                </c:pt>
                <c:pt idx="139">
                  <c:v>156</c:v>
                </c:pt>
                <c:pt idx="140">
                  <c:v>139</c:v>
                </c:pt>
                <c:pt idx="141">
                  <c:v>129</c:v>
                </c:pt>
                <c:pt idx="142">
                  <c:v>127</c:v>
                </c:pt>
                <c:pt idx="143">
                  <c:v>126</c:v>
                </c:pt>
                <c:pt idx="144">
                  <c:v>136</c:v>
                </c:pt>
                <c:pt idx="145">
                  <c:v>123</c:v>
                </c:pt>
                <c:pt idx="146">
                  <c:v>137</c:v>
                </c:pt>
                <c:pt idx="147">
                  <c:v>115</c:v>
                </c:pt>
                <c:pt idx="148">
                  <c:v>123</c:v>
                </c:pt>
                <c:pt idx="149">
                  <c:v>126</c:v>
                </c:pt>
                <c:pt idx="150">
                  <c:v>132</c:v>
                </c:pt>
                <c:pt idx="151">
                  <c:v>124</c:v>
                </c:pt>
                <c:pt idx="152">
                  <c:v>137</c:v>
                </c:pt>
                <c:pt idx="153">
                  <c:v>115</c:v>
                </c:pt>
                <c:pt idx="154">
                  <c:v>130</c:v>
                </c:pt>
                <c:pt idx="155">
                  <c:v>135</c:v>
                </c:pt>
                <c:pt idx="156">
                  <c:v>127</c:v>
                </c:pt>
                <c:pt idx="157">
                  <c:v>127</c:v>
                </c:pt>
                <c:pt idx="158">
                  <c:v>120</c:v>
                </c:pt>
                <c:pt idx="159">
                  <c:v>132</c:v>
                </c:pt>
                <c:pt idx="160">
                  <c:v>125</c:v>
                </c:pt>
                <c:pt idx="161">
                  <c:v>123</c:v>
                </c:pt>
                <c:pt idx="162">
                  <c:v>124</c:v>
                </c:pt>
                <c:pt idx="163">
                  <c:v>128</c:v>
                </c:pt>
                <c:pt idx="164">
                  <c:v>126</c:v>
                </c:pt>
                <c:pt idx="165">
                  <c:v>123</c:v>
                </c:pt>
                <c:pt idx="166">
                  <c:v>124</c:v>
                </c:pt>
                <c:pt idx="167">
                  <c:v>134</c:v>
                </c:pt>
                <c:pt idx="168">
                  <c:v>117</c:v>
                </c:pt>
                <c:pt idx="169">
                  <c:v>132</c:v>
                </c:pt>
                <c:pt idx="170">
                  <c:v>127</c:v>
                </c:pt>
                <c:pt idx="171">
                  <c:v>125</c:v>
                </c:pt>
                <c:pt idx="172">
                  <c:v>120</c:v>
                </c:pt>
                <c:pt idx="173">
                  <c:v>127</c:v>
                </c:pt>
                <c:pt idx="174">
                  <c:v>136</c:v>
                </c:pt>
                <c:pt idx="175">
                  <c:v>137</c:v>
                </c:pt>
                <c:pt idx="176">
                  <c:v>130</c:v>
                </c:pt>
                <c:pt idx="177">
                  <c:v>130</c:v>
                </c:pt>
                <c:pt idx="178">
                  <c:v>127</c:v>
                </c:pt>
                <c:pt idx="179">
                  <c:v>121</c:v>
                </c:pt>
                <c:pt idx="180">
                  <c:v>126</c:v>
                </c:pt>
                <c:pt idx="181">
                  <c:v>132</c:v>
                </c:pt>
                <c:pt idx="182">
                  <c:v>128</c:v>
                </c:pt>
                <c:pt idx="183">
                  <c:v>135</c:v>
                </c:pt>
                <c:pt idx="184">
                  <c:v>123</c:v>
                </c:pt>
                <c:pt idx="185">
                  <c:v>128</c:v>
                </c:pt>
                <c:pt idx="186">
                  <c:v>127</c:v>
                </c:pt>
                <c:pt idx="187">
                  <c:v>122</c:v>
                </c:pt>
                <c:pt idx="188">
                  <c:v>125</c:v>
                </c:pt>
                <c:pt idx="189">
                  <c:v>122</c:v>
                </c:pt>
                <c:pt idx="190">
                  <c:v>118</c:v>
                </c:pt>
                <c:pt idx="191">
                  <c:v>126</c:v>
                </c:pt>
                <c:pt idx="192">
                  <c:v>115</c:v>
                </c:pt>
                <c:pt idx="193">
                  <c:v>118</c:v>
                </c:pt>
                <c:pt idx="194">
                  <c:v>114</c:v>
                </c:pt>
                <c:pt idx="195">
                  <c:v>117</c:v>
                </c:pt>
                <c:pt idx="196">
                  <c:v>115</c:v>
                </c:pt>
                <c:pt idx="197">
                  <c:v>122</c:v>
                </c:pt>
                <c:pt idx="198">
                  <c:v>124</c:v>
                </c:pt>
                <c:pt idx="199">
                  <c:v>133</c:v>
                </c:pt>
                <c:pt idx="200">
                  <c:v>124</c:v>
                </c:pt>
                <c:pt idx="201">
                  <c:v>119</c:v>
                </c:pt>
                <c:pt idx="202">
                  <c:v>120</c:v>
                </c:pt>
                <c:pt idx="203">
                  <c:v>125</c:v>
                </c:pt>
                <c:pt idx="204">
                  <c:v>115</c:v>
                </c:pt>
                <c:pt idx="205">
                  <c:v>125</c:v>
                </c:pt>
                <c:pt idx="206">
                  <c:v>125</c:v>
                </c:pt>
                <c:pt idx="207">
                  <c:v>125</c:v>
                </c:pt>
                <c:pt idx="208">
                  <c:v>126</c:v>
                </c:pt>
                <c:pt idx="209">
                  <c:v>120</c:v>
                </c:pt>
                <c:pt idx="210">
                  <c:v>132</c:v>
                </c:pt>
                <c:pt idx="211">
                  <c:v>128</c:v>
                </c:pt>
                <c:pt idx="212">
                  <c:v>104</c:v>
                </c:pt>
                <c:pt idx="213">
                  <c:v>127</c:v>
                </c:pt>
                <c:pt idx="214">
                  <c:v>115</c:v>
                </c:pt>
                <c:pt idx="215">
                  <c:v>122</c:v>
                </c:pt>
                <c:pt idx="216">
                  <c:v>122</c:v>
                </c:pt>
                <c:pt idx="217">
                  <c:v>120</c:v>
                </c:pt>
                <c:pt idx="218">
                  <c:v>113</c:v>
                </c:pt>
                <c:pt idx="219">
                  <c:v>117</c:v>
                </c:pt>
                <c:pt idx="220">
                  <c:v>112</c:v>
                </c:pt>
                <c:pt idx="221">
                  <c:v>116</c:v>
                </c:pt>
                <c:pt idx="222">
                  <c:v>118</c:v>
                </c:pt>
                <c:pt idx="223">
                  <c:v>107</c:v>
                </c:pt>
                <c:pt idx="224">
                  <c:v>123</c:v>
                </c:pt>
                <c:pt idx="225">
                  <c:v>118</c:v>
                </c:pt>
                <c:pt idx="226">
                  <c:v>117</c:v>
                </c:pt>
                <c:pt idx="227">
                  <c:v>125</c:v>
                </c:pt>
                <c:pt idx="228">
                  <c:v>117</c:v>
                </c:pt>
                <c:pt idx="229">
                  <c:v>115</c:v>
                </c:pt>
                <c:pt idx="230">
                  <c:v>123</c:v>
                </c:pt>
                <c:pt idx="231">
                  <c:v>120</c:v>
                </c:pt>
                <c:pt idx="232">
                  <c:v>122</c:v>
                </c:pt>
                <c:pt idx="233">
                  <c:v>114</c:v>
                </c:pt>
                <c:pt idx="234">
                  <c:v>118</c:v>
                </c:pt>
                <c:pt idx="235">
                  <c:v>115</c:v>
                </c:pt>
                <c:pt idx="236">
                  <c:v>115</c:v>
                </c:pt>
                <c:pt idx="237">
                  <c:v>124</c:v>
                </c:pt>
                <c:pt idx="238">
                  <c:v>110</c:v>
                </c:pt>
                <c:pt idx="239">
                  <c:v>123</c:v>
                </c:pt>
                <c:pt idx="240">
                  <c:v>113</c:v>
                </c:pt>
                <c:pt idx="241">
                  <c:v>124</c:v>
                </c:pt>
                <c:pt idx="242">
                  <c:v>122</c:v>
                </c:pt>
                <c:pt idx="243">
                  <c:v>115</c:v>
                </c:pt>
                <c:pt idx="244">
                  <c:v>135</c:v>
                </c:pt>
                <c:pt idx="246">
                  <c:v>131</c:v>
                </c:pt>
                <c:pt idx="247">
                  <c:v>120</c:v>
                </c:pt>
                <c:pt idx="248">
                  <c:v>128</c:v>
                </c:pt>
                <c:pt idx="249">
                  <c:v>114</c:v>
                </c:pt>
                <c:pt idx="250">
                  <c:v>128</c:v>
                </c:pt>
                <c:pt idx="251">
                  <c:v>114</c:v>
                </c:pt>
                <c:pt idx="252">
                  <c:v>125</c:v>
                </c:pt>
                <c:pt idx="253">
                  <c:v>101</c:v>
                </c:pt>
                <c:pt idx="254">
                  <c:v>123</c:v>
                </c:pt>
                <c:pt idx="255">
                  <c:v>115</c:v>
                </c:pt>
                <c:pt idx="256">
                  <c:v>121</c:v>
                </c:pt>
                <c:pt idx="257">
                  <c:v>129</c:v>
                </c:pt>
                <c:pt idx="258">
                  <c:v>117</c:v>
                </c:pt>
                <c:pt idx="259">
                  <c:v>128</c:v>
                </c:pt>
                <c:pt idx="260">
                  <c:v>118</c:v>
                </c:pt>
                <c:pt idx="261">
                  <c:v>115</c:v>
                </c:pt>
                <c:pt idx="262">
                  <c:v>127</c:v>
                </c:pt>
                <c:pt idx="263">
                  <c:v>115</c:v>
                </c:pt>
                <c:pt idx="264">
                  <c:v>127</c:v>
                </c:pt>
                <c:pt idx="265">
                  <c:v>115</c:v>
                </c:pt>
                <c:pt idx="266">
                  <c:v>118</c:v>
                </c:pt>
                <c:pt idx="267">
                  <c:v>116</c:v>
                </c:pt>
                <c:pt idx="268">
                  <c:v>118</c:v>
                </c:pt>
                <c:pt idx="269">
                  <c:v>113</c:v>
                </c:pt>
                <c:pt idx="270">
                  <c:v>125</c:v>
                </c:pt>
                <c:pt idx="272">
                  <c:v>127</c:v>
                </c:pt>
                <c:pt idx="273">
                  <c:v>130</c:v>
                </c:pt>
                <c:pt idx="274">
                  <c:v>118</c:v>
                </c:pt>
                <c:pt idx="275">
                  <c:v>132</c:v>
                </c:pt>
                <c:pt idx="276">
                  <c:v>122</c:v>
                </c:pt>
                <c:pt idx="280">
                  <c:v>124</c:v>
                </c:pt>
                <c:pt idx="281">
                  <c:v>128</c:v>
                </c:pt>
                <c:pt idx="282">
                  <c:v>129</c:v>
                </c:pt>
                <c:pt idx="283">
                  <c:v>124</c:v>
                </c:pt>
                <c:pt idx="284">
                  <c:v>110</c:v>
                </c:pt>
                <c:pt idx="285">
                  <c:v>122</c:v>
                </c:pt>
                <c:pt idx="286">
                  <c:v>126</c:v>
                </c:pt>
                <c:pt idx="287">
                  <c:v>128</c:v>
                </c:pt>
                <c:pt idx="289">
                  <c:v>126</c:v>
                </c:pt>
                <c:pt idx="290">
                  <c:v>130</c:v>
                </c:pt>
                <c:pt idx="291">
                  <c:v>127</c:v>
                </c:pt>
                <c:pt idx="292">
                  <c:v>131</c:v>
                </c:pt>
                <c:pt idx="293">
                  <c:v>128</c:v>
                </c:pt>
                <c:pt idx="294">
                  <c:v>126</c:v>
                </c:pt>
                <c:pt idx="295">
                  <c:v>132</c:v>
                </c:pt>
                <c:pt idx="296">
                  <c:v>115</c:v>
                </c:pt>
                <c:pt idx="297">
                  <c:v>130</c:v>
                </c:pt>
                <c:pt idx="298">
                  <c:v>121</c:v>
                </c:pt>
                <c:pt idx="299">
                  <c:v>130</c:v>
                </c:pt>
                <c:pt idx="300">
                  <c:v>117</c:v>
                </c:pt>
                <c:pt idx="301">
                  <c:v>128</c:v>
                </c:pt>
                <c:pt idx="302">
                  <c:v>118</c:v>
                </c:pt>
                <c:pt idx="303">
                  <c:v>124</c:v>
                </c:pt>
                <c:pt idx="304">
                  <c:v>128</c:v>
                </c:pt>
                <c:pt idx="305">
                  <c:v>118</c:v>
                </c:pt>
                <c:pt idx="306">
                  <c:v>131</c:v>
                </c:pt>
                <c:pt idx="307">
                  <c:v>120</c:v>
                </c:pt>
                <c:pt idx="308">
                  <c:v>128</c:v>
                </c:pt>
                <c:pt idx="309">
                  <c:v>126</c:v>
                </c:pt>
                <c:pt idx="310">
                  <c:v>126</c:v>
                </c:pt>
                <c:pt idx="311">
                  <c:v>129</c:v>
                </c:pt>
                <c:pt idx="312">
                  <c:v>125</c:v>
                </c:pt>
                <c:pt idx="313">
                  <c:v>120</c:v>
                </c:pt>
                <c:pt idx="314">
                  <c:v>125</c:v>
                </c:pt>
                <c:pt idx="315">
                  <c:v>128</c:v>
                </c:pt>
                <c:pt idx="316">
                  <c:v>131</c:v>
                </c:pt>
                <c:pt idx="317">
                  <c:v>126</c:v>
                </c:pt>
                <c:pt idx="318">
                  <c:v>123</c:v>
                </c:pt>
                <c:pt idx="319">
                  <c:v>123</c:v>
                </c:pt>
                <c:pt idx="320">
                  <c:v>129</c:v>
                </c:pt>
                <c:pt idx="321">
                  <c:v>128</c:v>
                </c:pt>
                <c:pt idx="322">
                  <c:v>127</c:v>
                </c:pt>
                <c:pt idx="323">
                  <c:v>131</c:v>
                </c:pt>
                <c:pt idx="324">
                  <c:v>120</c:v>
                </c:pt>
                <c:pt idx="325">
                  <c:v>121</c:v>
                </c:pt>
                <c:pt idx="326">
                  <c:v>127</c:v>
                </c:pt>
                <c:pt idx="327">
                  <c:v>128</c:v>
                </c:pt>
                <c:pt idx="328">
                  <c:v>123</c:v>
                </c:pt>
                <c:pt idx="329">
                  <c:v>129</c:v>
                </c:pt>
                <c:pt idx="330">
                  <c:v>115</c:v>
                </c:pt>
                <c:pt idx="331">
                  <c:v>124</c:v>
                </c:pt>
                <c:pt idx="332">
                  <c:v>117</c:v>
                </c:pt>
                <c:pt idx="333">
                  <c:v>127</c:v>
                </c:pt>
                <c:pt idx="334">
                  <c:v>120</c:v>
                </c:pt>
                <c:pt idx="335">
                  <c:v>126</c:v>
                </c:pt>
                <c:pt idx="336">
                  <c:v>124</c:v>
                </c:pt>
                <c:pt idx="337">
                  <c:v>117</c:v>
                </c:pt>
                <c:pt idx="338">
                  <c:v>130</c:v>
                </c:pt>
                <c:pt idx="339">
                  <c:v>124</c:v>
                </c:pt>
                <c:pt idx="340">
                  <c:v>118</c:v>
                </c:pt>
                <c:pt idx="341">
                  <c:v>130</c:v>
                </c:pt>
                <c:pt idx="342">
                  <c:v>124</c:v>
                </c:pt>
                <c:pt idx="343">
                  <c:v>115</c:v>
                </c:pt>
                <c:pt idx="344">
                  <c:v>126</c:v>
                </c:pt>
                <c:pt idx="345">
                  <c:v>124</c:v>
                </c:pt>
                <c:pt idx="346">
                  <c:v>129</c:v>
                </c:pt>
                <c:pt idx="347">
                  <c:v>130</c:v>
                </c:pt>
                <c:pt idx="348">
                  <c:v>132</c:v>
                </c:pt>
                <c:pt idx="349">
                  <c:v>145</c:v>
                </c:pt>
                <c:pt idx="350">
                  <c:v>139</c:v>
                </c:pt>
                <c:pt idx="351">
                  <c:v>138</c:v>
                </c:pt>
                <c:pt idx="352">
                  <c:v>115</c:v>
                </c:pt>
                <c:pt idx="353">
                  <c:v>126</c:v>
                </c:pt>
                <c:pt idx="355">
                  <c:v>137</c:v>
                </c:pt>
                <c:pt idx="356">
                  <c:v>142</c:v>
                </c:pt>
                <c:pt idx="357">
                  <c:v>137</c:v>
                </c:pt>
                <c:pt idx="358">
                  <c:v>134</c:v>
                </c:pt>
                <c:pt idx="359">
                  <c:v>141</c:v>
                </c:pt>
                <c:pt idx="360">
                  <c:v>139</c:v>
                </c:pt>
                <c:pt idx="361">
                  <c:v>142</c:v>
                </c:pt>
                <c:pt idx="362">
                  <c:v>146</c:v>
                </c:pt>
                <c:pt idx="363">
                  <c:v>131</c:v>
                </c:pt>
                <c:pt idx="364">
                  <c:v>142</c:v>
                </c:pt>
                <c:pt idx="365">
                  <c:v>127</c:v>
                </c:pt>
                <c:pt idx="366">
                  <c:v>144</c:v>
                </c:pt>
                <c:pt idx="367">
                  <c:v>136</c:v>
                </c:pt>
                <c:pt idx="368">
                  <c:v>131</c:v>
                </c:pt>
                <c:pt idx="369">
                  <c:v>135</c:v>
                </c:pt>
                <c:pt idx="370">
                  <c:v>120</c:v>
                </c:pt>
                <c:pt idx="371">
                  <c:v>147</c:v>
                </c:pt>
                <c:pt idx="372">
                  <c:v>136</c:v>
                </c:pt>
                <c:pt idx="373">
                  <c:v>150</c:v>
                </c:pt>
                <c:pt idx="374">
                  <c:v>134</c:v>
                </c:pt>
                <c:pt idx="375">
                  <c:v>128</c:v>
                </c:pt>
                <c:pt idx="376">
                  <c:v>126</c:v>
                </c:pt>
                <c:pt idx="377">
                  <c:v>133</c:v>
                </c:pt>
                <c:pt idx="378">
                  <c:v>116</c:v>
                </c:pt>
                <c:pt idx="379">
                  <c:v>126</c:v>
                </c:pt>
                <c:pt idx="380">
                  <c:v>122</c:v>
                </c:pt>
                <c:pt idx="381">
                  <c:v>125</c:v>
                </c:pt>
                <c:pt idx="382">
                  <c:v>127</c:v>
                </c:pt>
                <c:pt idx="383">
                  <c:v>136</c:v>
                </c:pt>
                <c:pt idx="384">
                  <c:v>135</c:v>
                </c:pt>
                <c:pt idx="385">
                  <c:v>142</c:v>
                </c:pt>
                <c:pt idx="386">
                  <c:v>131</c:v>
                </c:pt>
                <c:pt idx="387">
                  <c:v>125</c:v>
                </c:pt>
                <c:pt idx="388">
                  <c:v>135</c:v>
                </c:pt>
                <c:pt idx="389">
                  <c:v>125</c:v>
                </c:pt>
                <c:pt idx="390">
                  <c:v>122</c:v>
                </c:pt>
                <c:pt idx="391">
                  <c:v>126</c:v>
                </c:pt>
                <c:pt idx="392">
                  <c:v>130</c:v>
                </c:pt>
                <c:pt idx="393">
                  <c:v>129</c:v>
                </c:pt>
                <c:pt idx="394">
                  <c:v>119</c:v>
                </c:pt>
                <c:pt idx="395">
                  <c:v>124</c:v>
                </c:pt>
                <c:pt idx="396">
                  <c:v>130</c:v>
                </c:pt>
                <c:pt idx="397">
                  <c:v>130</c:v>
                </c:pt>
                <c:pt idx="398">
                  <c:v>133</c:v>
                </c:pt>
                <c:pt idx="399">
                  <c:v>131</c:v>
                </c:pt>
                <c:pt idx="401">
                  <c:v>124</c:v>
                </c:pt>
                <c:pt idx="402">
                  <c:v>136</c:v>
                </c:pt>
                <c:pt idx="403">
                  <c:v>117</c:v>
                </c:pt>
                <c:pt idx="404">
                  <c:v>123</c:v>
                </c:pt>
                <c:pt idx="405">
                  <c:v>146</c:v>
                </c:pt>
                <c:pt idx="406">
                  <c:v>136</c:v>
                </c:pt>
                <c:pt idx="407">
                  <c:v>128</c:v>
                </c:pt>
                <c:pt idx="408">
                  <c:v>134</c:v>
                </c:pt>
                <c:pt idx="409">
                  <c:v>111</c:v>
                </c:pt>
                <c:pt idx="410">
                  <c:v>126</c:v>
                </c:pt>
                <c:pt idx="411">
                  <c:v>132</c:v>
                </c:pt>
                <c:pt idx="412">
                  <c:v>105</c:v>
                </c:pt>
                <c:pt idx="413">
                  <c:v>121</c:v>
                </c:pt>
                <c:pt idx="414">
                  <c:v>118</c:v>
                </c:pt>
                <c:pt idx="415">
                  <c:v>125</c:v>
                </c:pt>
                <c:pt idx="416">
                  <c:v>131</c:v>
                </c:pt>
                <c:pt idx="417">
                  <c:v>124</c:v>
                </c:pt>
                <c:pt idx="418">
                  <c:v>128</c:v>
                </c:pt>
                <c:pt idx="419">
                  <c:v>126</c:v>
                </c:pt>
                <c:pt idx="421">
                  <c:v>155</c:v>
                </c:pt>
                <c:pt idx="422">
                  <c:v>128</c:v>
                </c:pt>
                <c:pt idx="423">
                  <c:v>124</c:v>
                </c:pt>
                <c:pt idx="424">
                  <c:v>124</c:v>
                </c:pt>
                <c:pt idx="425">
                  <c:v>125</c:v>
                </c:pt>
                <c:pt idx="426">
                  <c:v>134</c:v>
                </c:pt>
                <c:pt idx="427">
                  <c:v>133</c:v>
                </c:pt>
                <c:pt idx="428">
                  <c:v>121</c:v>
                </c:pt>
                <c:pt idx="429">
                  <c:v>140</c:v>
                </c:pt>
                <c:pt idx="430">
                  <c:v>140</c:v>
                </c:pt>
                <c:pt idx="431">
                  <c:v>133</c:v>
                </c:pt>
                <c:pt idx="432">
                  <c:v>115</c:v>
                </c:pt>
                <c:pt idx="433">
                  <c:v>139</c:v>
                </c:pt>
                <c:pt idx="434">
                  <c:v>131</c:v>
                </c:pt>
                <c:pt idx="435">
                  <c:v>138</c:v>
                </c:pt>
                <c:pt idx="436">
                  <c:v>136</c:v>
                </c:pt>
                <c:pt idx="437">
                  <c:v>133</c:v>
                </c:pt>
                <c:pt idx="438">
                  <c:v>125</c:v>
                </c:pt>
                <c:pt idx="439">
                  <c:v>121</c:v>
                </c:pt>
                <c:pt idx="440">
                  <c:v>128</c:v>
                </c:pt>
                <c:pt idx="441">
                  <c:v>122</c:v>
                </c:pt>
                <c:pt idx="442">
                  <c:v>127</c:v>
                </c:pt>
                <c:pt idx="443">
                  <c:v>121</c:v>
                </c:pt>
                <c:pt idx="444">
                  <c:v>135</c:v>
                </c:pt>
                <c:pt idx="445">
                  <c:v>125</c:v>
                </c:pt>
                <c:pt idx="446">
                  <c:v>132</c:v>
                </c:pt>
                <c:pt idx="447">
                  <c:v>124</c:v>
                </c:pt>
                <c:pt idx="448">
                  <c:v>123</c:v>
                </c:pt>
                <c:pt idx="449">
                  <c:v>124</c:v>
                </c:pt>
                <c:pt idx="450">
                  <c:v>115</c:v>
                </c:pt>
                <c:pt idx="451">
                  <c:v>120</c:v>
                </c:pt>
                <c:pt idx="452">
                  <c:v>119</c:v>
                </c:pt>
                <c:pt idx="453">
                  <c:v>117</c:v>
                </c:pt>
                <c:pt idx="454">
                  <c:v>131</c:v>
                </c:pt>
                <c:pt idx="455">
                  <c:v>133</c:v>
                </c:pt>
                <c:pt idx="456">
                  <c:v>140</c:v>
                </c:pt>
                <c:pt idx="457">
                  <c:v>145</c:v>
                </c:pt>
                <c:pt idx="458">
                  <c:v>133</c:v>
                </c:pt>
                <c:pt idx="459">
                  <c:v>123</c:v>
                </c:pt>
                <c:pt idx="460">
                  <c:v>127</c:v>
                </c:pt>
                <c:pt idx="461">
                  <c:v>130</c:v>
                </c:pt>
                <c:pt idx="462">
                  <c:v>134</c:v>
                </c:pt>
                <c:pt idx="463">
                  <c:v>127</c:v>
                </c:pt>
                <c:pt idx="464">
                  <c:v>120</c:v>
                </c:pt>
                <c:pt idx="465">
                  <c:v>127</c:v>
                </c:pt>
                <c:pt idx="466">
                  <c:v>110</c:v>
                </c:pt>
                <c:pt idx="467">
                  <c:v>144</c:v>
                </c:pt>
                <c:pt idx="468">
                  <c:v>133</c:v>
                </c:pt>
                <c:pt idx="469">
                  <c:v>123</c:v>
                </c:pt>
                <c:pt idx="470">
                  <c:v>129</c:v>
                </c:pt>
                <c:pt idx="471">
                  <c:v>115</c:v>
                </c:pt>
                <c:pt idx="472">
                  <c:v>134</c:v>
                </c:pt>
                <c:pt idx="473">
                  <c:v>120</c:v>
                </c:pt>
                <c:pt idx="474">
                  <c:v>124</c:v>
                </c:pt>
                <c:pt idx="475">
                  <c:v>124</c:v>
                </c:pt>
                <c:pt idx="476">
                  <c:v>116</c:v>
                </c:pt>
                <c:pt idx="477">
                  <c:v>124</c:v>
                </c:pt>
                <c:pt idx="478">
                  <c:v>124</c:v>
                </c:pt>
                <c:pt idx="479">
                  <c:v>126</c:v>
                </c:pt>
                <c:pt idx="480">
                  <c:v>126</c:v>
                </c:pt>
                <c:pt idx="482">
                  <c:v>131</c:v>
                </c:pt>
                <c:pt idx="483">
                  <c:v>133</c:v>
                </c:pt>
                <c:pt idx="484">
                  <c:v>128</c:v>
                </c:pt>
                <c:pt idx="485">
                  <c:v>129</c:v>
                </c:pt>
                <c:pt idx="486">
                  <c:v>131</c:v>
                </c:pt>
                <c:pt idx="487">
                  <c:v>125</c:v>
                </c:pt>
                <c:pt idx="488">
                  <c:v>110</c:v>
                </c:pt>
                <c:pt idx="489">
                  <c:v>115</c:v>
                </c:pt>
                <c:pt idx="490">
                  <c:v>129</c:v>
                </c:pt>
                <c:pt idx="491">
                  <c:v>115</c:v>
                </c:pt>
                <c:pt idx="492">
                  <c:v>115</c:v>
                </c:pt>
                <c:pt idx="493">
                  <c:v>134</c:v>
                </c:pt>
                <c:pt idx="494">
                  <c:v>128</c:v>
                </c:pt>
                <c:pt idx="495">
                  <c:v>120</c:v>
                </c:pt>
                <c:pt idx="496">
                  <c:v>128</c:v>
                </c:pt>
                <c:pt idx="497">
                  <c:v>124</c:v>
                </c:pt>
                <c:pt idx="498">
                  <c:v>133</c:v>
                </c:pt>
                <c:pt idx="499">
                  <c:v>120</c:v>
                </c:pt>
                <c:pt idx="500">
                  <c:v>130</c:v>
                </c:pt>
                <c:pt idx="501">
                  <c:v>120</c:v>
                </c:pt>
                <c:pt idx="502">
                  <c:v>125</c:v>
                </c:pt>
                <c:pt idx="503">
                  <c:v>144</c:v>
                </c:pt>
                <c:pt idx="504">
                  <c:v>122</c:v>
                </c:pt>
                <c:pt idx="505">
                  <c:v>128</c:v>
                </c:pt>
                <c:pt idx="506">
                  <c:v>120</c:v>
                </c:pt>
                <c:pt idx="507">
                  <c:v>105</c:v>
                </c:pt>
                <c:pt idx="509">
                  <c:v>120</c:v>
                </c:pt>
                <c:pt idx="510">
                  <c:v>125</c:v>
                </c:pt>
                <c:pt idx="511">
                  <c:v>120</c:v>
                </c:pt>
                <c:pt idx="512">
                  <c:v>117</c:v>
                </c:pt>
                <c:pt idx="513">
                  <c:v>125</c:v>
                </c:pt>
                <c:pt idx="514">
                  <c:v>115</c:v>
                </c:pt>
                <c:pt idx="515">
                  <c:v>125</c:v>
                </c:pt>
                <c:pt idx="516">
                  <c:v>138</c:v>
                </c:pt>
                <c:pt idx="517">
                  <c:v>130</c:v>
                </c:pt>
                <c:pt idx="518">
                  <c:v>121</c:v>
                </c:pt>
                <c:pt idx="519">
                  <c:v>122</c:v>
                </c:pt>
                <c:pt idx="520">
                  <c:v>116</c:v>
                </c:pt>
                <c:pt idx="521">
                  <c:v>124</c:v>
                </c:pt>
                <c:pt idx="522">
                  <c:v>121</c:v>
                </c:pt>
                <c:pt idx="523">
                  <c:v>115</c:v>
                </c:pt>
                <c:pt idx="524">
                  <c:v>124</c:v>
                </c:pt>
                <c:pt idx="526">
                  <c:v>133</c:v>
                </c:pt>
                <c:pt idx="527">
                  <c:v>131</c:v>
                </c:pt>
                <c:pt idx="528">
                  <c:v>128</c:v>
                </c:pt>
                <c:pt idx="529">
                  <c:v>125</c:v>
                </c:pt>
                <c:pt idx="530">
                  <c:v>123</c:v>
                </c:pt>
                <c:pt idx="531">
                  <c:v>116</c:v>
                </c:pt>
                <c:pt idx="532">
                  <c:v>132</c:v>
                </c:pt>
                <c:pt idx="533">
                  <c:v>116</c:v>
                </c:pt>
                <c:pt idx="534">
                  <c:v>110</c:v>
                </c:pt>
                <c:pt idx="535">
                  <c:v>121</c:v>
                </c:pt>
                <c:pt idx="536">
                  <c:v>125</c:v>
                </c:pt>
                <c:pt idx="537">
                  <c:v>134</c:v>
                </c:pt>
                <c:pt idx="538">
                  <c:v>130</c:v>
                </c:pt>
                <c:pt idx="539">
                  <c:v>115</c:v>
                </c:pt>
                <c:pt idx="540">
                  <c:v>124</c:v>
                </c:pt>
                <c:pt idx="541">
                  <c:v>132</c:v>
                </c:pt>
                <c:pt idx="542">
                  <c:v>120</c:v>
                </c:pt>
                <c:pt idx="543">
                  <c:v>135</c:v>
                </c:pt>
                <c:pt idx="544">
                  <c:v>126</c:v>
                </c:pt>
                <c:pt idx="545">
                  <c:v>127</c:v>
                </c:pt>
                <c:pt idx="546">
                  <c:v>120</c:v>
                </c:pt>
                <c:pt idx="547">
                  <c:v>126</c:v>
                </c:pt>
                <c:pt idx="548">
                  <c:v>120</c:v>
                </c:pt>
                <c:pt idx="549">
                  <c:v>120</c:v>
                </c:pt>
                <c:pt idx="550">
                  <c:v>132</c:v>
                </c:pt>
                <c:pt idx="551">
                  <c:v>127</c:v>
                </c:pt>
                <c:pt idx="552">
                  <c:v>115</c:v>
                </c:pt>
                <c:pt idx="553">
                  <c:v>115</c:v>
                </c:pt>
                <c:pt idx="554">
                  <c:v>135</c:v>
                </c:pt>
                <c:pt idx="555">
                  <c:v>132</c:v>
                </c:pt>
                <c:pt idx="556">
                  <c:v>115</c:v>
                </c:pt>
                <c:pt idx="557">
                  <c:v>135</c:v>
                </c:pt>
                <c:pt idx="558">
                  <c:v>141</c:v>
                </c:pt>
                <c:pt idx="559">
                  <c:v>120</c:v>
                </c:pt>
                <c:pt idx="560">
                  <c:v>111</c:v>
                </c:pt>
                <c:pt idx="561">
                  <c:v>125</c:v>
                </c:pt>
                <c:pt idx="562">
                  <c:v>112</c:v>
                </c:pt>
                <c:pt idx="563">
                  <c:v>121</c:v>
                </c:pt>
                <c:pt idx="564">
                  <c:v>120</c:v>
                </c:pt>
                <c:pt idx="565">
                  <c:v>135</c:v>
                </c:pt>
                <c:pt idx="566">
                  <c:v>139</c:v>
                </c:pt>
                <c:pt idx="567">
                  <c:v>142</c:v>
                </c:pt>
                <c:pt idx="568">
                  <c:v>125</c:v>
                </c:pt>
                <c:pt idx="569">
                  <c:v>143</c:v>
                </c:pt>
                <c:pt idx="570">
                  <c:v>132</c:v>
                </c:pt>
                <c:pt idx="571">
                  <c:v>133</c:v>
                </c:pt>
                <c:pt idx="572">
                  <c:v>133</c:v>
                </c:pt>
                <c:pt idx="573">
                  <c:v>135</c:v>
                </c:pt>
                <c:pt idx="574">
                  <c:v>133</c:v>
                </c:pt>
                <c:pt idx="575">
                  <c:v>120</c:v>
                </c:pt>
                <c:pt idx="576">
                  <c:v>114</c:v>
                </c:pt>
                <c:pt idx="577">
                  <c:v>127</c:v>
                </c:pt>
                <c:pt idx="578">
                  <c:v>126</c:v>
                </c:pt>
                <c:pt idx="579">
                  <c:v>120</c:v>
                </c:pt>
                <c:pt idx="580">
                  <c:v>124</c:v>
                </c:pt>
                <c:pt idx="581">
                  <c:v>134</c:v>
                </c:pt>
                <c:pt idx="582">
                  <c:v>118</c:v>
                </c:pt>
                <c:pt idx="583">
                  <c:v>146</c:v>
                </c:pt>
                <c:pt idx="584">
                  <c:v>122</c:v>
                </c:pt>
                <c:pt idx="585">
                  <c:v>128</c:v>
                </c:pt>
                <c:pt idx="586">
                  <c:v>126</c:v>
                </c:pt>
                <c:pt idx="587">
                  <c:v>108</c:v>
                </c:pt>
                <c:pt idx="588">
                  <c:v>135</c:v>
                </c:pt>
                <c:pt idx="589">
                  <c:v>137</c:v>
                </c:pt>
                <c:pt idx="590">
                  <c:v>131</c:v>
                </c:pt>
                <c:pt idx="591">
                  <c:v>117</c:v>
                </c:pt>
                <c:pt idx="592">
                  <c:v>141</c:v>
                </c:pt>
                <c:pt idx="593">
                  <c:v>137</c:v>
                </c:pt>
                <c:pt idx="594">
                  <c:v>126</c:v>
                </c:pt>
                <c:pt idx="595">
                  <c:v>128</c:v>
                </c:pt>
                <c:pt idx="596">
                  <c:v>127</c:v>
                </c:pt>
                <c:pt idx="597">
                  <c:v>124</c:v>
                </c:pt>
                <c:pt idx="598">
                  <c:v>124</c:v>
                </c:pt>
                <c:pt idx="599">
                  <c:v>125</c:v>
                </c:pt>
                <c:pt idx="600">
                  <c:v>116</c:v>
                </c:pt>
                <c:pt idx="601">
                  <c:v>125</c:v>
                </c:pt>
                <c:pt idx="602">
                  <c:v>113</c:v>
                </c:pt>
                <c:pt idx="604">
                  <c:v>126</c:v>
                </c:pt>
                <c:pt idx="605">
                  <c:v>123</c:v>
                </c:pt>
                <c:pt idx="606">
                  <c:v>122</c:v>
                </c:pt>
                <c:pt idx="607">
                  <c:v>140</c:v>
                </c:pt>
                <c:pt idx="608">
                  <c:v>128</c:v>
                </c:pt>
                <c:pt idx="609">
                  <c:v>132</c:v>
                </c:pt>
                <c:pt idx="610">
                  <c:v>132</c:v>
                </c:pt>
                <c:pt idx="611">
                  <c:v>129</c:v>
                </c:pt>
                <c:pt idx="612">
                  <c:v>140</c:v>
                </c:pt>
                <c:pt idx="613">
                  <c:v>125</c:v>
                </c:pt>
                <c:pt idx="614">
                  <c:v>117</c:v>
                </c:pt>
                <c:pt idx="615">
                  <c:v>120</c:v>
                </c:pt>
                <c:pt idx="616">
                  <c:v>126</c:v>
                </c:pt>
                <c:pt idx="617">
                  <c:v>102</c:v>
                </c:pt>
                <c:pt idx="618">
                  <c:v>115</c:v>
                </c:pt>
                <c:pt idx="619">
                  <c:v>126</c:v>
                </c:pt>
                <c:pt idx="620">
                  <c:v>114</c:v>
                </c:pt>
                <c:pt idx="621">
                  <c:v>116</c:v>
                </c:pt>
                <c:pt idx="622">
                  <c:v>122</c:v>
                </c:pt>
                <c:pt idx="623">
                  <c:v>117</c:v>
                </c:pt>
                <c:pt idx="624">
                  <c:v>120</c:v>
                </c:pt>
                <c:pt idx="625">
                  <c:v>123</c:v>
                </c:pt>
                <c:pt idx="626">
                  <c:v>118</c:v>
                </c:pt>
                <c:pt idx="627">
                  <c:v>118</c:v>
                </c:pt>
                <c:pt idx="628">
                  <c:v>114</c:v>
                </c:pt>
                <c:pt idx="629">
                  <c:v>123</c:v>
                </c:pt>
                <c:pt idx="630">
                  <c:v>120</c:v>
                </c:pt>
                <c:pt idx="631">
                  <c:v>114</c:v>
                </c:pt>
                <c:pt idx="632">
                  <c:v>125</c:v>
                </c:pt>
                <c:pt idx="633">
                  <c:v>124</c:v>
                </c:pt>
                <c:pt idx="634">
                  <c:v>122</c:v>
                </c:pt>
                <c:pt idx="635">
                  <c:v>123</c:v>
                </c:pt>
                <c:pt idx="636">
                  <c:v>135</c:v>
                </c:pt>
                <c:pt idx="637">
                  <c:v>124</c:v>
                </c:pt>
                <c:pt idx="638">
                  <c:v>119</c:v>
                </c:pt>
                <c:pt idx="639">
                  <c:v>123</c:v>
                </c:pt>
                <c:pt idx="640">
                  <c:v>129</c:v>
                </c:pt>
                <c:pt idx="641">
                  <c:v>115</c:v>
                </c:pt>
                <c:pt idx="642">
                  <c:v>112</c:v>
                </c:pt>
                <c:pt idx="643">
                  <c:v>109</c:v>
                </c:pt>
                <c:pt idx="644">
                  <c:v>126</c:v>
                </c:pt>
                <c:pt idx="645">
                  <c:v>113</c:v>
                </c:pt>
                <c:pt idx="646">
                  <c:v>135</c:v>
                </c:pt>
                <c:pt idx="647">
                  <c:v>130</c:v>
                </c:pt>
                <c:pt idx="648">
                  <c:v>118</c:v>
                </c:pt>
                <c:pt idx="649">
                  <c:v>112</c:v>
                </c:pt>
                <c:pt idx="650">
                  <c:v>128</c:v>
                </c:pt>
                <c:pt idx="651">
                  <c:v>142</c:v>
                </c:pt>
                <c:pt idx="652">
                  <c:v>136</c:v>
                </c:pt>
                <c:pt idx="653">
                  <c:v>136</c:v>
                </c:pt>
                <c:pt idx="654">
                  <c:v>118</c:v>
                </c:pt>
                <c:pt idx="655">
                  <c:v>124</c:v>
                </c:pt>
                <c:pt idx="656">
                  <c:v>130</c:v>
                </c:pt>
                <c:pt idx="657">
                  <c:v>128</c:v>
                </c:pt>
                <c:pt idx="658">
                  <c:v>123</c:v>
                </c:pt>
                <c:pt idx="659">
                  <c:v>121</c:v>
                </c:pt>
                <c:pt idx="660">
                  <c:v>136</c:v>
                </c:pt>
                <c:pt idx="661">
                  <c:v>126</c:v>
                </c:pt>
                <c:pt idx="662">
                  <c:v>135</c:v>
                </c:pt>
                <c:pt idx="663">
                  <c:v>125</c:v>
                </c:pt>
                <c:pt idx="664">
                  <c:v>107</c:v>
                </c:pt>
                <c:pt idx="665">
                  <c:v>98</c:v>
                </c:pt>
                <c:pt idx="666">
                  <c:v>125</c:v>
                </c:pt>
                <c:pt idx="667">
                  <c:v>120</c:v>
                </c:pt>
                <c:pt idx="668">
                  <c:v>122</c:v>
                </c:pt>
                <c:pt idx="669">
                  <c:v>121</c:v>
                </c:pt>
                <c:pt idx="670">
                  <c:v>108</c:v>
                </c:pt>
                <c:pt idx="671">
                  <c:v>128</c:v>
                </c:pt>
                <c:pt idx="672">
                  <c:v>113</c:v>
                </c:pt>
                <c:pt idx="673">
                  <c:v>128</c:v>
                </c:pt>
                <c:pt idx="674">
                  <c:v>121</c:v>
                </c:pt>
                <c:pt idx="675">
                  <c:v>116</c:v>
                </c:pt>
                <c:pt idx="676">
                  <c:v>114</c:v>
                </c:pt>
                <c:pt idx="677">
                  <c:v>118</c:v>
                </c:pt>
                <c:pt idx="678">
                  <c:v>104</c:v>
                </c:pt>
                <c:pt idx="679">
                  <c:v>103</c:v>
                </c:pt>
                <c:pt idx="680">
                  <c:v>139</c:v>
                </c:pt>
                <c:pt idx="681">
                  <c:v>123</c:v>
                </c:pt>
                <c:pt idx="682">
                  <c:v>133</c:v>
                </c:pt>
                <c:pt idx="683">
                  <c:v>131</c:v>
                </c:pt>
                <c:pt idx="684">
                  <c:v>127</c:v>
                </c:pt>
                <c:pt idx="685">
                  <c:v>118</c:v>
                </c:pt>
                <c:pt idx="686">
                  <c:v>120</c:v>
                </c:pt>
                <c:pt idx="687">
                  <c:v>110</c:v>
                </c:pt>
                <c:pt idx="688">
                  <c:v>125</c:v>
                </c:pt>
                <c:pt idx="689">
                  <c:v>122</c:v>
                </c:pt>
                <c:pt idx="690">
                  <c:v>120</c:v>
                </c:pt>
                <c:pt idx="691">
                  <c:v>126</c:v>
                </c:pt>
                <c:pt idx="692">
                  <c:v>125</c:v>
                </c:pt>
                <c:pt idx="693">
                  <c:v>112</c:v>
                </c:pt>
                <c:pt idx="694">
                  <c:v>118</c:v>
                </c:pt>
                <c:pt idx="695">
                  <c:v>118</c:v>
                </c:pt>
                <c:pt idx="696">
                  <c:v>115</c:v>
                </c:pt>
                <c:pt idx="697">
                  <c:v>124</c:v>
                </c:pt>
                <c:pt idx="698">
                  <c:v>110</c:v>
                </c:pt>
                <c:pt idx="699">
                  <c:v>113</c:v>
                </c:pt>
                <c:pt idx="700">
                  <c:v>124</c:v>
                </c:pt>
                <c:pt idx="701">
                  <c:v>112</c:v>
                </c:pt>
                <c:pt idx="702">
                  <c:v>115</c:v>
                </c:pt>
                <c:pt idx="703">
                  <c:v>127</c:v>
                </c:pt>
                <c:pt idx="704">
                  <c:v>126</c:v>
                </c:pt>
                <c:pt idx="705">
                  <c:v>129</c:v>
                </c:pt>
                <c:pt idx="706">
                  <c:v>136</c:v>
                </c:pt>
                <c:pt idx="707">
                  <c:v>121</c:v>
                </c:pt>
                <c:pt idx="708">
                  <c:v>110</c:v>
                </c:pt>
                <c:pt idx="709">
                  <c:v>118</c:v>
                </c:pt>
                <c:pt idx="710">
                  <c:v>116</c:v>
                </c:pt>
                <c:pt idx="711">
                  <c:v>134</c:v>
                </c:pt>
                <c:pt idx="712">
                  <c:v>110</c:v>
                </c:pt>
                <c:pt idx="713">
                  <c:v>110</c:v>
                </c:pt>
                <c:pt idx="715">
                  <c:v>116</c:v>
                </c:pt>
                <c:pt idx="716">
                  <c:v>122</c:v>
                </c:pt>
                <c:pt idx="717">
                  <c:v>115</c:v>
                </c:pt>
                <c:pt idx="718">
                  <c:v>114</c:v>
                </c:pt>
                <c:pt idx="719">
                  <c:v>118</c:v>
                </c:pt>
                <c:pt idx="720">
                  <c:v>115</c:v>
                </c:pt>
                <c:pt idx="721">
                  <c:v>130</c:v>
                </c:pt>
                <c:pt idx="722">
                  <c:v>119</c:v>
                </c:pt>
                <c:pt idx="723">
                  <c:v>124</c:v>
                </c:pt>
                <c:pt idx="724">
                  <c:v>118</c:v>
                </c:pt>
                <c:pt idx="725">
                  <c:v>114</c:v>
                </c:pt>
                <c:pt idx="726">
                  <c:v>104</c:v>
                </c:pt>
                <c:pt idx="727">
                  <c:v>119</c:v>
                </c:pt>
                <c:pt idx="728">
                  <c:v>112</c:v>
                </c:pt>
                <c:pt idx="729">
                  <c:v>124</c:v>
                </c:pt>
                <c:pt idx="730">
                  <c:v>113</c:v>
                </c:pt>
                <c:pt idx="731">
                  <c:v>124</c:v>
                </c:pt>
                <c:pt idx="732">
                  <c:v>127</c:v>
                </c:pt>
                <c:pt idx="733">
                  <c:v>126</c:v>
                </c:pt>
                <c:pt idx="734">
                  <c:v>115</c:v>
                </c:pt>
                <c:pt idx="735">
                  <c:v>112</c:v>
                </c:pt>
                <c:pt idx="736">
                  <c:v>126</c:v>
                </c:pt>
                <c:pt idx="737">
                  <c:v>134</c:v>
                </c:pt>
                <c:pt idx="738">
                  <c:v>127</c:v>
                </c:pt>
                <c:pt idx="739">
                  <c:v>120</c:v>
                </c:pt>
                <c:pt idx="740">
                  <c:v>128</c:v>
                </c:pt>
                <c:pt idx="741">
                  <c:v>120</c:v>
                </c:pt>
                <c:pt idx="742">
                  <c:v>114</c:v>
                </c:pt>
                <c:pt idx="743">
                  <c:v>118</c:v>
                </c:pt>
                <c:pt idx="744">
                  <c:v>121</c:v>
                </c:pt>
                <c:pt idx="745">
                  <c:v>130</c:v>
                </c:pt>
                <c:pt idx="746">
                  <c:v>118</c:v>
                </c:pt>
                <c:pt idx="747">
                  <c:v>124</c:v>
                </c:pt>
                <c:pt idx="748">
                  <c:v>108</c:v>
                </c:pt>
                <c:pt idx="749">
                  <c:v>130</c:v>
                </c:pt>
                <c:pt idx="750">
                  <c:v>104</c:v>
                </c:pt>
                <c:pt idx="751">
                  <c:v>118</c:v>
                </c:pt>
                <c:pt idx="752">
                  <c:v>126</c:v>
                </c:pt>
                <c:pt idx="753">
                  <c:v>113</c:v>
                </c:pt>
                <c:pt idx="754">
                  <c:v>123</c:v>
                </c:pt>
                <c:pt idx="755">
                  <c:v>106</c:v>
                </c:pt>
                <c:pt idx="756">
                  <c:v>106</c:v>
                </c:pt>
                <c:pt idx="757">
                  <c:v>118</c:v>
                </c:pt>
                <c:pt idx="758">
                  <c:v>131</c:v>
                </c:pt>
                <c:pt idx="759">
                  <c:v>124</c:v>
                </c:pt>
                <c:pt idx="760">
                  <c:v>122</c:v>
                </c:pt>
                <c:pt idx="761">
                  <c:v>123</c:v>
                </c:pt>
                <c:pt idx="762">
                  <c:v>124</c:v>
                </c:pt>
                <c:pt idx="763">
                  <c:v>129</c:v>
                </c:pt>
                <c:pt idx="764">
                  <c:v>118</c:v>
                </c:pt>
                <c:pt idx="765">
                  <c:v>125</c:v>
                </c:pt>
                <c:pt idx="766">
                  <c:v>117</c:v>
                </c:pt>
                <c:pt idx="767">
                  <c:v>120</c:v>
                </c:pt>
                <c:pt idx="768">
                  <c:v>134</c:v>
                </c:pt>
                <c:pt idx="769">
                  <c:v>115</c:v>
                </c:pt>
                <c:pt idx="770">
                  <c:v>133</c:v>
                </c:pt>
                <c:pt idx="771">
                  <c:v>122</c:v>
                </c:pt>
                <c:pt idx="772">
                  <c:v>115</c:v>
                </c:pt>
                <c:pt idx="773">
                  <c:v>120</c:v>
                </c:pt>
                <c:pt idx="774">
                  <c:v>115</c:v>
                </c:pt>
                <c:pt idx="775">
                  <c:v>112</c:v>
                </c:pt>
                <c:pt idx="776">
                  <c:v>121</c:v>
                </c:pt>
                <c:pt idx="777">
                  <c:v>113</c:v>
                </c:pt>
                <c:pt idx="778">
                  <c:v>120</c:v>
                </c:pt>
                <c:pt idx="779">
                  <c:v>124</c:v>
                </c:pt>
                <c:pt idx="780">
                  <c:v>122</c:v>
                </c:pt>
                <c:pt idx="781">
                  <c:v>139</c:v>
                </c:pt>
                <c:pt idx="782">
                  <c:v>134</c:v>
                </c:pt>
                <c:pt idx="783">
                  <c:v>131</c:v>
                </c:pt>
                <c:pt idx="784">
                  <c:v>130</c:v>
                </c:pt>
                <c:pt idx="785">
                  <c:v>112</c:v>
                </c:pt>
                <c:pt idx="786">
                  <c:v>120</c:v>
                </c:pt>
                <c:pt idx="787">
                  <c:v>130</c:v>
                </c:pt>
                <c:pt idx="788">
                  <c:v>120</c:v>
                </c:pt>
                <c:pt idx="789">
                  <c:v>118</c:v>
                </c:pt>
                <c:pt idx="790">
                  <c:v>120</c:v>
                </c:pt>
                <c:pt idx="791">
                  <c:v>130</c:v>
                </c:pt>
                <c:pt idx="792">
                  <c:v>122</c:v>
                </c:pt>
                <c:pt idx="793">
                  <c:v>124</c:v>
                </c:pt>
                <c:pt idx="794">
                  <c:v>121</c:v>
                </c:pt>
                <c:pt idx="795">
                  <c:v>129</c:v>
                </c:pt>
                <c:pt idx="796">
                  <c:v>125</c:v>
                </c:pt>
                <c:pt idx="797">
                  <c:v>129</c:v>
                </c:pt>
                <c:pt idx="798">
                  <c:v>118</c:v>
                </c:pt>
                <c:pt idx="799">
                  <c:v>125</c:v>
                </c:pt>
                <c:pt idx="800">
                  <c:v>121</c:v>
                </c:pt>
                <c:pt idx="801">
                  <c:v>120</c:v>
                </c:pt>
                <c:pt idx="802">
                  <c:v>122</c:v>
                </c:pt>
                <c:pt idx="803">
                  <c:v>127</c:v>
                </c:pt>
                <c:pt idx="804">
                  <c:v>133</c:v>
                </c:pt>
                <c:pt idx="805">
                  <c:v>135</c:v>
                </c:pt>
                <c:pt idx="806">
                  <c:v>129</c:v>
                </c:pt>
                <c:pt idx="807">
                  <c:v>126</c:v>
                </c:pt>
                <c:pt idx="808">
                  <c:v>118</c:v>
                </c:pt>
                <c:pt idx="809">
                  <c:v>121</c:v>
                </c:pt>
                <c:pt idx="810">
                  <c:v>112</c:v>
                </c:pt>
                <c:pt idx="811">
                  <c:v>143</c:v>
                </c:pt>
                <c:pt idx="812">
                  <c:v>133</c:v>
                </c:pt>
                <c:pt idx="813">
                  <c:v>131</c:v>
                </c:pt>
                <c:pt idx="814">
                  <c:v>125</c:v>
                </c:pt>
                <c:pt idx="815">
                  <c:v>135</c:v>
                </c:pt>
                <c:pt idx="816">
                  <c:v>126</c:v>
                </c:pt>
                <c:pt idx="817">
                  <c:v>119</c:v>
                </c:pt>
                <c:pt idx="818">
                  <c:v>111</c:v>
                </c:pt>
                <c:pt idx="819">
                  <c:v>122</c:v>
                </c:pt>
                <c:pt idx="820">
                  <c:v>123</c:v>
                </c:pt>
                <c:pt idx="821">
                  <c:v>125</c:v>
                </c:pt>
                <c:pt idx="822">
                  <c:v>128</c:v>
                </c:pt>
                <c:pt idx="823">
                  <c:v>115</c:v>
                </c:pt>
                <c:pt idx="824">
                  <c:v>118</c:v>
                </c:pt>
                <c:pt idx="825">
                  <c:v>121</c:v>
                </c:pt>
                <c:pt idx="826">
                  <c:v>131</c:v>
                </c:pt>
                <c:pt idx="827">
                  <c:v>122</c:v>
                </c:pt>
                <c:pt idx="828">
                  <c:v>129</c:v>
                </c:pt>
                <c:pt idx="829">
                  <c:v>124</c:v>
                </c:pt>
                <c:pt idx="830">
                  <c:v>146</c:v>
                </c:pt>
                <c:pt idx="831">
                  <c:v>133</c:v>
                </c:pt>
                <c:pt idx="832">
                  <c:v>127</c:v>
                </c:pt>
                <c:pt idx="833">
                  <c:v>121</c:v>
                </c:pt>
                <c:pt idx="834">
                  <c:v>129</c:v>
                </c:pt>
                <c:pt idx="835">
                  <c:v>92</c:v>
                </c:pt>
                <c:pt idx="836">
                  <c:v>95</c:v>
                </c:pt>
                <c:pt idx="837">
                  <c:v>112</c:v>
                </c:pt>
                <c:pt idx="838">
                  <c:v>143</c:v>
                </c:pt>
                <c:pt idx="839">
                  <c:v>124</c:v>
                </c:pt>
                <c:pt idx="840">
                  <c:v>131</c:v>
                </c:pt>
                <c:pt idx="841">
                  <c:v>124</c:v>
                </c:pt>
                <c:pt idx="842">
                  <c:v>130</c:v>
                </c:pt>
                <c:pt idx="843">
                  <c:v>116</c:v>
                </c:pt>
                <c:pt idx="844">
                  <c:v>126</c:v>
                </c:pt>
                <c:pt idx="845">
                  <c:v>131</c:v>
                </c:pt>
                <c:pt idx="846">
                  <c:v>121</c:v>
                </c:pt>
                <c:pt idx="847">
                  <c:v>124</c:v>
                </c:pt>
                <c:pt idx="848">
                  <c:v>115</c:v>
                </c:pt>
                <c:pt idx="849">
                  <c:v>114</c:v>
                </c:pt>
                <c:pt idx="850">
                  <c:v>120</c:v>
                </c:pt>
                <c:pt idx="851">
                  <c:v>126</c:v>
                </c:pt>
                <c:pt idx="852">
                  <c:v>134</c:v>
                </c:pt>
                <c:pt idx="853">
                  <c:v>104</c:v>
                </c:pt>
                <c:pt idx="854">
                  <c:v>121</c:v>
                </c:pt>
                <c:pt idx="855">
                  <c:v>123</c:v>
                </c:pt>
                <c:pt idx="856">
                  <c:v>124</c:v>
                </c:pt>
                <c:pt idx="857">
                  <c:v>124</c:v>
                </c:pt>
                <c:pt idx="858">
                  <c:v>126</c:v>
                </c:pt>
                <c:pt idx="859">
                  <c:v>124</c:v>
                </c:pt>
                <c:pt idx="860">
                  <c:v>122</c:v>
                </c:pt>
                <c:pt idx="861">
                  <c:v>139</c:v>
                </c:pt>
                <c:pt idx="862">
                  <c:v>133</c:v>
                </c:pt>
                <c:pt idx="863">
                  <c:v>110</c:v>
                </c:pt>
                <c:pt idx="864">
                  <c:v>118</c:v>
                </c:pt>
                <c:pt idx="865">
                  <c:v>128</c:v>
                </c:pt>
                <c:pt idx="866">
                  <c:v>120</c:v>
                </c:pt>
                <c:pt idx="867">
                  <c:v>112</c:v>
                </c:pt>
                <c:pt idx="868">
                  <c:v>114</c:v>
                </c:pt>
                <c:pt idx="869">
                  <c:v>112</c:v>
                </c:pt>
                <c:pt idx="870">
                  <c:v>123</c:v>
                </c:pt>
                <c:pt idx="871">
                  <c:v>126</c:v>
                </c:pt>
                <c:pt idx="872">
                  <c:v>126</c:v>
                </c:pt>
                <c:pt idx="873">
                  <c:v>123</c:v>
                </c:pt>
                <c:pt idx="874">
                  <c:v>124</c:v>
                </c:pt>
                <c:pt idx="875">
                  <c:v>130</c:v>
                </c:pt>
                <c:pt idx="876">
                  <c:v>130</c:v>
                </c:pt>
                <c:pt idx="877">
                  <c:v>125</c:v>
                </c:pt>
                <c:pt idx="878">
                  <c:v>122</c:v>
                </c:pt>
                <c:pt idx="879">
                  <c:v>129</c:v>
                </c:pt>
                <c:pt idx="880">
                  <c:v>128</c:v>
                </c:pt>
                <c:pt idx="881">
                  <c:v>135</c:v>
                </c:pt>
                <c:pt idx="882">
                  <c:v>137</c:v>
                </c:pt>
                <c:pt idx="883">
                  <c:v>151</c:v>
                </c:pt>
                <c:pt idx="884">
                  <c:v>135</c:v>
                </c:pt>
                <c:pt idx="885">
                  <c:v>128</c:v>
                </c:pt>
                <c:pt idx="886">
                  <c:v>122</c:v>
                </c:pt>
                <c:pt idx="887">
                  <c:v>127</c:v>
                </c:pt>
                <c:pt idx="888">
                  <c:v>129</c:v>
                </c:pt>
                <c:pt idx="889">
                  <c:v>133</c:v>
                </c:pt>
                <c:pt idx="890">
                  <c:v>125</c:v>
                </c:pt>
                <c:pt idx="891">
                  <c:v>128</c:v>
                </c:pt>
                <c:pt idx="892">
                  <c:v>121</c:v>
                </c:pt>
                <c:pt idx="893">
                  <c:v>125</c:v>
                </c:pt>
                <c:pt idx="894">
                  <c:v>131</c:v>
                </c:pt>
                <c:pt idx="895">
                  <c:v>121</c:v>
                </c:pt>
                <c:pt idx="896">
                  <c:v>128</c:v>
                </c:pt>
                <c:pt idx="897">
                  <c:v>136</c:v>
                </c:pt>
                <c:pt idx="898">
                  <c:v>143</c:v>
                </c:pt>
                <c:pt idx="899">
                  <c:v>136</c:v>
                </c:pt>
                <c:pt idx="900">
                  <c:v>130</c:v>
                </c:pt>
                <c:pt idx="901">
                  <c:v>125</c:v>
                </c:pt>
                <c:pt idx="902">
                  <c:v>126</c:v>
                </c:pt>
                <c:pt idx="903">
                  <c:v>139</c:v>
                </c:pt>
                <c:pt idx="904">
                  <c:v>138</c:v>
                </c:pt>
                <c:pt idx="905">
                  <c:v>131</c:v>
                </c:pt>
                <c:pt idx="906">
                  <c:v>147</c:v>
                </c:pt>
                <c:pt idx="907">
                  <c:v>138</c:v>
                </c:pt>
                <c:pt idx="908">
                  <c:v>136</c:v>
                </c:pt>
                <c:pt idx="909">
                  <c:v>141</c:v>
                </c:pt>
                <c:pt idx="910">
                  <c:v>133</c:v>
                </c:pt>
                <c:pt idx="911">
                  <c:v>120</c:v>
                </c:pt>
                <c:pt idx="912">
                  <c:v>120</c:v>
                </c:pt>
                <c:pt idx="913">
                  <c:v>109</c:v>
                </c:pt>
                <c:pt idx="914">
                  <c:v>139</c:v>
                </c:pt>
                <c:pt idx="915">
                  <c:v>135</c:v>
                </c:pt>
                <c:pt idx="916">
                  <c:v>130</c:v>
                </c:pt>
                <c:pt idx="917">
                  <c:v>130</c:v>
                </c:pt>
                <c:pt idx="918">
                  <c:v>156</c:v>
                </c:pt>
                <c:pt idx="919">
                  <c:v>138</c:v>
                </c:pt>
                <c:pt idx="920">
                  <c:v>132</c:v>
                </c:pt>
                <c:pt idx="921">
                  <c:v>126</c:v>
                </c:pt>
                <c:pt idx="922">
                  <c:v>121</c:v>
                </c:pt>
                <c:pt idx="923">
                  <c:v>130</c:v>
                </c:pt>
                <c:pt idx="924">
                  <c:v>128</c:v>
                </c:pt>
                <c:pt idx="925">
                  <c:v>130</c:v>
                </c:pt>
                <c:pt idx="926">
                  <c:v>128</c:v>
                </c:pt>
                <c:pt idx="927">
                  <c:v>117</c:v>
                </c:pt>
                <c:pt idx="928">
                  <c:v>114</c:v>
                </c:pt>
                <c:pt idx="929">
                  <c:v>118</c:v>
                </c:pt>
                <c:pt idx="930">
                  <c:v>126</c:v>
                </c:pt>
                <c:pt idx="931">
                  <c:v>120</c:v>
                </c:pt>
                <c:pt idx="932">
                  <c:v>114</c:v>
                </c:pt>
                <c:pt idx="933">
                  <c:v>135</c:v>
                </c:pt>
                <c:pt idx="934">
                  <c:v>124</c:v>
                </c:pt>
                <c:pt idx="935">
                  <c:v>128</c:v>
                </c:pt>
                <c:pt idx="936">
                  <c:v>130</c:v>
                </c:pt>
                <c:pt idx="937">
                  <c:v>123</c:v>
                </c:pt>
                <c:pt idx="938">
                  <c:v>130</c:v>
                </c:pt>
                <c:pt idx="939">
                  <c:v>126</c:v>
                </c:pt>
                <c:pt idx="940">
                  <c:v>129</c:v>
                </c:pt>
                <c:pt idx="941">
                  <c:v>121</c:v>
                </c:pt>
                <c:pt idx="942">
                  <c:v>132</c:v>
                </c:pt>
                <c:pt idx="943">
                  <c:v>122</c:v>
                </c:pt>
                <c:pt idx="944">
                  <c:v>129</c:v>
                </c:pt>
                <c:pt idx="945">
                  <c:v>118</c:v>
                </c:pt>
                <c:pt idx="946">
                  <c:v>139</c:v>
                </c:pt>
                <c:pt idx="947">
                  <c:v>132</c:v>
                </c:pt>
                <c:pt idx="948">
                  <c:v>130</c:v>
                </c:pt>
                <c:pt idx="949">
                  <c:v>129</c:v>
                </c:pt>
                <c:pt idx="950">
                  <c:v>122</c:v>
                </c:pt>
                <c:pt idx="951">
                  <c:v>118</c:v>
                </c:pt>
                <c:pt idx="952">
                  <c:v>122</c:v>
                </c:pt>
                <c:pt idx="953">
                  <c:v>132</c:v>
                </c:pt>
                <c:pt idx="954">
                  <c:v>121</c:v>
                </c:pt>
                <c:pt idx="955">
                  <c:v>120</c:v>
                </c:pt>
                <c:pt idx="956">
                  <c:v>128</c:v>
                </c:pt>
                <c:pt idx="957">
                  <c:v>118</c:v>
                </c:pt>
                <c:pt idx="958">
                  <c:v>132</c:v>
                </c:pt>
                <c:pt idx="959">
                  <c:v>127</c:v>
                </c:pt>
                <c:pt idx="960">
                  <c:v>122</c:v>
                </c:pt>
                <c:pt idx="961">
                  <c:v>118</c:v>
                </c:pt>
                <c:pt idx="962">
                  <c:v>126</c:v>
                </c:pt>
                <c:pt idx="963">
                  <c:v>118</c:v>
                </c:pt>
                <c:pt idx="964">
                  <c:v>135</c:v>
                </c:pt>
                <c:pt idx="965">
                  <c:v>126</c:v>
                </c:pt>
                <c:pt idx="966">
                  <c:v>122</c:v>
                </c:pt>
                <c:pt idx="967">
                  <c:v>125</c:v>
                </c:pt>
                <c:pt idx="968">
                  <c:v>116</c:v>
                </c:pt>
                <c:pt idx="969">
                  <c:v>119</c:v>
                </c:pt>
                <c:pt idx="970">
                  <c:v>123</c:v>
                </c:pt>
                <c:pt idx="972">
                  <c:v>123</c:v>
                </c:pt>
                <c:pt idx="973">
                  <c:v>128</c:v>
                </c:pt>
                <c:pt idx="974">
                  <c:v>112</c:v>
                </c:pt>
                <c:pt idx="975">
                  <c:v>123</c:v>
                </c:pt>
                <c:pt idx="976">
                  <c:v>126</c:v>
                </c:pt>
                <c:pt idx="978">
                  <c:v>136</c:v>
                </c:pt>
                <c:pt idx="979">
                  <c:v>130</c:v>
                </c:pt>
                <c:pt idx="980">
                  <c:v>106</c:v>
                </c:pt>
                <c:pt idx="981">
                  <c:v>124</c:v>
                </c:pt>
                <c:pt idx="982">
                  <c:v>131</c:v>
                </c:pt>
                <c:pt idx="983">
                  <c:v>126</c:v>
                </c:pt>
                <c:pt idx="984">
                  <c:v>128</c:v>
                </c:pt>
                <c:pt idx="985">
                  <c:v>124</c:v>
                </c:pt>
                <c:pt idx="986">
                  <c:v>119</c:v>
                </c:pt>
                <c:pt idx="987">
                  <c:v>116</c:v>
                </c:pt>
                <c:pt idx="988">
                  <c:v>129</c:v>
                </c:pt>
                <c:pt idx="989">
                  <c:v>131</c:v>
                </c:pt>
                <c:pt idx="990">
                  <c:v>116</c:v>
                </c:pt>
                <c:pt idx="991">
                  <c:v>129</c:v>
                </c:pt>
                <c:pt idx="992">
                  <c:v>126</c:v>
                </c:pt>
                <c:pt idx="993">
                  <c:v>129</c:v>
                </c:pt>
                <c:pt idx="994">
                  <c:v>134</c:v>
                </c:pt>
                <c:pt idx="995">
                  <c:v>126</c:v>
                </c:pt>
                <c:pt idx="996">
                  <c:v>142</c:v>
                </c:pt>
                <c:pt idx="997">
                  <c:v>132</c:v>
                </c:pt>
                <c:pt idx="998">
                  <c:v>126</c:v>
                </c:pt>
                <c:pt idx="999">
                  <c:v>126</c:v>
                </c:pt>
                <c:pt idx="1000">
                  <c:v>141</c:v>
                </c:pt>
                <c:pt idx="1001">
                  <c:v>138</c:v>
                </c:pt>
                <c:pt idx="1002">
                  <c:v>124</c:v>
                </c:pt>
                <c:pt idx="1003">
                  <c:v>118</c:v>
                </c:pt>
                <c:pt idx="1004">
                  <c:v>127</c:v>
                </c:pt>
                <c:pt idx="1005">
                  <c:v>123</c:v>
                </c:pt>
                <c:pt idx="1006">
                  <c:v>118</c:v>
                </c:pt>
                <c:pt idx="1007">
                  <c:v>128</c:v>
                </c:pt>
                <c:pt idx="1008">
                  <c:v>130</c:v>
                </c:pt>
                <c:pt idx="1009">
                  <c:v>154</c:v>
                </c:pt>
                <c:pt idx="1010">
                  <c:v>125</c:v>
                </c:pt>
                <c:pt idx="1011">
                  <c:v>131</c:v>
                </c:pt>
                <c:pt idx="1012">
                  <c:v>133</c:v>
                </c:pt>
                <c:pt idx="1013">
                  <c:v>129</c:v>
                </c:pt>
                <c:pt idx="1014">
                  <c:v>120</c:v>
                </c:pt>
                <c:pt idx="1015">
                  <c:v>135</c:v>
                </c:pt>
                <c:pt idx="1016">
                  <c:v>127</c:v>
                </c:pt>
                <c:pt idx="1017">
                  <c:v>120</c:v>
                </c:pt>
                <c:pt idx="1018">
                  <c:v>131</c:v>
                </c:pt>
                <c:pt idx="1019">
                  <c:v>125</c:v>
                </c:pt>
                <c:pt idx="1020">
                  <c:v>132</c:v>
                </c:pt>
                <c:pt idx="1021">
                  <c:v>131</c:v>
                </c:pt>
                <c:pt idx="1022">
                  <c:v>121</c:v>
                </c:pt>
                <c:pt idx="1023">
                  <c:v>131</c:v>
                </c:pt>
                <c:pt idx="1024">
                  <c:v>129</c:v>
                </c:pt>
                <c:pt idx="1025">
                  <c:v>116</c:v>
                </c:pt>
                <c:pt idx="1026">
                  <c:v>131</c:v>
                </c:pt>
                <c:pt idx="1027">
                  <c:v>123</c:v>
                </c:pt>
                <c:pt idx="1028">
                  <c:v>128</c:v>
                </c:pt>
                <c:pt idx="1029">
                  <c:v>126</c:v>
                </c:pt>
                <c:pt idx="1030">
                  <c:v>124</c:v>
                </c:pt>
                <c:pt idx="1031">
                  <c:v>131</c:v>
                </c:pt>
                <c:pt idx="1032">
                  <c:v>125</c:v>
                </c:pt>
                <c:pt idx="1033">
                  <c:v>118</c:v>
                </c:pt>
                <c:pt idx="1034">
                  <c:v>128</c:v>
                </c:pt>
                <c:pt idx="1035">
                  <c:v>122</c:v>
                </c:pt>
                <c:pt idx="1036">
                  <c:v>116</c:v>
                </c:pt>
                <c:pt idx="1037">
                  <c:v>127</c:v>
                </c:pt>
                <c:pt idx="1038">
                  <c:v>118</c:v>
                </c:pt>
                <c:pt idx="1039">
                  <c:v>115</c:v>
                </c:pt>
                <c:pt idx="1040">
                  <c:v>136</c:v>
                </c:pt>
                <c:pt idx="1041">
                  <c:v>129</c:v>
                </c:pt>
                <c:pt idx="1042">
                  <c:v>124</c:v>
                </c:pt>
                <c:pt idx="1043">
                  <c:v>120</c:v>
                </c:pt>
                <c:pt idx="1044">
                  <c:v>125</c:v>
                </c:pt>
                <c:pt idx="1045">
                  <c:v>128</c:v>
                </c:pt>
                <c:pt idx="1046">
                  <c:v>123</c:v>
                </c:pt>
                <c:pt idx="1047">
                  <c:v>130</c:v>
                </c:pt>
                <c:pt idx="1048">
                  <c:v>128</c:v>
                </c:pt>
                <c:pt idx="1049">
                  <c:v>132</c:v>
                </c:pt>
                <c:pt idx="1050">
                  <c:v>126</c:v>
                </c:pt>
                <c:pt idx="1051">
                  <c:v>126</c:v>
                </c:pt>
                <c:pt idx="1053">
                  <c:v>117</c:v>
                </c:pt>
                <c:pt idx="1054">
                  <c:v>123</c:v>
                </c:pt>
                <c:pt idx="1055">
                  <c:v>125</c:v>
                </c:pt>
                <c:pt idx="1056">
                  <c:v>128</c:v>
                </c:pt>
                <c:pt idx="1057">
                  <c:v>121</c:v>
                </c:pt>
                <c:pt idx="1058">
                  <c:v>130</c:v>
                </c:pt>
                <c:pt idx="1059">
                  <c:v>132</c:v>
                </c:pt>
                <c:pt idx="1060">
                  <c:v>121</c:v>
                </c:pt>
                <c:pt idx="1061">
                  <c:v>142</c:v>
                </c:pt>
                <c:pt idx="1062">
                  <c:v>137</c:v>
                </c:pt>
                <c:pt idx="1063">
                  <c:v>136</c:v>
                </c:pt>
                <c:pt idx="1064">
                  <c:v>137</c:v>
                </c:pt>
                <c:pt idx="1065">
                  <c:v>133</c:v>
                </c:pt>
                <c:pt idx="1066">
                  <c:v>125</c:v>
                </c:pt>
                <c:pt idx="1067">
                  <c:v>122</c:v>
                </c:pt>
                <c:pt idx="1068">
                  <c:v>116</c:v>
                </c:pt>
                <c:pt idx="1069">
                  <c:v>114</c:v>
                </c:pt>
                <c:pt idx="1070">
                  <c:v>116</c:v>
                </c:pt>
                <c:pt idx="1071">
                  <c:v>119</c:v>
                </c:pt>
                <c:pt idx="1072">
                  <c:v>117</c:v>
                </c:pt>
                <c:pt idx="1073">
                  <c:v>120</c:v>
                </c:pt>
                <c:pt idx="1074">
                  <c:v>132</c:v>
                </c:pt>
                <c:pt idx="1075">
                  <c:v>131</c:v>
                </c:pt>
                <c:pt idx="1076">
                  <c:v>129</c:v>
                </c:pt>
                <c:pt idx="1077">
                  <c:v>132</c:v>
                </c:pt>
                <c:pt idx="1078">
                  <c:v>124</c:v>
                </c:pt>
                <c:pt idx="1079">
                  <c:v>127</c:v>
                </c:pt>
                <c:pt idx="1080">
                  <c:v>123</c:v>
                </c:pt>
                <c:pt idx="1081">
                  <c:v>117</c:v>
                </c:pt>
                <c:pt idx="1082">
                  <c:v>138</c:v>
                </c:pt>
                <c:pt idx="1083">
                  <c:v>137</c:v>
                </c:pt>
                <c:pt idx="1084">
                  <c:v>128</c:v>
                </c:pt>
                <c:pt idx="1085">
                  <c:v>121</c:v>
                </c:pt>
                <c:pt idx="1086">
                  <c:v>118</c:v>
                </c:pt>
                <c:pt idx="1087">
                  <c:v>118</c:v>
                </c:pt>
                <c:pt idx="1088">
                  <c:v>123</c:v>
                </c:pt>
                <c:pt idx="1089">
                  <c:v>120</c:v>
                </c:pt>
                <c:pt idx="1090">
                  <c:v>122</c:v>
                </c:pt>
                <c:pt idx="1091">
                  <c:v>125</c:v>
                </c:pt>
                <c:pt idx="1092">
                  <c:v>117</c:v>
                </c:pt>
                <c:pt idx="1093">
                  <c:v>124</c:v>
                </c:pt>
                <c:pt idx="1094">
                  <c:v>116</c:v>
                </c:pt>
                <c:pt idx="1095">
                  <c:v>120</c:v>
                </c:pt>
                <c:pt idx="1096">
                  <c:v>118</c:v>
                </c:pt>
                <c:pt idx="1097">
                  <c:v>117</c:v>
                </c:pt>
                <c:pt idx="1098">
                  <c:v>124</c:v>
                </c:pt>
                <c:pt idx="1099">
                  <c:v>119</c:v>
                </c:pt>
                <c:pt idx="1100">
                  <c:v>133</c:v>
                </c:pt>
                <c:pt idx="1101">
                  <c:v>125</c:v>
                </c:pt>
                <c:pt idx="1102">
                  <c:v>132</c:v>
                </c:pt>
                <c:pt idx="1103">
                  <c:v>136</c:v>
                </c:pt>
                <c:pt idx="1104">
                  <c:v>123</c:v>
                </c:pt>
                <c:pt idx="1105">
                  <c:v>124</c:v>
                </c:pt>
                <c:pt idx="1106">
                  <c:v>121</c:v>
                </c:pt>
                <c:pt idx="1107">
                  <c:v>117</c:v>
                </c:pt>
                <c:pt idx="1108">
                  <c:v>105</c:v>
                </c:pt>
                <c:pt idx="1109">
                  <c:v>110</c:v>
                </c:pt>
                <c:pt idx="1110">
                  <c:v>127</c:v>
                </c:pt>
                <c:pt idx="1112">
                  <c:v>136</c:v>
                </c:pt>
                <c:pt idx="1113">
                  <c:v>136</c:v>
                </c:pt>
                <c:pt idx="1114">
                  <c:v>127</c:v>
                </c:pt>
                <c:pt idx="1115">
                  <c:v>124</c:v>
                </c:pt>
                <c:pt idx="1116">
                  <c:v>126</c:v>
                </c:pt>
                <c:pt idx="1117">
                  <c:v>124</c:v>
                </c:pt>
                <c:pt idx="1118">
                  <c:v>115</c:v>
                </c:pt>
                <c:pt idx="1119">
                  <c:v>121</c:v>
                </c:pt>
                <c:pt idx="1120">
                  <c:v>126</c:v>
                </c:pt>
                <c:pt idx="1121">
                  <c:v>123</c:v>
                </c:pt>
                <c:pt idx="1122">
                  <c:v>116</c:v>
                </c:pt>
                <c:pt idx="1123">
                  <c:v>112</c:v>
                </c:pt>
                <c:pt idx="1124">
                  <c:v>130</c:v>
                </c:pt>
                <c:pt idx="1125">
                  <c:v>120</c:v>
                </c:pt>
                <c:pt idx="1126">
                  <c:v>122</c:v>
                </c:pt>
                <c:pt idx="1127">
                  <c:v>127</c:v>
                </c:pt>
                <c:pt idx="1128">
                  <c:v>122</c:v>
                </c:pt>
                <c:pt idx="1129">
                  <c:v>119</c:v>
                </c:pt>
                <c:pt idx="1130">
                  <c:v>117</c:v>
                </c:pt>
                <c:pt idx="1131">
                  <c:v>123</c:v>
                </c:pt>
                <c:pt idx="1132">
                  <c:v>123</c:v>
                </c:pt>
                <c:pt idx="1133">
                  <c:v>116</c:v>
                </c:pt>
                <c:pt idx="1134">
                  <c:v>122</c:v>
                </c:pt>
                <c:pt idx="1135">
                  <c:v>128</c:v>
                </c:pt>
                <c:pt idx="1136">
                  <c:v>124</c:v>
                </c:pt>
                <c:pt idx="1137">
                  <c:v>128</c:v>
                </c:pt>
                <c:pt idx="1138">
                  <c:v>130</c:v>
                </c:pt>
                <c:pt idx="1139">
                  <c:v>134</c:v>
                </c:pt>
                <c:pt idx="1140">
                  <c:v>129</c:v>
                </c:pt>
                <c:pt idx="1141">
                  <c:v>123</c:v>
                </c:pt>
                <c:pt idx="1142">
                  <c:v>115</c:v>
                </c:pt>
                <c:pt idx="1143">
                  <c:v>120</c:v>
                </c:pt>
                <c:pt idx="1144">
                  <c:v>124</c:v>
                </c:pt>
                <c:pt idx="1145">
                  <c:v>128</c:v>
                </c:pt>
                <c:pt idx="1146">
                  <c:v>132</c:v>
                </c:pt>
                <c:pt idx="1147">
                  <c:v>125</c:v>
                </c:pt>
                <c:pt idx="1148">
                  <c:v>116</c:v>
                </c:pt>
                <c:pt idx="1149">
                  <c:v>124</c:v>
                </c:pt>
                <c:pt idx="1150">
                  <c:v>136</c:v>
                </c:pt>
                <c:pt idx="1151">
                  <c:v>126</c:v>
                </c:pt>
                <c:pt idx="1152">
                  <c:v>125</c:v>
                </c:pt>
                <c:pt idx="1153">
                  <c:v>135</c:v>
                </c:pt>
                <c:pt idx="1154">
                  <c:v>142</c:v>
                </c:pt>
                <c:pt idx="1155">
                  <c:v>131</c:v>
                </c:pt>
                <c:pt idx="1156">
                  <c:v>130</c:v>
                </c:pt>
                <c:pt idx="1157">
                  <c:v>144</c:v>
                </c:pt>
                <c:pt idx="1158">
                  <c:v>137</c:v>
                </c:pt>
                <c:pt idx="1159">
                  <c:v>138</c:v>
                </c:pt>
                <c:pt idx="1160">
                  <c:v>133</c:v>
                </c:pt>
                <c:pt idx="1161">
                  <c:v>134</c:v>
                </c:pt>
                <c:pt idx="1162">
                  <c:v>151</c:v>
                </c:pt>
                <c:pt idx="1163">
                  <c:v>136</c:v>
                </c:pt>
                <c:pt idx="1164">
                  <c:v>142</c:v>
                </c:pt>
                <c:pt idx="1165">
                  <c:v>138</c:v>
                </c:pt>
                <c:pt idx="1166">
                  <c:v>118</c:v>
                </c:pt>
                <c:pt idx="1167">
                  <c:v>131</c:v>
                </c:pt>
                <c:pt idx="1168">
                  <c:v>124</c:v>
                </c:pt>
                <c:pt idx="1169">
                  <c:v>129</c:v>
                </c:pt>
                <c:pt idx="1170">
                  <c:v>128</c:v>
                </c:pt>
                <c:pt idx="1171">
                  <c:v>136</c:v>
                </c:pt>
                <c:pt idx="1172">
                  <c:v>145</c:v>
                </c:pt>
                <c:pt idx="1173">
                  <c:v>137</c:v>
                </c:pt>
                <c:pt idx="1174">
                  <c:v>142</c:v>
                </c:pt>
                <c:pt idx="1175">
                  <c:v>117</c:v>
                </c:pt>
                <c:pt idx="1176">
                  <c:v>108</c:v>
                </c:pt>
                <c:pt idx="1177">
                  <c:v>121</c:v>
                </c:pt>
                <c:pt idx="1178">
                  <c:v>116</c:v>
                </c:pt>
                <c:pt idx="1180">
                  <c:v>128</c:v>
                </c:pt>
                <c:pt idx="1181">
                  <c:v>135</c:v>
                </c:pt>
                <c:pt idx="1182">
                  <c:v>132</c:v>
                </c:pt>
                <c:pt idx="1183">
                  <c:v>143</c:v>
                </c:pt>
                <c:pt idx="1184">
                  <c:v>133</c:v>
                </c:pt>
                <c:pt idx="1185">
                  <c:v>130</c:v>
                </c:pt>
                <c:pt idx="1186">
                  <c:v>120</c:v>
                </c:pt>
                <c:pt idx="1187">
                  <c:v>129</c:v>
                </c:pt>
                <c:pt idx="1188">
                  <c:v>125</c:v>
                </c:pt>
                <c:pt idx="1189">
                  <c:v>133</c:v>
                </c:pt>
                <c:pt idx="1190">
                  <c:v>132</c:v>
                </c:pt>
                <c:pt idx="1191">
                  <c:v>130</c:v>
                </c:pt>
                <c:pt idx="1192">
                  <c:v>125</c:v>
                </c:pt>
                <c:pt idx="1193">
                  <c:v>118</c:v>
                </c:pt>
                <c:pt idx="1194">
                  <c:v>125</c:v>
                </c:pt>
                <c:pt idx="1195">
                  <c:v>114</c:v>
                </c:pt>
                <c:pt idx="1196">
                  <c:v>138</c:v>
                </c:pt>
                <c:pt idx="1197">
                  <c:v>132</c:v>
                </c:pt>
                <c:pt idx="1198">
                  <c:v>134</c:v>
                </c:pt>
                <c:pt idx="1199">
                  <c:v>132</c:v>
                </c:pt>
                <c:pt idx="1200">
                  <c:v>142</c:v>
                </c:pt>
                <c:pt idx="1201">
                  <c:v>122</c:v>
                </c:pt>
                <c:pt idx="1202">
                  <c:v>118</c:v>
                </c:pt>
                <c:pt idx="1203">
                  <c:v>126</c:v>
                </c:pt>
                <c:pt idx="1204">
                  <c:v>123</c:v>
                </c:pt>
                <c:pt idx="1205">
                  <c:v>130</c:v>
                </c:pt>
                <c:pt idx="1206">
                  <c:v>128</c:v>
                </c:pt>
                <c:pt idx="1207">
                  <c:v>133</c:v>
                </c:pt>
                <c:pt idx="1208">
                  <c:v>130</c:v>
                </c:pt>
                <c:pt idx="1209">
                  <c:v>126</c:v>
                </c:pt>
                <c:pt idx="1210">
                  <c:v>118</c:v>
                </c:pt>
                <c:pt idx="1211">
                  <c:v>114</c:v>
                </c:pt>
                <c:pt idx="1212">
                  <c:v>123</c:v>
                </c:pt>
                <c:pt idx="1213">
                  <c:v>123</c:v>
                </c:pt>
                <c:pt idx="1214">
                  <c:v>120</c:v>
                </c:pt>
                <c:pt idx="1215">
                  <c:v>119</c:v>
                </c:pt>
                <c:pt idx="1216">
                  <c:v>113</c:v>
                </c:pt>
                <c:pt idx="1217">
                  <c:v>116</c:v>
                </c:pt>
                <c:pt idx="1218">
                  <c:v>129</c:v>
                </c:pt>
                <c:pt idx="1219">
                  <c:v>120</c:v>
                </c:pt>
                <c:pt idx="1220">
                  <c:v>119</c:v>
                </c:pt>
                <c:pt idx="1221">
                  <c:v>121</c:v>
                </c:pt>
                <c:pt idx="1222">
                  <c:v>141</c:v>
                </c:pt>
                <c:pt idx="1223">
                  <c:v>127</c:v>
                </c:pt>
                <c:pt idx="1224">
                  <c:v>129</c:v>
                </c:pt>
                <c:pt idx="1225">
                  <c:v>122</c:v>
                </c:pt>
                <c:pt idx="1226">
                  <c:v>119</c:v>
                </c:pt>
                <c:pt idx="1227">
                  <c:v>116</c:v>
                </c:pt>
                <c:pt idx="1228">
                  <c:v>121</c:v>
                </c:pt>
                <c:pt idx="1229">
                  <c:v>114</c:v>
                </c:pt>
                <c:pt idx="1230">
                  <c:v>124</c:v>
                </c:pt>
                <c:pt idx="1231">
                  <c:v>132</c:v>
                </c:pt>
                <c:pt idx="1232">
                  <c:v>107</c:v>
                </c:pt>
                <c:pt idx="1233">
                  <c:v>125</c:v>
                </c:pt>
                <c:pt idx="1234">
                  <c:v>124</c:v>
                </c:pt>
                <c:pt idx="1235">
                  <c:v>120</c:v>
                </c:pt>
                <c:pt idx="1236">
                  <c:v>115</c:v>
                </c:pt>
                <c:pt idx="1237">
                  <c:v>116</c:v>
                </c:pt>
                <c:pt idx="1238">
                  <c:v>127</c:v>
                </c:pt>
                <c:pt idx="1239">
                  <c:v>118</c:v>
                </c:pt>
                <c:pt idx="1240">
                  <c:v>126</c:v>
                </c:pt>
                <c:pt idx="1241">
                  <c:v>120</c:v>
                </c:pt>
                <c:pt idx="1242">
                  <c:v>129</c:v>
                </c:pt>
                <c:pt idx="1243">
                  <c:v>138</c:v>
                </c:pt>
                <c:pt idx="1244">
                  <c:v>120</c:v>
                </c:pt>
                <c:pt idx="1245">
                  <c:v>118</c:v>
                </c:pt>
                <c:pt idx="1246">
                  <c:v>119</c:v>
                </c:pt>
                <c:pt idx="1247">
                  <c:v>114</c:v>
                </c:pt>
                <c:pt idx="1248">
                  <c:v>114</c:v>
                </c:pt>
                <c:pt idx="1249">
                  <c:v>107</c:v>
                </c:pt>
                <c:pt idx="1250">
                  <c:v>114</c:v>
                </c:pt>
                <c:pt idx="1251">
                  <c:v>116</c:v>
                </c:pt>
                <c:pt idx="1252">
                  <c:v>130</c:v>
                </c:pt>
                <c:pt idx="1253">
                  <c:v>121</c:v>
                </c:pt>
                <c:pt idx="1254">
                  <c:v>114</c:v>
                </c:pt>
                <c:pt idx="1255">
                  <c:v>120</c:v>
                </c:pt>
                <c:pt idx="1256">
                  <c:v>113</c:v>
                </c:pt>
                <c:pt idx="1257">
                  <c:v>113</c:v>
                </c:pt>
                <c:pt idx="1258">
                  <c:v>108</c:v>
                </c:pt>
                <c:pt idx="1259">
                  <c:v>113</c:v>
                </c:pt>
                <c:pt idx="1260">
                  <c:v>119</c:v>
                </c:pt>
                <c:pt idx="1261">
                  <c:v>107</c:v>
                </c:pt>
                <c:pt idx="1262">
                  <c:v>135</c:v>
                </c:pt>
                <c:pt idx="1263">
                  <c:v>128</c:v>
                </c:pt>
                <c:pt idx="1264">
                  <c:v>123</c:v>
                </c:pt>
                <c:pt idx="1265">
                  <c:v>121</c:v>
                </c:pt>
                <c:pt idx="1266">
                  <c:v>120</c:v>
                </c:pt>
                <c:pt idx="1267">
                  <c:v>117</c:v>
                </c:pt>
                <c:pt idx="1268">
                  <c:v>120</c:v>
                </c:pt>
                <c:pt idx="1269">
                  <c:v>124</c:v>
                </c:pt>
                <c:pt idx="1270">
                  <c:v>113</c:v>
                </c:pt>
                <c:pt idx="1271">
                  <c:v>109</c:v>
                </c:pt>
                <c:pt idx="1272">
                  <c:v>118</c:v>
                </c:pt>
                <c:pt idx="1273">
                  <c:v>121</c:v>
                </c:pt>
                <c:pt idx="1274">
                  <c:v>118</c:v>
                </c:pt>
                <c:pt idx="1275">
                  <c:v>114</c:v>
                </c:pt>
                <c:pt idx="1276">
                  <c:v>118</c:v>
                </c:pt>
                <c:pt idx="1277">
                  <c:v>111</c:v>
                </c:pt>
                <c:pt idx="1278">
                  <c:v>110</c:v>
                </c:pt>
                <c:pt idx="1279">
                  <c:v>113</c:v>
                </c:pt>
                <c:pt idx="1280">
                  <c:v>122</c:v>
                </c:pt>
                <c:pt idx="1281">
                  <c:v>113</c:v>
                </c:pt>
                <c:pt idx="1282">
                  <c:v>116</c:v>
                </c:pt>
                <c:pt idx="1283">
                  <c:v>111</c:v>
                </c:pt>
                <c:pt idx="1284">
                  <c:v>129</c:v>
                </c:pt>
                <c:pt idx="1285">
                  <c:v>116</c:v>
                </c:pt>
                <c:pt idx="1286">
                  <c:v>122</c:v>
                </c:pt>
                <c:pt idx="1287">
                  <c:v>116</c:v>
                </c:pt>
                <c:pt idx="1288">
                  <c:v>109</c:v>
                </c:pt>
                <c:pt idx="1289">
                  <c:v>101</c:v>
                </c:pt>
                <c:pt idx="1290">
                  <c:v>115</c:v>
                </c:pt>
                <c:pt idx="1291">
                  <c:v>108</c:v>
                </c:pt>
                <c:pt idx="1292">
                  <c:v>114</c:v>
                </c:pt>
                <c:pt idx="1293">
                  <c:v>108</c:v>
                </c:pt>
                <c:pt idx="1294">
                  <c:v>114</c:v>
                </c:pt>
                <c:pt idx="1295">
                  <c:v>123</c:v>
                </c:pt>
                <c:pt idx="1296">
                  <c:v>107</c:v>
                </c:pt>
                <c:pt idx="1297">
                  <c:v>114</c:v>
                </c:pt>
                <c:pt idx="1298">
                  <c:v>113</c:v>
                </c:pt>
                <c:pt idx="1299">
                  <c:v>108</c:v>
                </c:pt>
                <c:pt idx="1300">
                  <c:v>102</c:v>
                </c:pt>
                <c:pt idx="1301">
                  <c:v>108</c:v>
                </c:pt>
                <c:pt idx="1302">
                  <c:v>108</c:v>
                </c:pt>
                <c:pt idx="1303">
                  <c:v>105</c:v>
                </c:pt>
                <c:pt idx="1304">
                  <c:v>118</c:v>
                </c:pt>
                <c:pt idx="1305">
                  <c:v>111</c:v>
                </c:pt>
                <c:pt idx="1306">
                  <c:v>116</c:v>
                </c:pt>
                <c:pt idx="1307">
                  <c:v>118</c:v>
                </c:pt>
                <c:pt idx="1308">
                  <c:v>121</c:v>
                </c:pt>
                <c:pt idx="1309">
                  <c:v>113</c:v>
                </c:pt>
                <c:pt idx="1310">
                  <c:v>120</c:v>
                </c:pt>
                <c:pt idx="1311">
                  <c:v>112</c:v>
                </c:pt>
                <c:pt idx="1312">
                  <c:v>117</c:v>
                </c:pt>
                <c:pt idx="1313">
                  <c:v>110</c:v>
                </c:pt>
                <c:pt idx="1314">
                  <c:v>113</c:v>
                </c:pt>
                <c:pt idx="1315">
                  <c:v>111</c:v>
                </c:pt>
                <c:pt idx="1316">
                  <c:v>104</c:v>
                </c:pt>
                <c:pt idx="1317">
                  <c:v>114</c:v>
                </c:pt>
                <c:pt idx="1318">
                  <c:v>111</c:v>
                </c:pt>
                <c:pt idx="1319">
                  <c:v>114</c:v>
                </c:pt>
                <c:pt idx="1320">
                  <c:v>111</c:v>
                </c:pt>
                <c:pt idx="1321">
                  <c:v>115</c:v>
                </c:pt>
                <c:pt idx="1322">
                  <c:v>107</c:v>
                </c:pt>
                <c:pt idx="1323">
                  <c:v>129</c:v>
                </c:pt>
                <c:pt idx="1324">
                  <c:v>116</c:v>
                </c:pt>
                <c:pt idx="1325">
                  <c:v>117</c:v>
                </c:pt>
                <c:pt idx="1326">
                  <c:v>114</c:v>
                </c:pt>
                <c:pt idx="1327">
                  <c:v>112</c:v>
                </c:pt>
                <c:pt idx="1328">
                  <c:v>121</c:v>
                </c:pt>
                <c:pt idx="1329">
                  <c:v>116</c:v>
                </c:pt>
                <c:pt idx="1330">
                  <c:v>124</c:v>
                </c:pt>
                <c:pt idx="1331">
                  <c:v>110</c:v>
                </c:pt>
                <c:pt idx="1332">
                  <c:v>115</c:v>
                </c:pt>
                <c:pt idx="1333">
                  <c:v>119</c:v>
                </c:pt>
                <c:pt idx="1334">
                  <c:v>122</c:v>
                </c:pt>
                <c:pt idx="1335">
                  <c:v>124</c:v>
                </c:pt>
                <c:pt idx="1336">
                  <c:v>117</c:v>
                </c:pt>
                <c:pt idx="1337">
                  <c:v>108</c:v>
                </c:pt>
                <c:pt idx="1338">
                  <c:v>98</c:v>
                </c:pt>
                <c:pt idx="1339">
                  <c:v>108</c:v>
                </c:pt>
                <c:pt idx="1340">
                  <c:v>116</c:v>
                </c:pt>
                <c:pt idx="1341">
                  <c:v>98</c:v>
                </c:pt>
                <c:pt idx="1342">
                  <c:v>117</c:v>
                </c:pt>
                <c:pt idx="1343">
                  <c:v>112</c:v>
                </c:pt>
                <c:pt idx="1344">
                  <c:v>115</c:v>
                </c:pt>
                <c:pt idx="1345">
                  <c:v>120</c:v>
                </c:pt>
                <c:pt idx="1346">
                  <c:v>115</c:v>
                </c:pt>
                <c:pt idx="1347">
                  <c:v>105</c:v>
                </c:pt>
                <c:pt idx="1348">
                  <c:v>123</c:v>
                </c:pt>
                <c:pt idx="1349">
                  <c:v>115</c:v>
                </c:pt>
                <c:pt idx="1350">
                  <c:v>102</c:v>
                </c:pt>
                <c:pt idx="1351">
                  <c:v>110</c:v>
                </c:pt>
                <c:pt idx="1352">
                  <c:v>114</c:v>
                </c:pt>
                <c:pt idx="1353">
                  <c:v>114</c:v>
                </c:pt>
                <c:pt idx="1354">
                  <c:v>108</c:v>
                </c:pt>
                <c:pt idx="1355">
                  <c:v>110</c:v>
                </c:pt>
                <c:pt idx="1356">
                  <c:v>117</c:v>
                </c:pt>
                <c:pt idx="1357">
                  <c:v>130</c:v>
                </c:pt>
                <c:pt idx="1358">
                  <c:v>122</c:v>
                </c:pt>
                <c:pt idx="1359">
                  <c:v>114</c:v>
                </c:pt>
                <c:pt idx="1360">
                  <c:v>120</c:v>
                </c:pt>
                <c:pt idx="1361">
                  <c:v>118</c:v>
                </c:pt>
                <c:pt idx="1362">
                  <c:v>112</c:v>
                </c:pt>
                <c:pt idx="1363">
                  <c:v>119</c:v>
                </c:pt>
                <c:pt idx="1364">
                  <c:v>110</c:v>
                </c:pt>
                <c:pt idx="1365">
                  <c:v>119</c:v>
                </c:pt>
                <c:pt idx="1366">
                  <c:v>113</c:v>
                </c:pt>
                <c:pt idx="1367">
                  <c:v>110</c:v>
                </c:pt>
                <c:pt idx="1368">
                  <c:v>113</c:v>
                </c:pt>
                <c:pt idx="1369">
                  <c:v>108</c:v>
                </c:pt>
                <c:pt idx="1370">
                  <c:v>121</c:v>
                </c:pt>
                <c:pt idx="1371">
                  <c:v>115</c:v>
                </c:pt>
                <c:pt idx="1372">
                  <c:v>115</c:v>
                </c:pt>
                <c:pt idx="1373">
                  <c:v>117</c:v>
                </c:pt>
                <c:pt idx="1374">
                  <c:v>123</c:v>
                </c:pt>
                <c:pt idx="1375">
                  <c:v>102</c:v>
                </c:pt>
                <c:pt idx="1376">
                  <c:v>107</c:v>
                </c:pt>
                <c:pt idx="1377">
                  <c:v>118</c:v>
                </c:pt>
                <c:pt idx="1378">
                  <c:v>113</c:v>
                </c:pt>
                <c:pt idx="1379">
                  <c:v>110</c:v>
                </c:pt>
                <c:pt idx="1380">
                  <c:v>112</c:v>
                </c:pt>
                <c:pt idx="1381">
                  <c:v>110</c:v>
                </c:pt>
                <c:pt idx="1382">
                  <c:v>105</c:v>
                </c:pt>
                <c:pt idx="1383">
                  <c:v>104</c:v>
                </c:pt>
                <c:pt idx="1384">
                  <c:v>112</c:v>
                </c:pt>
                <c:pt idx="1385">
                  <c:v>110</c:v>
                </c:pt>
                <c:pt idx="1386">
                  <c:v>105</c:v>
                </c:pt>
                <c:pt idx="1387">
                  <c:v>119</c:v>
                </c:pt>
                <c:pt idx="1388">
                  <c:v>115</c:v>
                </c:pt>
                <c:pt idx="1389">
                  <c:v>117</c:v>
                </c:pt>
                <c:pt idx="1390">
                  <c:v>112</c:v>
                </c:pt>
                <c:pt idx="1391">
                  <c:v>128</c:v>
                </c:pt>
                <c:pt idx="1392">
                  <c:v>119</c:v>
                </c:pt>
                <c:pt idx="1393">
                  <c:v>122</c:v>
                </c:pt>
                <c:pt idx="1394">
                  <c:v>115</c:v>
                </c:pt>
                <c:pt idx="1395">
                  <c:v>120</c:v>
                </c:pt>
                <c:pt idx="1396">
                  <c:v>128</c:v>
                </c:pt>
                <c:pt idx="1397">
                  <c:v>123</c:v>
                </c:pt>
                <c:pt idx="1398">
                  <c:v>132</c:v>
                </c:pt>
                <c:pt idx="1399">
                  <c:v>111</c:v>
                </c:pt>
                <c:pt idx="1400">
                  <c:v>132</c:v>
                </c:pt>
                <c:pt idx="1401">
                  <c:v>121</c:v>
                </c:pt>
                <c:pt idx="1402">
                  <c:v>124</c:v>
                </c:pt>
                <c:pt idx="1403">
                  <c:v>133</c:v>
                </c:pt>
                <c:pt idx="1404">
                  <c:v>120</c:v>
                </c:pt>
                <c:pt idx="1405">
                  <c:v>121</c:v>
                </c:pt>
                <c:pt idx="1406">
                  <c:v>126</c:v>
                </c:pt>
                <c:pt idx="1407">
                  <c:v>113</c:v>
                </c:pt>
                <c:pt idx="1408">
                  <c:v>117</c:v>
                </c:pt>
                <c:pt idx="1409">
                  <c:v>127</c:v>
                </c:pt>
                <c:pt idx="1410">
                  <c:v>132</c:v>
                </c:pt>
                <c:pt idx="1411">
                  <c:v>116</c:v>
                </c:pt>
                <c:pt idx="1412">
                  <c:v>112</c:v>
                </c:pt>
                <c:pt idx="1413">
                  <c:v>121</c:v>
                </c:pt>
                <c:pt idx="1414">
                  <c:v>117</c:v>
                </c:pt>
                <c:pt idx="1415">
                  <c:v>126</c:v>
                </c:pt>
                <c:pt idx="1416">
                  <c:v>101</c:v>
                </c:pt>
                <c:pt idx="1417">
                  <c:v>104</c:v>
                </c:pt>
                <c:pt idx="1418">
                  <c:v>124</c:v>
                </c:pt>
                <c:pt idx="1419">
                  <c:v>117</c:v>
                </c:pt>
                <c:pt idx="1420">
                  <c:v>116</c:v>
                </c:pt>
                <c:pt idx="1421">
                  <c:v>113</c:v>
                </c:pt>
                <c:pt idx="1422">
                  <c:v>121</c:v>
                </c:pt>
                <c:pt idx="1423">
                  <c:v>127</c:v>
                </c:pt>
                <c:pt idx="1424">
                  <c:v>113</c:v>
                </c:pt>
                <c:pt idx="1425">
                  <c:v>108</c:v>
                </c:pt>
                <c:pt idx="1426">
                  <c:v>115</c:v>
                </c:pt>
                <c:pt idx="1427">
                  <c:v>118</c:v>
                </c:pt>
                <c:pt idx="1428">
                  <c:v>115</c:v>
                </c:pt>
                <c:pt idx="1429">
                  <c:v>124</c:v>
                </c:pt>
                <c:pt idx="1430">
                  <c:v>117</c:v>
                </c:pt>
                <c:pt idx="1431">
                  <c:v>106</c:v>
                </c:pt>
                <c:pt idx="1432">
                  <c:v>119</c:v>
                </c:pt>
                <c:pt idx="1433">
                  <c:v>107</c:v>
                </c:pt>
                <c:pt idx="1434">
                  <c:v>120</c:v>
                </c:pt>
                <c:pt idx="1435">
                  <c:v>113</c:v>
                </c:pt>
                <c:pt idx="1436">
                  <c:v>98</c:v>
                </c:pt>
                <c:pt idx="1437">
                  <c:v>106</c:v>
                </c:pt>
                <c:pt idx="1438">
                  <c:v>118</c:v>
                </c:pt>
                <c:pt idx="1439">
                  <c:v>115</c:v>
                </c:pt>
                <c:pt idx="1440">
                  <c:v>110</c:v>
                </c:pt>
                <c:pt idx="1441">
                  <c:v>103</c:v>
                </c:pt>
                <c:pt idx="1442">
                  <c:v>109</c:v>
                </c:pt>
                <c:pt idx="1443">
                  <c:v>128</c:v>
                </c:pt>
                <c:pt idx="1444">
                  <c:v>122</c:v>
                </c:pt>
                <c:pt idx="1445">
                  <c:v>136</c:v>
                </c:pt>
                <c:pt idx="1446">
                  <c:v>117</c:v>
                </c:pt>
                <c:pt idx="1447">
                  <c:v>111</c:v>
                </c:pt>
                <c:pt idx="1448">
                  <c:v>111</c:v>
                </c:pt>
                <c:pt idx="1449">
                  <c:v>112</c:v>
                </c:pt>
                <c:pt idx="1450">
                  <c:v>129</c:v>
                </c:pt>
                <c:pt idx="1451">
                  <c:v>131</c:v>
                </c:pt>
                <c:pt idx="1452">
                  <c:v>127</c:v>
                </c:pt>
                <c:pt idx="1453">
                  <c:v>135</c:v>
                </c:pt>
                <c:pt idx="1454">
                  <c:v>126</c:v>
                </c:pt>
                <c:pt idx="1455">
                  <c:v>131</c:v>
                </c:pt>
                <c:pt idx="1456">
                  <c:v>122</c:v>
                </c:pt>
                <c:pt idx="1457">
                  <c:v>120</c:v>
                </c:pt>
                <c:pt idx="1458">
                  <c:v>125</c:v>
                </c:pt>
                <c:pt idx="1459">
                  <c:v>129</c:v>
                </c:pt>
                <c:pt idx="1460">
                  <c:v>123</c:v>
                </c:pt>
                <c:pt idx="1461">
                  <c:v>126</c:v>
                </c:pt>
                <c:pt idx="1462">
                  <c:v>120</c:v>
                </c:pt>
                <c:pt idx="1463">
                  <c:v>123</c:v>
                </c:pt>
                <c:pt idx="1464">
                  <c:v>118</c:v>
                </c:pt>
                <c:pt idx="1465">
                  <c:v>109</c:v>
                </c:pt>
                <c:pt idx="1466">
                  <c:v>112</c:v>
                </c:pt>
                <c:pt idx="1467">
                  <c:v>123</c:v>
                </c:pt>
                <c:pt idx="1468">
                  <c:v>125</c:v>
                </c:pt>
                <c:pt idx="1469">
                  <c:v>119</c:v>
                </c:pt>
                <c:pt idx="1470">
                  <c:v>115</c:v>
                </c:pt>
                <c:pt idx="1471">
                  <c:v>109</c:v>
                </c:pt>
                <c:pt idx="1472">
                  <c:v>112</c:v>
                </c:pt>
                <c:pt idx="1473">
                  <c:v>107</c:v>
                </c:pt>
                <c:pt idx="1474">
                  <c:v>110</c:v>
                </c:pt>
                <c:pt idx="1475">
                  <c:v>119</c:v>
                </c:pt>
                <c:pt idx="1476">
                  <c:v>105</c:v>
                </c:pt>
                <c:pt idx="1477">
                  <c:v>141</c:v>
                </c:pt>
                <c:pt idx="1478">
                  <c:v>143</c:v>
                </c:pt>
                <c:pt idx="1479">
                  <c:v>135</c:v>
                </c:pt>
                <c:pt idx="1480">
                  <c:v>139</c:v>
                </c:pt>
                <c:pt idx="1481">
                  <c:v>134</c:v>
                </c:pt>
                <c:pt idx="1482">
                  <c:v>127</c:v>
                </c:pt>
                <c:pt idx="1483">
                  <c:v>120</c:v>
                </c:pt>
                <c:pt idx="1484">
                  <c:v>121</c:v>
                </c:pt>
                <c:pt idx="1485">
                  <c:v>121</c:v>
                </c:pt>
                <c:pt idx="1486">
                  <c:v>124</c:v>
                </c:pt>
                <c:pt idx="1487">
                  <c:v>128</c:v>
                </c:pt>
                <c:pt idx="1488">
                  <c:v>138</c:v>
                </c:pt>
                <c:pt idx="1489">
                  <c:v>141</c:v>
                </c:pt>
                <c:pt idx="1490">
                  <c:v>133</c:v>
                </c:pt>
                <c:pt idx="1491">
                  <c:v>139</c:v>
                </c:pt>
                <c:pt idx="1492">
                  <c:v>123</c:v>
                </c:pt>
                <c:pt idx="1493">
                  <c:v>130</c:v>
                </c:pt>
                <c:pt idx="1494">
                  <c:v>113</c:v>
                </c:pt>
                <c:pt idx="1495">
                  <c:v>115</c:v>
                </c:pt>
                <c:pt idx="1496">
                  <c:v>111</c:v>
                </c:pt>
                <c:pt idx="1497">
                  <c:v>109</c:v>
                </c:pt>
                <c:pt idx="1498">
                  <c:v>120</c:v>
                </c:pt>
                <c:pt idx="1499">
                  <c:v>117</c:v>
                </c:pt>
                <c:pt idx="1500">
                  <c:v>122</c:v>
                </c:pt>
                <c:pt idx="1501">
                  <c:v>127</c:v>
                </c:pt>
                <c:pt idx="1502">
                  <c:v>119</c:v>
                </c:pt>
                <c:pt idx="1503">
                  <c:v>125</c:v>
                </c:pt>
                <c:pt idx="1504">
                  <c:v>122</c:v>
                </c:pt>
                <c:pt idx="1505">
                  <c:v>119</c:v>
                </c:pt>
                <c:pt idx="1506">
                  <c:v>121</c:v>
                </c:pt>
                <c:pt idx="1507">
                  <c:v>126</c:v>
                </c:pt>
                <c:pt idx="1508">
                  <c:v>124</c:v>
                </c:pt>
                <c:pt idx="1509">
                  <c:v>123</c:v>
                </c:pt>
                <c:pt idx="1510">
                  <c:v>114</c:v>
                </c:pt>
                <c:pt idx="1511">
                  <c:v>100</c:v>
                </c:pt>
                <c:pt idx="1512">
                  <c:v>118</c:v>
                </c:pt>
                <c:pt idx="1513">
                  <c:v>115</c:v>
                </c:pt>
                <c:pt idx="1514">
                  <c:v>113</c:v>
                </c:pt>
                <c:pt idx="1515">
                  <c:v>110</c:v>
                </c:pt>
                <c:pt idx="1516">
                  <c:v>115</c:v>
                </c:pt>
                <c:pt idx="1517">
                  <c:v>111</c:v>
                </c:pt>
                <c:pt idx="1518">
                  <c:v>117</c:v>
                </c:pt>
                <c:pt idx="1519">
                  <c:v>120</c:v>
                </c:pt>
                <c:pt idx="1520">
                  <c:v>137</c:v>
                </c:pt>
                <c:pt idx="1521">
                  <c:v>125</c:v>
                </c:pt>
                <c:pt idx="1522">
                  <c:v>124</c:v>
                </c:pt>
                <c:pt idx="1523">
                  <c:v>116</c:v>
                </c:pt>
                <c:pt idx="1524">
                  <c:v>124</c:v>
                </c:pt>
                <c:pt idx="1525">
                  <c:v>98</c:v>
                </c:pt>
                <c:pt idx="1526">
                  <c:v>117</c:v>
                </c:pt>
                <c:pt idx="1527">
                  <c:v>110</c:v>
                </c:pt>
                <c:pt idx="1528">
                  <c:v>110</c:v>
                </c:pt>
                <c:pt idx="1529">
                  <c:v>113</c:v>
                </c:pt>
                <c:pt idx="1530">
                  <c:v>111</c:v>
                </c:pt>
                <c:pt idx="1531">
                  <c:v>114</c:v>
                </c:pt>
                <c:pt idx="1532">
                  <c:v>119</c:v>
                </c:pt>
                <c:pt idx="1533">
                  <c:v>114</c:v>
                </c:pt>
                <c:pt idx="1534">
                  <c:v>110</c:v>
                </c:pt>
                <c:pt idx="1535">
                  <c:v>113</c:v>
                </c:pt>
                <c:pt idx="1536">
                  <c:v>112</c:v>
                </c:pt>
                <c:pt idx="1537">
                  <c:v>116</c:v>
                </c:pt>
                <c:pt idx="1538">
                  <c:v>117</c:v>
                </c:pt>
                <c:pt idx="1539">
                  <c:v>112</c:v>
                </c:pt>
                <c:pt idx="1540">
                  <c:v>117</c:v>
                </c:pt>
                <c:pt idx="1541">
                  <c:v>121</c:v>
                </c:pt>
                <c:pt idx="1542">
                  <c:v>117</c:v>
                </c:pt>
                <c:pt idx="1543">
                  <c:v>119</c:v>
                </c:pt>
                <c:pt idx="1544">
                  <c:v>110</c:v>
                </c:pt>
                <c:pt idx="1545">
                  <c:v>114</c:v>
                </c:pt>
                <c:pt idx="1546">
                  <c:v>108</c:v>
                </c:pt>
                <c:pt idx="1547">
                  <c:v>113</c:v>
                </c:pt>
                <c:pt idx="1548">
                  <c:v>115</c:v>
                </c:pt>
                <c:pt idx="1549">
                  <c:v>124</c:v>
                </c:pt>
                <c:pt idx="1550">
                  <c:v>120</c:v>
                </c:pt>
                <c:pt idx="1551">
                  <c:v>120</c:v>
                </c:pt>
                <c:pt idx="1552">
                  <c:v>126</c:v>
                </c:pt>
                <c:pt idx="1553">
                  <c:v>120</c:v>
                </c:pt>
                <c:pt idx="1554">
                  <c:v>126</c:v>
                </c:pt>
                <c:pt idx="1555">
                  <c:v>114</c:v>
                </c:pt>
                <c:pt idx="1556">
                  <c:v>111</c:v>
                </c:pt>
                <c:pt idx="1557">
                  <c:v>113</c:v>
                </c:pt>
                <c:pt idx="1558">
                  <c:v>133</c:v>
                </c:pt>
                <c:pt idx="1559">
                  <c:v>128</c:v>
                </c:pt>
                <c:pt idx="1560">
                  <c:v>124</c:v>
                </c:pt>
                <c:pt idx="1561">
                  <c:v>111</c:v>
                </c:pt>
                <c:pt idx="1562">
                  <c:v>130</c:v>
                </c:pt>
                <c:pt idx="1563">
                  <c:v>124</c:v>
                </c:pt>
                <c:pt idx="1564">
                  <c:v>129</c:v>
                </c:pt>
                <c:pt idx="1565">
                  <c:v>123</c:v>
                </c:pt>
                <c:pt idx="1566">
                  <c:v>125</c:v>
                </c:pt>
                <c:pt idx="1567">
                  <c:v>115</c:v>
                </c:pt>
                <c:pt idx="1568">
                  <c:v>111</c:v>
                </c:pt>
                <c:pt idx="1569">
                  <c:v>129</c:v>
                </c:pt>
                <c:pt idx="1570">
                  <c:v>123</c:v>
                </c:pt>
                <c:pt idx="1571">
                  <c:v>116</c:v>
                </c:pt>
                <c:pt idx="1572">
                  <c:v>130</c:v>
                </c:pt>
                <c:pt idx="1573">
                  <c:v>122</c:v>
                </c:pt>
                <c:pt idx="1574">
                  <c:v>119</c:v>
                </c:pt>
                <c:pt idx="1575">
                  <c:v>115</c:v>
                </c:pt>
                <c:pt idx="1576">
                  <c:v>117</c:v>
                </c:pt>
                <c:pt idx="1577">
                  <c:v>121</c:v>
                </c:pt>
                <c:pt idx="1578">
                  <c:v>112</c:v>
                </c:pt>
                <c:pt idx="1579">
                  <c:v>107</c:v>
                </c:pt>
                <c:pt idx="1580">
                  <c:v>109</c:v>
                </c:pt>
                <c:pt idx="1581">
                  <c:v>105</c:v>
                </c:pt>
                <c:pt idx="1582">
                  <c:v>119</c:v>
                </c:pt>
                <c:pt idx="1583">
                  <c:v>114</c:v>
                </c:pt>
                <c:pt idx="1584">
                  <c:v>112</c:v>
                </c:pt>
                <c:pt idx="1585">
                  <c:v>119</c:v>
                </c:pt>
                <c:pt idx="1586">
                  <c:v>117</c:v>
                </c:pt>
                <c:pt idx="1587">
                  <c:v>131</c:v>
                </c:pt>
                <c:pt idx="1588">
                  <c:v>122</c:v>
                </c:pt>
                <c:pt idx="1589">
                  <c:v>114</c:v>
                </c:pt>
                <c:pt idx="1590">
                  <c:v>120</c:v>
                </c:pt>
                <c:pt idx="1591">
                  <c:v>126</c:v>
                </c:pt>
                <c:pt idx="1592">
                  <c:v>117</c:v>
                </c:pt>
                <c:pt idx="1593">
                  <c:v>113</c:v>
                </c:pt>
                <c:pt idx="1594">
                  <c:v>121</c:v>
                </c:pt>
                <c:pt idx="1595">
                  <c:v>118</c:v>
                </c:pt>
                <c:pt idx="1596">
                  <c:v>124</c:v>
                </c:pt>
                <c:pt idx="1597">
                  <c:v>117</c:v>
                </c:pt>
                <c:pt idx="1598">
                  <c:v>120</c:v>
                </c:pt>
                <c:pt idx="1599">
                  <c:v>116</c:v>
                </c:pt>
                <c:pt idx="1600">
                  <c:v>118</c:v>
                </c:pt>
                <c:pt idx="1601">
                  <c:v>133</c:v>
                </c:pt>
                <c:pt idx="1602">
                  <c:v>125</c:v>
                </c:pt>
                <c:pt idx="1603">
                  <c:v>116</c:v>
                </c:pt>
                <c:pt idx="1604">
                  <c:v>130</c:v>
                </c:pt>
                <c:pt idx="1605">
                  <c:v>122</c:v>
                </c:pt>
                <c:pt idx="1606">
                  <c:v>111</c:v>
                </c:pt>
                <c:pt idx="1607">
                  <c:v>115</c:v>
                </c:pt>
                <c:pt idx="1608">
                  <c:v>122</c:v>
                </c:pt>
                <c:pt idx="1609">
                  <c:v>111</c:v>
                </c:pt>
                <c:pt idx="1610">
                  <c:v>105</c:v>
                </c:pt>
                <c:pt idx="1611">
                  <c:v>115</c:v>
                </c:pt>
                <c:pt idx="1612">
                  <c:v>120</c:v>
                </c:pt>
                <c:pt idx="1613">
                  <c:v>116</c:v>
                </c:pt>
                <c:pt idx="1614">
                  <c:v>122</c:v>
                </c:pt>
                <c:pt idx="1615">
                  <c:v>117</c:v>
                </c:pt>
                <c:pt idx="1616">
                  <c:v>106</c:v>
                </c:pt>
                <c:pt idx="1617">
                  <c:v>110</c:v>
                </c:pt>
                <c:pt idx="1618">
                  <c:v>116</c:v>
                </c:pt>
                <c:pt idx="1619">
                  <c:v>114</c:v>
                </c:pt>
                <c:pt idx="1620">
                  <c:v>122</c:v>
                </c:pt>
                <c:pt idx="1621">
                  <c:v>116</c:v>
                </c:pt>
                <c:pt idx="1622">
                  <c:v>111</c:v>
                </c:pt>
                <c:pt idx="1623">
                  <c:v>129</c:v>
                </c:pt>
                <c:pt idx="1624">
                  <c:v>114</c:v>
                </c:pt>
                <c:pt idx="1626">
                  <c:v>121</c:v>
                </c:pt>
                <c:pt idx="1627">
                  <c:v>127</c:v>
                </c:pt>
                <c:pt idx="1628">
                  <c:v>117</c:v>
                </c:pt>
                <c:pt idx="1629">
                  <c:v>124</c:v>
                </c:pt>
                <c:pt idx="1630">
                  <c:v>116</c:v>
                </c:pt>
                <c:pt idx="1631">
                  <c:v>120</c:v>
                </c:pt>
                <c:pt idx="1632">
                  <c:v>124</c:v>
                </c:pt>
                <c:pt idx="1633">
                  <c:v>118</c:v>
                </c:pt>
                <c:pt idx="1634">
                  <c:v>124</c:v>
                </c:pt>
                <c:pt idx="1635">
                  <c:v>118</c:v>
                </c:pt>
                <c:pt idx="1636">
                  <c:v>122</c:v>
                </c:pt>
                <c:pt idx="1637">
                  <c:v>118</c:v>
                </c:pt>
                <c:pt idx="1638">
                  <c:v>123</c:v>
                </c:pt>
                <c:pt idx="1639">
                  <c:v>117</c:v>
                </c:pt>
                <c:pt idx="1640">
                  <c:v>109</c:v>
                </c:pt>
                <c:pt idx="1641">
                  <c:v>111</c:v>
                </c:pt>
                <c:pt idx="1642">
                  <c:v>114</c:v>
                </c:pt>
                <c:pt idx="1643">
                  <c:v>109</c:v>
                </c:pt>
                <c:pt idx="1644">
                  <c:v>113</c:v>
                </c:pt>
                <c:pt idx="1645">
                  <c:v>117</c:v>
                </c:pt>
                <c:pt idx="1646">
                  <c:v>111</c:v>
                </c:pt>
                <c:pt idx="1647">
                  <c:v>115</c:v>
                </c:pt>
                <c:pt idx="1648">
                  <c:v>110</c:v>
                </c:pt>
                <c:pt idx="1649">
                  <c:v>113</c:v>
                </c:pt>
                <c:pt idx="1650">
                  <c:v>119</c:v>
                </c:pt>
                <c:pt idx="1651">
                  <c:v>118</c:v>
                </c:pt>
                <c:pt idx="1652">
                  <c:v>123</c:v>
                </c:pt>
                <c:pt idx="1653">
                  <c:v>114</c:v>
                </c:pt>
                <c:pt idx="1654">
                  <c:v>118</c:v>
                </c:pt>
                <c:pt idx="1655">
                  <c:v>113</c:v>
                </c:pt>
                <c:pt idx="1656">
                  <c:v>114</c:v>
                </c:pt>
                <c:pt idx="1657">
                  <c:v>121</c:v>
                </c:pt>
                <c:pt idx="1658">
                  <c:v>114</c:v>
                </c:pt>
                <c:pt idx="1659">
                  <c:v>111</c:v>
                </c:pt>
                <c:pt idx="1660">
                  <c:v>120</c:v>
                </c:pt>
                <c:pt idx="1661">
                  <c:v>117</c:v>
                </c:pt>
                <c:pt idx="1662">
                  <c:v>115</c:v>
                </c:pt>
                <c:pt idx="1663">
                  <c:v>122</c:v>
                </c:pt>
                <c:pt idx="1664">
                  <c:v>112</c:v>
                </c:pt>
                <c:pt idx="1665">
                  <c:v>120</c:v>
                </c:pt>
                <c:pt idx="1666">
                  <c:v>104</c:v>
                </c:pt>
                <c:pt idx="1667">
                  <c:v>122</c:v>
                </c:pt>
                <c:pt idx="1668">
                  <c:v>114</c:v>
                </c:pt>
                <c:pt idx="1672">
                  <c:v>111</c:v>
                </c:pt>
                <c:pt idx="1673">
                  <c:v>108</c:v>
                </c:pt>
                <c:pt idx="1674">
                  <c:v>101</c:v>
                </c:pt>
                <c:pt idx="1675">
                  <c:v>125</c:v>
                </c:pt>
                <c:pt idx="1676">
                  <c:v>121</c:v>
                </c:pt>
                <c:pt idx="1677">
                  <c:v>117</c:v>
                </c:pt>
                <c:pt idx="1678">
                  <c:v>114</c:v>
                </c:pt>
                <c:pt idx="1679">
                  <c:v>123</c:v>
                </c:pt>
                <c:pt idx="1680">
                  <c:v>117</c:v>
                </c:pt>
                <c:pt idx="1681">
                  <c:v>111</c:v>
                </c:pt>
                <c:pt idx="1682">
                  <c:v>116</c:v>
                </c:pt>
                <c:pt idx="1683">
                  <c:v>116</c:v>
                </c:pt>
                <c:pt idx="1684">
                  <c:v>121</c:v>
                </c:pt>
                <c:pt idx="1685">
                  <c:v>108</c:v>
                </c:pt>
                <c:pt idx="1686">
                  <c:v>112</c:v>
                </c:pt>
                <c:pt idx="1687">
                  <c:v>117</c:v>
                </c:pt>
                <c:pt idx="1688">
                  <c:v>112</c:v>
                </c:pt>
                <c:pt idx="1689">
                  <c:v>119</c:v>
                </c:pt>
                <c:pt idx="1690">
                  <c:v>115</c:v>
                </c:pt>
                <c:pt idx="1691">
                  <c:v>112</c:v>
                </c:pt>
                <c:pt idx="1692">
                  <c:v>118</c:v>
                </c:pt>
                <c:pt idx="1693">
                  <c:v>124</c:v>
                </c:pt>
                <c:pt idx="1694">
                  <c:v>122</c:v>
                </c:pt>
                <c:pt idx="1695">
                  <c:v>115</c:v>
                </c:pt>
                <c:pt idx="1696">
                  <c:v>117</c:v>
                </c:pt>
                <c:pt idx="1697">
                  <c:v>122</c:v>
                </c:pt>
                <c:pt idx="1698">
                  <c:v>119</c:v>
                </c:pt>
                <c:pt idx="1699">
                  <c:v>112</c:v>
                </c:pt>
                <c:pt idx="1700">
                  <c:v>123</c:v>
                </c:pt>
                <c:pt idx="1701">
                  <c:v>119</c:v>
                </c:pt>
                <c:pt idx="1702">
                  <c:v>121</c:v>
                </c:pt>
                <c:pt idx="1703">
                  <c:v>116</c:v>
                </c:pt>
                <c:pt idx="1704">
                  <c:v>118</c:v>
                </c:pt>
                <c:pt idx="1705">
                  <c:v>120</c:v>
                </c:pt>
                <c:pt idx="1706">
                  <c:v>118</c:v>
                </c:pt>
                <c:pt idx="1707">
                  <c:v>118</c:v>
                </c:pt>
                <c:pt idx="1708">
                  <c:v>120</c:v>
                </c:pt>
                <c:pt idx="1709">
                  <c:v>117</c:v>
                </c:pt>
                <c:pt idx="1710">
                  <c:v>125</c:v>
                </c:pt>
                <c:pt idx="1711">
                  <c:v>114</c:v>
                </c:pt>
                <c:pt idx="1712">
                  <c:v>125</c:v>
                </c:pt>
                <c:pt idx="1713">
                  <c:v>119</c:v>
                </c:pt>
                <c:pt idx="1714">
                  <c:v>106</c:v>
                </c:pt>
                <c:pt idx="1715">
                  <c:v>103</c:v>
                </c:pt>
                <c:pt idx="1716">
                  <c:v>112</c:v>
                </c:pt>
                <c:pt idx="1717">
                  <c:v>107</c:v>
                </c:pt>
                <c:pt idx="1718">
                  <c:v>136</c:v>
                </c:pt>
                <c:pt idx="1719">
                  <c:v>117</c:v>
                </c:pt>
                <c:pt idx="1720">
                  <c:v>117</c:v>
                </c:pt>
                <c:pt idx="1721">
                  <c:v>120</c:v>
                </c:pt>
                <c:pt idx="1722">
                  <c:v>115</c:v>
                </c:pt>
                <c:pt idx="1723">
                  <c:v>111</c:v>
                </c:pt>
                <c:pt idx="1724">
                  <c:v>112</c:v>
                </c:pt>
                <c:pt idx="1725">
                  <c:v>116</c:v>
                </c:pt>
                <c:pt idx="1726">
                  <c:v>124</c:v>
                </c:pt>
                <c:pt idx="1727">
                  <c:v>120</c:v>
                </c:pt>
                <c:pt idx="1728">
                  <c:v>111</c:v>
                </c:pt>
                <c:pt idx="1729">
                  <c:v>108</c:v>
                </c:pt>
                <c:pt idx="1730">
                  <c:v>127</c:v>
                </c:pt>
                <c:pt idx="1731">
                  <c:v>121</c:v>
                </c:pt>
                <c:pt idx="1732">
                  <c:v>123</c:v>
                </c:pt>
                <c:pt idx="1733">
                  <c:v>119</c:v>
                </c:pt>
                <c:pt idx="1734">
                  <c:v>116</c:v>
                </c:pt>
                <c:pt idx="1735">
                  <c:v>112</c:v>
                </c:pt>
                <c:pt idx="1736">
                  <c:v>107</c:v>
                </c:pt>
                <c:pt idx="1737">
                  <c:v>122</c:v>
                </c:pt>
                <c:pt idx="1738">
                  <c:v>114</c:v>
                </c:pt>
                <c:pt idx="1740">
                  <c:v>146</c:v>
                </c:pt>
                <c:pt idx="1741">
                  <c:v>155</c:v>
                </c:pt>
                <c:pt idx="1742">
                  <c:v>118</c:v>
                </c:pt>
                <c:pt idx="1743">
                  <c:v>121</c:v>
                </c:pt>
                <c:pt idx="1744">
                  <c:v>121</c:v>
                </c:pt>
                <c:pt idx="1745">
                  <c:v>126</c:v>
                </c:pt>
                <c:pt idx="1746">
                  <c:v>120</c:v>
                </c:pt>
                <c:pt idx="1747">
                  <c:v>122</c:v>
                </c:pt>
                <c:pt idx="1748">
                  <c:v>115</c:v>
                </c:pt>
                <c:pt idx="1749">
                  <c:v>113</c:v>
                </c:pt>
                <c:pt idx="1750">
                  <c:v>128</c:v>
                </c:pt>
                <c:pt idx="1751">
                  <c:v>121</c:v>
                </c:pt>
                <c:pt idx="1752">
                  <c:v>139</c:v>
                </c:pt>
                <c:pt idx="1753">
                  <c:v>132</c:v>
                </c:pt>
                <c:pt idx="1754">
                  <c:v>112</c:v>
                </c:pt>
                <c:pt idx="1755">
                  <c:v>116</c:v>
                </c:pt>
                <c:pt idx="1756">
                  <c:v>107</c:v>
                </c:pt>
                <c:pt idx="1757">
                  <c:v>105</c:v>
                </c:pt>
                <c:pt idx="1758">
                  <c:v>117</c:v>
                </c:pt>
                <c:pt idx="1759">
                  <c:v>125</c:v>
                </c:pt>
                <c:pt idx="1760">
                  <c:v>117</c:v>
                </c:pt>
                <c:pt idx="1761">
                  <c:v>122</c:v>
                </c:pt>
                <c:pt idx="1762">
                  <c:v>117</c:v>
                </c:pt>
                <c:pt idx="1763">
                  <c:v>124</c:v>
                </c:pt>
                <c:pt idx="1764">
                  <c:v>119</c:v>
                </c:pt>
                <c:pt idx="1765">
                  <c:v>125</c:v>
                </c:pt>
                <c:pt idx="1766">
                  <c:v>122</c:v>
                </c:pt>
                <c:pt idx="1767">
                  <c:v>122</c:v>
                </c:pt>
                <c:pt idx="1768">
                  <c:v>115</c:v>
                </c:pt>
                <c:pt idx="1769">
                  <c:v>120</c:v>
                </c:pt>
                <c:pt idx="1770">
                  <c:v>112</c:v>
                </c:pt>
                <c:pt idx="1771">
                  <c:v>126</c:v>
                </c:pt>
                <c:pt idx="1772">
                  <c:v>115</c:v>
                </c:pt>
                <c:pt idx="1773">
                  <c:v>121</c:v>
                </c:pt>
                <c:pt idx="1774">
                  <c:v>113</c:v>
                </c:pt>
                <c:pt idx="1775">
                  <c:v>113</c:v>
                </c:pt>
                <c:pt idx="1776">
                  <c:v>117</c:v>
                </c:pt>
                <c:pt idx="1777">
                  <c:v>102</c:v>
                </c:pt>
                <c:pt idx="1778">
                  <c:v>117</c:v>
                </c:pt>
                <c:pt idx="1779">
                  <c:v>108</c:v>
                </c:pt>
                <c:pt idx="1780">
                  <c:v>119</c:v>
                </c:pt>
                <c:pt idx="1781">
                  <c:v>114</c:v>
                </c:pt>
                <c:pt idx="1782">
                  <c:v>116</c:v>
                </c:pt>
                <c:pt idx="1783">
                  <c:v>108</c:v>
                </c:pt>
                <c:pt idx="1784">
                  <c:v>124</c:v>
                </c:pt>
                <c:pt idx="1785">
                  <c:v>114</c:v>
                </c:pt>
                <c:pt idx="1790">
                  <c:v>119</c:v>
                </c:pt>
                <c:pt idx="1791">
                  <c:v>111</c:v>
                </c:pt>
                <c:pt idx="1792">
                  <c:v>118</c:v>
                </c:pt>
                <c:pt idx="1793">
                  <c:v>124</c:v>
                </c:pt>
                <c:pt idx="1794">
                  <c:v>124</c:v>
                </c:pt>
                <c:pt idx="1795">
                  <c:v>116</c:v>
                </c:pt>
                <c:pt idx="1796">
                  <c:v>113</c:v>
                </c:pt>
                <c:pt idx="1797">
                  <c:v>118</c:v>
                </c:pt>
                <c:pt idx="1798">
                  <c:v>118</c:v>
                </c:pt>
                <c:pt idx="1799">
                  <c:v>111</c:v>
                </c:pt>
                <c:pt idx="1800">
                  <c:v>134</c:v>
                </c:pt>
                <c:pt idx="1801">
                  <c:v>145</c:v>
                </c:pt>
                <c:pt idx="1802">
                  <c:v>118</c:v>
                </c:pt>
                <c:pt idx="1803">
                  <c:v>120</c:v>
                </c:pt>
                <c:pt idx="1804">
                  <c:v>124</c:v>
                </c:pt>
                <c:pt idx="1805">
                  <c:v>125</c:v>
                </c:pt>
                <c:pt idx="1806">
                  <c:v>115</c:v>
                </c:pt>
                <c:pt idx="1807">
                  <c:v>140</c:v>
                </c:pt>
                <c:pt idx="1808">
                  <c:v>134</c:v>
                </c:pt>
                <c:pt idx="1809">
                  <c:v>135</c:v>
                </c:pt>
                <c:pt idx="1810">
                  <c:v>120</c:v>
                </c:pt>
                <c:pt idx="1811">
                  <c:v>115</c:v>
                </c:pt>
                <c:pt idx="1812">
                  <c:v>115</c:v>
                </c:pt>
                <c:pt idx="1813">
                  <c:v>104</c:v>
                </c:pt>
                <c:pt idx="1814">
                  <c:v>129</c:v>
                </c:pt>
                <c:pt idx="1815">
                  <c:v>105</c:v>
                </c:pt>
                <c:pt idx="1816">
                  <c:v>122</c:v>
                </c:pt>
                <c:pt idx="1817">
                  <c:v>109</c:v>
                </c:pt>
                <c:pt idx="1818">
                  <c:v>134</c:v>
                </c:pt>
                <c:pt idx="1819">
                  <c:v>122</c:v>
                </c:pt>
                <c:pt idx="1820">
                  <c:v>128</c:v>
                </c:pt>
                <c:pt idx="1821">
                  <c:v>113</c:v>
                </c:pt>
                <c:pt idx="1822">
                  <c:v>114</c:v>
                </c:pt>
                <c:pt idx="1823">
                  <c:v>131</c:v>
                </c:pt>
                <c:pt idx="1824">
                  <c:v>121</c:v>
                </c:pt>
                <c:pt idx="1825">
                  <c:v>115</c:v>
                </c:pt>
                <c:pt idx="1826">
                  <c:v>115</c:v>
                </c:pt>
                <c:pt idx="1827">
                  <c:v>108</c:v>
                </c:pt>
                <c:pt idx="1828">
                  <c:v>124</c:v>
                </c:pt>
                <c:pt idx="1829">
                  <c:v>131</c:v>
                </c:pt>
                <c:pt idx="1830">
                  <c:v>124</c:v>
                </c:pt>
                <c:pt idx="1831">
                  <c:v>110</c:v>
                </c:pt>
                <c:pt idx="1832">
                  <c:v>111</c:v>
                </c:pt>
                <c:pt idx="1833">
                  <c:v>130</c:v>
                </c:pt>
                <c:pt idx="1834">
                  <c:v>130</c:v>
                </c:pt>
                <c:pt idx="1835">
                  <c:v>102</c:v>
                </c:pt>
                <c:pt idx="1836">
                  <c:v>104</c:v>
                </c:pt>
                <c:pt idx="1837">
                  <c:v>130</c:v>
                </c:pt>
                <c:pt idx="1838">
                  <c:v>107</c:v>
                </c:pt>
                <c:pt idx="1839">
                  <c:v>138</c:v>
                </c:pt>
                <c:pt idx="1840">
                  <c:v>108</c:v>
                </c:pt>
                <c:pt idx="1841">
                  <c:v>133</c:v>
                </c:pt>
                <c:pt idx="1842">
                  <c:v>120</c:v>
                </c:pt>
                <c:pt idx="1843">
                  <c:v>116</c:v>
                </c:pt>
                <c:pt idx="1844">
                  <c:v>136</c:v>
                </c:pt>
                <c:pt idx="1845">
                  <c:v>137</c:v>
                </c:pt>
                <c:pt idx="1846">
                  <c:v>135</c:v>
                </c:pt>
                <c:pt idx="1847">
                  <c:v>125</c:v>
                </c:pt>
                <c:pt idx="1848">
                  <c:v>110</c:v>
                </c:pt>
                <c:pt idx="1849">
                  <c:v>132</c:v>
                </c:pt>
                <c:pt idx="1850">
                  <c:v>128</c:v>
                </c:pt>
                <c:pt idx="1851">
                  <c:v>104</c:v>
                </c:pt>
                <c:pt idx="1852">
                  <c:v>104</c:v>
                </c:pt>
                <c:pt idx="1853">
                  <c:v>114</c:v>
                </c:pt>
                <c:pt idx="1854">
                  <c:v>104</c:v>
                </c:pt>
                <c:pt idx="1855">
                  <c:v>126</c:v>
                </c:pt>
                <c:pt idx="1856">
                  <c:v>116</c:v>
                </c:pt>
                <c:pt idx="1857">
                  <c:v>112</c:v>
                </c:pt>
                <c:pt idx="1858">
                  <c:v>120</c:v>
                </c:pt>
                <c:pt idx="1859">
                  <c:v>120</c:v>
                </c:pt>
                <c:pt idx="1860">
                  <c:v>116</c:v>
                </c:pt>
                <c:pt idx="1861">
                  <c:v>111</c:v>
                </c:pt>
                <c:pt idx="1862">
                  <c:v>114</c:v>
                </c:pt>
                <c:pt idx="1863">
                  <c:v>106</c:v>
                </c:pt>
                <c:pt idx="1864">
                  <c:v>113</c:v>
                </c:pt>
                <c:pt idx="1865">
                  <c:v>110</c:v>
                </c:pt>
                <c:pt idx="1866">
                  <c:v>130</c:v>
                </c:pt>
                <c:pt idx="1867">
                  <c:v>135</c:v>
                </c:pt>
                <c:pt idx="1868">
                  <c:v>128</c:v>
                </c:pt>
                <c:pt idx="1869">
                  <c:v>118</c:v>
                </c:pt>
                <c:pt idx="1870">
                  <c:v>109</c:v>
                </c:pt>
                <c:pt idx="1871">
                  <c:v>131</c:v>
                </c:pt>
                <c:pt idx="1872">
                  <c:v>124</c:v>
                </c:pt>
                <c:pt idx="1873">
                  <c:v>112</c:v>
                </c:pt>
                <c:pt idx="1874">
                  <c:v>106</c:v>
                </c:pt>
                <c:pt idx="1875">
                  <c:v>136</c:v>
                </c:pt>
                <c:pt idx="1876">
                  <c:v>132</c:v>
                </c:pt>
                <c:pt idx="1877">
                  <c:v>101</c:v>
                </c:pt>
                <c:pt idx="1878">
                  <c:v>114</c:v>
                </c:pt>
                <c:pt idx="1879">
                  <c:v>119</c:v>
                </c:pt>
                <c:pt idx="1880">
                  <c:v>114</c:v>
                </c:pt>
                <c:pt idx="1881">
                  <c:v>108</c:v>
                </c:pt>
                <c:pt idx="1886">
                  <c:v>127</c:v>
                </c:pt>
                <c:pt idx="1887">
                  <c:v>123</c:v>
                </c:pt>
                <c:pt idx="1888">
                  <c:v>116</c:v>
                </c:pt>
                <c:pt idx="1889">
                  <c:v>110</c:v>
                </c:pt>
                <c:pt idx="1890">
                  <c:v>131</c:v>
                </c:pt>
                <c:pt idx="1891">
                  <c:v>128</c:v>
                </c:pt>
                <c:pt idx="1892">
                  <c:v>125</c:v>
                </c:pt>
                <c:pt idx="1893">
                  <c:v>118</c:v>
                </c:pt>
                <c:pt idx="1894">
                  <c:v>123</c:v>
                </c:pt>
                <c:pt idx="1895">
                  <c:v>118</c:v>
                </c:pt>
                <c:pt idx="1896">
                  <c:v>120</c:v>
                </c:pt>
                <c:pt idx="1897">
                  <c:v>115</c:v>
                </c:pt>
                <c:pt idx="1898">
                  <c:v>120</c:v>
                </c:pt>
                <c:pt idx="1899">
                  <c:v>113</c:v>
                </c:pt>
                <c:pt idx="1900">
                  <c:v>117</c:v>
                </c:pt>
                <c:pt idx="1901">
                  <c:v>108</c:v>
                </c:pt>
                <c:pt idx="1902">
                  <c:v>119</c:v>
                </c:pt>
                <c:pt idx="1903">
                  <c:v>123</c:v>
                </c:pt>
                <c:pt idx="1904">
                  <c:v>114</c:v>
                </c:pt>
                <c:pt idx="1905">
                  <c:v>109</c:v>
                </c:pt>
                <c:pt idx="1906">
                  <c:v>120</c:v>
                </c:pt>
                <c:pt idx="1907">
                  <c:v>114</c:v>
                </c:pt>
                <c:pt idx="1908">
                  <c:v>115</c:v>
                </c:pt>
                <c:pt idx="1909">
                  <c:v>113</c:v>
                </c:pt>
                <c:pt idx="1910">
                  <c:v>106</c:v>
                </c:pt>
                <c:pt idx="1911">
                  <c:v>121</c:v>
                </c:pt>
                <c:pt idx="1912">
                  <c:v>116</c:v>
                </c:pt>
                <c:pt idx="1913">
                  <c:v>113</c:v>
                </c:pt>
                <c:pt idx="1914">
                  <c:v>116</c:v>
                </c:pt>
                <c:pt idx="1915">
                  <c:v>128</c:v>
                </c:pt>
                <c:pt idx="1916">
                  <c:v>119</c:v>
                </c:pt>
                <c:pt idx="1917">
                  <c:v>125</c:v>
                </c:pt>
                <c:pt idx="1918">
                  <c:v>121</c:v>
                </c:pt>
                <c:pt idx="1919">
                  <c:v>116</c:v>
                </c:pt>
                <c:pt idx="1920">
                  <c:v>106</c:v>
                </c:pt>
                <c:pt idx="1921">
                  <c:v>120</c:v>
                </c:pt>
                <c:pt idx="1922">
                  <c:v>114</c:v>
                </c:pt>
                <c:pt idx="1923">
                  <c:v>105</c:v>
                </c:pt>
                <c:pt idx="1924">
                  <c:v>115</c:v>
                </c:pt>
                <c:pt idx="1925">
                  <c:v>108</c:v>
                </c:pt>
                <c:pt idx="1926">
                  <c:v>108</c:v>
                </c:pt>
                <c:pt idx="1927">
                  <c:v>104</c:v>
                </c:pt>
                <c:pt idx="1928">
                  <c:v>111</c:v>
                </c:pt>
                <c:pt idx="1929">
                  <c:v>106</c:v>
                </c:pt>
                <c:pt idx="1930">
                  <c:v>113</c:v>
                </c:pt>
                <c:pt idx="1931">
                  <c:v>108</c:v>
                </c:pt>
                <c:pt idx="1932">
                  <c:v>102</c:v>
                </c:pt>
                <c:pt idx="1933">
                  <c:v>108</c:v>
                </c:pt>
                <c:pt idx="1934">
                  <c:v>118</c:v>
                </c:pt>
                <c:pt idx="1935">
                  <c:v>110</c:v>
                </c:pt>
                <c:pt idx="1936">
                  <c:v>119</c:v>
                </c:pt>
                <c:pt idx="1937">
                  <c:v>108</c:v>
                </c:pt>
                <c:pt idx="1938">
                  <c:v>116</c:v>
                </c:pt>
                <c:pt idx="1939">
                  <c:v>107</c:v>
                </c:pt>
                <c:pt idx="1940">
                  <c:v>121</c:v>
                </c:pt>
                <c:pt idx="1941">
                  <c:v>108</c:v>
                </c:pt>
                <c:pt idx="1942">
                  <c:v>107</c:v>
                </c:pt>
                <c:pt idx="1943">
                  <c:v>118</c:v>
                </c:pt>
                <c:pt idx="1944">
                  <c:v>112</c:v>
                </c:pt>
                <c:pt idx="1947">
                  <c:v>118</c:v>
                </c:pt>
                <c:pt idx="1948">
                  <c:v>114</c:v>
                </c:pt>
                <c:pt idx="1949">
                  <c:v>116</c:v>
                </c:pt>
                <c:pt idx="1950">
                  <c:v>122</c:v>
                </c:pt>
                <c:pt idx="1951">
                  <c:v>118</c:v>
                </c:pt>
                <c:pt idx="1952">
                  <c:v>114</c:v>
                </c:pt>
                <c:pt idx="1953">
                  <c:v>114</c:v>
                </c:pt>
                <c:pt idx="1954">
                  <c:v>116</c:v>
                </c:pt>
                <c:pt idx="1955">
                  <c:v>114</c:v>
                </c:pt>
                <c:pt idx="1956">
                  <c:v>121</c:v>
                </c:pt>
                <c:pt idx="1957">
                  <c:v>112</c:v>
                </c:pt>
                <c:pt idx="1958">
                  <c:v>125</c:v>
                </c:pt>
                <c:pt idx="1959">
                  <c:v>121</c:v>
                </c:pt>
                <c:pt idx="1960">
                  <c:v>128</c:v>
                </c:pt>
                <c:pt idx="1961">
                  <c:v>123</c:v>
                </c:pt>
                <c:pt idx="1962">
                  <c:v>112</c:v>
                </c:pt>
                <c:pt idx="1963">
                  <c:v>115</c:v>
                </c:pt>
                <c:pt idx="1964">
                  <c:v>120</c:v>
                </c:pt>
                <c:pt idx="1965">
                  <c:v>120</c:v>
                </c:pt>
                <c:pt idx="1966">
                  <c:v>100</c:v>
                </c:pt>
                <c:pt idx="1967">
                  <c:v>122</c:v>
                </c:pt>
                <c:pt idx="1968">
                  <c:v>112</c:v>
                </c:pt>
                <c:pt idx="1969">
                  <c:v>102</c:v>
                </c:pt>
                <c:pt idx="1970">
                  <c:v>121</c:v>
                </c:pt>
                <c:pt idx="1971">
                  <c:v>117</c:v>
                </c:pt>
                <c:pt idx="1972">
                  <c:v>112</c:v>
                </c:pt>
                <c:pt idx="1973">
                  <c:v>116</c:v>
                </c:pt>
                <c:pt idx="1974">
                  <c:v>106</c:v>
                </c:pt>
                <c:pt idx="1975">
                  <c:v>118</c:v>
                </c:pt>
                <c:pt idx="1976">
                  <c:v>113</c:v>
                </c:pt>
                <c:pt idx="1977">
                  <c:v>106</c:v>
                </c:pt>
                <c:pt idx="1978">
                  <c:v>111</c:v>
                </c:pt>
                <c:pt idx="1979">
                  <c:v>122</c:v>
                </c:pt>
                <c:pt idx="1980">
                  <c:v>107</c:v>
                </c:pt>
                <c:pt idx="1981">
                  <c:v>125</c:v>
                </c:pt>
                <c:pt idx="1982">
                  <c:v>119</c:v>
                </c:pt>
                <c:pt idx="1983">
                  <c:v>120</c:v>
                </c:pt>
                <c:pt idx="1984">
                  <c:v>104</c:v>
                </c:pt>
                <c:pt idx="1985">
                  <c:v>117</c:v>
                </c:pt>
                <c:pt idx="1986">
                  <c:v>113</c:v>
                </c:pt>
                <c:pt idx="1987">
                  <c:v>120</c:v>
                </c:pt>
                <c:pt idx="1988">
                  <c:v>112</c:v>
                </c:pt>
                <c:pt idx="1989">
                  <c:v>122</c:v>
                </c:pt>
                <c:pt idx="1990">
                  <c:v>114</c:v>
                </c:pt>
                <c:pt idx="1991">
                  <c:v>124</c:v>
                </c:pt>
                <c:pt idx="1992">
                  <c:v>126</c:v>
                </c:pt>
                <c:pt idx="1993">
                  <c:v>117</c:v>
                </c:pt>
                <c:pt idx="1994">
                  <c:v>118</c:v>
                </c:pt>
                <c:pt idx="1995">
                  <c:v>124</c:v>
                </c:pt>
                <c:pt idx="1996">
                  <c:v>113</c:v>
                </c:pt>
                <c:pt idx="1997">
                  <c:v>121</c:v>
                </c:pt>
                <c:pt idx="1998">
                  <c:v>116</c:v>
                </c:pt>
                <c:pt idx="1999">
                  <c:v>135</c:v>
                </c:pt>
                <c:pt idx="2000">
                  <c:v>139</c:v>
                </c:pt>
                <c:pt idx="2001">
                  <c:v>130</c:v>
                </c:pt>
                <c:pt idx="2002">
                  <c:v>128</c:v>
                </c:pt>
                <c:pt idx="2003">
                  <c:v>122</c:v>
                </c:pt>
                <c:pt idx="2004">
                  <c:v>126</c:v>
                </c:pt>
                <c:pt idx="2005">
                  <c:v>118</c:v>
                </c:pt>
                <c:pt idx="2006">
                  <c:v>128</c:v>
                </c:pt>
                <c:pt idx="2007">
                  <c:v>122</c:v>
                </c:pt>
                <c:pt idx="2008">
                  <c:v>122</c:v>
                </c:pt>
                <c:pt idx="2009">
                  <c:v>123</c:v>
                </c:pt>
                <c:pt idx="2010">
                  <c:v>130</c:v>
                </c:pt>
                <c:pt idx="2011">
                  <c:v>130</c:v>
                </c:pt>
                <c:pt idx="2012">
                  <c:v>114</c:v>
                </c:pt>
                <c:pt idx="2013">
                  <c:v>129</c:v>
                </c:pt>
                <c:pt idx="2014">
                  <c:v>129</c:v>
                </c:pt>
                <c:pt idx="2016">
                  <c:v>127</c:v>
                </c:pt>
                <c:pt idx="2017">
                  <c:v>129</c:v>
                </c:pt>
                <c:pt idx="2018">
                  <c:v>118</c:v>
                </c:pt>
                <c:pt idx="2019">
                  <c:v>124</c:v>
                </c:pt>
                <c:pt idx="2020">
                  <c:v>118</c:v>
                </c:pt>
                <c:pt idx="2021">
                  <c:v>124</c:v>
                </c:pt>
                <c:pt idx="2022">
                  <c:v>121</c:v>
                </c:pt>
                <c:pt idx="2023">
                  <c:v>120</c:v>
                </c:pt>
                <c:pt idx="2024">
                  <c:v>115</c:v>
                </c:pt>
                <c:pt idx="2025">
                  <c:v>115</c:v>
                </c:pt>
                <c:pt idx="2026">
                  <c:v>106</c:v>
                </c:pt>
                <c:pt idx="2027">
                  <c:v>118</c:v>
                </c:pt>
                <c:pt idx="2028">
                  <c:v>111</c:v>
                </c:pt>
                <c:pt idx="2029">
                  <c:v>112</c:v>
                </c:pt>
                <c:pt idx="2030">
                  <c:v>108</c:v>
                </c:pt>
                <c:pt idx="2031">
                  <c:v>122</c:v>
                </c:pt>
                <c:pt idx="2032">
                  <c:v>116</c:v>
                </c:pt>
                <c:pt idx="2033">
                  <c:v>137</c:v>
                </c:pt>
                <c:pt idx="2034">
                  <c:v>132</c:v>
                </c:pt>
                <c:pt idx="2035">
                  <c:v>120</c:v>
                </c:pt>
                <c:pt idx="2036">
                  <c:v>123</c:v>
                </c:pt>
                <c:pt idx="2037">
                  <c:v>126</c:v>
                </c:pt>
                <c:pt idx="2038">
                  <c:v>119</c:v>
                </c:pt>
                <c:pt idx="2039">
                  <c:v>112</c:v>
                </c:pt>
                <c:pt idx="2042">
                  <c:v>123</c:v>
                </c:pt>
                <c:pt idx="2043">
                  <c:v>110</c:v>
                </c:pt>
                <c:pt idx="2044">
                  <c:v>116</c:v>
                </c:pt>
                <c:pt idx="2045">
                  <c:v>131</c:v>
                </c:pt>
                <c:pt idx="2046">
                  <c:v>120</c:v>
                </c:pt>
                <c:pt idx="2047">
                  <c:v>118</c:v>
                </c:pt>
                <c:pt idx="2048">
                  <c:v>113</c:v>
                </c:pt>
                <c:pt idx="2049">
                  <c:v>104</c:v>
                </c:pt>
                <c:pt idx="2050">
                  <c:v>100</c:v>
                </c:pt>
                <c:pt idx="2051">
                  <c:v>119</c:v>
                </c:pt>
                <c:pt idx="2052">
                  <c:v>111</c:v>
                </c:pt>
                <c:pt idx="2053">
                  <c:v>110</c:v>
                </c:pt>
                <c:pt idx="2054">
                  <c:v>120</c:v>
                </c:pt>
                <c:pt idx="2055">
                  <c:v>114</c:v>
                </c:pt>
                <c:pt idx="2056">
                  <c:v>118</c:v>
                </c:pt>
                <c:pt idx="2057">
                  <c:v>114</c:v>
                </c:pt>
                <c:pt idx="2059">
                  <c:v>122</c:v>
                </c:pt>
                <c:pt idx="2060">
                  <c:v>115</c:v>
                </c:pt>
                <c:pt idx="2061">
                  <c:v>115</c:v>
                </c:pt>
                <c:pt idx="2062">
                  <c:v>112</c:v>
                </c:pt>
                <c:pt idx="2063">
                  <c:v>112</c:v>
                </c:pt>
                <c:pt idx="2064">
                  <c:v>117</c:v>
                </c:pt>
                <c:pt idx="2065">
                  <c:v>130</c:v>
                </c:pt>
                <c:pt idx="2066">
                  <c:v>115</c:v>
                </c:pt>
                <c:pt idx="2067">
                  <c:v>120</c:v>
                </c:pt>
                <c:pt idx="2068">
                  <c:v>122</c:v>
                </c:pt>
                <c:pt idx="2069">
                  <c:v>116</c:v>
                </c:pt>
                <c:pt idx="2070">
                  <c:v>116</c:v>
                </c:pt>
                <c:pt idx="2071">
                  <c:v>112</c:v>
                </c:pt>
                <c:pt idx="2072">
                  <c:v>117</c:v>
                </c:pt>
                <c:pt idx="2073">
                  <c:v>117</c:v>
                </c:pt>
                <c:pt idx="2074">
                  <c:v>111</c:v>
                </c:pt>
                <c:pt idx="2075">
                  <c:v>120</c:v>
                </c:pt>
                <c:pt idx="2076">
                  <c:v>115</c:v>
                </c:pt>
                <c:pt idx="2077">
                  <c:v>115</c:v>
                </c:pt>
                <c:pt idx="2078">
                  <c:v>119</c:v>
                </c:pt>
                <c:pt idx="2079">
                  <c:v>97</c:v>
                </c:pt>
                <c:pt idx="2080">
                  <c:v>110</c:v>
                </c:pt>
                <c:pt idx="2081">
                  <c:v>116</c:v>
                </c:pt>
                <c:pt idx="2082">
                  <c:v>119</c:v>
                </c:pt>
                <c:pt idx="2083">
                  <c:v>130</c:v>
                </c:pt>
                <c:pt idx="2084">
                  <c:v>137</c:v>
                </c:pt>
                <c:pt idx="2085">
                  <c:v>126</c:v>
                </c:pt>
                <c:pt idx="2086">
                  <c:v>116</c:v>
                </c:pt>
                <c:pt idx="2087">
                  <c:v>120</c:v>
                </c:pt>
                <c:pt idx="2088">
                  <c:v>122</c:v>
                </c:pt>
                <c:pt idx="2089">
                  <c:v>112</c:v>
                </c:pt>
                <c:pt idx="2090">
                  <c:v>123</c:v>
                </c:pt>
                <c:pt idx="2091">
                  <c:v>119</c:v>
                </c:pt>
                <c:pt idx="2092">
                  <c:v>125</c:v>
                </c:pt>
                <c:pt idx="2093">
                  <c:v>126</c:v>
                </c:pt>
                <c:pt idx="2094">
                  <c:v>139</c:v>
                </c:pt>
                <c:pt idx="2095">
                  <c:v>111</c:v>
                </c:pt>
                <c:pt idx="2096">
                  <c:v>114</c:v>
                </c:pt>
                <c:pt idx="2097">
                  <c:v>126</c:v>
                </c:pt>
                <c:pt idx="2098">
                  <c:v>120</c:v>
                </c:pt>
                <c:pt idx="2099">
                  <c:v>117</c:v>
                </c:pt>
                <c:pt idx="2100">
                  <c:v>100</c:v>
                </c:pt>
                <c:pt idx="2101">
                  <c:v>116</c:v>
                </c:pt>
                <c:pt idx="2102">
                  <c:v>112</c:v>
                </c:pt>
                <c:pt idx="2103">
                  <c:v>120</c:v>
                </c:pt>
                <c:pt idx="2104">
                  <c:v>116</c:v>
                </c:pt>
                <c:pt idx="2105">
                  <c:v>120</c:v>
                </c:pt>
                <c:pt idx="2106">
                  <c:v>111</c:v>
                </c:pt>
                <c:pt idx="2107">
                  <c:v>111</c:v>
                </c:pt>
                <c:pt idx="2108">
                  <c:v>111</c:v>
                </c:pt>
                <c:pt idx="2109">
                  <c:v>120</c:v>
                </c:pt>
                <c:pt idx="2110">
                  <c:v>114</c:v>
                </c:pt>
                <c:pt idx="2111">
                  <c:v>116</c:v>
                </c:pt>
                <c:pt idx="2112">
                  <c:v>105</c:v>
                </c:pt>
                <c:pt idx="2113">
                  <c:v>111</c:v>
                </c:pt>
                <c:pt idx="2114">
                  <c:v>122</c:v>
                </c:pt>
                <c:pt idx="2115">
                  <c:v>114</c:v>
                </c:pt>
                <c:pt idx="2116">
                  <c:v>126</c:v>
                </c:pt>
                <c:pt idx="2117">
                  <c:v>120</c:v>
                </c:pt>
                <c:pt idx="2118">
                  <c:v>121</c:v>
                </c:pt>
                <c:pt idx="2119">
                  <c:v>120</c:v>
                </c:pt>
                <c:pt idx="2120">
                  <c:v>113</c:v>
                </c:pt>
                <c:pt idx="2121">
                  <c:v>117</c:v>
                </c:pt>
                <c:pt idx="2122">
                  <c:v>110</c:v>
                </c:pt>
                <c:pt idx="2123">
                  <c:v>108</c:v>
                </c:pt>
                <c:pt idx="2124">
                  <c:v>115</c:v>
                </c:pt>
                <c:pt idx="2125">
                  <c:v>108</c:v>
                </c:pt>
                <c:pt idx="2126">
                  <c:v>112</c:v>
                </c:pt>
                <c:pt idx="2127">
                  <c:v>112</c:v>
                </c:pt>
                <c:pt idx="2128">
                  <c:v>118</c:v>
                </c:pt>
                <c:pt idx="2129">
                  <c:v>110</c:v>
                </c:pt>
                <c:pt idx="2130">
                  <c:v>123</c:v>
                </c:pt>
                <c:pt idx="2131">
                  <c:v>126</c:v>
                </c:pt>
                <c:pt idx="2132">
                  <c:v>122</c:v>
                </c:pt>
                <c:pt idx="2133">
                  <c:v>118</c:v>
                </c:pt>
                <c:pt idx="2134">
                  <c:v>117</c:v>
                </c:pt>
                <c:pt idx="2135">
                  <c:v>115</c:v>
                </c:pt>
                <c:pt idx="2136">
                  <c:v>127</c:v>
                </c:pt>
                <c:pt idx="2137">
                  <c:v>120</c:v>
                </c:pt>
                <c:pt idx="2138">
                  <c:v>113</c:v>
                </c:pt>
                <c:pt idx="2139">
                  <c:v>115</c:v>
                </c:pt>
                <c:pt idx="2140">
                  <c:v>126</c:v>
                </c:pt>
                <c:pt idx="2141">
                  <c:v>121</c:v>
                </c:pt>
                <c:pt idx="2142">
                  <c:v>113</c:v>
                </c:pt>
                <c:pt idx="2143">
                  <c:v>116</c:v>
                </c:pt>
                <c:pt idx="2144">
                  <c:v>110</c:v>
                </c:pt>
                <c:pt idx="2145">
                  <c:v>119</c:v>
                </c:pt>
                <c:pt idx="2146">
                  <c:v>114</c:v>
                </c:pt>
                <c:pt idx="2147">
                  <c:v>118</c:v>
                </c:pt>
                <c:pt idx="2148">
                  <c:v>116</c:v>
                </c:pt>
                <c:pt idx="2149">
                  <c:v>111</c:v>
                </c:pt>
                <c:pt idx="2150">
                  <c:v>126</c:v>
                </c:pt>
                <c:pt idx="2151">
                  <c:v>119</c:v>
                </c:pt>
                <c:pt idx="2152">
                  <c:v>130</c:v>
                </c:pt>
                <c:pt idx="2153">
                  <c:v>120</c:v>
                </c:pt>
                <c:pt idx="2154">
                  <c:v>113</c:v>
                </c:pt>
                <c:pt idx="2155">
                  <c:v>111</c:v>
                </c:pt>
                <c:pt idx="2156">
                  <c:v>116</c:v>
                </c:pt>
                <c:pt idx="2157">
                  <c:v>114</c:v>
                </c:pt>
                <c:pt idx="2158">
                  <c:v>129</c:v>
                </c:pt>
                <c:pt idx="2159">
                  <c:v>120</c:v>
                </c:pt>
                <c:pt idx="2160">
                  <c:v>113</c:v>
                </c:pt>
                <c:pt idx="2161">
                  <c:v>116</c:v>
                </c:pt>
                <c:pt idx="2162">
                  <c:v>112</c:v>
                </c:pt>
                <c:pt idx="2163">
                  <c:v>120</c:v>
                </c:pt>
                <c:pt idx="2164">
                  <c:v>114</c:v>
                </c:pt>
                <c:pt idx="2165">
                  <c:v>110</c:v>
                </c:pt>
                <c:pt idx="2166">
                  <c:v>114</c:v>
                </c:pt>
                <c:pt idx="2167">
                  <c:v>110</c:v>
                </c:pt>
                <c:pt idx="2168">
                  <c:v>116</c:v>
                </c:pt>
                <c:pt idx="2169">
                  <c:v>112</c:v>
                </c:pt>
                <c:pt idx="2170">
                  <c:v>111</c:v>
                </c:pt>
                <c:pt idx="2171">
                  <c:v>115</c:v>
                </c:pt>
                <c:pt idx="2172">
                  <c:v>113</c:v>
                </c:pt>
                <c:pt idx="2173">
                  <c:v>112</c:v>
                </c:pt>
                <c:pt idx="2174">
                  <c:v>115</c:v>
                </c:pt>
                <c:pt idx="2175">
                  <c:v>111</c:v>
                </c:pt>
                <c:pt idx="2176">
                  <c:v>107</c:v>
                </c:pt>
                <c:pt idx="2177">
                  <c:v>113</c:v>
                </c:pt>
                <c:pt idx="2178">
                  <c:v>107</c:v>
                </c:pt>
                <c:pt idx="2179">
                  <c:v>111</c:v>
                </c:pt>
                <c:pt idx="2180">
                  <c:v>103</c:v>
                </c:pt>
                <c:pt idx="2181">
                  <c:v>107</c:v>
                </c:pt>
                <c:pt idx="2182">
                  <c:v>102</c:v>
                </c:pt>
                <c:pt idx="2183">
                  <c:v>108</c:v>
                </c:pt>
                <c:pt idx="2184">
                  <c:v>112</c:v>
                </c:pt>
                <c:pt idx="2185">
                  <c:v>106</c:v>
                </c:pt>
                <c:pt idx="2186">
                  <c:v>113</c:v>
                </c:pt>
                <c:pt idx="2187">
                  <c:v>109</c:v>
                </c:pt>
                <c:pt idx="2188">
                  <c:v>104</c:v>
                </c:pt>
                <c:pt idx="2189">
                  <c:v>115</c:v>
                </c:pt>
                <c:pt idx="2190">
                  <c:v>109</c:v>
                </c:pt>
                <c:pt idx="2191">
                  <c:v>111</c:v>
                </c:pt>
                <c:pt idx="2192">
                  <c:v>114</c:v>
                </c:pt>
                <c:pt idx="2193">
                  <c:v>112</c:v>
                </c:pt>
                <c:pt idx="2194">
                  <c:v>108</c:v>
                </c:pt>
                <c:pt idx="2195">
                  <c:v>102</c:v>
                </c:pt>
                <c:pt idx="2196">
                  <c:v>103</c:v>
                </c:pt>
                <c:pt idx="2197">
                  <c:v>109</c:v>
                </c:pt>
                <c:pt idx="2198">
                  <c:v>100</c:v>
                </c:pt>
                <c:pt idx="2199">
                  <c:v>119</c:v>
                </c:pt>
                <c:pt idx="2200">
                  <c:v>112</c:v>
                </c:pt>
                <c:pt idx="2201">
                  <c:v>111</c:v>
                </c:pt>
                <c:pt idx="2202">
                  <c:v>110</c:v>
                </c:pt>
                <c:pt idx="2203">
                  <c:v>103</c:v>
                </c:pt>
                <c:pt idx="2204">
                  <c:v>127</c:v>
                </c:pt>
                <c:pt idx="2205">
                  <c:v>122</c:v>
                </c:pt>
                <c:pt idx="2206">
                  <c:v>127</c:v>
                </c:pt>
                <c:pt idx="2207">
                  <c:v>115</c:v>
                </c:pt>
                <c:pt idx="2208">
                  <c:v>110</c:v>
                </c:pt>
                <c:pt idx="2209">
                  <c:v>113</c:v>
                </c:pt>
                <c:pt idx="2210">
                  <c:v>115</c:v>
                </c:pt>
                <c:pt idx="2211">
                  <c:v>111</c:v>
                </c:pt>
                <c:pt idx="2212">
                  <c:v>100</c:v>
                </c:pt>
                <c:pt idx="2213">
                  <c:v>115</c:v>
                </c:pt>
                <c:pt idx="2214">
                  <c:v>108</c:v>
                </c:pt>
                <c:pt idx="2215">
                  <c:v>120</c:v>
                </c:pt>
                <c:pt idx="2216">
                  <c:v>129</c:v>
                </c:pt>
                <c:pt idx="2217">
                  <c:v>123</c:v>
                </c:pt>
                <c:pt idx="2218">
                  <c:v>111</c:v>
                </c:pt>
                <c:pt idx="2219">
                  <c:v>120</c:v>
                </c:pt>
                <c:pt idx="2220">
                  <c:v>114</c:v>
                </c:pt>
                <c:pt idx="2221">
                  <c:v>117</c:v>
                </c:pt>
                <c:pt idx="2222">
                  <c:v>110</c:v>
                </c:pt>
                <c:pt idx="2223">
                  <c:v>116</c:v>
                </c:pt>
                <c:pt idx="2224">
                  <c:v>112</c:v>
                </c:pt>
                <c:pt idx="2225">
                  <c:v>108</c:v>
                </c:pt>
                <c:pt idx="2226">
                  <c:v>112</c:v>
                </c:pt>
                <c:pt idx="2227">
                  <c:v>118</c:v>
                </c:pt>
                <c:pt idx="2228">
                  <c:v>114</c:v>
                </c:pt>
                <c:pt idx="2229">
                  <c:v>121</c:v>
                </c:pt>
                <c:pt idx="2231">
                  <c:v>117</c:v>
                </c:pt>
                <c:pt idx="2232">
                  <c:v>112</c:v>
                </c:pt>
                <c:pt idx="2233">
                  <c:v>112</c:v>
                </c:pt>
                <c:pt idx="2234">
                  <c:v>107</c:v>
                </c:pt>
                <c:pt idx="2235">
                  <c:v>116</c:v>
                </c:pt>
                <c:pt idx="2236">
                  <c:v>118</c:v>
                </c:pt>
                <c:pt idx="2237">
                  <c:v>110</c:v>
                </c:pt>
                <c:pt idx="2238">
                  <c:v>118</c:v>
                </c:pt>
                <c:pt idx="2239">
                  <c:v>112</c:v>
                </c:pt>
                <c:pt idx="2241">
                  <c:v>120</c:v>
                </c:pt>
                <c:pt idx="2242">
                  <c:v>112</c:v>
                </c:pt>
                <c:pt idx="2243">
                  <c:v>115</c:v>
                </c:pt>
                <c:pt idx="2244">
                  <c:v>112</c:v>
                </c:pt>
                <c:pt idx="2245">
                  <c:v>126</c:v>
                </c:pt>
                <c:pt idx="2246">
                  <c:v>119</c:v>
                </c:pt>
                <c:pt idx="2247">
                  <c:v>127</c:v>
                </c:pt>
                <c:pt idx="2252">
                  <c:v>132</c:v>
                </c:pt>
                <c:pt idx="2253">
                  <c:v>135</c:v>
                </c:pt>
                <c:pt idx="2254">
                  <c:v>127</c:v>
                </c:pt>
                <c:pt idx="2255">
                  <c:v>132</c:v>
                </c:pt>
                <c:pt idx="2256">
                  <c:v>122</c:v>
                </c:pt>
                <c:pt idx="2257">
                  <c:v>119</c:v>
                </c:pt>
                <c:pt idx="2258">
                  <c:v>126</c:v>
                </c:pt>
                <c:pt idx="2259">
                  <c:v>120</c:v>
                </c:pt>
                <c:pt idx="2260">
                  <c:v>121</c:v>
                </c:pt>
                <c:pt idx="2261">
                  <c:v>114</c:v>
                </c:pt>
                <c:pt idx="2262">
                  <c:v>126</c:v>
                </c:pt>
                <c:pt idx="2263">
                  <c:v>125</c:v>
                </c:pt>
                <c:pt idx="2264">
                  <c:v>122</c:v>
                </c:pt>
                <c:pt idx="2265">
                  <c:v>112</c:v>
                </c:pt>
                <c:pt idx="2266">
                  <c:v>116</c:v>
                </c:pt>
                <c:pt idx="2268">
                  <c:v>134</c:v>
                </c:pt>
                <c:pt idx="2269">
                  <c:v>126</c:v>
                </c:pt>
                <c:pt idx="2270">
                  <c:v>134</c:v>
                </c:pt>
                <c:pt idx="2271">
                  <c:v>128</c:v>
                </c:pt>
                <c:pt idx="2272">
                  <c:v>122</c:v>
                </c:pt>
                <c:pt idx="2273">
                  <c:v>123</c:v>
                </c:pt>
                <c:pt idx="2274">
                  <c:v>119</c:v>
                </c:pt>
                <c:pt idx="2275">
                  <c:v>126</c:v>
                </c:pt>
                <c:pt idx="2276">
                  <c:v>118</c:v>
                </c:pt>
                <c:pt idx="2277">
                  <c:v>139</c:v>
                </c:pt>
                <c:pt idx="2278">
                  <c:v>140</c:v>
                </c:pt>
                <c:pt idx="2279">
                  <c:v>133</c:v>
                </c:pt>
                <c:pt idx="2280">
                  <c:v>115</c:v>
                </c:pt>
                <c:pt idx="2281">
                  <c:v>135</c:v>
                </c:pt>
                <c:pt idx="2282">
                  <c:v>127</c:v>
                </c:pt>
                <c:pt idx="2283">
                  <c:v>112</c:v>
                </c:pt>
                <c:pt idx="2284">
                  <c:v>133</c:v>
                </c:pt>
                <c:pt idx="2285">
                  <c:v>129</c:v>
                </c:pt>
                <c:pt idx="2286">
                  <c:v>127</c:v>
                </c:pt>
                <c:pt idx="2287">
                  <c:v>151</c:v>
                </c:pt>
                <c:pt idx="2288">
                  <c:v>138</c:v>
                </c:pt>
                <c:pt idx="2289">
                  <c:v>140</c:v>
                </c:pt>
                <c:pt idx="2290">
                  <c:v>120</c:v>
                </c:pt>
                <c:pt idx="2291">
                  <c:v>121</c:v>
                </c:pt>
                <c:pt idx="2292">
                  <c:v>134</c:v>
                </c:pt>
                <c:pt idx="2293">
                  <c:v>127</c:v>
                </c:pt>
                <c:pt idx="2294">
                  <c:v>122</c:v>
                </c:pt>
                <c:pt idx="2295">
                  <c:v>125</c:v>
                </c:pt>
                <c:pt idx="2296">
                  <c:v>131</c:v>
                </c:pt>
                <c:pt idx="2297">
                  <c:v>137</c:v>
                </c:pt>
                <c:pt idx="2298">
                  <c:v>117</c:v>
                </c:pt>
                <c:pt idx="2299">
                  <c:v>112</c:v>
                </c:pt>
                <c:pt idx="2300">
                  <c:v>117</c:v>
                </c:pt>
                <c:pt idx="2301">
                  <c:v>117</c:v>
                </c:pt>
                <c:pt idx="2302">
                  <c:v>113</c:v>
                </c:pt>
                <c:pt idx="2303">
                  <c:v>122</c:v>
                </c:pt>
                <c:pt idx="2304">
                  <c:v>125</c:v>
                </c:pt>
                <c:pt idx="2305">
                  <c:v>125</c:v>
                </c:pt>
                <c:pt idx="2306">
                  <c:v>122</c:v>
                </c:pt>
                <c:pt idx="2307">
                  <c:v>132</c:v>
                </c:pt>
                <c:pt idx="2308">
                  <c:v>123</c:v>
                </c:pt>
                <c:pt idx="2309">
                  <c:v>130</c:v>
                </c:pt>
                <c:pt idx="2310">
                  <c:v>123</c:v>
                </c:pt>
                <c:pt idx="2311">
                  <c:v>107</c:v>
                </c:pt>
                <c:pt idx="2312">
                  <c:v>118</c:v>
                </c:pt>
                <c:pt idx="2313">
                  <c:v>128</c:v>
                </c:pt>
                <c:pt idx="2314">
                  <c:v>131</c:v>
                </c:pt>
                <c:pt idx="2315">
                  <c:v>123</c:v>
                </c:pt>
                <c:pt idx="2316">
                  <c:v>126</c:v>
                </c:pt>
                <c:pt idx="2317">
                  <c:v>123</c:v>
                </c:pt>
                <c:pt idx="2318">
                  <c:v>119</c:v>
                </c:pt>
                <c:pt idx="2319">
                  <c:v>115</c:v>
                </c:pt>
                <c:pt idx="2320">
                  <c:v>128</c:v>
                </c:pt>
                <c:pt idx="2321">
                  <c:v>116</c:v>
                </c:pt>
                <c:pt idx="2322">
                  <c:v>118</c:v>
                </c:pt>
                <c:pt idx="2323">
                  <c:v>122</c:v>
                </c:pt>
                <c:pt idx="2324">
                  <c:v>128</c:v>
                </c:pt>
                <c:pt idx="2325">
                  <c:v>117</c:v>
                </c:pt>
                <c:pt idx="2326">
                  <c:v>129</c:v>
                </c:pt>
                <c:pt idx="2327">
                  <c:v>134</c:v>
                </c:pt>
                <c:pt idx="2328">
                  <c:v>107</c:v>
                </c:pt>
                <c:pt idx="2329">
                  <c:v>121</c:v>
                </c:pt>
                <c:pt idx="2330">
                  <c:v>121</c:v>
                </c:pt>
                <c:pt idx="2331">
                  <c:v>112</c:v>
                </c:pt>
                <c:pt idx="2332">
                  <c:v>137</c:v>
                </c:pt>
                <c:pt idx="2333">
                  <c:v>131</c:v>
                </c:pt>
                <c:pt idx="2334">
                  <c:v>118</c:v>
                </c:pt>
                <c:pt idx="2335">
                  <c:v>112</c:v>
                </c:pt>
                <c:pt idx="2336">
                  <c:v>135</c:v>
                </c:pt>
                <c:pt idx="2337">
                  <c:v>130</c:v>
                </c:pt>
                <c:pt idx="2338">
                  <c:v>114</c:v>
                </c:pt>
                <c:pt idx="2339">
                  <c:v>128</c:v>
                </c:pt>
                <c:pt idx="2340">
                  <c:v>121</c:v>
                </c:pt>
                <c:pt idx="2341">
                  <c:v>135</c:v>
                </c:pt>
                <c:pt idx="2342">
                  <c:v>130</c:v>
                </c:pt>
                <c:pt idx="2343">
                  <c:v>123</c:v>
                </c:pt>
                <c:pt idx="2344">
                  <c:v>127</c:v>
                </c:pt>
                <c:pt idx="2345">
                  <c:v>151</c:v>
                </c:pt>
                <c:pt idx="2346">
                  <c:v>124</c:v>
                </c:pt>
                <c:pt idx="2347">
                  <c:v>116</c:v>
                </c:pt>
                <c:pt idx="2348">
                  <c:v>125</c:v>
                </c:pt>
                <c:pt idx="2349">
                  <c:v>118</c:v>
                </c:pt>
                <c:pt idx="2350">
                  <c:v>118</c:v>
                </c:pt>
                <c:pt idx="2351">
                  <c:v>126</c:v>
                </c:pt>
                <c:pt idx="2353">
                  <c:v>127</c:v>
                </c:pt>
                <c:pt idx="2354">
                  <c:v>116</c:v>
                </c:pt>
                <c:pt idx="2355">
                  <c:v>123</c:v>
                </c:pt>
                <c:pt idx="2356">
                  <c:v>138</c:v>
                </c:pt>
                <c:pt idx="2357">
                  <c:v>130</c:v>
                </c:pt>
                <c:pt idx="2358">
                  <c:v>127</c:v>
                </c:pt>
                <c:pt idx="2360">
                  <c:v>132</c:v>
                </c:pt>
                <c:pt idx="2361">
                  <c:v>125</c:v>
                </c:pt>
                <c:pt idx="2362">
                  <c:v>124</c:v>
                </c:pt>
                <c:pt idx="2363">
                  <c:v>131</c:v>
                </c:pt>
                <c:pt idx="2364">
                  <c:v>141</c:v>
                </c:pt>
                <c:pt idx="2365">
                  <c:v>135</c:v>
                </c:pt>
                <c:pt idx="2366">
                  <c:v>110</c:v>
                </c:pt>
                <c:pt idx="2367">
                  <c:v>128</c:v>
                </c:pt>
                <c:pt idx="2368">
                  <c:v>121</c:v>
                </c:pt>
                <c:pt idx="2369">
                  <c:v>123</c:v>
                </c:pt>
                <c:pt idx="2370">
                  <c:v>129</c:v>
                </c:pt>
                <c:pt idx="2371">
                  <c:v>122</c:v>
                </c:pt>
                <c:pt idx="2372">
                  <c:v>129</c:v>
                </c:pt>
                <c:pt idx="2373">
                  <c:v>116</c:v>
                </c:pt>
                <c:pt idx="2378">
                  <c:v>118</c:v>
                </c:pt>
                <c:pt idx="2379">
                  <c:v>116</c:v>
                </c:pt>
                <c:pt idx="2380">
                  <c:v>130</c:v>
                </c:pt>
                <c:pt idx="2381">
                  <c:v>126</c:v>
                </c:pt>
                <c:pt idx="2382">
                  <c:v>121</c:v>
                </c:pt>
                <c:pt idx="2385">
                  <c:v>112</c:v>
                </c:pt>
                <c:pt idx="2386">
                  <c:v>119</c:v>
                </c:pt>
                <c:pt idx="2387">
                  <c:v>125</c:v>
                </c:pt>
                <c:pt idx="2388">
                  <c:v>121</c:v>
                </c:pt>
                <c:pt idx="2389">
                  <c:v>129</c:v>
                </c:pt>
                <c:pt idx="2390">
                  <c:v>119</c:v>
                </c:pt>
                <c:pt idx="2391">
                  <c:v>115</c:v>
                </c:pt>
                <c:pt idx="2392">
                  <c:v>127</c:v>
                </c:pt>
                <c:pt idx="2393">
                  <c:v>123</c:v>
                </c:pt>
                <c:pt idx="2394">
                  <c:v>128</c:v>
                </c:pt>
                <c:pt idx="2395">
                  <c:v>115</c:v>
                </c:pt>
                <c:pt idx="2396">
                  <c:v>125</c:v>
                </c:pt>
                <c:pt idx="2397">
                  <c:v>122</c:v>
                </c:pt>
                <c:pt idx="2398">
                  <c:v>130</c:v>
                </c:pt>
                <c:pt idx="2399">
                  <c:v>119</c:v>
                </c:pt>
                <c:pt idx="2400">
                  <c:v>120</c:v>
                </c:pt>
                <c:pt idx="2401">
                  <c:v>118</c:v>
                </c:pt>
                <c:pt idx="2402">
                  <c:v>134</c:v>
                </c:pt>
                <c:pt idx="2403">
                  <c:v>130</c:v>
                </c:pt>
                <c:pt idx="2404">
                  <c:v>129</c:v>
                </c:pt>
                <c:pt idx="2405">
                  <c:v>121</c:v>
                </c:pt>
                <c:pt idx="2406">
                  <c:v>125</c:v>
                </c:pt>
                <c:pt idx="2407">
                  <c:v>126</c:v>
                </c:pt>
                <c:pt idx="2408">
                  <c:v>136</c:v>
                </c:pt>
                <c:pt idx="2409">
                  <c:v>147</c:v>
                </c:pt>
                <c:pt idx="2410">
                  <c:v>131</c:v>
                </c:pt>
                <c:pt idx="2411">
                  <c:v>116</c:v>
                </c:pt>
                <c:pt idx="2412">
                  <c:v>142</c:v>
                </c:pt>
                <c:pt idx="2413">
                  <c:v>141</c:v>
                </c:pt>
                <c:pt idx="2414">
                  <c:v>136</c:v>
                </c:pt>
                <c:pt idx="2415">
                  <c:v>115</c:v>
                </c:pt>
                <c:pt idx="2416">
                  <c:v>112</c:v>
                </c:pt>
                <c:pt idx="2417">
                  <c:v>116</c:v>
                </c:pt>
                <c:pt idx="2418">
                  <c:v>118</c:v>
                </c:pt>
                <c:pt idx="2419">
                  <c:v>125</c:v>
                </c:pt>
                <c:pt idx="2420">
                  <c:v>140</c:v>
                </c:pt>
                <c:pt idx="2421">
                  <c:v>128</c:v>
                </c:pt>
                <c:pt idx="2422">
                  <c:v>131</c:v>
                </c:pt>
                <c:pt idx="2423">
                  <c:v>148</c:v>
                </c:pt>
                <c:pt idx="2424">
                  <c:v>135</c:v>
                </c:pt>
                <c:pt idx="2425">
                  <c:v>133</c:v>
                </c:pt>
                <c:pt idx="2426">
                  <c:v>130</c:v>
                </c:pt>
                <c:pt idx="2427">
                  <c:v>134</c:v>
                </c:pt>
                <c:pt idx="2428">
                  <c:v>134</c:v>
                </c:pt>
                <c:pt idx="2429">
                  <c:v>130</c:v>
                </c:pt>
                <c:pt idx="2431">
                  <c:v>147</c:v>
                </c:pt>
                <c:pt idx="2432">
                  <c:v>140</c:v>
                </c:pt>
                <c:pt idx="2433">
                  <c:v>153</c:v>
                </c:pt>
                <c:pt idx="2434">
                  <c:v>141</c:v>
                </c:pt>
                <c:pt idx="2435">
                  <c:v>129</c:v>
                </c:pt>
                <c:pt idx="2436">
                  <c:v>120</c:v>
                </c:pt>
                <c:pt idx="2437">
                  <c:v>134</c:v>
                </c:pt>
                <c:pt idx="2438">
                  <c:v>124</c:v>
                </c:pt>
                <c:pt idx="2439">
                  <c:v>119</c:v>
                </c:pt>
                <c:pt idx="2440">
                  <c:v>134</c:v>
                </c:pt>
                <c:pt idx="2441">
                  <c:v>141</c:v>
                </c:pt>
                <c:pt idx="2442">
                  <c:v>137</c:v>
                </c:pt>
                <c:pt idx="2443">
                  <c:v>128</c:v>
                </c:pt>
                <c:pt idx="2444">
                  <c:v>137</c:v>
                </c:pt>
                <c:pt idx="2445">
                  <c:v>134</c:v>
                </c:pt>
                <c:pt idx="2446">
                  <c:v>133</c:v>
                </c:pt>
                <c:pt idx="2447">
                  <c:v>127</c:v>
                </c:pt>
                <c:pt idx="2448">
                  <c:v>147</c:v>
                </c:pt>
                <c:pt idx="2449">
                  <c:v>132</c:v>
                </c:pt>
                <c:pt idx="2450">
                  <c:v>134</c:v>
                </c:pt>
                <c:pt idx="2451">
                  <c:v>138</c:v>
                </c:pt>
                <c:pt idx="2452">
                  <c:v>128</c:v>
                </c:pt>
                <c:pt idx="2453">
                  <c:v>115</c:v>
                </c:pt>
                <c:pt idx="2454">
                  <c:v>128</c:v>
                </c:pt>
                <c:pt idx="2455">
                  <c:v>124</c:v>
                </c:pt>
                <c:pt idx="2456">
                  <c:v>133</c:v>
                </c:pt>
                <c:pt idx="2457">
                  <c:v>130</c:v>
                </c:pt>
                <c:pt idx="2458">
                  <c:v>121</c:v>
                </c:pt>
                <c:pt idx="2459">
                  <c:v>125</c:v>
                </c:pt>
                <c:pt idx="2460">
                  <c:v>132</c:v>
                </c:pt>
                <c:pt idx="2461">
                  <c:v>120</c:v>
                </c:pt>
                <c:pt idx="2462">
                  <c:v>129</c:v>
                </c:pt>
                <c:pt idx="2463">
                  <c:v>135</c:v>
                </c:pt>
                <c:pt idx="2464">
                  <c:v>120</c:v>
                </c:pt>
                <c:pt idx="2465">
                  <c:v>118</c:v>
                </c:pt>
                <c:pt idx="2466">
                  <c:v>130</c:v>
                </c:pt>
                <c:pt idx="2467">
                  <c:v>122</c:v>
                </c:pt>
                <c:pt idx="2468">
                  <c:v>124</c:v>
                </c:pt>
                <c:pt idx="2469">
                  <c:v>140</c:v>
                </c:pt>
                <c:pt idx="2470">
                  <c:v>135</c:v>
                </c:pt>
                <c:pt idx="2471">
                  <c:v>138</c:v>
                </c:pt>
                <c:pt idx="2472">
                  <c:v>136</c:v>
                </c:pt>
                <c:pt idx="2473">
                  <c:v>126</c:v>
                </c:pt>
                <c:pt idx="2474">
                  <c:v>130</c:v>
                </c:pt>
                <c:pt idx="2475">
                  <c:v>132</c:v>
                </c:pt>
                <c:pt idx="2476">
                  <c:v>135</c:v>
                </c:pt>
                <c:pt idx="2477">
                  <c:v>126</c:v>
                </c:pt>
                <c:pt idx="2478">
                  <c:v>143</c:v>
                </c:pt>
                <c:pt idx="2479">
                  <c:v>129</c:v>
                </c:pt>
                <c:pt idx="2480">
                  <c:v>126</c:v>
                </c:pt>
                <c:pt idx="2481">
                  <c:v>121</c:v>
                </c:pt>
                <c:pt idx="2482">
                  <c:v>122</c:v>
                </c:pt>
                <c:pt idx="2483">
                  <c:v>121</c:v>
                </c:pt>
                <c:pt idx="2484">
                  <c:v>136</c:v>
                </c:pt>
                <c:pt idx="2485">
                  <c:v>134</c:v>
                </c:pt>
                <c:pt idx="2486">
                  <c:v>129</c:v>
                </c:pt>
                <c:pt idx="2487">
                  <c:v>127</c:v>
                </c:pt>
                <c:pt idx="2488">
                  <c:v>140</c:v>
                </c:pt>
                <c:pt idx="2489">
                  <c:v>135</c:v>
                </c:pt>
                <c:pt idx="2491">
                  <c:v>123</c:v>
                </c:pt>
                <c:pt idx="2492">
                  <c:v>136</c:v>
                </c:pt>
                <c:pt idx="2493">
                  <c:v>131</c:v>
                </c:pt>
                <c:pt idx="2494">
                  <c:v>129</c:v>
                </c:pt>
                <c:pt idx="2495">
                  <c:v>128</c:v>
                </c:pt>
                <c:pt idx="2496">
                  <c:v>136</c:v>
                </c:pt>
                <c:pt idx="2497">
                  <c:v>133</c:v>
                </c:pt>
                <c:pt idx="2498">
                  <c:v>139</c:v>
                </c:pt>
                <c:pt idx="2499">
                  <c:v>137</c:v>
                </c:pt>
                <c:pt idx="2500">
                  <c:v>145</c:v>
                </c:pt>
                <c:pt idx="2501">
                  <c:v>130</c:v>
                </c:pt>
                <c:pt idx="2502">
                  <c:v>127</c:v>
                </c:pt>
                <c:pt idx="2503">
                  <c:v>137</c:v>
                </c:pt>
                <c:pt idx="2504">
                  <c:v>132</c:v>
                </c:pt>
                <c:pt idx="2505">
                  <c:v>121</c:v>
                </c:pt>
                <c:pt idx="2506">
                  <c:v>114</c:v>
                </c:pt>
                <c:pt idx="2507">
                  <c:v>123</c:v>
                </c:pt>
                <c:pt idx="2508">
                  <c:v>125</c:v>
                </c:pt>
                <c:pt idx="2510">
                  <c:v>124</c:v>
                </c:pt>
                <c:pt idx="2511">
                  <c:v>130</c:v>
                </c:pt>
                <c:pt idx="2512">
                  <c:v>120</c:v>
                </c:pt>
                <c:pt idx="2513">
                  <c:v>114</c:v>
                </c:pt>
                <c:pt idx="2514">
                  <c:v>120</c:v>
                </c:pt>
                <c:pt idx="2515">
                  <c:v>121</c:v>
                </c:pt>
                <c:pt idx="2516">
                  <c:v>142</c:v>
                </c:pt>
                <c:pt idx="2517">
                  <c:v>124</c:v>
                </c:pt>
                <c:pt idx="2518">
                  <c:v>140</c:v>
                </c:pt>
                <c:pt idx="2519">
                  <c:v>131</c:v>
                </c:pt>
                <c:pt idx="2520">
                  <c:v>143</c:v>
                </c:pt>
                <c:pt idx="2521">
                  <c:v>130</c:v>
                </c:pt>
                <c:pt idx="2522">
                  <c:v>135</c:v>
                </c:pt>
                <c:pt idx="2523">
                  <c:v>130</c:v>
                </c:pt>
                <c:pt idx="2524">
                  <c:v>131</c:v>
                </c:pt>
                <c:pt idx="2525">
                  <c:v>126</c:v>
                </c:pt>
                <c:pt idx="2526">
                  <c:v>116</c:v>
                </c:pt>
                <c:pt idx="2527">
                  <c:v>128</c:v>
                </c:pt>
                <c:pt idx="2528">
                  <c:v>120</c:v>
                </c:pt>
                <c:pt idx="2529">
                  <c:v>118</c:v>
                </c:pt>
                <c:pt idx="2530">
                  <c:v>140</c:v>
                </c:pt>
                <c:pt idx="2531">
                  <c:v>130</c:v>
                </c:pt>
                <c:pt idx="2532">
                  <c:v>143</c:v>
                </c:pt>
                <c:pt idx="2533">
                  <c:v>124</c:v>
                </c:pt>
                <c:pt idx="2534">
                  <c:v>127</c:v>
                </c:pt>
                <c:pt idx="2535">
                  <c:v>122</c:v>
                </c:pt>
                <c:pt idx="2536">
                  <c:v>122</c:v>
                </c:pt>
                <c:pt idx="2537">
                  <c:v>126</c:v>
                </c:pt>
                <c:pt idx="2538">
                  <c:v>123</c:v>
                </c:pt>
                <c:pt idx="2539">
                  <c:v>135</c:v>
                </c:pt>
                <c:pt idx="2540">
                  <c:v>128</c:v>
                </c:pt>
                <c:pt idx="2541">
                  <c:v>123</c:v>
                </c:pt>
                <c:pt idx="2542">
                  <c:v>137</c:v>
                </c:pt>
                <c:pt idx="2543">
                  <c:v>131</c:v>
                </c:pt>
                <c:pt idx="2544">
                  <c:v>127</c:v>
                </c:pt>
                <c:pt idx="2545">
                  <c:v>121</c:v>
                </c:pt>
                <c:pt idx="2546">
                  <c:v>132</c:v>
                </c:pt>
                <c:pt idx="2547">
                  <c:v>126</c:v>
                </c:pt>
                <c:pt idx="2548">
                  <c:v>133</c:v>
                </c:pt>
                <c:pt idx="2549">
                  <c:v>114</c:v>
                </c:pt>
                <c:pt idx="2550">
                  <c:v>131</c:v>
                </c:pt>
                <c:pt idx="2551">
                  <c:v>128</c:v>
                </c:pt>
                <c:pt idx="2552">
                  <c:v>138</c:v>
                </c:pt>
                <c:pt idx="2553">
                  <c:v>123</c:v>
                </c:pt>
                <c:pt idx="2554">
                  <c:v>119</c:v>
                </c:pt>
                <c:pt idx="2555">
                  <c:v>119</c:v>
                </c:pt>
                <c:pt idx="2556">
                  <c:v>123</c:v>
                </c:pt>
                <c:pt idx="2557">
                  <c:v>118</c:v>
                </c:pt>
                <c:pt idx="2558">
                  <c:v>124</c:v>
                </c:pt>
                <c:pt idx="2559">
                  <c:v>120</c:v>
                </c:pt>
                <c:pt idx="2560">
                  <c:v>123</c:v>
                </c:pt>
                <c:pt idx="2561">
                  <c:v>126</c:v>
                </c:pt>
                <c:pt idx="2562">
                  <c:v>118</c:v>
                </c:pt>
                <c:pt idx="2563">
                  <c:v>116</c:v>
                </c:pt>
                <c:pt idx="2564">
                  <c:v>123</c:v>
                </c:pt>
                <c:pt idx="2565">
                  <c:v>117</c:v>
                </c:pt>
                <c:pt idx="2566">
                  <c:v>127</c:v>
                </c:pt>
                <c:pt idx="2567">
                  <c:v>104</c:v>
                </c:pt>
                <c:pt idx="2568">
                  <c:v>125</c:v>
                </c:pt>
                <c:pt idx="2572">
                  <c:v>135</c:v>
                </c:pt>
                <c:pt idx="2573">
                  <c:v>121</c:v>
                </c:pt>
                <c:pt idx="2574">
                  <c:v>129</c:v>
                </c:pt>
                <c:pt idx="2575">
                  <c:v>128</c:v>
                </c:pt>
                <c:pt idx="2576">
                  <c:v>120</c:v>
                </c:pt>
                <c:pt idx="2577">
                  <c:v>124</c:v>
                </c:pt>
                <c:pt idx="2578">
                  <c:v>124</c:v>
                </c:pt>
                <c:pt idx="2579">
                  <c:v>126</c:v>
                </c:pt>
                <c:pt idx="2580">
                  <c:v>117</c:v>
                </c:pt>
                <c:pt idx="2581">
                  <c:v>120</c:v>
                </c:pt>
                <c:pt idx="2582">
                  <c:v>116</c:v>
                </c:pt>
                <c:pt idx="2583">
                  <c:v>124</c:v>
                </c:pt>
                <c:pt idx="2584">
                  <c:v>120</c:v>
                </c:pt>
                <c:pt idx="2585">
                  <c:v>114</c:v>
                </c:pt>
                <c:pt idx="2586">
                  <c:v>112</c:v>
                </c:pt>
                <c:pt idx="2587">
                  <c:v>125</c:v>
                </c:pt>
                <c:pt idx="2588">
                  <c:v>120</c:v>
                </c:pt>
                <c:pt idx="2589">
                  <c:v>126</c:v>
                </c:pt>
                <c:pt idx="2590">
                  <c:v>118</c:v>
                </c:pt>
                <c:pt idx="2591">
                  <c:v>120</c:v>
                </c:pt>
                <c:pt idx="2592">
                  <c:v>122</c:v>
                </c:pt>
                <c:pt idx="2593">
                  <c:v>118</c:v>
                </c:pt>
                <c:pt idx="2594">
                  <c:v>116</c:v>
                </c:pt>
                <c:pt idx="2595">
                  <c:v>122</c:v>
                </c:pt>
                <c:pt idx="2596">
                  <c:v>118</c:v>
                </c:pt>
                <c:pt idx="2597">
                  <c:v>110</c:v>
                </c:pt>
                <c:pt idx="2598">
                  <c:v>114</c:v>
                </c:pt>
                <c:pt idx="2599">
                  <c:v>134</c:v>
                </c:pt>
                <c:pt idx="2600">
                  <c:v>126</c:v>
                </c:pt>
                <c:pt idx="2601">
                  <c:v>120</c:v>
                </c:pt>
                <c:pt idx="2602">
                  <c:v>123</c:v>
                </c:pt>
                <c:pt idx="2603">
                  <c:v>116</c:v>
                </c:pt>
                <c:pt idx="2604">
                  <c:v>120</c:v>
                </c:pt>
                <c:pt idx="2605">
                  <c:v>119</c:v>
                </c:pt>
                <c:pt idx="2606">
                  <c:v>123</c:v>
                </c:pt>
                <c:pt idx="2607">
                  <c:v>128</c:v>
                </c:pt>
                <c:pt idx="2608">
                  <c:v>126</c:v>
                </c:pt>
                <c:pt idx="2609">
                  <c:v>136</c:v>
                </c:pt>
                <c:pt idx="2610">
                  <c:v>129</c:v>
                </c:pt>
                <c:pt idx="2611">
                  <c:v>130</c:v>
                </c:pt>
                <c:pt idx="2612">
                  <c:v>137</c:v>
                </c:pt>
                <c:pt idx="2613">
                  <c:v>145</c:v>
                </c:pt>
                <c:pt idx="2614">
                  <c:v>114</c:v>
                </c:pt>
                <c:pt idx="2615">
                  <c:v>110</c:v>
                </c:pt>
                <c:pt idx="2616">
                  <c:v>109</c:v>
                </c:pt>
                <c:pt idx="2617">
                  <c:v>119</c:v>
                </c:pt>
                <c:pt idx="2618">
                  <c:v>133</c:v>
                </c:pt>
                <c:pt idx="2619">
                  <c:v>127</c:v>
                </c:pt>
                <c:pt idx="2620">
                  <c:v>123</c:v>
                </c:pt>
                <c:pt idx="2621">
                  <c:v>113</c:v>
                </c:pt>
                <c:pt idx="2622">
                  <c:v>134</c:v>
                </c:pt>
                <c:pt idx="2623">
                  <c:v>132</c:v>
                </c:pt>
                <c:pt idx="2624">
                  <c:v>106</c:v>
                </c:pt>
                <c:pt idx="2625">
                  <c:v>116</c:v>
                </c:pt>
                <c:pt idx="2626">
                  <c:v>117</c:v>
                </c:pt>
                <c:pt idx="2627">
                  <c:v>133</c:v>
                </c:pt>
                <c:pt idx="2628">
                  <c:v>128</c:v>
                </c:pt>
                <c:pt idx="2629">
                  <c:v>125</c:v>
                </c:pt>
                <c:pt idx="2630">
                  <c:v>117</c:v>
                </c:pt>
                <c:pt idx="2631">
                  <c:v>113</c:v>
                </c:pt>
                <c:pt idx="2632">
                  <c:v>123</c:v>
                </c:pt>
                <c:pt idx="2633">
                  <c:v>117</c:v>
                </c:pt>
                <c:pt idx="2634">
                  <c:v>123</c:v>
                </c:pt>
                <c:pt idx="2635">
                  <c:v>129</c:v>
                </c:pt>
                <c:pt idx="2636">
                  <c:v>130</c:v>
                </c:pt>
                <c:pt idx="2637">
                  <c:v>133</c:v>
                </c:pt>
                <c:pt idx="2638">
                  <c:v>120</c:v>
                </c:pt>
                <c:pt idx="2640">
                  <c:v>120</c:v>
                </c:pt>
                <c:pt idx="2641">
                  <c:v>127</c:v>
                </c:pt>
                <c:pt idx="2642">
                  <c:v>125</c:v>
                </c:pt>
                <c:pt idx="2643">
                  <c:v>114</c:v>
                </c:pt>
                <c:pt idx="2644">
                  <c:v>123</c:v>
                </c:pt>
                <c:pt idx="2645">
                  <c:v>128</c:v>
                </c:pt>
                <c:pt idx="2646">
                  <c:v>130</c:v>
                </c:pt>
                <c:pt idx="2647">
                  <c:v>135</c:v>
                </c:pt>
                <c:pt idx="2648">
                  <c:v>126</c:v>
                </c:pt>
                <c:pt idx="2649">
                  <c:v>118</c:v>
                </c:pt>
                <c:pt idx="2650">
                  <c:v>114</c:v>
                </c:pt>
                <c:pt idx="2651">
                  <c:v>129</c:v>
                </c:pt>
                <c:pt idx="2652">
                  <c:v>125</c:v>
                </c:pt>
                <c:pt idx="2653">
                  <c:v>131</c:v>
                </c:pt>
                <c:pt idx="2654">
                  <c:v>132</c:v>
                </c:pt>
                <c:pt idx="2655">
                  <c:v>142</c:v>
                </c:pt>
                <c:pt idx="2656">
                  <c:v>117</c:v>
                </c:pt>
                <c:pt idx="2657">
                  <c:v>112</c:v>
                </c:pt>
                <c:pt idx="2658">
                  <c:v>129</c:v>
                </c:pt>
                <c:pt idx="2659">
                  <c:v>137</c:v>
                </c:pt>
                <c:pt idx="2660">
                  <c:v>120</c:v>
                </c:pt>
                <c:pt idx="2661">
                  <c:v>112</c:v>
                </c:pt>
                <c:pt idx="2662">
                  <c:v>121</c:v>
                </c:pt>
                <c:pt idx="2663">
                  <c:v>120</c:v>
                </c:pt>
                <c:pt idx="2664">
                  <c:v>118</c:v>
                </c:pt>
                <c:pt idx="2665">
                  <c:v>111</c:v>
                </c:pt>
                <c:pt idx="2666">
                  <c:v>114</c:v>
                </c:pt>
                <c:pt idx="2667">
                  <c:v>111</c:v>
                </c:pt>
                <c:pt idx="2668">
                  <c:v>127</c:v>
                </c:pt>
                <c:pt idx="2669">
                  <c:v>120</c:v>
                </c:pt>
                <c:pt idx="2670">
                  <c:v>133</c:v>
                </c:pt>
                <c:pt idx="2671">
                  <c:v>125</c:v>
                </c:pt>
                <c:pt idx="2672">
                  <c:v>117</c:v>
                </c:pt>
                <c:pt idx="2673">
                  <c:v>131</c:v>
                </c:pt>
                <c:pt idx="2674">
                  <c:v>134</c:v>
                </c:pt>
                <c:pt idx="2675">
                  <c:v>120</c:v>
                </c:pt>
                <c:pt idx="2676">
                  <c:v>128</c:v>
                </c:pt>
                <c:pt idx="2677">
                  <c:v>130</c:v>
                </c:pt>
                <c:pt idx="2678">
                  <c:v>119</c:v>
                </c:pt>
                <c:pt idx="2679">
                  <c:v>126</c:v>
                </c:pt>
                <c:pt idx="2680">
                  <c:v>121</c:v>
                </c:pt>
                <c:pt idx="2681">
                  <c:v>139</c:v>
                </c:pt>
                <c:pt idx="2682">
                  <c:v>138</c:v>
                </c:pt>
                <c:pt idx="2683">
                  <c:v>128</c:v>
                </c:pt>
                <c:pt idx="2684">
                  <c:v>124</c:v>
                </c:pt>
                <c:pt idx="2685">
                  <c:v>129</c:v>
                </c:pt>
                <c:pt idx="2686">
                  <c:v>124</c:v>
                </c:pt>
                <c:pt idx="2687">
                  <c:v>140</c:v>
                </c:pt>
                <c:pt idx="2688">
                  <c:v>138</c:v>
                </c:pt>
                <c:pt idx="2689">
                  <c:v>131</c:v>
                </c:pt>
                <c:pt idx="2690">
                  <c:v>141</c:v>
                </c:pt>
                <c:pt idx="2691">
                  <c:v>130</c:v>
                </c:pt>
                <c:pt idx="2692">
                  <c:v>133</c:v>
                </c:pt>
                <c:pt idx="2693">
                  <c:v>143</c:v>
                </c:pt>
                <c:pt idx="2694">
                  <c:v>137</c:v>
                </c:pt>
                <c:pt idx="2695">
                  <c:v>120</c:v>
                </c:pt>
                <c:pt idx="2696">
                  <c:v>115</c:v>
                </c:pt>
                <c:pt idx="2697">
                  <c:v>137</c:v>
                </c:pt>
                <c:pt idx="2698">
                  <c:v>131</c:v>
                </c:pt>
                <c:pt idx="2699">
                  <c:v>135</c:v>
                </c:pt>
                <c:pt idx="2700">
                  <c:v>129</c:v>
                </c:pt>
                <c:pt idx="2701">
                  <c:v>120</c:v>
                </c:pt>
                <c:pt idx="2702">
                  <c:v>112</c:v>
                </c:pt>
                <c:pt idx="2703">
                  <c:v>127</c:v>
                </c:pt>
                <c:pt idx="2704">
                  <c:v>120</c:v>
                </c:pt>
                <c:pt idx="2705">
                  <c:v>121</c:v>
                </c:pt>
                <c:pt idx="2706">
                  <c:v>114</c:v>
                </c:pt>
                <c:pt idx="2707">
                  <c:v>118</c:v>
                </c:pt>
                <c:pt idx="2708">
                  <c:v>114</c:v>
                </c:pt>
                <c:pt idx="2709">
                  <c:v>128</c:v>
                </c:pt>
                <c:pt idx="2710">
                  <c:v>123</c:v>
                </c:pt>
                <c:pt idx="2711">
                  <c:v>129</c:v>
                </c:pt>
                <c:pt idx="2712">
                  <c:v>122</c:v>
                </c:pt>
                <c:pt idx="2713">
                  <c:v>122</c:v>
                </c:pt>
                <c:pt idx="2714">
                  <c:v>120</c:v>
                </c:pt>
                <c:pt idx="2715">
                  <c:v>110</c:v>
                </c:pt>
                <c:pt idx="2716">
                  <c:v>127</c:v>
                </c:pt>
                <c:pt idx="2717">
                  <c:v>129</c:v>
                </c:pt>
                <c:pt idx="2718">
                  <c:v>112</c:v>
                </c:pt>
                <c:pt idx="2719">
                  <c:v>120</c:v>
                </c:pt>
                <c:pt idx="2722">
                  <c:v>124</c:v>
                </c:pt>
                <c:pt idx="2723">
                  <c:v>117</c:v>
                </c:pt>
                <c:pt idx="2724">
                  <c:v>137</c:v>
                </c:pt>
                <c:pt idx="2725">
                  <c:v>129</c:v>
                </c:pt>
                <c:pt idx="2726">
                  <c:v>152</c:v>
                </c:pt>
                <c:pt idx="2727">
                  <c:v>142</c:v>
                </c:pt>
                <c:pt idx="2728">
                  <c:v>128</c:v>
                </c:pt>
                <c:pt idx="2729">
                  <c:v>124</c:v>
                </c:pt>
                <c:pt idx="2730">
                  <c:v>131</c:v>
                </c:pt>
                <c:pt idx="2731">
                  <c:v>122</c:v>
                </c:pt>
                <c:pt idx="2732">
                  <c:v>106</c:v>
                </c:pt>
                <c:pt idx="2733">
                  <c:v>125</c:v>
                </c:pt>
                <c:pt idx="2734">
                  <c:v>120</c:v>
                </c:pt>
                <c:pt idx="2735">
                  <c:v>117</c:v>
                </c:pt>
                <c:pt idx="2736">
                  <c:v>127</c:v>
                </c:pt>
                <c:pt idx="2737">
                  <c:v>116</c:v>
                </c:pt>
                <c:pt idx="2738">
                  <c:v>120</c:v>
                </c:pt>
                <c:pt idx="2739">
                  <c:v>126</c:v>
                </c:pt>
                <c:pt idx="2740">
                  <c:v>121</c:v>
                </c:pt>
                <c:pt idx="2741">
                  <c:v>124</c:v>
                </c:pt>
                <c:pt idx="2742">
                  <c:v>131</c:v>
                </c:pt>
                <c:pt idx="2743">
                  <c:v>120</c:v>
                </c:pt>
                <c:pt idx="2744">
                  <c:v>129</c:v>
                </c:pt>
                <c:pt idx="2745">
                  <c:v>122</c:v>
                </c:pt>
                <c:pt idx="2747">
                  <c:v>154</c:v>
                </c:pt>
                <c:pt idx="2748">
                  <c:v>137</c:v>
                </c:pt>
                <c:pt idx="2749">
                  <c:v>133</c:v>
                </c:pt>
                <c:pt idx="2750">
                  <c:v>120</c:v>
                </c:pt>
                <c:pt idx="2751">
                  <c:v>115</c:v>
                </c:pt>
                <c:pt idx="2752">
                  <c:v>132</c:v>
                </c:pt>
                <c:pt idx="2753">
                  <c:v>127</c:v>
                </c:pt>
                <c:pt idx="2754">
                  <c:v>122</c:v>
                </c:pt>
                <c:pt idx="2755">
                  <c:v>123</c:v>
                </c:pt>
                <c:pt idx="2756">
                  <c:v>125</c:v>
                </c:pt>
                <c:pt idx="2757">
                  <c:v>128</c:v>
                </c:pt>
                <c:pt idx="2758">
                  <c:v>132</c:v>
                </c:pt>
                <c:pt idx="2759">
                  <c:v>122</c:v>
                </c:pt>
                <c:pt idx="2760">
                  <c:v>113</c:v>
                </c:pt>
                <c:pt idx="2761">
                  <c:v>110</c:v>
                </c:pt>
                <c:pt idx="2762">
                  <c:v>130</c:v>
                </c:pt>
                <c:pt idx="2763">
                  <c:v>121</c:v>
                </c:pt>
                <c:pt idx="2764">
                  <c:v>132</c:v>
                </c:pt>
                <c:pt idx="2765">
                  <c:v>125</c:v>
                </c:pt>
                <c:pt idx="2766">
                  <c:v>124</c:v>
                </c:pt>
                <c:pt idx="2767">
                  <c:v>116</c:v>
                </c:pt>
                <c:pt idx="2768">
                  <c:v>115</c:v>
                </c:pt>
                <c:pt idx="2769">
                  <c:v>130</c:v>
                </c:pt>
                <c:pt idx="2770">
                  <c:v>122</c:v>
                </c:pt>
                <c:pt idx="2771">
                  <c:v>125</c:v>
                </c:pt>
                <c:pt idx="2772">
                  <c:v>116</c:v>
                </c:pt>
                <c:pt idx="2773">
                  <c:v>119</c:v>
                </c:pt>
                <c:pt idx="2774">
                  <c:v>115</c:v>
                </c:pt>
                <c:pt idx="2775">
                  <c:v>123</c:v>
                </c:pt>
                <c:pt idx="2776">
                  <c:v>126</c:v>
                </c:pt>
                <c:pt idx="2777">
                  <c:v>116</c:v>
                </c:pt>
                <c:pt idx="2778">
                  <c:v>128</c:v>
                </c:pt>
                <c:pt idx="2779">
                  <c:v>125</c:v>
                </c:pt>
                <c:pt idx="2780">
                  <c:v>107</c:v>
                </c:pt>
                <c:pt idx="2781">
                  <c:v>107</c:v>
                </c:pt>
                <c:pt idx="2782">
                  <c:v>133</c:v>
                </c:pt>
                <c:pt idx="2783">
                  <c:v>129</c:v>
                </c:pt>
                <c:pt idx="2784">
                  <c:v>126</c:v>
                </c:pt>
                <c:pt idx="2785">
                  <c:v>115</c:v>
                </c:pt>
                <c:pt idx="2786">
                  <c:v>118</c:v>
                </c:pt>
                <c:pt idx="2787">
                  <c:v>127</c:v>
                </c:pt>
                <c:pt idx="2788">
                  <c:v>115</c:v>
                </c:pt>
                <c:pt idx="2789">
                  <c:v>133</c:v>
                </c:pt>
                <c:pt idx="2790">
                  <c:v>121</c:v>
                </c:pt>
                <c:pt idx="2791">
                  <c:v>111</c:v>
                </c:pt>
                <c:pt idx="2792">
                  <c:v>123</c:v>
                </c:pt>
                <c:pt idx="2793">
                  <c:v>113</c:v>
                </c:pt>
                <c:pt idx="2794">
                  <c:v>119</c:v>
                </c:pt>
                <c:pt idx="2795">
                  <c:v>124</c:v>
                </c:pt>
                <c:pt idx="2796">
                  <c:v>122</c:v>
                </c:pt>
                <c:pt idx="2797">
                  <c:v>110</c:v>
                </c:pt>
                <c:pt idx="2798">
                  <c:v>129</c:v>
                </c:pt>
                <c:pt idx="2799">
                  <c:v>123</c:v>
                </c:pt>
                <c:pt idx="2800">
                  <c:v>124</c:v>
                </c:pt>
                <c:pt idx="2801">
                  <c:v>120</c:v>
                </c:pt>
                <c:pt idx="2805">
                  <c:v>122</c:v>
                </c:pt>
                <c:pt idx="2806">
                  <c:v>119</c:v>
                </c:pt>
                <c:pt idx="2807">
                  <c:v>120</c:v>
                </c:pt>
                <c:pt idx="2808">
                  <c:v>130</c:v>
                </c:pt>
                <c:pt idx="2809">
                  <c:v>135</c:v>
                </c:pt>
                <c:pt idx="2810">
                  <c:v>116</c:v>
                </c:pt>
                <c:pt idx="2811">
                  <c:v>125</c:v>
                </c:pt>
                <c:pt idx="2812">
                  <c:v>115</c:v>
                </c:pt>
                <c:pt idx="2813">
                  <c:v>127</c:v>
                </c:pt>
                <c:pt idx="2814">
                  <c:v>123</c:v>
                </c:pt>
                <c:pt idx="2815">
                  <c:v>126</c:v>
                </c:pt>
                <c:pt idx="2816">
                  <c:v>117</c:v>
                </c:pt>
                <c:pt idx="2817">
                  <c:v>127</c:v>
                </c:pt>
                <c:pt idx="2818">
                  <c:v>121</c:v>
                </c:pt>
                <c:pt idx="2819">
                  <c:v>127</c:v>
                </c:pt>
                <c:pt idx="2820">
                  <c:v>116</c:v>
                </c:pt>
                <c:pt idx="2821">
                  <c:v>139</c:v>
                </c:pt>
                <c:pt idx="2822">
                  <c:v>142</c:v>
                </c:pt>
                <c:pt idx="2823">
                  <c:v>130</c:v>
                </c:pt>
                <c:pt idx="2824">
                  <c:v>131</c:v>
                </c:pt>
                <c:pt idx="2825">
                  <c:v>137</c:v>
                </c:pt>
                <c:pt idx="2826">
                  <c:v>128</c:v>
                </c:pt>
                <c:pt idx="2827">
                  <c:v>127</c:v>
                </c:pt>
                <c:pt idx="2828">
                  <c:v>138</c:v>
                </c:pt>
                <c:pt idx="2829">
                  <c:v>135</c:v>
                </c:pt>
                <c:pt idx="2830">
                  <c:v>127</c:v>
                </c:pt>
                <c:pt idx="2831">
                  <c:v>106</c:v>
                </c:pt>
                <c:pt idx="2832">
                  <c:v>116</c:v>
                </c:pt>
                <c:pt idx="2833">
                  <c:v>109</c:v>
                </c:pt>
                <c:pt idx="2834">
                  <c:v>106</c:v>
                </c:pt>
                <c:pt idx="2835">
                  <c:v>103</c:v>
                </c:pt>
                <c:pt idx="2836">
                  <c:v>102</c:v>
                </c:pt>
                <c:pt idx="2837">
                  <c:v>112</c:v>
                </c:pt>
                <c:pt idx="2838">
                  <c:v>129</c:v>
                </c:pt>
                <c:pt idx="2839">
                  <c:v>123</c:v>
                </c:pt>
                <c:pt idx="2840">
                  <c:v>127</c:v>
                </c:pt>
                <c:pt idx="2841">
                  <c:v>124</c:v>
                </c:pt>
                <c:pt idx="2842">
                  <c:v>116</c:v>
                </c:pt>
                <c:pt idx="2843">
                  <c:v>129</c:v>
                </c:pt>
                <c:pt idx="2844">
                  <c:v>123</c:v>
                </c:pt>
                <c:pt idx="2845">
                  <c:v>129</c:v>
                </c:pt>
                <c:pt idx="2846">
                  <c:v>112</c:v>
                </c:pt>
                <c:pt idx="2847">
                  <c:v>124</c:v>
                </c:pt>
                <c:pt idx="2848">
                  <c:v>117</c:v>
                </c:pt>
                <c:pt idx="2849">
                  <c:v>123</c:v>
                </c:pt>
                <c:pt idx="2850">
                  <c:v>115</c:v>
                </c:pt>
                <c:pt idx="2851">
                  <c:v>125</c:v>
                </c:pt>
                <c:pt idx="2852">
                  <c:v>121</c:v>
                </c:pt>
                <c:pt idx="2855">
                  <c:v>119</c:v>
                </c:pt>
                <c:pt idx="2856">
                  <c:v>114</c:v>
                </c:pt>
                <c:pt idx="2857">
                  <c:v>133</c:v>
                </c:pt>
                <c:pt idx="2858">
                  <c:v>134</c:v>
                </c:pt>
                <c:pt idx="2859">
                  <c:v>139</c:v>
                </c:pt>
                <c:pt idx="2860">
                  <c:v>149</c:v>
                </c:pt>
                <c:pt idx="2861">
                  <c:v>131</c:v>
                </c:pt>
                <c:pt idx="2862">
                  <c:v>122</c:v>
                </c:pt>
                <c:pt idx="2863">
                  <c:v>117</c:v>
                </c:pt>
                <c:pt idx="2864">
                  <c:v>137</c:v>
                </c:pt>
                <c:pt idx="2865">
                  <c:v>133</c:v>
                </c:pt>
                <c:pt idx="2866">
                  <c:v>115</c:v>
                </c:pt>
                <c:pt idx="2867">
                  <c:v>121</c:v>
                </c:pt>
                <c:pt idx="2868">
                  <c:v>117</c:v>
                </c:pt>
                <c:pt idx="2869">
                  <c:v>123</c:v>
                </c:pt>
                <c:pt idx="2870">
                  <c:v>120</c:v>
                </c:pt>
                <c:pt idx="2871">
                  <c:v>137</c:v>
                </c:pt>
                <c:pt idx="2872">
                  <c:v>134</c:v>
                </c:pt>
                <c:pt idx="2873">
                  <c:v>127</c:v>
                </c:pt>
                <c:pt idx="2874">
                  <c:v>124</c:v>
                </c:pt>
                <c:pt idx="2875">
                  <c:v>124</c:v>
                </c:pt>
                <c:pt idx="2876">
                  <c:v>116</c:v>
                </c:pt>
                <c:pt idx="2877">
                  <c:v>109</c:v>
                </c:pt>
                <c:pt idx="2878">
                  <c:v>117</c:v>
                </c:pt>
                <c:pt idx="2879">
                  <c:v>120</c:v>
                </c:pt>
                <c:pt idx="2880">
                  <c:v>124</c:v>
                </c:pt>
                <c:pt idx="2881">
                  <c:v>121</c:v>
                </c:pt>
                <c:pt idx="2882">
                  <c:v>123</c:v>
                </c:pt>
                <c:pt idx="2883">
                  <c:v>118</c:v>
                </c:pt>
                <c:pt idx="2884">
                  <c:v>144</c:v>
                </c:pt>
                <c:pt idx="2885">
                  <c:v>142</c:v>
                </c:pt>
                <c:pt idx="2886">
                  <c:v>133</c:v>
                </c:pt>
                <c:pt idx="2887">
                  <c:v>132</c:v>
                </c:pt>
                <c:pt idx="2888">
                  <c:v>130</c:v>
                </c:pt>
                <c:pt idx="2889">
                  <c:v>125</c:v>
                </c:pt>
                <c:pt idx="2890">
                  <c:v>128</c:v>
                </c:pt>
                <c:pt idx="2891">
                  <c:v>118</c:v>
                </c:pt>
                <c:pt idx="2892">
                  <c:v>118</c:v>
                </c:pt>
                <c:pt idx="2893">
                  <c:v>125</c:v>
                </c:pt>
                <c:pt idx="2894">
                  <c:v>116</c:v>
                </c:pt>
                <c:pt idx="2895">
                  <c:v>137</c:v>
                </c:pt>
                <c:pt idx="2896">
                  <c:v>126</c:v>
                </c:pt>
                <c:pt idx="2897">
                  <c:v>118</c:v>
                </c:pt>
                <c:pt idx="2898">
                  <c:v>130</c:v>
                </c:pt>
                <c:pt idx="2899">
                  <c:v>122</c:v>
                </c:pt>
                <c:pt idx="2900">
                  <c:v>120</c:v>
                </c:pt>
                <c:pt idx="2901">
                  <c:v>123</c:v>
                </c:pt>
                <c:pt idx="2902">
                  <c:v>117</c:v>
                </c:pt>
                <c:pt idx="2903">
                  <c:v>112</c:v>
                </c:pt>
                <c:pt idx="2904">
                  <c:v>117</c:v>
                </c:pt>
                <c:pt idx="2905">
                  <c:v>112</c:v>
                </c:pt>
                <c:pt idx="2906">
                  <c:v>107</c:v>
                </c:pt>
                <c:pt idx="2907">
                  <c:v>127</c:v>
                </c:pt>
                <c:pt idx="2908">
                  <c:v>129</c:v>
                </c:pt>
                <c:pt idx="2909">
                  <c:v>113</c:v>
                </c:pt>
                <c:pt idx="2910">
                  <c:v>119</c:v>
                </c:pt>
                <c:pt idx="2911">
                  <c:v>113</c:v>
                </c:pt>
                <c:pt idx="2912">
                  <c:v>116</c:v>
                </c:pt>
                <c:pt idx="2913">
                  <c:v>118</c:v>
                </c:pt>
                <c:pt idx="2914">
                  <c:v>124</c:v>
                </c:pt>
                <c:pt idx="2915">
                  <c:v>120</c:v>
                </c:pt>
                <c:pt idx="2916">
                  <c:v>115</c:v>
                </c:pt>
                <c:pt idx="2917">
                  <c:v>114</c:v>
                </c:pt>
                <c:pt idx="2918">
                  <c:v>119</c:v>
                </c:pt>
                <c:pt idx="2919">
                  <c:v>124</c:v>
                </c:pt>
                <c:pt idx="2920">
                  <c:v>126</c:v>
                </c:pt>
                <c:pt idx="2921">
                  <c:v>118</c:v>
                </c:pt>
                <c:pt idx="2922">
                  <c:v>129</c:v>
                </c:pt>
                <c:pt idx="2923">
                  <c:v>138</c:v>
                </c:pt>
                <c:pt idx="2924">
                  <c:v>126</c:v>
                </c:pt>
                <c:pt idx="2925">
                  <c:v>144</c:v>
                </c:pt>
                <c:pt idx="2926">
                  <c:v>129</c:v>
                </c:pt>
                <c:pt idx="2927">
                  <c:v>124</c:v>
                </c:pt>
                <c:pt idx="2928">
                  <c:v>121</c:v>
                </c:pt>
                <c:pt idx="2929">
                  <c:v>132</c:v>
                </c:pt>
                <c:pt idx="2930">
                  <c:v>135</c:v>
                </c:pt>
                <c:pt idx="2931">
                  <c:v>133</c:v>
                </c:pt>
                <c:pt idx="2932">
                  <c:v>120</c:v>
                </c:pt>
                <c:pt idx="2933">
                  <c:v>118</c:v>
                </c:pt>
                <c:pt idx="2934">
                  <c:v>134</c:v>
                </c:pt>
                <c:pt idx="2935">
                  <c:v>131</c:v>
                </c:pt>
                <c:pt idx="2936">
                  <c:v>120</c:v>
                </c:pt>
                <c:pt idx="2937">
                  <c:v>122</c:v>
                </c:pt>
                <c:pt idx="2938">
                  <c:v>115</c:v>
                </c:pt>
                <c:pt idx="2939">
                  <c:v>122</c:v>
                </c:pt>
                <c:pt idx="2940">
                  <c:v>120</c:v>
                </c:pt>
                <c:pt idx="2941">
                  <c:v>117</c:v>
                </c:pt>
                <c:pt idx="2942">
                  <c:v>128</c:v>
                </c:pt>
                <c:pt idx="2943">
                  <c:v>125</c:v>
                </c:pt>
                <c:pt idx="2944">
                  <c:v>127</c:v>
                </c:pt>
                <c:pt idx="2945">
                  <c:v>120</c:v>
                </c:pt>
                <c:pt idx="2946">
                  <c:v>124</c:v>
                </c:pt>
                <c:pt idx="2947">
                  <c:v>116</c:v>
                </c:pt>
                <c:pt idx="2948">
                  <c:v>109</c:v>
                </c:pt>
                <c:pt idx="2949">
                  <c:v>112</c:v>
                </c:pt>
                <c:pt idx="2950">
                  <c:v>118</c:v>
                </c:pt>
                <c:pt idx="2951">
                  <c:v>124</c:v>
                </c:pt>
                <c:pt idx="2952">
                  <c:v>116</c:v>
                </c:pt>
                <c:pt idx="2953">
                  <c:v>126</c:v>
                </c:pt>
                <c:pt idx="2954">
                  <c:v>119</c:v>
                </c:pt>
                <c:pt idx="2955">
                  <c:v>121</c:v>
                </c:pt>
                <c:pt idx="2956">
                  <c:v>127</c:v>
                </c:pt>
                <c:pt idx="2957">
                  <c:v>131</c:v>
                </c:pt>
                <c:pt idx="2958">
                  <c:v>118</c:v>
                </c:pt>
                <c:pt idx="2959">
                  <c:v>125</c:v>
                </c:pt>
                <c:pt idx="2960">
                  <c:v>119</c:v>
                </c:pt>
                <c:pt idx="2961">
                  <c:v>122</c:v>
                </c:pt>
                <c:pt idx="2962">
                  <c:v>132</c:v>
                </c:pt>
                <c:pt idx="2963">
                  <c:v>140</c:v>
                </c:pt>
                <c:pt idx="2964">
                  <c:v>130</c:v>
                </c:pt>
                <c:pt idx="2965">
                  <c:v>135</c:v>
                </c:pt>
                <c:pt idx="2966">
                  <c:v>130</c:v>
                </c:pt>
                <c:pt idx="2967">
                  <c:v>124</c:v>
                </c:pt>
                <c:pt idx="2968">
                  <c:v>132</c:v>
                </c:pt>
                <c:pt idx="2969">
                  <c:v>127</c:v>
                </c:pt>
                <c:pt idx="2970">
                  <c:v>125</c:v>
                </c:pt>
                <c:pt idx="2971">
                  <c:v>126</c:v>
                </c:pt>
                <c:pt idx="2972">
                  <c:v>121</c:v>
                </c:pt>
                <c:pt idx="2973">
                  <c:v>125</c:v>
                </c:pt>
                <c:pt idx="2974">
                  <c:v>132</c:v>
                </c:pt>
                <c:pt idx="2975">
                  <c:v>138</c:v>
                </c:pt>
                <c:pt idx="2976">
                  <c:v>127</c:v>
                </c:pt>
                <c:pt idx="2977">
                  <c:v>126</c:v>
                </c:pt>
                <c:pt idx="2978">
                  <c:v>114</c:v>
                </c:pt>
                <c:pt idx="2979">
                  <c:v>125</c:v>
                </c:pt>
                <c:pt idx="2980">
                  <c:v>130</c:v>
                </c:pt>
                <c:pt idx="2981">
                  <c:v>125</c:v>
                </c:pt>
                <c:pt idx="2982">
                  <c:v>114</c:v>
                </c:pt>
                <c:pt idx="2983">
                  <c:v>116</c:v>
                </c:pt>
                <c:pt idx="2984">
                  <c:v>134</c:v>
                </c:pt>
                <c:pt idx="2985">
                  <c:v>129</c:v>
                </c:pt>
                <c:pt idx="2986">
                  <c:v>135</c:v>
                </c:pt>
                <c:pt idx="2988">
                  <c:v>138</c:v>
                </c:pt>
                <c:pt idx="2989">
                  <c:v>141</c:v>
                </c:pt>
                <c:pt idx="2990">
                  <c:v>133</c:v>
                </c:pt>
                <c:pt idx="2991">
                  <c:v>120</c:v>
                </c:pt>
                <c:pt idx="2992">
                  <c:v>117</c:v>
                </c:pt>
                <c:pt idx="2993">
                  <c:v>140</c:v>
                </c:pt>
                <c:pt idx="2994">
                  <c:v>130</c:v>
                </c:pt>
                <c:pt idx="2995">
                  <c:v>125</c:v>
                </c:pt>
                <c:pt idx="2996">
                  <c:v>134</c:v>
                </c:pt>
                <c:pt idx="2997">
                  <c:v>125</c:v>
                </c:pt>
                <c:pt idx="2998">
                  <c:v>111</c:v>
                </c:pt>
                <c:pt idx="2999">
                  <c:v>124</c:v>
                </c:pt>
                <c:pt idx="3000">
                  <c:v>119</c:v>
                </c:pt>
                <c:pt idx="3001">
                  <c:v>120</c:v>
                </c:pt>
                <c:pt idx="3002">
                  <c:v>133</c:v>
                </c:pt>
                <c:pt idx="3003">
                  <c:v>122</c:v>
                </c:pt>
                <c:pt idx="3004">
                  <c:v>129</c:v>
                </c:pt>
                <c:pt idx="3005">
                  <c:v>118</c:v>
                </c:pt>
                <c:pt idx="3006">
                  <c:v>117</c:v>
                </c:pt>
                <c:pt idx="3007">
                  <c:v>115</c:v>
                </c:pt>
                <c:pt idx="3008">
                  <c:v>123</c:v>
                </c:pt>
                <c:pt idx="3009">
                  <c:v>115</c:v>
                </c:pt>
                <c:pt idx="3010">
                  <c:v>123</c:v>
                </c:pt>
                <c:pt idx="3011">
                  <c:v>118</c:v>
                </c:pt>
                <c:pt idx="3012">
                  <c:v>121</c:v>
                </c:pt>
                <c:pt idx="3013">
                  <c:v>112</c:v>
                </c:pt>
                <c:pt idx="3014">
                  <c:v>132</c:v>
                </c:pt>
                <c:pt idx="3015">
                  <c:v>128</c:v>
                </c:pt>
                <c:pt idx="3016">
                  <c:v>125</c:v>
                </c:pt>
                <c:pt idx="3017">
                  <c:v>112</c:v>
                </c:pt>
                <c:pt idx="3018">
                  <c:v>118</c:v>
                </c:pt>
                <c:pt idx="3019">
                  <c:v>124</c:v>
                </c:pt>
                <c:pt idx="3020">
                  <c:v>123</c:v>
                </c:pt>
                <c:pt idx="3021">
                  <c:v>117</c:v>
                </c:pt>
                <c:pt idx="3022">
                  <c:v>129</c:v>
                </c:pt>
                <c:pt idx="3023">
                  <c:v>119</c:v>
                </c:pt>
                <c:pt idx="3024">
                  <c:v>128</c:v>
                </c:pt>
                <c:pt idx="3025">
                  <c:v>114</c:v>
                </c:pt>
                <c:pt idx="3026">
                  <c:v>127</c:v>
                </c:pt>
                <c:pt idx="3027">
                  <c:v>118</c:v>
                </c:pt>
                <c:pt idx="3028">
                  <c:v>117</c:v>
                </c:pt>
                <c:pt idx="3029">
                  <c:v>124</c:v>
                </c:pt>
                <c:pt idx="3030">
                  <c:v>115</c:v>
                </c:pt>
                <c:pt idx="3031">
                  <c:v>121</c:v>
                </c:pt>
                <c:pt idx="3032">
                  <c:v>114</c:v>
                </c:pt>
                <c:pt idx="3033">
                  <c:v>114</c:v>
                </c:pt>
                <c:pt idx="3034">
                  <c:v>125</c:v>
                </c:pt>
                <c:pt idx="3035">
                  <c:v>119</c:v>
                </c:pt>
                <c:pt idx="3036">
                  <c:v>127</c:v>
                </c:pt>
                <c:pt idx="3037">
                  <c:v>119</c:v>
                </c:pt>
                <c:pt idx="3038">
                  <c:v>132</c:v>
                </c:pt>
                <c:pt idx="3039">
                  <c:v>128</c:v>
                </c:pt>
                <c:pt idx="3040">
                  <c:v>122</c:v>
                </c:pt>
                <c:pt idx="3041">
                  <c:v>126</c:v>
                </c:pt>
                <c:pt idx="3042">
                  <c:v>128</c:v>
                </c:pt>
                <c:pt idx="3043">
                  <c:v>115</c:v>
                </c:pt>
                <c:pt idx="3044">
                  <c:v>109</c:v>
                </c:pt>
                <c:pt idx="3045">
                  <c:v>120</c:v>
                </c:pt>
                <c:pt idx="3046">
                  <c:v>116</c:v>
                </c:pt>
                <c:pt idx="3047">
                  <c:v>128</c:v>
                </c:pt>
                <c:pt idx="3048">
                  <c:v>119</c:v>
                </c:pt>
                <c:pt idx="3049">
                  <c:v>130</c:v>
                </c:pt>
                <c:pt idx="3050">
                  <c:v>138</c:v>
                </c:pt>
                <c:pt idx="3051">
                  <c:v>132</c:v>
                </c:pt>
                <c:pt idx="3052">
                  <c:v>124</c:v>
                </c:pt>
                <c:pt idx="3053">
                  <c:v>108</c:v>
                </c:pt>
                <c:pt idx="3054">
                  <c:v>104</c:v>
                </c:pt>
                <c:pt idx="3055">
                  <c:v>111</c:v>
                </c:pt>
                <c:pt idx="3056">
                  <c:v>116</c:v>
                </c:pt>
                <c:pt idx="3057">
                  <c:v>123</c:v>
                </c:pt>
                <c:pt idx="3061">
                  <c:v>126</c:v>
                </c:pt>
                <c:pt idx="3062">
                  <c:v>128</c:v>
                </c:pt>
                <c:pt idx="3063">
                  <c:v>137</c:v>
                </c:pt>
                <c:pt idx="3064">
                  <c:v>133</c:v>
                </c:pt>
                <c:pt idx="3065">
                  <c:v>143</c:v>
                </c:pt>
                <c:pt idx="3066">
                  <c:v>133</c:v>
                </c:pt>
                <c:pt idx="3067">
                  <c:v>148</c:v>
                </c:pt>
                <c:pt idx="3068">
                  <c:v>136</c:v>
                </c:pt>
                <c:pt idx="3071">
                  <c:v>123</c:v>
                </c:pt>
                <c:pt idx="3072">
                  <c:v>135</c:v>
                </c:pt>
                <c:pt idx="3073">
                  <c:v>129</c:v>
                </c:pt>
                <c:pt idx="3074">
                  <c:v>124</c:v>
                </c:pt>
                <c:pt idx="3075">
                  <c:v>125</c:v>
                </c:pt>
                <c:pt idx="3076">
                  <c:v>115</c:v>
                </c:pt>
                <c:pt idx="3078">
                  <c:v>130</c:v>
                </c:pt>
                <c:pt idx="3079">
                  <c:v>123</c:v>
                </c:pt>
                <c:pt idx="3080">
                  <c:v>129</c:v>
                </c:pt>
                <c:pt idx="3081">
                  <c:v>122</c:v>
                </c:pt>
                <c:pt idx="3082">
                  <c:v>130</c:v>
                </c:pt>
                <c:pt idx="3083">
                  <c:v>139</c:v>
                </c:pt>
                <c:pt idx="3084">
                  <c:v>123</c:v>
                </c:pt>
                <c:pt idx="3085">
                  <c:v>130</c:v>
                </c:pt>
                <c:pt idx="3086">
                  <c:v>123</c:v>
                </c:pt>
                <c:pt idx="3087">
                  <c:v>125</c:v>
                </c:pt>
                <c:pt idx="3088">
                  <c:v>127</c:v>
                </c:pt>
                <c:pt idx="3089">
                  <c:v>122</c:v>
                </c:pt>
                <c:pt idx="3091">
                  <c:v>130</c:v>
                </c:pt>
                <c:pt idx="3092">
                  <c:v>142</c:v>
                </c:pt>
                <c:pt idx="3093">
                  <c:v>133</c:v>
                </c:pt>
                <c:pt idx="3094">
                  <c:v>115</c:v>
                </c:pt>
                <c:pt idx="3095">
                  <c:v>128</c:v>
                </c:pt>
                <c:pt idx="3096">
                  <c:v>122</c:v>
                </c:pt>
                <c:pt idx="3097">
                  <c:v>131</c:v>
                </c:pt>
                <c:pt idx="3098">
                  <c:v>124</c:v>
                </c:pt>
                <c:pt idx="3099">
                  <c:v>129</c:v>
                </c:pt>
                <c:pt idx="3100">
                  <c:v>122</c:v>
                </c:pt>
                <c:pt idx="3101">
                  <c:v>125</c:v>
                </c:pt>
                <c:pt idx="3102">
                  <c:v>122</c:v>
                </c:pt>
                <c:pt idx="3103">
                  <c:v>119</c:v>
                </c:pt>
                <c:pt idx="3104">
                  <c:v>128</c:v>
                </c:pt>
                <c:pt idx="3105">
                  <c:v>142</c:v>
                </c:pt>
                <c:pt idx="3106">
                  <c:v>117</c:v>
                </c:pt>
                <c:pt idx="3107">
                  <c:v>140</c:v>
                </c:pt>
                <c:pt idx="3108">
                  <c:v>130</c:v>
                </c:pt>
                <c:pt idx="3109">
                  <c:v>119</c:v>
                </c:pt>
                <c:pt idx="3110">
                  <c:v>126</c:v>
                </c:pt>
                <c:pt idx="3111">
                  <c:v>125</c:v>
                </c:pt>
                <c:pt idx="3112">
                  <c:v>130</c:v>
                </c:pt>
                <c:pt idx="3113">
                  <c:v>120</c:v>
                </c:pt>
                <c:pt idx="3114">
                  <c:v>116</c:v>
                </c:pt>
                <c:pt idx="3115">
                  <c:v>131</c:v>
                </c:pt>
                <c:pt idx="3116">
                  <c:v>117</c:v>
                </c:pt>
                <c:pt idx="3118">
                  <c:v>137</c:v>
                </c:pt>
                <c:pt idx="3119">
                  <c:v>123</c:v>
                </c:pt>
                <c:pt idx="3120">
                  <c:v>140</c:v>
                </c:pt>
                <c:pt idx="3121">
                  <c:v>132</c:v>
                </c:pt>
                <c:pt idx="3122">
                  <c:v>121</c:v>
                </c:pt>
                <c:pt idx="3123">
                  <c:v>128</c:v>
                </c:pt>
                <c:pt idx="3124">
                  <c:v>114</c:v>
                </c:pt>
                <c:pt idx="3125">
                  <c:v>125</c:v>
                </c:pt>
                <c:pt idx="3126">
                  <c:v>121</c:v>
                </c:pt>
                <c:pt idx="3127">
                  <c:v>128</c:v>
                </c:pt>
                <c:pt idx="3128">
                  <c:v>122</c:v>
                </c:pt>
                <c:pt idx="3129">
                  <c:v>120</c:v>
                </c:pt>
                <c:pt idx="3130">
                  <c:v>122</c:v>
                </c:pt>
                <c:pt idx="3131">
                  <c:v>134</c:v>
                </c:pt>
                <c:pt idx="3132">
                  <c:v>123</c:v>
                </c:pt>
                <c:pt idx="3133">
                  <c:v>128</c:v>
                </c:pt>
                <c:pt idx="3134">
                  <c:v>121</c:v>
                </c:pt>
                <c:pt idx="3135">
                  <c:v>133</c:v>
                </c:pt>
                <c:pt idx="3136">
                  <c:v>120</c:v>
                </c:pt>
                <c:pt idx="3137">
                  <c:v>115</c:v>
                </c:pt>
                <c:pt idx="3138">
                  <c:v>133</c:v>
                </c:pt>
                <c:pt idx="3139">
                  <c:v>122</c:v>
                </c:pt>
                <c:pt idx="3140">
                  <c:v>119</c:v>
                </c:pt>
                <c:pt idx="3141">
                  <c:v>113</c:v>
                </c:pt>
                <c:pt idx="3142">
                  <c:v>113</c:v>
                </c:pt>
                <c:pt idx="3143">
                  <c:v>118</c:v>
                </c:pt>
                <c:pt idx="3144">
                  <c:v>112</c:v>
                </c:pt>
                <c:pt idx="3145">
                  <c:v>124</c:v>
                </c:pt>
                <c:pt idx="3146">
                  <c:v>118</c:v>
                </c:pt>
                <c:pt idx="3147">
                  <c:v>139</c:v>
                </c:pt>
                <c:pt idx="3148">
                  <c:v>136</c:v>
                </c:pt>
                <c:pt idx="3149">
                  <c:v>132</c:v>
                </c:pt>
                <c:pt idx="3150">
                  <c:v>119</c:v>
                </c:pt>
                <c:pt idx="3151">
                  <c:v>124</c:v>
                </c:pt>
                <c:pt idx="3154">
                  <c:v>123</c:v>
                </c:pt>
                <c:pt idx="3155">
                  <c:v>126</c:v>
                </c:pt>
                <c:pt idx="3156">
                  <c:v>133</c:v>
                </c:pt>
                <c:pt idx="3157">
                  <c:v>138</c:v>
                </c:pt>
                <c:pt idx="3158">
                  <c:v>123</c:v>
                </c:pt>
                <c:pt idx="3159">
                  <c:v>124</c:v>
                </c:pt>
                <c:pt idx="3163">
                  <c:v>146</c:v>
                </c:pt>
                <c:pt idx="3164">
                  <c:v>139</c:v>
                </c:pt>
                <c:pt idx="3165">
                  <c:v>130</c:v>
                </c:pt>
                <c:pt idx="3166">
                  <c:v>124</c:v>
                </c:pt>
                <c:pt idx="3167">
                  <c:v>136</c:v>
                </c:pt>
                <c:pt idx="3168">
                  <c:v>140</c:v>
                </c:pt>
                <c:pt idx="3169">
                  <c:v>147</c:v>
                </c:pt>
                <c:pt idx="3170">
                  <c:v>136</c:v>
                </c:pt>
                <c:pt idx="3174">
                  <c:v>125</c:v>
                </c:pt>
                <c:pt idx="3175">
                  <c:v>122</c:v>
                </c:pt>
                <c:pt idx="3176">
                  <c:v>121</c:v>
                </c:pt>
                <c:pt idx="3177">
                  <c:v>128</c:v>
                </c:pt>
                <c:pt idx="3178">
                  <c:v>130</c:v>
                </c:pt>
                <c:pt idx="3179">
                  <c:v>137</c:v>
                </c:pt>
                <c:pt idx="3180">
                  <c:v>139</c:v>
                </c:pt>
                <c:pt idx="3181">
                  <c:v>132</c:v>
                </c:pt>
                <c:pt idx="3182">
                  <c:v>126</c:v>
                </c:pt>
                <c:pt idx="3183">
                  <c:v>122</c:v>
                </c:pt>
                <c:pt idx="3184">
                  <c:v>138</c:v>
                </c:pt>
                <c:pt idx="3185">
                  <c:v>131</c:v>
                </c:pt>
                <c:pt idx="3186">
                  <c:v>120</c:v>
                </c:pt>
                <c:pt idx="3187">
                  <c:v>116</c:v>
                </c:pt>
                <c:pt idx="3188">
                  <c:v>136</c:v>
                </c:pt>
                <c:pt idx="3189">
                  <c:v>141</c:v>
                </c:pt>
                <c:pt idx="3190">
                  <c:v>137</c:v>
                </c:pt>
                <c:pt idx="3191">
                  <c:v>126</c:v>
                </c:pt>
                <c:pt idx="3193">
                  <c:v>131</c:v>
                </c:pt>
                <c:pt idx="3194">
                  <c:v>135</c:v>
                </c:pt>
                <c:pt idx="3195">
                  <c:v>135</c:v>
                </c:pt>
                <c:pt idx="3196">
                  <c:v>129</c:v>
                </c:pt>
                <c:pt idx="3197">
                  <c:v>125</c:v>
                </c:pt>
                <c:pt idx="3198">
                  <c:v>124</c:v>
                </c:pt>
                <c:pt idx="3199">
                  <c:v>131</c:v>
                </c:pt>
                <c:pt idx="3200">
                  <c:v>120</c:v>
                </c:pt>
                <c:pt idx="3201">
                  <c:v>124</c:v>
                </c:pt>
                <c:pt idx="3202">
                  <c:v>129</c:v>
                </c:pt>
                <c:pt idx="3203">
                  <c:v>120</c:v>
                </c:pt>
                <c:pt idx="3204">
                  <c:v>118</c:v>
                </c:pt>
                <c:pt idx="3205">
                  <c:v>115</c:v>
                </c:pt>
                <c:pt idx="3206">
                  <c:v>120</c:v>
                </c:pt>
                <c:pt idx="3207">
                  <c:v>128</c:v>
                </c:pt>
                <c:pt idx="3208">
                  <c:v>130</c:v>
                </c:pt>
                <c:pt idx="3209">
                  <c:v>136</c:v>
                </c:pt>
                <c:pt idx="3210">
                  <c:v>135</c:v>
                </c:pt>
                <c:pt idx="3211">
                  <c:v>128</c:v>
                </c:pt>
                <c:pt idx="3212">
                  <c:v>131</c:v>
                </c:pt>
                <c:pt idx="3213">
                  <c:v>128</c:v>
                </c:pt>
                <c:pt idx="3214">
                  <c:v>128</c:v>
                </c:pt>
                <c:pt idx="3215">
                  <c:v>121</c:v>
                </c:pt>
                <c:pt idx="3216">
                  <c:v>127</c:v>
                </c:pt>
                <c:pt idx="3217">
                  <c:v>121</c:v>
                </c:pt>
                <c:pt idx="3218">
                  <c:v>127</c:v>
                </c:pt>
                <c:pt idx="3219">
                  <c:v>124</c:v>
                </c:pt>
                <c:pt idx="3220">
                  <c:v>112</c:v>
                </c:pt>
                <c:pt idx="3221">
                  <c:v>125</c:v>
                </c:pt>
                <c:pt idx="3222">
                  <c:v>119</c:v>
                </c:pt>
                <c:pt idx="3223">
                  <c:v>128</c:v>
                </c:pt>
                <c:pt idx="3224">
                  <c:v>125</c:v>
                </c:pt>
                <c:pt idx="3225">
                  <c:v>127</c:v>
                </c:pt>
                <c:pt idx="3226">
                  <c:v>119</c:v>
                </c:pt>
                <c:pt idx="3228">
                  <c:v>114</c:v>
                </c:pt>
                <c:pt idx="3229">
                  <c:v>126</c:v>
                </c:pt>
                <c:pt idx="3230">
                  <c:v>122</c:v>
                </c:pt>
                <c:pt idx="3231">
                  <c:v>126</c:v>
                </c:pt>
                <c:pt idx="3232">
                  <c:v>124</c:v>
                </c:pt>
                <c:pt idx="3233">
                  <c:v>127</c:v>
                </c:pt>
                <c:pt idx="3234">
                  <c:v>122</c:v>
                </c:pt>
                <c:pt idx="3235">
                  <c:v>131</c:v>
                </c:pt>
                <c:pt idx="3236">
                  <c:v>119</c:v>
                </c:pt>
                <c:pt idx="3237">
                  <c:v>123</c:v>
                </c:pt>
                <c:pt idx="3238">
                  <c:v>114</c:v>
                </c:pt>
                <c:pt idx="3239">
                  <c:v>135</c:v>
                </c:pt>
                <c:pt idx="3240">
                  <c:v>123</c:v>
                </c:pt>
                <c:pt idx="3241">
                  <c:v>120</c:v>
                </c:pt>
                <c:pt idx="3242">
                  <c:v>114</c:v>
                </c:pt>
                <c:pt idx="3243">
                  <c:v>119</c:v>
                </c:pt>
                <c:pt idx="3244">
                  <c:v>115</c:v>
                </c:pt>
                <c:pt idx="3245">
                  <c:v>117</c:v>
                </c:pt>
                <c:pt idx="3246">
                  <c:v>118</c:v>
                </c:pt>
                <c:pt idx="3247">
                  <c:v>133</c:v>
                </c:pt>
                <c:pt idx="3248">
                  <c:v>128</c:v>
                </c:pt>
                <c:pt idx="3249">
                  <c:v>114</c:v>
                </c:pt>
                <c:pt idx="3250">
                  <c:v>120</c:v>
                </c:pt>
                <c:pt idx="3251">
                  <c:v>114</c:v>
                </c:pt>
                <c:pt idx="3252">
                  <c:v>122</c:v>
                </c:pt>
                <c:pt idx="3253">
                  <c:v>120</c:v>
                </c:pt>
                <c:pt idx="3254">
                  <c:v>139</c:v>
                </c:pt>
                <c:pt idx="3255">
                  <c:v>121</c:v>
                </c:pt>
                <c:pt idx="3256">
                  <c:v>117</c:v>
                </c:pt>
                <c:pt idx="3257">
                  <c:v>128</c:v>
                </c:pt>
                <c:pt idx="3258">
                  <c:v>124</c:v>
                </c:pt>
                <c:pt idx="3259">
                  <c:v>128</c:v>
                </c:pt>
                <c:pt idx="3260">
                  <c:v>131</c:v>
                </c:pt>
                <c:pt idx="3261">
                  <c:v>140</c:v>
                </c:pt>
                <c:pt idx="3262">
                  <c:v>132</c:v>
                </c:pt>
                <c:pt idx="3263">
                  <c:v>125</c:v>
                </c:pt>
                <c:pt idx="3264">
                  <c:v>129</c:v>
                </c:pt>
                <c:pt idx="3265">
                  <c:v>133</c:v>
                </c:pt>
                <c:pt idx="3266">
                  <c:v>128</c:v>
                </c:pt>
                <c:pt idx="3267">
                  <c:v>122</c:v>
                </c:pt>
                <c:pt idx="3268">
                  <c:v>125</c:v>
                </c:pt>
                <c:pt idx="3269">
                  <c:v>121</c:v>
                </c:pt>
                <c:pt idx="3270">
                  <c:v>144</c:v>
                </c:pt>
                <c:pt idx="3271">
                  <c:v>141</c:v>
                </c:pt>
                <c:pt idx="3272">
                  <c:v>126</c:v>
                </c:pt>
                <c:pt idx="3273">
                  <c:v>135</c:v>
                </c:pt>
                <c:pt idx="3274">
                  <c:v>119</c:v>
                </c:pt>
                <c:pt idx="3275">
                  <c:v>124</c:v>
                </c:pt>
                <c:pt idx="3276">
                  <c:v>116</c:v>
                </c:pt>
                <c:pt idx="3277">
                  <c:v>142</c:v>
                </c:pt>
                <c:pt idx="3278">
                  <c:v>135</c:v>
                </c:pt>
                <c:pt idx="3279">
                  <c:v>124</c:v>
                </c:pt>
                <c:pt idx="3280">
                  <c:v>132</c:v>
                </c:pt>
                <c:pt idx="3285">
                  <c:v>126</c:v>
                </c:pt>
                <c:pt idx="3286">
                  <c:v>118</c:v>
                </c:pt>
                <c:pt idx="3287">
                  <c:v>131</c:v>
                </c:pt>
                <c:pt idx="3288">
                  <c:v>137</c:v>
                </c:pt>
                <c:pt idx="3289">
                  <c:v>137</c:v>
                </c:pt>
                <c:pt idx="3290">
                  <c:v>131</c:v>
                </c:pt>
                <c:pt idx="3291">
                  <c:v>124</c:v>
                </c:pt>
                <c:pt idx="3292">
                  <c:v>128</c:v>
                </c:pt>
                <c:pt idx="3293">
                  <c:v>119</c:v>
                </c:pt>
                <c:pt idx="3294">
                  <c:v>113</c:v>
                </c:pt>
                <c:pt idx="3295">
                  <c:v>143</c:v>
                </c:pt>
                <c:pt idx="3296">
                  <c:v>134</c:v>
                </c:pt>
                <c:pt idx="3298">
                  <c:v>143</c:v>
                </c:pt>
                <c:pt idx="3299">
                  <c:v>136</c:v>
                </c:pt>
                <c:pt idx="3300">
                  <c:v>136</c:v>
                </c:pt>
                <c:pt idx="3301">
                  <c:v>125</c:v>
                </c:pt>
                <c:pt idx="3302">
                  <c:v>142</c:v>
                </c:pt>
                <c:pt idx="3303">
                  <c:v>136</c:v>
                </c:pt>
                <c:pt idx="3304">
                  <c:v>121</c:v>
                </c:pt>
                <c:pt idx="3305">
                  <c:v>125</c:v>
                </c:pt>
                <c:pt idx="3306">
                  <c:v>129</c:v>
                </c:pt>
                <c:pt idx="3307">
                  <c:v>118</c:v>
                </c:pt>
                <c:pt idx="3308">
                  <c:v>113</c:v>
                </c:pt>
                <c:pt idx="3309">
                  <c:v>117</c:v>
                </c:pt>
                <c:pt idx="3310">
                  <c:v>110</c:v>
                </c:pt>
                <c:pt idx="3311">
                  <c:v>125</c:v>
                </c:pt>
                <c:pt idx="3312">
                  <c:v>124</c:v>
                </c:pt>
                <c:pt idx="3313">
                  <c:v>131</c:v>
                </c:pt>
                <c:pt idx="3314">
                  <c:v>122</c:v>
                </c:pt>
                <c:pt idx="3315">
                  <c:v>125</c:v>
                </c:pt>
                <c:pt idx="3316">
                  <c:v>129</c:v>
                </c:pt>
                <c:pt idx="3317">
                  <c:v>119</c:v>
                </c:pt>
                <c:pt idx="3318">
                  <c:v>116</c:v>
                </c:pt>
                <c:pt idx="3319">
                  <c:v>126</c:v>
                </c:pt>
                <c:pt idx="3320">
                  <c:v>132</c:v>
                </c:pt>
                <c:pt idx="3321">
                  <c:v>136</c:v>
                </c:pt>
                <c:pt idx="3322">
                  <c:v>123</c:v>
                </c:pt>
                <c:pt idx="3323">
                  <c:v>119</c:v>
                </c:pt>
                <c:pt idx="3324">
                  <c:v>123</c:v>
                </c:pt>
                <c:pt idx="3325">
                  <c:v>120</c:v>
                </c:pt>
                <c:pt idx="3326">
                  <c:v>118</c:v>
                </c:pt>
                <c:pt idx="3327">
                  <c:v>128</c:v>
                </c:pt>
                <c:pt idx="3328">
                  <c:v>123</c:v>
                </c:pt>
                <c:pt idx="3329">
                  <c:v>137</c:v>
                </c:pt>
                <c:pt idx="3330">
                  <c:v>126</c:v>
                </c:pt>
                <c:pt idx="3331">
                  <c:v>124</c:v>
                </c:pt>
                <c:pt idx="3332">
                  <c:v>130</c:v>
                </c:pt>
                <c:pt idx="3333">
                  <c:v>124</c:v>
                </c:pt>
                <c:pt idx="3334">
                  <c:v>133</c:v>
                </c:pt>
                <c:pt idx="3338">
                  <c:v>142</c:v>
                </c:pt>
                <c:pt idx="3339">
                  <c:v>143</c:v>
                </c:pt>
                <c:pt idx="3340">
                  <c:v>144</c:v>
                </c:pt>
                <c:pt idx="3341">
                  <c:v>116</c:v>
                </c:pt>
                <c:pt idx="3342">
                  <c:v>126</c:v>
                </c:pt>
                <c:pt idx="3343">
                  <c:v>136</c:v>
                </c:pt>
                <c:pt idx="3344">
                  <c:v>125</c:v>
                </c:pt>
                <c:pt idx="3345">
                  <c:v>116</c:v>
                </c:pt>
                <c:pt idx="3346">
                  <c:v>126</c:v>
                </c:pt>
                <c:pt idx="3347">
                  <c:v>125</c:v>
                </c:pt>
                <c:pt idx="3348">
                  <c:v>131</c:v>
                </c:pt>
                <c:pt idx="3349">
                  <c:v>127</c:v>
                </c:pt>
                <c:pt idx="3350">
                  <c:v>137</c:v>
                </c:pt>
                <c:pt idx="3351">
                  <c:v>129</c:v>
                </c:pt>
                <c:pt idx="3352">
                  <c:v>131</c:v>
                </c:pt>
                <c:pt idx="3353">
                  <c:v>124</c:v>
                </c:pt>
                <c:pt idx="3354">
                  <c:v>123</c:v>
                </c:pt>
                <c:pt idx="3355">
                  <c:v>118</c:v>
                </c:pt>
                <c:pt idx="3356">
                  <c:v>133</c:v>
                </c:pt>
                <c:pt idx="3357">
                  <c:v>120</c:v>
                </c:pt>
                <c:pt idx="3358">
                  <c:v>136</c:v>
                </c:pt>
                <c:pt idx="3359">
                  <c:v>127</c:v>
                </c:pt>
                <c:pt idx="3360">
                  <c:v>129</c:v>
                </c:pt>
                <c:pt idx="3361">
                  <c:v>132</c:v>
                </c:pt>
                <c:pt idx="3362">
                  <c:v>138</c:v>
                </c:pt>
                <c:pt idx="3363">
                  <c:v>128</c:v>
                </c:pt>
                <c:pt idx="3364">
                  <c:v>117</c:v>
                </c:pt>
                <c:pt idx="3365">
                  <c:v>133</c:v>
                </c:pt>
                <c:pt idx="3366">
                  <c:v>138</c:v>
                </c:pt>
                <c:pt idx="3367">
                  <c:v>124</c:v>
                </c:pt>
                <c:pt idx="3368">
                  <c:v>119</c:v>
                </c:pt>
                <c:pt idx="3369">
                  <c:v>131</c:v>
                </c:pt>
                <c:pt idx="3370">
                  <c:v>124</c:v>
                </c:pt>
                <c:pt idx="3371">
                  <c:v>119</c:v>
                </c:pt>
                <c:pt idx="3372">
                  <c:v>110</c:v>
                </c:pt>
                <c:pt idx="3373">
                  <c:v>113</c:v>
                </c:pt>
                <c:pt idx="3374">
                  <c:v>110</c:v>
                </c:pt>
                <c:pt idx="3375">
                  <c:v>121</c:v>
                </c:pt>
                <c:pt idx="3376">
                  <c:v>114</c:v>
                </c:pt>
                <c:pt idx="3378">
                  <c:v>129</c:v>
                </c:pt>
                <c:pt idx="3379">
                  <c:v>120</c:v>
                </c:pt>
                <c:pt idx="3380">
                  <c:v>123</c:v>
                </c:pt>
                <c:pt idx="3381">
                  <c:v>117</c:v>
                </c:pt>
                <c:pt idx="3382">
                  <c:v>108</c:v>
                </c:pt>
                <c:pt idx="3387">
                  <c:v>141</c:v>
                </c:pt>
                <c:pt idx="3388">
                  <c:v>138</c:v>
                </c:pt>
                <c:pt idx="3389">
                  <c:v>127</c:v>
                </c:pt>
                <c:pt idx="3390">
                  <c:v>128</c:v>
                </c:pt>
                <c:pt idx="3393">
                  <c:v>124</c:v>
                </c:pt>
                <c:pt idx="3394">
                  <c:v>118</c:v>
                </c:pt>
                <c:pt idx="3395">
                  <c:v>129</c:v>
                </c:pt>
                <c:pt idx="3396">
                  <c:v>114</c:v>
                </c:pt>
                <c:pt idx="3397">
                  <c:v>129</c:v>
                </c:pt>
                <c:pt idx="3398">
                  <c:v>123</c:v>
                </c:pt>
                <c:pt idx="3399">
                  <c:v>140</c:v>
                </c:pt>
                <c:pt idx="3400">
                  <c:v>146</c:v>
                </c:pt>
                <c:pt idx="3401">
                  <c:v>143</c:v>
                </c:pt>
                <c:pt idx="3402">
                  <c:v>139</c:v>
                </c:pt>
                <c:pt idx="3403">
                  <c:v>149</c:v>
                </c:pt>
                <c:pt idx="3404">
                  <c:v>123</c:v>
                </c:pt>
                <c:pt idx="3405">
                  <c:v>118</c:v>
                </c:pt>
                <c:pt idx="3406">
                  <c:v>124</c:v>
                </c:pt>
                <c:pt idx="3407">
                  <c:v>121</c:v>
                </c:pt>
                <c:pt idx="3408">
                  <c:v>123</c:v>
                </c:pt>
                <c:pt idx="3409">
                  <c:v>120</c:v>
                </c:pt>
                <c:pt idx="3410">
                  <c:v>140</c:v>
                </c:pt>
                <c:pt idx="3411">
                  <c:v>126</c:v>
                </c:pt>
                <c:pt idx="3412">
                  <c:v>127</c:v>
                </c:pt>
                <c:pt idx="3413">
                  <c:v>118</c:v>
                </c:pt>
                <c:pt idx="3414">
                  <c:v>106</c:v>
                </c:pt>
                <c:pt idx="3415">
                  <c:v>138</c:v>
                </c:pt>
                <c:pt idx="3416">
                  <c:v>125</c:v>
                </c:pt>
                <c:pt idx="3417">
                  <c:v>128</c:v>
                </c:pt>
                <c:pt idx="3418">
                  <c:v>122</c:v>
                </c:pt>
                <c:pt idx="3419">
                  <c:v>133</c:v>
                </c:pt>
                <c:pt idx="3420">
                  <c:v>124</c:v>
                </c:pt>
                <c:pt idx="3421">
                  <c:v>115</c:v>
                </c:pt>
                <c:pt idx="3422">
                  <c:v>117</c:v>
                </c:pt>
                <c:pt idx="3423">
                  <c:v>123</c:v>
                </c:pt>
                <c:pt idx="3424">
                  <c:v>113</c:v>
                </c:pt>
                <c:pt idx="3425">
                  <c:v>119</c:v>
                </c:pt>
                <c:pt idx="3426">
                  <c:v>116</c:v>
                </c:pt>
                <c:pt idx="3427">
                  <c:v>129</c:v>
                </c:pt>
                <c:pt idx="3428">
                  <c:v>117</c:v>
                </c:pt>
                <c:pt idx="3431">
                  <c:v>144</c:v>
                </c:pt>
                <c:pt idx="3432">
                  <c:v>136</c:v>
                </c:pt>
                <c:pt idx="3433">
                  <c:v>138</c:v>
                </c:pt>
                <c:pt idx="3434">
                  <c:v>135</c:v>
                </c:pt>
                <c:pt idx="3435">
                  <c:v>125</c:v>
                </c:pt>
                <c:pt idx="3439">
                  <c:v>136</c:v>
                </c:pt>
                <c:pt idx="3440">
                  <c:v>128</c:v>
                </c:pt>
                <c:pt idx="3441">
                  <c:v>135</c:v>
                </c:pt>
                <c:pt idx="3442">
                  <c:v>129</c:v>
                </c:pt>
                <c:pt idx="3443">
                  <c:v>133</c:v>
                </c:pt>
                <c:pt idx="3444">
                  <c:v>126</c:v>
                </c:pt>
                <c:pt idx="3445">
                  <c:v>125</c:v>
                </c:pt>
                <c:pt idx="3446">
                  <c:v>115</c:v>
                </c:pt>
                <c:pt idx="3447">
                  <c:v>125</c:v>
                </c:pt>
                <c:pt idx="3448">
                  <c:v>119</c:v>
                </c:pt>
                <c:pt idx="3449">
                  <c:v>129</c:v>
                </c:pt>
                <c:pt idx="3450">
                  <c:v>123</c:v>
                </c:pt>
                <c:pt idx="3451">
                  <c:v>111</c:v>
                </c:pt>
                <c:pt idx="3452">
                  <c:v>104</c:v>
                </c:pt>
                <c:pt idx="3453">
                  <c:v>134</c:v>
                </c:pt>
                <c:pt idx="3454">
                  <c:v>124</c:v>
                </c:pt>
                <c:pt idx="3455">
                  <c:v>121</c:v>
                </c:pt>
                <c:pt idx="3456">
                  <c:v>115</c:v>
                </c:pt>
                <c:pt idx="3457">
                  <c:v>120</c:v>
                </c:pt>
                <c:pt idx="3458">
                  <c:v>129</c:v>
                </c:pt>
                <c:pt idx="3459">
                  <c:v>124</c:v>
                </c:pt>
                <c:pt idx="3460">
                  <c:v>119</c:v>
                </c:pt>
                <c:pt idx="3462">
                  <c:v>132</c:v>
                </c:pt>
                <c:pt idx="3463">
                  <c:v>120</c:v>
                </c:pt>
                <c:pt idx="3464">
                  <c:v>129</c:v>
                </c:pt>
                <c:pt idx="3465">
                  <c:v>124</c:v>
                </c:pt>
                <c:pt idx="3466">
                  <c:v>128</c:v>
                </c:pt>
                <c:pt idx="3467">
                  <c:v>120</c:v>
                </c:pt>
                <c:pt idx="3468">
                  <c:v>119</c:v>
                </c:pt>
                <c:pt idx="3469">
                  <c:v>135</c:v>
                </c:pt>
                <c:pt idx="3470">
                  <c:v>125</c:v>
                </c:pt>
                <c:pt idx="3471">
                  <c:v>119</c:v>
                </c:pt>
                <c:pt idx="3472">
                  <c:v>132</c:v>
                </c:pt>
                <c:pt idx="3473">
                  <c:v>126</c:v>
                </c:pt>
                <c:pt idx="3474">
                  <c:v>124</c:v>
                </c:pt>
                <c:pt idx="3475">
                  <c:v>115</c:v>
                </c:pt>
                <c:pt idx="3476">
                  <c:v>131</c:v>
                </c:pt>
                <c:pt idx="3477">
                  <c:v>123</c:v>
                </c:pt>
                <c:pt idx="3478">
                  <c:v>130</c:v>
                </c:pt>
                <c:pt idx="3479">
                  <c:v>124</c:v>
                </c:pt>
                <c:pt idx="3480">
                  <c:v>146</c:v>
                </c:pt>
                <c:pt idx="3481">
                  <c:v>112</c:v>
                </c:pt>
                <c:pt idx="3482">
                  <c:v>114</c:v>
                </c:pt>
                <c:pt idx="3483">
                  <c:v>116</c:v>
                </c:pt>
                <c:pt idx="3484">
                  <c:v>123</c:v>
                </c:pt>
                <c:pt idx="3485">
                  <c:v>131</c:v>
                </c:pt>
                <c:pt idx="3486">
                  <c:v>126</c:v>
                </c:pt>
                <c:pt idx="3487">
                  <c:v>125</c:v>
                </c:pt>
                <c:pt idx="3488">
                  <c:v>134</c:v>
                </c:pt>
                <c:pt idx="3489">
                  <c:v>131</c:v>
                </c:pt>
                <c:pt idx="3490">
                  <c:v>123</c:v>
                </c:pt>
                <c:pt idx="3491">
                  <c:v>126</c:v>
                </c:pt>
                <c:pt idx="3492">
                  <c:v>119</c:v>
                </c:pt>
                <c:pt idx="3493">
                  <c:v>110</c:v>
                </c:pt>
                <c:pt idx="3494">
                  <c:v>106</c:v>
                </c:pt>
                <c:pt idx="3495">
                  <c:v>111</c:v>
                </c:pt>
                <c:pt idx="3496">
                  <c:v>114</c:v>
                </c:pt>
                <c:pt idx="3497">
                  <c:v>117</c:v>
                </c:pt>
                <c:pt idx="3498">
                  <c:v>122</c:v>
                </c:pt>
                <c:pt idx="3499">
                  <c:v>128</c:v>
                </c:pt>
                <c:pt idx="3500">
                  <c:v>125</c:v>
                </c:pt>
                <c:pt idx="3501">
                  <c:v>135</c:v>
                </c:pt>
                <c:pt idx="3502">
                  <c:v>124</c:v>
                </c:pt>
                <c:pt idx="3503">
                  <c:v>154</c:v>
                </c:pt>
                <c:pt idx="3504">
                  <c:v>129</c:v>
                </c:pt>
                <c:pt idx="3505">
                  <c:v>137</c:v>
                </c:pt>
                <c:pt idx="3506">
                  <c:v>131</c:v>
                </c:pt>
                <c:pt idx="3509">
                  <c:v>135</c:v>
                </c:pt>
                <c:pt idx="3510">
                  <c:v>125</c:v>
                </c:pt>
                <c:pt idx="3511">
                  <c:v>121</c:v>
                </c:pt>
                <c:pt idx="3512">
                  <c:v>146</c:v>
                </c:pt>
                <c:pt idx="3513">
                  <c:v>133</c:v>
                </c:pt>
                <c:pt idx="3514">
                  <c:v>134</c:v>
                </c:pt>
                <c:pt idx="3515">
                  <c:v>131</c:v>
                </c:pt>
                <c:pt idx="3516">
                  <c:v>127</c:v>
                </c:pt>
                <c:pt idx="3517">
                  <c:v>143</c:v>
                </c:pt>
                <c:pt idx="3518">
                  <c:v>136</c:v>
                </c:pt>
                <c:pt idx="3519">
                  <c:v>119</c:v>
                </c:pt>
                <c:pt idx="3520">
                  <c:v>126</c:v>
                </c:pt>
                <c:pt idx="3521">
                  <c:v>130</c:v>
                </c:pt>
                <c:pt idx="3522">
                  <c:v>115</c:v>
                </c:pt>
                <c:pt idx="3523">
                  <c:v>124</c:v>
                </c:pt>
                <c:pt idx="3524">
                  <c:v>116</c:v>
                </c:pt>
                <c:pt idx="3525">
                  <c:v>123</c:v>
                </c:pt>
                <c:pt idx="3526">
                  <c:v>130</c:v>
                </c:pt>
                <c:pt idx="3527">
                  <c:v>126</c:v>
                </c:pt>
                <c:pt idx="3528">
                  <c:v>121</c:v>
                </c:pt>
                <c:pt idx="3529">
                  <c:v>119</c:v>
                </c:pt>
                <c:pt idx="3530">
                  <c:v>115</c:v>
                </c:pt>
                <c:pt idx="3531">
                  <c:v>129</c:v>
                </c:pt>
                <c:pt idx="3532">
                  <c:v>123</c:v>
                </c:pt>
                <c:pt idx="3533">
                  <c:v>125</c:v>
                </c:pt>
                <c:pt idx="3534">
                  <c:v>115</c:v>
                </c:pt>
                <c:pt idx="3535">
                  <c:v>112</c:v>
                </c:pt>
                <c:pt idx="3536">
                  <c:v>111</c:v>
                </c:pt>
                <c:pt idx="3537">
                  <c:v>116</c:v>
                </c:pt>
                <c:pt idx="3538">
                  <c:v>123</c:v>
                </c:pt>
                <c:pt idx="3539">
                  <c:v>128</c:v>
                </c:pt>
                <c:pt idx="3540">
                  <c:v>133</c:v>
                </c:pt>
                <c:pt idx="3541">
                  <c:v>121</c:v>
                </c:pt>
                <c:pt idx="3542">
                  <c:v>116</c:v>
                </c:pt>
                <c:pt idx="3543">
                  <c:v>120</c:v>
                </c:pt>
                <c:pt idx="3544">
                  <c:v>116</c:v>
                </c:pt>
                <c:pt idx="3545">
                  <c:v>122</c:v>
                </c:pt>
                <c:pt idx="3546">
                  <c:v>118</c:v>
                </c:pt>
                <c:pt idx="3547">
                  <c:v>125</c:v>
                </c:pt>
                <c:pt idx="3548">
                  <c:v>120</c:v>
                </c:pt>
                <c:pt idx="3549">
                  <c:v>119</c:v>
                </c:pt>
                <c:pt idx="3550">
                  <c:v>114</c:v>
                </c:pt>
                <c:pt idx="3551">
                  <c:v>136</c:v>
                </c:pt>
                <c:pt idx="3552">
                  <c:v>119</c:v>
                </c:pt>
                <c:pt idx="3553">
                  <c:v>112</c:v>
                </c:pt>
                <c:pt idx="3554">
                  <c:v>127</c:v>
                </c:pt>
                <c:pt idx="3555">
                  <c:v>120</c:v>
                </c:pt>
                <c:pt idx="3556">
                  <c:v>129</c:v>
                </c:pt>
                <c:pt idx="3557">
                  <c:v>116</c:v>
                </c:pt>
                <c:pt idx="3558">
                  <c:v>142</c:v>
                </c:pt>
                <c:pt idx="3559">
                  <c:v>131</c:v>
                </c:pt>
                <c:pt idx="3560">
                  <c:v>135</c:v>
                </c:pt>
                <c:pt idx="3561">
                  <c:v>140</c:v>
                </c:pt>
                <c:pt idx="3562">
                  <c:v>133</c:v>
                </c:pt>
                <c:pt idx="3563">
                  <c:v>127</c:v>
                </c:pt>
                <c:pt idx="3564">
                  <c:v>128</c:v>
                </c:pt>
                <c:pt idx="3565">
                  <c:v>120</c:v>
                </c:pt>
                <c:pt idx="3569">
                  <c:v>126</c:v>
                </c:pt>
                <c:pt idx="3570">
                  <c:v>120</c:v>
                </c:pt>
                <c:pt idx="3571">
                  <c:v>130</c:v>
                </c:pt>
                <c:pt idx="3572">
                  <c:v>123</c:v>
                </c:pt>
                <c:pt idx="3573">
                  <c:v>123</c:v>
                </c:pt>
                <c:pt idx="3574">
                  <c:v>117</c:v>
                </c:pt>
                <c:pt idx="3575">
                  <c:v>136</c:v>
                </c:pt>
                <c:pt idx="3576">
                  <c:v>122</c:v>
                </c:pt>
                <c:pt idx="3577">
                  <c:v>127</c:v>
                </c:pt>
                <c:pt idx="3578">
                  <c:v>135</c:v>
                </c:pt>
                <c:pt idx="3579">
                  <c:v>126</c:v>
                </c:pt>
                <c:pt idx="3580">
                  <c:v>132</c:v>
                </c:pt>
                <c:pt idx="3581">
                  <c:v>127</c:v>
                </c:pt>
                <c:pt idx="3582">
                  <c:v>121</c:v>
                </c:pt>
                <c:pt idx="3583">
                  <c:v>138</c:v>
                </c:pt>
                <c:pt idx="3584">
                  <c:v>127</c:v>
                </c:pt>
                <c:pt idx="3585">
                  <c:v>121</c:v>
                </c:pt>
                <c:pt idx="3586">
                  <c:v>115</c:v>
                </c:pt>
                <c:pt idx="3587">
                  <c:v>144</c:v>
                </c:pt>
                <c:pt idx="3588">
                  <c:v>136</c:v>
                </c:pt>
                <c:pt idx="3589">
                  <c:v>131</c:v>
                </c:pt>
                <c:pt idx="3590">
                  <c:v>133</c:v>
                </c:pt>
                <c:pt idx="3591">
                  <c:v>127</c:v>
                </c:pt>
                <c:pt idx="3592">
                  <c:v>140</c:v>
                </c:pt>
                <c:pt idx="3593">
                  <c:v>124</c:v>
                </c:pt>
                <c:pt idx="3594">
                  <c:v>130</c:v>
                </c:pt>
                <c:pt idx="3595">
                  <c:v>134</c:v>
                </c:pt>
                <c:pt idx="3596">
                  <c:v>122</c:v>
                </c:pt>
                <c:pt idx="3597">
                  <c:v>122</c:v>
                </c:pt>
                <c:pt idx="3598">
                  <c:v>114</c:v>
                </c:pt>
                <c:pt idx="3599">
                  <c:v>125</c:v>
                </c:pt>
                <c:pt idx="3600">
                  <c:v>118</c:v>
                </c:pt>
                <c:pt idx="3601">
                  <c:v>123</c:v>
                </c:pt>
                <c:pt idx="3602">
                  <c:v>118</c:v>
                </c:pt>
                <c:pt idx="3603">
                  <c:v>121</c:v>
                </c:pt>
                <c:pt idx="3604">
                  <c:v>114</c:v>
                </c:pt>
                <c:pt idx="3605">
                  <c:v>131</c:v>
                </c:pt>
                <c:pt idx="3606">
                  <c:v>121</c:v>
                </c:pt>
                <c:pt idx="3607">
                  <c:v>135</c:v>
                </c:pt>
                <c:pt idx="3608">
                  <c:v>123</c:v>
                </c:pt>
                <c:pt idx="3609">
                  <c:v>127</c:v>
                </c:pt>
                <c:pt idx="3610">
                  <c:v>130</c:v>
                </c:pt>
                <c:pt idx="3613">
                  <c:v>116</c:v>
                </c:pt>
                <c:pt idx="3614">
                  <c:v>110</c:v>
                </c:pt>
                <c:pt idx="3615">
                  <c:v>131</c:v>
                </c:pt>
                <c:pt idx="3616">
                  <c:v>129</c:v>
                </c:pt>
                <c:pt idx="3617">
                  <c:v>120</c:v>
                </c:pt>
                <c:pt idx="3618">
                  <c:v>120</c:v>
                </c:pt>
                <c:pt idx="3619">
                  <c:v>131</c:v>
                </c:pt>
                <c:pt idx="3620">
                  <c:v>132</c:v>
                </c:pt>
                <c:pt idx="3621">
                  <c:v>121</c:v>
                </c:pt>
                <c:pt idx="3622">
                  <c:v>116</c:v>
                </c:pt>
                <c:pt idx="3623">
                  <c:v>119</c:v>
                </c:pt>
                <c:pt idx="3624">
                  <c:v>116</c:v>
                </c:pt>
                <c:pt idx="3625">
                  <c:v>130</c:v>
                </c:pt>
                <c:pt idx="3626">
                  <c:v>111</c:v>
                </c:pt>
                <c:pt idx="3627">
                  <c:v>115</c:v>
                </c:pt>
                <c:pt idx="3628">
                  <c:v>115</c:v>
                </c:pt>
                <c:pt idx="3629">
                  <c:v>125</c:v>
                </c:pt>
                <c:pt idx="3630">
                  <c:v>109</c:v>
                </c:pt>
                <c:pt idx="3631">
                  <c:v>124</c:v>
                </c:pt>
                <c:pt idx="3632">
                  <c:v>119</c:v>
                </c:pt>
                <c:pt idx="3633">
                  <c:v>122</c:v>
                </c:pt>
                <c:pt idx="3634">
                  <c:v>130</c:v>
                </c:pt>
                <c:pt idx="3635">
                  <c:v>121</c:v>
                </c:pt>
                <c:pt idx="3636">
                  <c:v>124</c:v>
                </c:pt>
                <c:pt idx="3637">
                  <c:v>129</c:v>
                </c:pt>
                <c:pt idx="3638">
                  <c:v>119</c:v>
                </c:pt>
                <c:pt idx="3639">
                  <c:v>111</c:v>
                </c:pt>
                <c:pt idx="3640">
                  <c:v>116</c:v>
                </c:pt>
                <c:pt idx="3641">
                  <c:v>112</c:v>
                </c:pt>
                <c:pt idx="3642">
                  <c:v>116</c:v>
                </c:pt>
                <c:pt idx="3643">
                  <c:v>124</c:v>
                </c:pt>
                <c:pt idx="3644">
                  <c:v>124</c:v>
                </c:pt>
                <c:pt idx="3645">
                  <c:v>125</c:v>
                </c:pt>
                <c:pt idx="3646">
                  <c:v>114</c:v>
                </c:pt>
                <c:pt idx="3647">
                  <c:v>111</c:v>
                </c:pt>
                <c:pt idx="3648">
                  <c:v>108</c:v>
                </c:pt>
                <c:pt idx="3649">
                  <c:v>118</c:v>
                </c:pt>
                <c:pt idx="3650">
                  <c:v>114</c:v>
                </c:pt>
                <c:pt idx="3651">
                  <c:v>119</c:v>
                </c:pt>
                <c:pt idx="3652">
                  <c:v>121</c:v>
                </c:pt>
                <c:pt idx="3653">
                  <c:v>109</c:v>
                </c:pt>
                <c:pt idx="3654">
                  <c:v>114</c:v>
                </c:pt>
                <c:pt idx="3655">
                  <c:v>115</c:v>
                </c:pt>
                <c:pt idx="3656">
                  <c:v>121</c:v>
                </c:pt>
                <c:pt idx="3657">
                  <c:v>116</c:v>
                </c:pt>
                <c:pt idx="3658">
                  <c:v>130</c:v>
                </c:pt>
                <c:pt idx="3659">
                  <c:v>123</c:v>
                </c:pt>
                <c:pt idx="3660">
                  <c:v>129</c:v>
                </c:pt>
                <c:pt idx="3661">
                  <c:v>123</c:v>
                </c:pt>
                <c:pt idx="3662">
                  <c:v>132</c:v>
                </c:pt>
                <c:pt idx="3663">
                  <c:v>128</c:v>
                </c:pt>
                <c:pt idx="3664">
                  <c:v>130</c:v>
                </c:pt>
                <c:pt idx="3665">
                  <c:v>122</c:v>
                </c:pt>
                <c:pt idx="3666">
                  <c:v>132</c:v>
                </c:pt>
                <c:pt idx="3667">
                  <c:v>124</c:v>
                </c:pt>
                <c:pt idx="3668">
                  <c:v>115</c:v>
                </c:pt>
                <c:pt idx="3669">
                  <c:v>110</c:v>
                </c:pt>
                <c:pt idx="3670">
                  <c:v>120</c:v>
                </c:pt>
                <c:pt idx="3671">
                  <c:v>122</c:v>
                </c:pt>
                <c:pt idx="3672">
                  <c:v>123</c:v>
                </c:pt>
                <c:pt idx="3673">
                  <c:v>116</c:v>
                </c:pt>
                <c:pt idx="3674">
                  <c:v>116</c:v>
                </c:pt>
                <c:pt idx="3675">
                  <c:v>113</c:v>
                </c:pt>
                <c:pt idx="3676">
                  <c:v>115</c:v>
                </c:pt>
                <c:pt idx="3677">
                  <c:v>122</c:v>
                </c:pt>
                <c:pt idx="3678">
                  <c:v>120</c:v>
                </c:pt>
                <c:pt idx="3679">
                  <c:v>117</c:v>
                </c:pt>
                <c:pt idx="3680">
                  <c:v>120</c:v>
                </c:pt>
                <c:pt idx="3681">
                  <c:v>124</c:v>
                </c:pt>
                <c:pt idx="3682">
                  <c:v>118</c:v>
                </c:pt>
                <c:pt idx="3683">
                  <c:v>129</c:v>
                </c:pt>
                <c:pt idx="3684">
                  <c:v>119</c:v>
                </c:pt>
                <c:pt idx="3685">
                  <c:v>110</c:v>
                </c:pt>
                <c:pt idx="3686">
                  <c:v>118</c:v>
                </c:pt>
                <c:pt idx="3687">
                  <c:v>143</c:v>
                </c:pt>
                <c:pt idx="3688">
                  <c:v>136</c:v>
                </c:pt>
                <c:pt idx="3689">
                  <c:v>143</c:v>
                </c:pt>
                <c:pt idx="3690">
                  <c:v>131</c:v>
                </c:pt>
                <c:pt idx="3691">
                  <c:v>135</c:v>
                </c:pt>
                <c:pt idx="3692">
                  <c:v>130</c:v>
                </c:pt>
                <c:pt idx="3693">
                  <c:v>133</c:v>
                </c:pt>
                <c:pt idx="3694">
                  <c:v>132</c:v>
                </c:pt>
                <c:pt idx="3695">
                  <c:v>129</c:v>
                </c:pt>
                <c:pt idx="3696">
                  <c:v>126</c:v>
                </c:pt>
                <c:pt idx="3697">
                  <c:v>128</c:v>
                </c:pt>
                <c:pt idx="3698">
                  <c:v>125</c:v>
                </c:pt>
                <c:pt idx="3699">
                  <c:v>126</c:v>
                </c:pt>
                <c:pt idx="3700">
                  <c:v>114</c:v>
                </c:pt>
                <c:pt idx="3701">
                  <c:v>120</c:v>
                </c:pt>
                <c:pt idx="3702">
                  <c:v>117</c:v>
                </c:pt>
                <c:pt idx="3703">
                  <c:v>130</c:v>
                </c:pt>
                <c:pt idx="3704">
                  <c:v>118</c:v>
                </c:pt>
                <c:pt idx="3705">
                  <c:v>127</c:v>
                </c:pt>
                <c:pt idx="3706">
                  <c:v>122</c:v>
                </c:pt>
                <c:pt idx="3707">
                  <c:v>110</c:v>
                </c:pt>
                <c:pt idx="3708">
                  <c:v>102</c:v>
                </c:pt>
                <c:pt idx="3709">
                  <c:v>113</c:v>
                </c:pt>
                <c:pt idx="3710">
                  <c:v>117</c:v>
                </c:pt>
                <c:pt idx="3711">
                  <c:v>106</c:v>
                </c:pt>
                <c:pt idx="3712">
                  <c:v>109</c:v>
                </c:pt>
                <c:pt idx="3714">
                  <c:v>131</c:v>
                </c:pt>
                <c:pt idx="3715">
                  <c:v>124</c:v>
                </c:pt>
                <c:pt idx="3716">
                  <c:v>121</c:v>
                </c:pt>
                <c:pt idx="3717">
                  <c:v>115</c:v>
                </c:pt>
                <c:pt idx="3718">
                  <c:v>116</c:v>
                </c:pt>
                <c:pt idx="3719">
                  <c:v>112</c:v>
                </c:pt>
                <c:pt idx="3720">
                  <c:v>121</c:v>
                </c:pt>
                <c:pt idx="3721">
                  <c:v>118</c:v>
                </c:pt>
                <c:pt idx="3722">
                  <c:v>122</c:v>
                </c:pt>
                <c:pt idx="3723">
                  <c:v>118</c:v>
                </c:pt>
                <c:pt idx="3724">
                  <c:v>122</c:v>
                </c:pt>
                <c:pt idx="3725">
                  <c:v>112</c:v>
                </c:pt>
                <c:pt idx="3726">
                  <c:v>127</c:v>
                </c:pt>
                <c:pt idx="3727">
                  <c:v>120</c:v>
                </c:pt>
                <c:pt idx="3728">
                  <c:v>111</c:v>
                </c:pt>
                <c:pt idx="3729">
                  <c:v>113</c:v>
                </c:pt>
                <c:pt idx="3730">
                  <c:v>118</c:v>
                </c:pt>
                <c:pt idx="3731">
                  <c:v>123</c:v>
                </c:pt>
                <c:pt idx="3732">
                  <c:v>115</c:v>
                </c:pt>
                <c:pt idx="3733">
                  <c:v>125</c:v>
                </c:pt>
                <c:pt idx="3734">
                  <c:v>126</c:v>
                </c:pt>
                <c:pt idx="3735">
                  <c:v>121</c:v>
                </c:pt>
                <c:pt idx="3736">
                  <c:v>119</c:v>
                </c:pt>
                <c:pt idx="3737">
                  <c:v>110</c:v>
                </c:pt>
                <c:pt idx="3738">
                  <c:v>124</c:v>
                </c:pt>
                <c:pt idx="3739">
                  <c:v>120</c:v>
                </c:pt>
                <c:pt idx="3740">
                  <c:v>114</c:v>
                </c:pt>
                <c:pt idx="3741">
                  <c:v>110</c:v>
                </c:pt>
                <c:pt idx="3742">
                  <c:v>110</c:v>
                </c:pt>
                <c:pt idx="3743">
                  <c:v>112</c:v>
                </c:pt>
                <c:pt idx="3744">
                  <c:v>114</c:v>
                </c:pt>
                <c:pt idx="3745">
                  <c:v>117</c:v>
                </c:pt>
                <c:pt idx="3746">
                  <c:v>119</c:v>
                </c:pt>
                <c:pt idx="3747">
                  <c:v>113</c:v>
                </c:pt>
                <c:pt idx="3748">
                  <c:v>115</c:v>
                </c:pt>
                <c:pt idx="3749">
                  <c:v>108</c:v>
                </c:pt>
                <c:pt idx="3750">
                  <c:v>115</c:v>
                </c:pt>
                <c:pt idx="3751">
                  <c:v>112</c:v>
                </c:pt>
                <c:pt idx="3752">
                  <c:v>100</c:v>
                </c:pt>
                <c:pt idx="3753">
                  <c:v>104</c:v>
                </c:pt>
                <c:pt idx="3754">
                  <c:v>108</c:v>
                </c:pt>
                <c:pt idx="3755">
                  <c:v>101</c:v>
                </c:pt>
                <c:pt idx="3756">
                  <c:v>105</c:v>
                </c:pt>
                <c:pt idx="3757">
                  <c:v>111</c:v>
                </c:pt>
                <c:pt idx="3758">
                  <c:v>111</c:v>
                </c:pt>
                <c:pt idx="3759">
                  <c:v>105</c:v>
                </c:pt>
                <c:pt idx="3760">
                  <c:v>120</c:v>
                </c:pt>
                <c:pt idx="3761">
                  <c:v>113</c:v>
                </c:pt>
                <c:pt idx="3762">
                  <c:v>112</c:v>
                </c:pt>
                <c:pt idx="3763">
                  <c:v>114</c:v>
                </c:pt>
                <c:pt idx="3764">
                  <c:v>109</c:v>
                </c:pt>
                <c:pt idx="3765">
                  <c:v>105</c:v>
                </c:pt>
                <c:pt idx="3766">
                  <c:v>112</c:v>
                </c:pt>
                <c:pt idx="3767">
                  <c:v>105</c:v>
                </c:pt>
                <c:pt idx="3768">
                  <c:v>123</c:v>
                </c:pt>
                <c:pt idx="3769">
                  <c:v>124</c:v>
                </c:pt>
                <c:pt idx="3770">
                  <c:v>104</c:v>
                </c:pt>
                <c:pt idx="3771">
                  <c:v>116</c:v>
                </c:pt>
                <c:pt idx="3772">
                  <c:v>108</c:v>
                </c:pt>
                <c:pt idx="3773">
                  <c:v>108</c:v>
                </c:pt>
                <c:pt idx="3774">
                  <c:v>100</c:v>
                </c:pt>
                <c:pt idx="3775">
                  <c:v>108</c:v>
                </c:pt>
                <c:pt idx="3776">
                  <c:v>107</c:v>
                </c:pt>
                <c:pt idx="3777">
                  <c:v>119</c:v>
                </c:pt>
                <c:pt idx="3778">
                  <c:v>109</c:v>
                </c:pt>
                <c:pt idx="3779">
                  <c:v>103</c:v>
                </c:pt>
                <c:pt idx="3780">
                  <c:v>101</c:v>
                </c:pt>
                <c:pt idx="3781">
                  <c:v>110</c:v>
                </c:pt>
                <c:pt idx="3782">
                  <c:v>114</c:v>
                </c:pt>
                <c:pt idx="3783">
                  <c:v>119</c:v>
                </c:pt>
                <c:pt idx="3784">
                  <c:v>110</c:v>
                </c:pt>
                <c:pt idx="3785">
                  <c:v>120</c:v>
                </c:pt>
                <c:pt idx="3786">
                  <c:v>111</c:v>
                </c:pt>
                <c:pt idx="3787">
                  <c:v>119</c:v>
                </c:pt>
                <c:pt idx="3788">
                  <c:v>122</c:v>
                </c:pt>
                <c:pt idx="3789">
                  <c:v>130</c:v>
                </c:pt>
                <c:pt idx="3790">
                  <c:v>137</c:v>
                </c:pt>
                <c:pt idx="3791">
                  <c:v>125</c:v>
                </c:pt>
                <c:pt idx="3792">
                  <c:v>123</c:v>
                </c:pt>
                <c:pt idx="3793">
                  <c:v>118</c:v>
                </c:pt>
                <c:pt idx="3794">
                  <c:v>112</c:v>
                </c:pt>
                <c:pt idx="3795">
                  <c:v>107</c:v>
                </c:pt>
                <c:pt idx="3796">
                  <c:v>116</c:v>
                </c:pt>
                <c:pt idx="3797">
                  <c:v>120</c:v>
                </c:pt>
                <c:pt idx="3798">
                  <c:v>126</c:v>
                </c:pt>
                <c:pt idx="3799">
                  <c:v>119</c:v>
                </c:pt>
                <c:pt idx="3800">
                  <c:v>117</c:v>
                </c:pt>
                <c:pt idx="3801">
                  <c:v>140</c:v>
                </c:pt>
                <c:pt idx="3802">
                  <c:v>130</c:v>
                </c:pt>
                <c:pt idx="3803">
                  <c:v>128</c:v>
                </c:pt>
                <c:pt idx="3804">
                  <c:v>126</c:v>
                </c:pt>
                <c:pt idx="3805">
                  <c:v>129</c:v>
                </c:pt>
                <c:pt idx="3806">
                  <c:v>125</c:v>
                </c:pt>
                <c:pt idx="3807">
                  <c:v>146</c:v>
                </c:pt>
                <c:pt idx="3808">
                  <c:v>140</c:v>
                </c:pt>
                <c:pt idx="3809">
                  <c:v>139</c:v>
                </c:pt>
                <c:pt idx="3810">
                  <c:v>134</c:v>
                </c:pt>
                <c:pt idx="3811">
                  <c:v>128</c:v>
                </c:pt>
                <c:pt idx="3812">
                  <c:v>108</c:v>
                </c:pt>
                <c:pt idx="3813">
                  <c:v>122</c:v>
                </c:pt>
                <c:pt idx="3814">
                  <c:v>116</c:v>
                </c:pt>
                <c:pt idx="3815">
                  <c:v>114</c:v>
                </c:pt>
                <c:pt idx="3816">
                  <c:v>124</c:v>
                </c:pt>
                <c:pt idx="3817">
                  <c:v>120</c:v>
                </c:pt>
                <c:pt idx="3818">
                  <c:v>133</c:v>
                </c:pt>
                <c:pt idx="3819">
                  <c:v>129</c:v>
                </c:pt>
                <c:pt idx="3820">
                  <c:v>125</c:v>
                </c:pt>
                <c:pt idx="3821">
                  <c:v>122</c:v>
                </c:pt>
                <c:pt idx="3822">
                  <c:v>113</c:v>
                </c:pt>
                <c:pt idx="3823">
                  <c:v>140</c:v>
                </c:pt>
                <c:pt idx="3824">
                  <c:v>128</c:v>
                </c:pt>
                <c:pt idx="3825">
                  <c:v>132</c:v>
                </c:pt>
                <c:pt idx="3826">
                  <c:v>137</c:v>
                </c:pt>
                <c:pt idx="3827">
                  <c:v>129</c:v>
                </c:pt>
                <c:pt idx="3828">
                  <c:v>123</c:v>
                </c:pt>
                <c:pt idx="3829">
                  <c:v>118</c:v>
                </c:pt>
                <c:pt idx="3830">
                  <c:v>130</c:v>
                </c:pt>
                <c:pt idx="3831">
                  <c:v>134</c:v>
                </c:pt>
                <c:pt idx="3832">
                  <c:v>131</c:v>
                </c:pt>
                <c:pt idx="3833">
                  <c:v>121</c:v>
                </c:pt>
                <c:pt idx="3834">
                  <c:v>132</c:v>
                </c:pt>
                <c:pt idx="3835">
                  <c:v>127</c:v>
                </c:pt>
                <c:pt idx="3836">
                  <c:v>111</c:v>
                </c:pt>
                <c:pt idx="3837">
                  <c:v>118</c:v>
                </c:pt>
                <c:pt idx="3838">
                  <c:v>113</c:v>
                </c:pt>
                <c:pt idx="3839">
                  <c:v>106</c:v>
                </c:pt>
                <c:pt idx="3840">
                  <c:v>110</c:v>
                </c:pt>
                <c:pt idx="3841">
                  <c:v>124</c:v>
                </c:pt>
                <c:pt idx="3842">
                  <c:v>135</c:v>
                </c:pt>
                <c:pt idx="3843">
                  <c:v>140</c:v>
                </c:pt>
                <c:pt idx="3844">
                  <c:v>141</c:v>
                </c:pt>
                <c:pt idx="3845">
                  <c:v>136</c:v>
                </c:pt>
                <c:pt idx="3846">
                  <c:v>133</c:v>
                </c:pt>
                <c:pt idx="3847">
                  <c:v>137</c:v>
                </c:pt>
                <c:pt idx="3848">
                  <c:v>135</c:v>
                </c:pt>
                <c:pt idx="3849">
                  <c:v>126</c:v>
                </c:pt>
                <c:pt idx="3850">
                  <c:v>132</c:v>
                </c:pt>
                <c:pt idx="3851">
                  <c:v>120</c:v>
                </c:pt>
                <c:pt idx="3852">
                  <c:v>117</c:v>
                </c:pt>
                <c:pt idx="3853">
                  <c:v>121</c:v>
                </c:pt>
                <c:pt idx="3854">
                  <c:v>112</c:v>
                </c:pt>
                <c:pt idx="3855">
                  <c:v>128</c:v>
                </c:pt>
                <c:pt idx="3856">
                  <c:v>125</c:v>
                </c:pt>
                <c:pt idx="3857">
                  <c:v>116</c:v>
                </c:pt>
                <c:pt idx="3858">
                  <c:v>118</c:v>
                </c:pt>
                <c:pt idx="3859">
                  <c:v>121</c:v>
                </c:pt>
                <c:pt idx="3860">
                  <c:v>132</c:v>
                </c:pt>
                <c:pt idx="3861">
                  <c:v>126</c:v>
                </c:pt>
                <c:pt idx="3862">
                  <c:v>121</c:v>
                </c:pt>
                <c:pt idx="3863">
                  <c:v>140</c:v>
                </c:pt>
                <c:pt idx="3864">
                  <c:v>134</c:v>
                </c:pt>
                <c:pt idx="3865">
                  <c:v>132</c:v>
                </c:pt>
                <c:pt idx="3866">
                  <c:v>125</c:v>
                </c:pt>
                <c:pt idx="3867">
                  <c:v>131</c:v>
                </c:pt>
                <c:pt idx="3868">
                  <c:v>122</c:v>
                </c:pt>
                <c:pt idx="3872">
                  <c:v>139</c:v>
                </c:pt>
                <c:pt idx="3873">
                  <c:v>146</c:v>
                </c:pt>
                <c:pt idx="3874">
                  <c:v>143</c:v>
                </c:pt>
                <c:pt idx="3875">
                  <c:v>137</c:v>
                </c:pt>
                <c:pt idx="3876">
                  <c:v>128</c:v>
                </c:pt>
                <c:pt idx="3877">
                  <c:v>121</c:v>
                </c:pt>
                <c:pt idx="3878">
                  <c:v>115</c:v>
                </c:pt>
                <c:pt idx="3879">
                  <c:v>120</c:v>
                </c:pt>
                <c:pt idx="3880">
                  <c:v>109</c:v>
                </c:pt>
                <c:pt idx="3881">
                  <c:v>123</c:v>
                </c:pt>
                <c:pt idx="3882">
                  <c:v>117</c:v>
                </c:pt>
                <c:pt idx="3883">
                  <c:v>123</c:v>
                </c:pt>
                <c:pt idx="3885">
                  <c:v>111</c:v>
                </c:pt>
                <c:pt idx="3886">
                  <c:v>135</c:v>
                </c:pt>
                <c:pt idx="3887">
                  <c:v>126</c:v>
                </c:pt>
                <c:pt idx="3888">
                  <c:v>134</c:v>
                </c:pt>
                <c:pt idx="3889">
                  <c:v>125</c:v>
                </c:pt>
                <c:pt idx="3890">
                  <c:v>128</c:v>
                </c:pt>
                <c:pt idx="3891">
                  <c:v>120</c:v>
                </c:pt>
                <c:pt idx="3892">
                  <c:v>126</c:v>
                </c:pt>
                <c:pt idx="3893">
                  <c:v>120</c:v>
                </c:pt>
                <c:pt idx="3894">
                  <c:v>118</c:v>
                </c:pt>
                <c:pt idx="3895">
                  <c:v>122</c:v>
                </c:pt>
                <c:pt idx="3896">
                  <c:v>111</c:v>
                </c:pt>
                <c:pt idx="3897">
                  <c:v>118</c:v>
                </c:pt>
                <c:pt idx="3898">
                  <c:v>114</c:v>
                </c:pt>
                <c:pt idx="3899">
                  <c:v>132</c:v>
                </c:pt>
                <c:pt idx="3900">
                  <c:v>129</c:v>
                </c:pt>
                <c:pt idx="3901">
                  <c:v>110</c:v>
                </c:pt>
                <c:pt idx="3902">
                  <c:v>128</c:v>
                </c:pt>
                <c:pt idx="3903">
                  <c:v>122</c:v>
                </c:pt>
                <c:pt idx="3904">
                  <c:v>119</c:v>
                </c:pt>
                <c:pt idx="3905">
                  <c:v>122</c:v>
                </c:pt>
                <c:pt idx="3906">
                  <c:v>122</c:v>
                </c:pt>
                <c:pt idx="3907">
                  <c:v>133</c:v>
                </c:pt>
                <c:pt idx="3908">
                  <c:v>121</c:v>
                </c:pt>
                <c:pt idx="3909">
                  <c:v>130</c:v>
                </c:pt>
                <c:pt idx="3910">
                  <c:v>119</c:v>
                </c:pt>
                <c:pt idx="3911">
                  <c:v>116</c:v>
                </c:pt>
                <c:pt idx="3912">
                  <c:v>143</c:v>
                </c:pt>
                <c:pt idx="3913">
                  <c:v>136</c:v>
                </c:pt>
                <c:pt idx="3914">
                  <c:v>129</c:v>
                </c:pt>
                <c:pt idx="3915">
                  <c:v>125</c:v>
                </c:pt>
                <c:pt idx="3916">
                  <c:v>131</c:v>
                </c:pt>
                <c:pt idx="3917">
                  <c:v>124</c:v>
                </c:pt>
                <c:pt idx="3918">
                  <c:v>112</c:v>
                </c:pt>
                <c:pt idx="3919">
                  <c:v>124</c:v>
                </c:pt>
                <c:pt idx="3920">
                  <c:v>134</c:v>
                </c:pt>
                <c:pt idx="3921">
                  <c:v>115</c:v>
                </c:pt>
                <c:pt idx="3922">
                  <c:v>136</c:v>
                </c:pt>
                <c:pt idx="3923">
                  <c:v>142</c:v>
                </c:pt>
                <c:pt idx="3924">
                  <c:v>137</c:v>
                </c:pt>
                <c:pt idx="3925">
                  <c:v>132</c:v>
                </c:pt>
                <c:pt idx="3926">
                  <c:v>117</c:v>
                </c:pt>
                <c:pt idx="3927">
                  <c:v>122</c:v>
                </c:pt>
                <c:pt idx="3928">
                  <c:v>125</c:v>
                </c:pt>
                <c:pt idx="3929">
                  <c:v>133</c:v>
                </c:pt>
                <c:pt idx="3930">
                  <c:v>129</c:v>
                </c:pt>
                <c:pt idx="3931">
                  <c:v>125</c:v>
                </c:pt>
                <c:pt idx="3932">
                  <c:v>130</c:v>
                </c:pt>
                <c:pt idx="3933">
                  <c:v>120</c:v>
                </c:pt>
                <c:pt idx="3934">
                  <c:v>125</c:v>
                </c:pt>
                <c:pt idx="3935">
                  <c:v>120</c:v>
                </c:pt>
                <c:pt idx="3936">
                  <c:v>125</c:v>
                </c:pt>
                <c:pt idx="3937">
                  <c:v>118</c:v>
                </c:pt>
                <c:pt idx="3939">
                  <c:v>127</c:v>
                </c:pt>
                <c:pt idx="3940">
                  <c:v>130</c:v>
                </c:pt>
                <c:pt idx="3941">
                  <c:v>132</c:v>
                </c:pt>
                <c:pt idx="3942">
                  <c:v>118</c:v>
                </c:pt>
                <c:pt idx="3943">
                  <c:v>140</c:v>
                </c:pt>
                <c:pt idx="3944">
                  <c:v>134</c:v>
                </c:pt>
                <c:pt idx="3945">
                  <c:v>127</c:v>
                </c:pt>
                <c:pt idx="3946">
                  <c:v>138</c:v>
                </c:pt>
                <c:pt idx="3947">
                  <c:v>124</c:v>
                </c:pt>
                <c:pt idx="3948">
                  <c:v>130</c:v>
                </c:pt>
                <c:pt idx="3951">
                  <c:v>138</c:v>
                </c:pt>
                <c:pt idx="3952">
                  <c:v>140</c:v>
                </c:pt>
                <c:pt idx="3953">
                  <c:v>126</c:v>
                </c:pt>
                <c:pt idx="3954">
                  <c:v>129</c:v>
                </c:pt>
                <c:pt idx="3955">
                  <c:v>143</c:v>
                </c:pt>
                <c:pt idx="3956">
                  <c:v>136</c:v>
                </c:pt>
                <c:pt idx="3957">
                  <c:v>123</c:v>
                </c:pt>
                <c:pt idx="3958">
                  <c:v>126</c:v>
                </c:pt>
                <c:pt idx="3959">
                  <c:v>122</c:v>
                </c:pt>
                <c:pt idx="3962">
                  <c:v>130</c:v>
                </c:pt>
                <c:pt idx="3963">
                  <c:v>133</c:v>
                </c:pt>
                <c:pt idx="3964">
                  <c:v>120</c:v>
                </c:pt>
                <c:pt idx="3965">
                  <c:v>127</c:v>
                </c:pt>
                <c:pt idx="3966">
                  <c:v>130</c:v>
                </c:pt>
                <c:pt idx="3967">
                  <c:v>122</c:v>
                </c:pt>
                <c:pt idx="3968">
                  <c:v>125</c:v>
                </c:pt>
                <c:pt idx="3969">
                  <c:v>134</c:v>
                </c:pt>
                <c:pt idx="3970">
                  <c:v>133</c:v>
                </c:pt>
                <c:pt idx="3971">
                  <c:v>139</c:v>
                </c:pt>
                <c:pt idx="3972">
                  <c:v>131</c:v>
                </c:pt>
                <c:pt idx="3973">
                  <c:v>115</c:v>
                </c:pt>
                <c:pt idx="3974">
                  <c:v>110</c:v>
                </c:pt>
                <c:pt idx="3975">
                  <c:v>136</c:v>
                </c:pt>
                <c:pt idx="3976">
                  <c:v>129</c:v>
                </c:pt>
                <c:pt idx="3977">
                  <c:v>139</c:v>
                </c:pt>
                <c:pt idx="3978">
                  <c:v>132</c:v>
                </c:pt>
                <c:pt idx="3979">
                  <c:v>129</c:v>
                </c:pt>
                <c:pt idx="3980">
                  <c:v>136</c:v>
                </c:pt>
                <c:pt idx="3981">
                  <c:v>126</c:v>
                </c:pt>
                <c:pt idx="3982">
                  <c:v>131</c:v>
                </c:pt>
                <c:pt idx="3983">
                  <c:v>118</c:v>
                </c:pt>
                <c:pt idx="3984">
                  <c:v>115</c:v>
                </c:pt>
                <c:pt idx="3985">
                  <c:v>126</c:v>
                </c:pt>
                <c:pt idx="3986">
                  <c:v>130</c:v>
                </c:pt>
                <c:pt idx="3987">
                  <c:v>112</c:v>
                </c:pt>
                <c:pt idx="3988">
                  <c:v>140</c:v>
                </c:pt>
                <c:pt idx="3989">
                  <c:v>135</c:v>
                </c:pt>
                <c:pt idx="3990">
                  <c:v>120</c:v>
                </c:pt>
                <c:pt idx="3991">
                  <c:v>124</c:v>
                </c:pt>
                <c:pt idx="3992">
                  <c:v>112</c:v>
                </c:pt>
                <c:pt idx="3993">
                  <c:v>124</c:v>
                </c:pt>
                <c:pt idx="3994">
                  <c:v>126</c:v>
                </c:pt>
                <c:pt idx="3995">
                  <c:v>126</c:v>
                </c:pt>
                <c:pt idx="3996">
                  <c:v>133</c:v>
                </c:pt>
                <c:pt idx="3997">
                  <c:v>121</c:v>
                </c:pt>
                <c:pt idx="3998">
                  <c:v>114</c:v>
                </c:pt>
                <c:pt idx="3999">
                  <c:v>121</c:v>
                </c:pt>
                <c:pt idx="4000">
                  <c:v>124</c:v>
                </c:pt>
                <c:pt idx="4001">
                  <c:v>130</c:v>
                </c:pt>
                <c:pt idx="4002">
                  <c:v>125</c:v>
                </c:pt>
                <c:pt idx="4003">
                  <c:v>122</c:v>
                </c:pt>
                <c:pt idx="4004">
                  <c:v>126</c:v>
                </c:pt>
                <c:pt idx="4005">
                  <c:v>131</c:v>
                </c:pt>
                <c:pt idx="4006">
                  <c:v>121</c:v>
                </c:pt>
                <c:pt idx="4010">
                  <c:v>121</c:v>
                </c:pt>
                <c:pt idx="4011">
                  <c:v>124</c:v>
                </c:pt>
                <c:pt idx="4012">
                  <c:v>128</c:v>
                </c:pt>
                <c:pt idx="4013">
                  <c:v>120</c:v>
                </c:pt>
                <c:pt idx="4014">
                  <c:v>124</c:v>
                </c:pt>
                <c:pt idx="4015">
                  <c:v>134</c:v>
                </c:pt>
                <c:pt idx="4016">
                  <c:v>131</c:v>
                </c:pt>
                <c:pt idx="4017">
                  <c:v>122</c:v>
                </c:pt>
                <c:pt idx="4018">
                  <c:v>132</c:v>
                </c:pt>
                <c:pt idx="4019">
                  <c:v>134</c:v>
                </c:pt>
                <c:pt idx="4020">
                  <c:v>126</c:v>
                </c:pt>
                <c:pt idx="4021">
                  <c:v>117</c:v>
                </c:pt>
                <c:pt idx="4022">
                  <c:v>117</c:v>
                </c:pt>
                <c:pt idx="4023">
                  <c:v>119</c:v>
                </c:pt>
                <c:pt idx="4024">
                  <c:v>120</c:v>
                </c:pt>
                <c:pt idx="4025">
                  <c:v>119</c:v>
                </c:pt>
                <c:pt idx="4026">
                  <c:v>126</c:v>
                </c:pt>
                <c:pt idx="4027">
                  <c:v>126</c:v>
                </c:pt>
                <c:pt idx="4028">
                  <c:v>117</c:v>
                </c:pt>
                <c:pt idx="4029">
                  <c:v>111</c:v>
                </c:pt>
                <c:pt idx="4030">
                  <c:v>119</c:v>
                </c:pt>
                <c:pt idx="4031">
                  <c:v>124</c:v>
                </c:pt>
                <c:pt idx="4032">
                  <c:v>125</c:v>
                </c:pt>
                <c:pt idx="4033">
                  <c:v>130</c:v>
                </c:pt>
                <c:pt idx="4034">
                  <c:v>135</c:v>
                </c:pt>
                <c:pt idx="4035">
                  <c:v>131</c:v>
                </c:pt>
                <c:pt idx="4036">
                  <c:v>137</c:v>
                </c:pt>
                <c:pt idx="4037">
                  <c:v>121</c:v>
                </c:pt>
                <c:pt idx="4038">
                  <c:v>117</c:v>
                </c:pt>
                <c:pt idx="4039">
                  <c:v>122</c:v>
                </c:pt>
                <c:pt idx="4040">
                  <c:v>115</c:v>
                </c:pt>
                <c:pt idx="4042">
                  <c:v>129</c:v>
                </c:pt>
                <c:pt idx="4043">
                  <c:v>118</c:v>
                </c:pt>
                <c:pt idx="4044">
                  <c:v>119</c:v>
                </c:pt>
                <c:pt idx="4045">
                  <c:v>115</c:v>
                </c:pt>
                <c:pt idx="4047">
                  <c:v>127</c:v>
                </c:pt>
                <c:pt idx="4048">
                  <c:v>149</c:v>
                </c:pt>
                <c:pt idx="4049">
                  <c:v>141</c:v>
                </c:pt>
                <c:pt idx="4050">
                  <c:v>112</c:v>
                </c:pt>
                <c:pt idx="4051">
                  <c:v>117</c:v>
                </c:pt>
                <c:pt idx="4052">
                  <c:v>129</c:v>
                </c:pt>
                <c:pt idx="4053">
                  <c:v>120</c:v>
                </c:pt>
                <c:pt idx="4054">
                  <c:v>118</c:v>
                </c:pt>
                <c:pt idx="4055">
                  <c:v>110</c:v>
                </c:pt>
                <c:pt idx="4056">
                  <c:v>127</c:v>
                </c:pt>
                <c:pt idx="4057">
                  <c:v>131</c:v>
                </c:pt>
                <c:pt idx="4058">
                  <c:v>115</c:v>
                </c:pt>
                <c:pt idx="4059">
                  <c:v>110</c:v>
                </c:pt>
                <c:pt idx="4060">
                  <c:v>119</c:v>
                </c:pt>
                <c:pt idx="4061">
                  <c:v>113</c:v>
                </c:pt>
                <c:pt idx="4062">
                  <c:v>129</c:v>
                </c:pt>
                <c:pt idx="4063">
                  <c:v>133</c:v>
                </c:pt>
                <c:pt idx="4064">
                  <c:v>127</c:v>
                </c:pt>
                <c:pt idx="4065">
                  <c:v>130</c:v>
                </c:pt>
                <c:pt idx="4066">
                  <c:v>125</c:v>
                </c:pt>
                <c:pt idx="4067">
                  <c:v>120</c:v>
                </c:pt>
                <c:pt idx="4071">
                  <c:v>131</c:v>
                </c:pt>
                <c:pt idx="4072">
                  <c:v>127</c:v>
                </c:pt>
                <c:pt idx="4073">
                  <c:v>120</c:v>
                </c:pt>
                <c:pt idx="4074">
                  <c:v>126</c:v>
                </c:pt>
                <c:pt idx="4075">
                  <c:v>110</c:v>
                </c:pt>
                <c:pt idx="4076">
                  <c:v>136</c:v>
                </c:pt>
                <c:pt idx="4077">
                  <c:v>130</c:v>
                </c:pt>
                <c:pt idx="4078">
                  <c:v>118</c:v>
                </c:pt>
                <c:pt idx="4079">
                  <c:v>113</c:v>
                </c:pt>
                <c:pt idx="4080">
                  <c:v>120</c:v>
                </c:pt>
                <c:pt idx="4081">
                  <c:v>128</c:v>
                </c:pt>
                <c:pt idx="4082">
                  <c:v>121</c:v>
                </c:pt>
                <c:pt idx="4083">
                  <c:v>125</c:v>
                </c:pt>
                <c:pt idx="4084">
                  <c:v>122</c:v>
                </c:pt>
                <c:pt idx="4085">
                  <c:v>126</c:v>
                </c:pt>
                <c:pt idx="4086">
                  <c:v>122</c:v>
                </c:pt>
                <c:pt idx="4087">
                  <c:v>115</c:v>
                </c:pt>
                <c:pt idx="4088">
                  <c:v>124</c:v>
                </c:pt>
                <c:pt idx="4089">
                  <c:v>111</c:v>
                </c:pt>
                <c:pt idx="4090">
                  <c:v>125</c:v>
                </c:pt>
                <c:pt idx="4091">
                  <c:v>118</c:v>
                </c:pt>
                <c:pt idx="4092">
                  <c:v>129</c:v>
                </c:pt>
                <c:pt idx="4093">
                  <c:v>122</c:v>
                </c:pt>
                <c:pt idx="4094">
                  <c:v>124</c:v>
                </c:pt>
                <c:pt idx="4095">
                  <c:v>116</c:v>
                </c:pt>
                <c:pt idx="4096">
                  <c:v>135</c:v>
                </c:pt>
                <c:pt idx="4097">
                  <c:v>141</c:v>
                </c:pt>
                <c:pt idx="4098">
                  <c:v>117</c:v>
                </c:pt>
                <c:pt idx="4099">
                  <c:v>125</c:v>
                </c:pt>
                <c:pt idx="4100">
                  <c:v>114</c:v>
                </c:pt>
                <c:pt idx="4101">
                  <c:v>115</c:v>
                </c:pt>
                <c:pt idx="4102">
                  <c:v>118</c:v>
                </c:pt>
                <c:pt idx="4103">
                  <c:v>108</c:v>
                </c:pt>
                <c:pt idx="4104">
                  <c:v>116</c:v>
                </c:pt>
                <c:pt idx="4105">
                  <c:v>125</c:v>
                </c:pt>
                <c:pt idx="4106">
                  <c:v>116</c:v>
                </c:pt>
                <c:pt idx="4107">
                  <c:v>126</c:v>
                </c:pt>
                <c:pt idx="4108">
                  <c:v>126</c:v>
                </c:pt>
                <c:pt idx="4109">
                  <c:v>122</c:v>
                </c:pt>
                <c:pt idx="4110">
                  <c:v>127</c:v>
                </c:pt>
                <c:pt idx="4111">
                  <c:v>124</c:v>
                </c:pt>
                <c:pt idx="4112">
                  <c:v>132</c:v>
                </c:pt>
                <c:pt idx="4113">
                  <c:v>136</c:v>
                </c:pt>
                <c:pt idx="4114">
                  <c:v>121</c:v>
                </c:pt>
                <c:pt idx="4115">
                  <c:v>124</c:v>
                </c:pt>
                <c:pt idx="4116">
                  <c:v>122</c:v>
                </c:pt>
                <c:pt idx="4117">
                  <c:v>114</c:v>
                </c:pt>
                <c:pt idx="4121">
                  <c:v>127</c:v>
                </c:pt>
                <c:pt idx="4122">
                  <c:v>133</c:v>
                </c:pt>
                <c:pt idx="4123">
                  <c:v>123</c:v>
                </c:pt>
                <c:pt idx="4124">
                  <c:v>126</c:v>
                </c:pt>
                <c:pt idx="4125">
                  <c:v>117</c:v>
                </c:pt>
                <c:pt idx="4126">
                  <c:v>124</c:v>
                </c:pt>
                <c:pt idx="4127">
                  <c:v>117</c:v>
                </c:pt>
                <c:pt idx="4128">
                  <c:v>116</c:v>
                </c:pt>
                <c:pt idx="4129">
                  <c:v>122</c:v>
                </c:pt>
                <c:pt idx="4130">
                  <c:v>131</c:v>
                </c:pt>
                <c:pt idx="4131">
                  <c:v>142</c:v>
                </c:pt>
                <c:pt idx="4132">
                  <c:v>119</c:v>
                </c:pt>
                <c:pt idx="4133">
                  <c:v>122</c:v>
                </c:pt>
                <c:pt idx="4134">
                  <c:v>114</c:v>
                </c:pt>
                <c:pt idx="4135">
                  <c:v>121</c:v>
                </c:pt>
                <c:pt idx="4136">
                  <c:v>122</c:v>
                </c:pt>
                <c:pt idx="4137">
                  <c:v>130</c:v>
                </c:pt>
                <c:pt idx="4138">
                  <c:v>127</c:v>
                </c:pt>
                <c:pt idx="4141">
                  <c:v>110</c:v>
                </c:pt>
                <c:pt idx="4142">
                  <c:v>111</c:v>
                </c:pt>
                <c:pt idx="4143">
                  <c:v>109</c:v>
                </c:pt>
                <c:pt idx="4144">
                  <c:v>139</c:v>
                </c:pt>
                <c:pt idx="4145">
                  <c:v>132</c:v>
                </c:pt>
                <c:pt idx="4146">
                  <c:v>137</c:v>
                </c:pt>
                <c:pt idx="4147">
                  <c:v>126</c:v>
                </c:pt>
                <c:pt idx="4148">
                  <c:v>124</c:v>
                </c:pt>
                <c:pt idx="4149">
                  <c:v>146</c:v>
                </c:pt>
                <c:pt idx="4150">
                  <c:v>125</c:v>
                </c:pt>
                <c:pt idx="4151">
                  <c:v>122</c:v>
                </c:pt>
                <c:pt idx="4152">
                  <c:v>129</c:v>
                </c:pt>
                <c:pt idx="4153">
                  <c:v>124</c:v>
                </c:pt>
                <c:pt idx="4154">
                  <c:v>128</c:v>
                </c:pt>
                <c:pt idx="4155">
                  <c:v>111</c:v>
                </c:pt>
                <c:pt idx="4156">
                  <c:v>127</c:v>
                </c:pt>
                <c:pt idx="4157">
                  <c:v>118</c:v>
                </c:pt>
                <c:pt idx="4158">
                  <c:v>116</c:v>
                </c:pt>
                <c:pt idx="4159">
                  <c:v>113</c:v>
                </c:pt>
                <c:pt idx="4160">
                  <c:v>117</c:v>
                </c:pt>
                <c:pt idx="4161">
                  <c:v>109</c:v>
                </c:pt>
                <c:pt idx="4162">
                  <c:v>114</c:v>
                </c:pt>
                <c:pt idx="4163">
                  <c:v>119</c:v>
                </c:pt>
                <c:pt idx="4164">
                  <c:v>121</c:v>
                </c:pt>
                <c:pt idx="4165">
                  <c:v>117</c:v>
                </c:pt>
                <c:pt idx="4167">
                  <c:v>133</c:v>
                </c:pt>
                <c:pt idx="4168">
                  <c:v>124</c:v>
                </c:pt>
                <c:pt idx="4173">
                  <c:v>134</c:v>
                </c:pt>
                <c:pt idx="4174">
                  <c:v>129</c:v>
                </c:pt>
                <c:pt idx="4175">
                  <c:v>128</c:v>
                </c:pt>
                <c:pt idx="4176">
                  <c:v>123</c:v>
                </c:pt>
                <c:pt idx="4177">
                  <c:v>135</c:v>
                </c:pt>
                <c:pt idx="4178">
                  <c:v>122</c:v>
                </c:pt>
                <c:pt idx="4179">
                  <c:v>126</c:v>
                </c:pt>
                <c:pt idx="4180">
                  <c:v>123</c:v>
                </c:pt>
                <c:pt idx="4181">
                  <c:v>128</c:v>
                </c:pt>
                <c:pt idx="4182">
                  <c:v>112</c:v>
                </c:pt>
                <c:pt idx="4183">
                  <c:v>107</c:v>
                </c:pt>
                <c:pt idx="4184">
                  <c:v>128</c:v>
                </c:pt>
                <c:pt idx="4185">
                  <c:v>115</c:v>
                </c:pt>
                <c:pt idx="4187">
                  <c:v>114</c:v>
                </c:pt>
                <c:pt idx="4188">
                  <c:v>111</c:v>
                </c:pt>
                <c:pt idx="4189">
                  <c:v>131</c:v>
                </c:pt>
                <c:pt idx="4190">
                  <c:v>129</c:v>
                </c:pt>
                <c:pt idx="4191">
                  <c:v>133</c:v>
                </c:pt>
                <c:pt idx="4192">
                  <c:v>128</c:v>
                </c:pt>
                <c:pt idx="4193">
                  <c:v>128</c:v>
                </c:pt>
                <c:pt idx="4194">
                  <c:v>120</c:v>
                </c:pt>
                <c:pt idx="4195">
                  <c:v>134</c:v>
                </c:pt>
                <c:pt idx="4196">
                  <c:v>126</c:v>
                </c:pt>
                <c:pt idx="4199">
                  <c:v>127</c:v>
                </c:pt>
                <c:pt idx="4200">
                  <c:v>123</c:v>
                </c:pt>
              </c:numCache>
            </c:numRef>
          </c:xVal>
          <c:yVal>
            <c:numRef>
              <c:f>血圧管理!$E$3:$E$4207</c:f>
              <c:numCache>
                <c:formatCode>0_ </c:formatCode>
                <c:ptCount val="4205"/>
                <c:pt idx="0">
                  <c:v>88</c:v>
                </c:pt>
                <c:pt idx="1">
                  <c:v>89</c:v>
                </c:pt>
                <c:pt idx="2">
                  <c:v>69</c:v>
                </c:pt>
                <c:pt idx="3">
                  <c:v>68</c:v>
                </c:pt>
                <c:pt idx="4">
                  <c:v>76</c:v>
                </c:pt>
                <c:pt idx="5">
                  <c:v>66</c:v>
                </c:pt>
                <c:pt idx="6">
                  <c:v>82</c:v>
                </c:pt>
                <c:pt idx="7">
                  <c:v>86</c:v>
                </c:pt>
                <c:pt idx="8">
                  <c:v>83</c:v>
                </c:pt>
                <c:pt idx="9">
                  <c:v>98</c:v>
                </c:pt>
                <c:pt idx="10">
                  <c:v>98</c:v>
                </c:pt>
                <c:pt idx="11">
                  <c:v>81</c:v>
                </c:pt>
                <c:pt idx="12">
                  <c:v>85</c:v>
                </c:pt>
                <c:pt idx="13">
                  <c:v>96</c:v>
                </c:pt>
                <c:pt idx="14">
                  <c:v>93</c:v>
                </c:pt>
                <c:pt idx="15" formatCode="General">
                  <c:v>115</c:v>
                </c:pt>
                <c:pt idx="16" formatCode="General">
                  <c:v>115</c:v>
                </c:pt>
                <c:pt idx="17" formatCode="General">
                  <c:v>115</c:v>
                </c:pt>
                <c:pt idx="18" formatCode="General">
                  <c:v>115</c:v>
                </c:pt>
                <c:pt idx="19" formatCode="General">
                  <c:v>115</c:v>
                </c:pt>
                <c:pt idx="20" formatCode="General">
                  <c:v>115</c:v>
                </c:pt>
                <c:pt idx="27">
                  <c:v>107</c:v>
                </c:pt>
                <c:pt idx="28">
                  <c:v>98</c:v>
                </c:pt>
                <c:pt idx="29">
                  <c:v>113</c:v>
                </c:pt>
                <c:pt idx="30">
                  <c:v>114</c:v>
                </c:pt>
                <c:pt idx="31">
                  <c:v>104</c:v>
                </c:pt>
                <c:pt idx="32">
                  <c:v>94</c:v>
                </c:pt>
                <c:pt idx="33">
                  <c:v>103</c:v>
                </c:pt>
                <c:pt idx="34">
                  <c:v>102</c:v>
                </c:pt>
                <c:pt idx="35">
                  <c:v>105</c:v>
                </c:pt>
                <c:pt idx="36">
                  <c:v>90</c:v>
                </c:pt>
                <c:pt idx="37">
                  <c:v>86</c:v>
                </c:pt>
                <c:pt idx="38">
                  <c:v>82</c:v>
                </c:pt>
                <c:pt idx="39">
                  <c:v>86</c:v>
                </c:pt>
                <c:pt idx="40">
                  <c:v>88</c:v>
                </c:pt>
                <c:pt idx="41">
                  <c:v>80</c:v>
                </c:pt>
                <c:pt idx="42">
                  <c:v>68</c:v>
                </c:pt>
                <c:pt idx="43">
                  <c:v>88</c:v>
                </c:pt>
                <c:pt idx="44">
                  <c:v>96</c:v>
                </c:pt>
                <c:pt idx="45">
                  <c:v>89</c:v>
                </c:pt>
                <c:pt idx="46">
                  <c:v>91</c:v>
                </c:pt>
                <c:pt idx="47">
                  <c:v>81</c:v>
                </c:pt>
                <c:pt idx="48">
                  <c:v>91</c:v>
                </c:pt>
                <c:pt idx="49">
                  <c:v>64</c:v>
                </c:pt>
                <c:pt idx="50">
                  <c:v>93</c:v>
                </c:pt>
                <c:pt idx="51">
                  <c:v>78</c:v>
                </c:pt>
                <c:pt idx="52">
                  <c:v>87</c:v>
                </c:pt>
                <c:pt idx="53">
                  <c:v>83</c:v>
                </c:pt>
                <c:pt idx="54">
                  <c:v>85</c:v>
                </c:pt>
                <c:pt idx="55">
                  <c:v>87</c:v>
                </c:pt>
                <c:pt idx="56">
                  <c:v>94</c:v>
                </c:pt>
                <c:pt idx="57">
                  <c:v>80</c:v>
                </c:pt>
                <c:pt idx="58">
                  <c:v>83</c:v>
                </c:pt>
                <c:pt idx="59">
                  <c:v>90</c:v>
                </c:pt>
                <c:pt idx="60">
                  <c:v>91</c:v>
                </c:pt>
                <c:pt idx="61">
                  <c:v>91</c:v>
                </c:pt>
                <c:pt idx="62">
                  <c:v>87</c:v>
                </c:pt>
                <c:pt idx="63">
                  <c:v>84</c:v>
                </c:pt>
                <c:pt idx="64">
                  <c:v>72</c:v>
                </c:pt>
                <c:pt idx="65">
                  <c:v>87</c:v>
                </c:pt>
                <c:pt idx="66">
                  <c:v>80</c:v>
                </c:pt>
                <c:pt idx="67">
                  <c:v>90</c:v>
                </c:pt>
                <c:pt idx="68">
                  <c:v>80</c:v>
                </c:pt>
                <c:pt idx="69">
                  <c:v>89</c:v>
                </c:pt>
                <c:pt idx="70">
                  <c:v>79</c:v>
                </c:pt>
                <c:pt idx="71">
                  <c:v>80</c:v>
                </c:pt>
                <c:pt idx="72">
                  <c:v>90</c:v>
                </c:pt>
                <c:pt idx="73">
                  <c:v>93</c:v>
                </c:pt>
                <c:pt idx="74">
                  <c:v>98</c:v>
                </c:pt>
                <c:pt idx="75">
                  <c:v>83</c:v>
                </c:pt>
                <c:pt idx="76">
                  <c:v>89</c:v>
                </c:pt>
                <c:pt idx="77">
                  <c:v>72</c:v>
                </c:pt>
                <c:pt idx="78">
                  <c:v>85</c:v>
                </c:pt>
                <c:pt idx="79">
                  <c:v>76</c:v>
                </c:pt>
                <c:pt idx="80">
                  <c:v>99</c:v>
                </c:pt>
                <c:pt idx="81">
                  <c:v>76</c:v>
                </c:pt>
                <c:pt idx="82">
                  <c:v>88</c:v>
                </c:pt>
                <c:pt idx="83">
                  <c:v>76</c:v>
                </c:pt>
                <c:pt idx="84">
                  <c:v>87</c:v>
                </c:pt>
                <c:pt idx="85">
                  <c:v>89</c:v>
                </c:pt>
                <c:pt idx="86">
                  <c:v>93</c:v>
                </c:pt>
                <c:pt idx="87">
                  <c:v>75</c:v>
                </c:pt>
                <c:pt idx="88">
                  <c:v>82</c:v>
                </c:pt>
                <c:pt idx="89">
                  <c:v>67</c:v>
                </c:pt>
                <c:pt idx="90">
                  <c:v>86</c:v>
                </c:pt>
                <c:pt idx="91">
                  <c:v>86</c:v>
                </c:pt>
                <c:pt idx="92">
                  <c:v>72</c:v>
                </c:pt>
                <c:pt idx="93">
                  <c:v>97</c:v>
                </c:pt>
                <c:pt idx="94">
                  <c:v>81</c:v>
                </c:pt>
                <c:pt idx="95">
                  <c:v>77</c:v>
                </c:pt>
                <c:pt idx="96">
                  <c:v>77</c:v>
                </c:pt>
                <c:pt idx="97">
                  <c:v>95</c:v>
                </c:pt>
                <c:pt idx="98">
                  <c:v>84</c:v>
                </c:pt>
                <c:pt idx="99">
                  <c:v>97</c:v>
                </c:pt>
                <c:pt idx="100">
                  <c:v>73</c:v>
                </c:pt>
                <c:pt idx="101">
                  <c:v>87</c:v>
                </c:pt>
                <c:pt idx="102">
                  <c:v>89</c:v>
                </c:pt>
                <c:pt idx="103">
                  <c:v>84</c:v>
                </c:pt>
                <c:pt idx="104">
                  <c:v>85</c:v>
                </c:pt>
                <c:pt idx="105">
                  <c:v>78</c:v>
                </c:pt>
                <c:pt idx="106">
                  <c:v>81</c:v>
                </c:pt>
                <c:pt idx="107">
                  <c:v>70</c:v>
                </c:pt>
                <c:pt idx="108">
                  <c:v>91</c:v>
                </c:pt>
                <c:pt idx="109">
                  <c:v>80</c:v>
                </c:pt>
                <c:pt idx="110">
                  <c:v>87</c:v>
                </c:pt>
                <c:pt idx="111">
                  <c:v>75</c:v>
                </c:pt>
                <c:pt idx="112">
                  <c:v>75</c:v>
                </c:pt>
                <c:pt idx="113">
                  <c:v>79</c:v>
                </c:pt>
                <c:pt idx="114">
                  <c:v>80</c:v>
                </c:pt>
                <c:pt idx="115">
                  <c:v>75</c:v>
                </c:pt>
                <c:pt idx="116">
                  <c:v>85</c:v>
                </c:pt>
                <c:pt idx="117">
                  <c:v>80</c:v>
                </c:pt>
                <c:pt idx="118">
                  <c:v>88</c:v>
                </c:pt>
                <c:pt idx="119">
                  <c:v>71</c:v>
                </c:pt>
                <c:pt idx="120">
                  <c:v>85</c:v>
                </c:pt>
                <c:pt idx="121">
                  <c:v>84</c:v>
                </c:pt>
                <c:pt idx="122">
                  <c:v>81</c:v>
                </c:pt>
                <c:pt idx="123">
                  <c:v>79</c:v>
                </c:pt>
                <c:pt idx="124">
                  <c:v>77</c:v>
                </c:pt>
                <c:pt idx="125">
                  <c:v>81</c:v>
                </c:pt>
                <c:pt idx="126">
                  <c:v>84</c:v>
                </c:pt>
                <c:pt idx="127">
                  <c:v>83</c:v>
                </c:pt>
                <c:pt idx="128">
                  <c:v>83</c:v>
                </c:pt>
                <c:pt idx="129">
                  <c:v>86</c:v>
                </c:pt>
                <c:pt idx="130">
                  <c:v>90</c:v>
                </c:pt>
                <c:pt idx="131">
                  <c:v>84</c:v>
                </c:pt>
                <c:pt idx="132">
                  <c:v>84</c:v>
                </c:pt>
                <c:pt idx="133">
                  <c:v>91</c:v>
                </c:pt>
                <c:pt idx="134">
                  <c:v>81</c:v>
                </c:pt>
                <c:pt idx="135">
                  <c:v>84</c:v>
                </c:pt>
                <c:pt idx="136">
                  <c:v>73</c:v>
                </c:pt>
                <c:pt idx="137">
                  <c:v>84</c:v>
                </c:pt>
                <c:pt idx="138">
                  <c:v>89</c:v>
                </c:pt>
                <c:pt idx="139">
                  <c:v>94</c:v>
                </c:pt>
                <c:pt idx="140">
                  <c:v>85</c:v>
                </c:pt>
                <c:pt idx="141">
                  <c:v>82</c:v>
                </c:pt>
                <c:pt idx="142">
                  <c:v>79</c:v>
                </c:pt>
                <c:pt idx="143">
                  <c:v>80</c:v>
                </c:pt>
                <c:pt idx="144">
                  <c:v>83</c:v>
                </c:pt>
                <c:pt idx="145">
                  <c:v>78</c:v>
                </c:pt>
                <c:pt idx="146">
                  <c:v>83</c:v>
                </c:pt>
                <c:pt idx="147">
                  <c:v>71</c:v>
                </c:pt>
                <c:pt idx="148">
                  <c:v>76</c:v>
                </c:pt>
                <c:pt idx="149">
                  <c:v>73</c:v>
                </c:pt>
                <c:pt idx="150">
                  <c:v>82</c:v>
                </c:pt>
                <c:pt idx="151">
                  <c:v>76</c:v>
                </c:pt>
                <c:pt idx="152">
                  <c:v>76</c:v>
                </c:pt>
                <c:pt idx="153">
                  <c:v>70</c:v>
                </c:pt>
                <c:pt idx="154">
                  <c:v>81</c:v>
                </c:pt>
                <c:pt idx="155">
                  <c:v>86</c:v>
                </c:pt>
                <c:pt idx="156">
                  <c:v>81</c:v>
                </c:pt>
                <c:pt idx="157">
                  <c:v>80</c:v>
                </c:pt>
                <c:pt idx="158">
                  <c:v>81</c:v>
                </c:pt>
                <c:pt idx="159">
                  <c:v>82</c:v>
                </c:pt>
                <c:pt idx="160">
                  <c:v>78</c:v>
                </c:pt>
                <c:pt idx="161">
                  <c:v>80</c:v>
                </c:pt>
                <c:pt idx="162">
                  <c:v>75</c:v>
                </c:pt>
                <c:pt idx="163">
                  <c:v>77</c:v>
                </c:pt>
                <c:pt idx="164">
                  <c:v>80</c:v>
                </c:pt>
                <c:pt idx="165">
                  <c:v>77</c:v>
                </c:pt>
                <c:pt idx="166">
                  <c:v>79</c:v>
                </c:pt>
                <c:pt idx="167">
                  <c:v>80</c:v>
                </c:pt>
                <c:pt idx="168">
                  <c:v>77</c:v>
                </c:pt>
                <c:pt idx="169">
                  <c:v>84</c:v>
                </c:pt>
                <c:pt idx="170">
                  <c:v>80</c:v>
                </c:pt>
                <c:pt idx="171">
                  <c:v>70</c:v>
                </c:pt>
                <c:pt idx="172">
                  <c:v>78</c:v>
                </c:pt>
                <c:pt idx="173">
                  <c:v>79</c:v>
                </c:pt>
                <c:pt idx="174">
                  <c:v>89</c:v>
                </c:pt>
                <c:pt idx="175">
                  <c:v>86</c:v>
                </c:pt>
                <c:pt idx="176">
                  <c:v>86</c:v>
                </c:pt>
                <c:pt idx="177">
                  <c:v>80</c:v>
                </c:pt>
                <c:pt idx="178">
                  <c:v>77</c:v>
                </c:pt>
                <c:pt idx="179">
                  <c:v>77</c:v>
                </c:pt>
                <c:pt idx="180">
                  <c:v>79</c:v>
                </c:pt>
                <c:pt idx="181">
                  <c:v>79</c:v>
                </c:pt>
                <c:pt idx="182">
                  <c:v>84</c:v>
                </c:pt>
                <c:pt idx="183">
                  <c:v>85</c:v>
                </c:pt>
                <c:pt idx="184">
                  <c:v>83</c:v>
                </c:pt>
                <c:pt idx="185">
                  <c:v>81</c:v>
                </c:pt>
                <c:pt idx="186">
                  <c:v>83</c:v>
                </c:pt>
                <c:pt idx="187">
                  <c:v>77</c:v>
                </c:pt>
                <c:pt idx="188">
                  <c:v>78</c:v>
                </c:pt>
                <c:pt idx="189">
                  <c:v>76</c:v>
                </c:pt>
                <c:pt idx="190">
                  <c:v>74</c:v>
                </c:pt>
                <c:pt idx="191">
                  <c:v>77</c:v>
                </c:pt>
                <c:pt idx="192">
                  <c:v>76</c:v>
                </c:pt>
                <c:pt idx="193">
                  <c:v>78</c:v>
                </c:pt>
                <c:pt idx="194">
                  <c:v>75</c:v>
                </c:pt>
                <c:pt idx="195">
                  <c:v>73</c:v>
                </c:pt>
                <c:pt idx="196">
                  <c:v>75</c:v>
                </c:pt>
                <c:pt idx="197">
                  <c:v>75</c:v>
                </c:pt>
                <c:pt idx="198">
                  <c:v>81</c:v>
                </c:pt>
                <c:pt idx="199">
                  <c:v>85</c:v>
                </c:pt>
                <c:pt idx="200">
                  <c:v>82</c:v>
                </c:pt>
                <c:pt idx="201">
                  <c:v>76</c:v>
                </c:pt>
                <c:pt idx="202">
                  <c:v>75</c:v>
                </c:pt>
                <c:pt idx="203">
                  <c:v>77</c:v>
                </c:pt>
                <c:pt idx="204">
                  <c:v>76</c:v>
                </c:pt>
                <c:pt idx="205">
                  <c:v>79</c:v>
                </c:pt>
                <c:pt idx="206">
                  <c:v>78</c:v>
                </c:pt>
                <c:pt idx="207">
                  <c:v>82</c:v>
                </c:pt>
                <c:pt idx="208">
                  <c:v>80</c:v>
                </c:pt>
                <c:pt idx="209">
                  <c:v>78</c:v>
                </c:pt>
                <c:pt idx="210">
                  <c:v>81</c:v>
                </c:pt>
                <c:pt idx="211">
                  <c:v>82</c:v>
                </c:pt>
                <c:pt idx="212">
                  <c:v>58</c:v>
                </c:pt>
                <c:pt idx="213">
                  <c:v>85</c:v>
                </c:pt>
                <c:pt idx="214">
                  <c:v>77</c:v>
                </c:pt>
                <c:pt idx="215">
                  <c:v>78</c:v>
                </c:pt>
                <c:pt idx="216">
                  <c:v>77</c:v>
                </c:pt>
                <c:pt idx="217">
                  <c:v>77</c:v>
                </c:pt>
                <c:pt idx="218">
                  <c:v>75</c:v>
                </c:pt>
                <c:pt idx="219">
                  <c:v>75</c:v>
                </c:pt>
                <c:pt idx="220">
                  <c:v>73</c:v>
                </c:pt>
                <c:pt idx="221">
                  <c:v>74</c:v>
                </c:pt>
                <c:pt idx="222">
                  <c:v>76</c:v>
                </c:pt>
                <c:pt idx="223">
                  <c:v>65</c:v>
                </c:pt>
                <c:pt idx="224">
                  <c:v>82</c:v>
                </c:pt>
                <c:pt idx="225">
                  <c:v>72</c:v>
                </c:pt>
                <c:pt idx="226">
                  <c:v>75</c:v>
                </c:pt>
                <c:pt idx="227">
                  <c:v>78</c:v>
                </c:pt>
                <c:pt idx="228">
                  <c:v>74</c:v>
                </c:pt>
                <c:pt idx="229">
                  <c:v>71</c:v>
                </c:pt>
                <c:pt idx="230">
                  <c:v>79</c:v>
                </c:pt>
                <c:pt idx="231">
                  <c:v>79</c:v>
                </c:pt>
                <c:pt idx="232">
                  <c:v>76</c:v>
                </c:pt>
                <c:pt idx="233">
                  <c:v>75</c:v>
                </c:pt>
                <c:pt idx="234">
                  <c:v>72</c:v>
                </c:pt>
                <c:pt idx="235">
                  <c:v>76</c:v>
                </c:pt>
                <c:pt idx="236">
                  <c:v>76</c:v>
                </c:pt>
                <c:pt idx="237">
                  <c:v>81</c:v>
                </c:pt>
                <c:pt idx="238">
                  <c:v>72</c:v>
                </c:pt>
                <c:pt idx="239">
                  <c:v>81</c:v>
                </c:pt>
                <c:pt idx="240">
                  <c:v>70</c:v>
                </c:pt>
                <c:pt idx="241">
                  <c:v>78</c:v>
                </c:pt>
                <c:pt idx="242">
                  <c:v>72</c:v>
                </c:pt>
                <c:pt idx="243">
                  <c:v>69</c:v>
                </c:pt>
                <c:pt idx="244">
                  <c:v>86</c:v>
                </c:pt>
                <c:pt idx="246">
                  <c:v>85</c:v>
                </c:pt>
                <c:pt idx="247">
                  <c:v>76</c:v>
                </c:pt>
                <c:pt idx="248">
                  <c:v>79</c:v>
                </c:pt>
                <c:pt idx="249">
                  <c:v>68</c:v>
                </c:pt>
                <c:pt idx="250">
                  <c:v>78</c:v>
                </c:pt>
                <c:pt idx="251">
                  <c:v>70</c:v>
                </c:pt>
                <c:pt idx="252">
                  <c:v>77</c:v>
                </c:pt>
                <c:pt idx="253">
                  <c:v>60</c:v>
                </c:pt>
                <c:pt idx="254">
                  <c:v>77</c:v>
                </c:pt>
                <c:pt idx="255">
                  <c:v>71</c:v>
                </c:pt>
                <c:pt idx="256">
                  <c:v>76</c:v>
                </c:pt>
                <c:pt idx="257">
                  <c:v>80</c:v>
                </c:pt>
                <c:pt idx="258">
                  <c:v>76</c:v>
                </c:pt>
                <c:pt idx="259">
                  <c:v>80</c:v>
                </c:pt>
                <c:pt idx="260">
                  <c:v>70</c:v>
                </c:pt>
                <c:pt idx="261">
                  <c:v>75</c:v>
                </c:pt>
                <c:pt idx="262">
                  <c:v>81</c:v>
                </c:pt>
                <c:pt idx="263">
                  <c:v>75</c:v>
                </c:pt>
                <c:pt idx="264">
                  <c:v>77</c:v>
                </c:pt>
                <c:pt idx="265">
                  <c:v>73</c:v>
                </c:pt>
                <c:pt idx="266">
                  <c:v>74</c:v>
                </c:pt>
                <c:pt idx="267">
                  <c:v>76</c:v>
                </c:pt>
                <c:pt idx="268">
                  <c:v>74</c:v>
                </c:pt>
                <c:pt idx="269">
                  <c:v>70</c:v>
                </c:pt>
                <c:pt idx="270">
                  <c:v>76</c:v>
                </c:pt>
                <c:pt idx="272">
                  <c:v>83</c:v>
                </c:pt>
                <c:pt idx="273">
                  <c:v>77</c:v>
                </c:pt>
                <c:pt idx="274">
                  <c:v>73</c:v>
                </c:pt>
                <c:pt idx="275">
                  <c:v>84</c:v>
                </c:pt>
                <c:pt idx="276">
                  <c:v>81</c:v>
                </c:pt>
                <c:pt idx="280">
                  <c:v>74</c:v>
                </c:pt>
                <c:pt idx="281">
                  <c:v>83</c:v>
                </c:pt>
                <c:pt idx="282">
                  <c:v>81</c:v>
                </c:pt>
                <c:pt idx="283">
                  <c:v>83</c:v>
                </c:pt>
                <c:pt idx="284">
                  <c:v>67</c:v>
                </c:pt>
                <c:pt idx="285">
                  <c:v>78</c:v>
                </c:pt>
                <c:pt idx="286">
                  <c:v>78</c:v>
                </c:pt>
                <c:pt idx="287">
                  <c:v>80</c:v>
                </c:pt>
                <c:pt idx="289">
                  <c:v>77</c:v>
                </c:pt>
                <c:pt idx="290">
                  <c:v>80</c:v>
                </c:pt>
                <c:pt idx="291">
                  <c:v>76</c:v>
                </c:pt>
                <c:pt idx="292">
                  <c:v>83</c:v>
                </c:pt>
                <c:pt idx="293">
                  <c:v>82</c:v>
                </c:pt>
                <c:pt idx="294">
                  <c:v>79</c:v>
                </c:pt>
                <c:pt idx="295">
                  <c:v>80</c:v>
                </c:pt>
                <c:pt idx="296">
                  <c:v>72</c:v>
                </c:pt>
                <c:pt idx="297">
                  <c:v>80</c:v>
                </c:pt>
                <c:pt idx="298">
                  <c:v>75</c:v>
                </c:pt>
                <c:pt idx="299">
                  <c:v>78</c:v>
                </c:pt>
                <c:pt idx="300">
                  <c:v>76</c:v>
                </c:pt>
                <c:pt idx="301">
                  <c:v>79</c:v>
                </c:pt>
                <c:pt idx="302">
                  <c:v>72</c:v>
                </c:pt>
                <c:pt idx="303">
                  <c:v>79</c:v>
                </c:pt>
                <c:pt idx="304">
                  <c:v>81</c:v>
                </c:pt>
                <c:pt idx="305">
                  <c:v>77</c:v>
                </c:pt>
                <c:pt idx="306">
                  <c:v>83</c:v>
                </c:pt>
                <c:pt idx="307">
                  <c:v>79</c:v>
                </c:pt>
                <c:pt idx="308">
                  <c:v>80</c:v>
                </c:pt>
                <c:pt idx="309">
                  <c:v>81</c:v>
                </c:pt>
                <c:pt idx="310">
                  <c:v>77</c:v>
                </c:pt>
                <c:pt idx="311">
                  <c:v>83</c:v>
                </c:pt>
                <c:pt idx="312">
                  <c:v>77</c:v>
                </c:pt>
                <c:pt idx="313">
                  <c:v>80</c:v>
                </c:pt>
                <c:pt idx="314">
                  <c:v>77</c:v>
                </c:pt>
                <c:pt idx="315">
                  <c:v>75</c:v>
                </c:pt>
                <c:pt idx="316">
                  <c:v>83</c:v>
                </c:pt>
                <c:pt idx="317">
                  <c:v>82</c:v>
                </c:pt>
                <c:pt idx="318">
                  <c:v>77</c:v>
                </c:pt>
                <c:pt idx="319">
                  <c:v>80</c:v>
                </c:pt>
                <c:pt idx="320">
                  <c:v>82</c:v>
                </c:pt>
                <c:pt idx="321">
                  <c:v>81</c:v>
                </c:pt>
                <c:pt idx="322">
                  <c:v>78</c:v>
                </c:pt>
                <c:pt idx="323">
                  <c:v>81</c:v>
                </c:pt>
                <c:pt idx="324">
                  <c:v>77</c:v>
                </c:pt>
                <c:pt idx="325">
                  <c:v>72</c:v>
                </c:pt>
                <c:pt idx="326">
                  <c:v>77</c:v>
                </c:pt>
                <c:pt idx="327">
                  <c:v>78</c:v>
                </c:pt>
                <c:pt idx="328">
                  <c:v>77</c:v>
                </c:pt>
                <c:pt idx="329">
                  <c:v>82</c:v>
                </c:pt>
                <c:pt idx="330">
                  <c:v>74</c:v>
                </c:pt>
                <c:pt idx="331">
                  <c:v>72</c:v>
                </c:pt>
                <c:pt idx="332">
                  <c:v>79</c:v>
                </c:pt>
                <c:pt idx="333">
                  <c:v>78</c:v>
                </c:pt>
                <c:pt idx="334">
                  <c:v>77</c:v>
                </c:pt>
                <c:pt idx="335">
                  <c:v>79</c:v>
                </c:pt>
                <c:pt idx="336">
                  <c:v>81</c:v>
                </c:pt>
                <c:pt idx="337">
                  <c:v>81</c:v>
                </c:pt>
                <c:pt idx="338">
                  <c:v>78</c:v>
                </c:pt>
                <c:pt idx="339">
                  <c:v>77</c:v>
                </c:pt>
                <c:pt idx="340">
                  <c:v>75</c:v>
                </c:pt>
                <c:pt idx="341">
                  <c:v>81</c:v>
                </c:pt>
                <c:pt idx="342">
                  <c:v>71</c:v>
                </c:pt>
                <c:pt idx="343">
                  <c:v>72</c:v>
                </c:pt>
                <c:pt idx="344">
                  <c:v>82</c:v>
                </c:pt>
                <c:pt idx="345">
                  <c:v>83</c:v>
                </c:pt>
                <c:pt idx="346">
                  <c:v>79</c:v>
                </c:pt>
                <c:pt idx="347">
                  <c:v>80</c:v>
                </c:pt>
                <c:pt idx="348">
                  <c:v>82</c:v>
                </c:pt>
                <c:pt idx="349">
                  <c:v>91</c:v>
                </c:pt>
                <c:pt idx="350">
                  <c:v>90</c:v>
                </c:pt>
                <c:pt idx="351">
                  <c:v>84</c:v>
                </c:pt>
                <c:pt idx="352">
                  <c:v>69</c:v>
                </c:pt>
                <c:pt idx="353">
                  <c:v>78</c:v>
                </c:pt>
                <c:pt idx="355">
                  <c:v>86</c:v>
                </c:pt>
                <c:pt idx="356">
                  <c:v>90</c:v>
                </c:pt>
                <c:pt idx="357">
                  <c:v>82</c:v>
                </c:pt>
                <c:pt idx="358">
                  <c:v>86</c:v>
                </c:pt>
                <c:pt idx="359">
                  <c:v>83</c:v>
                </c:pt>
                <c:pt idx="360">
                  <c:v>88</c:v>
                </c:pt>
                <c:pt idx="361">
                  <c:v>90</c:v>
                </c:pt>
                <c:pt idx="362">
                  <c:v>80</c:v>
                </c:pt>
                <c:pt idx="363">
                  <c:v>84</c:v>
                </c:pt>
                <c:pt idx="364">
                  <c:v>87</c:v>
                </c:pt>
                <c:pt idx="365">
                  <c:v>80</c:v>
                </c:pt>
                <c:pt idx="366">
                  <c:v>86</c:v>
                </c:pt>
                <c:pt idx="367">
                  <c:v>79</c:v>
                </c:pt>
                <c:pt idx="368">
                  <c:v>86</c:v>
                </c:pt>
                <c:pt idx="369">
                  <c:v>82</c:v>
                </c:pt>
                <c:pt idx="370">
                  <c:v>79</c:v>
                </c:pt>
                <c:pt idx="371">
                  <c:v>85</c:v>
                </c:pt>
                <c:pt idx="372">
                  <c:v>82</c:v>
                </c:pt>
                <c:pt idx="373">
                  <c:v>90</c:v>
                </c:pt>
                <c:pt idx="374">
                  <c:v>77</c:v>
                </c:pt>
                <c:pt idx="375">
                  <c:v>83</c:v>
                </c:pt>
                <c:pt idx="376">
                  <c:v>78</c:v>
                </c:pt>
                <c:pt idx="377">
                  <c:v>81</c:v>
                </c:pt>
                <c:pt idx="378">
                  <c:v>71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71</c:v>
                </c:pt>
                <c:pt idx="383">
                  <c:v>88</c:v>
                </c:pt>
                <c:pt idx="384">
                  <c:v>79</c:v>
                </c:pt>
                <c:pt idx="385">
                  <c:v>88</c:v>
                </c:pt>
                <c:pt idx="386">
                  <c:v>78</c:v>
                </c:pt>
                <c:pt idx="387">
                  <c:v>71</c:v>
                </c:pt>
                <c:pt idx="388">
                  <c:v>82</c:v>
                </c:pt>
                <c:pt idx="389">
                  <c:v>76</c:v>
                </c:pt>
                <c:pt idx="390">
                  <c:v>76</c:v>
                </c:pt>
                <c:pt idx="391">
                  <c:v>75</c:v>
                </c:pt>
                <c:pt idx="392">
                  <c:v>83</c:v>
                </c:pt>
                <c:pt idx="393">
                  <c:v>74</c:v>
                </c:pt>
                <c:pt idx="394">
                  <c:v>71</c:v>
                </c:pt>
                <c:pt idx="395">
                  <c:v>75</c:v>
                </c:pt>
                <c:pt idx="396">
                  <c:v>71</c:v>
                </c:pt>
                <c:pt idx="397">
                  <c:v>70</c:v>
                </c:pt>
                <c:pt idx="398">
                  <c:v>85</c:v>
                </c:pt>
                <c:pt idx="399">
                  <c:v>82</c:v>
                </c:pt>
                <c:pt idx="401">
                  <c:v>79</c:v>
                </c:pt>
                <c:pt idx="402">
                  <c:v>82</c:v>
                </c:pt>
                <c:pt idx="403">
                  <c:v>70</c:v>
                </c:pt>
                <c:pt idx="404">
                  <c:v>74</c:v>
                </c:pt>
                <c:pt idx="405">
                  <c:v>89</c:v>
                </c:pt>
                <c:pt idx="406">
                  <c:v>89</c:v>
                </c:pt>
                <c:pt idx="407">
                  <c:v>79</c:v>
                </c:pt>
                <c:pt idx="408">
                  <c:v>82</c:v>
                </c:pt>
                <c:pt idx="409">
                  <c:v>70</c:v>
                </c:pt>
                <c:pt idx="410">
                  <c:v>76</c:v>
                </c:pt>
                <c:pt idx="411">
                  <c:v>76</c:v>
                </c:pt>
                <c:pt idx="412">
                  <c:v>66</c:v>
                </c:pt>
                <c:pt idx="413">
                  <c:v>68</c:v>
                </c:pt>
                <c:pt idx="414">
                  <c:v>78</c:v>
                </c:pt>
                <c:pt idx="415">
                  <c:v>75</c:v>
                </c:pt>
                <c:pt idx="416">
                  <c:v>81</c:v>
                </c:pt>
                <c:pt idx="417">
                  <c:v>77</c:v>
                </c:pt>
                <c:pt idx="418">
                  <c:v>81</c:v>
                </c:pt>
                <c:pt idx="419">
                  <c:v>73</c:v>
                </c:pt>
                <c:pt idx="421">
                  <c:v>91</c:v>
                </c:pt>
                <c:pt idx="422">
                  <c:v>79</c:v>
                </c:pt>
                <c:pt idx="423">
                  <c:v>76</c:v>
                </c:pt>
                <c:pt idx="424">
                  <c:v>72</c:v>
                </c:pt>
                <c:pt idx="425">
                  <c:v>77</c:v>
                </c:pt>
                <c:pt idx="426">
                  <c:v>85</c:v>
                </c:pt>
                <c:pt idx="427">
                  <c:v>89</c:v>
                </c:pt>
                <c:pt idx="428">
                  <c:v>72</c:v>
                </c:pt>
                <c:pt idx="429">
                  <c:v>79</c:v>
                </c:pt>
                <c:pt idx="430">
                  <c:v>79</c:v>
                </c:pt>
                <c:pt idx="431">
                  <c:v>76</c:v>
                </c:pt>
                <c:pt idx="432">
                  <c:v>65</c:v>
                </c:pt>
                <c:pt idx="433">
                  <c:v>85</c:v>
                </c:pt>
                <c:pt idx="434">
                  <c:v>82</c:v>
                </c:pt>
                <c:pt idx="435">
                  <c:v>80</c:v>
                </c:pt>
                <c:pt idx="436">
                  <c:v>83</c:v>
                </c:pt>
                <c:pt idx="437">
                  <c:v>77</c:v>
                </c:pt>
                <c:pt idx="438">
                  <c:v>75</c:v>
                </c:pt>
                <c:pt idx="439">
                  <c:v>75</c:v>
                </c:pt>
                <c:pt idx="440">
                  <c:v>74</c:v>
                </c:pt>
                <c:pt idx="441">
                  <c:v>68</c:v>
                </c:pt>
                <c:pt idx="442">
                  <c:v>75</c:v>
                </c:pt>
                <c:pt idx="443">
                  <c:v>72</c:v>
                </c:pt>
                <c:pt idx="444">
                  <c:v>81</c:v>
                </c:pt>
                <c:pt idx="445">
                  <c:v>71</c:v>
                </c:pt>
                <c:pt idx="446">
                  <c:v>76</c:v>
                </c:pt>
                <c:pt idx="447">
                  <c:v>70</c:v>
                </c:pt>
                <c:pt idx="448">
                  <c:v>77</c:v>
                </c:pt>
                <c:pt idx="449">
                  <c:v>71</c:v>
                </c:pt>
                <c:pt idx="450">
                  <c:v>68</c:v>
                </c:pt>
                <c:pt idx="451">
                  <c:v>71</c:v>
                </c:pt>
                <c:pt idx="452">
                  <c:v>66</c:v>
                </c:pt>
                <c:pt idx="453">
                  <c:v>73</c:v>
                </c:pt>
                <c:pt idx="454">
                  <c:v>75</c:v>
                </c:pt>
                <c:pt idx="455">
                  <c:v>82</c:v>
                </c:pt>
                <c:pt idx="456">
                  <c:v>88</c:v>
                </c:pt>
                <c:pt idx="457">
                  <c:v>88</c:v>
                </c:pt>
                <c:pt idx="458">
                  <c:v>83</c:v>
                </c:pt>
                <c:pt idx="459">
                  <c:v>72</c:v>
                </c:pt>
                <c:pt idx="460">
                  <c:v>80</c:v>
                </c:pt>
                <c:pt idx="461">
                  <c:v>76</c:v>
                </c:pt>
                <c:pt idx="462">
                  <c:v>75</c:v>
                </c:pt>
                <c:pt idx="463">
                  <c:v>78</c:v>
                </c:pt>
                <c:pt idx="464">
                  <c:v>74</c:v>
                </c:pt>
                <c:pt idx="465">
                  <c:v>72</c:v>
                </c:pt>
                <c:pt idx="466">
                  <c:v>69</c:v>
                </c:pt>
                <c:pt idx="467">
                  <c:v>85</c:v>
                </c:pt>
                <c:pt idx="468">
                  <c:v>84</c:v>
                </c:pt>
                <c:pt idx="469">
                  <c:v>72</c:v>
                </c:pt>
                <c:pt idx="470">
                  <c:v>73</c:v>
                </c:pt>
                <c:pt idx="471">
                  <c:v>65</c:v>
                </c:pt>
                <c:pt idx="472">
                  <c:v>78</c:v>
                </c:pt>
                <c:pt idx="473">
                  <c:v>72</c:v>
                </c:pt>
                <c:pt idx="474">
                  <c:v>72</c:v>
                </c:pt>
                <c:pt idx="475">
                  <c:v>73</c:v>
                </c:pt>
                <c:pt idx="476">
                  <c:v>64</c:v>
                </c:pt>
                <c:pt idx="477">
                  <c:v>71</c:v>
                </c:pt>
                <c:pt idx="478">
                  <c:v>76</c:v>
                </c:pt>
                <c:pt idx="479">
                  <c:v>73</c:v>
                </c:pt>
                <c:pt idx="480">
                  <c:v>76</c:v>
                </c:pt>
                <c:pt idx="482">
                  <c:v>82</c:v>
                </c:pt>
                <c:pt idx="483">
                  <c:v>78</c:v>
                </c:pt>
                <c:pt idx="484">
                  <c:v>77</c:v>
                </c:pt>
                <c:pt idx="485">
                  <c:v>84</c:v>
                </c:pt>
                <c:pt idx="486">
                  <c:v>78</c:v>
                </c:pt>
                <c:pt idx="487">
                  <c:v>74</c:v>
                </c:pt>
                <c:pt idx="488">
                  <c:v>65</c:v>
                </c:pt>
                <c:pt idx="489">
                  <c:v>72</c:v>
                </c:pt>
                <c:pt idx="490">
                  <c:v>73</c:v>
                </c:pt>
                <c:pt idx="491">
                  <c:v>74</c:v>
                </c:pt>
                <c:pt idx="492">
                  <c:v>64</c:v>
                </c:pt>
                <c:pt idx="493">
                  <c:v>80</c:v>
                </c:pt>
                <c:pt idx="494">
                  <c:v>73</c:v>
                </c:pt>
                <c:pt idx="495">
                  <c:v>74</c:v>
                </c:pt>
                <c:pt idx="496">
                  <c:v>81</c:v>
                </c:pt>
                <c:pt idx="497">
                  <c:v>80</c:v>
                </c:pt>
                <c:pt idx="498">
                  <c:v>77</c:v>
                </c:pt>
                <c:pt idx="499">
                  <c:v>73</c:v>
                </c:pt>
                <c:pt idx="500">
                  <c:v>76</c:v>
                </c:pt>
                <c:pt idx="501">
                  <c:v>73</c:v>
                </c:pt>
                <c:pt idx="502">
                  <c:v>78</c:v>
                </c:pt>
                <c:pt idx="503">
                  <c:v>81</c:v>
                </c:pt>
                <c:pt idx="504">
                  <c:v>77</c:v>
                </c:pt>
                <c:pt idx="505">
                  <c:v>75</c:v>
                </c:pt>
                <c:pt idx="506">
                  <c:v>66</c:v>
                </c:pt>
                <c:pt idx="507">
                  <c:v>60</c:v>
                </c:pt>
                <c:pt idx="509">
                  <c:v>70</c:v>
                </c:pt>
                <c:pt idx="510">
                  <c:v>75</c:v>
                </c:pt>
                <c:pt idx="511">
                  <c:v>70</c:v>
                </c:pt>
                <c:pt idx="512">
                  <c:v>67</c:v>
                </c:pt>
                <c:pt idx="513">
                  <c:v>75</c:v>
                </c:pt>
                <c:pt idx="514">
                  <c:v>70</c:v>
                </c:pt>
                <c:pt idx="515">
                  <c:v>75</c:v>
                </c:pt>
                <c:pt idx="516">
                  <c:v>83</c:v>
                </c:pt>
                <c:pt idx="517">
                  <c:v>78</c:v>
                </c:pt>
                <c:pt idx="518">
                  <c:v>68</c:v>
                </c:pt>
                <c:pt idx="519">
                  <c:v>74</c:v>
                </c:pt>
                <c:pt idx="520">
                  <c:v>66</c:v>
                </c:pt>
                <c:pt idx="521">
                  <c:v>74</c:v>
                </c:pt>
                <c:pt idx="522">
                  <c:v>71</c:v>
                </c:pt>
                <c:pt idx="523">
                  <c:v>75</c:v>
                </c:pt>
                <c:pt idx="524">
                  <c:v>79</c:v>
                </c:pt>
                <c:pt idx="526">
                  <c:v>78</c:v>
                </c:pt>
                <c:pt idx="527">
                  <c:v>84</c:v>
                </c:pt>
                <c:pt idx="528">
                  <c:v>75</c:v>
                </c:pt>
                <c:pt idx="529">
                  <c:v>73</c:v>
                </c:pt>
                <c:pt idx="530">
                  <c:v>66</c:v>
                </c:pt>
                <c:pt idx="531">
                  <c:v>66</c:v>
                </c:pt>
                <c:pt idx="532">
                  <c:v>75</c:v>
                </c:pt>
                <c:pt idx="533">
                  <c:v>70</c:v>
                </c:pt>
                <c:pt idx="534">
                  <c:v>61</c:v>
                </c:pt>
                <c:pt idx="535">
                  <c:v>64</c:v>
                </c:pt>
                <c:pt idx="536">
                  <c:v>64</c:v>
                </c:pt>
                <c:pt idx="537">
                  <c:v>81</c:v>
                </c:pt>
                <c:pt idx="538">
                  <c:v>79</c:v>
                </c:pt>
                <c:pt idx="539">
                  <c:v>67</c:v>
                </c:pt>
                <c:pt idx="540">
                  <c:v>74</c:v>
                </c:pt>
                <c:pt idx="541">
                  <c:v>78</c:v>
                </c:pt>
                <c:pt idx="542">
                  <c:v>70</c:v>
                </c:pt>
                <c:pt idx="543">
                  <c:v>82</c:v>
                </c:pt>
                <c:pt idx="544">
                  <c:v>78</c:v>
                </c:pt>
                <c:pt idx="545">
                  <c:v>75</c:v>
                </c:pt>
                <c:pt idx="546">
                  <c:v>68</c:v>
                </c:pt>
                <c:pt idx="547">
                  <c:v>75</c:v>
                </c:pt>
                <c:pt idx="548">
                  <c:v>73</c:v>
                </c:pt>
                <c:pt idx="549">
                  <c:v>73</c:v>
                </c:pt>
                <c:pt idx="550">
                  <c:v>79</c:v>
                </c:pt>
                <c:pt idx="551">
                  <c:v>75</c:v>
                </c:pt>
                <c:pt idx="552">
                  <c:v>65</c:v>
                </c:pt>
                <c:pt idx="553">
                  <c:v>68</c:v>
                </c:pt>
                <c:pt idx="554">
                  <c:v>83</c:v>
                </c:pt>
                <c:pt idx="555">
                  <c:v>82</c:v>
                </c:pt>
                <c:pt idx="556">
                  <c:v>70</c:v>
                </c:pt>
                <c:pt idx="557">
                  <c:v>83</c:v>
                </c:pt>
                <c:pt idx="558">
                  <c:v>81</c:v>
                </c:pt>
                <c:pt idx="559">
                  <c:v>75</c:v>
                </c:pt>
                <c:pt idx="560">
                  <c:v>63</c:v>
                </c:pt>
                <c:pt idx="561">
                  <c:v>72</c:v>
                </c:pt>
                <c:pt idx="562">
                  <c:v>62</c:v>
                </c:pt>
                <c:pt idx="563">
                  <c:v>72</c:v>
                </c:pt>
                <c:pt idx="564">
                  <c:v>73</c:v>
                </c:pt>
                <c:pt idx="565">
                  <c:v>81</c:v>
                </c:pt>
                <c:pt idx="566">
                  <c:v>83</c:v>
                </c:pt>
                <c:pt idx="567">
                  <c:v>81</c:v>
                </c:pt>
                <c:pt idx="568">
                  <c:v>81</c:v>
                </c:pt>
                <c:pt idx="569">
                  <c:v>78</c:v>
                </c:pt>
                <c:pt idx="570">
                  <c:v>75</c:v>
                </c:pt>
                <c:pt idx="571">
                  <c:v>76</c:v>
                </c:pt>
                <c:pt idx="572">
                  <c:v>84</c:v>
                </c:pt>
                <c:pt idx="573">
                  <c:v>78</c:v>
                </c:pt>
                <c:pt idx="574">
                  <c:v>76</c:v>
                </c:pt>
                <c:pt idx="575">
                  <c:v>72</c:v>
                </c:pt>
                <c:pt idx="576">
                  <c:v>65</c:v>
                </c:pt>
                <c:pt idx="577">
                  <c:v>75</c:v>
                </c:pt>
                <c:pt idx="578">
                  <c:v>73</c:v>
                </c:pt>
                <c:pt idx="579">
                  <c:v>63</c:v>
                </c:pt>
                <c:pt idx="580">
                  <c:v>71</c:v>
                </c:pt>
                <c:pt idx="581">
                  <c:v>73</c:v>
                </c:pt>
                <c:pt idx="582">
                  <c:v>60</c:v>
                </c:pt>
                <c:pt idx="583">
                  <c:v>87</c:v>
                </c:pt>
                <c:pt idx="584">
                  <c:v>79</c:v>
                </c:pt>
                <c:pt idx="585">
                  <c:v>74</c:v>
                </c:pt>
                <c:pt idx="586">
                  <c:v>62</c:v>
                </c:pt>
                <c:pt idx="587">
                  <c:v>66</c:v>
                </c:pt>
                <c:pt idx="588">
                  <c:v>82</c:v>
                </c:pt>
                <c:pt idx="589">
                  <c:v>84</c:v>
                </c:pt>
                <c:pt idx="590">
                  <c:v>82</c:v>
                </c:pt>
                <c:pt idx="591">
                  <c:v>64</c:v>
                </c:pt>
                <c:pt idx="592">
                  <c:v>84</c:v>
                </c:pt>
                <c:pt idx="593">
                  <c:v>86</c:v>
                </c:pt>
                <c:pt idx="594">
                  <c:v>81</c:v>
                </c:pt>
                <c:pt idx="595">
                  <c:v>77</c:v>
                </c:pt>
                <c:pt idx="596">
                  <c:v>74</c:v>
                </c:pt>
                <c:pt idx="597">
                  <c:v>78</c:v>
                </c:pt>
                <c:pt idx="598">
                  <c:v>75</c:v>
                </c:pt>
                <c:pt idx="599">
                  <c:v>76</c:v>
                </c:pt>
                <c:pt idx="600">
                  <c:v>68</c:v>
                </c:pt>
                <c:pt idx="601">
                  <c:v>71</c:v>
                </c:pt>
                <c:pt idx="602">
                  <c:v>60</c:v>
                </c:pt>
                <c:pt idx="604">
                  <c:v>77</c:v>
                </c:pt>
                <c:pt idx="605">
                  <c:v>77</c:v>
                </c:pt>
                <c:pt idx="606">
                  <c:v>73</c:v>
                </c:pt>
                <c:pt idx="607">
                  <c:v>88</c:v>
                </c:pt>
                <c:pt idx="608">
                  <c:v>83</c:v>
                </c:pt>
                <c:pt idx="609">
                  <c:v>83</c:v>
                </c:pt>
                <c:pt idx="610">
                  <c:v>81</c:v>
                </c:pt>
                <c:pt idx="611">
                  <c:v>78</c:v>
                </c:pt>
                <c:pt idx="612">
                  <c:v>84</c:v>
                </c:pt>
                <c:pt idx="613">
                  <c:v>79</c:v>
                </c:pt>
                <c:pt idx="614">
                  <c:v>76</c:v>
                </c:pt>
                <c:pt idx="615">
                  <c:v>79</c:v>
                </c:pt>
                <c:pt idx="616">
                  <c:v>71</c:v>
                </c:pt>
                <c:pt idx="617">
                  <c:v>63</c:v>
                </c:pt>
                <c:pt idx="618">
                  <c:v>65</c:v>
                </c:pt>
                <c:pt idx="619">
                  <c:v>80</c:v>
                </c:pt>
                <c:pt idx="620">
                  <c:v>60</c:v>
                </c:pt>
                <c:pt idx="621">
                  <c:v>78</c:v>
                </c:pt>
                <c:pt idx="622">
                  <c:v>68</c:v>
                </c:pt>
                <c:pt idx="623">
                  <c:v>68</c:v>
                </c:pt>
                <c:pt idx="624">
                  <c:v>65</c:v>
                </c:pt>
                <c:pt idx="625">
                  <c:v>75</c:v>
                </c:pt>
                <c:pt idx="626">
                  <c:v>70</c:v>
                </c:pt>
                <c:pt idx="627">
                  <c:v>68</c:v>
                </c:pt>
                <c:pt idx="628">
                  <c:v>75</c:v>
                </c:pt>
                <c:pt idx="629">
                  <c:v>69</c:v>
                </c:pt>
                <c:pt idx="630">
                  <c:v>67</c:v>
                </c:pt>
                <c:pt idx="631">
                  <c:v>64</c:v>
                </c:pt>
                <c:pt idx="632">
                  <c:v>73</c:v>
                </c:pt>
                <c:pt idx="633">
                  <c:v>71</c:v>
                </c:pt>
                <c:pt idx="634">
                  <c:v>72</c:v>
                </c:pt>
                <c:pt idx="635">
                  <c:v>75</c:v>
                </c:pt>
                <c:pt idx="636">
                  <c:v>82</c:v>
                </c:pt>
                <c:pt idx="637">
                  <c:v>71</c:v>
                </c:pt>
                <c:pt idx="638">
                  <c:v>67</c:v>
                </c:pt>
                <c:pt idx="639">
                  <c:v>68</c:v>
                </c:pt>
                <c:pt idx="640">
                  <c:v>75</c:v>
                </c:pt>
                <c:pt idx="641">
                  <c:v>71</c:v>
                </c:pt>
                <c:pt idx="642">
                  <c:v>65</c:v>
                </c:pt>
                <c:pt idx="643">
                  <c:v>66</c:v>
                </c:pt>
                <c:pt idx="644">
                  <c:v>72</c:v>
                </c:pt>
                <c:pt idx="645">
                  <c:v>64</c:v>
                </c:pt>
                <c:pt idx="646">
                  <c:v>75</c:v>
                </c:pt>
                <c:pt idx="647">
                  <c:v>83</c:v>
                </c:pt>
                <c:pt idx="648">
                  <c:v>68</c:v>
                </c:pt>
                <c:pt idx="649">
                  <c:v>74</c:v>
                </c:pt>
                <c:pt idx="650">
                  <c:v>76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72</c:v>
                </c:pt>
                <c:pt idx="655">
                  <c:v>78</c:v>
                </c:pt>
                <c:pt idx="656">
                  <c:v>80</c:v>
                </c:pt>
                <c:pt idx="657">
                  <c:v>78</c:v>
                </c:pt>
                <c:pt idx="658">
                  <c:v>75</c:v>
                </c:pt>
                <c:pt idx="659">
                  <c:v>80</c:v>
                </c:pt>
                <c:pt idx="660">
                  <c:v>86</c:v>
                </c:pt>
                <c:pt idx="661">
                  <c:v>71</c:v>
                </c:pt>
                <c:pt idx="662">
                  <c:v>78</c:v>
                </c:pt>
                <c:pt idx="663">
                  <c:v>74</c:v>
                </c:pt>
                <c:pt idx="664">
                  <c:v>61</c:v>
                </c:pt>
                <c:pt idx="665">
                  <c:v>62</c:v>
                </c:pt>
                <c:pt idx="666">
                  <c:v>71</c:v>
                </c:pt>
                <c:pt idx="667">
                  <c:v>72</c:v>
                </c:pt>
                <c:pt idx="668">
                  <c:v>73</c:v>
                </c:pt>
                <c:pt idx="669">
                  <c:v>71</c:v>
                </c:pt>
                <c:pt idx="670">
                  <c:v>61</c:v>
                </c:pt>
                <c:pt idx="671">
                  <c:v>74</c:v>
                </c:pt>
                <c:pt idx="672">
                  <c:v>61</c:v>
                </c:pt>
                <c:pt idx="673">
                  <c:v>77</c:v>
                </c:pt>
                <c:pt idx="674">
                  <c:v>74</c:v>
                </c:pt>
                <c:pt idx="675">
                  <c:v>65</c:v>
                </c:pt>
                <c:pt idx="676">
                  <c:v>77</c:v>
                </c:pt>
                <c:pt idx="677">
                  <c:v>78</c:v>
                </c:pt>
                <c:pt idx="678">
                  <c:v>69</c:v>
                </c:pt>
                <c:pt idx="679">
                  <c:v>57</c:v>
                </c:pt>
                <c:pt idx="680">
                  <c:v>86</c:v>
                </c:pt>
                <c:pt idx="681">
                  <c:v>90</c:v>
                </c:pt>
                <c:pt idx="682">
                  <c:v>82</c:v>
                </c:pt>
                <c:pt idx="683">
                  <c:v>79</c:v>
                </c:pt>
                <c:pt idx="684">
                  <c:v>74</c:v>
                </c:pt>
                <c:pt idx="685">
                  <c:v>74</c:v>
                </c:pt>
                <c:pt idx="686">
                  <c:v>72</c:v>
                </c:pt>
                <c:pt idx="687">
                  <c:v>61</c:v>
                </c:pt>
                <c:pt idx="688">
                  <c:v>77</c:v>
                </c:pt>
                <c:pt idx="689">
                  <c:v>75</c:v>
                </c:pt>
                <c:pt idx="690">
                  <c:v>61</c:v>
                </c:pt>
                <c:pt idx="691">
                  <c:v>70</c:v>
                </c:pt>
                <c:pt idx="692">
                  <c:v>75</c:v>
                </c:pt>
                <c:pt idx="693">
                  <c:v>64</c:v>
                </c:pt>
                <c:pt idx="694">
                  <c:v>69</c:v>
                </c:pt>
                <c:pt idx="695">
                  <c:v>69</c:v>
                </c:pt>
                <c:pt idx="696">
                  <c:v>56</c:v>
                </c:pt>
                <c:pt idx="697">
                  <c:v>71</c:v>
                </c:pt>
                <c:pt idx="698">
                  <c:v>63</c:v>
                </c:pt>
                <c:pt idx="699">
                  <c:v>69</c:v>
                </c:pt>
                <c:pt idx="700">
                  <c:v>73</c:v>
                </c:pt>
                <c:pt idx="701">
                  <c:v>68</c:v>
                </c:pt>
                <c:pt idx="702">
                  <c:v>67</c:v>
                </c:pt>
                <c:pt idx="703">
                  <c:v>72</c:v>
                </c:pt>
                <c:pt idx="704">
                  <c:v>76</c:v>
                </c:pt>
                <c:pt idx="705">
                  <c:v>72</c:v>
                </c:pt>
                <c:pt idx="706">
                  <c:v>76</c:v>
                </c:pt>
                <c:pt idx="707">
                  <c:v>70</c:v>
                </c:pt>
                <c:pt idx="708">
                  <c:v>65</c:v>
                </c:pt>
                <c:pt idx="709">
                  <c:v>72</c:v>
                </c:pt>
                <c:pt idx="710">
                  <c:v>65</c:v>
                </c:pt>
                <c:pt idx="711">
                  <c:v>88</c:v>
                </c:pt>
                <c:pt idx="712">
                  <c:v>64</c:v>
                </c:pt>
                <c:pt idx="713">
                  <c:v>60</c:v>
                </c:pt>
                <c:pt idx="715">
                  <c:v>69</c:v>
                </c:pt>
                <c:pt idx="716">
                  <c:v>77</c:v>
                </c:pt>
                <c:pt idx="717">
                  <c:v>68</c:v>
                </c:pt>
                <c:pt idx="718">
                  <c:v>67</c:v>
                </c:pt>
                <c:pt idx="719">
                  <c:v>73</c:v>
                </c:pt>
                <c:pt idx="720">
                  <c:v>69</c:v>
                </c:pt>
                <c:pt idx="721">
                  <c:v>83</c:v>
                </c:pt>
                <c:pt idx="722">
                  <c:v>72</c:v>
                </c:pt>
                <c:pt idx="723">
                  <c:v>81</c:v>
                </c:pt>
                <c:pt idx="724">
                  <c:v>75</c:v>
                </c:pt>
                <c:pt idx="725">
                  <c:v>65</c:v>
                </c:pt>
                <c:pt idx="726">
                  <c:v>57</c:v>
                </c:pt>
                <c:pt idx="727">
                  <c:v>75</c:v>
                </c:pt>
                <c:pt idx="728">
                  <c:v>65</c:v>
                </c:pt>
                <c:pt idx="729">
                  <c:v>76</c:v>
                </c:pt>
                <c:pt idx="730">
                  <c:v>68</c:v>
                </c:pt>
                <c:pt idx="731">
                  <c:v>74</c:v>
                </c:pt>
                <c:pt idx="732">
                  <c:v>75</c:v>
                </c:pt>
                <c:pt idx="733">
                  <c:v>76</c:v>
                </c:pt>
                <c:pt idx="734">
                  <c:v>87</c:v>
                </c:pt>
                <c:pt idx="735">
                  <c:v>62</c:v>
                </c:pt>
                <c:pt idx="736">
                  <c:v>77</c:v>
                </c:pt>
                <c:pt idx="737">
                  <c:v>81</c:v>
                </c:pt>
                <c:pt idx="738">
                  <c:v>77</c:v>
                </c:pt>
                <c:pt idx="739">
                  <c:v>69</c:v>
                </c:pt>
                <c:pt idx="740">
                  <c:v>78</c:v>
                </c:pt>
                <c:pt idx="741">
                  <c:v>68</c:v>
                </c:pt>
                <c:pt idx="742">
                  <c:v>74</c:v>
                </c:pt>
                <c:pt idx="743">
                  <c:v>67</c:v>
                </c:pt>
                <c:pt idx="744">
                  <c:v>72</c:v>
                </c:pt>
                <c:pt idx="745">
                  <c:v>75</c:v>
                </c:pt>
                <c:pt idx="746">
                  <c:v>69</c:v>
                </c:pt>
                <c:pt idx="747">
                  <c:v>76</c:v>
                </c:pt>
                <c:pt idx="748">
                  <c:v>63</c:v>
                </c:pt>
                <c:pt idx="749">
                  <c:v>77</c:v>
                </c:pt>
                <c:pt idx="750">
                  <c:v>58</c:v>
                </c:pt>
                <c:pt idx="751">
                  <c:v>71</c:v>
                </c:pt>
                <c:pt idx="752">
                  <c:v>77</c:v>
                </c:pt>
                <c:pt idx="753">
                  <c:v>70</c:v>
                </c:pt>
                <c:pt idx="754">
                  <c:v>76</c:v>
                </c:pt>
                <c:pt idx="755">
                  <c:v>60</c:v>
                </c:pt>
                <c:pt idx="756">
                  <c:v>60</c:v>
                </c:pt>
                <c:pt idx="757">
                  <c:v>64</c:v>
                </c:pt>
                <c:pt idx="758">
                  <c:v>67</c:v>
                </c:pt>
                <c:pt idx="759">
                  <c:v>77</c:v>
                </c:pt>
                <c:pt idx="760">
                  <c:v>72</c:v>
                </c:pt>
                <c:pt idx="761">
                  <c:v>76</c:v>
                </c:pt>
                <c:pt idx="762">
                  <c:v>74</c:v>
                </c:pt>
                <c:pt idx="763">
                  <c:v>81</c:v>
                </c:pt>
                <c:pt idx="764">
                  <c:v>67</c:v>
                </c:pt>
                <c:pt idx="765">
                  <c:v>73</c:v>
                </c:pt>
                <c:pt idx="766">
                  <c:v>73</c:v>
                </c:pt>
                <c:pt idx="767">
                  <c:v>75</c:v>
                </c:pt>
                <c:pt idx="768">
                  <c:v>78</c:v>
                </c:pt>
                <c:pt idx="769">
                  <c:v>72</c:v>
                </c:pt>
                <c:pt idx="770">
                  <c:v>79</c:v>
                </c:pt>
                <c:pt idx="771">
                  <c:v>76</c:v>
                </c:pt>
                <c:pt idx="772">
                  <c:v>74</c:v>
                </c:pt>
                <c:pt idx="773">
                  <c:v>74</c:v>
                </c:pt>
                <c:pt idx="774">
                  <c:v>85</c:v>
                </c:pt>
                <c:pt idx="775">
                  <c:v>65</c:v>
                </c:pt>
                <c:pt idx="776">
                  <c:v>64</c:v>
                </c:pt>
                <c:pt idx="777">
                  <c:v>66</c:v>
                </c:pt>
                <c:pt idx="778">
                  <c:v>72</c:v>
                </c:pt>
                <c:pt idx="779">
                  <c:v>73</c:v>
                </c:pt>
                <c:pt idx="780">
                  <c:v>75</c:v>
                </c:pt>
                <c:pt idx="781">
                  <c:v>87</c:v>
                </c:pt>
                <c:pt idx="782">
                  <c:v>82</c:v>
                </c:pt>
                <c:pt idx="783">
                  <c:v>79</c:v>
                </c:pt>
                <c:pt idx="784">
                  <c:v>81</c:v>
                </c:pt>
                <c:pt idx="785">
                  <c:v>68</c:v>
                </c:pt>
                <c:pt idx="786">
                  <c:v>74</c:v>
                </c:pt>
                <c:pt idx="787">
                  <c:v>76</c:v>
                </c:pt>
                <c:pt idx="788">
                  <c:v>74</c:v>
                </c:pt>
                <c:pt idx="789">
                  <c:v>63</c:v>
                </c:pt>
                <c:pt idx="790">
                  <c:v>70</c:v>
                </c:pt>
                <c:pt idx="791">
                  <c:v>78</c:v>
                </c:pt>
                <c:pt idx="792">
                  <c:v>75</c:v>
                </c:pt>
                <c:pt idx="793">
                  <c:v>72</c:v>
                </c:pt>
                <c:pt idx="794">
                  <c:v>72</c:v>
                </c:pt>
                <c:pt idx="795">
                  <c:v>74</c:v>
                </c:pt>
                <c:pt idx="796">
                  <c:v>75</c:v>
                </c:pt>
                <c:pt idx="797">
                  <c:v>77</c:v>
                </c:pt>
                <c:pt idx="798">
                  <c:v>70</c:v>
                </c:pt>
                <c:pt idx="799">
                  <c:v>72</c:v>
                </c:pt>
                <c:pt idx="800">
                  <c:v>73</c:v>
                </c:pt>
                <c:pt idx="801">
                  <c:v>75</c:v>
                </c:pt>
                <c:pt idx="802">
                  <c:v>77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79</c:v>
                </c:pt>
                <c:pt idx="807">
                  <c:v>72</c:v>
                </c:pt>
                <c:pt idx="808">
                  <c:v>79</c:v>
                </c:pt>
                <c:pt idx="809">
                  <c:v>68</c:v>
                </c:pt>
                <c:pt idx="810">
                  <c:v>69</c:v>
                </c:pt>
                <c:pt idx="811">
                  <c:v>86</c:v>
                </c:pt>
                <c:pt idx="812">
                  <c:v>81</c:v>
                </c:pt>
                <c:pt idx="813">
                  <c:v>81</c:v>
                </c:pt>
                <c:pt idx="814">
                  <c:v>79</c:v>
                </c:pt>
                <c:pt idx="815">
                  <c:v>80</c:v>
                </c:pt>
                <c:pt idx="816">
                  <c:v>76</c:v>
                </c:pt>
                <c:pt idx="817">
                  <c:v>71</c:v>
                </c:pt>
                <c:pt idx="818">
                  <c:v>60</c:v>
                </c:pt>
                <c:pt idx="819">
                  <c:v>78</c:v>
                </c:pt>
                <c:pt idx="820">
                  <c:v>72</c:v>
                </c:pt>
                <c:pt idx="821">
                  <c:v>77</c:v>
                </c:pt>
                <c:pt idx="822">
                  <c:v>76</c:v>
                </c:pt>
                <c:pt idx="823">
                  <c:v>68</c:v>
                </c:pt>
                <c:pt idx="824">
                  <c:v>71</c:v>
                </c:pt>
                <c:pt idx="825">
                  <c:v>71</c:v>
                </c:pt>
                <c:pt idx="826">
                  <c:v>75</c:v>
                </c:pt>
                <c:pt idx="827">
                  <c:v>73</c:v>
                </c:pt>
                <c:pt idx="828">
                  <c:v>78</c:v>
                </c:pt>
                <c:pt idx="829">
                  <c:v>83</c:v>
                </c:pt>
                <c:pt idx="830">
                  <c:v>85</c:v>
                </c:pt>
                <c:pt idx="831">
                  <c:v>74</c:v>
                </c:pt>
                <c:pt idx="832">
                  <c:v>76</c:v>
                </c:pt>
                <c:pt idx="833">
                  <c:v>69</c:v>
                </c:pt>
                <c:pt idx="834">
                  <c:v>71</c:v>
                </c:pt>
                <c:pt idx="835">
                  <c:v>57</c:v>
                </c:pt>
                <c:pt idx="836">
                  <c:v>53</c:v>
                </c:pt>
                <c:pt idx="837">
                  <c:v>60</c:v>
                </c:pt>
                <c:pt idx="838">
                  <c:v>86</c:v>
                </c:pt>
                <c:pt idx="839">
                  <c:v>80</c:v>
                </c:pt>
                <c:pt idx="840">
                  <c:v>83</c:v>
                </c:pt>
                <c:pt idx="841">
                  <c:v>73</c:v>
                </c:pt>
                <c:pt idx="842">
                  <c:v>78</c:v>
                </c:pt>
                <c:pt idx="843">
                  <c:v>66</c:v>
                </c:pt>
                <c:pt idx="844">
                  <c:v>76</c:v>
                </c:pt>
                <c:pt idx="845">
                  <c:v>80</c:v>
                </c:pt>
                <c:pt idx="846">
                  <c:v>73</c:v>
                </c:pt>
                <c:pt idx="847">
                  <c:v>74</c:v>
                </c:pt>
                <c:pt idx="848">
                  <c:v>70</c:v>
                </c:pt>
                <c:pt idx="849">
                  <c:v>74</c:v>
                </c:pt>
                <c:pt idx="850">
                  <c:v>72</c:v>
                </c:pt>
                <c:pt idx="851">
                  <c:v>77</c:v>
                </c:pt>
                <c:pt idx="852">
                  <c:v>80</c:v>
                </c:pt>
                <c:pt idx="853">
                  <c:v>62</c:v>
                </c:pt>
                <c:pt idx="854">
                  <c:v>74</c:v>
                </c:pt>
                <c:pt idx="855">
                  <c:v>75</c:v>
                </c:pt>
                <c:pt idx="856">
                  <c:v>72</c:v>
                </c:pt>
                <c:pt idx="857">
                  <c:v>83</c:v>
                </c:pt>
                <c:pt idx="858">
                  <c:v>72</c:v>
                </c:pt>
                <c:pt idx="859">
                  <c:v>75</c:v>
                </c:pt>
                <c:pt idx="860">
                  <c:v>76</c:v>
                </c:pt>
                <c:pt idx="861">
                  <c:v>84</c:v>
                </c:pt>
                <c:pt idx="862">
                  <c:v>84</c:v>
                </c:pt>
                <c:pt idx="863">
                  <c:v>62</c:v>
                </c:pt>
                <c:pt idx="864">
                  <c:v>72</c:v>
                </c:pt>
                <c:pt idx="865">
                  <c:v>71</c:v>
                </c:pt>
                <c:pt idx="866">
                  <c:v>70</c:v>
                </c:pt>
                <c:pt idx="867">
                  <c:v>63</c:v>
                </c:pt>
                <c:pt idx="868">
                  <c:v>65</c:v>
                </c:pt>
                <c:pt idx="869">
                  <c:v>64</c:v>
                </c:pt>
                <c:pt idx="870">
                  <c:v>74</c:v>
                </c:pt>
                <c:pt idx="871">
                  <c:v>78</c:v>
                </c:pt>
                <c:pt idx="872">
                  <c:v>78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74</c:v>
                </c:pt>
                <c:pt idx="877">
                  <c:v>72</c:v>
                </c:pt>
                <c:pt idx="878">
                  <c:v>72</c:v>
                </c:pt>
                <c:pt idx="879">
                  <c:v>65</c:v>
                </c:pt>
                <c:pt idx="880">
                  <c:v>68</c:v>
                </c:pt>
                <c:pt idx="881">
                  <c:v>81</c:v>
                </c:pt>
                <c:pt idx="882">
                  <c:v>86</c:v>
                </c:pt>
                <c:pt idx="883">
                  <c:v>88</c:v>
                </c:pt>
                <c:pt idx="884">
                  <c:v>77</c:v>
                </c:pt>
                <c:pt idx="885">
                  <c:v>78</c:v>
                </c:pt>
                <c:pt idx="886">
                  <c:v>73</c:v>
                </c:pt>
                <c:pt idx="887">
                  <c:v>74</c:v>
                </c:pt>
                <c:pt idx="888">
                  <c:v>73</c:v>
                </c:pt>
                <c:pt idx="889">
                  <c:v>76</c:v>
                </c:pt>
                <c:pt idx="890">
                  <c:v>75</c:v>
                </c:pt>
                <c:pt idx="891">
                  <c:v>80</c:v>
                </c:pt>
                <c:pt idx="892">
                  <c:v>68</c:v>
                </c:pt>
                <c:pt idx="893">
                  <c:v>74</c:v>
                </c:pt>
                <c:pt idx="894">
                  <c:v>76</c:v>
                </c:pt>
                <c:pt idx="895">
                  <c:v>79</c:v>
                </c:pt>
                <c:pt idx="896">
                  <c:v>76</c:v>
                </c:pt>
                <c:pt idx="897">
                  <c:v>89</c:v>
                </c:pt>
                <c:pt idx="898">
                  <c:v>85</c:v>
                </c:pt>
                <c:pt idx="899">
                  <c:v>79</c:v>
                </c:pt>
                <c:pt idx="900">
                  <c:v>81</c:v>
                </c:pt>
                <c:pt idx="901">
                  <c:v>67</c:v>
                </c:pt>
                <c:pt idx="902">
                  <c:v>71</c:v>
                </c:pt>
                <c:pt idx="903">
                  <c:v>87</c:v>
                </c:pt>
                <c:pt idx="904">
                  <c:v>85</c:v>
                </c:pt>
                <c:pt idx="905">
                  <c:v>77</c:v>
                </c:pt>
                <c:pt idx="906">
                  <c:v>85</c:v>
                </c:pt>
                <c:pt idx="907">
                  <c:v>83</c:v>
                </c:pt>
                <c:pt idx="908">
                  <c:v>82</c:v>
                </c:pt>
                <c:pt idx="909">
                  <c:v>86</c:v>
                </c:pt>
                <c:pt idx="910">
                  <c:v>76</c:v>
                </c:pt>
                <c:pt idx="911">
                  <c:v>71</c:v>
                </c:pt>
                <c:pt idx="912">
                  <c:v>62</c:v>
                </c:pt>
                <c:pt idx="913">
                  <c:v>75</c:v>
                </c:pt>
                <c:pt idx="914">
                  <c:v>84</c:v>
                </c:pt>
                <c:pt idx="915">
                  <c:v>80</c:v>
                </c:pt>
                <c:pt idx="916">
                  <c:v>82</c:v>
                </c:pt>
                <c:pt idx="917">
                  <c:v>82</c:v>
                </c:pt>
                <c:pt idx="918">
                  <c:v>95</c:v>
                </c:pt>
                <c:pt idx="919">
                  <c:v>82</c:v>
                </c:pt>
                <c:pt idx="920">
                  <c:v>82</c:v>
                </c:pt>
                <c:pt idx="921">
                  <c:v>73</c:v>
                </c:pt>
                <c:pt idx="922">
                  <c:v>76</c:v>
                </c:pt>
                <c:pt idx="923">
                  <c:v>77</c:v>
                </c:pt>
                <c:pt idx="924">
                  <c:v>74</c:v>
                </c:pt>
                <c:pt idx="925">
                  <c:v>77</c:v>
                </c:pt>
                <c:pt idx="926">
                  <c:v>81</c:v>
                </c:pt>
                <c:pt idx="927">
                  <c:v>71</c:v>
                </c:pt>
                <c:pt idx="928">
                  <c:v>72</c:v>
                </c:pt>
                <c:pt idx="929">
                  <c:v>74</c:v>
                </c:pt>
                <c:pt idx="930">
                  <c:v>77</c:v>
                </c:pt>
                <c:pt idx="931">
                  <c:v>78</c:v>
                </c:pt>
                <c:pt idx="932">
                  <c:v>66</c:v>
                </c:pt>
                <c:pt idx="933">
                  <c:v>76</c:v>
                </c:pt>
                <c:pt idx="934">
                  <c:v>77</c:v>
                </c:pt>
                <c:pt idx="935">
                  <c:v>75</c:v>
                </c:pt>
                <c:pt idx="936">
                  <c:v>73</c:v>
                </c:pt>
                <c:pt idx="937">
                  <c:v>72</c:v>
                </c:pt>
                <c:pt idx="938">
                  <c:v>78</c:v>
                </c:pt>
                <c:pt idx="939">
                  <c:v>73</c:v>
                </c:pt>
                <c:pt idx="940">
                  <c:v>79</c:v>
                </c:pt>
                <c:pt idx="941">
                  <c:v>74</c:v>
                </c:pt>
                <c:pt idx="942">
                  <c:v>71</c:v>
                </c:pt>
                <c:pt idx="943">
                  <c:v>65</c:v>
                </c:pt>
                <c:pt idx="944">
                  <c:v>66</c:v>
                </c:pt>
                <c:pt idx="945">
                  <c:v>62</c:v>
                </c:pt>
                <c:pt idx="946">
                  <c:v>84</c:v>
                </c:pt>
                <c:pt idx="947">
                  <c:v>82</c:v>
                </c:pt>
                <c:pt idx="948">
                  <c:v>78</c:v>
                </c:pt>
                <c:pt idx="949">
                  <c:v>73</c:v>
                </c:pt>
                <c:pt idx="950">
                  <c:v>72</c:v>
                </c:pt>
                <c:pt idx="951">
                  <c:v>68</c:v>
                </c:pt>
                <c:pt idx="952">
                  <c:v>74</c:v>
                </c:pt>
                <c:pt idx="953">
                  <c:v>73</c:v>
                </c:pt>
                <c:pt idx="954">
                  <c:v>70</c:v>
                </c:pt>
                <c:pt idx="955">
                  <c:v>68</c:v>
                </c:pt>
                <c:pt idx="956">
                  <c:v>75</c:v>
                </c:pt>
                <c:pt idx="957">
                  <c:v>73</c:v>
                </c:pt>
                <c:pt idx="958">
                  <c:v>72</c:v>
                </c:pt>
                <c:pt idx="959">
                  <c:v>72</c:v>
                </c:pt>
                <c:pt idx="960">
                  <c:v>66</c:v>
                </c:pt>
                <c:pt idx="961">
                  <c:v>67</c:v>
                </c:pt>
                <c:pt idx="962">
                  <c:v>72</c:v>
                </c:pt>
                <c:pt idx="963">
                  <c:v>70</c:v>
                </c:pt>
                <c:pt idx="964">
                  <c:v>80</c:v>
                </c:pt>
                <c:pt idx="965">
                  <c:v>71</c:v>
                </c:pt>
                <c:pt idx="966">
                  <c:v>69</c:v>
                </c:pt>
                <c:pt idx="967">
                  <c:v>72</c:v>
                </c:pt>
                <c:pt idx="968">
                  <c:v>73</c:v>
                </c:pt>
                <c:pt idx="969">
                  <c:v>66</c:v>
                </c:pt>
                <c:pt idx="970">
                  <c:v>68</c:v>
                </c:pt>
                <c:pt idx="972">
                  <c:v>80</c:v>
                </c:pt>
                <c:pt idx="973">
                  <c:v>68</c:v>
                </c:pt>
                <c:pt idx="974">
                  <c:v>65</c:v>
                </c:pt>
                <c:pt idx="975">
                  <c:v>74</c:v>
                </c:pt>
                <c:pt idx="976">
                  <c:v>74</c:v>
                </c:pt>
                <c:pt idx="978">
                  <c:v>80</c:v>
                </c:pt>
                <c:pt idx="979">
                  <c:v>79</c:v>
                </c:pt>
                <c:pt idx="980">
                  <c:v>57</c:v>
                </c:pt>
                <c:pt idx="981">
                  <c:v>68</c:v>
                </c:pt>
                <c:pt idx="982">
                  <c:v>71</c:v>
                </c:pt>
                <c:pt idx="983">
                  <c:v>71</c:v>
                </c:pt>
                <c:pt idx="984">
                  <c:v>68</c:v>
                </c:pt>
                <c:pt idx="985">
                  <c:v>70</c:v>
                </c:pt>
                <c:pt idx="986">
                  <c:v>68</c:v>
                </c:pt>
                <c:pt idx="987">
                  <c:v>63</c:v>
                </c:pt>
                <c:pt idx="988">
                  <c:v>78</c:v>
                </c:pt>
                <c:pt idx="989">
                  <c:v>76</c:v>
                </c:pt>
                <c:pt idx="990">
                  <c:v>71</c:v>
                </c:pt>
                <c:pt idx="991">
                  <c:v>73</c:v>
                </c:pt>
                <c:pt idx="992">
                  <c:v>73</c:v>
                </c:pt>
                <c:pt idx="993">
                  <c:v>73</c:v>
                </c:pt>
                <c:pt idx="994">
                  <c:v>85</c:v>
                </c:pt>
                <c:pt idx="995">
                  <c:v>81</c:v>
                </c:pt>
                <c:pt idx="996">
                  <c:v>85</c:v>
                </c:pt>
                <c:pt idx="997">
                  <c:v>80</c:v>
                </c:pt>
                <c:pt idx="998">
                  <c:v>79</c:v>
                </c:pt>
                <c:pt idx="999">
                  <c:v>68</c:v>
                </c:pt>
                <c:pt idx="1000">
                  <c:v>82</c:v>
                </c:pt>
                <c:pt idx="1001">
                  <c:v>81</c:v>
                </c:pt>
                <c:pt idx="1002">
                  <c:v>78</c:v>
                </c:pt>
                <c:pt idx="1003">
                  <c:v>76</c:v>
                </c:pt>
                <c:pt idx="1004">
                  <c:v>74</c:v>
                </c:pt>
                <c:pt idx="1005">
                  <c:v>67</c:v>
                </c:pt>
                <c:pt idx="1006">
                  <c:v>67</c:v>
                </c:pt>
                <c:pt idx="1007">
                  <c:v>77</c:v>
                </c:pt>
                <c:pt idx="1008">
                  <c:v>76</c:v>
                </c:pt>
                <c:pt idx="1009">
                  <c:v>89</c:v>
                </c:pt>
                <c:pt idx="1010">
                  <c:v>79</c:v>
                </c:pt>
                <c:pt idx="1011">
                  <c:v>74</c:v>
                </c:pt>
                <c:pt idx="1012">
                  <c:v>81</c:v>
                </c:pt>
                <c:pt idx="1013">
                  <c:v>74</c:v>
                </c:pt>
                <c:pt idx="1014">
                  <c:v>70</c:v>
                </c:pt>
                <c:pt idx="1015">
                  <c:v>77</c:v>
                </c:pt>
                <c:pt idx="1016">
                  <c:v>77</c:v>
                </c:pt>
                <c:pt idx="1017">
                  <c:v>70</c:v>
                </c:pt>
                <c:pt idx="1018">
                  <c:v>75</c:v>
                </c:pt>
                <c:pt idx="1019">
                  <c:v>77</c:v>
                </c:pt>
                <c:pt idx="1020">
                  <c:v>80</c:v>
                </c:pt>
                <c:pt idx="1021">
                  <c:v>77</c:v>
                </c:pt>
                <c:pt idx="1022">
                  <c:v>75</c:v>
                </c:pt>
                <c:pt idx="1023">
                  <c:v>85</c:v>
                </c:pt>
                <c:pt idx="1024">
                  <c:v>71</c:v>
                </c:pt>
                <c:pt idx="1025">
                  <c:v>69</c:v>
                </c:pt>
                <c:pt idx="1026">
                  <c:v>72</c:v>
                </c:pt>
                <c:pt idx="1027">
                  <c:v>70</c:v>
                </c:pt>
                <c:pt idx="1028">
                  <c:v>74</c:v>
                </c:pt>
                <c:pt idx="1029">
                  <c:v>75</c:v>
                </c:pt>
                <c:pt idx="1030">
                  <c:v>74</c:v>
                </c:pt>
                <c:pt idx="1031">
                  <c:v>71</c:v>
                </c:pt>
                <c:pt idx="1032">
                  <c:v>74</c:v>
                </c:pt>
                <c:pt idx="1033">
                  <c:v>76</c:v>
                </c:pt>
                <c:pt idx="1034">
                  <c:v>74</c:v>
                </c:pt>
                <c:pt idx="1035">
                  <c:v>76</c:v>
                </c:pt>
                <c:pt idx="1036">
                  <c:v>67</c:v>
                </c:pt>
                <c:pt idx="1037">
                  <c:v>77</c:v>
                </c:pt>
                <c:pt idx="1038">
                  <c:v>67</c:v>
                </c:pt>
                <c:pt idx="1039">
                  <c:v>65</c:v>
                </c:pt>
                <c:pt idx="1040">
                  <c:v>76</c:v>
                </c:pt>
                <c:pt idx="1041">
                  <c:v>82</c:v>
                </c:pt>
                <c:pt idx="1042">
                  <c:v>73</c:v>
                </c:pt>
                <c:pt idx="1043">
                  <c:v>73</c:v>
                </c:pt>
                <c:pt idx="1044">
                  <c:v>69</c:v>
                </c:pt>
                <c:pt idx="1045">
                  <c:v>71</c:v>
                </c:pt>
                <c:pt idx="1046">
                  <c:v>73</c:v>
                </c:pt>
                <c:pt idx="1047">
                  <c:v>74</c:v>
                </c:pt>
                <c:pt idx="1048">
                  <c:v>76</c:v>
                </c:pt>
                <c:pt idx="1049">
                  <c:v>70</c:v>
                </c:pt>
                <c:pt idx="1050">
                  <c:v>73</c:v>
                </c:pt>
                <c:pt idx="1051">
                  <c:v>69</c:v>
                </c:pt>
                <c:pt idx="1053">
                  <c:v>69</c:v>
                </c:pt>
                <c:pt idx="1054">
                  <c:v>73</c:v>
                </c:pt>
                <c:pt idx="1055">
                  <c:v>71</c:v>
                </c:pt>
                <c:pt idx="1056">
                  <c:v>76</c:v>
                </c:pt>
                <c:pt idx="1057">
                  <c:v>71</c:v>
                </c:pt>
                <c:pt idx="1058">
                  <c:v>73</c:v>
                </c:pt>
                <c:pt idx="1059">
                  <c:v>78</c:v>
                </c:pt>
                <c:pt idx="1060">
                  <c:v>74</c:v>
                </c:pt>
                <c:pt idx="1061">
                  <c:v>83</c:v>
                </c:pt>
                <c:pt idx="1062">
                  <c:v>84</c:v>
                </c:pt>
                <c:pt idx="1063">
                  <c:v>87</c:v>
                </c:pt>
                <c:pt idx="1064">
                  <c:v>72</c:v>
                </c:pt>
                <c:pt idx="1065">
                  <c:v>79</c:v>
                </c:pt>
                <c:pt idx="1066">
                  <c:v>76</c:v>
                </c:pt>
                <c:pt idx="1067">
                  <c:v>68</c:v>
                </c:pt>
                <c:pt idx="1068">
                  <c:v>67</c:v>
                </c:pt>
                <c:pt idx="1069">
                  <c:v>63</c:v>
                </c:pt>
                <c:pt idx="1070">
                  <c:v>70</c:v>
                </c:pt>
                <c:pt idx="1071">
                  <c:v>70</c:v>
                </c:pt>
                <c:pt idx="1072">
                  <c:v>67</c:v>
                </c:pt>
                <c:pt idx="1073">
                  <c:v>64</c:v>
                </c:pt>
                <c:pt idx="1074">
                  <c:v>74</c:v>
                </c:pt>
                <c:pt idx="1075">
                  <c:v>76</c:v>
                </c:pt>
                <c:pt idx="1076">
                  <c:v>86</c:v>
                </c:pt>
                <c:pt idx="1077">
                  <c:v>76</c:v>
                </c:pt>
                <c:pt idx="1078">
                  <c:v>74</c:v>
                </c:pt>
                <c:pt idx="1079">
                  <c:v>70</c:v>
                </c:pt>
                <c:pt idx="1080">
                  <c:v>72</c:v>
                </c:pt>
                <c:pt idx="1081">
                  <c:v>69</c:v>
                </c:pt>
                <c:pt idx="1082">
                  <c:v>83</c:v>
                </c:pt>
                <c:pt idx="1083">
                  <c:v>81</c:v>
                </c:pt>
                <c:pt idx="1084">
                  <c:v>71</c:v>
                </c:pt>
                <c:pt idx="1085">
                  <c:v>72</c:v>
                </c:pt>
                <c:pt idx="1086">
                  <c:v>74</c:v>
                </c:pt>
                <c:pt idx="1087">
                  <c:v>67</c:v>
                </c:pt>
                <c:pt idx="1088">
                  <c:v>66</c:v>
                </c:pt>
                <c:pt idx="1089">
                  <c:v>74</c:v>
                </c:pt>
                <c:pt idx="1090">
                  <c:v>72</c:v>
                </c:pt>
                <c:pt idx="1091">
                  <c:v>67</c:v>
                </c:pt>
                <c:pt idx="1092">
                  <c:v>68</c:v>
                </c:pt>
                <c:pt idx="1093">
                  <c:v>71</c:v>
                </c:pt>
                <c:pt idx="1094">
                  <c:v>71</c:v>
                </c:pt>
                <c:pt idx="1095">
                  <c:v>65</c:v>
                </c:pt>
                <c:pt idx="1096">
                  <c:v>69</c:v>
                </c:pt>
                <c:pt idx="1097">
                  <c:v>65</c:v>
                </c:pt>
                <c:pt idx="1098">
                  <c:v>77</c:v>
                </c:pt>
                <c:pt idx="1099">
                  <c:v>74</c:v>
                </c:pt>
                <c:pt idx="1100">
                  <c:v>73</c:v>
                </c:pt>
                <c:pt idx="1101">
                  <c:v>74</c:v>
                </c:pt>
                <c:pt idx="1102">
                  <c:v>75</c:v>
                </c:pt>
                <c:pt idx="1103">
                  <c:v>76</c:v>
                </c:pt>
                <c:pt idx="1104">
                  <c:v>76</c:v>
                </c:pt>
                <c:pt idx="1105">
                  <c:v>67</c:v>
                </c:pt>
                <c:pt idx="1106">
                  <c:v>70</c:v>
                </c:pt>
                <c:pt idx="1107">
                  <c:v>71</c:v>
                </c:pt>
                <c:pt idx="1108">
                  <c:v>67</c:v>
                </c:pt>
                <c:pt idx="1109">
                  <c:v>62</c:v>
                </c:pt>
                <c:pt idx="1110">
                  <c:v>79</c:v>
                </c:pt>
                <c:pt idx="1112">
                  <c:v>87</c:v>
                </c:pt>
                <c:pt idx="1113">
                  <c:v>83</c:v>
                </c:pt>
                <c:pt idx="1114">
                  <c:v>75</c:v>
                </c:pt>
                <c:pt idx="1115">
                  <c:v>75</c:v>
                </c:pt>
                <c:pt idx="1116">
                  <c:v>71</c:v>
                </c:pt>
                <c:pt idx="1117">
                  <c:v>74</c:v>
                </c:pt>
                <c:pt idx="1118">
                  <c:v>67</c:v>
                </c:pt>
                <c:pt idx="1119">
                  <c:v>66</c:v>
                </c:pt>
                <c:pt idx="1120">
                  <c:v>70</c:v>
                </c:pt>
                <c:pt idx="1121">
                  <c:v>69</c:v>
                </c:pt>
                <c:pt idx="1122">
                  <c:v>58</c:v>
                </c:pt>
                <c:pt idx="1123">
                  <c:v>60</c:v>
                </c:pt>
                <c:pt idx="1124">
                  <c:v>75</c:v>
                </c:pt>
                <c:pt idx="1125">
                  <c:v>75</c:v>
                </c:pt>
                <c:pt idx="1126">
                  <c:v>73</c:v>
                </c:pt>
                <c:pt idx="1127">
                  <c:v>70</c:v>
                </c:pt>
                <c:pt idx="1128">
                  <c:v>72</c:v>
                </c:pt>
                <c:pt idx="1129">
                  <c:v>63</c:v>
                </c:pt>
                <c:pt idx="1130">
                  <c:v>64</c:v>
                </c:pt>
                <c:pt idx="1131">
                  <c:v>63</c:v>
                </c:pt>
                <c:pt idx="1132">
                  <c:v>74</c:v>
                </c:pt>
                <c:pt idx="1133">
                  <c:v>75</c:v>
                </c:pt>
                <c:pt idx="1134">
                  <c:v>72</c:v>
                </c:pt>
                <c:pt idx="1135">
                  <c:v>73</c:v>
                </c:pt>
                <c:pt idx="1136">
                  <c:v>72</c:v>
                </c:pt>
                <c:pt idx="1137">
                  <c:v>65</c:v>
                </c:pt>
                <c:pt idx="1138">
                  <c:v>77</c:v>
                </c:pt>
                <c:pt idx="1139">
                  <c:v>75</c:v>
                </c:pt>
                <c:pt idx="1140">
                  <c:v>73</c:v>
                </c:pt>
                <c:pt idx="1141">
                  <c:v>74</c:v>
                </c:pt>
                <c:pt idx="1142">
                  <c:v>64</c:v>
                </c:pt>
                <c:pt idx="1143">
                  <c:v>67</c:v>
                </c:pt>
                <c:pt idx="1144">
                  <c:v>75</c:v>
                </c:pt>
                <c:pt idx="1145">
                  <c:v>76</c:v>
                </c:pt>
                <c:pt idx="1146">
                  <c:v>78</c:v>
                </c:pt>
                <c:pt idx="1147">
                  <c:v>69</c:v>
                </c:pt>
                <c:pt idx="1148">
                  <c:v>70</c:v>
                </c:pt>
                <c:pt idx="1149">
                  <c:v>72</c:v>
                </c:pt>
                <c:pt idx="1150">
                  <c:v>80</c:v>
                </c:pt>
                <c:pt idx="1151">
                  <c:v>76</c:v>
                </c:pt>
                <c:pt idx="1152">
                  <c:v>74</c:v>
                </c:pt>
                <c:pt idx="1153">
                  <c:v>86</c:v>
                </c:pt>
                <c:pt idx="1154">
                  <c:v>87</c:v>
                </c:pt>
                <c:pt idx="1155">
                  <c:v>73</c:v>
                </c:pt>
                <c:pt idx="1156">
                  <c:v>80</c:v>
                </c:pt>
                <c:pt idx="1157">
                  <c:v>87</c:v>
                </c:pt>
                <c:pt idx="1158">
                  <c:v>87</c:v>
                </c:pt>
                <c:pt idx="1159">
                  <c:v>77</c:v>
                </c:pt>
                <c:pt idx="1160">
                  <c:v>80</c:v>
                </c:pt>
                <c:pt idx="1161">
                  <c:v>80</c:v>
                </c:pt>
                <c:pt idx="1162">
                  <c:v>89</c:v>
                </c:pt>
                <c:pt idx="1163">
                  <c:v>81</c:v>
                </c:pt>
                <c:pt idx="1164">
                  <c:v>81</c:v>
                </c:pt>
                <c:pt idx="1165">
                  <c:v>85</c:v>
                </c:pt>
                <c:pt idx="1166">
                  <c:v>75</c:v>
                </c:pt>
                <c:pt idx="1167">
                  <c:v>75</c:v>
                </c:pt>
                <c:pt idx="1168">
                  <c:v>74</c:v>
                </c:pt>
                <c:pt idx="1169">
                  <c:v>71</c:v>
                </c:pt>
                <c:pt idx="1170">
                  <c:v>87</c:v>
                </c:pt>
                <c:pt idx="1171">
                  <c:v>79</c:v>
                </c:pt>
                <c:pt idx="1172">
                  <c:v>80</c:v>
                </c:pt>
                <c:pt idx="1173">
                  <c:v>83</c:v>
                </c:pt>
                <c:pt idx="1174">
                  <c:v>82</c:v>
                </c:pt>
                <c:pt idx="1175">
                  <c:v>70</c:v>
                </c:pt>
                <c:pt idx="1176">
                  <c:v>68</c:v>
                </c:pt>
                <c:pt idx="1177">
                  <c:v>64</c:v>
                </c:pt>
                <c:pt idx="1178">
                  <c:v>62</c:v>
                </c:pt>
                <c:pt idx="1180">
                  <c:v>80</c:v>
                </c:pt>
                <c:pt idx="1181">
                  <c:v>82</c:v>
                </c:pt>
                <c:pt idx="1182">
                  <c:v>82</c:v>
                </c:pt>
                <c:pt idx="1183">
                  <c:v>81</c:v>
                </c:pt>
                <c:pt idx="1184">
                  <c:v>73</c:v>
                </c:pt>
                <c:pt idx="1185">
                  <c:v>76</c:v>
                </c:pt>
                <c:pt idx="1186">
                  <c:v>73</c:v>
                </c:pt>
                <c:pt idx="1187">
                  <c:v>80</c:v>
                </c:pt>
                <c:pt idx="1188">
                  <c:v>72</c:v>
                </c:pt>
                <c:pt idx="1189">
                  <c:v>75</c:v>
                </c:pt>
                <c:pt idx="1190">
                  <c:v>74</c:v>
                </c:pt>
                <c:pt idx="1191">
                  <c:v>76</c:v>
                </c:pt>
                <c:pt idx="1192">
                  <c:v>70</c:v>
                </c:pt>
                <c:pt idx="1193">
                  <c:v>66</c:v>
                </c:pt>
                <c:pt idx="1194">
                  <c:v>65</c:v>
                </c:pt>
                <c:pt idx="1195">
                  <c:v>62</c:v>
                </c:pt>
                <c:pt idx="1196">
                  <c:v>79</c:v>
                </c:pt>
                <c:pt idx="1197">
                  <c:v>79</c:v>
                </c:pt>
                <c:pt idx="1198">
                  <c:v>80</c:v>
                </c:pt>
                <c:pt idx="1199">
                  <c:v>87</c:v>
                </c:pt>
                <c:pt idx="1200">
                  <c:v>80</c:v>
                </c:pt>
                <c:pt idx="1201">
                  <c:v>70</c:v>
                </c:pt>
                <c:pt idx="1202">
                  <c:v>67</c:v>
                </c:pt>
                <c:pt idx="1203">
                  <c:v>74</c:v>
                </c:pt>
                <c:pt idx="1204">
                  <c:v>72</c:v>
                </c:pt>
                <c:pt idx="1205">
                  <c:v>77</c:v>
                </c:pt>
                <c:pt idx="1206">
                  <c:v>78</c:v>
                </c:pt>
                <c:pt idx="1207">
                  <c:v>75</c:v>
                </c:pt>
                <c:pt idx="1208">
                  <c:v>74</c:v>
                </c:pt>
                <c:pt idx="1209">
                  <c:v>75</c:v>
                </c:pt>
                <c:pt idx="1210">
                  <c:v>65</c:v>
                </c:pt>
                <c:pt idx="1211">
                  <c:v>66</c:v>
                </c:pt>
                <c:pt idx="1212">
                  <c:v>64</c:v>
                </c:pt>
                <c:pt idx="1213">
                  <c:v>71</c:v>
                </c:pt>
                <c:pt idx="1214">
                  <c:v>70</c:v>
                </c:pt>
                <c:pt idx="1215">
                  <c:v>69</c:v>
                </c:pt>
                <c:pt idx="1216">
                  <c:v>61</c:v>
                </c:pt>
                <c:pt idx="1217">
                  <c:v>63</c:v>
                </c:pt>
                <c:pt idx="1218">
                  <c:v>77</c:v>
                </c:pt>
                <c:pt idx="1219">
                  <c:v>74</c:v>
                </c:pt>
                <c:pt idx="1220">
                  <c:v>71</c:v>
                </c:pt>
                <c:pt idx="1221">
                  <c:v>65</c:v>
                </c:pt>
                <c:pt idx="1222">
                  <c:v>80</c:v>
                </c:pt>
                <c:pt idx="1223">
                  <c:v>78</c:v>
                </c:pt>
                <c:pt idx="1224">
                  <c:v>68</c:v>
                </c:pt>
                <c:pt idx="1225">
                  <c:v>67</c:v>
                </c:pt>
                <c:pt idx="1226">
                  <c:v>61</c:v>
                </c:pt>
                <c:pt idx="1227">
                  <c:v>69</c:v>
                </c:pt>
                <c:pt idx="1228">
                  <c:v>67</c:v>
                </c:pt>
                <c:pt idx="1229">
                  <c:v>66</c:v>
                </c:pt>
                <c:pt idx="1230">
                  <c:v>73</c:v>
                </c:pt>
                <c:pt idx="1231">
                  <c:v>67</c:v>
                </c:pt>
                <c:pt idx="1232">
                  <c:v>57</c:v>
                </c:pt>
                <c:pt idx="1233">
                  <c:v>69</c:v>
                </c:pt>
                <c:pt idx="1234">
                  <c:v>75</c:v>
                </c:pt>
                <c:pt idx="1235">
                  <c:v>65</c:v>
                </c:pt>
                <c:pt idx="1236">
                  <c:v>65</c:v>
                </c:pt>
                <c:pt idx="1237">
                  <c:v>72</c:v>
                </c:pt>
                <c:pt idx="1238">
                  <c:v>70</c:v>
                </c:pt>
                <c:pt idx="1239">
                  <c:v>70</c:v>
                </c:pt>
                <c:pt idx="1240">
                  <c:v>71</c:v>
                </c:pt>
                <c:pt idx="1241">
                  <c:v>71</c:v>
                </c:pt>
                <c:pt idx="1242">
                  <c:v>74</c:v>
                </c:pt>
                <c:pt idx="1243">
                  <c:v>81</c:v>
                </c:pt>
                <c:pt idx="1244">
                  <c:v>73</c:v>
                </c:pt>
                <c:pt idx="1245">
                  <c:v>71</c:v>
                </c:pt>
                <c:pt idx="1246">
                  <c:v>68</c:v>
                </c:pt>
                <c:pt idx="1247">
                  <c:v>65</c:v>
                </c:pt>
                <c:pt idx="1248">
                  <c:v>66</c:v>
                </c:pt>
                <c:pt idx="1249">
                  <c:v>57</c:v>
                </c:pt>
                <c:pt idx="1250">
                  <c:v>66</c:v>
                </c:pt>
                <c:pt idx="1251">
                  <c:v>68</c:v>
                </c:pt>
                <c:pt idx="1252">
                  <c:v>69</c:v>
                </c:pt>
                <c:pt idx="1253">
                  <c:v>71</c:v>
                </c:pt>
                <c:pt idx="1254">
                  <c:v>67</c:v>
                </c:pt>
                <c:pt idx="1255">
                  <c:v>64</c:v>
                </c:pt>
                <c:pt idx="1256">
                  <c:v>63</c:v>
                </c:pt>
                <c:pt idx="1257">
                  <c:v>58</c:v>
                </c:pt>
                <c:pt idx="1258">
                  <c:v>57</c:v>
                </c:pt>
                <c:pt idx="1259">
                  <c:v>60</c:v>
                </c:pt>
                <c:pt idx="1260">
                  <c:v>66</c:v>
                </c:pt>
                <c:pt idx="1261">
                  <c:v>63</c:v>
                </c:pt>
                <c:pt idx="1262">
                  <c:v>76</c:v>
                </c:pt>
                <c:pt idx="1263">
                  <c:v>78</c:v>
                </c:pt>
                <c:pt idx="1264">
                  <c:v>74</c:v>
                </c:pt>
                <c:pt idx="1265">
                  <c:v>70</c:v>
                </c:pt>
                <c:pt idx="1266">
                  <c:v>71</c:v>
                </c:pt>
                <c:pt idx="1267">
                  <c:v>68</c:v>
                </c:pt>
                <c:pt idx="1268">
                  <c:v>73</c:v>
                </c:pt>
                <c:pt idx="1269">
                  <c:v>71</c:v>
                </c:pt>
                <c:pt idx="1270">
                  <c:v>65</c:v>
                </c:pt>
                <c:pt idx="1271">
                  <c:v>65</c:v>
                </c:pt>
                <c:pt idx="1272">
                  <c:v>68</c:v>
                </c:pt>
                <c:pt idx="1273">
                  <c:v>69</c:v>
                </c:pt>
                <c:pt idx="1274">
                  <c:v>71</c:v>
                </c:pt>
                <c:pt idx="1275">
                  <c:v>67</c:v>
                </c:pt>
                <c:pt idx="1276">
                  <c:v>67</c:v>
                </c:pt>
                <c:pt idx="1277">
                  <c:v>66</c:v>
                </c:pt>
                <c:pt idx="1278">
                  <c:v>61</c:v>
                </c:pt>
                <c:pt idx="1279">
                  <c:v>65</c:v>
                </c:pt>
                <c:pt idx="1280">
                  <c:v>72</c:v>
                </c:pt>
                <c:pt idx="1281">
                  <c:v>68</c:v>
                </c:pt>
                <c:pt idx="1282">
                  <c:v>68</c:v>
                </c:pt>
                <c:pt idx="1283">
                  <c:v>65</c:v>
                </c:pt>
                <c:pt idx="1284">
                  <c:v>73</c:v>
                </c:pt>
                <c:pt idx="1285">
                  <c:v>68</c:v>
                </c:pt>
                <c:pt idx="1286">
                  <c:v>73</c:v>
                </c:pt>
                <c:pt idx="1287">
                  <c:v>71</c:v>
                </c:pt>
                <c:pt idx="1288">
                  <c:v>64</c:v>
                </c:pt>
                <c:pt idx="1289">
                  <c:v>59</c:v>
                </c:pt>
                <c:pt idx="1290">
                  <c:v>64</c:v>
                </c:pt>
                <c:pt idx="1291">
                  <c:v>68</c:v>
                </c:pt>
                <c:pt idx="1292">
                  <c:v>66</c:v>
                </c:pt>
                <c:pt idx="1293">
                  <c:v>68</c:v>
                </c:pt>
                <c:pt idx="1294">
                  <c:v>62</c:v>
                </c:pt>
                <c:pt idx="1295">
                  <c:v>67</c:v>
                </c:pt>
                <c:pt idx="1296">
                  <c:v>72</c:v>
                </c:pt>
                <c:pt idx="1297">
                  <c:v>66</c:v>
                </c:pt>
                <c:pt idx="1298">
                  <c:v>69</c:v>
                </c:pt>
                <c:pt idx="1299">
                  <c:v>69</c:v>
                </c:pt>
                <c:pt idx="1300">
                  <c:v>53</c:v>
                </c:pt>
                <c:pt idx="1301">
                  <c:v>54</c:v>
                </c:pt>
                <c:pt idx="1302">
                  <c:v>56</c:v>
                </c:pt>
                <c:pt idx="1303">
                  <c:v>58</c:v>
                </c:pt>
                <c:pt idx="1304">
                  <c:v>68</c:v>
                </c:pt>
                <c:pt idx="1305">
                  <c:v>64</c:v>
                </c:pt>
                <c:pt idx="1306">
                  <c:v>69</c:v>
                </c:pt>
                <c:pt idx="1307">
                  <c:v>70</c:v>
                </c:pt>
                <c:pt idx="1308">
                  <c:v>66</c:v>
                </c:pt>
                <c:pt idx="1309">
                  <c:v>62</c:v>
                </c:pt>
                <c:pt idx="1310">
                  <c:v>59</c:v>
                </c:pt>
                <c:pt idx="1311">
                  <c:v>60</c:v>
                </c:pt>
                <c:pt idx="1312">
                  <c:v>60</c:v>
                </c:pt>
                <c:pt idx="1313">
                  <c:v>60</c:v>
                </c:pt>
                <c:pt idx="1314">
                  <c:v>62</c:v>
                </c:pt>
                <c:pt idx="1315">
                  <c:v>59</c:v>
                </c:pt>
                <c:pt idx="1316">
                  <c:v>55</c:v>
                </c:pt>
                <c:pt idx="1317">
                  <c:v>66</c:v>
                </c:pt>
                <c:pt idx="1318">
                  <c:v>66</c:v>
                </c:pt>
                <c:pt idx="1319">
                  <c:v>65</c:v>
                </c:pt>
                <c:pt idx="1320">
                  <c:v>63</c:v>
                </c:pt>
                <c:pt idx="1321">
                  <c:v>58</c:v>
                </c:pt>
                <c:pt idx="1322">
                  <c:v>59</c:v>
                </c:pt>
                <c:pt idx="1323">
                  <c:v>78</c:v>
                </c:pt>
                <c:pt idx="1324">
                  <c:v>73</c:v>
                </c:pt>
                <c:pt idx="1325">
                  <c:v>68</c:v>
                </c:pt>
                <c:pt idx="1326">
                  <c:v>68</c:v>
                </c:pt>
                <c:pt idx="1327">
                  <c:v>63</c:v>
                </c:pt>
                <c:pt idx="1328">
                  <c:v>72</c:v>
                </c:pt>
                <c:pt idx="1329">
                  <c:v>68</c:v>
                </c:pt>
                <c:pt idx="1330">
                  <c:v>74</c:v>
                </c:pt>
                <c:pt idx="1331">
                  <c:v>59</c:v>
                </c:pt>
                <c:pt idx="1332">
                  <c:v>63</c:v>
                </c:pt>
                <c:pt idx="1333">
                  <c:v>70</c:v>
                </c:pt>
                <c:pt idx="1334">
                  <c:v>71</c:v>
                </c:pt>
                <c:pt idx="1335">
                  <c:v>73</c:v>
                </c:pt>
                <c:pt idx="1336">
                  <c:v>70</c:v>
                </c:pt>
                <c:pt idx="1337">
                  <c:v>65</c:v>
                </c:pt>
                <c:pt idx="1338">
                  <c:v>51</c:v>
                </c:pt>
                <c:pt idx="1339">
                  <c:v>63</c:v>
                </c:pt>
                <c:pt idx="1340">
                  <c:v>63</c:v>
                </c:pt>
                <c:pt idx="1341">
                  <c:v>52</c:v>
                </c:pt>
                <c:pt idx="1342">
                  <c:v>66</c:v>
                </c:pt>
                <c:pt idx="1343">
                  <c:v>65</c:v>
                </c:pt>
                <c:pt idx="1344">
                  <c:v>67</c:v>
                </c:pt>
                <c:pt idx="1345">
                  <c:v>73</c:v>
                </c:pt>
                <c:pt idx="1346">
                  <c:v>71</c:v>
                </c:pt>
                <c:pt idx="1347">
                  <c:v>60</c:v>
                </c:pt>
                <c:pt idx="1348">
                  <c:v>70</c:v>
                </c:pt>
                <c:pt idx="1349">
                  <c:v>71</c:v>
                </c:pt>
                <c:pt idx="1350">
                  <c:v>56</c:v>
                </c:pt>
                <c:pt idx="1351">
                  <c:v>65</c:v>
                </c:pt>
                <c:pt idx="1352">
                  <c:v>68</c:v>
                </c:pt>
                <c:pt idx="1353">
                  <c:v>65</c:v>
                </c:pt>
                <c:pt idx="1354">
                  <c:v>65</c:v>
                </c:pt>
                <c:pt idx="1355">
                  <c:v>60</c:v>
                </c:pt>
                <c:pt idx="1356">
                  <c:v>65</c:v>
                </c:pt>
                <c:pt idx="1357">
                  <c:v>73</c:v>
                </c:pt>
                <c:pt idx="1358">
                  <c:v>70</c:v>
                </c:pt>
                <c:pt idx="1359">
                  <c:v>63</c:v>
                </c:pt>
                <c:pt idx="1360">
                  <c:v>69</c:v>
                </c:pt>
                <c:pt idx="1361">
                  <c:v>68</c:v>
                </c:pt>
                <c:pt idx="1362">
                  <c:v>66</c:v>
                </c:pt>
                <c:pt idx="1363">
                  <c:v>70</c:v>
                </c:pt>
                <c:pt idx="1364">
                  <c:v>64</c:v>
                </c:pt>
                <c:pt idx="1365">
                  <c:v>70</c:v>
                </c:pt>
                <c:pt idx="1366">
                  <c:v>65</c:v>
                </c:pt>
                <c:pt idx="1367">
                  <c:v>62</c:v>
                </c:pt>
                <c:pt idx="1368">
                  <c:v>66</c:v>
                </c:pt>
                <c:pt idx="1369">
                  <c:v>65</c:v>
                </c:pt>
                <c:pt idx="1370">
                  <c:v>67</c:v>
                </c:pt>
                <c:pt idx="1371">
                  <c:v>65</c:v>
                </c:pt>
                <c:pt idx="1372">
                  <c:v>67</c:v>
                </c:pt>
                <c:pt idx="1373">
                  <c:v>70</c:v>
                </c:pt>
                <c:pt idx="1374">
                  <c:v>70</c:v>
                </c:pt>
                <c:pt idx="1375">
                  <c:v>61</c:v>
                </c:pt>
                <c:pt idx="1376">
                  <c:v>64</c:v>
                </c:pt>
                <c:pt idx="1377">
                  <c:v>67</c:v>
                </c:pt>
                <c:pt idx="1378">
                  <c:v>66</c:v>
                </c:pt>
                <c:pt idx="1379">
                  <c:v>60</c:v>
                </c:pt>
                <c:pt idx="1380">
                  <c:v>63</c:v>
                </c:pt>
                <c:pt idx="1381">
                  <c:v>64</c:v>
                </c:pt>
                <c:pt idx="1382">
                  <c:v>61</c:v>
                </c:pt>
                <c:pt idx="1383">
                  <c:v>60</c:v>
                </c:pt>
                <c:pt idx="1384">
                  <c:v>61</c:v>
                </c:pt>
                <c:pt idx="1385">
                  <c:v>57</c:v>
                </c:pt>
                <c:pt idx="1386">
                  <c:v>58</c:v>
                </c:pt>
                <c:pt idx="1387">
                  <c:v>70</c:v>
                </c:pt>
                <c:pt idx="1388">
                  <c:v>69</c:v>
                </c:pt>
                <c:pt idx="1389">
                  <c:v>68</c:v>
                </c:pt>
                <c:pt idx="1390">
                  <c:v>65</c:v>
                </c:pt>
                <c:pt idx="1391">
                  <c:v>71</c:v>
                </c:pt>
                <c:pt idx="1392">
                  <c:v>70</c:v>
                </c:pt>
                <c:pt idx="1393">
                  <c:v>72</c:v>
                </c:pt>
                <c:pt idx="1394">
                  <c:v>68</c:v>
                </c:pt>
                <c:pt idx="1395">
                  <c:v>76</c:v>
                </c:pt>
                <c:pt idx="1396">
                  <c:v>78</c:v>
                </c:pt>
                <c:pt idx="1397">
                  <c:v>76</c:v>
                </c:pt>
                <c:pt idx="1398">
                  <c:v>82</c:v>
                </c:pt>
                <c:pt idx="1399">
                  <c:v>62</c:v>
                </c:pt>
                <c:pt idx="1400">
                  <c:v>82</c:v>
                </c:pt>
                <c:pt idx="1401">
                  <c:v>70</c:v>
                </c:pt>
                <c:pt idx="1402">
                  <c:v>71</c:v>
                </c:pt>
                <c:pt idx="1403">
                  <c:v>75</c:v>
                </c:pt>
                <c:pt idx="1404">
                  <c:v>75</c:v>
                </c:pt>
                <c:pt idx="1405">
                  <c:v>70</c:v>
                </c:pt>
                <c:pt idx="1406">
                  <c:v>71</c:v>
                </c:pt>
                <c:pt idx="1407">
                  <c:v>65</c:v>
                </c:pt>
                <c:pt idx="1408">
                  <c:v>66</c:v>
                </c:pt>
                <c:pt idx="1409">
                  <c:v>73</c:v>
                </c:pt>
                <c:pt idx="1410">
                  <c:v>76</c:v>
                </c:pt>
                <c:pt idx="1411">
                  <c:v>63</c:v>
                </c:pt>
                <c:pt idx="1412">
                  <c:v>64</c:v>
                </c:pt>
                <c:pt idx="1413">
                  <c:v>71</c:v>
                </c:pt>
                <c:pt idx="1414">
                  <c:v>71</c:v>
                </c:pt>
                <c:pt idx="1415">
                  <c:v>75</c:v>
                </c:pt>
                <c:pt idx="1416">
                  <c:v>55</c:v>
                </c:pt>
                <c:pt idx="1417">
                  <c:v>56</c:v>
                </c:pt>
                <c:pt idx="1418">
                  <c:v>71</c:v>
                </c:pt>
                <c:pt idx="1419">
                  <c:v>69</c:v>
                </c:pt>
                <c:pt idx="1420">
                  <c:v>65</c:v>
                </c:pt>
                <c:pt idx="1421">
                  <c:v>63</c:v>
                </c:pt>
                <c:pt idx="1422">
                  <c:v>74</c:v>
                </c:pt>
                <c:pt idx="1423">
                  <c:v>73</c:v>
                </c:pt>
                <c:pt idx="1424">
                  <c:v>68</c:v>
                </c:pt>
                <c:pt idx="1425">
                  <c:v>64</c:v>
                </c:pt>
                <c:pt idx="1426">
                  <c:v>64</c:v>
                </c:pt>
                <c:pt idx="1427">
                  <c:v>68</c:v>
                </c:pt>
                <c:pt idx="1428">
                  <c:v>65</c:v>
                </c:pt>
                <c:pt idx="1429">
                  <c:v>71</c:v>
                </c:pt>
                <c:pt idx="1430">
                  <c:v>72</c:v>
                </c:pt>
                <c:pt idx="1431">
                  <c:v>61</c:v>
                </c:pt>
                <c:pt idx="1432">
                  <c:v>67</c:v>
                </c:pt>
                <c:pt idx="1433">
                  <c:v>54</c:v>
                </c:pt>
                <c:pt idx="1434">
                  <c:v>60</c:v>
                </c:pt>
                <c:pt idx="1435">
                  <c:v>67</c:v>
                </c:pt>
                <c:pt idx="1436">
                  <c:v>58</c:v>
                </c:pt>
                <c:pt idx="1437">
                  <c:v>67</c:v>
                </c:pt>
                <c:pt idx="1438">
                  <c:v>69</c:v>
                </c:pt>
                <c:pt idx="1439">
                  <c:v>66</c:v>
                </c:pt>
                <c:pt idx="1440">
                  <c:v>66</c:v>
                </c:pt>
                <c:pt idx="1441">
                  <c:v>63</c:v>
                </c:pt>
                <c:pt idx="1442">
                  <c:v>59</c:v>
                </c:pt>
                <c:pt idx="1443">
                  <c:v>76</c:v>
                </c:pt>
                <c:pt idx="1444">
                  <c:v>75</c:v>
                </c:pt>
                <c:pt idx="1445">
                  <c:v>81</c:v>
                </c:pt>
                <c:pt idx="1446">
                  <c:v>67</c:v>
                </c:pt>
                <c:pt idx="1447">
                  <c:v>63</c:v>
                </c:pt>
                <c:pt idx="1448">
                  <c:v>60</c:v>
                </c:pt>
                <c:pt idx="1449">
                  <c:v>65</c:v>
                </c:pt>
                <c:pt idx="1450">
                  <c:v>76</c:v>
                </c:pt>
                <c:pt idx="1451">
                  <c:v>77</c:v>
                </c:pt>
                <c:pt idx="1452">
                  <c:v>75</c:v>
                </c:pt>
                <c:pt idx="1453">
                  <c:v>79</c:v>
                </c:pt>
                <c:pt idx="1454">
                  <c:v>73</c:v>
                </c:pt>
                <c:pt idx="1455">
                  <c:v>78</c:v>
                </c:pt>
                <c:pt idx="1456">
                  <c:v>74</c:v>
                </c:pt>
                <c:pt idx="1457">
                  <c:v>75</c:v>
                </c:pt>
                <c:pt idx="1458">
                  <c:v>74</c:v>
                </c:pt>
                <c:pt idx="1459">
                  <c:v>74</c:v>
                </c:pt>
                <c:pt idx="1460">
                  <c:v>76</c:v>
                </c:pt>
                <c:pt idx="1461">
                  <c:v>75</c:v>
                </c:pt>
                <c:pt idx="1462">
                  <c:v>72</c:v>
                </c:pt>
                <c:pt idx="1463">
                  <c:v>69</c:v>
                </c:pt>
                <c:pt idx="1464">
                  <c:v>70</c:v>
                </c:pt>
                <c:pt idx="1465">
                  <c:v>68</c:v>
                </c:pt>
                <c:pt idx="1466">
                  <c:v>68</c:v>
                </c:pt>
                <c:pt idx="1467">
                  <c:v>71</c:v>
                </c:pt>
                <c:pt idx="1468">
                  <c:v>74</c:v>
                </c:pt>
                <c:pt idx="1469">
                  <c:v>67</c:v>
                </c:pt>
                <c:pt idx="1470">
                  <c:v>69</c:v>
                </c:pt>
                <c:pt idx="1471">
                  <c:v>65</c:v>
                </c:pt>
                <c:pt idx="1472">
                  <c:v>65</c:v>
                </c:pt>
                <c:pt idx="1473">
                  <c:v>62</c:v>
                </c:pt>
                <c:pt idx="1474">
                  <c:v>64</c:v>
                </c:pt>
                <c:pt idx="1475">
                  <c:v>70</c:v>
                </c:pt>
                <c:pt idx="1476">
                  <c:v>60</c:v>
                </c:pt>
                <c:pt idx="1477">
                  <c:v>87</c:v>
                </c:pt>
                <c:pt idx="1478">
                  <c:v>85</c:v>
                </c:pt>
                <c:pt idx="1479">
                  <c:v>82</c:v>
                </c:pt>
                <c:pt idx="1480">
                  <c:v>84</c:v>
                </c:pt>
                <c:pt idx="1481">
                  <c:v>79</c:v>
                </c:pt>
                <c:pt idx="1482">
                  <c:v>75</c:v>
                </c:pt>
                <c:pt idx="1483">
                  <c:v>65</c:v>
                </c:pt>
                <c:pt idx="1484">
                  <c:v>70</c:v>
                </c:pt>
                <c:pt idx="1485">
                  <c:v>66</c:v>
                </c:pt>
                <c:pt idx="1486">
                  <c:v>76</c:v>
                </c:pt>
                <c:pt idx="1487">
                  <c:v>74</c:v>
                </c:pt>
                <c:pt idx="1488">
                  <c:v>83</c:v>
                </c:pt>
                <c:pt idx="1489">
                  <c:v>79</c:v>
                </c:pt>
                <c:pt idx="1490">
                  <c:v>81</c:v>
                </c:pt>
                <c:pt idx="1491">
                  <c:v>83</c:v>
                </c:pt>
                <c:pt idx="1492">
                  <c:v>75</c:v>
                </c:pt>
                <c:pt idx="1493">
                  <c:v>76</c:v>
                </c:pt>
                <c:pt idx="1494">
                  <c:v>68</c:v>
                </c:pt>
                <c:pt idx="1495">
                  <c:v>69</c:v>
                </c:pt>
                <c:pt idx="1496">
                  <c:v>60</c:v>
                </c:pt>
                <c:pt idx="1497">
                  <c:v>59</c:v>
                </c:pt>
                <c:pt idx="1498">
                  <c:v>70</c:v>
                </c:pt>
                <c:pt idx="1499">
                  <c:v>66</c:v>
                </c:pt>
                <c:pt idx="1500">
                  <c:v>76</c:v>
                </c:pt>
                <c:pt idx="1501">
                  <c:v>76</c:v>
                </c:pt>
                <c:pt idx="1502">
                  <c:v>69</c:v>
                </c:pt>
                <c:pt idx="1503">
                  <c:v>81</c:v>
                </c:pt>
                <c:pt idx="1504">
                  <c:v>76</c:v>
                </c:pt>
                <c:pt idx="1505">
                  <c:v>69</c:v>
                </c:pt>
                <c:pt idx="1506">
                  <c:v>69</c:v>
                </c:pt>
                <c:pt idx="1507">
                  <c:v>73</c:v>
                </c:pt>
                <c:pt idx="1508">
                  <c:v>72</c:v>
                </c:pt>
                <c:pt idx="1509">
                  <c:v>72</c:v>
                </c:pt>
                <c:pt idx="1510">
                  <c:v>67</c:v>
                </c:pt>
                <c:pt idx="1511">
                  <c:v>53</c:v>
                </c:pt>
                <c:pt idx="1512">
                  <c:v>69</c:v>
                </c:pt>
                <c:pt idx="1513">
                  <c:v>67</c:v>
                </c:pt>
                <c:pt idx="1514">
                  <c:v>64</c:v>
                </c:pt>
                <c:pt idx="1515">
                  <c:v>61</c:v>
                </c:pt>
                <c:pt idx="1516">
                  <c:v>72</c:v>
                </c:pt>
                <c:pt idx="1517">
                  <c:v>61</c:v>
                </c:pt>
                <c:pt idx="1518">
                  <c:v>73</c:v>
                </c:pt>
                <c:pt idx="1519">
                  <c:v>70</c:v>
                </c:pt>
                <c:pt idx="1520">
                  <c:v>73</c:v>
                </c:pt>
                <c:pt idx="1521">
                  <c:v>69</c:v>
                </c:pt>
                <c:pt idx="1522">
                  <c:v>70</c:v>
                </c:pt>
                <c:pt idx="1523">
                  <c:v>69</c:v>
                </c:pt>
                <c:pt idx="1524">
                  <c:v>73</c:v>
                </c:pt>
                <c:pt idx="1525">
                  <c:v>53</c:v>
                </c:pt>
                <c:pt idx="1526">
                  <c:v>65</c:v>
                </c:pt>
                <c:pt idx="1527">
                  <c:v>62</c:v>
                </c:pt>
                <c:pt idx="1528">
                  <c:v>65</c:v>
                </c:pt>
                <c:pt idx="1529">
                  <c:v>68</c:v>
                </c:pt>
                <c:pt idx="1530">
                  <c:v>59</c:v>
                </c:pt>
                <c:pt idx="1531">
                  <c:v>70</c:v>
                </c:pt>
                <c:pt idx="1532">
                  <c:v>69</c:v>
                </c:pt>
                <c:pt idx="1533">
                  <c:v>65</c:v>
                </c:pt>
                <c:pt idx="1534">
                  <c:v>58</c:v>
                </c:pt>
                <c:pt idx="1535">
                  <c:v>67</c:v>
                </c:pt>
                <c:pt idx="1536">
                  <c:v>67</c:v>
                </c:pt>
                <c:pt idx="1537">
                  <c:v>70</c:v>
                </c:pt>
                <c:pt idx="1538">
                  <c:v>70</c:v>
                </c:pt>
                <c:pt idx="1539">
                  <c:v>68</c:v>
                </c:pt>
                <c:pt idx="1540">
                  <c:v>83</c:v>
                </c:pt>
                <c:pt idx="1541">
                  <c:v>69</c:v>
                </c:pt>
                <c:pt idx="1542">
                  <c:v>70</c:v>
                </c:pt>
                <c:pt idx="1543">
                  <c:v>62</c:v>
                </c:pt>
                <c:pt idx="1544">
                  <c:v>61</c:v>
                </c:pt>
                <c:pt idx="1545">
                  <c:v>64</c:v>
                </c:pt>
                <c:pt idx="1546">
                  <c:v>64</c:v>
                </c:pt>
                <c:pt idx="1547">
                  <c:v>70</c:v>
                </c:pt>
                <c:pt idx="1548">
                  <c:v>71</c:v>
                </c:pt>
                <c:pt idx="1549">
                  <c:v>73</c:v>
                </c:pt>
                <c:pt idx="1550">
                  <c:v>62</c:v>
                </c:pt>
                <c:pt idx="1551">
                  <c:v>72</c:v>
                </c:pt>
                <c:pt idx="1552">
                  <c:v>74</c:v>
                </c:pt>
                <c:pt idx="1553">
                  <c:v>72</c:v>
                </c:pt>
                <c:pt idx="1554">
                  <c:v>68</c:v>
                </c:pt>
                <c:pt idx="1555">
                  <c:v>64</c:v>
                </c:pt>
                <c:pt idx="1556">
                  <c:v>67</c:v>
                </c:pt>
                <c:pt idx="1557">
                  <c:v>70</c:v>
                </c:pt>
                <c:pt idx="1558">
                  <c:v>81</c:v>
                </c:pt>
                <c:pt idx="1559">
                  <c:v>77</c:v>
                </c:pt>
                <c:pt idx="1560">
                  <c:v>78</c:v>
                </c:pt>
                <c:pt idx="1561">
                  <c:v>57</c:v>
                </c:pt>
                <c:pt idx="1562">
                  <c:v>75</c:v>
                </c:pt>
                <c:pt idx="1563">
                  <c:v>72</c:v>
                </c:pt>
                <c:pt idx="1564">
                  <c:v>71</c:v>
                </c:pt>
                <c:pt idx="1565">
                  <c:v>73</c:v>
                </c:pt>
                <c:pt idx="1566">
                  <c:v>74</c:v>
                </c:pt>
                <c:pt idx="1567">
                  <c:v>71</c:v>
                </c:pt>
                <c:pt idx="1568">
                  <c:v>58</c:v>
                </c:pt>
                <c:pt idx="1569">
                  <c:v>75</c:v>
                </c:pt>
                <c:pt idx="1570">
                  <c:v>77</c:v>
                </c:pt>
                <c:pt idx="1571">
                  <c:v>70</c:v>
                </c:pt>
                <c:pt idx="1572">
                  <c:v>70</c:v>
                </c:pt>
                <c:pt idx="1573">
                  <c:v>74</c:v>
                </c:pt>
                <c:pt idx="1574">
                  <c:v>73</c:v>
                </c:pt>
                <c:pt idx="1575">
                  <c:v>69</c:v>
                </c:pt>
                <c:pt idx="1576">
                  <c:v>67</c:v>
                </c:pt>
                <c:pt idx="1577">
                  <c:v>75</c:v>
                </c:pt>
                <c:pt idx="1578">
                  <c:v>65</c:v>
                </c:pt>
                <c:pt idx="1579">
                  <c:v>63</c:v>
                </c:pt>
                <c:pt idx="1580">
                  <c:v>60</c:v>
                </c:pt>
                <c:pt idx="1581">
                  <c:v>60</c:v>
                </c:pt>
                <c:pt idx="1582">
                  <c:v>70</c:v>
                </c:pt>
                <c:pt idx="1583">
                  <c:v>61</c:v>
                </c:pt>
                <c:pt idx="1584">
                  <c:v>58</c:v>
                </c:pt>
                <c:pt idx="1585">
                  <c:v>72</c:v>
                </c:pt>
                <c:pt idx="1586">
                  <c:v>70</c:v>
                </c:pt>
                <c:pt idx="1587">
                  <c:v>80</c:v>
                </c:pt>
                <c:pt idx="1588">
                  <c:v>75</c:v>
                </c:pt>
                <c:pt idx="1589">
                  <c:v>71</c:v>
                </c:pt>
                <c:pt idx="1590">
                  <c:v>71</c:v>
                </c:pt>
                <c:pt idx="1591">
                  <c:v>73</c:v>
                </c:pt>
                <c:pt idx="1592">
                  <c:v>67</c:v>
                </c:pt>
                <c:pt idx="1593">
                  <c:v>62</c:v>
                </c:pt>
                <c:pt idx="1594">
                  <c:v>70</c:v>
                </c:pt>
                <c:pt idx="1595">
                  <c:v>69</c:v>
                </c:pt>
                <c:pt idx="1596">
                  <c:v>69</c:v>
                </c:pt>
                <c:pt idx="1597">
                  <c:v>68</c:v>
                </c:pt>
                <c:pt idx="1598">
                  <c:v>66</c:v>
                </c:pt>
                <c:pt idx="1599">
                  <c:v>67</c:v>
                </c:pt>
                <c:pt idx="1600">
                  <c:v>69</c:v>
                </c:pt>
                <c:pt idx="1601">
                  <c:v>78</c:v>
                </c:pt>
                <c:pt idx="1602">
                  <c:v>77</c:v>
                </c:pt>
                <c:pt idx="1603">
                  <c:v>65</c:v>
                </c:pt>
                <c:pt idx="1604">
                  <c:v>74</c:v>
                </c:pt>
                <c:pt idx="1605">
                  <c:v>75</c:v>
                </c:pt>
                <c:pt idx="1606">
                  <c:v>68</c:v>
                </c:pt>
                <c:pt idx="1607">
                  <c:v>70</c:v>
                </c:pt>
                <c:pt idx="1608">
                  <c:v>69</c:v>
                </c:pt>
                <c:pt idx="1609">
                  <c:v>69</c:v>
                </c:pt>
                <c:pt idx="1610">
                  <c:v>55</c:v>
                </c:pt>
                <c:pt idx="1611">
                  <c:v>66</c:v>
                </c:pt>
                <c:pt idx="1612">
                  <c:v>69</c:v>
                </c:pt>
                <c:pt idx="1613">
                  <c:v>67</c:v>
                </c:pt>
                <c:pt idx="1614">
                  <c:v>69</c:v>
                </c:pt>
                <c:pt idx="1615">
                  <c:v>71</c:v>
                </c:pt>
                <c:pt idx="1616">
                  <c:v>58</c:v>
                </c:pt>
                <c:pt idx="1617">
                  <c:v>61</c:v>
                </c:pt>
                <c:pt idx="1618">
                  <c:v>74</c:v>
                </c:pt>
                <c:pt idx="1619">
                  <c:v>69</c:v>
                </c:pt>
                <c:pt idx="1620">
                  <c:v>70</c:v>
                </c:pt>
                <c:pt idx="1621">
                  <c:v>70</c:v>
                </c:pt>
                <c:pt idx="1622">
                  <c:v>68</c:v>
                </c:pt>
                <c:pt idx="1623">
                  <c:v>71</c:v>
                </c:pt>
                <c:pt idx="1624">
                  <c:v>68</c:v>
                </c:pt>
                <c:pt idx="1626">
                  <c:v>73</c:v>
                </c:pt>
                <c:pt idx="1627">
                  <c:v>73</c:v>
                </c:pt>
                <c:pt idx="1628">
                  <c:v>70</c:v>
                </c:pt>
                <c:pt idx="1629">
                  <c:v>74</c:v>
                </c:pt>
                <c:pt idx="1630">
                  <c:v>64</c:v>
                </c:pt>
                <c:pt idx="1631">
                  <c:v>72</c:v>
                </c:pt>
                <c:pt idx="1632">
                  <c:v>71</c:v>
                </c:pt>
                <c:pt idx="1633">
                  <c:v>70</c:v>
                </c:pt>
                <c:pt idx="1634">
                  <c:v>68</c:v>
                </c:pt>
                <c:pt idx="1635">
                  <c:v>72</c:v>
                </c:pt>
                <c:pt idx="1636">
                  <c:v>69</c:v>
                </c:pt>
                <c:pt idx="1637">
                  <c:v>76</c:v>
                </c:pt>
                <c:pt idx="1638">
                  <c:v>68</c:v>
                </c:pt>
                <c:pt idx="1639">
                  <c:v>70</c:v>
                </c:pt>
                <c:pt idx="1640">
                  <c:v>60</c:v>
                </c:pt>
                <c:pt idx="1641">
                  <c:v>57</c:v>
                </c:pt>
                <c:pt idx="1642">
                  <c:v>63</c:v>
                </c:pt>
                <c:pt idx="1643">
                  <c:v>59</c:v>
                </c:pt>
                <c:pt idx="1644">
                  <c:v>61</c:v>
                </c:pt>
                <c:pt idx="1645">
                  <c:v>64</c:v>
                </c:pt>
                <c:pt idx="1646">
                  <c:v>61</c:v>
                </c:pt>
                <c:pt idx="1647">
                  <c:v>65</c:v>
                </c:pt>
                <c:pt idx="1648">
                  <c:v>61</c:v>
                </c:pt>
                <c:pt idx="1649">
                  <c:v>64</c:v>
                </c:pt>
                <c:pt idx="1650">
                  <c:v>73</c:v>
                </c:pt>
                <c:pt idx="1651">
                  <c:v>71</c:v>
                </c:pt>
                <c:pt idx="1652">
                  <c:v>73</c:v>
                </c:pt>
                <c:pt idx="1653">
                  <c:v>67</c:v>
                </c:pt>
                <c:pt idx="1654">
                  <c:v>62</c:v>
                </c:pt>
                <c:pt idx="1655">
                  <c:v>60</c:v>
                </c:pt>
                <c:pt idx="1656">
                  <c:v>66</c:v>
                </c:pt>
                <c:pt idx="1657">
                  <c:v>68</c:v>
                </c:pt>
                <c:pt idx="1658">
                  <c:v>67</c:v>
                </c:pt>
                <c:pt idx="1659">
                  <c:v>57</c:v>
                </c:pt>
                <c:pt idx="1660">
                  <c:v>71</c:v>
                </c:pt>
                <c:pt idx="1661">
                  <c:v>70</c:v>
                </c:pt>
                <c:pt idx="1662">
                  <c:v>65</c:v>
                </c:pt>
                <c:pt idx="1663">
                  <c:v>71</c:v>
                </c:pt>
                <c:pt idx="1664">
                  <c:v>63</c:v>
                </c:pt>
                <c:pt idx="1665">
                  <c:v>71</c:v>
                </c:pt>
                <c:pt idx="1666">
                  <c:v>58</c:v>
                </c:pt>
                <c:pt idx="1667">
                  <c:v>69</c:v>
                </c:pt>
                <c:pt idx="1668">
                  <c:v>70</c:v>
                </c:pt>
                <c:pt idx="1672">
                  <c:v>60</c:v>
                </c:pt>
                <c:pt idx="1673">
                  <c:v>61</c:v>
                </c:pt>
                <c:pt idx="1674">
                  <c:v>53</c:v>
                </c:pt>
                <c:pt idx="1675">
                  <c:v>71</c:v>
                </c:pt>
                <c:pt idx="1676">
                  <c:v>73</c:v>
                </c:pt>
                <c:pt idx="1677">
                  <c:v>66</c:v>
                </c:pt>
                <c:pt idx="1678">
                  <c:v>66</c:v>
                </c:pt>
                <c:pt idx="1679">
                  <c:v>68</c:v>
                </c:pt>
                <c:pt idx="1680">
                  <c:v>71</c:v>
                </c:pt>
                <c:pt idx="1681">
                  <c:v>66</c:v>
                </c:pt>
                <c:pt idx="1682">
                  <c:v>72</c:v>
                </c:pt>
                <c:pt idx="1683">
                  <c:v>69</c:v>
                </c:pt>
                <c:pt idx="1684">
                  <c:v>72</c:v>
                </c:pt>
                <c:pt idx="1685">
                  <c:v>62</c:v>
                </c:pt>
                <c:pt idx="1686">
                  <c:v>61</c:v>
                </c:pt>
                <c:pt idx="1687">
                  <c:v>64</c:v>
                </c:pt>
                <c:pt idx="1688">
                  <c:v>63</c:v>
                </c:pt>
                <c:pt idx="1689">
                  <c:v>70</c:v>
                </c:pt>
                <c:pt idx="1690">
                  <c:v>72</c:v>
                </c:pt>
                <c:pt idx="1691">
                  <c:v>66</c:v>
                </c:pt>
                <c:pt idx="1692">
                  <c:v>64</c:v>
                </c:pt>
                <c:pt idx="1693">
                  <c:v>67</c:v>
                </c:pt>
                <c:pt idx="1694">
                  <c:v>69</c:v>
                </c:pt>
                <c:pt idx="1695">
                  <c:v>70</c:v>
                </c:pt>
                <c:pt idx="1696">
                  <c:v>68</c:v>
                </c:pt>
                <c:pt idx="1697">
                  <c:v>68</c:v>
                </c:pt>
                <c:pt idx="1698">
                  <c:v>68</c:v>
                </c:pt>
                <c:pt idx="1699">
                  <c:v>69</c:v>
                </c:pt>
                <c:pt idx="1700">
                  <c:v>71</c:v>
                </c:pt>
                <c:pt idx="1701">
                  <c:v>71</c:v>
                </c:pt>
                <c:pt idx="1702">
                  <c:v>68</c:v>
                </c:pt>
                <c:pt idx="1703">
                  <c:v>69</c:v>
                </c:pt>
                <c:pt idx="1704">
                  <c:v>65</c:v>
                </c:pt>
                <c:pt idx="1705">
                  <c:v>66</c:v>
                </c:pt>
                <c:pt idx="1706">
                  <c:v>66</c:v>
                </c:pt>
                <c:pt idx="1707">
                  <c:v>68</c:v>
                </c:pt>
                <c:pt idx="1708">
                  <c:v>72</c:v>
                </c:pt>
                <c:pt idx="1709">
                  <c:v>66</c:v>
                </c:pt>
                <c:pt idx="1710">
                  <c:v>74</c:v>
                </c:pt>
                <c:pt idx="1711">
                  <c:v>70</c:v>
                </c:pt>
                <c:pt idx="1712">
                  <c:v>70</c:v>
                </c:pt>
                <c:pt idx="1713">
                  <c:v>72</c:v>
                </c:pt>
                <c:pt idx="1714">
                  <c:v>57</c:v>
                </c:pt>
                <c:pt idx="1715">
                  <c:v>56</c:v>
                </c:pt>
                <c:pt idx="1716">
                  <c:v>66</c:v>
                </c:pt>
                <c:pt idx="1717">
                  <c:v>58</c:v>
                </c:pt>
                <c:pt idx="1718">
                  <c:v>71</c:v>
                </c:pt>
                <c:pt idx="1719">
                  <c:v>67</c:v>
                </c:pt>
                <c:pt idx="1720">
                  <c:v>66</c:v>
                </c:pt>
                <c:pt idx="1721">
                  <c:v>69</c:v>
                </c:pt>
                <c:pt idx="1722">
                  <c:v>64</c:v>
                </c:pt>
                <c:pt idx="1723">
                  <c:v>56</c:v>
                </c:pt>
                <c:pt idx="1724">
                  <c:v>64</c:v>
                </c:pt>
                <c:pt idx="1725">
                  <c:v>63</c:v>
                </c:pt>
                <c:pt idx="1726">
                  <c:v>69</c:v>
                </c:pt>
                <c:pt idx="1727">
                  <c:v>71</c:v>
                </c:pt>
                <c:pt idx="1728">
                  <c:v>61</c:v>
                </c:pt>
                <c:pt idx="1729">
                  <c:v>61</c:v>
                </c:pt>
                <c:pt idx="1730">
                  <c:v>72</c:v>
                </c:pt>
                <c:pt idx="1731">
                  <c:v>76</c:v>
                </c:pt>
                <c:pt idx="1732">
                  <c:v>74</c:v>
                </c:pt>
                <c:pt idx="1733">
                  <c:v>64</c:v>
                </c:pt>
                <c:pt idx="1734">
                  <c:v>64</c:v>
                </c:pt>
                <c:pt idx="1735">
                  <c:v>58</c:v>
                </c:pt>
                <c:pt idx="1736">
                  <c:v>60</c:v>
                </c:pt>
                <c:pt idx="1737">
                  <c:v>63</c:v>
                </c:pt>
                <c:pt idx="1738">
                  <c:v>67</c:v>
                </c:pt>
                <c:pt idx="1740">
                  <c:v>86</c:v>
                </c:pt>
                <c:pt idx="1741">
                  <c:v>88</c:v>
                </c:pt>
                <c:pt idx="1742">
                  <c:v>68</c:v>
                </c:pt>
                <c:pt idx="1743">
                  <c:v>74</c:v>
                </c:pt>
                <c:pt idx="1744">
                  <c:v>71</c:v>
                </c:pt>
                <c:pt idx="1745">
                  <c:v>78</c:v>
                </c:pt>
                <c:pt idx="1746">
                  <c:v>73</c:v>
                </c:pt>
                <c:pt idx="1747">
                  <c:v>75</c:v>
                </c:pt>
                <c:pt idx="1748">
                  <c:v>65</c:v>
                </c:pt>
                <c:pt idx="1749">
                  <c:v>65</c:v>
                </c:pt>
                <c:pt idx="1750">
                  <c:v>73</c:v>
                </c:pt>
                <c:pt idx="1751">
                  <c:v>74</c:v>
                </c:pt>
                <c:pt idx="1752">
                  <c:v>84</c:v>
                </c:pt>
                <c:pt idx="1753">
                  <c:v>80</c:v>
                </c:pt>
                <c:pt idx="1754">
                  <c:v>66</c:v>
                </c:pt>
                <c:pt idx="1755">
                  <c:v>63</c:v>
                </c:pt>
                <c:pt idx="1756">
                  <c:v>56</c:v>
                </c:pt>
                <c:pt idx="1757">
                  <c:v>54</c:v>
                </c:pt>
                <c:pt idx="1758">
                  <c:v>67</c:v>
                </c:pt>
                <c:pt idx="1759">
                  <c:v>68</c:v>
                </c:pt>
                <c:pt idx="1760">
                  <c:v>67</c:v>
                </c:pt>
                <c:pt idx="1761">
                  <c:v>68</c:v>
                </c:pt>
                <c:pt idx="1762">
                  <c:v>67</c:v>
                </c:pt>
                <c:pt idx="1763">
                  <c:v>78</c:v>
                </c:pt>
                <c:pt idx="1764">
                  <c:v>79</c:v>
                </c:pt>
                <c:pt idx="1765">
                  <c:v>68</c:v>
                </c:pt>
                <c:pt idx="1766">
                  <c:v>70</c:v>
                </c:pt>
                <c:pt idx="1767">
                  <c:v>69</c:v>
                </c:pt>
                <c:pt idx="1768">
                  <c:v>65</c:v>
                </c:pt>
                <c:pt idx="1769">
                  <c:v>69</c:v>
                </c:pt>
                <c:pt idx="1770">
                  <c:v>67</c:v>
                </c:pt>
                <c:pt idx="1771">
                  <c:v>73</c:v>
                </c:pt>
                <c:pt idx="1772">
                  <c:v>69</c:v>
                </c:pt>
                <c:pt idx="1773">
                  <c:v>71</c:v>
                </c:pt>
                <c:pt idx="1774">
                  <c:v>64</c:v>
                </c:pt>
                <c:pt idx="1775">
                  <c:v>60</c:v>
                </c:pt>
                <c:pt idx="1776">
                  <c:v>64</c:v>
                </c:pt>
                <c:pt idx="1777">
                  <c:v>58</c:v>
                </c:pt>
                <c:pt idx="1778">
                  <c:v>64</c:v>
                </c:pt>
                <c:pt idx="1779">
                  <c:v>61</c:v>
                </c:pt>
                <c:pt idx="1780">
                  <c:v>77</c:v>
                </c:pt>
                <c:pt idx="1781">
                  <c:v>71</c:v>
                </c:pt>
                <c:pt idx="1782">
                  <c:v>63</c:v>
                </c:pt>
                <c:pt idx="1783">
                  <c:v>64</c:v>
                </c:pt>
                <c:pt idx="1784">
                  <c:v>72</c:v>
                </c:pt>
                <c:pt idx="1785">
                  <c:v>69</c:v>
                </c:pt>
                <c:pt idx="1790">
                  <c:v>63</c:v>
                </c:pt>
                <c:pt idx="1791">
                  <c:v>62</c:v>
                </c:pt>
                <c:pt idx="1792">
                  <c:v>72</c:v>
                </c:pt>
                <c:pt idx="1793">
                  <c:v>73</c:v>
                </c:pt>
                <c:pt idx="1794">
                  <c:v>75</c:v>
                </c:pt>
                <c:pt idx="1795">
                  <c:v>65</c:v>
                </c:pt>
                <c:pt idx="1796">
                  <c:v>64</c:v>
                </c:pt>
                <c:pt idx="1797">
                  <c:v>72</c:v>
                </c:pt>
                <c:pt idx="1798">
                  <c:v>64</c:v>
                </c:pt>
                <c:pt idx="1799">
                  <c:v>62</c:v>
                </c:pt>
                <c:pt idx="1800">
                  <c:v>81</c:v>
                </c:pt>
                <c:pt idx="1801">
                  <c:v>85</c:v>
                </c:pt>
                <c:pt idx="1802">
                  <c:v>76</c:v>
                </c:pt>
                <c:pt idx="1803">
                  <c:v>70</c:v>
                </c:pt>
                <c:pt idx="1804">
                  <c:v>74</c:v>
                </c:pt>
                <c:pt idx="1805">
                  <c:v>75</c:v>
                </c:pt>
                <c:pt idx="1806">
                  <c:v>72</c:v>
                </c:pt>
                <c:pt idx="1807">
                  <c:v>83</c:v>
                </c:pt>
                <c:pt idx="1808">
                  <c:v>82</c:v>
                </c:pt>
                <c:pt idx="1809">
                  <c:v>84</c:v>
                </c:pt>
                <c:pt idx="1810">
                  <c:v>70</c:v>
                </c:pt>
                <c:pt idx="1811">
                  <c:v>68</c:v>
                </c:pt>
                <c:pt idx="1812">
                  <c:v>69</c:v>
                </c:pt>
                <c:pt idx="1813">
                  <c:v>55</c:v>
                </c:pt>
                <c:pt idx="1814">
                  <c:v>71</c:v>
                </c:pt>
                <c:pt idx="1815">
                  <c:v>57</c:v>
                </c:pt>
                <c:pt idx="1816">
                  <c:v>70</c:v>
                </c:pt>
                <c:pt idx="1817">
                  <c:v>57</c:v>
                </c:pt>
                <c:pt idx="1818">
                  <c:v>75</c:v>
                </c:pt>
                <c:pt idx="1819">
                  <c:v>72</c:v>
                </c:pt>
                <c:pt idx="1820">
                  <c:v>74</c:v>
                </c:pt>
                <c:pt idx="1821">
                  <c:v>62</c:v>
                </c:pt>
                <c:pt idx="1822">
                  <c:v>63</c:v>
                </c:pt>
                <c:pt idx="1823">
                  <c:v>73</c:v>
                </c:pt>
                <c:pt idx="1824">
                  <c:v>70</c:v>
                </c:pt>
                <c:pt idx="1825">
                  <c:v>71</c:v>
                </c:pt>
                <c:pt idx="1826">
                  <c:v>67</c:v>
                </c:pt>
                <c:pt idx="1827">
                  <c:v>64</c:v>
                </c:pt>
                <c:pt idx="1828">
                  <c:v>75</c:v>
                </c:pt>
                <c:pt idx="1829">
                  <c:v>87</c:v>
                </c:pt>
                <c:pt idx="1830">
                  <c:v>78</c:v>
                </c:pt>
                <c:pt idx="1831">
                  <c:v>60</c:v>
                </c:pt>
                <c:pt idx="1832">
                  <c:v>60</c:v>
                </c:pt>
                <c:pt idx="1833">
                  <c:v>81</c:v>
                </c:pt>
                <c:pt idx="1834">
                  <c:v>81</c:v>
                </c:pt>
                <c:pt idx="1835">
                  <c:v>62</c:v>
                </c:pt>
                <c:pt idx="1836">
                  <c:v>58</c:v>
                </c:pt>
                <c:pt idx="1837">
                  <c:v>80</c:v>
                </c:pt>
                <c:pt idx="1838">
                  <c:v>56</c:v>
                </c:pt>
                <c:pt idx="1839">
                  <c:v>85</c:v>
                </c:pt>
                <c:pt idx="1840">
                  <c:v>60</c:v>
                </c:pt>
                <c:pt idx="1841">
                  <c:v>77</c:v>
                </c:pt>
                <c:pt idx="1842">
                  <c:v>81</c:v>
                </c:pt>
                <c:pt idx="1843">
                  <c:v>66</c:v>
                </c:pt>
                <c:pt idx="1844">
                  <c:v>83</c:v>
                </c:pt>
                <c:pt idx="1845">
                  <c:v>83</c:v>
                </c:pt>
                <c:pt idx="1846">
                  <c:v>81</c:v>
                </c:pt>
                <c:pt idx="1847">
                  <c:v>78</c:v>
                </c:pt>
                <c:pt idx="1848">
                  <c:v>81</c:v>
                </c:pt>
                <c:pt idx="1849">
                  <c:v>76</c:v>
                </c:pt>
                <c:pt idx="1850">
                  <c:v>79</c:v>
                </c:pt>
                <c:pt idx="1851">
                  <c:v>64</c:v>
                </c:pt>
                <c:pt idx="1852">
                  <c:v>59</c:v>
                </c:pt>
                <c:pt idx="1853">
                  <c:v>69</c:v>
                </c:pt>
                <c:pt idx="1854">
                  <c:v>64</c:v>
                </c:pt>
                <c:pt idx="1855">
                  <c:v>71</c:v>
                </c:pt>
                <c:pt idx="1856">
                  <c:v>69</c:v>
                </c:pt>
                <c:pt idx="1857">
                  <c:v>60</c:v>
                </c:pt>
                <c:pt idx="1858">
                  <c:v>72</c:v>
                </c:pt>
                <c:pt idx="1859">
                  <c:v>67</c:v>
                </c:pt>
                <c:pt idx="1860">
                  <c:v>72</c:v>
                </c:pt>
                <c:pt idx="1861">
                  <c:v>65</c:v>
                </c:pt>
                <c:pt idx="1862">
                  <c:v>60</c:v>
                </c:pt>
                <c:pt idx="1863">
                  <c:v>58</c:v>
                </c:pt>
                <c:pt idx="1864">
                  <c:v>68</c:v>
                </c:pt>
                <c:pt idx="1865">
                  <c:v>62</c:v>
                </c:pt>
                <c:pt idx="1866">
                  <c:v>75</c:v>
                </c:pt>
                <c:pt idx="1867">
                  <c:v>75</c:v>
                </c:pt>
                <c:pt idx="1868">
                  <c:v>72</c:v>
                </c:pt>
                <c:pt idx="1869">
                  <c:v>71</c:v>
                </c:pt>
                <c:pt idx="1870">
                  <c:v>56</c:v>
                </c:pt>
                <c:pt idx="1871">
                  <c:v>74</c:v>
                </c:pt>
                <c:pt idx="1872">
                  <c:v>74</c:v>
                </c:pt>
                <c:pt idx="1873">
                  <c:v>61</c:v>
                </c:pt>
                <c:pt idx="1874">
                  <c:v>60</c:v>
                </c:pt>
                <c:pt idx="1875">
                  <c:v>75</c:v>
                </c:pt>
                <c:pt idx="1876">
                  <c:v>77</c:v>
                </c:pt>
                <c:pt idx="1877">
                  <c:v>53</c:v>
                </c:pt>
                <c:pt idx="1878">
                  <c:v>66</c:v>
                </c:pt>
                <c:pt idx="1879">
                  <c:v>70</c:v>
                </c:pt>
                <c:pt idx="1880">
                  <c:v>61</c:v>
                </c:pt>
                <c:pt idx="1881">
                  <c:v>58</c:v>
                </c:pt>
                <c:pt idx="1886">
                  <c:v>71</c:v>
                </c:pt>
                <c:pt idx="1887">
                  <c:v>72</c:v>
                </c:pt>
                <c:pt idx="1888">
                  <c:v>66</c:v>
                </c:pt>
                <c:pt idx="1889">
                  <c:v>64</c:v>
                </c:pt>
                <c:pt idx="1890">
                  <c:v>73</c:v>
                </c:pt>
                <c:pt idx="1891">
                  <c:v>73</c:v>
                </c:pt>
                <c:pt idx="1892">
                  <c:v>66</c:v>
                </c:pt>
                <c:pt idx="1893">
                  <c:v>70</c:v>
                </c:pt>
                <c:pt idx="1894">
                  <c:v>62</c:v>
                </c:pt>
                <c:pt idx="1895">
                  <c:v>66</c:v>
                </c:pt>
                <c:pt idx="1896">
                  <c:v>70</c:v>
                </c:pt>
                <c:pt idx="1897">
                  <c:v>69</c:v>
                </c:pt>
                <c:pt idx="1898">
                  <c:v>65</c:v>
                </c:pt>
                <c:pt idx="1899">
                  <c:v>65</c:v>
                </c:pt>
                <c:pt idx="1900">
                  <c:v>60</c:v>
                </c:pt>
                <c:pt idx="1901">
                  <c:v>61</c:v>
                </c:pt>
                <c:pt idx="1902">
                  <c:v>66</c:v>
                </c:pt>
                <c:pt idx="1903">
                  <c:v>73</c:v>
                </c:pt>
                <c:pt idx="1904">
                  <c:v>66</c:v>
                </c:pt>
                <c:pt idx="1905">
                  <c:v>64</c:v>
                </c:pt>
                <c:pt idx="1906">
                  <c:v>68</c:v>
                </c:pt>
                <c:pt idx="1907">
                  <c:v>66</c:v>
                </c:pt>
                <c:pt idx="1908">
                  <c:v>64</c:v>
                </c:pt>
                <c:pt idx="1909">
                  <c:v>61</c:v>
                </c:pt>
                <c:pt idx="1910">
                  <c:v>63</c:v>
                </c:pt>
                <c:pt idx="1911">
                  <c:v>64</c:v>
                </c:pt>
                <c:pt idx="1912">
                  <c:v>71</c:v>
                </c:pt>
                <c:pt idx="1913">
                  <c:v>67</c:v>
                </c:pt>
                <c:pt idx="1914">
                  <c:v>73</c:v>
                </c:pt>
                <c:pt idx="1915">
                  <c:v>70</c:v>
                </c:pt>
                <c:pt idx="1916">
                  <c:v>68</c:v>
                </c:pt>
                <c:pt idx="1917">
                  <c:v>72</c:v>
                </c:pt>
                <c:pt idx="1918">
                  <c:v>68</c:v>
                </c:pt>
                <c:pt idx="1919">
                  <c:v>66</c:v>
                </c:pt>
                <c:pt idx="1920">
                  <c:v>63</c:v>
                </c:pt>
                <c:pt idx="1921">
                  <c:v>62</c:v>
                </c:pt>
                <c:pt idx="1922">
                  <c:v>66</c:v>
                </c:pt>
                <c:pt idx="1923">
                  <c:v>54</c:v>
                </c:pt>
                <c:pt idx="1924">
                  <c:v>66</c:v>
                </c:pt>
                <c:pt idx="1925">
                  <c:v>63</c:v>
                </c:pt>
                <c:pt idx="1926">
                  <c:v>63</c:v>
                </c:pt>
                <c:pt idx="1927">
                  <c:v>61</c:v>
                </c:pt>
                <c:pt idx="1928">
                  <c:v>64</c:v>
                </c:pt>
                <c:pt idx="1929">
                  <c:v>64</c:v>
                </c:pt>
                <c:pt idx="1930">
                  <c:v>63</c:v>
                </c:pt>
                <c:pt idx="1931">
                  <c:v>62</c:v>
                </c:pt>
                <c:pt idx="1932">
                  <c:v>60</c:v>
                </c:pt>
                <c:pt idx="1933">
                  <c:v>59</c:v>
                </c:pt>
                <c:pt idx="1934">
                  <c:v>67</c:v>
                </c:pt>
                <c:pt idx="1935">
                  <c:v>62</c:v>
                </c:pt>
                <c:pt idx="1936">
                  <c:v>65</c:v>
                </c:pt>
                <c:pt idx="1937">
                  <c:v>61</c:v>
                </c:pt>
                <c:pt idx="1938">
                  <c:v>60</c:v>
                </c:pt>
                <c:pt idx="1939">
                  <c:v>66</c:v>
                </c:pt>
                <c:pt idx="1940">
                  <c:v>64</c:v>
                </c:pt>
                <c:pt idx="1941">
                  <c:v>65</c:v>
                </c:pt>
                <c:pt idx="1942">
                  <c:v>61</c:v>
                </c:pt>
                <c:pt idx="1943">
                  <c:v>66</c:v>
                </c:pt>
                <c:pt idx="1944">
                  <c:v>67</c:v>
                </c:pt>
                <c:pt idx="1947">
                  <c:v>65</c:v>
                </c:pt>
                <c:pt idx="1948">
                  <c:v>67</c:v>
                </c:pt>
                <c:pt idx="1949">
                  <c:v>70</c:v>
                </c:pt>
                <c:pt idx="1950">
                  <c:v>68</c:v>
                </c:pt>
                <c:pt idx="1951">
                  <c:v>70</c:v>
                </c:pt>
                <c:pt idx="1952">
                  <c:v>69</c:v>
                </c:pt>
                <c:pt idx="1953">
                  <c:v>69</c:v>
                </c:pt>
                <c:pt idx="1954">
                  <c:v>62</c:v>
                </c:pt>
                <c:pt idx="1955">
                  <c:v>65</c:v>
                </c:pt>
                <c:pt idx="1956">
                  <c:v>61</c:v>
                </c:pt>
                <c:pt idx="1957">
                  <c:v>66</c:v>
                </c:pt>
                <c:pt idx="1958">
                  <c:v>68</c:v>
                </c:pt>
                <c:pt idx="1959">
                  <c:v>75</c:v>
                </c:pt>
                <c:pt idx="1960">
                  <c:v>77</c:v>
                </c:pt>
                <c:pt idx="1961">
                  <c:v>67</c:v>
                </c:pt>
                <c:pt idx="1962">
                  <c:v>69</c:v>
                </c:pt>
                <c:pt idx="1963">
                  <c:v>70</c:v>
                </c:pt>
                <c:pt idx="1964">
                  <c:v>72</c:v>
                </c:pt>
                <c:pt idx="1965">
                  <c:v>57</c:v>
                </c:pt>
                <c:pt idx="1966">
                  <c:v>50</c:v>
                </c:pt>
                <c:pt idx="1967">
                  <c:v>64</c:v>
                </c:pt>
                <c:pt idx="1968">
                  <c:v>66</c:v>
                </c:pt>
                <c:pt idx="1969">
                  <c:v>56</c:v>
                </c:pt>
                <c:pt idx="1970">
                  <c:v>67</c:v>
                </c:pt>
                <c:pt idx="1971">
                  <c:v>71</c:v>
                </c:pt>
                <c:pt idx="1972">
                  <c:v>64</c:v>
                </c:pt>
                <c:pt idx="1973">
                  <c:v>66</c:v>
                </c:pt>
                <c:pt idx="1974">
                  <c:v>55</c:v>
                </c:pt>
                <c:pt idx="1975">
                  <c:v>68</c:v>
                </c:pt>
                <c:pt idx="1976">
                  <c:v>67</c:v>
                </c:pt>
                <c:pt idx="1977">
                  <c:v>57</c:v>
                </c:pt>
                <c:pt idx="1978">
                  <c:v>57</c:v>
                </c:pt>
                <c:pt idx="1979">
                  <c:v>69</c:v>
                </c:pt>
                <c:pt idx="1980">
                  <c:v>56</c:v>
                </c:pt>
                <c:pt idx="1981">
                  <c:v>75</c:v>
                </c:pt>
                <c:pt idx="1982">
                  <c:v>72</c:v>
                </c:pt>
                <c:pt idx="1983">
                  <c:v>62</c:v>
                </c:pt>
                <c:pt idx="1984">
                  <c:v>60</c:v>
                </c:pt>
                <c:pt idx="1985">
                  <c:v>66</c:v>
                </c:pt>
                <c:pt idx="1986">
                  <c:v>68</c:v>
                </c:pt>
                <c:pt idx="1987">
                  <c:v>66</c:v>
                </c:pt>
                <c:pt idx="1988">
                  <c:v>64</c:v>
                </c:pt>
                <c:pt idx="1989">
                  <c:v>71</c:v>
                </c:pt>
                <c:pt idx="1990">
                  <c:v>67</c:v>
                </c:pt>
                <c:pt idx="1991">
                  <c:v>72</c:v>
                </c:pt>
                <c:pt idx="1992">
                  <c:v>71</c:v>
                </c:pt>
                <c:pt idx="1993">
                  <c:v>71</c:v>
                </c:pt>
                <c:pt idx="1994">
                  <c:v>69</c:v>
                </c:pt>
                <c:pt idx="1995">
                  <c:v>67</c:v>
                </c:pt>
                <c:pt idx="1996">
                  <c:v>65</c:v>
                </c:pt>
                <c:pt idx="1997">
                  <c:v>72</c:v>
                </c:pt>
                <c:pt idx="1998">
                  <c:v>64</c:v>
                </c:pt>
                <c:pt idx="1999">
                  <c:v>78</c:v>
                </c:pt>
                <c:pt idx="2000">
                  <c:v>81</c:v>
                </c:pt>
                <c:pt idx="2001">
                  <c:v>80</c:v>
                </c:pt>
                <c:pt idx="2002">
                  <c:v>82</c:v>
                </c:pt>
                <c:pt idx="2003">
                  <c:v>70</c:v>
                </c:pt>
                <c:pt idx="2004">
                  <c:v>71</c:v>
                </c:pt>
                <c:pt idx="2005">
                  <c:v>72</c:v>
                </c:pt>
                <c:pt idx="2006">
                  <c:v>76</c:v>
                </c:pt>
                <c:pt idx="2007">
                  <c:v>71</c:v>
                </c:pt>
                <c:pt idx="2008">
                  <c:v>71</c:v>
                </c:pt>
                <c:pt idx="2009">
                  <c:v>65</c:v>
                </c:pt>
                <c:pt idx="2010">
                  <c:v>77</c:v>
                </c:pt>
                <c:pt idx="2011">
                  <c:v>72</c:v>
                </c:pt>
                <c:pt idx="2012">
                  <c:v>59</c:v>
                </c:pt>
                <c:pt idx="2013">
                  <c:v>75</c:v>
                </c:pt>
                <c:pt idx="2014">
                  <c:v>71</c:v>
                </c:pt>
                <c:pt idx="2016">
                  <c:v>72</c:v>
                </c:pt>
                <c:pt idx="2017">
                  <c:v>75</c:v>
                </c:pt>
                <c:pt idx="2018">
                  <c:v>71</c:v>
                </c:pt>
                <c:pt idx="2019">
                  <c:v>65</c:v>
                </c:pt>
                <c:pt idx="2020">
                  <c:v>71</c:v>
                </c:pt>
                <c:pt idx="2021">
                  <c:v>73</c:v>
                </c:pt>
                <c:pt idx="2022">
                  <c:v>71</c:v>
                </c:pt>
                <c:pt idx="2023">
                  <c:v>58</c:v>
                </c:pt>
                <c:pt idx="2024">
                  <c:v>65</c:v>
                </c:pt>
                <c:pt idx="2025">
                  <c:v>62</c:v>
                </c:pt>
                <c:pt idx="2026">
                  <c:v>61</c:v>
                </c:pt>
                <c:pt idx="2027">
                  <c:v>69</c:v>
                </c:pt>
                <c:pt idx="2028">
                  <c:v>63</c:v>
                </c:pt>
                <c:pt idx="2029">
                  <c:v>57</c:v>
                </c:pt>
                <c:pt idx="2030">
                  <c:v>60</c:v>
                </c:pt>
                <c:pt idx="2031">
                  <c:v>69</c:v>
                </c:pt>
                <c:pt idx="2032">
                  <c:v>67</c:v>
                </c:pt>
                <c:pt idx="2033">
                  <c:v>78</c:v>
                </c:pt>
                <c:pt idx="2034">
                  <c:v>77</c:v>
                </c:pt>
                <c:pt idx="2035">
                  <c:v>62</c:v>
                </c:pt>
                <c:pt idx="2036">
                  <c:v>70</c:v>
                </c:pt>
                <c:pt idx="2037">
                  <c:v>68</c:v>
                </c:pt>
                <c:pt idx="2038">
                  <c:v>73</c:v>
                </c:pt>
                <c:pt idx="2039">
                  <c:v>66</c:v>
                </c:pt>
                <c:pt idx="2042">
                  <c:v>71</c:v>
                </c:pt>
                <c:pt idx="2043">
                  <c:v>59</c:v>
                </c:pt>
                <c:pt idx="2044">
                  <c:v>63</c:v>
                </c:pt>
                <c:pt idx="2045">
                  <c:v>75</c:v>
                </c:pt>
                <c:pt idx="2046">
                  <c:v>73</c:v>
                </c:pt>
                <c:pt idx="2047">
                  <c:v>63</c:v>
                </c:pt>
                <c:pt idx="2048">
                  <c:v>62</c:v>
                </c:pt>
                <c:pt idx="2049">
                  <c:v>56</c:v>
                </c:pt>
                <c:pt idx="2050">
                  <c:v>58</c:v>
                </c:pt>
                <c:pt idx="2051">
                  <c:v>64</c:v>
                </c:pt>
                <c:pt idx="2052">
                  <c:v>65</c:v>
                </c:pt>
                <c:pt idx="2053">
                  <c:v>57</c:v>
                </c:pt>
                <c:pt idx="2054">
                  <c:v>71</c:v>
                </c:pt>
                <c:pt idx="2055">
                  <c:v>68</c:v>
                </c:pt>
                <c:pt idx="2056">
                  <c:v>68</c:v>
                </c:pt>
                <c:pt idx="2057">
                  <c:v>68</c:v>
                </c:pt>
                <c:pt idx="2059">
                  <c:v>69</c:v>
                </c:pt>
                <c:pt idx="2060">
                  <c:v>69</c:v>
                </c:pt>
                <c:pt idx="2061">
                  <c:v>68</c:v>
                </c:pt>
                <c:pt idx="2062">
                  <c:v>66</c:v>
                </c:pt>
                <c:pt idx="2063">
                  <c:v>62</c:v>
                </c:pt>
                <c:pt idx="2064">
                  <c:v>64</c:v>
                </c:pt>
                <c:pt idx="2065">
                  <c:v>63</c:v>
                </c:pt>
                <c:pt idx="2066">
                  <c:v>64</c:v>
                </c:pt>
                <c:pt idx="2067">
                  <c:v>73</c:v>
                </c:pt>
                <c:pt idx="2068">
                  <c:v>67</c:v>
                </c:pt>
                <c:pt idx="2069">
                  <c:v>65</c:v>
                </c:pt>
                <c:pt idx="2070">
                  <c:v>67</c:v>
                </c:pt>
                <c:pt idx="2071">
                  <c:v>65</c:v>
                </c:pt>
                <c:pt idx="2072">
                  <c:v>63</c:v>
                </c:pt>
                <c:pt idx="2073">
                  <c:v>64</c:v>
                </c:pt>
                <c:pt idx="2074">
                  <c:v>62</c:v>
                </c:pt>
                <c:pt idx="2075">
                  <c:v>66</c:v>
                </c:pt>
                <c:pt idx="2076">
                  <c:v>64</c:v>
                </c:pt>
                <c:pt idx="2077">
                  <c:v>67</c:v>
                </c:pt>
                <c:pt idx="2078">
                  <c:v>67</c:v>
                </c:pt>
                <c:pt idx="2079">
                  <c:v>48</c:v>
                </c:pt>
                <c:pt idx="2080">
                  <c:v>62</c:v>
                </c:pt>
                <c:pt idx="2081">
                  <c:v>66</c:v>
                </c:pt>
                <c:pt idx="2082">
                  <c:v>65</c:v>
                </c:pt>
                <c:pt idx="2083">
                  <c:v>78</c:v>
                </c:pt>
                <c:pt idx="2084">
                  <c:v>81</c:v>
                </c:pt>
                <c:pt idx="2085">
                  <c:v>79</c:v>
                </c:pt>
                <c:pt idx="2086">
                  <c:v>67</c:v>
                </c:pt>
                <c:pt idx="2087">
                  <c:v>73</c:v>
                </c:pt>
                <c:pt idx="2088">
                  <c:v>72</c:v>
                </c:pt>
                <c:pt idx="2089">
                  <c:v>66</c:v>
                </c:pt>
                <c:pt idx="2090">
                  <c:v>73</c:v>
                </c:pt>
                <c:pt idx="2091">
                  <c:v>69</c:v>
                </c:pt>
                <c:pt idx="2092">
                  <c:v>73</c:v>
                </c:pt>
                <c:pt idx="2093">
                  <c:v>75</c:v>
                </c:pt>
                <c:pt idx="2094">
                  <c:v>73</c:v>
                </c:pt>
                <c:pt idx="2095">
                  <c:v>62</c:v>
                </c:pt>
                <c:pt idx="2096">
                  <c:v>62</c:v>
                </c:pt>
                <c:pt idx="2097">
                  <c:v>68</c:v>
                </c:pt>
                <c:pt idx="2098">
                  <c:v>69</c:v>
                </c:pt>
                <c:pt idx="2099">
                  <c:v>68</c:v>
                </c:pt>
                <c:pt idx="2100">
                  <c:v>54</c:v>
                </c:pt>
                <c:pt idx="2101">
                  <c:v>64</c:v>
                </c:pt>
                <c:pt idx="2102">
                  <c:v>62</c:v>
                </c:pt>
                <c:pt idx="2103">
                  <c:v>63</c:v>
                </c:pt>
                <c:pt idx="2104">
                  <c:v>66</c:v>
                </c:pt>
                <c:pt idx="2105">
                  <c:v>64</c:v>
                </c:pt>
                <c:pt idx="2106">
                  <c:v>61</c:v>
                </c:pt>
                <c:pt idx="2107">
                  <c:v>57</c:v>
                </c:pt>
                <c:pt idx="2108">
                  <c:v>61</c:v>
                </c:pt>
                <c:pt idx="2109">
                  <c:v>59</c:v>
                </c:pt>
                <c:pt idx="2110">
                  <c:v>61</c:v>
                </c:pt>
                <c:pt idx="2111">
                  <c:v>64</c:v>
                </c:pt>
                <c:pt idx="2112">
                  <c:v>61</c:v>
                </c:pt>
                <c:pt idx="2113">
                  <c:v>62</c:v>
                </c:pt>
                <c:pt idx="2114">
                  <c:v>65</c:v>
                </c:pt>
                <c:pt idx="2115">
                  <c:v>65</c:v>
                </c:pt>
                <c:pt idx="2116">
                  <c:v>76</c:v>
                </c:pt>
                <c:pt idx="2117">
                  <c:v>66</c:v>
                </c:pt>
                <c:pt idx="2118">
                  <c:v>68</c:v>
                </c:pt>
                <c:pt idx="2119">
                  <c:v>67</c:v>
                </c:pt>
                <c:pt idx="2120">
                  <c:v>70</c:v>
                </c:pt>
                <c:pt idx="2121">
                  <c:v>66</c:v>
                </c:pt>
                <c:pt idx="2122">
                  <c:v>61</c:v>
                </c:pt>
                <c:pt idx="2123">
                  <c:v>57</c:v>
                </c:pt>
                <c:pt idx="2124">
                  <c:v>62</c:v>
                </c:pt>
                <c:pt idx="2125">
                  <c:v>58</c:v>
                </c:pt>
                <c:pt idx="2126">
                  <c:v>56</c:v>
                </c:pt>
                <c:pt idx="2127">
                  <c:v>67</c:v>
                </c:pt>
                <c:pt idx="2128">
                  <c:v>71</c:v>
                </c:pt>
                <c:pt idx="2129">
                  <c:v>62</c:v>
                </c:pt>
                <c:pt idx="2130">
                  <c:v>68</c:v>
                </c:pt>
                <c:pt idx="2131">
                  <c:v>70</c:v>
                </c:pt>
                <c:pt idx="2132">
                  <c:v>72</c:v>
                </c:pt>
                <c:pt idx="2133">
                  <c:v>67</c:v>
                </c:pt>
                <c:pt idx="2134">
                  <c:v>69</c:v>
                </c:pt>
                <c:pt idx="2135">
                  <c:v>70</c:v>
                </c:pt>
                <c:pt idx="2136">
                  <c:v>70</c:v>
                </c:pt>
                <c:pt idx="2137">
                  <c:v>68</c:v>
                </c:pt>
                <c:pt idx="2138">
                  <c:v>68</c:v>
                </c:pt>
                <c:pt idx="2139">
                  <c:v>68</c:v>
                </c:pt>
                <c:pt idx="2140">
                  <c:v>75</c:v>
                </c:pt>
                <c:pt idx="2141">
                  <c:v>68</c:v>
                </c:pt>
                <c:pt idx="2142">
                  <c:v>65</c:v>
                </c:pt>
                <c:pt idx="2143">
                  <c:v>65</c:v>
                </c:pt>
                <c:pt idx="2144">
                  <c:v>69</c:v>
                </c:pt>
                <c:pt idx="2145">
                  <c:v>67</c:v>
                </c:pt>
                <c:pt idx="2146">
                  <c:v>66</c:v>
                </c:pt>
                <c:pt idx="2147">
                  <c:v>67</c:v>
                </c:pt>
                <c:pt idx="2148">
                  <c:v>65</c:v>
                </c:pt>
                <c:pt idx="2149">
                  <c:v>64</c:v>
                </c:pt>
                <c:pt idx="2150">
                  <c:v>71</c:v>
                </c:pt>
                <c:pt idx="2151">
                  <c:v>71</c:v>
                </c:pt>
                <c:pt idx="2152">
                  <c:v>77</c:v>
                </c:pt>
                <c:pt idx="2153">
                  <c:v>62</c:v>
                </c:pt>
                <c:pt idx="2154">
                  <c:v>66</c:v>
                </c:pt>
                <c:pt idx="2155">
                  <c:v>61</c:v>
                </c:pt>
                <c:pt idx="2156">
                  <c:v>64</c:v>
                </c:pt>
                <c:pt idx="2157">
                  <c:v>60</c:v>
                </c:pt>
                <c:pt idx="2158">
                  <c:v>69</c:v>
                </c:pt>
                <c:pt idx="2159">
                  <c:v>68</c:v>
                </c:pt>
                <c:pt idx="2160">
                  <c:v>62</c:v>
                </c:pt>
                <c:pt idx="2161">
                  <c:v>68</c:v>
                </c:pt>
                <c:pt idx="2162">
                  <c:v>66</c:v>
                </c:pt>
                <c:pt idx="2163">
                  <c:v>66</c:v>
                </c:pt>
                <c:pt idx="2164">
                  <c:v>66</c:v>
                </c:pt>
                <c:pt idx="2165">
                  <c:v>62</c:v>
                </c:pt>
                <c:pt idx="2166">
                  <c:v>63</c:v>
                </c:pt>
                <c:pt idx="2167">
                  <c:v>60</c:v>
                </c:pt>
                <c:pt idx="2168">
                  <c:v>64</c:v>
                </c:pt>
                <c:pt idx="2169">
                  <c:v>64</c:v>
                </c:pt>
                <c:pt idx="2170">
                  <c:v>61</c:v>
                </c:pt>
                <c:pt idx="2171">
                  <c:v>65</c:v>
                </c:pt>
                <c:pt idx="2172">
                  <c:v>61</c:v>
                </c:pt>
                <c:pt idx="2173">
                  <c:v>65</c:v>
                </c:pt>
                <c:pt idx="2174">
                  <c:v>62</c:v>
                </c:pt>
                <c:pt idx="2175">
                  <c:v>64</c:v>
                </c:pt>
                <c:pt idx="2176">
                  <c:v>56</c:v>
                </c:pt>
                <c:pt idx="2177">
                  <c:v>59</c:v>
                </c:pt>
                <c:pt idx="2178">
                  <c:v>60</c:v>
                </c:pt>
                <c:pt idx="2179">
                  <c:v>63</c:v>
                </c:pt>
                <c:pt idx="2180">
                  <c:v>63</c:v>
                </c:pt>
                <c:pt idx="2181">
                  <c:v>61</c:v>
                </c:pt>
                <c:pt idx="2182">
                  <c:v>57</c:v>
                </c:pt>
                <c:pt idx="2183">
                  <c:v>59</c:v>
                </c:pt>
                <c:pt idx="2184">
                  <c:v>62</c:v>
                </c:pt>
                <c:pt idx="2185">
                  <c:v>55</c:v>
                </c:pt>
                <c:pt idx="2186">
                  <c:v>64</c:v>
                </c:pt>
                <c:pt idx="2187">
                  <c:v>63</c:v>
                </c:pt>
                <c:pt idx="2188">
                  <c:v>58</c:v>
                </c:pt>
                <c:pt idx="2189">
                  <c:v>65</c:v>
                </c:pt>
                <c:pt idx="2190">
                  <c:v>64</c:v>
                </c:pt>
                <c:pt idx="2191">
                  <c:v>64</c:v>
                </c:pt>
                <c:pt idx="2192">
                  <c:v>66</c:v>
                </c:pt>
                <c:pt idx="2193">
                  <c:v>66</c:v>
                </c:pt>
                <c:pt idx="2194">
                  <c:v>62</c:v>
                </c:pt>
                <c:pt idx="2195">
                  <c:v>54</c:v>
                </c:pt>
                <c:pt idx="2196">
                  <c:v>61</c:v>
                </c:pt>
                <c:pt idx="2197">
                  <c:v>63</c:v>
                </c:pt>
                <c:pt idx="2198">
                  <c:v>57</c:v>
                </c:pt>
                <c:pt idx="2199">
                  <c:v>64</c:v>
                </c:pt>
                <c:pt idx="2200">
                  <c:v>68</c:v>
                </c:pt>
                <c:pt idx="2201">
                  <c:v>65</c:v>
                </c:pt>
                <c:pt idx="2202">
                  <c:v>63</c:v>
                </c:pt>
                <c:pt idx="2203">
                  <c:v>58</c:v>
                </c:pt>
                <c:pt idx="2204">
                  <c:v>80</c:v>
                </c:pt>
                <c:pt idx="2205">
                  <c:v>76</c:v>
                </c:pt>
                <c:pt idx="2206">
                  <c:v>71</c:v>
                </c:pt>
                <c:pt idx="2207">
                  <c:v>70</c:v>
                </c:pt>
                <c:pt idx="2208">
                  <c:v>60</c:v>
                </c:pt>
                <c:pt idx="2209">
                  <c:v>63</c:v>
                </c:pt>
                <c:pt idx="2210">
                  <c:v>66</c:v>
                </c:pt>
                <c:pt idx="2211">
                  <c:v>63</c:v>
                </c:pt>
                <c:pt idx="2212">
                  <c:v>52</c:v>
                </c:pt>
                <c:pt idx="2213">
                  <c:v>61</c:v>
                </c:pt>
                <c:pt idx="2214">
                  <c:v>63</c:v>
                </c:pt>
                <c:pt idx="2215">
                  <c:v>73</c:v>
                </c:pt>
                <c:pt idx="2216">
                  <c:v>76</c:v>
                </c:pt>
                <c:pt idx="2217">
                  <c:v>60</c:v>
                </c:pt>
                <c:pt idx="2218">
                  <c:v>65</c:v>
                </c:pt>
                <c:pt idx="2219">
                  <c:v>68</c:v>
                </c:pt>
                <c:pt idx="2220">
                  <c:v>68</c:v>
                </c:pt>
                <c:pt idx="2221">
                  <c:v>66</c:v>
                </c:pt>
                <c:pt idx="2222">
                  <c:v>63</c:v>
                </c:pt>
                <c:pt idx="2223">
                  <c:v>64</c:v>
                </c:pt>
                <c:pt idx="2224">
                  <c:v>64</c:v>
                </c:pt>
                <c:pt idx="2225">
                  <c:v>60</c:v>
                </c:pt>
                <c:pt idx="2226">
                  <c:v>63</c:v>
                </c:pt>
                <c:pt idx="2227">
                  <c:v>61</c:v>
                </c:pt>
                <c:pt idx="2228">
                  <c:v>59</c:v>
                </c:pt>
                <c:pt idx="2229">
                  <c:v>68</c:v>
                </c:pt>
                <c:pt idx="2231">
                  <c:v>64</c:v>
                </c:pt>
                <c:pt idx="2232">
                  <c:v>65</c:v>
                </c:pt>
                <c:pt idx="2233">
                  <c:v>61</c:v>
                </c:pt>
                <c:pt idx="2234">
                  <c:v>59</c:v>
                </c:pt>
                <c:pt idx="2235">
                  <c:v>66</c:v>
                </c:pt>
                <c:pt idx="2236">
                  <c:v>69</c:v>
                </c:pt>
                <c:pt idx="2237">
                  <c:v>58</c:v>
                </c:pt>
                <c:pt idx="2238">
                  <c:v>69</c:v>
                </c:pt>
                <c:pt idx="2239">
                  <c:v>62</c:v>
                </c:pt>
                <c:pt idx="2241">
                  <c:v>60</c:v>
                </c:pt>
                <c:pt idx="2242">
                  <c:v>60</c:v>
                </c:pt>
                <c:pt idx="2243">
                  <c:v>67</c:v>
                </c:pt>
                <c:pt idx="2244">
                  <c:v>64</c:v>
                </c:pt>
                <c:pt idx="2245">
                  <c:v>74</c:v>
                </c:pt>
                <c:pt idx="2246">
                  <c:v>75</c:v>
                </c:pt>
                <c:pt idx="2247">
                  <c:v>71</c:v>
                </c:pt>
                <c:pt idx="2252">
                  <c:v>79</c:v>
                </c:pt>
                <c:pt idx="2253">
                  <c:v>76</c:v>
                </c:pt>
                <c:pt idx="2254">
                  <c:v>79</c:v>
                </c:pt>
                <c:pt idx="2255">
                  <c:v>81</c:v>
                </c:pt>
                <c:pt idx="2256">
                  <c:v>76</c:v>
                </c:pt>
                <c:pt idx="2257">
                  <c:v>74</c:v>
                </c:pt>
                <c:pt idx="2258">
                  <c:v>71</c:v>
                </c:pt>
                <c:pt idx="2259">
                  <c:v>72</c:v>
                </c:pt>
                <c:pt idx="2260">
                  <c:v>67</c:v>
                </c:pt>
                <c:pt idx="2261">
                  <c:v>66</c:v>
                </c:pt>
                <c:pt idx="2262">
                  <c:v>72</c:v>
                </c:pt>
                <c:pt idx="2263">
                  <c:v>73</c:v>
                </c:pt>
                <c:pt idx="2264">
                  <c:v>72</c:v>
                </c:pt>
                <c:pt idx="2265">
                  <c:v>65</c:v>
                </c:pt>
                <c:pt idx="2266">
                  <c:v>65</c:v>
                </c:pt>
                <c:pt idx="2268">
                  <c:v>73</c:v>
                </c:pt>
                <c:pt idx="2269">
                  <c:v>76</c:v>
                </c:pt>
                <c:pt idx="2270">
                  <c:v>76</c:v>
                </c:pt>
                <c:pt idx="2271">
                  <c:v>75</c:v>
                </c:pt>
                <c:pt idx="2272">
                  <c:v>66</c:v>
                </c:pt>
                <c:pt idx="2273">
                  <c:v>74</c:v>
                </c:pt>
                <c:pt idx="2274">
                  <c:v>70</c:v>
                </c:pt>
                <c:pt idx="2275">
                  <c:v>70</c:v>
                </c:pt>
                <c:pt idx="2276">
                  <c:v>67</c:v>
                </c:pt>
                <c:pt idx="2277">
                  <c:v>86</c:v>
                </c:pt>
                <c:pt idx="2278">
                  <c:v>81</c:v>
                </c:pt>
                <c:pt idx="2279">
                  <c:v>79</c:v>
                </c:pt>
                <c:pt idx="2280">
                  <c:v>56</c:v>
                </c:pt>
                <c:pt idx="2281">
                  <c:v>79</c:v>
                </c:pt>
                <c:pt idx="2282">
                  <c:v>69</c:v>
                </c:pt>
                <c:pt idx="2283">
                  <c:v>62</c:v>
                </c:pt>
                <c:pt idx="2284">
                  <c:v>77</c:v>
                </c:pt>
                <c:pt idx="2285">
                  <c:v>75</c:v>
                </c:pt>
                <c:pt idx="2286">
                  <c:v>71</c:v>
                </c:pt>
                <c:pt idx="2287">
                  <c:v>88</c:v>
                </c:pt>
                <c:pt idx="2288">
                  <c:v>82</c:v>
                </c:pt>
                <c:pt idx="2289">
                  <c:v>82</c:v>
                </c:pt>
                <c:pt idx="2290">
                  <c:v>67</c:v>
                </c:pt>
                <c:pt idx="2291">
                  <c:v>69</c:v>
                </c:pt>
                <c:pt idx="2292">
                  <c:v>81</c:v>
                </c:pt>
                <c:pt idx="2293">
                  <c:v>79</c:v>
                </c:pt>
                <c:pt idx="2294">
                  <c:v>71</c:v>
                </c:pt>
                <c:pt idx="2295">
                  <c:v>71</c:v>
                </c:pt>
                <c:pt idx="2296">
                  <c:v>73</c:v>
                </c:pt>
                <c:pt idx="2297">
                  <c:v>83</c:v>
                </c:pt>
                <c:pt idx="2298">
                  <c:v>65</c:v>
                </c:pt>
                <c:pt idx="2299">
                  <c:v>66</c:v>
                </c:pt>
                <c:pt idx="2300">
                  <c:v>71</c:v>
                </c:pt>
                <c:pt idx="2301">
                  <c:v>71</c:v>
                </c:pt>
                <c:pt idx="2302">
                  <c:v>64</c:v>
                </c:pt>
                <c:pt idx="2303">
                  <c:v>75</c:v>
                </c:pt>
                <c:pt idx="2304">
                  <c:v>73</c:v>
                </c:pt>
                <c:pt idx="2305">
                  <c:v>75</c:v>
                </c:pt>
                <c:pt idx="2306">
                  <c:v>75</c:v>
                </c:pt>
                <c:pt idx="2307">
                  <c:v>66</c:v>
                </c:pt>
                <c:pt idx="2308">
                  <c:v>67</c:v>
                </c:pt>
                <c:pt idx="2309">
                  <c:v>80</c:v>
                </c:pt>
                <c:pt idx="2310">
                  <c:v>72</c:v>
                </c:pt>
                <c:pt idx="2311">
                  <c:v>58</c:v>
                </c:pt>
                <c:pt idx="2312">
                  <c:v>66</c:v>
                </c:pt>
                <c:pt idx="2313">
                  <c:v>55</c:v>
                </c:pt>
                <c:pt idx="2314">
                  <c:v>77</c:v>
                </c:pt>
                <c:pt idx="2315">
                  <c:v>75</c:v>
                </c:pt>
                <c:pt idx="2316">
                  <c:v>74</c:v>
                </c:pt>
                <c:pt idx="2317">
                  <c:v>74</c:v>
                </c:pt>
                <c:pt idx="2318">
                  <c:v>66</c:v>
                </c:pt>
                <c:pt idx="2319">
                  <c:v>64</c:v>
                </c:pt>
                <c:pt idx="2320">
                  <c:v>72</c:v>
                </c:pt>
                <c:pt idx="2321">
                  <c:v>70</c:v>
                </c:pt>
                <c:pt idx="2322">
                  <c:v>71</c:v>
                </c:pt>
                <c:pt idx="2323">
                  <c:v>72</c:v>
                </c:pt>
                <c:pt idx="2324">
                  <c:v>75</c:v>
                </c:pt>
                <c:pt idx="2325">
                  <c:v>68</c:v>
                </c:pt>
                <c:pt idx="2326">
                  <c:v>77</c:v>
                </c:pt>
                <c:pt idx="2327">
                  <c:v>75</c:v>
                </c:pt>
                <c:pt idx="2328">
                  <c:v>56</c:v>
                </c:pt>
                <c:pt idx="2329">
                  <c:v>72</c:v>
                </c:pt>
                <c:pt idx="2330">
                  <c:v>66</c:v>
                </c:pt>
                <c:pt idx="2331">
                  <c:v>63</c:v>
                </c:pt>
                <c:pt idx="2332">
                  <c:v>82</c:v>
                </c:pt>
                <c:pt idx="2333">
                  <c:v>81</c:v>
                </c:pt>
                <c:pt idx="2334">
                  <c:v>67</c:v>
                </c:pt>
                <c:pt idx="2335">
                  <c:v>64</c:v>
                </c:pt>
                <c:pt idx="2336">
                  <c:v>77</c:v>
                </c:pt>
                <c:pt idx="2337">
                  <c:v>77</c:v>
                </c:pt>
                <c:pt idx="2338">
                  <c:v>65</c:v>
                </c:pt>
                <c:pt idx="2339">
                  <c:v>74</c:v>
                </c:pt>
                <c:pt idx="2340">
                  <c:v>72</c:v>
                </c:pt>
                <c:pt idx="2341">
                  <c:v>75</c:v>
                </c:pt>
                <c:pt idx="2342">
                  <c:v>78</c:v>
                </c:pt>
                <c:pt idx="2343">
                  <c:v>69</c:v>
                </c:pt>
                <c:pt idx="2344">
                  <c:v>74</c:v>
                </c:pt>
                <c:pt idx="2345">
                  <c:v>89</c:v>
                </c:pt>
                <c:pt idx="2346">
                  <c:v>73</c:v>
                </c:pt>
                <c:pt idx="2347">
                  <c:v>65</c:v>
                </c:pt>
                <c:pt idx="2348">
                  <c:v>84</c:v>
                </c:pt>
                <c:pt idx="2349">
                  <c:v>68</c:v>
                </c:pt>
                <c:pt idx="2350">
                  <c:v>65</c:v>
                </c:pt>
                <c:pt idx="2351">
                  <c:v>77</c:v>
                </c:pt>
                <c:pt idx="2353">
                  <c:v>77</c:v>
                </c:pt>
                <c:pt idx="2354">
                  <c:v>69</c:v>
                </c:pt>
                <c:pt idx="2355">
                  <c:v>70</c:v>
                </c:pt>
                <c:pt idx="2356">
                  <c:v>79</c:v>
                </c:pt>
                <c:pt idx="2357">
                  <c:v>75</c:v>
                </c:pt>
                <c:pt idx="2358">
                  <c:v>74</c:v>
                </c:pt>
                <c:pt idx="2360">
                  <c:v>74</c:v>
                </c:pt>
                <c:pt idx="2361">
                  <c:v>73</c:v>
                </c:pt>
                <c:pt idx="2362">
                  <c:v>70</c:v>
                </c:pt>
                <c:pt idx="2363">
                  <c:v>75</c:v>
                </c:pt>
                <c:pt idx="2364">
                  <c:v>84</c:v>
                </c:pt>
                <c:pt idx="2365">
                  <c:v>78</c:v>
                </c:pt>
                <c:pt idx="2366">
                  <c:v>57</c:v>
                </c:pt>
                <c:pt idx="2367">
                  <c:v>74</c:v>
                </c:pt>
                <c:pt idx="2368">
                  <c:v>68</c:v>
                </c:pt>
                <c:pt idx="2369">
                  <c:v>73</c:v>
                </c:pt>
                <c:pt idx="2370">
                  <c:v>74</c:v>
                </c:pt>
                <c:pt idx="2371">
                  <c:v>73</c:v>
                </c:pt>
                <c:pt idx="2372">
                  <c:v>75</c:v>
                </c:pt>
                <c:pt idx="2373">
                  <c:v>74</c:v>
                </c:pt>
                <c:pt idx="2378">
                  <c:v>70</c:v>
                </c:pt>
                <c:pt idx="2379">
                  <c:v>68</c:v>
                </c:pt>
                <c:pt idx="2380">
                  <c:v>79</c:v>
                </c:pt>
                <c:pt idx="2381">
                  <c:v>75</c:v>
                </c:pt>
                <c:pt idx="2382">
                  <c:v>68</c:v>
                </c:pt>
                <c:pt idx="2385">
                  <c:v>66</c:v>
                </c:pt>
                <c:pt idx="2386">
                  <c:v>75</c:v>
                </c:pt>
                <c:pt idx="2387">
                  <c:v>73</c:v>
                </c:pt>
                <c:pt idx="2388">
                  <c:v>72</c:v>
                </c:pt>
                <c:pt idx="2389">
                  <c:v>71</c:v>
                </c:pt>
                <c:pt idx="2390">
                  <c:v>66</c:v>
                </c:pt>
                <c:pt idx="2391">
                  <c:v>66</c:v>
                </c:pt>
                <c:pt idx="2392">
                  <c:v>78</c:v>
                </c:pt>
                <c:pt idx="2393">
                  <c:v>79</c:v>
                </c:pt>
                <c:pt idx="2394">
                  <c:v>74</c:v>
                </c:pt>
                <c:pt idx="2395">
                  <c:v>72</c:v>
                </c:pt>
                <c:pt idx="2396">
                  <c:v>74</c:v>
                </c:pt>
                <c:pt idx="2397">
                  <c:v>71</c:v>
                </c:pt>
                <c:pt idx="2398">
                  <c:v>72</c:v>
                </c:pt>
                <c:pt idx="2399">
                  <c:v>71</c:v>
                </c:pt>
                <c:pt idx="2400">
                  <c:v>73</c:v>
                </c:pt>
                <c:pt idx="2401">
                  <c:v>72</c:v>
                </c:pt>
                <c:pt idx="2402">
                  <c:v>76</c:v>
                </c:pt>
                <c:pt idx="2403">
                  <c:v>76</c:v>
                </c:pt>
                <c:pt idx="2404">
                  <c:v>77</c:v>
                </c:pt>
                <c:pt idx="2405">
                  <c:v>69</c:v>
                </c:pt>
                <c:pt idx="2406">
                  <c:v>68</c:v>
                </c:pt>
                <c:pt idx="2407">
                  <c:v>69</c:v>
                </c:pt>
                <c:pt idx="2408">
                  <c:v>79</c:v>
                </c:pt>
                <c:pt idx="2409">
                  <c:v>83</c:v>
                </c:pt>
                <c:pt idx="2410">
                  <c:v>77</c:v>
                </c:pt>
                <c:pt idx="2411">
                  <c:v>64</c:v>
                </c:pt>
                <c:pt idx="2412">
                  <c:v>84</c:v>
                </c:pt>
                <c:pt idx="2413">
                  <c:v>81</c:v>
                </c:pt>
                <c:pt idx="2414">
                  <c:v>84</c:v>
                </c:pt>
                <c:pt idx="2415">
                  <c:v>63</c:v>
                </c:pt>
                <c:pt idx="2416">
                  <c:v>65</c:v>
                </c:pt>
                <c:pt idx="2417">
                  <c:v>66</c:v>
                </c:pt>
                <c:pt idx="2418">
                  <c:v>70</c:v>
                </c:pt>
                <c:pt idx="2419">
                  <c:v>70</c:v>
                </c:pt>
                <c:pt idx="2420">
                  <c:v>86</c:v>
                </c:pt>
                <c:pt idx="2421">
                  <c:v>82</c:v>
                </c:pt>
                <c:pt idx="2422">
                  <c:v>82</c:v>
                </c:pt>
                <c:pt idx="2423">
                  <c:v>83</c:v>
                </c:pt>
                <c:pt idx="2424">
                  <c:v>80</c:v>
                </c:pt>
                <c:pt idx="2425">
                  <c:v>78</c:v>
                </c:pt>
                <c:pt idx="2426">
                  <c:v>76</c:v>
                </c:pt>
                <c:pt idx="2427">
                  <c:v>78</c:v>
                </c:pt>
                <c:pt idx="2428">
                  <c:v>78</c:v>
                </c:pt>
                <c:pt idx="2429">
                  <c:v>79</c:v>
                </c:pt>
                <c:pt idx="2431">
                  <c:v>84</c:v>
                </c:pt>
                <c:pt idx="2432">
                  <c:v>83</c:v>
                </c:pt>
                <c:pt idx="2433">
                  <c:v>86</c:v>
                </c:pt>
                <c:pt idx="2434">
                  <c:v>85</c:v>
                </c:pt>
                <c:pt idx="2435">
                  <c:v>72</c:v>
                </c:pt>
                <c:pt idx="2436">
                  <c:v>73</c:v>
                </c:pt>
                <c:pt idx="2437">
                  <c:v>80</c:v>
                </c:pt>
                <c:pt idx="2438">
                  <c:v>72</c:v>
                </c:pt>
                <c:pt idx="2439">
                  <c:v>71</c:v>
                </c:pt>
                <c:pt idx="2440">
                  <c:v>79</c:v>
                </c:pt>
                <c:pt idx="2441">
                  <c:v>84</c:v>
                </c:pt>
                <c:pt idx="2442">
                  <c:v>80</c:v>
                </c:pt>
                <c:pt idx="2443">
                  <c:v>80</c:v>
                </c:pt>
                <c:pt idx="2444">
                  <c:v>81</c:v>
                </c:pt>
                <c:pt idx="2445">
                  <c:v>83</c:v>
                </c:pt>
                <c:pt idx="2446">
                  <c:v>80</c:v>
                </c:pt>
                <c:pt idx="2447">
                  <c:v>81</c:v>
                </c:pt>
                <c:pt idx="2448">
                  <c:v>79</c:v>
                </c:pt>
                <c:pt idx="2449">
                  <c:v>81</c:v>
                </c:pt>
                <c:pt idx="2450">
                  <c:v>81</c:v>
                </c:pt>
                <c:pt idx="2451">
                  <c:v>83</c:v>
                </c:pt>
                <c:pt idx="2452">
                  <c:v>80</c:v>
                </c:pt>
                <c:pt idx="2453">
                  <c:v>68</c:v>
                </c:pt>
                <c:pt idx="2454">
                  <c:v>68</c:v>
                </c:pt>
                <c:pt idx="2455">
                  <c:v>73</c:v>
                </c:pt>
                <c:pt idx="2456">
                  <c:v>81</c:v>
                </c:pt>
                <c:pt idx="2457">
                  <c:v>72</c:v>
                </c:pt>
                <c:pt idx="2458">
                  <c:v>71</c:v>
                </c:pt>
                <c:pt idx="2459">
                  <c:v>73</c:v>
                </c:pt>
                <c:pt idx="2460">
                  <c:v>76</c:v>
                </c:pt>
                <c:pt idx="2461">
                  <c:v>68</c:v>
                </c:pt>
                <c:pt idx="2462">
                  <c:v>80</c:v>
                </c:pt>
                <c:pt idx="2463">
                  <c:v>73</c:v>
                </c:pt>
                <c:pt idx="2464">
                  <c:v>72</c:v>
                </c:pt>
                <c:pt idx="2465">
                  <c:v>70</c:v>
                </c:pt>
                <c:pt idx="2466">
                  <c:v>75</c:v>
                </c:pt>
                <c:pt idx="2467">
                  <c:v>68</c:v>
                </c:pt>
                <c:pt idx="2468">
                  <c:v>72</c:v>
                </c:pt>
                <c:pt idx="2469">
                  <c:v>82</c:v>
                </c:pt>
                <c:pt idx="2470">
                  <c:v>84</c:v>
                </c:pt>
                <c:pt idx="2471">
                  <c:v>85</c:v>
                </c:pt>
                <c:pt idx="2472">
                  <c:v>85</c:v>
                </c:pt>
                <c:pt idx="2473">
                  <c:v>78</c:v>
                </c:pt>
                <c:pt idx="2474">
                  <c:v>74</c:v>
                </c:pt>
                <c:pt idx="2475">
                  <c:v>70</c:v>
                </c:pt>
                <c:pt idx="2476">
                  <c:v>73</c:v>
                </c:pt>
                <c:pt idx="2477">
                  <c:v>74</c:v>
                </c:pt>
                <c:pt idx="2478">
                  <c:v>77</c:v>
                </c:pt>
                <c:pt idx="2479">
                  <c:v>78</c:v>
                </c:pt>
                <c:pt idx="2480">
                  <c:v>70</c:v>
                </c:pt>
                <c:pt idx="2481">
                  <c:v>75</c:v>
                </c:pt>
                <c:pt idx="2482">
                  <c:v>70</c:v>
                </c:pt>
                <c:pt idx="2483">
                  <c:v>74</c:v>
                </c:pt>
                <c:pt idx="2484">
                  <c:v>81</c:v>
                </c:pt>
                <c:pt idx="2485">
                  <c:v>81</c:v>
                </c:pt>
                <c:pt idx="2486">
                  <c:v>77</c:v>
                </c:pt>
                <c:pt idx="2487">
                  <c:v>77</c:v>
                </c:pt>
                <c:pt idx="2488">
                  <c:v>83</c:v>
                </c:pt>
                <c:pt idx="2489">
                  <c:v>86</c:v>
                </c:pt>
                <c:pt idx="2491">
                  <c:v>66</c:v>
                </c:pt>
                <c:pt idx="2492">
                  <c:v>79</c:v>
                </c:pt>
                <c:pt idx="2493">
                  <c:v>78</c:v>
                </c:pt>
                <c:pt idx="2494">
                  <c:v>77</c:v>
                </c:pt>
                <c:pt idx="2495">
                  <c:v>77</c:v>
                </c:pt>
                <c:pt idx="2496">
                  <c:v>81</c:v>
                </c:pt>
                <c:pt idx="2497">
                  <c:v>80</c:v>
                </c:pt>
                <c:pt idx="2498">
                  <c:v>86</c:v>
                </c:pt>
                <c:pt idx="2499">
                  <c:v>82</c:v>
                </c:pt>
                <c:pt idx="2500">
                  <c:v>87</c:v>
                </c:pt>
                <c:pt idx="2501">
                  <c:v>76</c:v>
                </c:pt>
                <c:pt idx="2502">
                  <c:v>77</c:v>
                </c:pt>
                <c:pt idx="2503">
                  <c:v>79</c:v>
                </c:pt>
                <c:pt idx="2504">
                  <c:v>81</c:v>
                </c:pt>
                <c:pt idx="2505">
                  <c:v>69</c:v>
                </c:pt>
                <c:pt idx="2506">
                  <c:v>67</c:v>
                </c:pt>
                <c:pt idx="2507">
                  <c:v>81</c:v>
                </c:pt>
                <c:pt idx="2508">
                  <c:v>73</c:v>
                </c:pt>
                <c:pt idx="2510">
                  <c:v>69</c:v>
                </c:pt>
                <c:pt idx="2511">
                  <c:v>79</c:v>
                </c:pt>
                <c:pt idx="2512">
                  <c:v>77</c:v>
                </c:pt>
                <c:pt idx="2513">
                  <c:v>68</c:v>
                </c:pt>
                <c:pt idx="2514">
                  <c:v>68</c:v>
                </c:pt>
                <c:pt idx="2515">
                  <c:v>72</c:v>
                </c:pt>
                <c:pt idx="2516">
                  <c:v>77</c:v>
                </c:pt>
                <c:pt idx="2517">
                  <c:v>72</c:v>
                </c:pt>
                <c:pt idx="2518">
                  <c:v>77</c:v>
                </c:pt>
                <c:pt idx="2519">
                  <c:v>76</c:v>
                </c:pt>
                <c:pt idx="2520">
                  <c:v>77</c:v>
                </c:pt>
                <c:pt idx="2521">
                  <c:v>80</c:v>
                </c:pt>
                <c:pt idx="2522">
                  <c:v>80</c:v>
                </c:pt>
                <c:pt idx="2523">
                  <c:v>76</c:v>
                </c:pt>
                <c:pt idx="2524">
                  <c:v>78</c:v>
                </c:pt>
                <c:pt idx="2525">
                  <c:v>69</c:v>
                </c:pt>
                <c:pt idx="2526">
                  <c:v>70</c:v>
                </c:pt>
                <c:pt idx="2527">
                  <c:v>76</c:v>
                </c:pt>
                <c:pt idx="2528">
                  <c:v>77</c:v>
                </c:pt>
                <c:pt idx="2529">
                  <c:v>68</c:v>
                </c:pt>
                <c:pt idx="2530">
                  <c:v>77</c:v>
                </c:pt>
                <c:pt idx="2531">
                  <c:v>81</c:v>
                </c:pt>
                <c:pt idx="2532">
                  <c:v>78</c:v>
                </c:pt>
                <c:pt idx="2533">
                  <c:v>77</c:v>
                </c:pt>
                <c:pt idx="2534">
                  <c:v>70</c:v>
                </c:pt>
                <c:pt idx="2535">
                  <c:v>73</c:v>
                </c:pt>
                <c:pt idx="2536">
                  <c:v>74</c:v>
                </c:pt>
                <c:pt idx="2537">
                  <c:v>78</c:v>
                </c:pt>
                <c:pt idx="2538">
                  <c:v>65</c:v>
                </c:pt>
                <c:pt idx="2539">
                  <c:v>79</c:v>
                </c:pt>
                <c:pt idx="2540">
                  <c:v>75</c:v>
                </c:pt>
                <c:pt idx="2541">
                  <c:v>73</c:v>
                </c:pt>
                <c:pt idx="2542">
                  <c:v>79</c:v>
                </c:pt>
                <c:pt idx="2543">
                  <c:v>77</c:v>
                </c:pt>
                <c:pt idx="2544">
                  <c:v>73</c:v>
                </c:pt>
                <c:pt idx="2545">
                  <c:v>72</c:v>
                </c:pt>
                <c:pt idx="2546">
                  <c:v>74</c:v>
                </c:pt>
                <c:pt idx="2547">
                  <c:v>74</c:v>
                </c:pt>
                <c:pt idx="2548">
                  <c:v>75</c:v>
                </c:pt>
                <c:pt idx="2549">
                  <c:v>67</c:v>
                </c:pt>
                <c:pt idx="2550">
                  <c:v>76</c:v>
                </c:pt>
                <c:pt idx="2551">
                  <c:v>73</c:v>
                </c:pt>
                <c:pt idx="2552">
                  <c:v>79</c:v>
                </c:pt>
                <c:pt idx="2553">
                  <c:v>76</c:v>
                </c:pt>
                <c:pt idx="2554">
                  <c:v>66</c:v>
                </c:pt>
                <c:pt idx="2555">
                  <c:v>66</c:v>
                </c:pt>
                <c:pt idx="2556">
                  <c:v>77</c:v>
                </c:pt>
                <c:pt idx="2557">
                  <c:v>71</c:v>
                </c:pt>
                <c:pt idx="2558">
                  <c:v>66</c:v>
                </c:pt>
                <c:pt idx="2559">
                  <c:v>72</c:v>
                </c:pt>
                <c:pt idx="2560">
                  <c:v>74</c:v>
                </c:pt>
                <c:pt idx="2561">
                  <c:v>76</c:v>
                </c:pt>
                <c:pt idx="2562">
                  <c:v>72</c:v>
                </c:pt>
                <c:pt idx="2563">
                  <c:v>70</c:v>
                </c:pt>
                <c:pt idx="2564">
                  <c:v>70</c:v>
                </c:pt>
                <c:pt idx="2565">
                  <c:v>70</c:v>
                </c:pt>
                <c:pt idx="2566">
                  <c:v>77</c:v>
                </c:pt>
                <c:pt idx="2567">
                  <c:v>57</c:v>
                </c:pt>
                <c:pt idx="2568">
                  <c:v>72</c:v>
                </c:pt>
                <c:pt idx="2572">
                  <c:v>78</c:v>
                </c:pt>
                <c:pt idx="2573">
                  <c:v>71</c:v>
                </c:pt>
                <c:pt idx="2574">
                  <c:v>75</c:v>
                </c:pt>
                <c:pt idx="2575">
                  <c:v>45</c:v>
                </c:pt>
                <c:pt idx="2576">
                  <c:v>77</c:v>
                </c:pt>
                <c:pt idx="2577">
                  <c:v>74</c:v>
                </c:pt>
                <c:pt idx="2578">
                  <c:v>70</c:v>
                </c:pt>
                <c:pt idx="2579">
                  <c:v>74</c:v>
                </c:pt>
                <c:pt idx="2580">
                  <c:v>71</c:v>
                </c:pt>
                <c:pt idx="2581">
                  <c:v>59</c:v>
                </c:pt>
                <c:pt idx="2582">
                  <c:v>74</c:v>
                </c:pt>
                <c:pt idx="2583">
                  <c:v>72</c:v>
                </c:pt>
                <c:pt idx="2584">
                  <c:v>70</c:v>
                </c:pt>
                <c:pt idx="2585">
                  <c:v>71</c:v>
                </c:pt>
                <c:pt idx="2586">
                  <c:v>59</c:v>
                </c:pt>
                <c:pt idx="2587">
                  <c:v>68</c:v>
                </c:pt>
                <c:pt idx="2588">
                  <c:v>73</c:v>
                </c:pt>
                <c:pt idx="2589">
                  <c:v>74</c:v>
                </c:pt>
                <c:pt idx="2590">
                  <c:v>71</c:v>
                </c:pt>
                <c:pt idx="2591">
                  <c:v>72</c:v>
                </c:pt>
                <c:pt idx="2592">
                  <c:v>69</c:v>
                </c:pt>
                <c:pt idx="2593">
                  <c:v>71</c:v>
                </c:pt>
                <c:pt idx="2594">
                  <c:v>62</c:v>
                </c:pt>
                <c:pt idx="2595">
                  <c:v>71</c:v>
                </c:pt>
                <c:pt idx="2596">
                  <c:v>71</c:v>
                </c:pt>
                <c:pt idx="2597">
                  <c:v>66</c:v>
                </c:pt>
                <c:pt idx="2598">
                  <c:v>70</c:v>
                </c:pt>
                <c:pt idx="2599">
                  <c:v>80</c:v>
                </c:pt>
                <c:pt idx="2600">
                  <c:v>75</c:v>
                </c:pt>
                <c:pt idx="2601">
                  <c:v>78</c:v>
                </c:pt>
                <c:pt idx="2602">
                  <c:v>84</c:v>
                </c:pt>
                <c:pt idx="2603">
                  <c:v>71</c:v>
                </c:pt>
                <c:pt idx="2604">
                  <c:v>77</c:v>
                </c:pt>
                <c:pt idx="2605">
                  <c:v>71</c:v>
                </c:pt>
                <c:pt idx="2606">
                  <c:v>77</c:v>
                </c:pt>
                <c:pt idx="2607">
                  <c:v>74</c:v>
                </c:pt>
                <c:pt idx="2608">
                  <c:v>77</c:v>
                </c:pt>
                <c:pt idx="2609">
                  <c:v>79</c:v>
                </c:pt>
                <c:pt idx="2610">
                  <c:v>77</c:v>
                </c:pt>
                <c:pt idx="2611">
                  <c:v>90</c:v>
                </c:pt>
                <c:pt idx="2612">
                  <c:v>89</c:v>
                </c:pt>
                <c:pt idx="2613">
                  <c:v>88</c:v>
                </c:pt>
                <c:pt idx="2614">
                  <c:v>64</c:v>
                </c:pt>
                <c:pt idx="2615">
                  <c:v>64</c:v>
                </c:pt>
                <c:pt idx="2616">
                  <c:v>65</c:v>
                </c:pt>
                <c:pt idx="2617">
                  <c:v>67</c:v>
                </c:pt>
                <c:pt idx="2618">
                  <c:v>76</c:v>
                </c:pt>
                <c:pt idx="2619">
                  <c:v>76</c:v>
                </c:pt>
                <c:pt idx="2620">
                  <c:v>74</c:v>
                </c:pt>
                <c:pt idx="2621">
                  <c:v>68</c:v>
                </c:pt>
                <c:pt idx="2622">
                  <c:v>81</c:v>
                </c:pt>
                <c:pt idx="2623">
                  <c:v>81</c:v>
                </c:pt>
                <c:pt idx="2624">
                  <c:v>57</c:v>
                </c:pt>
                <c:pt idx="2625">
                  <c:v>68</c:v>
                </c:pt>
                <c:pt idx="2626">
                  <c:v>63</c:v>
                </c:pt>
                <c:pt idx="2627">
                  <c:v>80</c:v>
                </c:pt>
                <c:pt idx="2628">
                  <c:v>74</c:v>
                </c:pt>
                <c:pt idx="2629">
                  <c:v>73</c:v>
                </c:pt>
                <c:pt idx="2630">
                  <c:v>68</c:v>
                </c:pt>
                <c:pt idx="2631">
                  <c:v>68</c:v>
                </c:pt>
                <c:pt idx="2632">
                  <c:v>73</c:v>
                </c:pt>
                <c:pt idx="2633">
                  <c:v>75</c:v>
                </c:pt>
                <c:pt idx="2634">
                  <c:v>75</c:v>
                </c:pt>
                <c:pt idx="2635">
                  <c:v>75</c:v>
                </c:pt>
                <c:pt idx="2636">
                  <c:v>72</c:v>
                </c:pt>
                <c:pt idx="2637">
                  <c:v>80</c:v>
                </c:pt>
                <c:pt idx="2638">
                  <c:v>70</c:v>
                </c:pt>
                <c:pt idx="2640">
                  <c:v>61</c:v>
                </c:pt>
                <c:pt idx="2641">
                  <c:v>65</c:v>
                </c:pt>
                <c:pt idx="2642">
                  <c:v>67</c:v>
                </c:pt>
                <c:pt idx="2643">
                  <c:v>66</c:v>
                </c:pt>
                <c:pt idx="2644">
                  <c:v>75</c:v>
                </c:pt>
                <c:pt idx="2645">
                  <c:v>80</c:v>
                </c:pt>
                <c:pt idx="2646">
                  <c:v>74</c:v>
                </c:pt>
                <c:pt idx="2647">
                  <c:v>80</c:v>
                </c:pt>
                <c:pt idx="2648">
                  <c:v>85</c:v>
                </c:pt>
                <c:pt idx="2649">
                  <c:v>70</c:v>
                </c:pt>
                <c:pt idx="2650">
                  <c:v>67</c:v>
                </c:pt>
                <c:pt idx="2651">
                  <c:v>77</c:v>
                </c:pt>
                <c:pt idx="2652">
                  <c:v>74</c:v>
                </c:pt>
                <c:pt idx="2653">
                  <c:v>76</c:v>
                </c:pt>
                <c:pt idx="2654">
                  <c:v>83</c:v>
                </c:pt>
                <c:pt idx="2655">
                  <c:v>79</c:v>
                </c:pt>
                <c:pt idx="2656">
                  <c:v>64</c:v>
                </c:pt>
                <c:pt idx="2657">
                  <c:v>66</c:v>
                </c:pt>
                <c:pt idx="2658">
                  <c:v>81</c:v>
                </c:pt>
                <c:pt idx="2659">
                  <c:v>86</c:v>
                </c:pt>
                <c:pt idx="2660">
                  <c:v>71</c:v>
                </c:pt>
                <c:pt idx="2661">
                  <c:v>64</c:v>
                </c:pt>
                <c:pt idx="2662">
                  <c:v>67</c:v>
                </c:pt>
                <c:pt idx="2663">
                  <c:v>69</c:v>
                </c:pt>
                <c:pt idx="2664">
                  <c:v>68</c:v>
                </c:pt>
                <c:pt idx="2665">
                  <c:v>61</c:v>
                </c:pt>
                <c:pt idx="2666">
                  <c:v>64</c:v>
                </c:pt>
                <c:pt idx="2667">
                  <c:v>66</c:v>
                </c:pt>
                <c:pt idx="2668">
                  <c:v>74</c:v>
                </c:pt>
                <c:pt idx="2669">
                  <c:v>74</c:v>
                </c:pt>
                <c:pt idx="2670">
                  <c:v>72</c:v>
                </c:pt>
                <c:pt idx="2671">
                  <c:v>70</c:v>
                </c:pt>
                <c:pt idx="2672">
                  <c:v>66</c:v>
                </c:pt>
                <c:pt idx="2673">
                  <c:v>79</c:v>
                </c:pt>
                <c:pt idx="2674">
                  <c:v>75</c:v>
                </c:pt>
                <c:pt idx="2675">
                  <c:v>73</c:v>
                </c:pt>
                <c:pt idx="2676">
                  <c:v>77</c:v>
                </c:pt>
                <c:pt idx="2677">
                  <c:v>75</c:v>
                </c:pt>
                <c:pt idx="2678">
                  <c:v>73</c:v>
                </c:pt>
                <c:pt idx="2679">
                  <c:v>74</c:v>
                </c:pt>
                <c:pt idx="2680">
                  <c:v>74</c:v>
                </c:pt>
                <c:pt idx="2681">
                  <c:v>92</c:v>
                </c:pt>
                <c:pt idx="2682">
                  <c:v>82</c:v>
                </c:pt>
                <c:pt idx="2683">
                  <c:v>70</c:v>
                </c:pt>
                <c:pt idx="2684">
                  <c:v>72</c:v>
                </c:pt>
                <c:pt idx="2685">
                  <c:v>78</c:v>
                </c:pt>
                <c:pt idx="2686">
                  <c:v>77</c:v>
                </c:pt>
                <c:pt idx="2687">
                  <c:v>85</c:v>
                </c:pt>
                <c:pt idx="2688">
                  <c:v>86</c:v>
                </c:pt>
                <c:pt idx="2689">
                  <c:v>83</c:v>
                </c:pt>
                <c:pt idx="2690">
                  <c:v>84</c:v>
                </c:pt>
                <c:pt idx="2691">
                  <c:v>81</c:v>
                </c:pt>
                <c:pt idx="2692">
                  <c:v>83</c:v>
                </c:pt>
                <c:pt idx="2693">
                  <c:v>81</c:v>
                </c:pt>
                <c:pt idx="2694">
                  <c:v>84</c:v>
                </c:pt>
                <c:pt idx="2695">
                  <c:v>70</c:v>
                </c:pt>
                <c:pt idx="2696">
                  <c:v>68</c:v>
                </c:pt>
                <c:pt idx="2697">
                  <c:v>74</c:v>
                </c:pt>
                <c:pt idx="2698">
                  <c:v>80</c:v>
                </c:pt>
                <c:pt idx="2699">
                  <c:v>78</c:v>
                </c:pt>
                <c:pt idx="2700">
                  <c:v>80</c:v>
                </c:pt>
                <c:pt idx="2701">
                  <c:v>65</c:v>
                </c:pt>
                <c:pt idx="2702">
                  <c:v>64</c:v>
                </c:pt>
                <c:pt idx="2703">
                  <c:v>70</c:v>
                </c:pt>
                <c:pt idx="2704">
                  <c:v>74</c:v>
                </c:pt>
                <c:pt idx="2705">
                  <c:v>72</c:v>
                </c:pt>
                <c:pt idx="2706">
                  <c:v>71</c:v>
                </c:pt>
                <c:pt idx="2707">
                  <c:v>69</c:v>
                </c:pt>
                <c:pt idx="2708">
                  <c:v>67</c:v>
                </c:pt>
                <c:pt idx="2709">
                  <c:v>68</c:v>
                </c:pt>
                <c:pt idx="2710">
                  <c:v>71</c:v>
                </c:pt>
                <c:pt idx="2711">
                  <c:v>70</c:v>
                </c:pt>
                <c:pt idx="2712">
                  <c:v>71</c:v>
                </c:pt>
                <c:pt idx="2713">
                  <c:v>70</c:v>
                </c:pt>
                <c:pt idx="2714">
                  <c:v>62</c:v>
                </c:pt>
                <c:pt idx="2715">
                  <c:v>59</c:v>
                </c:pt>
                <c:pt idx="2716">
                  <c:v>76</c:v>
                </c:pt>
                <c:pt idx="2717">
                  <c:v>74</c:v>
                </c:pt>
                <c:pt idx="2718">
                  <c:v>64</c:v>
                </c:pt>
                <c:pt idx="2719">
                  <c:v>70</c:v>
                </c:pt>
                <c:pt idx="2722">
                  <c:v>75</c:v>
                </c:pt>
                <c:pt idx="2723">
                  <c:v>72</c:v>
                </c:pt>
                <c:pt idx="2724">
                  <c:v>80</c:v>
                </c:pt>
                <c:pt idx="2725">
                  <c:v>78</c:v>
                </c:pt>
                <c:pt idx="2726">
                  <c:v>84</c:v>
                </c:pt>
                <c:pt idx="2727">
                  <c:v>82</c:v>
                </c:pt>
                <c:pt idx="2728">
                  <c:v>75</c:v>
                </c:pt>
                <c:pt idx="2729">
                  <c:v>75</c:v>
                </c:pt>
                <c:pt idx="2730">
                  <c:v>74</c:v>
                </c:pt>
                <c:pt idx="2731">
                  <c:v>73</c:v>
                </c:pt>
                <c:pt idx="2732">
                  <c:v>58</c:v>
                </c:pt>
                <c:pt idx="2733">
                  <c:v>73</c:v>
                </c:pt>
                <c:pt idx="2734">
                  <c:v>73</c:v>
                </c:pt>
                <c:pt idx="2735">
                  <c:v>66</c:v>
                </c:pt>
                <c:pt idx="2736">
                  <c:v>72</c:v>
                </c:pt>
                <c:pt idx="2737">
                  <c:v>69</c:v>
                </c:pt>
                <c:pt idx="2738">
                  <c:v>70</c:v>
                </c:pt>
                <c:pt idx="2739">
                  <c:v>70</c:v>
                </c:pt>
                <c:pt idx="2740">
                  <c:v>71</c:v>
                </c:pt>
                <c:pt idx="2741">
                  <c:v>72</c:v>
                </c:pt>
                <c:pt idx="2742">
                  <c:v>75</c:v>
                </c:pt>
                <c:pt idx="2743">
                  <c:v>71</c:v>
                </c:pt>
                <c:pt idx="2744">
                  <c:v>78</c:v>
                </c:pt>
                <c:pt idx="2745">
                  <c:v>75</c:v>
                </c:pt>
                <c:pt idx="2747">
                  <c:v>75</c:v>
                </c:pt>
                <c:pt idx="2748">
                  <c:v>78</c:v>
                </c:pt>
                <c:pt idx="2749">
                  <c:v>77</c:v>
                </c:pt>
                <c:pt idx="2750">
                  <c:v>69</c:v>
                </c:pt>
                <c:pt idx="2751">
                  <c:v>68</c:v>
                </c:pt>
                <c:pt idx="2752">
                  <c:v>73</c:v>
                </c:pt>
                <c:pt idx="2753">
                  <c:v>77</c:v>
                </c:pt>
                <c:pt idx="2754">
                  <c:v>72</c:v>
                </c:pt>
                <c:pt idx="2755">
                  <c:v>65</c:v>
                </c:pt>
                <c:pt idx="2756">
                  <c:v>76</c:v>
                </c:pt>
                <c:pt idx="2757">
                  <c:v>73</c:v>
                </c:pt>
                <c:pt idx="2758">
                  <c:v>70</c:v>
                </c:pt>
                <c:pt idx="2759">
                  <c:v>60</c:v>
                </c:pt>
                <c:pt idx="2760">
                  <c:v>62</c:v>
                </c:pt>
                <c:pt idx="2761">
                  <c:v>63</c:v>
                </c:pt>
                <c:pt idx="2762">
                  <c:v>73</c:v>
                </c:pt>
                <c:pt idx="2763">
                  <c:v>72</c:v>
                </c:pt>
                <c:pt idx="2764">
                  <c:v>75</c:v>
                </c:pt>
                <c:pt idx="2765">
                  <c:v>75</c:v>
                </c:pt>
                <c:pt idx="2766">
                  <c:v>56</c:v>
                </c:pt>
                <c:pt idx="2767">
                  <c:v>68</c:v>
                </c:pt>
                <c:pt idx="2768">
                  <c:v>68</c:v>
                </c:pt>
                <c:pt idx="2769">
                  <c:v>69</c:v>
                </c:pt>
                <c:pt idx="2770">
                  <c:v>72</c:v>
                </c:pt>
                <c:pt idx="2771">
                  <c:v>76</c:v>
                </c:pt>
                <c:pt idx="2772">
                  <c:v>67</c:v>
                </c:pt>
                <c:pt idx="2773">
                  <c:v>70</c:v>
                </c:pt>
                <c:pt idx="2774">
                  <c:v>67</c:v>
                </c:pt>
                <c:pt idx="2775">
                  <c:v>74</c:v>
                </c:pt>
                <c:pt idx="2776">
                  <c:v>70</c:v>
                </c:pt>
                <c:pt idx="2777">
                  <c:v>69</c:v>
                </c:pt>
                <c:pt idx="2778">
                  <c:v>75</c:v>
                </c:pt>
                <c:pt idx="2779">
                  <c:v>75</c:v>
                </c:pt>
                <c:pt idx="2780">
                  <c:v>59</c:v>
                </c:pt>
                <c:pt idx="2781">
                  <c:v>59</c:v>
                </c:pt>
                <c:pt idx="2782">
                  <c:v>77</c:v>
                </c:pt>
                <c:pt idx="2783">
                  <c:v>75</c:v>
                </c:pt>
                <c:pt idx="2784">
                  <c:v>64</c:v>
                </c:pt>
                <c:pt idx="2785">
                  <c:v>68</c:v>
                </c:pt>
                <c:pt idx="2786">
                  <c:v>71</c:v>
                </c:pt>
                <c:pt idx="2787">
                  <c:v>68</c:v>
                </c:pt>
                <c:pt idx="2788">
                  <c:v>65</c:v>
                </c:pt>
                <c:pt idx="2789">
                  <c:v>72</c:v>
                </c:pt>
                <c:pt idx="2790">
                  <c:v>65</c:v>
                </c:pt>
                <c:pt idx="2791">
                  <c:v>64</c:v>
                </c:pt>
                <c:pt idx="2792">
                  <c:v>73</c:v>
                </c:pt>
                <c:pt idx="2793">
                  <c:v>66</c:v>
                </c:pt>
                <c:pt idx="2794">
                  <c:v>72</c:v>
                </c:pt>
                <c:pt idx="2795">
                  <c:v>73</c:v>
                </c:pt>
                <c:pt idx="2796">
                  <c:v>64</c:v>
                </c:pt>
                <c:pt idx="2797">
                  <c:v>62</c:v>
                </c:pt>
                <c:pt idx="2798">
                  <c:v>73</c:v>
                </c:pt>
                <c:pt idx="2799">
                  <c:v>72</c:v>
                </c:pt>
                <c:pt idx="2800">
                  <c:v>68</c:v>
                </c:pt>
                <c:pt idx="2801">
                  <c:v>66</c:v>
                </c:pt>
                <c:pt idx="2805">
                  <c:v>70</c:v>
                </c:pt>
                <c:pt idx="2806">
                  <c:v>69</c:v>
                </c:pt>
                <c:pt idx="2807">
                  <c:v>69</c:v>
                </c:pt>
                <c:pt idx="2808">
                  <c:v>77</c:v>
                </c:pt>
                <c:pt idx="2809">
                  <c:v>81</c:v>
                </c:pt>
                <c:pt idx="2810">
                  <c:v>69</c:v>
                </c:pt>
                <c:pt idx="2811">
                  <c:v>74</c:v>
                </c:pt>
                <c:pt idx="2812">
                  <c:v>69</c:v>
                </c:pt>
                <c:pt idx="2813">
                  <c:v>78</c:v>
                </c:pt>
                <c:pt idx="2814">
                  <c:v>70</c:v>
                </c:pt>
                <c:pt idx="2815">
                  <c:v>60</c:v>
                </c:pt>
                <c:pt idx="2816">
                  <c:v>67</c:v>
                </c:pt>
                <c:pt idx="2817">
                  <c:v>74</c:v>
                </c:pt>
                <c:pt idx="2818">
                  <c:v>76</c:v>
                </c:pt>
                <c:pt idx="2819">
                  <c:v>73</c:v>
                </c:pt>
                <c:pt idx="2820">
                  <c:v>67</c:v>
                </c:pt>
                <c:pt idx="2821">
                  <c:v>76</c:v>
                </c:pt>
                <c:pt idx="2822">
                  <c:v>79</c:v>
                </c:pt>
                <c:pt idx="2823">
                  <c:v>79</c:v>
                </c:pt>
                <c:pt idx="2824">
                  <c:v>74</c:v>
                </c:pt>
                <c:pt idx="2825">
                  <c:v>76</c:v>
                </c:pt>
                <c:pt idx="2826">
                  <c:v>76</c:v>
                </c:pt>
                <c:pt idx="2827">
                  <c:v>78</c:v>
                </c:pt>
                <c:pt idx="2828">
                  <c:v>77</c:v>
                </c:pt>
                <c:pt idx="2829">
                  <c:v>76</c:v>
                </c:pt>
                <c:pt idx="2830">
                  <c:v>76</c:v>
                </c:pt>
                <c:pt idx="2831">
                  <c:v>56</c:v>
                </c:pt>
                <c:pt idx="2832">
                  <c:v>67</c:v>
                </c:pt>
                <c:pt idx="2833">
                  <c:v>56</c:v>
                </c:pt>
                <c:pt idx="2834">
                  <c:v>51</c:v>
                </c:pt>
                <c:pt idx="2835">
                  <c:v>50</c:v>
                </c:pt>
                <c:pt idx="2836">
                  <c:v>52</c:v>
                </c:pt>
                <c:pt idx="2837">
                  <c:v>61</c:v>
                </c:pt>
                <c:pt idx="2838">
                  <c:v>63</c:v>
                </c:pt>
                <c:pt idx="2839">
                  <c:v>68</c:v>
                </c:pt>
                <c:pt idx="2840">
                  <c:v>76</c:v>
                </c:pt>
                <c:pt idx="2841">
                  <c:v>71</c:v>
                </c:pt>
                <c:pt idx="2842">
                  <c:v>66</c:v>
                </c:pt>
                <c:pt idx="2843">
                  <c:v>74</c:v>
                </c:pt>
                <c:pt idx="2844">
                  <c:v>79</c:v>
                </c:pt>
                <c:pt idx="2845">
                  <c:v>78</c:v>
                </c:pt>
                <c:pt idx="2846">
                  <c:v>66</c:v>
                </c:pt>
                <c:pt idx="2847">
                  <c:v>64</c:v>
                </c:pt>
                <c:pt idx="2848">
                  <c:v>61</c:v>
                </c:pt>
                <c:pt idx="2849">
                  <c:v>70</c:v>
                </c:pt>
                <c:pt idx="2850">
                  <c:v>66</c:v>
                </c:pt>
                <c:pt idx="2851">
                  <c:v>71</c:v>
                </c:pt>
                <c:pt idx="2852">
                  <c:v>72</c:v>
                </c:pt>
                <c:pt idx="2855">
                  <c:v>68</c:v>
                </c:pt>
                <c:pt idx="2856">
                  <c:v>65</c:v>
                </c:pt>
                <c:pt idx="2857">
                  <c:v>81</c:v>
                </c:pt>
                <c:pt idx="2858">
                  <c:v>83</c:v>
                </c:pt>
                <c:pt idx="2859">
                  <c:v>80</c:v>
                </c:pt>
                <c:pt idx="2860">
                  <c:v>86</c:v>
                </c:pt>
                <c:pt idx="2861">
                  <c:v>77</c:v>
                </c:pt>
                <c:pt idx="2862">
                  <c:v>70</c:v>
                </c:pt>
                <c:pt idx="2863">
                  <c:v>72</c:v>
                </c:pt>
                <c:pt idx="2864">
                  <c:v>76</c:v>
                </c:pt>
                <c:pt idx="2865">
                  <c:v>81</c:v>
                </c:pt>
                <c:pt idx="2866">
                  <c:v>68</c:v>
                </c:pt>
                <c:pt idx="2867">
                  <c:v>71</c:v>
                </c:pt>
                <c:pt idx="2868">
                  <c:v>70</c:v>
                </c:pt>
                <c:pt idx="2869">
                  <c:v>72</c:v>
                </c:pt>
                <c:pt idx="2870">
                  <c:v>73</c:v>
                </c:pt>
                <c:pt idx="2871">
                  <c:v>83</c:v>
                </c:pt>
                <c:pt idx="2872">
                  <c:v>80</c:v>
                </c:pt>
                <c:pt idx="2873">
                  <c:v>75</c:v>
                </c:pt>
                <c:pt idx="2874">
                  <c:v>79</c:v>
                </c:pt>
                <c:pt idx="2875">
                  <c:v>67</c:v>
                </c:pt>
                <c:pt idx="2876">
                  <c:v>63</c:v>
                </c:pt>
                <c:pt idx="2877">
                  <c:v>60</c:v>
                </c:pt>
                <c:pt idx="2878">
                  <c:v>66</c:v>
                </c:pt>
                <c:pt idx="2879">
                  <c:v>66</c:v>
                </c:pt>
                <c:pt idx="2880">
                  <c:v>71</c:v>
                </c:pt>
                <c:pt idx="2881">
                  <c:v>69</c:v>
                </c:pt>
                <c:pt idx="2882">
                  <c:v>69</c:v>
                </c:pt>
                <c:pt idx="2883">
                  <c:v>70</c:v>
                </c:pt>
                <c:pt idx="2884">
                  <c:v>82</c:v>
                </c:pt>
                <c:pt idx="2885">
                  <c:v>82</c:v>
                </c:pt>
                <c:pt idx="2886">
                  <c:v>82</c:v>
                </c:pt>
                <c:pt idx="2887">
                  <c:v>79</c:v>
                </c:pt>
                <c:pt idx="2888">
                  <c:v>75</c:v>
                </c:pt>
                <c:pt idx="2889">
                  <c:v>74</c:v>
                </c:pt>
                <c:pt idx="2890">
                  <c:v>73</c:v>
                </c:pt>
                <c:pt idx="2891">
                  <c:v>67</c:v>
                </c:pt>
                <c:pt idx="2892">
                  <c:v>62</c:v>
                </c:pt>
                <c:pt idx="2893">
                  <c:v>72</c:v>
                </c:pt>
                <c:pt idx="2894">
                  <c:v>70</c:v>
                </c:pt>
                <c:pt idx="2895">
                  <c:v>81</c:v>
                </c:pt>
                <c:pt idx="2896">
                  <c:v>78</c:v>
                </c:pt>
                <c:pt idx="2897">
                  <c:v>67</c:v>
                </c:pt>
                <c:pt idx="2898">
                  <c:v>75</c:v>
                </c:pt>
                <c:pt idx="2899">
                  <c:v>73</c:v>
                </c:pt>
                <c:pt idx="2900">
                  <c:v>72</c:v>
                </c:pt>
                <c:pt idx="2901">
                  <c:v>71</c:v>
                </c:pt>
                <c:pt idx="2902">
                  <c:v>70</c:v>
                </c:pt>
                <c:pt idx="2903">
                  <c:v>61</c:v>
                </c:pt>
                <c:pt idx="2904">
                  <c:v>68</c:v>
                </c:pt>
                <c:pt idx="2905">
                  <c:v>70</c:v>
                </c:pt>
                <c:pt idx="2906">
                  <c:v>59</c:v>
                </c:pt>
                <c:pt idx="2907">
                  <c:v>76</c:v>
                </c:pt>
                <c:pt idx="2908">
                  <c:v>76</c:v>
                </c:pt>
                <c:pt idx="2909">
                  <c:v>69</c:v>
                </c:pt>
                <c:pt idx="2910">
                  <c:v>68</c:v>
                </c:pt>
                <c:pt idx="2911">
                  <c:v>65</c:v>
                </c:pt>
                <c:pt idx="2912">
                  <c:v>67</c:v>
                </c:pt>
                <c:pt idx="2913">
                  <c:v>68</c:v>
                </c:pt>
                <c:pt idx="2914">
                  <c:v>73</c:v>
                </c:pt>
                <c:pt idx="2915">
                  <c:v>65</c:v>
                </c:pt>
                <c:pt idx="2916">
                  <c:v>67</c:v>
                </c:pt>
                <c:pt idx="2917">
                  <c:v>66</c:v>
                </c:pt>
                <c:pt idx="2918">
                  <c:v>70</c:v>
                </c:pt>
                <c:pt idx="2919">
                  <c:v>69</c:v>
                </c:pt>
                <c:pt idx="2920">
                  <c:v>70</c:v>
                </c:pt>
                <c:pt idx="2921">
                  <c:v>68</c:v>
                </c:pt>
                <c:pt idx="2922">
                  <c:v>75</c:v>
                </c:pt>
                <c:pt idx="2923">
                  <c:v>76</c:v>
                </c:pt>
                <c:pt idx="2924">
                  <c:v>80</c:v>
                </c:pt>
                <c:pt idx="2925">
                  <c:v>83</c:v>
                </c:pt>
                <c:pt idx="2926">
                  <c:v>77</c:v>
                </c:pt>
                <c:pt idx="2927">
                  <c:v>71</c:v>
                </c:pt>
                <c:pt idx="2928">
                  <c:v>70</c:v>
                </c:pt>
                <c:pt idx="2929">
                  <c:v>77</c:v>
                </c:pt>
                <c:pt idx="2930">
                  <c:v>82</c:v>
                </c:pt>
                <c:pt idx="2931">
                  <c:v>77</c:v>
                </c:pt>
                <c:pt idx="2932">
                  <c:v>74</c:v>
                </c:pt>
                <c:pt idx="2933">
                  <c:v>68</c:v>
                </c:pt>
                <c:pt idx="2934">
                  <c:v>75</c:v>
                </c:pt>
                <c:pt idx="2935">
                  <c:v>82</c:v>
                </c:pt>
                <c:pt idx="2936">
                  <c:v>70</c:v>
                </c:pt>
                <c:pt idx="2937">
                  <c:v>75</c:v>
                </c:pt>
                <c:pt idx="2938">
                  <c:v>65</c:v>
                </c:pt>
                <c:pt idx="2939">
                  <c:v>64</c:v>
                </c:pt>
                <c:pt idx="2940">
                  <c:v>70</c:v>
                </c:pt>
                <c:pt idx="2941">
                  <c:v>67</c:v>
                </c:pt>
                <c:pt idx="2942">
                  <c:v>78</c:v>
                </c:pt>
                <c:pt idx="2943">
                  <c:v>78</c:v>
                </c:pt>
                <c:pt idx="2944">
                  <c:v>72</c:v>
                </c:pt>
                <c:pt idx="2945">
                  <c:v>71</c:v>
                </c:pt>
                <c:pt idx="2946">
                  <c:v>72</c:v>
                </c:pt>
                <c:pt idx="2947">
                  <c:v>71</c:v>
                </c:pt>
                <c:pt idx="2948">
                  <c:v>58</c:v>
                </c:pt>
                <c:pt idx="2949">
                  <c:v>61</c:v>
                </c:pt>
                <c:pt idx="2950">
                  <c:v>68</c:v>
                </c:pt>
                <c:pt idx="2951">
                  <c:v>68</c:v>
                </c:pt>
                <c:pt idx="2952">
                  <c:v>67</c:v>
                </c:pt>
                <c:pt idx="2953">
                  <c:v>75</c:v>
                </c:pt>
                <c:pt idx="2954">
                  <c:v>71</c:v>
                </c:pt>
                <c:pt idx="2955">
                  <c:v>69</c:v>
                </c:pt>
                <c:pt idx="2956">
                  <c:v>73</c:v>
                </c:pt>
                <c:pt idx="2957">
                  <c:v>73</c:v>
                </c:pt>
                <c:pt idx="2958">
                  <c:v>71</c:v>
                </c:pt>
                <c:pt idx="2959">
                  <c:v>67</c:v>
                </c:pt>
                <c:pt idx="2960">
                  <c:v>70</c:v>
                </c:pt>
                <c:pt idx="2961">
                  <c:v>70</c:v>
                </c:pt>
                <c:pt idx="2962">
                  <c:v>75</c:v>
                </c:pt>
                <c:pt idx="2963">
                  <c:v>78</c:v>
                </c:pt>
                <c:pt idx="2964">
                  <c:v>76</c:v>
                </c:pt>
                <c:pt idx="2965">
                  <c:v>75</c:v>
                </c:pt>
                <c:pt idx="2966">
                  <c:v>78</c:v>
                </c:pt>
                <c:pt idx="2967">
                  <c:v>78</c:v>
                </c:pt>
                <c:pt idx="2968">
                  <c:v>77</c:v>
                </c:pt>
                <c:pt idx="2969">
                  <c:v>79</c:v>
                </c:pt>
                <c:pt idx="2970">
                  <c:v>76</c:v>
                </c:pt>
                <c:pt idx="2971">
                  <c:v>75</c:v>
                </c:pt>
                <c:pt idx="2972">
                  <c:v>72</c:v>
                </c:pt>
                <c:pt idx="2973">
                  <c:v>72</c:v>
                </c:pt>
                <c:pt idx="2974">
                  <c:v>76</c:v>
                </c:pt>
                <c:pt idx="2975">
                  <c:v>74</c:v>
                </c:pt>
                <c:pt idx="2976">
                  <c:v>77</c:v>
                </c:pt>
                <c:pt idx="2977">
                  <c:v>70</c:v>
                </c:pt>
                <c:pt idx="2978">
                  <c:v>69</c:v>
                </c:pt>
                <c:pt idx="2979">
                  <c:v>76</c:v>
                </c:pt>
                <c:pt idx="2980">
                  <c:v>75</c:v>
                </c:pt>
                <c:pt idx="2981">
                  <c:v>64</c:v>
                </c:pt>
                <c:pt idx="2982">
                  <c:v>67</c:v>
                </c:pt>
                <c:pt idx="2983">
                  <c:v>70</c:v>
                </c:pt>
                <c:pt idx="2984">
                  <c:v>74</c:v>
                </c:pt>
                <c:pt idx="2985">
                  <c:v>76</c:v>
                </c:pt>
                <c:pt idx="2986">
                  <c:v>74</c:v>
                </c:pt>
                <c:pt idx="2988">
                  <c:v>76</c:v>
                </c:pt>
                <c:pt idx="2989">
                  <c:v>78</c:v>
                </c:pt>
                <c:pt idx="2990">
                  <c:v>75</c:v>
                </c:pt>
                <c:pt idx="2991">
                  <c:v>69</c:v>
                </c:pt>
                <c:pt idx="2992">
                  <c:v>68</c:v>
                </c:pt>
                <c:pt idx="2993">
                  <c:v>76</c:v>
                </c:pt>
                <c:pt idx="2994">
                  <c:v>79</c:v>
                </c:pt>
                <c:pt idx="2995">
                  <c:v>71</c:v>
                </c:pt>
                <c:pt idx="2996">
                  <c:v>79</c:v>
                </c:pt>
                <c:pt idx="2997">
                  <c:v>73</c:v>
                </c:pt>
                <c:pt idx="2998">
                  <c:v>69</c:v>
                </c:pt>
                <c:pt idx="2999">
                  <c:v>70</c:v>
                </c:pt>
                <c:pt idx="3000">
                  <c:v>67</c:v>
                </c:pt>
                <c:pt idx="3001">
                  <c:v>71</c:v>
                </c:pt>
                <c:pt idx="3002">
                  <c:v>74</c:v>
                </c:pt>
                <c:pt idx="3003">
                  <c:v>73</c:v>
                </c:pt>
                <c:pt idx="3004">
                  <c:v>68</c:v>
                </c:pt>
                <c:pt idx="3005">
                  <c:v>70</c:v>
                </c:pt>
                <c:pt idx="3006">
                  <c:v>66</c:v>
                </c:pt>
                <c:pt idx="3007">
                  <c:v>71</c:v>
                </c:pt>
                <c:pt idx="3008">
                  <c:v>68</c:v>
                </c:pt>
                <c:pt idx="3009">
                  <c:v>72</c:v>
                </c:pt>
                <c:pt idx="3010">
                  <c:v>68</c:v>
                </c:pt>
                <c:pt idx="3011">
                  <c:v>66</c:v>
                </c:pt>
                <c:pt idx="3012">
                  <c:v>63</c:v>
                </c:pt>
                <c:pt idx="3013">
                  <c:v>63</c:v>
                </c:pt>
                <c:pt idx="3014">
                  <c:v>71</c:v>
                </c:pt>
                <c:pt idx="3015">
                  <c:v>75</c:v>
                </c:pt>
                <c:pt idx="3016">
                  <c:v>66</c:v>
                </c:pt>
                <c:pt idx="3017">
                  <c:v>62</c:v>
                </c:pt>
                <c:pt idx="3018">
                  <c:v>65</c:v>
                </c:pt>
                <c:pt idx="3019">
                  <c:v>71</c:v>
                </c:pt>
                <c:pt idx="3020">
                  <c:v>69</c:v>
                </c:pt>
                <c:pt idx="3021">
                  <c:v>70</c:v>
                </c:pt>
                <c:pt idx="3022">
                  <c:v>72</c:v>
                </c:pt>
                <c:pt idx="3023">
                  <c:v>72</c:v>
                </c:pt>
                <c:pt idx="3024">
                  <c:v>65</c:v>
                </c:pt>
                <c:pt idx="3025">
                  <c:v>67</c:v>
                </c:pt>
                <c:pt idx="3026">
                  <c:v>76</c:v>
                </c:pt>
                <c:pt idx="3027">
                  <c:v>73</c:v>
                </c:pt>
                <c:pt idx="3028">
                  <c:v>73</c:v>
                </c:pt>
                <c:pt idx="3029">
                  <c:v>71</c:v>
                </c:pt>
                <c:pt idx="3030">
                  <c:v>68</c:v>
                </c:pt>
                <c:pt idx="3031">
                  <c:v>76</c:v>
                </c:pt>
                <c:pt idx="3032">
                  <c:v>57</c:v>
                </c:pt>
                <c:pt idx="3033">
                  <c:v>55</c:v>
                </c:pt>
                <c:pt idx="3034">
                  <c:v>71</c:v>
                </c:pt>
                <c:pt idx="3035">
                  <c:v>66</c:v>
                </c:pt>
                <c:pt idx="3036">
                  <c:v>70</c:v>
                </c:pt>
                <c:pt idx="3037">
                  <c:v>70</c:v>
                </c:pt>
                <c:pt idx="3038">
                  <c:v>79</c:v>
                </c:pt>
                <c:pt idx="3039">
                  <c:v>76</c:v>
                </c:pt>
                <c:pt idx="3040">
                  <c:v>78</c:v>
                </c:pt>
                <c:pt idx="3041">
                  <c:v>75</c:v>
                </c:pt>
                <c:pt idx="3042">
                  <c:v>74</c:v>
                </c:pt>
                <c:pt idx="3043">
                  <c:v>78</c:v>
                </c:pt>
                <c:pt idx="3044">
                  <c:v>61</c:v>
                </c:pt>
                <c:pt idx="3045">
                  <c:v>73</c:v>
                </c:pt>
                <c:pt idx="3046">
                  <c:v>72</c:v>
                </c:pt>
                <c:pt idx="3047">
                  <c:v>74</c:v>
                </c:pt>
                <c:pt idx="3048">
                  <c:v>71</c:v>
                </c:pt>
                <c:pt idx="3049">
                  <c:v>77</c:v>
                </c:pt>
                <c:pt idx="3050">
                  <c:v>83</c:v>
                </c:pt>
                <c:pt idx="3051">
                  <c:v>72</c:v>
                </c:pt>
                <c:pt idx="3052">
                  <c:v>71</c:v>
                </c:pt>
                <c:pt idx="3053">
                  <c:v>56</c:v>
                </c:pt>
                <c:pt idx="3054">
                  <c:v>57</c:v>
                </c:pt>
                <c:pt idx="3055">
                  <c:v>64</c:v>
                </c:pt>
                <c:pt idx="3056">
                  <c:v>70</c:v>
                </c:pt>
                <c:pt idx="3057">
                  <c:v>67</c:v>
                </c:pt>
                <c:pt idx="3061">
                  <c:v>74</c:v>
                </c:pt>
                <c:pt idx="3062">
                  <c:v>72</c:v>
                </c:pt>
                <c:pt idx="3063">
                  <c:v>80</c:v>
                </c:pt>
                <c:pt idx="3064">
                  <c:v>74</c:v>
                </c:pt>
                <c:pt idx="3065">
                  <c:v>86</c:v>
                </c:pt>
                <c:pt idx="3066">
                  <c:v>86</c:v>
                </c:pt>
                <c:pt idx="3067">
                  <c:v>90</c:v>
                </c:pt>
                <c:pt idx="3068">
                  <c:v>80</c:v>
                </c:pt>
                <c:pt idx="3071">
                  <c:v>72</c:v>
                </c:pt>
                <c:pt idx="3072">
                  <c:v>77</c:v>
                </c:pt>
                <c:pt idx="3073">
                  <c:v>77</c:v>
                </c:pt>
                <c:pt idx="3074">
                  <c:v>75</c:v>
                </c:pt>
                <c:pt idx="3075">
                  <c:v>70</c:v>
                </c:pt>
                <c:pt idx="3076">
                  <c:v>70</c:v>
                </c:pt>
                <c:pt idx="3078">
                  <c:v>77</c:v>
                </c:pt>
                <c:pt idx="3079">
                  <c:v>76</c:v>
                </c:pt>
                <c:pt idx="3080">
                  <c:v>70</c:v>
                </c:pt>
                <c:pt idx="3081">
                  <c:v>68</c:v>
                </c:pt>
                <c:pt idx="3082">
                  <c:v>84</c:v>
                </c:pt>
                <c:pt idx="3083">
                  <c:v>79</c:v>
                </c:pt>
                <c:pt idx="3084">
                  <c:v>71</c:v>
                </c:pt>
                <c:pt idx="3085">
                  <c:v>73</c:v>
                </c:pt>
                <c:pt idx="3086">
                  <c:v>71</c:v>
                </c:pt>
                <c:pt idx="3087">
                  <c:v>75</c:v>
                </c:pt>
                <c:pt idx="3088">
                  <c:v>71</c:v>
                </c:pt>
                <c:pt idx="3089">
                  <c:v>72</c:v>
                </c:pt>
                <c:pt idx="3091">
                  <c:v>80</c:v>
                </c:pt>
                <c:pt idx="3092">
                  <c:v>80</c:v>
                </c:pt>
                <c:pt idx="3093">
                  <c:v>83</c:v>
                </c:pt>
                <c:pt idx="3094">
                  <c:v>70</c:v>
                </c:pt>
                <c:pt idx="3095">
                  <c:v>70</c:v>
                </c:pt>
                <c:pt idx="3096">
                  <c:v>72</c:v>
                </c:pt>
                <c:pt idx="3097">
                  <c:v>75</c:v>
                </c:pt>
                <c:pt idx="3098">
                  <c:v>75</c:v>
                </c:pt>
                <c:pt idx="3099">
                  <c:v>76</c:v>
                </c:pt>
                <c:pt idx="3100">
                  <c:v>72</c:v>
                </c:pt>
                <c:pt idx="3101">
                  <c:v>71</c:v>
                </c:pt>
                <c:pt idx="3102">
                  <c:v>68</c:v>
                </c:pt>
                <c:pt idx="3103">
                  <c:v>70</c:v>
                </c:pt>
                <c:pt idx="3104">
                  <c:v>74</c:v>
                </c:pt>
                <c:pt idx="3105">
                  <c:v>59</c:v>
                </c:pt>
                <c:pt idx="3106">
                  <c:v>67</c:v>
                </c:pt>
                <c:pt idx="3107">
                  <c:v>83</c:v>
                </c:pt>
                <c:pt idx="3108">
                  <c:v>78</c:v>
                </c:pt>
                <c:pt idx="3109">
                  <c:v>74</c:v>
                </c:pt>
                <c:pt idx="3110">
                  <c:v>76</c:v>
                </c:pt>
                <c:pt idx="3111">
                  <c:v>76</c:v>
                </c:pt>
                <c:pt idx="3112">
                  <c:v>74</c:v>
                </c:pt>
                <c:pt idx="3113">
                  <c:v>67</c:v>
                </c:pt>
                <c:pt idx="3114">
                  <c:v>67</c:v>
                </c:pt>
                <c:pt idx="3115">
                  <c:v>75</c:v>
                </c:pt>
                <c:pt idx="3116">
                  <c:v>71</c:v>
                </c:pt>
                <c:pt idx="3118">
                  <c:v>76</c:v>
                </c:pt>
                <c:pt idx="3119">
                  <c:v>74</c:v>
                </c:pt>
                <c:pt idx="3120">
                  <c:v>80</c:v>
                </c:pt>
                <c:pt idx="3121">
                  <c:v>81</c:v>
                </c:pt>
                <c:pt idx="3122">
                  <c:v>75</c:v>
                </c:pt>
                <c:pt idx="3123">
                  <c:v>79</c:v>
                </c:pt>
                <c:pt idx="3124">
                  <c:v>64</c:v>
                </c:pt>
                <c:pt idx="3125">
                  <c:v>70</c:v>
                </c:pt>
                <c:pt idx="3126">
                  <c:v>68</c:v>
                </c:pt>
                <c:pt idx="3127">
                  <c:v>74</c:v>
                </c:pt>
                <c:pt idx="3128">
                  <c:v>74</c:v>
                </c:pt>
                <c:pt idx="3129">
                  <c:v>70</c:v>
                </c:pt>
                <c:pt idx="3130">
                  <c:v>71</c:v>
                </c:pt>
                <c:pt idx="3131">
                  <c:v>78</c:v>
                </c:pt>
                <c:pt idx="3132">
                  <c:v>77</c:v>
                </c:pt>
                <c:pt idx="3133">
                  <c:v>75</c:v>
                </c:pt>
                <c:pt idx="3134">
                  <c:v>73</c:v>
                </c:pt>
                <c:pt idx="3135">
                  <c:v>76</c:v>
                </c:pt>
                <c:pt idx="3136">
                  <c:v>68</c:v>
                </c:pt>
                <c:pt idx="3137">
                  <c:v>65</c:v>
                </c:pt>
                <c:pt idx="3138">
                  <c:v>78</c:v>
                </c:pt>
                <c:pt idx="3139">
                  <c:v>75</c:v>
                </c:pt>
                <c:pt idx="3140">
                  <c:v>74</c:v>
                </c:pt>
                <c:pt idx="3141">
                  <c:v>71</c:v>
                </c:pt>
                <c:pt idx="3142">
                  <c:v>64</c:v>
                </c:pt>
                <c:pt idx="3143">
                  <c:v>67</c:v>
                </c:pt>
                <c:pt idx="3144">
                  <c:v>61</c:v>
                </c:pt>
                <c:pt idx="3145">
                  <c:v>73</c:v>
                </c:pt>
                <c:pt idx="3146">
                  <c:v>71</c:v>
                </c:pt>
                <c:pt idx="3147">
                  <c:v>80</c:v>
                </c:pt>
                <c:pt idx="3148">
                  <c:v>78</c:v>
                </c:pt>
                <c:pt idx="3149">
                  <c:v>75</c:v>
                </c:pt>
                <c:pt idx="3150">
                  <c:v>69</c:v>
                </c:pt>
                <c:pt idx="3151">
                  <c:v>69</c:v>
                </c:pt>
                <c:pt idx="3154">
                  <c:v>73</c:v>
                </c:pt>
                <c:pt idx="3155">
                  <c:v>71</c:v>
                </c:pt>
                <c:pt idx="3156">
                  <c:v>78</c:v>
                </c:pt>
                <c:pt idx="3157">
                  <c:v>80</c:v>
                </c:pt>
                <c:pt idx="3158">
                  <c:v>74</c:v>
                </c:pt>
                <c:pt idx="3159">
                  <c:v>80</c:v>
                </c:pt>
                <c:pt idx="3163">
                  <c:v>84</c:v>
                </c:pt>
                <c:pt idx="3164">
                  <c:v>82</c:v>
                </c:pt>
                <c:pt idx="3165">
                  <c:v>75</c:v>
                </c:pt>
                <c:pt idx="3166">
                  <c:v>74</c:v>
                </c:pt>
                <c:pt idx="3167">
                  <c:v>82</c:v>
                </c:pt>
                <c:pt idx="3168">
                  <c:v>80</c:v>
                </c:pt>
                <c:pt idx="3169">
                  <c:v>88</c:v>
                </c:pt>
                <c:pt idx="3170">
                  <c:v>82</c:v>
                </c:pt>
                <c:pt idx="3174">
                  <c:v>75</c:v>
                </c:pt>
                <c:pt idx="3175">
                  <c:v>73</c:v>
                </c:pt>
                <c:pt idx="3176">
                  <c:v>70</c:v>
                </c:pt>
                <c:pt idx="3177">
                  <c:v>75</c:v>
                </c:pt>
                <c:pt idx="3178">
                  <c:v>76</c:v>
                </c:pt>
                <c:pt idx="3179">
                  <c:v>82</c:v>
                </c:pt>
                <c:pt idx="3180">
                  <c:v>81</c:v>
                </c:pt>
                <c:pt idx="3181">
                  <c:v>84</c:v>
                </c:pt>
                <c:pt idx="3182">
                  <c:v>64</c:v>
                </c:pt>
                <c:pt idx="3183">
                  <c:v>71</c:v>
                </c:pt>
                <c:pt idx="3184">
                  <c:v>81</c:v>
                </c:pt>
                <c:pt idx="3185">
                  <c:v>79</c:v>
                </c:pt>
                <c:pt idx="3186">
                  <c:v>67</c:v>
                </c:pt>
                <c:pt idx="3187">
                  <c:v>69</c:v>
                </c:pt>
                <c:pt idx="3188">
                  <c:v>78</c:v>
                </c:pt>
                <c:pt idx="3189">
                  <c:v>78</c:v>
                </c:pt>
                <c:pt idx="3190">
                  <c:v>81</c:v>
                </c:pt>
                <c:pt idx="3191">
                  <c:v>79</c:v>
                </c:pt>
                <c:pt idx="3193">
                  <c:v>75</c:v>
                </c:pt>
                <c:pt idx="3194">
                  <c:v>77</c:v>
                </c:pt>
                <c:pt idx="3195">
                  <c:v>79</c:v>
                </c:pt>
                <c:pt idx="3196">
                  <c:v>79</c:v>
                </c:pt>
                <c:pt idx="3197">
                  <c:v>77</c:v>
                </c:pt>
                <c:pt idx="3198">
                  <c:v>80</c:v>
                </c:pt>
                <c:pt idx="3199">
                  <c:v>78</c:v>
                </c:pt>
                <c:pt idx="3200">
                  <c:v>75</c:v>
                </c:pt>
                <c:pt idx="3201">
                  <c:v>76</c:v>
                </c:pt>
                <c:pt idx="3202">
                  <c:v>73</c:v>
                </c:pt>
                <c:pt idx="3203">
                  <c:v>74</c:v>
                </c:pt>
                <c:pt idx="3204">
                  <c:v>69</c:v>
                </c:pt>
                <c:pt idx="3205">
                  <c:v>67</c:v>
                </c:pt>
                <c:pt idx="3206">
                  <c:v>71</c:v>
                </c:pt>
                <c:pt idx="3207">
                  <c:v>74</c:v>
                </c:pt>
                <c:pt idx="3208">
                  <c:v>80</c:v>
                </c:pt>
                <c:pt idx="3209">
                  <c:v>82</c:v>
                </c:pt>
                <c:pt idx="3210">
                  <c:v>74</c:v>
                </c:pt>
                <c:pt idx="3211">
                  <c:v>78</c:v>
                </c:pt>
                <c:pt idx="3212">
                  <c:v>80</c:v>
                </c:pt>
                <c:pt idx="3213">
                  <c:v>79</c:v>
                </c:pt>
                <c:pt idx="3214">
                  <c:v>77</c:v>
                </c:pt>
                <c:pt idx="3215">
                  <c:v>76</c:v>
                </c:pt>
                <c:pt idx="3216">
                  <c:v>76</c:v>
                </c:pt>
                <c:pt idx="3217">
                  <c:v>75</c:v>
                </c:pt>
                <c:pt idx="3218">
                  <c:v>72</c:v>
                </c:pt>
                <c:pt idx="3219">
                  <c:v>74</c:v>
                </c:pt>
                <c:pt idx="3220">
                  <c:v>64</c:v>
                </c:pt>
                <c:pt idx="3221">
                  <c:v>74</c:v>
                </c:pt>
                <c:pt idx="3222">
                  <c:v>71</c:v>
                </c:pt>
                <c:pt idx="3223">
                  <c:v>76</c:v>
                </c:pt>
                <c:pt idx="3224">
                  <c:v>81</c:v>
                </c:pt>
                <c:pt idx="3225">
                  <c:v>72</c:v>
                </c:pt>
                <c:pt idx="3226">
                  <c:v>72</c:v>
                </c:pt>
                <c:pt idx="3228">
                  <c:v>59</c:v>
                </c:pt>
                <c:pt idx="3229">
                  <c:v>70</c:v>
                </c:pt>
                <c:pt idx="3230">
                  <c:v>69</c:v>
                </c:pt>
                <c:pt idx="3231">
                  <c:v>75</c:v>
                </c:pt>
                <c:pt idx="3232">
                  <c:v>77</c:v>
                </c:pt>
                <c:pt idx="3233">
                  <c:v>73</c:v>
                </c:pt>
                <c:pt idx="3234">
                  <c:v>77</c:v>
                </c:pt>
                <c:pt idx="3235">
                  <c:v>81</c:v>
                </c:pt>
                <c:pt idx="3236">
                  <c:v>74</c:v>
                </c:pt>
                <c:pt idx="3237">
                  <c:v>72</c:v>
                </c:pt>
                <c:pt idx="3238">
                  <c:v>67</c:v>
                </c:pt>
                <c:pt idx="3239">
                  <c:v>81</c:v>
                </c:pt>
                <c:pt idx="3240">
                  <c:v>76</c:v>
                </c:pt>
                <c:pt idx="3241">
                  <c:v>71</c:v>
                </c:pt>
                <c:pt idx="3242">
                  <c:v>69</c:v>
                </c:pt>
                <c:pt idx="3243">
                  <c:v>71</c:v>
                </c:pt>
                <c:pt idx="3244">
                  <c:v>71</c:v>
                </c:pt>
                <c:pt idx="3245">
                  <c:v>70</c:v>
                </c:pt>
                <c:pt idx="3246">
                  <c:v>66</c:v>
                </c:pt>
                <c:pt idx="3247">
                  <c:v>78</c:v>
                </c:pt>
                <c:pt idx="3248">
                  <c:v>74</c:v>
                </c:pt>
                <c:pt idx="3249">
                  <c:v>65</c:v>
                </c:pt>
                <c:pt idx="3250">
                  <c:v>65</c:v>
                </c:pt>
                <c:pt idx="3251">
                  <c:v>64</c:v>
                </c:pt>
                <c:pt idx="3252">
                  <c:v>70</c:v>
                </c:pt>
                <c:pt idx="3253">
                  <c:v>72</c:v>
                </c:pt>
                <c:pt idx="3254">
                  <c:v>76</c:v>
                </c:pt>
                <c:pt idx="3255">
                  <c:v>68</c:v>
                </c:pt>
                <c:pt idx="3256">
                  <c:v>66</c:v>
                </c:pt>
                <c:pt idx="3257">
                  <c:v>76</c:v>
                </c:pt>
                <c:pt idx="3258">
                  <c:v>71</c:v>
                </c:pt>
                <c:pt idx="3259">
                  <c:v>77</c:v>
                </c:pt>
                <c:pt idx="3260">
                  <c:v>77</c:v>
                </c:pt>
                <c:pt idx="3261">
                  <c:v>86</c:v>
                </c:pt>
                <c:pt idx="3262">
                  <c:v>82</c:v>
                </c:pt>
                <c:pt idx="3263">
                  <c:v>74</c:v>
                </c:pt>
                <c:pt idx="3264">
                  <c:v>80</c:v>
                </c:pt>
                <c:pt idx="3265">
                  <c:v>79</c:v>
                </c:pt>
                <c:pt idx="3266">
                  <c:v>76</c:v>
                </c:pt>
                <c:pt idx="3267">
                  <c:v>77</c:v>
                </c:pt>
                <c:pt idx="3268">
                  <c:v>77</c:v>
                </c:pt>
                <c:pt idx="3269">
                  <c:v>77</c:v>
                </c:pt>
                <c:pt idx="3270">
                  <c:v>84</c:v>
                </c:pt>
                <c:pt idx="3271">
                  <c:v>85</c:v>
                </c:pt>
                <c:pt idx="3272">
                  <c:v>79</c:v>
                </c:pt>
                <c:pt idx="3273">
                  <c:v>79</c:v>
                </c:pt>
                <c:pt idx="3274">
                  <c:v>75</c:v>
                </c:pt>
                <c:pt idx="3275">
                  <c:v>75</c:v>
                </c:pt>
                <c:pt idx="3276">
                  <c:v>67</c:v>
                </c:pt>
                <c:pt idx="3277">
                  <c:v>85</c:v>
                </c:pt>
                <c:pt idx="3278">
                  <c:v>82</c:v>
                </c:pt>
                <c:pt idx="3279">
                  <c:v>73</c:v>
                </c:pt>
                <c:pt idx="3280">
                  <c:v>76</c:v>
                </c:pt>
                <c:pt idx="3285">
                  <c:v>72</c:v>
                </c:pt>
                <c:pt idx="3286">
                  <c:v>70</c:v>
                </c:pt>
                <c:pt idx="3287">
                  <c:v>76</c:v>
                </c:pt>
                <c:pt idx="3288">
                  <c:v>80</c:v>
                </c:pt>
                <c:pt idx="3289">
                  <c:v>79</c:v>
                </c:pt>
                <c:pt idx="3290">
                  <c:v>76</c:v>
                </c:pt>
                <c:pt idx="3291">
                  <c:v>74</c:v>
                </c:pt>
                <c:pt idx="3292">
                  <c:v>81</c:v>
                </c:pt>
                <c:pt idx="3293">
                  <c:v>61</c:v>
                </c:pt>
                <c:pt idx="3294">
                  <c:v>64</c:v>
                </c:pt>
                <c:pt idx="3295">
                  <c:v>81</c:v>
                </c:pt>
                <c:pt idx="3296">
                  <c:v>78</c:v>
                </c:pt>
                <c:pt idx="3298">
                  <c:v>86</c:v>
                </c:pt>
                <c:pt idx="3299">
                  <c:v>82</c:v>
                </c:pt>
                <c:pt idx="3300">
                  <c:v>79</c:v>
                </c:pt>
                <c:pt idx="3301">
                  <c:v>75</c:v>
                </c:pt>
                <c:pt idx="3302">
                  <c:v>85</c:v>
                </c:pt>
                <c:pt idx="3303">
                  <c:v>81</c:v>
                </c:pt>
                <c:pt idx="3304">
                  <c:v>74</c:v>
                </c:pt>
                <c:pt idx="3305">
                  <c:v>76</c:v>
                </c:pt>
                <c:pt idx="3306">
                  <c:v>78</c:v>
                </c:pt>
                <c:pt idx="3307">
                  <c:v>73</c:v>
                </c:pt>
                <c:pt idx="3308">
                  <c:v>70</c:v>
                </c:pt>
                <c:pt idx="3309">
                  <c:v>68</c:v>
                </c:pt>
                <c:pt idx="3310">
                  <c:v>64</c:v>
                </c:pt>
                <c:pt idx="3311">
                  <c:v>73</c:v>
                </c:pt>
                <c:pt idx="3312">
                  <c:v>76</c:v>
                </c:pt>
                <c:pt idx="3313">
                  <c:v>79</c:v>
                </c:pt>
                <c:pt idx="3314">
                  <c:v>74</c:v>
                </c:pt>
                <c:pt idx="3315">
                  <c:v>73</c:v>
                </c:pt>
                <c:pt idx="3316">
                  <c:v>80</c:v>
                </c:pt>
                <c:pt idx="3317">
                  <c:v>70</c:v>
                </c:pt>
                <c:pt idx="3318">
                  <c:v>69</c:v>
                </c:pt>
                <c:pt idx="3319">
                  <c:v>77</c:v>
                </c:pt>
                <c:pt idx="3320">
                  <c:v>78</c:v>
                </c:pt>
                <c:pt idx="3321">
                  <c:v>80</c:v>
                </c:pt>
                <c:pt idx="3322">
                  <c:v>81</c:v>
                </c:pt>
                <c:pt idx="3323">
                  <c:v>68</c:v>
                </c:pt>
                <c:pt idx="3324">
                  <c:v>70</c:v>
                </c:pt>
                <c:pt idx="3325">
                  <c:v>66</c:v>
                </c:pt>
                <c:pt idx="3326">
                  <c:v>68</c:v>
                </c:pt>
                <c:pt idx="3327">
                  <c:v>82</c:v>
                </c:pt>
                <c:pt idx="3328">
                  <c:v>75</c:v>
                </c:pt>
                <c:pt idx="3329">
                  <c:v>79</c:v>
                </c:pt>
                <c:pt idx="3330">
                  <c:v>75</c:v>
                </c:pt>
                <c:pt idx="3331">
                  <c:v>79</c:v>
                </c:pt>
                <c:pt idx="3332">
                  <c:v>76</c:v>
                </c:pt>
                <c:pt idx="3333">
                  <c:v>73</c:v>
                </c:pt>
                <c:pt idx="3334">
                  <c:v>76</c:v>
                </c:pt>
                <c:pt idx="3338">
                  <c:v>86</c:v>
                </c:pt>
                <c:pt idx="3339">
                  <c:v>80</c:v>
                </c:pt>
                <c:pt idx="3340">
                  <c:v>87</c:v>
                </c:pt>
                <c:pt idx="3341">
                  <c:v>72</c:v>
                </c:pt>
                <c:pt idx="3342">
                  <c:v>75</c:v>
                </c:pt>
                <c:pt idx="3343">
                  <c:v>77</c:v>
                </c:pt>
                <c:pt idx="3344">
                  <c:v>77</c:v>
                </c:pt>
                <c:pt idx="3345">
                  <c:v>72</c:v>
                </c:pt>
                <c:pt idx="3346">
                  <c:v>75</c:v>
                </c:pt>
                <c:pt idx="3347">
                  <c:v>75</c:v>
                </c:pt>
                <c:pt idx="3348">
                  <c:v>79</c:v>
                </c:pt>
                <c:pt idx="3349">
                  <c:v>76</c:v>
                </c:pt>
                <c:pt idx="3350">
                  <c:v>79</c:v>
                </c:pt>
                <c:pt idx="3351">
                  <c:v>73</c:v>
                </c:pt>
                <c:pt idx="3352">
                  <c:v>75</c:v>
                </c:pt>
                <c:pt idx="3353">
                  <c:v>73</c:v>
                </c:pt>
                <c:pt idx="3354">
                  <c:v>69</c:v>
                </c:pt>
                <c:pt idx="3355">
                  <c:v>71</c:v>
                </c:pt>
                <c:pt idx="3356">
                  <c:v>75</c:v>
                </c:pt>
                <c:pt idx="3357">
                  <c:v>70</c:v>
                </c:pt>
                <c:pt idx="3358">
                  <c:v>73</c:v>
                </c:pt>
                <c:pt idx="3359">
                  <c:v>73</c:v>
                </c:pt>
                <c:pt idx="3360">
                  <c:v>78</c:v>
                </c:pt>
                <c:pt idx="3361">
                  <c:v>78</c:v>
                </c:pt>
                <c:pt idx="3362">
                  <c:v>76</c:v>
                </c:pt>
                <c:pt idx="3363">
                  <c:v>80</c:v>
                </c:pt>
                <c:pt idx="3364">
                  <c:v>65</c:v>
                </c:pt>
                <c:pt idx="3365">
                  <c:v>77</c:v>
                </c:pt>
                <c:pt idx="3366">
                  <c:v>71</c:v>
                </c:pt>
                <c:pt idx="3367">
                  <c:v>75</c:v>
                </c:pt>
                <c:pt idx="3368">
                  <c:v>74</c:v>
                </c:pt>
                <c:pt idx="3369">
                  <c:v>73</c:v>
                </c:pt>
                <c:pt idx="3370">
                  <c:v>73</c:v>
                </c:pt>
                <c:pt idx="3371">
                  <c:v>64</c:v>
                </c:pt>
                <c:pt idx="3372">
                  <c:v>63</c:v>
                </c:pt>
                <c:pt idx="3373">
                  <c:v>60</c:v>
                </c:pt>
                <c:pt idx="3374">
                  <c:v>64</c:v>
                </c:pt>
                <c:pt idx="3375">
                  <c:v>70</c:v>
                </c:pt>
                <c:pt idx="3376">
                  <c:v>67</c:v>
                </c:pt>
                <c:pt idx="3378">
                  <c:v>66</c:v>
                </c:pt>
                <c:pt idx="3379">
                  <c:v>74</c:v>
                </c:pt>
                <c:pt idx="3380">
                  <c:v>64</c:v>
                </c:pt>
                <c:pt idx="3381">
                  <c:v>60</c:v>
                </c:pt>
                <c:pt idx="3382">
                  <c:v>60</c:v>
                </c:pt>
                <c:pt idx="3387">
                  <c:v>73</c:v>
                </c:pt>
                <c:pt idx="3388">
                  <c:v>83</c:v>
                </c:pt>
                <c:pt idx="3389">
                  <c:v>75</c:v>
                </c:pt>
                <c:pt idx="3390">
                  <c:v>76</c:v>
                </c:pt>
                <c:pt idx="3393">
                  <c:v>73</c:v>
                </c:pt>
                <c:pt idx="3394">
                  <c:v>72</c:v>
                </c:pt>
                <c:pt idx="3395">
                  <c:v>74</c:v>
                </c:pt>
                <c:pt idx="3396">
                  <c:v>71</c:v>
                </c:pt>
                <c:pt idx="3397">
                  <c:v>71</c:v>
                </c:pt>
                <c:pt idx="3398">
                  <c:v>75</c:v>
                </c:pt>
                <c:pt idx="3399">
                  <c:v>78</c:v>
                </c:pt>
                <c:pt idx="3400">
                  <c:v>80</c:v>
                </c:pt>
                <c:pt idx="3401">
                  <c:v>80</c:v>
                </c:pt>
                <c:pt idx="3402">
                  <c:v>83</c:v>
                </c:pt>
                <c:pt idx="3403">
                  <c:v>86</c:v>
                </c:pt>
                <c:pt idx="3404">
                  <c:v>72</c:v>
                </c:pt>
                <c:pt idx="3405">
                  <c:v>68</c:v>
                </c:pt>
                <c:pt idx="3406">
                  <c:v>70</c:v>
                </c:pt>
                <c:pt idx="3407">
                  <c:v>73</c:v>
                </c:pt>
                <c:pt idx="3408">
                  <c:v>67</c:v>
                </c:pt>
                <c:pt idx="3409">
                  <c:v>69</c:v>
                </c:pt>
                <c:pt idx="3410">
                  <c:v>80</c:v>
                </c:pt>
                <c:pt idx="3411">
                  <c:v>75</c:v>
                </c:pt>
                <c:pt idx="3412">
                  <c:v>72</c:v>
                </c:pt>
                <c:pt idx="3413">
                  <c:v>67</c:v>
                </c:pt>
                <c:pt idx="3414">
                  <c:v>63</c:v>
                </c:pt>
                <c:pt idx="3415">
                  <c:v>73</c:v>
                </c:pt>
                <c:pt idx="3416">
                  <c:v>76</c:v>
                </c:pt>
                <c:pt idx="3417">
                  <c:v>71</c:v>
                </c:pt>
                <c:pt idx="3418">
                  <c:v>70</c:v>
                </c:pt>
                <c:pt idx="3419">
                  <c:v>75</c:v>
                </c:pt>
                <c:pt idx="3420">
                  <c:v>73</c:v>
                </c:pt>
                <c:pt idx="3421">
                  <c:v>65</c:v>
                </c:pt>
                <c:pt idx="3422">
                  <c:v>66</c:v>
                </c:pt>
                <c:pt idx="3423">
                  <c:v>74</c:v>
                </c:pt>
                <c:pt idx="3424">
                  <c:v>68</c:v>
                </c:pt>
                <c:pt idx="3425">
                  <c:v>68</c:v>
                </c:pt>
                <c:pt idx="3426">
                  <c:v>69</c:v>
                </c:pt>
                <c:pt idx="3427">
                  <c:v>70</c:v>
                </c:pt>
                <c:pt idx="3428">
                  <c:v>68</c:v>
                </c:pt>
                <c:pt idx="3431">
                  <c:v>82</c:v>
                </c:pt>
                <c:pt idx="3432">
                  <c:v>84</c:v>
                </c:pt>
                <c:pt idx="3433">
                  <c:v>84</c:v>
                </c:pt>
                <c:pt idx="3434">
                  <c:v>80</c:v>
                </c:pt>
                <c:pt idx="3435">
                  <c:v>79</c:v>
                </c:pt>
                <c:pt idx="3439">
                  <c:v>75</c:v>
                </c:pt>
                <c:pt idx="3440">
                  <c:v>74</c:v>
                </c:pt>
                <c:pt idx="3441">
                  <c:v>78</c:v>
                </c:pt>
                <c:pt idx="3442">
                  <c:v>79</c:v>
                </c:pt>
                <c:pt idx="3443">
                  <c:v>73</c:v>
                </c:pt>
                <c:pt idx="3444">
                  <c:v>79</c:v>
                </c:pt>
                <c:pt idx="3445">
                  <c:v>62</c:v>
                </c:pt>
                <c:pt idx="3446">
                  <c:v>65</c:v>
                </c:pt>
                <c:pt idx="3447">
                  <c:v>64</c:v>
                </c:pt>
                <c:pt idx="3448">
                  <c:v>72</c:v>
                </c:pt>
                <c:pt idx="3449">
                  <c:v>75</c:v>
                </c:pt>
                <c:pt idx="3450">
                  <c:v>76</c:v>
                </c:pt>
                <c:pt idx="3451">
                  <c:v>60</c:v>
                </c:pt>
                <c:pt idx="3452">
                  <c:v>58</c:v>
                </c:pt>
                <c:pt idx="3453">
                  <c:v>74</c:v>
                </c:pt>
                <c:pt idx="3454">
                  <c:v>71</c:v>
                </c:pt>
                <c:pt idx="3455">
                  <c:v>64</c:v>
                </c:pt>
                <c:pt idx="3456">
                  <c:v>65</c:v>
                </c:pt>
                <c:pt idx="3457">
                  <c:v>72</c:v>
                </c:pt>
                <c:pt idx="3458">
                  <c:v>75</c:v>
                </c:pt>
                <c:pt idx="3459">
                  <c:v>71</c:v>
                </c:pt>
                <c:pt idx="3460">
                  <c:v>73</c:v>
                </c:pt>
                <c:pt idx="3462">
                  <c:v>75</c:v>
                </c:pt>
                <c:pt idx="3463">
                  <c:v>73</c:v>
                </c:pt>
                <c:pt idx="3464">
                  <c:v>72</c:v>
                </c:pt>
                <c:pt idx="3465">
                  <c:v>74</c:v>
                </c:pt>
                <c:pt idx="3466">
                  <c:v>74</c:v>
                </c:pt>
                <c:pt idx="3467">
                  <c:v>73</c:v>
                </c:pt>
                <c:pt idx="3468">
                  <c:v>74</c:v>
                </c:pt>
                <c:pt idx="3469">
                  <c:v>84</c:v>
                </c:pt>
                <c:pt idx="3470">
                  <c:v>73</c:v>
                </c:pt>
                <c:pt idx="3471">
                  <c:v>72</c:v>
                </c:pt>
                <c:pt idx="3472">
                  <c:v>76</c:v>
                </c:pt>
                <c:pt idx="3473">
                  <c:v>81</c:v>
                </c:pt>
                <c:pt idx="3474">
                  <c:v>68</c:v>
                </c:pt>
                <c:pt idx="3475">
                  <c:v>68</c:v>
                </c:pt>
                <c:pt idx="3476">
                  <c:v>76</c:v>
                </c:pt>
                <c:pt idx="3477">
                  <c:v>74</c:v>
                </c:pt>
                <c:pt idx="3478">
                  <c:v>74</c:v>
                </c:pt>
                <c:pt idx="3479">
                  <c:v>76</c:v>
                </c:pt>
                <c:pt idx="3480">
                  <c:v>80</c:v>
                </c:pt>
                <c:pt idx="3481">
                  <c:v>62</c:v>
                </c:pt>
                <c:pt idx="3482">
                  <c:v>63</c:v>
                </c:pt>
                <c:pt idx="3483">
                  <c:v>69</c:v>
                </c:pt>
                <c:pt idx="3484">
                  <c:v>68</c:v>
                </c:pt>
                <c:pt idx="3485">
                  <c:v>74</c:v>
                </c:pt>
                <c:pt idx="3486">
                  <c:v>72</c:v>
                </c:pt>
                <c:pt idx="3487">
                  <c:v>77</c:v>
                </c:pt>
                <c:pt idx="3488">
                  <c:v>75</c:v>
                </c:pt>
                <c:pt idx="3489">
                  <c:v>69</c:v>
                </c:pt>
                <c:pt idx="3490">
                  <c:v>70</c:v>
                </c:pt>
                <c:pt idx="3491">
                  <c:v>73</c:v>
                </c:pt>
                <c:pt idx="3492">
                  <c:v>72</c:v>
                </c:pt>
                <c:pt idx="3493">
                  <c:v>62</c:v>
                </c:pt>
                <c:pt idx="3494">
                  <c:v>60</c:v>
                </c:pt>
                <c:pt idx="3495">
                  <c:v>66</c:v>
                </c:pt>
                <c:pt idx="3496">
                  <c:v>67</c:v>
                </c:pt>
                <c:pt idx="3497">
                  <c:v>68</c:v>
                </c:pt>
                <c:pt idx="3498">
                  <c:v>66</c:v>
                </c:pt>
                <c:pt idx="3499">
                  <c:v>64</c:v>
                </c:pt>
                <c:pt idx="3500">
                  <c:v>76</c:v>
                </c:pt>
                <c:pt idx="3501">
                  <c:v>79</c:v>
                </c:pt>
                <c:pt idx="3502">
                  <c:v>76</c:v>
                </c:pt>
                <c:pt idx="3503">
                  <c:v>80</c:v>
                </c:pt>
                <c:pt idx="3504">
                  <c:v>73</c:v>
                </c:pt>
                <c:pt idx="3505">
                  <c:v>77</c:v>
                </c:pt>
                <c:pt idx="3506">
                  <c:v>75</c:v>
                </c:pt>
                <c:pt idx="3509">
                  <c:v>69</c:v>
                </c:pt>
                <c:pt idx="3510">
                  <c:v>80</c:v>
                </c:pt>
                <c:pt idx="3511">
                  <c:v>75</c:v>
                </c:pt>
                <c:pt idx="3512">
                  <c:v>79</c:v>
                </c:pt>
                <c:pt idx="3513">
                  <c:v>80</c:v>
                </c:pt>
                <c:pt idx="3514">
                  <c:v>81</c:v>
                </c:pt>
                <c:pt idx="3515">
                  <c:v>81</c:v>
                </c:pt>
                <c:pt idx="3516">
                  <c:v>78</c:v>
                </c:pt>
                <c:pt idx="3517">
                  <c:v>83</c:v>
                </c:pt>
                <c:pt idx="3518">
                  <c:v>82</c:v>
                </c:pt>
                <c:pt idx="3519">
                  <c:v>67</c:v>
                </c:pt>
                <c:pt idx="3520">
                  <c:v>78</c:v>
                </c:pt>
                <c:pt idx="3521">
                  <c:v>76</c:v>
                </c:pt>
                <c:pt idx="3522">
                  <c:v>72</c:v>
                </c:pt>
                <c:pt idx="3523">
                  <c:v>68</c:v>
                </c:pt>
                <c:pt idx="3524">
                  <c:v>70</c:v>
                </c:pt>
                <c:pt idx="3525">
                  <c:v>72</c:v>
                </c:pt>
                <c:pt idx="3526">
                  <c:v>77</c:v>
                </c:pt>
                <c:pt idx="3527">
                  <c:v>74</c:v>
                </c:pt>
                <c:pt idx="3528">
                  <c:v>70</c:v>
                </c:pt>
                <c:pt idx="3529">
                  <c:v>67</c:v>
                </c:pt>
                <c:pt idx="3530">
                  <c:v>69</c:v>
                </c:pt>
                <c:pt idx="3531">
                  <c:v>77</c:v>
                </c:pt>
                <c:pt idx="3532">
                  <c:v>72</c:v>
                </c:pt>
                <c:pt idx="3533">
                  <c:v>67</c:v>
                </c:pt>
                <c:pt idx="3534">
                  <c:v>67</c:v>
                </c:pt>
                <c:pt idx="3535">
                  <c:v>61</c:v>
                </c:pt>
                <c:pt idx="3536">
                  <c:v>60</c:v>
                </c:pt>
                <c:pt idx="3537">
                  <c:v>69</c:v>
                </c:pt>
                <c:pt idx="3538">
                  <c:v>73</c:v>
                </c:pt>
                <c:pt idx="3539">
                  <c:v>74</c:v>
                </c:pt>
                <c:pt idx="3540">
                  <c:v>76</c:v>
                </c:pt>
                <c:pt idx="3541">
                  <c:v>69</c:v>
                </c:pt>
                <c:pt idx="3542">
                  <c:v>68</c:v>
                </c:pt>
                <c:pt idx="3543">
                  <c:v>67</c:v>
                </c:pt>
                <c:pt idx="3544">
                  <c:v>67</c:v>
                </c:pt>
                <c:pt idx="3545">
                  <c:v>71</c:v>
                </c:pt>
                <c:pt idx="3546">
                  <c:v>71</c:v>
                </c:pt>
                <c:pt idx="3547">
                  <c:v>72</c:v>
                </c:pt>
                <c:pt idx="3548">
                  <c:v>73</c:v>
                </c:pt>
                <c:pt idx="3549">
                  <c:v>68</c:v>
                </c:pt>
                <c:pt idx="3550">
                  <c:v>68</c:v>
                </c:pt>
                <c:pt idx="3551">
                  <c:v>73</c:v>
                </c:pt>
                <c:pt idx="3552">
                  <c:v>69</c:v>
                </c:pt>
                <c:pt idx="3553">
                  <c:v>66</c:v>
                </c:pt>
                <c:pt idx="3554">
                  <c:v>77</c:v>
                </c:pt>
                <c:pt idx="3555">
                  <c:v>73</c:v>
                </c:pt>
                <c:pt idx="3556">
                  <c:v>75</c:v>
                </c:pt>
                <c:pt idx="3557">
                  <c:v>70</c:v>
                </c:pt>
                <c:pt idx="3558">
                  <c:v>82</c:v>
                </c:pt>
                <c:pt idx="3559">
                  <c:v>79</c:v>
                </c:pt>
                <c:pt idx="3560">
                  <c:v>81</c:v>
                </c:pt>
                <c:pt idx="3561">
                  <c:v>83</c:v>
                </c:pt>
                <c:pt idx="3562">
                  <c:v>73</c:v>
                </c:pt>
                <c:pt idx="3563">
                  <c:v>77</c:v>
                </c:pt>
                <c:pt idx="3564">
                  <c:v>76</c:v>
                </c:pt>
                <c:pt idx="3565">
                  <c:v>74</c:v>
                </c:pt>
                <c:pt idx="3569">
                  <c:v>73</c:v>
                </c:pt>
                <c:pt idx="3570">
                  <c:v>76</c:v>
                </c:pt>
                <c:pt idx="3571">
                  <c:v>76</c:v>
                </c:pt>
                <c:pt idx="3572">
                  <c:v>76</c:v>
                </c:pt>
                <c:pt idx="3573">
                  <c:v>76</c:v>
                </c:pt>
                <c:pt idx="3574">
                  <c:v>71</c:v>
                </c:pt>
                <c:pt idx="3575">
                  <c:v>80</c:v>
                </c:pt>
                <c:pt idx="3576">
                  <c:v>75</c:v>
                </c:pt>
                <c:pt idx="3577">
                  <c:v>76</c:v>
                </c:pt>
                <c:pt idx="3578">
                  <c:v>80</c:v>
                </c:pt>
                <c:pt idx="3579">
                  <c:v>80</c:v>
                </c:pt>
                <c:pt idx="3580">
                  <c:v>79</c:v>
                </c:pt>
                <c:pt idx="3581">
                  <c:v>77</c:v>
                </c:pt>
                <c:pt idx="3582">
                  <c:v>73</c:v>
                </c:pt>
                <c:pt idx="3583">
                  <c:v>80</c:v>
                </c:pt>
                <c:pt idx="3584">
                  <c:v>77</c:v>
                </c:pt>
                <c:pt idx="3585">
                  <c:v>69</c:v>
                </c:pt>
                <c:pt idx="3586">
                  <c:v>67</c:v>
                </c:pt>
                <c:pt idx="3587">
                  <c:v>82</c:v>
                </c:pt>
                <c:pt idx="3588">
                  <c:v>77</c:v>
                </c:pt>
                <c:pt idx="3589">
                  <c:v>79</c:v>
                </c:pt>
                <c:pt idx="3590">
                  <c:v>73</c:v>
                </c:pt>
                <c:pt idx="3591">
                  <c:v>75</c:v>
                </c:pt>
                <c:pt idx="3592">
                  <c:v>71</c:v>
                </c:pt>
                <c:pt idx="3593">
                  <c:v>72</c:v>
                </c:pt>
                <c:pt idx="3594">
                  <c:v>72</c:v>
                </c:pt>
                <c:pt idx="3595">
                  <c:v>82</c:v>
                </c:pt>
                <c:pt idx="3596">
                  <c:v>77</c:v>
                </c:pt>
                <c:pt idx="3597">
                  <c:v>67</c:v>
                </c:pt>
                <c:pt idx="3598">
                  <c:v>68</c:v>
                </c:pt>
                <c:pt idx="3599">
                  <c:v>74</c:v>
                </c:pt>
                <c:pt idx="3600">
                  <c:v>70</c:v>
                </c:pt>
                <c:pt idx="3601">
                  <c:v>69</c:v>
                </c:pt>
                <c:pt idx="3602">
                  <c:v>72</c:v>
                </c:pt>
                <c:pt idx="3603">
                  <c:v>67</c:v>
                </c:pt>
                <c:pt idx="3604">
                  <c:v>72</c:v>
                </c:pt>
                <c:pt idx="3605">
                  <c:v>73</c:v>
                </c:pt>
                <c:pt idx="3606">
                  <c:v>74</c:v>
                </c:pt>
                <c:pt idx="3607">
                  <c:v>75</c:v>
                </c:pt>
                <c:pt idx="3608">
                  <c:v>78</c:v>
                </c:pt>
                <c:pt idx="3609">
                  <c:v>75</c:v>
                </c:pt>
                <c:pt idx="3610">
                  <c:v>75</c:v>
                </c:pt>
                <c:pt idx="3613">
                  <c:v>60</c:v>
                </c:pt>
                <c:pt idx="3614">
                  <c:v>61</c:v>
                </c:pt>
                <c:pt idx="3615">
                  <c:v>76</c:v>
                </c:pt>
                <c:pt idx="3616">
                  <c:v>73</c:v>
                </c:pt>
                <c:pt idx="3617">
                  <c:v>64</c:v>
                </c:pt>
                <c:pt idx="3618">
                  <c:v>72</c:v>
                </c:pt>
                <c:pt idx="3619">
                  <c:v>74</c:v>
                </c:pt>
                <c:pt idx="3620">
                  <c:v>75</c:v>
                </c:pt>
                <c:pt idx="3621">
                  <c:v>70</c:v>
                </c:pt>
                <c:pt idx="3622">
                  <c:v>72</c:v>
                </c:pt>
                <c:pt idx="3623">
                  <c:v>72</c:v>
                </c:pt>
                <c:pt idx="3624">
                  <c:v>68</c:v>
                </c:pt>
                <c:pt idx="3625">
                  <c:v>68</c:v>
                </c:pt>
                <c:pt idx="3626">
                  <c:v>61</c:v>
                </c:pt>
                <c:pt idx="3627">
                  <c:v>62</c:v>
                </c:pt>
                <c:pt idx="3628">
                  <c:v>59</c:v>
                </c:pt>
                <c:pt idx="3629">
                  <c:v>69</c:v>
                </c:pt>
                <c:pt idx="3630">
                  <c:v>63</c:v>
                </c:pt>
                <c:pt idx="3631">
                  <c:v>71</c:v>
                </c:pt>
                <c:pt idx="3632">
                  <c:v>70</c:v>
                </c:pt>
                <c:pt idx="3633">
                  <c:v>67</c:v>
                </c:pt>
                <c:pt idx="3634">
                  <c:v>77</c:v>
                </c:pt>
                <c:pt idx="3635">
                  <c:v>73</c:v>
                </c:pt>
                <c:pt idx="3636">
                  <c:v>68</c:v>
                </c:pt>
                <c:pt idx="3637">
                  <c:v>72</c:v>
                </c:pt>
                <c:pt idx="3638">
                  <c:v>67</c:v>
                </c:pt>
                <c:pt idx="3639">
                  <c:v>63</c:v>
                </c:pt>
                <c:pt idx="3640">
                  <c:v>61</c:v>
                </c:pt>
                <c:pt idx="3641">
                  <c:v>59</c:v>
                </c:pt>
                <c:pt idx="3642">
                  <c:v>73</c:v>
                </c:pt>
                <c:pt idx="3643">
                  <c:v>70</c:v>
                </c:pt>
                <c:pt idx="3644">
                  <c:v>71</c:v>
                </c:pt>
                <c:pt idx="3645">
                  <c:v>85</c:v>
                </c:pt>
                <c:pt idx="3646">
                  <c:v>73</c:v>
                </c:pt>
                <c:pt idx="3647">
                  <c:v>69</c:v>
                </c:pt>
                <c:pt idx="3648">
                  <c:v>62</c:v>
                </c:pt>
                <c:pt idx="3649">
                  <c:v>69</c:v>
                </c:pt>
                <c:pt idx="3650">
                  <c:v>70</c:v>
                </c:pt>
                <c:pt idx="3651">
                  <c:v>65</c:v>
                </c:pt>
                <c:pt idx="3652">
                  <c:v>74</c:v>
                </c:pt>
                <c:pt idx="3653">
                  <c:v>63</c:v>
                </c:pt>
                <c:pt idx="3654">
                  <c:v>62</c:v>
                </c:pt>
                <c:pt idx="3655">
                  <c:v>70</c:v>
                </c:pt>
                <c:pt idx="3656">
                  <c:v>72</c:v>
                </c:pt>
                <c:pt idx="3657">
                  <c:v>67</c:v>
                </c:pt>
                <c:pt idx="3658">
                  <c:v>78</c:v>
                </c:pt>
                <c:pt idx="3659">
                  <c:v>75</c:v>
                </c:pt>
                <c:pt idx="3660">
                  <c:v>74</c:v>
                </c:pt>
                <c:pt idx="3661">
                  <c:v>75</c:v>
                </c:pt>
                <c:pt idx="3662">
                  <c:v>75</c:v>
                </c:pt>
                <c:pt idx="3663">
                  <c:v>77</c:v>
                </c:pt>
                <c:pt idx="3664">
                  <c:v>72</c:v>
                </c:pt>
                <c:pt idx="3665">
                  <c:v>73</c:v>
                </c:pt>
                <c:pt idx="3666">
                  <c:v>78</c:v>
                </c:pt>
                <c:pt idx="3667">
                  <c:v>77</c:v>
                </c:pt>
                <c:pt idx="3668">
                  <c:v>66</c:v>
                </c:pt>
                <c:pt idx="3669">
                  <c:v>62</c:v>
                </c:pt>
                <c:pt idx="3670">
                  <c:v>72</c:v>
                </c:pt>
                <c:pt idx="3671">
                  <c:v>75</c:v>
                </c:pt>
                <c:pt idx="3672">
                  <c:v>72</c:v>
                </c:pt>
                <c:pt idx="3673">
                  <c:v>73</c:v>
                </c:pt>
                <c:pt idx="3674">
                  <c:v>69</c:v>
                </c:pt>
                <c:pt idx="3675">
                  <c:v>73</c:v>
                </c:pt>
                <c:pt idx="3676">
                  <c:v>69</c:v>
                </c:pt>
                <c:pt idx="3677">
                  <c:v>70</c:v>
                </c:pt>
                <c:pt idx="3678">
                  <c:v>69</c:v>
                </c:pt>
                <c:pt idx="3679">
                  <c:v>66</c:v>
                </c:pt>
                <c:pt idx="3680">
                  <c:v>73</c:v>
                </c:pt>
                <c:pt idx="3681">
                  <c:v>72</c:v>
                </c:pt>
                <c:pt idx="3682">
                  <c:v>70</c:v>
                </c:pt>
                <c:pt idx="3683">
                  <c:v>76</c:v>
                </c:pt>
                <c:pt idx="3684">
                  <c:v>72</c:v>
                </c:pt>
                <c:pt idx="3685">
                  <c:v>57</c:v>
                </c:pt>
                <c:pt idx="3686">
                  <c:v>61</c:v>
                </c:pt>
                <c:pt idx="3687">
                  <c:v>83</c:v>
                </c:pt>
                <c:pt idx="3688">
                  <c:v>83</c:v>
                </c:pt>
                <c:pt idx="3689">
                  <c:v>90</c:v>
                </c:pt>
                <c:pt idx="3690">
                  <c:v>80</c:v>
                </c:pt>
                <c:pt idx="3691">
                  <c:v>81</c:v>
                </c:pt>
                <c:pt idx="3692">
                  <c:v>79</c:v>
                </c:pt>
                <c:pt idx="3693">
                  <c:v>79</c:v>
                </c:pt>
                <c:pt idx="3694">
                  <c:v>78</c:v>
                </c:pt>
                <c:pt idx="3695">
                  <c:v>76</c:v>
                </c:pt>
                <c:pt idx="3696">
                  <c:v>76</c:v>
                </c:pt>
                <c:pt idx="3697">
                  <c:v>71</c:v>
                </c:pt>
                <c:pt idx="3698">
                  <c:v>71</c:v>
                </c:pt>
                <c:pt idx="3699">
                  <c:v>69</c:v>
                </c:pt>
                <c:pt idx="3700">
                  <c:v>69</c:v>
                </c:pt>
                <c:pt idx="3701">
                  <c:v>68</c:v>
                </c:pt>
                <c:pt idx="3702">
                  <c:v>70</c:v>
                </c:pt>
                <c:pt idx="3703">
                  <c:v>70</c:v>
                </c:pt>
                <c:pt idx="3704">
                  <c:v>67</c:v>
                </c:pt>
                <c:pt idx="3705">
                  <c:v>72</c:v>
                </c:pt>
                <c:pt idx="3706">
                  <c:v>72</c:v>
                </c:pt>
                <c:pt idx="3707">
                  <c:v>59</c:v>
                </c:pt>
                <c:pt idx="3708">
                  <c:v>57</c:v>
                </c:pt>
                <c:pt idx="3709">
                  <c:v>64</c:v>
                </c:pt>
                <c:pt idx="3710">
                  <c:v>68</c:v>
                </c:pt>
                <c:pt idx="3711">
                  <c:v>59</c:v>
                </c:pt>
                <c:pt idx="3712">
                  <c:v>59</c:v>
                </c:pt>
                <c:pt idx="3714">
                  <c:v>72</c:v>
                </c:pt>
                <c:pt idx="3715">
                  <c:v>72</c:v>
                </c:pt>
                <c:pt idx="3716">
                  <c:v>70</c:v>
                </c:pt>
                <c:pt idx="3717">
                  <c:v>67</c:v>
                </c:pt>
                <c:pt idx="3718">
                  <c:v>62</c:v>
                </c:pt>
                <c:pt idx="3719">
                  <c:v>63</c:v>
                </c:pt>
                <c:pt idx="3720">
                  <c:v>61</c:v>
                </c:pt>
                <c:pt idx="3721">
                  <c:v>64</c:v>
                </c:pt>
                <c:pt idx="3722">
                  <c:v>70</c:v>
                </c:pt>
                <c:pt idx="3723">
                  <c:v>71</c:v>
                </c:pt>
                <c:pt idx="3724">
                  <c:v>68</c:v>
                </c:pt>
                <c:pt idx="3725">
                  <c:v>69</c:v>
                </c:pt>
                <c:pt idx="3726">
                  <c:v>74</c:v>
                </c:pt>
                <c:pt idx="3727">
                  <c:v>71</c:v>
                </c:pt>
                <c:pt idx="3728">
                  <c:v>61</c:v>
                </c:pt>
                <c:pt idx="3729">
                  <c:v>67</c:v>
                </c:pt>
                <c:pt idx="3730">
                  <c:v>74</c:v>
                </c:pt>
                <c:pt idx="3731">
                  <c:v>68</c:v>
                </c:pt>
                <c:pt idx="3732">
                  <c:v>66</c:v>
                </c:pt>
                <c:pt idx="3733">
                  <c:v>73</c:v>
                </c:pt>
                <c:pt idx="3734">
                  <c:v>71</c:v>
                </c:pt>
                <c:pt idx="3735">
                  <c:v>71</c:v>
                </c:pt>
                <c:pt idx="3736">
                  <c:v>63</c:v>
                </c:pt>
                <c:pt idx="3737">
                  <c:v>62</c:v>
                </c:pt>
                <c:pt idx="3738">
                  <c:v>68</c:v>
                </c:pt>
                <c:pt idx="3739">
                  <c:v>67</c:v>
                </c:pt>
                <c:pt idx="3740">
                  <c:v>61</c:v>
                </c:pt>
                <c:pt idx="3741">
                  <c:v>60</c:v>
                </c:pt>
                <c:pt idx="3742">
                  <c:v>64</c:v>
                </c:pt>
                <c:pt idx="3743">
                  <c:v>62</c:v>
                </c:pt>
                <c:pt idx="3744">
                  <c:v>64</c:v>
                </c:pt>
                <c:pt idx="3745">
                  <c:v>66</c:v>
                </c:pt>
                <c:pt idx="3746">
                  <c:v>65</c:v>
                </c:pt>
                <c:pt idx="3747">
                  <c:v>64</c:v>
                </c:pt>
                <c:pt idx="3748">
                  <c:v>67</c:v>
                </c:pt>
                <c:pt idx="3749">
                  <c:v>64</c:v>
                </c:pt>
                <c:pt idx="3750">
                  <c:v>68</c:v>
                </c:pt>
                <c:pt idx="3751">
                  <c:v>66</c:v>
                </c:pt>
                <c:pt idx="3752">
                  <c:v>51</c:v>
                </c:pt>
                <c:pt idx="3753">
                  <c:v>57</c:v>
                </c:pt>
                <c:pt idx="3754">
                  <c:v>58</c:v>
                </c:pt>
                <c:pt idx="3755">
                  <c:v>53</c:v>
                </c:pt>
                <c:pt idx="3756">
                  <c:v>55</c:v>
                </c:pt>
                <c:pt idx="3757">
                  <c:v>66</c:v>
                </c:pt>
                <c:pt idx="3758">
                  <c:v>63</c:v>
                </c:pt>
                <c:pt idx="3759">
                  <c:v>55</c:v>
                </c:pt>
                <c:pt idx="3760">
                  <c:v>73</c:v>
                </c:pt>
                <c:pt idx="3761">
                  <c:v>71</c:v>
                </c:pt>
                <c:pt idx="3762">
                  <c:v>64</c:v>
                </c:pt>
                <c:pt idx="3763">
                  <c:v>65</c:v>
                </c:pt>
                <c:pt idx="3764">
                  <c:v>60</c:v>
                </c:pt>
                <c:pt idx="3765">
                  <c:v>58</c:v>
                </c:pt>
                <c:pt idx="3766">
                  <c:v>63</c:v>
                </c:pt>
                <c:pt idx="3767">
                  <c:v>56</c:v>
                </c:pt>
                <c:pt idx="3768">
                  <c:v>73</c:v>
                </c:pt>
                <c:pt idx="3769">
                  <c:v>70</c:v>
                </c:pt>
                <c:pt idx="3770">
                  <c:v>56</c:v>
                </c:pt>
                <c:pt idx="3771">
                  <c:v>66</c:v>
                </c:pt>
                <c:pt idx="3772">
                  <c:v>63</c:v>
                </c:pt>
                <c:pt idx="3773">
                  <c:v>55</c:v>
                </c:pt>
                <c:pt idx="3774">
                  <c:v>56</c:v>
                </c:pt>
                <c:pt idx="3775">
                  <c:v>57</c:v>
                </c:pt>
                <c:pt idx="3776">
                  <c:v>55</c:v>
                </c:pt>
                <c:pt idx="3777">
                  <c:v>62</c:v>
                </c:pt>
                <c:pt idx="3778">
                  <c:v>64</c:v>
                </c:pt>
                <c:pt idx="3779">
                  <c:v>51</c:v>
                </c:pt>
                <c:pt idx="3780">
                  <c:v>53</c:v>
                </c:pt>
                <c:pt idx="3781">
                  <c:v>62</c:v>
                </c:pt>
                <c:pt idx="3782">
                  <c:v>65</c:v>
                </c:pt>
                <c:pt idx="3783">
                  <c:v>66</c:v>
                </c:pt>
                <c:pt idx="3784">
                  <c:v>66</c:v>
                </c:pt>
                <c:pt idx="3785">
                  <c:v>70</c:v>
                </c:pt>
                <c:pt idx="3786">
                  <c:v>64</c:v>
                </c:pt>
                <c:pt idx="3787">
                  <c:v>71</c:v>
                </c:pt>
                <c:pt idx="3788">
                  <c:v>73</c:v>
                </c:pt>
                <c:pt idx="3789">
                  <c:v>74</c:v>
                </c:pt>
                <c:pt idx="3790">
                  <c:v>82</c:v>
                </c:pt>
                <c:pt idx="3791">
                  <c:v>75</c:v>
                </c:pt>
                <c:pt idx="3792">
                  <c:v>71</c:v>
                </c:pt>
                <c:pt idx="3793">
                  <c:v>72</c:v>
                </c:pt>
                <c:pt idx="3794">
                  <c:v>71</c:v>
                </c:pt>
                <c:pt idx="3795">
                  <c:v>64</c:v>
                </c:pt>
                <c:pt idx="3796">
                  <c:v>66</c:v>
                </c:pt>
                <c:pt idx="3797">
                  <c:v>76</c:v>
                </c:pt>
                <c:pt idx="3798">
                  <c:v>71</c:v>
                </c:pt>
                <c:pt idx="3799">
                  <c:v>74</c:v>
                </c:pt>
                <c:pt idx="3800">
                  <c:v>66</c:v>
                </c:pt>
                <c:pt idx="3801">
                  <c:v>84</c:v>
                </c:pt>
                <c:pt idx="3802">
                  <c:v>81</c:v>
                </c:pt>
                <c:pt idx="3803">
                  <c:v>78</c:v>
                </c:pt>
                <c:pt idx="3804">
                  <c:v>72</c:v>
                </c:pt>
                <c:pt idx="3805">
                  <c:v>79</c:v>
                </c:pt>
                <c:pt idx="3806">
                  <c:v>77</c:v>
                </c:pt>
                <c:pt idx="3807">
                  <c:v>84</c:v>
                </c:pt>
                <c:pt idx="3808">
                  <c:v>84</c:v>
                </c:pt>
                <c:pt idx="3809">
                  <c:v>79</c:v>
                </c:pt>
                <c:pt idx="3810">
                  <c:v>78</c:v>
                </c:pt>
                <c:pt idx="3811">
                  <c:v>79</c:v>
                </c:pt>
                <c:pt idx="3812">
                  <c:v>60</c:v>
                </c:pt>
                <c:pt idx="3813">
                  <c:v>69</c:v>
                </c:pt>
                <c:pt idx="3814">
                  <c:v>72</c:v>
                </c:pt>
                <c:pt idx="3815">
                  <c:v>61</c:v>
                </c:pt>
                <c:pt idx="3816">
                  <c:v>70</c:v>
                </c:pt>
                <c:pt idx="3817">
                  <c:v>73</c:v>
                </c:pt>
                <c:pt idx="3818">
                  <c:v>73</c:v>
                </c:pt>
                <c:pt idx="3819">
                  <c:v>76</c:v>
                </c:pt>
                <c:pt idx="3820">
                  <c:v>74</c:v>
                </c:pt>
                <c:pt idx="3821">
                  <c:v>64</c:v>
                </c:pt>
                <c:pt idx="3822">
                  <c:v>67</c:v>
                </c:pt>
                <c:pt idx="3823">
                  <c:v>84</c:v>
                </c:pt>
                <c:pt idx="3824">
                  <c:v>73</c:v>
                </c:pt>
                <c:pt idx="3825">
                  <c:v>78</c:v>
                </c:pt>
                <c:pt idx="3826">
                  <c:v>79</c:v>
                </c:pt>
                <c:pt idx="3827">
                  <c:v>74</c:v>
                </c:pt>
                <c:pt idx="3828">
                  <c:v>74</c:v>
                </c:pt>
                <c:pt idx="3829">
                  <c:v>69</c:v>
                </c:pt>
                <c:pt idx="3830">
                  <c:v>78</c:v>
                </c:pt>
                <c:pt idx="3831">
                  <c:v>76</c:v>
                </c:pt>
                <c:pt idx="3832">
                  <c:v>75</c:v>
                </c:pt>
                <c:pt idx="3833">
                  <c:v>71</c:v>
                </c:pt>
                <c:pt idx="3834">
                  <c:v>75</c:v>
                </c:pt>
                <c:pt idx="3835">
                  <c:v>72</c:v>
                </c:pt>
                <c:pt idx="3836">
                  <c:v>64</c:v>
                </c:pt>
                <c:pt idx="3837">
                  <c:v>64</c:v>
                </c:pt>
                <c:pt idx="3838">
                  <c:v>70</c:v>
                </c:pt>
                <c:pt idx="3839">
                  <c:v>60</c:v>
                </c:pt>
                <c:pt idx="3840">
                  <c:v>65</c:v>
                </c:pt>
                <c:pt idx="3841">
                  <c:v>77</c:v>
                </c:pt>
                <c:pt idx="3842">
                  <c:v>77</c:v>
                </c:pt>
                <c:pt idx="3843">
                  <c:v>82</c:v>
                </c:pt>
                <c:pt idx="3844">
                  <c:v>83</c:v>
                </c:pt>
                <c:pt idx="3845">
                  <c:v>89</c:v>
                </c:pt>
                <c:pt idx="3846">
                  <c:v>81</c:v>
                </c:pt>
                <c:pt idx="3847">
                  <c:v>81</c:v>
                </c:pt>
                <c:pt idx="3848">
                  <c:v>80</c:v>
                </c:pt>
                <c:pt idx="3849">
                  <c:v>78</c:v>
                </c:pt>
                <c:pt idx="3850">
                  <c:v>69</c:v>
                </c:pt>
                <c:pt idx="3851">
                  <c:v>69</c:v>
                </c:pt>
                <c:pt idx="3852">
                  <c:v>68</c:v>
                </c:pt>
                <c:pt idx="3853">
                  <c:v>68</c:v>
                </c:pt>
                <c:pt idx="3854">
                  <c:v>66</c:v>
                </c:pt>
                <c:pt idx="3855">
                  <c:v>78</c:v>
                </c:pt>
                <c:pt idx="3856">
                  <c:v>79</c:v>
                </c:pt>
                <c:pt idx="3857">
                  <c:v>68</c:v>
                </c:pt>
                <c:pt idx="3858">
                  <c:v>64</c:v>
                </c:pt>
                <c:pt idx="3859">
                  <c:v>74</c:v>
                </c:pt>
                <c:pt idx="3860">
                  <c:v>75</c:v>
                </c:pt>
                <c:pt idx="3861">
                  <c:v>74</c:v>
                </c:pt>
                <c:pt idx="3862">
                  <c:v>70</c:v>
                </c:pt>
                <c:pt idx="3863">
                  <c:v>80</c:v>
                </c:pt>
                <c:pt idx="3864">
                  <c:v>76</c:v>
                </c:pt>
                <c:pt idx="3865">
                  <c:v>78</c:v>
                </c:pt>
                <c:pt idx="3866">
                  <c:v>77</c:v>
                </c:pt>
                <c:pt idx="3867">
                  <c:v>77</c:v>
                </c:pt>
                <c:pt idx="3868">
                  <c:v>73</c:v>
                </c:pt>
                <c:pt idx="3872">
                  <c:v>83</c:v>
                </c:pt>
                <c:pt idx="3873">
                  <c:v>88</c:v>
                </c:pt>
                <c:pt idx="3874">
                  <c:v>84</c:v>
                </c:pt>
                <c:pt idx="3875">
                  <c:v>85</c:v>
                </c:pt>
                <c:pt idx="3876">
                  <c:v>74</c:v>
                </c:pt>
                <c:pt idx="3877">
                  <c:v>67</c:v>
                </c:pt>
                <c:pt idx="3878">
                  <c:v>66</c:v>
                </c:pt>
                <c:pt idx="3879">
                  <c:v>64</c:v>
                </c:pt>
                <c:pt idx="3880">
                  <c:v>63</c:v>
                </c:pt>
                <c:pt idx="3881">
                  <c:v>71</c:v>
                </c:pt>
                <c:pt idx="3882">
                  <c:v>67</c:v>
                </c:pt>
                <c:pt idx="3883">
                  <c:v>74</c:v>
                </c:pt>
                <c:pt idx="3885">
                  <c:v>63</c:v>
                </c:pt>
                <c:pt idx="3886">
                  <c:v>85</c:v>
                </c:pt>
                <c:pt idx="3887">
                  <c:v>78</c:v>
                </c:pt>
                <c:pt idx="3888">
                  <c:v>80</c:v>
                </c:pt>
                <c:pt idx="3889">
                  <c:v>75</c:v>
                </c:pt>
                <c:pt idx="3890">
                  <c:v>72</c:v>
                </c:pt>
                <c:pt idx="3891">
                  <c:v>71</c:v>
                </c:pt>
                <c:pt idx="3892">
                  <c:v>78</c:v>
                </c:pt>
                <c:pt idx="3893">
                  <c:v>70</c:v>
                </c:pt>
                <c:pt idx="3894">
                  <c:v>68</c:v>
                </c:pt>
                <c:pt idx="3895">
                  <c:v>74</c:v>
                </c:pt>
                <c:pt idx="3896">
                  <c:v>66</c:v>
                </c:pt>
                <c:pt idx="3897">
                  <c:v>65</c:v>
                </c:pt>
                <c:pt idx="3898">
                  <c:v>65</c:v>
                </c:pt>
                <c:pt idx="3899">
                  <c:v>77</c:v>
                </c:pt>
                <c:pt idx="3900">
                  <c:v>75</c:v>
                </c:pt>
                <c:pt idx="3901">
                  <c:v>65</c:v>
                </c:pt>
                <c:pt idx="3902">
                  <c:v>76</c:v>
                </c:pt>
                <c:pt idx="3903">
                  <c:v>71</c:v>
                </c:pt>
                <c:pt idx="3904">
                  <c:v>74</c:v>
                </c:pt>
                <c:pt idx="3905">
                  <c:v>70</c:v>
                </c:pt>
                <c:pt idx="3906">
                  <c:v>70</c:v>
                </c:pt>
                <c:pt idx="3907">
                  <c:v>72</c:v>
                </c:pt>
                <c:pt idx="3908">
                  <c:v>73</c:v>
                </c:pt>
                <c:pt idx="3909">
                  <c:v>77</c:v>
                </c:pt>
                <c:pt idx="3910">
                  <c:v>62</c:v>
                </c:pt>
                <c:pt idx="3911">
                  <c:v>61</c:v>
                </c:pt>
                <c:pt idx="3912">
                  <c:v>83</c:v>
                </c:pt>
                <c:pt idx="3913">
                  <c:v>82</c:v>
                </c:pt>
                <c:pt idx="3914">
                  <c:v>72</c:v>
                </c:pt>
                <c:pt idx="3915">
                  <c:v>71</c:v>
                </c:pt>
                <c:pt idx="3916">
                  <c:v>79</c:v>
                </c:pt>
                <c:pt idx="3917">
                  <c:v>77</c:v>
                </c:pt>
                <c:pt idx="3918">
                  <c:v>59</c:v>
                </c:pt>
                <c:pt idx="3919">
                  <c:v>81</c:v>
                </c:pt>
                <c:pt idx="3920">
                  <c:v>80</c:v>
                </c:pt>
                <c:pt idx="3921">
                  <c:v>64</c:v>
                </c:pt>
                <c:pt idx="3922">
                  <c:v>79</c:v>
                </c:pt>
                <c:pt idx="3923">
                  <c:v>87</c:v>
                </c:pt>
                <c:pt idx="3924">
                  <c:v>80</c:v>
                </c:pt>
                <c:pt idx="3925">
                  <c:v>81</c:v>
                </c:pt>
                <c:pt idx="3926">
                  <c:v>72</c:v>
                </c:pt>
                <c:pt idx="3927">
                  <c:v>74</c:v>
                </c:pt>
                <c:pt idx="3928">
                  <c:v>75</c:v>
                </c:pt>
                <c:pt idx="3929">
                  <c:v>80</c:v>
                </c:pt>
                <c:pt idx="3930">
                  <c:v>74</c:v>
                </c:pt>
                <c:pt idx="3931">
                  <c:v>77</c:v>
                </c:pt>
                <c:pt idx="3932">
                  <c:v>74</c:v>
                </c:pt>
                <c:pt idx="3933">
                  <c:v>75</c:v>
                </c:pt>
                <c:pt idx="3934">
                  <c:v>77</c:v>
                </c:pt>
                <c:pt idx="3935">
                  <c:v>74</c:v>
                </c:pt>
                <c:pt idx="3936">
                  <c:v>69</c:v>
                </c:pt>
                <c:pt idx="3937">
                  <c:v>65</c:v>
                </c:pt>
                <c:pt idx="3939">
                  <c:v>77</c:v>
                </c:pt>
                <c:pt idx="3940">
                  <c:v>76</c:v>
                </c:pt>
                <c:pt idx="3941">
                  <c:v>77</c:v>
                </c:pt>
                <c:pt idx="3942">
                  <c:v>73</c:v>
                </c:pt>
                <c:pt idx="3943">
                  <c:v>81</c:v>
                </c:pt>
                <c:pt idx="3944">
                  <c:v>79</c:v>
                </c:pt>
                <c:pt idx="3945">
                  <c:v>81</c:v>
                </c:pt>
                <c:pt idx="3946">
                  <c:v>80</c:v>
                </c:pt>
                <c:pt idx="3947">
                  <c:v>73</c:v>
                </c:pt>
                <c:pt idx="3948">
                  <c:v>70</c:v>
                </c:pt>
                <c:pt idx="3951">
                  <c:v>78</c:v>
                </c:pt>
                <c:pt idx="3952">
                  <c:v>81</c:v>
                </c:pt>
                <c:pt idx="3953">
                  <c:v>78</c:v>
                </c:pt>
                <c:pt idx="3954">
                  <c:v>80</c:v>
                </c:pt>
                <c:pt idx="3955">
                  <c:v>82</c:v>
                </c:pt>
                <c:pt idx="3956">
                  <c:v>73</c:v>
                </c:pt>
                <c:pt idx="3957">
                  <c:v>73</c:v>
                </c:pt>
                <c:pt idx="3958">
                  <c:v>72</c:v>
                </c:pt>
                <c:pt idx="3959">
                  <c:v>70</c:v>
                </c:pt>
                <c:pt idx="3962">
                  <c:v>74</c:v>
                </c:pt>
                <c:pt idx="3963">
                  <c:v>79</c:v>
                </c:pt>
                <c:pt idx="3964">
                  <c:v>67</c:v>
                </c:pt>
                <c:pt idx="3965">
                  <c:v>69</c:v>
                </c:pt>
                <c:pt idx="3966">
                  <c:v>74</c:v>
                </c:pt>
                <c:pt idx="3967">
                  <c:v>76</c:v>
                </c:pt>
                <c:pt idx="3968">
                  <c:v>73</c:v>
                </c:pt>
                <c:pt idx="3969">
                  <c:v>74</c:v>
                </c:pt>
                <c:pt idx="3970">
                  <c:v>78</c:v>
                </c:pt>
                <c:pt idx="3971">
                  <c:v>80</c:v>
                </c:pt>
                <c:pt idx="3972">
                  <c:v>79</c:v>
                </c:pt>
                <c:pt idx="3973">
                  <c:v>66</c:v>
                </c:pt>
                <c:pt idx="3974">
                  <c:v>65</c:v>
                </c:pt>
                <c:pt idx="3975">
                  <c:v>76</c:v>
                </c:pt>
                <c:pt idx="3976">
                  <c:v>75</c:v>
                </c:pt>
                <c:pt idx="3977">
                  <c:v>82</c:v>
                </c:pt>
                <c:pt idx="3978">
                  <c:v>79</c:v>
                </c:pt>
                <c:pt idx="3979">
                  <c:v>75</c:v>
                </c:pt>
                <c:pt idx="3980">
                  <c:v>77</c:v>
                </c:pt>
                <c:pt idx="3981">
                  <c:v>79</c:v>
                </c:pt>
                <c:pt idx="3982">
                  <c:v>75</c:v>
                </c:pt>
                <c:pt idx="3983">
                  <c:v>69</c:v>
                </c:pt>
                <c:pt idx="3984">
                  <c:v>71</c:v>
                </c:pt>
                <c:pt idx="3985">
                  <c:v>79</c:v>
                </c:pt>
                <c:pt idx="3986">
                  <c:v>76</c:v>
                </c:pt>
                <c:pt idx="3987">
                  <c:v>65</c:v>
                </c:pt>
                <c:pt idx="3988">
                  <c:v>76</c:v>
                </c:pt>
                <c:pt idx="3989">
                  <c:v>77</c:v>
                </c:pt>
                <c:pt idx="3990">
                  <c:v>67</c:v>
                </c:pt>
                <c:pt idx="3991">
                  <c:v>71</c:v>
                </c:pt>
                <c:pt idx="3992">
                  <c:v>63</c:v>
                </c:pt>
                <c:pt idx="3993">
                  <c:v>76</c:v>
                </c:pt>
                <c:pt idx="3994">
                  <c:v>73</c:v>
                </c:pt>
                <c:pt idx="3995">
                  <c:v>76</c:v>
                </c:pt>
                <c:pt idx="3996">
                  <c:v>81</c:v>
                </c:pt>
                <c:pt idx="3997">
                  <c:v>70</c:v>
                </c:pt>
                <c:pt idx="3998">
                  <c:v>65</c:v>
                </c:pt>
                <c:pt idx="3999">
                  <c:v>71</c:v>
                </c:pt>
                <c:pt idx="4000">
                  <c:v>73</c:v>
                </c:pt>
                <c:pt idx="4001">
                  <c:v>77</c:v>
                </c:pt>
                <c:pt idx="4002">
                  <c:v>75</c:v>
                </c:pt>
                <c:pt idx="4003">
                  <c:v>71</c:v>
                </c:pt>
                <c:pt idx="4004">
                  <c:v>74</c:v>
                </c:pt>
                <c:pt idx="4005">
                  <c:v>75</c:v>
                </c:pt>
                <c:pt idx="4006">
                  <c:v>79</c:v>
                </c:pt>
                <c:pt idx="4010">
                  <c:v>71</c:v>
                </c:pt>
                <c:pt idx="4011">
                  <c:v>74</c:v>
                </c:pt>
                <c:pt idx="4012">
                  <c:v>76</c:v>
                </c:pt>
                <c:pt idx="4013">
                  <c:v>73</c:v>
                </c:pt>
                <c:pt idx="4014">
                  <c:v>78</c:v>
                </c:pt>
                <c:pt idx="4015">
                  <c:v>74</c:v>
                </c:pt>
                <c:pt idx="4016">
                  <c:v>74</c:v>
                </c:pt>
                <c:pt idx="4017">
                  <c:v>68</c:v>
                </c:pt>
                <c:pt idx="4018">
                  <c:v>78</c:v>
                </c:pt>
                <c:pt idx="4019">
                  <c:v>81</c:v>
                </c:pt>
                <c:pt idx="4020">
                  <c:v>76</c:v>
                </c:pt>
                <c:pt idx="4021">
                  <c:v>72</c:v>
                </c:pt>
                <c:pt idx="4022">
                  <c:v>69</c:v>
                </c:pt>
                <c:pt idx="4023">
                  <c:v>70</c:v>
                </c:pt>
                <c:pt idx="4024">
                  <c:v>73</c:v>
                </c:pt>
                <c:pt idx="4025">
                  <c:v>71</c:v>
                </c:pt>
                <c:pt idx="4026">
                  <c:v>76</c:v>
                </c:pt>
                <c:pt idx="4027">
                  <c:v>63</c:v>
                </c:pt>
                <c:pt idx="4028">
                  <c:v>61</c:v>
                </c:pt>
                <c:pt idx="4029">
                  <c:v>67</c:v>
                </c:pt>
                <c:pt idx="4030">
                  <c:v>70</c:v>
                </c:pt>
                <c:pt idx="4031">
                  <c:v>77</c:v>
                </c:pt>
                <c:pt idx="4032">
                  <c:v>71</c:v>
                </c:pt>
                <c:pt idx="4033">
                  <c:v>77</c:v>
                </c:pt>
                <c:pt idx="4034">
                  <c:v>79</c:v>
                </c:pt>
                <c:pt idx="4035">
                  <c:v>78</c:v>
                </c:pt>
                <c:pt idx="4036">
                  <c:v>79</c:v>
                </c:pt>
                <c:pt idx="4037">
                  <c:v>75</c:v>
                </c:pt>
                <c:pt idx="4038">
                  <c:v>70</c:v>
                </c:pt>
                <c:pt idx="4039">
                  <c:v>68</c:v>
                </c:pt>
                <c:pt idx="4040">
                  <c:v>66</c:v>
                </c:pt>
                <c:pt idx="4042">
                  <c:v>75</c:v>
                </c:pt>
                <c:pt idx="4043">
                  <c:v>67</c:v>
                </c:pt>
                <c:pt idx="4044">
                  <c:v>69</c:v>
                </c:pt>
                <c:pt idx="4045">
                  <c:v>67</c:v>
                </c:pt>
                <c:pt idx="4047">
                  <c:v>74</c:v>
                </c:pt>
                <c:pt idx="4048">
                  <c:v>86</c:v>
                </c:pt>
                <c:pt idx="4049">
                  <c:v>85</c:v>
                </c:pt>
                <c:pt idx="4050">
                  <c:v>62</c:v>
                </c:pt>
                <c:pt idx="4051">
                  <c:v>62</c:v>
                </c:pt>
                <c:pt idx="4052">
                  <c:v>77</c:v>
                </c:pt>
                <c:pt idx="4053">
                  <c:v>74</c:v>
                </c:pt>
                <c:pt idx="4054">
                  <c:v>63</c:v>
                </c:pt>
                <c:pt idx="4055">
                  <c:v>61</c:v>
                </c:pt>
                <c:pt idx="4056">
                  <c:v>76</c:v>
                </c:pt>
                <c:pt idx="4057">
                  <c:v>76</c:v>
                </c:pt>
                <c:pt idx="4058">
                  <c:v>68</c:v>
                </c:pt>
                <c:pt idx="4059">
                  <c:v>65</c:v>
                </c:pt>
                <c:pt idx="4060">
                  <c:v>69</c:v>
                </c:pt>
                <c:pt idx="4061">
                  <c:v>68</c:v>
                </c:pt>
                <c:pt idx="4062">
                  <c:v>75</c:v>
                </c:pt>
                <c:pt idx="4063">
                  <c:v>79</c:v>
                </c:pt>
                <c:pt idx="4064">
                  <c:v>76</c:v>
                </c:pt>
                <c:pt idx="4065">
                  <c:v>77</c:v>
                </c:pt>
                <c:pt idx="4066">
                  <c:v>73</c:v>
                </c:pt>
                <c:pt idx="4067">
                  <c:v>70</c:v>
                </c:pt>
                <c:pt idx="4071">
                  <c:v>80</c:v>
                </c:pt>
                <c:pt idx="4072">
                  <c:v>76</c:v>
                </c:pt>
                <c:pt idx="4073">
                  <c:v>71</c:v>
                </c:pt>
                <c:pt idx="4074">
                  <c:v>75</c:v>
                </c:pt>
                <c:pt idx="4075">
                  <c:v>59</c:v>
                </c:pt>
                <c:pt idx="4076">
                  <c:v>77</c:v>
                </c:pt>
                <c:pt idx="4077">
                  <c:v>75</c:v>
                </c:pt>
                <c:pt idx="4078">
                  <c:v>67</c:v>
                </c:pt>
                <c:pt idx="4079">
                  <c:v>63</c:v>
                </c:pt>
                <c:pt idx="4080">
                  <c:v>72</c:v>
                </c:pt>
                <c:pt idx="4081">
                  <c:v>73</c:v>
                </c:pt>
                <c:pt idx="4082">
                  <c:v>75</c:v>
                </c:pt>
                <c:pt idx="4083">
                  <c:v>73</c:v>
                </c:pt>
                <c:pt idx="4084">
                  <c:v>75</c:v>
                </c:pt>
                <c:pt idx="4085">
                  <c:v>76</c:v>
                </c:pt>
                <c:pt idx="4086">
                  <c:v>70</c:v>
                </c:pt>
                <c:pt idx="4087">
                  <c:v>67</c:v>
                </c:pt>
                <c:pt idx="4088">
                  <c:v>71</c:v>
                </c:pt>
                <c:pt idx="4089">
                  <c:v>62</c:v>
                </c:pt>
                <c:pt idx="4090">
                  <c:v>74</c:v>
                </c:pt>
                <c:pt idx="4091">
                  <c:v>75</c:v>
                </c:pt>
                <c:pt idx="4092">
                  <c:v>73</c:v>
                </c:pt>
                <c:pt idx="4093">
                  <c:v>75</c:v>
                </c:pt>
                <c:pt idx="4094">
                  <c:v>71</c:v>
                </c:pt>
                <c:pt idx="4095">
                  <c:v>70</c:v>
                </c:pt>
                <c:pt idx="4096">
                  <c:v>76</c:v>
                </c:pt>
                <c:pt idx="4097">
                  <c:v>83</c:v>
                </c:pt>
                <c:pt idx="4098">
                  <c:v>76</c:v>
                </c:pt>
                <c:pt idx="4099">
                  <c:v>68</c:v>
                </c:pt>
                <c:pt idx="4100">
                  <c:v>68</c:v>
                </c:pt>
                <c:pt idx="4101">
                  <c:v>62</c:v>
                </c:pt>
                <c:pt idx="4102">
                  <c:v>65</c:v>
                </c:pt>
                <c:pt idx="4103">
                  <c:v>63</c:v>
                </c:pt>
                <c:pt idx="4104">
                  <c:v>74</c:v>
                </c:pt>
                <c:pt idx="4105">
                  <c:v>74</c:v>
                </c:pt>
                <c:pt idx="4106">
                  <c:v>69</c:v>
                </c:pt>
                <c:pt idx="4107">
                  <c:v>74</c:v>
                </c:pt>
                <c:pt idx="4108">
                  <c:v>73</c:v>
                </c:pt>
                <c:pt idx="4109">
                  <c:v>72</c:v>
                </c:pt>
                <c:pt idx="4110">
                  <c:v>73</c:v>
                </c:pt>
                <c:pt idx="4111">
                  <c:v>75</c:v>
                </c:pt>
                <c:pt idx="4112">
                  <c:v>80</c:v>
                </c:pt>
                <c:pt idx="4113">
                  <c:v>75</c:v>
                </c:pt>
                <c:pt idx="4114">
                  <c:v>75</c:v>
                </c:pt>
                <c:pt idx="4115">
                  <c:v>78</c:v>
                </c:pt>
                <c:pt idx="4116">
                  <c:v>67</c:v>
                </c:pt>
                <c:pt idx="4117">
                  <c:v>65</c:v>
                </c:pt>
                <c:pt idx="4121">
                  <c:v>73</c:v>
                </c:pt>
                <c:pt idx="4122">
                  <c:v>77</c:v>
                </c:pt>
                <c:pt idx="4123">
                  <c:v>75</c:v>
                </c:pt>
                <c:pt idx="4124">
                  <c:v>75</c:v>
                </c:pt>
                <c:pt idx="4125">
                  <c:v>70</c:v>
                </c:pt>
                <c:pt idx="4126">
                  <c:v>69</c:v>
                </c:pt>
                <c:pt idx="4127">
                  <c:v>67</c:v>
                </c:pt>
                <c:pt idx="4128">
                  <c:v>65</c:v>
                </c:pt>
                <c:pt idx="4129">
                  <c:v>68</c:v>
                </c:pt>
                <c:pt idx="4130">
                  <c:v>76</c:v>
                </c:pt>
                <c:pt idx="4131">
                  <c:v>77</c:v>
                </c:pt>
                <c:pt idx="4132">
                  <c:v>72</c:v>
                </c:pt>
                <c:pt idx="4133">
                  <c:v>76</c:v>
                </c:pt>
                <c:pt idx="4134">
                  <c:v>64</c:v>
                </c:pt>
                <c:pt idx="4135">
                  <c:v>68</c:v>
                </c:pt>
                <c:pt idx="4136">
                  <c:v>71</c:v>
                </c:pt>
                <c:pt idx="4137">
                  <c:v>89</c:v>
                </c:pt>
                <c:pt idx="4138">
                  <c:v>76</c:v>
                </c:pt>
                <c:pt idx="4141">
                  <c:v>56</c:v>
                </c:pt>
                <c:pt idx="4142">
                  <c:v>55</c:v>
                </c:pt>
                <c:pt idx="4143">
                  <c:v>58</c:v>
                </c:pt>
                <c:pt idx="4144">
                  <c:v>66</c:v>
                </c:pt>
                <c:pt idx="4145">
                  <c:v>76</c:v>
                </c:pt>
                <c:pt idx="4146">
                  <c:v>79</c:v>
                </c:pt>
                <c:pt idx="4147">
                  <c:v>80</c:v>
                </c:pt>
                <c:pt idx="4148">
                  <c:v>71</c:v>
                </c:pt>
                <c:pt idx="4149">
                  <c:v>85</c:v>
                </c:pt>
                <c:pt idx="4150">
                  <c:v>74</c:v>
                </c:pt>
                <c:pt idx="4151">
                  <c:v>68</c:v>
                </c:pt>
                <c:pt idx="4152">
                  <c:v>73</c:v>
                </c:pt>
                <c:pt idx="4153">
                  <c:v>72</c:v>
                </c:pt>
                <c:pt idx="4154">
                  <c:v>74</c:v>
                </c:pt>
                <c:pt idx="4155">
                  <c:v>66</c:v>
                </c:pt>
                <c:pt idx="4156">
                  <c:v>73</c:v>
                </c:pt>
                <c:pt idx="4157">
                  <c:v>65</c:v>
                </c:pt>
                <c:pt idx="4158">
                  <c:v>64</c:v>
                </c:pt>
                <c:pt idx="4159">
                  <c:v>63</c:v>
                </c:pt>
                <c:pt idx="4160">
                  <c:v>66</c:v>
                </c:pt>
                <c:pt idx="4161">
                  <c:v>62</c:v>
                </c:pt>
                <c:pt idx="4162">
                  <c:v>65</c:v>
                </c:pt>
                <c:pt idx="4163">
                  <c:v>61</c:v>
                </c:pt>
                <c:pt idx="4164">
                  <c:v>70</c:v>
                </c:pt>
                <c:pt idx="4165">
                  <c:v>67</c:v>
                </c:pt>
                <c:pt idx="4167">
                  <c:v>76</c:v>
                </c:pt>
                <c:pt idx="4168">
                  <c:v>77</c:v>
                </c:pt>
                <c:pt idx="4173">
                  <c:v>72</c:v>
                </c:pt>
                <c:pt idx="4174">
                  <c:v>70</c:v>
                </c:pt>
                <c:pt idx="4175">
                  <c:v>75</c:v>
                </c:pt>
                <c:pt idx="4176">
                  <c:v>75</c:v>
                </c:pt>
                <c:pt idx="4177">
                  <c:v>76</c:v>
                </c:pt>
                <c:pt idx="4178">
                  <c:v>79</c:v>
                </c:pt>
                <c:pt idx="4179">
                  <c:v>68</c:v>
                </c:pt>
                <c:pt idx="4180">
                  <c:v>75</c:v>
                </c:pt>
                <c:pt idx="4181">
                  <c:v>73</c:v>
                </c:pt>
                <c:pt idx="4182">
                  <c:v>62</c:v>
                </c:pt>
                <c:pt idx="4183">
                  <c:v>59</c:v>
                </c:pt>
                <c:pt idx="4184">
                  <c:v>69</c:v>
                </c:pt>
                <c:pt idx="4185">
                  <c:v>70</c:v>
                </c:pt>
                <c:pt idx="4187">
                  <c:v>66</c:v>
                </c:pt>
                <c:pt idx="4188">
                  <c:v>68</c:v>
                </c:pt>
                <c:pt idx="4189">
                  <c:v>77</c:v>
                </c:pt>
                <c:pt idx="4190">
                  <c:v>77</c:v>
                </c:pt>
                <c:pt idx="4191">
                  <c:v>75</c:v>
                </c:pt>
                <c:pt idx="4192">
                  <c:v>76</c:v>
                </c:pt>
                <c:pt idx="4193">
                  <c:v>68</c:v>
                </c:pt>
                <c:pt idx="4194">
                  <c:v>70</c:v>
                </c:pt>
                <c:pt idx="4195">
                  <c:v>79</c:v>
                </c:pt>
                <c:pt idx="4196">
                  <c:v>76</c:v>
                </c:pt>
                <c:pt idx="4199">
                  <c:v>70</c:v>
                </c:pt>
                <c:pt idx="4200">
                  <c:v>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2592"/>
        <c:axId val="57424512"/>
      </c:scatterChart>
      <c:valAx>
        <c:axId val="57422592"/>
        <c:scaling>
          <c:orientation val="minMax"/>
          <c:max val="190"/>
          <c:min val="90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最高血圧</a:t>
                </a:r>
              </a:p>
            </c:rich>
          </c:tx>
          <c:layout>
            <c:manualLayout>
              <c:xMode val="edge"/>
              <c:yMode val="edge"/>
              <c:x val="0.44475109361329834"/>
              <c:y val="0.95675450973252618"/>
            </c:manualLayout>
          </c:layout>
          <c:overlay val="0"/>
        </c:title>
        <c:numFmt formatCode="0_ " sourceLinked="1"/>
        <c:majorTickMark val="out"/>
        <c:minorTickMark val="none"/>
        <c:tickLblPos val="nextTo"/>
        <c:crossAx val="57424512"/>
        <c:crosses val="autoZero"/>
        <c:crossBetween val="midCat"/>
        <c:majorUnit val="10"/>
      </c:valAx>
      <c:valAx>
        <c:axId val="57424512"/>
        <c:scaling>
          <c:orientation val="minMax"/>
          <c:max val="120"/>
          <c:min val="5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最低血圧</a:t>
                </a:r>
              </a:p>
            </c:rich>
          </c:tx>
          <c:layout>
            <c:manualLayout>
              <c:xMode val="edge"/>
              <c:yMode val="edge"/>
              <c:x val="0"/>
              <c:y val="0.34419181977252838"/>
            </c:manualLayout>
          </c:layout>
          <c:overlay val="0"/>
        </c:title>
        <c:numFmt formatCode="0_ " sourceLinked="1"/>
        <c:majorTickMark val="out"/>
        <c:minorTickMark val="none"/>
        <c:tickLblPos val="nextTo"/>
        <c:txPr>
          <a:bodyPr/>
          <a:lstStyle/>
          <a:p>
            <a:pPr>
              <a:defRPr sz="900" baseline="0"/>
            </a:pPr>
            <a:endParaRPr lang="ja-JP"/>
          </a:p>
        </c:txPr>
        <c:crossAx val="57422592"/>
        <c:crosses val="autoZero"/>
        <c:crossBetween val="midCat"/>
        <c:majorUnit val="1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000" baseline="0"/>
              <a:t>最低血圧の頻度</a:t>
            </a:r>
          </a:p>
        </c:rich>
      </c:tx>
      <c:layout>
        <c:manualLayout>
          <c:xMode val="edge"/>
          <c:yMode val="edge"/>
          <c:x val="0.37358730158730158"/>
          <c:y val="2.0438014353896812E-2"/>
        </c:manualLayout>
      </c:layout>
      <c:overlay val="0"/>
      <c:spPr>
        <a:solidFill>
          <a:schemeClr val="bg1"/>
        </a:solidFill>
      </c:spPr>
    </c:title>
    <c:autoTitleDeleted val="0"/>
    <c:plotArea>
      <c:layout>
        <c:manualLayout>
          <c:layoutTarget val="inner"/>
          <c:xMode val="edge"/>
          <c:yMode val="edge"/>
          <c:x val="0.1200161854768154"/>
          <c:y val="7.4069237280299322E-2"/>
          <c:w val="0.82516447944006999"/>
          <c:h val="0.81505665450355291"/>
        </c:manualLayout>
      </c:layout>
      <c:barChart>
        <c:barDir val="bar"/>
        <c:grouping val="clustered"/>
        <c:varyColors val="0"/>
        <c:ser>
          <c:idx val="0"/>
          <c:order val="0"/>
          <c:tx>
            <c:v>最低血圧</c:v>
          </c:tx>
          <c:invertIfNegative val="0"/>
          <c:cat>
            <c:numRef>
              <c:f>血圧管理!$AM$38:$AM$52</c:f>
              <c:numCache>
                <c:formatCode>"X &lt;="\ 0</c:formatCode>
                <c:ptCount val="15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</c:numCache>
            </c:numRef>
          </c:cat>
          <c:val>
            <c:numRef>
              <c:f>血圧管理!$AO$38:$AO$52</c:f>
              <c:numCache>
                <c:formatCode>0_ 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16</c:v>
                </c:pt>
                <c:pt idx="3">
                  <c:v>43</c:v>
                </c:pt>
                <c:pt idx="4">
                  <c:v>79</c:v>
                </c:pt>
                <c:pt idx="5">
                  <c:v>197</c:v>
                </c:pt>
                <c:pt idx="6">
                  <c:v>230</c:v>
                </c:pt>
                <c:pt idx="7">
                  <c:v>148</c:v>
                </c:pt>
                <c:pt idx="8">
                  <c:v>63</c:v>
                </c:pt>
                <c:pt idx="9">
                  <c:v>15</c:v>
                </c:pt>
                <c:pt idx="10">
                  <c:v>6</c:v>
                </c:pt>
                <c:pt idx="11">
                  <c:v>4</c:v>
                </c:pt>
                <c:pt idx="12">
                  <c:v>1</c:v>
                </c:pt>
                <c:pt idx="13">
                  <c:v>8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72384"/>
        <c:axId val="58274176"/>
      </c:barChart>
      <c:catAx>
        <c:axId val="58272384"/>
        <c:scaling>
          <c:orientation val="minMax"/>
        </c:scaling>
        <c:delete val="0"/>
        <c:axPos val="l"/>
        <c:numFmt formatCode="&quot;&lt;=&quot;\ 0" sourceLinked="0"/>
        <c:majorTickMark val="out"/>
        <c:minorTickMark val="none"/>
        <c:tickLblPos val="nextTo"/>
        <c:txPr>
          <a:bodyPr/>
          <a:lstStyle/>
          <a:p>
            <a:pPr>
              <a:defRPr sz="900" baseline="0"/>
            </a:pPr>
            <a:endParaRPr lang="ja-JP"/>
          </a:p>
        </c:txPr>
        <c:crossAx val="58274176"/>
        <c:crosses val="autoZero"/>
        <c:auto val="1"/>
        <c:lblAlgn val="ctr"/>
        <c:lblOffset val="100"/>
        <c:noMultiLvlLbl val="0"/>
      </c:catAx>
      <c:valAx>
        <c:axId val="58274176"/>
        <c:scaling>
          <c:orientation val="minMax"/>
        </c:scaling>
        <c:delete val="0"/>
        <c:axPos val="b"/>
        <c:majorGridlines/>
        <c:numFmt formatCode="0_ " sourceLinked="1"/>
        <c:majorTickMark val="out"/>
        <c:minorTickMark val="none"/>
        <c:tickLblPos val="nextTo"/>
        <c:txPr>
          <a:bodyPr/>
          <a:lstStyle/>
          <a:p>
            <a:pPr>
              <a:defRPr sz="900" baseline="0"/>
            </a:pPr>
            <a:endParaRPr lang="ja-JP"/>
          </a:p>
        </c:txPr>
        <c:crossAx val="58272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23945646961496E-2"/>
          <c:y val="5.523641634347945E-2"/>
          <c:w val="0.91319518114628973"/>
          <c:h val="0.743787377045159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血圧管理!$AN$37</c:f>
              <c:strCache>
                <c:ptCount val="1"/>
                <c:pt idx="0">
                  <c:v>最高血圧(全期間)</c:v>
                </c:pt>
              </c:strCache>
            </c:strRef>
          </c:tx>
          <c:invertIfNegative val="0"/>
          <c:cat>
            <c:numRef>
              <c:f>血圧管理!$AM$38:$AM$66</c:f>
              <c:numCache>
                <c:formatCode>"X &lt;="\ 0</c:formatCode>
                <c:ptCount val="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</c:numCache>
            </c:numRef>
          </c:cat>
          <c:val>
            <c:numRef>
              <c:f>血圧管理!$AN$38:$AN$66</c:f>
              <c:numCache>
                <c:formatCode>0_ 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9</c:v>
                </c:pt>
                <c:pt idx="12">
                  <c:v>18</c:v>
                </c:pt>
                <c:pt idx="13">
                  <c:v>78</c:v>
                </c:pt>
                <c:pt idx="14">
                  <c:v>121</c:v>
                </c:pt>
                <c:pt idx="15">
                  <c:v>185</c:v>
                </c:pt>
                <c:pt idx="16">
                  <c:v>163</c:v>
                </c:pt>
                <c:pt idx="17">
                  <c:v>119</c:v>
                </c:pt>
                <c:pt idx="18">
                  <c:v>51</c:v>
                </c:pt>
                <c:pt idx="19">
                  <c:v>29</c:v>
                </c:pt>
                <c:pt idx="20">
                  <c:v>17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  <c:pt idx="24">
                  <c:v>3</c:v>
                </c:pt>
                <c:pt idx="25">
                  <c:v>0</c:v>
                </c:pt>
                <c:pt idx="26">
                  <c:v>1</c:v>
                </c:pt>
                <c:pt idx="27">
                  <c:v>7</c:v>
                </c:pt>
                <c:pt idx="28">
                  <c:v>0</c:v>
                </c:pt>
              </c:numCache>
            </c:numRef>
          </c:val>
        </c:ser>
        <c:ser>
          <c:idx val="1"/>
          <c:order val="1"/>
          <c:tx>
            <c:strRef>
              <c:f>血圧管理!$AO$37</c:f>
              <c:strCache>
                <c:ptCount val="1"/>
                <c:pt idx="0">
                  <c:v>最低血圧(全期間)</c:v>
                </c:pt>
              </c:strCache>
            </c:strRef>
          </c:tx>
          <c:invertIfNegative val="0"/>
          <c:cat>
            <c:numRef>
              <c:f>血圧管理!$AM$38:$AM$66</c:f>
              <c:numCache>
                <c:formatCode>"X &lt;="\ 0</c:formatCode>
                <c:ptCount val="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</c:numCache>
            </c:numRef>
          </c:cat>
          <c:val>
            <c:numRef>
              <c:f>血圧管理!$AO$38:$AO$66</c:f>
              <c:numCache>
                <c:formatCode>0_ 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16</c:v>
                </c:pt>
                <c:pt idx="3">
                  <c:v>43</c:v>
                </c:pt>
                <c:pt idx="4">
                  <c:v>79</c:v>
                </c:pt>
                <c:pt idx="5">
                  <c:v>197</c:v>
                </c:pt>
                <c:pt idx="6">
                  <c:v>230</c:v>
                </c:pt>
                <c:pt idx="7">
                  <c:v>148</c:v>
                </c:pt>
                <c:pt idx="8">
                  <c:v>63</c:v>
                </c:pt>
                <c:pt idx="9">
                  <c:v>15</c:v>
                </c:pt>
                <c:pt idx="10">
                  <c:v>6</c:v>
                </c:pt>
                <c:pt idx="11">
                  <c:v>4</c:v>
                </c:pt>
                <c:pt idx="12">
                  <c:v>1</c:v>
                </c:pt>
                <c:pt idx="13">
                  <c:v>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307712"/>
        <c:axId val="58309248"/>
      </c:barChart>
      <c:catAx>
        <c:axId val="58307712"/>
        <c:scaling>
          <c:orientation val="minMax"/>
        </c:scaling>
        <c:delete val="0"/>
        <c:axPos val="b"/>
        <c:numFmt formatCode="&quot;X &lt;=&quot;\ 0" sourceLinked="1"/>
        <c:majorTickMark val="out"/>
        <c:minorTickMark val="none"/>
        <c:tickLblPos val="nextTo"/>
        <c:crossAx val="58309248"/>
        <c:crosses val="autoZero"/>
        <c:auto val="1"/>
        <c:lblAlgn val="ctr"/>
        <c:lblOffset val="100"/>
        <c:noMultiLvlLbl val="0"/>
      </c:catAx>
      <c:valAx>
        <c:axId val="58309248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58307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922921768670134"/>
          <c:y val="7.670192345359815E-2"/>
          <c:w val="0.26961318119753858"/>
          <c:h val="0.1799294864261370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189543775647288E-2"/>
          <c:y val="5.523641634347945E-2"/>
          <c:w val="0.91906448932377172"/>
          <c:h val="0.776615658891695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血圧管理!$AP$37</c:f>
              <c:strCache>
                <c:ptCount val="1"/>
                <c:pt idx="0">
                  <c:v>最高血圧（12/04/01～12/04/30)</c:v>
                </c:pt>
              </c:strCache>
            </c:strRef>
          </c:tx>
          <c:invertIfNegative val="0"/>
          <c:cat>
            <c:numRef>
              <c:f>血圧管理!$AM$38:$AM$66</c:f>
              <c:numCache>
                <c:formatCode>"X &lt;="\ 0</c:formatCode>
                <c:ptCount val="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</c:numCache>
            </c:numRef>
          </c:cat>
          <c:val>
            <c:numRef>
              <c:f>血圧管理!$AP$38:$AP$66</c:f>
              <c:numCache>
                <c:formatCode>0_ 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7</c:v>
                </c:pt>
                <c:pt idx="18">
                  <c:v>2</c:v>
                </c:pt>
                <c:pt idx="19">
                  <c:v>6</c:v>
                </c:pt>
                <c:pt idx="20">
                  <c:v>5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0</c:v>
                </c:pt>
                <c:pt idx="26">
                  <c:v>1</c:v>
                </c:pt>
                <c:pt idx="27">
                  <c:v>7</c:v>
                </c:pt>
                <c:pt idx="28">
                  <c:v>0</c:v>
                </c:pt>
              </c:numCache>
            </c:numRef>
          </c:val>
        </c:ser>
        <c:ser>
          <c:idx val="1"/>
          <c:order val="1"/>
          <c:tx>
            <c:strRef>
              <c:f>血圧管理!$AQ$37</c:f>
              <c:strCache>
                <c:ptCount val="1"/>
                <c:pt idx="0">
                  <c:v>最低血圧(12/04/01～12/04/30)</c:v>
                </c:pt>
              </c:strCache>
            </c:strRef>
          </c:tx>
          <c:invertIfNegative val="0"/>
          <c:cat>
            <c:numRef>
              <c:f>血圧管理!$AM$38:$AM$66</c:f>
              <c:numCache>
                <c:formatCode>"X &lt;="\ 0</c:formatCode>
                <c:ptCount val="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</c:numCache>
            </c:numRef>
          </c:cat>
          <c:val>
            <c:numRef>
              <c:f>血圧管理!$AQ$38:$AQ$66</c:f>
              <c:numCache>
                <c:formatCode>0_ 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5</c:v>
                </c:pt>
                <c:pt idx="8">
                  <c:v>9</c:v>
                </c:pt>
                <c:pt idx="9">
                  <c:v>5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080256"/>
        <c:axId val="58086144"/>
      </c:barChart>
      <c:catAx>
        <c:axId val="58080256"/>
        <c:scaling>
          <c:orientation val="minMax"/>
        </c:scaling>
        <c:delete val="0"/>
        <c:axPos val="b"/>
        <c:numFmt formatCode="&quot;X &lt;=&quot;\ 0" sourceLinked="1"/>
        <c:majorTickMark val="out"/>
        <c:minorTickMark val="none"/>
        <c:tickLblPos val="nextTo"/>
        <c:crossAx val="58086144"/>
        <c:crosses val="autoZero"/>
        <c:auto val="1"/>
        <c:lblAlgn val="ctr"/>
        <c:lblOffset val="100"/>
        <c:noMultiLvlLbl val="0"/>
      </c:catAx>
      <c:valAx>
        <c:axId val="58086144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58080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9505441526922107"/>
          <c:y val="3.6900928428722536E-2"/>
          <c:w val="0.29378798361501884"/>
          <c:h val="0.1799294864261370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23945646961496E-2"/>
          <c:y val="5.523641634347945E-2"/>
          <c:w val="0.93817605435303852"/>
          <c:h val="0.744722212049075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血圧管理!$AR$37</c:f>
              <c:strCache>
                <c:ptCount val="1"/>
                <c:pt idx="0">
                  <c:v>最高血圧（12/05/01～12/12/31)</c:v>
                </c:pt>
              </c:strCache>
            </c:strRef>
          </c:tx>
          <c:invertIfNegative val="0"/>
          <c:cat>
            <c:numRef>
              <c:f>血圧管理!$AM$38:$AM$66</c:f>
              <c:numCache>
                <c:formatCode>"X &lt;="\ 0</c:formatCode>
                <c:ptCount val="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</c:numCache>
            </c:numRef>
          </c:cat>
          <c:val>
            <c:numRef>
              <c:f>血圧管理!$AR$38:$AR$66</c:f>
              <c:numCache>
                <c:formatCode>0_ 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27</c:v>
                </c:pt>
                <c:pt idx="14">
                  <c:v>46</c:v>
                </c:pt>
                <c:pt idx="15">
                  <c:v>80</c:v>
                </c:pt>
                <c:pt idx="16">
                  <c:v>86</c:v>
                </c:pt>
                <c:pt idx="17">
                  <c:v>52</c:v>
                </c:pt>
                <c:pt idx="18">
                  <c:v>31</c:v>
                </c:pt>
                <c:pt idx="19">
                  <c:v>13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1"/>
          <c:order val="1"/>
          <c:tx>
            <c:strRef>
              <c:f>血圧管理!$AS$37</c:f>
              <c:strCache>
                <c:ptCount val="1"/>
                <c:pt idx="0">
                  <c:v>最低血圧(12/05/01～12/12/31)</c:v>
                </c:pt>
              </c:strCache>
            </c:strRef>
          </c:tx>
          <c:invertIfNegative val="0"/>
          <c:cat>
            <c:numRef>
              <c:f>血圧管理!$AM$38:$AM$66</c:f>
              <c:numCache>
                <c:formatCode>"X &lt;="\ 0</c:formatCode>
                <c:ptCount val="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</c:numCache>
            </c:numRef>
          </c:cat>
          <c:val>
            <c:numRef>
              <c:f>血圧管理!$AS$38:$AS$66</c:f>
              <c:numCache>
                <c:formatCode>0_ 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17</c:v>
                </c:pt>
                <c:pt idx="5">
                  <c:v>60</c:v>
                </c:pt>
                <c:pt idx="6">
                  <c:v>132</c:v>
                </c:pt>
                <c:pt idx="7">
                  <c:v>90</c:v>
                </c:pt>
                <c:pt idx="8">
                  <c:v>37</c:v>
                </c:pt>
                <c:pt idx="9">
                  <c:v>9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102144"/>
        <c:axId val="58103680"/>
      </c:barChart>
      <c:catAx>
        <c:axId val="58102144"/>
        <c:scaling>
          <c:orientation val="minMax"/>
        </c:scaling>
        <c:delete val="0"/>
        <c:axPos val="b"/>
        <c:numFmt formatCode="&quot;X &lt;=&quot;\ 0" sourceLinked="1"/>
        <c:majorTickMark val="out"/>
        <c:minorTickMark val="none"/>
        <c:tickLblPos val="nextTo"/>
        <c:crossAx val="58103680"/>
        <c:crosses val="autoZero"/>
        <c:auto val="1"/>
        <c:lblAlgn val="ctr"/>
        <c:lblOffset val="100"/>
        <c:noMultiLvlLbl val="0"/>
      </c:catAx>
      <c:valAx>
        <c:axId val="58103680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5810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9505441526922107"/>
          <c:y val="3.6900928428722536E-2"/>
          <c:w val="0.29378798361501884"/>
          <c:h val="0.1799294864261370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23945646961496E-2"/>
          <c:y val="5.523641634347945E-2"/>
          <c:w val="0.93817605435303852"/>
          <c:h val="0.744722212049075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血圧管理!$AT$37</c:f>
              <c:strCache>
                <c:ptCount val="1"/>
                <c:pt idx="0">
                  <c:v>最高血圧（13/01/01～13/12/31)</c:v>
                </c:pt>
              </c:strCache>
            </c:strRef>
          </c:tx>
          <c:invertIfNegative val="0"/>
          <c:cat>
            <c:numRef>
              <c:f>血圧管理!$AM$38:$AM$66</c:f>
              <c:numCache>
                <c:formatCode>"X &lt;="\ 0</c:formatCode>
                <c:ptCount val="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</c:numCache>
            </c:numRef>
          </c:cat>
          <c:val>
            <c:numRef>
              <c:f>血圧管理!$AT$38:$AT$66</c:f>
              <c:numCache>
                <c:formatCode>0_ 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18</c:v>
                </c:pt>
                <c:pt idx="13">
                  <c:v>59</c:v>
                </c:pt>
                <c:pt idx="14">
                  <c:v>95</c:v>
                </c:pt>
                <c:pt idx="15">
                  <c:v>142</c:v>
                </c:pt>
                <c:pt idx="16">
                  <c:v>125</c:v>
                </c:pt>
                <c:pt idx="17">
                  <c:v>80</c:v>
                </c:pt>
                <c:pt idx="18">
                  <c:v>31</c:v>
                </c:pt>
                <c:pt idx="19">
                  <c:v>14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1"/>
          <c:order val="1"/>
          <c:tx>
            <c:strRef>
              <c:f>血圧管理!$AU$37</c:f>
              <c:strCache>
                <c:ptCount val="1"/>
                <c:pt idx="0">
                  <c:v>最低血圧(13/01/01～13/12/31)</c:v>
                </c:pt>
              </c:strCache>
            </c:strRef>
          </c:tx>
          <c:invertIfNegative val="0"/>
          <c:cat>
            <c:numRef>
              <c:f>血圧管理!$AM$38:$AM$66</c:f>
              <c:numCache>
                <c:formatCode>"X &lt;="\ 0</c:formatCode>
                <c:ptCount val="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</c:numCache>
            </c:numRef>
          </c:cat>
          <c:val>
            <c:numRef>
              <c:f>血圧管理!$AU$38:$AU$66</c:f>
              <c:numCache>
                <c:formatCode>0_ 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15</c:v>
                </c:pt>
                <c:pt idx="3">
                  <c:v>52</c:v>
                </c:pt>
                <c:pt idx="4">
                  <c:v>85</c:v>
                </c:pt>
                <c:pt idx="5">
                  <c:v>192</c:v>
                </c:pt>
                <c:pt idx="6">
                  <c:v>135</c:v>
                </c:pt>
                <c:pt idx="7">
                  <c:v>76</c:v>
                </c:pt>
                <c:pt idx="8">
                  <c:v>22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140928"/>
        <c:axId val="58142720"/>
      </c:barChart>
      <c:catAx>
        <c:axId val="58140928"/>
        <c:scaling>
          <c:orientation val="minMax"/>
        </c:scaling>
        <c:delete val="0"/>
        <c:axPos val="b"/>
        <c:numFmt formatCode="&quot;X &lt;=&quot;\ 0" sourceLinked="1"/>
        <c:majorTickMark val="out"/>
        <c:minorTickMark val="none"/>
        <c:tickLblPos val="nextTo"/>
        <c:crossAx val="58142720"/>
        <c:crosses val="autoZero"/>
        <c:auto val="1"/>
        <c:lblAlgn val="ctr"/>
        <c:lblOffset val="100"/>
        <c:noMultiLvlLbl val="0"/>
      </c:catAx>
      <c:valAx>
        <c:axId val="58142720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58140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9505441526922107"/>
          <c:y val="3.6900928428722536E-2"/>
          <c:w val="0.29378798361501884"/>
          <c:h val="0.1799294864261370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000" baseline="0"/>
              <a:t>最高血圧の頻度</a:t>
            </a:r>
          </a:p>
        </c:rich>
      </c:tx>
      <c:layout>
        <c:manualLayout>
          <c:xMode val="edge"/>
          <c:yMode val="edge"/>
          <c:x val="0.43588888888888883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702076162635359"/>
          <c:y val="0.16396271894584605"/>
          <c:w val="0.82795479906329073"/>
          <c:h val="0.66561786919492205"/>
        </c:manualLayout>
      </c:layout>
      <c:barChart>
        <c:barDir val="col"/>
        <c:grouping val="clustered"/>
        <c:varyColors val="0"/>
        <c:ser>
          <c:idx val="0"/>
          <c:order val="0"/>
          <c:tx>
            <c:v>最高血圧</c:v>
          </c:tx>
          <c:invertIfNegative val="0"/>
          <c:cat>
            <c:numRef>
              <c:f>血圧管理!$AM$46:$AM$66</c:f>
              <c:numCache>
                <c:formatCode>"X &lt;="\ 0</c:formatCode>
                <c:ptCount val="21"/>
                <c:pt idx="0">
                  <c:v>90</c:v>
                </c:pt>
                <c:pt idx="1">
                  <c:v>95</c:v>
                </c:pt>
                <c:pt idx="2">
                  <c:v>100</c:v>
                </c:pt>
                <c:pt idx="3">
                  <c:v>105</c:v>
                </c:pt>
                <c:pt idx="4">
                  <c:v>110</c:v>
                </c:pt>
                <c:pt idx="5">
                  <c:v>115</c:v>
                </c:pt>
                <c:pt idx="6">
                  <c:v>120</c:v>
                </c:pt>
                <c:pt idx="7">
                  <c:v>125</c:v>
                </c:pt>
                <c:pt idx="8">
                  <c:v>130</c:v>
                </c:pt>
                <c:pt idx="9">
                  <c:v>135</c:v>
                </c:pt>
                <c:pt idx="10">
                  <c:v>140</c:v>
                </c:pt>
                <c:pt idx="11">
                  <c:v>145</c:v>
                </c:pt>
                <c:pt idx="12">
                  <c:v>150</c:v>
                </c:pt>
                <c:pt idx="13">
                  <c:v>155</c:v>
                </c:pt>
                <c:pt idx="14">
                  <c:v>160</c:v>
                </c:pt>
                <c:pt idx="15">
                  <c:v>165</c:v>
                </c:pt>
                <c:pt idx="16">
                  <c:v>170</c:v>
                </c:pt>
                <c:pt idx="17">
                  <c:v>175</c:v>
                </c:pt>
                <c:pt idx="18">
                  <c:v>180</c:v>
                </c:pt>
                <c:pt idx="19">
                  <c:v>185</c:v>
                </c:pt>
                <c:pt idx="20">
                  <c:v>190</c:v>
                </c:pt>
              </c:numCache>
            </c:numRef>
          </c:cat>
          <c:val>
            <c:numRef>
              <c:f>血圧管理!$AN$46:$AN$66</c:f>
              <c:numCache>
                <c:formatCode>0_ 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9</c:v>
                </c:pt>
                <c:pt idx="4">
                  <c:v>18</c:v>
                </c:pt>
                <c:pt idx="5">
                  <c:v>78</c:v>
                </c:pt>
                <c:pt idx="6">
                  <c:v>121</c:v>
                </c:pt>
                <c:pt idx="7">
                  <c:v>185</c:v>
                </c:pt>
                <c:pt idx="8">
                  <c:v>163</c:v>
                </c:pt>
                <c:pt idx="9">
                  <c:v>119</c:v>
                </c:pt>
                <c:pt idx="10">
                  <c:v>51</c:v>
                </c:pt>
                <c:pt idx="11">
                  <c:v>29</c:v>
                </c:pt>
                <c:pt idx="12">
                  <c:v>17</c:v>
                </c:pt>
                <c:pt idx="13">
                  <c:v>2</c:v>
                </c:pt>
                <c:pt idx="14">
                  <c:v>4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7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179968"/>
        <c:axId val="58181504"/>
      </c:barChart>
      <c:catAx>
        <c:axId val="58179968"/>
        <c:scaling>
          <c:orientation val="minMax"/>
        </c:scaling>
        <c:delete val="0"/>
        <c:axPos val="b"/>
        <c:numFmt formatCode="&quot;&lt;=&quot;\ 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ja-JP"/>
          </a:p>
        </c:txPr>
        <c:crossAx val="58181504"/>
        <c:crosses val="autoZero"/>
        <c:auto val="1"/>
        <c:lblAlgn val="ctr"/>
        <c:lblOffset val="100"/>
        <c:noMultiLvlLbl val="0"/>
      </c:catAx>
      <c:valAx>
        <c:axId val="58181504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txPr>
          <a:bodyPr/>
          <a:lstStyle/>
          <a:p>
            <a:pPr>
              <a:defRPr sz="900" baseline="0"/>
            </a:pPr>
            <a:endParaRPr lang="ja-JP"/>
          </a:p>
        </c:txPr>
        <c:crossAx val="58179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92978056642003E-2"/>
          <c:y val="1.5152128330327424E-2"/>
          <c:w val="0.85032270048812708"/>
          <c:h val="0.93506102240013289"/>
        </c:manualLayout>
      </c:layout>
      <c:scatterChart>
        <c:scatterStyle val="lineMarker"/>
        <c:varyColors val="0"/>
        <c:ser>
          <c:idx val="0"/>
          <c:order val="0"/>
          <c:tx>
            <c:strRef>
              <c:f>血圧管理!$D$2</c:f>
              <c:strCache>
                <c:ptCount val="1"/>
                <c:pt idx="0">
                  <c:v>最高血圧(mmHg)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血圧管理!$K$3:$K$4207</c:f>
              <c:numCache>
                <c:formatCode>yy/mm/dd\ hh</c:formatCode>
                <c:ptCount val="4205"/>
                <c:pt idx="0">
                  <c:v>36065</c:v>
                </c:pt>
                <c:pt idx="1">
                  <c:v>36415</c:v>
                </c:pt>
                <c:pt idx="2">
                  <c:v>36772</c:v>
                </c:pt>
                <c:pt idx="3">
                  <c:v>37220</c:v>
                </c:pt>
                <c:pt idx="4">
                  <c:v>37605</c:v>
                </c:pt>
                <c:pt idx="5">
                  <c:v>37927</c:v>
                </c:pt>
                <c:pt idx="6">
                  <c:v>38242</c:v>
                </c:pt>
                <c:pt idx="7">
                  <c:v>38606</c:v>
                </c:pt>
                <c:pt idx="8">
                  <c:v>38970</c:v>
                </c:pt>
                <c:pt idx="9">
                  <c:v>39313</c:v>
                </c:pt>
                <c:pt idx="10">
                  <c:v>39313</c:v>
                </c:pt>
                <c:pt idx="11">
                  <c:v>39684</c:v>
                </c:pt>
                <c:pt idx="12">
                  <c:v>40048</c:v>
                </c:pt>
                <c:pt idx="13">
                  <c:v>40685</c:v>
                </c:pt>
                <c:pt idx="14">
                  <c:v>40832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41007</c:v>
                </c:pt>
                <c:pt idx="23">
                  <c:v>41007</c:v>
                </c:pt>
                <c:pt idx="24">
                  <c:v>41007</c:v>
                </c:pt>
                <c:pt idx="25">
                  <c:v>41007</c:v>
                </c:pt>
                <c:pt idx="26">
                  <c:v>41007</c:v>
                </c:pt>
                <c:pt idx="27">
                  <c:v>41007</c:v>
                </c:pt>
                <c:pt idx="28">
                  <c:v>41007</c:v>
                </c:pt>
                <c:pt idx="29">
                  <c:v>41007</c:v>
                </c:pt>
                <c:pt idx="30">
                  <c:v>41007</c:v>
                </c:pt>
                <c:pt idx="31">
                  <c:v>41014</c:v>
                </c:pt>
                <c:pt idx="32">
                  <c:v>41014</c:v>
                </c:pt>
                <c:pt idx="33">
                  <c:v>41014</c:v>
                </c:pt>
                <c:pt idx="34">
                  <c:v>41014</c:v>
                </c:pt>
                <c:pt idx="35">
                  <c:v>41014</c:v>
                </c:pt>
                <c:pt idx="36">
                  <c:v>41014</c:v>
                </c:pt>
                <c:pt idx="37">
                  <c:v>41014</c:v>
                </c:pt>
                <c:pt idx="38">
                  <c:v>41014</c:v>
                </c:pt>
                <c:pt idx="39">
                  <c:v>41014</c:v>
                </c:pt>
                <c:pt idx="40">
                  <c:v>41014</c:v>
                </c:pt>
                <c:pt idx="41">
                  <c:v>41014</c:v>
                </c:pt>
                <c:pt idx="42">
                  <c:v>41014</c:v>
                </c:pt>
                <c:pt idx="43">
                  <c:v>41014</c:v>
                </c:pt>
                <c:pt idx="44">
                  <c:v>41021</c:v>
                </c:pt>
                <c:pt idx="45">
                  <c:v>41021</c:v>
                </c:pt>
                <c:pt idx="46">
                  <c:v>41021</c:v>
                </c:pt>
                <c:pt idx="47">
                  <c:v>41021</c:v>
                </c:pt>
                <c:pt idx="48">
                  <c:v>41021</c:v>
                </c:pt>
                <c:pt idx="49">
                  <c:v>41021</c:v>
                </c:pt>
                <c:pt idx="50">
                  <c:v>41021</c:v>
                </c:pt>
                <c:pt idx="51">
                  <c:v>41021</c:v>
                </c:pt>
                <c:pt idx="52">
                  <c:v>41021</c:v>
                </c:pt>
                <c:pt idx="53">
                  <c:v>41021</c:v>
                </c:pt>
                <c:pt idx="54">
                  <c:v>41021</c:v>
                </c:pt>
                <c:pt idx="55">
                  <c:v>41021</c:v>
                </c:pt>
                <c:pt idx="56">
                  <c:v>41028</c:v>
                </c:pt>
                <c:pt idx="57">
                  <c:v>41028</c:v>
                </c:pt>
                <c:pt idx="58">
                  <c:v>41028</c:v>
                </c:pt>
                <c:pt idx="59">
                  <c:v>41028</c:v>
                </c:pt>
                <c:pt idx="60">
                  <c:v>41028</c:v>
                </c:pt>
                <c:pt idx="61">
                  <c:v>41028</c:v>
                </c:pt>
                <c:pt idx="62">
                  <c:v>41028</c:v>
                </c:pt>
                <c:pt idx="63">
                  <c:v>41028</c:v>
                </c:pt>
                <c:pt idx="64">
                  <c:v>41028</c:v>
                </c:pt>
                <c:pt idx="65">
                  <c:v>41028</c:v>
                </c:pt>
                <c:pt idx="66">
                  <c:v>41028</c:v>
                </c:pt>
                <c:pt idx="67">
                  <c:v>41028</c:v>
                </c:pt>
                <c:pt idx="68">
                  <c:v>41028</c:v>
                </c:pt>
                <c:pt idx="69">
                  <c:v>41028</c:v>
                </c:pt>
                <c:pt idx="70">
                  <c:v>41035</c:v>
                </c:pt>
                <c:pt idx="71">
                  <c:v>41035</c:v>
                </c:pt>
                <c:pt idx="72">
                  <c:v>41035</c:v>
                </c:pt>
                <c:pt idx="73">
                  <c:v>41035</c:v>
                </c:pt>
                <c:pt idx="74">
                  <c:v>41035</c:v>
                </c:pt>
                <c:pt idx="75">
                  <c:v>41035</c:v>
                </c:pt>
                <c:pt idx="76">
                  <c:v>41035</c:v>
                </c:pt>
                <c:pt idx="77">
                  <c:v>41035</c:v>
                </c:pt>
                <c:pt idx="78">
                  <c:v>41035</c:v>
                </c:pt>
                <c:pt idx="79">
                  <c:v>41035</c:v>
                </c:pt>
                <c:pt idx="80">
                  <c:v>41035</c:v>
                </c:pt>
                <c:pt idx="81">
                  <c:v>41035</c:v>
                </c:pt>
                <c:pt idx="82">
                  <c:v>41035</c:v>
                </c:pt>
                <c:pt idx="83">
                  <c:v>41035</c:v>
                </c:pt>
                <c:pt idx="84">
                  <c:v>41042</c:v>
                </c:pt>
                <c:pt idx="85">
                  <c:v>41042</c:v>
                </c:pt>
                <c:pt idx="86">
                  <c:v>41042</c:v>
                </c:pt>
                <c:pt idx="87">
                  <c:v>41042</c:v>
                </c:pt>
                <c:pt idx="88">
                  <c:v>41042</c:v>
                </c:pt>
                <c:pt idx="89">
                  <c:v>41042</c:v>
                </c:pt>
                <c:pt idx="90">
                  <c:v>41042</c:v>
                </c:pt>
                <c:pt idx="91">
                  <c:v>41042</c:v>
                </c:pt>
                <c:pt idx="92">
                  <c:v>41042</c:v>
                </c:pt>
                <c:pt idx="93">
                  <c:v>41042</c:v>
                </c:pt>
                <c:pt idx="94">
                  <c:v>41042</c:v>
                </c:pt>
                <c:pt idx="95">
                  <c:v>41042</c:v>
                </c:pt>
                <c:pt idx="96">
                  <c:v>41049</c:v>
                </c:pt>
                <c:pt idx="97">
                  <c:v>41049</c:v>
                </c:pt>
                <c:pt idx="98">
                  <c:v>41049</c:v>
                </c:pt>
                <c:pt idx="99">
                  <c:v>41049</c:v>
                </c:pt>
                <c:pt idx="100">
                  <c:v>41049</c:v>
                </c:pt>
                <c:pt idx="101">
                  <c:v>41049</c:v>
                </c:pt>
                <c:pt idx="102">
                  <c:v>41049</c:v>
                </c:pt>
                <c:pt idx="103">
                  <c:v>41049</c:v>
                </c:pt>
                <c:pt idx="104">
                  <c:v>41049</c:v>
                </c:pt>
                <c:pt idx="105">
                  <c:v>41056</c:v>
                </c:pt>
                <c:pt idx="106">
                  <c:v>41056</c:v>
                </c:pt>
                <c:pt idx="107">
                  <c:v>41056</c:v>
                </c:pt>
                <c:pt idx="108">
                  <c:v>41056</c:v>
                </c:pt>
                <c:pt idx="109">
                  <c:v>41056</c:v>
                </c:pt>
                <c:pt idx="110">
                  <c:v>41056</c:v>
                </c:pt>
                <c:pt idx="111">
                  <c:v>41056</c:v>
                </c:pt>
                <c:pt idx="112">
                  <c:v>41056</c:v>
                </c:pt>
                <c:pt idx="113">
                  <c:v>41063</c:v>
                </c:pt>
                <c:pt idx="114">
                  <c:v>41063</c:v>
                </c:pt>
                <c:pt idx="115">
                  <c:v>41063</c:v>
                </c:pt>
                <c:pt idx="116">
                  <c:v>41063</c:v>
                </c:pt>
                <c:pt idx="117">
                  <c:v>41063</c:v>
                </c:pt>
                <c:pt idx="118">
                  <c:v>41063</c:v>
                </c:pt>
                <c:pt idx="119">
                  <c:v>41063</c:v>
                </c:pt>
                <c:pt idx="120">
                  <c:v>41063</c:v>
                </c:pt>
                <c:pt idx="121">
                  <c:v>41063</c:v>
                </c:pt>
                <c:pt idx="122">
                  <c:v>41063</c:v>
                </c:pt>
                <c:pt idx="123">
                  <c:v>41063</c:v>
                </c:pt>
                <c:pt idx="124">
                  <c:v>41063</c:v>
                </c:pt>
                <c:pt idx="125">
                  <c:v>41070</c:v>
                </c:pt>
                <c:pt idx="126">
                  <c:v>41070</c:v>
                </c:pt>
                <c:pt idx="127">
                  <c:v>41070</c:v>
                </c:pt>
                <c:pt idx="128">
                  <c:v>41070</c:v>
                </c:pt>
                <c:pt idx="129">
                  <c:v>41070</c:v>
                </c:pt>
                <c:pt idx="130">
                  <c:v>41070</c:v>
                </c:pt>
                <c:pt idx="131">
                  <c:v>41070</c:v>
                </c:pt>
                <c:pt idx="132">
                  <c:v>41070</c:v>
                </c:pt>
                <c:pt idx="133">
                  <c:v>41077</c:v>
                </c:pt>
                <c:pt idx="134">
                  <c:v>41077</c:v>
                </c:pt>
                <c:pt idx="135">
                  <c:v>41077</c:v>
                </c:pt>
                <c:pt idx="136">
                  <c:v>41077</c:v>
                </c:pt>
                <c:pt idx="137">
                  <c:v>41077</c:v>
                </c:pt>
                <c:pt idx="138">
                  <c:v>41077</c:v>
                </c:pt>
                <c:pt idx="139">
                  <c:v>41077</c:v>
                </c:pt>
                <c:pt idx="140">
                  <c:v>41077</c:v>
                </c:pt>
                <c:pt idx="141">
                  <c:v>41077</c:v>
                </c:pt>
                <c:pt idx="142">
                  <c:v>41077</c:v>
                </c:pt>
                <c:pt idx="143">
                  <c:v>41077</c:v>
                </c:pt>
                <c:pt idx="144">
                  <c:v>41077</c:v>
                </c:pt>
                <c:pt idx="145">
                  <c:v>41077</c:v>
                </c:pt>
                <c:pt idx="146">
                  <c:v>41077</c:v>
                </c:pt>
                <c:pt idx="147">
                  <c:v>41077</c:v>
                </c:pt>
                <c:pt idx="148">
                  <c:v>41084</c:v>
                </c:pt>
                <c:pt idx="149">
                  <c:v>41084</c:v>
                </c:pt>
                <c:pt idx="150">
                  <c:v>41084</c:v>
                </c:pt>
                <c:pt idx="151">
                  <c:v>41084</c:v>
                </c:pt>
                <c:pt idx="152">
                  <c:v>41084</c:v>
                </c:pt>
                <c:pt idx="153">
                  <c:v>41084</c:v>
                </c:pt>
                <c:pt idx="154">
                  <c:v>41084</c:v>
                </c:pt>
                <c:pt idx="155">
                  <c:v>41084</c:v>
                </c:pt>
                <c:pt idx="156">
                  <c:v>41091</c:v>
                </c:pt>
                <c:pt idx="157">
                  <c:v>41091</c:v>
                </c:pt>
                <c:pt idx="158">
                  <c:v>41091</c:v>
                </c:pt>
                <c:pt idx="159">
                  <c:v>41091</c:v>
                </c:pt>
                <c:pt idx="160">
                  <c:v>41091</c:v>
                </c:pt>
                <c:pt idx="161">
                  <c:v>41091</c:v>
                </c:pt>
                <c:pt idx="162">
                  <c:v>41091</c:v>
                </c:pt>
                <c:pt idx="163">
                  <c:v>41091</c:v>
                </c:pt>
                <c:pt idx="164">
                  <c:v>41091</c:v>
                </c:pt>
                <c:pt idx="165">
                  <c:v>41098</c:v>
                </c:pt>
                <c:pt idx="166">
                  <c:v>41098</c:v>
                </c:pt>
                <c:pt idx="167">
                  <c:v>41098</c:v>
                </c:pt>
                <c:pt idx="168">
                  <c:v>41098</c:v>
                </c:pt>
                <c:pt idx="169">
                  <c:v>41098</c:v>
                </c:pt>
                <c:pt idx="170">
                  <c:v>41098</c:v>
                </c:pt>
                <c:pt idx="171">
                  <c:v>41098</c:v>
                </c:pt>
                <c:pt idx="172">
                  <c:v>41098</c:v>
                </c:pt>
                <c:pt idx="173">
                  <c:v>41098</c:v>
                </c:pt>
                <c:pt idx="174">
                  <c:v>41098</c:v>
                </c:pt>
                <c:pt idx="175">
                  <c:v>41105</c:v>
                </c:pt>
                <c:pt idx="176">
                  <c:v>41105</c:v>
                </c:pt>
                <c:pt idx="177">
                  <c:v>41105</c:v>
                </c:pt>
                <c:pt idx="178">
                  <c:v>41105</c:v>
                </c:pt>
                <c:pt idx="179">
                  <c:v>41105</c:v>
                </c:pt>
                <c:pt idx="180">
                  <c:v>41105</c:v>
                </c:pt>
                <c:pt idx="181">
                  <c:v>41105</c:v>
                </c:pt>
                <c:pt idx="182">
                  <c:v>41112</c:v>
                </c:pt>
                <c:pt idx="183">
                  <c:v>41112</c:v>
                </c:pt>
                <c:pt idx="184">
                  <c:v>41112</c:v>
                </c:pt>
                <c:pt idx="185">
                  <c:v>41112</c:v>
                </c:pt>
                <c:pt idx="186">
                  <c:v>41112</c:v>
                </c:pt>
                <c:pt idx="187">
                  <c:v>41112</c:v>
                </c:pt>
                <c:pt idx="188">
                  <c:v>41112</c:v>
                </c:pt>
                <c:pt idx="189">
                  <c:v>41119</c:v>
                </c:pt>
                <c:pt idx="190">
                  <c:v>41119</c:v>
                </c:pt>
                <c:pt idx="191">
                  <c:v>41119</c:v>
                </c:pt>
                <c:pt idx="192">
                  <c:v>41119</c:v>
                </c:pt>
                <c:pt idx="193">
                  <c:v>41119</c:v>
                </c:pt>
                <c:pt idx="194">
                  <c:v>41119</c:v>
                </c:pt>
                <c:pt idx="195">
                  <c:v>41119</c:v>
                </c:pt>
                <c:pt idx="196">
                  <c:v>41119</c:v>
                </c:pt>
                <c:pt idx="197">
                  <c:v>41119</c:v>
                </c:pt>
                <c:pt idx="198">
                  <c:v>41119</c:v>
                </c:pt>
                <c:pt idx="199">
                  <c:v>41119</c:v>
                </c:pt>
                <c:pt idx="200">
                  <c:v>41126</c:v>
                </c:pt>
                <c:pt idx="201">
                  <c:v>41126</c:v>
                </c:pt>
                <c:pt idx="202">
                  <c:v>41126</c:v>
                </c:pt>
                <c:pt idx="203">
                  <c:v>41126</c:v>
                </c:pt>
                <c:pt idx="204">
                  <c:v>41126</c:v>
                </c:pt>
                <c:pt idx="205">
                  <c:v>41126</c:v>
                </c:pt>
                <c:pt idx="206">
                  <c:v>41126</c:v>
                </c:pt>
                <c:pt idx="207">
                  <c:v>41126</c:v>
                </c:pt>
                <c:pt idx="208">
                  <c:v>41126</c:v>
                </c:pt>
                <c:pt idx="209">
                  <c:v>41133</c:v>
                </c:pt>
                <c:pt idx="210">
                  <c:v>41133</c:v>
                </c:pt>
                <c:pt idx="211">
                  <c:v>41133</c:v>
                </c:pt>
                <c:pt idx="212">
                  <c:v>41133</c:v>
                </c:pt>
                <c:pt idx="213">
                  <c:v>41133</c:v>
                </c:pt>
                <c:pt idx="214">
                  <c:v>41133</c:v>
                </c:pt>
                <c:pt idx="215">
                  <c:v>41133</c:v>
                </c:pt>
                <c:pt idx="216">
                  <c:v>41133</c:v>
                </c:pt>
                <c:pt idx="217">
                  <c:v>41133</c:v>
                </c:pt>
                <c:pt idx="218">
                  <c:v>41133</c:v>
                </c:pt>
                <c:pt idx="219">
                  <c:v>41140</c:v>
                </c:pt>
                <c:pt idx="220">
                  <c:v>41140</c:v>
                </c:pt>
                <c:pt idx="221">
                  <c:v>41140</c:v>
                </c:pt>
                <c:pt idx="222">
                  <c:v>41140</c:v>
                </c:pt>
                <c:pt idx="223">
                  <c:v>41140</c:v>
                </c:pt>
                <c:pt idx="224">
                  <c:v>41140</c:v>
                </c:pt>
                <c:pt idx="225">
                  <c:v>41140</c:v>
                </c:pt>
                <c:pt idx="226">
                  <c:v>41140</c:v>
                </c:pt>
                <c:pt idx="227">
                  <c:v>41140</c:v>
                </c:pt>
                <c:pt idx="228">
                  <c:v>41147</c:v>
                </c:pt>
                <c:pt idx="229">
                  <c:v>41147</c:v>
                </c:pt>
                <c:pt idx="230">
                  <c:v>41147</c:v>
                </c:pt>
                <c:pt idx="231">
                  <c:v>41147</c:v>
                </c:pt>
                <c:pt idx="232">
                  <c:v>41147</c:v>
                </c:pt>
                <c:pt idx="233">
                  <c:v>41147</c:v>
                </c:pt>
                <c:pt idx="234">
                  <c:v>41147</c:v>
                </c:pt>
                <c:pt idx="235">
                  <c:v>41147</c:v>
                </c:pt>
                <c:pt idx="236">
                  <c:v>41147</c:v>
                </c:pt>
                <c:pt idx="237">
                  <c:v>41154</c:v>
                </c:pt>
                <c:pt idx="238">
                  <c:v>41154</c:v>
                </c:pt>
                <c:pt idx="239">
                  <c:v>41154</c:v>
                </c:pt>
                <c:pt idx="240">
                  <c:v>41154</c:v>
                </c:pt>
                <c:pt idx="241">
                  <c:v>41154</c:v>
                </c:pt>
                <c:pt idx="242">
                  <c:v>41154</c:v>
                </c:pt>
                <c:pt idx="243">
                  <c:v>41154</c:v>
                </c:pt>
                <c:pt idx="244">
                  <c:v>41154</c:v>
                </c:pt>
                <c:pt idx="245">
                  <c:v>41154</c:v>
                </c:pt>
                <c:pt idx="246">
                  <c:v>41161</c:v>
                </c:pt>
                <c:pt idx="247">
                  <c:v>41161</c:v>
                </c:pt>
                <c:pt idx="248">
                  <c:v>41161</c:v>
                </c:pt>
                <c:pt idx="249">
                  <c:v>41161</c:v>
                </c:pt>
                <c:pt idx="250">
                  <c:v>41161</c:v>
                </c:pt>
                <c:pt idx="251">
                  <c:v>41161</c:v>
                </c:pt>
                <c:pt idx="252">
                  <c:v>41161</c:v>
                </c:pt>
                <c:pt idx="253">
                  <c:v>41161</c:v>
                </c:pt>
                <c:pt idx="254">
                  <c:v>41161</c:v>
                </c:pt>
                <c:pt idx="255">
                  <c:v>41161</c:v>
                </c:pt>
                <c:pt idx="256">
                  <c:v>41161</c:v>
                </c:pt>
                <c:pt idx="257">
                  <c:v>41168</c:v>
                </c:pt>
                <c:pt idx="258">
                  <c:v>41168</c:v>
                </c:pt>
                <c:pt idx="259">
                  <c:v>41168</c:v>
                </c:pt>
                <c:pt idx="260">
                  <c:v>41168</c:v>
                </c:pt>
                <c:pt idx="261">
                  <c:v>41168</c:v>
                </c:pt>
                <c:pt idx="262">
                  <c:v>41168</c:v>
                </c:pt>
                <c:pt idx="263">
                  <c:v>41168</c:v>
                </c:pt>
                <c:pt idx="264">
                  <c:v>41168</c:v>
                </c:pt>
                <c:pt idx="265">
                  <c:v>41168</c:v>
                </c:pt>
                <c:pt idx="266">
                  <c:v>41175</c:v>
                </c:pt>
                <c:pt idx="267">
                  <c:v>41175</c:v>
                </c:pt>
                <c:pt idx="268">
                  <c:v>41175</c:v>
                </c:pt>
                <c:pt idx="269">
                  <c:v>41175</c:v>
                </c:pt>
                <c:pt idx="270">
                  <c:v>41175</c:v>
                </c:pt>
                <c:pt idx="271">
                  <c:v>41175</c:v>
                </c:pt>
                <c:pt idx="272">
                  <c:v>41175</c:v>
                </c:pt>
                <c:pt idx="273">
                  <c:v>41175</c:v>
                </c:pt>
                <c:pt idx="274">
                  <c:v>41175</c:v>
                </c:pt>
                <c:pt idx="275">
                  <c:v>41182</c:v>
                </c:pt>
                <c:pt idx="276">
                  <c:v>41182</c:v>
                </c:pt>
                <c:pt idx="277">
                  <c:v>41182</c:v>
                </c:pt>
                <c:pt idx="278">
                  <c:v>41182</c:v>
                </c:pt>
                <c:pt idx="279">
                  <c:v>41182</c:v>
                </c:pt>
                <c:pt idx="280">
                  <c:v>41182</c:v>
                </c:pt>
                <c:pt idx="281">
                  <c:v>41182</c:v>
                </c:pt>
                <c:pt idx="282">
                  <c:v>41182</c:v>
                </c:pt>
                <c:pt idx="283">
                  <c:v>41189</c:v>
                </c:pt>
                <c:pt idx="284">
                  <c:v>41189</c:v>
                </c:pt>
                <c:pt idx="285">
                  <c:v>41189</c:v>
                </c:pt>
                <c:pt idx="286">
                  <c:v>41189</c:v>
                </c:pt>
                <c:pt idx="287">
                  <c:v>41189</c:v>
                </c:pt>
                <c:pt idx="288">
                  <c:v>41189</c:v>
                </c:pt>
                <c:pt idx="289">
                  <c:v>41189</c:v>
                </c:pt>
                <c:pt idx="290">
                  <c:v>41189</c:v>
                </c:pt>
                <c:pt idx="291">
                  <c:v>41189</c:v>
                </c:pt>
                <c:pt idx="292">
                  <c:v>41189</c:v>
                </c:pt>
                <c:pt idx="293">
                  <c:v>41196</c:v>
                </c:pt>
                <c:pt idx="294">
                  <c:v>41196</c:v>
                </c:pt>
                <c:pt idx="295">
                  <c:v>41196</c:v>
                </c:pt>
                <c:pt idx="296">
                  <c:v>41196</c:v>
                </c:pt>
                <c:pt idx="297">
                  <c:v>41196</c:v>
                </c:pt>
                <c:pt idx="298">
                  <c:v>41196</c:v>
                </c:pt>
                <c:pt idx="299">
                  <c:v>41196</c:v>
                </c:pt>
                <c:pt idx="300">
                  <c:v>41196</c:v>
                </c:pt>
                <c:pt idx="301">
                  <c:v>41196</c:v>
                </c:pt>
                <c:pt idx="302">
                  <c:v>41196</c:v>
                </c:pt>
                <c:pt idx="303">
                  <c:v>41196</c:v>
                </c:pt>
                <c:pt idx="304">
                  <c:v>41196</c:v>
                </c:pt>
                <c:pt idx="305">
                  <c:v>41196</c:v>
                </c:pt>
                <c:pt idx="306">
                  <c:v>41203</c:v>
                </c:pt>
                <c:pt idx="307">
                  <c:v>41203</c:v>
                </c:pt>
                <c:pt idx="308">
                  <c:v>41203</c:v>
                </c:pt>
                <c:pt idx="309">
                  <c:v>41203</c:v>
                </c:pt>
                <c:pt idx="310">
                  <c:v>41203</c:v>
                </c:pt>
                <c:pt idx="311">
                  <c:v>41203</c:v>
                </c:pt>
                <c:pt idx="312">
                  <c:v>41203</c:v>
                </c:pt>
                <c:pt idx="313">
                  <c:v>41203</c:v>
                </c:pt>
                <c:pt idx="314">
                  <c:v>41203</c:v>
                </c:pt>
                <c:pt idx="315">
                  <c:v>41203</c:v>
                </c:pt>
                <c:pt idx="316">
                  <c:v>41210</c:v>
                </c:pt>
                <c:pt idx="317">
                  <c:v>41210</c:v>
                </c:pt>
                <c:pt idx="318">
                  <c:v>41210</c:v>
                </c:pt>
                <c:pt idx="319">
                  <c:v>41210</c:v>
                </c:pt>
                <c:pt idx="320">
                  <c:v>41210</c:v>
                </c:pt>
                <c:pt idx="321">
                  <c:v>41210</c:v>
                </c:pt>
                <c:pt idx="322">
                  <c:v>41210</c:v>
                </c:pt>
                <c:pt idx="323">
                  <c:v>41210</c:v>
                </c:pt>
                <c:pt idx="324">
                  <c:v>41210</c:v>
                </c:pt>
                <c:pt idx="325">
                  <c:v>41210</c:v>
                </c:pt>
                <c:pt idx="326">
                  <c:v>41210</c:v>
                </c:pt>
                <c:pt idx="327">
                  <c:v>41217</c:v>
                </c:pt>
                <c:pt idx="328">
                  <c:v>41217</c:v>
                </c:pt>
                <c:pt idx="329">
                  <c:v>41217</c:v>
                </c:pt>
                <c:pt idx="330">
                  <c:v>41217</c:v>
                </c:pt>
                <c:pt idx="331">
                  <c:v>41217</c:v>
                </c:pt>
                <c:pt idx="332">
                  <c:v>41217</c:v>
                </c:pt>
                <c:pt idx="333">
                  <c:v>41217</c:v>
                </c:pt>
                <c:pt idx="334">
                  <c:v>41217</c:v>
                </c:pt>
                <c:pt idx="335">
                  <c:v>41217</c:v>
                </c:pt>
                <c:pt idx="336">
                  <c:v>41217</c:v>
                </c:pt>
                <c:pt idx="337">
                  <c:v>41217</c:v>
                </c:pt>
                <c:pt idx="338">
                  <c:v>41217</c:v>
                </c:pt>
                <c:pt idx="339">
                  <c:v>41224</c:v>
                </c:pt>
                <c:pt idx="340">
                  <c:v>41224</c:v>
                </c:pt>
                <c:pt idx="341">
                  <c:v>41224</c:v>
                </c:pt>
                <c:pt idx="342">
                  <c:v>41224</c:v>
                </c:pt>
                <c:pt idx="343">
                  <c:v>41224</c:v>
                </c:pt>
                <c:pt idx="344">
                  <c:v>41224</c:v>
                </c:pt>
                <c:pt idx="345">
                  <c:v>41224</c:v>
                </c:pt>
                <c:pt idx="346">
                  <c:v>41224</c:v>
                </c:pt>
                <c:pt idx="347">
                  <c:v>41224</c:v>
                </c:pt>
                <c:pt idx="348">
                  <c:v>41231</c:v>
                </c:pt>
                <c:pt idx="349">
                  <c:v>41231</c:v>
                </c:pt>
                <c:pt idx="350">
                  <c:v>41231</c:v>
                </c:pt>
                <c:pt idx="351">
                  <c:v>41231</c:v>
                </c:pt>
                <c:pt idx="352">
                  <c:v>41231</c:v>
                </c:pt>
                <c:pt idx="353">
                  <c:v>41231</c:v>
                </c:pt>
                <c:pt idx="354">
                  <c:v>41231</c:v>
                </c:pt>
                <c:pt idx="355">
                  <c:v>41231</c:v>
                </c:pt>
                <c:pt idx="356">
                  <c:v>41231</c:v>
                </c:pt>
                <c:pt idx="357">
                  <c:v>41231</c:v>
                </c:pt>
                <c:pt idx="358">
                  <c:v>41231</c:v>
                </c:pt>
                <c:pt idx="359">
                  <c:v>41238</c:v>
                </c:pt>
                <c:pt idx="360">
                  <c:v>41238</c:v>
                </c:pt>
                <c:pt idx="361">
                  <c:v>41238</c:v>
                </c:pt>
                <c:pt idx="362">
                  <c:v>41238</c:v>
                </c:pt>
                <c:pt idx="363">
                  <c:v>41238</c:v>
                </c:pt>
                <c:pt idx="364">
                  <c:v>41238</c:v>
                </c:pt>
                <c:pt idx="365">
                  <c:v>41238</c:v>
                </c:pt>
                <c:pt idx="366">
                  <c:v>41238</c:v>
                </c:pt>
                <c:pt idx="367">
                  <c:v>41238</c:v>
                </c:pt>
                <c:pt idx="368">
                  <c:v>41238</c:v>
                </c:pt>
                <c:pt idx="369">
                  <c:v>41238</c:v>
                </c:pt>
                <c:pt idx="370">
                  <c:v>41238</c:v>
                </c:pt>
                <c:pt idx="371">
                  <c:v>41245</c:v>
                </c:pt>
                <c:pt idx="372">
                  <c:v>41245</c:v>
                </c:pt>
                <c:pt idx="373">
                  <c:v>41245</c:v>
                </c:pt>
                <c:pt idx="374">
                  <c:v>41245</c:v>
                </c:pt>
                <c:pt idx="375">
                  <c:v>41245</c:v>
                </c:pt>
                <c:pt idx="376">
                  <c:v>41245</c:v>
                </c:pt>
                <c:pt idx="377">
                  <c:v>41245</c:v>
                </c:pt>
                <c:pt idx="378">
                  <c:v>41245</c:v>
                </c:pt>
                <c:pt idx="379">
                  <c:v>41245</c:v>
                </c:pt>
                <c:pt idx="380">
                  <c:v>41245</c:v>
                </c:pt>
                <c:pt idx="381">
                  <c:v>41245</c:v>
                </c:pt>
                <c:pt idx="382">
                  <c:v>41245</c:v>
                </c:pt>
                <c:pt idx="383">
                  <c:v>41252</c:v>
                </c:pt>
                <c:pt idx="384">
                  <c:v>41252</c:v>
                </c:pt>
                <c:pt idx="385">
                  <c:v>41252</c:v>
                </c:pt>
                <c:pt idx="386">
                  <c:v>41252</c:v>
                </c:pt>
                <c:pt idx="387">
                  <c:v>41252</c:v>
                </c:pt>
                <c:pt idx="388">
                  <c:v>41252</c:v>
                </c:pt>
                <c:pt idx="389">
                  <c:v>41252</c:v>
                </c:pt>
                <c:pt idx="390">
                  <c:v>41252</c:v>
                </c:pt>
                <c:pt idx="391">
                  <c:v>41252</c:v>
                </c:pt>
                <c:pt idx="392">
                  <c:v>41252</c:v>
                </c:pt>
                <c:pt idx="393">
                  <c:v>41259</c:v>
                </c:pt>
                <c:pt idx="394">
                  <c:v>41259</c:v>
                </c:pt>
                <c:pt idx="395">
                  <c:v>41259</c:v>
                </c:pt>
                <c:pt idx="396">
                  <c:v>41259</c:v>
                </c:pt>
                <c:pt idx="397">
                  <c:v>41259</c:v>
                </c:pt>
                <c:pt idx="398">
                  <c:v>41259</c:v>
                </c:pt>
                <c:pt idx="399">
                  <c:v>41259</c:v>
                </c:pt>
                <c:pt idx="400">
                  <c:v>41259</c:v>
                </c:pt>
                <c:pt idx="401">
                  <c:v>41259</c:v>
                </c:pt>
                <c:pt idx="402">
                  <c:v>41259</c:v>
                </c:pt>
                <c:pt idx="403">
                  <c:v>41259</c:v>
                </c:pt>
                <c:pt idx="404">
                  <c:v>41266</c:v>
                </c:pt>
                <c:pt idx="405">
                  <c:v>41266</c:v>
                </c:pt>
                <c:pt idx="406">
                  <c:v>41266</c:v>
                </c:pt>
                <c:pt idx="407">
                  <c:v>41266</c:v>
                </c:pt>
                <c:pt idx="408">
                  <c:v>41266</c:v>
                </c:pt>
                <c:pt idx="409">
                  <c:v>41266</c:v>
                </c:pt>
                <c:pt idx="410">
                  <c:v>41266</c:v>
                </c:pt>
                <c:pt idx="411">
                  <c:v>41266</c:v>
                </c:pt>
                <c:pt idx="412">
                  <c:v>41266</c:v>
                </c:pt>
                <c:pt idx="413">
                  <c:v>41266</c:v>
                </c:pt>
                <c:pt idx="414">
                  <c:v>41266</c:v>
                </c:pt>
                <c:pt idx="415">
                  <c:v>41266</c:v>
                </c:pt>
                <c:pt idx="416">
                  <c:v>41273</c:v>
                </c:pt>
                <c:pt idx="417">
                  <c:v>41273</c:v>
                </c:pt>
                <c:pt idx="418">
                  <c:v>41273</c:v>
                </c:pt>
                <c:pt idx="419">
                  <c:v>41273</c:v>
                </c:pt>
                <c:pt idx="420">
                  <c:v>41273</c:v>
                </c:pt>
                <c:pt idx="421">
                  <c:v>41273</c:v>
                </c:pt>
                <c:pt idx="422">
                  <c:v>41273</c:v>
                </c:pt>
                <c:pt idx="423">
                  <c:v>41273</c:v>
                </c:pt>
                <c:pt idx="424">
                  <c:v>41273</c:v>
                </c:pt>
                <c:pt idx="425">
                  <c:v>41280</c:v>
                </c:pt>
                <c:pt idx="426">
                  <c:v>41280</c:v>
                </c:pt>
                <c:pt idx="427">
                  <c:v>41280</c:v>
                </c:pt>
                <c:pt idx="428">
                  <c:v>41280</c:v>
                </c:pt>
                <c:pt idx="429">
                  <c:v>41280</c:v>
                </c:pt>
                <c:pt idx="430">
                  <c:v>41280</c:v>
                </c:pt>
                <c:pt idx="431">
                  <c:v>41280</c:v>
                </c:pt>
                <c:pt idx="432">
                  <c:v>41280</c:v>
                </c:pt>
                <c:pt idx="433">
                  <c:v>41280</c:v>
                </c:pt>
                <c:pt idx="434">
                  <c:v>41287</c:v>
                </c:pt>
                <c:pt idx="435">
                  <c:v>41287</c:v>
                </c:pt>
                <c:pt idx="436">
                  <c:v>41287</c:v>
                </c:pt>
                <c:pt idx="437">
                  <c:v>41287</c:v>
                </c:pt>
                <c:pt idx="438">
                  <c:v>41287</c:v>
                </c:pt>
                <c:pt idx="439">
                  <c:v>41287</c:v>
                </c:pt>
                <c:pt idx="440">
                  <c:v>41287</c:v>
                </c:pt>
                <c:pt idx="441">
                  <c:v>41287</c:v>
                </c:pt>
                <c:pt idx="442">
                  <c:v>41287</c:v>
                </c:pt>
                <c:pt idx="443">
                  <c:v>41294</c:v>
                </c:pt>
                <c:pt idx="444">
                  <c:v>41294</c:v>
                </c:pt>
                <c:pt idx="445">
                  <c:v>41294</c:v>
                </c:pt>
                <c:pt idx="446">
                  <c:v>41294</c:v>
                </c:pt>
                <c:pt idx="447">
                  <c:v>41294</c:v>
                </c:pt>
                <c:pt idx="448">
                  <c:v>41294</c:v>
                </c:pt>
                <c:pt idx="449">
                  <c:v>41294</c:v>
                </c:pt>
                <c:pt idx="450">
                  <c:v>41294</c:v>
                </c:pt>
                <c:pt idx="451">
                  <c:v>41294</c:v>
                </c:pt>
                <c:pt idx="452">
                  <c:v>41294</c:v>
                </c:pt>
                <c:pt idx="453">
                  <c:v>41294</c:v>
                </c:pt>
                <c:pt idx="454">
                  <c:v>41301</c:v>
                </c:pt>
                <c:pt idx="455">
                  <c:v>41301</c:v>
                </c:pt>
                <c:pt idx="456">
                  <c:v>41301</c:v>
                </c:pt>
                <c:pt idx="457">
                  <c:v>41301</c:v>
                </c:pt>
                <c:pt idx="458">
                  <c:v>41301</c:v>
                </c:pt>
                <c:pt idx="459">
                  <c:v>41301</c:v>
                </c:pt>
                <c:pt idx="460">
                  <c:v>41301</c:v>
                </c:pt>
                <c:pt idx="461">
                  <c:v>41301</c:v>
                </c:pt>
                <c:pt idx="462">
                  <c:v>41301</c:v>
                </c:pt>
                <c:pt idx="463">
                  <c:v>41308</c:v>
                </c:pt>
                <c:pt idx="464">
                  <c:v>41308</c:v>
                </c:pt>
                <c:pt idx="465">
                  <c:v>41308</c:v>
                </c:pt>
                <c:pt idx="466">
                  <c:v>41308</c:v>
                </c:pt>
                <c:pt idx="467">
                  <c:v>41308</c:v>
                </c:pt>
                <c:pt idx="468">
                  <c:v>41308</c:v>
                </c:pt>
                <c:pt idx="469">
                  <c:v>41308</c:v>
                </c:pt>
                <c:pt idx="470">
                  <c:v>41308</c:v>
                </c:pt>
                <c:pt idx="471">
                  <c:v>41308</c:v>
                </c:pt>
                <c:pt idx="472">
                  <c:v>41308</c:v>
                </c:pt>
                <c:pt idx="473">
                  <c:v>41308</c:v>
                </c:pt>
                <c:pt idx="474">
                  <c:v>41308</c:v>
                </c:pt>
                <c:pt idx="475">
                  <c:v>41315</c:v>
                </c:pt>
                <c:pt idx="476">
                  <c:v>41315</c:v>
                </c:pt>
                <c:pt idx="477">
                  <c:v>41315</c:v>
                </c:pt>
                <c:pt idx="478">
                  <c:v>41315</c:v>
                </c:pt>
                <c:pt idx="479">
                  <c:v>41315</c:v>
                </c:pt>
                <c:pt idx="480">
                  <c:v>41315</c:v>
                </c:pt>
                <c:pt idx="481">
                  <c:v>41315</c:v>
                </c:pt>
                <c:pt idx="482">
                  <c:v>41315</c:v>
                </c:pt>
                <c:pt idx="483">
                  <c:v>41315</c:v>
                </c:pt>
                <c:pt idx="484">
                  <c:v>41322</c:v>
                </c:pt>
                <c:pt idx="485">
                  <c:v>41322</c:v>
                </c:pt>
                <c:pt idx="486">
                  <c:v>41322</c:v>
                </c:pt>
                <c:pt idx="487">
                  <c:v>41322</c:v>
                </c:pt>
                <c:pt idx="488">
                  <c:v>41322</c:v>
                </c:pt>
                <c:pt idx="489">
                  <c:v>41322</c:v>
                </c:pt>
                <c:pt idx="490">
                  <c:v>41322</c:v>
                </c:pt>
                <c:pt idx="491">
                  <c:v>41322</c:v>
                </c:pt>
                <c:pt idx="492">
                  <c:v>41322</c:v>
                </c:pt>
                <c:pt idx="493">
                  <c:v>41322</c:v>
                </c:pt>
                <c:pt idx="494">
                  <c:v>41322</c:v>
                </c:pt>
                <c:pt idx="495">
                  <c:v>41322</c:v>
                </c:pt>
                <c:pt idx="496">
                  <c:v>41322</c:v>
                </c:pt>
                <c:pt idx="497">
                  <c:v>41322</c:v>
                </c:pt>
                <c:pt idx="498">
                  <c:v>41322</c:v>
                </c:pt>
                <c:pt idx="499">
                  <c:v>41329</c:v>
                </c:pt>
                <c:pt idx="500">
                  <c:v>41329</c:v>
                </c:pt>
                <c:pt idx="501">
                  <c:v>41329</c:v>
                </c:pt>
                <c:pt idx="502">
                  <c:v>41329</c:v>
                </c:pt>
                <c:pt idx="503">
                  <c:v>41329</c:v>
                </c:pt>
                <c:pt idx="504">
                  <c:v>41329</c:v>
                </c:pt>
                <c:pt idx="505">
                  <c:v>41329</c:v>
                </c:pt>
                <c:pt idx="506">
                  <c:v>41329</c:v>
                </c:pt>
                <c:pt idx="507">
                  <c:v>41329</c:v>
                </c:pt>
                <c:pt idx="508">
                  <c:v>41329</c:v>
                </c:pt>
                <c:pt idx="509">
                  <c:v>41329</c:v>
                </c:pt>
                <c:pt idx="510">
                  <c:v>41329</c:v>
                </c:pt>
                <c:pt idx="511">
                  <c:v>41329</c:v>
                </c:pt>
                <c:pt idx="512">
                  <c:v>41329</c:v>
                </c:pt>
                <c:pt idx="513">
                  <c:v>41329</c:v>
                </c:pt>
                <c:pt idx="514">
                  <c:v>41329</c:v>
                </c:pt>
                <c:pt idx="515">
                  <c:v>41336</c:v>
                </c:pt>
                <c:pt idx="516">
                  <c:v>41336</c:v>
                </c:pt>
                <c:pt idx="517">
                  <c:v>41336</c:v>
                </c:pt>
                <c:pt idx="518">
                  <c:v>41336</c:v>
                </c:pt>
                <c:pt idx="519">
                  <c:v>41336</c:v>
                </c:pt>
                <c:pt idx="520">
                  <c:v>41336</c:v>
                </c:pt>
                <c:pt idx="521">
                  <c:v>41336</c:v>
                </c:pt>
                <c:pt idx="522">
                  <c:v>41336</c:v>
                </c:pt>
                <c:pt idx="523">
                  <c:v>41336</c:v>
                </c:pt>
                <c:pt idx="524">
                  <c:v>41343</c:v>
                </c:pt>
                <c:pt idx="525">
                  <c:v>41343</c:v>
                </c:pt>
                <c:pt idx="526">
                  <c:v>41343</c:v>
                </c:pt>
                <c:pt idx="527">
                  <c:v>41343</c:v>
                </c:pt>
                <c:pt idx="528">
                  <c:v>41343</c:v>
                </c:pt>
                <c:pt idx="529">
                  <c:v>41343</c:v>
                </c:pt>
                <c:pt idx="530">
                  <c:v>41343</c:v>
                </c:pt>
                <c:pt idx="531">
                  <c:v>41343</c:v>
                </c:pt>
                <c:pt idx="532">
                  <c:v>41350</c:v>
                </c:pt>
                <c:pt idx="533">
                  <c:v>41350</c:v>
                </c:pt>
                <c:pt idx="534">
                  <c:v>41350</c:v>
                </c:pt>
                <c:pt idx="535">
                  <c:v>41350</c:v>
                </c:pt>
                <c:pt idx="536">
                  <c:v>41350</c:v>
                </c:pt>
                <c:pt idx="537">
                  <c:v>41350</c:v>
                </c:pt>
                <c:pt idx="538">
                  <c:v>41350</c:v>
                </c:pt>
                <c:pt idx="539">
                  <c:v>41350</c:v>
                </c:pt>
                <c:pt idx="540">
                  <c:v>41357</c:v>
                </c:pt>
                <c:pt idx="541">
                  <c:v>41357</c:v>
                </c:pt>
                <c:pt idx="542">
                  <c:v>41357</c:v>
                </c:pt>
                <c:pt idx="543">
                  <c:v>41357</c:v>
                </c:pt>
                <c:pt idx="544">
                  <c:v>41357</c:v>
                </c:pt>
                <c:pt idx="545">
                  <c:v>41357</c:v>
                </c:pt>
                <c:pt idx="546">
                  <c:v>41357</c:v>
                </c:pt>
                <c:pt idx="547">
                  <c:v>41364</c:v>
                </c:pt>
                <c:pt idx="548">
                  <c:v>41364</c:v>
                </c:pt>
                <c:pt idx="549">
                  <c:v>41364</c:v>
                </c:pt>
                <c:pt idx="550">
                  <c:v>41364</c:v>
                </c:pt>
                <c:pt idx="551">
                  <c:v>41364</c:v>
                </c:pt>
                <c:pt idx="552">
                  <c:v>41364</c:v>
                </c:pt>
                <c:pt idx="553">
                  <c:v>41364</c:v>
                </c:pt>
                <c:pt idx="554">
                  <c:v>41364</c:v>
                </c:pt>
                <c:pt idx="555">
                  <c:v>41364</c:v>
                </c:pt>
                <c:pt idx="556">
                  <c:v>41364</c:v>
                </c:pt>
                <c:pt idx="557">
                  <c:v>41371</c:v>
                </c:pt>
                <c:pt idx="558">
                  <c:v>41371</c:v>
                </c:pt>
                <c:pt idx="559">
                  <c:v>41371</c:v>
                </c:pt>
                <c:pt idx="560">
                  <c:v>41371</c:v>
                </c:pt>
                <c:pt idx="561">
                  <c:v>41371</c:v>
                </c:pt>
                <c:pt idx="562">
                  <c:v>41371</c:v>
                </c:pt>
                <c:pt idx="563">
                  <c:v>41371</c:v>
                </c:pt>
                <c:pt idx="564">
                  <c:v>41371</c:v>
                </c:pt>
                <c:pt idx="565">
                  <c:v>41371</c:v>
                </c:pt>
                <c:pt idx="566">
                  <c:v>41371</c:v>
                </c:pt>
                <c:pt idx="567">
                  <c:v>41371</c:v>
                </c:pt>
                <c:pt idx="568">
                  <c:v>41371</c:v>
                </c:pt>
                <c:pt idx="569">
                  <c:v>41378</c:v>
                </c:pt>
                <c:pt idx="570">
                  <c:v>41378</c:v>
                </c:pt>
                <c:pt idx="571">
                  <c:v>41378</c:v>
                </c:pt>
                <c:pt idx="572">
                  <c:v>41378</c:v>
                </c:pt>
                <c:pt idx="573">
                  <c:v>41378</c:v>
                </c:pt>
                <c:pt idx="574">
                  <c:v>41378</c:v>
                </c:pt>
                <c:pt idx="575">
                  <c:v>41378</c:v>
                </c:pt>
                <c:pt idx="576">
                  <c:v>41378</c:v>
                </c:pt>
                <c:pt idx="577">
                  <c:v>41378</c:v>
                </c:pt>
                <c:pt idx="578">
                  <c:v>41378</c:v>
                </c:pt>
                <c:pt idx="579">
                  <c:v>41378</c:v>
                </c:pt>
                <c:pt idx="580">
                  <c:v>41378</c:v>
                </c:pt>
                <c:pt idx="581">
                  <c:v>41378</c:v>
                </c:pt>
                <c:pt idx="582">
                  <c:v>41385</c:v>
                </c:pt>
                <c:pt idx="583">
                  <c:v>41385</c:v>
                </c:pt>
                <c:pt idx="584">
                  <c:v>41385</c:v>
                </c:pt>
                <c:pt idx="585">
                  <c:v>41385</c:v>
                </c:pt>
                <c:pt idx="586">
                  <c:v>41385</c:v>
                </c:pt>
                <c:pt idx="587">
                  <c:v>41385</c:v>
                </c:pt>
                <c:pt idx="588">
                  <c:v>41385</c:v>
                </c:pt>
                <c:pt idx="589">
                  <c:v>41385</c:v>
                </c:pt>
                <c:pt idx="590">
                  <c:v>41385</c:v>
                </c:pt>
                <c:pt idx="591">
                  <c:v>41385</c:v>
                </c:pt>
                <c:pt idx="592">
                  <c:v>41385</c:v>
                </c:pt>
                <c:pt idx="593">
                  <c:v>41385</c:v>
                </c:pt>
                <c:pt idx="594">
                  <c:v>41385</c:v>
                </c:pt>
                <c:pt idx="595">
                  <c:v>41385</c:v>
                </c:pt>
                <c:pt idx="596">
                  <c:v>41392</c:v>
                </c:pt>
                <c:pt idx="597">
                  <c:v>41392</c:v>
                </c:pt>
                <c:pt idx="598">
                  <c:v>41392</c:v>
                </c:pt>
                <c:pt idx="599">
                  <c:v>41392</c:v>
                </c:pt>
                <c:pt idx="600">
                  <c:v>41392</c:v>
                </c:pt>
                <c:pt idx="601">
                  <c:v>41392</c:v>
                </c:pt>
                <c:pt idx="602">
                  <c:v>41392</c:v>
                </c:pt>
                <c:pt idx="603">
                  <c:v>41392</c:v>
                </c:pt>
                <c:pt idx="604">
                  <c:v>41392</c:v>
                </c:pt>
                <c:pt idx="605">
                  <c:v>41392</c:v>
                </c:pt>
                <c:pt idx="606">
                  <c:v>41392</c:v>
                </c:pt>
                <c:pt idx="607">
                  <c:v>41399</c:v>
                </c:pt>
                <c:pt idx="608">
                  <c:v>41399</c:v>
                </c:pt>
                <c:pt idx="609">
                  <c:v>41399</c:v>
                </c:pt>
                <c:pt idx="610">
                  <c:v>41399</c:v>
                </c:pt>
                <c:pt idx="611">
                  <c:v>41399</c:v>
                </c:pt>
                <c:pt idx="612">
                  <c:v>41399</c:v>
                </c:pt>
                <c:pt idx="613">
                  <c:v>41399</c:v>
                </c:pt>
                <c:pt idx="614">
                  <c:v>41399</c:v>
                </c:pt>
                <c:pt idx="615">
                  <c:v>41399</c:v>
                </c:pt>
                <c:pt idx="616">
                  <c:v>41399</c:v>
                </c:pt>
                <c:pt idx="617">
                  <c:v>41399</c:v>
                </c:pt>
                <c:pt idx="618">
                  <c:v>41399</c:v>
                </c:pt>
                <c:pt idx="619">
                  <c:v>41399</c:v>
                </c:pt>
                <c:pt idx="620">
                  <c:v>41399</c:v>
                </c:pt>
                <c:pt idx="621">
                  <c:v>41399</c:v>
                </c:pt>
                <c:pt idx="622">
                  <c:v>41399</c:v>
                </c:pt>
                <c:pt idx="623">
                  <c:v>41399</c:v>
                </c:pt>
                <c:pt idx="624">
                  <c:v>41406</c:v>
                </c:pt>
                <c:pt idx="625">
                  <c:v>41406</c:v>
                </c:pt>
                <c:pt idx="626">
                  <c:v>41406</c:v>
                </c:pt>
                <c:pt idx="627">
                  <c:v>41406</c:v>
                </c:pt>
                <c:pt idx="628">
                  <c:v>41406</c:v>
                </c:pt>
                <c:pt idx="629">
                  <c:v>41406</c:v>
                </c:pt>
                <c:pt idx="630">
                  <c:v>41406</c:v>
                </c:pt>
                <c:pt idx="631">
                  <c:v>41406</c:v>
                </c:pt>
                <c:pt idx="632">
                  <c:v>41406</c:v>
                </c:pt>
                <c:pt idx="633">
                  <c:v>41406</c:v>
                </c:pt>
                <c:pt idx="634">
                  <c:v>41413</c:v>
                </c:pt>
                <c:pt idx="635">
                  <c:v>41413</c:v>
                </c:pt>
                <c:pt idx="636">
                  <c:v>41413</c:v>
                </c:pt>
                <c:pt idx="637">
                  <c:v>41413</c:v>
                </c:pt>
                <c:pt idx="638">
                  <c:v>41413</c:v>
                </c:pt>
                <c:pt idx="639">
                  <c:v>41413</c:v>
                </c:pt>
                <c:pt idx="640">
                  <c:v>41413</c:v>
                </c:pt>
                <c:pt idx="641">
                  <c:v>41413</c:v>
                </c:pt>
                <c:pt idx="642">
                  <c:v>41413</c:v>
                </c:pt>
                <c:pt idx="643">
                  <c:v>41413</c:v>
                </c:pt>
                <c:pt idx="644">
                  <c:v>41420</c:v>
                </c:pt>
                <c:pt idx="645">
                  <c:v>41420</c:v>
                </c:pt>
                <c:pt idx="646">
                  <c:v>41420</c:v>
                </c:pt>
                <c:pt idx="647">
                  <c:v>41420</c:v>
                </c:pt>
                <c:pt idx="648">
                  <c:v>41420</c:v>
                </c:pt>
                <c:pt idx="649">
                  <c:v>41420</c:v>
                </c:pt>
                <c:pt idx="650">
                  <c:v>41420</c:v>
                </c:pt>
                <c:pt idx="651">
                  <c:v>41420</c:v>
                </c:pt>
                <c:pt idx="652">
                  <c:v>41420</c:v>
                </c:pt>
                <c:pt idx="653">
                  <c:v>41420</c:v>
                </c:pt>
                <c:pt idx="654">
                  <c:v>41420</c:v>
                </c:pt>
                <c:pt idx="655">
                  <c:v>41420</c:v>
                </c:pt>
                <c:pt idx="656">
                  <c:v>41420</c:v>
                </c:pt>
                <c:pt idx="657">
                  <c:v>41420</c:v>
                </c:pt>
                <c:pt idx="658">
                  <c:v>41427</c:v>
                </c:pt>
                <c:pt idx="659">
                  <c:v>41427</c:v>
                </c:pt>
                <c:pt idx="660">
                  <c:v>41427</c:v>
                </c:pt>
                <c:pt idx="661">
                  <c:v>41427</c:v>
                </c:pt>
                <c:pt idx="662">
                  <c:v>41427</c:v>
                </c:pt>
                <c:pt idx="663">
                  <c:v>41427</c:v>
                </c:pt>
                <c:pt idx="664">
                  <c:v>41427</c:v>
                </c:pt>
                <c:pt idx="665">
                  <c:v>41427</c:v>
                </c:pt>
                <c:pt idx="666">
                  <c:v>41427</c:v>
                </c:pt>
                <c:pt idx="667">
                  <c:v>41427</c:v>
                </c:pt>
                <c:pt idx="668">
                  <c:v>41427</c:v>
                </c:pt>
                <c:pt idx="669">
                  <c:v>41427</c:v>
                </c:pt>
                <c:pt idx="670">
                  <c:v>41427</c:v>
                </c:pt>
                <c:pt idx="671">
                  <c:v>41434</c:v>
                </c:pt>
                <c:pt idx="672">
                  <c:v>41434</c:v>
                </c:pt>
                <c:pt idx="673">
                  <c:v>41434</c:v>
                </c:pt>
                <c:pt idx="674">
                  <c:v>41434</c:v>
                </c:pt>
                <c:pt idx="675">
                  <c:v>41434</c:v>
                </c:pt>
                <c:pt idx="676">
                  <c:v>41434</c:v>
                </c:pt>
                <c:pt idx="677">
                  <c:v>41434</c:v>
                </c:pt>
                <c:pt idx="678">
                  <c:v>41434</c:v>
                </c:pt>
                <c:pt idx="679">
                  <c:v>41434</c:v>
                </c:pt>
                <c:pt idx="680">
                  <c:v>41434</c:v>
                </c:pt>
                <c:pt idx="681">
                  <c:v>41434</c:v>
                </c:pt>
                <c:pt idx="682">
                  <c:v>41434</c:v>
                </c:pt>
                <c:pt idx="683">
                  <c:v>41434</c:v>
                </c:pt>
                <c:pt idx="684">
                  <c:v>41434</c:v>
                </c:pt>
                <c:pt idx="685">
                  <c:v>41434</c:v>
                </c:pt>
                <c:pt idx="686">
                  <c:v>41441</c:v>
                </c:pt>
                <c:pt idx="687">
                  <c:v>41441</c:v>
                </c:pt>
                <c:pt idx="688">
                  <c:v>41441</c:v>
                </c:pt>
                <c:pt idx="689">
                  <c:v>41441</c:v>
                </c:pt>
                <c:pt idx="690">
                  <c:v>41441</c:v>
                </c:pt>
                <c:pt idx="691">
                  <c:v>41441</c:v>
                </c:pt>
                <c:pt idx="692">
                  <c:v>41441</c:v>
                </c:pt>
                <c:pt idx="693">
                  <c:v>41441</c:v>
                </c:pt>
                <c:pt idx="694">
                  <c:v>41441</c:v>
                </c:pt>
                <c:pt idx="695">
                  <c:v>41448</c:v>
                </c:pt>
                <c:pt idx="696">
                  <c:v>41448</c:v>
                </c:pt>
                <c:pt idx="697">
                  <c:v>41448</c:v>
                </c:pt>
                <c:pt idx="698">
                  <c:v>41448</c:v>
                </c:pt>
                <c:pt idx="699">
                  <c:v>41448</c:v>
                </c:pt>
                <c:pt idx="700">
                  <c:v>41448</c:v>
                </c:pt>
                <c:pt idx="701">
                  <c:v>41448</c:v>
                </c:pt>
                <c:pt idx="702">
                  <c:v>41448</c:v>
                </c:pt>
                <c:pt idx="703">
                  <c:v>41455</c:v>
                </c:pt>
                <c:pt idx="704">
                  <c:v>41455</c:v>
                </c:pt>
                <c:pt idx="705">
                  <c:v>41455</c:v>
                </c:pt>
                <c:pt idx="706">
                  <c:v>41455</c:v>
                </c:pt>
                <c:pt idx="707">
                  <c:v>41455</c:v>
                </c:pt>
                <c:pt idx="708">
                  <c:v>41455</c:v>
                </c:pt>
                <c:pt idx="709">
                  <c:v>41455</c:v>
                </c:pt>
                <c:pt idx="710">
                  <c:v>41455</c:v>
                </c:pt>
                <c:pt idx="711">
                  <c:v>41455</c:v>
                </c:pt>
                <c:pt idx="712">
                  <c:v>41455</c:v>
                </c:pt>
                <c:pt idx="713">
                  <c:v>41455</c:v>
                </c:pt>
                <c:pt idx="714">
                  <c:v>41455</c:v>
                </c:pt>
                <c:pt idx="715">
                  <c:v>41462</c:v>
                </c:pt>
                <c:pt idx="716">
                  <c:v>41462</c:v>
                </c:pt>
                <c:pt idx="717">
                  <c:v>41462</c:v>
                </c:pt>
                <c:pt idx="718">
                  <c:v>41462</c:v>
                </c:pt>
                <c:pt idx="719">
                  <c:v>41462</c:v>
                </c:pt>
                <c:pt idx="720">
                  <c:v>41462</c:v>
                </c:pt>
                <c:pt idx="721">
                  <c:v>41462</c:v>
                </c:pt>
                <c:pt idx="722">
                  <c:v>41462</c:v>
                </c:pt>
                <c:pt idx="723">
                  <c:v>41469</c:v>
                </c:pt>
                <c:pt idx="724">
                  <c:v>41469</c:v>
                </c:pt>
                <c:pt idx="725">
                  <c:v>41469</c:v>
                </c:pt>
                <c:pt idx="726">
                  <c:v>41469</c:v>
                </c:pt>
                <c:pt idx="727">
                  <c:v>41469</c:v>
                </c:pt>
                <c:pt idx="728">
                  <c:v>41469</c:v>
                </c:pt>
                <c:pt idx="729">
                  <c:v>41469</c:v>
                </c:pt>
                <c:pt idx="730">
                  <c:v>41469</c:v>
                </c:pt>
                <c:pt idx="731">
                  <c:v>41469</c:v>
                </c:pt>
                <c:pt idx="732">
                  <c:v>41469</c:v>
                </c:pt>
                <c:pt idx="733">
                  <c:v>41469</c:v>
                </c:pt>
                <c:pt idx="734">
                  <c:v>41476</c:v>
                </c:pt>
                <c:pt idx="735">
                  <c:v>41476</c:v>
                </c:pt>
                <c:pt idx="736">
                  <c:v>41476</c:v>
                </c:pt>
                <c:pt idx="737">
                  <c:v>41476</c:v>
                </c:pt>
                <c:pt idx="738">
                  <c:v>41476</c:v>
                </c:pt>
                <c:pt idx="739">
                  <c:v>41476</c:v>
                </c:pt>
                <c:pt idx="740">
                  <c:v>41476</c:v>
                </c:pt>
                <c:pt idx="741">
                  <c:v>41476</c:v>
                </c:pt>
                <c:pt idx="742">
                  <c:v>41476</c:v>
                </c:pt>
                <c:pt idx="743">
                  <c:v>41483</c:v>
                </c:pt>
                <c:pt idx="744">
                  <c:v>41483</c:v>
                </c:pt>
                <c:pt idx="745">
                  <c:v>41483</c:v>
                </c:pt>
                <c:pt idx="746">
                  <c:v>41483</c:v>
                </c:pt>
                <c:pt idx="747">
                  <c:v>41483</c:v>
                </c:pt>
                <c:pt idx="748">
                  <c:v>41483</c:v>
                </c:pt>
                <c:pt idx="749">
                  <c:v>41483</c:v>
                </c:pt>
                <c:pt idx="750">
                  <c:v>41483</c:v>
                </c:pt>
                <c:pt idx="751">
                  <c:v>41483</c:v>
                </c:pt>
                <c:pt idx="752">
                  <c:v>41490</c:v>
                </c:pt>
                <c:pt idx="753">
                  <c:v>41490</c:v>
                </c:pt>
                <c:pt idx="754">
                  <c:v>41490</c:v>
                </c:pt>
                <c:pt idx="755">
                  <c:v>41490</c:v>
                </c:pt>
                <c:pt idx="756">
                  <c:v>41490</c:v>
                </c:pt>
                <c:pt idx="757">
                  <c:v>41490</c:v>
                </c:pt>
                <c:pt idx="758">
                  <c:v>41490</c:v>
                </c:pt>
                <c:pt idx="759">
                  <c:v>41490</c:v>
                </c:pt>
                <c:pt idx="760">
                  <c:v>41490</c:v>
                </c:pt>
                <c:pt idx="761">
                  <c:v>41497</c:v>
                </c:pt>
                <c:pt idx="762">
                  <c:v>41497</c:v>
                </c:pt>
                <c:pt idx="763">
                  <c:v>41497</c:v>
                </c:pt>
                <c:pt idx="764">
                  <c:v>41497</c:v>
                </c:pt>
                <c:pt idx="765">
                  <c:v>41497</c:v>
                </c:pt>
                <c:pt idx="766">
                  <c:v>41497</c:v>
                </c:pt>
                <c:pt idx="767">
                  <c:v>41497</c:v>
                </c:pt>
                <c:pt idx="768">
                  <c:v>41497</c:v>
                </c:pt>
                <c:pt idx="769">
                  <c:v>41497</c:v>
                </c:pt>
                <c:pt idx="770">
                  <c:v>41504</c:v>
                </c:pt>
                <c:pt idx="771">
                  <c:v>41504</c:v>
                </c:pt>
                <c:pt idx="772">
                  <c:v>41504</c:v>
                </c:pt>
                <c:pt idx="773">
                  <c:v>41504</c:v>
                </c:pt>
                <c:pt idx="774">
                  <c:v>41504</c:v>
                </c:pt>
                <c:pt idx="775">
                  <c:v>41504</c:v>
                </c:pt>
                <c:pt idx="776">
                  <c:v>41504</c:v>
                </c:pt>
                <c:pt idx="777">
                  <c:v>41504</c:v>
                </c:pt>
                <c:pt idx="778">
                  <c:v>41504</c:v>
                </c:pt>
                <c:pt idx="779">
                  <c:v>41511</c:v>
                </c:pt>
                <c:pt idx="780">
                  <c:v>41511</c:v>
                </c:pt>
                <c:pt idx="781">
                  <c:v>41511</c:v>
                </c:pt>
                <c:pt idx="782">
                  <c:v>41511</c:v>
                </c:pt>
                <c:pt idx="783">
                  <c:v>41511</c:v>
                </c:pt>
                <c:pt idx="784">
                  <c:v>41511</c:v>
                </c:pt>
                <c:pt idx="785">
                  <c:v>41511</c:v>
                </c:pt>
                <c:pt idx="786">
                  <c:v>41511</c:v>
                </c:pt>
                <c:pt idx="787">
                  <c:v>41511</c:v>
                </c:pt>
                <c:pt idx="788">
                  <c:v>41511</c:v>
                </c:pt>
                <c:pt idx="789">
                  <c:v>41511</c:v>
                </c:pt>
                <c:pt idx="790">
                  <c:v>41511</c:v>
                </c:pt>
                <c:pt idx="791">
                  <c:v>41518</c:v>
                </c:pt>
                <c:pt idx="792">
                  <c:v>41518</c:v>
                </c:pt>
                <c:pt idx="793">
                  <c:v>41518</c:v>
                </c:pt>
                <c:pt idx="794">
                  <c:v>41518</c:v>
                </c:pt>
                <c:pt idx="795">
                  <c:v>41518</c:v>
                </c:pt>
                <c:pt idx="796">
                  <c:v>41518</c:v>
                </c:pt>
                <c:pt idx="797">
                  <c:v>41518</c:v>
                </c:pt>
                <c:pt idx="798">
                  <c:v>41518</c:v>
                </c:pt>
                <c:pt idx="799">
                  <c:v>41518</c:v>
                </c:pt>
                <c:pt idx="800">
                  <c:v>41518</c:v>
                </c:pt>
                <c:pt idx="801">
                  <c:v>41518</c:v>
                </c:pt>
                <c:pt idx="802">
                  <c:v>41518</c:v>
                </c:pt>
                <c:pt idx="803">
                  <c:v>41525</c:v>
                </c:pt>
                <c:pt idx="804">
                  <c:v>41525</c:v>
                </c:pt>
                <c:pt idx="805">
                  <c:v>41525</c:v>
                </c:pt>
                <c:pt idx="806">
                  <c:v>41525</c:v>
                </c:pt>
                <c:pt idx="807">
                  <c:v>41525</c:v>
                </c:pt>
                <c:pt idx="808">
                  <c:v>41525</c:v>
                </c:pt>
                <c:pt idx="809">
                  <c:v>41525</c:v>
                </c:pt>
                <c:pt idx="810">
                  <c:v>41525</c:v>
                </c:pt>
                <c:pt idx="811">
                  <c:v>41525</c:v>
                </c:pt>
                <c:pt idx="812">
                  <c:v>41525</c:v>
                </c:pt>
                <c:pt idx="813">
                  <c:v>41525</c:v>
                </c:pt>
                <c:pt idx="814">
                  <c:v>41525</c:v>
                </c:pt>
                <c:pt idx="815">
                  <c:v>41525</c:v>
                </c:pt>
                <c:pt idx="816">
                  <c:v>41525</c:v>
                </c:pt>
                <c:pt idx="817">
                  <c:v>41525</c:v>
                </c:pt>
                <c:pt idx="818">
                  <c:v>41525</c:v>
                </c:pt>
                <c:pt idx="819">
                  <c:v>41532</c:v>
                </c:pt>
                <c:pt idx="820">
                  <c:v>41532</c:v>
                </c:pt>
                <c:pt idx="821">
                  <c:v>41532</c:v>
                </c:pt>
                <c:pt idx="822">
                  <c:v>41532</c:v>
                </c:pt>
                <c:pt idx="823">
                  <c:v>41532</c:v>
                </c:pt>
                <c:pt idx="824">
                  <c:v>41532</c:v>
                </c:pt>
                <c:pt idx="825">
                  <c:v>41532</c:v>
                </c:pt>
                <c:pt idx="826">
                  <c:v>41532</c:v>
                </c:pt>
                <c:pt idx="827">
                  <c:v>41532</c:v>
                </c:pt>
                <c:pt idx="828">
                  <c:v>41539</c:v>
                </c:pt>
                <c:pt idx="829">
                  <c:v>41539</c:v>
                </c:pt>
                <c:pt idx="830">
                  <c:v>41539</c:v>
                </c:pt>
                <c:pt idx="831">
                  <c:v>41539</c:v>
                </c:pt>
                <c:pt idx="832">
                  <c:v>41539</c:v>
                </c:pt>
                <c:pt idx="833">
                  <c:v>41539</c:v>
                </c:pt>
                <c:pt idx="834">
                  <c:v>41539</c:v>
                </c:pt>
                <c:pt idx="835">
                  <c:v>41539</c:v>
                </c:pt>
                <c:pt idx="836">
                  <c:v>41539</c:v>
                </c:pt>
                <c:pt idx="837">
                  <c:v>41539</c:v>
                </c:pt>
                <c:pt idx="838">
                  <c:v>41539</c:v>
                </c:pt>
                <c:pt idx="839">
                  <c:v>41539</c:v>
                </c:pt>
                <c:pt idx="840">
                  <c:v>41539</c:v>
                </c:pt>
                <c:pt idx="841">
                  <c:v>41539</c:v>
                </c:pt>
                <c:pt idx="842">
                  <c:v>41539</c:v>
                </c:pt>
                <c:pt idx="843">
                  <c:v>41539</c:v>
                </c:pt>
                <c:pt idx="844">
                  <c:v>41546</c:v>
                </c:pt>
                <c:pt idx="845">
                  <c:v>41546</c:v>
                </c:pt>
                <c:pt idx="846">
                  <c:v>41546</c:v>
                </c:pt>
                <c:pt idx="847">
                  <c:v>41546</c:v>
                </c:pt>
                <c:pt idx="848">
                  <c:v>41546</c:v>
                </c:pt>
                <c:pt idx="849">
                  <c:v>41546</c:v>
                </c:pt>
                <c:pt idx="850">
                  <c:v>41546</c:v>
                </c:pt>
                <c:pt idx="851">
                  <c:v>41553</c:v>
                </c:pt>
                <c:pt idx="852">
                  <c:v>41553</c:v>
                </c:pt>
                <c:pt idx="853">
                  <c:v>41553</c:v>
                </c:pt>
                <c:pt idx="854">
                  <c:v>41553</c:v>
                </c:pt>
                <c:pt idx="855">
                  <c:v>41553</c:v>
                </c:pt>
                <c:pt idx="856">
                  <c:v>41553</c:v>
                </c:pt>
                <c:pt idx="857">
                  <c:v>41553</c:v>
                </c:pt>
                <c:pt idx="858">
                  <c:v>41553</c:v>
                </c:pt>
                <c:pt idx="859">
                  <c:v>41553</c:v>
                </c:pt>
                <c:pt idx="860">
                  <c:v>41553</c:v>
                </c:pt>
                <c:pt idx="861">
                  <c:v>41560</c:v>
                </c:pt>
                <c:pt idx="862">
                  <c:v>41560</c:v>
                </c:pt>
                <c:pt idx="863">
                  <c:v>41560</c:v>
                </c:pt>
                <c:pt idx="864">
                  <c:v>41560</c:v>
                </c:pt>
                <c:pt idx="865">
                  <c:v>41560</c:v>
                </c:pt>
                <c:pt idx="866">
                  <c:v>41560</c:v>
                </c:pt>
                <c:pt idx="867">
                  <c:v>41560</c:v>
                </c:pt>
                <c:pt idx="868">
                  <c:v>41560</c:v>
                </c:pt>
                <c:pt idx="869">
                  <c:v>41560</c:v>
                </c:pt>
                <c:pt idx="870">
                  <c:v>41560</c:v>
                </c:pt>
                <c:pt idx="871">
                  <c:v>41560</c:v>
                </c:pt>
                <c:pt idx="872">
                  <c:v>41560</c:v>
                </c:pt>
                <c:pt idx="873">
                  <c:v>41560</c:v>
                </c:pt>
                <c:pt idx="874">
                  <c:v>41567</c:v>
                </c:pt>
                <c:pt idx="875">
                  <c:v>41567</c:v>
                </c:pt>
                <c:pt idx="876">
                  <c:v>41567</c:v>
                </c:pt>
                <c:pt idx="877">
                  <c:v>41567</c:v>
                </c:pt>
                <c:pt idx="878">
                  <c:v>41567</c:v>
                </c:pt>
                <c:pt idx="879">
                  <c:v>41567</c:v>
                </c:pt>
                <c:pt idx="880">
                  <c:v>41567</c:v>
                </c:pt>
                <c:pt idx="881">
                  <c:v>41574</c:v>
                </c:pt>
                <c:pt idx="882">
                  <c:v>41574</c:v>
                </c:pt>
                <c:pt idx="883">
                  <c:v>41574</c:v>
                </c:pt>
                <c:pt idx="884">
                  <c:v>41574</c:v>
                </c:pt>
                <c:pt idx="885">
                  <c:v>41574</c:v>
                </c:pt>
                <c:pt idx="886">
                  <c:v>41574</c:v>
                </c:pt>
                <c:pt idx="887">
                  <c:v>41574</c:v>
                </c:pt>
                <c:pt idx="888">
                  <c:v>41574</c:v>
                </c:pt>
                <c:pt idx="889">
                  <c:v>41574</c:v>
                </c:pt>
                <c:pt idx="890">
                  <c:v>41574</c:v>
                </c:pt>
                <c:pt idx="891">
                  <c:v>41574</c:v>
                </c:pt>
                <c:pt idx="892">
                  <c:v>41574</c:v>
                </c:pt>
                <c:pt idx="893">
                  <c:v>41574</c:v>
                </c:pt>
                <c:pt idx="894">
                  <c:v>41574</c:v>
                </c:pt>
                <c:pt idx="895">
                  <c:v>41574</c:v>
                </c:pt>
                <c:pt idx="896">
                  <c:v>41581</c:v>
                </c:pt>
                <c:pt idx="897">
                  <c:v>41581</c:v>
                </c:pt>
                <c:pt idx="898">
                  <c:v>41581</c:v>
                </c:pt>
                <c:pt idx="899">
                  <c:v>41581</c:v>
                </c:pt>
                <c:pt idx="900">
                  <c:v>41581</c:v>
                </c:pt>
                <c:pt idx="901">
                  <c:v>41581</c:v>
                </c:pt>
                <c:pt idx="902">
                  <c:v>41581</c:v>
                </c:pt>
                <c:pt idx="903">
                  <c:v>41581</c:v>
                </c:pt>
                <c:pt idx="904">
                  <c:v>41581</c:v>
                </c:pt>
                <c:pt idx="905">
                  <c:v>41588</c:v>
                </c:pt>
                <c:pt idx="906">
                  <c:v>41588</c:v>
                </c:pt>
                <c:pt idx="907">
                  <c:v>41588</c:v>
                </c:pt>
                <c:pt idx="908">
                  <c:v>41588</c:v>
                </c:pt>
                <c:pt idx="909">
                  <c:v>41588</c:v>
                </c:pt>
                <c:pt idx="910">
                  <c:v>41588</c:v>
                </c:pt>
                <c:pt idx="911">
                  <c:v>41588</c:v>
                </c:pt>
                <c:pt idx="912">
                  <c:v>41588</c:v>
                </c:pt>
                <c:pt idx="913">
                  <c:v>41588</c:v>
                </c:pt>
                <c:pt idx="914">
                  <c:v>41588</c:v>
                </c:pt>
                <c:pt idx="915">
                  <c:v>41588</c:v>
                </c:pt>
                <c:pt idx="916">
                  <c:v>41588</c:v>
                </c:pt>
                <c:pt idx="917">
                  <c:v>41588</c:v>
                </c:pt>
                <c:pt idx="918">
                  <c:v>41588</c:v>
                </c:pt>
                <c:pt idx="919">
                  <c:v>41588</c:v>
                </c:pt>
                <c:pt idx="920">
                  <c:v>41588</c:v>
                </c:pt>
                <c:pt idx="921">
                  <c:v>41588</c:v>
                </c:pt>
                <c:pt idx="922">
                  <c:v>41595</c:v>
                </c:pt>
                <c:pt idx="923">
                  <c:v>41595</c:v>
                </c:pt>
                <c:pt idx="924">
                  <c:v>41595</c:v>
                </c:pt>
                <c:pt idx="925">
                  <c:v>41595</c:v>
                </c:pt>
                <c:pt idx="926">
                  <c:v>41595</c:v>
                </c:pt>
                <c:pt idx="927">
                  <c:v>41595</c:v>
                </c:pt>
                <c:pt idx="928">
                  <c:v>41595</c:v>
                </c:pt>
                <c:pt idx="929">
                  <c:v>41595</c:v>
                </c:pt>
                <c:pt idx="930">
                  <c:v>41595</c:v>
                </c:pt>
                <c:pt idx="931">
                  <c:v>41595</c:v>
                </c:pt>
                <c:pt idx="932">
                  <c:v>41595</c:v>
                </c:pt>
                <c:pt idx="933">
                  <c:v>41595</c:v>
                </c:pt>
                <c:pt idx="934">
                  <c:v>41595</c:v>
                </c:pt>
                <c:pt idx="935">
                  <c:v>41595</c:v>
                </c:pt>
                <c:pt idx="936">
                  <c:v>41602</c:v>
                </c:pt>
                <c:pt idx="937">
                  <c:v>41602</c:v>
                </c:pt>
                <c:pt idx="938">
                  <c:v>41602</c:v>
                </c:pt>
                <c:pt idx="939">
                  <c:v>41602</c:v>
                </c:pt>
                <c:pt idx="940">
                  <c:v>41602</c:v>
                </c:pt>
                <c:pt idx="941">
                  <c:v>41602</c:v>
                </c:pt>
                <c:pt idx="942">
                  <c:v>41602</c:v>
                </c:pt>
                <c:pt idx="943">
                  <c:v>41602</c:v>
                </c:pt>
                <c:pt idx="944">
                  <c:v>41602</c:v>
                </c:pt>
                <c:pt idx="945">
                  <c:v>41602</c:v>
                </c:pt>
                <c:pt idx="946">
                  <c:v>41602</c:v>
                </c:pt>
                <c:pt idx="947">
                  <c:v>41602</c:v>
                </c:pt>
                <c:pt idx="948">
                  <c:v>41602</c:v>
                </c:pt>
                <c:pt idx="949">
                  <c:v>41602</c:v>
                </c:pt>
                <c:pt idx="950">
                  <c:v>41602</c:v>
                </c:pt>
                <c:pt idx="951">
                  <c:v>41609</c:v>
                </c:pt>
                <c:pt idx="952">
                  <c:v>41609</c:v>
                </c:pt>
                <c:pt idx="953">
                  <c:v>41609</c:v>
                </c:pt>
                <c:pt idx="954">
                  <c:v>41609</c:v>
                </c:pt>
                <c:pt idx="955">
                  <c:v>41609</c:v>
                </c:pt>
                <c:pt idx="956">
                  <c:v>41609</c:v>
                </c:pt>
                <c:pt idx="957">
                  <c:v>41609</c:v>
                </c:pt>
                <c:pt idx="958">
                  <c:v>41609</c:v>
                </c:pt>
                <c:pt idx="959">
                  <c:v>41609</c:v>
                </c:pt>
                <c:pt idx="960">
                  <c:v>41609</c:v>
                </c:pt>
                <c:pt idx="961">
                  <c:v>41609</c:v>
                </c:pt>
                <c:pt idx="962">
                  <c:v>41609</c:v>
                </c:pt>
                <c:pt idx="963">
                  <c:v>41609</c:v>
                </c:pt>
                <c:pt idx="964">
                  <c:v>41609</c:v>
                </c:pt>
                <c:pt idx="965">
                  <c:v>41609</c:v>
                </c:pt>
                <c:pt idx="966">
                  <c:v>41616</c:v>
                </c:pt>
                <c:pt idx="967">
                  <c:v>41616</c:v>
                </c:pt>
                <c:pt idx="968">
                  <c:v>41616</c:v>
                </c:pt>
                <c:pt idx="969">
                  <c:v>41616</c:v>
                </c:pt>
                <c:pt idx="970">
                  <c:v>41616</c:v>
                </c:pt>
                <c:pt idx="971">
                  <c:v>41616</c:v>
                </c:pt>
                <c:pt idx="972">
                  <c:v>41616</c:v>
                </c:pt>
                <c:pt idx="973">
                  <c:v>41616</c:v>
                </c:pt>
                <c:pt idx="974">
                  <c:v>41616</c:v>
                </c:pt>
                <c:pt idx="975">
                  <c:v>41623</c:v>
                </c:pt>
                <c:pt idx="976">
                  <c:v>41623</c:v>
                </c:pt>
                <c:pt idx="977">
                  <c:v>41623</c:v>
                </c:pt>
                <c:pt idx="978">
                  <c:v>41623</c:v>
                </c:pt>
                <c:pt idx="979">
                  <c:v>41623</c:v>
                </c:pt>
                <c:pt idx="980">
                  <c:v>41623</c:v>
                </c:pt>
                <c:pt idx="981">
                  <c:v>41623</c:v>
                </c:pt>
                <c:pt idx="982">
                  <c:v>41623</c:v>
                </c:pt>
                <c:pt idx="983">
                  <c:v>41623</c:v>
                </c:pt>
                <c:pt idx="984">
                  <c:v>41623</c:v>
                </c:pt>
                <c:pt idx="985">
                  <c:v>41630</c:v>
                </c:pt>
                <c:pt idx="986">
                  <c:v>41630</c:v>
                </c:pt>
                <c:pt idx="987">
                  <c:v>41630</c:v>
                </c:pt>
                <c:pt idx="988">
                  <c:v>41630</c:v>
                </c:pt>
                <c:pt idx="989">
                  <c:v>41630</c:v>
                </c:pt>
                <c:pt idx="990">
                  <c:v>41630</c:v>
                </c:pt>
                <c:pt idx="991">
                  <c:v>41630</c:v>
                </c:pt>
                <c:pt idx="992">
                  <c:v>41630</c:v>
                </c:pt>
                <c:pt idx="993">
                  <c:v>41630</c:v>
                </c:pt>
                <c:pt idx="994">
                  <c:v>41630</c:v>
                </c:pt>
                <c:pt idx="995">
                  <c:v>41630</c:v>
                </c:pt>
                <c:pt idx="996">
                  <c:v>41630</c:v>
                </c:pt>
                <c:pt idx="997">
                  <c:v>41630</c:v>
                </c:pt>
                <c:pt idx="998">
                  <c:v>41630</c:v>
                </c:pt>
                <c:pt idx="999">
                  <c:v>41630</c:v>
                </c:pt>
                <c:pt idx="1000">
                  <c:v>41637</c:v>
                </c:pt>
                <c:pt idx="1001">
                  <c:v>41637</c:v>
                </c:pt>
                <c:pt idx="1002">
                  <c:v>41637</c:v>
                </c:pt>
                <c:pt idx="1003">
                  <c:v>41637</c:v>
                </c:pt>
                <c:pt idx="1004">
                  <c:v>41637</c:v>
                </c:pt>
                <c:pt idx="1005">
                  <c:v>41637</c:v>
                </c:pt>
                <c:pt idx="1006">
                  <c:v>41637</c:v>
                </c:pt>
                <c:pt idx="1007">
                  <c:v>41637</c:v>
                </c:pt>
                <c:pt idx="1008">
                  <c:v>41637</c:v>
                </c:pt>
                <c:pt idx="1009">
                  <c:v>41637</c:v>
                </c:pt>
                <c:pt idx="1010">
                  <c:v>41637</c:v>
                </c:pt>
                <c:pt idx="1011">
                  <c:v>41637</c:v>
                </c:pt>
                <c:pt idx="1012">
                  <c:v>41637</c:v>
                </c:pt>
                <c:pt idx="1013">
                  <c:v>41637</c:v>
                </c:pt>
                <c:pt idx="1014">
                  <c:v>41637</c:v>
                </c:pt>
                <c:pt idx="1015">
                  <c:v>41644</c:v>
                </c:pt>
                <c:pt idx="1016">
                  <c:v>41644</c:v>
                </c:pt>
                <c:pt idx="1017">
                  <c:v>41644</c:v>
                </c:pt>
                <c:pt idx="1018">
                  <c:v>41644</c:v>
                </c:pt>
                <c:pt idx="1019">
                  <c:v>41644</c:v>
                </c:pt>
                <c:pt idx="1020">
                  <c:v>41644</c:v>
                </c:pt>
                <c:pt idx="1021">
                  <c:v>41644</c:v>
                </c:pt>
                <c:pt idx="1022">
                  <c:v>41644</c:v>
                </c:pt>
                <c:pt idx="1023">
                  <c:v>41644</c:v>
                </c:pt>
                <c:pt idx="1024">
                  <c:v>41644</c:v>
                </c:pt>
                <c:pt idx="1025">
                  <c:v>41644</c:v>
                </c:pt>
                <c:pt idx="1026">
                  <c:v>41644</c:v>
                </c:pt>
                <c:pt idx="1027">
                  <c:v>41644</c:v>
                </c:pt>
                <c:pt idx="1028">
                  <c:v>41644</c:v>
                </c:pt>
                <c:pt idx="1029">
                  <c:v>41644</c:v>
                </c:pt>
                <c:pt idx="1030">
                  <c:v>41644</c:v>
                </c:pt>
                <c:pt idx="1031">
                  <c:v>41644</c:v>
                </c:pt>
                <c:pt idx="1032">
                  <c:v>41644</c:v>
                </c:pt>
                <c:pt idx="1033">
                  <c:v>41644</c:v>
                </c:pt>
                <c:pt idx="1034">
                  <c:v>41651</c:v>
                </c:pt>
                <c:pt idx="1035">
                  <c:v>41651</c:v>
                </c:pt>
                <c:pt idx="1036">
                  <c:v>41651</c:v>
                </c:pt>
                <c:pt idx="1037">
                  <c:v>41651</c:v>
                </c:pt>
                <c:pt idx="1038">
                  <c:v>41651</c:v>
                </c:pt>
                <c:pt idx="1039">
                  <c:v>41651</c:v>
                </c:pt>
                <c:pt idx="1040">
                  <c:v>41651</c:v>
                </c:pt>
                <c:pt idx="1041">
                  <c:v>41651</c:v>
                </c:pt>
                <c:pt idx="1042">
                  <c:v>41651</c:v>
                </c:pt>
                <c:pt idx="1043">
                  <c:v>41651</c:v>
                </c:pt>
                <c:pt idx="1044">
                  <c:v>41651</c:v>
                </c:pt>
                <c:pt idx="1045">
                  <c:v>41658</c:v>
                </c:pt>
                <c:pt idx="1046">
                  <c:v>41658</c:v>
                </c:pt>
                <c:pt idx="1047">
                  <c:v>41658</c:v>
                </c:pt>
                <c:pt idx="1048">
                  <c:v>41658</c:v>
                </c:pt>
                <c:pt idx="1049">
                  <c:v>41658</c:v>
                </c:pt>
                <c:pt idx="1050">
                  <c:v>41658</c:v>
                </c:pt>
                <c:pt idx="1051">
                  <c:v>41658</c:v>
                </c:pt>
                <c:pt idx="1052">
                  <c:v>41658</c:v>
                </c:pt>
                <c:pt idx="1053">
                  <c:v>41658</c:v>
                </c:pt>
                <c:pt idx="1054">
                  <c:v>41658</c:v>
                </c:pt>
                <c:pt idx="1055">
                  <c:v>41658</c:v>
                </c:pt>
                <c:pt idx="1056">
                  <c:v>41658</c:v>
                </c:pt>
                <c:pt idx="1057">
                  <c:v>41658</c:v>
                </c:pt>
                <c:pt idx="1058">
                  <c:v>41665</c:v>
                </c:pt>
                <c:pt idx="1059">
                  <c:v>41665</c:v>
                </c:pt>
                <c:pt idx="1060">
                  <c:v>41665</c:v>
                </c:pt>
                <c:pt idx="1061">
                  <c:v>41665</c:v>
                </c:pt>
                <c:pt idx="1062">
                  <c:v>41665</c:v>
                </c:pt>
                <c:pt idx="1063">
                  <c:v>41665</c:v>
                </c:pt>
                <c:pt idx="1064">
                  <c:v>41665</c:v>
                </c:pt>
                <c:pt idx="1065">
                  <c:v>41665</c:v>
                </c:pt>
                <c:pt idx="1066">
                  <c:v>41665</c:v>
                </c:pt>
                <c:pt idx="1067">
                  <c:v>41665</c:v>
                </c:pt>
                <c:pt idx="1068">
                  <c:v>41665</c:v>
                </c:pt>
                <c:pt idx="1069">
                  <c:v>41665</c:v>
                </c:pt>
                <c:pt idx="1070">
                  <c:v>41665</c:v>
                </c:pt>
                <c:pt idx="1071">
                  <c:v>41665</c:v>
                </c:pt>
                <c:pt idx="1072">
                  <c:v>41665</c:v>
                </c:pt>
                <c:pt idx="1073">
                  <c:v>41665</c:v>
                </c:pt>
                <c:pt idx="1074">
                  <c:v>41665</c:v>
                </c:pt>
                <c:pt idx="1075">
                  <c:v>41665</c:v>
                </c:pt>
                <c:pt idx="1076">
                  <c:v>41665</c:v>
                </c:pt>
                <c:pt idx="1077">
                  <c:v>41665</c:v>
                </c:pt>
                <c:pt idx="1078">
                  <c:v>41665</c:v>
                </c:pt>
                <c:pt idx="1079">
                  <c:v>41672</c:v>
                </c:pt>
                <c:pt idx="1080">
                  <c:v>41672</c:v>
                </c:pt>
                <c:pt idx="1081">
                  <c:v>41672</c:v>
                </c:pt>
                <c:pt idx="1082">
                  <c:v>41672</c:v>
                </c:pt>
                <c:pt idx="1083">
                  <c:v>41672</c:v>
                </c:pt>
                <c:pt idx="1084">
                  <c:v>41672</c:v>
                </c:pt>
                <c:pt idx="1085">
                  <c:v>41672</c:v>
                </c:pt>
                <c:pt idx="1086">
                  <c:v>41672</c:v>
                </c:pt>
                <c:pt idx="1087">
                  <c:v>41672</c:v>
                </c:pt>
                <c:pt idx="1088">
                  <c:v>41672</c:v>
                </c:pt>
                <c:pt idx="1089">
                  <c:v>41672</c:v>
                </c:pt>
                <c:pt idx="1090">
                  <c:v>41672</c:v>
                </c:pt>
                <c:pt idx="1091">
                  <c:v>41672</c:v>
                </c:pt>
                <c:pt idx="1092">
                  <c:v>41672</c:v>
                </c:pt>
                <c:pt idx="1093">
                  <c:v>41672</c:v>
                </c:pt>
                <c:pt idx="1094">
                  <c:v>41672</c:v>
                </c:pt>
                <c:pt idx="1095">
                  <c:v>41672</c:v>
                </c:pt>
                <c:pt idx="1096">
                  <c:v>41672</c:v>
                </c:pt>
                <c:pt idx="1097">
                  <c:v>41672</c:v>
                </c:pt>
                <c:pt idx="1098">
                  <c:v>41679</c:v>
                </c:pt>
                <c:pt idx="1099">
                  <c:v>41679</c:v>
                </c:pt>
                <c:pt idx="1100">
                  <c:v>41679</c:v>
                </c:pt>
                <c:pt idx="1101">
                  <c:v>41679</c:v>
                </c:pt>
                <c:pt idx="1102">
                  <c:v>41679</c:v>
                </c:pt>
                <c:pt idx="1103">
                  <c:v>41679</c:v>
                </c:pt>
                <c:pt idx="1104">
                  <c:v>41679</c:v>
                </c:pt>
                <c:pt idx="1105">
                  <c:v>41679</c:v>
                </c:pt>
                <c:pt idx="1106">
                  <c:v>41679</c:v>
                </c:pt>
                <c:pt idx="1107">
                  <c:v>41679</c:v>
                </c:pt>
                <c:pt idx="1108">
                  <c:v>41679</c:v>
                </c:pt>
                <c:pt idx="1109">
                  <c:v>41679</c:v>
                </c:pt>
                <c:pt idx="1110">
                  <c:v>41679</c:v>
                </c:pt>
                <c:pt idx="1111">
                  <c:v>41679</c:v>
                </c:pt>
                <c:pt idx="1112">
                  <c:v>41679</c:v>
                </c:pt>
                <c:pt idx="1113">
                  <c:v>41679</c:v>
                </c:pt>
                <c:pt idx="1114">
                  <c:v>41679</c:v>
                </c:pt>
                <c:pt idx="1115">
                  <c:v>41679</c:v>
                </c:pt>
                <c:pt idx="1116">
                  <c:v>41686</c:v>
                </c:pt>
                <c:pt idx="1117">
                  <c:v>41686</c:v>
                </c:pt>
                <c:pt idx="1118">
                  <c:v>41686</c:v>
                </c:pt>
                <c:pt idx="1119">
                  <c:v>41686</c:v>
                </c:pt>
                <c:pt idx="1120">
                  <c:v>41686</c:v>
                </c:pt>
                <c:pt idx="1121">
                  <c:v>41686</c:v>
                </c:pt>
                <c:pt idx="1122">
                  <c:v>41686</c:v>
                </c:pt>
                <c:pt idx="1123">
                  <c:v>41686</c:v>
                </c:pt>
                <c:pt idx="1124">
                  <c:v>41686</c:v>
                </c:pt>
                <c:pt idx="1125">
                  <c:v>41686</c:v>
                </c:pt>
                <c:pt idx="1126">
                  <c:v>41686</c:v>
                </c:pt>
                <c:pt idx="1127">
                  <c:v>41686</c:v>
                </c:pt>
                <c:pt idx="1128">
                  <c:v>41686</c:v>
                </c:pt>
                <c:pt idx="1129">
                  <c:v>41686</c:v>
                </c:pt>
                <c:pt idx="1130">
                  <c:v>41686</c:v>
                </c:pt>
                <c:pt idx="1131">
                  <c:v>41686</c:v>
                </c:pt>
                <c:pt idx="1132">
                  <c:v>41686</c:v>
                </c:pt>
                <c:pt idx="1133">
                  <c:v>41686</c:v>
                </c:pt>
                <c:pt idx="1134">
                  <c:v>41686</c:v>
                </c:pt>
                <c:pt idx="1135">
                  <c:v>41686</c:v>
                </c:pt>
                <c:pt idx="1136">
                  <c:v>41686</c:v>
                </c:pt>
                <c:pt idx="1137">
                  <c:v>41693</c:v>
                </c:pt>
                <c:pt idx="1138">
                  <c:v>41693</c:v>
                </c:pt>
                <c:pt idx="1139">
                  <c:v>41693</c:v>
                </c:pt>
                <c:pt idx="1140">
                  <c:v>41693</c:v>
                </c:pt>
                <c:pt idx="1141">
                  <c:v>41693</c:v>
                </c:pt>
                <c:pt idx="1142">
                  <c:v>41693</c:v>
                </c:pt>
                <c:pt idx="1143">
                  <c:v>41693</c:v>
                </c:pt>
                <c:pt idx="1144">
                  <c:v>41693</c:v>
                </c:pt>
                <c:pt idx="1145">
                  <c:v>41693</c:v>
                </c:pt>
                <c:pt idx="1146">
                  <c:v>41693</c:v>
                </c:pt>
                <c:pt idx="1147">
                  <c:v>41693</c:v>
                </c:pt>
                <c:pt idx="1148">
                  <c:v>41693</c:v>
                </c:pt>
                <c:pt idx="1149">
                  <c:v>41693</c:v>
                </c:pt>
                <c:pt idx="1150">
                  <c:v>41693</c:v>
                </c:pt>
                <c:pt idx="1151">
                  <c:v>41693</c:v>
                </c:pt>
                <c:pt idx="1152">
                  <c:v>41693</c:v>
                </c:pt>
                <c:pt idx="1153">
                  <c:v>41693</c:v>
                </c:pt>
                <c:pt idx="1154">
                  <c:v>41693</c:v>
                </c:pt>
                <c:pt idx="1155">
                  <c:v>41693</c:v>
                </c:pt>
                <c:pt idx="1156">
                  <c:v>41693</c:v>
                </c:pt>
                <c:pt idx="1157">
                  <c:v>41693</c:v>
                </c:pt>
                <c:pt idx="1158">
                  <c:v>41693</c:v>
                </c:pt>
                <c:pt idx="1159">
                  <c:v>41700</c:v>
                </c:pt>
                <c:pt idx="1160">
                  <c:v>41700</c:v>
                </c:pt>
                <c:pt idx="1161">
                  <c:v>41700</c:v>
                </c:pt>
                <c:pt idx="1162">
                  <c:v>41700</c:v>
                </c:pt>
                <c:pt idx="1163">
                  <c:v>41700</c:v>
                </c:pt>
                <c:pt idx="1164">
                  <c:v>41700</c:v>
                </c:pt>
                <c:pt idx="1165">
                  <c:v>41700</c:v>
                </c:pt>
                <c:pt idx="1166">
                  <c:v>41700</c:v>
                </c:pt>
                <c:pt idx="1167">
                  <c:v>41700</c:v>
                </c:pt>
                <c:pt idx="1168">
                  <c:v>41700</c:v>
                </c:pt>
                <c:pt idx="1169">
                  <c:v>41700</c:v>
                </c:pt>
                <c:pt idx="1170">
                  <c:v>41700</c:v>
                </c:pt>
                <c:pt idx="1171">
                  <c:v>41700</c:v>
                </c:pt>
                <c:pt idx="1172">
                  <c:v>41700</c:v>
                </c:pt>
                <c:pt idx="1173">
                  <c:v>41700</c:v>
                </c:pt>
                <c:pt idx="1174">
                  <c:v>41700</c:v>
                </c:pt>
                <c:pt idx="1175">
                  <c:v>41700</c:v>
                </c:pt>
                <c:pt idx="1176">
                  <c:v>41700</c:v>
                </c:pt>
                <c:pt idx="1177">
                  <c:v>41700</c:v>
                </c:pt>
                <c:pt idx="1178">
                  <c:v>41700</c:v>
                </c:pt>
                <c:pt idx="1179">
                  <c:v>41700</c:v>
                </c:pt>
                <c:pt idx="1180">
                  <c:v>41700</c:v>
                </c:pt>
                <c:pt idx="1181">
                  <c:v>41700</c:v>
                </c:pt>
                <c:pt idx="1182">
                  <c:v>41700</c:v>
                </c:pt>
                <c:pt idx="1183">
                  <c:v>41700</c:v>
                </c:pt>
                <c:pt idx="1184">
                  <c:v>41700</c:v>
                </c:pt>
                <c:pt idx="1185">
                  <c:v>41707</c:v>
                </c:pt>
                <c:pt idx="1186">
                  <c:v>41707</c:v>
                </c:pt>
                <c:pt idx="1187">
                  <c:v>41707</c:v>
                </c:pt>
                <c:pt idx="1188">
                  <c:v>41707</c:v>
                </c:pt>
                <c:pt idx="1189">
                  <c:v>41707</c:v>
                </c:pt>
                <c:pt idx="1190">
                  <c:v>41707</c:v>
                </c:pt>
                <c:pt idx="1191">
                  <c:v>41707</c:v>
                </c:pt>
                <c:pt idx="1192">
                  <c:v>41707</c:v>
                </c:pt>
                <c:pt idx="1193">
                  <c:v>41707</c:v>
                </c:pt>
                <c:pt idx="1194">
                  <c:v>41707</c:v>
                </c:pt>
                <c:pt idx="1195">
                  <c:v>41707</c:v>
                </c:pt>
                <c:pt idx="1196">
                  <c:v>41707</c:v>
                </c:pt>
                <c:pt idx="1197">
                  <c:v>41707</c:v>
                </c:pt>
                <c:pt idx="1198">
                  <c:v>41707</c:v>
                </c:pt>
                <c:pt idx="1199">
                  <c:v>41707</c:v>
                </c:pt>
                <c:pt idx="1200">
                  <c:v>41707</c:v>
                </c:pt>
                <c:pt idx="1201">
                  <c:v>41707</c:v>
                </c:pt>
                <c:pt idx="1202">
                  <c:v>41707</c:v>
                </c:pt>
                <c:pt idx="1203">
                  <c:v>41707</c:v>
                </c:pt>
                <c:pt idx="1204">
                  <c:v>41707</c:v>
                </c:pt>
                <c:pt idx="1205">
                  <c:v>41707</c:v>
                </c:pt>
                <c:pt idx="1206">
                  <c:v>41707</c:v>
                </c:pt>
                <c:pt idx="1207">
                  <c:v>41714</c:v>
                </c:pt>
                <c:pt idx="1208">
                  <c:v>41714</c:v>
                </c:pt>
                <c:pt idx="1209">
                  <c:v>41714</c:v>
                </c:pt>
                <c:pt idx="1210">
                  <c:v>41714</c:v>
                </c:pt>
                <c:pt idx="1211">
                  <c:v>41714</c:v>
                </c:pt>
                <c:pt idx="1212">
                  <c:v>41714</c:v>
                </c:pt>
                <c:pt idx="1213">
                  <c:v>41714</c:v>
                </c:pt>
                <c:pt idx="1214">
                  <c:v>41714</c:v>
                </c:pt>
                <c:pt idx="1215">
                  <c:v>41714</c:v>
                </c:pt>
                <c:pt idx="1216">
                  <c:v>41714</c:v>
                </c:pt>
                <c:pt idx="1217">
                  <c:v>41714</c:v>
                </c:pt>
                <c:pt idx="1218">
                  <c:v>41714</c:v>
                </c:pt>
                <c:pt idx="1219">
                  <c:v>41714</c:v>
                </c:pt>
                <c:pt idx="1220">
                  <c:v>41714</c:v>
                </c:pt>
                <c:pt idx="1221">
                  <c:v>41714</c:v>
                </c:pt>
                <c:pt idx="1222">
                  <c:v>41714</c:v>
                </c:pt>
                <c:pt idx="1223">
                  <c:v>41714</c:v>
                </c:pt>
                <c:pt idx="1224">
                  <c:v>41714</c:v>
                </c:pt>
                <c:pt idx="1225">
                  <c:v>41714</c:v>
                </c:pt>
                <c:pt idx="1226">
                  <c:v>41721</c:v>
                </c:pt>
                <c:pt idx="1227">
                  <c:v>41721</c:v>
                </c:pt>
                <c:pt idx="1228">
                  <c:v>41721</c:v>
                </c:pt>
                <c:pt idx="1229">
                  <c:v>41721</c:v>
                </c:pt>
                <c:pt idx="1230">
                  <c:v>41721</c:v>
                </c:pt>
                <c:pt idx="1231">
                  <c:v>41721</c:v>
                </c:pt>
                <c:pt idx="1232">
                  <c:v>41721</c:v>
                </c:pt>
                <c:pt idx="1233">
                  <c:v>41721</c:v>
                </c:pt>
                <c:pt idx="1234">
                  <c:v>41721</c:v>
                </c:pt>
                <c:pt idx="1235">
                  <c:v>41721</c:v>
                </c:pt>
                <c:pt idx="1236">
                  <c:v>41721</c:v>
                </c:pt>
                <c:pt idx="1237">
                  <c:v>41721</c:v>
                </c:pt>
                <c:pt idx="1238">
                  <c:v>41721</c:v>
                </c:pt>
                <c:pt idx="1239">
                  <c:v>41721</c:v>
                </c:pt>
                <c:pt idx="1240">
                  <c:v>41721</c:v>
                </c:pt>
                <c:pt idx="1241">
                  <c:v>41721</c:v>
                </c:pt>
                <c:pt idx="1242">
                  <c:v>41721</c:v>
                </c:pt>
                <c:pt idx="1243">
                  <c:v>41721</c:v>
                </c:pt>
                <c:pt idx="1244">
                  <c:v>41728</c:v>
                </c:pt>
                <c:pt idx="1245">
                  <c:v>41728</c:v>
                </c:pt>
                <c:pt idx="1246">
                  <c:v>41728</c:v>
                </c:pt>
                <c:pt idx="1247">
                  <c:v>41728</c:v>
                </c:pt>
                <c:pt idx="1248">
                  <c:v>41728</c:v>
                </c:pt>
                <c:pt idx="1249">
                  <c:v>41728</c:v>
                </c:pt>
                <c:pt idx="1250">
                  <c:v>41728</c:v>
                </c:pt>
                <c:pt idx="1251">
                  <c:v>41728</c:v>
                </c:pt>
                <c:pt idx="1252">
                  <c:v>41728</c:v>
                </c:pt>
                <c:pt idx="1253">
                  <c:v>41728</c:v>
                </c:pt>
                <c:pt idx="1254">
                  <c:v>41728</c:v>
                </c:pt>
                <c:pt idx="1255">
                  <c:v>41728</c:v>
                </c:pt>
                <c:pt idx="1256">
                  <c:v>41728</c:v>
                </c:pt>
                <c:pt idx="1257">
                  <c:v>41728</c:v>
                </c:pt>
                <c:pt idx="1258">
                  <c:v>41728</c:v>
                </c:pt>
                <c:pt idx="1259">
                  <c:v>41728</c:v>
                </c:pt>
                <c:pt idx="1260">
                  <c:v>41728</c:v>
                </c:pt>
                <c:pt idx="1261">
                  <c:v>41728</c:v>
                </c:pt>
                <c:pt idx="1262">
                  <c:v>41735</c:v>
                </c:pt>
                <c:pt idx="1263">
                  <c:v>41735</c:v>
                </c:pt>
                <c:pt idx="1264">
                  <c:v>41735</c:v>
                </c:pt>
                <c:pt idx="1265">
                  <c:v>41735</c:v>
                </c:pt>
                <c:pt idx="1266">
                  <c:v>41735</c:v>
                </c:pt>
                <c:pt idx="1267">
                  <c:v>41735</c:v>
                </c:pt>
                <c:pt idx="1268">
                  <c:v>41735</c:v>
                </c:pt>
                <c:pt idx="1269">
                  <c:v>41735</c:v>
                </c:pt>
                <c:pt idx="1270">
                  <c:v>41735</c:v>
                </c:pt>
                <c:pt idx="1271">
                  <c:v>41735</c:v>
                </c:pt>
                <c:pt idx="1272">
                  <c:v>41735</c:v>
                </c:pt>
                <c:pt idx="1273">
                  <c:v>41735</c:v>
                </c:pt>
                <c:pt idx="1274">
                  <c:v>41735</c:v>
                </c:pt>
                <c:pt idx="1275">
                  <c:v>41735</c:v>
                </c:pt>
                <c:pt idx="1276">
                  <c:v>41735</c:v>
                </c:pt>
                <c:pt idx="1277">
                  <c:v>41735</c:v>
                </c:pt>
                <c:pt idx="1278">
                  <c:v>41735</c:v>
                </c:pt>
                <c:pt idx="1279">
                  <c:v>41735</c:v>
                </c:pt>
                <c:pt idx="1280">
                  <c:v>41735</c:v>
                </c:pt>
                <c:pt idx="1281">
                  <c:v>41735</c:v>
                </c:pt>
                <c:pt idx="1282">
                  <c:v>41735</c:v>
                </c:pt>
                <c:pt idx="1283">
                  <c:v>41735</c:v>
                </c:pt>
                <c:pt idx="1284">
                  <c:v>41735</c:v>
                </c:pt>
                <c:pt idx="1285">
                  <c:v>41735</c:v>
                </c:pt>
                <c:pt idx="1286">
                  <c:v>41742</c:v>
                </c:pt>
                <c:pt idx="1287">
                  <c:v>41742</c:v>
                </c:pt>
                <c:pt idx="1288">
                  <c:v>41742</c:v>
                </c:pt>
                <c:pt idx="1289">
                  <c:v>41742</c:v>
                </c:pt>
                <c:pt idx="1290">
                  <c:v>41742</c:v>
                </c:pt>
                <c:pt idx="1291">
                  <c:v>41742</c:v>
                </c:pt>
                <c:pt idx="1292">
                  <c:v>41742</c:v>
                </c:pt>
                <c:pt idx="1293">
                  <c:v>41742</c:v>
                </c:pt>
                <c:pt idx="1294">
                  <c:v>41742</c:v>
                </c:pt>
                <c:pt idx="1295">
                  <c:v>41742</c:v>
                </c:pt>
                <c:pt idx="1296">
                  <c:v>41742</c:v>
                </c:pt>
                <c:pt idx="1297">
                  <c:v>41742</c:v>
                </c:pt>
                <c:pt idx="1298">
                  <c:v>41742</c:v>
                </c:pt>
                <c:pt idx="1299">
                  <c:v>41742</c:v>
                </c:pt>
                <c:pt idx="1300">
                  <c:v>41742</c:v>
                </c:pt>
                <c:pt idx="1301">
                  <c:v>41742</c:v>
                </c:pt>
                <c:pt idx="1302">
                  <c:v>41742</c:v>
                </c:pt>
                <c:pt idx="1303">
                  <c:v>41742</c:v>
                </c:pt>
                <c:pt idx="1304">
                  <c:v>41742</c:v>
                </c:pt>
                <c:pt idx="1305">
                  <c:v>41742</c:v>
                </c:pt>
                <c:pt idx="1306">
                  <c:v>41749</c:v>
                </c:pt>
                <c:pt idx="1307">
                  <c:v>41749</c:v>
                </c:pt>
                <c:pt idx="1308">
                  <c:v>41749</c:v>
                </c:pt>
                <c:pt idx="1309">
                  <c:v>41749</c:v>
                </c:pt>
                <c:pt idx="1310">
                  <c:v>41749</c:v>
                </c:pt>
                <c:pt idx="1311">
                  <c:v>41749</c:v>
                </c:pt>
                <c:pt idx="1312">
                  <c:v>41749</c:v>
                </c:pt>
                <c:pt idx="1313">
                  <c:v>41749</c:v>
                </c:pt>
                <c:pt idx="1314">
                  <c:v>41749</c:v>
                </c:pt>
                <c:pt idx="1315">
                  <c:v>41749</c:v>
                </c:pt>
                <c:pt idx="1316">
                  <c:v>41749</c:v>
                </c:pt>
                <c:pt idx="1317">
                  <c:v>41749</c:v>
                </c:pt>
                <c:pt idx="1318">
                  <c:v>41749</c:v>
                </c:pt>
                <c:pt idx="1319">
                  <c:v>41749</c:v>
                </c:pt>
                <c:pt idx="1320">
                  <c:v>41749</c:v>
                </c:pt>
                <c:pt idx="1321">
                  <c:v>41749</c:v>
                </c:pt>
                <c:pt idx="1322">
                  <c:v>41749</c:v>
                </c:pt>
                <c:pt idx="1323">
                  <c:v>41756</c:v>
                </c:pt>
                <c:pt idx="1324">
                  <c:v>41756</c:v>
                </c:pt>
                <c:pt idx="1325">
                  <c:v>41756</c:v>
                </c:pt>
                <c:pt idx="1326">
                  <c:v>41756</c:v>
                </c:pt>
                <c:pt idx="1327">
                  <c:v>41756</c:v>
                </c:pt>
                <c:pt idx="1328">
                  <c:v>41756</c:v>
                </c:pt>
                <c:pt idx="1329">
                  <c:v>41756</c:v>
                </c:pt>
                <c:pt idx="1330">
                  <c:v>41756</c:v>
                </c:pt>
                <c:pt idx="1331">
                  <c:v>41756</c:v>
                </c:pt>
                <c:pt idx="1332">
                  <c:v>41756</c:v>
                </c:pt>
                <c:pt idx="1333">
                  <c:v>41756</c:v>
                </c:pt>
                <c:pt idx="1334">
                  <c:v>41756</c:v>
                </c:pt>
                <c:pt idx="1335">
                  <c:v>41756</c:v>
                </c:pt>
                <c:pt idx="1336">
                  <c:v>41756</c:v>
                </c:pt>
                <c:pt idx="1337">
                  <c:v>41756</c:v>
                </c:pt>
                <c:pt idx="1338">
                  <c:v>41756</c:v>
                </c:pt>
                <c:pt idx="1339">
                  <c:v>41763</c:v>
                </c:pt>
                <c:pt idx="1340">
                  <c:v>41763</c:v>
                </c:pt>
                <c:pt idx="1341">
                  <c:v>41763</c:v>
                </c:pt>
                <c:pt idx="1342">
                  <c:v>41763</c:v>
                </c:pt>
                <c:pt idx="1343">
                  <c:v>41763</c:v>
                </c:pt>
                <c:pt idx="1344">
                  <c:v>41763</c:v>
                </c:pt>
                <c:pt idx="1345">
                  <c:v>41763</c:v>
                </c:pt>
                <c:pt idx="1346">
                  <c:v>41763</c:v>
                </c:pt>
                <c:pt idx="1347">
                  <c:v>41763</c:v>
                </c:pt>
                <c:pt idx="1348">
                  <c:v>41763</c:v>
                </c:pt>
                <c:pt idx="1349">
                  <c:v>41763</c:v>
                </c:pt>
                <c:pt idx="1350">
                  <c:v>41763</c:v>
                </c:pt>
                <c:pt idx="1351">
                  <c:v>41763</c:v>
                </c:pt>
                <c:pt idx="1352">
                  <c:v>41763</c:v>
                </c:pt>
                <c:pt idx="1353">
                  <c:v>41763</c:v>
                </c:pt>
                <c:pt idx="1354">
                  <c:v>41763</c:v>
                </c:pt>
                <c:pt idx="1355">
                  <c:v>41770</c:v>
                </c:pt>
                <c:pt idx="1356">
                  <c:v>41770</c:v>
                </c:pt>
                <c:pt idx="1357">
                  <c:v>41770</c:v>
                </c:pt>
                <c:pt idx="1358">
                  <c:v>41770</c:v>
                </c:pt>
                <c:pt idx="1359">
                  <c:v>41770</c:v>
                </c:pt>
                <c:pt idx="1360">
                  <c:v>41770</c:v>
                </c:pt>
                <c:pt idx="1361">
                  <c:v>41770</c:v>
                </c:pt>
                <c:pt idx="1362">
                  <c:v>41770</c:v>
                </c:pt>
                <c:pt idx="1363">
                  <c:v>41770</c:v>
                </c:pt>
                <c:pt idx="1364">
                  <c:v>41770</c:v>
                </c:pt>
                <c:pt idx="1365">
                  <c:v>41770</c:v>
                </c:pt>
                <c:pt idx="1366">
                  <c:v>41770</c:v>
                </c:pt>
                <c:pt idx="1367">
                  <c:v>41770</c:v>
                </c:pt>
                <c:pt idx="1368">
                  <c:v>41770</c:v>
                </c:pt>
                <c:pt idx="1369">
                  <c:v>41770</c:v>
                </c:pt>
                <c:pt idx="1370">
                  <c:v>41777</c:v>
                </c:pt>
                <c:pt idx="1371">
                  <c:v>41777</c:v>
                </c:pt>
                <c:pt idx="1372">
                  <c:v>41777</c:v>
                </c:pt>
                <c:pt idx="1373">
                  <c:v>41777</c:v>
                </c:pt>
                <c:pt idx="1374">
                  <c:v>41777</c:v>
                </c:pt>
                <c:pt idx="1375">
                  <c:v>41777</c:v>
                </c:pt>
                <c:pt idx="1376">
                  <c:v>41777</c:v>
                </c:pt>
                <c:pt idx="1377">
                  <c:v>41777</c:v>
                </c:pt>
                <c:pt idx="1378">
                  <c:v>41777</c:v>
                </c:pt>
                <c:pt idx="1379">
                  <c:v>41777</c:v>
                </c:pt>
                <c:pt idx="1380">
                  <c:v>41777</c:v>
                </c:pt>
                <c:pt idx="1381">
                  <c:v>41777</c:v>
                </c:pt>
                <c:pt idx="1382">
                  <c:v>41777</c:v>
                </c:pt>
                <c:pt idx="1383">
                  <c:v>41777</c:v>
                </c:pt>
                <c:pt idx="1384">
                  <c:v>41777</c:v>
                </c:pt>
                <c:pt idx="1385">
                  <c:v>41777</c:v>
                </c:pt>
                <c:pt idx="1386">
                  <c:v>41777</c:v>
                </c:pt>
                <c:pt idx="1387">
                  <c:v>41784</c:v>
                </c:pt>
                <c:pt idx="1388">
                  <c:v>41784</c:v>
                </c:pt>
                <c:pt idx="1389">
                  <c:v>41784</c:v>
                </c:pt>
                <c:pt idx="1390">
                  <c:v>41784</c:v>
                </c:pt>
                <c:pt idx="1391">
                  <c:v>41784</c:v>
                </c:pt>
                <c:pt idx="1392">
                  <c:v>41784</c:v>
                </c:pt>
                <c:pt idx="1393">
                  <c:v>41784</c:v>
                </c:pt>
                <c:pt idx="1394">
                  <c:v>41784</c:v>
                </c:pt>
                <c:pt idx="1395">
                  <c:v>41784</c:v>
                </c:pt>
                <c:pt idx="1396">
                  <c:v>41784</c:v>
                </c:pt>
                <c:pt idx="1397">
                  <c:v>41784</c:v>
                </c:pt>
                <c:pt idx="1398">
                  <c:v>41784</c:v>
                </c:pt>
                <c:pt idx="1399">
                  <c:v>41784</c:v>
                </c:pt>
                <c:pt idx="1400">
                  <c:v>41784</c:v>
                </c:pt>
                <c:pt idx="1401">
                  <c:v>41784</c:v>
                </c:pt>
                <c:pt idx="1402">
                  <c:v>41784</c:v>
                </c:pt>
                <c:pt idx="1403">
                  <c:v>41784</c:v>
                </c:pt>
                <c:pt idx="1404">
                  <c:v>41784</c:v>
                </c:pt>
                <c:pt idx="1405">
                  <c:v>41784</c:v>
                </c:pt>
                <c:pt idx="1406">
                  <c:v>41784</c:v>
                </c:pt>
                <c:pt idx="1407">
                  <c:v>41784</c:v>
                </c:pt>
                <c:pt idx="1408">
                  <c:v>41784</c:v>
                </c:pt>
                <c:pt idx="1409">
                  <c:v>41791</c:v>
                </c:pt>
                <c:pt idx="1410">
                  <c:v>41791</c:v>
                </c:pt>
                <c:pt idx="1411">
                  <c:v>41791</c:v>
                </c:pt>
                <c:pt idx="1412">
                  <c:v>41791</c:v>
                </c:pt>
                <c:pt idx="1413">
                  <c:v>41791</c:v>
                </c:pt>
                <c:pt idx="1414">
                  <c:v>41791</c:v>
                </c:pt>
                <c:pt idx="1415">
                  <c:v>41791</c:v>
                </c:pt>
                <c:pt idx="1416">
                  <c:v>41791</c:v>
                </c:pt>
                <c:pt idx="1417">
                  <c:v>41791</c:v>
                </c:pt>
                <c:pt idx="1418">
                  <c:v>41791</c:v>
                </c:pt>
                <c:pt idx="1419">
                  <c:v>41791</c:v>
                </c:pt>
                <c:pt idx="1420">
                  <c:v>41791</c:v>
                </c:pt>
                <c:pt idx="1421">
                  <c:v>41791</c:v>
                </c:pt>
                <c:pt idx="1422">
                  <c:v>41791</c:v>
                </c:pt>
                <c:pt idx="1423">
                  <c:v>41791</c:v>
                </c:pt>
                <c:pt idx="1424">
                  <c:v>41791</c:v>
                </c:pt>
                <c:pt idx="1425">
                  <c:v>41791</c:v>
                </c:pt>
                <c:pt idx="1426">
                  <c:v>41791</c:v>
                </c:pt>
                <c:pt idx="1427">
                  <c:v>41791</c:v>
                </c:pt>
                <c:pt idx="1428">
                  <c:v>41791</c:v>
                </c:pt>
                <c:pt idx="1429">
                  <c:v>41798</c:v>
                </c:pt>
                <c:pt idx="1430">
                  <c:v>41798</c:v>
                </c:pt>
                <c:pt idx="1431">
                  <c:v>41798</c:v>
                </c:pt>
                <c:pt idx="1432">
                  <c:v>41798</c:v>
                </c:pt>
                <c:pt idx="1433">
                  <c:v>41798</c:v>
                </c:pt>
                <c:pt idx="1434">
                  <c:v>41798</c:v>
                </c:pt>
                <c:pt idx="1435">
                  <c:v>41798</c:v>
                </c:pt>
                <c:pt idx="1436">
                  <c:v>41798</c:v>
                </c:pt>
                <c:pt idx="1437">
                  <c:v>41798</c:v>
                </c:pt>
                <c:pt idx="1438">
                  <c:v>41798</c:v>
                </c:pt>
                <c:pt idx="1439">
                  <c:v>41798</c:v>
                </c:pt>
                <c:pt idx="1440">
                  <c:v>41798</c:v>
                </c:pt>
                <c:pt idx="1441">
                  <c:v>41798</c:v>
                </c:pt>
                <c:pt idx="1442">
                  <c:v>41798</c:v>
                </c:pt>
                <c:pt idx="1443">
                  <c:v>41798</c:v>
                </c:pt>
                <c:pt idx="1444">
                  <c:v>41798</c:v>
                </c:pt>
                <c:pt idx="1445">
                  <c:v>41798</c:v>
                </c:pt>
                <c:pt idx="1446">
                  <c:v>41798</c:v>
                </c:pt>
                <c:pt idx="1447">
                  <c:v>41805</c:v>
                </c:pt>
                <c:pt idx="1448">
                  <c:v>41805</c:v>
                </c:pt>
                <c:pt idx="1449">
                  <c:v>41805</c:v>
                </c:pt>
                <c:pt idx="1450">
                  <c:v>41805</c:v>
                </c:pt>
                <c:pt idx="1451">
                  <c:v>41805</c:v>
                </c:pt>
                <c:pt idx="1452">
                  <c:v>41805</c:v>
                </c:pt>
                <c:pt idx="1453">
                  <c:v>41805</c:v>
                </c:pt>
                <c:pt idx="1454">
                  <c:v>41805</c:v>
                </c:pt>
                <c:pt idx="1455">
                  <c:v>41805</c:v>
                </c:pt>
                <c:pt idx="1456">
                  <c:v>41805</c:v>
                </c:pt>
                <c:pt idx="1457">
                  <c:v>41805</c:v>
                </c:pt>
                <c:pt idx="1458">
                  <c:v>41805</c:v>
                </c:pt>
                <c:pt idx="1459">
                  <c:v>41805</c:v>
                </c:pt>
                <c:pt idx="1460">
                  <c:v>41805</c:v>
                </c:pt>
                <c:pt idx="1461">
                  <c:v>41805</c:v>
                </c:pt>
                <c:pt idx="1462">
                  <c:v>41805</c:v>
                </c:pt>
                <c:pt idx="1463">
                  <c:v>41805</c:v>
                </c:pt>
                <c:pt idx="1464">
                  <c:v>41805</c:v>
                </c:pt>
                <c:pt idx="1465">
                  <c:v>41805</c:v>
                </c:pt>
                <c:pt idx="1466">
                  <c:v>41805</c:v>
                </c:pt>
                <c:pt idx="1467">
                  <c:v>41812</c:v>
                </c:pt>
                <c:pt idx="1468">
                  <c:v>41812</c:v>
                </c:pt>
                <c:pt idx="1469">
                  <c:v>41812</c:v>
                </c:pt>
                <c:pt idx="1470">
                  <c:v>41812</c:v>
                </c:pt>
                <c:pt idx="1471">
                  <c:v>41812</c:v>
                </c:pt>
                <c:pt idx="1472">
                  <c:v>41812</c:v>
                </c:pt>
                <c:pt idx="1473">
                  <c:v>41812</c:v>
                </c:pt>
                <c:pt idx="1474">
                  <c:v>41812</c:v>
                </c:pt>
                <c:pt idx="1475">
                  <c:v>41812</c:v>
                </c:pt>
                <c:pt idx="1476">
                  <c:v>41812</c:v>
                </c:pt>
                <c:pt idx="1477">
                  <c:v>41812</c:v>
                </c:pt>
                <c:pt idx="1478">
                  <c:v>41812</c:v>
                </c:pt>
                <c:pt idx="1479">
                  <c:v>41812</c:v>
                </c:pt>
                <c:pt idx="1480">
                  <c:v>41812</c:v>
                </c:pt>
                <c:pt idx="1481">
                  <c:v>41812</c:v>
                </c:pt>
                <c:pt idx="1482">
                  <c:v>41812</c:v>
                </c:pt>
                <c:pt idx="1483">
                  <c:v>41812</c:v>
                </c:pt>
                <c:pt idx="1484">
                  <c:v>41812</c:v>
                </c:pt>
                <c:pt idx="1485">
                  <c:v>41812</c:v>
                </c:pt>
                <c:pt idx="1486">
                  <c:v>41819</c:v>
                </c:pt>
                <c:pt idx="1487">
                  <c:v>41819</c:v>
                </c:pt>
                <c:pt idx="1488">
                  <c:v>41819</c:v>
                </c:pt>
                <c:pt idx="1489">
                  <c:v>41819</c:v>
                </c:pt>
                <c:pt idx="1490">
                  <c:v>41819</c:v>
                </c:pt>
                <c:pt idx="1491">
                  <c:v>41819</c:v>
                </c:pt>
                <c:pt idx="1492">
                  <c:v>41819</c:v>
                </c:pt>
                <c:pt idx="1493">
                  <c:v>41819</c:v>
                </c:pt>
                <c:pt idx="1494">
                  <c:v>41819</c:v>
                </c:pt>
                <c:pt idx="1495">
                  <c:v>41819</c:v>
                </c:pt>
                <c:pt idx="1496">
                  <c:v>41819</c:v>
                </c:pt>
                <c:pt idx="1497">
                  <c:v>41819</c:v>
                </c:pt>
                <c:pt idx="1498">
                  <c:v>41819</c:v>
                </c:pt>
                <c:pt idx="1499">
                  <c:v>41819</c:v>
                </c:pt>
                <c:pt idx="1500">
                  <c:v>41819</c:v>
                </c:pt>
                <c:pt idx="1501">
                  <c:v>41819</c:v>
                </c:pt>
                <c:pt idx="1502">
                  <c:v>41819</c:v>
                </c:pt>
                <c:pt idx="1503">
                  <c:v>41819</c:v>
                </c:pt>
                <c:pt idx="1504">
                  <c:v>41819</c:v>
                </c:pt>
                <c:pt idx="1505">
                  <c:v>41819</c:v>
                </c:pt>
                <c:pt idx="1506">
                  <c:v>41819</c:v>
                </c:pt>
                <c:pt idx="1507">
                  <c:v>41826</c:v>
                </c:pt>
                <c:pt idx="1508">
                  <c:v>41826</c:v>
                </c:pt>
                <c:pt idx="1509">
                  <c:v>41826</c:v>
                </c:pt>
                <c:pt idx="1510">
                  <c:v>41826</c:v>
                </c:pt>
                <c:pt idx="1511">
                  <c:v>41826</c:v>
                </c:pt>
                <c:pt idx="1512">
                  <c:v>41826</c:v>
                </c:pt>
                <c:pt idx="1513">
                  <c:v>41826</c:v>
                </c:pt>
                <c:pt idx="1514">
                  <c:v>41826</c:v>
                </c:pt>
                <c:pt idx="1515">
                  <c:v>41826</c:v>
                </c:pt>
                <c:pt idx="1516">
                  <c:v>41826</c:v>
                </c:pt>
                <c:pt idx="1517">
                  <c:v>41826</c:v>
                </c:pt>
                <c:pt idx="1518">
                  <c:v>41826</c:v>
                </c:pt>
                <c:pt idx="1519">
                  <c:v>41826</c:v>
                </c:pt>
                <c:pt idx="1520">
                  <c:v>41833</c:v>
                </c:pt>
                <c:pt idx="1521">
                  <c:v>41833</c:v>
                </c:pt>
                <c:pt idx="1522">
                  <c:v>41833</c:v>
                </c:pt>
                <c:pt idx="1523">
                  <c:v>41833</c:v>
                </c:pt>
                <c:pt idx="1524">
                  <c:v>41833</c:v>
                </c:pt>
                <c:pt idx="1525">
                  <c:v>41833</c:v>
                </c:pt>
                <c:pt idx="1526">
                  <c:v>41833</c:v>
                </c:pt>
                <c:pt idx="1527">
                  <c:v>41833</c:v>
                </c:pt>
                <c:pt idx="1528">
                  <c:v>41833</c:v>
                </c:pt>
                <c:pt idx="1529">
                  <c:v>41833</c:v>
                </c:pt>
                <c:pt idx="1530">
                  <c:v>41833</c:v>
                </c:pt>
                <c:pt idx="1531">
                  <c:v>41833</c:v>
                </c:pt>
                <c:pt idx="1532">
                  <c:v>41833</c:v>
                </c:pt>
                <c:pt idx="1533">
                  <c:v>41833</c:v>
                </c:pt>
                <c:pt idx="1534">
                  <c:v>41833</c:v>
                </c:pt>
                <c:pt idx="1535">
                  <c:v>41833</c:v>
                </c:pt>
                <c:pt idx="1536">
                  <c:v>41833</c:v>
                </c:pt>
                <c:pt idx="1537">
                  <c:v>41833</c:v>
                </c:pt>
                <c:pt idx="1538">
                  <c:v>41840</c:v>
                </c:pt>
                <c:pt idx="1539">
                  <c:v>41840</c:v>
                </c:pt>
                <c:pt idx="1540">
                  <c:v>41840</c:v>
                </c:pt>
                <c:pt idx="1541">
                  <c:v>41840</c:v>
                </c:pt>
                <c:pt idx="1542">
                  <c:v>41840</c:v>
                </c:pt>
                <c:pt idx="1543">
                  <c:v>41840</c:v>
                </c:pt>
                <c:pt idx="1544">
                  <c:v>41840</c:v>
                </c:pt>
                <c:pt idx="1545">
                  <c:v>41840</c:v>
                </c:pt>
                <c:pt idx="1546">
                  <c:v>41840</c:v>
                </c:pt>
                <c:pt idx="1547">
                  <c:v>41840</c:v>
                </c:pt>
                <c:pt idx="1548">
                  <c:v>41840</c:v>
                </c:pt>
                <c:pt idx="1549">
                  <c:v>41840</c:v>
                </c:pt>
                <c:pt idx="1550">
                  <c:v>41840</c:v>
                </c:pt>
                <c:pt idx="1551">
                  <c:v>41840</c:v>
                </c:pt>
                <c:pt idx="1552">
                  <c:v>41847</c:v>
                </c:pt>
                <c:pt idx="1553">
                  <c:v>41847</c:v>
                </c:pt>
                <c:pt idx="1554">
                  <c:v>41847</c:v>
                </c:pt>
                <c:pt idx="1555">
                  <c:v>41847</c:v>
                </c:pt>
                <c:pt idx="1556">
                  <c:v>41847</c:v>
                </c:pt>
                <c:pt idx="1557">
                  <c:v>41847</c:v>
                </c:pt>
                <c:pt idx="1558">
                  <c:v>41847</c:v>
                </c:pt>
                <c:pt idx="1559">
                  <c:v>41847</c:v>
                </c:pt>
                <c:pt idx="1560">
                  <c:v>41847</c:v>
                </c:pt>
                <c:pt idx="1561">
                  <c:v>41847</c:v>
                </c:pt>
                <c:pt idx="1562">
                  <c:v>41847</c:v>
                </c:pt>
                <c:pt idx="1563">
                  <c:v>41847</c:v>
                </c:pt>
                <c:pt idx="1564">
                  <c:v>41847</c:v>
                </c:pt>
                <c:pt idx="1565">
                  <c:v>41847</c:v>
                </c:pt>
                <c:pt idx="1566">
                  <c:v>41847</c:v>
                </c:pt>
                <c:pt idx="1567">
                  <c:v>41847</c:v>
                </c:pt>
                <c:pt idx="1568">
                  <c:v>41847</c:v>
                </c:pt>
                <c:pt idx="1569">
                  <c:v>41854</c:v>
                </c:pt>
                <c:pt idx="1570">
                  <c:v>41854</c:v>
                </c:pt>
                <c:pt idx="1571">
                  <c:v>41854</c:v>
                </c:pt>
                <c:pt idx="1572">
                  <c:v>41854</c:v>
                </c:pt>
                <c:pt idx="1573">
                  <c:v>41854</c:v>
                </c:pt>
                <c:pt idx="1574">
                  <c:v>41854</c:v>
                </c:pt>
                <c:pt idx="1575">
                  <c:v>41854</c:v>
                </c:pt>
                <c:pt idx="1576">
                  <c:v>41854</c:v>
                </c:pt>
                <c:pt idx="1577">
                  <c:v>41854</c:v>
                </c:pt>
                <c:pt idx="1578">
                  <c:v>41854</c:v>
                </c:pt>
                <c:pt idx="1579">
                  <c:v>41854</c:v>
                </c:pt>
                <c:pt idx="1580">
                  <c:v>41854</c:v>
                </c:pt>
                <c:pt idx="1581">
                  <c:v>41854</c:v>
                </c:pt>
                <c:pt idx="1582">
                  <c:v>41854</c:v>
                </c:pt>
                <c:pt idx="1583">
                  <c:v>41854</c:v>
                </c:pt>
                <c:pt idx="1584">
                  <c:v>41854</c:v>
                </c:pt>
                <c:pt idx="1585">
                  <c:v>41861</c:v>
                </c:pt>
                <c:pt idx="1586">
                  <c:v>41861</c:v>
                </c:pt>
                <c:pt idx="1587">
                  <c:v>41861</c:v>
                </c:pt>
                <c:pt idx="1588">
                  <c:v>41861</c:v>
                </c:pt>
                <c:pt idx="1589">
                  <c:v>41861</c:v>
                </c:pt>
                <c:pt idx="1590">
                  <c:v>41861</c:v>
                </c:pt>
                <c:pt idx="1591">
                  <c:v>41861</c:v>
                </c:pt>
                <c:pt idx="1592">
                  <c:v>41861</c:v>
                </c:pt>
                <c:pt idx="1593">
                  <c:v>41861</c:v>
                </c:pt>
                <c:pt idx="1594">
                  <c:v>41861</c:v>
                </c:pt>
                <c:pt idx="1595">
                  <c:v>41861</c:v>
                </c:pt>
                <c:pt idx="1596">
                  <c:v>41861</c:v>
                </c:pt>
                <c:pt idx="1597">
                  <c:v>41861</c:v>
                </c:pt>
                <c:pt idx="1598">
                  <c:v>41861</c:v>
                </c:pt>
                <c:pt idx="1599">
                  <c:v>41861</c:v>
                </c:pt>
                <c:pt idx="1600">
                  <c:v>41861</c:v>
                </c:pt>
                <c:pt idx="1601">
                  <c:v>41861</c:v>
                </c:pt>
                <c:pt idx="1602">
                  <c:v>41861</c:v>
                </c:pt>
                <c:pt idx="1603">
                  <c:v>41861</c:v>
                </c:pt>
                <c:pt idx="1604">
                  <c:v>41868</c:v>
                </c:pt>
                <c:pt idx="1605">
                  <c:v>41868</c:v>
                </c:pt>
                <c:pt idx="1606">
                  <c:v>41868</c:v>
                </c:pt>
                <c:pt idx="1607">
                  <c:v>41868</c:v>
                </c:pt>
                <c:pt idx="1608">
                  <c:v>41868</c:v>
                </c:pt>
                <c:pt idx="1609">
                  <c:v>41868</c:v>
                </c:pt>
                <c:pt idx="1610">
                  <c:v>41868</c:v>
                </c:pt>
                <c:pt idx="1611">
                  <c:v>41868</c:v>
                </c:pt>
                <c:pt idx="1612">
                  <c:v>41868</c:v>
                </c:pt>
                <c:pt idx="1613">
                  <c:v>41868</c:v>
                </c:pt>
                <c:pt idx="1614">
                  <c:v>41868</c:v>
                </c:pt>
                <c:pt idx="1615">
                  <c:v>41868</c:v>
                </c:pt>
                <c:pt idx="1616">
                  <c:v>41868</c:v>
                </c:pt>
                <c:pt idx="1617">
                  <c:v>41868</c:v>
                </c:pt>
                <c:pt idx="1618">
                  <c:v>41868</c:v>
                </c:pt>
                <c:pt idx="1619">
                  <c:v>41868</c:v>
                </c:pt>
                <c:pt idx="1620">
                  <c:v>41875</c:v>
                </c:pt>
                <c:pt idx="1621">
                  <c:v>41875</c:v>
                </c:pt>
                <c:pt idx="1622">
                  <c:v>41875</c:v>
                </c:pt>
                <c:pt idx="1623">
                  <c:v>41875</c:v>
                </c:pt>
                <c:pt idx="1624">
                  <c:v>41875</c:v>
                </c:pt>
                <c:pt idx="1625">
                  <c:v>41875</c:v>
                </c:pt>
                <c:pt idx="1626">
                  <c:v>41875</c:v>
                </c:pt>
                <c:pt idx="1627">
                  <c:v>41875</c:v>
                </c:pt>
                <c:pt idx="1628">
                  <c:v>41875</c:v>
                </c:pt>
                <c:pt idx="1629">
                  <c:v>41875</c:v>
                </c:pt>
                <c:pt idx="1630">
                  <c:v>41875</c:v>
                </c:pt>
                <c:pt idx="1631">
                  <c:v>41875</c:v>
                </c:pt>
                <c:pt idx="1632">
                  <c:v>41875</c:v>
                </c:pt>
                <c:pt idx="1633">
                  <c:v>41875</c:v>
                </c:pt>
                <c:pt idx="1634">
                  <c:v>41882</c:v>
                </c:pt>
                <c:pt idx="1635">
                  <c:v>41882</c:v>
                </c:pt>
                <c:pt idx="1636">
                  <c:v>41882</c:v>
                </c:pt>
                <c:pt idx="1637">
                  <c:v>41882</c:v>
                </c:pt>
                <c:pt idx="1638">
                  <c:v>41882</c:v>
                </c:pt>
                <c:pt idx="1639">
                  <c:v>41882</c:v>
                </c:pt>
                <c:pt idx="1640">
                  <c:v>41882</c:v>
                </c:pt>
                <c:pt idx="1641">
                  <c:v>41882</c:v>
                </c:pt>
                <c:pt idx="1642">
                  <c:v>41882</c:v>
                </c:pt>
                <c:pt idx="1643">
                  <c:v>41882</c:v>
                </c:pt>
                <c:pt idx="1644">
                  <c:v>41882</c:v>
                </c:pt>
                <c:pt idx="1645">
                  <c:v>41882</c:v>
                </c:pt>
                <c:pt idx="1646">
                  <c:v>41882</c:v>
                </c:pt>
                <c:pt idx="1647">
                  <c:v>41882</c:v>
                </c:pt>
                <c:pt idx="1648">
                  <c:v>41882</c:v>
                </c:pt>
                <c:pt idx="1649">
                  <c:v>41889</c:v>
                </c:pt>
                <c:pt idx="1650">
                  <c:v>41889</c:v>
                </c:pt>
                <c:pt idx="1651">
                  <c:v>41889</c:v>
                </c:pt>
                <c:pt idx="1652">
                  <c:v>41889</c:v>
                </c:pt>
                <c:pt idx="1653">
                  <c:v>41889</c:v>
                </c:pt>
                <c:pt idx="1654">
                  <c:v>41889</c:v>
                </c:pt>
                <c:pt idx="1655">
                  <c:v>41889</c:v>
                </c:pt>
                <c:pt idx="1656">
                  <c:v>41889</c:v>
                </c:pt>
                <c:pt idx="1657">
                  <c:v>41889</c:v>
                </c:pt>
                <c:pt idx="1658">
                  <c:v>41889</c:v>
                </c:pt>
                <c:pt idx="1659">
                  <c:v>41889</c:v>
                </c:pt>
                <c:pt idx="1660">
                  <c:v>41889</c:v>
                </c:pt>
                <c:pt idx="1661">
                  <c:v>41889</c:v>
                </c:pt>
                <c:pt idx="1662">
                  <c:v>41896</c:v>
                </c:pt>
                <c:pt idx="1663">
                  <c:v>41896</c:v>
                </c:pt>
                <c:pt idx="1664">
                  <c:v>41896</c:v>
                </c:pt>
                <c:pt idx="1665">
                  <c:v>41896</c:v>
                </c:pt>
                <c:pt idx="1666">
                  <c:v>41896</c:v>
                </c:pt>
                <c:pt idx="1667">
                  <c:v>41896</c:v>
                </c:pt>
                <c:pt idx="1668">
                  <c:v>41896</c:v>
                </c:pt>
                <c:pt idx="1669">
                  <c:v>41896</c:v>
                </c:pt>
                <c:pt idx="1670">
                  <c:v>41896</c:v>
                </c:pt>
                <c:pt idx="1671">
                  <c:v>41896</c:v>
                </c:pt>
                <c:pt idx="1672">
                  <c:v>41896</c:v>
                </c:pt>
                <c:pt idx="1673">
                  <c:v>41896</c:v>
                </c:pt>
                <c:pt idx="1674">
                  <c:v>41896</c:v>
                </c:pt>
                <c:pt idx="1675">
                  <c:v>41903</c:v>
                </c:pt>
                <c:pt idx="1676">
                  <c:v>41903</c:v>
                </c:pt>
                <c:pt idx="1677">
                  <c:v>41903</c:v>
                </c:pt>
                <c:pt idx="1678">
                  <c:v>41903</c:v>
                </c:pt>
                <c:pt idx="1679">
                  <c:v>41903</c:v>
                </c:pt>
                <c:pt idx="1680">
                  <c:v>41903</c:v>
                </c:pt>
                <c:pt idx="1681">
                  <c:v>41903</c:v>
                </c:pt>
                <c:pt idx="1682">
                  <c:v>41903</c:v>
                </c:pt>
                <c:pt idx="1683">
                  <c:v>41903</c:v>
                </c:pt>
                <c:pt idx="1684">
                  <c:v>41903</c:v>
                </c:pt>
                <c:pt idx="1685">
                  <c:v>41903</c:v>
                </c:pt>
                <c:pt idx="1686">
                  <c:v>41903</c:v>
                </c:pt>
                <c:pt idx="1687">
                  <c:v>41903</c:v>
                </c:pt>
                <c:pt idx="1688">
                  <c:v>41903</c:v>
                </c:pt>
                <c:pt idx="1689">
                  <c:v>41903</c:v>
                </c:pt>
                <c:pt idx="1690">
                  <c:v>41903</c:v>
                </c:pt>
                <c:pt idx="1691">
                  <c:v>41903</c:v>
                </c:pt>
                <c:pt idx="1692">
                  <c:v>41903</c:v>
                </c:pt>
                <c:pt idx="1693">
                  <c:v>41910</c:v>
                </c:pt>
                <c:pt idx="1694">
                  <c:v>41910</c:v>
                </c:pt>
                <c:pt idx="1695">
                  <c:v>41910</c:v>
                </c:pt>
                <c:pt idx="1696">
                  <c:v>41910</c:v>
                </c:pt>
                <c:pt idx="1697">
                  <c:v>41910</c:v>
                </c:pt>
                <c:pt idx="1698">
                  <c:v>41910</c:v>
                </c:pt>
                <c:pt idx="1699">
                  <c:v>41910</c:v>
                </c:pt>
                <c:pt idx="1700">
                  <c:v>41910</c:v>
                </c:pt>
                <c:pt idx="1701">
                  <c:v>41910</c:v>
                </c:pt>
                <c:pt idx="1702">
                  <c:v>41910</c:v>
                </c:pt>
                <c:pt idx="1703">
                  <c:v>41910</c:v>
                </c:pt>
                <c:pt idx="1704">
                  <c:v>41910</c:v>
                </c:pt>
                <c:pt idx="1705">
                  <c:v>41910</c:v>
                </c:pt>
                <c:pt idx="1706">
                  <c:v>41910</c:v>
                </c:pt>
                <c:pt idx="1707">
                  <c:v>41910</c:v>
                </c:pt>
                <c:pt idx="1708">
                  <c:v>41910</c:v>
                </c:pt>
                <c:pt idx="1709">
                  <c:v>41910</c:v>
                </c:pt>
                <c:pt idx="1710">
                  <c:v>41917</c:v>
                </c:pt>
                <c:pt idx="1711">
                  <c:v>41917</c:v>
                </c:pt>
                <c:pt idx="1712">
                  <c:v>41917</c:v>
                </c:pt>
                <c:pt idx="1713">
                  <c:v>41917</c:v>
                </c:pt>
                <c:pt idx="1714">
                  <c:v>41917</c:v>
                </c:pt>
                <c:pt idx="1715">
                  <c:v>41917</c:v>
                </c:pt>
                <c:pt idx="1716">
                  <c:v>41917</c:v>
                </c:pt>
                <c:pt idx="1717">
                  <c:v>41917</c:v>
                </c:pt>
                <c:pt idx="1718">
                  <c:v>41917</c:v>
                </c:pt>
                <c:pt idx="1719">
                  <c:v>41917</c:v>
                </c:pt>
                <c:pt idx="1720">
                  <c:v>41917</c:v>
                </c:pt>
                <c:pt idx="1721">
                  <c:v>41917</c:v>
                </c:pt>
                <c:pt idx="1722">
                  <c:v>41917</c:v>
                </c:pt>
                <c:pt idx="1723">
                  <c:v>41917</c:v>
                </c:pt>
                <c:pt idx="1724">
                  <c:v>41917</c:v>
                </c:pt>
                <c:pt idx="1725">
                  <c:v>41917</c:v>
                </c:pt>
                <c:pt idx="1726">
                  <c:v>41917</c:v>
                </c:pt>
                <c:pt idx="1727">
                  <c:v>41917</c:v>
                </c:pt>
                <c:pt idx="1728">
                  <c:v>41917</c:v>
                </c:pt>
                <c:pt idx="1729">
                  <c:v>41917</c:v>
                </c:pt>
                <c:pt idx="1730">
                  <c:v>41924</c:v>
                </c:pt>
                <c:pt idx="1731">
                  <c:v>41924</c:v>
                </c:pt>
                <c:pt idx="1732">
                  <c:v>41924</c:v>
                </c:pt>
                <c:pt idx="1733">
                  <c:v>41924</c:v>
                </c:pt>
                <c:pt idx="1734">
                  <c:v>41924</c:v>
                </c:pt>
                <c:pt idx="1735">
                  <c:v>41924</c:v>
                </c:pt>
                <c:pt idx="1736">
                  <c:v>41924</c:v>
                </c:pt>
                <c:pt idx="1737">
                  <c:v>41924</c:v>
                </c:pt>
                <c:pt idx="1738">
                  <c:v>41924</c:v>
                </c:pt>
                <c:pt idx="1739">
                  <c:v>41924</c:v>
                </c:pt>
                <c:pt idx="1740">
                  <c:v>41924</c:v>
                </c:pt>
                <c:pt idx="1741">
                  <c:v>41924</c:v>
                </c:pt>
                <c:pt idx="1742">
                  <c:v>41924</c:v>
                </c:pt>
                <c:pt idx="1743">
                  <c:v>41924</c:v>
                </c:pt>
                <c:pt idx="1744">
                  <c:v>41924</c:v>
                </c:pt>
                <c:pt idx="1745">
                  <c:v>41924</c:v>
                </c:pt>
                <c:pt idx="1746">
                  <c:v>41924</c:v>
                </c:pt>
                <c:pt idx="1747">
                  <c:v>41924</c:v>
                </c:pt>
                <c:pt idx="1748">
                  <c:v>41931</c:v>
                </c:pt>
                <c:pt idx="1749">
                  <c:v>41931</c:v>
                </c:pt>
                <c:pt idx="1750">
                  <c:v>41931</c:v>
                </c:pt>
                <c:pt idx="1751">
                  <c:v>41931</c:v>
                </c:pt>
                <c:pt idx="1752">
                  <c:v>41931</c:v>
                </c:pt>
                <c:pt idx="1753">
                  <c:v>41931</c:v>
                </c:pt>
                <c:pt idx="1754">
                  <c:v>41931</c:v>
                </c:pt>
                <c:pt idx="1755">
                  <c:v>41931</c:v>
                </c:pt>
                <c:pt idx="1756">
                  <c:v>41931</c:v>
                </c:pt>
                <c:pt idx="1757">
                  <c:v>41931</c:v>
                </c:pt>
                <c:pt idx="1758">
                  <c:v>41931</c:v>
                </c:pt>
                <c:pt idx="1759">
                  <c:v>41931</c:v>
                </c:pt>
                <c:pt idx="1760">
                  <c:v>41931</c:v>
                </c:pt>
                <c:pt idx="1761">
                  <c:v>41931</c:v>
                </c:pt>
                <c:pt idx="1762">
                  <c:v>41931</c:v>
                </c:pt>
                <c:pt idx="1763">
                  <c:v>41931</c:v>
                </c:pt>
                <c:pt idx="1764">
                  <c:v>41931</c:v>
                </c:pt>
                <c:pt idx="1765">
                  <c:v>41938</c:v>
                </c:pt>
                <c:pt idx="1766">
                  <c:v>41938</c:v>
                </c:pt>
                <c:pt idx="1767">
                  <c:v>41938</c:v>
                </c:pt>
                <c:pt idx="1768">
                  <c:v>41938</c:v>
                </c:pt>
                <c:pt idx="1769">
                  <c:v>41938</c:v>
                </c:pt>
                <c:pt idx="1770">
                  <c:v>41938</c:v>
                </c:pt>
                <c:pt idx="1771">
                  <c:v>41938</c:v>
                </c:pt>
                <c:pt idx="1772">
                  <c:v>41938</c:v>
                </c:pt>
                <c:pt idx="1773">
                  <c:v>41938</c:v>
                </c:pt>
                <c:pt idx="1774">
                  <c:v>41938</c:v>
                </c:pt>
                <c:pt idx="1775">
                  <c:v>41938</c:v>
                </c:pt>
                <c:pt idx="1776">
                  <c:v>41938</c:v>
                </c:pt>
                <c:pt idx="1777">
                  <c:v>41938</c:v>
                </c:pt>
                <c:pt idx="1778">
                  <c:v>41938</c:v>
                </c:pt>
                <c:pt idx="1779">
                  <c:v>41938</c:v>
                </c:pt>
                <c:pt idx="1780">
                  <c:v>41945</c:v>
                </c:pt>
                <c:pt idx="1781">
                  <c:v>41945</c:v>
                </c:pt>
                <c:pt idx="1782">
                  <c:v>41945</c:v>
                </c:pt>
                <c:pt idx="1783">
                  <c:v>41945</c:v>
                </c:pt>
                <c:pt idx="1784">
                  <c:v>41945</c:v>
                </c:pt>
                <c:pt idx="1785">
                  <c:v>41945</c:v>
                </c:pt>
                <c:pt idx="1786">
                  <c:v>41945</c:v>
                </c:pt>
                <c:pt idx="1787">
                  <c:v>41945</c:v>
                </c:pt>
                <c:pt idx="1788">
                  <c:v>41945</c:v>
                </c:pt>
                <c:pt idx="1789">
                  <c:v>41945</c:v>
                </c:pt>
                <c:pt idx="1790">
                  <c:v>41945</c:v>
                </c:pt>
                <c:pt idx="1791">
                  <c:v>41945</c:v>
                </c:pt>
                <c:pt idx="1792">
                  <c:v>41952</c:v>
                </c:pt>
                <c:pt idx="1793">
                  <c:v>41952</c:v>
                </c:pt>
                <c:pt idx="1794">
                  <c:v>41952</c:v>
                </c:pt>
                <c:pt idx="1795">
                  <c:v>41952</c:v>
                </c:pt>
                <c:pt idx="1796">
                  <c:v>41952</c:v>
                </c:pt>
                <c:pt idx="1797">
                  <c:v>41952</c:v>
                </c:pt>
                <c:pt idx="1798">
                  <c:v>41952</c:v>
                </c:pt>
                <c:pt idx="1799">
                  <c:v>41952</c:v>
                </c:pt>
                <c:pt idx="1800">
                  <c:v>41952</c:v>
                </c:pt>
                <c:pt idx="1801">
                  <c:v>41952</c:v>
                </c:pt>
                <c:pt idx="1802">
                  <c:v>41952</c:v>
                </c:pt>
                <c:pt idx="1803">
                  <c:v>41952</c:v>
                </c:pt>
                <c:pt idx="1804">
                  <c:v>41959</c:v>
                </c:pt>
                <c:pt idx="1805">
                  <c:v>41959</c:v>
                </c:pt>
                <c:pt idx="1806">
                  <c:v>41959</c:v>
                </c:pt>
                <c:pt idx="1807">
                  <c:v>41959</c:v>
                </c:pt>
                <c:pt idx="1808">
                  <c:v>41959</c:v>
                </c:pt>
                <c:pt idx="1809">
                  <c:v>41959</c:v>
                </c:pt>
                <c:pt idx="1810">
                  <c:v>41959</c:v>
                </c:pt>
                <c:pt idx="1811">
                  <c:v>41959</c:v>
                </c:pt>
                <c:pt idx="1812">
                  <c:v>41959</c:v>
                </c:pt>
                <c:pt idx="1813">
                  <c:v>41959</c:v>
                </c:pt>
                <c:pt idx="1814">
                  <c:v>41959</c:v>
                </c:pt>
                <c:pt idx="1815">
                  <c:v>41959</c:v>
                </c:pt>
                <c:pt idx="1816">
                  <c:v>41959</c:v>
                </c:pt>
                <c:pt idx="1817">
                  <c:v>41959</c:v>
                </c:pt>
                <c:pt idx="1818">
                  <c:v>41959</c:v>
                </c:pt>
                <c:pt idx="1819">
                  <c:v>41959</c:v>
                </c:pt>
                <c:pt idx="1820">
                  <c:v>41959</c:v>
                </c:pt>
                <c:pt idx="1821">
                  <c:v>41959</c:v>
                </c:pt>
                <c:pt idx="1822">
                  <c:v>41959</c:v>
                </c:pt>
                <c:pt idx="1823">
                  <c:v>41966</c:v>
                </c:pt>
                <c:pt idx="1824">
                  <c:v>41966</c:v>
                </c:pt>
                <c:pt idx="1825">
                  <c:v>41966</c:v>
                </c:pt>
                <c:pt idx="1826">
                  <c:v>41966</c:v>
                </c:pt>
                <c:pt idx="1827">
                  <c:v>41966</c:v>
                </c:pt>
                <c:pt idx="1828">
                  <c:v>41966</c:v>
                </c:pt>
                <c:pt idx="1829">
                  <c:v>41966</c:v>
                </c:pt>
                <c:pt idx="1830">
                  <c:v>41966</c:v>
                </c:pt>
                <c:pt idx="1831">
                  <c:v>41966</c:v>
                </c:pt>
                <c:pt idx="1832">
                  <c:v>41966</c:v>
                </c:pt>
                <c:pt idx="1833">
                  <c:v>41966</c:v>
                </c:pt>
                <c:pt idx="1834">
                  <c:v>41966</c:v>
                </c:pt>
                <c:pt idx="1835">
                  <c:v>41966</c:v>
                </c:pt>
                <c:pt idx="1836">
                  <c:v>41966</c:v>
                </c:pt>
                <c:pt idx="1837">
                  <c:v>41966</c:v>
                </c:pt>
                <c:pt idx="1838">
                  <c:v>41966</c:v>
                </c:pt>
                <c:pt idx="1839">
                  <c:v>41966</c:v>
                </c:pt>
                <c:pt idx="1840">
                  <c:v>41966</c:v>
                </c:pt>
                <c:pt idx="1841">
                  <c:v>41966</c:v>
                </c:pt>
                <c:pt idx="1842">
                  <c:v>41973</c:v>
                </c:pt>
                <c:pt idx="1843">
                  <c:v>41973</c:v>
                </c:pt>
                <c:pt idx="1844">
                  <c:v>41973</c:v>
                </c:pt>
                <c:pt idx="1845">
                  <c:v>41973</c:v>
                </c:pt>
                <c:pt idx="1846">
                  <c:v>41973</c:v>
                </c:pt>
                <c:pt idx="1847">
                  <c:v>41973</c:v>
                </c:pt>
                <c:pt idx="1848">
                  <c:v>41973</c:v>
                </c:pt>
                <c:pt idx="1849">
                  <c:v>41973</c:v>
                </c:pt>
                <c:pt idx="1850">
                  <c:v>41973</c:v>
                </c:pt>
                <c:pt idx="1851">
                  <c:v>41973</c:v>
                </c:pt>
                <c:pt idx="1852">
                  <c:v>41973</c:v>
                </c:pt>
                <c:pt idx="1853">
                  <c:v>41973</c:v>
                </c:pt>
                <c:pt idx="1854">
                  <c:v>41973</c:v>
                </c:pt>
                <c:pt idx="1855">
                  <c:v>41973</c:v>
                </c:pt>
                <c:pt idx="1856">
                  <c:v>41973</c:v>
                </c:pt>
                <c:pt idx="1857">
                  <c:v>41973</c:v>
                </c:pt>
                <c:pt idx="1858">
                  <c:v>41980</c:v>
                </c:pt>
                <c:pt idx="1859">
                  <c:v>41980</c:v>
                </c:pt>
                <c:pt idx="1860">
                  <c:v>41980</c:v>
                </c:pt>
                <c:pt idx="1861">
                  <c:v>41980</c:v>
                </c:pt>
                <c:pt idx="1862">
                  <c:v>41980</c:v>
                </c:pt>
                <c:pt idx="1863">
                  <c:v>41980</c:v>
                </c:pt>
                <c:pt idx="1864">
                  <c:v>41980</c:v>
                </c:pt>
                <c:pt idx="1865">
                  <c:v>41980</c:v>
                </c:pt>
                <c:pt idx="1866">
                  <c:v>41980</c:v>
                </c:pt>
                <c:pt idx="1867">
                  <c:v>41980</c:v>
                </c:pt>
                <c:pt idx="1868">
                  <c:v>41980</c:v>
                </c:pt>
                <c:pt idx="1869">
                  <c:v>41980</c:v>
                </c:pt>
                <c:pt idx="1870">
                  <c:v>41980</c:v>
                </c:pt>
                <c:pt idx="1871">
                  <c:v>41987</c:v>
                </c:pt>
                <c:pt idx="1872">
                  <c:v>41987</c:v>
                </c:pt>
                <c:pt idx="1873">
                  <c:v>41987</c:v>
                </c:pt>
                <c:pt idx="1874">
                  <c:v>41987</c:v>
                </c:pt>
                <c:pt idx="1875">
                  <c:v>41987</c:v>
                </c:pt>
                <c:pt idx="1876">
                  <c:v>41987</c:v>
                </c:pt>
                <c:pt idx="1877">
                  <c:v>41987</c:v>
                </c:pt>
                <c:pt idx="1878">
                  <c:v>41987</c:v>
                </c:pt>
                <c:pt idx="1879">
                  <c:v>41987</c:v>
                </c:pt>
                <c:pt idx="1880">
                  <c:v>41987</c:v>
                </c:pt>
                <c:pt idx="1881">
                  <c:v>41987</c:v>
                </c:pt>
                <c:pt idx="1882">
                  <c:v>41987</c:v>
                </c:pt>
                <c:pt idx="1883">
                  <c:v>41987</c:v>
                </c:pt>
                <c:pt idx="1884">
                  <c:v>41987</c:v>
                </c:pt>
                <c:pt idx="1885">
                  <c:v>41987</c:v>
                </c:pt>
                <c:pt idx="1886">
                  <c:v>41994</c:v>
                </c:pt>
                <c:pt idx="1887">
                  <c:v>41994</c:v>
                </c:pt>
                <c:pt idx="1888">
                  <c:v>41994</c:v>
                </c:pt>
                <c:pt idx="1889">
                  <c:v>41994</c:v>
                </c:pt>
                <c:pt idx="1890">
                  <c:v>41994</c:v>
                </c:pt>
                <c:pt idx="1891">
                  <c:v>41994</c:v>
                </c:pt>
                <c:pt idx="1892">
                  <c:v>41994</c:v>
                </c:pt>
                <c:pt idx="1893">
                  <c:v>41994</c:v>
                </c:pt>
                <c:pt idx="1894">
                  <c:v>41994</c:v>
                </c:pt>
                <c:pt idx="1895">
                  <c:v>41994</c:v>
                </c:pt>
                <c:pt idx="1896">
                  <c:v>41994</c:v>
                </c:pt>
                <c:pt idx="1897">
                  <c:v>41994</c:v>
                </c:pt>
                <c:pt idx="1898">
                  <c:v>42001</c:v>
                </c:pt>
                <c:pt idx="1899">
                  <c:v>42001</c:v>
                </c:pt>
                <c:pt idx="1900">
                  <c:v>42001</c:v>
                </c:pt>
                <c:pt idx="1901">
                  <c:v>42001</c:v>
                </c:pt>
                <c:pt idx="1902">
                  <c:v>42001</c:v>
                </c:pt>
                <c:pt idx="1903">
                  <c:v>42001</c:v>
                </c:pt>
                <c:pt idx="1904">
                  <c:v>42001</c:v>
                </c:pt>
                <c:pt idx="1905">
                  <c:v>42001</c:v>
                </c:pt>
                <c:pt idx="1906">
                  <c:v>42001</c:v>
                </c:pt>
                <c:pt idx="1907">
                  <c:v>42001</c:v>
                </c:pt>
                <c:pt idx="1908">
                  <c:v>42001</c:v>
                </c:pt>
                <c:pt idx="1909">
                  <c:v>42001</c:v>
                </c:pt>
                <c:pt idx="1910">
                  <c:v>42001</c:v>
                </c:pt>
                <c:pt idx="1911">
                  <c:v>42001</c:v>
                </c:pt>
                <c:pt idx="1912">
                  <c:v>42001</c:v>
                </c:pt>
                <c:pt idx="1913">
                  <c:v>42001</c:v>
                </c:pt>
                <c:pt idx="1914">
                  <c:v>42001</c:v>
                </c:pt>
                <c:pt idx="1915">
                  <c:v>42001</c:v>
                </c:pt>
                <c:pt idx="1916">
                  <c:v>42001</c:v>
                </c:pt>
                <c:pt idx="1917">
                  <c:v>42001</c:v>
                </c:pt>
                <c:pt idx="1918">
                  <c:v>42001</c:v>
                </c:pt>
                <c:pt idx="1919">
                  <c:v>42008</c:v>
                </c:pt>
                <c:pt idx="1920">
                  <c:v>42008</c:v>
                </c:pt>
                <c:pt idx="1921">
                  <c:v>42008</c:v>
                </c:pt>
                <c:pt idx="1922">
                  <c:v>42008</c:v>
                </c:pt>
                <c:pt idx="1923">
                  <c:v>42008</c:v>
                </c:pt>
                <c:pt idx="1924">
                  <c:v>42008</c:v>
                </c:pt>
                <c:pt idx="1925">
                  <c:v>42008</c:v>
                </c:pt>
                <c:pt idx="1926">
                  <c:v>42008</c:v>
                </c:pt>
                <c:pt idx="1927">
                  <c:v>42008</c:v>
                </c:pt>
                <c:pt idx="1928">
                  <c:v>42008</c:v>
                </c:pt>
                <c:pt idx="1929">
                  <c:v>42008</c:v>
                </c:pt>
                <c:pt idx="1930">
                  <c:v>42008</c:v>
                </c:pt>
                <c:pt idx="1931">
                  <c:v>42008</c:v>
                </c:pt>
                <c:pt idx="1932">
                  <c:v>42008</c:v>
                </c:pt>
                <c:pt idx="1933">
                  <c:v>42008</c:v>
                </c:pt>
                <c:pt idx="1934">
                  <c:v>42008</c:v>
                </c:pt>
                <c:pt idx="1935">
                  <c:v>42008</c:v>
                </c:pt>
                <c:pt idx="1936">
                  <c:v>42015</c:v>
                </c:pt>
                <c:pt idx="1937">
                  <c:v>42015</c:v>
                </c:pt>
                <c:pt idx="1938">
                  <c:v>42015</c:v>
                </c:pt>
                <c:pt idx="1939">
                  <c:v>42015</c:v>
                </c:pt>
                <c:pt idx="1940">
                  <c:v>42015</c:v>
                </c:pt>
                <c:pt idx="1941">
                  <c:v>42015</c:v>
                </c:pt>
                <c:pt idx="1942">
                  <c:v>42015</c:v>
                </c:pt>
                <c:pt idx="1943">
                  <c:v>42015</c:v>
                </c:pt>
                <c:pt idx="1944">
                  <c:v>42015</c:v>
                </c:pt>
                <c:pt idx="1945">
                  <c:v>42015</c:v>
                </c:pt>
                <c:pt idx="1946">
                  <c:v>42015</c:v>
                </c:pt>
                <c:pt idx="1947">
                  <c:v>42015</c:v>
                </c:pt>
                <c:pt idx="1948">
                  <c:v>42015</c:v>
                </c:pt>
                <c:pt idx="1949">
                  <c:v>42022</c:v>
                </c:pt>
                <c:pt idx="1950">
                  <c:v>42022</c:v>
                </c:pt>
                <c:pt idx="1951">
                  <c:v>42022</c:v>
                </c:pt>
                <c:pt idx="1952">
                  <c:v>42022</c:v>
                </c:pt>
                <c:pt idx="1953">
                  <c:v>42022</c:v>
                </c:pt>
                <c:pt idx="1954">
                  <c:v>42022</c:v>
                </c:pt>
                <c:pt idx="1955">
                  <c:v>42022</c:v>
                </c:pt>
                <c:pt idx="1956">
                  <c:v>42022</c:v>
                </c:pt>
                <c:pt idx="1957">
                  <c:v>42022</c:v>
                </c:pt>
                <c:pt idx="1958">
                  <c:v>42022</c:v>
                </c:pt>
                <c:pt idx="1959">
                  <c:v>42022</c:v>
                </c:pt>
                <c:pt idx="1960">
                  <c:v>42022</c:v>
                </c:pt>
                <c:pt idx="1961">
                  <c:v>42022</c:v>
                </c:pt>
                <c:pt idx="1962">
                  <c:v>42022</c:v>
                </c:pt>
                <c:pt idx="1963">
                  <c:v>42029</c:v>
                </c:pt>
                <c:pt idx="1964">
                  <c:v>42029</c:v>
                </c:pt>
                <c:pt idx="1965">
                  <c:v>42029</c:v>
                </c:pt>
                <c:pt idx="1966">
                  <c:v>42029</c:v>
                </c:pt>
                <c:pt idx="1967">
                  <c:v>42029</c:v>
                </c:pt>
                <c:pt idx="1968">
                  <c:v>42029</c:v>
                </c:pt>
                <c:pt idx="1969">
                  <c:v>42029</c:v>
                </c:pt>
                <c:pt idx="1970">
                  <c:v>42029</c:v>
                </c:pt>
                <c:pt idx="1971">
                  <c:v>42029</c:v>
                </c:pt>
                <c:pt idx="1972">
                  <c:v>42029</c:v>
                </c:pt>
                <c:pt idx="1973">
                  <c:v>42029</c:v>
                </c:pt>
                <c:pt idx="1974">
                  <c:v>42029</c:v>
                </c:pt>
                <c:pt idx="1975">
                  <c:v>42036</c:v>
                </c:pt>
                <c:pt idx="1976">
                  <c:v>42036</c:v>
                </c:pt>
                <c:pt idx="1977">
                  <c:v>42036</c:v>
                </c:pt>
                <c:pt idx="1978">
                  <c:v>42036</c:v>
                </c:pt>
                <c:pt idx="1979">
                  <c:v>42036</c:v>
                </c:pt>
                <c:pt idx="1980">
                  <c:v>42036</c:v>
                </c:pt>
                <c:pt idx="1981">
                  <c:v>42036</c:v>
                </c:pt>
                <c:pt idx="1982">
                  <c:v>42036</c:v>
                </c:pt>
                <c:pt idx="1983">
                  <c:v>42036</c:v>
                </c:pt>
                <c:pt idx="1984">
                  <c:v>42036</c:v>
                </c:pt>
                <c:pt idx="1985">
                  <c:v>42036</c:v>
                </c:pt>
                <c:pt idx="1986">
                  <c:v>42036</c:v>
                </c:pt>
                <c:pt idx="1987">
                  <c:v>42036</c:v>
                </c:pt>
                <c:pt idx="1988">
                  <c:v>42036</c:v>
                </c:pt>
                <c:pt idx="1989">
                  <c:v>42043</c:v>
                </c:pt>
                <c:pt idx="1990">
                  <c:v>42043</c:v>
                </c:pt>
                <c:pt idx="1991">
                  <c:v>42043</c:v>
                </c:pt>
                <c:pt idx="1992">
                  <c:v>42043</c:v>
                </c:pt>
                <c:pt idx="1993">
                  <c:v>42043</c:v>
                </c:pt>
                <c:pt idx="1994">
                  <c:v>42043</c:v>
                </c:pt>
                <c:pt idx="1995">
                  <c:v>42043</c:v>
                </c:pt>
                <c:pt idx="1996">
                  <c:v>42043</c:v>
                </c:pt>
                <c:pt idx="1997">
                  <c:v>42043</c:v>
                </c:pt>
                <c:pt idx="1998">
                  <c:v>42043</c:v>
                </c:pt>
                <c:pt idx="1999">
                  <c:v>42043</c:v>
                </c:pt>
                <c:pt idx="2000">
                  <c:v>42043</c:v>
                </c:pt>
                <c:pt idx="2001">
                  <c:v>42043</c:v>
                </c:pt>
                <c:pt idx="2002">
                  <c:v>42043</c:v>
                </c:pt>
                <c:pt idx="2003">
                  <c:v>42043</c:v>
                </c:pt>
                <c:pt idx="2004">
                  <c:v>42043</c:v>
                </c:pt>
                <c:pt idx="2005">
                  <c:v>42043</c:v>
                </c:pt>
                <c:pt idx="2006">
                  <c:v>42050</c:v>
                </c:pt>
                <c:pt idx="2007">
                  <c:v>42050</c:v>
                </c:pt>
                <c:pt idx="2008">
                  <c:v>42050</c:v>
                </c:pt>
                <c:pt idx="2009">
                  <c:v>42050</c:v>
                </c:pt>
                <c:pt idx="2010">
                  <c:v>42050</c:v>
                </c:pt>
                <c:pt idx="2011">
                  <c:v>42050</c:v>
                </c:pt>
                <c:pt idx="2012">
                  <c:v>42050</c:v>
                </c:pt>
                <c:pt idx="2013">
                  <c:v>42050</c:v>
                </c:pt>
                <c:pt idx="2014">
                  <c:v>42050</c:v>
                </c:pt>
                <c:pt idx="2015">
                  <c:v>42050</c:v>
                </c:pt>
                <c:pt idx="2016">
                  <c:v>42050</c:v>
                </c:pt>
                <c:pt idx="2017">
                  <c:v>42050</c:v>
                </c:pt>
                <c:pt idx="2018">
                  <c:v>42050</c:v>
                </c:pt>
                <c:pt idx="2019">
                  <c:v>42057</c:v>
                </c:pt>
                <c:pt idx="2020">
                  <c:v>42057</c:v>
                </c:pt>
                <c:pt idx="2021">
                  <c:v>42057</c:v>
                </c:pt>
                <c:pt idx="2022">
                  <c:v>42057</c:v>
                </c:pt>
                <c:pt idx="2023">
                  <c:v>42057</c:v>
                </c:pt>
                <c:pt idx="2024">
                  <c:v>42057</c:v>
                </c:pt>
                <c:pt idx="2025">
                  <c:v>42057</c:v>
                </c:pt>
                <c:pt idx="2026">
                  <c:v>42057</c:v>
                </c:pt>
                <c:pt idx="2027">
                  <c:v>42057</c:v>
                </c:pt>
                <c:pt idx="2028">
                  <c:v>42057</c:v>
                </c:pt>
                <c:pt idx="2029">
                  <c:v>42057</c:v>
                </c:pt>
                <c:pt idx="2030">
                  <c:v>42057</c:v>
                </c:pt>
                <c:pt idx="2031">
                  <c:v>42057</c:v>
                </c:pt>
                <c:pt idx="2032">
                  <c:v>42057</c:v>
                </c:pt>
                <c:pt idx="2033">
                  <c:v>42057</c:v>
                </c:pt>
                <c:pt idx="2034">
                  <c:v>42057</c:v>
                </c:pt>
                <c:pt idx="2035">
                  <c:v>42064</c:v>
                </c:pt>
                <c:pt idx="2036">
                  <c:v>42064</c:v>
                </c:pt>
                <c:pt idx="2037">
                  <c:v>42064</c:v>
                </c:pt>
                <c:pt idx="2038">
                  <c:v>42064</c:v>
                </c:pt>
                <c:pt idx="2039">
                  <c:v>42064</c:v>
                </c:pt>
                <c:pt idx="2040">
                  <c:v>42064</c:v>
                </c:pt>
                <c:pt idx="2041">
                  <c:v>42064</c:v>
                </c:pt>
                <c:pt idx="2042">
                  <c:v>42064</c:v>
                </c:pt>
                <c:pt idx="2043">
                  <c:v>42071</c:v>
                </c:pt>
                <c:pt idx="2044">
                  <c:v>42071</c:v>
                </c:pt>
                <c:pt idx="2045">
                  <c:v>42071</c:v>
                </c:pt>
                <c:pt idx="2046">
                  <c:v>42071</c:v>
                </c:pt>
                <c:pt idx="2047">
                  <c:v>42071</c:v>
                </c:pt>
                <c:pt idx="2048">
                  <c:v>42071</c:v>
                </c:pt>
                <c:pt idx="2049">
                  <c:v>42071</c:v>
                </c:pt>
                <c:pt idx="2050">
                  <c:v>42071</c:v>
                </c:pt>
                <c:pt idx="2051">
                  <c:v>42071</c:v>
                </c:pt>
                <c:pt idx="2052">
                  <c:v>42071</c:v>
                </c:pt>
                <c:pt idx="2053">
                  <c:v>42071</c:v>
                </c:pt>
                <c:pt idx="2054">
                  <c:v>42071</c:v>
                </c:pt>
                <c:pt idx="2055">
                  <c:v>42071</c:v>
                </c:pt>
                <c:pt idx="2056">
                  <c:v>42078</c:v>
                </c:pt>
                <c:pt idx="2057">
                  <c:v>42078</c:v>
                </c:pt>
                <c:pt idx="2058">
                  <c:v>42078</c:v>
                </c:pt>
                <c:pt idx="2059">
                  <c:v>42078</c:v>
                </c:pt>
                <c:pt idx="2060">
                  <c:v>42078</c:v>
                </c:pt>
                <c:pt idx="2061">
                  <c:v>42078</c:v>
                </c:pt>
                <c:pt idx="2062">
                  <c:v>42078</c:v>
                </c:pt>
                <c:pt idx="2063">
                  <c:v>42078</c:v>
                </c:pt>
                <c:pt idx="2064">
                  <c:v>42078</c:v>
                </c:pt>
                <c:pt idx="2065">
                  <c:v>42085</c:v>
                </c:pt>
                <c:pt idx="2066">
                  <c:v>42085</c:v>
                </c:pt>
                <c:pt idx="2067">
                  <c:v>42085</c:v>
                </c:pt>
                <c:pt idx="2068">
                  <c:v>42085</c:v>
                </c:pt>
                <c:pt idx="2069">
                  <c:v>42085</c:v>
                </c:pt>
                <c:pt idx="2070">
                  <c:v>42085</c:v>
                </c:pt>
                <c:pt idx="2071">
                  <c:v>42085</c:v>
                </c:pt>
                <c:pt idx="2072">
                  <c:v>42085</c:v>
                </c:pt>
                <c:pt idx="2073">
                  <c:v>42085</c:v>
                </c:pt>
                <c:pt idx="2074">
                  <c:v>42085</c:v>
                </c:pt>
                <c:pt idx="2075">
                  <c:v>42085</c:v>
                </c:pt>
                <c:pt idx="2076">
                  <c:v>42085</c:v>
                </c:pt>
                <c:pt idx="2077">
                  <c:v>42092</c:v>
                </c:pt>
                <c:pt idx="2078">
                  <c:v>42092</c:v>
                </c:pt>
                <c:pt idx="2079">
                  <c:v>42092</c:v>
                </c:pt>
                <c:pt idx="2080">
                  <c:v>42092</c:v>
                </c:pt>
                <c:pt idx="2081">
                  <c:v>42092</c:v>
                </c:pt>
                <c:pt idx="2082">
                  <c:v>42092</c:v>
                </c:pt>
                <c:pt idx="2083">
                  <c:v>42092</c:v>
                </c:pt>
                <c:pt idx="2084">
                  <c:v>42092</c:v>
                </c:pt>
                <c:pt idx="2085">
                  <c:v>42092</c:v>
                </c:pt>
                <c:pt idx="2086">
                  <c:v>42092</c:v>
                </c:pt>
                <c:pt idx="2087">
                  <c:v>42092</c:v>
                </c:pt>
                <c:pt idx="2088">
                  <c:v>42092</c:v>
                </c:pt>
                <c:pt idx="2089">
                  <c:v>42092</c:v>
                </c:pt>
                <c:pt idx="2090">
                  <c:v>42092</c:v>
                </c:pt>
                <c:pt idx="2091">
                  <c:v>42092</c:v>
                </c:pt>
                <c:pt idx="2092">
                  <c:v>42092</c:v>
                </c:pt>
                <c:pt idx="2093">
                  <c:v>42092</c:v>
                </c:pt>
                <c:pt idx="2094">
                  <c:v>42092</c:v>
                </c:pt>
                <c:pt idx="2095">
                  <c:v>42092</c:v>
                </c:pt>
                <c:pt idx="2096">
                  <c:v>42092</c:v>
                </c:pt>
                <c:pt idx="2097">
                  <c:v>42099</c:v>
                </c:pt>
                <c:pt idx="2098">
                  <c:v>42099</c:v>
                </c:pt>
                <c:pt idx="2099">
                  <c:v>42099</c:v>
                </c:pt>
                <c:pt idx="2100">
                  <c:v>42099</c:v>
                </c:pt>
                <c:pt idx="2101">
                  <c:v>42099</c:v>
                </c:pt>
                <c:pt idx="2102">
                  <c:v>42099</c:v>
                </c:pt>
                <c:pt idx="2103">
                  <c:v>42099</c:v>
                </c:pt>
                <c:pt idx="2104">
                  <c:v>42099</c:v>
                </c:pt>
                <c:pt idx="2105">
                  <c:v>42099</c:v>
                </c:pt>
                <c:pt idx="2106">
                  <c:v>42099</c:v>
                </c:pt>
                <c:pt idx="2107">
                  <c:v>42106</c:v>
                </c:pt>
                <c:pt idx="2108">
                  <c:v>42106</c:v>
                </c:pt>
                <c:pt idx="2109">
                  <c:v>42106</c:v>
                </c:pt>
                <c:pt idx="2110">
                  <c:v>42106</c:v>
                </c:pt>
                <c:pt idx="2111">
                  <c:v>42106</c:v>
                </c:pt>
                <c:pt idx="2112">
                  <c:v>42106</c:v>
                </c:pt>
                <c:pt idx="2113">
                  <c:v>42106</c:v>
                </c:pt>
                <c:pt idx="2114">
                  <c:v>42106</c:v>
                </c:pt>
                <c:pt idx="2115">
                  <c:v>42106</c:v>
                </c:pt>
                <c:pt idx="2116">
                  <c:v>42106</c:v>
                </c:pt>
                <c:pt idx="2117">
                  <c:v>42106</c:v>
                </c:pt>
                <c:pt idx="2118">
                  <c:v>42113</c:v>
                </c:pt>
                <c:pt idx="2119">
                  <c:v>42113</c:v>
                </c:pt>
                <c:pt idx="2120">
                  <c:v>42113</c:v>
                </c:pt>
                <c:pt idx="2121">
                  <c:v>42113</c:v>
                </c:pt>
                <c:pt idx="2122">
                  <c:v>42113</c:v>
                </c:pt>
                <c:pt idx="2123">
                  <c:v>42113</c:v>
                </c:pt>
                <c:pt idx="2124">
                  <c:v>42113</c:v>
                </c:pt>
                <c:pt idx="2125">
                  <c:v>42113</c:v>
                </c:pt>
                <c:pt idx="2126">
                  <c:v>42113</c:v>
                </c:pt>
                <c:pt idx="2127">
                  <c:v>42113</c:v>
                </c:pt>
                <c:pt idx="2128">
                  <c:v>42113</c:v>
                </c:pt>
                <c:pt idx="2129">
                  <c:v>42113</c:v>
                </c:pt>
                <c:pt idx="2130">
                  <c:v>42113</c:v>
                </c:pt>
                <c:pt idx="2131">
                  <c:v>42113</c:v>
                </c:pt>
                <c:pt idx="2132">
                  <c:v>42113</c:v>
                </c:pt>
                <c:pt idx="2133">
                  <c:v>42113</c:v>
                </c:pt>
                <c:pt idx="2134">
                  <c:v>42113</c:v>
                </c:pt>
                <c:pt idx="2135">
                  <c:v>42113</c:v>
                </c:pt>
                <c:pt idx="2136">
                  <c:v>42120</c:v>
                </c:pt>
                <c:pt idx="2137">
                  <c:v>42120</c:v>
                </c:pt>
                <c:pt idx="2138">
                  <c:v>42120</c:v>
                </c:pt>
                <c:pt idx="2139">
                  <c:v>42120</c:v>
                </c:pt>
                <c:pt idx="2140">
                  <c:v>42120</c:v>
                </c:pt>
                <c:pt idx="2141">
                  <c:v>42120</c:v>
                </c:pt>
                <c:pt idx="2142">
                  <c:v>42120</c:v>
                </c:pt>
                <c:pt idx="2143">
                  <c:v>42120</c:v>
                </c:pt>
                <c:pt idx="2144">
                  <c:v>42120</c:v>
                </c:pt>
                <c:pt idx="2145">
                  <c:v>42120</c:v>
                </c:pt>
                <c:pt idx="2146">
                  <c:v>42120</c:v>
                </c:pt>
                <c:pt idx="2147">
                  <c:v>42120</c:v>
                </c:pt>
                <c:pt idx="2148">
                  <c:v>42120</c:v>
                </c:pt>
                <c:pt idx="2149">
                  <c:v>42120</c:v>
                </c:pt>
                <c:pt idx="2150">
                  <c:v>42127</c:v>
                </c:pt>
                <c:pt idx="2151">
                  <c:v>42127</c:v>
                </c:pt>
                <c:pt idx="2152">
                  <c:v>42127</c:v>
                </c:pt>
                <c:pt idx="2153">
                  <c:v>42127</c:v>
                </c:pt>
                <c:pt idx="2154">
                  <c:v>42127</c:v>
                </c:pt>
                <c:pt idx="2155">
                  <c:v>42127</c:v>
                </c:pt>
                <c:pt idx="2156">
                  <c:v>42127</c:v>
                </c:pt>
                <c:pt idx="2157">
                  <c:v>42127</c:v>
                </c:pt>
                <c:pt idx="2158">
                  <c:v>42127</c:v>
                </c:pt>
                <c:pt idx="2159">
                  <c:v>42127</c:v>
                </c:pt>
                <c:pt idx="2160">
                  <c:v>42127</c:v>
                </c:pt>
                <c:pt idx="2161">
                  <c:v>42127</c:v>
                </c:pt>
                <c:pt idx="2162">
                  <c:v>42127</c:v>
                </c:pt>
                <c:pt idx="2163">
                  <c:v>42134</c:v>
                </c:pt>
                <c:pt idx="2164">
                  <c:v>42134</c:v>
                </c:pt>
                <c:pt idx="2165">
                  <c:v>42134</c:v>
                </c:pt>
                <c:pt idx="2166">
                  <c:v>42134</c:v>
                </c:pt>
                <c:pt idx="2167">
                  <c:v>42134</c:v>
                </c:pt>
                <c:pt idx="2168">
                  <c:v>42134</c:v>
                </c:pt>
                <c:pt idx="2169">
                  <c:v>42134</c:v>
                </c:pt>
                <c:pt idx="2170">
                  <c:v>42134</c:v>
                </c:pt>
                <c:pt idx="2171">
                  <c:v>42134</c:v>
                </c:pt>
                <c:pt idx="2172">
                  <c:v>42134</c:v>
                </c:pt>
                <c:pt idx="2173">
                  <c:v>42134</c:v>
                </c:pt>
                <c:pt idx="2174">
                  <c:v>42141</c:v>
                </c:pt>
                <c:pt idx="2175">
                  <c:v>42141</c:v>
                </c:pt>
                <c:pt idx="2176">
                  <c:v>42141</c:v>
                </c:pt>
                <c:pt idx="2177">
                  <c:v>42141</c:v>
                </c:pt>
                <c:pt idx="2178">
                  <c:v>42141</c:v>
                </c:pt>
                <c:pt idx="2179">
                  <c:v>42141</c:v>
                </c:pt>
                <c:pt idx="2180">
                  <c:v>42141</c:v>
                </c:pt>
                <c:pt idx="2181">
                  <c:v>42141</c:v>
                </c:pt>
                <c:pt idx="2182">
                  <c:v>42141</c:v>
                </c:pt>
                <c:pt idx="2183">
                  <c:v>42141</c:v>
                </c:pt>
                <c:pt idx="2184">
                  <c:v>42141</c:v>
                </c:pt>
                <c:pt idx="2185">
                  <c:v>42141</c:v>
                </c:pt>
                <c:pt idx="2186">
                  <c:v>42141</c:v>
                </c:pt>
                <c:pt idx="2187">
                  <c:v>42141</c:v>
                </c:pt>
                <c:pt idx="2188">
                  <c:v>42141</c:v>
                </c:pt>
                <c:pt idx="2189">
                  <c:v>42148</c:v>
                </c:pt>
                <c:pt idx="2190">
                  <c:v>42148</c:v>
                </c:pt>
                <c:pt idx="2191">
                  <c:v>42148</c:v>
                </c:pt>
                <c:pt idx="2192">
                  <c:v>42148</c:v>
                </c:pt>
                <c:pt idx="2193">
                  <c:v>42148</c:v>
                </c:pt>
                <c:pt idx="2194">
                  <c:v>42148</c:v>
                </c:pt>
                <c:pt idx="2195">
                  <c:v>42148</c:v>
                </c:pt>
                <c:pt idx="2196">
                  <c:v>42148</c:v>
                </c:pt>
                <c:pt idx="2197">
                  <c:v>42148</c:v>
                </c:pt>
                <c:pt idx="2198">
                  <c:v>42148</c:v>
                </c:pt>
                <c:pt idx="2199">
                  <c:v>42148</c:v>
                </c:pt>
                <c:pt idx="2200">
                  <c:v>42148</c:v>
                </c:pt>
                <c:pt idx="2201">
                  <c:v>42148</c:v>
                </c:pt>
                <c:pt idx="2202">
                  <c:v>42148</c:v>
                </c:pt>
                <c:pt idx="2203">
                  <c:v>42148</c:v>
                </c:pt>
                <c:pt idx="2204">
                  <c:v>42155</c:v>
                </c:pt>
                <c:pt idx="2205">
                  <c:v>42155</c:v>
                </c:pt>
                <c:pt idx="2206">
                  <c:v>42155</c:v>
                </c:pt>
                <c:pt idx="2207">
                  <c:v>42155</c:v>
                </c:pt>
                <c:pt idx="2208">
                  <c:v>42155</c:v>
                </c:pt>
                <c:pt idx="2209">
                  <c:v>42155</c:v>
                </c:pt>
                <c:pt idx="2210">
                  <c:v>42155</c:v>
                </c:pt>
                <c:pt idx="2211">
                  <c:v>42155</c:v>
                </c:pt>
                <c:pt idx="2212">
                  <c:v>42155</c:v>
                </c:pt>
                <c:pt idx="2213">
                  <c:v>42155</c:v>
                </c:pt>
                <c:pt idx="2214">
                  <c:v>42155</c:v>
                </c:pt>
                <c:pt idx="2215">
                  <c:v>42162</c:v>
                </c:pt>
                <c:pt idx="2216">
                  <c:v>42162</c:v>
                </c:pt>
                <c:pt idx="2217">
                  <c:v>42162</c:v>
                </c:pt>
                <c:pt idx="2218">
                  <c:v>42162</c:v>
                </c:pt>
                <c:pt idx="2219">
                  <c:v>42162</c:v>
                </c:pt>
                <c:pt idx="2220">
                  <c:v>42162</c:v>
                </c:pt>
                <c:pt idx="2221">
                  <c:v>42162</c:v>
                </c:pt>
                <c:pt idx="2222">
                  <c:v>42162</c:v>
                </c:pt>
                <c:pt idx="2223">
                  <c:v>42162</c:v>
                </c:pt>
                <c:pt idx="2224">
                  <c:v>42162</c:v>
                </c:pt>
                <c:pt idx="2225">
                  <c:v>42162</c:v>
                </c:pt>
                <c:pt idx="2226">
                  <c:v>42162</c:v>
                </c:pt>
                <c:pt idx="2227">
                  <c:v>42169</c:v>
                </c:pt>
                <c:pt idx="2228">
                  <c:v>42169</c:v>
                </c:pt>
                <c:pt idx="2229">
                  <c:v>42169</c:v>
                </c:pt>
                <c:pt idx="2230">
                  <c:v>42169</c:v>
                </c:pt>
                <c:pt idx="2231">
                  <c:v>42169</c:v>
                </c:pt>
                <c:pt idx="2232">
                  <c:v>42169</c:v>
                </c:pt>
                <c:pt idx="2233">
                  <c:v>42169</c:v>
                </c:pt>
                <c:pt idx="2234">
                  <c:v>42169</c:v>
                </c:pt>
                <c:pt idx="2235">
                  <c:v>42169</c:v>
                </c:pt>
                <c:pt idx="2236">
                  <c:v>42169</c:v>
                </c:pt>
                <c:pt idx="2237">
                  <c:v>42176</c:v>
                </c:pt>
                <c:pt idx="2238">
                  <c:v>42176</c:v>
                </c:pt>
                <c:pt idx="2239">
                  <c:v>42176</c:v>
                </c:pt>
                <c:pt idx="2240">
                  <c:v>42176</c:v>
                </c:pt>
                <c:pt idx="2241">
                  <c:v>42176</c:v>
                </c:pt>
                <c:pt idx="2242">
                  <c:v>42176</c:v>
                </c:pt>
                <c:pt idx="2243">
                  <c:v>42176</c:v>
                </c:pt>
                <c:pt idx="2244">
                  <c:v>42176</c:v>
                </c:pt>
                <c:pt idx="2245">
                  <c:v>42183</c:v>
                </c:pt>
                <c:pt idx="2246">
                  <c:v>42183</c:v>
                </c:pt>
                <c:pt idx="2247">
                  <c:v>42183</c:v>
                </c:pt>
                <c:pt idx="2248">
                  <c:v>42183</c:v>
                </c:pt>
                <c:pt idx="2249">
                  <c:v>42183</c:v>
                </c:pt>
                <c:pt idx="2250">
                  <c:v>42183</c:v>
                </c:pt>
                <c:pt idx="2251">
                  <c:v>42183</c:v>
                </c:pt>
                <c:pt idx="2252">
                  <c:v>42183</c:v>
                </c:pt>
                <c:pt idx="2253">
                  <c:v>42183</c:v>
                </c:pt>
                <c:pt idx="2254">
                  <c:v>42190</c:v>
                </c:pt>
                <c:pt idx="2255">
                  <c:v>42190</c:v>
                </c:pt>
                <c:pt idx="2256">
                  <c:v>42190</c:v>
                </c:pt>
                <c:pt idx="2257">
                  <c:v>42190</c:v>
                </c:pt>
                <c:pt idx="2258">
                  <c:v>42190</c:v>
                </c:pt>
                <c:pt idx="2259">
                  <c:v>42190</c:v>
                </c:pt>
                <c:pt idx="2260">
                  <c:v>42190</c:v>
                </c:pt>
                <c:pt idx="2261">
                  <c:v>42190</c:v>
                </c:pt>
                <c:pt idx="2262">
                  <c:v>42190</c:v>
                </c:pt>
                <c:pt idx="2263">
                  <c:v>42190</c:v>
                </c:pt>
                <c:pt idx="2264">
                  <c:v>42190</c:v>
                </c:pt>
                <c:pt idx="2265">
                  <c:v>42190</c:v>
                </c:pt>
                <c:pt idx="2266">
                  <c:v>42190</c:v>
                </c:pt>
                <c:pt idx="2267">
                  <c:v>42190</c:v>
                </c:pt>
                <c:pt idx="2268">
                  <c:v>42197</c:v>
                </c:pt>
                <c:pt idx="2269">
                  <c:v>42197</c:v>
                </c:pt>
                <c:pt idx="2270">
                  <c:v>42197</c:v>
                </c:pt>
                <c:pt idx="2271">
                  <c:v>42197</c:v>
                </c:pt>
                <c:pt idx="2272">
                  <c:v>42197</c:v>
                </c:pt>
                <c:pt idx="2273">
                  <c:v>42197</c:v>
                </c:pt>
                <c:pt idx="2274">
                  <c:v>42197</c:v>
                </c:pt>
                <c:pt idx="2275">
                  <c:v>42197</c:v>
                </c:pt>
                <c:pt idx="2276">
                  <c:v>42197</c:v>
                </c:pt>
                <c:pt idx="2277">
                  <c:v>42197</c:v>
                </c:pt>
                <c:pt idx="2278">
                  <c:v>42197</c:v>
                </c:pt>
                <c:pt idx="2279">
                  <c:v>42197</c:v>
                </c:pt>
                <c:pt idx="2280">
                  <c:v>42197</c:v>
                </c:pt>
                <c:pt idx="2281">
                  <c:v>42197</c:v>
                </c:pt>
                <c:pt idx="2282">
                  <c:v>42197</c:v>
                </c:pt>
                <c:pt idx="2283">
                  <c:v>42197</c:v>
                </c:pt>
                <c:pt idx="2284">
                  <c:v>42197</c:v>
                </c:pt>
                <c:pt idx="2285">
                  <c:v>42197</c:v>
                </c:pt>
                <c:pt idx="2286">
                  <c:v>42197</c:v>
                </c:pt>
                <c:pt idx="2287">
                  <c:v>42204</c:v>
                </c:pt>
                <c:pt idx="2288">
                  <c:v>42204</c:v>
                </c:pt>
                <c:pt idx="2289">
                  <c:v>42204</c:v>
                </c:pt>
                <c:pt idx="2290">
                  <c:v>42204</c:v>
                </c:pt>
                <c:pt idx="2291">
                  <c:v>42204</c:v>
                </c:pt>
                <c:pt idx="2292">
                  <c:v>42204</c:v>
                </c:pt>
                <c:pt idx="2293">
                  <c:v>42204</c:v>
                </c:pt>
                <c:pt idx="2294">
                  <c:v>42204</c:v>
                </c:pt>
                <c:pt idx="2295">
                  <c:v>42204</c:v>
                </c:pt>
                <c:pt idx="2296">
                  <c:v>42204</c:v>
                </c:pt>
                <c:pt idx="2297">
                  <c:v>42204</c:v>
                </c:pt>
                <c:pt idx="2298">
                  <c:v>42204</c:v>
                </c:pt>
                <c:pt idx="2299">
                  <c:v>42204</c:v>
                </c:pt>
                <c:pt idx="2300">
                  <c:v>42204</c:v>
                </c:pt>
                <c:pt idx="2301">
                  <c:v>42204</c:v>
                </c:pt>
                <c:pt idx="2302">
                  <c:v>42204</c:v>
                </c:pt>
                <c:pt idx="2303">
                  <c:v>42204</c:v>
                </c:pt>
                <c:pt idx="2304">
                  <c:v>42204</c:v>
                </c:pt>
                <c:pt idx="2305">
                  <c:v>42204</c:v>
                </c:pt>
                <c:pt idx="2306">
                  <c:v>42204</c:v>
                </c:pt>
                <c:pt idx="2307">
                  <c:v>42211</c:v>
                </c:pt>
                <c:pt idx="2308">
                  <c:v>42211</c:v>
                </c:pt>
                <c:pt idx="2309">
                  <c:v>42211</c:v>
                </c:pt>
                <c:pt idx="2310">
                  <c:v>42211</c:v>
                </c:pt>
                <c:pt idx="2311">
                  <c:v>42211</c:v>
                </c:pt>
                <c:pt idx="2312">
                  <c:v>42211</c:v>
                </c:pt>
                <c:pt idx="2313">
                  <c:v>42211</c:v>
                </c:pt>
                <c:pt idx="2314">
                  <c:v>42211</c:v>
                </c:pt>
                <c:pt idx="2315">
                  <c:v>42211</c:v>
                </c:pt>
                <c:pt idx="2316">
                  <c:v>42211</c:v>
                </c:pt>
                <c:pt idx="2317">
                  <c:v>42211</c:v>
                </c:pt>
                <c:pt idx="2318">
                  <c:v>42211</c:v>
                </c:pt>
                <c:pt idx="2319">
                  <c:v>42211</c:v>
                </c:pt>
                <c:pt idx="2320">
                  <c:v>42211</c:v>
                </c:pt>
                <c:pt idx="2321">
                  <c:v>42211</c:v>
                </c:pt>
                <c:pt idx="2322">
                  <c:v>42211</c:v>
                </c:pt>
                <c:pt idx="2323">
                  <c:v>42218</c:v>
                </c:pt>
                <c:pt idx="2324">
                  <c:v>42218</c:v>
                </c:pt>
                <c:pt idx="2325">
                  <c:v>42218</c:v>
                </c:pt>
                <c:pt idx="2326">
                  <c:v>42218</c:v>
                </c:pt>
                <c:pt idx="2327">
                  <c:v>42218</c:v>
                </c:pt>
                <c:pt idx="2328">
                  <c:v>42218</c:v>
                </c:pt>
                <c:pt idx="2329">
                  <c:v>42218</c:v>
                </c:pt>
                <c:pt idx="2330">
                  <c:v>42218</c:v>
                </c:pt>
                <c:pt idx="2331">
                  <c:v>42218</c:v>
                </c:pt>
                <c:pt idx="2332">
                  <c:v>42218</c:v>
                </c:pt>
                <c:pt idx="2333">
                  <c:v>42218</c:v>
                </c:pt>
                <c:pt idx="2334">
                  <c:v>42218</c:v>
                </c:pt>
                <c:pt idx="2335">
                  <c:v>42218</c:v>
                </c:pt>
                <c:pt idx="2336">
                  <c:v>42218</c:v>
                </c:pt>
                <c:pt idx="2337">
                  <c:v>42218</c:v>
                </c:pt>
                <c:pt idx="2338">
                  <c:v>42218</c:v>
                </c:pt>
                <c:pt idx="2339">
                  <c:v>42218</c:v>
                </c:pt>
                <c:pt idx="2340">
                  <c:v>42218</c:v>
                </c:pt>
                <c:pt idx="2341">
                  <c:v>42225</c:v>
                </c:pt>
                <c:pt idx="2342">
                  <c:v>42225</c:v>
                </c:pt>
                <c:pt idx="2343">
                  <c:v>42225</c:v>
                </c:pt>
                <c:pt idx="2344">
                  <c:v>42225</c:v>
                </c:pt>
                <c:pt idx="2345">
                  <c:v>42225</c:v>
                </c:pt>
                <c:pt idx="2346">
                  <c:v>42225</c:v>
                </c:pt>
                <c:pt idx="2347">
                  <c:v>42225</c:v>
                </c:pt>
                <c:pt idx="2348">
                  <c:v>42225</c:v>
                </c:pt>
                <c:pt idx="2349">
                  <c:v>42225</c:v>
                </c:pt>
                <c:pt idx="2350">
                  <c:v>42225</c:v>
                </c:pt>
                <c:pt idx="2351">
                  <c:v>42225</c:v>
                </c:pt>
                <c:pt idx="2352">
                  <c:v>42225</c:v>
                </c:pt>
                <c:pt idx="2353">
                  <c:v>42225</c:v>
                </c:pt>
                <c:pt idx="2354">
                  <c:v>42225</c:v>
                </c:pt>
                <c:pt idx="2355">
                  <c:v>42225</c:v>
                </c:pt>
                <c:pt idx="2356">
                  <c:v>42232</c:v>
                </c:pt>
                <c:pt idx="2357">
                  <c:v>42232</c:v>
                </c:pt>
                <c:pt idx="2358">
                  <c:v>42232</c:v>
                </c:pt>
                <c:pt idx="2359">
                  <c:v>42232</c:v>
                </c:pt>
                <c:pt idx="2360">
                  <c:v>42232</c:v>
                </c:pt>
                <c:pt idx="2361">
                  <c:v>42232</c:v>
                </c:pt>
                <c:pt idx="2362">
                  <c:v>42232</c:v>
                </c:pt>
                <c:pt idx="2363">
                  <c:v>42232</c:v>
                </c:pt>
                <c:pt idx="2364">
                  <c:v>42232</c:v>
                </c:pt>
                <c:pt idx="2365">
                  <c:v>42232</c:v>
                </c:pt>
                <c:pt idx="2366">
                  <c:v>42232</c:v>
                </c:pt>
                <c:pt idx="2367">
                  <c:v>42232</c:v>
                </c:pt>
                <c:pt idx="2368">
                  <c:v>42232</c:v>
                </c:pt>
                <c:pt idx="2369">
                  <c:v>42232</c:v>
                </c:pt>
                <c:pt idx="2370">
                  <c:v>42239</c:v>
                </c:pt>
                <c:pt idx="2371">
                  <c:v>42239</c:v>
                </c:pt>
                <c:pt idx="2372">
                  <c:v>42239</c:v>
                </c:pt>
                <c:pt idx="2373">
                  <c:v>42239</c:v>
                </c:pt>
                <c:pt idx="2374">
                  <c:v>42239</c:v>
                </c:pt>
                <c:pt idx="2375">
                  <c:v>42239</c:v>
                </c:pt>
                <c:pt idx="2376">
                  <c:v>42239</c:v>
                </c:pt>
                <c:pt idx="2377">
                  <c:v>42239</c:v>
                </c:pt>
                <c:pt idx="2378">
                  <c:v>42239</c:v>
                </c:pt>
                <c:pt idx="2379">
                  <c:v>42246</c:v>
                </c:pt>
                <c:pt idx="2380">
                  <c:v>42246</c:v>
                </c:pt>
                <c:pt idx="2381">
                  <c:v>42246</c:v>
                </c:pt>
                <c:pt idx="2382">
                  <c:v>42246</c:v>
                </c:pt>
                <c:pt idx="2383">
                  <c:v>42246</c:v>
                </c:pt>
                <c:pt idx="2384">
                  <c:v>42246</c:v>
                </c:pt>
                <c:pt idx="2385">
                  <c:v>42246</c:v>
                </c:pt>
                <c:pt idx="2386">
                  <c:v>42246</c:v>
                </c:pt>
                <c:pt idx="2387">
                  <c:v>42246</c:v>
                </c:pt>
                <c:pt idx="2388">
                  <c:v>42246</c:v>
                </c:pt>
                <c:pt idx="2389">
                  <c:v>42246</c:v>
                </c:pt>
                <c:pt idx="2390">
                  <c:v>42246</c:v>
                </c:pt>
                <c:pt idx="2391">
                  <c:v>42246</c:v>
                </c:pt>
                <c:pt idx="2392">
                  <c:v>42253</c:v>
                </c:pt>
                <c:pt idx="2393">
                  <c:v>42253</c:v>
                </c:pt>
                <c:pt idx="2394">
                  <c:v>42253</c:v>
                </c:pt>
                <c:pt idx="2395">
                  <c:v>42253</c:v>
                </c:pt>
                <c:pt idx="2396">
                  <c:v>42253</c:v>
                </c:pt>
                <c:pt idx="2397">
                  <c:v>42253</c:v>
                </c:pt>
                <c:pt idx="2398">
                  <c:v>42253</c:v>
                </c:pt>
                <c:pt idx="2399">
                  <c:v>42253</c:v>
                </c:pt>
                <c:pt idx="2400">
                  <c:v>42253</c:v>
                </c:pt>
                <c:pt idx="2401">
                  <c:v>42253</c:v>
                </c:pt>
                <c:pt idx="2402">
                  <c:v>42253</c:v>
                </c:pt>
                <c:pt idx="2403">
                  <c:v>42253</c:v>
                </c:pt>
                <c:pt idx="2404">
                  <c:v>42253</c:v>
                </c:pt>
                <c:pt idx="2405">
                  <c:v>42253</c:v>
                </c:pt>
                <c:pt idx="2406">
                  <c:v>42253</c:v>
                </c:pt>
                <c:pt idx="2407">
                  <c:v>42253</c:v>
                </c:pt>
                <c:pt idx="2408">
                  <c:v>42260</c:v>
                </c:pt>
                <c:pt idx="2409">
                  <c:v>42260</c:v>
                </c:pt>
                <c:pt idx="2410">
                  <c:v>42260</c:v>
                </c:pt>
                <c:pt idx="2411">
                  <c:v>42260</c:v>
                </c:pt>
                <c:pt idx="2412">
                  <c:v>42260</c:v>
                </c:pt>
                <c:pt idx="2413">
                  <c:v>42260</c:v>
                </c:pt>
                <c:pt idx="2414">
                  <c:v>42260</c:v>
                </c:pt>
                <c:pt idx="2415">
                  <c:v>42260</c:v>
                </c:pt>
                <c:pt idx="2416">
                  <c:v>42260</c:v>
                </c:pt>
                <c:pt idx="2417">
                  <c:v>42260</c:v>
                </c:pt>
                <c:pt idx="2418">
                  <c:v>42260</c:v>
                </c:pt>
                <c:pt idx="2419">
                  <c:v>42260</c:v>
                </c:pt>
                <c:pt idx="2420">
                  <c:v>42260</c:v>
                </c:pt>
                <c:pt idx="2421">
                  <c:v>42260</c:v>
                </c:pt>
                <c:pt idx="2422">
                  <c:v>42260</c:v>
                </c:pt>
                <c:pt idx="2423">
                  <c:v>42260</c:v>
                </c:pt>
                <c:pt idx="2424">
                  <c:v>42260</c:v>
                </c:pt>
                <c:pt idx="2425">
                  <c:v>42260</c:v>
                </c:pt>
                <c:pt idx="2426">
                  <c:v>42260</c:v>
                </c:pt>
                <c:pt idx="2427">
                  <c:v>42260</c:v>
                </c:pt>
                <c:pt idx="2428">
                  <c:v>42260</c:v>
                </c:pt>
                <c:pt idx="2429">
                  <c:v>42260</c:v>
                </c:pt>
                <c:pt idx="2430">
                  <c:v>42260</c:v>
                </c:pt>
                <c:pt idx="2431">
                  <c:v>42267</c:v>
                </c:pt>
                <c:pt idx="2432">
                  <c:v>42267</c:v>
                </c:pt>
                <c:pt idx="2433">
                  <c:v>42267</c:v>
                </c:pt>
                <c:pt idx="2434">
                  <c:v>42267</c:v>
                </c:pt>
                <c:pt idx="2435">
                  <c:v>42267</c:v>
                </c:pt>
                <c:pt idx="2436">
                  <c:v>42267</c:v>
                </c:pt>
                <c:pt idx="2437">
                  <c:v>42267</c:v>
                </c:pt>
                <c:pt idx="2438">
                  <c:v>42267</c:v>
                </c:pt>
                <c:pt idx="2439">
                  <c:v>42267</c:v>
                </c:pt>
                <c:pt idx="2440">
                  <c:v>42267</c:v>
                </c:pt>
                <c:pt idx="2441">
                  <c:v>42267</c:v>
                </c:pt>
                <c:pt idx="2442">
                  <c:v>42267</c:v>
                </c:pt>
                <c:pt idx="2443">
                  <c:v>42267</c:v>
                </c:pt>
                <c:pt idx="2444">
                  <c:v>42267</c:v>
                </c:pt>
                <c:pt idx="2445">
                  <c:v>42267</c:v>
                </c:pt>
                <c:pt idx="2446">
                  <c:v>42274</c:v>
                </c:pt>
                <c:pt idx="2447">
                  <c:v>42274</c:v>
                </c:pt>
                <c:pt idx="2448">
                  <c:v>42274</c:v>
                </c:pt>
                <c:pt idx="2449">
                  <c:v>42274</c:v>
                </c:pt>
                <c:pt idx="2450">
                  <c:v>42274</c:v>
                </c:pt>
                <c:pt idx="2451">
                  <c:v>42274</c:v>
                </c:pt>
                <c:pt idx="2452">
                  <c:v>42274</c:v>
                </c:pt>
                <c:pt idx="2453">
                  <c:v>42274</c:v>
                </c:pt>
                <c:pt idx="2454">
                  <c:v>42274</c:v>
                </c:pt>
                <c:pt idx="2455">
                  <c:v>42274</c:v>
                </c:pt>
                <c:pt idx="2456">
                  <c:v>42274</c:v>
                </c:pt>
                <c:pt idx="2457">
                  <c:v>42274</c:v>
                </c:pt>
                <c:pt idx="2458">
                  <c:v>42274</c:v>
                </c:pt>
                <c:pt idx="2459">
                  <c:v>42281</c:v>
                </c:pt>
                <c:pt idx="2460">
                  <c:v>42281</c:v>
                </c:pt>
                <c:pt idx="2461">
                  <c:v>42281</c:v>
                </c:pt>
                <c:pt idx="2462">
                  <c:v>42281</c:v>
                </c:pt>
                <c:pt idx="2463">
                  <c:v>42281</c:v>
                </c:pt>
                <c:pt idx="2464">
                  <c:v>42281</c:v>
                </c:pt>
                <c:pt idx="2465">
                  <c:v>42281</c:v>
                </c:pt>
                <c:pt idx="2466">
                  <c:v>42281</c:v>
                </c:pt>
                <c:pt idx="2467">
                  <c:v>42281</c:v>
                </c:pt>
                <c:pt idx="2468">
                  <c:v>42281</c:v>
                </c:pt>
                <c:pt idx="2469">
                  <c:v>42281</c:v>
                </c:pt>
                <c:pt idx="2470">
                  <c:v>42281</c:v>
                </c:pt>
                <c:pt idx="2471">
                  <c:v>42288</c:v>
                </c:pt>
                <c:pt idx="2472">
                  <c:v>42288</c:v>
                </c:pt>
                <c:pt idx="2473">
                  <c:v>42288</c:v>
                </c:pt>
                <c:pt idx="2474">
                  <c:v>42288</c:v>
                </c:pt>
                <c:pt idx="2475">
                  <c:v>42288</c:v>
                </c:pt>
                <c:pt idx="2476">
                  <c:v>42288</c:v>
                </c:pt>
                <c:pt idx="2477">
                  <c:v>42288</c:v>
                </c:pt>
                <c:pt idx="2478">
                  <c:v>42288</c:v>
                </c:pt>
                <c:pt idx="2479">
                  <c:v>42288</c:v>
                </c:pt>
                <c:pt idx="2480">
                  <c:v>42288</c:v>
                </c:pt>
                <c:pt idx="2481">
                  <c:v>42288</c:v>
                </c:pt>
                <c:pt idx="2482">
                  <c:v>42288</c:v>
                </c:pt>
                <c:pt idx="2483">
                  <c:v>42288</c:v>
                </c:pt>
                <c:pt idx="2484">
                  <c:v>42288</c:v>
                </c:pt>
                <c:pt idx="2485">
                  <c:v>42288</c:v>
                </c:pt>
                <c:pt idx="2486">
                  <c:v>42288</c:v>
                </c:pt>
                <c:pt idx="2487">
                  <c:v>42295</c:v>
                </c:pt>
                <c:pt idx="2488">
                  <c:v>42295</c:v>
                </c:pt>
                <c:pt idx="2489">
                  <c:v>42295</c:v>
                </c:pt>
                <c:pt idx="2490">
                  <c:v>42295</c:v>
                </c:pt>
                <c:pt idx="2491">
                  <c:v>42295</c:v>
                </c:pt>
                <c:pt idx="2492">
                  <c:v>42295</c:v>
                </c:pt>
                <c:pt idx="2493">
                  <c:v>42295</c:v>
                </c:pt>
                <c:pt idx="2494">
                  <c:v>42295</c:v>
                </c:pt>
                <c:pt idx="2495">
                  <c:v>42295</c:v>
                </c:pt>
                <c:pt idx="2496">
                  <c:v>42295</c:v>
                </c:pt>
                <c:pt idx="2497">
                  <c:v>42295</c:v>
                </c:pt>
                <c:pt idx="2498">
                  <c:v>42302</c:v>
                </c:pt>
                <c:pt idx="2499">
                  <c:v>42302</c:v>
                </c:pt>
                <c:pt idx="2500">
                  <c:v>42302</c:v>
                </c:pt>
                <c:pt idx="2501">
                  <c:v>42302</c:v>
                </c:pt>
                <c:pt idx="2502">
                  <c:v>42302</c:v>
                </c:pt>
                <c:pt idx="2503">
                  <c:v>42302</c:v>
                </c:pt>
                <c:pt idx="2504">
                  <c:v>42302</c:v>
                </c:pt>
                <c:pt idx="2505">
                  <c:v>42302</c:v>
                </c:pt>
                <c:pt idx="2506">
                  <c:v>42302</c:v>
                </c:pt>
                <c:pt idx="2507">
                  <c:v>42302</c:v>
                </c:pt>
                <c:pt idx="2508">
                  <c:v>42302</c:v>
                </c:pt>
                <c:pt idx="2509">
                  <c:v>42302</c:v>
                </c:pt>
                <c:pt idx="2510">
                  <c:v>42302</c:v>
                </c:pt>
                <c:pt idx="2511">
                  <c:v>42302</c:v>
                </c:pt>
                <c:pt idx="2512">
                  <c:v>42302</c:v>
                </c:pt>
                <c:pt idx="2513">
                  <c:v>42302</c:v>
                </c:pt>
                <c:pt idx="2514">
                  <c:v>42302</c:v>
                </c:pt>
                <c:pt idx="2515">
                  <c:v>42302</c:v>
                </c:pt>
                <c:pt idx="2516">
                  <c:v>42309</c:v>
                </c:pt>
                <c:pt idx="2517">
                  <c:v>42309</c:v>
                </c:pt>
                <c:pt idx="2518">
                  <c:v>42309</c:v>
                </c:pt>
                <c:pt idx="2519">
                  <c:v>42309</c:v>
                </c:pt>
                <c:pt idx="2520">
                  <c:v>42309</c:v>
                </c:pt>
                <c:pt idx="2521">
                  <c:v>42309</c:v>
                </c:pt>
                <c:pt idx="2522">
                  <c:v>42309</c:v>
                </c:pt>
                <c:pt idx="2523">
                  <c:v>42309</c:v>
                </c:pt>
                <c:pt idx="2524">
                  <c:v>42309</c:v>
                </c:pt>
                <c:pt idx="2525">
                  <c:v>42309</c:v>
                </c:pt>
                <c:pt idx="2526">
                  <c:v>42309</c:v>
                </c:pt>
                <c:pt idx="2527">
                  <c:v>42309</c:v>
                </c:pt>
                <c:pt idx="2528">
                  <c:v>42309</c:v>
                </c:pt>
                <c:pt idx="2529">
                  <c:v>42309</c:v>
                </c:pt>
                <c:pt idx="2530">
                  <c:v>42309</c:v>
                </c:pt>
                <c:pt idx="2531">
                  <c:v>42309</c:v>
                </c:pt>
                <c:pt idx="2532">
                  <c:v>42309</c:v>
                </c:pt>
                <c:pt idx="2533">
                  <c:v>42309</c:v>
                </c:pt>
                <c:pt idx="2534">
                  <c:v>42309</c:v>
                </c:pt>
                <c:pt idx="2535">
                  <c:v>42309</c:v>
                </c:pt>
                <c:pt idx="2536">
                  <c:v>42309</c:v>
                </c:pt>
                <c:pt idx="2537">
                  <c:v>42309</c:v>
                </c:pt>
                <c:pt idx="2538">
                  <c:v>42309</c:v>
                </c:pt>
                <c:pt idx="2539">
                  <c:v>42309</c:v>
                </c:pt>
                <c:pt idx="2540">
                  <c:v>42309</c:v>
                </c:pt>
                <c:pt idx="2541">
                  <c:v>42309</c:v>
                </c:pt>
                <c:pt idx="2542">
                  <c:v>42316</c:v>
                </c:pt>
                <c:pt idx="2543">
                  <c:v>42316</c:v>
                </c:pt>
                <c:pt idx="2544">
                  <c:v>42316</c:v>
                </c:pt>
                <c:pt idx="2545">
                  <c:v>42316</c:v>
                </c:pt>
                <c:pt idx="2546">
                  <c:v>42316</c:v>
                </c:pt>
                <c:pt idx="2547">
                  <c:v>42316</c:v>
                </c:pt>
                <c:pt idx="2548">
                  <c:v>42316</c:v>
                </c:pt>
                <c:pt idx="2549">
                  <c:v>42316</c:v>
                </c:pt>
                <c:pt idx="2550">
                  <c:v>42316</c:v>
                </c:pt>
                <c:pt idx="2551">
                  <c:v>42316</c:v>
                </c:pt>
                <c:pt idx="2552">
                  <c:v>42316</c:v>
                </c:pt>
                <c:pt idx="2553">
                  <c:v>42316</c:v>
                </c:pt>
                <c:pt idx="2554">
                  <c:v>42316</c:v>
                </c:pt>
                <c:pt idx="2555">
                  <c:v>42316</c:v>
                </c:pt>
                <c:pt idx="2556">
                  <c:v>42316</c:v>
                </c:pt>
                <c:pt idx="2557">
                  <c:v>42316</c:v>
                </c:pt>
                <c:pt idx="2558">
                  <c:v>42316</c:v>
                </c:pt>
                <c:pt idx="2559">
                  <c:v>42316</c:v>
                </c:pt>
                <c:pt idx="2560">
                  <c:v>42316</c:v>
                </c:pt>
                <c:pt idx="2561">
                  <c:v>42316</c:v>
                </c:pt>
                <c:pt idx="2562">
                  <c:v>42316</c:v>
                </c:pt>
                <c:pt idx="2563">
                  <c:v>42316</c:v>
                </c:pt>
                <c:pt idx="2564">
                  <c:v>42323</c:v>
                </c:pt>
                <c:pt idx="2565">
                  <c:v>42323</c:v>
                </c:pt>
                <c:pt idx="2566">
                  <c:v>42323</c:v>
                </c:pt>
                <c:pt idx="2567">
                  <c:v>42323</c:v>
                </c:pt>
                <c:pt idx="2568">
                  <c:v>42323</c:v>
                </c:pt>
                <c:pt idx="2569">
                  <c:v>42323</c:v>
                </c:pt>
                <c:pt idx="2570">
                  <c:v>42323</c:v>
                </c:pt>
                <c:pt idx="2571">
                  <c:v>42323</c:v>
                </c:pt>
                <c:pt idx="2572">
                  <c:v>42323</c:v>
                </c:pt>
                <c:pt idx="2573">
                  <c:v>42330</c:v>
                </c:pt>
                <c:pt idx="2574">
                  <c:v>42330</c:v>
                </c:pt>
                <c:pt idx="2575">
                  <c:v>42330</c:v>
                </c:pt>
                <c:pt idx="2576">
                  <c:v>42330</c:v>
                </c:pt>
                <c:pt idx="2577">
                  <c:v>42330</c:v>
                </c:pt>
                <c:pt idx="2578">
                  <c:v>42330</c:v>
                </c:pt>
                <c:pt idx="2579">
                  <c:v>42330</c:v>
                </c:pt>
                <c:pt idx="2580">
                  <c:v>42330</c:v>
                </c:pt>
                <c:pt idx="2581">
                  <c:v>42330</c:v>
                </c:pt>
                <c:pt idx="2582">
                  <c:v>42330</c:v>
                </c:pt>
                <c:pt idx="2583">
                  <c:v>42330</c:v>
                </c:pt>
                <c:pt idx="2584">
                  <c:v>42330</c:v>
                </c:pt>
                <c:pt idx="2585">
                  <c:v>42330</c:v>
                </c:pt>
                <c:pt idx="2586">
                  <c:v>42330</c:v>
                </c:pt>
                <c:pt idx="2587">
                  <c:v>42337</c:v>
                </c:pt>
                <c:pt idx="2588">
                  <c:v>42337</c:v>
                </c:pt>
                <c:pt idx="2589">
                  <c:v>42337</c:v>
                </c:pt>
                <c:pt idx="2590">
                  <c:v>42337</c:v>
                </c:pt>
                <c:pt idx="2591">
                  <c:v>42337</c:v>
                </c:pt>
                <c:pt idx="2592">
                  <c:v>42337</c:v>
                </c:pt>
                <c:pt idx="2593">
                  <c:v>42337</c:v>
                </c:pt>
                <c:pt idx="2594">
                  <c:v>42337</c:v>
                </c:pt>
                <c:pt idx="2595">
                  <c:v>42337</c:v>
                </c:pt>
                <c:pt idx="2596">
                  <c:v>42337</c:v>
                </c:pt>
                <c:pt idx="2597">
                  <c:v>42337</c:v>
                </c:pt>
                <c:pt idx="2598">
                  <c:v>42337</c:v>
                </c:pt>
                <c:pt idx="2599">
                  <c:v>42337</c:v>
                </c:pt>
                <c:pt idx="2600">
                  <c:v>42337</c:v>
                </c:pt>
                <c:pt idx="2601">
                  <c:v>42337</c:v>
                </c:pt>
                <c:pt idx="2602">
                  <c:v>42337</c:v>
                </c:pt>
                <c:pt idx="2603">
                  <c:v>42337</c:v>
                </c:pt>
                <c:pt idx="2604">
                  <c:v>42337</c:v>
                </c:pt>
                <c:pt idx="2605">
                  <c:v>42337</c:v>
                </c:pt>
                <c:pt idx="2606">
                  <c:v>42344</c:v>
                </c:pt>
                <c:pt idx="2607">
                  <c:v>42344</c:v>
                </c:pt>
                <c:pt idx="2608">
                  <c:v>42344</c:v>
                </c:pt>
                <c:pt idx="2609">
                  <c:v>42344</c:v>
                </c:pt>
                <c:pt idx="2610">
                  <c:v>42344</c:v>
                </c:pt>
                <c:pt idx="2611">
                  <c:v>42344</c:v>
                </c:pt>
                <c:pt idx="2612">
                  <c:v>42344</c:v>
                </c:pt>
                <c:pt idx="2613">
                  <c:v>42344</c:v>
                </c:pt>
                <c:pt idx="2614">
                  <c:v>42344</c:v>
                </c:pt>
                <c:pt idx="2615">
                  <c:v>42344</c:v>
                </c:pt>
                <c:pt idx="2616">
                  <c:v>42344</c:v>
                </c:pt>
                <c:pt idx="2617">
                  <c:v>42344</c:v>
                </c:pt>
                <c:pt idx="2618">
                  <c:v>42344</c:v>
                </c:pt>
                <c:pt idx="2619">
                  <c:v>42344</c:v>
                </c:pt>
                <c:pt idx="2620">
                  <c:v>42344</c:v>
                </c:pt>
                <c:pt idx="2621">
                  <c:v>42344</c:v>
                </c:pt>
                <c:pt idx="2622">
                  <c:v>42344</c:v>
                </c:pt>
                <c:pt idx="2623">
                  <c:v>42344</c:v>
                </c:pt>
                <c:pt idx="2624">
                  <c:v>42344</c:v>
                </c:pt>
                <c:pt idx="2625">
                  <c:v>42344</c:v>
                </c:pt>
                <c:pt idx="2626">
                  <c:v>42344</c:v>
                </c:pt>
                <c:pt idx="2627">
                  <c:v>42344</c:v>
                </c:pt>
                <c:pt idx="2628">
                  <c:v>42344</c:v>
                </c:pt>
                <c:pt idx="2629">
                  <c:v>42344</c:v>
                </c:pt>
                <c:pt idx="2630">
                  <c:v>42344</c:v>
                </c:pt>
                <c:pt idx="2631">
                  <c:v>42344</c:v>
                </c:pt>
                <c:pt idx="2632">
                  <c:v>42344</c:v>
                </c:pt>
                <c:pt idx="2633">
                  <c:v>42344</c:v>
                </c:pt>
                <c:pt idx="2634">
                  <c:v>42351</c:v>
                </c:pt>
                <c:pt idx="2635">
                  <c:v>42351</c:v>
                </c:pt>
                <c:pt idx="2636">
                  <c:v>42351</c:v>
                </c:pt>
                <c:pt idx="2637">
                  <c:v>42351</c:v>
                </c:pt>
                <c:pt idx="2638">
                  <c:v>42351</c:v>
                </c:pt>
                <c:pt idx="2639">
                  <c:v>42351</c:v>
                </c:pt>
                <c:pt idx="2640">
                  <c:v>42351</c:v>
                </c:pt>
                <c:pt idx="2641">
                  <c:v>42351</c:v>
                </c:pt>
                <c:pt idx="2642">
                  <c:v>42351</c:v>
                </c:pt>
                <c:pt idx="2643">
                  <c:v>42351</c:v>
                </c:pt>
                <c:pt idx="2644">
                  <c:v>42351</c:v>
                </c:pt>
                <c:pt idx="2645">
                  <c:v>42351</c:v>
                </c:pt>
                <c:pt idx="2646">
                  <c:v>42351</c:v>
                </c:pt>
                <c:pt idx="2647">
                  <c:v>42358</c:v>
                </c:pt>
                <c:pt idx="2648">
                  <c:v>42358</c:v>
                </c:pt>
                <c:pt idx="2649">
                  <c:v>42358</c:v>
                </c:pt>
                <c:pt idx="2650">
                  <c:v>42358</c:v>
                </c:pt>
                <c:pt idx="2651">
                  <c:v>42358</c:v>
                </c:pt>
                <c:pt idx="2652">
                  <c:v>42358</c:v>
                </c:pt>
                <c:pt idx="2653">
                  <c:v>42358</c:v>
                </c:pt>
                <c:pt idx="2654">
                  <c:v>42358</c:v>
                </c:pt>
                <c:pt idx="2655">
                  <c:v>42358</c:v>
                </c:pt>
                <c:pt idx="2656">
                  <c:v>42358</c:v>
                </c:pt>
                <c:pt idx="2657">
                  <c:v>42358</c:v>
                </c:pt>
                <c:pt idx="2658">
                  <c:v>42358</c:v>
                </c:pt>
                <c:pt idx="2659">
                  <c:v>42358</c:v>
                </c:pt>
                <c:pt idx="2660">
                  <c:v>42358</c:v>
                </c:pt>
                <c:pt idx="2661">
                  <c:v>42358</c:v>
                </c:pt>
                <c:pt idx="2662">
                  <c:v>42358</c:v>
                </c:pt>
                <c:pt idx="2663">
                  <c:v>42358</c:v>
                </c:pt>
                <c:pt idx="2664">
                  <c:v>42358</c:v>
                </c:pt>
                <c:pt idx="2665">
                  <c:v>42358</c:v>
                </c:pt>
                <c:pt idx="2666">
                  <c:v>42358</c:v>
                </c:pt>
                <c:pt idx="2667">
                  <c:v>42358</c:v>
                </c:pt>
                <c:pt idx="2668">
                  <c:v>42358</c:v>
                </c:pt>
                <c:pt idx="2669">
                  <c:v>42358</c:v>
                </c:pt>
                <c:pt idx="2670">
                  <c:v>42365</c:v>
                </c:pt>
                <c:pt idx="2671">
                  <c:v>42365</c:v>
                </c:pt>
                <c:pt idx="2672">
                  <c:v>42365</c:v>
                </c:pt>
                <c:pt idx="2673">
                  <c:v>42365</c:v>
                </c:pt>
                <c:pt idx="2674">
                  <c:v>42365</c:v>
                </c:pt>
                <c:pt idx="2675">
                  <c:v>42365</c:v>
                </c:pt>
                <c:pt idx="2676">
                  <c:v>42365</c:v>
                </c:pt>
                <c:pt idx="2677">
                  <c:v>42365</c:v>
                </c:pt>
                <c:pt idx="2678">
                  <c:v>42365</c:v>
                </c:pt>
                <c:pt idx="2679">
                  <c:v>42365</c:v>
                </c:pt>
                <c:pt idx="2680">
                  <c:v>42365</c:v>
                </c:pt>
                <c:pt idx="2681">
                  <c:v>42365</c:v>
                </c:pt>
                <c:pt idx="2682">
                  <c:v>42365</c:v>
                </c:pt>
                <c:pt idx="2683">
                  <c:v>42365</c:v>
                </c:pt>
                <c:pt idx="2684">
                  <c:v>42365</c:v>
                </c:pt>
                <c:pt idx="2685">
                  <c:v>42365</c:v>
                </c:pt>
                <c:pt idx="2686">
                  <c:v>42365</c:v>
                </c:pt>
                <c:pt idx="2687">
                  <c:v>42372</c:v>
                </c:pt>
                <c:pt idx="2688">
                  <c:v>42372</c:v>
                </c:pt>
                <c:pt idx="2689">
                  <c:v>42372</c:v>
                </c:pt>
                <c:pt idx="2690">
                  <c:v>42372</c:v>
                </c:pt>
                <c:pt idx="2691">
                  <c:v>42372</c:v>
                </c:pt>
                <c:pt idx="2692">
                  <c:v>42372</c:v>
                </c:pt>
                <c:pt idx="2693">
                  <c:v>42372</c:v>
                </c:pt>
                <c:pt idx="2694">
                  <c:v>42372</c:v>
                </c:pt>
                <c:pt idx="2695">
                  <c:v>42372</c:v>
                </c:pt>
                <c:pt idx="2696">
                  <c:v>42372</c:v>
                </c:pt>
                <c:pt idx="2697">
                  <c:v>42372</c:v>
                </c:pt>
                <c:pt idx="2698">
                  <c:v>42372</c:v>
                </c:pt>
                <c:pt idx="2699">
                  <c:v>42372</c:v>
                </c:pt>
                <c:pt idx="2700">
                  <c:v>42372</c:v>
                </c:pt>
                <c:pt idx="2701">
                  <c:v>42372</c:v>
                </c:pt>
                <c:pt idx="2702">
                  <c:v>42372</c:v>
                </c:pt>
                <c:pt idx="2703">
                  <c:v>42372</c:v>
                </c:pt>
                <c:pt idx="2704">
                  <c:v>42372</c:v>
                </c:pt>
                <c:pt idx="2705">
                  <c:v>42372</c:v>
                </c:pt>
                <c:pt idx="2706">
                  <c:v>42372</c:v>
                </c:pt>
                <c:pt idx="2707">
                  <c:v>42372</c:v>
                </c:pt>
                <c:pt idx="2708">
                  <c:v>42372</c:v>
                </c:pt>
                <c:pt idx="2709">
                  <c:v>42379</c:v>
                </c:pt>
                <c:pt idx="2710">
                  <c:v>42379</c:v>
                </c:pt>
                <c:pt idx="2711">
                  <c:v>42379</c:v>
                </c:pt>
                <c:pt idx="2712">
                  <c:v>42379</c:v>
                </c:pt>
                <c:pt idx="2713">
                  <c:v>42379</c:v>
                </c:pt>
                <c:pt idx="2714">
                  <c:v>42379</c:v>
                </c:pt>
                <c:pt idx="2715">
                  <c:v>42379</c:v>
                </c:pt>
                <c:pt idx="2716">
                  <c:v>42379</c:v>
                </c:pt>
                <c:pt idx="2717">
                  <c:v>42379</c:v>
                </c:pt>
                <c:pt idx="2718">
                  <c:v>42379</c:v>
                </c:pt>
                <c:pt idx="2719">
                  <c:v>42379</c:v>
                </c:pt>
                <c:pt idx="2720">
                  <c:v>42379</c:v>
                </c:pt>
                <c:pt idx="2721">
                  <c:v>42379</c:v>
                </c:pt>
                <c:pt idx="2722">
                  <c:v>42379</c:v>
                </c:pt>
                <c:pt idx="2723">
                  <c:v>42379</c:v>
                </c:pt>
                <c:pt idx="2724">
                  <c:v>42379</c:v>
                </c:pt>
                <c:pt idx="2725">
                  <c:v>42379</c:v>
                </c:pt>
                <c:pt idx="2726">
                  <c:v>42386</c:v>
                </c:pt>
                <c:pt idx="2727">
                  <c:v>42386</c:v>
                </c:pt>
                <c:pt idx="2728">
                  <c:v>42386</c:v>
                </c:pt>
                <c:pt idx="2729">
                  <c:v>42386</c:v>
                </c:pt>
                <c:pt idx="2730">
                  <c:v>42386</c:v>
                </c:pt>
                <c:pt idx="2731">
                  <c:v>42386</c:v>
                </c:pt>
                <c:pt idx="2732">
                  <c:v>42386</c:v>
                </c:pt>
                <c:pt idx="2733">
                  <c:v>42386</c:v>
                </c:pt>
                <c:pt idx="2734">
                  <c:v>42386</c:v>
                </c:pt>
                <c:pt idx="2735">
                  <c:v>42386</c:v>
                </c:pt>
                <c:pt idx="2736">
                  <c:v>42386</c:v>
                </c:pt>
                <c:pt idx="2737">
                  <c:v>42386</c:v>
                </c:pt>
                <c:pt idx="2738">
                  <c:v>42386</c:v>
                </c:pt>
                <c:pt idx="2739">
                  <c:v>42386</c:v>
                </c:pt>
                <c:pt idx="2740">
                  <c:v>42386</c:v>
                </c:pt>
                <c:pt idx="2741">
                  <c:v>42386</c:v>
                </c:pt>
                <c:pt idx="2742">
                  <c:v>42386</c:v>
                </c:pt>
                <c:pt idx="2743">
                  <c:v>42386</c:v>
                </c:pt>
                <c:pt idx="2744">
                  <c:v>42386</c:v>
                </c:pt>
                <c:pt idx="2745">
                  <c:v>42386</c:v>
                </c:pt>
                <c:pt idx="2746">
                  <c:v>42386</c:v>
                </c:pt>
                <c:pt idx="2747">
                  <c:v>42393</c:v>
                </c:pt>
                <c:pt idx="2748">
                  <c:v>42393</c:v>
                </c:pt>
                <c:pt idx="2749">
                  <c:v>42393</c:v>
                </c:pt>
                <c:pt idx="2750">
                  <c:v>42393</c:v>
                </c:pt>
                <c:pt idx="2751">
                  <c:v>42393</c:v>
                </c:pt>
                <c:pt idx="2752">
                  <c:v>42393</c:v>
                </c:pt>
                <c:pt idx="2753">
                  <c:v>42393</c:v>
                </c:pt>
                <c:pt idx="2754">
                  <c:v>42393</c:v>
                </c:pt>
                <c:pt idx="2755">
                  <c:v>42393</c:v>
                </c:pt>
                <c:pt idx="2756">
                  <c:v>42393</c:v>
                </c:pt>
                <c:pt idx="2757">
                  <c:v>42393</c:v>
                </c:pt>
                <c:pt idx="2758">
                  <c:v>42393</c:v>
                </c:pt>
                <c:pt idx="2759">
                  <c:v>42393</c:v>
                </c:pt>
                <c:pt idx="2760">
                  <c:v>42393</c:v>
                </c:pt>
                <c:pt idx="2761">
                  <c:v>42393</c:v>
                </c:pt>
                <c:pt idx="2762">
                  <c:v>42400</c:v>
                </c:pt>
                <c:pt idx="2763">
                  <c:v>42400</c:v>
                </c:pt>
                <c:pt idx="2764">
                  <c:v>42400</c:v>
                </c:pt>
                <c:pt idx="2765">
                  <c:v>42400</c:v>
                </c:pt>
                <c:pt idx="2766">
                  <c:v>42400</c:v>
                </c:pt>
                <c:pt idx="2767">
                  <c:v>42400</c:v>
                </c:pt>
                <c:pt idx="2768">
                  <c:v>42400</c:v>
                </c:pt>
                <c:pt idx="2769">
                  <c:v>42400</c:v>
                </c:pt>
                <c:pt idx="2770">
                  <c:v>42400</c:v>
                </c:pt>
                <c:pt idx="2771">
                  <c:v>42400</c:v>
                </c:pt>
                <c:pt idx="2772">
                  <c:v>42400</c:v>
                </c:pt>
                <c:pt idx="2773">
                  <c:v>42400</c:v>
                </c:pt>
                <c:pt idx="2774">
                  <c:v>42400</c:v>
                </c:pt>
                <c:pt idx="2775">
                  <c:v>42400</c:v>
                </c:pt>
                <c:pt idx="2776">
                  <c:v>42400</c:v>
                </c:pt>
                <c:pt idx="2777">
                  <c:v>42400</c:v>
                </c:pt>
                <c:pt idx="2778">
                  <c:v>42407</c:v>
                </c:pt>
                <c:pt idx="2779">
                  <c:v>42407</c:v>
                </c:pt>
                <c:pt idx="2780">
                  <c:v>42407</c:v>
                </c:pt>
                <c:pt idx="2781">
                  <c:v>42407</c:v>
                </c:pt>
                <c:pt idx="2782">
                  <c:v>42407</c:v>
                </c:pt>
                <c:pt idx="2783">
                  <c:v>42407</c:v>
                </c:pt>
                <c:pt idx="2784">
                  <c:v>42407</c:v>
                </c:pt>
                <c:pt idx="2785">
                  <c:v>42407</c:v>
                </c:pt>
                <c:pt idx="2786">
                  <c:v>42407</c:v>
                </c:pt>
                <c:pt idx="2787">
                  <c:v>42407</c:v>
                </c:pt>
                <c:pt idx="2788">
                  <c:v>42407</c:v>
                </c:pt>
                <c:pt idx="2789">
                  <c:v>42407</c:v>
                </c:pt>
                <c:pt idx="2790">
                  <c:v>42407</c:v>
                </c:pt>
                <c:pt idx="2791">
                  <c:v>42407</c:v>
                </c:pt>
                <c:pt idx="2792">
                  <c:v>42407</c:v>
                </c:pt>
                <c:pt idx="2793">
                  <c:v>42407</c:v>
                </c:pt>
                <c:pt idx="2794">
                  <c:v>42414</c:v>
                </c:pt>
                <c:pt idx="2795">
                  <c:v>42414</c:v>
                </c:pt>
                <c:pt idx="2796">
                  <c:v>42414</c:v>
                </c:pt>
                <c:pt idx="2797">
                  <c:v>42414</c:v>
                </c:pt>
                <c:pt idx="2798">
                  <c:v>42414</c:v>
                </c:pt>
                <c:pt idx="2799">
                  <c:v>42414</c:v>
                </c:pt>
                <c:pt idx="2800">
                  <c:v>42414</c:v>
                </c:pt>
                <c:pt idx="2801">
                  <c:v>42414</c:v>
                </c:pt>
                <c:pt idx="2802">
                  <c:v>42414</c:v>
                </c:pt>
                <c:pt idx="2803">
                  <c:v>42414</c:v>
                </c:pt>
                <c:pt idx="2804">
                  <c:v>42414</c:v>
                </c:pt>
                <c:pt idx="2805">
                  <c:v>42414</c:v>
                </c:pt>
                <c:pt idx="2806">
                  <c:v>42414</c:v>
                </c:pt>
                <c:pt idx="2807">
                  <c:v>42414</c:v>
                </c:pt>
                <c:pt idx="2808">
                  <c:v>42421</c:v>
                </c:pt>
                <c:pt idx="2809">
                  <c:v>42421</c:v>
                </c:pt>
                <c:pt idx="2810">
                  <c:v>42421</c:v>
                </c:pt>
                <c:pt idx="2811">
                  <c:v>42421</c:v>
                </c:pt>
                <c:pt idx="2812">
                  <c:v>42421</c:v>
                </c:pt>
                <c:pt idx="2813">
                  <c:v>42421</c:v>
                </c:pt>
                <c:pt idx="2814">
                  <c:v>42421</c:v>
                </c:pt>
                <c:pt idx="2815">
                  <c:v>42421</c:v>
                </c:pt>
                <c:pt idx="2816">
                  <c:v>42421</c:v>
                </c:pt>
                <c:pt idx="2817">
                  <c:v>42421</c:v>
                </c:pt>
                <c:pt idx="2818">
                  <c:v>42421</c:v>
                </c:pt>
                <c:pt idx="2819">
                  <c:v>42421</c:v>
                </c:pt>
                <c:pt idx="2820">
                  <c:v>42421</c:v>
                </c:pt>
                <c:pt idx="2821">
                  <c:v>42421</c:v>
                </c:pt>
                <c:pt idx="2822">
                  <c:v>42421</c:v>
                </c:pt>
                <c:pt idx="2823">
                  <c:v>42421</c:v>
                </c:pt>
                <c:pt idx="2824">
                  <c:v>42421</c:v>
                </c:pt>
                <c:pt idx="2825">
                  <c:v>42421</c:v>
                </c:pt>
                <c:pt idx="2826">
                  <c:v>42421</c:v>
                </c:pt>
                <c:pt idx="2827">
                  <c:v>42428</c:v>
                </c:pt>
                <c:pt idx="2828">
                  <c:v>42428</c:v>
                </c:pt>
                <c:pt idx="2829">
                  <c:v>42428</c:v>
                </c:pt>
                <c:pt idx="2830">
                  <c:v>42428</c:v>
                </c:pt>
                <c:pt idx="2831">
                  <c:v>42428</c:v>
                </c:pt>
                <c:pt idx="2832">
                  <c:v>42428</c:v>
                </c:pt>
                <c:pt idx="2833">
                  <c:v>42428</c:v>
                </c:pt>
                <c:pt idx="2834">
                  <c:v>42428</c:v>
                </c:pt>
                <c:pt idx="2835">
                  <c:v>42428</c:v>
                </c:pt>
                <c:pt idx="2836">
                  <c:v>42428</c:v>
                </c:pt>
                <c:pt idx="2837">
                  <c:v>42428</c:v>
                </c:pt>
                <c:pt idx="2838">
                  <c:v>42428</c:v>
                </c:pt>
                <c:pt idx="2839">
                  <c:v>42428</c:v>
                </c:pt>
                <c:pt idx="2840">
                  <c:v>42428</c:v>
                </c:pt>
                <c:pt idx="2841">
                  <c:v>42428</c:v>
                </c:pt>
                <c:pt idx="2842">
                  <c:v>42428</c:v>
                </c:pt>
                <c:pt idx="2843">
                  <c:v>42435</c:v>
                </c:pt>
                <c:pt idx="2844">
                  <c:v>42435</c:v>
                </c:pt>
                <c:pt idx="2845">
                  <c:v>42435</c:v>
                </c:pt>
                <c:pt idx="2846">
                  <c:v>42435</c:v>
                </c:pt>
                <c:pt idx="2847">
                  <c:v>42435</c:v>
                </c:pt>
                <c:pt idx="2848">
                  <c:v>42435</c:v>
                </c:pt>
                <c:pt idx="2849">
                  <c:v>42435</c:v>
                </c:pt>
                <c:pt idx="2850">
                  <c:v>42435</c:v>
                </c:pt>
                <c:pt idx="2851">
                  <c:v>42435</c:v>
                </c:pt>
                <c:pt idx="2852">
                  <c:v>42435</c:v>
                </c:pt>
                <c:pt idx="2853">
                  <c:v>42435</c:v>
                </c:pt>
                <c:pt idx="2854">
                  <c:v>42435</c:v>
                </c:pt>
                <c:pt idx="2855">
                  <c:v>42435</c:v>
                </c:pt>
                <c:pt idx="2856">
                  <c:v>42435</c:v>
                </c:pt>
                <c:pt idx="2857">
                  <c:v>42435</c:v>
                </c:pt>
                <c:pt idx="2858">
                  <c:v>42435</c:v>
                </c:pt>
                <c:pt idx="2859">
                  <c:v>42435</c:v>
                </c:pt>
                <c:pt idx="2860">
                  <c:v>42435</c:v>
                </c:pt>
                <c:pt idx="2861">
                  <c:v>42435</c:v>
                </c:pt>
                <c:pt idx="2862">
                  <c:v>42435</c:v>
                </c:pt>
                <c:pt idx="2863">
                  <c:v>42435</c:v>
                </c:pt>
                <c:pt idx="2864">
                  <c:v>42442</c:v>
                </c:pt>
                <c:pt idx="2865">
                  <c:v>42442</c:v>
                </c:pt>
                <c:pt idx="2866">
                  <c:v>42442</c:v>
                </c:pt>
                <c:pt idx="2867">
                  <c:v>42442</c:v>
                </c:pt>
                <c:pt idx="2868">
                  <c:v>42442</c:v>
                </c:pt>
                <c:pt idx="2869">
                  <c:v>42442</c:v>
                </c:pt>
                <c:pt idx="2870">
                  <c:v>42442</c:v>
                </c:pt>
                <c:pt idx="2871">
                  <c:v>42442</c:v>
                </c:pt>
                <c:pt idx="2872">
                  <c:v>42442</c:v>
                </c:pt>
                <c:pt idx="2873">
                  <c:v>42442</c:v>
                </c:pt>
                <c:pt idx="2874">
                  <c:v>42442</c:v>
                </c:pt>
                <c:pt idx="2875">
                  <c:v>42442</c:v>
                </c:pt>
                <c:pt idx="2876">
                  <c:v>42442</c:v>
                </c:pt>
                <c:pt idx="2877">
                  <c:v>42442</c:v>
                </c:pt>
                <c:pt idx="2878">
                  <c:v>42442</c:v>
                </c:pt>
                <c:pt idx="2879">
                  <c:v>42442</c:v>
                </c:pt>
                <c:pt idx="2880">
                  <c:v>42442</c:v>
                </c:pt>
                <c:pt idx="2881">
                  <c:v>42442</c:v>
                </c:pt>
                <c:pt idx="2882">
                  <c:v>42449</c:v>
                </c:pt>
                <c:pt idx="2883">
                  <c:v>42449</c:v>
                </c:pt>
                <c:pt idx="2884">
                  <c:v>42449</c:v>
                </c:pt>
                <c:pt idx="2885">
                  <c:v>42449</c:v>
                </c:pt>
                <c:pt idx="2886">
                  <c:v>42449</c:v>
                </c:pt>
                <c:pt idx="2887">
                  <c:v>42449</c:v>
                </c:pt>
                <c:pt idx="2888">
                  <c:v>42449</c:v>
                </c:pt>
                <c:pt idx="2889">
                  <c:v>42449</c:v>
                </c:pt>
                <c:pt idx="2890">
                  <c:v>42449</c:v>
                </c:pt>
                <c:pt idx="2891">
                  <c:v>42449</c:v>
                </c:pt>
                <c:pt idx="2892">
                  <c:v>42449</c:v>
                </c:pt>
                <c:pt idx="2893">
                  <c:v>42449</c:v>
                </c:pt>
                <c:pt idx="2894">
                  <c:v>42449</c:v>
                </c:pt>
                <c:pt idx="2895">
                  <c:v>42449</c:v>
                </c:pt>
                <c:pt idx="2896">
                  <c:v>42449</c:v>
                </c:pt>
                <c:pt idx="2897">
                  <c:v>42449</c:v>
                </c:pt>
                <c:pt idx="2898">
                  <c:v>42456</c:v>
                </c:pt>
                <c:pt idx="2899">
                  <c:v>42456</c:v>
                </c:pt>
                <c:pt idx="2900">
                  <c:v>42456</c:v>
                </c:pt>
                <c:pt idx="2901">
                  <c:v>42456</c:v>
                </c:pt>
                <c:pt idx="2902">
                  <c:v>42456</c:v>
                </c:pt>
                <c:pt idx="2903">
                  <c:v>42456</c:v>
                </c:pt>
                <c:pt idx="2904">
                  <c:v>42456</c:v>
                </c:pt>
                <c:pt idx="2905">
                  <c:v>42456</c:v>
                </c:pt>
                <c:pt idx="2906">
                  <c:v>42456</c:v>
                </c:pt>
                <c:pt idx="2907">
                  <c:v>42456</c:v>
                </c:pt>
                <c:pt idx="2908">
                  <c:v>42456</c:v>
                </c:pt>
                <c:pt idx="2909">
                  <c:v>42456</c:v>
                </c:pt>
                <c:pt idx="2910">
                  <c:v>42456</c:v>
                </c:pt>
                <c:pt idx="2911">
                  <c:v>42463</c:v>
                </c:pt>
                <c:pt idx="2912">
                  <c:v>42463</c:v>
                </c:pt>
                <c:pt idx="2913">
                  <c:v>42463</c:v>
                </c:pt>
                <c:pt idx="2914">
                  <c:v>42463</c:v>
                </c:pt>
                <c:pt idx="2915">
                  <c:v>42463</c:v>
                </c:pt>
                <c:pt idx="2916">
                  <c:v>42463</c:v>
                </c:pt>
                <c:pt idx="2917">
                  <c:v>42463</c:v>
                </c:pt>
                <c:pt idx="2918">
                  <c:v>42463</c:v>
                </c:pt>
                <c:pt idx="2919">
                  <c:v>42463</c:v>
                </c:pt>
                <c:pt idx="2920">
                  <c:v>42463</c:v>
                </c:pt>
                <c:pt idx="2921">
                  <c:v>42463</c:v>
                </c:pt>
                <c:pt idx="2922">
                  <c:v>42463</c:v>
                </c:pt>
                <c:pt idx="2923">
                  <c:v>42463</c:v>
                </c:pt>
                <c:pt idx="2924">
                  <c:v>42463</c:v>
                </c:pt>
                <c:pt idx="2925">
                  <c:v>42470</c:v>
                </c:pt>
                <c:pt idx="2926">
                  <c:v>42470</c:v>
                </c:pt>
                <c:pt idx="2927">
                  <c:v>42470</c:v>
                </c:pt>
                <c:pt idx="2928">
                  <c:v>42470</c:v>
                </c:pt>
                <c:pt idx="2929">
                  <c:v>42470</c:v>
                </c:pt>
                <c:pt idx="2930">
                  <c:v>42470</c:v>
                </c:pt>
                <c:pt idx="2931">
                  <c:v>42470</c:v>
                </c:pt>
                <c:pt idx="2932">
                  <c:v>42470</c:v>
                </c:pt>
                <c:pt idx="2933">
                  <c:v>42470</c:v>
                </c:pt>
                <c:pt idx="2934">
                  <c:v>42470</c:v>
                </c:pt>
                <c:pt idx="2935">
                  <c:v>42470</c:v>
                </c:pt>
                <c:pt idx="2936">
                  <c:v>42470</c:v>
                </c:pt>
                <c:pt idx="2937">
                  <c:v>42470</c:v>
                </c:pt>
                <c:pt idx="2938">
                  <c:v>42470</c:v>
                </c:pt>
                <c:pt idx="2939">
                  <c:v>42470</c:v>
                </c:pt>
                <c:pt idx="2940">
                  <c:v>42470</c:v>
                </c:pt>
                <c:pt idx="2941">
                  <c:v>42470</c:v>
                </c:pt>
                <c:pt idx="2942">
                  <c:v>42470</c:v>
                </c:pt>
                <c:pt idx="2943">
                  <c:v>42470</c:v>
                </c:pt>
                <c:pt idx="2944">
                  <c:v>42477</c:v>
                </c:pt>
                <c:pt idx="2945">
                  <c:v>42477</c:v>
                </c:pt>
                <c:pt idx="2946">
                  <c:v>42477</c:v>
                </c:pt>
                <c:pt idx="2947">
                  <c:v>42477</c:v>
                </c:pt>
                <c:pt idx="2948">
                  <c:v>42477</c:v>
                </c:pt>
                <c:pt idx="2949">
                  <c:v>42477</c:v>
                </c:pt>
                <c:pt idx="2950">
                  <c:v>42477</c:v>
                </c:pt>
                <c:pt idx="2951">
                  <c:v>42477</c:v>
                </c:pt>
                <c:pt idx="2952">
                  <c:v>42477</c:v>
                </c:pt>
                <c:pt idx="2953">
                  <c:v>42477</c:v>
                </c:pt>
                <c:pt idx="2954">
                  <c:v>42477</c:v>
                </c:pt>
                <c:pt idx="2955">
                  <c:v>42477</c:v>
                </c:pt>
                <c:pt idx="2956">
                  <c:v>42477</c:v>
                </c:pt>
                <c:pt idx="2957">
                  <c:v>42477</c:v>
                </c:pt>
                <c:pt idx="2958">
                  <c:v>42477</c:v>
                </c:pt>
                <c:pt idx="2959">
                  <c:v>42484</c:v>
                </c:pt>
                <c:pt idx="2960">
                  <c:v>42484</c:v>
                </c:pt>
                <c:pt idx="2961">
                  <c:v>42484</c:v>
                </c:pt>
                <c:pt idx="2962">
                  <c:v>42484</c:v>
                </c:pt>
                <c:pt idx="2963">
                  <c:v>42484</c:v>
                </c:pt>
                <c:pt idx="2964">
                  <c:v>42484</c:v>
                </c:pt>
                <c:pt idx="2965">
                  <c:v>42484</c:v>
                </c:pt>
                <c:pt idx="2966">
                  <c:v>42484</c:v>
                </c:pt>
                <c:pt idx="2967">
                  <c:v>42484</c:v>
                </c:pt>
                <c:pt idx="2968">
                  <c:v>42484</c:v>
                </c:pt>
                <c:pt idx="2969">
                  <c:v>42484</c:v>
                </c:pt>
                <c:pt idx="2970">
                  <c:v>42484</c:v>
                </c:pt>
                <c:pt idx="2971">
                  <c:v>42484</c:v>
                </c:pt>
                <c:pt idx="2972">
                  <c:v>42484</c:v>
                </c:pt>
                <c:pt idx="2973">
                  <c:v>42484</c:v>
                </c:pt>
                <c:pt idx="2974">
                  <c:v>42484</c:v>
                </c:pt>
                <c:pt idx="2975">
                  <c:v>42484</c:v>
                </c:pt>
                <c:pt idx="2976">
                  <c:v>42484</c:v>
                </c:pt>
                <c:pt idx="2977">
                  <c:v>42484</c:v>
                </c:pt>
                <c:pt idx="2978">
                  <c:v>42484</c:v>
                </c:pt>
                <c:pt idx="2979">
                  <c:v>42491</c:v>
                </c:pt>
                <c:pt idx="2980">
                  <c:v>42491</c:v>
                </c:pt>
                <c:pt idx="2981">
                  <c:v>42491</c:v>
                </c:pt>
                <c:pt idx="2982">
                  <c:v>42491</c:v>
                </c:pt>
                <c:pt idx="2983">
                  <c:v>42491</c:v>
                </c:pt>
                <c:pt idx="2984">
                  <c:v>42491</c:v>
                </c:pt>
                <c:pt idx="2985">
                  <c:v>42491</c:v>
                </c:pt>
                <c:pt idx="2986">
                  <c:v>42491</c:v>
                </c:pt>
                <c:pt idx="2987">
                  <c:v>42491</c:v>
                </c:pt>
                <c:pt idx="2988">
                  <c:v>42491</c:v>
                </c:pt>
                <c:pt idx="2989">
                  <c:v>42491</c:v>
                </c:pt>
                <c:pt idx="2990">
                  <c:v>42491</c:v>
                </c:pt>
                <c:pt idx="2991">
                  <c:v>42491</c:v>
                </c:pt>
                <c:pt idx="2992">
                  <c:v>42491</c:v>
                </c:pt>
                <c:pt idx="2993">
                  <c:v>42491</c:v>
                </c:pt>
                <c:pt idx="2994">
                  <c:v>42491</c:v>
                </c:pt>
                <c:pt idx="2995">
                  <c:v>42491</c:v>
                </c:pt>
                <c:pt idx="2996">
                  <c:v>42491</c:v>
                </c:pt>
                <c:pt idx="2997">
                  <c:v>42491</c:v>
                </c:pt>
                <c:pt idx="2998">
                  <c:v>42491</c:v>
                </c:pt>
                <c:pt idx="2999">
                  <c:v>42498</c:v>
                </c:pt>
                <c:pt idx="3000">
                  <c:v>42498</c:v>
                </c:pt>
                <c:pt idx="3001">
                  <c:v>42498</c:v>
                </c:pt>
                <c:pt idx="3002">
                  <c:v>42498</c:v>
                </c:pt>
                <c:pt idx="3003">
                  <c:v>42498</c:v>
                </c:pt>
                <c:pt idx="3004">
                  <c:v>42498</c:v>
                </c:pt>
                <c:pt idx="3005">
                  <c:v>42498</c:v>
                </c:pt>
                <c:pt idx="3006">
                  <c:v>42498</c:v>
                </c:pt>
                <c:pt idx="3007">
                  <c:v>42498</c:v>
                </c:pt>
                <c:pt idx="3008">
                  <c:v>42498</c:v>
                </c:pt>
                <c:pt idx="3009">
                  <c:v>42498</c:v>
                </c:pt>
                <c:pt idx="3010">
                  <c:v>42498</c:v>
                </c:pt>
                <c:pt idx="3011">
                  <c:v>42498</c:v>
                </c:pt>
                <c:pt idx="3012">
                  <c:v>42498</c:v>
                </c:pt>
                <c:pt idx="3013">
                  <c:v>42498</c:v>
                </c:pt>
                <c:pt idx="3014">
                  <c:v>42505</c:v>
                </c:pt>
                <c:pt idx="3015">
                  <c:v>42505</c:v>
                </c:pt>
                <c:pt idx="3016">
                  <c:v>42505</c:v>
                </c:pt>
                <c:pt idx="3017">
                  <c:v>42505</c:v>
                </c:pt>
                <c:pt idx="3018">
                  <c:v>42505</c:v>
                </c:pt>
                <c:pt idx="3019">
                  <c:v>42505</c:v>
                </c:pt>
                <c:pt idx="3020">
                  <c:v>42505</c:v>
                </c:pt>
                <c:pt idx="3021">
                  <c:v>42505</c:v>
                </c:pt>
                <c:pt idx="3022">
                  <c:v>42505</c:v>
                </c:pt>
                <c:pt idx="3023">
                  <c:v>42505</c:v>
                </c:pt>
                <c:pt idx="3024">
                  <c:v>42505</c:v>
                </c:pt>
                <c:pt idx="3025">
                  <c:v>42505</c:v>
                </c:pt>
                <c:pt idx="3026">
                  <c:v>42505</c:v>
                </c:pt>
                <c:pt idx="3027">
                  <c:v>42505</c:v>
                </c:pt>
                <c:pt idx="3028">
                  <c:v>42505</c:v>
                </c:pt>
                <c:pt idx="3029">
                  <c:v>42505</c:v>
                </c:pt>
                <c:pt idx="3030">
                  <c:v>42505</c:v>
                </c:pt>
                <c:pt idx="3031">
                  <c:v>42505</c:v>
                </c:pt>
                <c:pt idx="3032">
                  <c:v>42505</c:v>
                </c:pt>
                <c:pt idx="3033">
                  <c:v>42505</c:v>
                </c:pt>
                <c:pt idx="3034">
                  <c:v>42505</c:v>
                </c:pt>
                <c:pt idx="3035">
                  <c:v>42505</c:v>
                </c:pt>
                <c:pt idx="3036">
                  <c:v>42512</c:v>
                </c:pt>
                <c:pt idx="3037">
                  <c:v>42512</c:v>
                </c:pt>
                <c:pt idx="3038">
                  <c:v>42512</c:v>
                </c:pt>
                <c:pt idx="3039">
                  <c:v>42512</c:v>
                </c:pt>
                <c:pt idx="3040">
                  <c:v>42512</c:v>
                </c:pt>
                <c:pt idx="3041">
                  <c:v>42512</c:v>
                </c:pt>
                <c:pt idx="3042">
                  <c:v>42512</c:v>
                </c:pt>
                <c:pt idx="3043">
                  <c:v>42512</c:v>
                </c:pt>
                <c:pt idx="3044">
                  <c:v>42512</c:v>
                </c:pt>
                <c:pt idx="3045">
                  <c:v>42512</c:v>
                </c:pt>
                <c:pt idx="3046">
                  <c:v>42512</c:v>
                </c:pt>
                <c:pt idx="3047">
                  <c:v>42512</c:v>
                </c:pt>
                <c:pt idx="3048">
                  <c:v>42512</c:v>
                </c:pt>
                <c:pt idx="3049">
                  <c:v>42512</c:v>
                </c:pt>
                <c:pt idx="3050">
                  <c:v>42512</c:v>
                </c:pt>
                <c:pt idx="3051">
                  <c:v>42519</c:v>
                </c:pt>
                <c:pt idx="3052">
                  <c:v>42519</c:v>
                </c:pt>
                <c:pt idx="3053">
                  <c:v>42519</c:v>
                </c:pt>
                <c:pt idx="3054">
                  <c:v>42519</c:v>
                </c:pt>
                <c:pt idx="3055">
                  <c:v>42519</c:v>
                </c:pt>
                <c:pt idx="3056">
                  <c:v>42519</c:v>
                </c:pt>
                <c:pt idx="3057">
                  <c:v>42519</c:v>
                </c:pt>
                <c:pt idx="3058">
                  <c:v>42519</c:v>
                </c:pt>
                <c:pt idx="3059">
                  <c:v>42519</c:v>
                </c:pt>
                <c:pt idx="3060">
                  <c:v>42519</c:v>
                </c:pt>
                <c:pt idx="3061">
                  <c:v>42519</c:v>
                </c:pt>
                <c:pt idx="3062">
                  <c:v>42519</c:v>
                </c:pt>
                <c:pt idx="3063">
                  <c:v>42526</c:v>
                </c:pt>
                <c:pt idx="3064">
                  <c:v>42526</c:v>
                </c:pt>
                <c:pt idx="3065">
                  <c:v>42526</c:v>
                </c:pt>
                <c:pt idx="3066">
                  <c:v>42526</c:v>
                </c:pt>
                <c:pt idx="3067">
                  <c:v>42526</c:v>
                </c:pt>
                <c:pt idx="3068">
                  <c:v>42526</c:v>
                </c:pt>
                <c:pt idx="3069">
                  <c:v>42526</c:v>
                </c:pt>
                <c:pt idx="3070">
                  <c:v>42526</c:v>
                </c:pt>
                <c:pt idx="3071">
                  <c:v>42526</c:v>
                </c:pt>
                <c:pt idx="3072">
                  <c:v>42526</c:v>
                </c:pt>
                <c:pt idx="3073">
                  <c:v>42526</c:v>
                </c:pt>
                <c:pt idx="3074">
                  <c:v>42526</c:v>
                </c:pt>
                <c:pt idx="3075">
                  <c:v>42526</c:v>
                </c:pt>
                <c:pt idx="3076">
                  <c:v>42526</c:v>
                </c:pt>
                <c:pt idx="3077">
                  <c:v>42526</c:v>
                </c:pt>
                <c:pt idx="3078">
                  <c:v>42533</c:v>
                </c:pt>
                <c:pt idx="3079">
                  <c:v>42533</c:v>
                </c:pt>
                <c:pt idx="3080">
                  <c:v>42533</c:v>
                </c:pt>
                <c:pt idx="3081">
                  <c:v>42533</c:v>
                </c:pt>
                <c:pt idx="3082">
                  <c:v>42533</c:v>
                </c:pt>
                <c:pt idx="3083">
                  <c:v>42533</c:v>
                </c:pt>
                <c:pt idx="3084">
                  <c:v>42533</c:v>
                </c:pt>
                <c:pt idx="3085">
                  <c:v>42533</c:v>
                </c:pt>
                <c:pt idx="3086">
                  <c:v>42533</c:v>
                </c:pt>
                <c:pt idx="3087">
                  <c:v>42533</c:v>
                </c:pt>
                <c:pt idx="3088">
                  <c:v>42533</c:v>
                </c:pt>
                <c:pt idx="3089">
                  <c:v>42533</c:v>
                </c:pt>
                <c:pt idx="3090">
                  <c:v>42533</c:v>
                </c:pt>
                <c:pt idx="3091">
                  <c:v>42540</c:v>
                </c:pt>
                <c:pt idx="3092">
                  <c:v>42540</c:v>
                </c:pt>
                <c:pt idx="3093">
                  <c:v>42540</c:v>
                </c:pt>
                <c:pt idx="3094">
                  <c:v>42540</c:v>
                </c:pt>
                <c:pt idx="3095">
                  <c:v>42540</c:v>
                </c:pt>
                <c:pt idx="3096">
                  <c:v>42540</c:v>
                </c:pt>
                <c:pt idx="3097">
                  <c:v>42540</c:v>
                </c:pt>
                <c:pt idx="3098">
                  <c:v>42540</c:v>
                </c:pt>
                <c:pt idx="3099">
                  <c:v>42540</c:v>
                </c:pt>
                <c:pt idx="3100">
                  <c:v>42540</c:v>
                </c:pt>
                <c:pt idx="3101">
                  <c:v>42540</c:v>
                </c:pt>
                <c:pt idx="3102">
                  <c:v>42540</c:v>
                </c:pt>
                <c:pt idx="3103">
                  <c:v>42540</c:v>
                </c:pt>
                <c:pt idx="3104">
                  <c:v>42547</c:v>
                </c:pt>
                <c:pt idx="3105">
                  <c:v>42547</c:v>
                </c:pt>
                <c:pt idx="3106">
                  <c:v>42547</c:v>
                </c:pt>
                <c:pt idx="3107">
                  <c:v>42547</c:v>
                </c:pt>
                <c:pt idx="3108">
                  <c:v>42547</c:v>
                </c:pt>
                <c:pt idx="3109">
                  <c:v>42547</c:v>
                </c:pt>
                <c:pt idx="3110">
                  <c:v>42547</c:v>
                </c:pt>
                <c:pt idx="3111">
                  <c:v>42547</c:v>
                </c:pt>
                <c:pt idx="3112">
                  <c:v>42547</c:v>
                </c:pt>
                <c:pt idx="3113">
                  <c:v>42547</c:v>
                </c:pt>
                <c:pt idx="3114">
                  <c:v>42547</c:v>
                </c:pt>
                <c:pt idx="3115">
                  <c:v>42547</c:v>
                </c:pt>
                <c:pt idx="3116">
                  <c:v>42547</c:v>
                </c:pt>
                <c:pt idx="3117">
                  <c:v>42547</c:v>
                </c:pt>
                <c:pt idx="3118">
                  <c:v>42554</c:v>
                </c:pt>
                <c:pt idx="3119">
                  <c:v>42554</c:v>
                </c:pt>
                <c:pt idx="3120">
                  <c:v>42554</c:v>
                </c:pt>
                <c:pt idx="3121">
                  <c:v>42554</c:v>
                </c:pt>
                <c:pt idx="3122">
                  <c:v>42554</c:v>
                </c:pt>
                <c:pt idx="3123">
                  <c:v>42554</c:v>
                </c:pt>
                <c:pt idx="3124">
                  <c:v>42554</c:v>
                </c:pt>
                <c:pt idx="3125">
                  <c:v>42554</c:v>
                </c:pt>
                <c:pt idx="3126">
                  <c:v>42554</c:v>
                </c:pt>
                <c:pt idx="3127">
                  <c:v>42554</c:v>
                </c:pt>
                <c:pt idx="3128">
                  <c:v>42554</c:v>
                </c:pt>
                <c:pt idx="3129">
                  <c:v>42554</c:v>
                </c:pt>
                <c:pt idx="3130">
                  <c:v>42554</c:v>
                </c:pt>
                <c:pt idx="3131">
                  <c:v>42561</c:v>
                </c:pt>
                <c:pt idx="3132">
                  <c:v>42561</c:v>
                </c:pt>
                <c:pt idx="3133">
                  <c:v>42561</c:v>
                </c:pt>
                <c:pt idx="3134">
                  <c:v>42561</c:v>
                </c:pt>
                <c:pt idx="3135">
                  <c:v>42561</c:v>
                </c:pt>
                <c:pt idx="3136">
                  <c:v>42561</c:v>
                </c:pt>
                <c:pt idx="3137">
                  <c:v>42561</c:v>
                </c:pt>
                <c:pt idx="3138">
                  <c:v>42561</c:v>
                </c:pt>
                <c:pt idx="3139">
                  <c:v>42561</c:v>
                </c:pt>
                <c:pt idx="3140">
                  <c:v>42561</c:v>
                </c:pt>
                <c:pt idx="3141">
                  <c:v>42561</c:v>
                </c:pt>
                <c:pt idx="3142">
                  <c:v>42561</c:v>
                </c:pt>
                <c:pt idx="3143">
                  <c:v>42561</c:v>
                </c:pt>
                <c:pt idx="3144">
                  <c:v>42568</c:v>
                </c:pt>
                <c:pt idx="3145">
                  <c:v>42568</c:v>
                </c:pt>
                <c:pt idx="3146">
                  <c:v>42568</c:v>
                </c:pt>
                <c:pt idx="3147">
                  <c:v>42568</c:v>
                </c:pt>
                <c:pt idx="3148">
                  <c:v>42568</c:v>
                </c:pt>
                <c:pt idx="3149">
                  <c:v>42568</c:v>
                </c:pt>
                <c:pt idx="3150">
                  <c:v>42568</c:v>
                </c:pt>
                <c:pt idx="3151">
                  <c:v>42568</c:v>
                </c:pt>
                <c:pt idx="3152">
                  <c:v>42568</c:v>
                </c:pt>
                <c:pt idx="3153">
                  <c:v>42568</c:v>
                </c:pt>
                <c:pt idx="3154">
                  <c:v>42568</c:v>
                </c:pt>
                <c:pt idx="3155">
                  <c:v>42568</c:v>
                </c:pt>
                <c:pt idx="3156">
                  <c:v>42575</c:v>
                </c:pt>
                <c:pt idx="3157">
                  <c:v>42575</c:v>
                </c:pt>
                <c:pt idx="3158">
                  <c:v>42575</c:v>
                </c:pt>
                <c:pt idx="3159">
                  <c:v>42575</c:v>
                </c:pt>
                <c:pt idx="3160">
                  <c:v>42575</c:v>
                </c:pt>
                <c:pt idx="3161">
                  <c:v>42575</c:v>
                </c:pt>
                <c:pt idx="3162">
                  <c:v>42575</c:v>
                </c:pt>
                <c:pt idx="3163">
                  <c:v>42575</c:v>
                </c:pt>
                <c:pt idx="3164">
                  <c:v>42575</c:v>
                </c:pt>
                <c:pt idx="3165">
                  <c:v>42575</c:v>
                </c:pt>
                <c:pt idx="3166">
                  <c:v>42575</c:v>
                </c:pt>
                <c:pt idx="3167">
                  <c:v>42582</c:v>
                </c:pt>
                <c:pt idx="3168">
                  <c:v>42582</c:v>
                </c:pt>
                <c:pt idx="3169">
                  <c:v>42582</c:v>
                </c:pt>
                <c:pt idx="3170">
                  <c:v>42582</c:v>
                </c:pt>
                <c:pt idx="3171">
                  <c:v>42582</c:v>
                </c:pt>
                <c:pt idx="3172">
                  <c:v>42582</c:v>
                </c:pt>
                <c:pt idx="3173">
                  <c:v>42582</c:v>
                </c:pt>
                <c:pt idx="3174">
                  <c:v>42582</c:v>
                </c:pt>
                <c:pt idx="3175">
                  <c:v>42582</c:v>
                </c:pt>
                <c:pt idx="3176">
                  <c:v>42582</c:v>
                </c:pt>
                <c:pt idx="3177">
                  <c:v>42589</c:v>
                </c:pt>
                <c:pt idx="3178">
                  <c:v>42589</c:v>
                </c:pt>
                <c:pt idx="3179">
                  <c:v>42589</c:v>
                </c:pt>
                <c:pt idx="3180">
                  <c:v>42589</c:v>
                </c:pt>
                <c:pt idx="3181">
                  <c:v>42589</c:v>
                </c:pt>
                <c:pt idx="3182">
                  <c:v>42589</c:v>
                </c:pt>
                <c:pt idx="3183">
                  <c:v>42589</c:v>
                </c:pt>
                <c:pt idx="3184">
                  <c:v>42589</c:v>
                </c:pt>
                <c:pt idx="3185">
                  <c:v>42589</c:v>
                </c:pt>
                <c:pt idx="3186">
                  <c:v>42589</c:v>
                </c:pt>
                <c:pt idx="3187">
                  <c:v>42589</c:v>
                </c:pt>
                <c:pt idx="3188">
                  <c:v>42589</c:v>
                </c:pt>
                <c:pt idx="3189">
                  <c:v>42589</c:v>
                </c:pt>
                <c:pt idx="3190">
                  <c:v>42589</c:v>
                </c:pt>
                <c:pt idx="3191">
                  <c:v>42589</c:v>
                </c:pt>
                <c:pt idx="3192">
                  <c:v>42589</c:v>
                </c:pt>
                <c:pt idx="3193">
                  <c:v>42596</c:v>
                </c:pt>
                <c:pt idx="3194">
                  <c:v>42596</c:v>
                </c:pt>
                <c:pt idx="3195">
                  <c:v>42596</c:v>
                </c:pt>
                <c:pt idx="3196">
                  <c:v>42596</c:v>
                </c:pt>
                <c:pt idx="3197">
                  <c:v>42596</c:v>
                </c:pt>
                <c:pt idx="3198">
                  <c:v>42596</c:v>
                </c:pt>
                <c:pt idx="3199">
                  <c:v>42596</c:v>
                </c:pt>
                <c:pt idx="3200">
                  <c:v>42596</c:v>
                </c:pt>
                <c:pt idx="3201">
                  <c:v>42596</c:v>
                </c:pt>
                <c:pt idx="3202">
                  <c:v>42596</c:v>
                </c:pt>
                <c:pt idx="3203">
                  <c:v>42596</c:v>
                </c:pt>
                <c:pt idx="3204">
                  <c:v>42596</c:v>
                </c:pt>
                <c:pt idx="3205">
                  <c:v>42596</c:v>
                </c:pt>
                <c:pt idx="3206">
                  <c:v>42596</c:v>
                </c:pt>
                <c:pt idx="3207">
                  <c:v>42596</c:v>
                </c:pt>
                <c:pt idx="3208">
                  <c:v>42603</c:v>
                </c:pt>
                <c:pt idx="3209">
                  <c:v>42603</c:v>
                </c:pt>
                <c:pt idx="3210">
                  <c:v>42603</c:v>
                </c:pt>
                <c:pt idx="3211">
                  <c:v>42603</c:v>
                </c:pt>
                <c:pt idx="3212">
                  <c:v>42603</c:v>
                </c:pt>
                <c:pt idx="3213">
                  <c:v>42603</c:v>
                </c:pt>
                <c:pt idx="3214">
                  <c:v>42603</c:v>
                </c:pt>
                <c:pt idx="3215">
                  <c:v>42603</c:v>
                </c:pt>
                <c:pt idx="3216">
                  <c:v>42603</c:v>
                </c:pt>
                <c:pt idx="3217">
                  <c:v>42603</c:v>
                </c:pt>
                <c:pt idx="3218">
                  <c:v>42603</c:v>
                </c:pt>
                <c:pt idx="3219">
                  <c:v>42603</c:v>
                </c:pt>
                <c:pt idx="3220">
                  <c:v>42603</c:v>
                </c:pt>
                <c:pt idx="3221">
                  <c:v>42603</c:v>
                </c:pt>
                <c:pt idx="3222">
                  <c:v>42603</c:v>
                </c:pt>
                <c:pt idx="3223">
                  <c:v>42610</c:v>
                </c:pt>
                <c:pt idx="3224">
                  <c:v>42610</c:v>
                </c:pt>
                <c:pt idx="3225">
                  <c:v>42610</c:v>
                </c:pt>
                <c:pt idx="3226">
                  <c:v>42610</c:v>
                </c:pt>
                <c:pt idx="3227">
                  <c:v>42610</c:v>
                </c:pt>
                <c:pt idx="3228">
                  <c:v>42610</c:v>
                </c:pt>
                <c:pt idx="3229">
                  <c:v>42610</c:v>
                </c:pt>
                <c:pt idx="3230">
                  <c:v>42610</c:v>
                </c:pt>
                <c:pt idx="3231">
                  <c:v>42610</c:v>
                </c:pt>
                <c:pt idx="3232">
                  <c:v>42610</c:v>
                </c:pt>
                <c:pt idx="3233">
                  <c:v>42617</c:v>
                </c:pt>
                <c:pt idx="3234">
                  <c:v>42617</c:v>
                </c:pt>
                <c:pt idx="3235">
                  <c:v>42617</c:v>
                </c:pt>
                <c:pt idx="3236">
                  <c:v>42617</c:v>
                </c:pt>
                <c:pt idx="3237">
                  <c:v>42617</c:v>
                </c:pt>
                <c:pt idx="3238">
                  <c:v>42617</c:v>
                </c:pt>
                <c:pt idx="3239">
                  <c:v>42617</c:v>
                </c:pt>
                <c:pt idx="3240">
                  <c:v>42617</c:v>
                </c:pt>
                <c:pt idx="3241">
                  <c:v>42617</c:v>
                </c:pt>
                <c:pt idx="3242">
                  <c:v>42617</c:v>
                </c:pt>
                <c:pt idx="3243">
                  <c:v>42617</c:v>
                </c:pt>
                <c:pt idx="3244">
                  <c:v>42617</c:v>
                </c:pt>
                <c:pt idx="3245">
                  <c:v>42617</c:v>
                </c:pt>
                <c:pt idx="3246">
                  <c:v>42624</c:v>
                </c:pt>
                <c:pt idx="3247">
                  <c:v>42624</c:v>
                </c:pt>
                <c:pt idx="3248">
                  <c:v>42624</c:v>
                </c:pt>
                <c:pt idx="3249">
                  <c:v>42624</c:v>
                </c:pt>
                <c:pt idx="3250">
                  <c:v>42624</c:v>
                </c:pt>
                <c:pt idx="3251">
                  <c:v>42624</c:v>
                </c:pt>
                <c:pt idx="3252">
                  <c:v>42624</c:v>
                </c:pt>
                <c:pt idx="3253">
                  <c:v>42624</c:v>
                </c:pt>
                <c:pt idx="3254">
                  <c:v>42624</c:v>
                </c:pt>
                <c:pt idx="3255">
                  <c:v>42624</c:v>
                </c:pt>
                <c:pt idx="3256">
                  <c:v>42624</c:v>
                </c:pt>
                <c:pt idx="3257">
                  <c:v>42624</c:v>
                </c:pt>
                <c:pt idx="3258">
                  <c:v>42624</c:v>
                </c:pt>
                <c:pt idx="3259">
                  <c:v>42631</c:v>
                </c:pt>
                <c:pt idx="3260">
                  <c:v>42631</c:v>
                </c:pt>
                <c:pt idx="3261">
                  <c:v>42631</c:v>
                </c:pt>
                <c:pt idx="3262">
                  <c:v>42631</c:v>
                </c:pt>
                <c:pt idx="3263">
                  <c:v>42631</c:v>
                </c:pt>
                <c:pt idx="3264">
                  <c:v>42631</c:v>
                </c:pt>
                <c:pt idx="3265">
                  <c:v>42631</c:v>
                </c:pt>
                <c:pt idx="3266">
                  <c:v>42631</c:v>
                </c:pt>
                <c:pt idx="3267">
                  <c:v>42631</c:v>
                </c:pt>
                <c:pt idx="3268">
                  <c:v>42631</c:v>
                </c:pt>
                <c:pt idx="3269">
                  <c:v>42631</c:v>
                </c:pt>
                <c:pt idx="3270">
                  <c:v>42631</c:v>
                </c:pt>
                <c:pt idx="3271">
                  <c:v>42631</c:v>
                </c:pt>
                <c:pt idx="3272">
                  <c:v>42631</c:v>
                </c:pt>
                <c:pt idx="3273">
                  <c:v>42631</c:v>
                </c:pt>
                <c:pt idx="3274">
                  <c:v>42638</c:v>
                </c:pt>
                <c:pt idx="3275">
                  <c:v>42638</c:v>
                </c:pt>
                <c:pt idx="3276">
                  <c:v>42638</c:v>
                </c:pt>
                <c:pt idx="3277">
                  <c:v>42638</c:v>
                </c:pt>
                <c:pt idx="3278">
                  <c:v>42638</c:v>
                </c:pt>
                <c:pt idx="3279">
                  <c:v>42638</c:v>
                </c:pt>
                <c:pt idx="3280">
                  <c:v>42638</c:v>
                </c:pt>
                <c:pt idx="3281">
                  <c:v>42638</c:v>
                </c:pt>
                <c:pt idx="3282">
                  <c:v>42638</c:v>
                </c:pt>
                <c:pt idx="3283">
                  <c:v>42638</c:v>
                </c:pt>
                <c:pt idx="3284">
                  <c:v>42638</c:v>
                </c:pt>
                <c:pt idx="3285">
                  <c:v>42645</c:v>
                </c:pt>
                <c:pt idx="3286">
                  <c:v>42645</c:v>
                </c:pt>
                <c:pt idx="3287">
                  <c:v>42645</c:v>
                </c:pt>
                <c:pt idx="3288">
                  <c:v>42645</c:v>
                </c:pt>
                <c:pt idx="3289">
                  <c:v>42645</c:v>
                </c:pt>
                <c:pt idx="3290">
                  <c:v>42645</c:v>
                </c:pt>
                <c:pt idx="3291">
                  <c:v>42645</c:v>
                </c:pt>
                <c:pt idx="3292">
                  <c:v>42645</c:v>
                </c:pt>
                <c:pt idx="3293">
                  <c:v>42645</c:v>
                </c:pt>
                <c:pt idx="3294">
                  <c:v>42645</c:v>
                </c:pt>
                <c:pt idx="3295">
                  <c:v>42645</c:v>
                </c:pt>
                <c:pt idx="3296">
                  <c:v>42645</c:v>
                </c:pt>
                <c:pt idx="3297">
                  <c:v>42645</c:v>
                </c:pt>
                <c:pt idx="3298">
                  <c:v>42652</c:v>
                </c:pt>
                <c:pt idx="3299">
                  <c:v>42652</c:v>
                </c:pt>
                <c:pt idx="3300">
                  <c:v>42652</c:v>
                </c:pt>
                <c:pt idx="3301">
                  <c:v>42652</c:v>
                </c:pt>
                <c:pt idx="3302">
                  <c:v>42652</c:v>
                </c:pt>
                <c:pt idx="3303">
                  <c:v>42652</c:v>
                </c:pt>
                <c:pt idx="3304">
                  <c:v>42652</c:v>
                </c:pt>
                <c:pt idx="3305">
                  <c:v>42652</c:v>
                </c:pt>
                <c:pt idx="3306">
                  <c:v>42652</c:v>
                </c:pt>
                <c:pt idx="3307">
                  <c:v>42652</c:v>
                </c:pt>
                <c:pt idx="3308">
                  <c:v>42652</c:v>
                </c:pt>
                <c:pt idx="3309">
                  <c:v>42652</c:v>
                </c:pt>
                <c:pt idx="3310">
                  <c:v>42652</c:v>
                </c:pt>
                <c:pt idx="3311">
                  <c:v>42652</c:v>
                </c:pt>
                <c:pt idx="3312">
                  <c:v>42652</c:v>
                </c:pt>
                <c:pt idx="3313">
                  <c:v>42652</c:v>
                </c:pt>
                <c:pt idx="3314">
                  <c:v>42652</c:v>
                </c:pt>
                <c:pt idx="3315">
                  <c:v>42659</c:v>
                </c:pt>
                <c:pt idx="3316">
                  <c:v>42659</c:v>
                </c:pt>
                <c:pt idx="3317">
                  <c:v>42659</c:v>
                </c:pt>
                <c:pt idx="3318">
                  <c:v>42659</c:v>
                </c:pt>
                <c:pt idx="3319">
                  <c:v>42659</c:v>
                </c:pt>
                <c:pt idx="3320">
                  <c:v>42659</c:v>
                </c:pt>
                <c:pt idx="3321">
                  <c:v>42659</c:v>
                </c:pt>
                <c:pt idx="3322">
                  <c:v>42659</c:v>
                </c:pt>
                <c:pt idx="3323">
                  <c:v>42659</c:v>
                </c:pt>
                <c:pt idx="3324">
                  <c:v>42659</c:v>
                </c:pt>
                <c:pt idx="3325">
                  <c:v>42659</c:v>
                </c:pt>
                <c:pt idx="3326">
                  <c:v>42659</c:v>
                </c:pt>
                <c:pt idx="3327">
                  <c:v>42659</c:v>
                </c:pt>
                <c:pt idx="3328">
                  <c:v>42659</c:v>
                </c:pt>
                <c:pt idx="3329">
                  <c:v>42666</c:v>
                </c:pt>
                <c:pt idx="3330">
                  <c:v>42666</c:v>
                </c:pt>
                <c:pt idx="3331">
                  <c:v>42666</c:v>
                </c:pt>
                <c:pt idx="3332">
                  <c:v>42666</c:v>
                </c:pt>
                <c:pt idx="3333">
                  <c:v>42666</c:v>
                </c:pt>
                <c:pt idx="3334">
                  <c:v>42666</c:v>
                </c:pt>
                <c:pt idx="3335">
                  <c:v>42666</c:v>
                </c:pt>
                <c:pt idx="3336">
                  <c:v>42666</c:v>
                </c:pt>
                <c:pt idx="3337">
                  <c:v>42666</c:v>
                </c:pt>
                <c:pt idx="3338">
                  <c:v>42666</c:v>
                </c:pt>
                <c:pt idx="3339">
                  <c:v>42666</c:v>
                </c:pt>
                <c:pt idx="3340">
                  <c:v>42666</c:v>
                </c:pt>
                <c:pt idx="3341">
                  <c:v>42666</c:v>
                </c:pt>
                <c:pt idx="3342">
                  <c:v>42666</c:v>
                </c:pt>
                <c:pt idx="3343">
                  <c:v>42673</c:v>
                </c:pt>
                <c:pt idx="3344">
                  <c:v>42673</c:v>
                </c:pt>
                <c:pt idx="3345">
                  <c:v>42673</c:v>
                </c:pt>
                <c:pt idx="3346">
                  <c:v>42673</c:v>
                </c:pt>
                <c:pt idx="3347">
                  <c:v>42673</c:v>
                </c:pt>
                <c:pt idx="3348">
                  <c:v>42673</c:v>
                </c:pt>
                <c:pt idx="3349">
                  <c:v>42673</c:v>
                </c:pt>
                <c:pt idx="3350">
                  <c:v>42673</c:v>
                </c:pt>
                <c:pt idx="3351">
                  <c:v>42673</c:v>
                </c:pt>
                <c:pt idx="3352">
                  <c:v>42673</c:v>
                </c:pt>
                <c:pt idx="3353">
                  <c:v>42673</c:v>
                </c:pt>
                <c:pt idx="3354">
                  <c:v>42673</c:v>
                </c:pt>
                <c:pt idx="3355">
                  <c:v>42673</c:v>
                </c:pt>
                <c:pt idx="3356">
                  <c:v>42673</c:v>
                </c:pt>
                <c:pt idx="3357">
                  <c:v>42673</c:v>
                </c:pt>
                <c:pt idx="3358">
                  <c:v>42673</c:v>
                </c:pt>
                <c:pt idx="3359">
                  <c:v>42673</c:v>
                </c:pt>
                <c:pt idx="3360">
                  <c:v>42673</c:v>
                </c:pt>
                <c:pt idx="3361">
                  <c:v>42673</c:v>
                </c:pt>
                <c:pt idx="3362">
                  <c:v>42680</c:v>
                </c:pt>
                <c:pt idx="3363">
                  <c:v>42680</c:v>
                </c:pt>
                <c:pt idx="3364">
                  <c:v>42680</c:v>
                </c:pt>
                <c:pt idx="3365">
                  <c:v>42680</c:v>
                </c:pt>
                <c:pt idx="3366">
                  <c:v>42680</c:v>
                </c:pt>
                <c:pt idx="3367">
                  <c:v>42680</c:v>
                </c:pt>
                <c:pt idx="3368">
                  <c:v>42680</c:v>
                </c:pt>
                <c:pt idx="3369">
                  <c:v>42680</c:v>
                </c:pt>
                <c:pt idx="3370">
                  <c:v>42680</c:v>
                </c:pt>
                <c:pt idx="3371">
                  <c:v>42680</c:v>
                </c:pt>
                <c:pt idx="3372">
                  <c:v>42680</c:v>
                </c:pt>
                <c:pt idx="3373">
                  <c:v>42680</c:v>
                </c:pt>
                <c:pt idx="3374">
                  <c:v>42680</c:v>
                </c:pt>
                <c:pt idx="3375">
                  <c:v>42680</c:v>
                </c:pt>
                <c:pt idx="3376">
                  <c:v>42680</c:v>
                </c:pt>
                <c:pt idx="3377">
                  <c:v>42680</c:v>
                </c:pt>
                <c:pt idx="3378">
                  <c:v>42687</c:v>
                </c:pt>
                <c:pt idx="3379">
                  <c:v>42687</c:v>
                </c:pt>
                <c:pt idx="3380">
                  <c:v>42687</c:v>
                </c:pt>
                <c:pt idx="3381">
                  <c:v>42687</c:v>
                </c:pt>
                <c:pt idx="3382">
                  <c:v>42687</c:v>
                </c:pt>
                <c:pt idx="3383">
                  <c:v>42687</c:v>
                </c:pt>
                <c:pt idx="3384">
                  <c:v>42687</c:v>
                </c:pt>
                <c:pt idx="3385">
                  <c:v>42687</c:v>
                </c:pt>
                <c:pt idx="3386">
                  <c:v>42687</c:v>
                </c:pt>
                <c:pt idx="3387">
                  <c:v>42694</c:v>
                </c:pt>
                <c:pt idx="3388">
                  <c:v>42694</c:v>
                </c:pt>
                <c:pt idx="3389">
                  <c:v>42694</c:v>
                </c:pt>
                <c:pt idx="3390">
                  <c:v>42694</c:v>
                </c:pt>
                <c:pt idx="3391">
                  <c:v>42694</c:v>
                </c:pt>
                <c:pt idx="3392">
                  <c:v>42694</c:v>
                </c:pt>
                <c:pt idx="3393">
                  <c:v>42694</c:v>
                </c:pt>
                <c:pt idx="3394">
                  <c:v>42694</c:v>
                </c:pt>
                <c:pt idx="3395">
                  <c:v>42694</c:v>
                </c:pt>
                <c:pt idx="3396">
                  <c:v>42694</c:v>
                </c:pt>
                <c:pt idx="3397">
                  <c:v>42694</c:v>
                </c:pt>
                <c:pt idx="3398">
                  <c:v>42694</c:v>
                </c:pt>
                <c:pt idx="3399">
                  <c:v>42701</c:v>
                </c:pt>
                <c:pt idx="3400">
                  <c:v>42701</c:v>
                </c:pt>
                <c:pt idx="3401">
                  <c:v>42701</c:v>
                </c:pt>
                <c:pt idx="3402">
                  <c:v>42701</c:v>
                </c:pt>
                <c:pt idx="3403">
                  <c:v>42701</c:v>
                </c:pt>
                <c:pt idx="3404">
                  <c:v>42701</c:v>
                </c:pt>
                <c:pt idx="3405">
                  <c:v>42701</c:v>
                </c:pt>
                <c:pt idx="3406">
                  <c:v>42701</c:v>
                </c:pt>
                <c:pt idx="3407">
                  <c:v>42701</c:v>
                </c:pt>
                <c:pt idx="3408">
                  <c:v>42701</c:v>
                </c:pt>
                <c:pt idx="3409">
                  <c:v>42701</c:v>
                </c:pt>
                <c:pt idx="3410">
                  <c:v>42701</c:v>
                </c:pt>
                <c:pt idx="3411">
                  <c:v>42701</c:v>
                </c:pt>
                <c:pt idx="3412">
                  <c:v>42701</c:v>
                </c:pt>
                <c:pt idx="3413">
                  <c:v>42701</c:v>
                </c:pt>
                <c:pt idx="3414">
                  <c:v>42701</c:v>
                </c:pt>
                <c:pt idx="3415">
                  <c:v>42708</c:v>
                </c:pt>
                <c:pt idx="3416">
                  <c:v>42708</c:v>
                </c:pt>
                <c:pt idx="3417">
                  <c:v>42708</c:v>
                </c:pt>
                <c:pt idx="3418">
                  <c:v>42708</c:v>
                </c:pt>
                <c:pt idx="3419">
                  <c:v>42708</c:v>
                </c:pt>
                <c:pt idx="3420">
                  <c:v>42708</c:v>
                </c:pt>
                <c:pt idx="3421">
                  <c:v>42708</c:v>
                </c:pt>
                <c:pt idx="3422">
                  <c:v>42708</c:v>
                </c:pt>
                <c:pt idx="3423">
                  <c:v>42708</c:v>
                </c:pt>
                <c:pt idx="3424">
                  <c:v>42708</c:v>
                </c:pt>
                <c:pt idx="3425">
                  <c:v>42708</c:v>
                </c:pt>
                <c:pt idx="3426">
                  <c:v>42708</c:v>
                </c:pt>
                <c:pt idx="3427">
                  <c:v>42708</c:v>
                </c:pt>
                <c:pt idx="3428">
                  <c:v>42708</c:v>
                </c:pt>
                <c:pt idx="3429">
                  <c:v>42708</c:v>
                </c:pt>
                <c:pt idx="3430">
                  <c:v>42715</c:v>
                </c:pt>
                <c:pt idx="3431">
                  <c:v>42715</c:v>
                </c:pt>
                <c:pt idx="3432">
                  <c:v>42715</c:v>
                </c:pt>
                <c:pt idx="3433">
                  <c:v>42715</c:v>
                </c:pt>
                <c:pt idx="3434">
                  <c:v>42715</c:v>
                </c:pt>
                <c:pt idx="3435">
                  <c:v>42715</c:v>
                </c:pt>
                <c:pt idx="3436">
                  <c:v>42715</c:v>
                </c:pt>
                <c:pt idx="3437">
                  <c:v>42715</c:v>
                </c:pt>
                <c:pt idx="3438">
                  <c:v>42715</c:v>
                </c:pt>
                <c:pt idx="3439">
                  <c:v>42715</c:v>
                </c:pt>
                <c:pt idx="3440">
                  <c:v>42715</c:v>
                </c:pt>
                <c:pt idx="3441">
                  <c:v>42722</c:v>
                </c:pt>
                <c:pt idx="3442">
                  <c:v>42722</c:v>
                </c:pt>
                <c:pt idx="3443">
                  <c:v>42722</c:v>
                </c:pt>
                <c:pt idx="3444">
                  <c:v>42722</c:v>
                </c:pt>
                <c:pt idx="3445">
                  <c:v>42722</c:v>
                </c:pt>
                <c:pt idx="3446">
                  <c:v>42722</c:v>
                </c:pt>
                <c:pt idx="3447">
                  <c:v>42722</c:v>
                </c:pt>
                <c:pt idx="3448">
                  <c:v>42722</c:v>
                </c:pt>
                <c:pt idx="3449">
                  <c:v>42722</c:v>
                </c:pt>
                <c:pt idx="3450">
                  <c:v>42722</c:v>
                </c:pt>
                <c:pt idx="3451">
                  <c:v>42722</c:v>
                </c:pt>
                <c:pt idx="3452">
                  <c:v>42722</c:v>
                </c:pt>
                <c:pt idx="3453">
                  <c:v>42722</c:v>
                </c:pt>
                <c:pt idx="3454">
                  <c:v>42722</c:v>
                </c:pt>
                <c:pt idx="3455">
                  <c:v>42722</c:v>
                </c:pt>
                <c:pt idx="3456">
                  <c:v>42722</c:v>
                </c:pt>
                <c:pt idx="3457">
                  <c:v>42729</c:v>
                </c:pt>
                <c:pt idx="3458">
                  <c:v>42729</c:v>
                </c:pt>
                <c:pt idx="3459">
                  <c:v>42729</c:v>
                </c:pt>
                <c:pt idx="3460">
                  <c:v>42729</c:v>
                </c:pt>
                <c:pt idx="3461">
                  <c:v>42729</c:v>
                </c:pt>
                <c:pt idx="3462">
                  <c:v>42729</c:v>
                </c:pt>
                <c:pt idx="3463">
                  <c:v>42729</c:v>
                </c:pt>
                <c:pt idx="3464">
                  <c:v>42729</c:v>
                </c:pt>
                <c:pt idx="3465">
                  <c:v>42729</c:v>
                </c:pt>
                <c:pt idx="3466">
                  <c:v>42729</c:v>
                </c:pt>
                <c:pt idx="3467">
                  <c:v>42729</c:v>
                </c:pt>
                <c:pt idx="3468">
                  <c:v>42729</c:v>
                </c:pt>
                <c:pt idx="3469">
                  <c:v>42729</c:v>
                </c:pt>
                <c:pt idx="3470">
                  <c:v>42736</c:v>
                </c:pt>
                <c:pt idx="3471">
                  <c:v>42736</c:v>
                </c:pt>
                <c:pt idx="3472">
                  <c:v>42736</c:v>
                </c:pt>
                <c:pt idx="3473">
                  <c:v>42736</c:v>
                </c:pt>
                <c:pt idx="3474">
                  <c:v>42736</c:v>
                </c:pt>
                <c:pt idx="3475">
                  <c:v>42736</c:v>
                </c:pt>
                <c:pt idx="3476">
                  <c:v>42736</c:v>
                </c:pt>
                <c:pt idx="3477">
                  <c:v>42736</c:v>
                </c:pt>
                <c:pt idx="3478">
                  <c:v>42736</c:v>
                </c:pt>
                <c:pt idx="3479">
                  <c:v>42736</c:v>
                </c:pt>
                <c:pt idx="3480">
                  <c:v>42736</c:v>
                </c:pt>
                <c:pt idx="3481">
                  <c:v>42736</c:v>
                </c:pt>
                <c:pt idx="3482">
                  <c:v>42736</c:v>
                </c:pt>
                <c:pt idx="3483">
                  <c:v>42736</c:v>
                </c:pt>
                <c:pt idx="3484">
                  <c:v>42736</c:v>
                </c:pt>
                <c:pt idx="3485">
                  <c:v>42736</c:v>
                </c:pt>
                <c:pt idx="3486">
                  <c:v>42736</c:v>
                </c:pt>
                <c:pt idx="3487">
                  <c:v>42743</c:v>
                </c:pt>
                <c:pt idx="3488">
                  <c:v>42743</c:v>
                </c:pt>
                <c:pt idx="3489">
                  <c:v>42743</c:v>
                </c:pt>
                <c:pt idx="3490">
                  <c:v>42743</c:v>
                </c:pt>
                <c:pt idx="3491">
                  <c:v>42743</c:v>
                </c:pt>
                <c:pt idx="3492">
                  <c:v>42743</c:v>
                </c:pt>
                <c:pt idx="3493">
                  <c:v>42743</c:v>
                </c:pt>
                <c:pt idx="3494">
                  <c:v>42743</c:v>
                </c:pt>
                <c:pt idx="3495">
                  <c:v>42743</c:v>
                </c:pt>
                <c:pt idx="3496">
                  <c:v>42743</c:v>
                </c:pt>
                <c:pt idx="3497">
                  <c:v>42743</c:v>
                </c:pt>
                <c:pt idx="3498">
                  <c:v>42743</c:v>
                </c:pt>
                <c:pt idx="3499">
                  <c:v>42743</c:v>
                </c:pt>
                <c:pt idx="3500">
                  <c:v>42743</c:v>
                </c:pt>
                <c:pt idx="3501">
                  <c:v>42750</c:v>
                </c:pt>
                <c:pt idx="3502">
                  <c:v>42750</c:v>
                </c:pt>
                <c:pt idx="3503">
                  <c:v>42750</c:v>
                </c:pt>
                <c:pt idx="3504">
                  <c:v>42750</c:v>
                </c:pt>
                <c:pt idx="3505">
                  <c:v>42750</c:v>
                </c:pt>
                <c:pt idx="3506">
                  <c:v>42750</c:v>
                </c:pt>
                <c:pt idx="3507">
                  <c:v>42750</c:v>
                </c:pt>
                <c:pt idx="3508">
                  <c:v>42750</c:v>
                </c:pt>
                <c:pt idx="3509">
                  <c:v>42750</c:v>
                </c:pt>
                <c:pt idx="3510">
                  <c:v>42750</c:v>
                </c:pt>
                <c:pt idx="3511">
                  <c:v>42750</c:v>
                </c:pt>
                <c:pt idx="3512">
                  <c:v>42750</c:v>
                </c:pt>
                <c:pt idx="3513">
                  <c:v>42750</c:v>
                </c:pt>
                <c:pt idx="3514">
                  <c:v>42750</c:v>
                </c:pt>
                <c:pt idx="3515">
                  <c:v>42750</c:v>
                </c:pt>
                <c:pt idx="3516">
                  <c:v>42750</c:v>
                </c:pt>
                <c:pt idx="3517">
                  <c:v>42757</c:v>
                </c:pt>
                <c:pt idx="3518">
                  <c:v>42757</c:v>
                </c:pt>
                <c:pt idx="3519">
                  <c:v>42757</c:v>
                </c:pt>
                <c:pt idx="3520">
                  <c:v>42757</c:v>
                </c:pt>
                <c:pt idx="3521">
                  <c:v>42757</c:v>
                </c:pt>
                <c:pt idx="3522">
                  <c:v>42757</c:v>
                </c:pt>
                <c:pt idx="3523">
                  <c:v>42757</c:v>
                </c:pt>
                <c:pt idx="3524">
                  <c:v>42757</c:v>
                </c:pt>
                <c:pt idx="3525">
                  <c:v>42757</c:v>
                </c:pt>
                <c:pt idx="3526">
                  <c:v>42757</c:v>
                </c:pt>
                <c:pt idx="3527">
                  <c:v>42757</c:v>
                </c:pt>
                <c:pt idx="3528">
                  <c:v>42757</c:v>
                </c:pt>
                <c:pt idx="3529">
                  <c:v>42757</c:v>
                </c:pt>
                <c:pt idx="3530">
                  <c:v>42757</c:v>
                </c:pt>
                <c:pt idx="3531">
                  <c:v>42764</c:v>
                </c:pt>
                <c:pt idx="3532">
                  <c:v>42764</c:v>
                </c:pt>
                <c:pt idx="3533">
                  <c:v>42764</c:v>
                </c:pt>
                <c:pt idx="3534">
                  <c:v>42764</c:v>
                </c:pt>
                <c:pt idx="3535">
                  <c:v>42764</c:v>
                </c:pt>
                <c:pt idx="3536">
                  <c:v>42764</c:v>
                </c:pt>
                <c:pt idx="3537">
                  <c:v>42764</c:v>
                </c:pt>
                <c:pt idx="3538">
                  <c:v>42764</c:v>
                </c:pt>
                <c:pt idx="3539">
                  <c:v>42764</c:v>
                </c:pt>
                <c:pt idx="3540">
                  <c:v>42764</c:v>
                </c:pt>
                <c:pt idx="3541">
                  <c:v>42764</c:v>
                </c:pt>
                <c:pt idx="3542">
                  <c:v>42764</c:v>
                </c:pt>
                <c:pt idx="3543">
                  <c:v>42764</c:v>
                </c:pt>
                <c:pt idx="3544">
                  <c:v>42764</c:v>
                </c:pt>
                <c:pt idx="3545">
                  <c:v>42771</c:v>
                </c:pt>
                <c:pt idx="3546">
                  <c:v>42771</c:v>
                </c:pt>
                <c:pt idx="3547">
                  <c:v>42771</c:v>
                </c:pt>
                <c:pt idx="3548">
                  <c:v>42771</c:v>
                </c:pt>
                <c:pt idx="3549">
                  <c:v>42771</c:v>
                </c:pt>
                <c:pt idx="3550">
                  <c:v>42771</c:v>
                </c:pt>
                <c:pt idx="3551">
                  <c:v>42771</c:v>
                </c:pt>
                <c:pt idx="3552">
                  <c:v>42771</c:v>
                </c:pt>
                <c:pt idx="3553">
                  <c:v>42771</c:v>
                </c:pt>
                <c:pt idx="3554">
                  <c:v>42771</c:v>
                </c:pt>
                <c:pt idx="3555">
                  <c:v>42771</c:v>
                </c:pt>
                <c:pt idx="3556">
                  <c:v>42771</c:v>
                </c:pt>
                <c:pt idx="3557">
                  <c:v>42771</c:v>
                </c:pt>
                <c:pt idx="3558">
                  <c:v>42778</c:v>
                </c:pt>
                <c:pt idx="3559">
                  <c:v>42778</c:v>
                </c:pt>
                <c:pt idx="3560">
                  <c:v>42778</c:v>
                </c:pt>
                <c:pt idx="3561">
                  <c:v>42778</c:v>
                </c:pt>
                <c:pt idx="3562">
                  <c:v>42778</c:v>
                </c:pt>
                <c:pt idx="3563">
                  <c:v>42778</c:v>
                </c:pt>
                <c:pt idx="3564">
                  <c:v>42778</c:v>
                </c:pt>
                <c:pt idx="3565">
                  <c:v>42778</c:v>
                </c:pt>
                <c:pt idx="3566">
                  <c:v>42778</c:v>
                </c:pt>
                <c:pt idx="3567">
                  <c:v>42778</c:v>
                </c:pt>
                <c:pt idx="3568">
                  <c:v>42778</c:v>
                </c:pt>
                <c:pt idx="3569">
                  <c:v>42778</c:v>
                </c:pt>
                <c:pt idx="3570">
                  <c:v>42778</c:v>
                </c:pt>
                <c:pt idx="3571">
                  <c:v>42785</c:v>
                </c:pt>
                <c:pt idx="3572">
                  <c:v>42785</c:v>
                </c:pt>
                <c:pt idx="3573">
                  <c:v>42785</c:v>
                </c:pt>
                <c:pt idx="3574">
                  <c:v>42785</c:v>
                </c:pt>
                <c:pt idx="3575">
                  <c:v>42785</c:v>
                </c:pt>
                <c:pt idx="3576">
                  <c:v>42785</c:v>
                </c:pt>
                <c:pt idx="3577">
                  <c:v>42785</c:v>
                </c:pt>
                <c:pt idx="3578">
                  <c:v>42785</c:v>
                </c:pt>
                <c:pt idx="3579">
                  <c:v>42785</c:v>
                </c:pt>
                <c:pt idx="3580">
                  <c:v>42785</c:v>
                </c:pt>
                <c:pt idx="3581">
                  <c:v>42785</c:v>
                </c:pt>
                <c:pt idx="3582">
                  <c:v>42785</c:v>
                </c:pt>
                <c:pt idx="3583">
                  <c:v>42785</c:v>
                </c:pt>
                <c:pt idx="3584">
                  <c:v>42785</c:v>
                </c:pt>
                <c:pt idx="3585">
                  <c:v>42785</c:v>
                </c:pt>
                <c:pt idx="3586">
                  <c:v>42785</c:v>
                </c:pt>
                <c:pt idx="3587">
                  <c:v>42792</c:v>
                </c:pt>
                <c:pt idx="3588">
                  <c:v>42792</c:v>
                </c:pt>
                <c:pt idx="3589">
                  <c:v>42792</c:v>
                </c:pt>
                <c:pt idx="3590">
                  <c:v>42792</c:v>
                </c:pt>
                <c:pt idx="3591">
                  <c:v>42792</c:v>
                </c:pt>
                <c:pt idx="3592">
                  <c:v>42792</c:v>
                </c:pt>
                <c:pt idx="3593">
                  <c:v>42792</c:v>
                </c:pt>
                <c:pt idx="3594">
                  <c:v>42792</c:v>
                </c:pt>
                <c:pt idx="3595">
                  <c:v>42792</c:v>
                </c:pt>
                <c:pt idx="3596">
                  <c:v>42792</c:v>
                </c:pt>
                <c:pt idx="3597">
                  <c:v>42792</c:v>
                </c:pt>
                <c:pt idx="3598">
                  <c:v>42792</c:v>
                </c:pt>
                <c:pt idx="3599">
                  <c:v>42792</c:v>
                </c:pt>
                <c:pt idx="3600">
                  <c:v>42792</c:v>
                </c:pt>
                <c:pt idx="3601">
                  <c:v>42792</c:v>
                </c:pt>
                <c:pt idx="3602">
                  <c:v>42792</c:v>
                </c:pt>
                <c:pt idx="3603">
                  <c:v>42792</c:v>
                </c:pt>
                <c:pt idx="3604">
                  <c:v>42792</c:v>
                </c:pt>
                <c:pt idx="3605">
                  <c:v>42792</c:v>
                </c:pt>
                <c:pt idx="3606">
                  <c:v>42792</c:v>
                </c:pt>
                <c:pt idx="3607">
                  <c:v>42799</c:v>
                </c:pt>
                <c:pt idx="3608">
                  <c:v>42799</c:v>
                </c:pt>
                <c:pt idx="3609">
                  <c:v>42799</c:v>
                </c:pt>
                <c:pt idx="3610">
                  <c:v>42799</c:v>
                </c:pt>
                <c:pt idx="3611">
                  <c:v>42799</c:v>
                </c:pt>
                <c:pt idx="3612">
                  <c:v>42799</c:v>
                </c:pt>
                <c:pt idx="3613">
                  <c:v>42799</c:v>
                </c:pt>
                <c:pt idx="3614">
                  <c:v>42799</c:v>
                </c:pt>
                <c:pt idx="3615">
                  <c:v>42799</c:v>
                </c:pt>
                <c:pt idx="3616">
                  <c:v>42799</c:v>
                </c:pt>
                <c:pt idx="3617">
                  <c:v>42799</c:v>
                </c:pt>
                <c:pt idx="3618">
                  <c:v>42806</c:v>
                </c:pt>
                <c:pt idx="3619">
                  <c:v>42806</c:v>
                </c:pt>
                <c:pt idx="3620">
                  <c:v>42806</c:v>
                </c:pt>
                <c:pt idx="3621">
                  <c:v>42806</c:v>
                </c:pt>
                <c:pt idx="3622">
                  <c:v>42806</c:v>
                </c:pt>
                <c:pt idx="3623">
                  <c:v>42806</c:v>
                </c:pt>
                <c:pt idx="3624">
                  <c:v>42806</c:v>
                </c:pt>
                <c:pt idx="3625">
                  <c:v>42806</c:v>
                </c:pt>
                <c:pt idx="3626">
                  <c:v>42806</c:v>
                </c:pt>
                <c:pt idx="3627">
                  <c:v>42806</c:v>
                </c:pt>
                <c:pt idx="3628">
                  <c:v>42806</c:v>
                </c:pt>
                <c:pt idx="3629">
                  <c:v>42806</c:v>
                </c:pt>
                <c:pt idx="3630">
                  <c:v>42806</c:v>
                </c:pt>
                <c:pt idx="3631">
                  <c:v>42813</c:v>
                </c:pt>
                <c:pt idx="3632">
                  <c:v>42813</c:v>
                </c:pt>
                <c:pt idx="3633">
                  <c:v>42813</c:v>
                </c:pt>
                <c:pt idx="3634">
                  <c:v>42813</c:v>
                </c:pt>
                <c:pt idx="3635">
                  <c:v>42813</c:v>
                </c:pt>
                <c:pt idx="3636">
                  <c:v>42813</c:v>
                </c:pt>
                <c:pt idx="3637">
                  <c:v>42813</c:v>
                </c:pt>
                <c:pt idx="3638">
                  <c:v>42813</c:v>
                </c:pt>
                <c:pt idx="3639">
                  <c:v>42813</c:v>
                </c:pt>
                <c:pt idx="3640">
                  <c:v>42813</c:v>
                </c:pt>
                <c:pt idx="3641">
                  <c:v>42813</c:v>
                </c:pt>
                <c:pt idx="3642">
                  <c:v>42813</c:v>
                </c:pt>
                <c:pt idx="3643">
                  <c:v>42813</c:v>
                </c:pt>
                <c:pt idx="3644">
                  <c:v>42813</c:v>
                </c:pt>
                <c:pt idx="3645">
                  <c:v>42813</c:v>
                </c:pt>
                <c:pt idx="3646">
                  <c:v>42820</c:v>
                </c:pt>
                <c:pt idx="3647">
                  <c:v>42820</c:v>
                </c:pt>
                <c:pt idx="3648">
                  <c:v>42820</c:v>
                </c:pt>
                <c:pt idx="3649">
                  <c:v>42820</c:v>
                </c:pt>
                <c:pt idx="3650">
                  <c:v>42820</c:v>
                </c:pt>
                <c:pt idx="3651">
                  <c:v>42820</c:v>
                </c:pt>
                <c:pt idx="3652">
                  <c:v>42820</c:v>
                </c:pt>
                <c:pt idx="3653">
                  <c:v>42820</c:v>
                </c:pt>
                <c:pt idx="3654">
                  <c:v>42820</c:v>
                </c:pt>
                <c:pt idx="3655">
                  <c:v>42820</c:v>
                </c:pt>
                <c:pt idx="3656">
                  <c:v>42820</c:v>
                </c:pt>
                <c:pt idx="3657">
                  <c:v>42820</c:v>
                </c:pt>
                <c:pt idx="3658">
                  <c:v>42827</c:v>
                </c:pt>
                <c:pt idx="3659">
                  <c:v>42827</c:v>
                </c:pt>
                <c:pt idx="3660">
                  <c:v>42827</c:v>
                </c:pt>
                <c:pt idx="3661">
                  <c:v>42827</c:v>
                </c:pt>
                <c:pt idx="3662">
                  <c:v>42827</c:v>
                </c:pt>
                <c:pt idx="3663">
                  <c:v>42827</c:v>
                </c:pt>
                <c:pt idx="3664">
                  <c:v>42827</c:v>
                </c:pt>
                <c:pt idx="3665">
                  <c:v>42827</c:v>
                </c:pt>
                <c:pt idx="3666">
                  <c:v>42827</c:v>
                </c:pt>
                <c:pt idx="3667">
                  <c:v>42827</c:v>
                </c:pt>
                <c:pt idx="3668">
                  <c:v>42827</c:v>
                </c:pt>
                <c:pt idx="3669">
                  <c:v>42827</c:v>
                </c:pt>
                <c:pt idx="3670">
                  <c:v>42827</c:v>
                </c:pt>
                <c:pt idx="3671">
                  <c:v>42827</c:v>
                </c:pt>
                <c:pt idx="3672">
                  <c:v>42827</c:v>
                </c:pt>
                <c:pt idx="3673">
                  <c:v>42827</c:v>
                </c:pt>
                <c:pt idx="3674">
                  <c:v>42827</c:v>
                </c:pt>
                <c:pt idx="3675">
                  <c:v>42827</c:v>
                </c:pt>
                <c:pt idx="3676">
                  <c:v>42834</c:v>
                </c:pt>
                <c:pt idx="3677">
                  <c:v>42834</c:v>
                </c:pt>
                <c:pt idx="3678">
                  <c:v>42834</c:v>
                </c:pt>
                <c:pt idx="3679">
                  <c:v>42834</c:v>
                </c:pt>
                <c:pt idx="3680">
                  <c:v>42834</c:v>
                </c:pt>
                <c:pt idx="3681">
                  <c:v>42834</c:v>
                </c:pt>
                <c:pt idx="3682">
                  <c:v>42834</c:v>
                </c:pt>
                <c:pt idx="3683">
                  <c:v>42834</c:v>
                </c:pt>
                <c:pt idx="3684">
                  <c:v>42834</c:v>
                </c:pt>
                <c:pt idx="3685">
                  <c:v>42834</c:v>
                </c:pt>
                <c:pt idx="3686">
                  <c:v>42834</c:v>
                </c:pt>
                <c:pt idx="3687">
                  <c:v>42834</c:v>
                </c:pt>
                <c:pt idx="3688">
                  <c:v>42834</c:v>
                </c:pt>
                <c:pt idx="3689">
                  <c:v>42834</c:v>
                </c:pt>
                <c:pt idx="3690">
                  <c:v>42834</c:v>
                </c:pt>
                <c:pt idx="3691">
                  <c:v>42834</c:v>
                </c:pt>
                <c:pt idx="3692">
                  <c:v>42834</c:v>
                </c:pt>
                <c:pt idx="3693">
                  <c:v>42834</c:v>
                </c:pt>
                <c:pt idx="3694">
                  <c:v>42834</c:v>
                </c:pt>
                <c:pt idx="3695">
                  <c:v>42834</c:v>
                </c:pt>
                <c:pt idx="3696">
                  <c:v>42834</c:v>
                </c:pt>
                <c:pt idx="3697">
                  <c:v>42834</c:v>
                </c:pt>
                <c:pt idx="3698">
                  <c:v>42834</c:v>
                </c:pt>
                <c:pt idx="3699">
                  <c:v>42841</c:v>
                </c:pt>
                <c:pt idx="3700">
                  <c:v>42841</c:v>
                </c:pt>
                <c:pt idx="3701">
                  <c:v>42841</c:v>
                </c:pt>
                <c:pt idx="3702">
                  <c:v>42841</c:v>
                </c:pt>
                <c:pt idx="3703">
                  <c:v>42841</c:v>
                </c:pt>
                <c:pt idx="3704">
                  <c:v>42841</c:v>
                </c:pt>
                <c:pt idx="3705">
                  <c:v>42841</c:v>
                </c:pt>
                <c:pt idx="3706">
                  <c:v>42841</c:v>
                </c:pt>
                <c:pt idx="3707">
                  <c:v>42841</c:v>
                </c:pt>
                <c:pt idx="3708">
                  <c:v>42841</c:v>
                </c:pt>
                <c:pt idx="3709">
                  <c:v>42841</c:v>
                </c:pt>
                <c:pt idx="3710">
                  <c:v>42841</c:v>
                </c:pt>
                <c:pt idx="3711">
                  <c:v>42841</c:v>
                </c:pt>
                <c:pt idx="3712">
                  <c:v>42841</c:v>
                </c:pt>
                <c:pt idx="3713">
                  <c:v>42841</c:v>
                </c:pt>
                <c:pt idx="3714">
                  <c:v>42848</c:v>
                </c:pt>
                <c:pt idx="3715">
                  <c:v>42848</c:v>
                </c:pt>
                <c:pt idx="3716">
                  <c:v>42848</c:v>
                </c:pt>
                <c:pt idx="3717">
                  <c:v>42848</c:v>
                </c:pt>
                <c:pt idx="3718">
                  <c:v>42848</c:v>
                </c:pt>
                <c:pt idx="3719">
                  <c:v>42848</c:v>
                </c:pt>
                <c:pt idx="3720">
                  <c:v>42848</c:v>
                </c:pt>
                <c:pt idx="3721">
                  <c:v>42848</c:v>
                </c:pt>
                <c:pt idx="3722">
                  <c:v>42848</c:v>
                </c:pt>
                <c:pt idx="3723">
                  <c:v>42848</c:v>
                </c:pt>
                <c:pt idx="3724">
                  <c:v>42848</c:v>
                </c:pt>
                <c:pt idx="3725">
                  <c:v>42848</c:v>
                </c:pt>
                <c:pt idx="3726">
                  <c:v>42855</c:v>
                </c:pt>
                <c:pt idx="3727">
                  <c:v>42855</c:v>
                </c:pt>
                <c:pt idx="3728">
                  <c:v>42855</c:v>
                </c:pt>
                <c:pt idx="3729">
                  <c:v>42855</c:v>
                </c:pt>
                <c:pt idx="3730">
                  <c:v>42855</c:v>
                </c:pt>
                <c:pt idx="3731">
                  <c:v>42855</c:v>
                </c:pt>
                <c:pt idx="3732">
                  <c:v>42855</c:v>
                </c:pt>
                <c:pt idx="3733">
                  <c:v>42855</c:v>
                </c:pt>
                <c:pt idx="3734">
                  <c:v>42855</c:v>
                </c:pt>
                <c:pt idx="3735">
                  <c:v>42855</c:v>
                </c:pt>
                <c:pt idx="3736">
                  <c:v>42855</c:v>
                </c:pt>
                <c:pt idx="3737">
                  <c:v>42855</c:v>
                </c:pt>
                <c:pt idx="3738">
                  <c:v>42855</c:v>
                </c:pt>
                <c:pt idx="3739">
                  <c:v>42855</c:v>
                </c:pt>
                <c:pt idx="3740">
                  <c:v>42855</c:v>
                </c:pt>
                <c:pt idx="3741">
                  <c:v>42855</c:v>
                </c:pt>
                <c:pt idx="3742">
                  <c:v>42855</c:v>
                </c:pt>
                <c:pt idx="3743">
                  <c:v>42855</c:v>
                </c:pt>
                <c:pt idx="3744">
                  <c:v>42855</c:v>
                </c:pt>
                <c:pt idx="3745">
                  <c:v>42855</c:v>
                </c:pt>
                <c:pt idx="3746">
                  <c:v>42862</c:v>
                </c:pt>
                <c:pt idx="3747">
                  <c:v>42862</c:v>
                </c:pt>
                <c:pt idx="3748">
                  <c:v>42862</c:v>
                </c:pt>
                <c:pt idx="3749">
                  <c:v>42862</c:v>
                </c:pt>
                <c:pt idx="3750">
                  <c:v>42862</c:v>
                </c:pt>
                <c:pt idx="3751">
                  <c:v>42862</c:v>
                </c:pt>
                <c:pt idx="3752">
                  <c:v>42862</c:v>
                </c:pt>
                <c:pt idx="3753">
                  <c:v>42862</c:v>
                </c:pt>
                <c:pt idx="3754">
                  <c:v>42862</c:v>
                </c:pt>
                <c:pt idx="3755">
                  <c:v>42862</c:v>
                </c:pt>
                <c:pt idx="3756">
                  <c:v>42862</c:v>
                </c:pt>
                <c:pt idx="3757">
                  <c:v>42862</c:v>
                </c:pt>
                <c:pt idx="3758">
                  <c:v>42862</c:v>
                </c:pt>
                <c:pt idx="3759">
                  <c:v>42862</c:v>
                </c:pt>
                <c:pt idx="3760">
                  <c:v>42862</c:v>
                </c:pt>
                <c:pt idx="3761">
                  <c:v>42862</c:v>
                </c:pt>
                <c:pt idx="3762">
                  <c:v>42862</c:v>
                </c:pt>
                <c:pt idx="3763">
                  <c:v>42862</c:v>
                </c:pt>
                <c:pt idx="3764">
                  <c:v>42862</c:v>
                </c:pt>
                <c:pt idx="3765">
                  <c:v>42862</c:v>
                </c:pt>
                <c:pt idx="3766">
                  <c:v>42862</c:v>
                </c:pt>
                <c:pt idx="3767">
                  <c:v>42862</c:v>
                </c:pt>
                <c:pt idx="3768">
                  <c:v>42869</c:v>
                </c:pt>
                <c:pt idx="3769">
                  <c:v>42869</c:v>
                </c:pt>
                <c:pt idx="3770">
                  <c:v>42869</c:v>
                </c:pt>
                <c:pt idx="3771">
                  <c:v>42869</c:v>
                </c:pt>
                <c:pt idx="3772">
                  <c:v>42869</c:v>
                </c:pt>
                <c:pt idx="3773">
                  <c:v>42869</c:v>
                </c:pt>
                <c:pt idx="3774">
                  <c:v>42869</c:v>
                </c:pt>
                <c:pt idx="3775">
                  <c:v>42869</c:v>
                </c:pt>
                <c:pt idx="3776">
                  <c:v>42869</c:v>
                </c:pt>
                <c:pt idx="3777">
                  <c:v>42869</c:v>
                </c:pt>
                <c:pt idx="3778">
                  <c:v>42869</c:v>
                </c:pt>
                <c:pt idx="3779">
                  <c:v>42869</c:v>
                </c:pt>
                <c:pt idx="3780">
                  <c:v>42869</c:v>
                </c:pt>
                <c:pt idx="3781">
                  <c:v>42869</c:v>
                </c:pt>
                <c:pt idx="3782">
                  <c:v>42869</c:v>
                </c:pt>
                <c:pt idx="3783">
                  <c:v>42869</c:v>
                </c:pt>
                <c:pt idx="3784">
                  <c:v>42869</c:v>
                </c:pt>
                <c:pt idx="3785">
                  <c:v>42869</c:v>
                </c:pt>
                <c:pt idx="3786">
                  <c:v>42869</c:v>
                </c:pt>
                <c:pt idx="3787">
                  <c:v>42876</c:v>
                </c:pt>
                <c:pt idx="3788">
                  <c:v>42876</c:v>
                </c:pt>
                <c:pt idx="3789">
                  <c:v>42876</c:v>
                </c:pt>
                <c:pt idx="3790">
                  <c:v>42876</c:v>
                </c:pt>
                <c:pt idx="3791">
                  <c:v>42876</c:v>
                </c:pt>
                <c:pt idx="3792">
                  <c:v>42876</c:v>
                </c:pt>
                <c:pt idx="3793">
                  <c:v>42876</c:v>
                </c:pt>
                <c:pt idx="3794">
                  <c:v>42876</c:v>
                </c:pt>
                <c:pt idx="3795">
                  <c:v>42876</c:v>
                </c:pt>
                <c:pt idx="3796">
                  <c:v>42876</c:v>
                </c:pt>
                <c:pt idx="3797">
                  <c:v>42876</c:v>
                </c:pt>
                <c:pt idx="3798">
                  <c:v>42876</c:v>
                </c:pt>
                <c:pt idx="3799">
                  <c:v>42876</c:v>
                </c:pt>
                <c:pt idx="3800">
                  <c:v>42876</c:v>
                </c:pt>
                <c:pt idx="3801">
                  <c:v>42876</c:v>
                </c:pt>
                <c:pt idx="3802">
                  <c:v>42876</c:v>
                </c:pt>
                <c:pt idx="3803">
                  <c:v>42876</c:v>
                </c:pt>
                <c:pt idx="3804">
                  <c:v>42876</c:v>
                </c:pt>
                <c:pt idx="3805">
                  <c:v>42883</c:v>
                </c:pt>
                <c:pt idx="3806">
                  <c:v>42883</c:v>
                </c:pt>
                <c:pt idx="3807">
                  <c:v>42883</c:v>
                </c:pt>
                <c:pt idx="3808">
                  <c:v>42883</c:v>
                </c:pt>
                <c:pt idx="3809">
                  <c:v>42883</c:v>
                </c:pt>
                <c:pt idx="3810">
                  <c:v>42883</c:v>
                </c:pt>
                <c:pt idx="3811">
                  <c:v>42883</c:v>
                </c:pt>
                <c:pt idx="3812">
                  <c:v>42883</c:v>
                </c:pt>
                <c:pt idx="3813">
                  <c:v>42883</c:v>
                </c:pt>
                <c:pt idx="3814">
                  <c:v>42883</c:v>
                </c:pt>
                <c:pt idx="3815">
                  <c:v>42883</c:v>
                </c:pt>
                <c:pt idx="3816">
                  <c:v>42883</c:v>
                </c:pt>
                <c:pt idx="3817">
                  <c:v>42883</c:v>
                </c:pt>
                <c:pt idx="3818">
                  <c:v>42883</c:v>
                </c:pt>
                <c:pt idx="4203">
                  <c:v>43065</c:v>
                </c:pt>
                <c:pt idx="4204">
                  <c:v>43065</c:v>
                </c:pt>
              </c:numCache>
            </c:numRef>
          </c:xVal>
          <c:yVal>
            <c:numRef>
              <c:f>血圧管理!$D$3:$D$4207</c:f>
              <c:numCache>
                <c:formatCode>0_ </c:formatCode>
                <c:ptCount val="4205"/>
                <c:pt idx="0">
                  <c:v>134</c:v>
                </c:pt>
                <c:pt idx="1">
                  <c:v>148</c:v>
                </c:pt>
                <c:pt idx="2">
                  <c:v>127</c:v>
                </c:pt>
                <c:pt idx="3">
                  <c:v>128</c:v>
                </c:pt>
                <c:pt idx="4">
                  <c:v>131</c:v>
                </c:pt>
                <c:pt idx="5">
                  <c:v>122</c:v>
                </c:pt>
                <c:pt idx="6">
                  <c:v>135</c:v>
                </c:pt>
                <c:pt idx="7">
                  <c:v>142</c:v>
                </c:pt>
                <c:pt idx="8">
                  <c:v>147</c:v>
                </c:pt>
                <c:pt idx="9">
                  <c:v>146</c:v>
                </c:pt>
                <c:pt idx="10">
                  <c:v>146</c:v>
                </c:pt>
                <c:pt idx="11">
                  <c:v>141</c:v>
                </c:pt>
                <c:pt idx="12">
                  <c:v>141</c:v>
                </c:pt>
                <c:pt idx="13">
                  <c:v>156</c:v>
                </c:pt>
                <c:pt idx="14">
                  <c:v>170</c:v>
                </c:pt>
                <c:pt idx="15" formatCode="General">
                  <c:v>185</c:v>
                </c:pt>
                <c:pt idx="16" formatCode="General">
                  <c:v>185</c:v>
                </c:pt>
                <c:pt idx="17" formatCode="General">
                  <c:v>185</c:v>
                </c:pt>
                <c:pt idx="18" formatCode="General">
                  <c:v>185</c:v>
                </c:pt>
                <c:pt idx="19" formatCode="General">
                  <c:v>185</c:v>
                </c:pt>
                <c:pt idx="20" formatCode="General">
                  <c:v>185</c:v>
                </c:pt>
                <c:pt idx="27">
                  <c:v>168</c:v>
                </c:pt>
                <c:pt idx="28">
                  <c:v>147</c:v>
                </c:pt>
                <c:pt idx="29">
                  <c:v>177</c:v>
                </c:pt>
                <c:pt idx="30">
                  <c:v>185</c:v>
                </c:pt>
                <c:pt idx="31">
                  <c:v>168</c:v>
                </c:pt>
                <c:pt idx="32">
                  <c:v>153</c:v>
                </c:pt>
                <c:pt idx="33">
                  <c:v>166</c:v>
                </c:pt>
                <c:pt idx="34">
                  <c:v>158</c:v>
                </c:pt>
                <c:pt idx="35">
                  <c:v>164</c:v>
                </c:pt>
                <c:pt idx="36">
                  <c:v>150</c:v>
                </c:pt>
                <c:pt idx="37">
                  <c:v>157</c:v>
                </c:pt>
                <c:pt idx="38">
                  <c:v>131</c:v>
                </c:pt>
                <c:pt idx="39">
                  <c:v>157</c:v>
                </c:pt>
                <c:pt idx="40">
                  <c:v>141</c:v>
                </c:pt>
                <c:pt idx="41">
                  <c:v>129</c:v>
                </c:pt>
                <c:pt idx="42">
                  <c:v>132</c:v>
                </c:pt>
                <c:pt idx="43">
                  <c:v>136</c:v>
                </c:pt>
                <c:pt idx="44">
                  <c:v>147</c:v>
                </c:pt>
                <c:pt idx="45">
                  <c:v>141</c:v>
                </c:pt>
                <c:pt idx="46">
                  <c:v>150</c:v>
                </c:pt>
                <c:pt idx="47">
                  <c:v>131</c:v>
                </c:pt>
                <c:pt idx="48">
                  <c:v>141</c:v>
                </c:pt>
                <c:pt idx="49">
                  <c:v>131</c:v>
                </c:pt>
                <c:pt idx="50">
                  <c:v>141</c:v>
                </c:pt>
                <c:pt idx="51">
                  <c:v>130</c:v>
                </c:pt>
                <c:pt idx="52">
                  <c:v>139</c:v>
                </c:pt>
                <c:pt idx="53">
                  <c:v>118</c:v>
                </c:pt>
                <c:pt idx="54">
                  <c:v>146</c:v>
                </c:pt>
                <c:pt idx="55">
                  <c:v>134</c:v>
                </c:pt>
                <c:pt idx="56">
                  <c:v>144</c:v>
                </c:pt>
                <c:pt idx="57">
                  <c:v>133</c:v>
                </c:pt>
                <c:pt idx="58">
                  <c:v>132</c:v>
                </c:pt>
                <c:pt idx="59">
                  <c:v>141</c:v>
                </c:pt>
                <c:pt idx="60">
                  <c:v>137</c:v>
                </c:pt>
                <c:pt idx="61">
                  <c:v>137</c:v>
                </c:pt>
                <c:pt idx="62">
                  <c:v>139</c:v>
                </c:pt>
                <c:pt idx="63">
                  <c:v>129</c:v>
                </c:pt>
                <c:pt idx="64">
                  <c:v>132</c:v>
                </c:pt>
                <c:pt idx="65">
                  <c:v>136</c:v>
                </c:pt>
                <c:pt idx="66">
                  <c:v>122</c:v>
                </c:pt>
                <c:pt idx="67">
                  <c:v>140</c:v>
                </c:pt>
                <c:pt idx="68">
                  <c:v>125</c:v>
                </c:pt>
                <c:pt idx="69">
                  <c:v>143</c:v>
                </c:pt>
                <c:pt idx="70">
                  <c:v>131</c:v>
                </c:pt>
                <c:pt idx="71">
                  <c:v>133</c:v>
                </c:pt>
                <c:pt idx="72">
                  <c:v>148</c:v>
                </c:pt>
                <c:pt idx="73">
                  <c:v>146</c:v>
                </c:pt>
                <c:pt idx="74">
                  <c:v>143</c:v>
                </c:pt>
                <c:pt idx="75">
                  <c:v>132</c:v>
                </c:pt>
                <c:pt idx="76">
                  <c:v>144</c:v>
                </c:pt>
                <c:pt idx="77">
                  <c:v>124</c:v>
                </c:pt>
                <c:pt idx="78">
                  <c:v>139</c:v>
                </c:pt>
                <c:pt idx="79">
                  <c:v>126</c:v>
                </c:pt>
                <c:pt idx="80">
                  <c:v>148</c:v>
                </c:pt>
                <c:pt idx="81">
                  <c:v>131</c:v>
                </c:pt>
                <c:pt idx="82">
                  <c:v>137</c:v>
                </c:pt>
                <c:pt idx="83">
                  <c:v>126</c:v>
                </c:pt>
                <c:pt idx="84">
                  <c:v>138</c:v>
                </c:pt>
                <c:pt idx="85">
                  <c:v>134</c:v>
                </c:pt>
                <c:pt idx="86">
                  <c:v>141</c:v>
                </c:pt>
                <c:pt idx="87">
                  <c:v>126</c:v>
                </c:pt>
                <c:pt idx="88">
                  <c:v>125</c:v>
                </c:pt>
                <c:pt idx="89">
                  <c:v>123</c:v>
                </c:pt>
                <c:pt idx="90">
                  <c:v>124</c:v>
                </c:pt>
                <c:pt idx="91">
                  <c:v>135</c:v>
                </c:pt>
                <c:pt idx="92">
                  <c:v>117</c:v>
                </c:pt>
                <c:pt idx="93">
                  <c:v>148</c:v>
                </c:pt>
                <c:pt idx="94">
                  <c:v>121</c:v>
                </c:pt>
                <c:pt idx="95">
                  <c:v>135</c:v>
                </c:pt>
                <c:pt idx="96">
                  <c:v>135</c:v>
                </c:pt>
                <c:pt idx="97">
                  <c:v>146</c:v>
                </c:pt>
                <c:pt idx="98">
                  <c:v>139</c:v>
                </c:pt>
                <c:pt idx="99">
                  <c:v>139</c:v>
                </c:pt>
                <c:pt idx="100">
                  <c:v>130</c:v>
                </c:pt>
                <c:pt idx="101">
                  <c:v>138</c:v>
                </c:pt>
                <c:pt idx="102">
                  <c:v>136</c:v>
                </c:pt>
                <c:pt idx="103">
                  <c:v>132</c:v>
                </c:pt>
                <c:pt idx="104">
                  <c:v>135</c:v>
                </c:pt>
                <c:pt idx="105">
                  <c:v>131</c:v>
                </c:pt>
                <c:pt idx="106">
                  <c:v>123</c:v>
                </c:pt>
                <c:pt idx="107">
                  <c:v>119</c:v>
                </c:pt>
                <c:pt idx="108">
                  <c:v>142</c:v>
                </c:pt>
                <c:pt idx="109">
                  <c:v>122</c:v>
                </c:pt>
                <c:pt idx="110">
                  <c:v>134</c:v>
                </c:pt>
                <c:pt idx="111">
                  <c:v>116</c:v>
                </c:pt>
                <c:pt idx="112">
                  <c:v>123</c:v>
                </c:pt>
                <c:pt idx="113">
                  <c:v>120</c:v>
                </c:pt>
                <c:pt idx="114">
                  <c:v>116</c:v>
                </c:pt>
                <c:pt idx="115">
                  <c:v>125</c:v>
                </c:pt>
                <c:pt idx="116">
                  <c:v>131</c:v>
                </c:pt>
                <c:pt idx="117">
                  <c:v>125</c:v>
                </c:pt>
                <c:pt idx="118">
                  <c:v>131</c:v>
                </c:pt>
                <c:pt idx="119">
                  <c:v>122</c:v>
                </c:pt>
                <c:pt idx="120">
                  <c:v>135</c:v>
                </c:pt>
                <c:pt idx="121">
                  <c:v>127</c:v>
                </c:pt>
                <c:pt idx="122">
                  <c:v>125</c:v>
                </c:pt>
                <c:pt idx="123">
                  <c:v>123</c:v>
                </c:pt>
                <c:pt idx="124">
                  <c:v>123</c:v>
                </c:pt>
                <c:pt idx="125">
                  <c:v>137</c:v>
                </c:pt>
                <c:pt idx="126">
                  <c:v>131</c:v>
                </c:pt>
                <c:pt idx="127">
                  <c:v>125</c:v>
                </c:pt>
                <c:pt idx="128">
                  <c:v>129</c:v>
                </c:pt>
                <c:pt idx="129">
                  <c:v>135</c:v>
                </c:pt>
                <c:pt idx="130">
                  <c:v>142</c:v>
                </c:pt>
                <c:pt idx="131">
                  <c:v>129</c:v>
                </c:pt>
                <c:pt idx="132">
                  <c:v>133</c:v>
                </c:pt>
                <c:pt idx="133">
                  <c:v>137</c:v>
                </c:pt>
                <c:pt idx="134">
                  <c:v>128</c:v>
                </c:pt>
                <c:pt idx="135">
                  <c:v>132</c:v>
                </c:pt>
                <c:pt idx="136">
                  <c:v>120</c:v>
                </c:pt>
                <c:pt idx="137">
                  <c:v>148</c:v>
                </c:pt>
                <c:pt idx="138">
                  <c:v>137</c:v>
                </c:pt>
                <c:pt idx="139">
                  <c:v>156</c:v>
                </c:pt>
                <c:pt idx="140">
                  <c:v>139</c:v>
                </c:pt>
                <c:pt idx="141">
                  <c:v>129</c:v>
                </c:pt>
                <c:pt idx="142">
                  <c:v>127</c:v>
                </c:pt>
                <c:pt idx="143">
                  <c:v>126</c:v>
                </c:pt>
                <c:pt idx="144">
                  <c:v>136</c:v>
                </c:pt>
                <c:pt idx="145">
                  <c:v>123</c:v>
                </c:pt>
                <c:pt idx="146">
                  <c:v>137</c:v>
                </c:pt>
                <c:pt idx="147">
                  <c:v>115</c:v>
                </c:pt>
                <c:pt idx="148">
                  <c:v>123</c:v>
                </c:pt>
                <c:pt idx="149">
                  <c:v>126</c:v>
                </c:pt>
                <c:pt idx="150">
                  <c:v>132</c:v>
                </c:pt>
                <c:pt idx="151">
                  <c:v>124</c:v>
                </c:pt>
                <c:pt idx="152">
                  <c:v>137</c:v>
                </c:pt>
                <c:pt idx="153">
                  <c:v>115</c:v>
                </c:pt>
                <c:pt idx="154">
                  <c:v>130</c:v>
                </c:pt>
                <c:pt idx="155">
                  <c:v>135</c:v>
                </c:pt>
                <c:pt idx="156">
                  <c:v>127</c:v>
                </c:pt>
                <c:pt idx="157">
                  <c:v>127</c:v>
                </c:pt>
                <c:pt idx="158">
                  <c:v>120</c:v>
                </c:pt>
                <c:pt idx="159">
                  <c:v>132</c:v>
                </c:pt>
                <c:pt idx="160">
                  <c:v>125</c:v>
                </c:pt>
                <c:pt idx="161">
                  <c:v>123</c:v>
                </c:pt>
                <c:pt idx="162">
                  <c:v>124</c:v>
                </c:pt>
                <c:pt idx="163">
                  <c:v>128</c:v>
                </c:pt>
                <c:pt idx="164">
                  <c:v>126</c:v>
                </c:pt>
                <c:pt idx="165">
                  <c:v>123</c:v>
                </c:pt>
                <c:pt idx="166">
                  <c:v>124</c:v>
                </c:pt>
                <c:pt idx="167">
                  <c:v>134</c:v>
                </c:pt>
                <c:pt idx="168">
                  <c:v>117</c:v>
                </c:pt>
                <c:pt idx="169">
                  <c:v>132</c:v>
                </c:pt>
                <c:pt idx="170">
                  <c:v>127</c:v>
                </c:pt>
                <c:pt idx="171">
                  <c:v>125</c:v>
                </c:pt>
                <c:pt idx="172">
                  <c:v>120</c:v>
                </c:pt>
                <c:pt idx="173">
                  <c:v>127</c:v>
                </c:pt>
                <c:pt idx="174">
                  <c:v>136</c:v>
                </c:pt>
                <c:pt idx="175">
                  <c:v>137</c:v>
                </c:pt>
                <c:pt idx="176">
                  <c:v>130</c:v>
                </c:pt>
                <c:pt idx="177">
                  <c:v>130</c:v>
                </c:pt>
                <c:pt idx="178">
                  <c:v>127</c:v>
                </c:pt>
                <c:pt idx="179">
                  <c:v>121</c:v>
                </c:pt>
                <c:pt idx="180">
                  <c:v>126</c:v>
                </c:pt>
                <c:pt idx="181">
                  <c:v>132</c:v>
                </c:pt>
                <c:pt idx="182">
                  <c:v>128</c:v>
                </c:pt>
                <c:pt idx="183">
                  <c:v>135</c:v>
                </c:pt>
                <c:pt idx="184">
                  <c:v>123</c:v>
                </c:pt>
                <c:pt idx="185">
                  <c:v>128</c:v>
                </c:pt>
                <c:pt idx="186">
                  <c:v>127</c:v>
                </c:pt>
                <c:pt idx="187">
                  <c:v>122</c:v>
                </c:pt>
                <c:pt idx="188">
                  <c:v>125</c:v>
                </c:pt>
                <c:pt idx="189">
                  <c:v>122</c:v>
                </c:pt>
                <c:pt idx="190">
                  <c:v>118</c:v>
                </c:pt>
                <c:pt idx="191">
                  <c:v>126</c:v>
                </c:pt>
                <c:pt idx="192">
                  <c:v>115</c:v>
                </c:pt>
                <c:pt idx="193">
                  <c:v>118</c:v>
                </c:pt>
                <c:pt idx="194">
                  <c:v>114</c:v>
                </c:pt>
                <c:pt idx="195">
                  <c:v>117</c:v>
                </c:pt>
                <c:pt idx="196">
                  <c:v>115</c:v>
                </c:pt>
                <c:pt idx="197">
                  <c:v>122</c:v>
                </c:pt>
                <c:pt idx="198">
                  <c:v>124</c:v>
                </c:pt>
                <c:pt idx="199">
                  <c:v>133</c:v>
                </c:pt>
                <c:pt idx="200">
                  <c:v>124</c:v>
                </c:pt>
                <c:pt idx="201">
                  <c:v>119</c:v>
                </c:pt>
                <c:pt idx="202">
                  <c:v>120</c:v>
                </c:pt>
                <c:pt idx="203">
                  <c:v>125</c:v>
                </c:pt>
                <c:pt idx="204">
                  <c:v>115</c:v>
                </c:pt>
                <c:pt idx="205">
                  <c:v>125</c:v>
                </c:pt>
                <c:pt idx="206">
                  <c:v>125</c:v>
                </c:pt>
                <c:pt idx="207">
                  <c:v>125</c:v>
                </c:pt>
                <c:pt idx="208">
                  <c:v>126</c:v>
                </c:pt>
                <c:pt idx="209">
                  <c:v>120</c:v>
                </c:pt>
                <c:pt idx="210">
                  <c:v>132</c:v>
                </c:pt>
                <c:pt idx="211">
                  <c:v>128</c:v>
                </c:pt>
                <c:pt idx="212">
                  <c:v>104</c:v>
                </c:pt>
                <c:pt idx="213">
                  <c:v>127</c:v>
                </c:pt>
                <c:pt idx="214">
                  <c:v>115</c:v>
                </c:pt>
                <c:pt idx="215">
                  <c:v>122</c:v>
                </c:pt>
                <c:pt idx="216">
                  <c:v>122</c:v>
                </c:pt>
                <c:pt idx="217">
                  <c:v>120</c:v>
                </c:pt>
                <c:pt idx="218">
                  <c:v>113</c:v>
                </c:pt>
                <c:pt idx="219">
                  <c:v>117</c:v>
                </c:pt>
                <c:pt idx="220">
                  <c:v>112</c:v>
                </c:pt>
                <c:pt idx="221">
                  <c:v>116</c:v>
                </c:pt>
                <c:pt idx="222">
                  <c:v>118</c:v>
                </c:pt>
                <c:pt idx="223">
                  <c:v>107</c:v>
                </c:pt>
                <c:pt idx="224">
                  <c:v>123</c:v>
                </c:pt>
                <c:pt idx="225">
                  <c:v>118</c:v>
                </c:pt>
                <c:pt idx="226">
                  <c:v>117</c:v>
                </c:pt>
                <c:pt idx="227">
                  <c:v>125</c:v>
                </c:pt>
                <c:pt idx="228">
                  <c:v>117</c:v>
                </c:pt>
                <c:pt idx="229">
                  <c:v>115</c:v>
                </c:pt>
                <c:pt idx="230">
                  <c:v>123</c:v>
                </c:pt>
                <c:pt idx="231">
                  <c:v>120</c:v>
                </c:pt>
                <c:pt idx="232">
                  <c:v>122</c:v>
                </c:pt>
                <c:pt idx="233">
                  <c:v>114</c:v>
                </c:pt>
                <c:pt idx="234">
                  <c:v>118</c:v>
                </c:pt>
                <c:pt idx="235">
                  <c:v>115</c:v>
                </c:pt>
                <c:pt idx="236">
                  <c:v>115</c:v>
                </c:pt>
                <c:pt idx="237">
                  <c:v>124</c:v>
                </c:pt>
                <c:pt idx="238">
                  <c:v>110</c:v>
                </c:pt>
                <c:pt idx="239">
                  <c:v>123</c:v>
                </c:pt>
                <c:pt idx="240">
                  <c:v>113</c:v>
                </c:pt>
                <c:pt idx="241">
                  <c:v>124</c:v>
                </c:pt>
                <c:pt idx="242">
                  <c:v>122</c:v>
                </c:pt>
                <c:pt idx="243">
                  <c:v>115</c:v>
                </c:pt>
                <c:pt idx="244">
                  <c:v>135</c:v>
                </c:pt>
                <c:pt idx="246">
                  <c:v>131</c:v>
                </c:pt>
                <c:pt idx="247">
                  <c:v>120</c:v>
                </c:pt>
                <c:pt idx="248">
                  <c:v>128</c:v>
                </c:pt>
                <c:pt idx="249">
                  <c:v>114</c:v>
                </c:pt>
                <c:pt idx="250">
                  <c:v>128</c:v>
                </c:pt>
                <c:pt idx="251">
                  <c:v>114</c:v>
                </c:pt>
                <c:pt idx="252">
                  <c:v>125</c:v>
                </c:pt>
                <c:pt idx="253">
                  <c:v>101</c:v>
                </c:pt>
                <c:pt idx="254">
                  <c:v>123</c:v>
                </c:pt>
                <c:pt idx="255">
                  <c:v>115</c:v>
                </c:pt>
                <c:pt idx="256">
                  <c:v>121</c:v>
                </c:pt>
                <c:pt idx="257">
                  <c:v>129</c:v>
                </c:pt>
                <c:pt idx="258">
                  <c:v>117</c:v>
                </c:pt>
                <c:pt idx="259">
                  <c:v>128</c:v>
                </c:pt>
                <c:pt idx="260">
                  <c:v>118</c:v>
                </c:pt>
                <c:pt idx="261">
                  <c:v>115</c:v>
                </c:pt>
                <c:pt idx="262">
                  <c:v>127</c:v>
                </c:pt>
                <c:pt idx="263">
                  <c:v>115</c:v>
                </c:pt>
                <c:pt idx="264">
                  <c:v>127</c:v>
                </c:pt>
                <c:pt idx="265">
                  <c:v>115</c:v>
                </c:pt>
                <c:pt idx="266">
                  <c:v>118</c:v>
                </c:pt>
                <c:pt idx="267">
                  <c:v>116</c:v>
                </c:pt>
                <c:pt idx="268">
                  <c:v>118</c:v>
                </c:pt>
                <c:pt idx="269">
                  <c:v>113</c:v>
                </c:pt>
                <c:pt idx="270">
                  <c:v>125</c:v>
                </c:pt>
                <c:pt idx="272">
                  <c:v>127</c:v>
                </c:pt>
                <c:pt idx="273">
                  <c:v>130</c:v>
                </c:pt>
                <c:pt idx="274">
                  <c:v>118</c:v>
                </c:pt>
                <c:pt idx="275">
                  <c:v>132</c:v>
                </c:pt>
                <c:pt idx="276">
                  <c:v>122</c:v>
                </c:pt>
                <c:pt idx="280">
                  <c:v>124</c:v>
                </c:pt>
                <c:pt idx="281">
                  <c:v>128</c:v>
                </c:pt>
                <c:pt idx="282">
                  <c:v>129</c:v>
                </c:pt>
                <c:pt idx="283">
                  <c:v>124</c:v>
                </c:pt>
                <c:pt idx="284">
                  <c:v>110</c:v>
                </c:pt>
                <c:pt idx="285">
                  <c:v>122</c:v>
                </c:pt>
                <c:pt idx="286">
                  <c:v>126</c:v>
                </c:pt>
                <c:pt idx="287">
                  <c:v>128</c:v>
                </c:pt>
                <c:pt idx="289">
                  <c:v>126</c:v>
                </c:pt>
                <c:pt idx="290">
                  <c:v>130</c:v>
                </c:pt>
                <c:pt idx="291">
                  <c:v>127</c:v>
                </c:pt>
                <c:pt idx="292">
                  <c:v>131</c:v>
                </c:pt>
                <c:pt idx="293">
                  <c:v>128</c:v>
                </c:pt>
                <c:pt idx="294">
                  <c:v>126</c:v>
                </c:pt>
                <c:pt idx="295">
                  <c:v>132</c:v>
                </c:pt>
                <c:pt idx="296">
                  <c:v>115</c:v>
                </c:pt>
                <c:pt idx="297">
                  <c:v>130</c:v>
                </c:pt>
                <c:pt idx="298">
                  <c:v>121</c:v>
                </c:pt>
                <c:pt idx="299">
                  <c:v>130</c:v>
                </c:pt>
                <c:pt idx="300">
                  <c:v>117</c:v>
                </c:pt>
                <c:pt idx="301">
                  <c:v>128</c:v>
                </c:pt>
                <c:pt idx="302">
                  <c:v>118</c:v>
                </c:pt>
                <c:pt idx="303">
                  <c:v>124</c:v>
                </c:pt>
                <c:pt idx="304">
                  <c:v>128</c:v>
                </c:pt>
                <c:pt idx="305">
                  <c:v>118</c:v>
                </c:pt>
                <c:pt idx="306">
                  <c:v>131</c:v>
                </c:pt>
                <c:pt idx="307">
                  <c:v>120</c:v>
                </c:pt>
                <c:pt idx="308">
                  <c:v>128</c:v>
                </c:pt>
                <c:pt idx="309">
                  <c:v>126</c:v>
                </c:pt>
                <c:pt idx="310">
                  <c:v>126</c:v>
                </c:pt>
                <c:pt idx="311">
                  <c:v>129</c:v>
                </c:pt>
                <c:pt idx="312">
                  <c:v>125</c:v>
                </c:pt>
                <c:pt idx="313">
                  <c:v>120</c:v>
                </c:pt>
                <c:pt idx="314">
                  <c:v>125</c:v>
                </c:pt>
                <c:pt idx="315">
                  <c:v>128</c:v>
                </c:pt>
                <c:pt idx="316">
                  <c:v>131</c:v>
                </c:pt>
                <c:pt idx="317">
                  <c:v>126</c:v>
                </c:pt>
                <c:pt idx="318">
                  <c:v>123</c:v>
                </c:pt>
                <c:pt idx="319">
                  <c:v>123</c:v>
                </c:pt>
                <c:pt idx="320">
                  <c:v>129</c:v>
                </c:pt>
                <c:pt idx="321">
                  <c:v>128</c:v>
                </c:pt>
                <c:pt idx="322">
                  <c:v>127</c:v>
                </c:pt>
                <c:pt idx="323">
                  <c:v>131</c:v>
                </c:pt>
                <c:pt idx="324">
                  <c:v>120</c:v>
                </c:pt>
                <c:pt idx="325">
                  <c:v>121</c:v>
                </c:pt>
                <c:pt idx="326">
                  <c:v>127</c:v>
                </c:pt>
                <c:pt idx="327">
                  <c:v>128</c:v>
                </c:pt>
                <c:pt idx="328">
                  <c:v>123</c:v>
                </c:pt>
                <c:pt idx="329">
                  <c:v>129</c:v>
                </c:pt>
                <c:pt idx="330">
                  <c:v>115</c:v>
                </c:pt>
                <c:pt idx="331">
                  <c:v>124</c:v>
                </c:pt>
                <c:pt idx="332">
                  <c:v>117</c:v>
                </c:pt>
                <c:pt idx="333">
                  <c:v>127</c:v>
                </c:pt>
                <c:pt idx="334">
                  <c:v>120</c:v>
                </c:pt>
                <c:pt idx="335">
                  <c:v>126</c:v>
                </c:pt>
                <c:pt idx="336">
                  <c:v>124</c:v>
                </c:pt>
                <c:pt idx="337">
                  <c:v>117</c:v>
                </c:pt>
                <c:pt idx="338">
                  <c:v>130</c:v>
                </c:pt>
                <c:pt idx="339">
                  <c:v>124</c:v>
                </c:pt>
                <c:pt idx="340">
                  <c:v>118</c:v>
                </c:pt>
                <c:pt idx="341">
                  <c:v>130</c:v>
                </c:pt>
                <c:pt idx="342">
                  <c:v>124</c:v>
                </c:pt>
                <c:pt idx="343">
                  <c:v>115</c:v>
                </c:pt>
                <c:pt idx="344">
                  <c:v>126</c:v>
                </c:pt>
                <c:pt idx="345">
                  <c:v>124</c:v>
                </c:pt>
                <c:pt idx="346">
                  <c:v>129</c:v>
                </c:pt>
                <c:pt idx="347">
                  <c:v>130</c:v>
                </c:pt>
                <c:pt idx="348">
                  <c:v>132</c:v>
                </c:pt>
                <c:pt idx="349">
                  <c:v>145</c:v>
                </c:pt>
                <c:pt idx="350">
                  <c:v>139</c:v>
                </c:pt>
                <c:pt idx="351">
                  <c:v>138</c:v>
                </c:pt>
                <c:pt idx="352">
                  <c:v>115</c:v>
                </c:pt>
                <c:pt idx="353">
                  <c:v>126</c:v>
                </c:pt>
                <c:pt idx="355">
                  <c:v>137</c:v>
                </c:pt>
                <c:pt idx="356">
                  <c:v>142</c:v>
                </c:pt>
                <c:pt idx="357">
                  <c:v>137</c:v>
                </c:pt>
                <c:pt idx="358">
                  <c:v>134</c:v>
                </c:pt>
                <c:pt idx="359">
                  <c:v>141</c:v>
                </c:pt>
                <c:pt idx="360">
                  <c:v>139</c:v>
                </c:pt>
                <c:pt idx="361">
                  <c:v>142</c:v>
                </c:pt>
                <c:pt idx="362">
                  <c:v>146</c:v>
                </c:pt>
                <c:pt idx="363">
                  <c:v>131</c:v>
                </c:pt>
                <c:pt idx="364">
                  <c:v>142</c:v>
                </c:pt>
                <c:pt idx="365">
                  <c:v>127</c:v>
                </c:pt>
                <c:pt idx="366">
                  <c:v>144</c:v>
                </c:pt>
                <c:pt idx="367">
                  <c:v>136</c:v>
                </c:pt>
                <c:pt idx="368">
                  <c:v>131</c:v>
                </c:pt>
                <c:pt idx="369">
                  <c:v>135</c:v>
                </c:pt>
                <c:pt idx="370">
                  <c:v>120</c:v>
                </c:pt>
                <c:pt idx="371">
                  <c:v>147</c:v>
                </c:pt>
                <c:pt idx="372">
                  <c:v>136</c:v>
                </c:pt>
                <c:pt idx="373">
                  <c:v>150</c:v>
                </c:pt>
                <c:pt idx="374">
                  <c:v>134</c:v>
                </c:pt>
                <c:pt idx="375">
                  <c:v>128</c:v>
                </c:pt>
                <c:pt idx="376">
                  <c:v>126</c:v>
                </c:pt>
                <c:pt idx="377">
                  <c:v>133</c:v>
                </c:pt>
                <c:pt idx="378">
                  <c:v>116</c:v>
                </c:pt>
                <c:pt idx="379">
                  <c:v>126</c:v>
                </c:pt>
                <c:pt idx="380">
                  <c:v>122</c:v>
                </c:pt>
                <c:pt idx="381">
                  <c:v>125</c:v>
                </c:pt>
                <c:pt idx="382">
                  <c:v>127</c:v>
                </c:pt>
                <c:pt idx="383">
                  <c:v>136</c:v>
                </c:pt>
                <c:pt idx="384">
                  <c:v>135</c:v>
                </c:pt>
                <c:pt idx="385">
                  <c:v>142</c:v>
                </c:pt>
                <c:pt idx="386">
                  <c:v>131</c:v>
                </c:pt>
                <c:pt idx="387">
                  <c:v>125</c:v>
                </c:pt>
                <c:pt idx="388">
                  <c:v>135</c:v>
                </c:pt>
                <c:pt idx="389">
                  <c:v>125</c:v>
                </c:pt>
                <c:pt idx="390">
                  <c:v>122</c:v>
                </c:pt>
                <c:pt idx="391">
                  <c:v>126</c:v>
                </c:pt>
                <c:pt idx="392">
                  <c:v>130</c:v>
                </c:pt>
                <c:pt idx="393">
                  <c:v>129</c:v>
                </c:pt>
                <c:pt idx="394">
                  <c:v>119</c:v>
                </c:pt>
                <c:pt idx="395">
                  <c:v>124</c:v>
                </c:pt>
                <c:pt idx="396">
                  <c:v>130</c:v>
                </c:pt>
                <c:pt idx="397">
                  <c:v>130</c:v>
                </c:pt>
                <c:pt idx="398">
                  <c:v>133</c:v>
                </c:pt>
                <c:pt idx="399">
                  <c:v>131</c:v>
                </c:pt>
                <c:pt idx="401">
                  <c:v>124</c:v>
                </c:pt>
                <c:pt idx="402">
                  <c:v>136</c:v>
                </c:pt>
                <c:pt idx="403">
                  <c:v>117</c:v>
                </c:pt>
                <c:pt idx="404">
                  <c:v>123</c:v>
                </c:pt>
                <c:pt idx="405">
                  <c:v>146</c:v>
                </c:pt>
                <c:pt idx="406">
                  <c:v>136</c:v>
                </c:pt>
                <c:pt idx="407">
                  <c:v>128</c:v>
                </c:pt>
                <c:pt idx="408">
                  <c:v>134</c:v>
                </c:pt>
                <c:pt idx="409">
                  <c:v>111</c:v>
                </c:pt>
                <c:pt idx="410">
                  <c:v>126</c:v>
                </c:pt>
                <c:pt idx="411">
                  <c:v>132</c:v>
                </c:pt>
                <c:pt idx="412">
                  <c:v>105</c:v>
                </c:pt>
                <c:pt idx="413">
                  <c:v>121</c:v>
                </c:pt>
                <c:pt idx="414">
                  <c:v>118</c:v>
                </c:pt>
                <c:pt idx="415">
                  <c:v>125</c:v>
                </c:pt>
                <c:pt idx="416">
                  <c:v>131</c:v>
                </c:pt>
                <c:pt idx="417">
                  <c:v>124</c:v>
                </c:pt>
                <c:pt idx="418">
                  <c:v>128</c:v>
                </c:pt>
                <c:pt idx="419">
                  <c:v>126</c:v>
                </c:pt>
                <c:pt idx="421">
                  <c:v>155</c:v>
                </c:pt>
                <c:pt idx="422">
                  <c:v>128</c:v>
                </c:pt>
                <c:pt idx="423">
                  <c:v>124</c:v>
                </c:pt>
                <c:pt idx="424">
                  <c:v>124</c:v>
                </c:pt>
                <c:pt idx="425">
                  <c:v>125</c:v>
                </c:pt>
                <c:pt idx="426">
                  <c:v>134</c:v>
                </c:pt>
                <c:pt idx="427">
                  <c:v>133</c:v>
                </c:pt>
                <c:pt idx="428">
                  <c:v>121</c:v>
                </c:pt>
                <c:pt idx="429">
                  <c:v>140</c:v>
                </c:pt>
                <c:pt idx="430">
                  <c:v>140</c:v>
                </c:pt>
                <c:pt idx="431">
                  <c:v>133</c:v>
                </c:pt>
                <c:pt idx="432">
                  <c:v>115</c:v>
                </c:pt>
                <c:pt idx="433">
                  <c:v>139</c:v>
                </c:pt>
                <c:pt idx="434">
                  <c:v>131</c:v>
                </c:pt>
                <c:pt idx="435">
                  <c:v>138</c:v>
                </c:pt>
                <c:pt idx="436">
                  <c:v>136</c:v>
                </c:pt>
                <c:pt idx="437">
                  <c:v>133</c:v>
                </c:pt>
                <c:pt idx="438">
                  <c:v>125</c:v>
                </c:pt>
                <c:pt idx="439">
                  <c:v>121</c:v>
                </c:pt>
                <c:pt idx="440">
                  <c:v>128</c:v>
                </c:pt>
                <c:pt idx="441">
                  <c:v>122</c:v>
                </c:pt>
                <c:pt idx="442">
                  <c:v>127</c:v>
                </c:pt>
                <c:pt idx="443">
                  <c:v>121</c:v>
                </c:pt>
                <c:pt idx="444">
                  <c:v>135</c:v>
                </c:pt>
                <c:pt idx="445">
                  <c:v>125</c:v>
                </c:pt>
                <c:pt idx="446">
                  <c:v>132</c:v>
                </c:pt>
                <c:pt idx="447">
                  <c:v>124</c:v>
                </c:pt>
                <c:pt idx="448">
                  <c:v>123</c:v>
                </c:pt>
                <c:pt idx="449">
                  <c:v>124</c:v>
                </c:pt>
                <c:pt idx="450">
                  <c:v>115</c:v>
                </c:pt>
                <c:pt idx="451">
                  <c:v>120</c:v>
                </c:pt>
                <c:pt idx="452">
                  <c:v>119</c:v>
                </c:pt>
                <c:pt idx="453">
                  <c:v>117</c:v>
                </c:pt>
                <c:pt idx="454">
                  <c:v>131</c:v>
                </c:pt>
                <c:pt idx="455">
                  <c:v>133</c:v>
                </c:pt>
                <c:pt idx="456">
                  <c:v>140</c:v>
                </c:pt>
                <c:pt idx="457">
                  <c:v>145</c:v>
                </c:pt>
                <c:pt idx="458">
                  <c:v>133</c:v>
                </c:pt>
                <c:pt idx="459">
                  <c:v>123</c:v>
                </c:pt>
                <c:pt idx="460">
                  <c:v>127</c:v>
                </c:pt>
                <c:pt idx="461">
                  <c:v>130</c:v>
                </c:pt>
                <c:pt idx="462">
                  <c:v>134</c:v>
                </c:pt>
                <c:pt idx="463">
                  <c:v>127</c:v>
                </c:pt>
                <c:pt idx="464">
                  <c:v>120</c:v>
                </c:pt>
                <c:pt idx="465">
                  <c:v>127</c:v>
                </c:pt>
                <c:pt idx="466">
                  <c:v>110</c:v>
                </c:pt>
                <c:pt idx="467">
                  <c:v>144</c:v>
                </c:pt>
                <c:pt idx="468">
                  <c:v>133</c:v>
                </c:pt>
                <c:pt idx="469">
                  <c:v>123</c:v>
                </c:pt>
                <c:pt idx="470">
                  <c:v>129</c:v>
                </c:pt>
                <c:pt idx="471">
                  <c:v>115</c:v>
                </c:pt>
                <c:pt idx="472">
                  <c:v>134</c:v>
                </c:pt>
                <c:pt idx="473">
                  <c:v>120</c:v>
                </c:pt>
                <c:pt idx="474">
                  <c:v>124</c:v>
                </c:pt>
                <c:pt idx="475">
                  <c:v>124</c:v>
                </c:pt>
                <c:pt idx="476">
                  <c:v>116</c:v>
                </c:pt>
                <c:pt idx="477">
                  <c:v>124</c:v>
                </c:pt>
                <c:pt idx="478">
                  <c:v>124</c:v>
                </c:pt>
                <c:pt idx="479">
                  <c:v>126</c:v>
                </c:pt>
                <c:pt idx="480">
                  <c:v>126</c:v>
                </c:pt>
                <c:pt idx="482">
                  <c:v>131</c:v>
                </c:pt>
                <c:pt idx="483">
                  <c:v>133</c:v>
                </c:pt>
                <c:pt idx="484">
                  <c:v>128</c:v>
                </c:pt>
                <c:pt idx="485">
                  <c:v>129</c:v>
                </c:pt>
                <c:pt idx="486">
                  <c:v>131</c:v>
                </c:pt>
                <c:pt idx="487">
                  <c:v>125</c:v>
                </c:pt>
                <c:pt idx="488">
                  <c:v>110</c:v>
                </c:pt>
                <c:pt idx="489">
                  <c:v>115</c:v>
                </c:pt>
                <c:pt idx="490">
                  <c:v>129</c:v>
                </c:pt>
                <c:pt idx="491">
                  <c:v>115</c:v>
                </c:pt>
                <c:pt idx="492">
                  <c:v>115</c:v>
                </c:pt>
                <c:pt idx="493">
                  <c:v>134</c:v>
                </c:pt>
                <c:pt idx="494">
                  <c:v>128</c:v>
                </c:pt>
                <c:pt idx="495">
                  <c:v>120</c:v>
                </c:pt>
                <c:pt idx="496">
                  <c:v>128</c:v>
                </c:pt>
                <c:pt idx="497">
                  <c:v>124</c:v>
                </c:pt>
                <c:pt idx="498">
                  <c:v>133</c:v>
                </c:pt>
                <c:pt idx="499">
                  <c:v>120</c:v>
                </c:pt>
                <c:pt idx="500">
                  <c:v>130</c:v>
                </c:pt>
                <c:pt idx="501">
                  <c:v>120</c:v>
                </c:pt>
                <c:pt idx="502">
                  <c:v>125</c:v>
                </c:pt>
                <c:pt idx="503">
                  <c:v>144</c:v>
                </c:pt>
                <c:pt idx="504">
                  <c:v>122</c:v>
                </c:pt>
                <c:pt idx="505">
                  <c:v>128</c:v>
                </c:pt>
                <c:pt idx="506">
                  <c:v>120</c:v>
                </c:pt>
                <c:pt idx="507">
                  <c:v>105</c:v>
                </c:pt>
                <c:pt idx="509">
                  <c:v>120</c:v>
                </c:pt>
                <c:pt idx="510">
                  <c:v>125</c:v>
                </c:pt>
                <c:pt idx="511">
                  <c:v>120</c:v>
                </c:pt>
                <c:pt idx="512">
                  <c:v>117</c:v>
                </c:pt>
                <c:pt idx="513">
                  <c:v>125</c:v>
                </c:pt>
                <c:pt idx="514">
                  <c:v>115</c:v>
                </c:pt>
                <c:pt idx="515">
                  <c:v>125</c:v>
                </c:pt>
                <c:pt idx="516">
                  <c:v>138</c:v>
                </c:pt>
                <c:pt idx="517">
                  <c:v>130</c:v>
                </c:pt>
                <c:pt idx="518">
                  <c:v>121</c:v>
                </c:pt>
                <c:pt idx="519">
                  <c:v>122</c:v>
                </c:pt>
                <c:pt idx="520">
                  <c:v>116</c:v>
                </c:pt>
                <c:pt idx="521">
                  <c:v>124</c:v>
                </c:pt>
                <c:pt idx="522">
                  <c:v>121</c:v>
                </c:pt>
                <c:pt idx="523">
                  <c:v>115</c:v>
                </c:pt>
                <c:pt idx="524">
                  <c:v>124</c:v>
                </c:pt>
                <c:pt idx="526">
                  <c:v>133</c:v>
                </c:pt>
                <c:pt idx="527">
                  <c:v>131</c:v>
                </c:pt>
                <c:pt idx="528">
                  <c:v>128</c:v>
                </c:pt>
                <c:pt idx="529">
                  <c:v>125</c:v>
                </c:pt>
                <c:pt idx="530">
                  <c:v>123</c:v>
                </c:pt>
                <c:pt idx="531">
                  <c:v>116</c:v>
                </c:pt>
                <c:pt idx="532">
                  <c:v>132</c:v>
                </c:pt>
                <c:pt idx="533">
                  <c:v>116</c:v>
                </c:pt>
                <c:pt idx="534">
                  <c:v>110</c:v>
                </c:pt>
                <c:pt idx="535">
                  <c:v>121</c:v>
                </c:pt>
                <c:pt idx="536">
                  <c:v>125</c:v>
                </c:pt>
                <c:pt idx="537">
                  <c:v>134</c:v>
                </c:pt>
                <c:pt idx="538">
                  <c:v>130</c:v>
                </c:pt>
                <c:pt idx="539">
                  <c:v>115</c:v>
                </c:pt>
                <c:pt idx="540">
                  <c:v>124</c:v>
                </c:pt>
                <c:pt idx="541">
                  <c:v>132</c:v>
                </c:pt>
                <c:pt idx="542">
                  <c:v>120</c:v>
                </c:pt>
                <c:pt idx="543">
                  <c:v>135</c:v>
                </c:pt>
                <c:pt idx="544">
                  <c:v>126</c:v>
                </c:pt>
                <c:pt idx="545">
                  <c:v>127</c:v>
                </c:pt>
                <c:pt idx="546">
                  <c:v>120</c:v>
                </c:pt>
                <c:pt idx="547">
                  <c:v>126</c:v>
                </c:pt>
                <c:pt idx="548">
                  <c:v>120</c:v>
                </c:pt>
                <c:pt idx="549">
                  <c:v>120</c:v>
                </c:pt>
                <c:pt idx="550">
                  <c:v>132</c:v>
                </c:pt>
                <c:pt idx="551">
                  <c:v>127</c:v>
                </c:pt>
                <c:pt idx="552">
                  <c:v>115</c:v>
                </c:pt>
                <c:pt idx="553">
                  <c:v>115</c:v>
                </c:pt>
                <c:pt idx="554">
                  <c:v>135</c:v>
                </c:pt>
                <c:pt idx="555">
                  <c:v>132</c:v>
                </c:pt>
                <c:pt idx="556">
                  <c:v>115</c:v>
                </c:pt>
                <c:pt idx="557">
                  <c:v>135</c:v>
                </c:pt>
                <c:pt idx="558">
                  <c:v>141</c:v>
                </c:pt>
                <c:pt idx="559">
                  <c:v>120</c:v>
                </c:pt>
                <c:pt idx="560">
                  <c:v>111</c:v>
                </c:pt>
                <c:pt idx="561">
                  <c:v>125</c:v>
                </c:pt>
                <c:pt idx="562">
                  <c:v>112</c:v>
                </c:pt>
                <c:pt idx="563">
                  <c:v>121</c:v>
                </c:pt>
                <c:pt idx="564">
                  <c:v>120</c:v>
                </c:pt>
                <c:pt idx="565">
                  <c:v>135</c:v>
                </c:pt>
                <c:pt idx="566">
                  <c:v>139</c:v>
                </c:pt>
                <c:pt idx="567">
                  <c:v>142</c:v>
                </c:pt>
                <c:pt idx="568">
                  <c:v>125</c:v>
                </c:pt>
                <c:pt idx="569">
                  <c:v>143</c:v>
                </c:pt>
                <c:pt idx="570">
                  <c:v>132</c:v>
                </c:pt>
                <c:pt idx="571">
                  <c:v>133</c:v>
                </c:pt>
                <c:pt idx="572">
                  <c:v>133</c:v>
                </c:pt>
                <c:pt idx="573">
                  <c:v>135</c:v>
                </c:pt>
                <c:pt idx="574">
                  <c:v>133</c:v>
                </c:pt>
                <c:pt idx="575">
                  <c:v>120</c:v>
                </c:pt>
                <c:pt idx="576">
                  <c:v>114</c:v>
                </c:pt>
                <c:pt idx="577">
                  <c:v>127</c:v>
                </c:pt>
                <c:pt idx="578">
                  <c:v>126</c:v>
                </c:pt>
                <c:pt idx="579">
                  <c:v>120</c:v>
                </c:pt>
                <c:pt idx="580">
                  <c:v>124</c:v>
                </c:pt>
                <c:pt idx="581">
                  <c:v>134</c:v>
                </c:pt>
                <c:pt idx="582">
                  <c:v>118</c:v>
                </c:pt>
                <c:pt idx="583">
                  <c:v>146</c:v>
                </c:pt>
                <c:pt idx="584">
                  <c:v>122</c:v>
                </c:pt>
                <c:pt idx="585">
                  <c:v>128</c:v>
                </c:pt>
                <c:pt idx="586">
                  <c:v>126</c:v>
                </c:pt>
                <c:pt idx="587">
                  <c:v>108</c:v>
                </c:pt>
                <c:pt idx="588">
                  <c:v>135</c:v>
                </c:pt>
                <c:pt idx="589">
                  <c:v>137</c:v>
                </c:pt>
                <c:pt idx="590">
                  <c:v>131</c:v>
                </c:pt>
                <c:pt idx="591">
                  <c:v>117</c:v>
                </c:pt>
                <c:pt idx="592">
                  <c:v>141</c:v>
                </c:pt>
                <c:pt idx="593">
                  <c:v>137</c:v>
                </c:pt>
                <c:pt idx="594">
                  <c:v>126</c:v>
                </c:pt>
                <c:pt idx="595">
                  <c:v>128</c:v>
                </c:pt>
                <c:pt idx="596">
                  <c:v>127</c:v>
                </c:pt>
                <c:pt idx="597">
                  <c:v>124</c:v>
                </c:pt>
                <c:pt idx="598">
                  <c:v>124</c:v>
                </c:pt>
                <c:pt idx="599">
                  <c:v>125</c:v>
                </c:pt>
                <c:pt idx="600">
                  <c:v>116</c:v>
                </c:pt>
                <c:pt idx="601">
                  <c:v>125</c:v>
                </c:pt>
                <c:pt idx="602">
                  <c:v>113</c:v>
                </c:pt>
                <c:pt idx="604">
                  <c:v>126</c:v>
                </c:pt>
                <c:pt idx="605">
                  <c:v>123</c:v>
                </c:pt>
                <c:pt idx="606">
                  <c:v>122</c:v>
                </c:pt>
                <c:pt idx="607">
                  <c:v>140</c:v>
                </c:pt>
                <c:pt idx="608">
                  <c:v>128</c:v>
                </c:pt>
                <c:pt idx="609">
                  <c:v>132</c:v>
                </c:pt>
                <c:pt idx="610">
                  <c:v>132</c:v>
                </c:pt>
                <c:pt idx="611">
                  <c:v>129</c:v>
                </c:pt>
                <c:pt idx="612">
                  <c:v>140</c:v>
                </c:pt>
                <c:pt idx="613">
                  <c:v>125</c:v>
                </c:pt>
                <c:pt idx="614">
                  <c:v>117</c:v>
                </c:pt>
                <c:pt idx="615">
                  <c:v>120</c:v>
                </c:pt>
                <c:pt idx="616">
                  <c:v>126</c:v>
                </c:pt>
                <c:pt idx="617">
                  <c:v>102</c:v>
                </c:pt>
                <c:pt idx="618">
                  <c:v>115</c:v>
                </c:pt>
                <c:pt idx="619">
                  <c:v>126</c:v>
                </c:pt>
                <c:pt idx="620">
                  <c:v>114</c:v>
                </c:pt>
                <c:pt idx="621">
                  <c:v>116</c:v>
                </c:pt>
                <c:pt idx="622">
                  <c:v>122</c:v>
                </c:pt>
                <c:pt idx="623">
                  <c:v>117</c:v>
                </c:pt>
                <c:pt idx="624">
                  <c:v>120</c:v>
                </c:pt>
                <c:pt idx="625">
                  <c:v>123</c:v>
                </c:pt>
                <c:pt idx="626">
                  <c:v>118</c:v>
                </c:pt>
                <c:pt idx="627">
                  <c:v>118</c:v>
                </c:pt>
                <c:pt idx="628">
                  <c:v>114</c:v>
                </c:pt>
                <c:pt idx="629">
                  <c:v>123</c:v>
                </c:pt>
                <c:pt idx="630">
                  <c:v>120</c:v>
                </c:pt>
                <c:pt idx="631">
                  <c:v>114</c:v>
                </c:pt>
                <c:pt idx="632">
                  <c:v>125</c:v>
                </c:pt>
                <c:pt idx="633">
                  <c:v>124</c:v>
                </c:pt>
                <c:pt idx="634">
                  <c:v>122</c:v>
                </c:pt>
                <c:pt idx="635">
                  <c:v>123</c:v>
                </c:pt>
                <c:pt idx="636">
                  <c:v>135</c:v>
                </c:pt>
                <c:pt idx="637">
                  <c:v>124</c:v>
                </c:pt>
                <c:pt idx="638">
                  <c:v>119</c:v>
                </c:pt>
                <c:pt idx="639">
                  <c:v>123</c:v>
                </c:pt>
                <c:pt idx="640">
                  <c:v>129</c:v>
                </c:pt>
                <c:pt idx="641">
                  <c:v>115</c:v>
                </c:pt>
                <c:pt idx="642">
                  <c:v>112</c:v>
                </c:pt>
                <c:pt idx="643">
                  <c:v>109</c:v>
                </c:pt>
                <c:pt idx="644">
                  <c:v>126</c:v>
                </c:pt>
                <c:pt idx="645">
                  <c:v>113</c:v>
                </c:pt>
                <c:pt idx="646">
                  <c:v>135</c:v>
                </c:pt>
                <c:pt idx="647">
                  <c:v>130</c:v>
                </c:pt>
                <c:pt idx="648">
                  <c:v>118</c:v>
                </c:pt>
                <c:pt idx="649">
                  <c:v>112</c:v>
                </c:pt>
                <c:pt idx="650">
                  <c:v>128</c:v>
                </c:pt>
                <c:pt idx="651">
                  <c:v>142</c:v>
                </c:pt>
                <c:pt idx="652">
                  <c:v>136</c:v>
                </c:pt>
                <c:pt idx="653">
                  <c:v>136</c:v>
                </c:pt>
                <c:pt idx="654">
                  <c:v>118</c:v>
                </c:pt>
                <c:pt idx="655">
                  <c:v>124</c:v>
                </c:pt>
                <c:pt idx="656">
                  <c:v>130</c:v>
                </c:pt>
                <c:pt idx="657">
                  <c:v>128</c:v>
                </c:pt>
                <c:pt idx="658">
                  <c:v>123</c:v>
                </c:pt>
                <c:pt idx="659">
                  <c:v>121</c:v>
                </c:pt>
                <c:pt idx="660">
                  <c:v>136</c:v>
                </c:pt>
                <c:pt idx="661">
                  <c:v>126</c:v>
                </c:pt>
                <c:pt idx="662">
                  <c:v>135</c:v>
                </c:pt>
                <c:pt idx="663">
                  <c:v>125</c:v>
                </c:pt>
                <c:pt idx="664">
                  <c:v>107</c:v>
                </c:pt>
                <c:pt idx="665">
                  <c:v>98</c:v>
                </c:pt>
                <c:pt idx="666">
                  <c:v>125</c:v>
                </c:pt>
                <c:pt idx="667">
                  <c:v>120</c:v>
                </c:pt>
                <c:pt idx="668">
                  <c:v>122</c:v>
                </c:pt>
                <c:pt idx="669">
                  <c:v>121</c:v>
                </c:pt>
                <c:pt idx="670">
                  <c:v>108</c:v>
                </c:pt>
                <c:pt idx="671">
                  <c:v>128</c:v>
                </c:pt>
                <c:pt idx="672">
                  <c:v>113</c:v>
                </c:pt>
                <c:pt idx="673">
                  <c:v>128</c:v>
                </c:pt>
                <c:pt idx="674">
                  <c:v>121</c:v>
                </c:pt>
                <c:pt idx="675">
                  <c:v>116</c:v>
                </c:pt>
                <c:pt idx="676">
                  <c:v>114</c:v>
                </c:pt>
                <c:pt idx="677">
                  <c:v>118</c:v>
                </c:pt>
                <c:pt idx="678">
                  <c:v>104</c:v>
                </c:pt>
                <c:pt idx="679">
                  <c:v>103</c:v>
                </c:pt>
                <c:pt idx="680">
                  <c:v>139</c:v>
                </c:pt>
                <c:pt idx="681">
                  <c:v>123</c:v>
                </c:pt>
                <c:pt idx="682">
                  <c:v>133</c:v>
                </c:pt>
                <c:pt idx="683">
                  <c:v>131</c:v>
                </c:pt>
                <c:pt idx="684">
                  <c:v>127</c:v>
                </c:pt>
                <c:pt idx="685">
                  <c:v>118</c:v>
                </c:pt>
                <c:pt idx="686">
                  <c:v>120</c:v>
                </c:pt>
                <c:pt idx="687">
                  <c:v>110</c:v>
                </c:pt>
                <c:pt idx="688">
                  <c:v>125</c:v>
                </c:pt>
                <c:pt idx="689">
                  <c:v>122</c:v>
                </c:pt>
                <c:pt idx="690">
                  <c:v>120</c:v>
                </c:pt>
                <c:pt idx="691">
                  <c:v>126</c:v>
                </c:pt>
                <c:pt idx="692">
                  <c:v>125</c:v>
                </c:pt>
                <c:pt idx="693">
                  <c:v>112</c:v>
                </c:pt>
                <c:pt idx="694">
                  <c:v>118</c:v>
                </c:pt>
                <c:pt idx="695">
                  <c:v>118</c:v>
                </c:pt>
                <c:pt idx="696">
                  <c:v>115</c:v>
                </c:pt>
                <c:pt idx="697">
                  <c:v>124</c:v>
                </c:pt>
                <c:pt idx="698">
                  <c:v>110</c:v>
                </c:pt>
                <c:pt idx="699">
                  <c:v>113</c:v>
                </c:pt>
                <c:pt idx="700">
                  <c:v>124</c:v>
                </c:pt>
                <c:pt idx="701">
                  <c:v>112</c:v>
                </c:pt>
                <c:pt idx="702">
                  <c:v>115</c:v>
                </c:pt>
                <c:pt idx="703">
                  <c:v>127</c:v>
                </c:pt>
                <c:pt idx="704">
                  <c:v>126</c:v>
                </c:pt>
                <c:pt idx="705">
                  <c:v>129</c:v>
                </c:pt>
                <c:pt idx="706">
                  <c:v>136</c:v>
                </c:pt>
                <c:pt idx="707">
                  <c:v>121</c:v>
                </c:pt>
                <c:pt idx="708">
                  <c:v>110</c:v>
                </c:pt>
                <c:pt idx="709">
                  <c:v>118</c:v>
                </c:pt>
                <c:pt idx="710">
                  <c:v>116</c:v>
                </c:pt>
                <c:pt idx="711">
                  <c:v>134</c:v>
                </c:pt>
                <c:pt idx="712">
                  <c:v>110</c:v>
                </c:pt>
                <c:pt idx="713">
                  <c:v>110</c:v>
                </c:pt>
                <c:pt idx="715">
                  <c:v>116</c:v>
                </c:pt>
                <c:pt idx="716">
                  <c:v>122</c:v>
                </c:pt>
                <c:pt idx="717">
                  <c:v>115</c:v>
                </c:pt>
                <c:pt idx="718">
                  <c:v>114</c:v>
                </c:pt>
                <c:pt idx="719">
                  <c:v>118</c:v>
                </c:pt>
                <c:pt idx="720">
                  <c:v>115</c:v>
                </c:pt>
                <c:pt idx="721">
                  <c:v>130</c:v>
                </c:pt>
                <c:pt idx="722">
                  <c:v>119</c:v>
                </c:pt>
                <c:pt idx="723">
                  <c:v>124</c:v>
                </c:pt>
                <c:pt idx="724">
                  <c:v>118</c:v>
                </c:pt>
                <c:pt idx="725">
                  <c:v>114</c:v>
                </c:pt>
                <c:pt idx="726">
                  <c:v>104</c:v>
                </c:pt>
                <c:pt idx="727">
                  <c:v>119</c:v>
                </c:pt>
                <c:pt idx="728">
                  <c:v>112</c:v>
                </c:pt>
                <c:pt idx="729">
                  <c:v>124</c:v>
                </c:pt>
                <c:pt idx="730">
                  <c:v>113</c:v>
                </c:pt>
                <c:pt idx="731">
                  <c:v>124</c:v>
                </c:pt>
                <c:pt idx="732">
                  <c:v>127</c:v>
                </c:pt>
                <c:pt idx="733">
                  <c:v>126</c:v>
                </c:pt>
                <c:pt idx="734">
                  <c:v>115</c:v>
                </c:pt>
                <c:pt idx="735">
                  <c:v>112</c:v>
                </c:pt>
                <c:pt idx="736">
                  <c:v>126</c:v>
                </c:pt>
                <c:pt idx="737">
                  <c:v>134</c:v>
                </c:pt>
                <c:pt idx="738">
                  <c:v>127</c:v>
                </c:pt>
                <c:pt idx="739">
                  <c:v>120</c:v>
                </c:pt>
                <c:pt idx="740">
                  <c:v>128</c:v>
                </c:pt>
                <c:pt idx="741">
                  <c:v>120</c:v>
                </c:pt>
                <c:pt idx="742">
                  <c:v>114</c:v>
                </c:pt>
                <c:pt idx="743">
                  <c:v>118</c:v>
                </c:pt>
                <c:pt idx="744">
                  <c:v>121</c:v>
                </c:pt>
                <c:pt idx="745">
                  <c:v>130</c:v>
                </c:pt>
                <c:pt idx="746">
                  <c:v>118</c:v>
                </c:pt>
                <c:pt idx="747">
                  <c:v>124</c:v>
                </c:pt>
                <c:pt idx="748">
                  <c:v>108</c:v>
                </c:pt>
                <c:pt idx="749">
                  <c:v>130</c:v>
                </c:pt>
                <c:pt idx="750">
                  <c:v>104</c:v>
                </c:pt>
                <c:pt idx="751">
                  <c:v>118</c:v>
                </c:pt>
                <c:pt idx="752">
                  <c:v>126</c:v>
                </c:pt>
                <c:pt idx="753">
                  <c:v>113</c:v>
                </c:pt>
                <c:pt idx="754">
                  <c:v>123</c:v>
                </c:pt>
                <c:pt idx="755">
                  <c:v>106</c:v>
                </c:pt>
                <c:pt idx="756">
                  <c:v>106</c:v>
                </c:pt>
                <c:pt idx="757">
                  <c:v>118</c:v>
                </c:pt>
                <c:pt idx="758">
                  <c:v>131</c:v>
                </c:pt>
                <c:pt idx="759">
                  <c:v>124</c:v>
                </c:pt>
                <c:pt idx="760">
                  <c:v>122</c:v>
                </c:pt>
                <c:pt idx="761">
                  <c:v>123</c:v>
                </c:pt>
                <c:pt idx="762">
                  <c:v>124</c:v>
                </c:pt>
                <c:pt idx="763">
                  <c:v>129</c:v>
                </c:pt>
                <c:pt idx="764">
                  <c:v>118</c:v>
                </c:pt>
                <c:pt idx="765">
                  <c:v>125</c:v>
                </c:pt>
                <c:pt idx="766">
                  <c:v>117</c:v>
                </c:pt>
                <c:pt idx="767">
                  <c:v>120</c:v>
                </c:pt>
                <c:pt idx="768">
                  <c:v>134</c:v>
                </c:pt>
                <c:pt idx="769">
                  <c:v>115</c:v>
                </c:pt>
                <c:pt idx="770">
                  <c:v>133</c:v>
                </c:pt>
                <c:pt idx="771">
                  <c:v>122</c:v>
                </c:pt>
                <c:pt idx="772">
                  <c:v>115</c:v>
                </c:pt>
                <c:pt idx="773">
                  <c:v>120</c:v>
                </c:pt>
                <c:pt idx="774">
                  <c:v>115</c:v>
                </c:pt>
                <c:pt idx="775">
                  <c:v>112</c:v>
                </c:pt>
                <c:pt idx="776">
                  <c:v>121</c:v>
                </c:pt>
                <c:pt idx="777">
                  <c:v>113</c:v>
                </c:pt>
                <c:pt idx="778">
                  <c:v>120</c:v>
                </c:pt>
                <c:pt idx="779">
                  <c:v>124</c:v>
                </c:pt>
                <c:pt idx="780">
                  <c:v>122</c:v>
                </c:pt>
                <c:pt idx="781">
                  <c:v>139</c:v>
                </c:pt>
                <c:pt idx="782">
                  <c:v>134</c:v>
                </c:pt>
                <c:pt idx="783">
                  <c:v>131</c:v>
                </c:pt>
                <c:pt idx="784">
                  <c:v>130</c:v>
                </c:pt>
                <c:pt idx="785">
                  <c:v>112</c:v>
                </c:pt>
                <c:pt idx="786">
                  <c:v>120</c:v>
                </c:pt>
                <c:pt idx="787">
                  <c:v>130</c:v>
                </c:pt>
                <c:pt idx="788">
                  <c:v>120</c:v>
                </c:pt>
                <c:pt idx="789">
                  <c:v>118</c:v>
                </c:pt>
                <c:pt idx="790">
                  <c:v>120</c:v>
                </c:pt>
                <c:pt idx="791">
                  <c:v>130</c:v>
                </c:pt>
                <c:pt idx="792">
                  <c:v>122</c:v>
                </c:pt>
                <c:pt idx="793">
                  <c:v>124</c:v>
                </c:pt>
                <c:pt idx="794">
                  <c:v>121</c:v>
                </c:pt>
                <c:pt idx="795">
                  <c:v>129</c:v>
                </c:pt>
                <c:pt idx="796">
                  <c:v>125</c:v>
                </c:pt>
                <c:pt idx="797">
                  <c:v>129</c:v>
                </c:pt>
                <c:pt idx="798">
                  <c:v>118</c:v>
                </c:pt>
                <c:pt idx="799">
                  <c:v>125</c:v>
                </c:pt>
                <c:pt idx="800">
                  <c:v>121</c:v>
                </c:pt>
                <c:pt idx="801">
                  <c:v>120</c:v>
                </c:pt>
                <c:pt idx="802">
                  <c:v>122</c:v>
                </c:pt>
                <c:pt idx="803">
                  <c:v>127</c:v>
                </c:pt>
                <c:pt idx="804">
                  <c:v>133</c:v>
                </c:pt>
                <c:pt idx="805">
                  <c:v>135</c:v>
                </c:pt>
                <c:pt idx="806">
                  <c:v>129</c:v>
                </c:pt>
                <c:pt idx="807">
                  <c:v>126</c:v>
                </c:pt>
                <c:pt idx="808">
                  <c:v>118</c:v>
                </c:pt>
                <c:pt idx="809">
                  <c:v>121</c:v>
                </c:pt>
                <c:pt idx="810">
                  <c:v>112</c:v>
                </c:pt>
                <c:pt idx="811">
                  <c:v>143</c:v>
                </c:pt>
                <c:pt idx="812">
                  <c:v>133</c:v>
                </c:pt>
                <c:pt idx="813">
                  <c:v>131</c:v>
                </c:pt>
                <c:pt idx="814">
                  <c:v>125</c:v>
                </c:pt>
                <c:pt idx="815">
                  <c:v>135</c:v>
                </c:pt>
                <c:pt idx="816">
                  <c:v>126</c:v>
                </c:pt>
                <c:pt idx="817">
                  <c:v>119</c:v>
                </c:pt>
                <c:pt idx="818">
                  <c:v>111</c:v>
                </c:pt>
                <c:pt idx="819">
                  <c:v>122</c:v>
                </c:pt>
                <c:pt idx="820">
                  <c:v>123</c:v>
                </c:pt>
                <c:pt idx="821">
                  <c:v>125</c:v>
                </c:pt>
                <c:pt idx="822">
                  <c:v>128</c:v>
                </c:pt>
                <c:pt idx="823">
                  <c:v>115</c:v>
                </c:pt>
                <c:pt idx="824">
                  <c:v>118</c:v>
                </c:pt>
                <c:pt idx="825">
                  <c:v>121</c:v>
                </c:pt>
                <c:pt idx="826">
                  <c:v>131</c:v>
                </c:pt>
                <c:pt idx="827">
                  <c:v>122</c:v>
                </c:pt>
                <c:pt idx="828">
                  <c:v>129</c:v>
                </c:pt>
                <c:pt idx="829">
                  <c:v>124</c:v>
                </c:pt>
                <c:pt idx="830">
                  <c:v>146</c:v>
                </c:pt>
                <c:pt idx="831">
                  <c:v>133</c:v>
                </c:pt>
                <c:pt idx="832">
                  <c:v>127</c:v>
                </c:pt>
                <c:pt idx="833">
                  <c:v>121</c:v>
                </c:pt>
                <c:pt idx="834">
                  <c:v>129</c:v>
                </c:pt>
                <c:pt idx="835">
                  <c:v>92</c:v>
                </c:pt>
                <c:pt idx="836">
                  <c:v>95</c:v>
                </c:pt>
                <c:pt idx="837">
                  <c:v>112</c:v>
                </c:pt>
                <c:pt idx="838">
                  <c:v>143</c:v>
                </c:pt>
                <c:pt idx="839">
                  <c:v>124</c:v>
                </c:pt>
                <c:pt idx="840">
                  <c:v>131</c:v>
                </c:pt>
                <c:pt idx="841">
                  <c:v>124</c:v>
                </c:pt>
                <c:pt idx="842">
                  <c:v>130</c:v>
                </c:pt>
                <c:pt idx="843">
                  <c:v>116</c:v>
                </c:pt>
                <c:pt idx="844">
                  <c:v>126</c:v>
                </c:pt>
                <c:pt idx="845">
                  <c:v>131</c:v>
                </c:pt>
                <c:pt idx="846">
                  <c:v>121</c:v>
                </c:pt>
                <c:pt idx="847">
                  <c:v>124</c:v>
                </c:pt>
                <c:pt idx="848">
                  <c:v>115</c:v>
                </c:pt>
                <c:pt idx="849">
                  <c:v>114</c:v>
                </c:pt>
                <c:pt idx="850">
                  <c:v>120</c:v>
                </c:pt>
                <c:pt idx="851">
                  <c:v>126</c:v>
                </c:pt>
                <c:pt idx="852">
                  <c:v>134</c:v>
                </c:pt>
                <c:pt idx="853">
                  <c:v>104</c:v>
                </c:pt>
                <c:pt idx="854">
                  <c:v>121</c:v>
                </c:pt>
                <c:pt idx="855">
                  <c:v>123</c:v>
                </c:pt>
                <c:pt idx="856">
                  <c:v>124</c:v>
                </c:pt>
                <c:pt idx="857">
                  <c:v>124</c:v>
                </c:pt>
                <c:pt idx="858">
                  <c:v>126</c:v>
                </c:pt>
                <c:pt idx="859">
                  <c:v>124</c:v>
                </c:pt>
                <c:pt idx="860">
                  <c:v>122</c:v>
                </c:pt>
                <c:pt idx="861">
                  <c:v>139</c:v>
                </c:pt>
                <c:pt idx="862">
                  <c:v>133</c:v>
                </c:pt>
                <c:pt idx="863">
                  <c:v>110</c:v>
                </c:pt>
                <c:pt idx="864">
                  <c:v>118</c:v>
                </c:pt>
                <c:pt idx="865">
                  <c:v>128</c:v>
                </c:pt>
                <c:pt idx="866">
                  <c:v>120</c:v>
                </c:pt>
                <c:pt idx="867">
                  <c:v>112</c:v>
                </c:pt>
                <c:pt idx="868">
                  <c:v>114</c:v>
                </c:pt>
                <c:pt idx="869">
                  <c:v>112</c:v>
                </c:pt>
                <c:pt idx="870">
                  <c:v>123</c:v>
                </c:pt>
                <c:pt idx="871">
                  <c:v>126</c:v>
                </c:pt>
                <c:pt idx="872">
                  <c:v>126</c:v>
                </c:pt>
                <c:pt idx="873">
                  <c:v>123</c:v>
                </c:pt>
                <c:pt idx="874">
                  <c:v>124</c:v>
                </c:pt>
                <c:pt idx="875">
                  <c:v>130</c:v>
                </c:pt>
                <c:pt idx="876">
                  <c:v>130</c:v>
                </c:pt>
                <c:pt idx="877">
                  <c:v>125</c:v>
                </c:pt>
                <c:pt idx="878">
                  <c:v>122</c:v>
                </c:pt>
                <c:pt idx="879">
                  <c:v>129</c:v>
                </c:pt>
                <c:pt idx="880">
                  <c:v>128</c:v>
                </c:pt>
                <c:pt idx="881">
                  <c:v>135</c:v>
                </c:pt>
                <c:pt idx="882">
                  <c:v>137</c:v>
                </c:pt>
                <c:pt idx="883">
                  <c:v>151</c:v>
                </c:pt>
                <c:pt idx="884">
                  <c:v>135</c:v>
                </c:pt>
                <c:pt idx="885">
                  <c:v>128</c:v>
                </c:pt>
                <c:pt idx="886">
                  <c:v>122</c:v>
                </c:pt>
                <c:pt idx="887">
                  <c:v>127</c:v>
                </c:pt>
                <c:pt idx="888">
                  <c:v>129</c:v>
                </c:pt>
                <c:pt idx="889">
                  <c:v>133</c:v>
                </c:pt>
                <c:pt idx="890">
                  <c:v>125</c:v>
                </c:pt>
                <c:pt idx="891">
                  <c:v>128</c:v>
                </c:pt>
                <c:pt idx="892">
                  <c:v>121</c:v>
                </c:pt>
                <c:pt idx="893">
                  <c:v>125</c:v>
                </c:pt>
                <c:pt idx="894">
                  <c:v>131</c:v>
                </c:pt>
                <c:pt idx="895">
                  <c:v>121</c:v>
                </c:pt>
                <c:pt idx="896">
                  <c:v>128</c:v>
                </c:pt>
                <c:pt idx="897">
                  <c:v>136</c:v>
                </c:pt>
                <c:pt idx="898">
                  <c:v>143</c:v>
                </c:pt>
                <c:pt idx="899">
                  <c:v>136</c:v>
                </c:pt>
                <c:pt idx="900">
                  <c:v>130</c:v>
                </c:pt>
                <c:pt idx="901">
                  <c:v>125</c:v>
                </c:pt>
                <c:pt idx="902">
                  <c:v>126</c:v>
                </c:pt>
                <c:pt idx="903">
                  <c:v>139</c:v>
                </c:pt>
                <c:pt idx="904">
                  <c:v>138</c:v>
                </c:pt>
                <c:pt idx="905">
                  <c:v>131</c:v>
                </c:pt>
                <c:pt idx="906">
                  <c:v>147</c:v>
                </c:pt>
                <c:pt idx="907">
                  <c:v>138</c:v>
                </c:pt>
                <c:pt idx="908">
                  <c:v>136</c:v>
                </c:pt>
                <c:pt idx="909">
                  <c:v>141</c:v>
                </c:pt>
                <c:pt idx="910">
                  <c:v>133</c:v>
                </c:pt>
                <c:pt idx="911">
                  <c:v>120</c:v>
                </c:pt>
                <c:pt idx="912">
                  <c:v>120</c:v>
                </c:pt>
                <c:pt idx="913">
                  <c:v>109</c:v>
                </c:pt>
                <c:pt idx="914">
                  <c:v>139</c:v>
                </c:pt>
                <c:pt idx="915">
                  <c:v>135</c:v>
                </c:pt>
                <c:pt idx="916">
                  <c:v>130</c:v>
                </c:pt>
                <c:pt idx="917">
                  <c:v>130</c:v>
                </c:pt>
                <c:pt idx="918">
                  <c:v>156</c:v>
                </c:pt>
                <c:pt idx="919">
                  <c:v>138</c:v>
                </c:pt>
                <c:pt idx="920">
                  <c:v>132</c:v>
                </c:pt>
                <c:pt idx="921">
                  <c:v>126</c:v>
                </c:pt>
                <c:pt idx="922">
                  <c:v>121</c:v>
                </c:pt>
                <c:pt idx="923">
                  <c:v>130</c:v>
                </c:pt>
                <c:pt idx="924">
                  <c:v>128</c:v>
                </c:pt>
                <c:pt idx="925">
                  <c:v>130</c:v>
                </c:pt>
                <c:pt idx="926">
                  <c:v>128</c:v>
                </c:pt>
                <c:pt idx="927">
                  <c:v>117</c:v>
                </c:pt>
                <c:pt idx="928">
                  <c:v>114</c:v>
                </c:pt>
                <c:pt idx="929">
                  <c:v>118</c:v>
                </c:pt>
                <c:pt idx="930">
                  <c:v>126</c:v>
                </c:pt>
                <c:pt idx="931">
                  <c:v>120</c:v>
                </c:pt>
                <c:pt idx="932">
                  <c:v>114</c:v>
                </c:pt>
                <c:pt idx="933">
                  <c:v>135</c:v>
                </c:pt>
                <c:pt idx="934">
                  <c:v>124</c:v>
                </c:pt>
                <c:pt idx="935">
                  <c:v>128</c:v>
                </c:pt>
                <c:pt idx="936">
                  <c:v>130</c:v>
                </c:pt>
                <c:pt idx="937">
                  <c:v>123</c:v>
                </c:pt>
                <c:pt idx="938">
                  <c:v>130</c:v>
                </c:pt>
                <c:pt idx="939">
                  <c:v>126</c:v>
                </c:pt>
                <c:pt idx="940">
                  <c:v>129</c:v>
                </c:pt>
                <c:pt idx="941">
                  <c:v>121</c:v>
                </c:pt>
                <c:pt idx="942">
                  <c:v>132</c:v>
                </c:pt>
                <c:pt idx="943">
                  <c:v>122</c:v>
                </c:pt>
                <c:pt idx="944">
                  <c:v>129</c:v>
                </c:pt>
                <c:pt idx="945">
                  <c:v>118</c:v>
                </c:pt>
                <c:pt idx="946">
                  <c:v>139</c:v>
                </c:pt>
                <c:pt idx="947">
                  <c:v>132</c:v>
                </c:pt>
                <c:pt idx="948">
                  <c:v>130</c:v>
                </c:pt>
                <c:pt idx="949">
                  <c:v>129</c:v>
                </c:pt>
                <c:pt idx="950">
                  <c:v>122</c:v>
                </c:pt>
                <c:pt idx="951">
                  <c:v>118</c:v>
                </c:pt>
                <c:pt idx="952">
                  <c:v>122</c:v>
                </c:pt>
                <c:pt idx="953">
                  <c:v>132</c:v>
                </c:pt>
                <c:pt idx="954">
                  <c:v>121</c:v>
                </c:pt>
                <c:pt idx="955">
                  <c:v>120</c:v>
                </c:pt>
                <c:pt idx="956">
                  <c:v>128</c:v>
                </c:pt>
                <c:pt idx="957">
                  <c:v>118</c:v>
                </c:pt>
                <c:pt idx="958">
                  <c:v>132</c:v>
                </c:pt>
                <c:pt idx="959">
                  <c:v>127</c:v>
                </c:pt>
                <c:pt idx="960">
                  <c:v>122</c:v>
                </c:pt>
                <c:pt idx="961">
                  <c:v>118</c:v>
                </c:pt>
                <c:pt idx="962">
                  <c:v>126</c:v>
                </c:pt>
                <c:pt idx="963">
                  <c:v>118</c:v>
                </c:pt>
                <c:pt idx="964">
                  <c:v>135</c:v>
                </c:pt>
                <c:pt idx="965">
                  <c:v>126</c:v>
                </c:pt>
                <c:pt idx="966">
                  <c:v>122</c:v>
                </c:pt>
                <c:pt idx="967">
                  <c:v>125</c:v>
                </c:pt>
                <c:pt idx="968">
                  <c:v>116</c:v>
                </c:pt>
                <c:pt idx="969">
                  <c:v>119</c:v>
                </c:pt>
                <c:pt idx="970">
                  <c:v>123</c:v>
                </c:pt>
                <c:pt idx="972">
                  <c:v>123</c:v>
                </c:pt>
                <c:pt idx="973">
                  <c:v>128</c:v>
                </c:pt>
                <c:pt idx="974">
                  <c:v>112</c:v>
                </c:pt>
                <c:pt idx="975">
                  <c:v>123</c:v>
                </c:pt>
                <c:pt idx="976">
                  <c:v>126</c:v>
                </c:pt>
                <c:pt idx="978">
                  <c:v>136</c:v>
                </c:pt>
                <c:pt idx="979">
                  <c:v>130</c:v>
                </c:pt>
                <c:pt idx="980">
                  <c:v>106</c:v>
                </c:pt>
                <c:pt idx="981">
                  <c:v>124</c:v>
                </c:pt>
                <c:pt idx="982">
                  <c:v>131</c:v>
                </c:pt>
                <c:pt idx="983">
                  <c:v>126</c:v>
                </c:pt>
                <c:pt idx="984">
                  <c:v>128</c:v>
                </c:pt>
                <c:pt idx="985">
                  <c:v>124</c:v>
                </c:pt>
                <c:pt idx="986">
                  <c:v>119</c:v>
                </c:pt>
                <c:pt idx="987">
                  <c:v>116</c:v>
                </c:pt>
                <c:pt idx="988">
                  <c:v>129</c:v>
                </c:pt>
                <c:pt idx="989">
                  <c:v>131</c:v>
                </c:pt>
                <c:pt idx="990">
                  <c:v>116</c:v>
                </c:pt>
                <c:pt idx="991">
                  <c:v>129</c:v>
                </c:pt>
                <c:pt idx="992">
                  <c:v>126</c:v>
                </c:pt>
                <c:pt idx="993">
                  <c:v>129</c:v>
                </c:pt>
                <c:pt idx="994">
                  <c:v>134</c:v>
                </c:pt>
                <c:pt idx="995">
                  <c:v>126</c:v>
                </c:pt>
                <c:pt idx="996">
                  <c:v>142</c:v>
                </c:pt>
                <c:pt idx="997">
                  <c:v>132</c:v>
                </c:pt>
                <c:pt idx="998">
                  <c:v>126</c:v>
                </c:pt>
                <c:pt idx="999">
                  <c:v>126</c:v>
                </c:pt>
                <c:pt idx="1000">
                  <c:v>141</c:v>
                </c:pt>
                <c:pt idx="1001">
                  <c:v>138</c:v>
                </c:pt>
                <c:pt idx="1002">
                  <c:v>124</c:v>
                </c:pt>
                <c:pt idx="1003">
                  <c:v>118</c:v>
                </c:pt>
                <c:pt idx="1004">
                  <c:v>127</c:v>
                </c:pt>
                <c:pt idx="1005">
                  <c:v>123</c:v>
                </c:pt>
                <c:pt idx="1006">
                  <c:v>118</c:v>
                </c:pt>
                <c:pt idx="1007">
                  <c:v>128</c:v>
                </c:pt>
                <c:pt idx="1008">
                  <c:v>130</c:v>
                </c:pt>
                <c:pt idx="1009">
                  <c:v>154</c:v>
                </c:pt>
                <c:pt idx="1010">
                  <c:v>125</c:v>
                </c:pt>
                <c:pt idx="1011">
                  <c:v>131</c:v>
                </c:pt>
                <c:pt idx="1012">
                  <c:v>133</c:v>
                </c:pt>
                <c:pt idx="1013">
                  <c:v>129</c:v>
                </c:pt>
                <c:pt idx="1014">
                  <c:v>120</c:v>
                </c:pt>
                <c:pt idx="1015">
                  <c:v>135</c:v>
                </c:pt>
                <c:pt idx="1016">
                  <c:v>127</c:v>
                </c:pt>
                <c:pt idx="1017">
                  <c:v>120</c:v>
                </c:pt>
                <c:pt idx="1018">
                  <c:v>131</c:v>
                </c:pt>
                <c:pt idx="1019">
                  <c:v>125</c:v>
                </c:pt>
                <c:pt idx="1020">
                  <c:v>132</c:v>
                </c:pt>
                <c:pt idx="1021">
                  <c:v>131</c:v>
                </c:pt>
                <c:pt idx="1022">
                  <c:v>121</c:v>
                </c:pt>
                <c:pt idx="1023">
                  <c:v>131</c:v>
                </c:pt>
                <c:pt idx="1024">
                  <c:v>129</c:v>
                </c:pt>
                <c:pt idx="1025">
                  <c:v>116</c:v>
                </c:pt>
                <c:pt idx="1026">
                  <c:v>131</c:v>
                </c:pt>
                <c:pt idx="1027">
                  <c:v>123</c:v>
                </c:pt>
                <c:pt idx="1028">
                  <c:v>128</c:v>
                </c:pt>
                <c:pt idx="1029">
                  <c:v>126</c:v>
                </c:pt>
                <c:pt idx="1030">
                  <c:v>124</c:v>
                </c:pt>
                <c:pt idx="1031">
                  <c:v>131</c:v>
                </c:pt>
                <c:pt idx="1032">
                  <c:v>125</c:v>
                </c:pt>
                <c:pt idx="1033">
                  <c:v>118</c:v>
                </c:pt>
                <c:pt idx="1034">
                  <c:v>128</c:v>
                </c:pt>
                <c:pt idx="1035">
                  <c:v>122</c:v>
                </c:pt>
                <c:pt idx="1036">
                  <c:v>116</c:v>
                </c:pt>
                <c:pt idx="1037">
                  <c:v>127</c:v>
                </c:pt>
                <c:pt idx="1038">
                  <c:v>118</c:v>
                </c:pt>
                <c:pt idx="1039">
                  <c:v>115</c:v>
                </c:pt>
                <c:pt idx="1040">
                  <c:v>136</c:v>
                </c:pt>
                <c:pt idx="1041">
                  <c:v>129</c:v>
                </c:pt>
                <c:pt idx="1042">
                  <c:v>124</c:v>
                </c:pt>
                <c:pt idx="1043">
                  <c:v>120</c:v>
                </c:pt>
                <c:pt idx="1044">
                  <c:v>125</c:v>
                </c:pt>
                <c:pt idx="1045">
                  <c:v>128</c:v>
                </c:pt>
                <c:pt idx="1046">
                  <c:v>123</c:v>
                </c:pt>
                <c:pt idx="1047">
                  <c:v>130</c:v>
                </c:pt>
                <c:pt idx="1048">
                  <c:v>128</c:v>
                </c:pt>
                <c:pt idx="1049">
                  <c:v>132</c:v>
                </c:pt>
                <c:pt idx="1050">
                  <c:v>126</c:v>
                </c:pt>
                <c:pt idx="1051">
                  <c:v>126</c:v>
                </c:pt>
                <c:pt idx="1053">
                  <c:v>117</c:v>
                </c:pt>
                <c:pt idx="1054">
                  <c:v>123</c:v>
                </c:pt>
                <c:pt idx="1055">
                  <c:v>125</c:v>
                </c:pt>
                <c:pt idx="1056">
                  <c:v>128</c:v>
                </c:pt>
                <c:pt idx="1057">
                  <c:v>121</c:v>
                </c:pt>
                <c:pt idx="1058">
                  <c:v>130</c:v>
                </c:pt>
                <c:pt idx="1059">
                  <c:v>132</c:v>
                </c:pt>
                <c:pt idx="1060">
                  <c:v>121</c:v>
                </c:pt>
                <c:pt idx="1061">
                  <c:v>142</c:v>
                </c:pt>
                <c:pt idx="1062">
                  <c:v>137</c:v>
                </c:pt>
                <c:pt idx="1063">
                  <c:v>136</c:v>
                </c:pt>
                <c:pt idx="1064">
                  <c:v>137</c:v>
                </c:pt>
                <c:pt idx="1065">
                  <c:v>133</c:v>
                </c:pt>
                <c:pt idx="1066">
                  <c:v>125</c:v>
                </c:pt>
                <c:pt idx="1067">
                  <c:v>122</c:v>
                </c:pt>
                <c:pt idx="1068">
                  <c:v>116</c:v>
                </c:pt>
                <c:pt idx="1069">
                  <c:v>114</c:v>
                </c:pt>
                <c:pt idx="1070">
                  <c:v>116</c:v>
                </c:pt>
                <c:pt idx="1071">
                  <c:v>119</c:v>
                </c:pt>
                <c:pt idx="1072">
                  <c:v>117</c:v>
                </c:pt>
                <c:pt idx="1073">
                  <c:v>120</c:v>
                </c:pt>
                <c:pt idx="1074">
                  <c:v>132</c:v>
                </c:pt>
                <c:pt idx="1075">
                  <c:v>131</c:v>
                </c:pt>
                <c:pt idx="1076">
                  <c:v>129</c:v>
                </c:pt>
                <c:pt idx="1077">
                  <c:v>132</c:v>
                </c:pt>
                <c:pt idx="1078">
                  <c:v>124</c:v>
                </c:pt>
                <c:pt idx="1079">
                  <c:v>127</c:v>
                </c:pt>
                <c:pt idx="1080">
                  <c:v>123</c:v>
                </c:pt>
                <c:pt idx="1081">
                  <c:v>117</c:v>
                </c:pt>
                <c:pt idx="1082">
                  <c:v>138</c:v>
                </c:pt>
                <c:pt idx="1083">
                  <c:v>137</c:v>
                </c:pt>
                <c:pt idx="1084">
                  <c:v>128</c:v>
                </c:pt>
                <c:pt idx="1085">
                  <c:v>121</c:v>
                </c:pt>
                <c:pt idx="1086">
                  <c:v>118</c:v>
                </c:pt>
                <c:pt idx="1087">
                  <c:v>118</c:v>
                </c:pt>
                <c:pt idx="1088">
                  <c:v>123</c:v>
                </c:pt>
                <c:pt idx="1089">
                  <c:v>120</c:v>
                </c:pt>
                <c:pt idx="1090">
                  <c:v>122</c:v>
                </c:pt>
                <c:pt idx="1091">
                  <c:v>125</c:v>
                </c:pt>
                <c:pt idx="1092">
                  <c:v>117</c:v>
                </c:pt>
                <c:pt idx="1093">
                  <c:v>124</c:v>
                </c:pt>
                <c:pt idx="1094">
                  <c:v>116</c:v>
                </c:pt>
                <c:pt idx="1095">
                  <c:v>120</c:v>
                </c:pt>
                <c:pt idx="1096">
                  <c:v>118</c:v>
                </c:pt>
                <c:pt idx="1097">
                  <c:v>117</c:v>
                </c:pt>
                <c:pt idx="1098">
                  <c:v>124</c:v>
                </c:pt>
                <c:pt idx="1099">
                  <c:v>119</c:v>
                </c:pt>
                <c:pt idx="1100">
                  <c:v>133</c:v>
                </c:pt>
                <c:pt idx="1101">
                  <c:v>125</c:v>
                </c:pt>
                <c:pt idx="1102">
                  <c:v>132</c:v>
                </c:pt>
                <c:pt idx="1103">
                  <c:v>136</c:v>
                </c:pt>
                <c:pt idx="1104">
                  <c:v>123</c:v>
                </c:pt>
                <c:pt idx="1105">
                  <c:v>124</c:v>
                </c:pt>
                <c:pt idx="1106">
                  <c:v>121</c:v>
                </c:pt>
                <c:pt idx="1107">
                  <c:v>117</c:v>
                </c:pt>
                <c:pt idx="1108">
                  <c:v>105</c:v>
                </c:pt>
                <c:pt idx="1109">
                  <c:v>110</c:v>
                </c:pt>
                <c:pt idx="1110">
                  <c:v>127</c:v>
                </c:pt>
                <c:pt idx="1112">
                  <c:v>136</c:v>
                </c:pt>
                <c:pt idx="1113">
                  <c:v>136</c:v>
                </c:pt>
                <c:pt idx="1114">
                  <c:v>127</c:v>
                </c:pt>
                <c:pt idx="1115">
                  <c:v>124</c:v>
                </c:pt>
                <c:pt idx="1116">
                  <c:v>126</c:v>
                </c:pt>
                <c:pt idx="1117">
                  <c:v>124</c:v>
                </c:pt>
                <c:pt idx="1118">
                  <c:v>115</c:v>
                </c:pt>
                <c:pt idx="1119">
                  <c:v>121</c:v>
                </c:pt>
                <c:pt idx="1120">
                  <c:v>126</c:v>
                </c:pt>
                <c:pt idx="1121">
                  <c:v>123</c:v>
                </c:pt>
                <c:pt idx="1122">
                  <c:v>116</c:v>
                </c:pt>
                <c:pt idx="1123">
                  <c:v>112</c:v>
                </c:pt>
                <c:pt idx="1124">
                  <c:v>130</c:v>
                </c:pt>
                <c:pt idx="1125">
                  <c:v>120</c:v>
                </c:pt>
                <c:pt idx="1126">
                  <c:v>122</c:v>
                </c:pt>
                <c:pt idx="1127">
                  <c:v>127</c:v>
                </c:pt>
                <c:pt idx="1128">
                  <c:v>122</c:v>
                </c:pt>
                <c:pt idx="1129">
                  <c:v>119</c:v>
                </c:pt>
                <c:pt idx="1130">
                  <c:v>117</c:v>
                </c:pt>
                <c:pt idx="1131">
                  <c:v>123</c:v>
                </c:pt>
                <c:pt idx="1132">
                  <c:v>123</c:v>
                </c:pt>
                <c:pt idx="1133">
                  <c:v>116</c:v>
                </c:pt>
                <c:pt idx="1134">
                  <c:v>122</c:v>
                </c:pt>
                <c:pt idx="1135">
                  <c:v>128</c:v>
                </c:pt>
                <c:pt idx="1136">
                  <c:v>124</c:v>
                </c:pt>
                <c:pt idx="1137">
                  <c:v>128</c:v>
                </c:pt>
                <c:pt idx="1138">
                  <c:v>130</c:v>
                </c:pt>
                <c:pt idx="1139">
                  <c:v>134</c:v>
                </c:pt>
                <c:pt idx="1140">
                  <c:v>129</c:v>
                </c:pt>
                <c:pt idx="1141">
                  <c:v>123</c:v>
                </c:pt>
                <c:pt idx="1142">
                  <c:v>115</c:v>
                </c:pt>
                <c:pt idx="1143">
                  <c:v>120</c:v>
                </c:pt>
                <c:pt idx="1144">
                  <c:v>124</c:v>
                </c:pt>
                <c:pt idx="1145">
                  <c:v>128</c:v>
                </c:pt>
                <c:pt idx="1146">
                  <c:v>132</c:v>
                </c:pt>
                <c:pt idx="1147">
                  <c:v>125</c:v>
                </c:pt>
                <c:pt idx="1148">
                  <c:v>116</c:v>
                </c:pt>
                <c:pt idx="1149">
                  <c:v>124</c:v>
                </c:pt>
                <c:pt idx="1150">
                  <c:v>136</c:v>
                </c:pt>
                <c:pt idx="1151">
                  <c:v>126</c:v>
                </c:pt>
                <c:pt idx="1152">
                  <c:v>125</c:v>
                </c:pt>
                <c:pt idx="1153">
                  <c:v>135</c:v>
                </c:pt>
                <c:pt idx="1154">
                  <c:v>142</c:v>
                </c:pt>
                <c:pt idx="1155">
                  <c:v>131</c:v>
                </c:pt>
                <c:pt idx="1156">
                  <c:v>130</c:v>
                </c:pt>
                <c:pt idx="1157">
                  <c:v>144</c:v>
                </c:pt>
                <c:pt idx="1158">
                  <c:v>137</c:v>
                </c:pt>
                <c:pt idx="1159">
                  <c:v>138</c:v>
                </c:pt>
                <c:pt idx="1160">
                  <c:v>133</c:v>
                </c:pt>
                <c:pt idx="1161">
                  <c:v>134</c:v>
                </c:pt>
                <c:pt idx="1162">
                  <c:v>151</c:v>
                </c:pt>
                <c:pt idx="1163">
                  <c:v>136</c:v>
                </c:pt>
                <c:pt idx="1164">
                  <c:v>142</c:v>
                </c:pt>
                <c:pt idx="1165">
                  <c:v>138</c:v>
                </c:pt>
                <c:pt idx="1166">
                  <c:v>118</c:v>
                </c:pt>
                <c:pt idx="1167">
                  <c:v>131</c:v>
                </c:pt>
                <c:pt idx="1168">
                  <c:v>124</c:v>
                </c:pt>
                <c:pt idx="1169">
                  <c:v>129</c:v>
                </c:pt>
                <c:pt idx="1170">
                  <c:v>128</c:v>
                </c:pt>
                <c:pt idx="1171">
                  <c:v>136</c:v>
                </c:pt>
                <c:pt idx="1172">
                  <c:v>145</c:v>
                </c:pt>
                <c:pt idx="1173">
                  <c:v>137</c:v>
                </c:pt>
                <c:pt idx="1174">
                  <c:v>142</c:v>
                </c:pt>
                <c:pt idx="1175">
                  <c:v>117</c:v>
                </c:pt>
                <c:pt idx="1176">
                  <c:v>108</c:v>
                </c:pt>
                <c:pt idx="1177">
                  <c:v>121</c:v>
                </c:pt>
                <c:pt idx="1178">
                  <c:v>116</c:v>
                </c:pt>
                <c:pt idx="1180">
                  <c:v>128</c:v>
                </c:pt>
                <c:pt idx="1181">
                  <c:v>135</c:v>
                </c:pt>
                <c:pt idx="1182">
                  <c:v>132</c:v>
                </c:pt>
                <c:pt idx="1183">
                  <c:v>143</c:v>
                </c:pt>
                <c:pt idx="1184">
                  <c:v>133</c:v>
                </c:pt>
                <c:pt idx="1185">
                  <c:v>130</c:v>
                </c:pt>
                <c:pt idx="1186">
                  <c:v>120</c:v>
                </c:pt>
                <c:pt idx="1187">
                  <c:v>129</c:v>
                </c:pt>
                <c:pt idx="1188">
                  <c:v>125</c:v>
                </c:pt>
                <c:pt idx="1189">
                  <c:v>133</c:v>
                </c:pt>
                <c:pt idx="1190">
                  <c:v>132</c:v>
                </c:pt>
                <c:pt idx="1191">
                  <c:v>130</c:v>
                </c:pt>
                <c:pt idx="1192">
                  <c:v>125</c:v>
                </c:pt>
                <c:pt idx="1193">
                  <c:v>118</c:v>
                </c:pt>
                <c:pt idx="1194">
                  <c:v>125</c:v>
                </c:pt>
                <c:pt idx="1195">
                  <c:v>114</c:v>
                </c:pt>
                <c:pt idx="1196">
                  <c:v>138</c:v>
                </c:pt>
                <c:pt idx="1197">
                  <c:v>132</c:v>
                </c:pt>
                <c:pt idx="1198">
                  <c:v>134</c:v>
                </c:pt>
                <c:pt idx="1199">
                  <c:v>132</c:v>
                </c:pt>
                <c:pt idx="1200">
                  <c:v>142</c:v>
                </c:pt>
                <c:pt idx="1201">
                  <c:v>122</c:v>
                </c:pt>
                <c:pt idx="1202">
                  <c:v>118</c:v>
                </c:pt>
                <c:pt idx="1203">
                  <c:v>126</c:v>
                </c:pt>
                <c:pt idx="1204">
                  <c:v>123</c:v>
                </c:pt>
                <c:pt idx="1205">
                  <c:v>130</c:v>
                </c:pt>
                <c:pt idx="1206">
                  <c:v>128</c:v>
                </c:pt>
                <c:pt idx="1207">
                  <c:v>133</c:v>
                </c:pt>
                <c:pt idx="1208">
                  <c:v>130</c:v>
                </c:pt>
                <c:pt idx="1209">
                  <c:v>126</c:v>
                </c:pt>
                <c:pt idx="1210">
                  <c:v>118</c:v>
                </c:pt>
                <c:pt idx="1211">
                  <c:v>114</c:v>
                </c:pt>
                <c:pt idx="1212">
                  <c:v>123</c:v>
                </c:pt>
                <c:pt idx="1213">
                  <c:v>123</c:v>
                </c:pt>
                <c:pt idx="1214">
                  <c:v>120</c:v>
                </c:pt>
                <c:pt idx="1215">
                  <c:v>119</c:v>
                </c:pt>
                <c:pt idx="1216">
                  <c:v>113</c:v>
                </c:pt>
                <c:pt idx="1217">
                  <c:v>116</c:v>
                </c:pt>
                <c:pt idx="1218">
                  <c:v>129</c:v>
                </c:pt>
                <c:pt idx="1219">
                  <c:v>120</c:v>
                </c:pt>
                <c:pt idx="1220">
                  <c:v>119</c:v>
                </c:pt>
                <c:pt idx="1221">
                  <c:v>121</c:v>
                </c:pt>
                <c:pt idx="1222">
                  <c:v>141</c:v>
                </c:pt>
                <c:pt idx="1223">
                  <c:v>127</c:v>
                </c:pt>
                <c:pt idx="1224">
                  <c:v>129</c:v>
                </c:pt>
                <c:pt idx="1225">
                  <c:v>122</c:v>
                </c:pt>
                <c:pt idx="1226">
                  <c:v>119</c:v>
                </c:pt>
                <c:pt idx="1227">
                  <c:v>116</c:v>
                </c:pt>
                <c:pt idx="1228">
                  <c:v>121</c:v>
                </c:pt>
                <c:pt idx="1229">
                  <c:v>114</c:v>
                </c:pt>
                <c:pt idx="1230">
                  <c:v>124</c:v>
                </c:pt>
                <c:pt idx="1231">
                  <c:v>132</c:v>
                </c:pt>
                <c:pt idx="1232">
                  <c:v>107</c:v>
                </c:pt>
                <c:pt idx="1233">
                  <c:v>125</c:v>
                </c:pt>
                <c:pt idx="1234">
                  <c:v>124</c:v>
                </c:pt>
                <c:pt idx="1235">
                  <c:v>120</c:v>
                </c:pt>
                <c:pt idx="1236">
                  <c:v>115</c:v>
                </c:pt>
                <c:pt idx="1237">
                  <c:v>116</c:v>
                </c:pt>
                <c:pt idx="1238">
                  <c:v>127</c:v>
                </c:pt>
                <c:pt idx="1239">
                  <c:v>118</c:v>
                </c:pt>
                <c:pt idx="1240">
                  <c:v>126</c:v>
                </c:pt>
                <c:pt idx="1241">
                  <c:v>120</c:v>
                </c:pt>
                <c:pt idx="1242">
                  <c:v>129</c:v>
                </c:pt>
                <c:pt idx="1243">
                  <c:v>138</c:v>
                </c:pt>
                <c:pt idx="1244">
                  <c:v>120</c:v>
                </c:pt>
                <c:pt idx="1245">
                  <c:v>118</c:v>
                </c:pt>
                <c:pt idx="1246">
                  <c:v>119</c:v>
                </c:pt>
                <c:pt idx="1247">
                  <c:v>114</c:v>
                </c:pt>
                <c:pt idx="1248">
                  <c:v>114</c:v>
                </c:pt>
                <c:pt idx="1249">
                  <c:v>107</c:v>
                </c:pt>
                <c:pt idx="1250">
                  <c:v>114</c:v>
                </c:pt>
                <c:pt idx="1251">
                  <c:v>116</c:v>
                </c:pt>
                <c:pt idx="1252">
                  <c:v>130</c:v>
                </c:pt>
                <c:pt idx="1253">
                  <c:v>121</c:v>
                </c:pt>
                <c:pt idx="1254">
                  <c:v>114</c:v>
                </c:pt>
                <c:pt idx="1255">
                  <c:v>120</c:v>
                </c:pt>
                <c:pt idx="1256">
                  <c:v>113</c:v>
                </c:pt>
                <c:pt idx="1257">
                  <c:v>113</c:v>
                </c:pt>
                <c:pt idx="1258">
                  <c:v>108</c:v>
                </c:pt>
                <c:pt idx="1259">
                  <c:v>113</c:v>
                </c:pt>
                <c:pt idx="1260">
                  <c:v>119</c:v>
                </c:pt>
                <c:pt idx="1261">
                  <c:v>107</c:v>
                </c:pt>
                <c:pt idx="1262">
                  <c:v>135</c:v>
                </c:pt>
                <c:pt idx="1263">
                  <c:v>128</c:v>
                </c:pt>
                <c:pt idx="1264">
                  <c:v>123</c:v>
                </c:pt>
                <c:pt idx="1265">
                  <c:v>121</c:v>
                </c:pt>
                <c:pt idx="1266">
                  <c:v>120</c:v>
                </c:pt>
                <c:pt idx="1267">
                  <c:v>117</c:v>
                </c:pt>
                <c:pt idx="1268">
                  <c:v>120</c:v>
                </c:pt>
                <c:pt idx="1269">
                  <c:v>124</c:v>
                </c:pt>
                <c:pt idx="1270">
                  <c:v>113</c:v>
                </c:pt>
                <c:pt idx="1271">
                  <c:v>109</c:v>
                </c:pt>
                <c:pt idx="1272">
                  <c:v>118</c:v>
                </c:pt>
                <c:pt idx="1273">
                  <c:v>121</c:v>
                </c:pt>
                <c:pt idx="1274">
                  <c:v>118</c:v>
                </c:pt>
                <c:pt idx="1275">
                  <c:v>114</c:v>
                </c:pt>
                <c:pt idx="1276">
                  <c:v>118</c:v>
                </c:pt>
                <c:pt idx="1277">
                  <c:v>111</c:v>
                </c:pt>
                <c:pt idx="1278">
                  <c:v>110</c:v>
                </c:pt>
                <c:pt idx="1279">
                  <c:v>113</c:v>
                </c:pt>
                <c:pt idx="1280">
                  <c:v>122</c:v>
                </c:pt>
                <c:pt idx="1281">
                  <c:v>113</c:v>
                </c:pt>
                <c:pt idx="1282">
                  <c:v>116</c:v>
                </c:pt>
                <c:pt idx="1283">
                  <c:v>111</c:v>
                </c:pt>
                <c:pt idx="1284">
                  <c:v>129</c:v>
                </c:pt>
                <c:pt idx="1285">
                  <c:v>116</c:v>
                </c:pt>
                <c:pt idx="1286">
                  <c:v>122</c:v>
                </c:pt>
                <c:pt idx="1287">
                  <c:v>116</c:v>
                </c:pt>
                <c:pt idx="1288">
                  <c:v>109</c:v>
                </c:pt>
                <c:pt idx="1289">
                  <c:v>101</c:v>
                </c:pt>
                <c:pt idx="1290">
                  <c:v>115</c:v>
                </c:pt>
                <c:pt idx="1291">
                  <c:v>108</c:v>
                </c:pt>
                <c:pt idx="1292">
                  <c:v>114</c:v>
                </c:pt>
                <c:pt idx="1293">
                  <c:v>108</c:v>
                </c:pt>
                <c:pt idx="1294">
                  <c:v>114</c:v>
                </c:pt>
                <c:pt idx="1295">
                  <c:v>123</c:v>
                </c:pt>
                <c:pt idx="1296">
                  <c:v>107</c:v>
                </c:pt>
                <c:pt idx="1297">
                  <c:v>114</c:v>
                </c:pt>
                <c:pt idx="1298">
                  <c:v>113</c:v>
                </c:pt>
                <c:pt idx="1299">
                  <c:v>108</c:v>
                </c:pt>
                <c:pt idx="1300">
                  <c:v>102</c:v>
                </c:pt>
                <c:pt idx="1301">
                  <c:v>108</c:v>
                </c:pt>
                <c:pt idx="1302">
                  <c:v>108</c:v>
                </c:pt>
                <c:pt idx="1303">
                  <c:v>105</c:v>
                </c:pt>
                <c:pt idx="1304">
                  <c:v>118</c:v>
                </c:pt>
                <c:pt idx="1305">
                  <c:v>111</c:v>
                </c:pt>
                <c:pt idx="1306">
                  <c:v>116</c:v>
                </c:pt>
                <c:pt idx="1307">
                  <c:v>118</c:v>
                </c:pt>
                <c:pt idx="1308">
                  <c:v>121</c:v>
                </c:pt>
                <c:pt idx="1309">
                  <c:v>113</c:v>
                </c:pt>
                <c:pt idx="1310">
                  <c:v>120</c:v>
                </c:pt>
                <c:pt idx="1311">
                  <c:v>112</c:v>
                </c:pt>
                <c:pt idx="1312">
                  <c:v>117</c:v>
                </c:pt>
                <c:pt idx="1313">
                  <c:v>110</c:v>
                </c:pt>
                <c:pt idx="1314">
                  <c:v>113</c:v>
                </c:pt>
                <c:pt idx="1315">
                  <c:v>111</c:v>
                </c:pt>
                <c:pt idx="1316">
                  <c:v>104</c:v>
                </c:pt>
                <c:pt idx="1317">
                  <c:v>114</c:v>
                </c:pt>
                <c:pt idx="1318">
                  <c:v>111</c:v>
                </c:pt>
                <c:pt idx="1319">
                  <c:v>114</c:v>
                </c:pt>
                <c:pt idx="1320">
                  <c:v>111</c:v>
                </c:pt>
                <c:pt idx="1321">
                  <c:v>115</c:v>
                </c:pt>
                <c:pt idx="1322">
                  <c:v>107</c:v>
                </c:pt>
                <c:pt idx="1323">
                  <c:v>129</c:v>
                </c:pt>
                <c:pt idx="1324">
                  <c:v>116</c:v>
                </c:pt>
                <c:pt idx="1325">
                  <c:v>117</c:v>
                </c:pt>
                <c:pt idx="1326">
                  <c:v>114</c:v>
                </c:pt>
                <c:pt idx="1327">
                  <c:v>112</c:v>
                </c:pt>
                <c:pt idx="1328">
                  <c:v>121</c:v>
                </c:pt>
                <c:pt idx="1329">
                  <c:v>116</c:v>
                </c:pt>
                <c:pt idx="1330">
                  <c:v>124</c:v>
                </c:pt>
                <c:pt idx="1331">
                  <c:v>110</c:v>
                </c:pt>
                <c:pt idx="1332">
                  <c:v>115</c:v>
                </c:pt>
                <c:pt idx="1333">
                  <c:v>119</c:v>
                </c:pt>
                <c:pt idx="1334">
                  <c:v>122</c:v>
                </c:pt>
                <c:pt idx="1335">
                  <c:v>124</c:v>
                </c:pt>
                <c:pt idx="1336">
                  <c:v>117</c:v>
                </c:pt>
                <c:pt idx="1337">
                  <c:v>108</c:v>
                </c:pt>
                <c:pt idx="1338">
                  <c:v>98</c:v>
                </c:pt>
                <c:pt idx="1339">
                  <c:v>108</c:v>
                </c:pt>
                <c:pt idx="1340">
                  <c:v>116</c:v>
                </c:pt>
                <c:pt idx="1341">
                  <c:v>98</c:v>
                </c:pt>
                <c:pt idx="1342">
                  <c:v>117</c:v>
                </c:pt>
                <c:pt idx="1343">
                  <c:v>112</c:v>
                </c:pt>
                <c:pt idx="1344">
                  <c:v>115</c:v>
                </c:pt>
                <c:pt idx="1345">
                  <c:v>120</c:v>
                </c:pt>
                <c:pt idx="1346">
                  <c:v>115</c:v>
                </c:pt>
                <c:pt idx="1347">
                  <c:v>105</c:v>
                </c:pt>
                <c:pt idx="1348">
                  <c:v>123</c:v>
                </c:pt>
                <c:pt idx="1349">
                  <c:v>115</c:v>
                </c:pt>
                <c:pt idx="1350">
                  <c:v>102</c:v>
                </c:pt>
                <c:pt idx="1351">
                  <c:v>110</c:v>
                </c:pt>
                <c:pt idx="1352">
                  <c:v>114</c:v>
                </c:pt>
                <c:pt idx="1353">
                  <c:v>114</c:v>
                </c:pt>
                <c:pt idx="1354">
                  <c:v>108</c:v>
                </c:pt>
                <c:pt idx="1355">
                  <c:v>110</c:v>
                </c:pt>
                <c:pt idx="1356">
                  <c:v>117</c:v>
                </c:pt>
                <c:pt idx="1357">
                  <c:v>130</c:v>
                </c:pt>
                <c:pt idx="1358">
                  <c:v>122</c:v>
                </c:pt>
                <c:pt idx="1359">
                  <c:v>114</c:v>
                </c:pt>
                <c:pt idx="1360">
                  <c:v>120</c:v>
                </c:pt>
                <c:pt idx="1361">
                  <c:v>118</c:v>
                </c:pt>
                <c:pt idx="1362">
                  <c:v>112</c:v>
                </c:pt>
                <c:pt idx="1363">
                  <c:v>119</c:v>
                </c:pt>
                <c:pt idx="1364">
                  <c:v>110</c:v>
                </c:pt>
                <c:pt idx="1365">
                  <c:v>119</c:v>
                </c:pt>
                <c:pt idx="1366">
                  <c:v>113</c:v>
                </c:pt>
                <c:pt idx="1367">
                  <c:v>110</c:v>
                </c:pt>
                <c:pt idx="1368">
                  <c:v>113</c:v>
                </c:pt>
                <c:pt idx="1369">
                  <c:v>108</c:v>
                </c:pt>
                <c:pt idx="1370">
                  <c:v>121</c:v>
                </c:pt>
                <c:pt idx="1371">
                  <c:v>115</c:v>
                </c:pt>
                <c:pt idx="1372">
                  <c:v>115</c:v>
                </c:pt>
                <c:pt idx="1373">
                  <c:v>117</c:v>
                </c:pt>
                <c:pt idx="1374">
                  <c:v>123</c:v>
                </c:pt>
                <c:pt idx="1375">
                  <c:v>102</c:v>
                </c:pt>
                <c:pt idx="1376">
                  <c:v>107</c:v>
                </c:pt>
                <c:pt idx="1377">
                  <c:v>118</c:v>
                </c:pt>
                <c:pt idx="1378">
                  <c:v>113</c:v>
                </c:pt>
                <c:pt idx="1379">
                  <c:v>110</c:v>
                </c:pt>
                <c:pt idx="1380">
                  <c:v>112</c:v>
                </c:pt>
                <c:pt idx="1381">
                  <c:v>110</c:v>
                </c:pt>
                <c:pt idx="1382">
                  <c:v>105</c:v>
                </c:pt>
                <c:pt idx="1383">
                  <c:v>104</c:v>
                </c:pt>
                <c:pt idx="1384">
                  <c:v>112</c:v>
                </c:pt>
                <c:pt idx="1385">
                  <c:v>110</c:v>
                </c:pt>
                <c:pt idx="1386">
                  <c:v>105</c:v>
                </c:pt>
                <c:pt idx="1387">
                  <c:v>119</c:v>
                </c:pt>
                <c:pt idx="1388">
                  <c:v>115</c:v>
                </c:pt>
                <c:pt idx="1389">
                  <c:v>117</c:v>
                </c:pt>
                <c:pt idx="1390">
                  <c:v>112</c:v>
                </c:pt>
                <c:pt idx="1391">
                  <c:v>128</c:v>
                </c:pt>
                <c:pt idx="1392">
                  <c:v>119</c:v>
                </c:pt>
                <c:pt idx="1393">
                  <c:v>122</c:v>
                </c:pt>
                <c:pt idx="1394">
                  <c:v>115</c:v>
                </c:pt>
                <c:pt idx="1395">
                  <c:v>120</c:v>
                </c:pt>
                <c:pt idx="1396">
                  <c:v>128</c:v>
                </c:pt>
                <c:pt idx="1397">
                  <c:v>123</c:v>
                </c:pt>
                <c:pt idx="1398">
                  <c:v>132</c:v>
                </c:pt>
                <c:pt idx="1399">
                  <c:v>111</c:v>
                </c:pt>
                <c:pt idx="1400">
                  <c:v>132</c:v>
                </c:pt>
                <c:pt idx="1401">
                  <c:v>121</c:v>
                </c:pt>
                <c:pt idx="1402">
                  <c:v>124</c:v>
                </c:pt>
                <c:pt idx="1403">
                  <c:v>133</c:v>
                </c:pt>
                <c:pt idx="1404">
                  <c:v>120</c:v>
                </c:pt>
                <c:pt idx="1405">
                  <c:v>121</c:v>
                </c:pt>
                <c:pt idx="1406">
                  <c:v>126</c:v>
                </c:pt>
                <c:pt idx="1407">
                  <c:v>113</c:v>
                </c:pt>
                <c:pt idx="1408">
                  <c:v>117</c:v>
                </c:pt>
                <c:pt idx="1409">
                  <c:v>127</c:v>
                </c:pt>
                <c:pt idx="1410">
                  <c:v>132</c:v>
                </c:pt>
                <c:pt idx="1411">
                  <c:v>116</c:v>
                </c:pt>
                <c:pt idx="1412">
                  <c:v>112</c:v>
                </c:pt>
                <c:pt idx="1413">
                  <c:v>121</c:v>
                </c:pt>
                <c:pt idx="1414">
                  <c:v>117</c:v>
                </c:pt>
                <c:pt idx="1415">
                  <c:v>126</c:v>
                </c:pt>
                <c:pt idx="1416">
                  <c:v>101</c:v>
                </c:pt>
                <c:pt idx="1417">
                  <c:v>104</c:v>
                </c:pt>
                <c:pt idx="1418">
                  <c:v>124</c:v>
                </c:pt>
                <c:pt idx="1419">
                  <c:v>117</c:v>
                </c:pt>
                <c:pt idx="1420">
                  <c:v>116</c:v>
                </c:pt>
                <c:pt idx="1421">
                  <c:v>113</c:v>
                </c:pt>
                <c:pt idx="1422">
                  <c:v>121</c:v>
                </c:pt>
                <c:pt idx="1423">
                  <c:v>127</c:v>
                </c:pt>
                <c:pt idx="1424">
                  <c:v>113</c:v>
                </c:pt>
                <c:pt idx="1425">
                  <c:v>108</c:v>
                </c:pt>
                <c:pt idx="1426">
                  <c:v>115</c:v>
                </c:pt>
                <c:pt idx="1427">
                  <c:v>118</c:v>
                </c:pt>
                <c:pt idx="1428">
                  <c:v>115</c:v>
                </c:pt>
                <c:pt idx="1429">
                  <c:v>124</c:v>
                </c:pt>
                <c:pt idx="1430">
                  <c:v>117</c:v>
                </c:pt>
                <c:pt idx="1431">
                  <c:v>106</c:v>
                </c:pt>
                <c:pt idx="1432">
                  <c:v>119</c:v>
                </c:pt>
                <c:pt idx="1433">
                  <c:v>107</c:v>
                </c:pt>
                <c:pt idx="1434">
                  <c:v>120</c:v>
                </c:pt>
                <c:pt idx="1435">
                  <c:v>113</c:v>
                </c:pt>
                <c:pt idx="1436">
                  <c:v>98</c:v>
                </c:pt>
                <c:pt idx="1437">
                  <c:v>106</c:v>
                </c:pt>
                <c:pt idx="1438">
                  <c:v>118</c:v>
                </c:pt>
                <c:pt idx="1439">
                  <c:v>115</c:v>
                </c:pt>
                <c:pt idx="1440">
                  <c:v>110</c:v>
                </c:pt>
                <c:pt idx="1441">
                  <c:v>103</c:v>
                </c:pt>
                <c:pt idx="1442">
                  <c:v>109</c:v>
                </c:pt>
                <c:pt idx="1443">
                  <c:v>128</c:v>
                </c:pt>
                <c:pt idx="1444">
                  <c:v>122</c:v>
                </c:pt>
                <c:pt idx="1445">
                  <c:v>136</c:v>
                </c:pt>
                <c:pt idx="1446">
                  <c:v>117</c:v>
                </c:pt>
                <c:pt idx="1447">
                  <c:v>111</c:v>
                </c:pt>
                <c:pt idx="1448">
                  <c:v>111</c:v>
                </c:pt>
                <c:pt idx="1449">
                  <c:v>112</c:v>
                </c:pt>
                <c:pt idx="1450">
                  <c:v>129</c:v>
                </c:pt>
                <c:pt idx="1451">
                  <c:v>131</c:v>
                </c:pt>
                <c:pt idx="1452">
                  <c:v>127</c:v>
                </c:pt>
                <c:pt idx="1453">
                  <c:v>135</c:v>
                </c:pt>
                <c:pt idx="1454">
                  <c:v>126</c:v>
                </c:pt>
                <c:pt idx="1455">
                  <c:v>131</c:v>
                </c:pt>
                <c:pt idx="1456">
                  <c:v>122</c:v>
                </c:pt>
                <c:pt idx="1457">
                  <c:v>120</c:v>
                </c:pt>
                <c:pt idx="1458">
                  <c:v>125</c:v>
                </c:pt>
                <c:pt idx="1459">
                  <c:v>129</c:v>
                </c:pt>
                <c:pt idx="1460">
                  <c:v>123</c:v>
                </c:pt>
                <c:pt idx="1461">
                  <c:v>126</c:v>
                </c:pt>
                <c:pt idx="1462">
                  <c:v>120</c:v>
                </c:pt>
                <c:pt idx="1463">
                  <c:v>123</c:v>
                </c:pt>
                <c:pt idx="1464">
                  <c:v>118</c:v>
                </c:pt>
                <c:pt idx="1465">
                  <c:v>109</c:v>
                </c:pt>
                <c:pt idx="1466">
                  <c:v>112</c:v>
                </c:pt>
                <c:pt idx="1467">
                  <c:v>123</c:v>
                </c:pt>
                <c:pt idx="1468">
                  <c:v>125</c:v>
                </c:pt>
                <c:pt idx="1469">
                  <c:v>119</c:v>
                </c:pt>
                <c:pt idx="1470">
                  <c:v>115</c:v>
                </c:pt>
                <c:pt idx="1471">
                  <c:v>109</c:v>
                </c:pt>
                <c:pt idx="1472">
                  <c:v>112</c:v>
                </c:pt>
                <c:pt idx="1473">
                  <c:v>107</c:v>
                </c:pt>
                <c:pt idx="1474">
                  <c:v>110</c:v>
                </c:pt>
                <c:pt idx="1475">
                  <c:v>119</c:v>
                </c:pt>
                <c:pt idx="1476">
                  <c:v>105</c:v>
                </c:pt>
                <c:pt idx="1477">
                  <c:v>141</c:v>
                </c:pt>
                <c:pt idx="1478">
                  <c:v>143</c:v>
                </c:pt>
                <c:pt idx="1479">
                  <c:v>135</c:v>
                </c:pt>
                <c:pt idx="1480">
                  <c:v>139</c:v>
                </c:pt>
                <c:pt idx="1481">
                  <c:v>134</c:v>
                </c:pt>
                <c:pt idx="1482">
                  <c:v>127</c:v>
                </c:pt>
                <c:pt idx="1483">
                  <c:v>120</c:v>
                </c:pt>
                <c:pt idx="1484">
                  <c:v>121</c:v>
                </c:pt>
                <c:pt idx="1485">
                  <c:v>121</c:v>
                </c:pt>
                <c:pt idx="1486">
                  <c:v>124</c:v>
                </c:pt>
                <c:pt idx="1487">
                  <c:v>128</c:v>
                </c:pt>
                <c:pt idx="1488">
                  <c:v>138</c:v>
                </c:pt>
                <c:pt idx="1489">
                  <c:v>141</c:v>
                </c:pt>
                <c:pt idx="1490">
                  <c:v>133</c:v>
                </c:pt>
                <c:pt idx="1491">
                  <c:v>139</c:v>
                </c:pt>
                <c:pt idx="1492">
                  <c:v>123</c:v>
                </c:pt>
                <c:pt idx="1493">
                  <c:v>130</c:v>
                </c:pt>
                <c:pt idx="1494">
                  <c:v>113</c:v>
                </c:pt>
                <c:pt idx="1495">
                  <c:v>115</c:v>
                </c:pt>
                <c:pt idx="1496">
                  <c:v>111</c:v>
                </c:pt>
                <c:pt idx="1497">
                  <c:v>109</c:v>
                </c:pt>
                <c:pt idx="1498">
                  <c:v>120</c:v>
                </c:pt>
                <c:pt idx="1499">
                  <c:v>117</c:v>
                </c:pt>
                <c:pt idx="1500">
                  <c:v>122</c:v>
                </c:pt>
                <c:pt idx="1501">
                  <c:v>127</c:v>
                </c:pt>
                <c:pt idx="1502">
                  <c:v>119</c:v>
                </c:pt>
                <c:pt idx="1503">
                  <c:v>125</c:v>
                </c:pt>
                <c:pt idx="1504">
                  <c:v>122</c:v>
                </c:pt>
                <c:pt idx="1505">
                  <c:v>119</c:v>
                </c:pt>
                <c:pt idx="1506">
                  <c:v>121</c:v>
                </c:pt>
                <c:pt idx="1507">
                  <c:v>126</c:v>
                </c:pt>
                <c:pt idx="1508">
                  <c:v>124</c:v>
                </c:pt>
                <c:pt idx="1509">
                  <c:v>123</c:v>
                </c:pt>
                <c:pt idx="1510">
                  <c:v>114</c:v>
                </c:pt>
                <c:pt idx="1511">
                  <c:v>100</c:v>
                </c:pt>
                <c:pt idx="1512">
                  <c:v>118</c:v>
                </c:pt>
                <c:pt idx="1513">
                  <c:v>115</c:v>
                </c:pt>
                <c:pt idx="1514">
                  <c:v>113</c:v>
                </c:pt>
                <c:pt idx="1515">
                  <c:v>110</c:v>
                </c:pt>
                <c:pt idx="1516">
                  <c:v>115</c:v>
                </c:pt>
                <c:pt idx="1517">
                  <c:v>111</c:v>
                </c:pt>
                <c:pt idx="1518">
                  <c:v>117</c:v>
                </c:pt>
                <c:pt idx="1519">
                  <c:v>120</c:v>
                </c:pt>
                <c:pt idx="1520">
                  <c:v>137</c:v>
                </c:pt>
                <c:pt idx="1521">
                  <c:v>125</c:v>
                </c:pt>
                <c:pt idx="1522">
                  <c:v>124</c:v>
                </c:pt>
                <c:pt idx="1523">
                  <c:v>116</c:v>
                </c:pt>
                <c:pt idx="1524">
                  <c:v>124</c:v>
                </c:pt>
                <c:pt idx="1525">
                  <c:v>98</c:v>
                </c:pt>
                <c:pt idx="1526">
                  <c:v>117</c:v>
                </c:pt>
                <c:pt idx="1527">
                  <c:v>110</c:v>
                </c:pt>
                <c:pt idx="1528">
                  <c:v>110</c:v>
                </c:pt>
                <c:pt idx="1529">
                  <c:v>113</c:v>
                </c:pt>
                <c:pt idx="1530">
                  <c:v>111</c:v>
                </c:pt>
                <c:pt idx="1531">
                  <c:v>114</c:v>
                </c:pt>
                <c:pt idx="1532">
                  <c:v>119</c:v>
                </c:pt>
                <c:pt idx="1533">
                  <c:v>114</c:v>
                </c:pt>
                <c:pt idx="1534">
                  <c:v>110</c:v>
                </c:pt>
                <c:pt idx="1535">
                  <c:v>113</c:v>
                </c:pt>
                <c:pt idx="1536">
                  <c:v>112</c:v>
                </c:pt>
                <c:pt idx="1537">
                  <c:v>116</c:v>
                </c:pt>
                <c:pt idx="1538">
                  <c:v>117</c:v>
                </c:pt>
                <c:pt idx="1539">
                  <c:v>112</c:v>
                </c:pt>
                <c:pt idx="1540">
                  <c:v>117</c:v>
                </c:pt>
                <c:pt idx="1541">
                  <c:v>121</c:v>
                </c:pt>
                <c:pt idx="1542">
                  <c:v>117</c:v>
                </c:pt>
                <c:pt idx="1543">
                  <c:v>119</c:v>
                </c:pt>
                <c:pt idx="1544">
                  <c:v>110</c:v>
                </c:pt>
                <c:pt idx="1545">
                  <c:v>114</c:v>
                </c:pt>
                <c:pt idx="1546">
                  <c:v>108</c:v>
                </c:pt>
                <c:pt idx="1547">
                  <c:v>113</c:v>
                </c:pt>
                <c:pt idx="1548">
                  <c:v>115</c:v>
                </c:pt>
                <c:pt idx="1549">
                  <c:v>124</c:v>
                </c:pt>
                <c:pt idx="1550">
                  <c:v>120</c:v>
                </c:pt>
                <c:pt idx="1551">
                  <c:v>120</c:v>
                </c:pt>
                <c:pt idx="1552">
                  <c:v>126</c:v>
                </c:pt>
                <c:pt idx="1553">
                  <c:v>120</c:v>
                </c:pt>
                <c:pt idx="1554">
                  <c:v>126</c:v>
                </c:pt>
                <c:pt idx="1555">
                  <c:v>114</c:v>
                </c:pt>
                <c:pt idx="1556">
                  <c:v>111</c:v>
                </c:pt>
                <c:pt idx="1557">
                  <c:v>113</c:v>
                </c:pt>
                <c:pt idx="1558">
                  <c:v>133</c:v>
                </c:pt>
                <c:pt idx="1559">
                  <c:v>128</c:v>
                </c:pt>
                <c:pt idx="1560">
                  <c:v>124</c:v>
                </c:pt>
                <c:pt idx="1561">
                  <c:v>111</c:v>
                </c:pt>
                <c:pt idx="1562">
                  <c:v>130</c:v>
                </c:pt>
                <c:pt idx="1563">
                  <c:v>124</c:v>
                </c:pt>
                <c:pt idx="1564">
                  <c:v>129</c:v>
                </c:pt>
                <c:pt idx="1565">
                  <c:v>123</c:v>
                </c:pt>
                <c:pt idx="1566">
                  <c:v>125</c:v>
                </c:pt>
                <c:pt idx="1567">
                  <c:v>115</c:v>
                </c:pt>
                <c:pt idx="1568">
                  <c:v>111</c:v>
                </c:pt>
                <c:pt idx="1569">
                  <c:v>129</c:v>
                </c:pt>
                <c:pt idx="1570">
                  <c:v>123</c:v>
                </c:pt>
                <c:pt idx="1571">
                  <c:v>116</c:v>
                </c:pt>
                <c:pt idx="1572">
                  <c:v>130</c:v>
                </c:pt>
                <c:pt idx="1573">
                  <c:v>122</c:v>
                </c:pt>
                <c:pt idx="1574">
                  <c:v>119</c:v>
                </c:pt>
                <c:pt idx="1575">
                  <c:v>115</c:v>
                </c:pt>
                <c:pt idx="1576">
                  <c:v>117</c:v>
                </c:pt>
                <c:pt idx="1577">
                  <c:v>121</c:v>
                </c:pt>
                <c:pt idx="1578">
                  <c:v>112</c:v>
                </c:pt>
                <c:pt idx="1579">
                  <c:v>107</c:v>
                </c:pt>
                <c:pt idx="1580">
                  <c:v>109</c:v>
                </c:pt>
                <c:pt idx="1581">
                  <c:v>105</c:v>
                </c:pt>
                <c:pt idx="1582">
                  <c:v>119</c:v>
                </c:pt>
                <c:pt idx="1583">
                  <c:v>114</c:v>
                </c:pt>
                <c:pt idx="1584">
                  <c:v>112</c:v>
                </c:pt>
                <c:pt idx="1585">
                  <c:v>119</c:v>
                </c:pt>
                <c:pt idx="1586">
                  <c:v>117</c:v>
                </c:pt>
                <c:pt idx="1587">
                  <c:v>131</c:v>
                </c:pt>
                <c:pt idx="1588">
                  <c:v>122</c:v>
                </c:pt>
                <c:pt idx="1589">
                  <c:v>114</c:v>
                </c:pt>
                <c:pt idx="1590">
                  <c:v>120</c:v>
                </c:pt>
                <c:pt idx="1591">
                  <c:v>126</c:v>
                </c:pt>
                <c:pt idx="1592">
                  <c:v>117</c:v>
                </c:pt>
                <c:pt idx="1593">
                  <c:v>113</c:v>
                </c:pt>
                <c:pt idx="1594">
                  <c:v>121</c:v>
                </c:pt>
                <c:pt idx="1595">
                  <c:v>118</c:v>
                </c:pt>
                <c:pt idx="1596">
                  <c:v>124</c:v>
                </c:pt>
                <c:pt idx="1597">
                  <c:v>117</c:v>
                </c:pt>
                <c:pt idx="1598">
                  <c:v>120</c:v>
                </c:pt>
                <c:pt idx="1599">
                  <c:v>116</c:v>
                </c:pt>
                <c:pt idx="1600">
                  <c:v>118</c:v>
                </c:pt>
                <c:pt idx="1601">
                  <c:v>133</c:v>
                </c:pt>
                <c:pt idx="1602">
                  <c:v>125</c:v>
                </c:pt>
                <c:pt idx="1603">
                  <c:v>116</c:v>
                </c:pt>
                <c:pt idx="1604">
                  <c:v>130</c:v>
                </c:pt>
                <c:pt idx="1605">
                  <c:v>122</c:v>
                </c:pt>
                <c:pt idx="1606">
                  <c:v>111</c:v>
                </c:pt>
                <c:pt idx="1607">
                  <c:v>115</c:v>
                </c:pt>
                <c:pt idx="1608">
                  <c:v>122</c:v>
                </c:pt>
                <c:pt idx="1609">
                  <c:v>111</c:v>
                </c:pt>
                <c:pt idx="1610">
                  <c:v>105</c:v>
                </c:pt>
                <c:pt idx="1611">
                  <c:v>115</c:v>
                </c:pt>
                <c:pt idx="1612">
                  <c:v>120</c:v>
                </c:pt>
                <c:pt idx="1613">
                  <c:v>116</c:v>
                </c:pt>
                <c:pt idx="1614">
                  <c:v>122</c:v>
                </c:pt>
                <c:pt idx="1615">
                  <c:v>117</c:v>
                </c:pt>
                <c:pt idx="1616">
                  <c:v>106</c:v>
                </c:pt>
                <c:pt idx="1617">
                  <c:v>110</c:v>
                </c:pt>
                <c:pt idx="1618">
                  <c:v>116</c:v>
                </c:pt>
                <c:pt idx="1619">
                  <c:v>114</c:v>
                </c:pt>
                <c:pt idx="1620">
                  <c:v>122</c:v>
                </c:pt>
                <c:pt idx="1621">
                  <c:v>116</c:v>
                </c:pt>
                <c:pt idx="1622">
                  <c:v>111</c:v>
                </c:pt>
                <c:pt idx="1623">
                  <c:v>129</c:v>
                </c:pt>
                <c:pt idx="1624">
                  <c:v>114</c:v>
                </c:pt>
                <c:pt idx="1626">
                  <c:v>121</c:v>
                </c:pt>
                <c:pt idx="1627">
                  <c:v>127</c:v>
                </c:pt>
                <c:pt idx="1628">
                  <c:v>117</c:v>
                </c:pt>
                <c:pt idx="1629">
                  <c:v>124</c:v>
                </c:pt>
                <c:pt idx="1630">
                  <c:v>116</c:v>
                </c:pt>
                <c:pt idx="1631">
                  <c:v>120</c:v>
                </c:pt>
                <c:pt idx="1632">
                  <c:v>124</c:v>
                </c:pt>
                <c:pt idx="1633">
                  <c:v>118</c:v>
                </c:pt>
                <c:pt idx="1634">
                  <c:v>124</c:v>
                </c:pt>
                <c:pt idx="1635">
                  <c:v>118</c:v>
                </c:pt>
                <c:pt idx="1636">
                  <c:v>122</c:v>
                </c:pt>
                <c:pt idx="1637">
                  <c:v>118</c:v>
                </c:pt>
                <c:pt idx="1638">
                  <c:v>123</c:v>
                </c:pt>
                <c:pt idx="1639">
                  <c:v>117</c:v>
                </c:pt>
                <c:pt idx="1640">
                  <c:v>109</c:v>
                </c:pt>
                <c:pt idx="1641">
                  <c:v>111</c:v>
                </c:pt>
                <c:pt idx="1642">
                  <c:v>114</c:v>
                </c:pt>
                <c:pt idx="1643">
                  <c:v>109</c:v>
                </c:pt>
                <c:pt idx="1644">
                  <c:v>113</c:v>
                </c:pt>
                <c:pt idx="1645">
                  <c:v>117</c:v>
                </c:pt>
                <c:pt idx="1646">
                  <c:v>111</c:v>
                </c:pt>
                <c:pt idx="1647">
                  <c:v>115</c:v>
                </c:pt>
                <c:pt idx="1648">
                  <c:v>110</c:v>
                </c:pt>
                <c:pt idx="1649">
                  <c:v>113</c:v>
                </c:pt>
                <c:pt idx="1650">
                  <c:v>119</c:v>
                </c:pt>
                <c:pt idx="1651">
                  <c:v>118</c:v>
                </c:pt>
                <c:pt idx="1652">
                  <c:v>123</c:v>
                </c:pt>
                <c:pt idx="1653">
                  <c:v>114</c:v>
                </c:pt>
                <c:pt idx="1654">
                  <c:v>118</c:v>
                </c:pt>
                <c:pt idx="1655">
                  <c:v>113</c:v>
                </c:pt>
                <c:pt idx="1656">
                  <c:v>114</c:v>
                </c:pt>
                <c:pt idx="1657">
                  <c:v>121</c:v>
                </c:pt>
                <c:pt idx="1658">
                  <c:v>114</c:v>
                </c:pt>
                <c:pt idx="1659">
                  <c:v>111</c:v>
                </c:pt>
                <c:pt idx="1660">
                  <c:v>120</c:v>
                </c:pt>
                <c:pt idx="1661">
                  <c:v>117</c:v>
                </c:pt>
                <c:pt idx="1662">
                  <c:v>115</c:v>
                </c:pt>
                <c:pt idx="1663">
                  <c:v>122</c:v>
                </c:pt>
                <c:pt idx="1664">
                  <c:v>112</c:v>
                </c:pt>
                <c:pt idx="1665">
                  <c:v>120</c:v>
                </c:pt>
                <c:pt idx="1666">
                  <c:v>104</c:v>
                </c:pt>
                <c:pt idx="1667">
                  <c:v>122</c:v>
                </c:pt>
                <c:pt idx="1668">
                  <c:v>114</c:v>
                </c:pt>
                <c:pt idx="1672">
                  <c:v>111</c:v>
                </c:pt>
                <c:pt idx="1673">
                  <c:v>108</c:v>
                </c:pt>
                <c:pt idx="1674">
                  <c:v>101</c:v>
                </c:pt>
                <c:pt idx="1675">
                  <c:v>125</c:v>
                </c:pt>
                <c:pt idx="1676">
                  <c:v>121</c:v>
                </c:pt>
                <c:pt idx="1677">
                  <c:v>117</c:v>
                </c:pt>
                <c:pt idx="1678">
                  <c:v>114</c:v>
                </c:pt>
                <c:pt idx="1679">
                  <c:v>123</c:v>
                </c:pt>
                <c:pt idx="1680">
                  <c:v>117</c:v>
                </c:pt>
                <c:pt idx="1681">
                  <c:v>111</c:v>
                </c:pt>
                <c:pt idx="1682">
                  <c:v>116</c:v>
                </c:pt>
                <c:pt idx="1683">
                  <c:v>116</c:v>
                </c:pt>
                <c:pt idx="1684">
                  <c:v>121</c:v>
                </c:pt>
                <c:pt idx="1685">
                  <c:v>108</c:v>
                </c:pt>
                <c:pt idx="1686">
                  <c:v>112</c:v>
                </c:pt>
                <c:pt idx="1687">
                  <c:v>117</c:v>
                </c:pt>
                <c:pt idx="1688">
                  <c:v>112</c:v>
                </c:pt>
                <c:pt idx="1689">
                  <c:v>119</c:v>
                </c:pt>
                <c:pt idx="1690">
                  <c:v>115</c:v>
                </c:pt>
                <c:pt idx="1691">
                  <c:v>112</c:v>
                </c:pt>
                <c:pt idx="1692">
                  <c:v>118</c:v>
                </c:pt>
                <c:pt idx="1693">
                  <c:v>124</c:v>
                </c:pt>
                <c:pt idx="1694">
                  <c:v>122</c:v>
                </c:pt>
                <c:pt idx="1695">
                  <c:v>115</c:v>
                </c:pt>
                <c:pt idx="1696">
                  <c:v>117</c:v>
                </c:pt>
                <c:pt idx="1697">
                  <c:v>122</c:v>
                </c:pt>
                <c:pt idx="1698">
                  <c:v>119</c:v>
                </c:pt>
                <c:pt idx="1699">
                  <c:v>112</c:v>
                </c:pt>
                <c:pt idx="1700">
                  <c:v>123</c:v>
                </c:pt>
                <c:pt idx="1701">
                  <c:v>119</c:v>
                </c:pt>
                <c:pt idx="1702">
                  <c:v>121</c:v>
                </c:pt>
                <c:pt idx="1703">
                  <c:v>116</c:v>
                </c:pt>
                <c:pt idx="1704">
                  <c:v>118</c:v>
                </c:pt>
                <c:pt idx="1705">
                  <c:v>120</c:v>
                </c:pt>
                <c:pt idx="1706">
                  <c:v>118</c:v>
                </c:pt>
                <c:pt idx="1707">
                  <c:v>118</c:v>
                </c:pt>
                <c:pt idx="1708">
                  <c:v>120</c:v>
                </c:pt>
                <c:pt idx="1709">
                  <c:v>117</c:v>
                </c:pt>
                <c:pt idx="1710">
                  <c:v>125</c:v>
                </c:pt>
                <c:pt idx="1711">
                  <c:v>114</c:v>
                </c:pt>
                <c:pt idx="1712">
                  <c:v>125</c:v>
                </c:pt>
                <c:pt idx="1713">
                  <c:v>119</c:v>
                </c:pt>
                <c:pt idx="1714">
                  <c:v>106</c:v>
                </c:pt>
                <c:pt idx="1715">
                  <c:v>103</c:v>
                </c:pt>
                <c:pt idx="1716">
                  <c:v>112</c:v>
                </c:pt>
                <c:pt idx="1717">
                  <c:v>107</c:v>
                </c:pt>
                <c:pt idx="1718">
                  <c:v>136</c:v>
                </c:pt>
                <c:pt idx="1719">
                  <c:v>117</c:v>
                </c:pt>
                <c:pt idx="1720">
                  <c:v>117</c:v>
                </c:pt>
                <c:pt idx="1721">
                  <c:v>120</c:v>
                </c:pt>
                <c:pt idx="1722">
                  <c:v>115</c:v>
                </c:pt>
                <c:pt idx="1723">
                  <c:v>111</c:v>
                </c:pt>
                <c:pt idx="1724">
                  <c:v>112</c:v>
                </c:pt>
                <c:pt idx="1725">
                  <c:v>116</c:v>
                </c:pt>
                <c:pt idx="1726">
                  <c:v>124</c:v>
                </c:pt>
                <c:pt idx="1727">
                  <c:v>120</c:v>
                </c:pt>
                <c:pt idx="1728">
                  <c:v>111</c:v>
                </c:pt>
                <c:pt idx="1729">
                  <c:v>108</c:v>
                </c:pt>
                <c:pt idx="1730">
                  <c:v>127</c:v>
                </c:pt>
                <c:pt idx="1731">
                  <c:v>121</c:v>
                </c:pt>
                <c:pt idx="1732">
                  <c:v>123</c:v>
                </c:pt>
                <c:pt idx="1733">
                  <c:v>119</c:v>
                </c:pt>
                <c:pt idx="1734">
                  <c:v>116</c:v>
                </c:pt>
                <c:pt idx="1735">
                  <c:v>112</c:v>
                </c:pt>
                <c:pt idx="1736">
                  <c:v>107</c:v>
                </c:pt>
                <c:pt idx="1737">
                  <c:v>122</c:v>
                </c:pt>
                <c:pt idx="1738">
                  <c:v>114</c:v>
                </c:pt>
                <c:pt idx="1740">
                  <c:v>146</c:v>
                </c:pt>
                <c:pt idx="1741">
                  <c:v>155</c:v>
                </c:pt>
                <c:pt idx="1742">
                  <c:v>118</c:v>
                </c:pt>
                <c:pt idx="1743">
                  <c:v>121</c:v>
                </c:pt>
                <c:pt idx="1744">
                  <c:v>121</c:v>
                </c:pt>
                <c:pt idx="1745">
                  <c:v>126</c:v>
                </c:pt>
                <c:pt idx="1746">
                  <c:v>120</c:v>
                </c:pt>
                <c:pt idx="1747">
                  <c:v>122</c:v>
                </c:pt>
                <c:pt idx="1748">
                  <c:v>115</c:v>
                </c:pt>
                <c:pt idx="1749">
                  <c:v>113</c:v>
                </c:pt>
                <c:pt idx="1750">
                  <c:v>128</c:v>
                </c:pt>
                <c:pt idx="1751">
                  <c:v>121</c:v>
                </c:pt>
                <c:pt idx="1752">
                  <c:v>139</c:v>
                </c:pt>
                <c:pt idx="1753">
                  <c:v>132</c:v>
                </c:pt>
                <c:pt idx="1754">
                  <c:v>112</c:v>
                </c:pt>
                <c:pt idx="1755">
                  <c:v>116</c:v>
                </c:pt>
                <c:pt idx="1756">
                  <c:v>107</c:v>
                </c:pt>
                <c:pt idx="1757">
                  <c:v>105</c:v>
                </c:pt>
                <c:pt idx="1758">
                  <c:v>117</c:v>
                </c:pt>
                <c:pt idx="1759">
                  <c:v>125</c:v>
                </c:pt>
                <c:pt idx="1760">
                  <c:v>117</c:v>
                </c:pt>
                <c:pt idx="1761">
                  <c:v>122</c:v>
                </c:pt>
                <c:pt idx="1762">
                  <c:v>117</c:v>
                </c:pt>
                <c:pt idx="1763">
                  <c:v>124</c:v>
                </c:pt>
                <c:pt idx="1764">
                  <c:v>119</c:v>
                </c:pt>
                <c:pt idx="1765">
                  <c:v>125</c:v>
                </c:pt>
                <c:pt idx="1766">
                  <c:v>122</c:v>
                </c:pt>
                <c:pt idx="1767">
                  <c:v>122</c:v>
                </c:pt>
                <c:pt idx="1768">
                  <c:v>115</c:v>
                </c:pt>
                <c:pt idx="1769">
                  <c:v>120</c:v>
                </c:pt>
                <c:pt idx="1770">
                  <c:v>112</c:v>
                </c:pt>
                <c:pt idx="1771">
                  <c:v>126</c:v>
                </c:pt>
                <c:pt idx="1772">
                  <c:v>115</c:v>
                </c:pt>
                <c:pt idx="1773">
                  <c:v>121</c:v>
                </c:pt>
                <c:pt idx="1774">
                  <c:v>113</c:v>
                </c:pt>
                <c:pt idx="1775">
                  <c:v>113</c:v>
                </c:pt>
                <c:pt idx="1776">
                  <c:v>117</c:v>
                </c:pt>
                <c:pt idx="1777">
                  <c:v>102</c:v>
                </c:pt>
                <c:pt idx="1778">
                  <c:v>117</c:v>
                </c:pt>
                <c:pt idx="1779">
                  <c:v>108</c:v>
                </c:pt>
                <c:pt idx="1780">
                  <c:v>119</c:v>
                </c:pt>
                <c:pt idx="1781">
                  <c:v>114</c:v>
                </c:pt>
                <c:pt idx="1782">
                  <c:v>116</c:v>
                </c:pt>
                <c:pt idx="1783">
                  <c:v>108</c:v>
                </c:pt>
                <c:pt idx="1784">
                  <c:v>124</c:v>
                </c:pt>
                <c:pt idx="1785">
                  <c:v>114</c:v>
                </c:pt>
                <c:pt idx="1790">
                  <c:v>119</c:v>
                </c:pt>
                <c:pt idx="1791">
                  <c:v>111</c:v>
                </c:pt>
                <c:pt idx="1792">
                  <c:v>118</c:v>
                </c:pt>
                <c:pt idx="1793">
                  <c:v>124</c:v>
                </c:pt>
                <c:pt idx="1794">
                  <c:v>124</c:v>
                </c:pt>
                <c:pt idx="1795">
                  <c:v>116</c:v>
                </c:pt>
                <c:pt idx="1796">
                  <c:v>113</c:v>
                </c:pt>
                <c:pt idx="1797">
                  <c:v>118</c:v>
                </c:pt>
                <c:pt idx="1798">
                  <c:v>118</c:v>
                </c:pt>
                <c:pt idx="1799">
                  <c:v>111</c:v>
                </c:pt>
                <c:pt idx="1800">
                  <c:v>134</c:v>
                </c:pt>
                <c:pt idx="1801">
                  <c:v>145</c:v>
                </c:pt>
                <c:pt idx="1802">
                  <c:v>118</c:v>
                </c:pt>
                <c:pt idx="1803">
                  <c:v>120</c:v>
                </c:pt>
                <c:pt idx="1804">
                  <c:v>124</c:v>
                </c:pt>
                <c:pt idx="1805">
                  <c:v>125</c:v>
                </c:pt>
                <c:pt idx="1806">
                  <c:v>115</c:v>
                </c:pt>
                <c:pt idx="1807">
                  <c:v>140</c:v>
                </c:pt>
                <c:pt idx="1808">
                  <c:v>134</c:v>
                </c:pt>
                <c:pt idx="1809">
                  <c:v>135</c:v>
                </c:pt>
                <c:pt idx="1810">
                  <c:v>120</c:v>
                </c:pt>
                <c:pt idx="1811">
                  <c:v>115</c:v>
                </c:pt>
                <c:pt idx="1812">
                  <c:v>115</c:v>
                </c:pt>
                <c:pt idx="1813">
                  <c:v>104</c:v>
                </c:pt>
                <c:pt idx="1814">
                  <c:v>129</c:v>
                </c:pt>
                <c:pt idx="1815">
                  <c:v>105</c:v>
                </c:pt>
                <c:pt idx="1816">
                  <c:v>122</c:v>
                </c:pt>
                <c:pt idx="1817">
                  <c:v>109</c:v>
                </c:pt>
                <c:pt idx="1818">
                  <c:v>134</c:v>
                </c:pt>
                <c:pt idx="1819">
                  <c:v>122</c:v>
                </c:pt>
                <c:pt idx="1820">
                  <c:v>128</c:v>
                </c:pt>
                <c:pt idx="1821">
                  <c:v>113</c:v>
                </c:pt>
                <c:pt idx="1822">
                  <c:v>114</c:v>
                </c:pt>
                <c:pt idx="1823">
                  <c:v>131</c:v>
                </c:pt>
                <c:pt idx="1824">
                  <c:v>121</c:v>
                </c:pt>
                <c:pt idx="1825">
                  <c:v>115</c:v>
                </c:pt>
                <c:pt idx="1826">
                  <c:v>115</c:v>
                </c:pt>
                <c:pt idx="1827">
                  <c:v>108</c:v>
                </c:pt>
                <c:pt idx="1828">
                  <c:v>124</c:v>
                </c:pt>
                <c:pt idx="1829">
                  <c:v>131</c:v>
                </c:pt>
                <c:pt idx="1830">
                  <c:v>124</c:v>
                </c:pt>
                <c:pt idx="1831">
                  <c:v>110</c:v>
                </c:pt>
                <c:pt idx="1832">
                  <c:v>111</c:v>
                </c:pt>
                <c:pt idx="1833">
                  <c:v>130</c:v>
                </c:pt>
                <c:pt idx="1834">
                  <c:v>130</c:v>
                </c:pt>
                <c:pt idx="1835">
                  <c:v>102</c:v>
                </c:pt>
                <c:pt idx="1836">
                  <c:v>104</c:v>
                </c:pt>
                <c:pt idx="1837">
                  <c:v>130</c:v>
                </c:pt>
                <c:pt idx="1838">
                  <c:v>107</c:v>
                </c:pt>
                <c:pt idx="1839">
                  <c:v>138</c:v>
                </c:pt>
                <c:pt idx="1840">
                  <c:v>108</c:v>
                </c:pt>
                <c:pt idx="1841">
                  <c:v>133</c:v>
                </c:pt>
                <c:pt idx="1842">
                  <c:v>120</c:v>
                </c:pt>
                <c:pt idx="1843">
                  <c:v>116</c:v>
                </c:pt>
                <c:pt idx="1844">
                  <c:v>136</c:v>
                </c:pt>
                <c:pt idx="1845">
                  <c:v>137</c:v>
                </c:pt>
                <c:pt idx="1846">
                  <c:v>135</c:v>
                </c:pt>
                <c:pt idx="1847">
                  <c:v>125</c:v>
                </c:pt>
                <c:pt idx="1848">
                  <c:v>110</c:v>
                </c:pt>
                <c:pt idx="1849">
                  <c:v>132</c:v>
                </c:pt>
                <c:pt idx="1850">
                  <c:v>128</c:v>
                </c:pt>
                <c:pt idx="1851">
                  <c:v>104</c:v>
                </c:pt>
                <c:pt idx="1852">
                  <c:v>104</c:v>
                </c:pt>
                <c:pt idx="1853">
                  <c:v>114</c:v>
                </c:pt>
                <c:pt idx="1854">
                  <c:v>104</c:v>
                </c:pt>
                <c:pt idx="1855">
                  <c:v>126</c:v>
                </c:pt>
                <c:pt idx="1856">
                  <c:v>116</c:v>
                </c:pt>
                <c:pt idx="1857">
                  <c:v>112</c:v>
                </c:pt>
                <c:pt idx="1858">
                  <c:v>120</c:v>
                </c:pt>
                <c:pt idx="1859">
                  <c:v>120</c:v>
                </c:pt>
                <c:pt idx="1860">
                  <c:v>116</c:v>
                </c:pt>
                <c:pt idx="1861">
                  <c:v>111</c:v>
                </c:pt>
                <c:pt idx="1862">
                  <c:v>114</c:v>
                </c:pt>
                <c:pt idx="1863">
                  <c:v>106</c:v>
                </c:pt>
                <c:pt idx="1864">
                  <c:v>113</c:v>
                </c:pt>
                <c:pt idx="1865">
                  <c:v>110</c:v>
                </c:pt>
                <c:pt idx="1866">
                  <c:v>130</c:v>
                </c:pt>
                <c:pt idx="1867">
                  <c:v>135</c:v>
                </c:pt>
                <c:pt idx="1868">
                  <c:v>128</c:v>
                </c:pt>
                <c:pt idx="1869">
                  <c:v>118</c:v>
                </c:pt>
                <c:pt idx="1870">
                  <c:v>109</c:v>
                </c:pt>
                <c:pt idx="1871">
                  <c:v>131</c:v>
                </c:pt>
                <c:pt idx="1872">
                  <c:v>124</c:v>
                </c:pt>
                <c:pt idx="1873">
                  <c:v>112</c:v>
                </c:pt>
                <c:pt idx="1874">
                  <c:v>106</c:v>
                </c:pt>
                <c:pt idx="1875">
                  <c:v>136</c:v>
                </c:pt>
                <c:pt idx="1876">
                  <c:v>132</c:v>
                </c:pt>
                <c:pt idx="1877">
                  <c:v>101</c:v>
                </c:pt>
                <c:pt idx="1878">
                  <c:v>114</c:v>
                </c:pt>
                <c:pt idx="1879">
                  <c:v>119</c:v>
                </c:pt>
                <c:pt idx="1880">
                  <c:v>114</c:v>
                </c:pt>
                <c:pt idx="1881">
                  <c:v>108</c:v>
                </c:pt>
                <c:pt idx="1886">
                  <c:v>127</c:v>
                </c:pt>
                <c:pt idx="1887">
                  <c:v>123</c:v>
                </c:pt>
                <c:pt idx="1888">
                  <c:v>116</c:v>
                </c:pt>
                <c:pt idx="1889">
                  <c:v>110</c:v>
                </c:pt>
                <c:pt idx="1890">
                  <c:v>131</c:v>
                </c:pt>
                <c:pt idx="1891">
                  <c:v>128</c:v>
                </c:pt>
                <c:pt idx="1892">
                  <c:v>125</c:v>
                </c:pt>
                <c:pt idx="1893">
                  <c:v>118</c:v>
                </c:pt>
                <c:pt idx="1894">
                  <c:v>123</c:v>
                </c:pt>
                <c:pt idx="1895">
                  <c:v>118</c:v>
                </c:pt>
                <c:pt idx="1896">
                  <c:v>120</c:v>
                </c:pt>
                <c:pt idx="1897">
                  <c:v>115</c:v>
                </c:pt>
                <c:pt idx="1898">
                  <c:v>120</c:v>
                </c:pt>
                <c:pt idx="1899">
                  <c:v>113</c:v>
                </c:pt>
                <c:pt idx="1900">
                  <c:v>117</c:v>
                </c:pt>
                <c:pt idx="1901">
                  <c:v>108</c:v>
                </c:pt>
                <c:pt idx="1902">
                  <c:v>119</c:v>
                </c:pt>
                <c:pt idx="1903">
                  <c:v>123</c:v>
                </c:pt>
                <c:pt idx="1904">
                  <c:v>114</c:v>
                </c:pt>
                <c:pt idx="1905">
                  <c:v>109</c:v>
                </c:pt>
                <c:pt idx="1906">
                  <c:v>120</c:v>
                </c:pt>
                <c:pt idx="1907">
                  <c:v>114</c:v>
                </c:pt>
                <c:pt idx="1908">
                  <c:v>115</c:v>
                </c:pt>
                <c:pt idx="1909">
                  <c:v>113</c:v>
                </c:pt>
                <c:pt idx="1910">
                  <c:v>106</c:v>
                </c:pt>
                <c:pt idx="1911">
                  <c:v>121</c:v>
                </c:pt>
                <c:pt idx="1912">
                  <c:v>116</c:v>
                </c:pt>
                <c:pt idx="1913">
                  <c:v>113</c:v>
                </c:pt>
                <c:pt idx="1914">
                  <c:v>116</c:v>
                </c:pt>
                <c:pt idx="1915">
                  <c:v>128</c:v>
                </c:pt>
                <c:pt idx="1916">
                  <c:v>119</c:v>
                </c:pt>
                <c:pt idx="1917">
                  <c:v>125</c:v>
                </c:pt>
                <c:pt idx="1918">
                  <c:v>121</c:v>
                </c:pt>
                <c:pt idx="1919">
                  <c:v>116</c:v>
                </c:pt>
                <c:pt idx="1920">
                  <c:v>106</c:v>
                </c:pt>
                <c:pt idx="1921">
                  <c:v>120</c:v>
                </c:pt>
                <c:pt idx="1922">
                  <c:v>114</c:v>
                </c:pt>
                <c:pt idx="1923">
                  <c:v>105</c:v>
                </c:pt>
                <c:pt idx="1924">
                  <c:v>115</c:v>
                </c:pt>
                <c:pt idx="1925">
                  <c:v>108</c:v>
                </c:pt>
                <c:pt idx="1926">
                  <c:v>108</c:v>
                </c:pt>
                <c:pt idx="1927">
                  <c:v>104</c:v>
                </c:pt>
                <c:pt idx="1928">
                  <c:v>111</c:v>
                </c:pt>
                <c:pt idx="1929">
                  <c:v>106</c:v>
                </c:pt>
                <c:pt idx="1930">
                  <c:v>113</c:v>
                </c:pt>
                <c:pt idx="1931">
                  <c:v>108</c:v>
                </c:pt>
                <c:pt idx="1932">
                  <c:v>102</c:v>
                </c:pt>
                <c:pt idx="1933">
                  <c:v>108</c:v>
                </c:pt>
                <c:pt idx="1934">
                  <c:v>118</c:v>
                </c:pt>
                <c:pt idx="1935">
                  <c:v>110</c:v>
                </c:pt>
                <c:pt idx="1936">
                  <c:v>119</c:v>
                </c:pt>
                <c:pt idx="1937">
                  <c:v>108</c:v>
                </c:pt>
                <c:pt idx="1938">
                  <c:v>116</c:v>
                </c:pt>
                <c:pt idx="1939">
                  <c:v>107</c:v>
                </c:pt>
                <c:pt idx="1940">
                  <c:v>121</c:v>
                </c:pt>
                <c:pt idx="1941">
                  <c:v>108</c:v>
                </c:pt>
                <c:pt idx="1942">
                  <c:v>107</c:v>
                </c:pt>
                <c:pt idx="1943">
                  <c:v>118</c:v>
                </c:pt>
                <c:pt idx="1944">
                  <c:v>112</c:v>
                </c:pt>
                <c:pt idx="1947">
                  <c:v>118</c:v>
                </c:pt>
                <c:pt idx="1948">
                  <c:v>114</c:v>
                </c:pt>
                <c:pt idx="1949">
                  <c:v>116</c:v>
                </c:pt>
                <c:pt idx="1950">
                  <c:v>122</c:v>
                </c:pt>
                <c:pt idx="1951">
                  <c:v>118</c:v>
                </c:pt>
                <c:pt idx="1952">
                  <c:v>114</c:v>
                </c:pt>
                <c:pt idx="1953">
                  <c:v>114</c:v>
                </c:pt>
                <c:pt idx="1954">
                  <c:v>116</c:v>
                </c:pt>
                <c:pt idx="1955">
                  <c:v>114</c:v>
                </c:pt>
                <c:pt idx="1956">
                  <c:v>121</c:v>
                </c:pt>
                <c:pt idx="1957">
                  <c:v>112</c:v>
                </c:pt>
                <c:pt idx="1958">
                  <c:v>125</c:v>
                </c:pt>
                <c:pt idx="1959">
                  <c:v>121</c:v>
                </c:pt>
                <c:pt idx="1960">
                  <c:v>128</c:v>
                </c:pt>
                <c:pt idx="1961">
                  <c:v>123</c:v>
                </c:pt>
                <c:pt idx="1962">
                  <c:v>112</c:v>
                </c:pt>
                <c:pt idx="1963">
                  <c:v>115</c:v>
                </c:pt>
                <c:pt idx="1964">
                  <c:v>120</c:v>
                </c:pt>
                <c:pt idx="1965">
                  <c:v>120</c:v>
                </c:pt>
                <c:pt idx="1966">
                  <c:v>100</c:v>
                </c:pt>
                <c:pt idx="1967">
                  <c:v>122</c:v>
                </c:pt>
                <c:pt idx="1968">
                  <c:v>112</c:v>
                </c:pt>
                <c:pt idx="1969">
                  <c:v>102</c:v>
                </c:pt>
                <c:pt idx="1970">
                  <c:v>121</c:v>
                </c:pt>
                <c:pt idx="1971">
                  <c:v>117</c:v>
                </c:pt>
                <c:pt idx="1972">
                  <c:v>112</c:v>
                </c:pt>
                <c:pt idx="1973">
                  <c:v>116</c:v>
                </c:pt>
                <c:pt idx="1974">
                  <c:v>106</c:v>
                </c:pt>
                <c:pt idx="1975">
                  <c:v>118</c:v>
                </c:pt>
                <c:pt idx="1976">
                  <c:v>113</c:v>
                </c:pt>
                <c:pt idx="1977">
                  <c:v>106</c:v>
                </c:pt>
                <c:pt idx="1978">
                  <c:v>111</c:v>
                </c:pt>
                <c:pt idx="1979">
                  <c:v>122</c:v>
                </c:pt>
                <c:pt idx="1980">
                  <c:v>107</c:v>
                </c:pt>
                <c:pt idx="1981">
                  <c:v>125</c:v>
                </c:pt>
                <c:pt idx="1982">
                  <c:v>119</c:v>
                </c:pt>
                <c:pt idx="1983">
                  <c:v>120</c:v>
                </c:pt>
                <c:pt idx="1984">
                  <c:v>104</c:v>
                </c:pt>
                <c:pt idx="1985">
                  <c:v>117</c:v>
                </c:pt>
                <c:pt idx="1986">
                  <c:v>113</c:v>
                </c:pt>
                <c:pt idx="1987">
                  <c:v>120</c:v>
                </c:pt>
                <c:pt idx="1988">
                  <c:v>112</c:v>
                </c:pt>
                <c:pt idx="1989">
                  <c:v>122</c:v>
                </c:pt>
                <c:pt idx="1990">
                  <c:v>114</c:v>
                </c:pt>
                <c:pt idx="1991">
                  <c:v>124</c:v>
                </c:pt>
                <c:pt idx="1992">
                  <c:v>126</c:v>
                </c:pt>
                <c:pt idx="1993">
                  <c:v>117</c:v>
                </c:pt>
                <c:pt idx="1994">
                  <c:v>118</c:v>
                </c:pt>
                <c:pt idx="1995">
                  <c:v>124</c:v>
                </c:pt>
                <c:pt idx="1996">
                  <c:v>113</c:v>
                </c:pt>
                <c:pt idx="1997">
                  <c:v>121</c:v>
                </c:pt>
                <c:pt idx="1998">
                  <c:v>116</c:v>
                </c:pt>
                <c:pt idx="1999">
                  <c:v>135</c:v>
                </c:pt>
                <c:pt idx="2000">
                  <c:v>139</c:v>
                </c:pt>
                <c:pt idx="2001">
                  <c:v>130</c:v>
                </c:pt>
                <c:pt idx="2002">
                  <c:v>128</c:v>
                </c:pt>
                <c:pt idx="2003">
                  <c:v>122</c:v>
                </c:pt>
                <c:pt idx="2004">
                  <c:v>126</c:v>
                </c:pt>
                <c:pt idx="2005">
                  <c:v>118</c:v>
                </c:pt>
                <c:pt idx="2006">
                  <c:v>128</c:v>
                </c:pt>
                <c:pt idx="2007">
                  <c:v>122</c:v>
                </c:pt>
                <c:pt idx="2008">
                  <c:v>122</c:v>
                </c:pt>
                <c:pt idx="2009">
                  <c:v>123</c:v>
                </c:pt>
                <c:pt idx="2010">
                  <c:v>130</c:v>
                </c:pt>
                <c:pt idx="2011">
                  <c:v>130</c:v>
                </c:pt>
                <c:pt idx="2012">
                  <c:v>114</c:v>
                </c:pt>
                <c:pt idx="2013">
                  <c:v>129</c:v>
                </c:pt>
                <c:pt idx="2014">
                  <c:v>129</c:v>
                </c:pt>
                <c:pt idx="2016">
                  <c:v>127</c:v>
                </c:pt>
                <c:pt idx="2017">
                  <c:v>129</c:v>
                </c:pt>
                <c:pt idx="2018">
                  <c:v>118</c:v>
                </c:pt>
                <c:pt idx="2019">
                  <c:v>124</c:v>
                </c:pt>
                <c:pt idx="2020">
                  <c:v>118</c:v>
                </c:pt>
                <c:pt idx="2021">
                  <c:v>124</c:v>
                </c:pt>
                <c:pt idx="2022">
                  <c:v>121</c:v>
                </c:pt>
                <c:pt idx="2023">
                  <c:v>120</c:v>
                </c:pt>
                <c:pt idx="2024">
                  <c:v>115</c:v>
                </c:pt>
                <c:pt idx="2025">
                  <c:v>115</c:v>
                </c:pt>
                <c:pt idx="2026">
                  <c:v>106</c:v>
                </c:pt>
                <c:pt idx="2027">
                  <c:v>118</c:v>
                </c:pt>
                <c:pt idx="2028">
                  <c:v>111</c:v>
                </c:pt>
                <c:pt idx="2029">
                  <c:v>112</c:v>
                </c:pt>
                <c:pt idx="2030">
                  <c:v>108</c:v>
                </c:pt>
                <c:pt idx="2031">
                  <c:v>122</c:v>
                </c:pt>
                <c:pt idx="2032">
                  <c:v>116</c:v>
                </c:pt>
                <c:pt idx="2033">
                  <c:v>137</c:v>
                </c:pt>
                <c:pt idx="2034">
                  <c:v>132</c:v>
                </c:pt>
                <c:pt idx="2035">
                  <c:v>120</c:v>
                </c:pt>
                <c:pt idx="2036">
                  <c:v>123</c:v>
                </c:pt>
                <c:pt idx="2037">
                  <c:v>126</c:v>
                </c:pt>
                <c:pt idx="2038">
                  <c:v>119</c:v>
                </c:pt>
                <c:pt idx="2039">
                  <c:v>112</c:v>
                </c:pt>
                <c:pt idx="2042">
                  <c:v>123</c:v>
                </c:pt>
                <c:pt idx="2043">
                  <c:v>110</c:v>
                </c:pt>
                <c:pt idx="2044">
                  <c:v>116</c:v>
                </c:pt>
                <c:pt idx="2045">
                  <c:v>131</c:v>
                </c:pt>
                <c:pt idx="2046">
                  <c:v>120</c:v>
                </c:pt>
                <c:pt idx="2047">
                  <c:v>118</c:v>
                </c:pt>
                <c:pt idx="2048">
                  <c:v>113</c:v>
                </c:pt>
                <c:pt idx="2049">
                  <c:v>104</c:v>
                </c:pt>
                <c:pt idx="2050">
                  <c:v>100</c:v>
                </c:pt>
                <c:pt idx="2051">
                  <c:v>119</c:v>
                </c:pt>
                <c:pt idx="2052">
                  <c:v>111</c:v>
                </c:pt>
                <c:pt idx="2053">
                  <c:v>110</c:v>
                </c:pt>
                <c:pt idx="2054">
                  <c:v>120</c:v>
                </c:pt>
                <c:pt idx="2055">
                  <c:v>114</c:v>
                </c:pt>
                <c:pt idx="2056">
                  <c:v>118</c:v>
                </c:pt>
                <c:pt idx="2057">
                  <c:v>114</c:v>
                </c:pt>
                <c:pt idx="2059">
                  <c:v>122</c:v>
                </c:pt>
                <c:pt idx="2060">
                  <c:v>115</c:v>
                </c:pt>
                <c:pt idx="2061">
                  <c:v>115</c:v>
                </c:pt>
                <c:pt idx="2062">
                  <c:v>112</c:v>
                </c:pt>
                <c:pt idx="2063">
                  <c:v>112</c:v>
                </c:pt>
                <c:pt idx="2064">
                  <c:v>117</c:v>
                </c:pt>
                <c:pt idx="2065">
                  <c:v>130</c:v>
                </c:pt>
                <c:pt idx="2066">
                  <c:v>115</c:v>
                </c:pt>
                <c:pt idx="2067">
                  <c:v>120</c:v>
                </c:pt>
                <c:pt idx="2068">
                  <c:v>122</c:v>
                </c:pt>
                <c:pt idx="2069">
                  <c:v>116</c:v>
                </c:pt>
                <c:pt idx="2070">
                  <c:v>116</c:v>
                </c:pt>
                <c:pt idx="2071">
                  <c:v>112</c:v>
                </c:pt>
                <c:pt idx="2072">
                  <c:v>117</c:v>
                </c:pt>
                <c:pt idx="2073">
                  <c:v>117</c:v>
                </c:pt>
                <c:pt idx="2074">
                  <c:v>111</c:v>
                </c:pt>
                <c:pt idx="2075">
                  <c:v>120</c:v>
                </c:pt>
                <c:pt idx="2076">
                  <c:v>115</c:v>
                </c:pt>
                <c:pt idx="2077">
                  <c:v>115</c:v>
                </c:pt>
                <c:pt idx="2078">
                  <c:v>119</c:v>
                </c:pt>
                <c:pt idx="2079">
                  <c:v>97</c:v>
                </c:pt>
                <c:pt idx="2080">
                  <c:v>110</c:v>
                </c:pt>
                <c:pt idx="2081">
                  <c:v>116</c:v>
                </c:pt>
                <c:pt idx="2082">
                  <c:v>119</c:v>
                </c:pt>
                <c:pt idx="2083">
                  <c:v>130</c:v>
                </c:pt>
                <c:pt idx="2084">
                  <c:v>137</c:v>
                </c:pt>
                <c:pt idx="2085">
                  <c:v>126</c:v>
                </c:pt>
                <c:pt idx="2086">
                  <c:v>116</c:v>
                </c:pt>
                <c:pt idx="2087">
                  <c:v>120</c:v>
                </c:pt>
                <c:pt idx="2088">
                  <c:v>122</c:v>
                </c:pt>
                <c:pt idx="2089">
                  <c:v>112</c:v>
                </c:pt>
                <c:pt idx="2090">
                  <c:v>123</c:v>
                </c:pt>
                <c:pt idx="2091">
                  <c:v>119</c:v>
                </c:pt>
                <c:pt idx="2092">
                  <c:v>125</c:v>
                </c:pt>
                <c:pt idx="2093">
                  <c:v>126</c:v>
                </c:pt>
                <c:pt idx="2094">
                  <c:v>139</c:v>
                </c:pt>
                <c:pt idx="2095">
                  <c:v>111</c:v>
                </c:pt>
                <c:pt idx="2096">
                  <c:v>114</c:v>
                </c:pt>
                <c:pt idx="2097">
                  <c:v>126</c:v>
                </c:pt>
                <c:pt idx="2098">
                  <c:v>120</c:v>
                </c:pt>
                <c:pt idx="2099">
                  <c:v>117</c:v>
                </c:pt>
                <c:pt idx="2100">
                  <c:v>100</c:v>
                </c:pt>
                <c:pt idx="2101">
                  <c:v>116</c:v>
                </c:pt>
                <c:pt idx="2102">
                  <c:v>112</c:v>
                </c:pt>
                <c:pt idx="2103">
                  <c:v>120</c:v>
                </c:pt>
                <c:pt idx="2104">
                  <c:v>116</c:v>
                </c:pt>
                <c:pt idx="2105">
                  <c:v>120</c:v>
                </c:pt>
                <c:pt idx="2106">
                  <c:v>111</c:v>
                </c:pt>
                <c:pt idx="2107">
                  <c:v>111</c:v>
                </c:pt>
                <c:pt idx="2108">
                  <c:v>111</c:v>
                </c:pt>
                <c:pt idx="2109">
                  <c:v>120</c:v>
                </c:pt>
                <c:pt idx="2110">
                  <c:v>114</c:v>
                </c:pt>
                <c:pt idx="2111">
                  <c:v>116</c:v>
                </c:pt>
                <c:pt idx="2112">
                  <c:v>105</c:v>
                </c:pt>
                <c:pt idx="2113">
                  <c:v>111</c:v>
                </c:pt>
                <c:pt idx="2114">
                  <c:v>122</c:v>
                </c:pt>
                <c:pt idx="2115">
                  <c:v>114</c:v>
                </c:pt>
                <c:pt idx="2116">
                  <c:v>126</c:v>
                </c:pt>
                <c:pt idx="2117">
                  <c:v>120</c:v>
                </c:pt>
                <c:pt idx="2118">
                  <c:v>121</c:v>
                </c:pt>
                <c:pt idx="2119">
                  <c:v>120</c:v>
                </c:pt>
                <c:pt idx="2120">
                  <c:v>113</c:v>
                </c:pt>
                <c:pt idx="2121">
                  <c:v>117</c:v>
                </c:pt>
                <c:pt idx="2122">
                  <c:v>110</c:v>
                </c:pt>
                <c:pt idx="2123">
                  <c:v>108</c:v>
                </c:pt>
                <c:pt idx="2124">
                  <c:v>115</c:v>
                </c:pt>
                <c:pt idx="2125">
                  <c:v>108</c:v>
                </c:pt>
                <c:pt idx="2126">
                  <c:v>112</c:v>
                </c:pt>
                <c:pt idx="2127">
                  <c:v>112</c:v>
                </c:pt>
                <c:pt idx="2128">
                  <c:v>118</c:v>
                </c:pt>
                <c:pt idx="2129">
                  <c:v>110</c:v>
                </c:pt>
                <c:pt idx="2130">
                  <c:v>123</c:v>
                </c:pt>
                <c:pt idx="2131">
                  <c:v>126</c:v>
                </c:pt>
                <c:pt idx="2132">
                  <c:v>122</c:v>
                </c:pt>
                <c:pt idx="2133">
                  <c:v>118</c:v>
                </c:pt>
                <c:pt idx="2134">
                  <c:v>117</c:v>
                </c:pt>
                <c:pt idx="2135">
                  <c:v>115</c:v>
                </c:pt>
                <c:pt idx="2136">
                  <c:v>127</c:v>
                </c:pt>
                <c:pt idx="2137">
                  <c:v>120</c:v>
                </c:pt>
                <c:pt idx="2138">
                  <c:v>113</c:v>
                </c:pt>
                <c:pt idx="2139">
                  <c:v>115</c:v>
                </c:pt>
                <c:pt idx="2140">
                  <c:v>126</c:v>
                </c:pt>
                <c:pt idx="2141">
                  <c:v>121</c:v>
                </c:pt>
                <c:pt idx="2142">
                  <c:v>113</c:v>
                </c:pt>
                <c:pt idx="2143">
                  <c:v>116</c:v>
                </c:pt>
                <c:pt idx="2144">
                  <c:v>110</c:v>
                </c:pt>
                <c:pt idx="2145">
                  <c:v>119</c:v>
                </c:pt>
                <c:pt idx="2146">
                  <c:v>114</c:v>
                </c:pt>
                <c:pt idx="2147">
                  <c:v>118</c:v>
                </c:pt>
                <c:pt idx="2148">
                  <c:v>116</c:v>
                </c:pt>
                <c:pt idx="2149">
                  <c:v>111</c:v>
                </c:pt>
                <c:pt idx="2150">
                  <c:v>126</c:v>
                </c:pt>
                <c:pt idx="2151">
                  <c:v>119</c:v>
                </c:pt>
                <c:pt idx="2152">
                  <c:v>130</c:v>
                </c:pt>
                <c:pt idx="2153">
                  <c:v>120</c:v>
                </c:pt>
                <c:pt idx="2154">
                  <c:v>113</c:v>
                </c:pt>
                <c:pt idx="2155">
                  <c:v>111</c:v>
                </c:pt>
                <c:pt idx="2156">
                  <c:v>116</c:v>
                </c:pt>
                <c:pt idx="2157">
                  <c:v>114</c:v>
                </c:pt>
                <c:pt idx="2158">
                  <c:v>129</c:v>
                </c:pt>
                <c:pt idx="2159">
                  <c:v>120</c:v>
                </c:pt>
                <c:pt idx="2160">
                  <c:v>113</c:v>
                </c:pt>
                <c:pt idx="2161">
                  <c:v>116</c:v>
                </c:pt>
                <c:pt idx="2162">
                  <c:v>112</c:v>
                </c:pt>
                <c:pt idx="2163">
                  <c:v>120</c:v>
                </c:pt>
                <c:pt idx="2164">
                  <c:v>114</c:v>
                </c:pt>
                <c:pt idx="2165">
                  <c:v>110</c:v>
                </c:pt>
                <c:pt idx="2166">
                  <c:v>114</c:v>
                </c:pt>
                <c:pt idx="2167">
                  <c:v>110</c:v>
                </c:pt>
                <c:pt idx="2168">
                  <c:v>116</c:v>
                </c:pt>
                <c:pt idx="2169">
                  <c:v>112</c:v>
                </c:pt>
                <c:pt idx="2170">
                  <c:v>111</c:v>
                </c:pt>
                <c:pt idx="2171">
                  <c:v>115</c:v>
                </c:pt>
                <c:pt idx="2172">
                  <c:v>113</c:v>
                </c:pt>
                <c:pt idx="2173">
                  <c:v>112</c:v>
                </c:pt>
                <c:pt idx="2174">
                  <c:v>115</c:v>
                </c:pt>
                <c:pt idx="2175">
                  <c:v>111</c:v>
                </c:pt>
                <c:pt idx="2176">
                  <c:v>107</c:v>
                </c:pt>
                <c:pt idx="2177">
                  <c:v>113</c:v>
                </c:pt>
                <c:pt idx="2178">
                  <c:v>107</c:v>
                </c:pt>
                <c:pt idx="2179">
                  <c:v>111</c:v>
                </c:pt>
                <c:pt idx="2180">
                  <c:v>103</c:v>
                </c:pt>
                <c:pt idx="2181">
                  <c:v>107</c:v>
                </c:pt>
                <c:pt idx="2182">
                  <c:v>102</c:v>
                </c:pt>
                <c:pt idx="2183">
                  <c:v>108</c:v>
                </c:pt>
                <c:pt idx="2184">
                  <c:v>112</c:v>
                </c:pt>
                <c:pt idx="2185">
                  <c:v>106</c:v>
                </c:pt>
                <c:pt idx="2186">
                  <c:v>113</c:v>
                </c:pt>
                <c:pt idx="2187">
                  <c:v>109</c:v>
                </c:pt>
                <c:pt idx="2188">
                  <c:v>104</c:v>
                </c:pt>
                <c:pt idx="2189">
                  <c:v>115</c:v>
                </c:pt>
                <c:pt idx="2190">
                  <c:v>109</c:v>
                </c:pt>
                <c:pt idx="2191">
                  <c:v>111</c:v>
                </c:pt>
                <c:pt idx="2192">
                  <c:v>114</c:v>
                </c:pt>
                <c:pt idx="2193">
                  <c:v>112</c:v>
                </c:pt>
                <c:pt idx="2194">
                  <c:v>108</c:v>
                </c:pt>
                <c:pt idx="2195">
                  <c:v>102</c:v>
                </c:pt>
                <c:pt idx="2196">
                  <c:v>103</c:v>
                </c:pt>
                <c:pt idx="2197">
                  <c:v>109</c:v>
                </c:pt>
                <c:pt idx="2198">
                  <c:v>100</c:v>
                </c:pt>
                <c:pt idx="2199">
                  <c:v>119</c:v>
                </c:pt>
                <c:pt idx="2200">
                  <c:v>112</c:v>
                </c:pt>
                <c:pt idx="2201">
                  <c:v>111</c:v>
                </c:pt>
                <c:pt idx="2202">
                  <c:v>110</c:v>
                </c:pt>
                <c:pt idx="2203">
                  <c:v>103</c:v>
                </c:pt>
                <c:pt idx="2204">
                  <c:v>127</c:v>
                </c:pt>
                <c:pt idx="2205">
                  <c:v>122</c:v>
                </c:pt>
                <c:pt idx="2206">
                  <c:v>127</c:v>
                </c:pt>
                <c:pt idx="2207">
                  <c:v>115</c:v>
                </c:pt>
                <c:pt idx="2208">
                  <c:v>110</c:v>
                </c:pt>
                <c:pt idx="2209">
                  <c:v>113</c:v>
                </c:pt>
                <c:pt idx="2210">
                  <c:v>115</c:v>
                </c:pt>
                <c:pt idx="2211">
                  <c:v>111</c:v>
                </c:pt>
                <c:pt idx="2212">
                  <c:v>100</c:v>
                </c:pt>
                <c:pt idx="2213">
                  <c:v>115</c:v>
                </c:pt>
                <c:pt idx="2214">
                  <c:v>108</c:v>
                </c:pt>
                <c:pt idx="2215">
                  <c:v>120</c:v>
                </c:pt>
                <c:pt idx="2216">
                  <c:v>129</c:v>
                </c:pt>
                <c:pt idx="2217">
                  <c:v>123</c:v>
                </c:pt>
                <c:pt idx="2218">
                  <c:v>111</c:v>
                </c:pt>
                <c:pt idx="2219">
                  <c:v>120</c:v>
                </c:pt>
                <c:pt idx="2220">
                  <c:v>114</c:v>
                </c:pt>
                <c:pt idx="2221">
                  <c:v>117</c:v>
                </c:pt>
                <c:pt idx="2222">
                  <c:v>110</c:v>
                </c:pt>
                <c:pt idx="2223">
                  <c:v>116</c:v>
                </c:pt>
                <c:pt idx="2224">
                  <c:v>112</c:v>
                </c:pt>
                <c:pt idx="2225">
                  <c:v>108</c:v>
                </c:pt>
                <c:pt idx="2226">
                  <c:v>112</c:v>
                </c:pt>
                <c:pt idx="2227">
                  <c:v>118</c:v>
                </c:pt>
                <c:pt idx="2228">
                  <c:v>114</c:v>
                </c:pt>
                <c:pt idx="2229">
                  <c:v>121</c:v>
                </c:pt>
                <c:pt idx="2231">
                  <c:v>117</c:v>
                </c:pt>
                <c:pt idx="2232">
                  <c:v>112</c:v>
                </c:pt>
                <c:pt idx="2233">
                  <c:v>112</c:v>
                </c:pt>
                <c:pt idx="2234">
                  <c:v>107</c:v>
                </c:pt>
                <c:pt idx="2235">
                  <c:v>116</c:v>
                </c:pt>
                <c:pt idx="2236">
                  <c:v>118</c:v>
                </c:pt>
                <c:pt idx="2237">
                  <c:v>110</c:v>
                </c:pt>
                <c:pt idx="2238">
                  <c:v>118</c:v>
                </c:pt>
                <c:pt idx="2239">
                  <c:v>112</c:v>
                </c:pt>
                <c:pt idx="2241">
                  <c:v>120</c:v>
                </c:pt>
                <c:pt idx="2242">
                  <c:v>112</c:v>
                </c:pt>
                <c:pt idx="2243">
                  <c:v>115</c:v>
                </c:pt>
                <c:pt idx="2244">
                  <c:v>112</c:v>
                </c:pt>
                <c:pt idx="2245">
                  <c:v>126</c:v>
                </c:pt>
                <c:pt idx="2246">
                  <c:v>119</c:v>
                </c:pt>
                <c:pt idx="2247">
                  <c:v>127</c:v>
                </c:pt>
                <c:pt idx="2252">
                  <c:v>132</c:v>
                </c:pt>
                <c:pt idx="2253">
                  <c:v>135</c:v>
                </c:pt>
                <c:pt idx="2254">
                  <c:v>127</c:v>
                </c:pt>
                <c:pt idx="2255">
                  <c:v>132</c:v>
                </c:pt>
                <c:pt idx="2256">
                  <c:v>122</c:v>
                </c:pt>
                <c:pt idx="2257">
                  <c:v>119</c:v>
                </c:pt>
                <c:pt idx="2258">
                  <c:v>126</c:v>
                </c:pt>
                <c:pt idx="2259">
                  <c:v>120</c:v>
                </c:pt>
                <c:pt idx="2260">
                  <c:v>121</c:v>
                </c:pt>
                <c:pt idx="2261">
                  <c:v>114</c:v>
                </c:pt>
                <c:pt idx="2262">
                  <c:v>126</c:v>
                </c:pt>
                <c:pt idx="2263">
                  <c:v>125</c:v>
                </c:pt>
                <c:pt idx="2264">
                  <c:v>122</c:v>
                </c:pt>
                <c:pt idx="2265">
                  <c:v>112</c:v>
                </c:pt>
                <c:pt idx="2266">
                  <c:v>116</c:v>
                </c:pt>
                <c:pt idx="2268">
                  <c:v>134</c:v>
                </c:pt>
                <c:pt idx="2269">
                  <c:v>126</c:v>
                </c:pt>
                <c:pt idx="2270">
                  <c:v>134</c:v>
                </c:pt>
                <c:pt idx="2271">
                  <c:v>128</c:v>
                </c:pt>
                <c:pt idx="2272">
                  <c:v>122</c:v>
                </c:pt>
                <c:pt idx="2273">
                  <c:v>123</c:v>
                </c:pt>
                <c:pt idx="2274">
                  <c:v>119</c:v>
                </c:pt>
                <c:pt idx="2275">
                  <c:v>126</c:v>
                </c:pt>
                <c:pt idx="2276">
                  <c:v>118</c:v>
                </c:pt>
                <c:pt idx="2277">
                  <c:v>139</c:v>
                </c:pt>
                <c:pt idx="2278">
                  <c:v>140</c:v>
                </c:pt>
                <c:pt idx="2279">
                  <c:v>133</c:v>
                </c:pt>
                <c:pt idx="2280">
                  <c:v>115</c:v>
                </c:pt>
                <c:pt idx="2281">
                  <c:v>135</c:v>
                </c:pt>
                <c:pt idx="2282">
                  <c:v>127</c:v>
                </c:pt>
                <c:pt idx="2283">
                  <c:v>112</c:v>
                </c:pt>
                <c:pt idx="2284">
                  <c:v>133</c:v>
                </c:pt>
                <c:pt idx="2285">
                  <c:v>129</c:v>
                </c:pt>
                <c:pt idx="2286">
                  <c:v>127</c:v>
                </c:pt>
                <c:pt idx="2287">
                  <c:v>151</c:v>
                </c:pt>
                <c:pt idx="2288">
                  <c:v>138</c:v>
                </c:pt>
                <c:pt idx="2289">
                  <c:v>140</c:v>
                </c:pt>
                <c:pt idx="2290">
                  <c:v>120</c:v>
                </c:pt>
                <c:pt idx="2291">
                  <c:v>121</c:v>
                </c:pt>
                <c:pt idx="2292">
                  <c:v>134</c:v>
                </c:pt>
                <c:pt idx="2293">
                  <c:v>127</c:v>
                </c:pt>
                <c:pt idx="2294">
                  <c:v>122</c:v>
                </c:pt>
                <c:pt idx="2295">
                  <c:v>125</c:v>
                </c:pt>
                <c:pt idx="2296">
                  <c:v>131</c:v>
                </c:pt>
                <c:pt idx="2297">
                  <c:v>137</c:v>
                </c:pt>
                <c:pt idx="2298">
                  <c:v>117</c:v>
                </c:pt>
                <c:pt idx="2299">
                  <c:v>112</c:v>
                </c:pt>
                <c:pt idx="2300">
                  <c:v>117</c:v>
                </c:pt>
                <c:pt idx="2301">
                  <c:v>117</c:v>
                </c:pt>
                <c:pt idx="2302">
                  <c:v>113</c:v>
                </c:pt>
                <c:pt idx="2303">
                  <c:v>122</c:v>
                </c:pt>
                <c:pt idx="2304">
                  <c:v>125</c:v>
                </c:pt>
                <c:pt idx="2305">
                  <c:v>125</c:v>
                </c:pt>
                <c:pt idx="2306">
                  <c:v>122</c:v>
                </c:pt>
                <c:pt idx="2307">
                  <c:v>132</c:v>
                </c:pt>
                <c:pt idx="2308">
                  <c:v>123</c:v>
                </c:pt>
                <c:pt idx="2309">
                  <c:v>130</c:v>
                </c:pt>
                <c:pt idx="2310">
                  <c:v>123</c:v>
                </c:pt>
                <c:pt idx="2311">
                  <c:v>107</c:v>
                </c:pt>
                <c:pt idx="2312">
                  <c:v>118</c:v>
                </c:pt>
                <c:pt idx="2313">
                  <c:v>128</c:v>
                </c:pt>
                <c:pt idx="2314">
                  <c:v>131</c:v>
                </c:pt>
                <c:pt idx="2315">
                  <c:v>123</c:v>
                </c:pt>
                <c:pt idx="2316">
                  <c:v>126</c:v>
                </c:pt>
                <c:pt idx="2317">
                  <c:v>123</c:v>
                </c:pt>
                <c:pt idx="2318">
                  <c:v>119</c:v>
                </c:pt>
                <c:pt idx="2319">
                  <c:v>115</c:v>
                </c:pt>
                <c:pt idx="2320">
                  <c:v>128</c:v>
                </c:pt>
                <c:pt idx="2321">
                  <c:v>116</c:v>
                </c:pt>
                <c:pt idx="2322">
                  <c:v>118</c:v>
                </c:pt>
                <c:pt idx="2323">
                  <c:v>122</c:v>
                </c:pt>
                <c:pt idx="2324">
                  <c:v>128</c:v>
                </c:pt>
                <c:pt idx="2325">
                  <c:v>117</c:v>
                </c:pt>
                <c:pt idx="2326">
                  <c:v>129</c:v>
                </c:pt>
                <c:pt idx="2327">
                  <c:v>134</c:v>
                </c:pt>
                <c:pt idx="2328">
                  <c:v>107</c:v>
                </c:pt>
                <c:pt idx="2329">
                  <c:v>121</c:v>
                </c:pt>
                <c:pt idx="2330">
                  <c:v>121</c:v>
                </c:pt>
                <c:pt idx="2331">
                  <c:v>112</c:v>
                </c:pt>
                <c:pt idx="2332">
                  <c:v>137</c:v>
                </c:pt>
                <c:pt idx="2333">
                  <c:v>131</c:v>
                </c:pt>
                <c:pt idx="2334">
                  <c:v>118</c:v>
                </c:pt>
                <c:pt idx="2335">
                  <c:v>112</c:v>
                </c:pt>
                <c:pt idx="2336">
                  <c:v>135</c:v>
                </c:pt>
                <c:pt idx="2337">
                  <c:v>130</c:v>
                </c:pt>
                <c:pt idx="2338">
                  <c:v>114</c:v>
                </c:pt>
                <c:pt idx="2339">
                  <c:v>128</c:v>
                </c:pt>
                <c:pt idx="2340">
                  <c:v>121</c:v>
                </c:pt>
                <c:pt idx="2341">
                  <c:v>135</c:v>
                </c:pt>
                <c:pt idx="2342">
                  <c:v>130</c:v>
                </c:pt>
                <c:pt idx="2343">
                  <c:v>123</c:v>
                </c:pt>
                <c:pt idx="2344">
                  <c:v>127</c:v>
                </c:pt>
                <c:pt idx="2345">
                  <c:v>151</c:v>
                </c:pt>
                <c:pt idx="2346">
                  <c:v>124</c:v>
                </c:pt>
                <c:pt idx="2347">
                  <c:v>116</c:v>
                </c:pt>
                <c:pt idx="2348">
                  <c:v>125</c:v>
                </c:pt>
                <c:pt idx="2349">
                  <c:v>118</c:v>
                </c:pt>
                <c:pt idx="2350">
                  <c:v>118</c:v>
                </c:pt>
                <c:pt idx="2351">
                  <c:v>126</c:v>
                </c:pt>
                <c:pt idx="2353">
                  <c:v>127</c:v>
                </c:pt>
                <c:pt idx="2354">
                  <c:v>116</c:v>
                </c:pt>
                <c:pt idx="2355">
                  <c:v>123</c:v>
                </c:pt>
                <c:pt idx="2356">
                  <c:v>138</c:v>
                </c:pt>
                <c:pt idx="2357">
                  <c:v>130</c:v>
                </c:pt>
                <c:pt idx="2358">
                  <c:v>127</c:v>
                </c:pt>
                <c:pt idx="2360">
                  <c:v>132</c:v>
                </c:pt>
                <c:pt idx="2361">
                  <c:v>125</c:v>
                </c:pt>
                <c:pt idx="2362">
                  <c:v>124</c:v>
                </c:pt>
                <c:pt idx="2363">
                  <c:v>131</c:v>
                </c:pt>
                <c:pt idx="2364">
                  <c:v>141</c:v>
                </c:pt>
                <c:pt idx="2365">
                  <c:v>135</c:v>
                </c:pt>
                <c:pt idx="2366">
                  <c:v>110</c:v>
                </c:pt>
                <c:pt idx="2367">
                  <c:v>128</c:v>
                </c:pt>
                <c:pt idx="2368">
                  <c:v>121</c:v>
                </c:pt>
                <c:pt idx="2369">
                  <c:v>123</c:v>
                </c:pt>
                <c:pt idx="2370">
                  <c:v>129</c:v>
                </c:pt>
                <c:pt idx="2371">
                  <c:v>122</c:v>
                </c:pt>
                <c:pt idx="2372">
                  <c:v>129</c:v>
                </c:pt>
                <c:pt idx="2373">
                  <c:v>116</c:v>
                </c:pt>
                <c:pt idx="2378">
                  <c:v>118</c:v>
                </c:pt>
                <c:pt idx="2379">
                  <c:v>116</c:v>
                </c:pt>
                <c:pt idx="2380">
                  <c:v>130</c:v>
                </c:pt>
                <c:pt idx="2381">
                  <c:v>126</c:v>
                </c:pt>
                <c:pt idx="2382">
                  <c:v>121</c:v>
                </c:pt>
                <c:pt idx="2385">
                  <c:v>112</c:v>
                </c:pt>
                <c:pt idx="2386">
                  <c:v>119</c:v>
                </c:pt>
                <c:pt idx="2387">
                  <c:v>125</c:v>
                </c:pt>
                <c:pt idx="2388">
                  <c:v>121</c:v>
                </c:pt>
                <c:pt idx="2389">
                  <c:v>129</c:v>
                </c:pt>
                <c:pt idx="2390">
                  <c:v>119</c:v>
                </c:pt>
                <c:pt idx="2391">
                  <c:v>115</c:v>
                </c:pt>
                <c:pt idx="2392">
                  <c:v>127</c:v>
                </c:pt>
                <c:pt idx="2393">
                  <c:v>123</c:v>
                </c:pt>
                <c:pt idx="2394">
                  <c:v>128</c:v>
                </c:pt>
                <c:pt idx="2395">
                  <c:v>115</c:v>
                </c:pt>
                <c:pt idx="2396">
                  <c:v>125</c:v>
                </c:pt>
                <c:pt idx="2397">
                  <c:v>122</c:v>
                </c:pt>
                <c:pt idx="2398">
                  <c:v>130</c:v>
                </c:pt>
                <c:pt idx="2399">
                  <c:v>119</c:v>
                </c:pt>
                <c:pt idx="2400">
                  <c:v>120</c:v>
                </c:pt>
                <c:pt idx="2401">
                  <c:v>118</c:v>
                </c:pt>
                <c:pt idx="2402">
                  <c:v>134</c:v>
                </c:pt>
                <c:pt idx="2403">
                  <c:v>130</c:v>
                </c:pt>
                <c:pt idx="2404">
                  <c:v>129</c:v>
                </c:pt>
                <c:pt idx="2405">
                  <c:v>121</c:v>
                </c:pt>
                <c:pt idx="2406">
                  <c:v>125</c:v>
                </c:pt>
                <c:pt idx="2407">
                  <c:v>126</c:v>
                </c:pt>
                <c:pt idx="2408">
                  <c:v>136</c:v>
                </c:pt>
                <c:pt idx="2409">
                  <c:v>147</c:v>
                </c:pt>
                <c:pt idx="2410">
                  <c:v>131</c:v>
                </c:pt>
                <c:pt idx="2411">
                  <c:v>116</c:v>
                </c:pt>
                <c:pt idx="2412">
                  <c:v>142</c:v>
                </c:pt>
                <c:pt idx="2413">
                  <c:v>141</c:v>
                </c:pt>
                <c:pt idx="2414">
                  <c:v>136</c:v>
                </c:pt>
                <c:pt idx="2415">
                  <c:v>115</c:v>
                </c:pt>
                <c:pt idx="2416">
                  <c:v>112</c:v>
                </c:pt>
                <c:pt idx="2417">
                  <c:v>116</c:v>
                </c:pt>
                <c:pt idx="2418">
                  <c:v>118</c:v>
                </c:pt>
                <c:pt idx="2419">
                  <c:v>125</c:v>
                </c:pt>
                <c:pt idx="2420">
                  <c:v>140</c:v>
                </c:pt>
                <c:pt idx="2421">
                  <c:v>128</c:v>
                </c:pt>
                <c:pt idx="2422">
                  <c:v>131</c:v>
                </c:pt>
                <c:pt idx="2423">
                  <c:v>148</c:v>
                </c:pt>
                <c:pt idx="2424">
                  <c:v>135</c:v>
                </c:pt>
                <c:pt idx="2425">
                  <c:v>133</c:v>
                </c:pt>
                <c:pt idx="2426">
                  <c:v>130</c:v>
                </c:pt>
                <c:pt idx="2427">
                  <c:v>134</c:v>
                </c:pt>
                <c:pt idx="2428">
                  <c:v>134</c:v>
                </c:pt>
                <c:pt idx="2429">
                  <c:v>130</c:v>
                </c:pt>
                <c:pt idx="2431">
                  <c:v>147</c:v>
                </c:pt>
                <c:pt idx="2432">
                  <c:v>140</c:v>
                </c:pt>
                <c:pt idx="2433">
                  <c:v>153</c:v>
                </c:pt>
                <c:pt idx="2434">
                  <c:v>141</c:v>
                </c:pt>
                <c:pt idx="2435">
                  <c:v>129</c:v>
                </c:pt>
                <c:pt idx="2436">
                  <c:v>120</c:v>
                </c:pt>
                <c:pt idx="2437">
                  <c:v>134</c:v>
                </c:pt>
                <c:pt idx="2438">
                  <c:v>124</c:v>
                </c:pt>
                <c:pt idx="2439">
                  <c:v>119</c:v>
                </c:pt>
                <c:pt idx="2440">
                  <c:v>134</c:v>
                </c:pt>
                <c:pt idx="2441">
                  <c:v>141</c:v>
                </c:pt>
                <c:pt idx="2442">
                  <c:v>137</c:v>
                </c:pt>
                <c:pt idx="2443">
                  <c:v>128</c:v>
                </c:pt>
                <c:pt idx="2444">
                  <c:v>137</c:v>
                </c:pt>
                <c:pt idx="2445">
                  <c:v>134</c:v>
                </c:pt>
                <c:pt idx="2446">
                  <c:v>133</c:v>
                </c:pt>
                <c:pt idx="2447">
                  <c:v>127</c:v>
                </c:pt>
                <c:pt idx="2448">
                  <c:v>147</c:v>
                </c:pt>
                <c:pt idx="2449">
                  <c:v>132</c:v>
                </c:pt>
                <c:pt idx="2450">
                  <c:v>134</c:v>
                </c:pt>
                <c:pt idx="2451">
                  <c:v>138</c:v>
                </c:pt>
                <c:pt idx="2452">
                  <c:v>128</c:v>
                </c:pt>
                <c:pt idx="2453">
                  <c:v>115</c:v>
                </c:pt>
                <c:pt idx="2454">
                  <c:v>128</c:v>
                </c:pt>
                <c:pt idx="2455">
                  <c:v>124</c:v>
                </c:pt>
                <c:pt idx="2456">
                  <c:v>133</c:v>
                </c:pt>
                <c:pt idx="2457">
                  <c:v>130</c:v>
                </c:pt>
                <c:pt idx="2458">
                  <c:v>121</c:v>
                </c:pt>
                <c:pt idx="2459">
                  <c:v>125</c:v>
                </c:pt>
                <c:pt idx="2460">
                  <c:v>132</c:v>
                </c:pt>
                <c:pt idx="2461">
                  <c:v>120</c:v>
                </c:pt>
                <c:pt idx="2462">
                  <c:v>129</c:v>
                </c:pt>
                <c:pt idx="2463">
                  <c:v>135</c:v>
                </c:pt>
                <c:pt idx="2464">
                  <c:v>120</c:v>
                </c:pt>
                <c:pt idx="2465">
                  <c:v>118</c:v>
                </c:pt>
                <c:pt idx="2466">
                  <c:v>130</c:v>
                </c:pt>
                <c:pt idx="2467">
                  <c:v>122</c:v>
                </c:pt>
                <c:pt idx="2468">
                  <c:v>124</c:v>
                </c:pt>
                <c:pt idx="2469">
                  <c:v>140</c:v>
                </c:pt>
                <c:pt idx="2470">
                  <c:v>135</c:v>
                </c:pt>
                <c:pt idx="2471">
                  <c:v>138</c:v>
                </c:pt>
                <c:pt idx="2472">
                  <c:v>136</c:v>
                </c:pt>
                <c:pt idx="2473">
                  <c:v>126</c:v>
                </c:pt>
                <c:pt idx="2474">
                  <c:v>130</c:v>
                </c:pt>
                <c:pt idx="2475">
                  <c:v>132</c:v>
                </c:pt>
                <c:pt idx="2476">
                  <c:v>135</c:v>
                </c:pt>
                <c:pt idx="2477">
                  <c:v>126</c:v>
                </c:pt>
                <c:pt idx="2478">
                  <c:v>143</c:v>
                </c:pt>
                <c:pt idx="2479">
                  <c:v>129</c:v>
                </c:pt>
                <c:pt idx="2480">
                  <c:v>126</c:v>
                </c:pt>
                <c:pt idx="2481">
                  <c:v>121</c:v>
                </c:pt>
                <c:pt idx="2482">
                  <c:v>122</c:v>
                </c:pt>
                <c:pt idx="2483">
                  <c:v>121</c:v>
                </c:pt>
                <c:pt idx="2484">
                  <c:v>136</c:v>
                </c:pt>
                <c:pt idx="2485">
                  <c:v>134</c:v>
                </c:pt>
                <c:pt idx="2486">
                  <c:v>129</c:v>
                </c:pt>
                <c:pt idx="2487">
                  <c:v>127</c:v>
                </c:pt>
                <c:pt idx="2488">
                  <c:v>140</c:v>
                </c:pt>
                <c:pt idx="2489">
                  <c:v>135</c:v>
                </c:pt>
                <c:pt idx="2491">
                  <c:v>123</c:v>
                </c:pt>
                <c:pt idx="2492">
                  <c:v>136</c:v>
                </c:pt>
                <c:pt idx="2493">
                  <c:v>131</c:v>
                </c:pt>
                <c:pt idx="2494">
                  <c:v>129</c:v>
                </c:pt>
                <c:pt idx="2495">
                  <c:v>128</c:v>
                </c:pt>
                <c:pt idx="2496">
                  <c:v>136</c:v>
                </c:pt>
                <c:pt idx="2497">
                  <c:v>133</c:v>
                </c:pt>
                <c:pt idx="2498">
                  <c:v>139</c:v>
                </c:pt>
                <c:pt idx="2499">
                  <c:v>137</c:v>
                </c:pt>
                <c:pt idx="2500">
                  <c:v>145</c:v>
                </c:pt>
                <c:pt idx="2501">
                  <c:v>130</c:v>
                </c:pt>
                <c:pt idx="2502">
                  <c:v>127</c:v>
                </c:pt>
                <c:pt idx="2503">
                  <c:v>137</c:v>
                </c:pt>
                <c:pt idx="2504">
                  <c:v>132</c:v>
                </c:pt>
                <c:pt idx="2505">
                  <c:v>121</c:v>
                </c:pt>
                <c:pt idx="2506">
                  <c:v>114</c:v>
                </c:pt>
                <c:pt idx="2507">
                  <c:v>123</c:v>
                </c:pt>
                <c:pt idx="2508">
                  <c:v>125</c:v>
                </c:pt>
                <c:pt idx="2510">
                  <c:v>124</c:v>
                </c:pt>
                <c:pt idx="2511">
                  <c:v>130</c:v>
                </c:pt>
                <c:pt idx="2512">
                  <c:v>120</c:v>
                </c:pt>
                <c:pt idx="2513">
                  <c:v>114</c:v>
                </c:pt>
                <c:pt idx="2514">
                  <c:v>120</c:v>
                </c:pt>
                <c:pt idx="2515">
                  <c:v>121</c:v>
                </c:pt>
                <c:pt idx="2516">
                  <c:v>142</c:v>
                </c:pt>
                <c:pt idx="2517">
                  <c:v>124</c:v>
                </c:pt>
                <c:pt idx="2518">
                  <c:v>140</c:v>
                </c:pt>
                <c:pt idx="2519">
                  <c:v>131</c:v>
                </c:pt>
                <c:pt idx="2520">
                  <c:v>143</c:v>
                </c:pt>
                <c:pt idx="2521">
                  <c:v>130</c:v>
                </c:pt>
                <c:pt idx="2522">
                  <c:v>135</c:v>
                </c:pt>
                <c:pt idx="2523">
                  <c:v>130</c:v>
                </c:pt>
                <c:pt idx="2524">
                  <c:v>131</c:v>
                </c:pt>
                <c:pt idx="2525">
                  <c:v>126</c:v>
                </c:pt>
                <c:pt idx="2526">
                  <c:v>116</c:v>
                </c:pt>
                <c:pt idx="2527">
                  <c:v>128</c:v>
                </c:pt>
                <c:pt idx="2528">
                  <c:v>120</c:v>
                </c:pt>
                <c:pt idx="2529">
                  <c:v>118</c:v>
                </c:pt>
                <c:pt idx="2530">
                  <c:v>140</c:v>
                </c:pt>
                <c:pt idx="2531">
                  <c:v>130</c:v>
                </c:pt>
                <c:pt idx="2532">
                  <c:v>143</c:v>
                </c:pt>
                <c:pt idx="2533">
                  <c:v>124</c:v>
                </c:pt>
                <c:pt idx="2534">
                  <c:v>127</c:v>
                </c:pt>
                <c:pt idx="2535">
                  <c:v>122</c:v>
                </c:pt>
                <c:pt idx="2536">
                  <c:v>122</c:v>
                </c:pt>
                <c:pt idx="2537">
                  <c:v>126</c:v>
                </c:pt>
                <c:pt idx="2538">
                  <c:v>123</c:v>
                </c:pt>
                <c:pt idx="2539">
                  <c:v>135</c:v>
                </c:pt>
                <c:pt idx="2540">
                  <c:v>128</c:v>
                </c:pt>
                <c:pt idx="2541">
                  <c:v>123</c:v>
                </c:pt>
                <c:pt idx="2542">
                  <c:v>137</c:v>
                </c:pt>
                <c:pt idx="2543">
                  <c:v>131</c:v>
                </c:pt>
                <c:pt idx="2544">
                  <c:v>127</c:v>
                </c:pt>
                <c:pt idx="2545">
                  <c:v>121</c:v>
                </c:pt>
                <c:pt idx="2546">
                  <c:v>132</c:v>
                </c:pt>
                <c:pt idx="2547">
                  <c:v>126</c:v>
                </c:pt>
                <c:pt idx="2548">
                  <c:v>133</c:v>
                </c:pt>
                <c:pt idx="2549">
                  <c:v>114</c:v>
                </c:pt>
                <c:pt idx="2550">
                  <c:v>131</c:v>
                </c:pt>
                <c:pt idx="2551">
                  <c:v>128</c:v>
                </c:pt>
                <c:pt idx="2552">
                  <c:v>138</c:v>
                </c:pt>
                <c:pt idx="2553">
                  <c:v>123</c:v>
                </c:pt>
                <c:pt idx="2554">
                  <c:v>119</c:v>
                </c:pt>
                <c:pt idx="2555">
                  <c:v>119</c:v>
                </c:pt>
                <c:pt idx="2556">
                  <c:v>123</c:v>
                </c:pt>
                <c:pt idx="2557">
                  <c:v>118</c:v>
                </c:pt>
                <c:pt idx="2558">
                  <c:v>124</c:v>
                </c:pt>
                <c:pt idx="2559">
                  <c:v>120</c:v>
                </c:pt>
                <c:pt idx="2560">
                  <c:v>123</c:v>
                </c:pt>
                <c:pt idx="2561">
                  <c:v>126</c:v>
                </c:pt>
                <c:pt idx="2562">
                  <c:v>118</c:v>
                </c:pt>
                <c:pt idx="2563">
                  <c:v>116</c:v>
                </c:pt>
                <c:pt idx="2564">
                  <c:v>123</c:v>
                </c:pt>
                <c:pt idx="2565">
                  <c:v>117</c:v>
                </c:pt>
                <c:pt idx="2566">
                  <c:v>127</c:v>
                </c:pt>
                <c:pt idx="2567">
                  <c:v>104</c:v>
                </c:pt>
                <c:pt idx="2568">
                  <c:v>125</c:v>
                </c:pt>
                <c:pt idx="2572">
                  <c:v>135</c:v>
                </c:pt>
                <c:pt idx="2573">
                  <c:v>121</c:v>
                </c:pt>
                <c:pt idx="2574">
                  <c:v>129</c:v>
                </c:pt>
                <c:pt idx="2575">
                  <c:v>128</c:v>
                </c:pt>
                <c:pt idx="2576">
                  <c:v>120</c:v>
                </c:pt>
                <c:pt idx="2577">
                  <c:v>124</c:v>
                </c:pt>
                <c:pt idx="2578">
                  <c:v>124</c:v>
                </c:pt>
                <c:pt idx="2579">
                  <c:v>126</c:v>
                </c:pt>
                <c:pt idx="2580">
                  <c:v>117</c:v>
                </c:pt>
                <c:pt idx="2581">
                  <c:v>120</c:v>
                </c:pt>
                <c:pt idx="2582">
                  <c:v>116</c:v>
                </c:pt>
                <c:pt idx="2583">
                  <c:v>124</c:v>
                </c:pt>
                <c:pt idx="2584">
                  <c:v>120</c:v>
                </c:pt>
                <c:pt idx="2585">
                  <c:v>114</c:v>
                </c:pt>
                <c:pt idx="2586">
                  <c:v>112</c:v>
                </c:pt>
                <c:pt idx="2587">
                  <c:v>125</c:v>
                </c:pt>
                <c:pt idx="2588">
                  <c:v>120</c:v>
                </c:pt>
                <c:pt idx="2589">
                  <c:v>126</c:v>
                </c:pt>
                <c:pt idx="2590">
                  <c:v>118</c:v>
                </c:pt>
                <c:pt idx="2591">
                  <c:v>120</c:v>
                </c:pt>
                <c:pt idx="2592">
                  <c:v>122</c:v>
                </c:pt>
                <c:pt idx="2593">
                  <c:v>118</c:v>
                </c:pt>
                <c:pt idx="2594">
                  <c:v>116</c:v>
                </c:pt>
                <c:pt idx="2595">
                  <c:v>122</c:v>
                </c:pt>
                <c:pt idx="2596">
                  <c:v>118</c:v>
                </c:pt>
                <c:pt idx="2597">
                  <c:v>110</c:v>
                </c:pt>
                <c:pt idx="2598">
                  <c:v>114</c:v>
                </c:pt>
                <c:pt idx="2599">
                  <c:v>134</c:v>
                </c:pt>
                <c:pt idx="2600">
                  <c:v>126</c:v>
                </c:pt>
                <c:pt idx="2601">
                  <c:v>120</c:v>
                </c:pt>
                <c:pt idx="2602">
                  <c:v>123</c:v>
                </c:pt>
                <c:pt idx="2603">
                  <c:v>116</c:v>
                </c:pt>
                <c:pt idx="2604">
                  <c:v>120</c:v>
                </c:pt>
                <c:pt idx="2605">
                  <c:v>119</c:v>
                </c:pt>
                <c:pt idx="2606">
                  <c:v>123</c:v>
                </c:pt>
                <c:pt idx="2607">
                  <c:v>128</c:v>
                </c:pt>
                <c:pt idx="2608">
                  <c:v>126</c:v>
                </c:pt>
                <c:pt idx="2609">
                  <c:v>136</c:v>
                </c:pt>
                <c:pt idx="2610">
                  <c:v>129</c:v>
                </c:pt>
                <c:pt idx="2611">
                  <c:v>130</c:v>
                </c:pt>
                <c:pt idx="2612">
                  <c:v>137</c:v>
                </c:pt>
                <c:pt idx="2613">
                  <c:v>145</c:v>
                </c:pt>
                <c:pt idx="2614">
                  <c:v>114</c:v>
                </c:pt>
                <c:pt idx="2615">
                  <c:v>110</c:v>
                </c:pt>
                <c:pt idx="2616">
                  <c:v>109</c:v>
                </c:pt>
                <c:pt idx="2617">
                  <c:v>119</c:v>
                </c:pt>
                <c:pt idx="2618">
                  <c:v>133</c:v>
                </c:pt>
                <c:pt idx="2619">
                  <c:v>127</c:v>
                </c:pt>
                <c:pt idx="2620">
                  <c:v>123</c:v>
                </c:pt>
                <c:pt idx="2621">
                  <c:v>113</c:v>
                </c:pt>
                <c:pt idx="2622">
                  <c:v>134</c:v>
                </c:pt>
                <c:pt idx="2623">
                  <c:v>132</c:v>
                </c:pt>
                <c:pt idx="2624">
                  <c:v>106</c:v>
                </c:pt>
                <c:pt idx="2625">
                  <c:v>116</c:v>
                </c:pt>
                <c:pt idx="2626">
                  <c:v>117</c:v>
                </c:pt>
                <c:pt idx="2627">
                  <c:v>133</c:v>
                </c:pt>
                <c:pt idx="2628">
                  <c:v>128</c:v>
                </c:pt>
                <c:pt idx="2629">
                  <c:v>125</c:v>
                </c:pt>
                <c:pt idx="2630">
                  <c:v>117</c:v>
                </c:pt>
                <c:pt idx="2631">
                  <c:v>113</c:v>
                </c:pt>
                <c:pt idx="2632">
                  <c:v>123</c:v>
                </c:pt>
                <c:pt idx="2633">
                  <c:v>117</c:v>
                </c:pt>
                <c:pt idx="2634">
                  <c:v>123</c:v>
                </c:pt>
                <c:pt idx="2635">
                  <c:v>129</c:v>
                </c:pt>
                <c:pt idx="2636">
                  <c:v>130</c:v>
                </c:pt>
                <c:pt idx="2637">
                  <c:v>133</c:v>
                </c:pt>
                <c:pt idx="2638">
                  <c:v>120</c:v>
                </c:pt>
                <c:pt idx="2640">
                  <c:v>120</c:v>
                </c:pt>
                <c:pt idx="2641">
                  <c:v>127</c:v>
                </c:pt>
                <c:pt idx="2642">
                  <c:v>125</c:v>
                </c:pt>
                <c:pt idx="2643">
                  <c:v>114</c:v>
                </c:pt>
                <c:pt idx="2644">
                  <c:v>123</c:v>
                </c:pt>
                <c:pt idx="2645">
                  <c:v>128</c:v>
                </c:pt>
                <c:pt idx="2646">
                  <c:v>130</c:v>
                </c:pt>
                <c:pt idx="2647">
                  <c:v>135</c:v>
                </c:pt>
                <c:pt idx="2648">
                  <c:v>126</c:v>
                </c:pt>
                <c:pt idx="2649">
                  <c:v>118</c:v>
                </c:pt>
                <c:pt idx="2650">
                  <c:v>114</c:v>
                </c:pt>
                <c:pt idx="2651">
                  <c:v>129</c:v>
                </c:pt>
                <c:pt idx="2652">
                  <c:v>125</c:v>
                </c:pt>
                <c:pt idx="2653">
                  <c:v>131</c:v>
                </c:pt>
                <c:pt idx="2654">
                  <c:v>132</c:v>
                </c:pt>
                <c:pt idx="2655">
                  <c:v>142</c:v>
                </c:pt>
                <c:pt idx="2656">
                  <c:v>117</c:v>
                </c:pt>
                <c:pt idx="2657">
                  <c:v>112</c:v>
                </c:pt>
                <c:pt idx="2658">
                  <c:v>129</c:v>
                </c:pt>
                <c:pt idx="2659">
                  <c:v>137</c:v>
                </c:pt>
                <c:pt idx="2660">
                  <c:v>120</c:v>
                </c:pt>
                <c:pt idx="2661">
                  <c:v>112</c:v>
                </c:pt>
                <c:pt idx="2662">
                  <c:v>121</c:v>
                </c:pt>
                <c:pt idx="2663">
                  <c:v>120</c:v>
                </c:pt>
                <c:pt idx="2664">
                  <c:v>118</c:v>
                </c:pt>
                <c:pt idx="2665">
                  <c:v>111</c:v>
                </c:pt>
                <c:pt idx="2666">
                  <c:v>114</c:v>
                </c:pt>
                <c:pt idx="2667">
                  <c:v>111</c:v>
                </c:pt>
                <c:pt idx="2668">
                  <c:v>127</c:v>
                </c:pt>
                <c:pt idx="2669">
                  <c:v>120</c:v>
                </c:pt>
                <c:pt idx="2670">
                  <c:v>133</c:v>
                </c:pt>
                <c:pt idx="2671">
                  <c:v>125</c:v>
                </c:pt>
                <c:pt idx="2672">
                  <c:v>117</c:v>
                </c:pt>
                <c:pt idx="2673">
                  <c:v>131</c:v>
                </c:pt>
                <c:pt idx="2674">
                  <c:v>134</c:v>
                </c:pt>
                <c:pt idx="2675">
                  <c:v>120</c:v>
                </c:pt>
                <c:pt idx="2676">
                  <c:v>128</c:v>
                </c:pt>
                <c:pt idx="2677">
                  <c:v>130</c:v>
                </c:pt>
                <c:pt idx="2678">
                  <c:v>119</c:v>
                </c:pt>
                <c:pt idx="2679">
                  <c:v>126</c:v>
                </c:pt>
                <c:pt idx="2680">
                  <c:v>121</c:v>
                </c:pt>
                <c:pt idx="2681">
                  <c:v>139</c:v>
                </c:pt>
                <c:pt idx="2682">
                  <c:v>138</c:v>
                </c:pt>
                <c:pt idx="2683">
                  <c:v>128</c:v>
                </c:pt>
                <c:pt idx="2684">
                  <c:v>124</c:v>
                </c:pt>
                <c:pt idx="2685">
                  <c:v>129</c:v>
                </c:pt>
                <c:pt idx="2686">
                  <c:v>124</c:v>
                </c:pt>
                <c:pt idx="2687">
                  <c:v>140</c:v>
                </c:pt>
                <c:pt idx="2688">
                  <c:v>138</c:v>
                </c:pt>
                <c:pt idx="2689">
                  <c:v>131</c:v>
                </c:pt>
                <c:pt idx="2690">
                  <c:v>141</c:v>
                </c:pt>
                <c:pt idx="2691">
                  <c:v>130</c:v>
                </c:pt>
                <c:pt idx="2692">
                  <c:v>133</c:v>
                </c:pt>
                <c:pt idx="2693">
                  <c:v>143</c:v>
                </c:pt>
                <c:pt idx="2694">
                  <c:v>137</c:v>
                </c:pt>
                <c:pt idx="2695">
                  <c:v>120</c:v>
                </c:pt>
                <c:pt idx="2696">
                  <c:v>115</c:v>
                </c:pt>
                <c:pt idx="2697">
                  <c:v>137</c:v>
                </c:pt>
                <c:pt idx="2698">
                  <c:v>131</c:v>
                </c:pt>
                <c:pt idx="2699">
                  <c:v>135</c:v>
                </c:pt>
                <c:pt idx="2700">
                  <c:v>129</c:v>
                </c:pt>
                <c:pt idx="2701">
                  <c:v>120</c:v>
                </c:pt>
                <c:pt idx="2702">
                  <c:v>112</c:v>
                </c:pt>
                <c:pt idx="2703">
                  <c:v>127</c:v>
                </c:pt>
                <c:pt idx="2704">
                  <c:v>120</c:v>
                </c:pt>
                <c:pt idx="2705">
                  <c:v>121</c:v>
                </c:pt>
                <c:pt idx="2706">
                  <c:v>114</c:v>
                </c:pt>
                <c:pt idx="2707">
                  <c:v>118</c:v>
                </c:pt>
                <c:pt idx="2708">
                  <c:v>114</c:v>
                </c:pt>
                <c:pt idx="2709">
                  <c:v>128</c:v>
                </c:pt>
                <c:pt idx="2710">
                  <c:v>123</c:v>
                </c:pt>
                <c:pt idx="2711">
                  <c:v>129</c:v>
                </c:pt>
                <c:pt idx="2712">
                  <c:v>122</c:v>
                </c:pt>
                <c:pt idx="2713">
                  <c:v>122</c:v>
                </c:pt>
                <c:pt idx="2714">
                  <c:v>120</c:v>
                </c:pt>
                <c:pt idx="2715">
                  <c:v>110</c:v>
                </c:pt>
                <c:pt idx="2716">
                  <c:v>127</c:v>
                </c:pt>
                <c:pt idx="2717">
                  <c:v>129</c:v>
                </c:pt>
                <c:pt idx="2718">
                  <c:v>112</c:v>
                </c:pt>
                <c:pt idx="2719">
                  <c:v>120</c:v>
                </c:pt>
                <c:pt idx="2722">
                  <c:v>124</c:v>
                </c:pt>
                <c:pt idx="2723">
                  <c:v>117</c:v>
                </c:pt>
                <c:pt idx="2724">
                  <c:v>137</c:v>
                </c:pt>
                <c:pt idx="2725">
                  <c:v>129</c:v>
                </c:pt>
                <c:pt idx="2726">
                  <c:v>152</c:v>
                </c:pt>
                <c:pt idx="2727">
                  <c:v>142</c:v>
                </c:pt>
                <c:pt idx="2728">
                  <c:v>128</c:v>
                </c:pt>
                <c:pt idx="2729">
                  <c:v>124</c:v>
                </c:pt>
                <c:pt idx="2730">
                  <c:v>131</c:v>
                </c:pt>
                <c:pt idx="2731">
                  <c:v>122</c:v>
                </c:pt>
                <c:pt idx="2732">
                  <c:v>106</c:v>
                </c:pt>
                <c:pt idx="2733">
                  <c:v>125</c:v>
                </c:pt>
                <c:pt idx="2734">
                  <c:v>120</c:v>
                </c:pt>
                <c:pt idx="2735">
                  <c:v>117</c:v>
                </c:pt>
                <c:pt idx="2736">
                  <c:v>127</c:v>
                </c:pt>
                <c:pt idx="2737">
                  <c:v>116</c:v>
                </c:pt>
                <c:pt idx="2738">
                  <c:v>120</c:v>
                </c:pt>
                <c:pt idx="2739">
                  <c:v>126</c:v>
                </c:pt>
                <c:pt idx="2740">
                  <c:v>121</c:v>
                </c:pt>
                <c:pt idx="2741">
                  <c:v>124</c:v>
                </c:pt>
                <c:pt idx="2742">
                  <c:v>131</c:v>
                </c:pt>
                <c:pt idx="2743">
                  <c:v>120</c:v>
                </c:pt>
                <c:pt idx="2744">
                  <c:v>129</c:v>
                </c:pt>
                <c:pt idx="2745">
                  <c:v>122</c:v>
                </c:pt>
                <c:pt idx="2747">
                  <c:v>154</c:v>
                </c:pt>
                <c:pt idx="2748">
                  <c:v>137</c:v>
                </c:pt>
                <c:pt idx="2749">
                  <c:v>133</c:v>
                </c:pt>
                <c:pt idx="2750">
                  <c:v>120</c:v>
                </c:pt>
                <c:pt idx="2751">
                  <c:v>115</c:v>
                </c:pt>
                <c:pt idx="2752">
                  <c:v>132</c:v>
                </c:pt>
                <c:pt idx="2753">
                  <c:v>127</c:v>
                </c:pt>
                <c:pt idx="2754">
                  <c:v>122</c:v>
                </c:pt>
                <c:pt idx="2755">
                  <c:v>123</c:v>
                </c:pt>
                <c:pt idx="2756">
                  <c:v>125</c:v>
                </c:pt>
                <c:pt idx="2757">
                  <c:v>128</c:v>
                </c:pt>
                <c:pt idx="2758">
                  <c:v>132</c:v>
                </c:pt>
                <c:pt idx="2759">
                  <c:v>122</c:v>
                </c:pt>
                <c:pt idx="2760">
                  <c:v>113</c:v>
                </c:pt>
                <c:pt idx="2761">
                  <c:v>110</c:v>
                </c:pt>
                <c:pt idx="2762">
                  <c:v>130</c:v>
                </c:pt>
                <c:pt idx="2763">
                  <c:v>121</c:v>
                </c:pt>
                <c:pt idx="2764">
                  <c:v>132</c:v>
                </c:pt>
                <c:pt idx="2765">
                  <c:v>125</c:v>
                </c:pt>
                <c:pt idx="2766">
                  <c:v>124</c:v>
                </c:pt>
                <c:pt idx="2767">
                  <c:v>116</c:v>
                </c:pt>
                <c:pt idx="2768">
                  <c:v>115</c:v>
                </c:pt>
                <c:pt idx="2769">
                  <c:v>130</c:v>
                </c:pt>
                <c:pt idx="2770">
                  <c:v>122</c:v>
                </c:pt>
                <c:pt idx="2771">
                  <c:v>125</c:v>
                </c:pt>
                <c:pt idx="2772">
                  <c:v>116</c:v>
                </c:pt>
                <c:pt idx="2773">
                  <c:v>119</c:v>
                </c:pt>
                <c:pt idx="2774">
                  <c:v>115</c:v>
                </c:pt>
                <c:pt idx="2775">
                  <c:v>123</c:v>
                </c:pt>
                <c:pt idx="2776">
                  <c:v>126</c:v>
                </c:pt>
                <c:pt idx="2777">
                  <c:v>116</c:v>
                </c:pt>
                <c:pt idx="2778">
                  <c:v>128</c:v>
                </c:pt>
                <c:pt idx="2779">
                  <c:v>125</c:v>
                </c:pt>
                <c:pt idx="2780">
                  <c:v>107</c:v>
                </c:pt>
                <c:pt idx="2781">
                  <c:v>107</c:v>
                </c:pt>
                <c:pt idx="2782">
                  <c:v>133</c:v>
                </c:pt>
                <c:pt idx="2783">
                  <c:v>129</c:v>
                </c:pt>
                <c:pt idx="2784">
                  <c:v>126</c:v>
                </c:pt>
                <c:pt idx="2785">
                  <c:v>115</c:v>
                </c:pt>
                <c:pt idx="2786">
                  <c:v>118</c:v>
                </c:pt>
                <c:pt idx="2787">
                  <c:v>127</c:v>
                </c:pt>
                <c:pt idx="2788">
                  <c:v>115</c:v>
                </c:pt>
                <c:pt idx="2789">
                  <c:v>133</c:v>
                </c:pt>
                <c:pt idx="2790">
                  <c:v>121</c:v>
                </c:pt>
                <c:pt idx="2791">
                  <c:v>111</c:v>
                </c:pt>
                <c:pt idx="2792">
                  <c:v>123</c:v>
                </c:pt>
                <c:pt idx="2793">
                  <c:v>113</c:v>
                </c:pt>
                <c:pt idx="2794">
                  <c:v>119</c:v>
                </c:pt>
                <c:pt idx="2795">
                  <c:v>124</c:v>
                </c:pt>
                <c:pt idx="2796">
                  <c:v>122</c:v>
                </c:pt>
                <c:pt idx="2797">
                  <c:v>110</c:v>
                </c:pt>
                <c:pt idx="2798">
                  <c:v>129</c:v>
                </c:pt>
                <c:pt idx="2799">
                  <c:v>123</c:v>
                </c:pt>
                <c:pt idx="2800">
                  <c:v>124</c:v>
                </c:pt>
                <c:pt idx="2801">
                  <c:v>120</c:v>
                </c:pt>
                <c:pt idx="2805">
                  <c:v>122</c:v>
                </c:pt>
                <c:pt idx="2806">
                  <c:v>119</c:v>
                </c:pt>
                <c:pt idx="2807">
                  <c:v>120</c:v>
                </c:pt>
                <c:pt idx="2808">
                  <c:v>130</c:v>
                </c:pt>
                <c:pt idx="2809">
                  <c:v>135</c:v>
                </c:pt>
                <c:pt idx="2810">
                  <c:v>116</c:v>
                </c:pt>
                <c:pt idx="2811">
                  <c:v>125</c:v>
                </c:pt>
                <c:pt idx="2812">
                  <c:v>115</c:v>
                </c:pt>
                <c:pt idx="2813">
                  <c:v>127</c:v>
                </c:pt>
                <c:pt idx="2814">
                  <c:v>123</c:v>
                </c:pt>
                <c:pt idx="2815">
                  <c:v>126</c:v>
                </c:pt>
                <c:pt idx="2816">
                  <c:v>117</c:v>
                </c:pt>
                <c:pt idx="2817">
                  <c:v>127</c:v>
                </c:pt>
                <c:pt idx="2818">
                  <c:v>121</c:v>
                </c:pt>
                <c:pt idx="2819">
                  <c:v>127</c:v>
                </c:pt>
                <c:pt idx="2820">
                  <c:v>116</c:v>
                </c:pt>
                <c:pt idx="2821">
                  <c:v>139</c:v>
                </c:pt>
                <c:pt idx="2822">
                  <c:v>142</c:v>
                </c:pt>
                <c:pt idx="2823">
                  <c:v>130</c:v>
                </c:pt>
                <c:pt idx="2824">
                  <c:v>131</c:v>
                </c:pt>
                <c:pt idx="2825">
                  <c:v>137</c:v>
                </c:pt>
                <c:pt idx="2826">
                  <c:v>128</c:v>
                </c:pt>
                <c:pt idx="2827">
                  <c:v>127</c:v>
                </c:pt>
                <c:pt idx="2828">
                  <c:v>138</c:v>
                </c:pt>
                <c:pt idx="2829">
                  <c:v>135</c:v>
                </c:pt>
                <c:pt idx="2830">
                  <c:v>127</c:v>
                </c:pt>
                <c:pt idx="2831">
                  <c:v>106</c:v>
                </c:pt>
                <c:pt idx="2832">
                  <c:v>116</c:v>
                </c:pt>
                <c:pt idx="2833">
                  <c:v>109</c:v>
                </c:pt>
                <c:pt idx="2834">
                  <c:v>106</c:v>
                </c:pt>
                <c:pt idx="2835">
                  <c:v>103</c:v>
                </c:pt>
                <c:pt idx="2836">
                  <c:v>102</c:v>
                </c:pt>
                <c:pt idx="2837">
                  <c:v>112</c:v>
                </c:pt>
                <c:pt idx="2838">
                  <c:v>129</c:v>
                </c:pt>
                <c:pt idx="2839">
                  <c:v>123</c:v>
                </c:pt>
                <c:pt idx="2840">
                  <c:v>127</c:v>
                </c:pt>
                <c:pt idx="2841">
                  <c:v>124</c:v>
                </c:pt>
                <c:pt idx="2842">
                  <c:v>116</c:v>
                </c:pt>
                <c:pt idx="2843">
                  <c:v>129</c:v>
                </c:pt>
                <c:pt idx="2844">
                  <c:v>123</c:v>
                </c:pt>
                <c:pt idx="2845">
                  <c:v>129</c:v>
                </c:pt>
                <c:pt idx="2846">
                  <c:v>112</c:v>
                </c:pt>
                <c:pt idx="2847">
                  <c:v>124</c:v>
                </c:pt>
                <c:pt idx="2848">
                  <c:v>117</c:v>
                </c:pt>
                <c:pt idx="2849">
                  <c:v>123</c:v>
                </c:pt>
                <c:pt idx="2850">
                  <c:v>115</c:v>
                </c:pt>
                <c:pt idx="2851">
                  <c:v>125</c:v>
                </c:pt>
                <c:pt idx="2852">
                  <c:v>121</c:v>
                </c:pt>
                <c:pt idx="2855">
                  <c:v>119</c:v>
                </c:pt>
                <c:pt idx="2856">
                  <c:v>114</c:v>
                </c:pt>
                <c:pt idx="2857">
                  <c:v>133</c:v>
                </c:pt>
                <c:pt idx="2858">
                  <c:v>134</c:v>
                </c:pt>
                <c:pt idx="2859">
                  <c:v>139</c:v>
                </c:pt>
                <c:pt idx="2860">
                  <c:v>149</c:v>
                </c:pt>
                <c:pt idx="2861">
                  <c:v>131</c:v>
                </c:pt>
                <c:pt idx="2862">
                  <c:v>122</c:v>
                </c:pt>
                <c:pt idx="2863">
                  <c:v>117</c:v>
                </c:pt>
                <c:pt idx="2864">
                  <c:v>137</c:v>
                </c:pt>
                <c:pt idx="2865">
                  <c:v>133</c:v>
                </c:pt>
                <c:pt idx="2866">
                  <c:v>115</c:v>
                </c:pt>
                <c:pt idx="2867">
                  <c:v>121</c:v>
                </c:pt>
                <c:pt idx="2868">
                  <c:v>117</c:v>
                </c:pt>
                <c:pt idx="2869">
                  <c:v>123</c:v>
                </c:pt>
                <c:pt idx="2870">
                  <c:v>120</c:v>
                </c:pt>
                <c:pt idx="2871">
                  <c:v>137</c:v>
                </c:pt>
                <c:pt idx="2872">
                  <c:v>134</c:v>
                </c:pt>
                <c:pt idx="2873">
                  <c:v>127</c:v>
                </c:pt>
                <c:pt idx="2874">
                  <c:v>124</c:v>
                </c:pt>
                <c:pt idx="2875">
                  <c:v>124</c:v>
                </c:pt>
                <c:pt idx="2876">
                  <c:v>116</c:v>
                </c:pt>
                <c:pt idx="2877">
                  <c:v>109</c:v>
                </c:pt>
                <c:pt idx="2878">
                  <c:v>117</c:v>
                </c:pt>
                <c:pt idx="2879">
                  <c:v>120</c:v>
                </c:pt>
                <c:pt idx="2880">
                  <c:v>124</c:v>
                </c:pt>
                <c:pt idx="2881">
                  <c:v>121</c:v>
                </c:pt>
                <c:pt idx="2882">
                  <c:v>123</c:v>
                </c:pt>
                <c:pt idx="2883">
                  <c:v>118</c:v>
                </c:pt>
                <c:pt idx="2884">
                  <c:v>144</c:v>
                </c:pt>
                <c:pt idx="2885">
                  <c:v>142</c:v>
                </c:pt>
                <c:pt idx="2886">
                  <c:v>133</c:v>
                </c:pt>
                <c:pt idx="2887">
                  <c:v>132</c:v>
                </c:pt>
                <c:pt idx="2888">
                  <c:v>130</c:v>
                </c:pt>
                <c:pt idx="2889">
                  <c:v>125</c:v>
                </c:pt>
                <c:pt idx="2890">
                  <c:v>128</c:v>
                </c:pt>
                <c:pt idx="2891">
                  <c:v>118</c:v>
                </c:pt>
                <c:pt idx="2892">
                  <c:v>118</c:v>
                </c:pt>
                <c:pt idx="2893">
                  <c:v>125</c:v>
                </c:pt>
                <c:pt idx="2894">
                  <c:v>116</c:v>
                </c:pt>
                <c:pt idx="2895">
                  <c:v>137</c:v>
                </c:pt>
                <c:pt idx="2896">
                  <c:v>126</c:v>
                </c:pt>
                <c:pt idx="2897">
                  <c:v>118</c:v>
                </c:pt>
                <c:pt idx="2898">
                  <c:v>130</c:v>
                </c:pt>
                <c:pt idx="2899">
                  <c:v>122</c:v>
                </c:pt>
                <c:pt idx="2900">
                  <c:v>120</c:v>
                </c:pt>
                <c:pt idx="2901">
                  <c:v>123</c:v>
                </c:pt>
                <c:pt idx="2902">
                  <c:v>117</c:v>
                </c:pt>
                <c:pt idx="2903">
                  <c:v>112</c:v>
                </c:pt>
                <c:pt idx="2904">
                  <c:v>117</c:v>
                </c:pt>
                <c:pt idx="2905">
                  <c:v>112</c:v>
                </c:pt>
                <c:pt idx="2906">
                  <c:v>107</c:v>
                </c:pt>
                <c:pt idx="2907">
                  <c:v>127</c:v>
                </c:pt>
                <c:pt idx="2908">
                  <c:v>129</c:v>
                </c:pt>
                <c:pt idx="2909">
                  <c:v>113</c:v>
                </c:pt>
                <c:pt idx="2910">
                  <c:v>119</c:v>
                </c:pt>
                <c:pt idx="2911">
                  <c:v>113</c:v>
                </c:pt>
                <c:pt idx="2912">
                  <c:v>116</c:v>
                </c:pt>
                <c:pt idx="2913">
                  <c:v>118</c:v>
                </c:pt>
                <c:pt idx="2914">
                  <c:v>124</c:v>
                </c:pt>
                <c:pt idx="2915">
                  <c:v>120</c:v>
                </c:pt>
                <c:pt idx="2916">
                  <c:v>115</c:v>
                </c:pt>
                <c:pt idx="2917">
                  <c:v>114</c:v>
                </c:pt>
                <c:pt idx="2918">
                  <c:v>119</c:v>
                </c:pt>
                <c:pt idx="2919">
                  <c:v>124</c:v>
                </c:pt>
                <c:pt idx="2920">
                  <c:v>126</c:v>
                </c:pt>
                <c:pt idx="2921">
                  <c:v>118</c:v>
                </c:pt>
                <c:pt idx="2922">
                  <c:v>129</c:v>
                </c:pt>
                <c:pt idx="2923">
                  <c:v>138</c:v>
                </c:pt>
                <c:pt idx="2924">
                  <c:v>126</c:v>
                </c:pt>
                <c:pt idx="2925">
                  <c:v>144</c:v>
                </c:pt>
                <c:pt idx="2926">
                  <c:v>129</c:v>
                </c:pt>
                <c:pt idx="2927">
                  <c:v>124</c:v>
                </c:pt>
                <c:pt idx="2928">
                  <c:v>121</c:v>
                </c:pt>
                <c:pt idx="2929">
                  <c:v>132</c:v>
                </c:pt>
                <c:pt idx="2930">
                  <c:v>135</c:v>
                </c:pt>
                <c:pt idx="2931">
                  <c:v>133</c:v>
                </c:pt>
                <c:pt idx="2932">
                  <c:v>120</c:v>
                </c:pt>
                <c:pt idx="2933">
                  <c:v>118</c:v>
                </c:pt>
                <c:pt idx="2934">
                  <c:v>134</c:v>
                </c:pt>
                <c:pt idx="2935">
                  <c:v>131</c:v>
                </c:pt>
                <c:pt idx="2936">
                  <c:v>120</c:v>
                </c:pt>
                <c:pt idx="2937">
                  <c:v>122</c:v>
                </c:pt>
                <c:pt idx="2938">
                  <c:v>115</c:v>
                </c:pt>
                <c:pt idx="2939">
                  <c:v>122</c:v>
                </c:pt>
                <c:pt idx="2940">
                  <c:v>120</c:v>
                </c:pt>
                <c:pt idx="2941">
                  <c:v>117</c:v>
                </c:pt>
                <c:pt idx="2942">
                  <c:v>128</c:v>
                </c:pt>
                <c:pt idx="2943">
                  <c:v>125</c:v>
                </c:pt>
                <c:pt idx="2944">
                  <c:v>127</c:v>
                </c:pt>
                <c:pt idx="2945">
                  <c:v>120</c:v>
                </c:pt>
                <c:pt idx="2946">
                  <c:v>124</c:v>
                </c:pt>
                <c:pt idx="2947">
                  <c:v>116</c:v>
                </c:pt>
                <c:pt idx="2948">
                  <c:v>109</c:v>
                </c:pt>
                <c:pt idx="2949">
                  <c:v>112</c:v>
                </c:pt>
                <c:pt idx="2950">
                  <c:v>118</c:v>
                </c:pt>
                <c:pt idx="2951">
                  <c:v>124</c:v>
                </c:pt>
                <c:pt idx="2952">
                  <c:v>116</c:v>
                </c:pt>
                <c:pt idx="2953">
                  <c:v>126</c:v>
                </c:pt>
                <c:pt idx="2954">
                  <c:v>119</c:v>
                </c:pt>
                <c:pt idx="2955">
                  <c:v>121</c:v>
                </c:pt>
                <c:pt idx="2956">
                  <c:v>127</c:v>
                </c:pt>
                <c:pt idx="2957">
                  <c:v>131</c:v>
                </c:pt>
                <c:pt idx="2958">
                  <c:v>118</c:v>
                </c:pt>
                <c:pt idx="2959">
                  <c:v>125</c:v>
                </c:pt>
                <c:pt idx="2960">
                  <c:v>119</c:v>
                </c:pt>
                <c:pt idx="2961">
                  <c:v>122</c:v>
                </c:pt>
                <c:pt idx="2962">
                  <c:v>132</c:v>
                </c:pt>
                <c:pt idx="2963">
                  <c:v>140</c:v>
                </c:pt>
                <c:pt idx="2964">
                  <c:v>130</c:v>
                </c:pt>
                <c:pt idx="2965">
                  <c:v>135</c:v>
                </c:pt>
                <c:pt idx="2966">
                  <c:v>130</c:v>
                </c:pt>
                <c:pt idx="2967">
                  <c:v>124</c:v>
                </c:pt>
                <c:pt idx="2968">
                  <c:v>132</c:v>
                </c:pt>
                <c:pt idx="2969">
                  <c:v>127</c:v>
                </c:pt>
                <c:pt idx="2970">
                  <c:v>125</c:v>
                </c:pt>
                <c:pt idx="2971">
                  <c:v>126</c:v>
                </c:pt>
                <c:pt idx="2972">
                  <c:v>121</c:v>
                </c:pt>
                <c:pt idx="2973">
                  <c:v>125</c:v>
                </c:pt>
                <c:pt idx="2974">
                  <c:v>132</c:v>
                </c:pt>
                <c:pt idx="2975">
                  <c:v>138</c:v>
                </c:pt>
                <c:pt idx="2976">
                  <c:v>127</c:v>
                </c:pt>
                <c:pt idx="2977">
                  <c:v>126</c:v>
                </c:pt>
                <c:pt idx="2978">
                  <c:v>114</c:v>
                </c:pt>
                <c:pt idx="2979">
                  <c:v>125</c:v>
                </c:pt>
                <c:pt idx="2980">
                  <c:v>130</c:v>
                </c:pt>
                <c:pt idx="2981">
                  <c:v>125</c:v>
                </c:pt>
                <c:pt idx="2982">
                  <c:v>114</c:v>
                </c:pt>
                <c:pt idx="2983">
                  <c:v>116</c:v>
                </c:pt>
                <c:pt idx="2984">
                  <c:v>134</c:v>
                </c:pt>
                <c:pt idx="2985">
                  <c:v>129</c:v>
                </c:pt>
                <c:pt idx="2986">
                  <c:v>135</c:v>
                </c:pt>
                <c:pt idx="2988">
                  <c:v>138</c:v>
                </c:pt>
                <c:pt idx="2989">
                  <c:v>141</c:v>
                </c:pt>
                <c:pt idx="2990">
                  <c:v>133</c:v>
                </c:pt>
                <c:pt idx="2991">
                  <c:v>120</c:v>
                </c:pt>
                <c:pt idx="2992">
                  <c:v>117</c:v>
                </c:pt>
                <c:pt idx="2993">
                  <c:v>140</c:v>
                </c:pt>
                <c:pt idx="2994">
                  <c:v>130</c:v>
                </c:pt>
                <c:pt idx="2995">
                  <c:v>125</c:v>
                </c:pt>
                <c:pt idx="2996">
                  <c:v>134</c:v>
                </c:pt>
                <c:pt idx="2997">
                  <c:v>125</c:v>
                </c:pt>
                <c:pt idx="2998">
                  <c:v>111</c:v>
                </c:pt>
                <c:pt idx="2999">
                  <c:v>124</c:v>
                </c:pt>
                <c:pt idx="3000">
                  <c:v>119</c:v>
                </c:pt>
                <c:pt idx="3001">
                  <c:v>120</c:v>
                </c:pt>
                <c:pt idx="3002">
                  <c:v>133</c:v>
                </c:pt>
                <c:pt idx="3003">
                  <c:v>122</c:v>
                </c:pt>
                <c:pt idx="3004">
                  <c:v>129</c:v>
                </c:pt>
                <c:pt idx="3005">
                  <c:v>118</c:v>
                </c:pt>
                <c:pt idx="3006">
                  <c:v>117</c:v>
                </c:pt>
                <c:pt idx="3007">
                  <c:v>115</c:v>
                </c:pt>
                <c:pt idx="3008">
                  <c:v>123</c:v>
                </c:pt>
                <c:pt idx="3009">
                  <c:v>115</c:v>
                </c:pt>
                <c:pt idx="3010">
                  <c:v>123</c:v>
                </c:pt>
                <c:pt idx="3011">
                  <c:v>118</c:v>
                </c:pt>
                <c:pt idx="3012">
                  <c:v>121</c:v>
                </c:pt>
                <c:pt idx="3013">
                  <c:v>112</c:v>
                </c:pt>
                <c:pt idx="3014">
                  <c:v>132</c:v>
                </c:pt>
                <c:pt idx="3015">
                  <c:v>128</c:v>
                </c:pt>
                <c:pt idx="3016">
                  <c:v>125</c:v>
                </c:pt>
                <c:pt idx="3017">
                  <c:v>112</c:v>
                </c:pt>
                <c:pt idx="3018">
                  <c:v>118</c:v>
                </c:pt>
                <c:pt idx="3019">
                  <c:v>124</c:v>
                </c:pt>
                <c:pt idx="3020">
                  <c:v>123</c:v>
                </c:pt>
                <c:pt idx="3021">
                  <c:v>117</c:v>
                </c:pt>
                <c:pt idx="3022">
                  <c:v>129</c:v>
                </c:pt>
                <c:pt idx="3023">
                  <c:v>119</c:v>
                </c:pt>
                <c:pt idx="3024">
                  <c:v>128</c:v>
                </c:pt>
                <c:pt idx="3025">
                  <c:v>114</c:v>
                </c:pt>
                <c:pt idx="3026">
                  <c:v>127</c:v>
                </c:pt>
                <c:pt idx="3027">
                  <c:v>118</c:v>
                </c:pt>
                <c:pt idx="3028">
                  <c:v>117</c:v>
                </c:pt>
                <c:pt idx="3029">
                  <c:v>124</c:v>
                </c:pt>
                <c:pt idx="3030">
                  <c:v>115</c:v>
                </c:pt>
                <c:pt idx="3031">
                  <c:v>121</c:v>
                </c:pt>
                <c:pt idx="3032">
                  <c:v>114</c:v>
                </c:pt>
                <c:pt idx="3033">
                  <c:v>114</c:v>
                </c:pt>
                <c:pt idx="3034">
                  <c:v>125</c:v>
                </c:pt>
                <c:pt idx="3035">
                  <c:v>119</c:v>
                </c:pt>
                <c:pt idx="3036">
                  <c:v>127</c:v>
                </c:pt>
                <c:pt idx="3037">
                  <c:v>119</c:v>
                </c:pt>
                <c:pt idx="3038">
                  <c:v>132</c:v>
                </c:pt>
                <c:pt idx="3039">
                  <c:v>128</c:v>
                </c:pt>
                <c:pt idx="3040">
                  <c:v>122</c:v>
                </c:pt>
                <c:pt idx="3041">
                  <c:v>126</c:v>
                </c:pt>
                <c:pt idx="3042">
                  <c:v>128</c:v>
                </c:pt>
                <c:pt idx="3043">
                  <c:v>115</c:v>
                </c:pt>
                <c:pt idx="3044">
                  <c:v>109</c:v>
                </c:pt>
                <c:pt idx="3045">
                  <c:v>120</c:v>
                </c:pt>
                <c:pt idx="3046">
                  <c:v>116</c:v>
                </c:pt>
                <c:pt idx="3047">
                  <c:v>128</c:v>
                </c:pt>
                <c:pt idx="3048">
                  <c:v>119</c:v>
                </c:pt>
                <c:pt idx="3049">
                  <c:v>130</c:v>
                </c:pt>
                <c:pt idx="3050">
                  <c:v>138</c:v>
                </c:pt>
                <c:pt idx="3051">
                  <c:v>132</c:v>
                </c:pt>
                <c:pt idx="3052">
                  <c:v>124</c:v>
                </c:pt>
                <c:pt idx="3053">
                  <c:v>108</c:v>
                </c:pt>
                <c:pt idx="3054">
                  <c:v>104</c:v>
                </c:pt>
                <c:pt idx="3055">
                  <c:v>111</c:v>
                </c:pt>
                <c:pt idx="3056">
                  <c:v>116</c:v>
                </c:pt>
                <c:pt idx="3057">
                  <c:v>123</c:v>
                </c:pt>
                <c:pt idx="3061">
                  <c:v>126</c:v>
                </c:pt>
                <c:pt idx="3062">
                  <c:v>128</c:v>
                </c:pt>
                <c:pt idx="3063">
                  <c:v>137</c:v>
                </c:pt>
                <c:pt idx="3064">
                  <c:v>133</c:v>
                </c:pt>
                <c:pt idx="3065">
                  <c:v>143</c:v>
                </c:pt>
                <c:pt idx="3066">
                  <c:v>133</c:v>
                </c:pt>
                <c:pt idx="3067">
                  <c:v>148</c:v>
                </c:pt>
                <c:pt idx="3068">
                  <c:v>136</c:v>
                </c:pt>
                <c:pt idx="3071">
                  <c:v>123</c:v>
                </c:pt>
                <c:pt idx="3072">
                  <c:v>135</c:v>
                </c:pt>
                <c:pt idx="3073">
                  <c:v>129</c:v>
                </c:pt>
                <c:pt idx="3074">
                  <c:v>124</c:v>
                </c:pt>
                <c:pt idx="3075">
                  <c:v>125</c:v>
                </c:pt>
                <c:pt idx="3076">
                  <c:v>115</c:v>
                </c:pt>
                <c:pt idx="3078">
                  <c:v>130</c:v>
                </c:pt>
                <c:pt idx="3079">
                  <c:v>123</c:v>
                </c:pt>
                <c:pt idx="3080">
                  <c:v>129</c:v>
                </c:pt>
                <c:pt idx="3081">
                  <c:v>122</c:v>
                </c:pt>
                <c:pt idx="3082">
                  <c:v>130</c:v>
                </c:pt>
                <c:pt idx="3083">
                  <c:v>139</c:v>
                </c:pt>
                <c:pt idx="3084">
                  <c:v>123</c:v>
                </c:pt>
                <c:pt idx="3085">
                  <c:v>130</c:v>
                </c:pt>
                <c:pt idx="3086">
                  <c:v>123</c:v>
                </c:pt>
                <c:pt idx="3087">
                  <c:v>125</c:v>
                </c:pt>
                <c:pt idx="3088">
                  <c:v>127</c:v>
                </c:pt>
                <c:pt idx="3089">
                  <c:v>122</c:v>
                </c:pt>
                <c:pt idx="3091">
                  <c:v>130</c:v>
                </c:pt>
                <c:pt idx="3092">
                  <c:v>142</c:v>
                </c:pt>
                <c:pt idx="3093">
                  <c:v>133</c:v>
                </c:pt>
                <c:pt idx="3094">
                  <c:v>115</c:v>
                </c:pt>
                <c:pt idx="3095">
                  <c:v>128</c:v>
                </c:pt>
                <c:pt idx="3096">
                  <c:v>122</c:v>
                </c:pt>
                <c:pt idx="3097">
                  <c:v>131</c:v>
                </c:pt>
                <c:pt idx="3098">
                  <c:v>124</c:v>
                </c:pt>
                <c:pt idx="3099">
                  <c:v>129</c:v>
                </c:pt>
                <c:pt idx="3100">
                  <c:v>122</c:v>
                </c:pt>
                <c:pt idx="3101">
                  <c:v>125</c:v>
                </c:pt>
                <c:pt idx="3102">
                  <c:v>122</c:v>
                </c:pt>
                <c:pt idx="3103">
                  <c:v>119</c:v>
                </c:pt>
                <c:pt idx="3104">
                  <c:v>128</c:v>
                </c:pt>
                <c:pt idx="3105">
                  <c:v>142</c:v>
                </c:pt>
                <c:pt idx="3106">
                  <c:v>117</c:v>
                </c:pt>
                <c:pt idx="3107">
                  <c:v>140</c:v>
                </c:pt>
                <c:pt idx="3108">
                  <c:v>130</c:v>
                </c:pt>
                <c:pt idx="3109">
                  <c:v>119</c:v>
                </c:pt>
                <c:pt idx="3110">
                  <c:v>126</c:v>
                </c:pt>
                <c:pt idx="3111">
                  <c:v>125</c:v>
                </c:pt>
                <c:pt idx="3112">
                  <c:v>130</c:v>
                </c:pt>
                <c:pt idx="3113">
                  <c:v>120</c:v>
                </c:pt>
                <c:pt idx="3114">
                  <c:v>116</c:v>
                </c:pt>
                <c:pt idx="3115">
                  <c:v>131</c:v>
                </c:pt>
                <c:pt idx="3116">
                  <c:v>117</c:v>
                </c:pt>
                <c:pt idx="3118">
                  <c:v>137</c:v>
                </c:pt>
                <c:pt idx="3119">
                  <c:v>123</c:v>
                </c:pt>
                <c:pt idx="3120">
                  <c:v>140</c:v>
                </c:pt>
                <c:pt idx="3121">
                  <c:v>132</c:v>
                </c:pt>
                <c:pt idx="3122">
                  <c:v>121</c:v>
                </c:pt>
                <c:pt idx="3123">
                  <c:v>128</c:v>
                </c:pt>
                <c:pt idx="3124">
                  <c:v>114</c:v>
                </c:pt>
                <c:pt idx="3125">
                  <c:v>125</c:v>
                </c:pt>
                <c:pt idx="3126">
                  <c:v>121</c:v>
                </c:pt>
                <c:pt idx="3127">
                  <c:v>128</c:v>
                </c:pt>
                <c:pt idx="3128">
                  <c:v>122</c:v>
                </c:pt>
                <c:pt idx="3129">
                  <c:v>120</c:v>
                </c:pt>
                <c:pt idx="3130">
                  <c:v>122</c:v>
                </c:pt>
                <c:pt idx="3131">
                  <c:v>134</c:v>
                </c:pt>
                <c:pt idx="3132">
                  <c:v>123</c:v>
                </c:pt>
                <c:pt idx="3133">
                  <c:v>128</c:v>
                </c:pt>
                <c:pt idx="3134">
                  <c:v>121</c:v>
                </c:pt>
                <c:pt idx="3135">
                  <c:v>133</c:v>
                </c:pt>
                <c:pt idx="3136">
                  <c:v>120</c:v>
                </c:pt>
                <c:pt idx="3137">
                  <c:v>115</c:v>
                </c:pt>
                <c:pt idx="3138">
                  <c:v>133</c:v>
                </c:pt>
                <c:pt idx="3139">
                  <c:v>122</c:v>
                </c:pt>
                <c:pt idx="3140">
                  <c:v>119</c:v>
                </c:pt>
                <c:pt idx="3141">
                  <c:v>113</c:v>
                </c:pt>
                <c:pt idx="3142">
                  <c:v>113</c:v>
                </c:pt>
                <c:pt idx="3143">
                  <c:v>118</c:v>
                </c:pt>
                <c:pt idx="3144">
                  <c:v>112</c:v>
                </c:pt>
                <c:pt idx="3145">
                  <c:v>124</c:v>
                </c:pt>
                <c:pt idx="3146">
                  <c:v>118</c:v>
                </c:pt>
                <c:pt idx="3147">
                  <c:v>139</c:v>
                </c:pt>
                <c:pt idx="3148">
                  <c:v>136</c:v>
                </c:pt>
                <c:pt idx="3149">
                  <c:v>132</c:v>
                </c:pt>
                <c:pt idx="3150">
                  <c:v>119</c:v>
                </c:pt>
                <c:pt idx="3151">
                  <c:v>124</c:v>
                </c:pt>
                <c:pt idx="3154">
                  <c:v>123</c:v>
                </c:pt>
                <c:pt idx="3155">
                  <c:v>126</c:v>
                </c:pt>
                <c:pt idx="3156">
                  <c:v>133</c:v>
                </c:pt>
                <c:pt idx="3157">
                  <c:v>138</c:v>
                </c:pt>
                <c:pt idx="3158">
                  <c:v>123</c:v>
                </c:pt>
                <c:pt idx="3159">
                  <c:v>124</c:v>
                </c:pt>
                <c:pt idx="3163">
                  <c:v>146</c:v>
                </c:pt>
                <c:pt idx="3164">
                  <c:v>139</c:v>
                </c:pt>
                <c:pt idx="3165">
                  <c:v>130</c:v>
                </c:pt>
                <c:pt idx="3166">
                  <c:v>124</c:v>
                </c:pt>
                <c:pt idx="3167">
                  <c:v>136</c:v>
                </c:pt>
                <c:pt idx="3168">
                  <c:v>140</c:v>
                </c:pt>
                <c:pt idx="3169">
                  <c:v>147</c:v>
                </c:pt>
                <c:pt idx="3170">
                  <c:v>136</c:v>
                </c:pt>
                <c:pt idx="3174">
                  <c:v>125</c:v>
                </c:pt>
                <c:pt idx="3175">
                  <c:v>122</c:v>
                </c:pt>
                <c:pt idx="3176">
                  <c:v>121</c:v>
                </c:pt>
                <c:pt idx="3177">
                  <c:v>128</c:v>
                </c:pt>
                <c:pt idx="3178">
                  <c:v>130</c:v>
                </c:pt>
                <c:pt idx="3179">
                  <c:v>137</c:v>
                </c:pt>
                <c:pt idx="3180">
                  <c:v>139</c:v>
                </c:pt>
                <c:pt idx="3181">
                  <c:v>132</c:v>
                </c:pt>
                <c:pt idx="3182">
                  <c:v>126</c:v>
                </c:pt>
                <c:pt idx="3183">
                  <c:v>122</c:v>
                </c:pt>
                <c:pt idx="3184">
                  <c:v>138</c:v>
                </c:pt>
                <c:pt idx="3185">
                  <c:v>131</c:v>
                </c:pt>
                <c:pt idx="3186">
                  <c:v>120</c:v>
                </c:pt>
                <c:pt idx="3187">
                  <c:v>116</c:v>
                </c:pt>
                <c:pt idx="3188">
                  <c:v>136</c:v>
                </c:pt>
                <c:pt idx="3189">
                  <c:v>141</c:v>
                </c:pt>
                <c:pt idx="3190">
                  <c:v>137</c:v>
                </c:pt>
                <c:pt idx="3191">
                  <c:v>126</c:v>
                </c:pt>
                <c:pt idx="3193">
                  <c:v>131</c:v>
                </c:pt>
                <c:pt idx="3194">
                  <c:v>135</c:v>
                </c:pt>
                <c:pt idx="3195">
                  <c:v>135</c:v>
                </c:pt>
                <c:pt idx="3196">
                  <c:v>129</c:v>
                </c:pt>
                <c:pt idx="3197">
                  <c:v>125</c:v>
                </c:pt>
                <c:pt idx="3198">
                  <c:v>124</c:v>
                </c:pt>
                <c:pt idx="3199">
                  <c:v>131</c:v>
                </c:pt>
                <c:pt idx="3200">
                  <c:v>120</c:v>
                </c:pt>
                <c:pt idx="3201">
                  <c:v>124</c:v>
                </c:pt>
                <c:pt idx="3202">
                  <c:v>129</c:v>
                </c:pt>
                <c:pt idx="3203">
                  <c:v>120</c:v>
                </c:pt>
                <c:pt idx="3204">
                  <c:v>118</c:v>
                </c:pt>
                <c:pt idx="3205">
                  <c:v>115</c:v>
                </c:pt>
                <c:pt idx="3206">
                  <c:v>120</c:v>
                </c:pt>
                <c:pt idx="3207">
                  <c:v>128</c:v>
                </c:pt>
                <c:pt idx="3208">
                  <c:v>130</c:v>
                </c:pt>
                <c:pt idx="3209">
                  <c:v>136</c:v>
                </c:pt>
                <c:pt idx="3210">
                  <c:v>135</c:v>
                </c:pt>
                <c:pt idx="3211">
                  <c:v>128</c:v>
                </c:pt>
                <c:pt idx="3212">
                  <c:v>131</c:v>
                </c:pt>
                <c:pt idx="3213">
                  <c:v>128</c:v>
                </c:pt>
                <c:pt idx="3214">
                  <c:v>128</c:v>
                </c:pt>
                <c:pt idx="3215">
                  <c:v>121</c:v>
                </c:pt>
                <c:pt idx="3216">
                  <c:v>127</c:v>
                </c:pt>
                <c:pt idx="3217">
                  <c:v>121</c:v>
                </c:pt>
                <c:pt idx="3218">
                  <c:v>127</c:v>
                </c:pt>
                <c:pt idx="3219">
                  <c:v>124</c:v>
                </c:pt>
                <c:pt idx="3220">
                  <c:v>112</c:v>
                </c:pt>
                <c:pt idx="3221">
                  <c:v>125</c:v>
                </c:pt>
                <c:pt idx="3222">
                  <c:v>119</c:v>
                </c:pt>
                <c:pt idx="3223">
                  <c:v>128</c:v>
                </c:pt>
                <c:pt idx="3224">
                  <c:v>125</c:v>
                </c:pt>
                <c:pt idx="3225">
                  <c:v>127</c:v>
                </c:pt>
                <c:pt idx="3226">
                  <c:v>119</c:v>
                </c:pt>
                <c:pt idx="3228">
                  <c:v>114</c:v>
                </c:pt>
                <c:pt idx="3229">
                  <c:v>126</c:v>
                </c:pt>
                <c:pt idx="3230">
                  <c:v>122</c:v>
                </c:pt>
                <c:pt idx="3231">
                  <c:v>126</c:v>
                </c:pt>
                <c:pt idx="3232">
                  <c:v>124</c:v>
                </c:pt>
                <c:pt idx="3233">
                  <c:v>127</c:v>
                </c:pt>
                <c:pt idx="3234">
                  <c:v>122</c:v>
                </c:pt>
                <c:pt idx="3235">
                  <c:v>131</c:v>
                </c:pt>
                <c:pt idx="3236">
                  <c:v>119</c:v>
                </c:pt>
                <c:pt idx="3237">
                  <c:v>123</c:v>
                </c:pt>
                <c:pt idx="3238">
                  <c:v>114</c:v>
                </c:pt>
                <c:pt idx="3239">
                  <c:v>135</c:v>
                </c:pt>
                <c:pt idx="3240">
                  <c:v>123</c:v>
                </c:pt>
                <c:pt idx="3241">
                  <c:v>120</c:v>
                </c:pt>
                <c:pt idx="3242">
                  <c:v>114</c:v>
                </c:pt>
                <c:pt idx="3243">
                  <c:v>119</c:v>
                </c:pt>
                <c:pt idx="3244">
                  <c:v>115</c:v>
                </c:pt>
                <c:pt idx="3245">
                  <c:v>117</c:v>
                </c:pt>
                <c:pt idx="3246">
                  <c:v>118</c:v>
                </c:pt>
                <c:pt idx="3247">
                  <c:v>133</c:v>
                </c:pt>
                <c:pt idx="3248">
                  <c:v>128</c:v>
                </c:pt>
                <c:pt idx="3249">
                  <c:v>114</c:v>
                </c:pt>
                <c:pt idx="3250">
                  <c:v>120</c:v>
                </c:pt>
                <c:pt idx="3251">
                  <c:v>114</c:v>
                </c:pt>
                <c:pt idx="3252">
                  <c:v>122</c:v>
                </c:pt>
                <c:pt idx="3253">
                  <c:v>120</c:v>
                </c:pt>
                <c:pt idx="3254">
                  <c:v>139</c:v>
                </c:pt>
                <c:pt idx="3255">
                  <c:v>121</c:v>
                </c:pt>
                <c:pt idx="3256">
                  <c:v>117</c:v>
                </c:pt>
                <c:pt idx="3257">
                  <c:v>128</c:v>
                </c:pt>
                <c:pt idx="3258">
                  <c:v>124</c:v>
                </c:pt>
                <c:pt idx="3259">
                  <c:v>128</c:v>
                </c:pt>
                <c:pt idx="3260">
                  <c:v>131</c:v>
                </c:pt>
                <c:pt idx="3261">
                  <c:v>140</c:v>
                </c:pt>
                <c:pt idx="3262">
                  <c:v>132</c:v>
                </c:pt>
                <c:pt idx="3263">
                  <c:v>125</c:v>
                </c:pt>
                <c:pt idx="3264">
                  <c:v>129</c:v>
                </c:pt>
                <c:pt idx="3265">
                  <c:v>133</c:v>
                </c:pt>
                <c:pt idx="3266">
                  <c:v>128</c:v>
                </c:pt>
                <c:pt idx="3267">
                  <c:v>122</c:v>
                </c:pt>
                <c:pt idx="3268">
                  <c:v>125</c:v>
                </c:pt>
                <c:pt idx="3269">
                  <c:v>121</c:v>
                </c:pt>
                <c:pt idx="3270">
                  <c:v>144</c:v>
                </c:pt>
                <c:pt idx="3271">
                  <c:v>141</c:v>
                </c:pt>
                <c:pt idx="3272">
                  <c:v>126</c:v>
                </c:pt>
                <c:pt idx="3273">
                  <c:v>135</c:v>
                </c:pt>
                <c:pt idx="3274">
                  <c:v>119</c:v>
                </c:pt>
                <c:pt idx="3275">
                  <c:v>124</c:v>
                </c:pt>
                <c:pt idx="3276">
                  <c:v>116</c:v>
                </c:pt>
                <c:pt idx="3277">
                  <c:v>142</c:v>
                </c:pt>
                <c:pt idx="3278">
                  <c:v>135</c:v>
                </c:pt>
                <c:pt idx="3279">
                  <c:v>124</c:v>
                </c:pt>
                <c:pt idx="3280">
                  <c:v>132</c:v>
                </c:pt>
                <c:pt idx="3285">
                  <c:v>126</c:v>
                </c:pt>
                <c:pt idx="3286">
                  <c:v>118</c:v>
                </c:pt>
                <c:pt idx="3287">
                  <c:v>131</c:v>
                </c:pt>
                <c:pt idx="3288">
                  <c:v>137</c:v>
                </c:pt>
                <c:pt idx="3289">
                  <c:v>137</c:v>
                </c:pt>
                <c:pt idx="3290">
                  <c:v>131</c:v>
                </c:pt>
                <c:pt idx="3291">
                  <c:v>124</c:v>
                </c:pt>
                <c:pt idx="3292">
                  <c:v>128</c:v>
                </c:pt>
                <c:pt idx="3293">
                  <c:v>119</c:v>
                </c:pt>
                <c:pt idx="3294">
                  <c:v>113</c:v>
                </c:pt>
                <c:pt idx="3295">
                  <c:v>143</c:v>
                </c:pt>
                <c:pt idx="3296">
                  <c:v>134</c:v>
                </c:pt>
                <c:pt idx="3298">
                  <c:v>143</c:v>
                </c:pt>
                <c:pt idx="3299">
                  <c:v>136</c:v>
                </c:pt>
                <c:pt idx="3300">
                  <c:v>136</c:v>
                </c:pt>
                <c:pt idx="3301">
                  <c:v>125</c:v>
                </c:pt>
                <c:pt idx="3302">
                  <c:v>142</c:v>
                </c:pt>
                <c:pt idx="3303">
                  <c:v>136</c:v>
                </c:pt>
                <c:pt idx="3304">
                  <c:v>121</c:v>
                </c:pt>
                <c:pt idx="3305">
                  <c:v>125</c:v>
                </c:pt>
                <c:pt idx="3306">
                  <c:v>129</c:v>
                </c:pt>
                <c:pt idx="3307">
                  <c:v>118</c:v>
                </c:pt>
                <c:pt idx="3308">
                  <c:v>113</c:v>
                </c:pt>
                <c:pt idx="3309">
                  <c:v>117</c:v>
                </c:pt>
                <c:pt idx="3310">
                  <c:v>110</c:v>
                </c:pt>
                <c:pt idx="3311">
                  <c:v>125</c:v>
                </c:pt>
                <c:pt idx="3312">
                  <c:v>124</c:v>
                </c:pt>
                <c:pt idx="3313">
                  <c:v>131</c:v>
                </c:pt>
                <c:pt idx="3314">
                  <c:v>122</c:v>
                </c:pt>
                <c:pt idx="3315">
                  <c:v>125</c:v>
                </c:pt>
                <c:pt idx="3316">
                  <c:v>129</c:v>
                </c:pt>
                <c:pt idx="3317">
                  <c:v>119</c:v>
                </c:pt>
                <c:pt idx="3318">
                  <c:v>116</c:v>
                </c:pt>
                <c:pt idx="3319">
                  <c:v>126</c:v>
                </c:pt>
                <c:pt idx="3320">
                  <c:v>132</c:v>
                </c:pt>
                <c:pt idx="3321">
                  <c:v>136</c:v>
                </c:pt>
                <c:pt idx="3322">
                  <c:v>123</c:v>
                </c:pt>
                <c:pt idx="3323">
                  <c:v>119</c:v>
                </c:pt>
                <c:pt idx="3324">
                  <c:v>123</c:v>
                </c:pt>
                <c:pt idx="3325">
                  <c:v>120</c:v>
                </c:pt>
                <c:pt idx="3326">
                  <c:v>118</c:v>
                </c:pt>
                <c:pt idx="3327">
                  <c:v>128</c:v>
                </c:pt>
                <c:pt idx="3328">
                  <c:v>123</c:v>
                </c:pt>
                <c:pt idx="3329">
                  <c:v>137</c:v>
                </c:pt>
                <c:pt idx="3330">
                  <c:v>126</c:v>
                </c:pt>
                <c:pt idx="3331">
                  <c:v>124</c:v>
                </c:pt>
                <c:pt idx="3332">
                  <c:v>130</c:v>
                </c:pt>
                <c:pt idx="3333">
                  <c:v>124</c:v>
                </c:pt>
                <c:pt idx="3334">
                  <c:v>133</c:v>
                </c:pt>
                <c:pt idx="3338">
                  <c:v>142</c:v>
                </c:pt>
                <c:pt idx="3339">
                  <c:v>143</c:v>
                </c:pt>
                <c:pt idx="3340">
                  <c:v>144</c:v>
                </c:pt>
                <c:pt idx="3341">
                  <c:v>116</c:v>
                </c:pt>
                <c:pt idx="3342">
                  <c:v>126</c:v>
                </c:pt>
                <c:pt idx="3343">
                  <c:v>136</c:v>
                </c:pt>
                <c:pt idx="3344">
                  <c:v>125</c:v>
                </c:pt>
                <c:pt idx="3345">
                  <c:v>116</c:v>
                </c:pt>
                <c:pt idx="3346">
                  <c:v>126</c:v>
                </c:pt>
                <c:pt idx="3347">
                  <c:v>125</c:v>
                </c:pt>
                <c:pt idx="3348">
                  <c:v>131</c:v>
                </c:pt>
                <c:pt idx="3349">
                  <c:v>127</c:v>
                </c:pt>
                <c:pt idx="3350">
                  <c:v>137</c:v>
                </c:pt>
                <c:pt idx="3351">
                  <c:v>129</c:v>
                </c:pt>
                <c:pt idx="3352">
                  <c:v>131</c:v>
                </c:pt>
                <c:pt idx="3353">
                  <c:v>124</c:v>
                </c:pt>
                <c:pt idx="3354">
                  <c:v>123</c:v>
                </c:pt>
                <c:pt idx="3355">
                  <c:v>118</c:v>
                </c:pt>
                <c:pt idx="3356">
                  <c:v>133</c:v>
                </c:pt>
                <c:pt idx="3357">
                  <c:v>120</c:v>
                </c:pt>
                <c:pt idx="3358">
                  <c:v>136</c:v>
                </c:pt>
                <c:pt idx="3359">
                  <c:v>127</c:v>
                </c:pt>
                <c:pt idx="3360">
                  <c:v>129</c:v>
                </c:pt>
                <c:pt idx="3361">
                  <c:v>132</c:v>
                </c:pt>
                <c:pt idx="3362">
                  <c:v>138</c:v>
                </c:pt>
                <c:pt idx="3363">
                  <c:v>128</c:v>
                </c:pt>
                <c:pt idx="3364">
                  <c:v>117</c:v>
                </c:pt>
                <c:pt idx="3365">
                  <c:v>133</c:v>
                </c:pt>
                <c:pt idx="3366">
                  <c:v>138</c:v>
                </c:pt>
                <c:pt idx="3367">
                  <c:v>124</c:v>
                </c:pt>
                <c:pt idx="3368">
                  <c:v>119</c:v>
                </c:pt>
                <c:pt idx="3369">
                  <c:v>131</c:v>
                </c:pt>
                <c:pt idx="3370">
                  <c:v>124</c:v>
                </c:pt>
                <c:pt idx="3371">
                  <c:v>119</c:v>
                </c:pt>
                <c:pt idx="3372">
                  <c:v>110</c:v>
                </c:pt>
                <c:pt idx="3373">
                  <c:v>113</c:v>
                </c:pt>
                <c:pt idx="3374">
                  <c:v>110</c:v>
                </c:pt>
                <c:pt idx="3375">
                  <c:v>121</c:v>
                </c:pt>
                <c:pt idx="3376">
                  <c:v>114</c:v>
                </c:pt>
                <c:pt idx="3378">
                  <c:v>129</c:v>
                </c:pt>
                <c:pt idx="3379">
                  <c:v>120</c:v>
                </c:pt>
                <c:pt idx="3380">
                  <c:v>123</c:v>
                </c:pt>
                <c:pt idx="3381">
                  <c:v>117</c:v>
                </c:pt>
                <c:pt idx="3382">
                  <c:v>108</c:v>
                </c:pt>
                <c:pt idx="3387">
                  <c:v>141</c:v>
                </c:pt>
                <c:pt idx="3388">
                  <c:v>138</c:v>
                </c:pt>
                <c:pt idx="3389">
                  <c:v>127</c:v>
                </c:pt>
                <c:pt idx="3390">
                  <c:v>128</c:v>
                </c:pt>
                <c:pt idx="3393">
                  <c:v>124</c:v>
                </c:pt>
                <c:pt idx="3394">
                  <c:v>118</c:v>
                </c:pt>
                <c:pt idx="3395">
                  <c:v>129</c:v>
                </c:pt>
                <c:pt idx="3396">
                  <c:v>114</c:v>
                </c:pt>
                <c:pt idx="3397">
                  <c:v>129</c:v>
                </c:pt>
                <c:pt idx="3398">
                  <c:v>123</c:v>
                </c:pt>
                <c:pt idx="3399">
                  <c:v>140</c:v>
                </c:pt>
                <c:pt idx="3400">
                  <c:v>146</c:v>
                </c:pt>
                <c:pt idx="3401">
                  <c:v>143</c:v>
                </c:pt>
                <c:pt idx="3402">
                  <c:v>139</c:v>
                </c:pt>
                <c:pt idx="3403">
                  <c:v>149</c:v>
                </c:pt>
                <c:pt idx="3404">
                  <c:v>123</c:v>
                </c:pt>
                <c:pt idx="3405">
                  <c:v>118</c:v>
                </c:pt>
                <c:pt idx="3406">
                  <c:v>124</c:v>
                </c:pt>
                <c:pt idx="3407">
                  <c:v>121</c:v>
                </c:pt>
                <c:pt idx="3408">
                  <c:v>123</c:v>
                </c:pt>
                <c:pt idx="3409">
                  <c:v>120</c:v>
                </c:pt>
                <c:pt idx="3410">
                  <c:v>140</c:v>
                </c:pt>
                <c:pt idx="3411">
                  <c:v>126</c:v>
                </c:pt>
                <c:pt idx="3412">
                  <c:v>127</c:v>
                </c:pt>
                <c:pt idx="3413">
                  <c:v>118</c:v>
                </c:pt>
                <c:pt idx="3414">
                  <c:v>106</c:v>
                </c:pt>
                <c:pt idx="3415">
                  <c:v>138</c:v>
                </c:pt>
                <c:pt idx="3416">
                  <c:v>125</c:v>
                </c:pt>
                <c:pt idx="3417">
                  <c:v>128</c:v>
                </c:pt>
                <c:pt idx="3418">
                  <c:v>122</c:v>
                </c:pt>
                <c:pt idx="3419">
                  <c:v>133</c:v>
                </c:pt>
                <c:pt idx="3420">
                  <c:v>124</c:v>
                </c:pt>
                <c:pt idx="3421">
                  <c:v>115</c:v>
                </c:pt>
                <c:pt idx="3422">
                  <c:v>117</c:v>
                </c:pt>
                <c:pt idx="3423">
                  <c:v>123</c:v>
                </c:pt>
                <c:pt idx="3424">
                  <c:v>113</c:v>
                </c:pt>
                <c:pt idx="3425">
                  <c:v>119</c:v>
                </c:pt>
                <c:pt idx="3426">
                  <c:v>116</c:v>
                </c:pt>
                <c:pt idx="3427">
                  <c:v>129</c:v>
                </c:pt>
                <c:pt idx="3428">
                  <c:v>117</c:v>
                </c:pt>
                <c:pt idx="3431">
                  <c:v>144</c:v>
                </c:pt>
                <c:pt idx="3432">
                  <c:v>136</c:v>
                </c:pt>
                <c:pt idx="3433">
                  <c:v>138</c:v>
                </c:pt>
                <c:pt idx="3434">
                  <c:v>135</c:v>
                </c:pt>
                <c:pt idx="3435">
                  <c:v>125</c:v>
                </c:pt>
                <c:pt idx="3439">
                  <c:v>136</c:v>
                </c:pt>
                <c:pt idx="3440">
                  <c:v>128</c:v>
                </c:pt>
                <c:pt idx="3441">
                  <c:v>135</c:v>
                </c:pt>
                <c:pt idx="3442">
                  <c:v>129</c:v>
                </c:pt>
                <c:pt idx="3443">
                  <c:v>133</c:v>
                </c:pt>
                <c:pt idx="3444">
                  <c:v>126</c:v>
                </c:pt>
                <c:pt idx="3445">
                  <c:v>125</c:v>
                </c:pt>
                <c:pt idx="3446">
                  <c:v>115</c:v>
                </c:pt>
                <c:pt idx="3447">
                  <c:v>125</c:v>
                </c:pt>
                <c:pt idx="3448">
                  <c:v>119</c:v>
                </c:pt>
                <c:pt idx="3449">
                  <c:v>129</c:v>
                </c:pt>
                <c:pt idx="3450">
                  <c:v>123</c:v>
                </c:pt>
                <c:pt idx="3451">
                  <c:v>111</c:v>
                </c:pt>
                <c:pt idx="3452">
                  <c:v>104</c:v>
                </c:pt>
                <c:pt idx="3453">
                  <c:v>134</c:v>
                </c:pt>
                <c:pt idx="3454">
                  <c:v>124</c:v>
                </c:pt>
                <c:pt idx="3455">
                  <c:v>121</c:v>
                </c:pt>
                <c:pt idx="3456">
                  <c:v>115</c:v>
                </c:pt>
                <c:pt idx="3457">
                  <c:v>120</c:v>
                </c:pt>
                <c:pt idx="3458">
                  <c:v>129</c:v>
                </c:pt>
                <c:pt idx="3459">
                  <c:v>124</c:v>
                </c:pt>
                <c:pt idx="3460">
                  <c:v>119</c:v>
                </c:pt>
                <c:pt idx="3462">
                  <c:v>132</c:v>
                </c:pt>
                <c:pt idx="3463">
                  <c:v>120</c:v>
                </c:pt>
                <c:pt idx="3464">
                  <c:v>129</c:v>
                </c:pt>
                <c:pt idx="3465">
                  <c:v>124</c:v>
                </c:pt>
                <c:pt idx="3466">
                  <c:v>128</c:v>
                </c:pt>
                <c:pt idx="3467">
                  <c:v>120</c:v>
                </c:pt>
                <c:pt idx="3468">
                  <c:v>119</c:v>
                </c:pt>
                <c:pt idx="3469">
                  <c:v>135</c:v>
                </c:pt>
                <c:pt idx="3470">
                  <c:v>125</c:v>
                </c:pt>
                <c:pt idx="3471">
                  <c:v>119</c:v>
                </c:pt>
                <c:pt idx="3472">
                  <c:v>132</c:v>
                </c:pt>
                <c:pt idx="3473">
                  <c:v>126</c:v>
                </c:pt>
                <c:pt idx="3474">
                  <c:v>124</c:v>
                </c:pt>
                <c:pt idx="3475">
                  <c:v>115</c:v>
                </c:pt>
                <c:pt idx="3476">
                  <c:v>131</c:v>
                </c:pt>
                <c:pt idx="3477">
                  <c:v>123</c:v>
                </c:pt>
                <c:pt idx="3478">
                  <c:v>130</c:v>
                </c:pt>
                <c:pt idx="3479">
                  <c:v>124</c:v>
                </c:pt>
                <c:pt idx="3480">
                  <c:v>146</c:v>
                </c:pt>
                <c:pt idx="3481">
                  <c:v>112</c:v>
                </c:pt>
                <c:pt idx="3482">
                  <c:v>114</c:v>
                </c:pt>
                <c:pt idx="3483">
                  <c:v>116</c:v>
                </c:pt>
                <c:pt idx="3484">
                  <c:v>123</c:v>
                </c:pt>
                <c:pt idx="3485">
                  <c:v>131</c:v>
                </c:pt>
                <c:pt idx="3486">
                  <c:v>126</c:v>
                </c:pt>
                <c:pt idx="3487">
                  <c:v>125</c:v>
                </c:pt>
                <c:pt idx="3488">
                  <c:v>134</c:v>
                </c:pt>
                <c:pt idx="3489">
                  <c:v>131</c:v>
                </c:pt>
                <c:pt idx="3490">
                  <c:v>123</c:v>
                </c:pt>
                <c:pt idx="3491">
                  <c:v>126</c:v>
                </c:pt>
                <c:pt idx="3492">
                  <c:v>119</c:v>
                </c:pt>
                <c:pt idx="3493">
                  <c:v>110</c:v>
                </c:pt>
                <c:pt idx="3494">
                  <c:v>106</c:v>
                </c:pt>
                <c:pt idx="3495">
                  <c:v>111</c:v>
                </c:pt>
                <c:pt idx="3496">
                  <c:v>114</c:v>
                </c:pt>
                <c:pt idx="3497">
                  <c:v>117</c:v>
                </c:pt>
                <c:pt idx="3498">
                  <c:v>122</c:v>
                </c:pt>
                <c:pt idx="3499">
                  <c:v>128</c:v>
                </c:pt>
                <c:pt idx="3500">
                  <c:v>125</c:v>
                </c:pt>
                <c:pt idx="3501">
                  <c:v>135</c:v>
                </c:pt>
                <c:pt idx="3502">
                  <c:v>124</c:v>
                </c:pt>
                <c:pt idx="3503">
                  <c:v>154</c:v>
                </c:pt>
                <c:pt idx="3504">
                  <c:v>129</c:v>
                </c:pt>
                <c:pt idx="3505">
                  <c:v>137</c:v>
                </c:pt>
                <c:pt idx="3506">
                  <c:v>131</c:v>
                </c:pt>
                <c:pt idx="3509">
                  <c:v>135</c:v>
                </c:pt>
                <c:pt idx="3510">
                  <c:v>125</c:v>
                </c:pt>
                <c:pt idx="3511">
                  <c:v>121</c:v>
                </c:pt>
                <c:pt idx="3512">
                  <c:v>146</c:v>
                </c:pt>
                <c:pt idx="3513">
                  <c:v>133</c:v>
                </c:pt>
                <c:pt idx="3514">
                  <c:v>134</c:v>
                </c:pt>
                <c:pt idx="3515">
                  <c:v>131</c:v>
                </c:pt>
                <c:pt idx="3516">
                  <c:v>127</c:v>
                </c:pt>
                <c:pt idx="3517">
                  <c:v>143</c:v>
                </c:pt>
                <c:pt idx="3518">
                  <c:v>136</c:v>
                </c:pt>
                <c:pt idx="3519">
                  <c:v>119</c:v>
                </c:pt>
                <c:pt idx="3520">
                  <c:v>126</c:v>
                </c:pt>
                <c:pt idx="3521">
                  <c:v>130</c:v>
                </c:pt>
                <c:pt idx="3522">
                  <c:v>115</c:v>
                </c:pt>
                <c:pt idx="3523">
                  <c:v>124</c:v>
                </c:pt>
                <c:pt idx="3524">
                  <c:v>116</c:v>
                </c:pt>
                <c:pt idx="3525">
                  <c:v>123</c:v>
                </c:pt>
                <c:pt idx="3526">
                  <c:v>130</c:v>
                </c:pt>
                <c:pt idx="3527">
                  <c:v>126</c:v>
                </c:pt>
                <c:pt idx="3528">
                  <c:v>121</c:v>
                </c:pt>
                <c:pt idx="3529">
                  <c:v>119</c:v>
                </c:pt>
                <c:pt idx="3530">
                  <c:v>115</c:v>
                </c:pt>
                <c:pt idx="3531">
                  <c:v>129</c:v>
                </c:pt>
                <c:pt idx="3532">
                  <c:v>123</c:v>
                </c:pt>
                <c:pt idx="3533">
                  <c:v>125</c:v>
                </c:pt>
                <c:pt idx="3534">
                  <c:v>115</c:v>
                </c:pt>
                <c:pt idx="3535">
                  <c:v>112</c:v>
                </c:pt>
                <c:pt idx="3536">
                  <c:v>111</c:v>
                </c:pt>
                <c:pt idx="3537">
                  <c:v>116</c:v>
                </c:pt>
                <c:pt idx="3538">
                  <c:v>123</c:v>
                </c:pt>
                <c:pt idx="3539">
                  <c:v>128</c:v>
                </c:pt>
                <c:pt idx="3540">
                  <c:v>133</c:v>
                </c:pt>
                <c:pt idx="3541">
                  <c:v>121</c:v>
                </c:pt>
                <c:pt idx="3542">
                  <c:v>116</c:v>
                </c:pt>
                <c:pt idx="3543">
                  <c:v>120</c:v>
                </c:pt>
                <c:pt idx="3544">
                  <c:v>116</c:v>
                </c:pt>
                <c:pt idx="3545">
                  <c:v>122</c:v>
                </c:pt>
                <c:pt idx="3546">
                  <c:v>118</c:v>
                </c:pt>
                <c:pt idx="3547">
                  <c:v>125</c:v>
                </c:pt>
                <c:pt idx="3548">
                  <c:v>120</c:v>
                </c:pt>
                <c:pt idx="3549">
                  <c:v>119</c:v>
                </c:pt>
                <c:pt idx="3550">
                  <c:v>114</c:v>
                </c:pt>
                <c:pt idx="3551">
                  <c:v>136</c:v>
                </c:pt>
                <c:pt idx="3552">
                  <c:v>119</c:v>
                </c:pt>
                <c:pt idx="3553">
                  <c:v>112</c:v>
                </c:pt>
                <c:pt idx="3554">
                  <c:v>127</c:v>
                </c:pt>
                <c:pt idx="3555">
                  <c:v>120</c:v>
                </c:pt>
                <c:pt idx="3556">
                  <c:v>129</c:v>
                </c:pt>
                <c:pt idx="3557">
                  <c:v>116</c:v>
                </c:pt>
                <c:pt idx="3558">
                  <c:v>142</c:v>
                </c:pt>
                <c:pt idx="3559">
                  <c:v>131</c:v>
                </c:pt>
                <c:pt idx="3560">
                  <c:v>135</c:v>
                </c:pt>
                <c:pt idx="3561">
                  <c:v>140</c:v>
                </c:pt>
                <c:pt idx="3562">
                  <c:v>133</c:v>
                </c:pt>
                <c:pt idx="3563">
                  <c:v>127</c:v>
                </c:pt>
                <c:pt idx="3564">
                  <c:v>128</c:v>
                </c:pt>
                <c:pt idx="3565">
                  <c:v>120</c:v>
                </c:pt>
                <c:pt idx="3569">
                  <c:v>126</c:v>
                </c:pt>
                <c:pt idx="3570">
                  <c:v>120</c:v>
                </c:pt>
                <c:pt idx="3571">
                  <c:v>130</c:v>
                </c:pt>
                <c:pt idx="3572">
                  <c:v>123</c:v>
                </c:pt>
                <c:pt idx="3573">
                  <c:v>123</c:v>
                </c:pt>
                <c:pt idx="3574">
                  <c:v>117</c:v>
                </c:pt>
                <c:pt idx="3575">
                  <c:v>136</c:v>
                </c:pt>
                <c:pt idx="3576">
                  <c:v>122</c:v>
                </c:pt>
                <c:pt idx="3577">
                  <c:v>127</c:v>
                </c:pt>
                <c:pt idx="3578">
                  <c:v>135</c:v>
                </c:pt>
                <c:pt idx="3579">
                  <c:v>126</c:v>
                </c:pt>
                <c:pt idx="3580">
                  <c:v>132</c:v>
                </c:pt>
                <c:pt idx="3581">
                  <c:v>127</c:v>
                </c:pt>
                <c:pt idx="3582">
                  <c:v>121</c:v>
                </c:pt>
                <c:pt idx="3583">
                  <c:v>138</c:v>
                </c:pt>
                <c:pt idx="3584">
                  <c:v>127</c:v>
                </c:pt>
                <c:pt idx="3585">
                  <c:v>121</c:v>
                </c:pt>
                <c:pt idx="3586">
                  <c:v>115</c:v>
                </c:pt>
                <c:pt idx="3587">
                  <c:v>144</c:v>
                </c:pt>
                <c:pt idx="3588">
                  <c:v>136</c:v>
                </c:pt>
                <c:pt idx="3589">
                  <c:v>131</c:v>
                </c:pt>
                <c:pt idx="3590">
                  <c:v>133</c:v>
                </c:pt>
                <c:pt idx="3591">
                  <c:v>127</c:v>
                </c:pt>
                <c:pt idx="3592">
                  <c:v>140</c:v>
                </c:pt>
                <c:pt idx="3593">
                  <c:v>124</c:v>
                </c:pt>
                <c:pt idx="3594">
                  <c:v>130</c:v>
                </c:pt>
                <c:pt idx="3595">
                  <c:v>134</c:v>
                </c:pt>
                <c:pt idx="3596">
                  <c:v>122</c:v>
                </c:pt>
                <c:pt idx="3597">
                  <c:v>122</c:v>
                </c:pt>
                <c:pt idx="3598">
                  <c:v>114</c:v>
                </c:pt>
                <c:pt idx="3599">
                  <c:v>125</c:v>
                </c:pt>
                <c:pt idx="3600">
                  <c:v>118</c:v>
                </c:pt>
                <c:pt idx="3601">
                  <c:v>123</c:v>
                </c:pt>
                <c:pt idx="3602">
                  <c:v>118</c:v>
                </c:pt>
                <c:pt idx="3603">
                  <c:v>121</c:v>
                </c:pt>
                <c:pt idx="3604">
                  <c:v>114</c:v>
                </c:pt>
                <c:pt idx="3605">
                  <c:v>131</c:v>
                </c:pt>
                <c:pt idx="3606">
                  <c:v>121</c:v>
                </c:pt>
                <c:pt idx="3607">
                  <c:v>135</c:v>
                </c:pt>
                <c:pt idx="3608">
                  <c:v>123</c:v>
                </c:pt>
                <c:pt idx="3609">
                  <c:v>127</c:v>
                </c:pt>
                <c:pt idx="3610">
                  <c:v>130</c:v>
                </c:pt>
                <c:pt idx="3613">
                  <c:v>116</c:v>
                </c:pt>
                <c:pt idx="3614">
                  <c:v>110</c:v>
                </c:pt>
                <c:pt idx="3615">
                  <c:v>131</c:v>
                </c:pt>
                <c:pt idx="3616">
                  <c:v>129</c:v>
                </c:pt>
                <c:pt idx="3617">
                  <c:v>120</c:v>
                </c:pt>
                <c:pt idx="3618">
                  <c:v>120</c:v>
                </c:pt>
                <c:pt idx="3619">
                  <c:v>131</c:v>
                </c:pt>
                <c:pt idx="3620">
                  <c:v>132</c:v>
                </c:pt>
                <c:pt idx="3621">
                  <c:v>121</c:v>
                </c:pt>
                <c:pt idx="3622">
                  <c:v>116</c:v>
                </c:pt>
                <c:pt idx="3623">
                  <c:v>119</c:v>
                </c:pt>
                <c:pt idx="3624">
                  <c:v>116</c:v>
                </c:pt>
                <c:pt idx="3625">
                  <c:v>130</c:v>
                </c:pt>
                <c:pt idx="3626">
                  <c:v>111</c:v>
                </c:pt>
                <c:pt idx="3627">
                  <c:v>115</c:v>
                </c:pt>
                <c:pt idx="3628">
                  <c:v>115</c:v>
                </c:pt>
                <c:pt idx="3629">
                  <c:v>125</c:v>
                </c:pt>
                <c:pt idx="3630">
                  <c:v>109</c:v>
                </c:pt>
                <c:pt idx="3631">
                  <c:v>124</c:v>
                </c:pt>
                <c:pt idx="3632">
                  <c:v>119</c:v>
                </c:pt>
                <c:pt idx="3633">
                  <c:v>122</c:v>
                </c:pt>
                <c:pt idx="3634">
                  <c:v>130</c:v>
                </c:pt>
                <c:pt idx="3635">
                  <c:v>121</c:v>
                </c:pt>
                <c:pt idx="3636">
                  <c:v>124</c:v>
                </c:pt>
                <c:pt idx="3637">
                  <c:v>129</c:v>
                </c:pt>
                <c:pt idx="3638">
                  <c:v>119</c:v>
                </c:pt>
                <c:pt idx="3639">
                  <c:v>111</c:v>
                </c:pt>
                <c:pt idx="3640">
                  <c:v>116</c:v>
                </c:pt>
                <c:pt idx="3641">
                  <c:v>112</c:v>
                </c:pt>
                <c:pt idx="3642">
                  <c:v>116</c:v>
                </c:pt>
                <c:pt idx="3643">
                  <c:v>124</c:v>
                </c:pt>
                <c:pt idx="3644">
                  <c:v>124</c:v>
                </c:pt>
                <c:pt idx="3645">
                  <c:v>125</c:v>
                </c:pt>
                <c:pt idx="3646">
                  <c:v>114</c:v>
                </c:pt>
                <c:pt idx="3647">
                  <c:v>111</c:v>
                </c:pt>
                <c:pt idx="3648">
                  <c:v>108</c:v>
                </c:pt>
                <c:pt idx="3649">
                  <c:v>118</c:v>
                </c:pt>
                <c:pt idx="3650">
                  <c:v>114</c:v>
                </c:pt>
                <c:pt idx="3651">
                  <c:v>119</c:v>
                </c:pt>
                <c:pt idx="3652">
                  <c:v>121</c:v>
                </c:pt>
                <c:pt idx="3653">
                  <c:v>109</c:v>
                </c:pt>
                <c:pt idx="3654">
                  <c:v>114</c:v>
                </c:pt>
                <c:pt idx="3655">
                  <c:v>115</c:v>
                </c:pt>
                <c:pt idx="3656">
                  <c:v>121</c:v>
                </c:pt>
                <c:pt idx="3657">
                  <c:v>116</c:v>
                </c:pt>
                <c:pt idx="3658">
                  <c:v>130</c:v>
                </c:pt>
                <c:pt idx="3659">
                  <c:v>123</c:v>
                </c:pt>
                <c:pt idx="3660">
                  <c:v>129</c:v>
                </c:pt>
                <c:pt idx="3661">
                  <c:v>123</c:v>
                </c:pt>
                <c:pt idx="3662">
                  <c:v>132</c:v>
                </c:pt>
                <c:pt idx="3663">
                  <c:v>128</c:v>
                </c:pt>
                <c:pt idx="3664">
                  <c:v>130</c:v>
                </c:pt>
                <c:pt idx="3665">
                  <c:v>122</c:v>
                </c:pt>
                <c:pt idx="3666">
                  <c:v>132</c:v>
                </c:pt>
                <c:pt idx="3667">
                  <c:v>124</c:v>
                </c:pt>
                <c:pt idx="3668">
                  <c:v>115</c:v>
                </c:pt>
                <c:pt idx="3669">
                  <c:v>110</c:v>
                </c:pt>
                <c:pt idx="3670">
                  <c:v>120</c:v>
                </c:pt>
                <c:pt idx="3671">
                  <c:v>122</c:v>
                </c:pt>
                <c:pt idx="3672">
                  <c:v>123</c:v>
                </c:pt>
                <c:pt idx="3673">
                  <c:v>116</c:v>
                </c:pt>
                <c:pt idx="3674">
                  <c:v>116</c:v>
                </c:pt>
                <c:pt idx="3675">
                  <c:v>113</c:v>
                </c:pt>
                <c:pt idx="3676">
                  <c:v>115</c:v>
                </c:pt>
                <c:pt idx="3677">
                  <c:v>122</c:v>
                </c:pt>
                <c:pt idx="3678">
                  <c:v>120</c:v>
                </c:pt>
                <c:pt idx="3679">
                  <c:v>117</c:v>
                </c:pt>
                <c:pt idx="3680">
                  <c:v>120</c:v>
                </c:pt>
                <c:pt idx="3681">
                  <c:v>124</c:v>
                </c:pt>
                <c:pt idx="3682">
                  <c:v>118</c:v>
                </c:pt>
                <c:pt idx="3683">
                  <c:v>129</c:v>
                </c:pt>
                <c:pt idx="3684">
                  <c:v>119</c:v>
                </c:pt>
                <c:pt idx="3685">
                  <c:v>110</c:v>
                </c:pt>
                <c:pt idx="3686">
                  <c:v>118</c:v>
                </c:pt>
                <c:pt idx="3687">
                  <c:v>143</c:v>
                </c:pt>
                <c:pt idx="3688">
                  <c:v>136</c:v>
                </c:pt>
                <c:pt idx="3689">
                  <c:v>143</c:v>
                </c:pt>
                <c:pt idx="3690">
                  <c:v>131</c:v>
                </c:pt>
                <c:pt idx="3691">
                  <c:v>135</c:v>
                </c:pt>
                <c:pt idx="3692">
                  <c:v>130</c:v>
                </c:pt>
                <c:pt idx="3693">
                  <c:v>133</c:v>
                </c:pt>
                <c:pt idx="3694">
                  <c:v>132</c:v>
                </c:pt>
                <c:pt idx="3695">
                  <c:v>129</c:v>
                </c:pt>
                <c:pt idx="3696">
                  <c:v>126</c:v>
                </c:pt>
                <c:pt idx="3697">
                  <c:v>128</c:v>
                </c:pt>
                <c:pt idx="3698">
                  <c:v>125</c:v>
                </c:pt>
                <c:pt idx="3699">
                  <c:v>126</c:v>
                </c:pt>
                <c:pt idx="3700">
                  <c:v>114</c:v>
                </c:pt>
                <c:pt idx="3701">
                  <c:v>120</c:v>
                </c:pt>
                <c:pt idx="3702">
                  <c:v>117</c:v>
                </c:pt>
                <c:pt idx="3703">
                  <c:v>130</c:v>
                </c:pt>
                <c:pt idx="3704">
                  <c:v>118</c:v>
                </c:pt>
                <c:pt idx="3705">
                  <c:v>127</c:v>
                </c:pt>
                <c:pt idx="3706">
                  <c:v>122</c:v>
                </c:pt>
                <c:pt idx="3707">
                  <c:v>110</c:v>
                </c:pt>
                <c:pt idx="3708">
                  <c:v>102</c:v>
                </c:pt>
                <c:pt idx="3709">
                  <c:v>113</c:v>
                </c:pt>
                <c:pt idx="3710">
                  <c:v>117</c:v>
                </c:pt>
                <c:pt idx="3711">
                  <c:v>106</c:v>
                </c:pt>
                <c:pt idx="3712">
                  <c:v>109</c:v>
                </c:pt>
                <c:pt idx="3714">
                  <c:v>131</c:v>
                </c:pt>
                <c:pt idx="3715">
                  <c:v>124</c:v>
                </c:pt>
                <c:pt idx="3716">
                  <c:v>121</c:v>
                </c:pt>
                <c:pt idx="3717">
                  <c:v>115</c:v>
                </c:pt>
                <c:pt idx="3718">
                  <c:v>116</c:v>
                </c:pt>
                <c:pt idx="3719">
                  <c:v>112</c:v>
                </c:pt>
                <c:pt idx="3720">
                  <c:v>121</c:v>
                </c:pt>
                <c:pt idx="3721">
                  <c:v>118</c:v>
                </c:pt>
                <c:pt idx="3722">
                  <c:v>122</c:v>
                </c:pt>
                <c:pt idx="3723">
                  <c:v>118</c:v>
                </c:pt>
                <c:pt idx="3724">
                  <c:v>122</c:v>
                </c:pt>
                <c:pt idx="3725">
                  <c:v>112</c:v>
                </c:pt>
                <c:pt idx="3726">
                  <c:v>127</c:v>
                </c:pt>
                <c:pt idx="3727">
                  <c:v>120</c:v>
                </c:pt>
                <c:pt idx="3728">
                  <c:v>111</c:v>
                </c:pt>
                <c:pt idx="3729">
                  <c:v>113</c:v>
                </c:pt>
                <c:pt idx="3730">
                  <c:v>118</c:v>
                </c:pt>
                <c:pt idx="3731">
                  <c:v>123</c:v>
                </c:pt>
                <c:pt idx="3732">
                  <c:v>115</c:v>
                </c:pt>
                <c:pt idx="3733">
                  <c:v>125</c:v>
                </c:pt>
                <c:pt idx="3734">
                  <c:v>126</c:v>
                </c:pt>
                <c:pt idx="3735">
                  <c:v>121</c:v>
                </c:pt>
                <c:pt idx="3736">
                  <c:v>119</c:v>
                </c:pt>
                <c:pt idx="3737">
                  <c:v>110</c:v>
                </c:pt>
                <c:pt idx="3738">
                  <c:v>124</c:v>
                </c:pt>
                <c:pt idx="3739">
                  <c:v>120</c:v>
                </c:pt>
                <c:pt idx="3740">
                  <c:v>114</c:v>
                </c:pt>
                <c:pt idx="3741">
                  <c:v>110</c:v>
                </c:pt>
                <c:pt idx="3742">
                  <c:v>110</c:v>
                </c:pt>
                <c:pt idx="3743">
                  <c:v>112</c:v>
                </c:pt>
                <c:pt idx="3744">
                  <c:v>114</c:v>
                </c:pt>
                <c:pt idx="3745">
                  <c:v>117</c:v>
                </c:pt>
                <c:pt idx="3746">
                  <c:v>119</c:v>
                </c:pt>
                <c:pt idx="3747">
                  <c:v>113</c:v>
                </c:pt>
                <c:pt idx="3748">
                  <c:v>115</c:v>
                </c:pt>
                <c:pt idx="3749">
                  <c:v>108</c:v>
                </c:pt>
                <c:pt idx="3750">
                  <c:v>115</c:v>
                </c:pt>
                <c:pt idx="3751">
                  <c:v>112</c:v>
                </c:pt>
                <c:pt idx="3752">
                  <c:v>100</c:v>
                </c:pt>
                <c:pt idx="3753">
                  <c:v>104</c:v>
                </c:pt>
                <c:pt idx="3754">
                  <c:v>108</c:v>
                </c:pt>
                <c:pt idx="3755">
                  <c:v>101</c:v>
                </c:pt>
                <c:pt idx="3756">
                  <c:v>105</c:v>
                </c:pt>
                <c:pt idx="3757">
                  <c:v>111</c:v>
                </c:pt>
                <c:pt idx="3758">
                  <c:v>111</c:v>
                </c:pt>
                <c:pt idx="3759">
                  <c:v>105</c:v>
                </c:pt>
                <c:pt idx="3760">
                  <c:v>120</c:v>
                </c:pt>
                <c:pt idx="3761">
                  <c:v>113</c:v>
                </c:pt>
                <c:pt idx="3762">
                  <c:v>112</c:v>
                </c:pt>
                <c:pt idx="3763">
                  <c:v>114</c:v>
                </c:pt>
                <c:pt idx="3764">
                  <c:v>109</c:v>
                </c:pt>
                <c:pt idx="3765">
                  <c:v>105</c:v>
                </c:pt>
                <c:pt idx="3766">
                  <c:v>112</c:v>
                </c:pt>
                <c:pt idx="3767">
                  <c:v>105</c:v>
                </c:pt>
                <c:pt idx="3768">
                  <c:v>123</c:v>
                </c:pt>
                <c:pt idx="3769">
                  <c:v>124</c:v>
                </c:pt>
                <c:pt idx="3770">
                  <c:v>104</c:v>
                </c:pt>
                <c:pt idx="3771">
                  <c:v>116</c:v>
                </c:pt>
                <c:pt idx="3772">
                  <c:v>108</c:v>
                </c:pt>
                <c:pt idx="3773">
                  <c:v>108</c:v>
                </c:pt>
                <c:pt idx="3774">
                  <c:v>100</c:v>
                </c:pt>
                <c:pt idx="3775">
                  <c:v>108</c:v>
                </c:pt>
                <c:pt idx="3776">
                  <c:v>107</c:v>
                </c:pt>
                <c:pt idx="3777">
                  <c:v>119</c:v>
                </c:pt>
                <c:pt idx="3778">
                  <c:v>109</c:v>
                </c:pt>
                <c:pt idx="3779">
                  <c:v>103</c:v>
                </c:pt>
                <c:pt idx="3780">
                  <c:v>101</c:v>
                </c:pt>
                <c:pt idx="3781">
                  <c:v>110</c:v>
                </c:pt>
                <c:pt idx="3782">
                  <c:v>114</c:v>
                </c:pt>
                <c:pt idx="3783">
                  <c:v>119</c:v>
                </c:pt>
                <c:pt idx="3784">
                  <c:v>110</c:v>
                </c:pt>
                <c:pt idx="3785">
                  <c:v>120</c:v>
                </c:pt>
                <c:pt idx="3786">
                  <c:v>111</c:v>
                </c:pt>
                <c:pt idx="3787">
                  <c:v>119</c:v>
                </c:pt>
                <c:pt idx="3788">
                  <c:v>122</c:v>
                </c:pt>
                <c:pt idx="3789">
                  <c:v>130</c:v>
                </c:pt>
                <c:pt idx="3790">
                  <c:v>137</c:v>
                </c:pt>
                <c:pt idx="3791">
                  <c:v>125</c:v>
                </c:pt>
                <c:pt idx="3792">
                  <c:v>123</c:v>
                </c:pt>
                <c:pt idx="3793">
                  <c:v>118</c:v>
                </c:pt>
                <c:pt idx="3794">
                  <c:v>112</c:v>
                </c:pt>
                <c:pt idx="3795">
                  <c:v>107</c:v>
                </c:pt>
                <c:pt idx="3796">
                  <c:v>116</c:v>
                </c:pt>
                <c:pt idx="3797">
                  <c:v>120</c:v>
                </c:pt>
                <c:pt idx="3798">
                  <c:v>126</c:v>
                </c:pt>
                <c:pt idx="3799">
                  <c:v>119</c:v>
                </c:pt>
                <c:pt idx="3800">
                  <c:v>117</c:v>
                </c:pt>
                <c:pt idx="3801">
                  <c:v>140</c:v>
                </c:pt>
                <c:pt idx="3802">
                  <c:v>130</c:v>
                </c:pt>
                <c:pt idx="3803">
                  <c:v>128</c:v>
                </c:pt>
                <c:pt idx="3804">
                  <c:v>126</c:v>
                </c:pt>
                <c:pt idx="3805">
                  <c:v>129</c:v>
                </c:pt>
                <c:pt idx="3806">
                  <c:v>125</c:v>
                </c:pt>
                <c:pt idx="3807">
                  <c:v>146</c:v>
                </c:pt>
                <c:pt idx="3808">
                  <c:v>140</c:v>
                </c:pt>
                <c:pt idx="3809">
                  <c:v>139</c:v>
                </c:pt>
                <c:pt idx="3810">
                  <c:v>134</c:v>
                </c:pt>
                <c:pt idx="3811">
                  <c:v>128</c:v>
                </c:pt>
                <c:pt idx="3812">
                  <c:v>108</c:v>
                </c:pt>
                <c:pt idx="3813">
                  <c:v>122</c:v>
                </c:pt>
                <c:pt idx="3814">
                  <c:v>116</c:v>
                </c:pt>
                <c:pt idx="3815">
                  <c:v>114</c:v>
                </c:pt>
                <c:pt idx="3816">
                  <c:v>124</c:v>
                </c:pt>
                <c:pt idx="3817">
                  <c:v>120</c:v>
                </c:pt>
                <c:pt idx="3818">
                  <c:v>133</c:v>
                </c:pt>
                <c:pt idx="3819">
                  <c:v>129</c:v>
                </c:pt>
                <c:pt idx="3820">
                  <c:v>125</c:v>
                </c:pt>
                <c:pt idx="3821">
                  <c:v>122</c:v>
                </c:pt>
                <c:pt idx="3822">
                  <c:v>113</c:v>
                </c:pt>
                <c:pt idx="3823">
                  <c:v>140</c:v>
                </c:pt>
                <c:pt idx="3824">
                  <c:v>128</c:v>
                </c:pt>
                <c:pt idx="3825">
                  <c:v>132</c:v>
                </c:pt>
                <c:pt idx="3826">
                  <c:v>137</c:v>
                </c:pt>
                <c:pt idx="3827">
                  <c:v>129</c:v>
                </c:pt>
                <c:pt idx="3828">
                  <c:v>123</c:v>
                </c:pt>
                <c:pt idx="3829">
                  <c:v>118</c:v>
                </c:pt>
                <c:pt idx="3830">
                  <c:v>130</c:v>
                </c:pt>
                <c:pt idx="3831">
                  <c:v>134</c:v>
                </c:pt>
                <c:pt idx="3832">
                  <c:v>131</c:v>
                </c:pt>
                <c:pt idx="3833">
                  <c:v>121</c:v>
                </c:pt>
                <c:pt idx="3834">
                  <c:v>132</c:v>
                </c:pt>
                <c:pt idx="3835">
                  <c:v>127</c:v>
                </c:pt>
                <c:pt idx="3836">
                  <c:v>111</c:v>
                </c:pt>
                <c:pt idx="3837">
                  <c:v>118</c:v>
                </c:pt>
                <c:pt idx="3838">
                  <c:v>113</c:v>
                </c:pt>
                <c:pt idx="3839">
                  <c:v>106</c:v>
                </c:pt>
                <c:pt idx="3840">
                  <c:v>110</c:v>
                </c:pt>
                <c:pt idx="3841">
                  <c:v>124</c:v>
                </c:pt>
                <c:pt idx="3842">
                  <c:v>135</c:v>
                </c:pt>
                <c:pt idx="3843">
                  <c:v>140</c:v>
                </c:pt>
                <c:pt idx="3844">
                  <c:v>141</c:v>
                </c:pt>
                <c:pt idx="3845">
                  <c:v>136</c:v>
                </c:pt>
                <c:pt idx="3846">
                  <c:v>133</c:v>
                </c:pt>
                <c:pt idx="3847">
                  <c:v>137</c:v>
                </c:pt>
                <c:pt idx="3848">
                  <c:v>135</c:v>
                </c:pt>
                <c:pt idx="3849">
                  <c:v>126</c:v>
                </c:pt>
                <c:pt idx="3850">
                  <c:v>132</c:v>
                </c:pt>
                <c:pt idx="3851">
                  <c:v>120</c:v>
                </c:pt>
                <c:pt idx="3852">
                  <c:v>117</c:v>
                </c:pt>
                <c:pt idx="3853">
                  <c:v>121</c:v>
                </c:pt>
                <c:pt idx="3854">
                  <c:v>112</c:v>
                </c:pt>
                <c:pt idx="3855">
                  <c:v>128</c:v>
                </c:pt>
                <c:pt idx="3856">
                  <c:v>125</c:v>
                </c:pt>
                <c:pt idx="3857">
                  <c:v>116</c:v>
                </c:pt>
                <c:pt idx="3858">
                  <c:v>118</c:v>
                </c:pt>
                <c:pt idx="3859">
                  <c:v>121</c:v>
                </c:pt>
                <c:pt idx="3860">
                  <c:v>132</c:v>
                </c:pt>
                <c:pt idx="3861">
                  <c:v>126</c:v>
                </c:pt>
                <c:pt idx="3862">
                  <c:v>121</c:v>
                </c:pt>
                <c:pt idx="3863">
                  <c:v>140</c:v>
                </c:pt>
                <c:pt idx="3864">
                  <c:v>134</c:v>
                </c:pt>
                <c:pt idx="3865">
                  <c:v>132</c:v>
                </c:pt>
                <c:pt idx="3866">
                  <c:v>125</c:v>
                </c:pt>
                <c:pt idx="3867">
                  <c:v>131</c:v>
                </c:pt>
                <c:pt idx="3868">
                  <c:v>122</c:v>
                </c:pt>
                <c:pt idx="3872">
                  <c:v>139</c:v>
                </c:pt>
                <c:pt idx="3873">
                  <c:v>146</c:v>
                </c:pt>
                <c:pt idx="3874">
                  <c:v>143</c:v>
                </c:pt>
                <c:pt idx="3875">
                  <c:v>137</c:v>
                </c:pt>
                <c:pt idx="3876">
                  <c:v>128</c:v>
                </c:pt>
                <c:pt idx="3877">
                  <c:v>121</c:v>
                </c:pt>
                <c:pt idx="3878">
                  <c:v>115</c:v>
                </c:pt>
                <c:pt idx="3879">
                  <c:v>120</c:v>
                </c:pt>
                <c:pt idx="3880">
                  <c:v>109</c:v>
                </c:pt>
                <c:pt idx="3881">
                  <c:v>123</c:v>
                </c:pt>
                <c:pt idx="3882">
                  <c:v>117</c:v>
                </c:pt>
                <c:pt idx="3883">
                  <c:v>123</c:v>
                </c:pt>
                <c:pt idx="3885">
                  <c:v>111</c:v>
                </c:pt>
                <c:pt idx="3886">
                  <c:v>135</c:v>
                </c:pt>
                <c:pt idx="3887">
                  <c:v>126</c:v>
                </c:pt>
                <c:pt idx="3888">
                  <c:v>134</c:v>
                </c:pt>
                <c:pt idx="3889">
                  <c:v>125</c:v>
                </c:pt>
                <c:pt idx="3890">
                  <c:v>128</c:v>
                </c:pt>
                <c:pt idx="3891">
                  <c:v>120</c:v>
                </c:pt>
                <c:pt idx="3892">
                  <c:v>126</c:v>
                </c:pt>
                <c:pt idx="3893">
                  <c:v>120</c:v>
                </c:pt>
                <c:pt idx="3894">
                  <c:v>118</c:v>
                </c:pt>
                <c:pt idx="3895">
                  <c:v>122</c:v>
                </c:pt>
                <c:pt idx="3896">
                  <c:v>111</c:v>
                </c:pt>
                <c:pt idx="3897">
                  <c:v>118</c:v>
                </c:pt>
                <c:pt idx="3898">
                  <c:v>114</c:v>
                </c:pt>
                <c:pt idx="3899">
                  <c:v>132</c:v>
                </c:pt>
                <c:pt idx="3900">
                  <c:v>129</c:v>
                </c:pt>
                <c:pt idx="3901">
                  <c:v>110</c:v>
                </c:pt>
                <c:pt idx="3902">
                  <c:v>128</c:v>
                </c:pt>
                <c:pt idx="3903">
                  <c:v>122</c:v>
                </c:pt>
                <c:pt idx="3904">
                  <c:v>119</c:v>
                </c:pt>
                <c:pt idx="3905">
                  <c:v>122</c:v>
                </c:pt>
                <c:pt idx="3906">
                  <c:v>122</c:v>
                </c:pt>
                <c:pt idx="3907">
                  <c:v>133</c:v>
                </c:pt>
                <c:pt idx="3908">
                  <c:v>121</c:v>
                </c:pt>
                <c:pt idx="3909">
                  <c:v>130</c:v>
                </c:pt>
                <c:pt idx="3910">
                  <c:v>119</c:v>
                </c:pt>
                <c:pt idx="3911">
                  <c:v>116</c:v>
                </c:pt>
                <c:pt idx="3912">
                  <c:v>143</c:v>
                </c:pt>
                <c:pt idx="3913">
                  <c:v>136</c:v>
                </c:pt>
                <c:pt idx="3914">
                  <c:v>129</c:v>
                </c:pt>
                <c:pt idx="3915">
                  <c:v>125</c:v>
                </c:pt>
                <c:pt idx="3916">
                  <c:v>131</c:v>
                </c:pt>
                <c:pt idx="3917">
                  <c:v>124</c:v>
                </c:pt>
                <c:pt idx="3918">
                  <c:v>112</c:v>
                </c:pt>
                <c:pt idx="3919">
                  <c:v>124</c:v>
                </c:pt>
                <c:pt idx="3920">
                  <c:v>134</c:v>
                </c:pt>
                <c:pt idx="3921">
                  <c:v>115</c:v>
                </c:pt>
                <c:pt idx="3922">
                  <c:v>136</c:v>
                </c:pt>
                <c:pt idx="3923">
                  <c:v>142</c:v>
                </c:pt>
                <c:pt idx="3924">
                  <c:v>137</c:v>
                </c:pt>
                <c:pt idx="3925">
                  <c:v>132</c:v>
                </c:pt>
                <c:pt idx="3926">
                  <c:v>117</c:v>
                </c:pt>
                <c:pt idx="3927">
                  <c:v>122</c:v>
                </c:pt>
                <c:pt idx="3928">
                  <c:v>125</c:v>
                </c:pt>
                <c:pt idx="3929">
                  <c:v>133</c:v>
                </c:pt>
                <c:pt idx="3930">
                  <c:v>129</c:v>
                </c:pt>
                <c:pt idx="3931">
                  <c:v>125</c:v>
                </c:pt>
                <c:pt idx="3932">
                  <c:v>130</c:v>
                </c:pt>
                <c:pt idx="3933">
                  <c:v>120</c:v>
                </c:pt>
                <c:pt idx="3934">
                  <c:v>125</c:v>
                </c:pt>
                <c:pt idx="3935">
                  <c:v>120</c:v>
                </c:pt>
                <c:pt idx="3936">
                  <c:v>125</c:v>
                </c:pt>
                <c:pt idx="3937">
                  <c:v>118</c:v>
                </c:pt>
                <c:pt idx="3939">
                  <c:v>127</c:v>
                </c:pt>
                <c:pt idx="3940">
                  <c:v>130</c:v>
                </c:pt>
                <c:pt idx="3941">
                  <c:v>132</c:v>
                </c:pt>
                <c:pt idx="3942">
                  <c:v>118</c:v>
                </c:pt>
                <c:pt idx="3943">
                  <c:v>140</c:v>
                </c:pt>
                <c:pt idx="3944">
                  <c:v>134</c:v>
                </c:pt>
                <c:pt idx="3945">
                  <c:v>127</c:v>
                </c:pt>
                <c:pt idx="3946">
                  <c:v>138</c:v>
                </c:pt>
                <c:pt idx="3947">
                  <c:v>124</c:v>
                </c:pt>
                <c:pt idx="3948">
                  <c:v>130</c:v>
                </c:pt>
                <c:pt idx="3951">
                  <c:v>138</c:v>
                </c:pt>
                <c:pt idx="3952">
                  <c:v>140</c:v>
                </c:pt>
                <c:pt idx="3953">
                  <c:v>126</c:v>
                </c:pt>
                <c:pt idx="3954">
                  <c:v>129</c:v>
                </c:pt>
                <c:pt idx="3955">
                  <c:v>143</c:v>
                </c:pt>
                <c:pt idx="3956">
                  <c:v>136</c:v>
                </c:pt>
                <c:pt idx="3957">
                  <c:v>123</c:v>
                </c:pt>
                <c:pt idx="3958">
                  <c:v>126</c:v>
                </c:pt>
                <c:pt idx="3959">
                  <c:v>122</c:v>
                </c:pt>
                <c:pt idx="3962">
                  <c:v>130</c:v>
                </c:pt>
                <c:pt idx="3963">
                  <c:v>133</c:v>
                </c:pt>
                <c:pt idx="3964">
                  <c:v>120</c:v>
                </c:pt>
                <c:pt idx="3965">
                  <c:v>127</c:v>
                </c:pt>
                <c:pt idx="3966">
                  <c:v>130</c:v>
                </c:pt>
                <c:pt idx="3967">
                  <c:v>122</c:v>
                </c:pt>
                <c:pt idx="3968">
                  <c:v>125</c:v>
                </c:pt>
                <c:pt idx="3969">
                  <c:v>134</c:v>
                </c:pt>
                <c:pt idx="3970">
                  <c:v>133</c:v>
                </c:pt>
                <c:pt idx="3971">
                  <c:v>139</c:v>
                </c:pt>
                <c:pt idx="3972">
                  <c:v>131</c:v>
                </c:pt>
                <c:pt idx="3973">
                  <c:v>115</c:v>
                </c:pt>
                <c:pt idx="3974">
                  <c:v>110</c:v>
                </c:pt>
                <c:pt idx="3975">
                  <c:v>136</c:v>
                </c:pt>
                <c:pt idx="3976">
                  <c:v>129</c:v>
                </c:pt>
                <c:pt idx="3977">
                  <c:v>139</c:v>
                </c:pt>
                <c:pt idx="3978">
                  <c:v>132</c:v>
                </c:pt>
                <c:pt idx="3979">
                  <c:v>129</c:v>
                </c:pt>
                <c:pt idx="3980">
                  <c:v>136</c:v>
                </c:pt>
                <c:pt idx="3981">
                  <c:v>126</c:v>
                </c:pt>
                <c:pt idx="3982">
                  <c:v>131</c:v>
                </c:pt>
                <c:pt idx="3983">
                  <c:v>118</c:v>
                </c:pt>
                <c:pt idx="3984">
                  <c:v>115</c:v>
                </c:pt>
                <c:pt idx="3985">
                  <c:v>126</c:v>
                </c:pt>
                <c:pt idx="3986">
                  <c:v>130</c:v>
                </c:pt>
                <c:pt idx="3987">
                  <c:v>112</c:v>
                </c:pt>
                <c:pt idx="3988">
                  <c:v>140</c:v>
                </c:pt>
                <c:pt idx="3989">
                  <c:v>135</c:v>
                </c:pt>
                <c:pt idx="3990">
                  <c:v>120</c:v>
                </c:pt>
                <c:pt idx="3991">
                  <c:v>124</c:v>
                </c:pt>
                <c:pt idx="3992">
                  <c:v>112</c:v>
                </c:pt>
                <c:pt idx="3993">
                  <c:v>124</c:v>
                </c:pt>
                <c:pt idx="3994">
                  <c:v>126</c:v>
                </c:pt>
                <c:pt idx="3995">
                  <c:v>126</c:v>
                </c:pt>
                <c:pt idx="3996">
                  <c:v>133</c:v>
                </c:pt>
                <c:pt idx="3997">
                  <c:v>121</c:v>
                </c:pt>
                <c:pt idx="3998">
                  <c:v>114</c:v>
                </c:pt>
                <c:pt idx="3999">
                  <c:v>121</c:v>
                </c:pt>
                <c:pt idx="4000">
                  <c:v>124</c:v>
                </c:pt>
                <c:pt idx="4001">
                  <c:v>130</c:v>
                </c:pt>
                <c:pt idx="4002">
                  <c:v>125</c:v>
                </c:pt>
                <c:pt idx="4003">
                  <c:v>122</c:v>
                </c:pt>
                <c:pt idx="4004">
                  <c:v>126</c:v>
                </c:pt>
                <c:pt idx="4005">
                  <c:v>131</c:v>
                </c:pt>
                <c:pt idx="4006">
                  <c:v>121</c:v>
                </c:pt>
                <c:pt idx="4010">
                  <c:v>121</c:v>
                </c:pt>
                <c:pt idx="4011">
                  <c:v>124</c:v>
                </c:pt>
                <c:pt idx="4012">
                  <c:v>128</c:v>
                </c:pt>
                <c:pt idx="4013">
                  <c:v>120</c:v>
                </c:pt>
                <c:pt idx="4014">
                  <c:v>124</c:v>
                </c:pt>
                <c:pt idx="4015">
                  <c:v>134</c:v>
                </c:pt>
                <c:pt idx="4016">
                  <c:v>131</c:v>
                </c:pt>
                <c:pt idx="4017">
                  <c:v>122</c:v>
                </c:pt>
                <c:pt idx="4018">
                  <c:v>132</c:v>
                </c:pt>
                <c:pt idx="4019">
                  <c:v>134</c:v>
                </c:pt>
                <c:pt idx="4020">
                  <c:v>126</c:v>
                </c:pt>
                <c:pt idx="4021">
                  <c:v>117</c:v>
                </c:pt>
                <c:pt idx="4022">
                  <c:v>117</c:v>
                </c:pt>
                <c:pt idx="4023">
                  <c:v>119</c:v>
                </c:pt>
                <c:pt idx="4024">
                  <c:v>120</c:v>
                </c:pt>
                <c:pt idx="4025">
                  <c:v>119</c:v>
                </c:pt>
                <c:pt idx="4026">
                  <c:v>126</c:v>
                </c:pt>
                <c:pt idx="4027">
                  <c:v>126</c:v>
                </c:pt>
                <c:pt idx="4028">
                  <c:v>117</c:v>
                </c:pt>
                <c:pt idx="4029">
                  <c:v>111</c:v>
                </c:pt>
                <c:pt idx="4030">
                  <c:v>119</c:v>
                </c:pt>
                <c:pt idx="4031">
                  <c:v>124</c:v>
                </c:pt>
                <c:pt idx="4032">
                  <c:v>125</c:v>
                </c:pt>
                <c:pt idx="4033">
                  <c:v>130</c:v>
                </c:pt>
                <c:pt idx="4034">
                  <c:v>135</c:v>
                </c:pt>
                <c:pt idx="4035">
                  <c:v>131</c:v>
                </c:pt>
                <c:pt idx="4036">
                  <c:v>137</c:v>
                </c:pt>
                <c:pt idx="4037">
                  <c:v>121</c:v>
                </c:pt>
                <c:pt idx="4038">
                  <c:v>117</c:v>
                </c:pt>
                <c:pt idx="4039">
                  <c:v>122</c:v>
                </c:pt>
                <c:pt idx="4040">
                  <c:v>115</c:v>
                </c:pt>
                <c:pt idx="4042">
                  <c:v>129</c:v>
                </c:pt>
                <c:pt idx="4043">
                  <c:v>118</c:v>
                </c:pt>
                <c:pt idx="4044">
                  <c:v>119</c:v>
                </c:pt>
                <c:pt idx="4045">
                  <c:v>115</c:v>
                </c:pt>
                <c:pt idx="4047">
                  <c:v>127</c:v>
                </c:pt>
                <c:pt idx="4048">
                  <c:v>149</c:v>
                </c:pt>
                <c:pt idx="4049">
                  <c:v>141</c:v>
                </c:pt>
                <c:pt idx="4050">
                  <c:v>112</c:v>
                </c:pt>
                <c:pt idx="4051">
                  <c:v>117</c:v>
                </c:pt>
                <c:pt idx="4052">
                  <c:v>129</c:v>
                </c:pt>
                <c:pt idx="4053">
                  <c:v>120</c:v>
                </c:pt>
                <c:pt idx="4054">
                  <c:v>118</c:v>
                </c:pt>
                <c:pt idx="4055">
                  <c:v>110</c:v>
                </c:pt>
                <c:pt idx="4056">
                  <c:v>127</c:v>
                </c:pt>
                <c:pt idx="4057">
                  <c:v>131</c:v>
                </c:pt>
                <c:pt idx="4058">
                  <c:v>115</c:v>
                </c:pt>
                <c:pt idx="4059">
                  <c:v>110</c:v>
                </c:pt>
                <c:pt idx="4060">
                  <c:v>119</c:v>
                </c:pt>
                <c:pt idx="4061">
                  <c:v>113</c:v>
                </c:pt>
                <c:pt idx="4062">
                  <c:v>129</c:v>
                </c:pt>
                <c:pt idx="4063">
                  <c:v>133</c:v>
                </c:pt>
                <c:pt idx="4064">
                  <c:v>127</c:v>
                </c:pt>
                <c:pt idx="4065">
                  <c:v>130</c:v>
                </c:pt>
                <c:pt idx="4066">
                  <c:v>125</c:v>
                </c:pt>
                <c:pt idx="4067">
                  <c:v>120</c:v>
                </c:pt>
                <c:pt idx="4071">
                  <c:v>131</c:v>
                </c:pt>
                <c:pt idx="4072">
                  <c:v>127</c:v>
                </c:pt>
                <c:pt idx="4073">
                  <c:v>120</c:v>
                </c:pt>
                <c:pt idx="4074">
                  <c:v>126</c:v>
                </c:pt>
                <c:pt idx="4075">
                  <c:v>110</c:v>
                </c:pt>
                <c:pt idx="4076">
                  <c:v>136</c:v>
                </c:pt>
                <c:pt idx="4077">
                  <c:v>130</c:v>
                </c:pt>
                <c:pt idx="4078">
                  <c:v>118</c:v>
                </c:pt>
                <c:pt idx="4079">
                  <c:v>113</c:v>
                </c:pt>
                <c:pt idx="4080">
                  <c:v>120</c:v>
                </c:pt>
                <c:pt idx="4081">
                  <c:v>128</c:v>
                </c:pt>
                <c:pt idx="4082">
                  <c:v>121</c:v>
                </c:pt>
                <c:pt idx="4083">
                  <c:v>125</c:v>
                </c:pt>
                <c:pt idx="4084">
                  <c:v>122</c:v>
                </c:pt>
                <c:pt idx="4085">
                  <c:v>126</c:v>
                </c:pt>
                <c:pt idx="4086">
                  <c:v>122</c:v>
                </c:pt>
                <c:pt idx="4087">
                  <c:v>115</c:v>
                </c:pt>
                <c:pt idx="4088">
                  <c:v>124</c:v>
                </c:pt>
                <c:pt idx="4089">
                  <c:v>111</c:v>
                </c:pt>
                <c:pt idx="4090">
                  <c:v>125</c:v>
                </c:pt>
                <c:pt idx="4091">
                  <c:v>118</c:v>
                </c:pt>
                <c:pt idx="4092">
                  <c:v>129</c:v>
                </c:pt>
                <c:pt idx="4093">
                  <c:v>122</c:v>
                </c:pt>
                <c:pt idx="4094">
                  <c:v>124</c:v>
                </c:pt>
                <c:pt idx="4095">
                  <c:v>116</c:v>
                </c:pt>
                <c:pt idx="4096">
                  <c:v>135</c:v>
                </c:pt>
                <c:pt idx="4097">
                  <c:v>141</c:v>
                </c:pt>
                <c:pt idx="4098">
                  <c:v>117</c:v>
                </c:pt>
                <c:pt idx="4099">
                  <c:v>125</c:v>
                </c:pt>
                <c:pt idx="4100">
                  <c:v>114</c:v>
                </c:pt>
                <c:pt idx="4101">
                  <c:v>115</c:v>
                </c:pt>
                <c:pt idx="4102">
                  <c:v>118</c:v>
                </c:pt>
                <c:pt idx="4103">
                  <c:v>108</c:v>
                </c:pt>
                <c:pt idx="4104">
                  <c:v>116</c:v>
                </c:pt>
                <c:pt idx="4105">
                  <c:v>125</c:v>
                </c:pt>
                <c:pt idx="4106">
                  <c:v>116</c:v>
                </c:pt>
                <c:pt idx="4107">
                  <c:v>126</c:v>
                </c:pt>
                <c:pt idx="4108">
                  <c:v>126</c:v>
                </c:pt>
                <c:pt idx="4109">
                  <c:v>122</c:v>
                </c:pt>
                <c:pt idx="4110">
                  <c:v>127</c:v>
                </c:pt>
                <c:pt idx="4111">
                  <c:v>124</c:v>
                </c:pt>
                <c:pt idx="4112">
                  <c:v>132</c:v>
                </c:pt>
                <c:pt idx="4113">
                  <c:v>136</c:v>
                </c:pt>
                <c:pt idx="4114">
                  <c:v>121</c:v>
                </c:pt>
                <c:pt idx="4115">
                  <c:v>124</c:v>
                </c:pt>
                <c:pt idx="4116">
                  <c:v>122</c:v>
                </c:pt>
                <c:pt idx="4117">
                  <c:v>114</c:v>
                </c:pt>
                <c:pt idx="4121">
                  <c:v>127</c:v>
                </c:pt>
                <c:pt idx="4122">
                  <c:v>133</c:v>
                </c:pt>
                <c:pt idx="4123">
                  <c:v>123</c:v>
                </c:pt>
                <c:pt idx="4124">
                  <c:v>126</c:v>
                </c:pt>
                <c:pt idx="4125">
                  <c:v>117</c:v>
                </c:pt>
                <c:pt idx="4126">
                  <c:v>124</c:v>
                </c:pt>
                <c:pt idx="4127">
                  <c:v>117</c:v>
                </c:pt>
                <c:pt idx="4128">
                  <c:v>116</c:v>
                </c:pt>
                <c:pt idx="4129">
                  <c:v>122</c:v>
                </c:pt>
                <c:pt idx="4130">
                  <c:v>131</c:v>
                </c:pt>
                <c:pt idx="4131">
                  <c:v>142</c:v>
                </c:pt>
                <c:pt idx="4132">
                  <c:v>119</c:v>
                </c:pt>
                <c:pt idx="4133">
                  <c:v>122</c:v>
                </c:pt>
                <c:pt idx="4134">
                  <c:v>114</c:v>
                </c:pt>
                <c:pt idx="4135">
                  <c:v>121</c:v>
                </c:pt>
                <c:pt idx="4136">
                  <c:v>122</c:v>
                </c:pt>
                <c:pt idx="4137">
                  <c:v>130</c:v>
                </c:pt>
                <c:pt idx="4138">
                  <c:v>127</c:v>
                </c:pt>
                <c:pt idx="4141">
                  <c:v>110</c:v>
                </c:pt>
                <c:pt idx="4142">
                  <c:v>111</c:v>
                </c:pt>
                <c:pt idx="4143">
                  <c:v>109</c:v>
                </c:pt>
                <c:pt idx="4144">
                  <c:v>139</c:v>
                </c:pt>
                <c:pt idx="4145">
                  <c:v>132</c:v>
                </c:pt>
                <c:pt idx="4146">
                  <c:v>137</c:v>
                </c:pt>
                <c:pt idx="4147">
                  <c:v>126</c:v>
                </c:pt>
                <c:pt idx="4148">
                  <c:v>124</c:v>
                </c:pt>
                <c:pt idx="4149">
                  <c:v>146</c:v>
                </c:pt>
                <c:pt idx="4150">
                  <c:v>125</c:v>
                </c:pt>
                <c:pt idx="4151">
                  <c:v>122</c:v>
                </c:pt>
                <c:pt idx="4152">
                  <c:v>129</c:v>
                </c:pt>
                <c:pt idx="4153">
                  <c:v>124</c:v>
                </c:pt>
                <c:pt idx="4154">
                  <c:v>128</c:v>
                </c:pt>
                <c:pt idx="4155">
                  <c:v>111</c:v>
                </c:pt>
                <c:pt idx="4156">
                  <c:v>127</c:v>
                </c:pt>
                <c:pt idx="4157">
                  <c:v>118</c:v>
                </c:pt>
                <c:pt idx="4158">
                  <c:v>116</c:v>
                </c:pt>
                <c:pt idx="4159">
                  <c:v>113</c:v>
                </c:pt>
                <c:pt idx="4160">
                  <c:v>117</c:v>
                </c:pt>
                <c:pt idx="4161">
                  <c:v>109</c:v>
                </c:pt>
                <c:pt idx="4162">
                  <c:v>114</c:v>
                </c:pt>
                <c:pt idx="4163">
                  <c:v>119</c:v>
                </c:pt>
                <c:pt idx="4164">
                  <c:v>121</c:v>
                </c:pt>
                <c:pt idx="4165">
                  <c:v>117</c:v>
                </c:pt>
                <c:pt idx="4167">
                  <c:v>133</c:v>
                </c:pt>
                <c:pt idx="4168">
                  <c:v>124</c:v>
                </c:pt>
                <c:pt idx="4173">
                  <c:v>134</c:v>
                </c:pt>
                <c:pt idx="4174">
                  <c:v>129</c:v>
                </c:pt>
                <c:pt idx="4175">
                  <c:v>128</c:v>
                </c:pt>
                <c:pt idx="4176">
                  <c:v>123</c:v>
                </c:pt>
                <c:pt idx="4177">
                  <c:v>135</c:v>
                </c:pt>
                <c:pt idx="4178">
                  <c:v>122</c:v>
                </c:pt>
                <c:pt idx="4179">
                  <c:v>126</c:v>
                </c:pt>
                <c:pt idx="4180">
                  <c:v>123</c:v>
                </c:pt>
                <c:pt idx="4181">
                  <c:v>128</c:v>
                </c:pt>
                <c:pt idx="4182">
                  <c:v>112</c:v>
                </c:pt>
                <c:pt idx="4183">
                  <c:v>107</c:v>
                </c:pt>
                <c:pt idx="4184">
                  <c:v>128</c:v>
                </c:pt>
                <c:pt idx="4185">
                  <c:v>115</c:v>
                </c:pt>
                <c:pt idx="4187">
                  <c:v>114</c:v>
                </c:pt>
                <c:pt idx="4188">
                  <c:v>111</c:v>
                </c:pt>
                <c:pt idx="4189">
                  <c:v>131</c:v>
                </c:pt>
                <c:pt idx="4190">
                  <c:v>129</c:v>
                </c:pt>
                <c:pt idx="4191">
                  <c:v>133</c:v>
                </c:pt>
                <c:pt idx="4192">
                  <c:v>128</c:v>
                </c:pt>
                <c:pt idx="4193">
                  <c:v>128</c:v>
                </c:pt>
                <c:pt idx="4194">
                  <c:v>120</c:v>
                </c:pt>
                <c:pt idx="4195">
                  <c:v>134</c:v>
                </c:pt>
                <c:pt idx="4196">
                  <c:v>126</c:v>
                </c:pt>
                <c:pt idx="4199">
                  <c:v>127</c:v>
                </c:pt>
                <c:pt idx="4200">
                  <c:v>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血圧管理!$E$2</c:f>
              <c:strCache>
                <c:ptCount val="1"/>
                <c:pt idx="0">
                  <c:v>最低血圧(mmHg)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血圧管理!$K$3:$K$4207</c:f>
              <c:numCache>
                <c:formatCode>yy/mm/dd\ hh</c:formatCode>
                <c:ptCount val="4205"/>
                <c:pt idx="0">
                  <c:v>36065</c:v>
                </c:pt>
                <c:pt idx="1">
                  <c:v>36415</c:v>
                </c:pt>
                <c:pt idx="2">
                  <c:v>36772</c:v>
                </c:pt>
                <c:pt idx="3">
                  <c:v>37220</c:v>
                </c:pt>
                <c:pt idx="4">
                  <c:v>37605</c:v>
                </c:pt>
                <c:pt idx="5">
                  <c:v>37927</c:v>
                </c:pt>
                <c:pt idx="6">
                  <c:v>38242</c:v>
                </c:pt>
                <c:pt idx="7">
                  <c:v>38606</c:v>
                </c:pt>
                <c:pt idx="8">
                  <c:v>38970</c:v>
                </c:pt>
                <c:pt idx="9">
                  <c:v>39313</c:v>
                </c:pt>
                <c:pt idx="10">
                  <c:v>39313</c:v>
                </c:pt>
                <c:pt idx="11">
                  <c:v>39684</c:v>
                </c:pt>
                <c:pt idx="12">
                  <c:v>40048</c:v>
                </c:pt>
                <c:pt idx="13">
                  <c:v>40685</c:v>
                </c:pt>
                <c:pt idx="14">
                  <c:v>40832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41007</c:v>
                </c:pt>
                <c:pt idx="23">
                  <c:v>41007</c:v>
                </c:pt>
                <c:pt idx="24">
                  <c:v>41007</c:v>
                </c:pt>
                <c:pt idx="25">
                  <c:v>41007</c:v>
                </c:pt>
                <c:pt idx="26">
                  <c:v>41007</c:v>
                </c:pt>
                <c:pt idx="27">
                  <c:v>41007</c:v>
                </c:pt>
                <c:pt idx="28">
                  <c:v>41007</c:v>
                </c:pt>
                <c:pt idx="29">
                  <c:v>41007</c:v>
                </c:pt>
                <c:pt idx="30">
                  <c:v>41007</c:v>
                </c:pt>
                <c:pt idx="31">
                  <c:v>41014</c:v>
                </c:pt>
                <c:pt idx="32">
                  <c:v>41014</c:v>
                </c:pt>
                <c:pt idx="33">
                  <c:v>41014</c:v>
                </c:pt>
                <c:pt idx="34">
                  <c:v>41014</c:v>
                </c:pt>
                <c:pt idx="35">
                  <c:v>41014</c:v>
                </c:pt>
                <c:pt idx="36">
                  <c:v>41014</c:v>
                </c:pt>
                <c:pt idx="37">
                  <c:v>41014</c:v>
                </c:pt>
                <c:pt idx="38">
                  <c:v>41014</c:v>
                </c:pt>
                <c:pt idx="39">
                  <c:v>41014</c:v>
                </c:pt>
                <c:pt idx="40">
                  <c:v>41014</c:v>
                </c:pt>
                <c:pt idx="41">
                  <c:v>41014</c:v>
                </c:pt>
                <c:pt idx="42">
                  <c:v>41014</c:v>
                </c:pt>
                <c:pt idx="43">
                  <c:v>41014</c:v>
                </c:pt>
                <c:pt idx="44">
                  <c:v>41021</c:v>
                </c:pt>
                <c:pt idx="45">
                  <c:v>41021</c:v>
                </c:pt>
                <c:pt idx="46">
                  <c:v>41021</c:v>
                </c:pt>
                <c:pt idx="47">
                  <c:v>41021</c:v>
                </c:pt>
                <c:pt idx="48">
                  <c:v>41021</c:v>
                </c:pt>
                <c:pt idx="49">
                  <c:v>41021</c:v>
                </c:pt>
                <c:pt idx="50">
                  <c:v>41021</c:v>
                </c:pt>
                <c:pt idx="51">
                  <c:v>41021</c:v>
                </c:pt>
                <c:pt idx="52">
                  <c:v>41021</c:v>
                </c:pt>
                <c:pt idx="53">
                  <c:v>41021</c:v>
                </c:pt>
                <c:pt idx="54">
                  <c:v>41021</c:v>
                </c:pt>
                <c:pt idx="55">
                  <c:v>41021</c:v>
                </c:pt>
                <c:pt idx="56">
                  <c:v>41028</c:v>
                </c:pt>
                <c:pt idx="57">
                  <c:v>41028</c:v>
                </c:pt>
                <c:pt idx="58">
                  <c:v>41028</c:v>
                </c:pt>
                <c:pt idx="59">
                  <c:v>41028</c:v>
                </c:pt>
                <c:pt idx="60">
                  <c:v>41028</c:v>
                </c:pt>
                <c:pt idx="61">
                  <c:v>41028</c:v>
                </c:pt>
                <c:pt idx="62">
                  <c:v>41028</c:v>
                </c:pt>
                <c:pt idx="63">
                  <c:v>41028</c:v>
                </c:pt>
                <c:pt idx="64">
                  <c:v>41028</c:v>
                </c:pt>
                <c:pt idx="65">
                  <c:v>41028</c:v>
                </c:pt>
                <c:pt idx="66">
                  <c:v>41028</c:v>
                </c:pt>
                <c:pt idx="67">
                  <c:v>41028</c:v>
                </c:pt>
                <c:pt idx="68">
                  <c:v>41028</c:v>
                </c:pt>
                <c:pt idx="69">
                  <c:v>41028</c:v>
                </c:pt>
                <c:pt idx="70">
                  <c:v>41035</c:v>
                </c:pt>
                <c:pt idx="71">
                  <c:v>41035</c:v>
                </c:pt>
                <c:pt idx="72">
                  <c:v>41035</c:v>
                </c:pt>
                <c:pt idx="73">
                  <c:v>41035</c:v>
                </c:pt>
                <c:pt idx="74">
                  <c:v>41035</c:v>
                </c:pt>
                <c:pt idx="75">
                  <c:v>41035</c:v>
                </c:pt>
                <c:pt idx="76">
                  <c:v>41035</c:v>
                </c:pt>
                <c:pt idx="77">
                  <c:v>41035</c:v>
                </c:pt>
                <c:pt idx="78">
                  <c:v>41035</c:v>
                </c:pt>
                <c:pt idx="79">
                  <c:v>41035</c:v>
                </c:pt>
                <c:pt idx="80">
                  <c:v>41035</c:v>
                </c:pt>
                <c:pt idx="81">
                  <c:v>41035</c:v>
                </c:pt>
                <c:pt idx="82">
                  <c:v>41035</c:v>
                </c:pt>
                <c:pt idx="83">
                  <c:v>41035</c:v>
                </c:pt>
                <c:pt idx="84">
                  <c:v>41042</c:v>
                </c:pt>
                <c:pt idx="85">
                  <c:v>41042</c:v>
                </c:pt>
                <c:pt idx="86">
                  <c:v>41042</c:v>
                </c:pt>
                <c:pt idx="87">
                  <c:v>41042</c:v>
                </c:pt>
                <c:pt idx="88">
                  <c:v>41042</c:v>
                </c:pt>
                <c:pt idx="89">
                  <c:v>41042</c:v>
                </c:pt>
                <c:pt idx="90">
                  <c:v>41042</c:v>
                </c:pt>
                <c:pt idx="91">
                  <c:v>41042</c:v>
                </c:pt>
                <c:pt idx="92">
                  <c:v>41042</c:v>
                </c:pt>
                <c:pt idx="93">
                  <c:v>41042</c:v>
                </c:pt>
                <c:pt idx="94">
                  <c:v>41042</c:v>
                </c:pt>
                <c:pt idx="95">
                  <c:v>41042</c:v>
                </c:pt>
                <c:pt idx="96">
                  <c:v>41049</c:v>
                </c:pt>
                <c:pt idx="97">
                  <c:v>41049</c:v>
                </c:pt>
                <c:pt idx="98">
                  <c:v>41049</c:v>
                </c:pt>
                <c:pt idx="99">
                  <c:v>41049</c:v>
                </c:pt>
                <c:pt idx="100">
                  <c:v>41049</c:v>
                </c:pt>
                <c:pt idx="101">
                  <c:v>41049</c:v>
                </c:pt>
                <c:pt idx="102">
                  <c:v>41049</c:v>
                </c:pt>
                <c:pt idx="103">
                  <c:v>41049</c:v>
                </c:pt>
                <c:pt idx="104">
                  <c:v>41049</c:v>
                </c:pt>
                <c:pt idx="105">
                  <c:v>41056</c:v>
                </c:pt>
                <c:pt idx="106">
                  <c:v>41056</c:v>
                </c:pt>
                <c:pt idx="107">
                  <c:v>41056</c:v>
                </c:pt>
                <c:pt idx="108">
                  <c:v>41056</c:v>
                </c:pt>
                <c:pt idx="109">
                  <c:v>41056</c:v>
                </c:pt>
                <c:pt idx="110">
                  <c:v>41056</c:v>
                </c:pt>
                <c:pt idx="111">
                  <c:v>41056</c:v>
                </c:pt>
                <c:pt idx="112">
                  <c:v>41056</c:v>
                </c:pt>
                <c:pt idx="113">
                  <c:v>41063</c:v>
                </c:pt>
                <c:pt idx="114">
                  <c:v>41063</c:v>
                </c:pt>
                <c:pt idx="115">
                  <c:v>41063</c:v>
                </c:pt>
                <c:pt idx="116">
                  <c:v>41063</c:v>
                </c:pt>
                <c:pt idx="117">
                  <c:v>41063</c:v>
                </c:pt>
                <c:pt idx="118">
                  <c:v>41063</c:v>
                </c:pt>
                <c:pt idx="119">
                  <c:v>41063</c:v>
                </c:pt>
                <c:pt idx="120">
                  <c:v>41063</c:v>
                </c:pt>
                <c:pt idx="121">
                  <c:v>41063</c:v>
                </c:pt>
                <c:pt idx="122">
                  <c:v>41063</c:v>
                </c:pt>
                <c:pt idx="123">
                  <c:v>41063</c:v>
                </c:pt>
                <c:pt idx="124">
                  <c:v>41063</c:v>
                </c:pt>
                <c:pt idx="125">
                  <c:v>41070</c:v>
                </c:pt>
                <c:pt idx="126">
                  <c:v>41070</c:v>
                </c:pt>
                <c:pt idx="127">
                  <c:v>41070</c:v>
                </c:pt>
                <c:pt idx="128">
                  <c:v>41070</c:v>
                </c:pt>
                <c:pt idx="129">
                  <c:v>41070</c:v>
                </c:pt>
                <c:pt idx="130">
                  <c:v>41070</c:v>
                </c:pt>
                <c:pt idx="131">
                  <c:v>41070</c:v>
                </c:pt>
                <c:pt idx="132">
                  <c:v>41070</c:v>
                </c:pt>
                <c:pt idx="133">
                  <c:v>41077</c:v>
                </c:pt>
                <c:pt idx="134">
                  <c:v>41077</c:v>
                </c:pt>
                <c:pt idx="135">
                  <c:v>41077</c:v>
                </c:pt>
                <c:pt idx="136">
                  <c:v>41077</c:v>
                </c:pt>
                <c:pt idx="137">
                  <c:v>41077</c:v>
                </c:pt>
                <c:pt idx="138">
                  <c:v>41077</c:v>
                </c:pt>
                <c:pt idx="139">
                  <c:v>41077</c:v>
                </c:pt>
                <c:pt idx="140">
                  <c:v>41077</c:v>
                </c:pt>
                <c:pt idx="141">
                  <c:v>41077</c:v>
                </c:pt>
                <c:pt idx="142">
                  <c:v>41077</c:v>
                </c:pt>
                <c:pt idx="143">
                  <c:v>41077</c:v>
                </c:pt>
                <c:pt idx="144">
                  <c:v>41077</c:v>
                </c:pt>
                <c:pt idx="145">
                  <c:v>41077</c:v>
                </c:pt>
                <c:pt idx="146">
                  <c:v>41077</c:v>
                </c:pt>
                <c:pt idx="147">
                  <c:v>41077</c:v>
                </c:pt>
                <c:pt idx="148">
                  <c:v>41084</c:v>
                </c:pt>
                <c:pt idx="149">
                  <c:v>41084</c:v>
                </c:pt>
                <c:pt idx="150">
                  <c:v>41084</c:v>
                </c:pt>
                <c:pt idx="151">
                  <c:v>41084</c:v>
                </c:pt>
                <c:pt idx="152">
                  <c:v>41084</c:v>
                </c:pt>
                <c:pt idx="153">
                  <c:v>41084</c:v>
                </c:pt>
                <c:pt idx="154">
                  <c:v>41084</c:v>
                </c:pt>
                <c:pt idx="155">
                  <c:v>41084</c:v>
                </c:pt>
                <c:pt idx="156">
                  <c:v>41091</c:v>
                </c:pt>
                <c:pt idx="157">
                  <c:v>41091</c:v>
                </c:pt>
                <c:pt idx="158">
                  <c:v>41091</c:v>
                </c:pt>
                <c:pt idx="159">
                  <c:v>41091</c:v>
                </c:pt>
                <c:pt idx="160">
                  <c:v>41091</c:v>
                </c:pt>
                <c:pt idx="161">
                  <c:v>41091</c:v>
                </c:pt>
                <c:pt idx="162">
                  <c:v>41091</c:v>
                </c:pt>
                <c:pt idx="163">
                  <c:v>41091</c:v>
                </c:pt>
                <c:pt idx="164">
                  <c:v>41091</c:v>
                </c:pt>
                <c:pt idx="165">
                  <c:v>41098</c:v>
                </c:pt>
                <c:pt idx="166">
                  <c:v>41098</c:v>
                </c:pt>
                <c:pt idx="167">
                  <c:v>41098</c:v>
                </c:pt>
                <c:pt idx="168">
                  <c:v>41098</c:v>
                </c:pt>
                <c:pt idx="169">
                  <c:v>41098</c:v>
                </c:pt>
                <c:pt idx="170">
                  <c:v>41098</c:v>
                </c:pt>
                <c:pt idx="171">
                  <c:v>41098</c:v>
                </c:pt>
                <c:pt idx="172">
                  <c:v>41098</c:v>
                </c:pt>
                <c:pt idx="173">
                  <c:v>41098</c:v>
                </c:pt>
                <c:pt idx="174">
                  <c:v>41098</c:v>
                </c:pt>
                <c:pt idx="175">
                  <c:v>41105</c:v>
                </c:pt>
                <c:pt idx="176">
                  <c:v>41105</c:v>
                </c:pt>
                <c:pt idx="177">
                  <c:v>41105</c:v>
                </c:pt>
                <c:pt idx="178">
                  <c:v>41105</c:v>
                </c:pt>
                <c:pt idx="179">
                  <c:v>41105</c:v>
                </c:pt>
                <c:pt idx="180">
                  <c:v>41105</c:v>
                </c:pt>
                <c:pt idx="181">
                  <c:v>41105</c:v>
                </c:pt>
                <c:pt idx="182">
                  <c:v>41112</c:v>
                </c:pt>
                <c:pt idx="183">
                  <c:v>41112</c:v>
                </c:pt>
                <c:pt idx="184">
                  <c:v>41112</c:v>
                </c:pt>
                <c:pt idx="185">
                  <c:v>41112</c:v>
                </c:pt>
                <c:pt idx="186">
                  <c:v>41112</c:v>
                </c:pt>
                <c:pt idx="187">
                  <c:v>41112</c:v>
                </c:pt>
                <c:pt idx="188">
                  <c:v>41112</c:v>
                </c:pt>
                <c:pt idx="189">
                  <c:v>41119</c:v>
                </c:pt>
                <c:pt idx="190">
                  <c:v>41119</c:v>
                </c:pt>
                <c:pt idx="191">
                  <c:v>41119</c:v>
                </c:pt>
                <c:pt idx="192">
                  <c:v>41119</c:v>
                </c:pt>
                <c:pt idx="193">
                  <c:v>41119</c:v>
                </c:pt>
                <c:pt idx="194">
                  <c:v>41119</c:v>
                </c:pt>
                <c:pt idx="195">
                  <c:v>41119</c:v>
                </c:pt>
                <c:pt idx="196">
                  <c:v>41119</c:v>
                </c:pt>
                <c:pt idx="197">
                  <c:v>41119</c:v>
                </c:pt>
                <c:pt idx="198">
                  <c:v>41119</c:v>
                </c:pt>
                <c:pt idx="199">
                  <c:v>41119</c:v>
                </c:pt>
                <c:pt idx="200">
                  <c:v>41126</c:v>
                </c:pt>
                <c:pt idx="201">
                  <c:v>41126</c:v>
                </c:pt>
                <c:pt idx="202">
                  <c:v>41126</c:v>
                </c:pt>
                <c:pt idx="203">
                  <c:v>41126</c:v>
                </c:pt>
                <c:pt idx="204">
                  <c:v>41126</c:v>
                </c:pt>
                <c:pt idx="205">
                  <c:v>41126</c:v>
                </c:pt>
                <c:pt idx="206">
                  <c:v>41126</c:v>
                </c:pt>
                <c:pt idx="207">
                  <c:v>41126</c:v>
                </c:pt>
                <c:pt idx="208">
                  <c:v>41126</c:v>
                </c:pt>
                <c:pt idx="209">
                  <c:v>41133</c:v>
                </c:pt>
                <c:pt idx="210">
                  <c:v>41133</c:v>
                </c:pt>
                <c:pt idx="211">
                  <c:v>41133</c:v>
                </c:pt>
                <c:pt idx="212">
                  <c:v>41133</c:v>
                </c:pt>
                <c:pt idx="213">
                  <c:v>41133</c:v>
                </c:pt>
                <c:pt idx="214">
                  <c:v>41133</c:v>
                </c:pt>
                <c:pt idx="215">
                  <c:v>41133</c:v>
                </c:pt>
                <c:pt idx="216">
                  <c:v>41133</c:v>
                </c:pt>
                <c:pt idx="217">
                  <c:v>41133</c:v>
                </c:pt>
                <c:pt idx="218">
                  <c:v>41133</c:v>
                </c:pt>
                <c:pt idx="219">
                  <c:v>41140</c:v>
                </c:pt>
                <c:pt idx="220">
                  <c:v>41140</c:v>
                </c:pt>
                <c:pt idx="221">
                  <c:v>41140</c:v>
                </c:pt>
                <c:pt idx="222">
                  <c:v>41140</c:v>
                </c:pt>
                <c:pt idx="223">
                  <c:v>41140</c:v>
                </c:pt>
                <c:pt idx="224">
                  <c:v>41140</c:v>
                </c:pt>
                <c:pt idx="225">
                  <c:v>41140</c:v>
                </c:pt>
                <c:pt idx="226">
                  <c:v>41140</c:v>
                </c:pt>
                <c:pt idx="227">
                  <c:v>41140</c:v>
                </c:pt>
                <c:pt idx="228">
                  <c:v>41147</c:v>
                </c:pt>
                <c:pt idx="229">
                  <c:v>41147</c:v>
                </c:pt>
                <c:pt idx="230">
                  <c:v>41147</c:v>
                </c:pt>
                <c:pt idx="231">
                  <c:v>41147</c:v>
                </c:pt>
                <c:pt idx="232">
                  <c:v>41147</c:v>
                </c:pt>
                <c:pt idx="233">
                  <c:v>41147</c:v>
                </c:pt>
                <c:pt idx="234">
                  <c:v>41147</c:v>
                </c:pt>
                <c:pt idx="235">
                  <c:v>41147</c:v>
                </c:pt>
                <c:pt idx="236">
                  <c:v>41147</c:v>
                </c:pt>
                <c:pt idx="237">
                  <c:v>41154</c:v>
                </c:pt>
                <c:pt idx="238">
                  <c:v>41154</c:v>
                </c:pt>
                <c:pt idx="239">
                  <c:v>41154</c:v>
                </c:pt>
                <c:pt idx="240">
                  <c:v>41154</c:v>
                </c:pt>
                <c:pt idx="241">
                  <c:v>41154</c:v>
                </c:pt>
                <c:pt idx="242">
                  <c:v>41154</c:v>
                </c:pt>
                <c:pt idx="243">
                  <c:v>41154</c:v>
                </c:pt>
                <c:pt idx="244">
                  <c:v>41154</c:v>
                </c:pt>
                <c:pt idx="245">
                  <c:v>41154</c:v>
                </c:pt>
                <c:pt idx="246">
                  <c:v>41161</c:v>
                </c:pt>
                <c:pt idx="247">
                  <c:v>41161</c:v>
                </c:pt>
                <c:pt idx="248">
                  <c:v>41161</c:v>
                </c:pt>
                <c:pt idx="249">
                  <c:v>41161</c:v>
                </c:pt>
                <c:pt idx="250">
                  <c:v>41161</c:v>
                </c:pt>
                <c:pt idx="251">
                  <c:v>41161</c:v>
                </c:pt>
                <c:pt idx="252">
                  <c:v>41161</c:v>
                </c:pt>
                <c:pt idx="253">
                  <c:v>41161</c:v>
                </c:pt>
                <c:pt idx="254">
                  <c:v>41161</c:v>
                </c:pt>
                <c:pt idx="255">
                  <c:v>41161</c:v>
                </c:pt>
                <c:pt idx="256">
                  <c:v>41161</c:v>
                </c:pt>
                <c:pt idx="257">
                  <c:v>41168</c:v>
                </c:pt>
                <c:pt idx="258">
                  <c:v>41168</c:v>
                </c:pt>
                <c:pt idx="259">
                  <c:v>41168</c:v>
                </c:pt>
                <c:pt idx="260">
                  <c:v>41168</c:v>
                </c:pt>
                <c:pt idx="261">
                  <c:v>41168</c:v>
                </c:pt>
                <c:pt idx="262">
                  <c:v>41168</c:v>
                </c:pt>
                <c:pt idx="263">
                  <c:v>41168</c:v>
                </c:pt>
                <c:pt idx="264">
                  <c:v>41168</c:v>
                </c:pt>
                <c:pt idx="265">
                  <c:v>41168</c:v>
                </c:pt>
                <c:pt idx="266">
                  <c:v>41175</c:v>
                </c:pt>
                <c:pt idx="267">
                  <c:v>41175</c:v>
                </c:pt>
                <c:pt idx="268">
                  <c:v>41175</c:v>
                </c:pt>
                <c:pt idx="269">
                  <c:v>41175</c:v>
                </c:pt>
                <c:pt idx="270">
                  <c:v>41175</c:v>
                </c:pt>
                <c:pt idx="271">
                  <c:v>41175</c:v>
                </c:pt>
                <c:pt idx="272">
                  <c:v>41175</c:v>
                </c:pt>
                <c:pt idx="273">
                  <c:v>41175</c:v>
                </c:pt>
                <c:pt idx="274">
                  <c:v>41175</c:v>
                </c:pt>
                <c:pt idx="275">
                  <c:v>41182</c:v>
                </c:pt>
                <c:pt idx="276">
                  <c:v>41182</c:v>
                </c:pt>
                <c:pt idx="277">
                  <c:v>41182</c:v>
                </c:pt>
                <c:pt idx="278">
                  <c:v>41182</c:v>
                </c:pt>
                <c:pt idx="279">
                  <c:v>41182</c:v>
                </c:pt>
                <c:pt idx="280">
                  <c:v>41182</c:v>
                </c:pt>
                <c:pt idx="281">
                  <c:v>41182</c:v>
                </c:pt>
                <c:pt idx="282">
                  <c:v>41182</c:v>
                </c:pt>
                <c:pt idx="283">
                  <c:v>41189</c:v>
                </c:pt>
                <c:pt idx="284">
                  <c:v>41189</c:v>
                </c:pt>
                <c:pt idx="285">
                  <c:v>41189</c:v>
                </c:pt>
                <c:pt idx="286">
                  <c:v>41189</c:v>
                </c:pt>
                <c:pt idx="287">
                  <c:v>41189</c:v>
                </c:pt>
                <c:pt idx="288">
                  <c:v>41189</c:v>
                </c:pt>
                <c:pt idx="289">
                  <c:v>41189</c:v>
                </c:pt>
                <c:pt idx="290">
                  <c:v>41189</c:v>
                </c:pt>
                <c:pt idx="291">
                  <c:v>41189</c:v>
                </c:pt>
                <c:pt idx="292">
                  <c:v>41189</c:v>
                </c:pt>
                <c:pt idx="293">
                  <c:v>41196</c:v>
                </c:pt>
                <c:pt idx="294">
                  <c:v>41196</c:v>
                </c:pt>
                <c:pt idx="295">
                  <c:v>41196</c:v>
                </c:pt>
                <c:pt idx="296">
                  <c:v>41196</c:v>
                </c:pt>
                <c:pt idx="297">
                  <c:v>41196</c:v>
                </c:pt>
                <c:pt idx="298">
                  <c:v>41196</c:v>
                </c:pt>
                <c:pt idx="299">
                  <c:v>41196</c:v>
                </c:pt>
                <c:pt idx="300">
                  <c:v>41196</c:v>
                </c:pt>
                <c:pt idx="301">
                  <c:v>41196</c:v>
                </c:pt>
                <c:pt idx="302">
                  <c:v>41196</c:v>
                </c:pt>
                <c:pt idx="303">
                  <c:v>41196</c:v>
                </c:pt>
                <c:pt idx="304">
                  <c:v>41196</c:v>
                </c:pt>
                <c:pt idx="305">
                  <c:v>41196</c:v>
                </c:pt>
                <c:pt idx="306">
                  <c:v>41203</c:v>
                </c:pt>
                <c:pt idx="307">
                  <c:v>41203</c:v>
                </c:pt>
                <c:pt idx="308">
                  <c:v>41203</c:v>
                </c:pt>
                <c:pt idx="309">
                  <c:v>41203</c:v>
                </c:pt>
                <c:pt idx="310">
                  <c:v>41203</c:v>
                </c:pt>
                <c:pt idx="311">
                  <c:v>41203</c:v>
                </c:pt>
                <c:pt idx="312">
                  <c:v>41203</c:v>
                </c:pt>
                <c:pt idx="313">
                  <c:v>41203</c:v>
                </c:pt>
                <c:pt idx="314">
                  <c:v>41203</c:v>
                </c:pt>
                <c:pt idx="315">
                  <c:v>41203</c:v>
                </c:pt>
                <c:pt idx="316">
                  <c:v>41210</c:v>
                </c:pt>
                <c:pt idx="317">
                  <c:v>41210</c:v>
                </c:pt>
                <c:pt idx="318">
                  <c:v>41210</c:v>
                </c:pt>
                <c:pt idx="319">
                  <c:v>41210</c:v>
                </c:pt>
                <c:pt idx="320">
                  <c:v>41210</c:v>
                </c:pt>
                <c:pt idx="321">
                  <c:v>41210</c:v>
                </c:pt>
                <c:pt idx="322">
                  <c:v>41210</c:v>
                </c:pt>
                <c:pt idx="323">
                  <c:v>41210</c:v>
                </c:pt>
                <c:pt idx="324">
                  <c:v>41210</c:v>
                </c:pt>
                <c:pt idx="325">
                  <c:v>41210</c:v>
                </c:pt>
                <c:pt idx="326">
                  <c:v>41210</c:v>
                </c:pt>
                <c:pt idx="327">
                  <c:v>41217</c:v>
                </c:pt>
                <c:pt idx="328">
                  <c:v>41217</c:v>
                </c:pt>
                <c:pt idx="329">
                  <c:v>41217</c:v>
                </c:pt>
                <c:pt idx="330">
                  <c:v>41217</c:v>
                </c:pt>
                <c:pt idx="331">
                  <c:v>41217</c:v>
                </c:pt>
                <c:pt idx="332">
                  <c:v>41217</c:v>
                </c:pt>
                <c:pt idx="333">
                  <c:v>41217</c:v>
                </c:pt>
                <c:pt idx="334">
                  <c:v>41217</c:v>
                </c:pt>
                <c:pt idx="335">
                  <c:v>41217</c:v>
                </c:pt>
                <c:pt idx="336">
                  <c:v>41217</c:v>
                </c:pt>
                <c:pt idx="337">
                  <c:v>41217</c:v>
                </c:pt>
                <c:pt idx="338">
                  <c:v>41217</c:v>
                </c:pt>
                <c:pt idx="339">
                  <c:v>41224</c:v>
                </c:pt>
                <c:pt idx="340">
                  <c:v>41224</c:v>
                </c:pt>
                <c:pt idx="341">
                  <c:v>41224</c:v>
                </c:pt>
                <c:pt idx="342">
                  <c:v>41224</c:v>
                </c:pt>
                <c:pt idx="343">
                  <c:v>41224</c:v>
                </c:pt>
                <c:pt idx="344">
                  <c:v>41224</c:v>
                </c:pt>
                <c:pt idx="345">
                  <c:v>41224</c:v>
                </c:pt>
                <c:pt idx="346">
                  <c:v>41224</c:v>
                </c:pt>
                <c:pt idx="347">
                  <c:v>41224</c:v>
                </c:pt>
                <c:pt idx="348">
                  <c:v>41231</c:v>
                </c:pt>
                <c:pt idx="349">
                  <c:v>41231</c:v>
                </c:pt>
                <c:pt idx="350">
                  <c:v>41231</c:v>
                </c:pt>
                <c:pt idx="351">
                  <c:v>41231</c:v>
                </c:pt>
                <c:pt idx="352">
                  <c:v>41231</c:v>
                </c:pt>
                <c:pt idx="353">
                  <c:v>41231</c:v>
                </c:pt>
                <c:pt idx="354">
                  <c:v>41231</c:v>
                </c:pt>
                <c:pt idx="355">
                  <c:v>41231</c:v>
                </c:pt>
                <c:pt idx="356">
                  <c:v>41231</c:v>
                </c:pt>
                <c:pt idx="357">
                  <c:v>41231</c:v>
                </c:pt>
                <c:pt idx="358">
                  <c:v>41231</c:v>
                </c:pt>
                <c:pt idx="359">
                  <c:v>41238</c:v>
                </c:pt>
                <c:pt idx="360">
                  <c:v>41238</c:v>
                </c:pt>
                <c:pt idx="361">
                  <c:v>41238</c:v>
                </c:pt>
                <c:pt idx="362">
                  <c:v>41238</c:v>
                </c:pt>
                <c:pt idx="363">
                  <c:v>41238</c:v>
                </c:pt>
                <c:pt idx="364">
                  <c:v>41238</c:v>
                </c:pt>
                <c:pt idx="365">
                  <c:v>41238</c:v>
                </c:pt>
                <c:pt idx="366">
                  <c:v>41238</c:v>
                </c:pt>
                <c:pt idx="367">
                  <c:v>41238</c:v>
                </c:pt>
                <c:pt idx="368">
                  <c:v>41238</c:v>
                </c:pt>
                <c:pt idx="369">
                  <c:v>41238</c:v>
                </c:pt>
                <c:pt idx="370">
                  <c:v>41238</c:v>
                </c:pt>
                <c:pt idx="371">
                  <c:v>41245</c:v>
                </c:pt>
                <c:pt idx="372">
                  <c:v>41245</c:v>
                </c:pt>
                <c:pt idx="373">
                  <c:v>41245</c:v>
                </c:pt>
                <c:pt idx="374">
                  <c:v>41245</c:v>
                </c:pt>
                <c:pt idx="375">
                  <c:v>41245</c:v>
                </c:pt>
                <c:pt idx="376">
                  <c:v>41245</c:v>
                </c:pt>
                <c:pt idx="377">
                  <c:v>41245</c:v>
                </c:pt>
                <c:pt idx="378">
                  <c:v>41245</c:v>
                </c:pt>
                <c:pt idx="379">
                  <c:v>41245</c:v>
                </c:pt>
                <c:pt idx="380">
                  <c:v>41245</c:v>
                </c:pt>
                <c:pt idx="381">
                  <c:v>41245</c:v>
                </c:pt>
                <c:pt idx="382">
                  <c:v>41245</c:v>
                </c:pt>
                <c:pt idx="383">
                  <c:v>41252</c:v>
                </c:pt>
                <c:pt idx="384">
                  <c:v>41252</c:v>
                </c:pt>
                <c:pt idx="385">
                  <c:v>41252</c:v>
                </c:pt>
                <c:pt idx="386">
                  <c:v>41252</c:v>
                </c:pt>
                <c:pt idx="387">
                  <c:v>41252</c:v>
                </c:pt>
                <c:pt idx="388">
                  <c:v>41252</c:v>
                </c:pt>
                <c:pt idx="389">
                  <c:v>41252</c:v>
                </c:pt>
                <c:pt idx="390">
                  <c:v>41252</c:v>
                </c:pt>
                <c:pt idx="391">
                  <c:v>41252</c:v>
                </c:pt>
                <c:pt idx="392">
                  <c:v>41252</c:v>
                </c:pt>
                <c:pt idx="393">
                  <c:v>41259</c:v>
                </c:pt>
                <c:pt idx="394">
                  <c:v>41259</c:v>
                </c:pt>
                <c:pt idx="395">
                  <c:v>41259</c:v>
                </c:pt>
                <c:pt idx="396">
                  <c:v>41259</c:v>
                </c:pt>
                <c:pt idx="397">
                  <c:v>41259</c:v>
                </c:pt>
                <c:pt idx="398">
                  <c:v>41259</c:v>
                </c:pt>
                <c:pt idx="399">
                  <c:v>41259</c:v>
                </c:pt>
                <c:pt idx="400">
                  <c:v>41259</c:v>
                </c:pt>
                <c:pt idx="401">
                  <c:v>41259</c:v>
                </c:pt>
                <c:pt idx="402">
                  <c:v>41259</c:v>
                </c:pt>
                <c:pt idx="403">
                  <c:v>41259</c:v>
                </c:pt>
                <c:pt idx="404">
                  <c:v>41266</c:v>
                </c:pt>
                <c:pt idx="405">
                  <c:v>41266</c:v>
                </c:pt>
                <c:pt idx="406">
                  <c:v>41266</c:v>
                </c:pt>
                <c:pt idx="407">
                  <c:v>41266</c:v>
                </c:pt>
                <c:pt idx="408">
                  <c:v>41266</c:v>
                </c:pt>
                <c:pt idx="409">
                  <c:v>41266</c:v>
                </c:pt>
                <c:pt idx="410">
                  <c:v>41266</c:v>
                </c:pt>
                <c:pt idx="411">
                  <c:v>41266</c:v>
                </c:pt>
                <c:pt idx="412">
                  <c:v>41266</c:v>
                </c:pt>
                <c:pt idx="413">
                  <c:v>41266</c:v>
                </c:pt>
                <c:pt idx="414">
                  <c:v>41266</c:v>
                </c:pt>
                <c:pt idx="415">
                  <c:v>41266</c:v>
                </c:pt>
                <c:pt idx="416">
                  <c:v>41273</c:v>
                </c:pt>
                <c:pt idx="417">
                  <c:v>41273</c:v>
                </c:pt>
                <c:pt idx="418">
                  <c:v>41273</c:v>
                </c:pt>
                <c:pt idx="419">
                  <c:v>41273</c:v>
                </c:pt>
                <c:pt idx="420">
                  <c:v>41273</c:v>
                </c:pt>
                <c:pt idx="421">
                  <c:v>41273</c:v>
                </c:pt>
                <c:pt idx="422">
                  <c:v>41273</c:v>
                </c:pt>
                <c:pt idx="423">
                  <c:v>41273</c:v>
                </c:pt>
                <c:pt idx="424">
                  <c:v>41273</c:v>
                </c:pt>
                <c:pt idx="425">
                  <c:v>41280</c:v>
                </c:pt>
                <c:pt idx="426">
                  <c:v>41280</c:v>
                </c:pt>
                <c:pt idx="427">
                  <c:v>41280</c:v>
                </c:pt>
                <c:pt idx="428">
                  <c:v>41280</c:v>
                </c:pt>
                <c:pt idx="429">
                  <c:v>41280</c:v>
                </c:pt>
                <c:pt idx="430">
                  <c:v>41280</c:v>
                </c:pt>
                <c:pt idx="431">
                  <c:v>41280</c:v>
                </c:pt>
                <c:pt idx="432">
                  <c:v>41280</c:v>
                </c:pt>
                <c:pt idx="433">
                  <c:v>41280</c:v>
                </c:pt>
                <c:pt idx="434">
                  <c:v>41287</c:v>
                </c:pt>
                <c:pt idx="435">
                  <c:v>41287</c:v>
                </c:pt>
                <c:pt idx="436">
                  <c:v>41287</c:v>
                </c:pt>
                <c:pt idx="437">
                  <c:v>41287</c:v>
                </c:pt>
                <c:pt idx="438">
                  <c:v>41287</c:v>
                </c:pt>
                <c:pt idx="439">
                  <c:v>41287</c:v>
                </c:pt>
                <c:pt idx="440">
                  <c:v>41287</c:v>
                </c:pt>
                <c:pt idx="441">
                  <c:v>41287</c:v>
                </c:pt>
                <c:pt idx="442">
                  <c:v>41287</c:v>
                </c:pt>
                <c:pt idx="443">
                  <c:v>41294</c:v>
                </c:pt>
                <c:pt idx="444">
                  <c:v>41294</c:v>
                </c:pt>
                <c:pt idx="445">
                  <c:v>41294</c:v>
                </c:pt>
                <c:pt idx="446">
                  <c:v>41294</c:v>
                </c:pt>
                <c:pt idx="447">
                  <c:v>41294</c:v>
                </c:pt>
                <c:pt idx="448">
                  <c:v>41294</c:v>
                </c:pt>
                <c:pt idx="449">
                  <c:v>41294</c:v>
                </c:pt>
                <c:pt idx="450">
                  <c:v>41294</c:v>
                </c:pt>
                <c:pt idx="451">
                  <c:v>41294</c:v>
                </c:pt>
                <c:pt idx="452">
                  <c:v>41294</c:v>
                </c:pt>
                <c:pt idx="453">
                  <c:v>41294</c:v>
                </c:pt>
                <c:pt idx="454">
                  <c:v>41301</c:v>
                </c:pt>
                <c:pt idx="455">
                  <c:v>41301</c:v>
                </c:pt>
                <c:pt idx="456">
                  <c:v>41301</c:v>
                </c:pt>
                <c:pt idx="457">
                  <c:v>41301</c:v>
                </c:pt>
                <c:pt idx="458">
                  <c:v>41301</c:v>
                </c:pt>
                <c:pt idx="459">
                  <c:v>41301</c:v>
                </c:pt>
                <c:pt idx="460">
                  <c:v>41301</c:v>
                </c:pt>
                <c:pt idx="461">
                  <c:v>41301</c:v>
                </c:pt>
                <c:pt idx="462">
                  <c:v>41301</c:v>
                </c:pt>
                <c:pt idx="463">
                  <c:v>41308</c:v>
                </c:pt>
                <c:pt idx="464">
                  <c:v>41308</c:v>
                </c:pt>
                <c:pt idx="465">
                  <c:v>41308</c:v>
                </c:pt>
                <c:pt idx="466">
                  <c:v>41308</c:v>
                </c:pt>
                <c:pt idx="467">
                  <c:v>41308</c:v>
                </c:pt>
                <c:pt idx="468">
                  <c:v>41308</c:v>
                </c:pt>
                <c:pt idx="469">
                  <c:v>41308</c:v>
                </c:pt>
                <c:pt idx="470">
                  <c:v>41308</c:v>
                </c:pt>
                <c:pt idx="471">
                  <c:v>41308</c:v>
                </c:pt>
                <c:pt idx="472">
                  <c:v>41308</c:v>
                </c:pt>
                <c:pt idx="473">
                  <c:v>41308</c:v>
                </c:pt>
                <c:pt idx="474">
                  <c:v>41308</c:v>
                </c:pt>
                <c:pt idx="475">
                  <c:v>41315</c:v>
                </c:pt>
                <c:pt idx="476">
                  <c:v>41315</c:v>
                </c:pt>
                <c:pt idx="477">
                  <c:v>41315</c:v>
                </c:pt>
                <c:pt idx="478">
                  <c:v>41315</c:v>
                </c:pt>
                <c:pt idx="479">
                  <c:v>41315</c:v>
                </c:pt>
                <c:pt idx="480">
                  <c:v>41315</c:v>
                </c:pt>
                <c:pt idx="481">
                  <c:v>41315</c:v>
                </c:pt>
                <c:pt idx="482">
                  <c:v>41315</c:v>
                </c:pt>
                <c:pt idx="483">
                  <c:v>41315</c:v>
                </c:pt>
                <c:pt idx="484">
                  <c:v>41322</c:v>
                </c:pt>
                <c:pt idx="485">
                  <c:v>41322</c:v>
                </c:pt>
                <c:pt idx="486">
                  <c:v>41322</c:v>
                </c:pt>
                <c:pt idx="487">
                  <c:v>41322</c:v>
                </c:pt>
                <c:pt idx="488">
                  <c:v>41322</c:v>
                </c:pt>
                <c:pt idx="489">
                  <c:v>41322</c:v>
                </c:pt>
                <c:pt idx="490">
                  <c:v>41322</c:v>
                </c:pt>
                <c:pt idx="491">
                  <c:v>41322</c:v>
                </c:pt>
                <c:pt idx="492">
                  <c:v>41322</c:v>
                </c:pt>
                <c:pt idx="493">
                  <c:v>41322</c:v>
                </c:pt>
                <c:pt idx="494">
                  <c:v>41322</c:v>
                </c:pt>
                <c:pt idx="495">
                  <c:v>41322</c:v>
                </c:pt>
                <c:pt idx="496">
                  <c:v>41322</c:v>
                </c:pt>
                <c:pt idx="497">
                  <c:v>41322</c:v>
                </c:pt>
                <c:pt idx="498">
                  <c:v>41322</c:v>
                </c:pt>
                <c:pt idx="499">
                  <c:v>41329</c:v>
                </c:pt>
                <c:pt idx="500">
                  <c:v>41329</c:v>
                </c:pt>
                <c:pt idx="501">
                  <c:v>41329</c:v>
                </c:pt>
                <c:pt idx="502">
                  <c:v>41329</c:v>
                </c:pt>
                <c:pt idx="503">
                  <c:v>41329</c:v>
                </c:pt>
                <c:pt idx="504">
                  <c:v>41329</c:v>
                </c:pt>
                <c:pt idx="505">
                  <c:v>41329</c:v>
                </c:pt>
                <c:pt idx="506">
                  <c:v>41329</c:v>
                </c:pt>
                <c:pt idx="507">
                  <c:v>41329</c:v>
                </c:pt>
                <c:pt idx="508">
                  <c:v>41329</c:v>
                </c:pt>
                <c:pt idx="509">
                  <c:v>41329</c:v>
                </c:pt>
                <c:pt idx="510">
                  <c:v>41329</c:v>
                </c:pt>
                <c:pt idx="511">
                  <c:v>41329</c:v>
                </c:pt>
                <c:pt idx="512">
                  <c:v>41329</c:v>
                </c:pt>
                <c:pt idx="513">
                  <c:v>41329</c:v>
                </c:pt>
                <c:pt idx="514">
                  <c:v>41329</c:v>
                </c:pt>
                <c:pt idx="515">
                  <c:v>41336</c:v>
                </c:pt>
                <c:pt idx="516">
                  <c:v>41336</c:v>
                </c:pt>
                <c:pt idx="517">
                  <c:v>41336</c:v>
                </c:pt>
                <c:pt idx="518">
                  <c:v>41336</c:v>
                </c:pt>
                <c:pt idx="519">
                  <c:v>41336</c:v>
                </c:pt>
                <c:pt idx="520">
                  <c:v>41336</c:v>
                </c:pt>
                <c:pt idx="521">
                  <c:v>41336</c:v>
                </c:pt>
                <c:pt idx="522">
                  <c:v>41336</c:v>
                </c:pt>
                <c:pt idx="523">
                  <c:v>41336</c:v>
                </c:pt>
                <c:pt idx="524">
                  <c:v>41343</c:v>
                </c:pt>
                <c:pt idx="525">
                  <c:v>41343</c:v>
                </c:pt>
                <c:pt idx="526">
                  <c:v>41343</c:v>
                </c:pt>
                <c:pt idx="527">
                  <c:v>41343</c:v>
                </c:pt>
                <c:pt idx="528">
                  <c:v>41343</c:v>
                </c:pt>
                <c:pt idx="529">
                  <c:v>41343</c:v>
                </c:pt>
                <c:pt idx="530">
                  <c:v>41343</c:v>
                </c:pt>
                <c:pt idx="531">
                  <c:v>41343</c:v>
                </c:pt>
                <c:pt idx="532">
                  <c:v>41350</c:v>
                </c:pt>
                <c:pt idx="533">
                  <c:v>41350</c:v>
                </c:pt>
                <c:pt idx="534">
                  <c:v>41350</c:v>
                </c:pt>
                <c:pt idx="535">
                  <c:v>41350</c:v>
                </c:pt>
                <c:pt idx="536">
                  <c:v>41350</c:v>
                </c:pt>
                <c:pt idx="537">
                  <c:v>41350</c:v>
                </c:pt>
                <c:pt idx="538">
                  <c:v>41350</c:v>
                </c:pt>
                <c:pt idx="539">
                  <c:v>41350</c:v>
                </c:pt>
                <c:pt idx="540">
                  <c:v>41357</c:v>
                </c:pt>
                <c:pt idx="541">
                  <c:v>41357</c:v>
                </c:pt>
                <c:pt idx="542">
                  <c:v>41357</c:v>
                </c:pt>
                <c:pt idx="543">
                  <c:v>41357</c:v>
                </c:pt>
                <c:pt idx="544">
                  <c:v>41357</c:v>
                </c:pt>
                <c:pt idx="545">
                  <c:v>41357</c:v>
                </c:pt>
                <c:pt idx="546">
                  <c:v>41357</c:v>
                </c:pt>
                <c:pt idx="547">
                  <c:v>41364</c:v>
                </c:pt>
                <c:pt idx="548">
                  <c:v>41364</c:v>
                </c:pt>
                <c:pt idx="549">
                  <c:v>41364</c:v>
                </c:pt>
                <c:pt idx="550">
                  <c:v>41364</c:v>
                </c:pt>
                <c:pt idx="551">
                  <c:v>41364</c:v>
                </c:pt>
                <c:pt idx="552">
                  <c:v>41364</c:v>
                </c:pt>
                <c:pt idx="553">
                  <c:v>41364</c:v>
                </c:pt>
                <c:pt idx="554">
                  <c:v>41364</c:v>
                </c:pt>
                <c:pt idx="555">
                  <c:v>41364</c:v>
                </c:pt>
                <c:pt idx="556">
                  <c:v>41364</c:v>
                </c:pt>
                <c:pt idx="557">
                  <c:v>41371</c:v>
                </c:pt>
                <c:pt idx="558">
                  <c:v>41371</c:v>
                </c:pt>
                <c:pt idx="559">
                  <c:v>41371</c:v>
                </c:pt>
                <c:pt idx="560">
                  <c:v>41371</c:v>
                </c:pt>
                <c:pt idx="561">
                  <c:v>41371</c:v>
                </c:pt>
                <c:pt idx="562">
                  <c:v>41371</c:v>
                </c:pt>
                <c:pt idx="563">
                  <c:v>41371</c:v>
                </c:pt>
                <c:pt idx="564">
                  <c:v>41371</c:v>
                </c:pt>
                <c:pt idx="565">
                  <c:v>41371</c:v>
                </c:pt>
                <c:pt idx="566">
                  <c:v>41371</c:v>
                </c:pt>
                <c:pt idx="567">
                  <c:v>41371</c:v>
                </c:pt>
                <c:pt idx="568">
                  <c:v>41371</c:v>
                </c:pt>
                <c:pt idx="569">
                  <c:v>41378</c:v>
                </c:pt>
                <c:pt idx="570">
                  <c:v>41378</c:v>
                </c:pt>
                <c:pt idx="571">
                  <c:v>41378</c:v>
                </c:pt>
                <c:pt idx="572">
                  <c:v>41378</c:v>
                </c:pt>
                <c:pt idx="573">
                  <c:v>41378</c:v>
                </c:pt>
                <c:pt idx="574">
                  <c:v>41378</c:v>
                </c:pt>
                <c:pt idx="575">
                  <c:v>41378</c:v>
                </c:pt>
                <c:pt idx="576">
                  <c:v>41378</c:v>
                </c:pt>
                <c:pt idx="577">
                  <c:v>41378</c:v>
                </c:pt>
                <c:pt idx="578">
                  <c:v>41378</c:v>
                </c:pt>
                <c:pt idx="579">
                  <c:v>41378</c:v>
                </c:pt>
                <c:pt idx="580">
                  <c:v>41378</c:v>
                </c:pt>
                <c:pt idx="581">
                  <c:v>41378</c:v>
                </c:pt>
                <c:pt idx="582">
                  <c:v>41385</c:v>
                </c:pt>
                <c:pt idx="583">
                  <c:v>41385</c:v>
                </c:pt>
                <c:pt idx="584">
                  <c:v>41385</c:v>
                </c:pt>
                <c:pt idx="585">
                  <c:v>41385</c:v>
                </c:pt>
                <c:pt idx="586">
                  <c:v>41385</c:v>
                </c:pt>
                <c:pt idx="587">
                  <c:v>41385</c:v>
                </c:pt>
                <c:pt idx="588">
                  <c:v>41385</c:v>
                </c:pt>
                <c:pt idx="589">
                  <c:v>41385</c:v>
                </c:pt>
                <c:pt idx="590">
                  <c:v>41385</c:v>
                </c:pt>
                <c:pt idx="591">
                  <c:v>41385</c:v>
                </c:pt>
                <c:pt idx="592">
                  <c:v>41385</c:v>
                </c:pt>
                <c:pt idx="593">
                  <c:v>41385</c:v>
                </c:pt>
                <c:pt idx="594">
                  <c:v>41385</c:v>
                </c:pt>
                <c:pt idx="595">
                  <c:v>41385</c:v>
                </c:pt>
                <c:pt idx="596">
                  <c:v>41392</c:v>
                </c:pt>
                <c:pt idx="597">
                  <c:v>41392</c:v>
                </c:pt>
                <c:pt idx="598">
                  <c:v>41392</c:v>
                </c:pt>
                <c:pt idx="599">
                  <c:v>41392</c:v>
                </c:pt>
                <c:pt idx="600">
                  <c:v>41392</c:v>
                </c:pt>
                <c:pt idx="601">
                  <c:v>41392</c:v>
                </c:pt>
                <c:pt idx="602">
                  <c:v>41392</c:v>
                </c:pt>
                <c:pt idx="603">
                  <c:v>41392</c:v>
                </c:pt>
                <c:pt idx="604">
                  <c:v>41392</c:v>
                </c:pt>
                <c:pt idx="605">
                  <c:v>41392</c:v>
                </c:pt>
                <c:pt idx="606">
                  <c:v>41392</c:v>
                </c:pt>
                <c:pt idx="607">
                  <c:v>41399</c:v>
                </c:pt>
                <c:pt idx="608">
                  <c:v>41399</c:v>
                </c:pt>
                <c:pt idx="609">
                  <c:v>41399</c:v>
                </c:pt>
                <c:pt idx="610">
                  <c:v>41399</c:v>
                </c:pt>
                <c:pt idx="611">
                  <c:v>41399</c:v>
                </c:pt>
                <c:pt idx="612">
                  <c:v>41399</c:v>
                </c:pt>
                <c:pt idx="613">
                  <c:v>41399</c:v>
                </c:pt>
                <c:pt idx="614">
                  <c:v>41399</c:v>
                </c:pt>
                <c:pt idx="615">
                  <c:v>41399</c:v>
                </c:pt>
                <c:pt idx="616">
                  <c:v>41399</c:v>
                </c:pt>
                <c:pt idx="617">
                  <c:v>41399</c:v>
                </c:pt>
                <c:pt idx="618">
                  <c:v>41399</c:v>
                </c:pt>
                <c:pt idx="619">
                  <c:v>41399</c:v>
                </c:pt>
                <c:pt idx="620">
                  <c:v>41399</c:v>
                </c:pt>
                <c:pt idx="621">
                  <c:v>41399</c:v>
                </c:pt>
                <c:pt idx="622">
                  <c:v>41399</c:v>
                </c:pt>
                <c:pt idx="623">
                  <c:v>41399</c:v>
                </c:pt>
                <c:pt idx="624">
                  <c:v>41406</c:v>
                </c:pt>
                <c:pt idx="625">
                  <c:v>41406</c:v>
                </c:pt>
                <c:pt idx="626">
                  <c:v>41406</c:v>
                </c:pt>
                <c:pt idx="627">
                  <c:v>41406</c:v>
                </c:pt>
                <c:pt idx="628">
                  <c:v>41406</c:v>
                </c:pt>
                <c:pt idx="629">
                  <c:v>41406</c:v>
                </c:pt>
                <c:pt idx="630">
                  <c:v>41406</c:v>
                </c:pt>
                <c:pt idx="631">
                  <c:v>41406</c:v>
                </c:pt>
                <c:pt idx="632">
                  <c:v>41406</c:v>
                </c:pt>
                <c:pt idx="633">
                  <c:v>41406</c:v>
                </c:pt>
                <c:pt idx="634">
                  <c:v>41413</c:v>
                </c:pt>
                <c:pt idx="635">
                  <c:v>41413</c:v>
                </c:pt>
                <c:pt idx="636">
                  <c:v>41413</c:v>
                </c:pt>
                <c:pt idx="637">
                  <c:v>41413</c:v>
                </c:pt>
                <c:pt idx="638">
                  <c:v>41413</c:v>
                </c:pt>
                <c:pt idx="639">
                  <c:v>41413</c:v>
                </c:pt>
                <c:pt idx="640">
                  <c:v>41413</c:v>
                </c:pt>
                <c:pt idx="641">
                  <c:v>41413</c:v>
                </c:pt>
                <c:pt idx="642">
                  <c:v>41413</c:v>
                </c:pt>
                <c:pt idx="643">
                  <c:v>41413</c:v>
                </c:pt>
                <c:pt idx="644">
                  <c:v>41420</c:v>
                </c:pt>
                <c:pt idx="645">
                  <c:v>41420</c:v>
                </c:pt>
                <c:pt idx="646">
                  <c:v>41420</c:v>
                </c:pt>
                <c:pt idx="647">
                  <c:v>41420</c:v>
                </c:pt>
                <c:pt idx="648">
                  <c:v>41420</c:v>
                </c:pt>
                <c:pt idx="649">
                  <c:v>41420</c:v>
                </c:pt>
                <c:pt idx="650">
                  <c:v>41420</c:v>
                </c:pt>
                <c:pt idx="651">
                  <c:v>41420</c:v>
                </c:pt>
                <c:pt idx="652">
                  <c:v>41420</c:v>
                </c:pt>
                <c:pt idx="653">
                  <c:v>41420</c:v>
                </c:pt>
                <c:pt idx="654">
                  <c:v>41420</c:v>
                </c:pt>
                <c:pt idx="655">
                  <c:v>41420</c:v>
                </c:pt>
                <c:pt idx="656">
                  <c:v>41420</c:v>
                </c:pt>
                <c:pt idx="657">
                  <c:v>41420</c:v>
                </c:pt>
                <c:pt idx="658">
                  <c:v>41427</c:v>
                </c:pt>
                <c:pt idx="659">
                  <c:v>41427</c:v>
                </c:pt>
                <c:pt idx="660">
                  <c:v>41427</c:v>
                </c:pt>
                <c:pt idx="661">
                  <c:v>41427</c:v>
                </c:pt>
                <c:pt idx="662">
                  <c:v>41427</c:v>
                </c:pt>
                <c:pt idx="663">
                  <c:v>41427</c:v>
                </c:pt>
                <c:pt idx="664">
                  <c:v>41427</c:v>
                </c:pt>
                <c:pt idx="665">
                  <c:v>41427</c:v>
                </c:pt>
                <c:pt idx="666">
                  <c:v>41427</c:v>
                </c:pt>
                <c:pt idx="667">
                  <c:v>41427</c:v>
                </c:pt>
                <c:pt idx="668">
                  <c:v>41427</c:v>
                </c:pt>
                <c:pt idx="669">
                  <c:v>41427</c:v>
                </c:pt>
                <c:pt idx="670">
                  <c:v>41427</c:v>
                </c:pt>
                <c:pt idx="671">
                  <c:v>41434</c:v>
                </c:pt>
                <c:pt idx="672">
                  <c:v>41434</c:v>
                </c:pt>
                <c:pt idx="673">
                  <c:v>41434</c:v>
                </c:pt>
                <c:pt idx="674">
                  <c:v>41434</c:v>
                </c:pt>
                <c:pt idx="675">
                  <c:v>41434</c:v>
                </c:pt>
                <c:pt idx="676">
                  <c:v>41434</c:v>
                </c:pt>
                <c:pt idx="677">
                  <c:v>41434</c:v>
                </c:pt>
                <c:pt idx="678">
                  <c:v>41434</c:v>
                </c:pt>
                <c:pt idx="679">
                  <c:v>41434</c:v>
                </c:pt>
                <c:pt idx="680">
                  <c:v>41434</c:v>
                </c:pt>
                <c:pt idx="681">
                  <c:v>41434</c:v>
                </c:pt>
                <c:pt idx="682">
                  <c:v>41434</c:v>
                </c:pt>
                <c:pt idx="683">
                  <c:v>41434</c:v>
                </c:pt>
                <c:pt idx="684">
                  <c:v>41434</c:v>
                </c:pt>
                <c:pt idx="685">
                  <c:v>41434</c:v>
                </c:pt>
                <c:pt idx="686">
                  <c:v>41441</c:v>
                </c:pt>
                <c:pt idx="687">
                  <c:v>41441</c:v>
                </c:pt>
                <c:pt idx="688">
                  <c:v>41441</c:v>
                </c:pt>
                <c:pt idx="689">
                  <c:v>41441</c:v>
                </c:pt>
                <c:pt idx="690">
                  <c:v>41441</c:v>
                </c:pt>
                <c:pt idx="691">
                  <c:v>41441</c:v>
                </c:pt>
                <c:pt idx="692">
                  <c:v>41441</c:v>
                </c:pt>
                <c:pt idx="693">
                  <c:v>41441</c:v>
                </c:pt>
                <c:pt idx="694">
                  <c:v>41441</c:v>
                </c:pt>
                <c:pt idx="695">
                  <c:v>41448</c:v>
                </c:pt>
                <c:pt idx="696">
                  <c:v>41448</c:v>
                </c:pt>
                <c:pt idx="697">
                  <c:v>41448</c:v>
                </c:pt>
                <c:pt idx="698">
                  <c:v>41448</c:v>
                </c:pt>
                <c:pt idx="699">
                  <c:v>41448</c:v>
                </c:pt>
                <c:pt idx="700">
                  <c:v>41448</c:v>
                </c:pt>
                <c:pt idx="701">
                  <c:v>41448</c:v>
                </c:pt>
                <c:pt idx="702">
                  <c:v>41448</c:v>
                </c:pt>
                <c:pt idx="703">
                  <c:v>41455</c:v>
                </c:pt>
                <c:pt idx="704">
                  <c:v>41455</c:v>
                </c:pt>
                <c:pt idx="705">
                  <c:v>41455</c:v>
                </c:pt>
                <c:pt idx="706">
                  <c:v>41455</c:v>
                </c:pt>
                <c:pt idx="707">
                  <c:v>41455</c:v>
                </c:pt>
                <c:pt idx="708">
                  <c:v>41455</c:v>
                </c:pt>
                <c:pt idx="709">
                  <c:v>41455</c:v>
                </c:pt>
                <c:pt idx="710">
                  <c:v>41455</c:v>
                </c:pt>
                <c:pt idx="711">
                  <c:v>41455</c:v>
                </c:pt>
                <c:pt idx="712">
                  <c:v>41455</c:v>
                </c:pt>
                <c:pt idx="713">
                  <c:v>41455</c:v>
                </c:pt>
                <c:pt idx="714">
                  <c:v>41455</c:v>
                </c:pt>
                <c:pt idx="715">
                  <c:v>41462</c:v>
                </c:pt>
                <c:pt idx="716">
                  <c:v>41462</c:v>
                </c:pt>
                <c:pt idx="717">
                  <c:v>41462</c:v>
                </c:pt>
                <c:pt idx="718">
                  <c:v>41462</c:v>
                </c:pt>
                <c:pt idx="719">
                  <c:v>41462</c:v>
                </c:pt>
                <c:pt idx="720">
                  <c:v>41462</c:v>
                </c:pt>
                <c:pt idx="721">
                  <c:v>41462</c:v>
                </c:pt>
                <c:pt idx="722">
                  <c:v>41462</c:v>
                </c:pt>
                <c:pt idx="723">
                  <c:v>41469</c:v>
                </c:pt>
                <c:pt idx="724">
                  <c:v>41469</c:v>
                </c:pt>
                <c:pt idx="725">
                  <c:v>41469</c:v>
                </c:pt>
                <c:pt idx="726">
                  <c:v>41469</c:v>
                </c:pt>
                <c:pt idx="727">
                  <c:v>41469</c:v>
                </c:pt>
                <c:pt idx="728">
                  <c:v>41469</c:v>
                </c:pt>
                <c:pt idx="729">
                  <c:v>41469</c:v>
                </c:pt>
                <c:pt idx="730">
                  <c:v>41469</c:v>
                </c:pt>
                <c:pt idx="731">
                  <c:v>41469</c:v>
                </c:pt>
                <c:pt idx="732">
                  <c:v>41469</c:v>
                </c:pt>
                <c:pt idx="733">
                  <c:v>41469</c:v>
                </c:pt>
                <c:pt idx="734">
                  <c:v>41476</c:v>
                </c:pt>
                <c:pt idx="735">
                  <c:v>41476</c:v>
                </c:pt>
                <c:pt idx="736">
                  <c:v>41476</c:v>
                </c:pt>
                <c:pt idx="737">
                  <c:v>41476</c:v>
                </c:pt>
                <c:pt idx="738">
                  <c:v>41476</c:v>
                </c:pt>
                <c:pt idx="739">
                  <c:v>41476</c:v>
                </c:pt>
                <c:pt idx="740">
                  <c:v>41476</c:v>
                </c:pt>
                <c:pt idx="741">
                  <c:v>41476</c:v>
                </c:pt>
                <c:pt idx="742">
                  <c:v>41476</c:v>
                </c:pt>
                <c:pt idx="743">
                  <c:v>41483</c:v>
                </c:pt>
                <c:pt idx="744">
                  <c:v>41483</c:v>
                </c:pt>
                <c:pt idx="745">
                  <c:v>41483</c:v>
                </c:pt>
                <c:pt idx="746">
                  <c:v>41483</c:v>
                </c:pt>
                <c:pt idx="747">
                  <c:v>41483</c:v>
                </c:pt>
                <c:pt idx="748">
                  <c:v>41483</c:v>
                </c:pt>
                <c:pt idx="749">
                  <c:v>41483</c:v>
                </c:pt>
                <c:pt idx="750">
                  <c:v>41483</c:v>
                </c:pt>
                <c:pt idx="751">
                  <c:v>41483</c:v>
                </c:pt>
                <c:pt idx="752">
                  <c:v>41490</c:v>
                </c:pt>
                <c:pt idx="753">
                  <c:v>41490</c:v>
                </c:pt>
                <c:pt idx="754">
                  <c:v>41490</c:v>
                </c:pt>
                <c:pt idx="755">
                  <c:v>41490</c:v>
                </c:pt>
                <c:pt idx="756">
                  <c:v>41490</c:v>
                </c:pt>
                <c:pt idx="757">
                  <c:v>41490</c:v>
                </c:pt>
                <c:pt idx="758">
                  <c:v>41490</c:v>
                </c:pt>
                <c:pt idx="759">
                  <c:v>41490</c:v>
                </c:pt>
                <c:pt idx="760">
                  <c:v>41490</c:v>
                </c:pt>
                <c:pt idx="761">
                  <c:v>41497</c:v>
                </c:pt>
                <c:pt idx="762">
                  <c:v>41497</c:v>
                </c:pt>
                <c:pt idx="763">
                  <c:v>41497</c:v>
                </c:pt>
                <c:pt idx="764">
                  <c:v>41497</c:v>
                </c:pt>
                <c:pt idx="765">
                  <c:v>41497</c:v>
                </c:pt>
                <c:pt idx="766">
                  <c:v>41497</c:v>
                </c:pt>
                <c:pt idx="767">
                  <c:v>41497</c:v>
                </c:pt>
                <c:pt idx="768">
                  <c:v>41497</c:v>
                </c:pt>
                <c:pt idx="769">
                  <c:v>41497</c:v>
                </c:pt>
                <c:pt idx="770">
                  <c:v>41504</c:v>
                </c:pt>
                <c:pt idx="771">
                  <c:v>41504</c:v>
                </c:pt>
                <c:pt idx="772">
                  <c:v>41504</c:v>
                </c:pt>
                <c:pt idx="773">
                  <c:v>41504</c:v>
                </c:pt>
                <c:pt idx="774">
                  <c:v>41504</c:v>
                </c:pt>
                <c:pt idx="775">
                  <c:v>41504</c:v>
                </c:pt>
                <c:pt idx="776">
                  <c:v>41504</c:v>
                </c:pt>
                <c:pt idx="777">
                  <c:v>41504</c:v>
                </c:pt>
                <c:pt idx="778">
                  <c:v>41504</c:v>
                </c:pt>
                <c:pt idx="779">
                  <c:v>41511</c:v>
                </c:pt>
                <c:pt idx="780">
                  <c:v>41511</c:v>
                </c:pt>
                <c:pt idx="781">
                  <c:v>41511</c:v>
                </c:pt>
                <c:pt idx="782">
                  <c:v>41511</c:v>
                </c:pt>
                <c:pt idx="783">
                  <c:v>41511</c:v>
                </c:pt>
                <c:pt idx="784">
                  <c:v>41511</c:v>
                </c:pt>
                <c:pt idx="785">
                  <c:v>41511</c:v>
                </c:pt>
                <c:pt idx="786">
                  <c:v>41511</c:v>
                </c:pt>
                <c:pt idx="787">
                  <c:v>41511</c:v>
                </c:pt>
                <c:pt idx="788">
                  <c:v>41511</c:v>
                </c:pt>
                <c:pt idx="789">
                  <c:v>41511</c:v>
                </c:pt>
                <c:pt idx="790">
                  <c:v>41511</c:v>
                </c:pt>
                <c:pt idx="791">
                  <c:v>41518</c:v>
                </c:pt>
                <c:pt idx="792">
                  <c:v>41518</c:v>
                </c:pt>
                <c:pt idx="793">
                  <c:v>41518</c:v>
                </c:pt>
                <c:pt idx="794">
                  <c:v>41518</c:v>
                </c:pt>
                <c:pt idx="795">
                  <c:v>41518</c:v>
                </c:pt>
                <c:pt idx="796">
                  <c:v>41518</c:v>
                </c:pt>
                <c:pt idx="797">
                  <c:v>41518</c:v>
                </c:pt>
                <c:pt idx="798">
                  <c:v>41518</c:v>
                </c:pt>
                <c:pt idx="799">
                  <c:v>41518</c:v>
                </c:pt>
                <c:pt idx="800">
                  <c:v>41518</c:v>
                </c:pt>
                <c:pt idx="801">
                  <c:v>41518</c:v>
                </c:pt>
                <c:pt idx="802">
                  <c:v>41518</c:v>
                </c:pt>
                <c:pt idx="803">
                  <c:v>41525</c:v>
                </c:pt>
                <c:pt idx="804">
                  <c:v>41525</c:v>
                </c:pt>
                <c:pt idx="805">
                  <c:v>41525</c:v>
                </c:pt>
                <c:pt idx="806">
                  <c:v>41525</c:v>
                </c:pt>
                <c:pt idx="807">
                  <c:v>41525</c:v>
                </c:pt>
                <c:pt idx="808">
                  <c:v>41525</c:v>
                </c:pt>
                <c:pt idx="809">
                  <c:v>41525</c:v>
                </c:pt>
                <c:pt idx="810">
                  <c:v>41525</c:v>
                </c:pt>
                <c:pt idx="811">
                  <c:v>41525</c:v>
                </c:pt>
                <c:pt idx="812">
                  <c:v>41525</c:v>
                </c:pt>
                <c:pt idx="813">
                  <c:v>41525</c:v>
                </c:pt>
                <c:pt idx="814">
                  <c:v>41525</c:v>
                </c:pt>
                <c:pt idx="815">
                  <c:v>41525</c:v>
                </c:pt>
                <c:pt idx="816">
                  <c:v>41525</c:v>
                </c:pt>
                <c:pt idx="817">
                  <c:v>41525</c:v>
                </c:pt>
                <c:pt idx="818">
                  <c:v>41525</c:v>
                </c:pt>
                <c:pt idx="819">
                  <c:v>41532</c:v>
                </c:pt>
                <c:pt idx="820">
                  <c:v>41532</c:v>
                </c:pt>
                <c:pt idx="821">
                  <c:v>41532</c:v>
                </c:pt>
                <c:pt idx="822">
                  <c:v>41532</c:v>
                </c:pt>
                <c:pt idx="823">
                  <c:v>41532</c:v>
                </c:pt>
                <c:pt idx="824">
                  <c:v>41532</c:v>
                </c:pt>
                <c:pt idx="825">
                  <c:v>41532</c:v>
                </c:pt>
                <c:pt idx="826">
                  <c:v>41532</c:v>
                </c:pt>
                <c:pt idx="827">
                  <c:v>41532</c:v>
                </c:pt>
                <c:pt idx="828">
                  <c:v>41539</c:v>
                </c:pt>
                <c:pt idx="829">
                  <c:v>41539</c:v>
                </c:pt>
                <c:pt idx="830">
                  <c:v>41539</c:v>
                </c:pt>
                <c:pt idx="831">
                  <c:v>41539</c:v>
                </c:pt>
                <c:pt idx="832">
                  <c:v>41539</c:v>
                </c:pt>
                <c:pt idx="833">
                  <c:v>41539</c:v>
                </c:pt>
                <c:pt idx="834">
                  <c:v>41539</c:v>
                </c:pt>
                <c:pt idx="835">
                  <c:v>41539</c:v>
                </c:pt>
                <c:pt idx="836">
                  <c:v>41539</c:v>
                </c:pt>
                <c:pt idx="837">
                  <c:v>41539</c:v>
                </c:pt>
                <c:pt idx="838">
                  <c:v>41539</c:v>
                </c:pt>
                <c:pt idx="839">
                  <c:v>41539</c:v>
                </c:pt>
                <c:pt idx="840">
                  <c:v>41539</c:v>
                </c:pt>
                <c:pt idx="841">
                  <c:v>41539</c:v>
                </c:pt>
                <c:pt idx="842">
                  <c:v>41539</c:v>
                </c:pt>
                <c:pt idx="843">
                  <c:v>41539</c:v>
                </c:pt>
                <c:pt idx="844">
                  <c:v>41546</c:v>
                </c:pt>
                <c:pt idx="845">
                  <c:v>41546</c:v>
                </c:pt>
                <c:pt idx="846">
                  <c:v>41546</c:v>
                </c:pt>
                <c:pt idx="847">
                  <c:v>41546</c:v>
                </c:pt>
                <c:pt idx="848">
                  <c:v>41546</c:v>
                </c:pt>
                <c:pt idx="849">
                  <c:v>41546</c:v>
                </c:pt>
                <c:pt idx="850">
                  <c:v>41546</c:v>
                </c:pt>
                <c:pt idx="851">
                  <c:v>41553</c:v>
                </c:pt>
                <c:pt idx="852">
                  <c:v>41553</c:v>
                </c:pt>
                <c:pt idx="853">
                  <c:v>41553</c:v>
                </c:pt>
                <c:pt idx="854">
                  <c:v>41553</c:v>
                </c:pt>
                <c:pt idx="855">
                  <c:v>41553</c:v>
                </c:pt>
                <c:pt idx="856">
                  <c:v>41553</c:v>
                </c:pt>
                <c:pt idx="857">
                  <c:v>41553</c:v>
                </c:pt>
                <c:pt idx="858">
                  <c:v>41553</c:v>
                </c:pt>
                <c:pt idx="859">
                  <c:v>41553</c:v>
                </c:pt>
                <c:pt idx="860">
                  <c:v>41553</c:v>
                </c:pt>
                <c:pt idx="861">
                  <c:v>41560</c:v>
                </c:pt>
                <c:pt idx="862">
                  <c:v>41560</c:v>
                </c:pt>
                <c:pt idx="863">
                  <c:v>41560</c:v>
                </c:pt>
                <c:pt idx="864">
                  <c:v>41560</c:v>
                </c:pt>
                <c:pt idx="865">
                  <c:v>41560</c:v>
                </c:pt>
                <c:pt idx="866">
                  <c:v>41560</c:v>
                </c:pt>
                <c:pt idx="867">
                  <c:v>41560</c:v>
                </c:pt>
                <c:pt idx="868">
                  <c:v>41560</c:v>
                </c:pt>
                <c:pt idx="869">
                  <c:v>41560</c:v>
                </c:pt>
                <c:pt idx="870">
                  <c:v>41560</c:v>
                </c:pt>
                <c:pt idx="871">
                  <c:v>41560</c:v>
                </c:pt>
                <c:pt idx="872">
                  <c:v>41560</c:v>
                </c:pt>
                <c:pt idx="873">
                  <c:v>41560</c:v>
                </c:pt>
                <c:pt idx="874">
                  <c:v>41567</c:v>
                </c:pt>
                <c:pt idx="875">
                  <c:v>41567</c:v>
                </c:pt>
                <c:pt idx="876">
                  <c:v>41567</c:v>
                </c:pt>
                <c:pt idx="877">
                  <c:v>41567</c:v>
                </c:pt>
                <c:pt idx="878">
                  <c:v>41567</c:v>
                </c:pt>
                <c:pt idx="879">
                  <c:v>41567</c:v>
                </c:pt>
                <c:pt idx="880">
                  <c:v>41567</c:v>
                </c:pt>
                <c:pt idx="881">
                  <c:v>41574</c:v>
                </c:pt>
                <c:pt idx="882">
                  <c:v>41574</c:v>
                </c:pt>
                <c:pt idx="883">
                  <c:v>41574</c:v>
                </c:pt>
                <c:pt idx="884">
                  <c:v>41574</c:v>
                </c:pt>
                <c:pt idx="885">
                  <c:v>41574</c:v>
                </c:pt>
                <c:pt idx="886">
                  <c:v>41574</c:v>
                </c:pt>
                <c:pt idx="887">
                  <c:v>41574</c:v>
                </c:pt>
                <c:pt idx="888">
                  <c:v>41574</c:v>
                </c:pt>
                <c:pt idx="889">
                  <c:v>41574</c:v>
                </c:pt>
                <c:pt idx="890">
                  <c:v>41574</c:v>
                </c:pt>
                <c:pt idx="891">
                  <c:v>41574</c:v>
                </c:pt>
                <c:pt idx="892">
                  <c:v>41574</c:v>
                </c:pt>
                <c:pt idx="893">
                  <c:v>41574</c:v>
                </c:pt>
                <c:pt idx="894">
                  <c:v>41574</c:v>
                </c:pt>
                <c:pt idx="895">
                  <c:v>41574</c:v>
                </c:pt>
                <c:pt idx="896">
                  <c:v>41581</c:v>
                </c:pt>
                <c:pt idx="897">
                  <c:v>41581</c:v>
                </c:pt>
                <c:pt idx="898">
                  <c:v>41581</c:v>
                </c:pt>
                <c:pt idx="899">
                  <c:v>41581</c:v>
                </c:pt>
                <c:pt idx="900">
                  <c:v>41581</c:v>
                </c:pt>
                <c:pt idx="901">
                  <c:v>41581</c:v>
                </c:pt>
                <c:pt idx="902">
                  <c:v>41581</c:v>
                </c:pt>
                <c:pt idx="903">
                  <c:v>41581</c:v>
                </c:pt>
                <c:pt idx="904">
                  <c:v>41581</c:v>
                </c:pt>
                <c:pt idx="905">
                  <c:v>41588</c:v>
                </c:pt>
                <c:pt idx="906">
                  <c:v>41588</c:v>
                </c:pt>
                <c:pt idx="907">
                  <c:v>41588</c:v>
                </c:pt>
                <c:pt idx="908">
                  <c:v>41588</c:v>
                </c:pt>
                <c:pt idx="909">
                  <c:v>41588</c:v>
                </c:pt>
                <c:pt idx="910">
                  <c:v>41588</c:v>
                </c:pt>
                <c:pt idx="911">
                  <c:v>41588</c:v>
                </c:pt>
                <c:pt idx="912">
                  <c:v>41588</c:v>
                </c:pt>
                <c:pt idx="913">
                  <c:v>41588</c:v>
                </c:pt>
                <c:pt idx="914">
                  <c:v>41588</c:v>
                </c:pt>
                <c:pt idx="915">
                  <c:v>41588</c:v>
                </c:pt>
                <c:pt idx="916">
                  <c:v>41588</c:v>
                </c:pt>
                <c:pt idx="917">
                  <c:v>41588</c:v>
                </c:pt>
                <c:pt idx="918">
                  <c:v>41588</c:v>
                </c:pt>
                <c:pt idx="919">
                  <c:v>41588</c:v>
                </c:pt>
                <c:pt idx="920">
                  <c:v>41588</c:v>
                </c:pt>
                <c:pt idx="921">
                  <c:v>41588</c:v>
                </c:pt>
                <c:pt idx="922">
                  <c:v>41595</c:v>
                </c:pt>
                <c:pt idx="923">
                  <c:v>41595</c:v>
                </c:pt>
                <c:pt idx="924">
                  <c:v>41595</c:v>
                </c:pt>
                <c:pt idx="925">
                  <c:v>41595</c:v>
                </c:pt>
                <c:pt idx="926">
                  <c:v>41595</c:v>
                </c:pt>
                <c:pt idx="927">
                  <c:v>41595</c:v>
                </c:pt>
                <c:pt idx="928">
                  <c:v>41595</c:v>
                </c:pt>
                <c:pt idx="929">
                  <c:v>41595</c:v>
                </c:pt>
                <c:pt idx="930">
                  <c:v>41595</c:v>
                </c:pt>
                <c:pt idx="931">
                  <c:v>41595</c:v>
                </c:pt>
                <c:pt idx="932">
                  <c:v>41595</c:v>
                </c:pt>
                <c:pt idx="933">
                  <c:v>41595</c:v>
                </c:pt>
                <c:pt idx="934">
                  <c:v>41595</c:v>
                </c:pt>
                <c:pt idx="935">
                  <c:v>41595</c:v>
                </c:pt>
                <c:pt idx="936">
                  <c:v>41602</c:v>
                </c:pt>
                <c:pt idx="937">
                  <c:v>41602</c:v>
                </c:pt>
                <c:pt idx="938">
                  <c:v>41602</c:v>
                </c:pt>
                <c:pt idx="939">
                  <c:v>41602</c:v>
                </c:pt>
                <c:pt idx="940">
                  <c:v>41602</c:v>
                </c:pt>
                <c:pt idx="941">
                  <c:v>41602</c:v>
                </c:pt>
                <c:pt idx="942">
                  <c:v>41602</c:v>
                </c:pt>
                <c:pt idx="943">
                  <c:v>41602</c:v>
                </c:pt>
                <c:pt idx="944">
                  <c:v>41602</c:v>
                </c:pt>
                <c:pt idx="945">
                  <c:v>41602</c:v>
                </c:pt>
                <c:pt idx="946">
                  <c:v>41602</c:v>
                </c:pt>
                <c:pt idx="947">
                  <c:v>41602</c:v>
                </c:pt>
                <c:pt idx="948">
                  <c:v>41602</c:v>
                </c:pt>
                <c:pt idx="949">
                  <c:v>41602</c:v>
                </c:pt>
                <c:pt idx="950">
                  <c:v>41602</c:v>
                </c:pt>
                <c:pt idx="951">
                  <c:v>41609</c:v>
                </c:pt>
                <c:pt idx="952">
                  <c:v>41609</c:v>
                </c:pt>
                <c:pt idx="953">
                  <c:v>41609</c:v>
                </c:pt>
                <c:pt idx="954">
                  <c:v>41609</c:v>
                </c:pt>
                <c:pt idx="955">
                  <c:v>41609</c:v>
                </c:pt>
                <c:pt idx="956">
                  <c:v>41609</c:v>
                </c:pt>
                <c:pt idx="957">
                  <c:v>41609</c:v>
                </c:pt>
                <c:pt idx="958">
                  <c:v>41609</c:v>
                </c:pt>
                <c:pt idx="959">
                  <c:v>41609</c:v>
                </c:pt>
                <c:pt idx="960">
                  <c:v>41609</c:v>
                </c:pt>
                <c:pt idx="961">
                  <c:v>41609</c:v>
                </c:pt>
                <c:pt idx="962">
                  <c:v>41609</c:v>
                </c:pt>
                <c:pt idx="963">
                  <c:v>41609</c:v>
                </c:pt>
                <c:pt idx="964">
                  <c:v>41609</c:v>
                </c:pt>
                <c:pt idx="965">
                  <c:v>41609</c:v>
                </c:pt>
                <c:pt idx="966">
                  <c:v>41616</c:v>
                </c:pt>
                <c:pt idx="967">
                  <c:v>41616</c:v>
                </c:pt>
                <c:pt idx="968">
                  <c:v>41616</c:v>
                </c:pt>
                <c:pt idx="969">
                  <c:v>41616</c:v>
                </c:pt>
                <c:pt idx="970">
                  <c:v>41616</c:v>
                </c:pt>
                <c:pt idx="971">
                  <c:v>41616</c:v>
                </c:pt>
                <c:pt idx="972">
                  <c:v>41616</c:v>
                </c:pt>
                <c:pt idx="973">
                  <c:v>41616</c:v>
                </c:pt>
                <c:pt idx="974">
                  <c:v>41616</c:v>
                </c:pt>
                <c:pt idx="975">
                  <c:v>41623</c:v>
                </c:pt>
                <c:pt idx="976">
                  <c:v>41623</c:v>
                </c:pt>
                <c:pt idx="977">
                  <c:v>41623</c:v>
                </c:pt>
                <c:pt idx="978">
                  <c:v>41623</c:v>
                </c:pt>
                <c:pt idx="979">
                  <c:v>41623</c:v>
                </c:pt>
                <c:pt idx="980">
                  <c:v>41623</c:v>
                </c:pt>
                <c:pt idx="981">
                  <c:v>41623</c:v>
                </c:pt>
                <c:pt idx="982">
                  <c:v>41623</c:v>
                </c:pt>
                <c:pt idx="983">
                  <c:v>41623</c:v>
                </c:pt>
                <c:pt idx="984">
                  <c:v>41623</c:v>
                </c:pt>
                <c:pt idx="985">
                  <c:v>41630</c:v>
                </c:pt>
                <c:pt idx="986">
                  <c:v>41630</c:v>
                </c:pt>
                <c:pt idx="987">
                  <c:v>41630</c:v>
                </c:pt>
                <c:pt idx="988">
                  <c:v>41630</c:v>
                </c:pt>
                <c:pt idx="989">
                  <c:v>41630</c:v>
                </c:pt>
                <c:pt idx="990">
                  <c:v>41630</c:v>
                </c:pt>
                <c:pt idx="991">
                  <c:v>41630</c:v>
                </c:pt>
                <c:pt idx="992">
                  <c:v>41630</c:v>
                </c:pt>
                <c:pt idx="993">
                  <c:v>41630</c:v>
                </c:pt>
                <c:pt idx="994">
                  <c:v>41630</c:v>
                </c:pt>
                <c:pt idx="995">
                  <c:v>41630</c:v>
                </c:pt>
                <c:pt idx="996">
                  <c:v>41630</c:v>
                </c:pt>
                <c:pt idx="997">
                  <c:v>41630</c:v>
                </c:pt>
                <c:pt idx="998">
                  <c:v>41630</c:v>
                </c:pt>
                <c:pt idx="999">
                  <c:v>41630</c:v>
                </c:pt>
                <c:pt idx="1000">
                  <c:v>41637</c:v>
                </c:pt>
                <c:pt idx="1001">
                  <c:v>41637</c:v>
                </c:pt>
                <c:pt idx="1002">
                  <c:v>41637</c:v>
                </c:pt>
                <c:pt idx="1003">
                  <c:v>41637</c:v>
                </c:pt>
                <c:pt idx="1004">
                  <c:v>41637</c:v>
                </c:pt>
                <c:pt idx="1005">
                  <c:v>41637</c:v>
                </c:pt>
                <c:pt idx="1006">
                  <c:v>41637</c:v>
                </c:pt>
                <c:pt idx="1007">
                  <c:v>41637</c:v>
                </c:pt>
                <c:pt idx="1008">
                  <c:v>41637</c:v>
                </c:pt>
                <c:pt idx="1009">
                  <c:v>41637</c:v>
                </c:pt>
                <c:pt idx="1010">
                  <c:v>41637</c:v>
                </c:pt>
                <c:pt idx="1011">
                  <c:v>41637</c:v>
                </c:pt>
                <c:pt idx="1012">
                  <c:v>41637</c:v>
                </c:pt>
                <c:pt idx="1013">
                  <c:v>41637</c:v>
                </c:pt>
                <c:pt idx="1014">
                  <c:v>41637</c:v>
                </c:pt>
                <c:pt idx="1015">
                  <c:v>41644</c:v>
                </c:pt>
                <c:pt idx="1016">
                  <c:v>41644</c:v>
                </c:pt>
                <c:pt idx="1017">
                  <c:v>41644</c:v>
                </c:pt>
                <c:pt idx="1018">
                  <c:v>41644</c:v>
                </c:pt>
                <c:pt idx="1019">
                  <c:v>41644</c:v>
                </c:pt>
                <c:pt idx="1020">
                  <c:v>41644</c:v>
                </c:pt>
                <c:pt idx="1021">
                  <c:v>41644</c:v>
                </c:pt>
                <c:pt idx="1022">
                  <c:v>41644</c:v>
                </c:pt>
                <c:pt idx="1023">
                  <c:v>41644</c:v>
                </c:pt>
                <c:pt idx="1024">
                  <c:v>41644</c:v>
                </c:pt>
                <c:pt idx="1025">
                  <c:v>41644</c:v>
                </c:pt>
                <c:pt idx="1026">
                  <c:v>41644</c:v>
                </c:pt>
                <c:pt idx="1027">
                  <c:v>41644</c:v>
                </c:pt>
                <c:pt idx="1028">
                  <c:v>41644</c:v>
                </c:pt>
                <c:pt idx="1029">
                  <c:v>41644</c:v>
                </c:pt>
                <c:pt idx="1030">
                  <c:v>41644</c:v>
                </c:pt>
                <c:pt idx="1031">
                  <c:v>41644</c:v>
                </c:pt>
                <c:pt idx="1032">
                  <c:v>41644</c:v>
                </c:pt>
                <c:pt idx="1033">
                  <c:v>41644</c:v>
                </c:pt>
                <c:pt idx="1034">
                  <c:v>41651</c:v>
                </c:pt>
                <c:pt idx="1035">
                  <c:v>41651</c:v>
                </c:pt>
                <c:pt idx="1036">
                  <c:v>41651</c:v>
                </c:pt>
                <c:pt idx="1037">
                  <c:v>41651</c:v>
                </c:pt>
                <c:pt idx="1038">
                  <c:v>41651</c:v>
                </c:pt>
                <c:pt idx="1039">
                  <c:v>41651</c:v>
                </c:pt>
                <c:pt idx="1040">
                  <c:v>41651</c:v>
                </c:pt>
                <c:pt idx="1041">
                  <c:v>41651</c:v>
                </c:pt>
                <c:pt idx="1042">
                  <c:v>41651</c:v>
                </c:pt>
                <c:pt idx="1043">
                  <c:v>41651</c:v>
                </c:pt>
                <c:pt idx="1044">
                  <c:v>41651</c:v>
                </c:pt>
                <c:pt idx="1045">
                  <c:v>41658</c:v>
                </c:pt>
                <c:pt idx="1046">
                  <c:v>41658</c:v>
                </c:pt>
                <c:pt idx="1047">
                  <c:v>41658</c:v>
                </c:pt>
                <c:pt idx="1048">
                  <c:v>41658</c:v>
                </c:pt>
                <c:pt idx="1049">
                  <c:v>41658</c:v>
                </c:pt>
                <c:pt idx="1050">
                  <c:v>41658</c:v>
                </c:pt>
                <c:pt idx="1051">
                  <c:v>41658</c:v>
                </c:pt>
                <c:pt idx="1052">
                  <c:v>41658</c:v>
                </c:pt>
                <c:pt idx="1053">
                  <c:v>41658</c:v>
                </c:pt>
                <c:pt idx="1054">
                  <c:v>41658</c:v>
                </c:pt>
                <c:pt idx="1055">
                  <c:v>41658</c:v>
                </c:pt>
                <c:pt idx="1056">
                  <c:v>41658</c:v>
                </c:pt>
                <c:pt idx="1057">
                  <c:v>41658</c:v>
                </c:pt>
                <c:pt idx="1058">
                  <c:v>41665</c:v>
                </c:pt>
                <c:pt idx="1059">
                  <c:v>41665</c:v>
                </c:pt>
                <c:pt idx="1060">
                  <c:v>41665</c:v>
                </c:pt>
                <c:pt idx="1061">
                  <c:v>41665</c:v>
                </c:pt>
                <c:pt idx="1062">
                  <c:v>41665</c:v>
                </c:pt>
                <c:pt idx="1063">
                  <c:v>41665</c:v>
                </c:pt>
                <c:pt idx="1064">
                  <c:v>41665</c:v>
                </c:pt>
                <c:pt idx="1065">
                  <c:v>41665</c:v>
                </c:pt>
                <c:pt idx="1066">
                  <c:v>41665</c:v>
                </c:pt>
                <c:pt idx="1067">
                  <c:v>41665</c:v>
                </c:pt>
                <c:pt idx="1068">
                  <c:v>41665</c:v>
                </c:pt>
                <c:pt idx="1069">
                  <c:v>41665</c:v>
                </c:pt>
                <c:pt idx="1070">
                  <c:v>41665</c:v>
                </c:pt>
                <c:pt idx="1071">
                  <c:v>41665</c:v>
                </c:pt>
                <c:pt idx="1072">
                  <c:v>41665</c:v>
                </c:pt>
                <c:pt idx="1073">
                  <c:v>41665</c:v>
                </c:pt>
                <c:pt idx="1074">
                  <c:v>41665</c:v>
                </c:pt>
                <c:pt idx="1075">
                  <c:v>41665</c:v>
                </c:pt>
                <c:pt idx="1076">
                  <c:v>41665</c:v>
                </c:pt>
                <c:pt idx="1077">
                  <c:v>41665</c:v>
                </c:pt>
                <c:pt idx="1078">
                  <c:v>41665</c:v>
                </c:pt>
                <c:pt idx="1079">
                  <c:v>41672</c:v>
                </c:pt>
                <c:pt idx="1080">
                  <c:v>41672</c:v>
                </c:pt>
                <c:pt idx="1081">
                  <c:v>41672</c:v>
                </c:pt>
                <c:pt idx="1082">
                  <c:v>41672</c:v>
                </c:pt>
                <c:pt idx="1083">
                  <c:v>41672</c:v>
                </c:pt>
                <c:pt idx="1084">
                  <c:v>41672</c:v>
                </c:pt>
                <c:pt idx="1085">
                  <c:v>41672</c:v>
                </c:pt>
                <c:pt idx="1086">
                  <c:v>41672</c:v>
                </c:pt>
                <c:pt idx="1087">
                  <c:v>41672</c:v>
                </c:pt>
                <c:pt idx="1088">
                  <c:v>41672</c:v>
                </c:pt>
                <c:pt idx="1089">
                  <c:v>41672</c:v>
                </c:pt>
                <c:pt idx="1090">
                  <c:v>41672</c:v>
                </c:pt>
                <c:pt idx="1091">
                  <c:v>41672</c:v>
                </c:pt>
                <c:pt idx="1092">
                  <c:v>41672</c:v>
                </c:pt>
                <c:pt idx="1093">
                  <c:v>41672</c:v>
                </c:pt>
                <c:pt idx="1094">
                  <c:v>41672</c:v>
                </c:pt>
                <c:pt idx="1095">
                  <c:v>41672</c:v>
                </c:pt>
                <c:pt idx="1096">
                  <c:v>41672</c:v>
                </c:pt>
                <c:pt idx="1097">
                  <c:v>41672</c:v>
                </c:pt>
                <c:pt idx="1098">
                  <c:v>41679</c:v>
                </c:pt>
                <c:pt idx="1099">
                  <c:v>41679</c:v>
                </c:pt>
                <c:pt idx="1100">
                  <c:v>41679</c:v>
                </c:pt>
                <c:pt idx="1101">
                  <c:v>41679</c:v>
                </c:pt>
                <c:pt idx="1102">
                  <c:v>41679</c:v>
                </c:pt>
                <c:pt idx="1103">
                  <c:v>41679</c:v>
                </c:pt>
                <c:pt idx="1104">
                  <c:v>41679</c:v>
                </c:pt>
                <c:pt idx="1105">
                  <c:v>41679</c:v>
                </c:pt>
                <c:pt idx="1106">
                  <c:v>41679</c:v>
                </c:pt>
                <c:pt idx="1107">
                  <c:v>41679</c:v>
                </c:pt>
                <c:pt idx="1108">
                  <c:v>41679</c:v>
                </c:pt>
                <c:pt idx="1109">
                  <c:v>41679</c:v>
                </c:pt>
                <c:pt idx="1110">
                  <c:v>41679</c:v>
                </c:pt>
                <c:pt idx="1111">
                  <c:v>41679</c:v>
                </c:pt>
                <c:pt idx="1112">
                  <c:v>41679</c:v>
                </c:pt>
                <c:pt idx="1113">
                  <c:v>41679</c:v>
                </c:pt>
                <c:pt idx="1114">
                  <c:v>41679</c:v>
                </c:pt>
                <c:pt idx="1115">
                  <c:v>41679</c:v>
                </c:pt>
                <c:pt idx="1116">
                  <c:v>41686</c:v>
                </c:pt>
                <c:pt idx="1117">
                  <c:v>41686</c:v>
                </c:pt>
                <c:pt idx="1118">
                  <c:v>41686</c:v>
                </c:pt>
                <c:pt idx="1119">
                  <c:v>41686</c:v>
                </c:pt>
                <c:pt idx="1120">
                  <c:v>41686</c:v>
                </c:pt>
                <c:pt idx="1121">
                  <c:v>41686</c:v>
                </c:pt>
                <c:pt idx="1122">
                  <c:v>41686</c:v>
                </c:pt>
                <c:pt idx="1123">
                  <c:v>41686</c:v>
                </c:pt>
                <c:pt idx="1124">
                  <c:v>41686</c:v>
                </c:pt>
                <c:pt idx="1125">
                  <c:v>41686</c:v>
                </c:pt>
                <c:pt idx="1126">
                  <c:v>41686</c:v>
                </c:pt>
                <c:pt idx="1127">
                  <c:v>41686</c:v>
                </c:pt>
                <c:pt idx="1128">
                  <c:v>41686</c:v>
                </c:pt>
                <c:pt idx="1129">
                  <c:v>41686</c:v>
                </c:pt>
                <c:pt idx="1130">
                  <c:v>41686</c:v>
                </c:pt>
                <c:pt idx="1131">
                  <c:v>41686</c:v>
                </c:pt>
                <c:pt idx="1132">
                  <c:v>41686</c:v>
                </c:pt>
                <c:pt idx="1133">
                  <c:v>41686</c:v>
                </c:pt>
                <c:pt idx="1134">
                  <c:v>41686</c:v>
                </c:pt>
                <c:pt idx="1135">
                  <c:v>41686</c:v>
                </c:pt>
                <c:pt idx="1136">
                  <c:v>41686</c:v>
                </c:pt>
                <c:pt idx="1137">
                  <c:v>41693</c:v>
                </c:pt>
                <c:pt idx="1138">
                  <c:v>41693</c:v>
                </c:pt>
                <c:pt idx="1139">
                  <c:v>41693</c:v>
                </c:pt>
                <c:pt idx="1140">
                  <c:v>41693</c:v>
                </c:pt>
                <c:pt idx="1141">
                  <c:v>41693</c:v>
                </c:pt>
                <c:pt idx="1142">
                  <c:v>41693</c:v>
                </c:pt>
                <c:pt idx="1143">
                  <c:v>41693</c:v>
                </c:pt>
                <c:pt idx="1144">
                  <c:v>41693</c:v>
                </c:pt>
                <c:pt idx="1145">
                  <c:v>41693</c:v>
                </c:pt>
                <c:pt idx="1146">
                  <c:v>41693</c:v>
                </c:pt>
                <c:pt idx="1147">
                  <c:v>41693</c:v>
                </c:pt>
                <c:pt idx="1148">
                  <c:v>41693</c:v>
                </c:pt>
                <c:pt idx="1149">
                  <c:v>41693</c:v>
                </c:pt>
                <c:pt idx="1150">
                  <c:v>41693</c:v>
                </c:pt>
                <c:pt idx="1151">
                  <c:v>41693</c:v>
                </c:pt>
                <c:pt idx="1152">
                  <c:v>41693</c:v>
                </c:pt>
                <c:pt idx="1153">
                  <c:v>41693</c:v>
                </c:pt>
                <c:pt idx="1154">
                  <c:v>41693</c:v>
                </c:pt>
                <c:pt idx="1155">
                  <c:v>41693</c:v>
                </c:pt>
                <c:pt idx="1156">
                  <c:v>41693</c:v>
                </c:pt>
                <c:pt idx="1157">
                  <c:v>41693</c:v>
                </c:pt>
                <c:pt idx="1158">
                  <c:v>41693</c:v>
                </c:pt>
                <c:pt idx="1159">
                  <c:v>41700</c:v>
                </c:pt>
                <c:pt idx="1160">
                  <c:v>41700</c:v>
                </c:pt>
                <c:pt idx="1161">
                  <c:v>41700</c:v>
                </c:pt>
                <c:pt idx="1162">
                  <c:v>41700</c:v>
                </c:pt>
                <c:pt idx="1163">
                  <c:v>41700</c:v>
                </c:pt>
                <c:pt idx="1164">
                  <c:v>41700</c:v>
                </c:pt>
                <c:pt idx="1165">
                  <c:v>41700</c:v>
                </c:pt>
                <c:pt idx="1166">
                  <c:v>41700</c:v>
                </c:pt>
                <c:pt idx="1167">
                  <c:v>41700</c:v>
                </c:pt>
                <c:pt idx="1168">
                  <c:v>41700</c:v>
                </c:pt>
                <c:pt idx="1169">
                  <c:v>41700</c:v>
                </c:pt>
                <c:pt idx="1170">
                  <c:v>41700</c:v>
                </c:pt>
                <c:pt idx="1171">
                  <c:v>41700</c:v>
                </c:pt>
                <c:pt idx="1172">
                  <c:v>41700</c:v>
                </c:pt>
                <c:pt idx="1173">
                  <c:v>41700</c:v>
                </c:pt>
                <c:pt idx="1174">
                  <c:v>41700</c:v>
                </c:pt>
                <c:pt idx="1175">
                  <c:v>41700</c:v>
                </c:pt>
                <c:pt idx="1176">
                  <c:v>41700</c:v>
                </c:pt>
                <c:pt idx="1177">
                  <c:v>41700</c:v>
                </c:pt>
                <c:pt idx="1178">
                  <c:v>41700</c:v>
                </c:pt>
                <c:pt idx="1179">
                  <c:v>41700</c:v>
                </c:pt>
                <c:pt idx="1180">
                  <c:v>41700</c:v>
                </c:pt>
                <c:pt idx="1181">
                  <c:v>41700</c:v>
                </c:pt>
                <c:pt idx="1182">
                  <c:v>41700</c:v>
                </c:pt>
                <c:pt idx="1183">
                  <c:v>41700</c:v>
                </c:pt>
                <c:pt idx="1184">
                  <c:v>41700</c:v>
                </c:pt>
                <c:pt idx="1185">
                  <c:v>41707</c:v>
                </c:pt>
                <c:pt idx="1186">
                  <c:v>41707</c:v>
                </c:pt>
                <c:pt idx="1187">
                  <c:v>41707</c:v>
                </c:pt>
                <c:pt idx="1188">
                  <c:v>41707</c:v>
                </c:pt>
                <c:pt idx="1189">
                  <c:v>41707</c:v>
                </c:pt>
                <c:pt idx="1190">
                  <c:v>41707</c:v>
                </c:pt>
                <c:pt idx="1191">
                  <c:v>41707</c:v>
                </c:pt>
                <c:pt idx="1192">
                  <c:v>41707</c:v>
                </c:pt>
                <c:pt idx="1193">
                  <c:v>41707</c:v>
                </c:pt>
                <c:pt idx="1194">
                  <c:v>41707</c:v>
                </c:pt>
                <c:pt idx="1195">
                  <c:v>41707</c:v>
                </c:pt>
                <c:pt idx="1196">
                  <c:v>41707</c:v>
                </c:pt>
                <c:pt idx="1197">
                  <c:v>41707</c:v>
                </c:pt>
                <c:pt idx="1198">
                  <c:v>41707</c:v>
                </c:pt>
                <c:pt idx="1199">
                  <c:v>41707</c:v>
                </c:pt>
                <c:pt idx="1200">
                  <c:v>41707</c:v>
                </c:pt>
                <c:pt idx="1201">
                  <c:v>41707</c:v>
                </c:pt>
                <c:pt idx="1202">
                  <c:v>41707</c:v>
                </c:pt>
                <c:pt idx="1203">
                  <c:v>41707</c:v>
                </c:pt>
                <c:pt idx="1204">
                  <c:v>41707</c:v>
                </c:pt>
                <c:pt idx="1205">
                  <c:v>41707</c:v>
                </c:pt>
                <c:pt idx="1206">
                  <c:v>41707</c:v>
                </c:pt>
                <c:pt idx="1207">
                  <c:v>41714</c:v>
                </c:pt>
                <c:pt idx="1208">
                  <c:v>41714</c:v>
                </c:pt>
                <c:pt idx="1209">
                  <c:v>41714</c:v>
                </c:pt>
                <c:pt idx="1210">
                  <c:v>41714</c:v>
                </c:pt>
                <c:pt idx="1211">
                  <c:v>41714</c:v>
                </c:pt>
                <c:pt idx="1212">
                  <c:v>41714</c:v>
                </c:pt>
                <c:pt idx="1213">
                  <c:v>41714</c:v>
                </c:pt>
                <c:pt idx="1214">
                  <c:v>41714</c:v>
                </c:pt>
                <c:pt idx="1215">
                  <c:v>41714</c:v>
                </c:pt>
                <c:pt idx="1216">
                  <c:v>41714</c:v>
                </c:pt>
                <c:pt idx="1217">
                  <c:v>41714</c:v>
                </c:pt>
                <c:pt idx="1218">
                  <c:v>41714</c:v>
                </c:pt>
                <c:pt idx="1219">
                  <c:v>41714</c:v>
                </c:pt>
                <c:pt idx="1220">
                  <c:v>41714</c:v>
                </c:pt>
                <c:pt idx="1221">
                  <c:v>41714</c:v>
                </c:pt>
                <c:pt idx="1222">
                  <c:v>41714</c:v>
                </c:pt>
                <c:pt idx="1223">
                  <c:v>41714</c:v>
                </c:pt>
                <c:pt idx="1224">
                  <c:v>41714</c:v>
                </c:pt>
                <c:pt idx="1225">
                  <c:v>41714</c:v>
                </c:pt>
                <c:pt idx="1226">
                  <c:v>41721</c:v>
                </c:pt>
                <c:pt idx="1227">
                  <c:v>41721</c:v>
                </c:pt>
                <c:pt idx="1228">
                  <c:v>41721</c:v>
                </c:pt>
                <c:pt idx="1229">
                  <c:v>41721</c:v>
                </c:pt>
                <c:pt idx="1230">
                  <c:v>41721</c:v>
                </c:pt>
                <c:pt idx="1231">
                  <c:v>41721</c:v>
                </c:pt>
                <c:pt idx="1232">
                  <c:v>41721</c:v>
                </c:pt>
                <c:pt idx="1233">
                  <c:v>41721</c:v>
                </c:pt>
                <c:pt idx="1234">
                  <c:v>41721</c:v>
                </c:pt>
                <c:pt idx="1235">
                  <c:v>41721</c:v>
                </c:pt>
                <c:pt idx="1236">
                  <c:v>41721</c:v>
                </c:pt>
                <c:pt idx="1237">
                  <c:v>41721</c:v>
                </c:pt>
                <c:pt idx="1238">
                  <c:v>41721</c:v>
                </c:pt>
                <c:pt idx="1239">
                  <c:v>41721</c:v>
                </c:pt>
                <c:pt idx="1240">
                  <c:v>41721</c:v>
                </c:pt>
                <c:pt idx="1241">
                  <c:v>41721</c:v>
                </c:pt>
                <c:pt idx="1242">
                  <c:v>41721</c:v>
                </c:pt>
                <c:pt idx="1243">
                  <c:v>41721</c:v>
                </c:pt>
                <c:pt idx="1244">
                  <c:v>41728</c:v>
                </c:pt>
                <c:pt idx="1245">
                  <c:v>41728</c:v>
                </c:pt>
                <c:pt idx="1246">
                  <c:v>41728</c:v>
                </c:pt>
                <c:pt idx="1247">
                  <c:v>41728</c:v>
                </c:pt>
                <c:pt idx="1248">
                  <c:v>41728</c:v>
                </c:pt>
                <c:pt idx="1249">
                  <c:v>41728</c:v>
                </c:pt>
                <c:pt idx="1250">
                  <c:v>41728</c:v>
                </c:pt>
                <c:pt idx="1251">
                  <c:v>41728</c:v>
                </c:pt>
                <c:pt idx="1252">
                  <c:v>41728</c:v>
                </c:pt>
                <c:pt idx="1253">
                  <c:v>41728</c:v>
                </c:pt>
                <c:pt idx="1254">
                  <c:v>41728</c:v>
                </c:pt>
                <c:pt idx="1255">
                  <c:v>41728</c:v>
                </c:pt>
                <c:pt idx="1256">
                  <c:v>41728</c:v>
                </c:pt>
                <c:pt idx="1257">
                  <c:v>41728</c:v>
                </c:pt>
                <c:pt idx="1258">
                  <c:v>41728</c:v>
                </c:pt>
                <c:pt idx="1259">
                  <c:v>41728</c:v>
                </c:pt>
                <c:pt idx="1260">
                  <c:v>41728</c:v>
                </c:pt>
                <c:pt idx="1261">
                  <c:v>41728</c:v>
                </c:pt>
                <c:pt idx="1262">
                  <c:v>41735</c:v>
                </c:pt>
                <c:pt idx="1263">
                  <c:v>41735</c:v>
                </c:pt>
                <c:pt idx="1264">
                  <c:v>41735</c:v>
                </c:pt>
                <c:pt idx="1265">
                  <c:v>41735</c:v>
                </c:pt>
                <c:pt idx="1266">
                  <c:v>41735</c:v>
                </c:pt>
                <c:pt idx="1267">
                  <c:v>41735</c:v>
                </c:pt>
                <c:pt idx="1268">
                  <c:v>41735</c:v>
                </c:pt>
                <c:pt idx="1269">
                  <c:v>41735</c:v>
                </c:pt>
                <c:pt idx="1270">
                  <c:v>41735</c:v>
                </c:pt>
                <c:pt idx="1271">
                  <c:v>41735</c:v>
                </c:pt>
                <c:pt idx="1272">
                  <c:v>41735</c:v>
                </c:pt>
                <c:pt idx="1273">
                  <c:v>41735</c:v>
                </c:pt>
                <c:pt idx="1274">
                  <c:v>41735</c:v>
                </c:pt>
                <c:pt idx="1275">
                  <c:v>41735</c:v>
                </c:pt>
                <c:pt idx="1276">
                  <c:v>41735</c:v>
                </c:pt>
                <c:pt idx="1277">
                  <c:v>41735</c:v>
                </c:pt>
                <c:pt idx="1278">
                  <c:v>41735</c:v>
                </c:pt>
                <c:pt idx="1279">
                  <c:v>41735</c:v>
                </c:pt>
                <c:pt idx="1280">
                  <c:v>41735</c:v>
                </c:pt>
                <c:pt idx="1281">
                  <c:v>41735</c:v>
                </c:pt>
                <c:pt idx="1282">
                  <c:v>41735</c:v>
                </c:pt>
                <c:pt idx="1283">
                  <c:v>41735</c:v>
                </c:pt>
                <c:pt idx="1284">
                  <c:v>41735</c:v>
                </c:pt>
                <c:pt idx="1285">
                  <c:v>41735</c:v>
                </c:pt>
                <c:pt idx="1286">
                  <c:v>41742</c:v>
                </c:pt>
                <c:pt idx="1287">
                  <c:v>41742</c:v>
                </c:pt>
                <c:pt idx="1288">
                  <c:v>41742</c:v>
                </c:pt>
                <c:pt idx="1289">
                  <c:v>41742</c:v>
                </c:pt>
                <c:pt idx="1290">
                  <c:v>41742</c:v>
                </c:pt>
                <c:pt idx="1291">
                  <c:v>41742</c:v>
                </c:pt>
                <c:pt idx="1292">
                  <c:v>41742</c:v>
                </c:pt>
                <c:pt idx="1293">
                  <c:v>41742</c:v>
                </c:pt>
                <c:pt idx="1294">
                  <c:v>41742</c:v>
                </c:pt>
                <c:pt idx="1295">
                  <c:v>41742</c:v>
                </c:pt>
                <c:pt idx="1296">
                  <c:v>41742</c:v>
                </c:pt>
                <c:pt idx="1297">
                  <c:v>41742</c:v>
                </c:pt>
                <c:pt idx="1298">
                  <c:v>41742</c:v>
                </c:pt>
                <c:pt idx="1299">
                  <c:v>41742</c:v>
                </c:pt>
                <c:pt idx="1300">
                  <c:v>41742</c:v>
                </c:pt>
                <c:pt idx="1301">
                  <c:v>41742</c:v>
                </c:pt>
                <c:pt idx="1302">
                  <c:v>41742</c:v>
                </c:pt>
                <c:pt idx="1303">
                  <c:v>41742</c:v>
                </c:pt>
                <c:pt idx="1304">
                  <c:v>41742</c:v>
                </c:pt>
                <c:pt idx="1305">
                  <c:v>41742</c:v>
                </c:pt>
                <c:pt idx="1306">
                  <c:v>41749</c:v>
                </c:pt>
                <c:pt idx="1307">
                  <c:v>41749</c:v>
                </c:pt>
                <c:pt idx="1308">
                  <c:v>41749</c:v>
                </c:pt>
                <c:pt idx="1309">
                  <c:v>41749</c:v>
                </c:pt>
                <c:pt idx="1310">
                  <c:v>41749</c:v>
                </c:pt>
                <c:pt idx="1311">
                  <c:v>41749</c:v>
                </c:pt>
                <c:pt idx="1312">
                  <c:v>41749</c:v>
                </c:pt>
                <c:pt idx="1313">
                  <c:v>41749</c:v>
                </c:pt>
                <c:pt idx="1314">
                  <c:v>41749</c:v>
                </c:pt>
                <c:pt idx="1315">
                  <c:v>41749</c:v>
                </c:pt>
                <c:pt idx="1316">
                  <c:v>41749</c:v>
                </c:pt>
                <c:pt idx="1317">
                  <c:v>41749</c:v>
                </c:pt>
                <c:pt idx="1318">
                  <c:v>41749</c:v>
                </c:pt>
                <c:pt idx="1319">
                  <c:v>41749</c:v>
                </c:pt>
                <c:pt idx="1320">
                  <c:v>41749</c:v>
                </c:pt>
                <c:pt idx="1321">
                  <c:v>41749</c:v>
                </c:pt>
                <c:pt idx="1322">
                  <c:v>41749</c:v>
                </c:pt>
                <c:pt idx="1323">
                  <c:v>41756</c:v>
                </c:pt>
                <c:pt idx="1324">
                  <c:v>41756</c:v>
                </c:pt>
                <c:pt idx="1325">
                  <c:v>41756</c:v>
                </c:pt>
                <c:pt idx="1326">
                  <c:v>41756</c:v>
                </c:pt>
                <c:pt idx="1327">
                  <c:v>41756</c:v>
                </c:pt>
                <c:pt idx="1328">
                  <c:v>41756</c:v>
                </c:pt>
                <c:pt idx="1329">
                  <c:v>41756</c:v>
                </c:pt>
                <c:pt idx="1330">
                  <c:v>41756</c:v>
                </c:pt>
                <c:pt idx="1331">
                  <c:v>41756</c:v>
                </c:pt>
                <c:pt idx="1332">
                  <c:v>41756</c:v>
                </c:pt>
                <c:pt idx="1333">
                  <c:v>41756</c:v>
                </c:pt>
                <c:pt idx="1334">
                  <c:v>41756</c:v>
                </c:pt>
                <c:pt idx="1335">
                  <c:v>41756</c:v>
                </c:pt>
                <c:pt idx="1336">
                  <c:v>41756</c:v>
                </c:pt>
                <c:pt idx="1337">
                  <c:v>41756</c:v>
                </c:pt>
                <c:pt idx="1338">
                  <c:v>41756</c:v>
                </c:pt>
                <c:pt idx="1339">
                  <c:v>41763</c:v>
                </c:pt>
                <c:pt idx="1340">
                  <c:v>41763</c:v>
                </c:pt>
                <c:pt idx="1341">
                  <c:v>41763</c:v>
                </c:pt>
                <c:pt idx="1342">
                  <c:v>41763</c:v>
                </c:pt>
                <c:pt idx="1343">
                  <c:v>41763</c:v>
                </c:pt>
                <c:pt idx="1344">
                  <c:v>41763</c:v>
                </c:pt>
                <c:pt idx="1345">
                  <c:v>41763</c:v>
                </c:pt>
                <c:pt idx="1346">
                  <c:v>41763</c:v>
                </c:pt>
                <c:pt idx="1347">
                  <c:v>41763</c:v>
                </c:pt>
                <c:pt idx="1348">
                  <c:v>41763</c:v>
                </c:pt>
                <c:pt idx="1349">
                  <c:v>41763</c:v>
                </c:pt>
                <c:pt idx="1350">
                  <c:v>41763</c:v>
                </c:pt>
                <c:pt idx="1351">
                  <c:v>41763</c:v>
                </c:pt>
                <c:pt idx="1352">
                  <c:v>41763</c:v>
                </c:pt>
                <c:pt idx="1353">
                  <c:v>41763</c:v>
                </c:pt>
                <c:pt idx="1354">
                  <c:v>41763</c:v>
                </c:pt>
                <c:pt idx="1355">
                  <c:v>41770</c:v>
                </c:pt>
                <c:pt idx="1356">
                  <c:v>41770</c:v>
                </c:pt>
                <c:pt idx="1357">
                  <c:v>41770</c:v>
                </c:pt>
                <c:pt idx="1358">
                  <c:v>41770</c:v>
                </c:pt>
                <c:pt idx="1359">
                  <c:v>41770</c:v>
                </c:pt>
                <c:pt idx="1360">
                  <c:v>41770</c:v>
                </c:pt>
                <c:pt idx="1361">
                  <c:v>41770</c:v>
                </c:pt>
                <c:pt idx="1362">
                  <c:v>41770</c:v>
                </c:pt>
                <c:pt idx="1363">
                  <c:v>41770</c:v>
                </c:pt>
                <c:pt idx="1364">
                  <c:v>41770</c:v>
                </c:pt>
                <c:pt idx="1365">
                  <c:v>41770</c:v>
                </c:pt>
                <c:pt idx="1366">
                  <c:v>41770</c:v>
                </c:pt>
                <c:pt idx="1367">
                  <c:v>41770</c:v>
                </c:pt>
                <c:pt idx="1368">
                  <c:v>41770</c:v>
                </c:pt>
                <c:pt idx="1369">
                  <c:v>41770</c:v>
                </c:pt>
                <c:pt idx="1370">
                  <c:v>41777</c:v>
                </c:pt>
                <c:pt idx="1371">
                  <c:v>41777</c:v>
                </c:pt>
                <c:pt idx="1372">
                  <c:v>41777</c:v>
                </c:pt>
                <c:pt idx="1373">
                  <c:v>41777</c:v>
                </c:pt>
                <c:pt idx="1374">
                  <c:v>41777</c:v>
                </c:pt>
                <c:pt idx="1375">
                  <c:v>41777</c:v>
                </c:pt>
                <c:pt idx="1376">
                  <c:v>41777</c:v>
                </c:pt>
                <c:pt idx="1377">
                  <c:v>41777</c:v>
                </c:pt>
                <c:pt idx="1378">
                  <c:v>41777</c:v>
                </c:pt>
                <c:pt idx="1379">
                  <c:v>41777</c:v>
                </c:pt>
                <c:pt idx="1380">
                  <c:v>41777</c:v>
                </c:pt>
                <c:pt idx="1381">
                  <c:v>41777</c:v>
                </c:pt>
                <c:pt idx="1382">
                  <c:v>41777</c:v>
                </c:pt>
                <c:pt idx="1383">
                  <c:v>41777</c:v>
                </c:pt>
                <c:pt idx="1384">
                  <c:v>41777</c:v>
                </c:pt>
                <c:pt idx="1385">
                  <c:v>41777</c:v>
                </c:pt>
                <c:pt idx="1386">
                  <c:v>41777</c:v>
                </c:pt>
                <c:pt idx="1387">
                  <c:v>41784</c:v>
                </c:pt>
                <c:pt idx="1388">
                  <c:v>41784</c:v>
                </c:pt>
                <c:pt idx="1389">
                  <c:v>41784</c:v>
                </c:pt>
                <c:pt idx="1390">
                  <c:v>41784</c:v>
                </c:pt>
                <c:pt idx="1391">
                  <c:v>41784</c:v>
                </c:pt>
                <c:pt idx="1392">
                  <c:v>41784</c:v>
                </c:pt>
                <c:pt idx="1393">
                  <c:v>41784</c:v>
                </c:pt>
                <c:pt idx="1394">
                  <c:v>41784</c:v>
                </c:pt>
                <c:pt idx="1395">
                  <c:v>41784</c:v>
                </c:pt>
                <c:pt idx="1396">
                  <c:v>41784</c:v>
                </c:pt>
                <c:pt idx="1397">
                  <c:v>41784</c:v>
                </c:pt>
                <c:pt idx="1398">
                  <c:v>41784</c:v>
                </c:pt>
                <c:pt idx="1399">
                  <c:v>41784</c:v>
                </c:pt>
                <c:pt idx="1400">
                  <c:v>41784</c:v>
                </c:pt>
                <c:pt idx="1401">
                  <c:v>41784</c:v>
                </c:pt>
                <c:pt idx="1402">
                  <c:v>41784</c:v>
                </c:pt>
                <c:pt idx="1403">
                  <c:v>41784</c:v>
                </c:pt>
                <c:pt idx="1404">
                  <c:v>41784</c:v>
                </c:pt>
                <c:pt idx="1405">
                  <c:v>41784</c:v>
                </c:pt>
                <c:pt idx="1406">
                  <c:v>41784</c:v>
                </c:pt>
                <c:pt idx="1407">
                  <c:v>41784</c:v>
                </c:pt>
                <c:pt idx="1408">
                  <c:v>41784</c:v>
                </c:pt>
                <c:pt idx="1409">
                  <c:v>41791</c:v>
                </c:pt>
                <c:pt idx="1410">
                  <c:v>41791</c:v>
                </c:pt>
                <c:pt idx="1411">
                  <c:v>41791</c:v>
                </c:pt>
                <c:pt idx="1412">
                  <c:v>41791</c:v>
                </c:pt>
                <c:pt idx="1413">
                  <c:v>41791</c:v>
                </c:pt>
                <c:pt idx="1414">
                  <c:v>41791</c:v>
                </c:pt>
                <c:pt idx="1415">
                  <c:v>41791</c:v>
                </c:pt>
                <c:pt idx="1416">
                  <c:v>41791</c:v>
                </c:pt>
                <c:pt idx="1417">
                  <c:v>41791</c:v>
                </c:pt>
                <c:pt idx="1418">
                  <c:v>41791</c:v>
                </c:pt>
                <c:pt idx="1419">
                  <c:v>41791</c:v>
                </c:pt>
                <c:pt idx="1420">
                  <c:v>41791</c:v>
                </c:pt>
                <c:pt idx="1421">
                  <c:v>41791</c:v>
                </c:pt>
                <c:pt idx="1422">
                  <c:v>41791</c:v>
                </c:pt>
                <c:pt idx="1423">
                  <c:v>41791</c:v>
                </c:pt>
                <c:pt idx="1424">
                  <c:v>41791</c:v>
                </c:pt>
                <c:pt idx="1425">
                  <c:v>41791</c:v>
                </c:pt>
                <c:pt idx="1426">
                  <c:v>41791</c:v>
                </c:pt>
                <c:pt idx="1427">
                  <c:v>41791</c:v>
                </c:pt>
                <c:pt idx="1428">
                  <c:v>41791</c:v>
                </c:pt>
                <c:pt idx="1429">
                  <c:v>41798</c:v>
                </c:pt>
                <c:pt idx="1430">
                  <c:v>41798</c:v>
                </c:pt>
                <c:pt idx="1431">
                  <c:v>41798</c:v>
                </c:pt>
                <c:pt idx="1432">
                  <c:v>41798</c:v>
                </c:pt>
                <c:pt idx="1433">
                  <c:v>41798</c:v>
                </c:pt>
                <c:pt idx="1434">
                  <c:v>41798</c:v>
                </c:pt>
                <c:pt idx="1435">
                  <c:v>41798</c:v>
                </c:pt>
                <c:pt idx="1436">
                  <c:v>41798</c:v>
                </c:pt>
                <c:pt idx="1437">
                  <c:v>41798</c:v>
                </c:pt>
                <c:pt idx="1438">
                  <c:v>41798</c:v>
                </c:pt>
                <c:pt idx="1439">
                  <c:v>41798</c:v>
                </c:pt>
                <c:pt idx="1440">
                  <c:v>41798</c:v>
                </c:pt>
                <c:pt idx="1441">
                  <c:v>41798</c:v>
                </c:pt>
                <c:pt idx="1442">
                  <c:v>41798</c:v>
                </c:pt>
                <c:pt idx="1443">
                  <c:v>41798</c:v>
                </c:pt>
                <c:pt idx="1444">
                  <c:v>41798</c:v>
                </c:pt>
                <c:pt idx="1445">
                  <c:v>41798</c:v>
                </c:pt>
                <c:pt idx="1446">
                  <c:v>41798</c:v>
                </c:pt>
                <c:pt idx="1447">
                  <c:v>41805</c:v>
                </c:pt>
                <c:pt idx="1448">
                  <c:v>41805</c:v>
                </c:pt>
                <c:pt idx="1449">
                  <c:v>41805</c:v>
                </c:pt>
                <c:pt idx="1450">
                  <c:v>41805</c:v>
                </c:pt>
                <c:pt idx="1451">
                  <c:v>41805</c:v>
                </c:pt>
                <c:pt idx="1452">
                  <c:v>41805</c:v>
                </c:pt>
                <c:pt idx="1453">
                  <c:v>41805</c:v>
                </c:pt>
                <c:pt idx="1454">
                  <c:v>41805</c:v>
                </c:pt>
                <c:pt idx="1455">
                  <c:v>41805</c:v>
                </c:pt>
                <c:pt idx="1456">
                  <c:v>41805</c:v>
                </c:pt>
                <c:pt idx="1457">
                  <c:v>41805</c:v>
                </c:pt>
                <c:pt idx="1458">
                  <c:v>41805</c:v>
                </c:pt>
                <c:pt idx="1459">
                  <c:v>41805</c:v>
                </c:pt>
                <c:pt idx="1460">
                  <c:v>41805</c:v>
                </c:pt>
                <c:pt idx="1461">
                  <c:v>41805</c:v>
                </c:pt>
                <c:pt idx="1462">
                  <c:v>41805</c:v>
                </c:pt>
                <c:pt idx="1463">
                  <c:v>41805</c:v>
                </c:pt>
                <c:pt idx="1464">
                  <c:v>41805</c:v>
                </c:pt>
                <c:pt idx="1465">
                  <c:v>41805</c:v>
                </c:pt>
                <c:pt idx="1466">
                  <c:v>41805</c:v>
                </c:pt>
                <c:pt idx="1467">
                  <c:v>41812</c:v>
                </c:pt>
                <c:pt idx="1468">
                  <c:v>41812</c:v>
                </c:pt>
                <c:pt idx="1469">
                  <c:v>41812</c:v>
                </c:pt>
                <c:pt idx="1470">
                  <c:v>41812</c:v>
                </c:pt>
                <c:pt idx="1471">
                  <c:v>41812</c:v>
                </c:pt>
                <c:pt idx="1472">
                  <c:v>41812</c:v>
                </c:pt>
                <c:pt idx="1473">
                  <c:v>41812</c:v>
                </c:pt>
                <c:pt idx="1474">
                  <c:v>41812</c:v>
                </c:pt>
                <c:pt idx="1475">
                  <c:v>41812</c:v>
                </c:pt>
                <c:pt idx="1476">
                  <c:v>41812</c:v>
                </c:pt>
                <c:pt idx="1477">
                  <c:v>41812</c:v>
                </c:pt>
                <c:pt idx="1478">
                  <c:v>41812</c:v>
                </c:pt>
                <c:pt idx="1479">
                  <c:v>41812</c:v>
                </c:pt>
                <c:pt idx="1480">
                  <c:v>41812</c:v>
                </c:pt>
                <c:pt idx="1481">
                  <c:v>41812</c:v>
                </c:pt>
                <c:pt idx="1482">
                  <c:v>41812</c:v>
                </c:pt>
                <c:pt idx="1483">
                  <c:v>41812</c:v>
                </c:pt>
                <c:pt idx="1484">
                  <c:v>41812</c:v>
                </c:pt>
                <c:pt idx="1485">
                  <c:v>41812</c:v>
                </c:pt>
                <c:pt idx="1486">
                  <c:v>41819</c:v>
                </c:pt>
                <c:pt idx="1487">
                  <c:v>41819</c:v>
                </c:pt>
                <c:pt idx="1488">
                  <c:v>41819</c:v>
                </c:pt>
                <c:pt idx="1489">
                  <c:v>41819</c:v>
                </c:pt>
                <c:pt idx="1490">
                  <c:v>41819</c:v>
                </c:pt>
                <c:pt idx="1491">
                  <c:v>41819</c:v>
                </c:pt>
                <c:pt idx="1492">
                  <c:v>41819</c:v>
                </c:pt>
                <c:pt idx="1493">
                  <c:v>41819</c:v>
                </c:pt>
                <c:pt idx="1494">
                  <c:v>41819</c:v>
                </c:pt>
                <c:pt idx="1495">
                  <c:v>41819</c:v>
                </c:pt>
                <c:pt idx="1496">
                  <c:v>41819</c:v>
                </c:pt>
                <c:pt idx="1497">
                  <c:v>41819</c:v>
                </c:pt>
                <c:pt idx="1498">
                  <c:v>41819</c:v>
                </c:pt>
                <c:pt idx="1499">
                  <c:v>41819</c:v>
                </c:pt>
                <c:pt idx="1500">
                  <c:v>41819</c:v>
                </c:pt>
                <c:pt idx="1501">
                  <c:v>41819</c:v>
                </c:pt>
                <c:pt idx="1502">
                  <c:v>41819</c:v>
                </c:pt>
                <c:pt idx="1503">
                  <c:v>41819</c:v>
                </c:pt>
                <c:pt idx="1504">
                  <c:v>41819</c:v>
                </c:pt>
                <c:pt idx="1505">
                  <c:v>41819</c:v>
                </c:pt>
                <c:pt idx="1506">
                  <c:v>41819</c:v>
                </c:pt>
                <c:pt idx="1507">
                  <c:v>41826</c:v>
                </c:pt>
                <c:pt idx="1508">
                  <c:v>41826</c:v>
                </c:pt>
                <c:pt idx="1509">
                  <c:v>41826</c:v>
                </c:pt>
                <c:pt idx="1510">
                  <c:v>41826</c:v>
                </c:pt>
                <c:pt idx="1511">
                  <c:v>41826</c:v>
                </c:pt>
                <c:pt idx="1512">
                  <c:v>41826</c:v>
                </c:pt>
                <c:pt idx="1513">
                  <c:v>41826</c:v>
                </c:pt>
                <c:pt idx="1514">
                  <c:v>41826</c:v>
                </c:pt>
                <c:pt idx="1515">
                  <c:v>41826</c:v>
                </c:pt>
                <c:pt idx="1516">
                  <c:v>41826</c:v>
                </c:pt>
                <c:pt idx="1517">
                  <c:v>41826</c:v>
                </c:pt>
                <c:pt idx="1518">
                  <c:v>41826</c:v>
                </c:pt>
                <c:pt idx="1519">
                  <c:v>41826</c:v>
                </c:pt>
                <c:pt idx="1520">
                  <c:v>41833</c:v>
                </c:pt>
                <c:pt idx="1521">
                  <c:v>41833</c:v>
                </c:pt>
                <c:pt idx="1522">
                  <c:v>41833</c:v>
                </c:pt>
                <c:pt idx="1523">
                  <c:v>41833</c:v>
                </c:pt>
                <c:pt idx="1524">
                  <c:v>41833</c:v>
                </c:pt>
                <c:pt idx="1525">
                  <c:v>41833</c:v>
                </c:pt>
                <c:pt idx="1526">
                  <c:v>41833</c:v>
                </c:pt>
                <c:pt idx="1527">
                  <c:v>41833</c:v>
                </c:pt>
                <c:pt idx="1528">
                  <c:v>41833</c:v>
                </c:pt>
                <c:pt idx="1529">
                  <c:v>41833</c:v>
                </c:pt>
                <c:pt idx="1530">
                  <c:v>41833</c:v>
                </c:pt>
                <c:pt idx="1531">
                  <c:v>41833</c:v>
                </c:pt>
                <c:pt idx="1532">
                  <c:v>41833</c:v>
                </c:pt>
                <c:pt idx="1533">
                  <c:v>41833</c:v>
                </c:pt>
                <c:pt idx="1534">
                  <c:v>41833</c:v>
                </c:pt>
                <c:pt idx="1535">
                  <c:v>41833</c:v>
                </c:pt>
                <c:pt idx="1536">
                  <c:v>41833</c:v>
                </c:pt>
                <c:pt idx="1537">
                  <c:v>41833</c:v>
                </c:pt>
                <c:pt idx="1538">
                  <c:v>41840</c:v>
                </c:pt>
                <c:pt idx="1539">
                  <c:v>41840</c:v>
                </c:pt>
                <c:pt idx="1540">
                  <c:v>41840</c:v>
                </c:pt>
                <c:pt idx="1541">
                  <c:v>41840</c:v>
                </c:pt>
                <c:pt idx="1542">
                  <c:v>41840</c:v>
                </c:pt>
                <c:pt idx="1543">
                  <c:v>41840</c:v>
                </c:pt>
                <c:pt idx="1544">
                  <c:v>41840</c:v>
                </c:pt>
                <c:pt idx="1545">
                  <c:v>41840</c:v>
                </c:pt>
                <c:pt idx="1546">
                  <c:v>41840</c:v>
                </c:pt>
                <c:pt idx="1547">
                  <c:v>41840</c:v>
                </c:pt>
                <c:pt idx="1548">
                  <c:v>41840</c:v>
                </c:pt>
                <c:pt idx="1549">
                  <c:v>41840</c:v>
                </c:pt>
                <c:pt idx="1550">
                  <c:v>41840</c:v>
                </c:pt>
                <c:pt idx="1551">
                  <c:v>41840</c:v>
                </c:pt>
                <c:pt idx="1552">
                  <c:v>41847</c:v>
                </c:pt>
                <c:pt idx="1553">
                  <c:v>41847</c:v>
                </c:pt>
                <c:pt idx="1554">
                  <c:v>41847</c:v>
                </c:pt>
                <c:pt idx="1555">
                  <c:v>41847</c:v>
                </c:pt>
                <c:pt idx="1556">
                  <c:v>41847</c:v>
                </c:pt>
                <c:pt idx="1557">
                  <c:v>41847</c:v>
                </c:pt>
                <c:pt idx="1558">
                  <c:v>41847</c:v>
                </c:pt>
                <c:pt idx="1559">
                  <c:v>41847</c:v>
                </c:pt>
                <c:pt idx="1560">
                  <c:v>41847</c:v>
                </c:pt>
                <c:pt idx="1561">
                  <c:v>41847</c:v>
                </c:pt>
                <c:pt idx="1562">
                  <c:v>41847</c:v>
                </c:pt>
                <c:pt idx="1563">
                  <c:v>41847</c:v>
                </c:pt>
                <c:pt idx="1564">
                  <c:v>41847</c:v>
                </c:pt>
                <c:pt idx="1565">
                  <c:v>41847</c:v>
                </c:pt>
                <c:pt idx="1566">
                  <c:v>41847</c:v>
                </c:pt>
                <c:pt idx="1567">
                  <c:v>41847</c:v>
                </c:pt>
                <c:pt idx="1568">
                  <c:v>41847</c:v>
                </c:pt>
                <c:pt idx="1569">
                  <c:v>41854</c:v>
                </c:pt>
                <c:pt idx="1570">
                  <c:v>41854</c:v>
                </c:pt>
                <c:pt idx="1571">
                  <c:v>41854</c:v>
                </c:pt>
                <c:pt idx="1572">
                  <c:v>41854</c:v>
                </c:pt>
                <c:pt idx="1573">
                  <c:v>41854</c:v>
                </c:pt>
                <c:pt idx="1574">
                  <c:v>41854</c:v>
                </c:pt>
                <c:pt idx="1575">
                  <c:v>41854</c:v>
                </c:pt>
                <c:pt idx="1576">
                  <c:v>41854</c:v>
                </c:pt>
                <c:pt idx="1577">
                  <c:v>41854</c:v>
                </c:pt>
                <c:pt idx="1578">
                  <c:v>41854</c:v>
                </c:pt>
                <c:pt idx="1579">
                  <c:v>41854</c:v>
                </c:pt>
                <c:pt idx="1580">
                  <c:v>41854</c:v>
                </c:pt>
                <c:pt idx="1581">
                  <c:v>41854</c:v>
                </c:pt>
                <c:pt idx="1582">
                  <c:v>41854</c:v>
                </c:pt>
                <c:pt idx="1583">
                  <c:v>41854</c:v>
                </c:pt>
                <c:pt idx="1584">
                  <c:v>41854</c:v>
                </c:pt>
                <c:pt idx="1585">
                  <c:v>41861</c:v>
                </c:pt>
                <c:pt idx="1586">
                  <c:v>41861</c:v>
                </c:pt>
                <c:pt idx="1587">
                  <c:v>41861</c:v>
                </c:pt>
                <c:pt idx="1588">
                  <c:v>41861</c:v>
                </c:pt>
                <c:pt idx="1589">
                  <c:v>41861</c:v>
                </c:pt>
                <c:pt idx="1590">
                  <c:v>41861</c:v>
                </c:pt>
                <c:pt idx="1591">
                  <c:v>41861</c:v>
                </c:pt>
                <c:pt idx="1592">
                  <c:v>41861</c:v>
                </c:pt>
                <c:pt idx="1593">
                  <c:v>41861</c:v>
                </c:pt>
                <c:pt idx="1594">
                  <c:v>41861</c:v>
                </c:pt>
                <c:pt idx="1595">
                  <c:v>41861</c:v>
                </c:pt>
                <c:pt idx="1596">
                  <c:v>41861</c:v>
                </c:pt>
                <c:pt idx="1597">
                  <c:v>41861</c:v>
                </c:pt>
                <c:pt idx="1598">
                  <c:v>41861</c:v>
                </c:pt>
                <c:pt idx="1599">
                  <c:v>41861</c:v>
                </c:pt>
                <c:pt idx="1600">
                  <c:v>41861</c:v>
                </c:pt>
                <c:pt idx="1601">
                  <c:v>41861</c:v>
                </c:pt>
                <c:pt idx="1602">
                  <c:v>41861</c:v>
                </c:pt>
                <c:pt idx="1603">
                  <c:v>41861</c:v>
                </c:pt>
                <c:pt idx="1604">
                  <c:v>41868</c:v>
                </c:pt>
                <c:pt idx="1605">
                  <c:v>41868</c:v>
                </c:pt>
                <c:pt idx="1606">
                  <c:v>41868</c:v>
                </c:pt>
                <c:pt idx="1607">
                  <c:v>41868</c:v>
                </c:pt>
                <c:pt idx="1608">
                  <c:v>41868</c:v>
                </c:pt>
                <c:pt idx="1609">
                  <c:v>41868</c:v>
                </c:pt>
                <c:pt idx="1610">
                  <c:v>41868</c:v>
                </c:pt>
                <c:pt idx="1611">
                  <c:v>41868</c:v>
                </c:pt>
                <c:pt idx="1612">
                  <c:v>41868</c:v>
                </c:pt>
                <c:pt idx="1613">
                  <c:v>41868</c:v>
                </c:pt>
                <c:pt idx="1614">
                  <c:v>41868</c:v>
                </c:pt>
                <c:pt idx="1615">
                  <c:v>41868</c:v>
                </c:pt>
                <c:pt idx="1616">
                  <c:v>41868</c:v>
                </c:pt>
                <c:pt idx="1617">
                  <c:v>41868</c:v>
                </c:pt>
                <c:pt idx="1618">
                  <c:v>41868</c:v>
                </c:pt>
                <c:pt idx="1619">
                  <c:v>41868</c:v>
                </c:pt>
                <c:pt idx="1620">
                  <c:v>41875</c:v>
                </c:pt>
                <c:pt idx="1621">
                  <c:v>41875</c:v>
                </c:pt>
                <c:pt idx="1622">
                  <c:v>41875</c:v>
                </c:pt>
                <c:pt idx="1623">
                  <c:v>41875</c:v>
                </c:pt>
                <c:pt idx="1624">
                  <c:v>41875</c:v>
                </c:pt>
                <c:pt idx="1625">
                  <c:v>41875</c:v>
                </c:pt>
                <c:pt idx="1626">
                  <c:v>41875</c:v>
                </c:pt>
                <c:pt idx="1627">
                  <c:v>41875</c:v>
                </c:pt>
                <c:pt idx="1628">
                  <c:v>41875</c:v>
                </c:pt>
                <c:pt idx="1629">
                  <c:v>41875</c:v>
                </c:pt>
                <c:pt idx="1630">
                  <c:v>41875</c:v>
                </c:pt>
                <c:pt idx="1631">
                  <c:v>41875</c:v>
                </c:pt>
                <c:pt idx="1632">
                  <c:v>41875</c:v>
                </c:pt>
                <c:pt idx="1633">
                  <c:v>41875</c:v>
                </c:pt>
                <c:pt idx="1634">
                  <c:v>41882</c:v>
                </c:pt>
                <c:pt idx="1635">
                  <c:v>41882</c:v>
                </c:pt>
                <c:pt idx="1636">
                  <c:v>41882</c:v>
                </c:pt>
                <c:pt idx="1637">
                  <c:v>41882</c:v>
                </c:pt>
                <c:pt idx="1638">
                  <c:v>41882</c:v>
                </c:pt>
                <c:pt idx="1639">
                  <c:v>41882</c:v>
                </c:pt>
                <c:pt idx="1640">
                  <c:v>41882</c:v>
                </c:pt>
                <c:pt idx="1641">
                  <c:v>41882</c:v>
                </c:pt>
                <c:pt idx="1642">
                  <c:v>41882</c:v>
                </c:pt>
                <c:pt idx="1643">
                  <c:v>41882</c:v>
                </c:pt>
                <c:pt idx="1644">
                  <c:v>41882</c:v>
                </c:pt>
                <c:pt idx="1645">
                  <c:v>41882</c:v>
                </c:pt>
                <c:pt idx="1646">
                  <c:v>41882</c:v>
                </c:pt>
                <c:pt idx="1647">
                  <c:v>41882</c:v>
                </c:pt>
                <c:pt idx="1648">
                  <c:v>41882</c:v>
                </c:pt>
                <c:pt idx="1649">
                  <c:v>41889</c:v>
                </c:pt>
                <c:pt idx="1650">
                  <c:v>41889</c:v>
                </c:pt>
                <c:pt idx="1651">
                  <c:v>41889</c:v>
                </c:pt>
                <c:pt idx="1652">
                  <c:v>41889</c:v>
                </c:pt>
                <c:pt idx="1653">
                  <c:v>41889</c:v>
                </c:pt>
                <c:pt idx="1654">
                  <c:v>41889</c:v>
                </c:pt>
                <c:pt idx="1655">
                  <c:v>41889</c:v>
                </c:pt>
                <c:pt idx="1656">
                  <c:v>41889</c:v>
                </c:pt>
                <c:pt idx="1657">
                  <c:v>41889</c:v>
                </c:pt>
                <c:pt idx="1658">
                  <c:v>41889</c:v>
                </c:pt>
                <c:pt idx="1659">
                  <c:v>41889</c:v>
                </c:pt>
                <c:pt idx="1660">
                  <c:v>41889</c:v>
                </c:pt>
                <c:pt idx="1661">
                  <c:v>41889</c:v>
                </c:pt>
                <c:pt idx="1662">
                  <c:v>41896</c:v>
                </c:pt>
                <c:pt idx="1663">
                  <c:v>41896</c:v>
                </c:pt>
                <c:pt idx="1664">
                  <c:v>41896</c:v>
                </c:pt>
                <c:pt idx="1665">
                  <c:v>41896</c:v>
                </c:pt>
                <c:pt idx="1666">
                  <c:v>41896</c:v>
                </c:pt>
                <c:pt idx="1667">
                  <c:v>41896</c:v>
                </c:pt>
                <c:pt idx="1668">
                  <c:v>41896</c:v>
                </c:pt>
                <c:pt idx="1669">
                  <c:v>41896</c:v>
                </c:pt>
                <c:pt idx="1670">
                  <c:v>41896</c:v>
                </c:pt>
                <c:pt idx="1671">
                  <c:v>41896</c:v>
                </c:pt>
                <c:pt idx="1672">
                  <c:v>41896</c:v>
                </c:pt>
                <c:pt idx="1673">
                  <c:v>41896</c:v>
                </c:pt>
                <c:pt idx="1674">
                  <c:v>41896</c:v>
                </c:pt>
                <c:pt idx="1675">
                  <c:v>41903</c:v>
                </c:pt>
                <c:pt idx="1676">
                  <c:v>41903</c:v>
                </c:pt>
                <c:pt idx="1677">
                  <c:v>41903</c:v>
                </c:pt>
                <c:pt idx="1678">
                  <c:v>41903</c:v>
                </c:pt>
                <c:pt idx="1679">
                  <c:v>41903</c:v>
                </c:pt>
                <c:pt idx="1680">
                  <c:v>41903</c:v>
                </c:pt>
                <c:pt idx="1681">
                  <c:v>41903</c:v>
                </c:pt>
                <c:pt idx="1682">
                  <c:v>41903</c:v>
                </c:pt>
                <c:pt idx="1683">
                  <c:v>41903</c:v>
                </c:pt>
                <c:pt idx="1684">
                  <c:v>41903</c:v>
                </c:pt>
                <c:pt idx="1685">
                  <c:v>41903</c:v>
                </c:pt>
                <c:pt idx="1686">
                  <c:v>41903</c:v>
                </c:pt>
                <c:pt idx="1687">
                  <c:v>41903</c:v>
                </c:pt>
                <c:pt idx="1688">
                  <c:v>41903</c:v>
                </c:pt>
                <c:pt idx="1689">
                  <c:v>41903</c:v>
                </c:pt>
                <c:pt idx="1690">
                  <c:v>41903</c:v>
                </c:pt>
                <c:pt idx="1691">
                  <c:v>41903</c:v>
                </c:pt>
                <c:pt idx="1692">
                  <c:v>41903</c:v>
                </c:pt>
                <c:pt idx="1693">
                  <c:v>41910</c:v>
                </c:pt>
                <c:pt idx="1694">
                  <c:v>41910</c:v>
                </c:pt>
                <c:pt idx="1695">
                  <c:v>41910</c:v>
                </c:pt>
                <c:pt idx="1696">
                  <c:v>41910</c:v>
                </c:pt>
                <c:pt idx="1697">
                  <c:v>41910</c:v>
                </c:pt>
                <c:pt idx="1698">
                  <c:v>41910</c:v>
                </c:pt>
                <c:pt idx="1699">
                  <c:v>41910</c:v>
                </c:pt>
                <c:pt idx="1700">
                  <c:v>41910</c:v>
                </c:pt>
                <c:pt idx="1701">
                  <c:v>41910</c:v>
                </c:pt>
                <c:pt idx="1702">
                  <c:v>41910</c:v>
                </c:pt>
                <c:pt idx="1703">
                  <c:v>41910</c:v>
                </c:pt>
                <c:pt idx="1704">
                  <c:v>41910</c:v>
                </c:pt>
                <c:pt idx="1705">
                  <c:v>41910</c:v>
                </c:pt>
                <c:pt idx="1706">
                  <c:v>41910</c:v>
                </c:pt>
                <c:pt idx="1707">
                  <c:v>41910</c:v>
                </c:pt>
                <c:pt idx="1708">
                  <c:v>41910</c:v>
                </c:pt>
                <c:pt idx="1709">
                  <c:v>41910</c:v>
                </c:pt>
                <c:pt idx="1710">
                  <c:v>41917</c:v>
                </c:pt>
                <c:pt idx="1711">
                  <c:v>41917</c:v>
                </c:pt>
                <c:pt idx="1712">
                  <c:v>41917</c:v>
                </c:pt>
                <c:pt idx="1713">
                  <c:v>41917</c:v>
                </c:pt>
                <c:pt idx="1714">
                  <c:v>41917</c:v>
                </c:pt>
                <c:pt idx="1715">
                  <c:v>41917</c:v>
                </c:pt>
                <c:pt idx="1716">
                  <c:v>41917</c:v>
                </c:pt>
                <c:pt idx="1717">
                  <c:v>41917</c:v>
                </c:pt>
                <c:pt idx="1718">
                  <c:v>41917</c:v>
                </c:pt>
                <c:pt idx="1719">
                  <c:v>41917</c:v>
                </c:pt>
                <c:pt idx="1720">
                  <c:v>41917</c:v>
                </c:pt>
                <c:pt idx="1721">
                  <c:v>41917</c:v>
                </c:pt>
                <c:pt idx="1722">
                  <c:v>41917</c:v>
                </c:pt>
                <c:pt idx="1723">
                  <c:v>41917</c:v>
                </c:pt>
                <c:pt idx="1724">
                  <c:v>41917</c:v>
                </c:pt>
                <c:pt idx="1725">
                  <c:v>41917</c:v>
                </c:pt>
                <c:pt idx="1726">
                  <c:v>41917</c:v>
                </c:pt>
                <c:pt idx="1727">
                  <c:v>41917</c:v>
                </c:pt>
                <c:pt idx="1728">
                  <c:v>41917</c:v>
                </c:pt>
                <c:pt idx="1729">
                  <c:v>41917</c:v>
                </c:pt>
                <c:pt idx="1730">
                  <c:v>41924</c:v>
                </c:pt>
                <c:pt idx="1731">
                  <c:v>41924</c:v>
                </c:pt>
                <c:pt idx="1732">
                  <c:v>41924</c:v>
                </c:pt>
                <c:pt idx="1733">
                  <c:v>41924</c:v>
                </c:pt>
                <c:pt idx="1734">
                  <c:v>41924</c:v>
                </c:pt>
                <c:pt idx="1735">
                  <c:v>41924</c:v>
                </c:pt>
                <c:pt idx="1736">
                  <c:v>41924</c:v>
                </c:pt>
                <c:pt idx="1737">
                  <c:v>41924</c:v>
                </c:pt>
                <c:pt idx="1738">
                  <c:v>41924</c:v>
                </c:pt>
                <c:pt idx="1739">
                  <c:v>41924</c:v>
                </c:pt>
                <c:pt idx="1740">
                  <c:v>41924</c:v>
                </c:pt>
                <c:pt idx="1741">
                  <c:v>41924</c:v>
                </c:pt>
                <c:pt idx="1742">
                  <c:v>41924</c:v>
                </c:pt>
                <c:pt idx="1743">
                  <c:v>41924</c:v>
                </c:pt>
                <c:pt idx="1744">
                  <c:v>41924</c:v>
                </c:pt>
                <c:pt idx="1745">
                  <c:v>41924</c:v>
                </c:pt>
                <c:pt idx="1746">
                  <c:v>41924</c:v>
                </c:pt>
                <c:pt idx="1747">
                  <c:v>41924</c:v>
                </c:pt>
                <c:pt idx="1748">
                  <c:v>41931</c:v>
                </c:pt>
                <c:pt idx="1749">
                  <c:v>41931</c:v>
                </c:pt>
                <c:pt idx="1750">
                  <c:v>41931</c:v>
                </c:pt>
                <c:pt idx="1751">
                  <c:v>41931</c:v>
                </c:pt>
                <c:pt idx="1752">
                  <c:v>41931</c:v>
                </c:pt>
                <c:pt idx="1753">
                  <c:v>41931</c:v>
                </c:pt>
                <c:pt idx="1754">
                  <c:v>41931</c:v>
                </c:pt>
                <c:pt idx="1755">
                  <c:v>41931</c:v>
                </c:pt>
                <c:pt idx="1756">
                  <c:v>41931</c:v>
                </c:pt>
                <c:pt idx="1757">
                  <c:v>41931</c:v>
                </c:pt>
                <c:pt idx="1758">
                  <c:v>41931</c:v>
                </c:pt>
                <c:pt idx="1759">
                  <c:v>41931</c:v>
                </c:pt>
                <c:pt idx="1760">
                  <c:v>41931</c:v>
                </c:pt>
                <c:pt idx="1761">
                  <c:v>41931</c:v>
                </c:pt>
                <c:pt idx="1762">
                  <c:v>41931</c:v>
                </c:pt>
                <c:pt idx="1763">
                  <c:v>41931</c:v>
                </c:pt>
                <c:pt idx="1764">
                  <c:v>41931</c:v>
                </c:pt>
                <c:pt idx="1765">
                  <c:v>41938</c:v>
                </c:pt>
                <c:pt idx="1766">
                  <c:v>41938</c:v>
                </c:pt>
                <c:pt idx="1767">
                  <c:v>41938</c:v>
                </c:pt>
                <c:pt idx="1768">
                  <c:v>41938</c:v>
                </c:pt>
                <c:pt idx="1769">
                  <c:v>41938</c:v>
                </c:pt>
                <c:pt idx="1770">
                  <c:v>41938</c:v>
                </c:pt>
                <c:pt idx="1771">
                  <c:v>41938</c:v>
                </c:pt>
                <c:pt idx="1772">
                  <c:v>41938</c:v>
                </c:pt>
                <c:pt idx="1773">
                  <c:v>41938</c:v>
                </c:pt>
                <c:pt idx="1774">
                  <c:v>41938</c:v>
                </c:pt>
                <c:pt idx="1775">
                  <c:v>41938</c:v>
                </c:pt>
                <c:pt idx="1776">
                  <c:v>41938</c:v>
                </c:pt>
                <c:pt idx="1777">
                  <c:v>41938</c:v>
                </c:pt>
                <c:pt idx="1778">
                  <c:v>41938</c:v>
                </c:pt>
                <c:pt idx="1779">
                  <c:v>41938</c:v>
                </c:pt>
                <c:pt idx="1780">
                  <c:v>41945</c:v>
                </c:pt>
                <c:pt idx="1781">
                  <c:v>41945</c:v>
                </c:pt>
                <c:pt idx="1782">
                  <c:v>41945</c:v>
                </c:pt>
                <c:pt idx="1783">
                  <c:v>41945</c:v>
                </c:pt>
                <c:pt idx="1784">
                  <c:v>41945</c:v>
                </c:pt>
                <c:pt idx="1785">
                  <c:v>41945</c:v>
                </c:pt>
                <c:pt idx="1786">
                  <c:v>41945</c:v>
                </c:pt>
                <c:pt idx="1787">
                  <c:v>41945</c:v>
                </c:pt>
                <c:pt idx="1788">
                  <c:v>41945</c:v>
                </c:pt>
                <c:pt idx="1789">
                  <c:v>41945</c:v>
                </c:pt>
                <c:pt idx="1790">
                  <c:v>41945</c:v>
                </c:pt>
                <c:pt idx="1791">
                  <c:v>41945</c:v>
                </c:pt>
                <c:pt idx="1792">
                  <c:v>41952</c:v>
                </c:pt>
                <c:pt idx="1793">
                  <c:v>41952</c:v>
                </c:pt>
                <c:pt idx="1794">
                  <c:v>41952</c:v>
                </c:pt>
                <c:pt idx="1795">
                  <c:v>41952</c:v>
                </c:pt>
                <c:pt idx="1796">
                  <c:v>41952</c:v>
                </c:pt>
                <c:pt idx="1797">
                  <c:v>41952</c:v>
                </c:pt>
                <c:pt idx="1798">
                  <c:v>41952</c:v>
                </c:pt>
                <c:pt idx="1799">
                  <c:v>41952</c:v>
                </c:pt>
                <c:pt idx="1800">
                  <c:v>41952</c:v>
                </c:pt>
                <c:pt idx="1801">
                  <c:v>41952</c:v>
                </c:pt>
                <c:pt idx="1802">
                  <c:v>41952</c:v>
                </c:pt>
                <c:pt idx="1803">
                  <c:v>41952</c:v>
                </c:pt>
                <c:pt idx="1804">
                  <c:v>41959</c:v>
                </c:pt>
                <c:pt idx="1805">
                  <c:v>41959</c:v>
                </c:pt>
                <c:pt idx="1806">
                  <c:v>41959</c:v>
                </c:pt>
                <c:pt idx="1807">
                  <c:v>41959</c:v>
                </c:pt>
                <c:pt idx="1808">
                  <c:v>41959</c:v>
                </c:pt>
                <c:pt idx="1809">
                  <c:v>41959</c:v>
                </c:pt>
                <c:pt idx="1810">
                  <c:v>41959</c:v>
                </c:pt>
                <c:pt idx="1811">
                  <c:v>41959</c:v>
                </c:pt>
                <c:pt idx="1812">
                  <c:v>41959</c:v>
                </c:pt>
                <c:pt idx="1813">
                  <c:v>41959</c:v>
                </c:pt>
                <c:pt idx="1814">
                  <c:v>41959</c:v>
                </c:pt>
                <c:pt idx="1815">
                  <c:v>41959</c:v>
                </c:pt>
                <c:pt idx="1816">
                  <c:v>41959</c:v>
                </c:pt>
                <c:pt idx="1817">
                  <c:v>41959</c:v>
                </c:pt>
                <c:pt idx="1818">
                  <c:v>41959</c:v>
                </c:pt>
                <c:pt idx="1819">
                  <c:v>41959</c:v>
                </c:pt>
                <c:pt idx="1820">
                  <c:v>41959</c:v>
                </c:pt>
                <c:pt idx="1821">
                  <c:v>41959</c:v>
                </c:pt>
                <c:pt idx="1822">
                  <c:v>41959</c:v>
                </c:pt>
                <c:pt idx="1823">
                  <c:v>41966</c:v>
                </c:pt>
                <c:pt idx="1824">
                  <c:v>41966</c:v>
                </c:pt>
                <c:pt idx="1825">
                  <c:v>41966</c:v>
                </c:pt>
                <c:pt idx="1826">
                  <c:v>41966</c:v>
                </c:pt>
                <c:pt idx="1827">
                  <c:v>41966</c:v>
                </c:pt>
                <c:pt idx="1828">
                  <c:v>41966</c:v>
                </c:pt>
                <c:pt idx="1829">
                  <c:v>41966</c:v>
                </c:pt>
                <c:pt idx="1830">
                  <c:v>41966</c:v>
                </c:pt>
                <c:pt idx="1831">
                  <c:v>41966</c:v>
                </c:pt>
                <c:pt idx="1832">
                  <c:v>41966</c:v>
                </c:pt>
                <c:pt idx="1833">
                  <c:v>41966</c:v>
                </c:pt>
                <c:pt idx="1834">
                  <c:v>41966</c:v>
                </c:pt>
                <c:pt idx="1835">
                  <c:v>41966</c:v>
                </c:pt>
                <c:pt idx="1836">
                  <c:v>41966</c:v>
                </c:pt>
                <c:pt idx="1837">
                  <c:v>41966</c:v>
                </c:pt>
                <c:pt idx="1838">
                  <c:v>41966</c:v>
                </c:pt>
                <c:pt idx="1839">
                  <c:v>41966</c:v>
                </c:pt>
                <c:pt idx="1840">
                  <c:v>41966</c:v>
                </c:pt>
                <c:pt idx="1841">
                  <c:v>41966</c:v>
                </c:pt>
                <c:pt idx="1842">
                  <c:v>41973</c:v>
                </c:pt>
                <c:pt idx="1843">
                  <c:v>41973</c:v>
                </c:pt>
                <c:pt idx="1844">
                  <c:v>41973</c:v>
                </c:pt>
                <c:pt idx="1845">
                  <c:v>41973</c:v>
                </c:pt>
                <c:pt idx="1846">
                  <c:v>41973</c:v>
                </c:pt>
                <c:pt idx="1847">
                  <c:v>41973</c:v>
                </c:pt>
                <c:pt idx="1848">
                  <c:v>41973</c:v>
                </c:pt>
                <c:pt idx="1849">
                  <c:v>41973</c:v>
                </c:pt>
                <c:pt idx="1850">
                  <c:v>41973</c:v>
                </c:pt>
                <c:pt idx="1851">
                  <c:v>41973</c:v>
                </c:pt>
                <c:pt idx="1852">
                  <c:v>41973</c:v>
                </c:pt>
                <c:pt idx="1853">
                  <c:v>41973</c:v>
                </c:pt>
                <c:pt idx="1854">
                  <c:v>41973</c:v>
                </c:pt>
                <c:pt idx="1855">
                  <c:v>41973</c:v>
                </c:pt>
                <c:pt idx="1856">
                  <c:v>41973</c:v>
                </c:pt>
                <c:pt idx="1857">
                  <c:v>41973</c:v>
                </c:pt>
                <c:pt idx="1858">
                  <c:v>41980</c:v>
                </c:pt>
                <c:pt idx="1859">
                  <c:v>41980</c:v>
                </c:pt>
                <c:pt idx="1860">
                  <c:v>41980</c:v>
                </c:pt>
                <c:pt idx="1861">
                  <c:v>41980</c:v>
                </c:pt>
                <c:pt idx="1862">
                  <c:v>41980</c:v>
                </c:pt>
                <c:pt idx="1863">
                  <c:v>41980</c:v>
                </c:pt>
                <c:pt idx="1864">
                  <c:v>41980</c:v>
                </c:pt>
                <c:pt idx="1865">
                  <c:v>41980</c:v>
                </c:pt>
                <c:pt idx="1866">
                  <c:v>41980</c:v>
                </c:pt>
                <c:pt idx="1867">
                  <c:v>41980</c:v>
                </c:pt>
                <c:pt idx="1868">
                  <c:v>41980</c:v>
                </c:pt>
                <c:pt idx="1869">
                  <c:v>41980</c:v>
                </c:pt>
                <c:pt idx="1870">
                  <c:v>41980</c:v>
                </c:pt>
                <c:pt idx="1871">
                  <c:v>41987</c:v>
                </c:pt>
                <c:pt idx="1872">
                  <c:v>41987</c:v>
                </c:pt>
                <c:pt idx="1873">
                  <c:v>41987</c:v>
                </c:pt>
                <c:pt idx="1874">
                  <c:v>41987</c:v>
                </c:pt>
                <c:pt idx="1875">
                  <c:v>41987</c:v>
                </c:pt>
                <c:pt idx="1876">
                  <c:v>41987</c:v>
                </c:pt>
                <c:pt idx="1877">
                  <c:v>41987</c:v>
                </c:pt>
                <c:pt idx="1878">
                  <c:v>41987</c:v>
                </c:pt>
                <c:pt idx="1879">
                  <c:v>41987</c:v>
                </c:pt>
                <c:pt idx="1880">
                  <c:v>41987</c:v>
                </c:pt>
                <c:pt idx="1881">
                  <c:v>41987</c:v>
                </c:pt>
                <c:pt idx="1882">
                  <c:v>41987</c:v>
                </c:pt>
                <c:pt idx="1883">
                  <c:v>41987</c:v>
                </c:pt>
                <c:pt idx="1884">
                  <c:v>41987</c:v>
                </c:pt>
                <c:pt idx="1885">
                  <c:v>41987</c:v>
                </c:pt>
                <c:pt idx="1886">
                  <c:v>41994</c:v>
                </c:pt>
                <c:pt idx="1887">
                  <c:v>41994</c:v>
                </c:pt>
                <c:pt idx="1888">
                  <c:v>41994</c:v>
                </c:pt>
                <c:pt idx="1889">
                  <c:v>41994</c:v>
                </c:pt>
                <c:pt idx="1890">
                  <c:v>41994</c:v>
                </c:pt>
                <c:pt idx="1891">
                  <c:v>41994</c:v>
                </c:pt>
                <c:pt idx="1892">
                  <c:v>41994</c:v>
                </c:pt>
                <c:pt idx="1893">
                  <c:v>41994</c:v>
                </c:pt>
                <c:pt idx="1894">
                  <c:v>41994</c:v>
                </c:pt>
                <c:pt idx="1895">
                  <c:v>41994</c:v>
                </c:pt>
                <c:pt idx="1896">
                  <c:v>41994</c:v>
                </c:pt>
                <c:pt idx="1897">
                  <c:v>41994</c:v>
                </c:pt>
                <c:pt idx="1898">
                  <c:v>42001</c:v>
                </c:pt>
                <c:pt idx="1899">
                  <c:v>42001</c:v>
                </c:pt>
                <c:pt idx="1900">
                  <c:v>42001</c:v>
                </c:pt>
                <c:pt idx="1901">
                  <c:v>42001</c:v>
                </c:pt>
                <c:pt idx="1902">
                  <c:v>42001</c:v>
                </c:pt>
                <c:pt idx="1903">
                  <c:v>42001</c:v>
                </c:pt>
                <c:pt idx="1904">
                  <c:v>42001</c:v>
                </c:pt>
                <c:pt idx="1905">
                  <c:v>42001</c:v>
                </c:pt>
                <c:pt idx="1906">
                  <c:v>42001</c:v>
                </c:pt>
                <c:pt idx="1907">
                  <c:v>42001</c:v>
                </c:pt>
                <c:pt idx="1908">
                  <c:v>42001</c:v>
                </c:pt>
                <c:pt idx="1909">
                  <c:v>42001</c:v>
                </c:pt>
                <c:pt idx="1910">
                  <c:v>42001</c:v>
                </c:pt>
                <c:pt idx="1911">
                  <c:v>42001</c:v>
                </c:pt>
                <c:pt idx="1912">
                  <c:v>42001</c:v>
                </c:pt>
                <c:pt idx="1913">
                  <c:v>42001</c:v>
                </c:pt>
                <c:pt idx="1914">
                  <c:v>42001</c:v>
                </c:pt>
                <c:pt idx="1915">
                  <c:v>42001</c:v>
                </c:pt>
                <c:pt idx="1916">
                  <c:v>42001</c:v>
                </c:pt>
                <c:pt idx="1917">
                  <c:v>42001</c:v>
                </c:pt>
                <c:pt idx="1918">
                  <c:v>42001</c:v>
                </c:pt>
                <c:pt idx="1919">
                  <c:v>42008</c:v>
                </c:pt>
                <c:pt idx="1920">
                  <c:v>42008</c:v>
                </c:pt>
                <c:pt idx="1921">
                  <c:v>42008</c:v>
                </c:pt>
                <c:pt idx="1922">
                  <c:v>42008</c:v>
                </c:pt>
                <c:pt idx="1923">
                  <c:v>42008</c:v>
                </c:pt>
                <c:pt idx="1924">
                  <c:v>42008</c:v>
                </c:pt>
                <c:pt idx="1925">
                  <c:v>42008</c:v>
                </c:pt>
                <c:pt idx="1926">
                  <c:v>42008</c:v>
                </c:pt>
                <c:pt idx="1927">
                  <c:v>42008</c:v>
                </c:pt>
                <c:pt idx="1928">
                  <c:v>42008</c:v>
                </c:pt>
                <c:pt idx="1929">
                  <c:v>42008</c:v>
                </c:pt>
                <c:pt idx="1930">
                  <c:v>42008</c:v>
                </c:pt>
                <c:pt idx="1931">
                  <c:v>42008</c:v>
                </c:pt>
                <c:pt idx="1932">
                  <c:v>42008</c:v>
                </c:pt>
                <c:pt idx="1933">
                  <c:v>42008</c:v>
                </c:pt>
                <c:pt idx="1934">
                  <c:v>42008</c:v>
                </c:pt>
                <c:pt idx="1935">
                  <c:v>42008</c:v>
                </c:pt>
                <c:pt idx="1936">
                  <c:v>42015</c:v>
                </c:pt>
                <c:pt idx="1937">
                  <c:v>42015</c:v>
                </c:pt>
                <c:pt idx="1938">
                  <c:v>42015</c:v>
                </c:pt>
                <c:pt idx="1939">
                  <c:v>42015</c:v>
                </c:pt>
                <c:pt idx="1940">
                  <c:v>42015</c:v>
                </c:pt>
                <c:pt idx="1941">
                  <c:v>42015</c:v>
                </c:pt>
                <c:pt idx="1942">
                  <c:v>42015</c:v>
                </c:pt>
                <c:pt idx="1943">
                  <c:v>42015</c:v>
                </c:pt>
                <c:pt idx="1944">
                  <c:v>42015</c:v>
                </c:pt>
                <c:pt idx="1945">
                  <c:v>42015</c:v>
                </c:pt>
                <c:pt idx="1946">
                  <c:v>42015</c:v>
                </c:pt>
                <c:pt idx="1947">
                  <c:v>42015</c:v>
                </c:pt>
                <c:pt idx="1948">
                  <c:v>42015</c:v>
                </c:pt>
                <c:pt idx="1949">
                  <c:v>42022</c:v>
                </c:pt>
                <c:pt idx="1950">
                  <c:v>42022</c:v>
                </c:pt>
                <c:pt idx="1951">
                  <c:v>42022</c:v>
                </c:pt>
                <c:pt idx="1952">
                  <c:v>42022</c:v>
                </c:pt>
                <c:pt idx="1953">
                  <c:v>42022</c:v>
                </c:pt>
                <c:pt idx="1954">
                  <c:v>42022</c:v>
                </c:pt>
                <c:pt idx="1955">
                  <c:v>42022</c:v>
                </c:pt>
                <c:pt idx="1956">
                  <c:v>42022</c:v>
                </c:pt>
                <c:pt idx="1957">
                  <c:v>42022</c:v>
                </c:pt>
                <c:pt idx="1958">
                  <c:v>42022</c:v>
                </c:pt>
                <c:pt idx="1959">
                  <c:v>42022</c:v>
                </c:pt>
                <c:pt idx="1960">
                  <c:v>42022</c:v>
                </c:pt>
                <c:pt idx="1961">
                  <c:v>42022</c:v>
                </c:pt>
                <c:pt idx="1962">
                  <c:v>42022</c:v>
                </c:pt>
                <c:pt idx="1963">
                  <c:v>42029</c:v>
                </c:pt>
                <c:pt idx="1964">
                  <c:v>42029</c:v>
                </c:pt>
                <c:pt idx="1965">
                  <c:v>42029</c:v>
                </c:pt>
                <c:pt idx="1966">
                  <c:v>42029</c:v>
                </c:pt>
                <c:pt idx="1967">
                  <c:v>42029</c:v>
                </c:pt>
                <c:pt idx="1968">
                  <c:v>42029</c:v>
                </c:pt>
                <c:pt idx="1969">
                  <c:v>42029</c:v>
                </c:pt>
                <c:pt idx="1970">
                  <c:v>42029</c:v>
                </c:pt>
                <c:pt idx="1971">
                  <c:v>42029</c:v>
                </c:pt>
                <c:pt idx="1972">
                  <c:v>42029</c:v>
                </c:pt>
                <c:pt idx="1973">
                  <c:v>42029</c:v>
                </c:pt>
                <c:pt idx="1974">
                  <c:v>42029</c:v>
                </c:pt>
                <c:pt idx="1975">
                  <c:v>42036</c:v>
                </c:pt>
                <c:pt idx="1976">
                  <c:v>42036</c:v>
                </c:pt>
                <c:pt idx="1977">
                  <c:v>42036</c:v>
                </c:pt>
                <c:pt idx="1978">
                  <c:v>42036</c:v>
                </c:pt>
                <c:pt idx="1979">
                  <c:v>42036</c:v>
                </c:pt>
                <c:pt idx="1980">
                  <c:v>42036</c:v>
                </c:pt>
                <c:pt idx="1981">
                  <c:v>42036</c:v>
                </c:pt>
                <c:pt idx="1982">
                  <c:v>42036</c:v>
                </c:pt>
                <c:pt idx="1983">
                  <c:v>42036</c:v>
                </c:pt>
                <c:pt idx="1984">
                  <c:v>42036</c:v>
                </c:pt>
                <c:pt idx="1985">
                  <c:v>42036</c:v>
                </c:pt>
                <c:pt idx="1986">
                  <c:v>42036</c:v>
                </c:pt>
                <c:pt idx="1987">
                  <c:v>42036</c:v>
                </c:pt>
                <c:pt idx="1988">
                  <c:v>42036</c:v>
                </c:pt>
                <c:pt idx="1989">
                  <c:v>42043</c:v>
                </c:pt>
                <c:pt idx="1990">
                  <c:v>42043</c:v>
                </c:pt>
                <c:pt idx="1991">
                  <c:v>42043</c:v>
                </c:pt>
                <c:pt idx="1992">
                  <c:v>42043</c:v>
                </c:pt>
                <c:pt idx="1993">
                  <c:v>42043</c:v>
                </c:pt>
                <c:pt idx="1994">
                  <c:v>42043</c:v>
                </c:pt>
                <c:pt idx="1995">
                  <c:v>42043</c:v>
                </c:pt>
                <c:pt idx="1996">
                  <c:v>42043</c:v>
                </c:pt>
                <c:pt idx="1997">
                  <c:v>42043</c:v>
                </c:pt>
                <c:pt idx="1998">
                  <c:v>42043</c:v>
                </c:pt>
                <c:pt idx="1999">
                  <c:v>42043</c:v>
                </c:pt>
                <c:pt idx="2000">
                  <c:v>42043</c:v>
                </c:pt>
                <c:pt idx="2001">
                  <c:v>42043</c:v>
                </c:pt>
                <c:pt idx="2002">
                  <c:v>42043</c:v>
                </c:pt>
                <c:pt idx="2003">
                  <c:v>42043</c:v>
                </c:pt>
                <c:pt idx="2004">
                  <c:v>42043</c:v>
                </c:pt>
                <c:pt idx="2005">
                  <c:v>42043</c:v>
                </c:pt>
                <c:pt idx="2006">
                  <c:v>42050</c:v>
                </c:pt>
                <c:pt idx="2007">
                  <c:v>42050</c:v>
                </c:pt>
                <c:pt idx="2008">
                  <c:v>42050</c:v>
                </c:pt>
                <c:pt idx="2009">
                  <c:v>42050</c:v>
                </c:pt>
                <c:pt idx="2010">
                  <c:v>42050</c:v>
                </c:pt>
                <c:pt idx="2011">
                  <c:v>42050</c:v>
                </c:pt>
                <c:pt idx="2012">
                  <c:v>42050</c:v>
                </c:pt>
                <c:pt idx="2013">
                  <c:v>42050</c:v>
                </c:pt>
                <c:pt idx="2014">
                  <c:v>42050</c:v>
                </c:pt>
                <c:pt idx="2015">
                  <c:v>42050</c:v>
                </c:pt>
                <c:pt idx="2016">
                  <c:v>42050</c:v>
                </c:pt>
                <c:pt idx="2017">
                  <c:v>42050</c:v>
                </c:pt>
                <c:pt idx="2018">
                  <c:v>42050</c:v>
                </c:pt>
                <c:pt idx="2019">
                  <c:v>42057</c:v>
                </c:pt>
                <c:pt idx="2020">
                  <c:v>42057</c:v>
                </c:pt>
                <c:pt idx="2021">
                  <c:v>42057</c:v>
                </c:pt>
                <c:pt idx="2022">
                  <c:v>42057</c:v>
                </c:pt>
                <c:pt idx="2023">
                  <c:v>42057</c:v>
                </c:pt>
                <c:pt idx="2024">
                  <c:v>42057</c:v>
                </c:pt>
                <c:pt idx="2025">
                  <c:v>42057</c:v>
                </c:pt>
                <c:pt idx="2026">
                  <c:v>42057</c:v>
                </c:pt>
                <c:pt idx="2027">
                  <c:v>42057</c:v>
                </c:pt>
                <c:pt idx="2028">
                  <c:v>42057</c:v>
                </c:pt>
                <c:pt idx="2029">
                  <c:v>42057</c:v>
                </c:pt>
                <c:pt idx="2030">
                  <c:v>42057</c:v>
                </c:pt>
                <c:pt idx="2031">
                  <c:v>42057</c:v>
                </c:pt>
                <c:pt idx="2032">
                  <c:v>42057</c:v>
                </c:pt>
                <c:pt idx="2033">
                  <c:v>42057</c:v>
                </c:pt>
                <c:pt idx="2034">
                  <c:v>42057</c:v>
                </c:pt>
                <c:pt idx="2035">
                  <c:v>42064</c:v>
                </c:pt>
                <c:pt idx="2036">
                  <c:v>42064</c:v>
                </c:pt>
                <c:pt idx="2037">
                  <c:v>42064</c:v>
                </c:pt>
                <c:pt idx="2038">
                  <c:v>42064</c:v>
                </c:pt>
                <c:pt idx="2039">
                  <c:v>42064</c:v>
                </c:pt>
                <c:pt idx="2040">
                  <c:v>42064</c:v>
                </c:pt>
                <c:pt idx="2041">
                  <c:v>42064</c:v>
                </c:pt>
                <c:pt idx="2042">
                  <c:v>42064</c:v>
                </c:pt>
                <c:pt idx="2043">
                  <c:v>42071</c:v>
                </c:pt>
                <c:pt idx="2044">
                  <c:v>42071</c:v>
                </c:pt>
                <c:pt idx="2045">
                  <c:v>42071</c:v>
                </c:pt>
                <c:pt idx="2046">
                  <c:v>42071</c:v>
                </c:pt>
                <c:pt idx="2047">
                  <c:v>42071</c:v>
                </c:pt>
                <c:pt idx="2048">
                  <c:v>42071</c:v>
                </c:pt>
                <c:pt idx="2049">
                  <c:v>42071</c:v>
                </c:pt>
                <c:pt idx="2050">
                  <c:v>42071</c:v>
                </c:pt>
                <c:pt idx="2051">
                  <c:v>42071</c:v>
                </c:pt>
                <c:pt idx="2052">
                  <c:v>42071</c:v>
                </c:pt>
                <c:pt idx="2053">
                  <c:v>42071</c:v>
                </c:pt>
                <c:pt idx="2054">
                  <c:v>42071</c:v>
                </c:pt>
                <c:pt idx="2055">
                  <c:v>42071</c:v>
                </c:pt>
                <c:pt idx="2056">
                  <c:v>42078</c:v>
                </c:pt>
                <c:pt idx="2057">
                  <c:v>42078</c:v>
                </c:pt>
                <c:pt idx="2058">
                  <c:v>42078</c:v>
                </c:pt>
                <c:pt idx="2059">
                  <c:v>42078</c:v>
                </c:pt>
                <c:pt idx="2060">
                  <c:v>42078</c:v>
                </c:pt>
                <c:pt idx="2061">
                  <c:v>42078</c:v>
                </c:pt>
                <c:pt idx="2062">
                  <c:v>42078</c:v>
                </c:pt>
                <c:pt idx="2063">
                  <c:v>42078</c:v>
                </c:pt>
                <c:pt idx="2064">
                  <c:v>42078</c:v>
                </c:pt>
                <c:pt idx="2065">
                  <c:v>42085</c:v>
                </c:pt>
                <c:pt idx="2066">
                  <c:v>42085</c:v>
                </c:pt>
                <c:pt idx="2067">
                  <c:v>42085</c:v>
                </c:pt>
                <c:pt idx="2068">
                  <c:v>42085</c:v>
                </c:pt>
                <c:pt idx="2069">
                  <c:v>42085</c:v>
                </c:pt>
                <c:pt idx="2070">
                  <c:v>42085</c:v>
                </c:pt>
                <c:pt idx="2071">
                  <c:v>42085</c:v>
                </c:pt>
                <c:pt idx="2072">
                  <c:v>42085</c:v>
                </c:pt>
                <c:pt idx="2073">
                  <c:v>42085</c:v>
                </c:pt>
                <c:pt idx="2074">
                  <c:v>42085</c:v>
                </c:pt>
                <c:pt idx="2075">
                  <c:v>42085</c:v>
                </c:pt>
                <c:pt idx="2076">
                  <c:v>42085</c:v>
                </c:pt>
                <c:pt idx="2077">
                  <c:v>42092</c:v>
                </c:pt>
                <c:pt idx="2078">
                  <c:v>42092</c:v>
                </c:pt>
                <c:pt idx="2079">
                  <c:v>42092</c:v>
                </c:pt>
                <c:pt idx="2080">
                  <c:v>42092</c:v>
                </c:pt>
                <c:pt idx="2081">
                  <c:v>42092</c:v>
                </c:pt>
                <c:pt idx="2082">
                  <c:v>42092</c:v>
                </c:pt>
                <c:pt idx="2083">
                  <c:v>42092</c:v>
                </c:pt>
                <c:pt idx="2084">
                  <c:v>42092</c:v>
                </c:pt>
                <c:pt idx="2085">
                  <c:v>42092</c:v>
                </c:pt>
                <c:pt idx="2086">
                  <c:v>42092</c:v>
                </c:pt>
                <c:pt idx="2087">
                  <c:v>42092</c:v>
                </c:pt>
                <c:pt idx="2088">
                  <c:v>42092</c:v>
                </c:pt>
                <c:pt idx="2089">
                  <c:v>42092</c:v>
                </c:pt>
                <c:pt idx="2090">
                  <c:v>42092</c:v>
                </c:pt>
                <c:pt idx="2091">
                  <c:v>42092</c:v>
                </c:pt>
                <c:pt idx="2092">
                  <c:v>42092</c:v>
                </c:pt>
                <c:pt idx="2093">
                  <c:v>42092</c:v>
                </c:pt>
                <c:pt idx="2094">
                  <c:v>42092</c:v>
                </c:pt>
                <c:pt idx="2095">
                  <c:v>42092</c:v>
                </c:pt>
                <c:pt idx="2096">
                  <c:v>42092</c:v>
                </c:pt>
                <c:pt idx="2097">
                  <c:v>42099</c:v>
                </c:pt>
                <c:pt idx="2098">
                  <c:v>42099</c:v>
                </c:pt>
                <c:pt idx="2099">
                  <c:v>42099</c:v>
                </c:pt>
                <c:pt idx="2100">
                  <c:v>42099</c:v>
                </c:pt>
                <c:pt idx="2101">
                  <c:v>42099</c:v>
                </c:pt>
                <c:pt idx="2102">
                  <c:v>42099</c:v>
                </c:pt>
                <c:pt idx="2103">
                  <c:v>42099</c:v>
                </c:pt>
                <c:pt idx="2104">
                  <c:v>42099</c:v>
                </c:pt>
                <c:pt idx="2105">
                  <c:v>42099</c:v>
                </c:pt>
                <c:pt idx="2106">
                  <c:v>42099</c:v>
                </c:pt>
                <c:pt idx="2107">
                  <c:v>42106</c:v>
                </c:pt>
                <c:pt idx="2108">
                  <c:v>42106</c:v>
                </c:pt>
                <c:pt idx="2109">
                  <c:v>42106</c:v>
                </c:pt>
                <c:pt idx="2110">
                  <c:v>42106</c:v>
                </c:pt>
                <c:pt idx="2111">
                  <c:v>42106</c:v>
                </c:pt>
                <c:pt idx="2112">
                  <c:v>42106</c:v>
                </c:pt>
                <c:pt idx="2113">
                  <c:v>42106</c:v>
                </c:pt>
                <c:pt idx="2114">
                  <c:v>42106</c:v>
                </c:pt>
                <c:pt idx="2115">
                  <c:v>42106</c:v>
                </c:pt>
                <c:pt idx="2116">
                  <c:v>42106</c:v>
                </c:pt>
                <c:pt idx="2117">
                  <c:v>42106</c:v>
                </c:pt>
                <c:pt idx="2118">
                  <c:v>42113</c:v>
                </c:pt>
                <c:pt idx="2119">
                  <c:v>42113</c:v>
                </c:pt>
                <c:pt idx="2120">
                  <c:v>42113</c:v>
                </c:pt>
                <c:pt idx="2121">
                  <c:v>42113</c:v>
                </c:pt>
                <c:pt idx="2122">
                  <c:v>42113</c:v>
                </c:pt>
                <c:pt idx="2123">
                  <c:v>42113</c:v>
                </c:pt>
                <c:pt idx="2124">
                  <c:v>42113</c:v>
                </c:pt>
                <c:pt idx="2125">
                  <c:v>42113</c:v>
                </c:pt>
                <c:pt idx="2126">
                  <c:v>42113</c:v>
                </c:pt>
                <c:pt idx="2127">
                  <c:v>42113</c:v>
                </c:pt>
                <c:pt idx="2128">
                  <c:v>42113</c:v>
                </c:pt>
                <c:pt idx="2129">
                  <c:v>42113</c:v>
                </c:pt>
                <c:pt idx="2130">
                  <c:v>42113</c:v>
                </c:pt>
                <c:pt idx="2131">
                  <c:v>42113</c:v>
                </c:pt>
                <c:pt idx="2132">
                  <c:v>42113</c:v>
                </c:pt>
                <c:pt idx="2133">
                  <c:v>42113</c:v>
                </c:pt>
                <c:pt idx="2134">
                  <c:v>42113</c:v>
                </c:pt>
                <c:pt idx="2135">
                  <c:v>42113</c:v>
                </c:pt>
                <c:pt idx="2136">
                  <c:v>42120</c:v>
                </c:pt>
                <c:pt idx="2137">
                  <c:v>42120</c:v>
                </c:pt>
                <c:pt idx="2138">
                  <c:v>42120</c:v>
                </c:pt>
                <c:pt idx="2139">
                  <c:v>42120</c:v>
                </c:pt>
                <c:pt idx="2140">
                  <c:v>42120</c:v>
                </c:pt>
                <c:pt idx="2141">
                  <c:v>42120</c:v>
                </c:pt>
                <c:pt idx="2142">
                  <c:v>42120</c:v>
                </c:pt>
                <c:pt idx="2143">
                  <c:v>42120</c:v>
                </c:pt>
                <c:pt idx="2144">
                  <c:v>42120</c:v>
                </c:pt>
                <c:pt idx="2145">
                  <c:v>42120</c:v>
                </c:pt>
                <c:pt idx="2146">
                  <c:v>42120</c:v>
                </c:pt>
                <c:pt idx="2147">
                  <c:v>42120</c:v>
                </c:pt>
                <c:pt idx="2148">
                  <c:v>42120</c:v>
                </c:pt>
                <c:pt idx="2149">
                  <c:v>42120</c:v>
                </c:pt>
                <c:pt idx="2150">
                  <c:v>42127</c:v>
                </c:pt>
                <c:pt idx="2151">
                  <c:v>42127</c:v>
                </c:pt>
                <c:pt idx="2152">
                  <c:v>42127</c:v>
                </c:pt>
                <c:pt idx="2153">
                  <c:v>42127</c:v>
                </c:pt>
                <c:pt idx="2154">
                  <c:v>42127</c:v>
                </c:pt>
                <c:pt idx="2155">
                  <c:v>42127</c:v>
                </c:pt>
                <c:pt idx="2156">
                  <c:v>42127</c:v>
                </c:pt>
                <c:pt idx="2157">
                  <c:v>42127</c:v>
                </c:pt>
                <c:pt idx="2158">
                  <c:v>42127</c:v>
                </c:pt>
                <c:pt idx="2159">
                  <c:v>42127</c:v>
                </c:pt>
                <c:pt idx="2160">
                  <c:v>42127</c:v>
                </c:pt>
                <c:pt idx="2161">
                  <c:v>42127</c:v>
                </c:pt>
                <c:pt idx="2162">
                  <c:v>42127</c:v>
                </c:pt>
                <c:pt idx="2163">
                  <c:v>42134</c:v>
                </c:pt>
                <c:pt idx="2164">
                  <c:v>42134</c:v>
                </c:pt>
                <c:pt idx="2165">
                  <c:v>42134</c:v>
                </c:pt>
                <c:pt idx="2166">
                  <c:v>42134</c:v>
                </c:pt>
                <c:pt idx="2167">
                  <c:v>42134</c:v>
                </c:pt>
                <c:pt idx="2168">
                  <c:v>42134</c:v>
                </c:pt>
                <c:pt idx="2169">
                  <c:v>42134</c:v>
                </c:pt>
                <c:pt idx="2170">
                  <c:v>42134</c:v>
                </c:pt>
                <c:pt idx="2171">
                  <c:v>42134</c:v>
                </c:pt>
                <c:pt idx="2172">
                  <c:v>42134</c:v>
                </c:pt>
                <c:pt idx="2173">
                  <c:v>42134</c:v>
                </c:pt>
                <c:pt idx="2174">
                  <c:v>42141</c:v>
                </c:pt>
                <c:pt idx="2175">
                  <c:v>42141</c:v>
                </c:pt>
                <c:pt idx="2176">
                  <c:v>42141</c:v>
                </c:pt>
                <c:pt idx="2177">
                  <c:v>42141</c:v>
                </c:pt>
                <c:pt idx="2178">
                  <c:v>42141</c:v>
                </c:pt>
                <c:pt idx="2179">
                  <c:v>42141</c:v>
                </c:pt>
                <c:pt idx="2180">
                  <c:v>42141</c:v>
                </c:pt>
                <c:pt idx="2181">
                  <c:v>42141</c:v>
                </c:pt>
                <c:pt idx="2182">
                  <c:v>42141</c:v>
                </c:pt>
                <c:pt idx="2183">
                  <c:v>42141</c:v>
                </c:pt>
                <c:pt idx="2184">
                  <c:v>42141</c:v>
                </c:pt>
                <c:pt idx="2185">
                  <c:v>42141</c:v>
                </c:pt>
                <c:pt idx="2186">
                  <c:v>42141</c:v>
                </c:pt>
                <c:pt idx="2187">
                  <c:v>42141</c:v>
                </c:pt>
                <c:pt idx="2188">
                  <c:v>42141</c:v>
                </c:pt>
                <c:pt idx="2189">
                  <c:v>42148</c:v>
                </c:pt>
                <c:pt idx="2190">
                  <c:v>42148</c:v>
                </c:pt>
                <c:pt idx="2191">
                  <c:v>42148</c:v>
                </c:pt>
                <c:pt idx="2192">
                  <c:v>42148</c:v>
                </c:pt>
                <c:pt idx="2193">
                  <c:v>42148</c:v>
                </c:pt>
                <c:pt idx="2194">
                  <c:v>42148</c:v>
                </c:pt>
                <c:pt idx="2195">
                  <c:v>42148</c:v>
                </c:pt>
                <c:pt idx="2196">
                  <c:v>42148</c:v>
                </c:pt>
                <c:pt idx="2197">
                  <c:v>42148</c:v>
                </c:pt>
                <c:pt idx="2198">
                  <c:v>42148</c:v>
                </c:pt>
                <c:pt idx="2199">
                  <c:v>42148</c:v>
                </c:pt>
                <c:pt idx="2200">
                  <c:v>42148</c:v>
                </c:pt>
                <c:pt idx="2201">
                  <c:v>42148</c:v>
                </c:pt>
                <c:pt idx="2202">
                  <c:v>42148</c:v>
                </c:pt>
                <c:pt idx="2203">
                  <c:v>42148</c:v>
                </c:pt>
                <c:pt idx="2204">
                  <c:v>42155</c:v>
                </c:pt>
                <c:pt idx="2205">
                  <c:v>42155</c:v>
                </c:pt>
                <c:pt idx="2206">
                  <c:v>42155</c:v>
                </c:pt>
                <c:pt idx="2207">
                  <c:v>42155</c:v>
                </c:pt>
                <c:pt idx="2208">
                  <c:v>42155</c:v>
                </c:pt>
                <c:pt idx="2209">
                  <c:v>42155</c:v>
                </c:pt>
                <c:pt idx="2210">
                  <c:v>42155</c:v>
                </c:pt>
                <c:pt idx="2211">
                  <c:v>42155</c:v>
                </c:pt>
                <c:pt idx="2212">
                  <c:v>42155</c:v>
                </c:pt>
                <c:pt idx="2213">
                  <c:v>42155</c:v>
                </c:pt>
                <c:pt idx="2214">
                  <c:v>42155</c:v>
                </c:pt>
                <c:pt idx="2215">
                  <c:v>42162</c:v>
                </c:pt>
                <c:pt idx="2216">
                  <c:v>42162</c:v>
                </c:pt>
                <c:pt idx="2217">
                  <c:v>42162</c:v>
                </c:pt>
                <c:pt idx="2218">
                  <c:v>42162</c:v>
                </c:pt>
                <c:pt idx="2219">
                  <c:v>42162</c:v>
                </c:pt>
                <c:pt idx="2220">
                  <c:v>42162</c:v>
                </c:pt>
                <c:pt idx="2221">
                  <c:v>42162</c:v>
                </c:pt>
                <c:pt idx="2222">
                  <c:v>42162</c:v>
                </c:pt>
                <c:pt idx="2223">
                  <c:v>42162</c:v>
                </c:pt>
                <c:pt idx="2224">
                  <c:v>42162</c:v>
                </c:pt>
                <c:pt idx="2225">
                  <c:v>42162</c:v>
                </c:pt>
                <c:pt idx="2226">
                  <c:v>42162</c:v>
                </c:pt>
                <c:pt idx="2227">
                  <c:v>42169</c:v>
                </c:pt>
                <c:pt idx="2228">
                  <c:v>42169</c:v>
                </c:pt>
                <c:pt idx="2229">
                  <c:v>42169</c:v>
                </c:pt>
                <c:pt idx="2230">
                  <c:v>42169</c:v>
                </c:pt>
                <c:pt idx="2231">
                  <c:v>42169</c:v>
                </c:pt>
                <c:pt idx="2232">
                  <c:v>42169</c:v>
                </c:pt>
                <c:pt idx="2233">
                  <c:v>42169</c:v>
                </c:pt>
                <c:pt idx="2234">
                  <c:v>42169</c:v>
                </c:pt>
                <c:pt idx="2235">
                  <c:v>42169</c:v>
                </c:pt>
                <c:pt idx="2236">
                  <c:v>42169</c:v>
                </c:pt>
                <c:pt idx="2237">
                  <c:v>42176</c:v>
                </c:pt>
                <c:pt idx="2238">
                  <c:v>42176</c:v>
                </c:pt>
                <c:pt idx="2239">
                  <c:v>42176</c:v>
                </c:pt>
                <c:pt idx="2240">
                  <c:v>42176</c:v>
                </c:pt>
                <c:pt idx="2241">
                  <c:v>42176</c:v>
                </c:pt>
                <c:pt idx="2242">
                  <c:v>42176</c:v>
                </c:pt>
                <c:pt idx="2243">
                  <c:v>42176</c:v>
                </c:pt>
                <c:pt idx="2244">
                  <c:v>42176</c:v>
                </c:pt>
                <c:pt idx="2245">
                  <c:v>42183</c:v>
                </c:pt>
                <c:pt idx="2246">
                  <c:v>42183</c:v>
                </c:pt>
                <c:pt idx="2247">
                  <c:v>42183</c:v>
                </c:pt>
                <c:pt idx="2248">
                  <c:v>42183</c:v>
                </c:pt>
                <c:pt idx="2249">
                  <c:v>42183</c:v>
                </c:pt>
                <c:pt idx="2250">
                  <c:v>42183</c:v>
                </c:pt>
                <c:pt idx="2251">
                  <c:v>42183</c:v>
                </c:pt>
                <c:pt idx="2252">
                  <c:v>42183</c:v>
                </c:pt>
                <c:pt idx="2253">
                  <c:v>42183</c:v>
                </c:pt>
                <c:pt idx="2254">
                  <c:v>42190</c:v>
                </c:pt>
                <c:pt idx="2255">
                  <c:v>42190</c:v>
                </c:pt>
                <c:pt idx="2256">
                  <c:v>42190</c:v>
                </c:pt>
                <c:pt idx="2257">
                  <c:v>42190</c:v>
                </c:pt>
                <c:pt idx="2258">
                  <c:v>42190</c:v>
                </c:pt>
                <c:pt idx="2259">
                  <c:v>42190</c:v>
                </c:pt>
                <c:pt idx="2260">
                  <c:v>42190</c:v>
                </c:pt>
                <c:pt idx="2261">
                  <c:v>42190</c:v>
                </c:pt>
                <c:pt idx="2262">
                  <c:v>42190</c:v>
                </c:pt>
                <c:pt idx="2263">
                  <c:v>42190</c:v>
                </c:pt>
                <c:pt idx="2264">
                  <c:v>42190</c:v>
                </c:pt>
                <c:pt idx="2265">
                  <c:v>42190</c:v>
                </c:pt>
                <c:pt idx="2266">
                  <c:v>42190</c:v>
                </c:pt>
                <c:pt idx="2267">
                  <c:v>42190</c:v>
                </c:pt>
                <c:pt idx="2268">
                  <c:v>42197</c:v>
                </c:pt>
                <c:pt idx="2269">
                  <c:v>42197</c:v>
                </c:pt>
                <c:pt idx="2270">
                  <c:v>42197</c:v>
                </c:pt>
                <c:pt idx="2271">
                  <c:v>42197</c:v>
                </c:pt>
                <c:pt idx="2272">
                  <c:v>42197</c:v>
                </c:pt>
                <c:pt idx="2273">
                  <c:v>42197</c:v>
                </c:pt>
                <c:pt idx="2274">
                  <c:v>42197</c:v>
                </c:pt>
                <c:pt idx="2275">
                  <c:v>42197</c:v>
                </c:pt>
                <c:pt idx="2276">
                  <c:v>42197</c:v>
                </c:pt>
                <c:pt idx="2277">
                  <c:v>42197</c:v>
                </c:pt>
                <c:pt idx="2278">
                  <c:v>42197</c:v>
                </c:pt>
                <c:pt idx="2279">
                  <c:v>42197</c:v>
                </c:pt>
                <c:pt idx="2280">
                  <c:v>42197</c:v>
                </c:pt>
                <c:pt idx="2281">
                  <c:v>42197</c:v>
                </c:pt>
                <c:pt idx="2282">
                  <c:v>42197</c:v>
                </c:pt>
                <c:pt idx="2283">
                  <c:v>42197</c:v>
                </c:pt>
                <c:pt idx="2284">
                  <c:v>42197</c:v>
                </c:pt>
                <c:pt idx="2285">
                  <c:v>42197</c:v>
                </c:pt>
                <c:pt idx="2286">
                  <c:v>42197</c:v>
                </c:pt>
                <c:pt idx="2287">
                  <c:v>42204</c:v>
                </c:pt>
                <c:pt idx="2288">
                  <c:v>42204</c:v>
                </c:pt>
                <c:pt idx="2289">
                  <c:v>42204</c:v>
                </c:pt>
                <c:pt idx="2290">
                  <c:v>42204</c:v>
                </c:pt>
                <c:pt idx="2291">
                  <c:v>42204</c:v>
                </c:pt>
                <c:pt idx="2292">
                  <c:v>42204</c:v>
                </c:pt>
                <c:pt idx="2293">
                  <c:v>42204</c:v>
                </c:pt>
                <c:pt idx="2294">
                  <c:v>42204</c:v>
                </c:pt>
                <c:pt idx="2295">
                  <c:v>42204</c:v>
                </c:pt>
                <c:pt idx="2296">
                  <c:v>42204</c:v>
                </c:pt>
                <c:pt idx="2297">
                  <c:v>42204</c:v>
                </c:pt>
                <c:pt idx="2298">
                  <c:v>42204</c:v>
                </c:pt>
                <c:pt idx="2299">
                  <c:v>42204</c:v>
                </c:pt>
                <c:pt idx="2300">
                  <c:v>42204</c:v>
                </c:pt>
                <c:pt idx="2301">
                  <c:v>42204</c:v>
                </c:pt>
                <c:pt idx="2302">
                  <c:v>42204</c:v>
                </c:pt>
                <c:pt idx="2303">
                  <c:v>42204</c:v>
                </c:pt>
                <c:pt idx="2304">
                  <c:v>42204</c:v>
                </c:pt>
                <c:pt idx="2305">
                  <c:v>42204</c:v>
                </c:pt>
                <c:pt idx="2306">
                  <c:v>42204</c:v>
                </c:pt>
                <c:pt idx="2307">
                  <c:v>42211</c:v>
                </c:pt>
                <c:pt idx="2308">
                  <c:v>42211</c:v>
                </c:pt>
                <c:pt idx="2309">
                  <c:v>42211</c:v>
                </c:pt>
                <c:pt idx="2310">
                  <c:v>42211</c:v>
                </c:pt>
                <c:pt idx="2311">
                  <c:v>42211</c:v>
                </c:pt>
                <c:pt idx="2312">
                  <c:v>42211</c:v>
                </c:pt>
                <c:pt idx="2313">
                  <c:v>42211</c:v>
                </c:pt>
                <c:pt idx="2314">
                  <c:v>42211</c:v>
                </c:pt>
                <c:pt idx="2315">
                  <c:v>42211</c:v>
                </c:pt>
                <c:pt idx="2316">
                  <c:v>42211</c:v>
                </c:pt>
                <c:pt idx="2317">
                  <c:v>42211</c:v>
                </c:pt>
                <c:pt idx="2318">
                  <c:v>42211</c:v>
                </c:pt>
                <c:pt idx="2319">
                  <c:v>42211</c:v>
                </c:pt>
                <c:pt idx="2320">
                  <c:v>42211</c:v>
                </c:pt>
                <c:pt idx="2321">
                  <c:v>42211</c:v>
                </c:pt>
                <c:pt idx="2322">
                  <c:v>42211</c:v>
                </c:pt>
                <c:pt idx="2323">
                  <c:v>42218</c:v>
                </c:pt>
                <c:pt idx="2324">
                  <c:v>42218</c:v>
                </c:pt>
                <c:pt idx="2325">
                  <c:v>42218</c:v>
                </c:pt>
                <c:pt idx="2326">
                  <c:v>42218</c:v>
                </c:pt>
                <c:pt idx="2327">
                  <c:v>42218</c:v>
                </c:pt>
                <c:pt idx="2328">
                  <c:v>42218</c:v>
                </c:pt>
                <c:pt idx="2329">
                  <c:v>42218</c:v>
                </c:pt>
                <c:pt idx="2330">
                  <c:v>42218</c:v>
                </c:pt>
                <c:pt idx="2331">
                  <c:v>42218</c:v>
                </c:pt>
                <c:pt idx="2332">
                  <c:v>42218</c:v>
                </c:pt>
                <c:pt idx="2333">
                  <c:v>42218</c:v>
                </c:pt>
                <c:pt idx="2334">
                  <c:v>42218</c:v>
                </c:pt>
                <c:pt idx="2335">
                  <c:v>42218</c:v>
                </c:pt>
                <c:pt idx="2336">
                  <c:v>42218</c:v>
                </c:pt>
                <c:pt idx="2337">
                  <c:v>42218</c:v>
                </c:pt>
                <c:pt idx="2338">
                  <c:v>42218</c:v>
                </c:pt>
                <c:pt idx="2339">
                  <c:v>42218</c:v>
                </c:pt>
                <c:pt idx="2340">
                  <c:v>42218</c:v>
                </c:pt>
                <c:pt idx="2341">
                  <c:v>42225</c:v>
                </c:pt>
                <c:pt idx="2342">
                  <c:v>42225</c:v>
                </c:pt>
                <c:pt idx="2343">
                  <c:v>42225</c:v>
                </c:pt>
                <c:pt idx="2344">
                  <c:v>42225</c:v>
                </c:pt>
                <c:pt idx="2345">
                  <c:v>42225</c:v>
                </c:pt>
                <c:pt idx="2346">
                  <c:v>42225</c:v>
                </c:pt>
                <c:pt idx="2347">
                  <c:v>42225</c:v>
                </c:pt>
                <c:pt idx="2348">
                  <c:v>42225</c:v>
                </c:pt>
                <c:pt idx="2349">
                  <c:v>42225</c:v>
                </c:pt>
                <c:pt idx="2350">
                  <c:v>42225</c:v>
                </c:pt>
                <c:pt idx="2351">
                  <c:v>42225</c:v>
                </c:pt>
                <c:pt idx="2352">
                  <c:v>42225</c:v>
                </c:pt>
                <c:pt idx="2353">
                  <c:v>42225</c:v>
                </c:pt>
                <c:pt idx="2354">
                  <c:v>42225</c:v>
                </c:pt>
                <c:pt idx="2355">
                  <c:v>42225</c:v>
                </c:pt>
                <c:pt idx="2356">
                  <c:v>42232</c:v>
                </c:pt>
                <c:pt idx="2357">
                  <c:v>42232</c:v>
                </c:pt>
                <c:pt idx="2358">
                  <c:v>42232</c:v>
                </c:pt>
                <c:pt idx="2359">
                  <c:v>42232</c:v>
                </c:pt>
                <c:pt idx="2360">
                  <c:v>42232</c:v>
                </c:pt>
                <c:pt idx="2361">
                  <c:v>42232</c:v>
                </c:pt>
                <c:pt idx="2362">
                  <c:v>42232</c:v>
                </c:pt>
                <c:pt idx="2363">
                  <c:v>42232</c:v>
                </c:pt>
                <c:pt idx="2364">
                  <c:v>42232</c:v>
                </c:pt>
                <c:pt idx="2365">
                  <c:v>42232</c:v>
                </c:pt>
                <c:pt idx="2366">
                  <c:v>42232</c:v>
                </c:pt>
                <c:pt idx="2367">
                  <c:v>42232</c:v>
                </c:pt>
                <c:pt idx="2368">
                  <c:v>42232</c:v>
                </c:pt>
                <c:pt idx="2369">
                  <c:v>42232</c:v>
                </c:pt>
                <c:pt idx="2370">
                  <c:v>42239</c:v>
                </c:pt>
                <c:pt idx="2371">
                  <c:v>42239</c:v>
                </c:pt>
                <c:pt idx="2372">
                  <c:v>42239</c:v>
                </c:pt>
                <c:pt idx="2373">
                  <c:v>42239</c:v>
                </c:pt>
                <c:pt idx="2374">
                  <c:v>42239</c:v>
                </c:pt>
                <c:pt idx="2375">
                  <c:v>42239</c:v>
                </c:pt>
                <c:pt idx="2376">
                  <c:v>42239</c:v>
                </c:pt>
                <c:pt idx="2377">
                  <c:v>42239</c:v>
                </c:pt>
                <c:pt idx="2378">
                  <c:v>42239</c:v>
                </c:pt>
                <c:pt idx="2379">
                  <c:v>42246</c:v>
                </c:pt>
                <c:pt idx="2380">
                  <c:v>42246</c:v>
                </c:pt>
                <c:pt idx="2381">
                  <c:v>42246</c:v>
                </c:pt>
                <c:pt idx="2382">
                  <c:v>42246</c:v>
                </c:pt>
                <c:pt idx="2383">
                  <c:v>42246</c:v>
                </c:pt>
                <c:pt idx="2384">
                  <c:v>42246</c:v>
                </c:pt>
                <c:pt idx="2385">
                  <c:v>42246</c:v>
                </c:pt>
                <c:pt idx="2386">
                  <c:v>42246</c:v>
                </c:pt>
                <c:pt idx="2387">
                  <c:v>42246</c:v>
                </c:pt>
                <c:pt idx="2388">
                  <c:v>42246</c:v>
                </c:pt>
                <c:pt idx="2389">
                  <c:v>42246</c:v>
                </c:pt>
                <c:pt idx="2390">
                  <c:v>42246</c:v>
                </c:pt>
                <c:pt idx="2391">
                  <c:v>42246</c:v>
                </c:pt>
                <c:pt idx="2392">
                  <c:v>42253</c:v>
                </c:pt>
                <c:pt idx="2393">
                  <c:v>42253</c:v>
                </c:pt>
                <c:pt idx="2394">
                  <c:v>42253</c:v>
                </c:pt>
                <c:pt idx="2395">
                  <c:v>42253</c:v>
                </c:pt>
                <c:pt idx="2396">
                  <c:v>42253</c:v>
                </c:pt>
                <c:pt idx="2397">
                  <c:v>42253</c:v>
                </c:pt>
                <c:pt idx="2398">
                  <c:v>42253</c:v>
                </c:pt>
                <c:pt idx="2399">
                  <c:v>42253</c:v>
                </c:pt>
                <c:pt idx="2400">
                  <c:v>42253</c:v>
                </c:pt>
                <c:pt idx="2401">
                  <c:v>42253</c:v>
                </c:pt>
                <c:pt idx="2402">
                  <c:v>42253</c:v>
                </c:pt>
                <c:pt idx="2403">
                  <c:v>42253</c:v>
                </c:pt>
                <c:pt idx="2404">
                  <c:v>42253</c:v>
                </c:pt>
                <c:pt idx="2405">
                  <c:v>42253</c:v>
                </c:pt>
                <c:pt idx="2406">
                  <c:v>42253</c:v>
                </c:pt>
                <c:pt idx="2407">
                  <c:v>42253</c:v>
                </c:pt>
                <c:pt idx="2408">
                  <c:v>42260</c:v>
                </c:pt>
                <c:pt idx="2409">
                  <c:v>42260</c:v>
                </c:pt>
                <c:pt idx="2410">
                  <c:v>42260</c:v>
                </c:pt>
                <c:pt idx="2411">
                  <c:v>42260</c:v>
                </c:pt>
                <c:pt idx="2412">
                  <c:v>42260</c:v>
                </c:pt>
                <c:pt idx="2413">
                  <c:v>42260</c:v>
                </c:pt>
                <c:pt idx="2414">
                  <c:v>42260</c:v>
                </c:pt>
                <c:pt idx="2415">
                  <c:v>42260</c:v>
                </c:pt>
                <c:pt idx="2416">
                  <c:v>42260</c:v>
                </c:pt>
                <c:pt idx="2417">
                  <c:v>42260</c:v>
                </c:pt>
                <c:pt idx="2418">
                  <c:v>42260</c:v>
                </c:pt>
                <c:pt idx="2419">
                  <c:v>42260</c:v>
                </c:pt>
                <c:pt idx="2420">
                  <c:v>42260</c:v>
                </c:pt>
                <c:pt idx="2421">
                  <c:v>42260</c:v>
                </c:pt>
                <c:pt idx="2422">
                  <c:v>42260</c:v>
                </c:pt>
                <c:pt idx="2423">
                  <c:v>42260</c:v>
                </c:pt>
                <c:pt idx="2424">
                  <c:v>42260</c:v>
                </c:pt>
                <c:pt idx="2425">
                  <c:v>42260</c:v>
                </c:pt>
                <c:pt idx="2426">
                  <c:v>42260</c:v>
                </c:pt>
                <c:pt idx="2427">
                  <c:v>42260</c:v>
                </c:pt>
                <c:pt idx="2428">
                  <c:v>42260</c:v>
                </c:pt>
                <c:pt idx="2429">
                  <c:v>42260</c:v>
                </c:pt>
                <c:pt idx="2430">
                  <c:v>42260</c:v>
                </c:pt>
                <c:pt idx="2431">
                  <c:v>42267</c:v>
                </c:pt>
                <c:pt idx="2432">
                  <c:v>42267</c:v>
                </c:pt>
                <c:pt idx="2433">
                  <c:v>42267</c:v>
                </c:pt>
                <c:pt idx="2434">
                  <c:v>42267</c:v>
                </c:pt>
                <c:pt idx="2435">
                  <c:v>42267</c:v>
                </c:pt>
                <c:pt idx="2436">
                  <c:v>42267</c:v>
                </c:pt>
                <c:pt idx="2437">
                  <c:v>42267</c:v>
                </c:pt>
                <c:pt idx="2438">
                  <c:v>42267</c:v>
                </c:pt>
                <c:pt idx="2439">
                  <c:v>42267</c:v>
                </c:pt>
                <c:pt idx="2440">
                  <c:v>42267</c:v>
                </c:pt>
                <c:pt idx="2441">
                  <c:v>42267</c:v>
                </c:pt>
                <c:pt idx="2442">
                  <c:v>42267</c:v>
                </c:pt>
                <c:pt idx="2443">
                  <c:v>42267</c:v>
                </c:pt>
                <c:pt idx="2444">
                  <c:v>42267</c:v>
                </c:pt>
                <c:pt idx="2445">
                  <c:v>42267</c:v>
                </c:pt>
                <c:pt idx="2446">
                  <c:v>42274</c:v>
                </c:pt>
                <c:pt idx="2447">
                  <c:v>42274</c:v>
                </c:pt>
                <c:pt idx="2448">
                  <c:v>42274</c:v>
                </c:pt>
                <c:pt idx="2449">
                  <c:v>42274</c:v>
                </c:pt>
                <c:pt idx="2450">
                  <c:v>42274</c:v>
                </c:pt>
                <c:pt idx="2451">
                  <c:v>42274</c:v>
                </c:pt>
                <c:pt idx="2452">
                  <c:v>42274</c:v>
                </c:pt>
                <c:pt idx="2453">
                  <c:v>42274</c:v>
                </c:pt>
                <c:pt idx="2454">
                  <c:v>42274</c:v>
                </c:pt>
                <c:pt idx="2455">
                  <c:v>42274</c:v>
                </c:pt>
                <c:pt idx="2456">
                  <c:v>42274</c:v>
                </c:pt>
                <c:pt idx="2457">
                  <c:v>42274</c:v>
                </c:pt>
                <c:pt idx="2458">
                  <c:v>42274</c:v>
                </c:pt>
                <c:pt idx="2459">
                  <c:v>42281</c:v>
                </c:pt>
                <c:pt idx="2460">
                  <c:v>42281</c:v>
                </c:pt>
                <c:pt idx="2461">
                  <c:v>42281</c:v>
                </c:pt>
                <c:pt idx="2462">
                  <c:v>42281</c:v>
                </c:pt>
                <c:pt idx="2463">
                  <c:v>42281</c:v>
                </c:pt>
                <c:pt idx="2464">
                  <c:v>42281</c:v>
                </c:pt>
                <c:pt idx="2465">
                  <c:v>42281</c:v>
                </c:pt>
                <c:pt idx="2466">
                  <c:v>42281</c:v>
                </c:pt>
                <c:pt idx="2467">
                  <c:v>42281</c:v>
                </c:pt>
                <c:pt idx="2468">
                  <c:v>42281</c:v>
                </c:pt>
                <c:pt idx="2469">
                  <c:v>42281</c:v>
                </c:pt>
                <c:pt idx="2470">
                  <c:v>42281</c:v>
                </c:pt>
                <c:pt idx="2471">
                  <c:v>42288</c:v>
                </c:pt>
                <c:pt idx="2472">
                  <c:v>42288</c:v>
                </c:pt>
                <c:pt idx="2473">
                  <c:v>42288</c:v>
                </c:pt>
                <c:pt idx="2474">
                  <c:v>42288</c:v>
                </c:pt>
                <c:pt idx="2475">
                  <c:v>42288</c:v>
                </c:pt>
                <c:pt idx="2476">
                  <c:v>42288</c:v>
                </c:pt>
                <c:pt idx="2477">
                  <c:v>42288</c:v>
                </c:pt>
                <c:pt idx="2478">
                  <c:v>42288</c:v>
                </c:pt>
                <c:pt idx="2479">
                  <c:v>42288</c:v>
                </c:pt>
                <c:pt idx="2480">
                  <c:v>42288</c:v>
                </c:pt>
                <c:pt idx="2481">
                  <c:v>42288</c:v>
                </c:pt>
                <c:pt idx="2482">
                  <c:v>42288</c:v>
                </c:pt>
                <c:pt idx="2483">
                  <c:v>42288</c:v>
                </c:pt>
                <c:pt idx="2484">
                  <c:v>42288</c:v>
                </c:pt>
                <c:pt idx="2485">
                  <c:v>42288</c:v>
                </c:pt>
                <c:pt idx="2486">
                  <c:v>42288</c:v>
                </c:pt>
                <c:pt idx="2487">
                  <c:v>42295</c:v>
                </c:pt>
                <c:pt idx="2488">
                  <c:v>42295</c:v>
                </c:pt>
                <c:pt idx="2489">
                  <c:v>42295</c:v>
                </c:pt>
                <c:pt idx="2490">
                  <c:v>42295</c:v>
                </c:pt>
                <c:pt idx="2491">
                  <c:v>42295</c:v>
                </c:pt>
                <c:pt idx="2492">
                  <c:v>42295</c:v>
                </c:pt>
                <c:pt idx="2493">
                  <c:v>42295</c:v>
                </c:pt>
                <c:pt idx="2494">
                  <c:v>42295</c:v>
                </c:pt>
                <c:pt idx="2495">
                  <c:v>42295</c:v>
                </c:pt>
                <c:pt idx="2496">
                  <c:v>42295</c:v>
                </c:pt>
                <c:pt idx="2497">
                  <c:v>42295</c:v>
                </c:pt>
                <c:pt idx="2498">
                  <c:v>42302</c:v>
                </c:pt>
                <c:pt idx="2499">
                  <c:v>42302</c:v>
                </c:pt>
                <c:pt idx="2500">
                  <c:v>42302</c:v>
                </c:pt>
                <c:pt idx="2501">
                  <c:v>42302</c:v>
                </c:pt>
                <c:pt idx="2502">
                  <c:v>42302</c:v>
                </c:pt>
                <c:pt idx="2503">
                  <c:v>42302</c:v>
                </c:pt>
                <c:pt idx="2504">
                  <c:v>42302</c:v>
                </c:pt>
                <c:pt idx="2505">
                  <c:v>42302</c:v>
                </c:pt>
                <c:pt idx="2506">
                  <c:v>42302</c:v>
                </c:pt>
                <c:pt idx="2507">
                  <c:v>42302</c:v>
                </c:pt>
                <c:pt idx="2508">
                  <c:v>42302</c:v>
                </c:pt>
                <c:pt idx="2509">
                  <c:v>42302</c:v>
                </c:pt>
                <c:pt idx="2510">
                  <c:v>42302</c:v>
                </c:pt>
                <c:pt idx="2511">
                  <c:v>42302</c:v>
                </c:pt>
                <c:pt idx="2512">
                  <c:v>42302</c:v>
                </c:pt>
                <c:pt idx="2513">
                  <c:v>42302</c:v>
                </c:pt>
                <c:pt idx="2514">
                  <c:v>42302</c:v>
                </c:pt>
                <c:pt idx="2515">
                  <c:v>42302</c:v>
                </c:pt>
                <c:pt idx="2516">
                  <c:v>42309</c:v>
                </c:pt>
                <c:pt idx="2517">
                  <c:v>42309</c:v>
                </c:pt>
                <c:pt idx="2518">
                  <c:v>42309</c:v>
                </c:pt>
                <c:pt idx="2519">
                  <c:v>42309</c:v>
                </c:pt>
                <c:pt idx="2520">
                  <c:v>42309</c:v>
                </c:pt>
                <c:pt idx="2521">
                  <c:v>42309</c:v>
                </c:pt>
                <c:pt idx="2522">
                  <c:v>42309</c:v>
                </c:pt>
                <c:pt idx="2523">
                  <c:v>42309</c:v>
                </c:pt>
                <c:pt idx="2524">
                  <c:v>42309</c:v>
                </c:pt>
                <c:pt idx="2525">
                  <c:v>42309</c:v>
                </c:pt>
                <c:pt idx="2526">
                  <c:v>42309</c:v>
                </c:pt>
                <c:pt idx="2527">
                  <c:v>42309</c:v>
                </c:pt>
                <c:pt idx="2528">
                  <c:v>42309</c:v>
                </c:pt>
                <c:pt idx="2529">
                  <c:v>42309</c:v>
                </c:pt>
                <c:pt idx="2530">
                  <c:v>42309</c:v>
                </c:pt>
                <c:pt idx="2531">
                  <c:v>42309</c:v>
                </c:pt>
                <c:pt idx="2532">
                  <c:v>42309</c:v>
                </c:pt>
                <c:pt idx="2533">
                  <c:v>42309</c:v>
                </c:pt>
                <c:pt idx="2534">
                  <c:v>42309</c:v>
                </c:pt>
                <c:pt idx="2535">
                  <c:v>42309</c:v>
                </c:pt>
                <c:pt idx="2536">
                  <c:v>42309</c:v>
                </c:pt>
                <c:pt idx="2537">
                  <c:v>42309</c:v>
                </c:pt>
                <c:pt idx="2538">
                  <c:v>42309</c:v>
                </c:pt>
                <c:pt idx="2539">
                  <c:v>42309</c:v>
                </c:pt>
                <c:pt idx="2540">
                  <c:v>42309</c:v>
                </c:pt>
                <c:pt idx="2541">
                  <c:v>42309</c:v>
                </c:pt>
                <c:pt idx="2542">
                  <c:v>42316</c:v>
                </c:pt>
                <c:pt idx="2543">
                  <c:v>42316</c:v>
                </c:pt>
                <c:pt idx="2544">
                  <c:v>42316</c:v>
                </c:pt>
                <c:pt idx="2545">
                  <c:v>42316</c:v>
                </c:pt>
                <c:pt idx="2546">
                  <c:v>42316</c:v>
                </c:pt>
                <c:pt idx="2547">
                  <c:v>42316</c:v>
                </c:pt>
                <c:pt idx="2548">
                  <c:v>42316</c:v>
                </c:pt>
                <c:pt idx="2549">
                  <c:v>42316</c:v>
                </c:pt>
                <c:pt idx="2550">
                  <c:v>42316</c:v>
                </c:pt>
                <c:pt idx="2551">
                  <c:v>42316</c:v>
                </c:pt>
                <c:pt idx="2552">
                  <c:v>42316</c:v>
                </c:pt>
                <c:pt idx="2553">
                  <c:v>42316</c:v>
                </c:pt>
                <c:pt idx="2554">
                  <c:v>42316</c:v>
                </c:pt>
                <c:pt idx="2555">
                  <c:v>42316</c:v>
                </c:pt>
                <c:pt idx="2556">
                  <c:v>42316</c:v>
                </c:pt>
                <c:pt idx="2557">
                  <c:v>42316</c:v>
                </c:pt>
                <c:pt idx="2558">
                  <c:v>42316</c:v>
                </c:pt>
                <c:pt idx="2559">
                  <c:v>42316</c:v>
                </c:pt>
                <c:pt idx="2560">
                  <c:v>42316</c:v>
                </c:pt>
                <c:pt idx="2561">
                  <c:v>42316</c:v>
                </c:pt>
                <c:pt idx="2562">
                  <c:v>42316</c:v>
                </c:pt>
                <c:pt idx="2563">
                  <c:v>42316</c:v>
                </c:pt>
                <c:pt idx="2564">
                  <c:v>42323</c:v>
                </c:pt>
                <c:pt idx="2565">
                  <c:v>42323</c:v>
                </c:pt>
                <c:pt idx="2566">
                  <c:v>42323</c:v>
                </c:pt>
                <c:pt idx="2567">
                  <c:v>42323</c:v>
                </c:pt>
                <c:pt idx="2568">
                  <c:v>42323</c:v>
                </c:pt>
                <c:pt idx="2569">
                  <c:v>42323</c:v>
                </c:pt>
                <c:pt idx="2570">
                  <c:v>42323</c:v>
                </c:pt>
                <c:pt idx="2571">
                  <c:v>42323</c:v>
                </c:pt>
                <c:pt idx="2572">
                  <c:v>42323</c:v>
                </c:pt>
                <c:pt idx="2573">
                  <c:v>42330</c:v>
                </c:pt>
                <c:pt idx="2574">
                  <c:v>42330</c:v>
                </c:pt>
                <c:pt idx="2575">
                  <c:v>42330</c:v>
                </c:pt>
                <c:pt idx="2576">
                  <c:v>42330</c:v>
                </c:pt>
                <c:pt idx="2577">
                  <c:v>42330</c:v>
                </c:pt>
                <c:pt idx="2578">
                  <c:v>42330</c:v>
                </c:pt>
                <c:pt idx="2579">
                  <c:v>42330</c:v>
                </c:pt>
                <c:pt idx="2580">
                  <c:v>42330</c:v>
                </c:pt>
                <c:pt idx="2581">
                  <c:v>42330</c:v>
                </c:pt>
                <c:pt idx="2582">
                  <c:v>42330</c:v>
                </c:pt>
                <c:pt idx="2583">
                  <c:v>42330</c:v>
                </c:pt>
                <c:pt idx="2584">
                  <c:v>42330</c:v>
                </c:pt>
                <c:pt idx="2585">
                  <c:v>42330</c:v>
                </c:pt>
                <c:pt idx="2586">
                  <c:v>42330</c:v>
                </c:pt>
                <c:pt idx="2587">
                  <c:v>42337</c:v>
                </c:pt>
                <c:pt idx="2588">
                  <c:v>42337</c:v>
                </c:pt>
                <c:pt idx="2589">
                  <c:v>42337</c:v>
                </c:pt>
                <c:pt idx="2590">
                  <c:v>42337</c:v>
                </c:pt>
                <c:pt idx="2591">
                  <c:v>42337</c:v>
                </c:pt>
                <c:pt idx="2592">
                  <c:v>42337</c:v>
                </c:pt>
                <c:pt idx="2593">
                  <c:v>42337</c:v>
                </c:pt>
                <c:pt idx="2594">
                  <c:v>42337</c:v>
                </c:pt>
                <c:pt idx="2595">
                  <c:v>42337</c:v>
                </c:pt>
                <c:pt idx="2596">
                  <c:v>42337</c:v>
                </c:pt>
                <c:pt idx="2597">
                  <c:v>42337</c:v>
                </c:pt>
                <c:pt idx="2598">
                  <c:v>42337</c:v>
                </c:pt>
                <c:pt idx="2599">
                  <c:v>42337</c:v>
                </c:pt>
                <c:pt idx="2600">
                  <c:v>42337</c:v>
                </c:pt>
                <c:pt idx="2601">
                  <c:v>42337</c:v>
                </c:pt>
                <c:pt idx="2602">
                  <c:v>42337</c:v>
                </c:pt>
                <c:pt idx="2603">
                  <c:v>42337</c:v>
                </c:pt>
                <c:pt idx="2604">
                  <c:v>42337</c:v>
                </c:pt>
                <c:pt idx="2605">
                  <c:v>42337</c:v>
                </c:pt>
                <c:pt idx="2606">
                  <c:v>42344</c:v>
                </c:pt>
                <c:pt idx="2607">
                  <c:v>42344</c:v>
                </c:pt>
                <c:pt idx="2608">
                  <c:v>42344</c:v>
                </c:pt>
                <c:pt idx="2609">
                  <c:v>42344</c:v>
                </c:pt>
                <c:pt idx="2610">
                  <c:v>42344</c:v>
                </c:pt>
                <c:pt idx="2611">
                  <c:v>42344</c:v>
                </c:pt>
                <c:pt idx="2612">
                  <c:v>42344</c:v>
                </c:pt>
                <c:pt idx="2613">
                  <c:v>42344</c:v>
                </c:pt>
                <c:pt idx="2614">
                  <c:v>42344</c:v>
                </c:pt>
                <c:pt idx="2615">
                  <c:v>42344</c:v>
                </c:pt>
                <c:pt idx="2616">
                  <c:v>42344</c:v>
                </c:pt>
                <c:pt idx="2617">
                  <c:v>42344</c:v>
                </c:pt>
                <c:pt idx="2618">
                  <c:v>42344</c:v>
                </c:pt>
                <c:pt idx="2619">
                  <c:v>42344</c:v>
                </c:pt>
                <c:pt idx="2620">
                  <c:v>42344</c:v>
                </c:pt>
                <c:pt idx="2621">
                  <c:v>42344</c:v>
                </c:pt>
                <c:pt idx="2622">
                  <c:v>42344</c:v>
                </c:pt>
                <c:pt idx="2623">
                  <c:v>42344</c:v>
                </c:pt>
                <c:pt idx="2624">
                  <c:v>42344</c:v>
                </c:pt>
                <c:pt idx="2625">
                  <c:v>42344</c:v>
                </c:pt>
                <c:pt idx="2626">
                  <c:v>42344</c:v>
                </c:pt>
                <c:pt idx="2627">
                  <c:v>42344</c:v>
                </c:pt>
                <c:pt idx="2628">
                  <c:v>42344</c:v>
                </c:pt>
                <c:pt idx="2629">
                  <c:v>42344</c:v>
                </c:pt>
                <c:pt idx="2630">
                  <c:v>42344</c:v>
                </c:pt>
                <c:pt idx="2631">
                  <c:v>42344</c:v>
                </c:pt>
                <c:pt idx="2632">
                  <c:v>42344</c:v>
                </c:pt>
                <c:pt idx="2633">
                  <c:v>42344</c:v>
                </c:pt>
                <c:pt idx="2634">
                  <c:v>42351</c:v>
                </c:pt>
                <c:pt idx="2635">
                  <c:v>42351</c:v>
                </c:pt>
                <c:pt idx="2636">
                  <c:v>42351</c:v>
                </c:pt>
                <c:pt idx="2637">
                  <c:v>42351</c:v>
                </c:pt>
                <c:pt idx="2638">
                  <c:v>42351</c:v>
                </c:pt>
                <c:pt idx="2639">
                  <c:v>42351</c:v>
                </c:pt>
                <c:pt idx="2640">
                  <c:v>42351</c:v>
                </c:pt>
                <c:pt idx="2641">
                  <c:v>42351</c:v>
                </c:pt>
                <c:pt idx="2642">
                  <c:v>42351</c:v>
                </c:pt>
                <c:pt idx="2643">
                  <c:v>42351</c:v>
                </c:pt>
                <c:pt idx="2644">
                  <c:v>42351</c:v>
                </c:pt>
                <c:pt idx="2645">
                  <c:v>42351</c:v>
                </c:pt>
                <c:pt idx="2646">
                  <c:v>42351</c:v>
                </c:pt>
                <c:pt idx="2647">
                  <c:v>42358</c:v>
                </c:pt>
                <c:pt idx="2648">
                  <c:v>42358</c:v>
                </c:pt>
                <c:pt idx="2649">
                  <c:v>42358</c:v>
                </c:pt>
                <c:pt idx="2650">
                  <c:v>42358</c:v>
                </c:pt>
                <c:pt idx="2651">
                  <c:v>42358</c:v>
                </c:pt>
                <c:pt idx="2652">
                  <c:v>42358</c:v>
                </c:pt>
                <c:pt idx="2653">
                  <c:v>42358</c:v>
                </c:pt>
                <c:pt idx="2654">
                  <c:v>42358</c:v>
                </c:pt>
                <c:pt idx="2655">
                  <c:v>42358</c:v>
                </c:pt>
                <c:pt idx="2656">
                  <c:v>42358</c:v>
                </c:pt>
                <c:pt idx="2657">
                  <c:v>42358</c:v>
                </c:pt>
                <c:pt idx="2658">
                  <c:v>42358</c:v>
                </c:pt>
                <c:pt idx="2659">
                  <c:v>42358</c:v>
                </c:pt>
                <c:pt idx="2660">
                  <c:v>42358</c:v>
                </c:pt>
                <c:pt idx="2661">
                  <c:v>42358</c:v>
                </c:pt>
                <c:pt idx="2662">
                  <c:v>42358</c:v>
                </c:pt>
                <c:pt idx="2663">
                  <c:v>42358</c:v>
                </c:pt>
                <c:pt idx="2664">
                  <c:v>42358</c:v>
                </c:pt>
                <c:pt idx="2665">
                  <c:v>42358</c:v>
                </c:pt>
                <c:pt idx="2666">
                  <c:v>42358</c:v>
                </c:pt>
                <c:pt idx="2667">
                  <c:v>42358</c:v>
                </c:pt>
                <c:pt idx="2668">
                  <c:v>42358</c:v>
                </c:pt>
                <c:pt idx="2669">
                  <c:v>42358</c:v>
                </c:pt>
                <c:pt idx="2670">
                  <c:v>42365</c:v>
                </c:pt>
                <c:pt idx="2671">
                  <c:v>42365</c:v>
                </c:pt>
                <c:pt idx="2672">
                  <c:v>42365</c:v>
                </c:pt>
                <c:pt idx="2673">
                  <c:v>42365</c:v>
                </c:pt>
                <c:pt idx="2674">
                  <c:v>42365</c:v>
                </c:pt>
                <c:pt idx="2675">
                  <c:v>42365</c:v>
                </c:pt>
                <c:pt idx="2676">
                  <c:v>42365</c:v>
                </c:pt>
                <c:pt idx="2677">
                  <c:v>42365</c:v>
                </c:pt>
                <c:pt idx="2678">
                  <c:v>42365</c:v>
                </c:pt>
                <c:pt idx="2679">
                  <c:v>42365</c:v>
                </c:pt>
                <c:pt idx="2680">
                  <c:v>42365</c:v>
                </c:pt>
                <c:pt idx="2681">
                  <c:v>42365</c:v>
                </c:pt>
                <c:pt idx="2682">
                  <c:v>42365</c:v>
                </c:pt>
                <c:pt idx="2683">
                  <c:v>42365</c:v>
                </c:pt>
                <c:pt idx="2684">
                  <c:v>42365</c:v>
                </c:pt>
                <c:pt idx="2685">
                  <c:v>42365</c:v>
                </c:pt>
                <c:pt idx="2686">
                  <c:v>42365</c:v>
                </c:pt>
                <c:pt idx="2687">
                  <c:v>42372</c:v>
                </c:pt>
                <c:pt idx="2688">
                  <c:v>42372</c:v>
                </c:pt>
                <c:pt idx="2689">
                  <c:v>42372</c:v>
                </c:pt>
                <c:pt idx="2690">
                  <c:v>42372</c:v>
                </c:pt>
                <c:pt idx="2691">
                  <c:v>42372</c:v>
                </c:pt>
                <c:pt idx="2692">
                  <c:v>42372</c:v>
                </c:pt>
                <c:pt idx="2693">
                  <c:v>42372</c:v>
                </c:pt>
                <c:pt idx="2694">
                  <c:v>42372</c:v>
                </c:pt>
                <c:pt idx="2695">
                  <c:v>42372</c:v>
                </c:pt>
                <c:pt idx="2696">
                  <c:v>42372</c:v>
                </c:pt>
                <c:pt idx="2697">
                  <c:v>42372</c:v>
                </c:pt>
                <c:pt idx="2698">
                  <c:v>42372</c:v>
                </c:pt>
                <c:pt idx="2699">
                  <c:v>42372</c:v>
                </c:pt>
                <c:pt idx="2700">
                  <c:v>42372</c:v>
                </c:pt>
                <c:pt idx="2701">
                  <c:v>42372</c:v>
                </c:pt>
                <c:pt idx="2702">
                  <c:v>42372</c:v>
                </c:pt>
                <c:pt idx="2703">
                  <c:v>42372</c:v>
                </c:pt>
                <c:pt idx="2704">
                  <c:v>42372</c:v>
                </c:pt>
                <c:pt idx="2705">
                  <c:v>42372</c:v>
                </c:pt>
                <c:pt idx="2706">
                  <c:v>42372</c:v>
                </c:pt>
                <c:pt idx="2707">
                  <c:v>42372</c:v>
                </c:pt>
                <c:pt idx="2708">
                  <c:v>42372</c:v>
                </c:pt>
                <c:pt idx="2709">
                  <c:v>42379</c:v>
                </c:pt>
                <c:pt idx="2710">
                  <c:v>42379</c:v>
                </c:pt>
                <c:pt idx="2711">
                  <c:v>42379</c:v>
                </c:pt>
                <c:pt idx="2712">
                  <c:v>42379</c:v>
                </c:pt>
                <c:pt idx="2713">
                  <c:v>42379</c:v>
                </c:pt>
                <c:pt idx="2714">
                  <c:v>42379</c:v>
                </c:pt>
                <c:pt idx="2715">
                  <c:v>42379</c:v>
                </c:pt>
                <c:pt idx="2716">
                  <c:v>42379</c:v>
                </c:pt>
                <c:pt idx="2717">
                  <c:v>42379</c:v>
                </c:pt>
                <c:pt idx="2718">
                  <c:v>42379</c:v>
                </c:pt>
                <c:pt idx="2719">
                  <c:v>42379</c:v>
                </c:pt>
                <c:pt idx="2720">
                  <c:v>42379</c:v>
                </c:pt>
                <c:pt idx="2721">
                  <c:v>42379</c:v>
                </c:pt>
                <c:pt idx="2722">
                  <c:v>42379</c:v>
                </c:pt>
                <c:pt idx="2723">
                  <c:v>42379</c:v>
                </c:pt>
                <c:pt idx="2724">
                  <c:v>42379</c:v>
                </c:pt>
                <c:pt idx="2725">
                  <c:v>42379</c:v>
                </c:pt>
                <c:pt idx="2726">
                  <c:v>42386</c:v>
                </c:pt>
                <c:pt idx="2727">
                  <c:v>42386</c:v>
                </c:pt>
                <c:pt idx="2728">
                  <c:v>42386</c:v>
                </c:pt>
                <c:pt idx="2729">
                  <c:v>42386</c:v>
                </c:pt>
                <c:pt idx="2730">
                  <c:v>42386</c:v>
                </c:pt>
                <c:pt idx="2731">
                  <c:v>42386</c:v>
                </c:pt>
                <c:pt idx="2732">
                  <c:v>42386</c:v>
                </c:pt>
                <c:pt idx="2733">
                  <c:v>42386</c:v>
                </c:pt>
                <c:pt idx="2734">
                  <c:v>42386</c:v>
                </c:pt>
                <c:pt idx="2735">
                  <c:v>42386</c:v>
                </c:pt>
                <c:pt idx="2736">
                  <c:v>42386</c:v>
                </c:pt>
                <c:pt idx="2737">
                  <c:v>42386</c:v>
                </c:pt>
                <c:pt idx="2738">
                  <c:v>42386</c:v>
                </c:pt>
                <c:pt idx="2739">
                  <c:v>42386</c:v>
                </c:pt>
                <c:pt idx="2740">
                  <c:v>42386</c:v>
                </c:pt>
                <c:pt idx="2741">
                  <c:v>42386</c:v>
                </c:pt>
                <c:pt idx="2742">
                  <c:v>42386</c:v>
                </c:pt>
                <c:pt idx="2743">
                  <c:v>42386</c:v>
                </c:pt>
                <c:pt idx="2744">
                  <c:v>42386</c:v>
                </c:pt>
                <c:pt idx="2745">
                  <c:v>42386</c:v>
                </c:pt>
                <c:pt idx="2746">
                  <c:v>42386</c:v>
                </c:pt>
                <c:pt idx="2747">
                  <c:v>42393</c:v>
                </c:pt>
                <c:pt idx="2748">
                  <c:v>42393</c:v>
                </c:pt>
                <c:pt idx="2749">
                  <c:v>42393</c:v>
                </c:pt>
                <c:pt idx="2750">
                  <c:v>42393</c:v>
                </c:pt>
                <c:pt idx="2751">
                  <c:v>42393</c:v>
                </c:pt>
                <c:pt idx="2752">
                  <c:v>42393</c:v>
                </c:pt>
                <c:pt idx="2753">
                  <c:v>42393</c:v>
                </c:pt>
                <c:pt idx="2754">
                  <c:v>42393</c:v>
                </c:pt>
                <c:pt idx="2755">
                  <c:v>42393</c:v>
                </c:pt>
                <c:pt idx="2756">
                  <c:v>42393</c:v>
                </c:pt>
                <c:pt idx="2757">
                  <c:v>42393</c:v>
                </c:pt>
                <c:pt idx="2758">
                  <c:v>42393</c:v>
                </c:pt>
                <c:pt idx="2759">
                  <c:v>42393</c:v>
                </c:pt>
                <c:pt idx="2760">
                  <c:v>42393</c:v>
                </c:pt>
                <c:pt idx="2761">
                  <c:v>42393</c:v>
                </c:pt>
                <c:pt idx="2762">
                  <c:v>42400</c:v>
                </c:pt>
                <c:pt idx="2763">
                  <c:v>42400</c:v>
                </c:pt>
                <c:pt idx="2764">
                  <c:v>42400</c:v>
                </c:pt>
                <c:pt idx="2765">
                  <c:v>42400</c:v>
                </c:pt>
                <c:pt idx="2766">
                  <c:v>42400</c:v>
                </c:pt>
                <c:pt idx="2767">
                  <c:v>42400</c:v>
                </c:pt>
                <c:pt idx="2768">
                  <c:v>42400</c:v>
                </c:pt>
                <c:pt idx="2769">
                  <c:v>42400</c:v>
                </c:pt>
                <c:pt idx="2770">
                  <c:v>42400</c:v>
                </c:pt>
                <c:pt idx="2771">
                  <c:v>42400</c:v>
                </c:pt>
                <c:pt idx="2772">
                  <c:v>42400</c:v>
                </c:pt>
                <c:pt idx="2773">
                  <c:v>42400</c:v>
                </c:pt>
                <c:pt idx="2774">
                  <c:v>42400</c:v>
                </c:pt>
                <c:pt idx="2775">
                  <c:v>42400</c:v>
                </c:pt>
                <c:pt idx="2776">
                  <c:v>42400</c:v>
                </c:pt>
                <c:pt idx="2777">
                  <c:v>42400</c:v>
                </c:pt>
                <c:pt idx="2778">
                  <c:v>42407</c:v>
                </c:pt>
                <c:pt idx="2779">
                  <c:v>42407</c:v>
                </c:pt>
                <c:pt idx="2780">
                  <c:v>42407</c:v>
                </c:pt>
                <c:pt idx="2781">
                  <c:v>42407</c:v>
                </c:pt>
                <c:pt idx="2782">
                  <c:v>42407</c:v>
                </c:pt>
                <c:pt idx="2783">
                  <c:v>42407</c:v>
                </c:pt>
                <c:pt idx="2784">
                  <c:v>42407</c:v>
                </c:pt>
                <c:pt idx="2785">
                  <c:v>42407</c:v>
                </c:pt>
                <c:pt idx="2786">
                  <c:v>42407</c:v>
                </c:pt>
                <c:pt idx="2787">
                  <c:v>42407</c:v>
                </c:pt>
                <c:pt idx="2788">
                  <c:v>42407</c:v>
                </c:pt>
                <c:pt idx="2789">
                  <c:v>42407</c:v>
                </c:pt>
                <c:pt idx="2790">
                  <c:v>42407</c:v>
                </c:pt>
                <c:pt idx="2791">
                  <c:v>42407</c:v>
                </c:pt>
                <c:pt idx="2792">
                  <c:v>42407</c:v>
                </c:pt>
                <c:pt idx="2793">
                  <c:v>42407</c:v>
                </c:pt>
                <c:pt idx="2794">
                  <c:v>42414</c:v>
                </c:pt>
                <c:pt idx="2795">
                  <c:v>42414</c:v>
                </c:pt>
                <c:pt idx="2796">
                  <c:v>42414</c:v>
                </c:pt>
                <c:pt idx="2797">
                  <c:v>42414</c:v>
                </c:pt>
                <c:pt idx="2798">
                  <c:v>42414</c:v>
                </c:pt>
                <c:pt idx="2799">
                  <c:v>42414</c:v>
                </c:pt>
                <c:pt idx="2800">
                  <c:v>42414</c:v>
                </c:pt>
                <c:pt idx="2801">
                  <c:v>42414</c:v>
                </c:pt>
                <c:pt idx="2802">
                  <c:v>42414</c:v>
                </c:pt>
                <c:pt idx="2803">
                  <c:v>42414</c:v>
                </c:pt>
                <c:pt idx="2804">
                  <c:v>42414</c:v>
                </c:pt>
                <c:pt idx="2805">
                  <c:v>42414</c:v>
                </c:pt>
                <c:pt idx="2806">
                  <c:v>42414</c:v>
                </c:pt>
                <c:pt idx="2807">
                  <c:v>42414</c:v>
                </c:pt>
                <c:pt idx="2808">
                  <c:v>42421</c:v>
                </c:pt>
                <c:pt idx="2809">
                  <c:v>42421</c:v>
                </c:pt>
                <c:pt idx="2810">
                  <c:v>42421</c:v>
                </c:pt>
                <c:pt idx="2811">
                  <c:v>42421</c:v>
                </c:pt>
                <c:pt idx="2812">
                  <c:v>42421</c:v>
                </c:pt>
                <c:pt idx="2813">
                  <c:v>42421</c:v>
                </c:pt>
                <c:pt idx="2814">
                  <c:v>42421</c:v>
                </c:pt>
                <c:pt idx="2815">
                  <c:v>42421</c:v>
                </c:pt>
                <c:pt idx="2816">
                  <c:v>42421</c:v>
                </c:pt>
                <c:pt idx="2817">
                  <c:v>42421</c:v>
                </c:pt>
                <c:pt idx="2818">
                  <c:v>42421</c:v>
                </c:pt>
                <c:pt idx="2819">
                  <c:v>42421</c:v>
                </c:pt>
                <c:pt idx="2820">
                  <c:v>42421</c:v>
                </c:pt>
                <c:pt idx="2821">
                  <c:v>42421</c:v>
                </c:pt>
                <c:pt idx="2822">
                  <c:v>42421</c:v>
                </c:pt>
                <c:pt idx="2823">
                  <c:v>42421</c:v>
                </c:pt>
                <c:pt idx="2824">
                  <c:v>42421</c:v>
                </c:pt>
                <c:pt idx="2825">
                  <c:v>42421</c:v>
                </c:pt>
                <c:pt idx="2826">
                  <c:v>42421</c:v>
                </c:pt>
                <c:pt idx="2827">
                  <c:v>42428</c:v>
                </c:pt>
                <c:pt idx="2828">
                  <c:v>42428</c:v>
                </c:pt>
                <c:pt idx="2829">
                  <c:v>42428</c:v>
                </c:pt>
                <c:pt idx="2830">
                  <c:v>42428</c:v>
                </c:pt>
                <c:pt idx="2831">
                  <c:v>42428</c:v>
                </c:pt>
                <c:pt idx="2832">
                  <c:v>42428</c:v>
                </c:pt>
                <c:pt idx="2833">
                  <c:v>42428</c:v>
                </c:pt>
                <c:pt idx="2834">
                  <c:v>42428</c:v>
                </c:pt>
                <c:pt idx="2835">
                  <c:v>42428</c:v>
                </c:pt>
                <c:pt idx="2836">
                  <c:v>42428</c:v>
                </c:pt>
                <c:pt idx="2837">
                  <c:v>42428</c:v>
                </c:pt>
                <c:pt idx="2838">
                  <c:v>42428</c:v>
                </c:pt>
                <c:pt idx="2839">
                  <c:v>42428</c:v>
                </c:pt>
                <c:pt idx="2840">
                  <c:v>42428</c:v>
                </c:pt>
                <c:pt idx="2841">
                  <c:v>42428</c:v>
                </c:pt>
                <c:pt idx="2842">
                  <c:v>42428</c:v>
                </c:pt>
                <c:pt idx="2843">
                  <c:v>42435</c:v>
                </c:pt>
                <c:pt idx="2844">
                  <c:v>42435</c:v>
                </c:pt>
                <c:pt idx="2845">
                  <c:v>42435</c:v>
                </c:pt>
                <c:pt idx="2846">
                  <c:v>42435</c:v>
                </c:pt>
                <c:pt idx="2847">
                  <c:v>42435</c:v>
                </c:pt>
                <c:pt idx="2848">
                  <c:v>42435</c:v>
                </c:pt>
                <c:pt idx="2849">
                  <c:v>42435</c:v>
                </c:pt>
                <c:pt idx="2850">
                  <c:v>42435</c:v>
                </c:pt>
                <c:pt idx="2851">
                  <c:v>42435</c:v>
                </c:pt>
                <c:pt idx="2852">
                  <c:v>42435</c:v>
                </c:pt>
                <c:pt idx="2853">
                  <c:v>42435</c:v>
                </c:pt>
                <c:pt idx="2854">
                  <c:v>42435</c:v>
                </c:pt>
                <c:pt idx="2855">
                  <c:v>42435</c:v>
                </c:pt>
                <c:pt idx="2856">
                  <c:v>42435</c:v>
                </c:pt>
                <c:pt idx="2857">
                  <c:v>42435</c:v>
                </c:pt>
                <c:pt idx="2858">
                  <c:v>42435</c:v>
                </c:pt>
                <c:pt idx="2859">
                  <c:v>42435</c:v>
                </c:pt>
                <c:pt idx="2860">
                  <c:v>42435</c:v>
                </c:pt>
                <c:pt idx="2861">
                  <c:v>42435</c:v>
                </c:pt>
                <c:pt idx="2862">
                  <c:v>42435</c:v>
                </c:pt>
                <c:pt idx="2863">
                  <c:v>42435</c:v>
                </c:pt>
                <c:pt idx="2864">
                  <c:v>42442</c:v>
                </c:pt>
                <c:pt idx="2865">
                  <c:v>42442</c:v>
                </c:pt>
                <c:pt idx="2866">
                  <c:v>42442</c:v>
                </c:pt>
                <c:pt idx="2867">
                  <c:v>42442</c:v>
                </c:pt>
                <c:pt idx="2868">
                  <c:v>42442</c:v>
                </c:pt>
                <c:pt idx="2869">
                  <c:v>42442</c:v>
                </c:pt>
                <c:pt idx="2870">
                  <c:v>42442</c:v>
                </c:pt>
                <c:pt idx="2871">
                  <c:v>42442</c:v>
                </c:pt>
                <c:pt idx="2872">
                  <c:v>42442</c:v>
                </c:pt>
                <c:pt idx="2873">
                  <c:v>42442</c:v>
                </c:pt>
                <c:pt idx="2874">
                  <c:v>42442</c:v>
                </c:pt>
                <c:pt idx="2875">
                  <c:v>42442</c:v>
                </c:pt>
                <c:pt idx="2876">
                  <c:v>42442</c:v>
                </c:pt>
                <c:pt idx="2877">
                  <c:v>42442</c:v>
                </c:pt>
                <c:pt idx="2878">
                  <c:v>42442</c:v>
                </c:pt>
                <c:pt idx="2879">
                  <c:v>42442</c:v>
                </c:pt>
                <c:pt idx="2880">
                  <c:v>42442</c:v>
                </c:pt>
                <c:pt idx="2881">
                  <c:v>42442</c:v>
                </c:pt>
                <c:pt idx="2882">
                  <c:v>42449</c:v>
                </c:pt>
                <c:pt idx="2883">
                  <c:v>42449</c:v>
                </c:pt>
                <c:pt idx="2884">
                  <c:v>42449</c:v>
                </c:pt>
                <c:pt idx="2885">
                  <c:v>42449</c:v>
                </c:pt>
                <c:pt idx="2886">
                  <c:v>42449</c:v>
                </c:pt>
                <c:pt idx="2887">
                  <c:v>42449</c:v>
                </c:pt>
                <c:pt idx="2888">
                  <c:v>42449</c:v>
                </c:pt>
                <c:pt idx="2889">
                  <c:v>42449</c:v>
                </c:pt>
                <c:pt idx="2890">
                  <c:v>42449</c:v>
                </c:pt>
                <c:pt idx="2891">
                  <c:v>42449</c:v>
                </c:pt>
                <c:pt idx="2892">
                  <c:v>42449</c:v>
                </c:pt>
                <c:pt idx="2893">
                  <c:v>42449</c:v>
                </c:pt>
                <c:pt idx="2894">
                  <c:v>42449</c:v>
                </c:pt>
                <c:pt idx="2895">
                  <c:v>42449</c:v>
                </c:pt>
                <c:pt idx="2896">
                  <c:v>42449</c:v>
                </c:pt>
                <c:pt idx="2897">
                  <c:v>42449</c:v>
                </c:pt>
                <c:pt idx="2898">
                  <c:v>42456</c:v>
                </c:pt>
                <c:pt idx="2899">
                  <c:v>42456</c:v>
                </c:pt>
                <c:pt idx="2900">
                  <c:v>42456</c:v>
                </c:pt>
                <c:pt idx="2901">
                  <c:v>42456</c:v>
                </c:pt>
                <c:pt idx="2902">
                  <c:v>42456</c:v>
                </c:pt>
                <c:pt idx="2903">
                  <c:v>42456</c:v>
                </c:pt>
                <c:pt idx="2904">
                  <c:v>42456</c:v>
                </c:pt>
                <c:pt idx="2905">
                  <c:v>42456</c:v>
                </c:pt>
                <c:pt idx="2906">
                  <c:v>42456</c:v>
                </c:pt>
                <c:pt idx="2907">
                  <c:v>42456</c:v>
                </c:pt>
                <c:pt idx="2908">
                  <c:v>42456</c:v>
                </c:pt>
                <c:pt idx="2909">
                  <c:v>42456</c:v>
                </c:pt>
                <c:pt idx="2910">
                  <c:v>42456</c:v>
                </c:pt>
                <c:pt idx="2911">
                  <c:v>42463</c:v>
                </c:pt>
                <c:pt idx="2912">
                  <c:v>42463</c:v>
                </c:pt>
                <c:pt idx="2913">
                  <c:v>42463</c:v>
                </c:pt>
                <c:pt idx="2914">
                  <c:v>42463</c:v>
                </c:pt>
                <c:pt idx="2915">
                  <c:v>42463</c:v>
                </c:pt>
                <c:pt idx="2916">
                  <c:v>42463</c:v>
                </c:pt>
                <c:pt idx="2917">
                  <c:v>42463</c:v>
                </c:pt>
                <c:pt idx="2918">
                  <c:v>42463</c:v>
                </c:pt>
                <c:pt idx="2919">
                  <c:v>42463</c:v>
                </c:pt>
                <c:pt idx="2920">
                  <c:v>42463</c:v>
                </c:pt>
                <c:pt idx="2921">
                  <c:v>42463</c:v>
                </c:pt>
                <c:pt idx="2922">
                  <c:v>42463</c:v>
                </c:pt>
                <c:pt idx="2923">
                  <c:v>42463</c:v>
                </c:pt>
                <c:pt idx="2924">
                  <c:v>42463</c:v>
                </c:pt>
                <c:pt idx="2925">
                  <c:v>42470</c:v>
                </c:pt>
                <c:pt idx="2926">
                  <c:v>42470</c:v>
                </c:pt>
                <c:pt idx="2927">
                  <c:v>42470</c:v>
                </c:pt>
                <c:pt idx="2928">
                  <c:v>42470</c:v>
                </c:pt>
                <c:pt idx="2929">
                  <c:v>42470</c:v>
                </c:pt>
                <c:pt idx="2930">
                  <c:v>42470</c:v>
                </c:pt>
                <c:pt idx="2931">
                  <c:v>42470</c:v>
                </c:pt>
                <c:pt idx="2932">
                  <c:v>42470</c:v>
                </c:pt>
                <c:pt idx="2933">
                  <c:v>42470</c:v>
                </c:pt>
                <c:pt idx="2934">
                  <c:v>42470</c:v>
                </c:pt>
                <c:pt idx="2935">
                  <c:v>42470</c:v>
                </c:pt>
                <c:pt idx="2936">
                  <c:v>42470</c:v>
                </c:pt>
                <c:pt idx="2937">
                  <c:v>42470</c:v>
                </c:pt>
                <c:pt idx="2938">
                  <c:v>42470</c:v>
                </c:pt>
                <c:pt idx="2939">
                  <c:v>42470</c:v>
                </c:pt>
                <c:pt idx="2940">
                  <c:v>42470</c:v>
                </c:pt>
                <c:pt idx="2941">
                  <c:v>42470</c:v>
                </c:pt>
                <c:pt idx="2942">
                  <c:v>42470</c:v>
                </c:pt>
                <c:pt idx="2943">
                  <c:v>42470</c:v>
                </c:pt>
                <c:pt idx="2944">
                  <c:v>42477</c:v>
                </c:pt>
                <c:pt idx="2945">
                  <c:v>42477</c:v>
                </c:pt>
                <c:pt idx="2946">
                  <c:v>42477</c:v>
                </c:pt>
                <c:pt idx="2947">
                  <c:v>42477</c:v>
                </c:pt>
                <c:pt idx="2948">
                  <c:v>42477</c:v>
                </c:pt>
                <c:pt idx="2949">
                  <c:v>42477</c:v>
                </c:pt>
                <c:pt idx="2950">
                  <c:v>42477</c:v>
                </c:pt>
                <c:pt idx="2951">
                  <c:v>42477</c:v>
                </c:pt>
                <c:pt idx="2952">
                  <c:v>42477</c:v>
                </c:pt>
                <c:pt idx="2953">
                  <c:v>42477</c:v>
                </c:pt>
                <c:pt idx="2954">
                  <c:v>42477</c:v>
                </c:pt>
                <c:pt idx="2955">
                  <c:v>42477</c:v>
                </c:pt>
                <c:pt idx="2956">
                  <c:v>42477</c:v>
                </c:pt>
                <c:pt idx="2957">
                  <c:v>42477</c:v>
                </c:pt>
                <c:pt idx="2958">
                  <c:v>42477</c:v>
                </c:pt>
                <c:pt idx="2959">
                  <c:v>42484</c:v>
                </c:pt>
                <c:pt idx="2960">
                  <c:v>42484</c:v>
                </c:pt>
                <c:pt idx="2961">
                  <c:v>42484</c:v>
                </c:pt>
                <c:pt idx="2962">
                  <c:v>42484</c:v>
                </c:pt>
                <c:pt idx="2963">
                  <c:v>42484</c:v>
                </c:pt>
                <c:pt idx="2964">
                  <c:v>42484</c:v>
                </c:pt>
                <c:pt idx="2965">
                  <c:v>42484</c:v>
                </c:pt>
                <c:pt idx="2966">
                  <c:v>42484</c:v>
                </c:pt>
                <c:pt idx="2967">
                  <c:v>42484</c:v>
                </c:pt>
                <c:pt idx="2968">
                  <c:v>42484</c:v>
                </c:pt>
                <c:pt idx="2969">
                  <c:v>42484</c:v>
                </c:pt>
                <c:pt idx="2970">
                  <c:v>42484</c:v>
                </c:pt>
                <c:pt idx="2971">
                  <c:v>42484</c:v>
                </c:pt>
                <c:pt idx="2972">
                  <c:v>42484</c:v>
                </c:pt>
                <c:pt idx="2973">
                  <c:v>42484</c:v>
                </c:pt>
                <c:pt idx="2974">
                  <c:v>42484</c:v>
                </c:pt>
                <c:pt idx="2975">
                  <c:v>42484</c:v>
                </c:pt>
                <c:pt idx="2976">
                  <c:v>42484</c:v>
                </c:pt>
                <c:pt idx="2977">
                  <c:v>42484</c:v>
                </c:pt>
                <c:pt idx="2978">
                  <c:v>42484</c:v>
                </c:pt>
                <c:pt idx="2979">
                  <c:v>42491</c:v>
                </c:pt>
                <c:pt idx="2980">
                  <c:v>42491</c:v>
                </c:pt>
                <c:pt idx="2981">
                  <c:v>42491</c:v>
                </c:pt>
                <c:pt idx="2982">
                  <c:v>42491</c:v>
                </c:pt>
                <c:pt idx="2983">
                  <c:v>42491</c:v>
                </c:pt>
                <c:pt idx="2984">
                  <c:v>42491</c:v>
                </c:pt>
                <c:pt idx="2985">
                  <c:v>42491</c:v>
                </c:pt>
                <c:pt idx="2986">
                  <c:v>42491</c:v>
                </c:pt>
                <c:pt idx="2987">
                  <c:v>42491</c:v>
                </c:pt>
                <c:pt idx="2988">
                  <c:v>42491</c:v>
                </c:pt>
                <c:pt idx="2989">
                  <c:v>42491</c:v>
                </c:pt>
                <c:pt idx="2990">
                  <c:v>42491</c:v>
                </c:pt>
                <c:pt idx="2991">
                  <c:v>42491</c:v>
                </c:pt>
                <c:pt idx="2992">
                  <c:v>42491</c:v>
                </c:pt>
                <c:pt idx="2993">
                  <c:v>42491</c:v>
                </c:pt>
                <c:pt idx="2994">
                  <c:v>42491</c:v>
                </c:pt>
                <c:pt idx="2995">
                  <c:v>42491</c:v>
                </c:pt>
                <c:pt idx="2996">
                  <c:v>42491</c:v>
                </c:pt>
                <c:pt idx="2997">
                  <c:v>42491</c:v>
                </c:pt>
                <c:pt idx="2998">
                  <c:v>42491</c:v>
                </c:pt>
                <c:pt idx="2999">
                  <c:v>42498</c:v>
                </c:pt>
                <c:pt idx="3000">
                  <c:v>42498</c:v>
                </c:pt>
                <c:pt idx="3001">
                  <c:v>42498</c:v>
                </c:pt>
                <c:pt idx="3002">
                  <c:v>42498</c:v>
                </c:pt>
                <c:pt idx="3003">
                  <c:v>42498</c:v>
                </c:pt>
                <c:pt idx="3004">
                  <c:v>42498</c:v>
                </c:pt>
                <c:pt idx="3005">
                  <c:v>42498</c:v>
                </c:pt>
                <c:pt idx="3006">
                  <c:v>42498</c:v>
                </c:pt>
                <c:pt idx="3007">
                  <c:v>42498</c:v>
                </c:pt>
                <c:pt idx="3008">
                  <c:v>42498</c:v>
                </c:pt>
                <c:pt idx="3009">
                  <c:v>42498</c:v>
                </c:pt>
                <c:pt idx="3010">
                  <c:v>42498</c:v>
                </c:pt>
                <c:pt idx="3011">
                  <c:v>42498</c:v>
                </c:pt>
                <c:pt idx="3012">
                  <c:v>42498</c:v>
                </c:pt>
                <c:pt idx="3013">
                  <c:v>42498</c:v>
                </c:pt>
                <c:pt idx="3014">
                  <c:v>42505</c:v>
                </c:pt>
                <c:pt idx="3015">
                  <c:v>42505</c:v>
                </c:pt>
                <c:pt idx="3016">
                  <c:v>42505</c:v>
                </c:pt>
                <c:pt idx="3017">
                  <c:v>42505</c:v>
                </c:pt>
                <c:pt idx="3018">
                  <c:v>42505</c:v>
                </c:pt>
                <c:pt idx="3019">
                  <c:v>42505</c:v>
                </c:pt>
                <c:pt idx="3020">
                  <c:v>42505</c:v>
                </c:pt>
                <c:pt idx="3021">
                  <c:v>42505</c:v>
                </c:pt>
                <c:pt idx="3022">
                  <c:v>42505</c:v>
                </c:pt>
                <c:pt idx="3023">
                  <c:v>42505</c:v>
                </c:pt>
                <c:pt idx="3024">
                  <c:v>42505</c:v>
                </c:pt>
                <c:pt idx="3025">
                  <c:v>42505</c:v>
                </c:pt>
                <c:pt idx="3026">
                  <c:v>42505</c:v>
                </c:pt>
                <c:pt idx="3027">
                  <c:v>42505</c:v>
                </c:pt>
                <c:pt idx="3028">
                  <c:v>42505</c:v>
                </c:pt>
                <c:pt idx="3029">
                  <c:v>42505</c:v>
                </c:pt>
                <c:pt idx="3030">
                  <c:v>42505</c:v>
                </c:pt>
                <c:pt idx="3031">
                  <c:v>42505</c:v>
                </c:pt>
                <c:pt idx="3032">
                  <c:v>42505</c:v>
                </c:pt>
                <c:pt idx="3033">
                  <c:v>42505</c:v>
                </c:pt>
                <c:pt idx="3034">
                  <c:v>42505</c:v>
                </c:pt>
                <c:pt idx="3035">
                  <c:v>42505</c:v>
                </c:pt>
                <c:pt idx="3036">
                  <c:v>42512</c:v>
                </c:pt>
                <c:pt idx="3037">
                  <c:v>42512</c:v>
                </c:pt>
                <c:pt idx="3038">
                  <c:v>42512</c:v>
                </c:pt>
                <c:pt idx="3039">
                  <c:v>42512</c:v>
                </c:pt>
                <c:pt idx="3040">
                  <c:v>42512</c:v>
                </c:pt>
                <c:pt idx="3041">
                  <c:v>42512</c:v>
                </c:pt>
                <c:pt idx="3042">
                  <c:v>42512</c:v>
                </c:pt>
                <c:pt idx="3043">
                  <c:v>42512</c:v>
                </c:pt>
                <c:pt idx="3044">
                  <c:v>42512</c:v>
                </c:pt>
                <c:pt idx="3045">
                  <c:v>42512</c:v>
                </c:pt>
                <c:pt idx="3046">
                  <c:v>42512</c:v>
                </c:pt>
                <c:pt idx="3047">
                  <c:v>42512</c:v>
                </c:pt>
                <c:pt idx="3048">
                  <c:v>42512</c:v>
                </c:pt>
                <c:pt idx="3049">
                  <c:v>42512</c:v>
                </c:pt>
                <c:pt idx="3050">
                  <c:v>42512</c:v>
                </c:pt>
                <c:pt idx="3051">
                  <c:v>42519</c:v>
                </c:pt>
                <c:pt idx="3052">
                  <c:v>42519</c:v>
                </c:pt>
                <c:pt idx="3053">
                  <c:v>42519</c:v>
                </c:pt>
                <c:pt idx="3054">
                  <c:v>42519</c:v>
                </c:pt>
                <c:pt idx="3055">
                  <c:v>42519</c:v>
                </c:pt>
                <c:pt idx="3056">
                  <c:v>42519</c:v>
                </c:pt>
                <c:pt idx="3057">
                  <c:v>42519</c:v>
                </c:pt>
                <c:pt idx="3058">
                  <c:v>42519</c:v>
                </c:pt>
                <c:pt idx="3059">
                  <c:v>42519</c:v>
                </c:pt>
                <c:pt idx="3060">
                  <c:v>42519</c:v>
                </c:pt>
                <c:pt idx="3061">
                  <c:v>42519</c:v>
                </c:pt>
                <c:pt idx="3062">
                  <c:v>42519</c:v>
                </c:pt>
                <c:pt idx="3063">
                  <c:v>42526</c:v>
                </c:pt>
                <c:pt idx="3064">
                  <c:v>42526</c:v>
                </c:pt>
                <c:pt idx="3065">
                  <c:v>42526</c:v>
                </c:pt>
                <c:pt idx="3066">
                  <c:v>42526</c:v>
                </c:pt>
                <c:pt idx="3067">
                  <c:v>42526</c:v>
                </c:pt>
                <c:pt idx="3068">
                  <c:v>42526</c:v>
                </c:pt>
                <c:pt idx="3069">
                  <c:v>42526</c:v>
                </c:pt>
                <c:pt idx="3070">
                  <c:v>42526</c:v>
                </c:pt>
                <c:pt idx="3071">
                  <c:v>42526</c:v>
                </c:pt>
                <c:pt idx="3072">
                  <c:v>42526</c:v>
                </c:pt>
                <c:pt idx="3073">
                  <c:v>42526</c:v>
                </c:pt>
                <c:pt idx="3074">
                  <c:v>42526</c:v>
                </c:pt>
                <c:pt idx="3075">
                  <c:v>42526</c:v>
                </c:pt>
                <c:pt idx="3076">
                  <c:v>42526</c:v>
                </c:pt>
                <c:pt idx="3077">
                  <c:v>42526</c:v>
                </c:pt>
                <c:pt idx="3078">
                  <c:v>42533</c:v>
                </c:pt>
                <c:pt idx="3079">
                  <c:v>42533</c:v>
                </c:pt>
                <c:pt idx="3080">
                  <c:v>42533</c:v>
                </c:pt>
                <c:pt idx="3081">
                  <c:v>42533</c:v>
                </c:pt>
                <c:pt idx="3082">
                  <c:v>42533</c:v>
                </c:pt>
                <c:pt idx="3083">
                  <c:v>42533</c:v>
                </c:pt>
                <c:pt idx="3084">
                  <c:v>42533</c:v>
                </c:pt>
                <c:pt idx="3085">
                  <c:v>42533</c:v>
                </c:pt>
                <c:pt idx="3086">
                  <c:v>42533</c:v>
                </c:pt>
                <c:pt idx="3087">
                  <c:v>42533</c:v>
                </c:pt>
                <c:pt idx="3088">
                  <c:v>42533</c:v>
                </c:pt>
                <c:pt idx="3089">
                  <c:v>42533</c:v>
                </c:pt>
                <c:pt idx="3090">
                  <c:v>42533</c:v>
                </c:pt>
                <c:pt idx="3091">
                  <c:v>42540</c:v>
                </c:pt>
                <c:pt idx="3092">
                  <c:v>42540</c:v>
                </c:pt>
                <c:pt idx="3093">
                  <c:v>42540</c:v>
                </c:pt>
                <c:pt idx="3094">
                  <c:v>42540</c:v>
                </c:pt>
                <c:pt idx="3095">
                  <c:v>42540</c:v>
                </c:pt>
                <c:pt idx="3096">
                  <c:v>42540</c:v>
                </c:pt>
                <c:pt idx="3097">
                  <c:v>42540</c:v>
                </c:pt>
                <c:pt idx="3098">
                  <c:v>42540</c:v>
                </c:pt>
                <c:pt idx="3099">
                  <c:v>42540</c:v>
                </c:pt>
                <c:pt idx="3100">
                  <c:v>42540</c:v>
                </c:pt>
                <c:pt idx="3101">
                  <c:v>42540</c:v>
                </c:pt>
                <c:pt idx="3102">
                  <c:v>42540</c:v>
                </c:pt>
                <c:pt idx="3103">
                  <c:v>42540</c:v>
                </c:pt>
                <c:pt idx="3104">
                  <c:v>42547</c:v>
                </c:pt>
                <c:pt idx="3105">
                  <c:v>42547</c:v>
                </c:pt>
                <c:pt idx="3106">
                  <c:v>42547</c:v>
                </c:pt>
                <c:pt idx="3107">
                  <c:v>42547</c:v>
                </c:pt>
                <c:pt idx="3108">
                  <c:v>42547</c:v>
                </c:pt>
                <c:pt idx="3109">
                  <c:v>42547</c:v>
                </c:pt>
                <c:pt idx="3110">
                  <c:v>42547</c:v>
                </c:pt>
                <c:pt idx="3111">
                  <c:v>42547</c:v>
                </c:pt>
                <c:pt idx="3112">
                  <c:v>42547</c:v>
                </c:pt>
                <c:pt idx="3113">
                  <c:v>42547</c:v>
                </c:pt>
                <c:pt idx="3114">
                  <c:v>42547</c:v>
                </c:pt>
                <c:pt idx="3115">
                  <c:v>42547</c:v>
                </c:pt>
                <c:pt idx="3116">
                  <c:v>42547</c:v>
                </c:pt>
                <c:pt idx="3117">
                  <c:v>42547</c:v>
                </c:pt>
                <c:pt idx="3118">
                  <c:v>42554</c:v>
                </c:pt>
                <c:pt idx="3119">
                  <c:v>42554</c:v>
                </c:pt>
                <c:pt idx="3120">
                  <c:v>42554</c:v>
                </c:pt>
                <c:pt idx="3121">
                  <c:v>42554</c:v>
                </c:pt>
                <c:pt idx="3122">
                  <c:v>42554</c:v>
                </c:pt>
                <c:pt idx="3123">
                  <c:v>42554</c:v>
                </c:pt>
                <c:pt idx="3124">
                  <c:v>42554</c:v>
                </c:pt>
                <c:pt idx="3125">
                  <c:v>42554</c:v>
                </c:pt>
                <c:pt idx="3126">
                  <c:v>42554</c:v>
                </c:pt>
                <c:pt idx="3127">
                  <c:v>42554</c:v>
                </c:pt>
                <c:pt idx="3128">
                  <c:v>42554</c:v>
                </c:pt>
                <c:pt idx="3129">
                  <c:v>42554</c:v>
                </c:pt>
                <c:pt idx="3130">
                  <c:v>42554</c:v>
                </c:pt>
                <c:pt idx="3131">
                  <c:v>42561</c:v>
                </c:pt>
                <c:pt idx="3132">
                  <c:v>42561</c:v>
                </c:pt>
                <c:pt idx="3133">
                  <c:v>42561</c:v>
                </c:pt>
                <c:pt idx="3134">
                  <c:v>42561</c:v>
                </c:pt>
                <c:pt idx="3135">
                  <c:v>42561</c:v>
                </c:pt>
                <c:pt idx="3136">
                  <c:v>42561</c:v>
                </c:pt>
                <c:pt idx="3137">
                  <c:v>42561</c:v>
                </c:pt>
                <c:pt idx="3138">
                  <c:v>42561</c:v>
                </c:pt>
                <c:pt idx="3139">
                  <c:v>42561</c:v>
                </c:pt>
                <c:pt idx="3140">
                  <c:v>42561</c:v>
                </c:pt>
                <c:pt idx="3141">
                  <c:v>42561</c:v>
                </c:pt>
                <c:pt idx="3142">
                  <c:v>42561</c:v>
                </c:pt>
                <c:pt idx="3143">
                  <c:v>42561</c:v>
                </c:pt>
                <c:pt idx="3144">
                  <c:v>42568</c:v>
                </c:pt>
                <c:pt idx="3145">
                  <c:v>42568</c:v>
                </c:pt>
                <c:pt idx="3146">
                  <c:v>42568</c:v>
                </c:pt>
                <c:pt idx="3147">
                  <c:v>42568</c:v>
                </c:pt>
                <c:pt idx="3148">
                  <c:v>42568</c:v>
                </c:pt>
                <c:pt idx="3149">
                  <c:v>42568</c:v>
                </c:pt>
                <c:pt idx="3150">
                  <c:v>42568</c:v>
                </c:pt>
                <c:pt idx="3151">
                  <c:v>42568</c:v>
                </c:pt>
                <c:pt idx="3152">
                  <c:v>42568</c:v>
                </c:pt>
                <c:pt idx="3153">
                  <c:v>42568</c:v>
                </c:pt>
                <c:pt idx="3154">
                  <c:v>42568</c:v>
                </c:pt>
                <c:pt idx="3155">
                  <c:v>42568</c:v>
                </c:pt>
                <c:pt idx="3156">
                  <c:v>42575</c:v>
                </c:pt>
                <c:pt idx="3157">
                  <c:v>42575</c:v>
                </c:pt>
                <c:pt idx="3158">
                  <c:v>42575</c:v>
                </c:pt>
                <c:pt idx="3159">
                  <c:v>42575</c:v>
                </c:pt>
                <c:pt idx="3160">
                  <c:v>42575</c:v>
                </c:pt>
                <c:pt idx="3161">
                  <c:v>42575</c:v>
                </c:pt>
                <c:pt idx="3162">
                  <c:v>42575</c:v>
                </c:pt>
                <c:pt idx="3163">
                  <c:v>42575</c:v>
                </c:pt>
                <c:pt idx="3164">
                  <c:v>42575</c:v>
                </c:pt>
                <c:pt idx="3165">
                  <c:v>42575</c:v>
                </c:pt>
                <c:pt idx="3166">
                  <c:v>42575</c:v>
                </c:pt>
                <c:pt idx="3167">
                  <c:v>42582</c:v>
                </c:pt>
                <c:pt idx="3168">
                  <c:v>42582</c:v>
                </c:pt>
                <c:pt idx="3169">
                  <c:v>42582</c:v>
                </c:pt>
                <c:pt idx="3170">
                  <c:v>42582</c:v>
                </c:pt>
                <c:pt idx="3171">
                  <c:v>42582</c:v>
                </c:pt>
                <c:pt idx="3172">
                  <c:v>42582</c:v>
                </c:pt>
                <c:pt idx="3173">
                  <c:v>42582</c:v>
                </c:pt>
                <c:pt idx="3174">
                  <c:v>42582</c:v>
                </c:pt>
                <c:pt idx="3175">
                  <c:v>42582</c:v>
                </c:pt>
                <c:pt idx="3176">
                  <c:v>42582</c:v>
                </c:pt>
                <c:pt idx="3177">
                  <c:v>42589</c:v>
                </c:pt>
                <c:pt idx="3178">
                  <c:v>42589</c:v>
                </c:pt>
                <c:pt idx="3179">
                  <c:v>42589</c:v>
                </c:pt>
                <c:pt idx="3180">
                  <c:v>42589</c:v>
                </c:pt>
                <c:pt idx="3181">
                  <c:v>42589</c:v>
                </c:pt>
                <c:pt idx="3182">
                  <c:v>42589</c:v>
                </c:pt>
                <c:pt idx="3183">
                  <c:v>42589</c:v>
                </c:pt>
                <c:pt idx="3184">
                  <c:v>42589</c:v>
                </c:pt>
                <c:pt idx="3185">
                  <c:v>42589</c:v>
                </c:pt>
                <c:pt idx="3186">
                  <c:v>42589</c:v>
                </c:pt>
                <c:pt idx="3187">
                  <c:v>42589</c:v>
                </c:pt>
                <c:pt idx="3188">
                  <c:v>42589</c:v>
                </c:pt>
                <c:pt idx="3189">
                  <c:v>42589</c:v>
                </c:pt>
                <c:pt idx="3190">
                  <c:v>42589</c:v>
                </c:pt>
                <c:pt idx="3191">
                  <c:v>42589</c:v>
                </c:pt>
                <c:pt idx="3192">
                  <c:v>42589</c:v>
                </c:pt>
                <c:pt idx="3193">
                  <c:v>42596</c:v>
                </c:pt>
                <c:pt idx="3194">
                  <c:v>42596</c:v>
                </c:pt>
                <c:pt idx="3195">
                  <c:v>42596</c:v>
                </c:pt>
                <c:pt idx="3196">
                  <c:v>42596</c:v>
                </c:pt>
                <c:pt idx="3197">
                  <c:v>42596</c:v>
                </c:pt>
                <c:pt idx="3198">
                  <c:v>42596</c:v>
                </c:pt>
                <c:pt idx="3199">
                  <c:v>42596</c:v>
                </c:pt>
                <c:pt idx="3200">
                  <c:v>42596</c:v>
                </c:pt>
                <c:pt idx="3201">
                  <c:v>42596</c:v>
                </c:pt>
                <c:pt idx="3202">
                  <c:v>42596</c:v>
                </c:pt>
                <c:pt idx="3203">
                  <c:v>42596</c:v>
                </c:pt>
                <c:pt idx="3204">
                  <c:v>42596</c:v>
                </c:pt>
                <c:pt idx="3205">
                  <c:v>42596</c:v>
                </c:pt>
                <c:pt idx="3206">
                  <c:v>42596</c:v>
                </c:pt>
                <c:pt idx="3207">
                  <c:v>42596</c:v>
                </c:pt>
                <c:pt idx="3208">
                  <c:v>42603</c:v>
                </c:pt>
                <c:pt idx="3209">
                  <c:v>42603</c:v>
                </c:pt>
                <c:pt idx="3210">
                  <c:v>42603</c:v>
                </c:pt>
                <c:pt idx="3211">
                  <c:v>42603</c:v>
                </c:pt>
                <c:pt idx="3212">
                  <c:v>42603</c:v>
                </c:pt>
                <c:pt idx="3213">
                  <c:v>42603</c:v>
                </c:pt>
                <c:pt idx="3214">
                  <c:v>42603</c:v>
                </c:pt>
                <c:pt idx="3215">
                  <c:v>42603</c:v>
                </c:pt>
                <c:pt idx="3216">
                  <c:v>42603</c:v>
                </c:pt>
                <c:pt idx="3217">
                  <c:v>42603</c:v>
                </c:pt>
                <c:pt idx="3218">
                  <c:v>42603</c:v>
                </c:pt>
                <c:pt idx="3219">
                  <c:v>42603</c:v>
                </c:pt>
                <c:pt idx="3220">
                  <c:v>42603</c:v>
                </c:pt>
                <c:pt idx="3221">
                  <c:v>42603</c:v>
                </c:pt>
                <c:pt idx="3222">
                  <c:v>42603</c:v>
                </c:pt>
                <c:pt idx="3223">
                  <c:v>42610</c:v>
                </c:pt>
                <c:pt idx="3224">
                  <c:v>42610</c:v>
                </c:pt>
                <c:pt idx="3225">
                  <c:v>42610</c:v>
                </c:pt>
                <c:pt idx="3226">
                  <c:v>42610</c:v>
                </c:pt>
                <c:pt idx="3227">
                  <c:v>42610</c:v>
                </c:pt>
                <c:pt idx="3228">
                  <c:v>42610</c:v>
                </c:pt>
                <c:pt idx="3229">
                  <c:v>42610</c:v>
                </c:pt>
                <c:pt idx="3230">
                  <c:v>42610</c:v>
                </c:pt>
                <c:pt idx="3231">
                  <c:v>42610</c:v>
                </c:pt>
                <c:pt idx="3232">
                  <c:v>42610</c:v>
                </c:pt>
                <c:pt idx="3233">
                  <c:v>42617</c:v>
                </c:pt>
                <c:pt idx="3234">
                  <c:v>42617</c:v>
                </c:pt>
                <c:pt idx="3235">
                  <c:v>42617</c:v>
                </c:pt>
                <c:pt idx="3236">
                  <c:v>42617</c:v>
                </c:pt>
                <c:pt idx="3237">
                  <c:v>42617</c:v>
                </c:pt>
                <c:pt idx="3238">
                  <c:v>42617</c:v>
                </c:pt>
                <c:pt idx="3239">
                  <c:v>42617</c:v>
                </c:pt>
                <c:pt idx="3240">
                  <c:v>42617</c:v>
                </c:pt>
                <c:pt idx="3241">
                  <c:v>42617</c:v>
                </c:pt>
                <c:pt idx="3242">
                  <c:v>42617</c:v>
                </c:pt>
                <c:pt idx="3243">
                  <c:v>42617</c:v>
                </c:pt>
                <c:pt idx="3244">
                  <c:v>42617</c:v>
                </c:pt>
                <c:pt idx="3245">
                  <c:v>42617</c:v>
                </c:pt>
                <c:pt idx="3246">
                  <c:v>42624</c:v>
                </c:pt>
                <c:pt idx="3247">
                  <c:v>42624</c:v>
                </c:pt>
                <c:pt idx="3248">
                  <c:v>42624</c:v>
                </c:pt>
                <c:pt idx="3249">
                  <c:v>42624</c:v>
                </c:pt>
                <c:pt idx="3250">
                  <c:v>42624</c:v>
                </c:pt>
                <c:pt idx="3251">
                  <c:v>42624</c:v>
                </c:pt>
                <c:pt idx="3252">
                  <c:v>42624</c:v>
                </c:pt>
                <c:pt idx="3253">
                  <c:v>42624</c:v>
                </c:pt>
                <c:pt idx="3254">
                  <c:v>42624</c:v>
                </c:pt>
                <c:pt idx="3255">
                  <c:v>42624</c:v>
                </c:pt>
                <c:pt idx="3256">
                  <c:v>42624</c:v>
                </c:pt>
                <c:pt idx="3257">
                  <c:v>42624</c:v>
                </c:pt>
                <c:pt idx="3258">
                  <c:v>42624</c:v>
                </c:pt>
                <c:pt idx="3259">
                  <c:v>42631</c:v>
                </c:pt>
                <c:pt idx="3260">
                  <c:v>42631</c:v>
                </c:pt>
                <c:pt idx="3261">
                  <c:v>42631</c:v>
                </c:pt>
                <c:pt idx="3262">
                  <c:v>42631</c:v>
                </c:pt>
                <c:pt idx="3263">
                  <c:v>42631</c:v>
                </c:pt>
                <c:pt idx="3264">
                  <c:v>42631</c:v>
                </c:pt>
                <c:pt idx="3265">
                  <c:v>42631</c:v>
                </c:pt>
                <c:pt idx="3266">
                  <c:v>42631</c:v>
                </c:pt>
                <c:pt idx="3267">
                  <c:v>42631</c:v>
                </c:pt>
                <c:pt idx="3268">
                  <c:v>42631</c:v>
                </c:pt>
                <c:pt idx="3269">
                  <c:v>42631</c:v>
                </c:pt>
                <c:pt idx="3270">
                  <c:v>42631</c:v>
                </c:pt>
                <c:pt idx="3271">
                  <c:v>42631</c:v>
                </c:pt>
                <c:pt idx="3272">
                  <c:v>42631</c:v>
                </c:pt>
                <c:pt idx="3273">
                  <c:v>42631</c:v>
                </c:pt>
                <c:pt idx="3274">
                  <c:v>42638</c:v>
                </c:pt>
                <c:pt idx="3275">
                  <c:v>42638</c:v>
                </c:pt>
                <c:pt idx="3276">
                  <c:v>42638</c:v>
                </c:pt>
                <c:pt idx="3277">
                  <c:v>42638</c:v>
                </c:pt>
                <c:pt idx="3278">
                  <c:v>42638</c:v>
                </c:pt>
                <c:pt idx="3279">
                  <c:v>42638</c:v>
                </c:pt>
                <c:pt idx="3280">
                  <c:v>42638</c:v>
                </c:pt>
                <c:pt idx="3281">
                  <c:v>42638</c:v>
                </c:pt>
                <c:pt idx="3282">
                  <c:v>42638</c:v>
                </c:pt>
                <c:pt idx="3283">
                  <c:v>42638</c:v>
                </c:pt>
                <c:pt idx="3284">
                  <c:v>42638</c:v>
                </c:pt>
                <c:pt idx="3285">
                  <c:v>42645</c:v>
                </c:pt>
                <c:pt idx="3286">
                  <c:v>42645</c:v>
                </c:pt>
                <c:pt idx="3287">
                  <c:v>42645</c:v>
                </c:pt>
                <c:pt idx="3288">
                  <c:v>42645</c:v>
                </c:pt>
                <c:pt idx="3289">
                  <c:v>42645</c:v>
                </c:pt>
                <c:pt idx="3290">
                  <c:v>42645</c:v>
                </c:pt>
                <c:pt idx="3291">
                  <c:v>42645</c:v>
                </c:pt>
                <c:pt idx="3292">
                  <c:v>42645</c:v>
                </c:pt>
                <c:pt idx="3293">
                  <c:v>42645</c:v>
                </c:pt>
                <c:pt idx="3294">
                  <c:v>42645</c:v>
                </c:pt>
                <c:pt idx="3295">
                  <c:v>42645</c:v>
                </c:pt>
                <c:pt idx="3296">
                  <c:v>42645</c:v>
                </c:pt>
                <c:pt idx="3297">
                  <c:v>42645</c:v>
                </c:pt>
                <c:pt idx="3298">
                  <c:v>42652</c:v>
                </c:pt>
                <c:pt idx="3299">
                  <c:v>42652</c:v>
                </c:pt>
                <c:pt idx="3300">
                  <c:v>42652</c:v>
                </c:pt>
                <c:pt idx="3301">
                  <c:v>42652</c:v>
                </c:pt>
                <c:pt idx="3302">
                  <c:v>42652</c:v>
                </c:pt>
                <c:pt idx="3303">
                  <c:v>42652</c:v>
                </c:pt>
                <c:pt idx="3304">
                  <c:v>42652</c:v>
                </c:pt>
                <c:pt idx="3305">
                  <c:v>42652</c:v>
                </c:pt>
                <c:pt idx="3306">
                  <c:v>42652</c:v>
                </c:pt>
                <c:pt idx="3307">
                  <c:v>42652</c:v>
                </c:pt>
                <c:pt idx="3308">
                  <c:v>42652</c:v>
                </c:pt>
                <c:pt idx="3309">
                  <c:v>42652</c:v>
                </c:pt>
                <c:pt idx="3310">
                  <c:v>42652</c:v>
                </c:pt>
                <c:pt idx="3311">
                  <c:v>42652</c:v>
                </c:pt>
                <c:pt idx="3312">
                  <c:v>42652</c:v>
                </c:pt>
                <c:pt idx="3313">
                  <c:v>42652</c:v>
                </c:pt>
                <c:pt idx="3314">
                  <c:v>42652</c:v>
                </c:pt>
                <c:pt idx="3315">
                  <c:v>42659</c:v>
                </c:pt>
                <c:pt idx="3316">
                  <c:v>42659</c:v>
                </c:pt>
                <c:pt idx="3317">
                  <c:v>42659</c:v>
                </c:pt>
                <c:pt idx="3318">
                  <c:v>42659</c:v>
                </c:pt>
                <c:pt idx="3319">
                  <c:v>42659</c:v>
                </c:pt>
                <c:pt idx="3320">
                  <c:v>42659</c:v>
                </c:pt>
                <c:pt idx="3321">
                  <c:v>42659</c:v>
                </c:pt>
                <c:pt idx="3322">
                  <c:v>42659</c:v>
                </c:pt>
                <c:pt idx="3323">
                  <c:v>42659</c:v>
                </c:pt>
                <c:pt idx="3324">
                  <c:v>42659</c:v>
                </c:pt>
                <c:pt idx="3325">
                  <c:v>42659</c:v>
                </c:pt>
                <c:pt idx="3326">
                  <c:v>42659</c:v>
                </c:pt>
                <c:pt idx="3327">
                  <c:v>42659</c:v>
                </c:pt>
                <c:pt idx="3328">
                  <c:v>42659</c:v>
                </c:pt>
                <c:pt idx="3329">
                  <c:v>42666</c:v>
                </c:pt>
                <c:pt idx="3330">
                  <c:v>42666</c:v>
                </c:pt>
                <c:pt idx="3331">
                  <c:v>42666</c:v>
                </c:pt>
                <c:pt idx="3332">
                  <c:v>42666</c:v>
                </c:pt>
                <c:pt idx="3333">
                  <c:v>42666</c:v>
                </c:pt>
                <c:pt idx="3334">
                  <c:v>42666</c:v>
                </c:pt>
                <c:pt idx="3335">
                  <c:v>42666</c:v>
                </c:pt>
                <c:pt idx="3336">
                  <c:v>42666</c:v>
                </c:pt>
                <c:pt idx="3337">
                  <c:v>42666</c:v>
                </c:pt>
                <c:pt idx="3338">
                  <c:v>42666</c:v>
                </c:pt>
                <c:pt idx="3339">
                  <c:v>42666</c:v>
                </c:pt>
                <c:pt idx="3340">
                  <c:v>42666</c:v>
                </c:pt>
                <c:pt idx="3341">
                  <c:v>42666</c:v>
                </c:pt>
                <c:pt idx="3342">
                  <c:v>42666</c:v>
                </c:pt>
                <c:pt idx="3343">
                  <c:v>42673</c:v>
                </c:pt>
                <c:pt idx="3344">
                  <c:v>42673</c:v>
                </c:pt>
                <c:pt idx="3345">
                  <c:v>42673</c:v>
                </c:pt>
                <c:pt idx="3346">
                  <c:v>42673</c:v>
                </c:pt>
                <c:pt idx="3347">
                  <c:v>42673</c:v>
                </c:pt>
                <c:pt idx="3348">
                  <c:v>42673</c:v>
                </c:pt>
                <c:pt idx="3349">
                  <c:v>42673</c:v>
                </c:pt>
                <c:pt idx="3350">
                  <c:v>42673</c:v>
                </c:pt>
                <c:pt idx="3351">
                  <c:v>42673</c:v>
                </c:pt>
                <c:pt idx="3352">
                  <c:v>42673</c:v>
                </c:pt>
                <c:pt idx="3353">
                  <c:v>42673</c:v>
                </c:pt>
                <c:pt idx="3354">
                  <c:v>42673</c:v>
                </c:pt>
                <c:pt idx="3355">
                  <c:v>42673</c:v>
                </c:pt>
                <c:pt idx="3356">
                  <c:v>42673</c:v>
                </c:pt>
                <c:pt idx="3357">
                  <c:v>42673</c:v>
                </c:pt>
                <c:pt idx="3358">
                  <c:v>42673</c:v>
                </c:pt>
                <c:pt idx="3359">
                  <c:v>42673</c:v>
                </c:pt>
                <c:pt idx="3360">
                  <c:v>42673</c:v>
                </c:pt>
                <c:pt idx="3361">
                  <c:v>42673</c:v>
                </c:pt>
                <c:pt idx="3362">
                  <c:v>42680</c:v>
                </c:pt>
                <c:pt idx="3363">
                  <c:v>42680</c:v>
                </c:pt>
                <c:pt idx="3364">
                  <c:v>42680</c:v>
                </c:pt>
                <c:pt idx="3365">
                  <c:v>42680</c:v>
                </c:pt>
                <c:pt idx="3366">
                  <c:v>42680</c:v>
                </c:pt>
                <c:pt idx="3367">
                  <c:v>42680</c:v>
                </c:pt>
                <c:pt idx="3368">
                  <c:v>42680</c:v>
                </c:pt>
                <c:pt idx="3369">
                  <c:v>42680</c:v>
                </c:pt>
                <c:pt idx="3370">
                  <c:v>42680</c:v>
                </c:pt>
                <c:pt idx="3371">
                  <c:v>42680</c:v>
                </c:pt>
                <c:pt idx="3372">
                  <c:v>42680</c:v>
                </c:pt>
                <c:pt idx="3373">
                  <c:v>42680</c:v>
                </c:pt>
                <c:pt idx="3374">
                  <c:v>42680</c:v>
                </c:pt>
                <c:pt idx="3375">
                  <c:v>42680</c:v>
                </c:pt>
                <c:pt idx="3376">
                  <c:v>42680</c:v>
                </c:pt>
                <c:pt idx="3377">
                  <c:v>42680</c:v>
                </c:pt>
                <c:pt idx="3378">
                  <c:v>42687</c:v>
                </c:pt>
                <c:pt idx="3379">
                  <c:v>42687</c:v>
                </c:pt>
                <c:pt idx="3380">
                  <c:v>42687</c:v>
                </c:pt>
                <c:pt idx="3381">
                  <c:v>42687</c:v>
                </c:pt>
                <c:pt idx="3382">
                  <c:v>42687</c:v>
                </c:pt>
                <c:pt idx="3383">
                  <c:v>42687</c:v>
                </c:pt>
                <c:pt idx="3384">
                  <c:v>42687</c:v>
                </c:pt>
                <c:pt idx="3385">
                  <c:v>42687</c:v>
                </c:pt>
                <c:pt idx="3386">
                  <c:v>42687</c:v>
                </c:pt>
                <c:pt idx="3387">
                  <c:v>42694</c:v>
                </c:pt>
                <c:pt idx="3388">
                  <c:v>42694</c:v>
                </c:pt>
                <c:pt idx="3389">
                  <c:v>42694</c:v>
                </c:pt>
                <c:pt idx="3390">
                  <c:v>42694</c:v>
                </c:pt>
                <c:pt idx="3391">
                  <c:v>42694</c:v>
                </c:pt>
                <c:pt idx="3392">
                  <c:v>42694</c:v>
                </c:pt>
                <c:pt idx="3393">
                  <c:v>42694</c:v>
                </c:pt>
                <c:pt idx="3394">
                  <c:v>42694</c:v>
                </c:pt>
                <c:pt idx="3395">
                  <c:v>42694</c:v>
                </c:pt>
                <c:pt idx="3396">
                  <c:v>42694</c:v>
                </c:pt>
                <c:pt idx="3397">
                  <c:v>42694</c:v>
                </c:pt>
                <c:pt idx="3398">
                  <c:v>42694</c:v>
                </c:pt>
                <c:pt idx="3399">
                  <c:v>42701</c:v>
                </c:pt>
                <c:pt idx="3400">
                  <c:v>42701</c:v>
                </c:pt>
                <c:pt idx="3401">
                  <c:v>42701</c:v>
                </c:pt>
                <c:pt idx="3402">
                  <c:v>42701</c:v>
                </c:pt>
                <c:pt idx="3403">
                  <c:v>42701</c:v>
                </c:pt>
                <c:pt idx="3404">
                  <c:v>42701</c:v>
                </c:pt>
                <c:pt idx="3405">
                  <c:v>42701</c:v>
                </c:pt>
                <c:pt idx="3406">
                  <c:v>42701</c:v>
                </c:pt>
                <c:pt idx="3407">
                  <c:v>42701</c:v>
                </c:pt>
                <c:pt idx="3408">
                  <c:v>42701</c:v>
                </c:pt>
                <c:pt idx="3409">
                  <c:v>42701</c:v>
                </c:pt>
                <c:pt idx="3410">
                  <c:v>42701</c:v>
                </c:pt>
                <c:pt idx="3411">
                  <c:v>42701</c:v>
                </c:pt>
                <c:pt idx="3412">
                  <c:v>42701</c:v>
                </c:pt>
                <c:pt idx="3413">
                  <c:v>42701</c:v>
                </c:pt>
                <c:pt idx="3414">
                  <c:v>42701</c:v>
                </c:pt>
                <c:pt idx="3415">
                  <c:v>42708</c:v>
                </c:pt>
                <c:pt idx="3416">
                  <c:v>42708</c:v>
                </c:pt>
                <c:pt idx="3417">
                  <c:v>42708</c:v>
                </c:pt>
                <c:pt idx="3418">
                  <c:v>42708</c:v>
                </c:pt>
                <c:pt idx="3419">
                  <c:v>42708</c:v>
                </c:pt>
                <c:pt idx="3420">
                  <c:v>42708</c:v>
                </c:pt>
                <c:pt idx="3421">
                  <c:v>42708</c:v>
                </c:pt>
                <c:pt idx="3422">
                  <c:v>42708</c:v>
                </c:pt>
                <c:pt idx="3423">
                  <c:v>42708</c:v>
                </c:pt>
                <c:pt idx="3424">
                  <c:v>42708</c:v>
                </c:pt>
                <c:pt idx="3425">
                  <c:v>42708</c:v>
                </c:pt>
                <c:pt idx="3426">
                  <c:v>42708</c:v>
                </c:pt>
                <c:pt idx="3427">
                  <c:v>42708</c:v>
                </c:pt>
                <c:pt idx="3428">
                  <c:v>42708</c:v>
                </c:pt>
                <c:pt idx="3429">
                  <c:v>42708</c:v>
                </c:pt>
                <c:pt idx="3430">
                  <c:v>42715</c:v>
                </c:pt>
                <c:pt idx="3431">
                  <c:v>42715</c:v>
                </c:pt>
                <c:pt idx="3432">
                  <c:v>42715</c:v>
                </c:pt>
                <c:pt idx="3433">
                  <c:v>42715</c:v>
                </c:pt>
                <c:pt idx="3434">
                  <c:v>42715</c:v>
                </c:pt>
                <c:pt idx="3435">
                  <c:v>42715</c:v>
                </c:pt>
                <c:pt idx="3436">
                  <c:v>42715</c:v>
                </c:pt>
                <c:pt idx="3437">
                  <c:v>42715</c:v>
                </c:pt>
                <c:pt idx="3438">
                  <c:v>42715</c:v>
                </c:pt>
                <c:pt idx="3439">
                  <c:v>42715</c:v>
                </c:pt>
                <c:pt idx="3440">
                  <c:v>42715</c:v>
                </c:pt>
                <c:pt idx="3441">
                  <c:v>42722</c:v>
                </c:pt>
                <c:pt idx="3442">
                  <c:v>42722</c:v>
                </c:pt>
                <c:pt idx="3443">
                  <c:v>42722</c:v>
                </c:pt>
                <c:pt idx="3444">
                  <c:v>42722</c:v>
                </c:pt>
                <c:pt idx="3445">
                  <c:v>42722</c:v>
                </c:pt>
                <c:pt idx="3446">
                  <c:v>42722</c:v>
                </c:pt>
                <c:pt idx="3447">
                  <c:v>42722</c:v>
                </c:pt>
                <c:pt idx="3448">
                  <c:v>42722</c:v>
                </c:pt>
                <c:pt idx="3449">
                  <c:v>42722</c:v>
                </c:pt>
                <c:pt idx="3450">
                  <c:v>42722</c:v>
                </c:pt>
                <c:pt idx="3451">
                  <c:v>42722</c:v>
                </c:pt>
                <c:pt idx="3452">
                  <c:v>42722</c:v>
                </c:pt>
                <c:pt idx="3453">
                  <c:v>42722</c:v>
                </c:pt>
                <c:pt idx="3454">
                  <c:v>42722</c:v>
                </c:pt>
                <c:pt idx="3455">
                  <c:v>42722</c:v>
                </c:pt>
                <c:pt idx="3456">
                  <c:v>42722</c:v>
                </c:pt>
                <c:pt idx="3457">
                  <c:v>42729</c:v>
                </c:pt>
                <c:pt idx="3458">
                  <c:v>42729</c:v>
                </c:pt>
                <c:pt idx="3459">
                  <c:v>42729</c:v>
                </c:pt>
                <c:pt idx="3460">
                  <c:v>42729</c:v>
                </c:pt>
                <c:pt idx="3461">
                  <c:v>42729</c:v>
                </c:pt>
                <c:pt idx="3462">
                  <c:v>42729</c:v>
                </c:pt>
                <c:pt idx="3463">
                  <c:v>42729</c:v>
                </c:pt>
                <c:pt idx="3464">
                  <c:v>42729</c:v>
                </c:pt>
                <c:pt idx="3465">
                  <c:v>42729</c:v>
                </c:pt>
                <c:pt idx="3466">
                  <c:v>42729</c:v>
                </c:pt>
                <c:pt idx="3467">
                  <c:v>42729</c:v>
                </c:pt>
                <c:pt idx="3468">
                  <c:v>42729</c:v>
                </c:pt>
                <c:pt idx="3469">
                  <c:v>42729</c:v>
                </c:pt>
                <c:pt idx="3470">
                  <c:v>42736</c:v>
                </c:pt>
                <c:pt idx="3471">
                  <c:v>42736</c:v>
                </c:pt>
                <c:pt idx="3472">
                  <c:v>42736</c:v>
                </c:pt>
                <c:pt idx="3473">
                  <c:v>42736</c:v>
                </c:pt>
                <c:pt idx="3474">
                  <c:v>42736</c:v>
                </c:pt>
                <c:pt idx="3475">
                  <c:v>42736</c:v>
                </c:pt>
                <c:pt idx="3476">
                  <c:v>42736</c:v>
                </c:pt>
                <c:pt idx="3477">
                  <c:v>42736</c:v>
                </c:pt>
                <c:pt idx="3478">
                  <c:v>42736</c:v>
                </c:pt>
                <c:pt idx="3479">
                  <c:v>42736</c:v>
                </c:pt>
                <c:pt idx="3480">
                  <c:v>42736</c:v>
                </c:pt>
                <c:pt idx="3481">
                  <c:v>42736</c:v>
                </c:pt>
                <c:pt idx="3482">
                  <c:v>42736</c:v>
                </c:pt>
                <c:pt idx="3483">
                  <c:v>42736</c:v>
                </c:pt>
                <c:pt idx="3484">
                  <c:v>42736</c:v>
                </c:pt>
                <c:pt idx="3485">
                  <c:v>42736</c:v>
                </c:pt>
                <c:pt idx="3486">
                  <c:v>42736</c:v>
                </c:pt>
                <c:pt idx="3487">
                  <c:v>42743</c:v>
                </c:pt>
                <c:pt idx="3488">
                  <c:v>42743</c:v>
                </c:pt>
                <c:pt idx="3489">
                  <c:v>42743</c:v>
                </c:pt>
                <c:pt idx="3490">
                  <c:v>42743</c:v>
                </c:pt>
                <c:pt idx="3491">
                  <c:v>42743</c:v>
                </c:pt>
                <c:pt idx="3492">
                  <c:v>42743</c:v>
                </c:pt>
                <c:pt idx="3493">
                  <c:v>42743</c:v>
                </c:pt>
                <c:pt idx="3494">
                  <c:v>42743</c:v>
                </c:pt>
                <c:pt idx="3495">
                  <c:v>42743</c:v>
                </c:pt>
                <c:pt idx="3496">
                  <c:v>42743</c:v>
                </c:pt>
                <c:pt idx="3497">
                  <c:v>42743</c:v>
                </c:pt>
                <c:pt idx="3498">
                  <c:v>42743</c:v>
                </c:pt>
                <c:pt idx="3499">
                  <c:v>42743</c:v>
                </c:pt>
                <c:pt idx="3500">
                  <c:v>42743</c:v>
                </c:pt>
                <c:pt idx="3501">
                  <c:v>42750</c:v>
                </c:pt>
                <c:pt idx="3502">
                  <c:v>42750</c:v>
                </c:pt>
                <c:pt idx="3503">
                  <c:v>42750</c:v>
                </c:pt>
                <c:pt idx="3504">
                  <c:v>42750</c:v>
                </c:pt>
                <c:pt idx="3505">
                  <c:v>42750</c:v>
                </c:pt>
                <c:pt idx="3506">
                  <c:v>42750</c:v>
                </c:pt>
                <c:pt idx="3507">
                  <c:v>42750</c:v>
                </c:pt>
                <c:pt idx="3508">
                  <c:v>42750</c:v>
                </c:pt>
                <c:pt idx="3509">
                  <c:v>42750</c:v>
                </c:pt>
                <c:pt idx="3510">
                  <c:v>42750</c:v>
                </c:pt>
                <c:pt idx="3511">
                  <c:v>42750</c:v>
                </c:pt>
                <c:pt idx="3512">
                  <c:v>42750</c:v>
                </c:pt>
                <c:pt idx="3513">
                  <c:v>42750</c:v>
                </c:pt>
                <c:pt idx="3514">
                  <c:v>42750</c:v>
                </c:pt>
                <c:pt idx="3515">
                  <c:v>42750</c:v>
                </c:pt>
                <c:pt idx="3516">
                  <c:v>42750</c:v>
                </c:pt>
                <c:pt idx="3517">
                  <c:v>42757</c:v>
                </c:pt>
                <c:pt idx="3518">
                  <c:v>42757</c:v>
                </c:pt>
                <c:pt idx="3519">
                  <c:v>42757</c:v>
                </c:pt>
                <c:pt idx="3520">
                  <c:v>42757</c:v>
                </c:pt>
                <c:pt idx="3521">
                  <c:v>42757</c:v>
                </c:pt>
                <c:pt idx="3522">
                  <c:v>42757</c:v>
                </c:pt>
                <c:pt idx="3523">
                  <c:v>42757</c:v>
                </c:pt>
                <c:pt idx="3524">
                  <c:v>42757</c:v>
                </c:pt>
                <c:pt idx="3525">
                  <c:v>42757</c:v>
                </c:pt>
                <c:pt idx="3526">
                  <c:v>42757</c:v>
                </c:pt>
                <c:pt idx="3527">
                  <c:v>42757</c:v>
                </c:pt>
                <c:pt idx="3528">
                  <c:v>42757</c:v>
                </c:pt>
                <c:pt idx="3529">
                  <c:v>42757</c:v>
                </c:pt>
                <c:pt idx="3530">
                  <c:v>42757</c:v>
                </c:pt>
                <c:pt idx="3531">
                  <c:v>42764</c:v>
                </c:pt>
                <c:pt idx="3532">
                  <c:v>42764</c:v>
                </c:pt>
                <c:pt idx="3533">
                  <c:v>42764</c:v>
                </c:pt>
                <c:pt idx="3534">
                  <c:v>42764</c:v>
                </c:pt>
                <c:pt idx="3535">
                  <c:v>42764</c:v>
                </c:pt>
                <c:pt idx="3536">
                  <c:v>42764</c:v>
                </c:pt>
                <c:pt idx="3537">
                  <c:v>42764</c:v>
                </c:pt>
                <c:pt idx="3538">
                  <c:v>42764</c:v>
                </c:pt>
                <c:pt idx="3539">
                  <c:v>42764</c:v>
                </c:pt>
                <c:pt idx="3540">
                  <c:v>42764</c:v>
                </c:pt>
                <c:pt idx="3541">
                  <c:v>42764</c:v>
                </c:pt>
                <c:pt idx="3542">
                  <c:v>42764</c:v>
                </c:pt>
                <c:pt idx="3543">
                  <c:v>42764</c:v>
                </c:pt>
                <c:pt idx="3544">
                  <c:v>42764</c:v>
                </c:pt>
                <c:pt idx="3545">
                  <c:v>42771</c:v>
                </c:pt>
                <c:pt idx="3546">
                  <c:v>42771</c:v>
                </c:pt>
                <c:pt idx="3547">
                  <c:v>42771</c:v>
                </c:pt>
                <c:pt idx="3548">
                  <c:v>42771</c:v>
                </c:pt>
                <c:pt idx="3549">
                  <c:v>42771</c:v>
                </c:pt>
                <c:pt idx="3550">
                  <c:v>42771</c:v>
                </c:pt>
                <c:pt idx="3551">
                  <c:v>42771</c:v>
                </c:pt>
                <c:pt idx="3552">
                  <c:v>42771</c:v>
                </c:pt>
                <c:pt idx="3553">
                  <c:v>42771</c:v>
                </c:pt>
                <c:pt idx="3554">
                  <c:v>42771</c:v>
                </c:pt>
                <c:pt idx="3555">
                  <c:v>42771</c:v>
                </c:pt>
                <c:pt idx="3556">
                  <c:v>42771</c:v>
                </c:pt>
                <c:pt idx="3557">
                  <c:v>42771</c:v>
                </c:pt>
                <c:pt idx="3558">
                  <c:v>42778</c:v>
                </c:pt>
                <c:pt idx="3559">
                  <c:v>42778</c:v>
                </c:pt>
                <c:pt idx="3560">
                  <c:v>42778</c:v>
                </c:pt>
                <c:pt idx="3561">
                  <c:v>42778</c:v>
                </c:pt>
                <c:pt idx="3562">
                  <c:v>42778</c:v>
                </c:pt>
                <c:pt idx="3563">
                  <c:v>42778</c:v>
                </c:pt>
                <c:pt idx="3564">
                  <c:v>42778</c:v>
                </c:pt>
                <c:pt idx="3565">
                  <c:v>42778</c:v>
                </c:pt>
                <c:pt idx="3566">
                  <c:v>42778</c:v>
                </c:pt>
                <c:pt idx="3567">
                  <c:v>42778</c:v>
                </c:pt>
                <c:pt idx="3568">
                  <c:v>42778</c:v>
                </c:pt>
                <c:pt idx="3569">
                  <c:v>42778</c:v>
                </c:pt>
                <c:pt idx="3570">
                  <c:v>42778</c:v>
                </c:pt>
                <c:pt idx="3571">
                  <c:v>42785</c:v>
                </c:pt>
                <c:pt idx="3572">
                  <c:v>42785</c:v>
                </c:pt>
                <c:pt idx="3573">
                  <c:v>42785</c:v>
                </c:pt>
                <c:pt idx="3574">
                  <c:v>42785</c:v>
                </c:pt>
                <c:pt idx="3575">
                  <c:v>42785</c:v>
                </c:pt>
                <c:pt idx="3576">
                  <c:v>42785</c:v>
                </c:pt>
                <c:pt idx="3577">
                  <c:v>42785</c:v>
                </c:pt>
                <c:pt idx="3578">
                  <c:v>42785</c:v>
                </c:pt>
                <c:pt idx="3579">
                  <c:v>42785</c:v>
                </c:pt>
                <c:pt idx="3580">
                  <c:v>42785</c:v>
                </c:pt>
                <c:pt idx="3581">
                  <c:v>42785</c:v>
                </c:pt>
                <c:pt idx="3582">
                  <c:v>42785</c:v>
                </c:pt>
                <c:pt idx="3583">
                  <c:v>42785</c:v>
                </c:pt>
                <c:pt idx="3584">
                  <c:v>42785</c:v>
                </c:pt>
                <c:pt idx="3585">
                  <c:v>42785</c:v>
                </c:pt>
                <c:pt idx="3586">
                  <c:v>42785</c:v>
                </c:pt>
                <c:pt idx="3587">
                  <c:v>42792</c:v>
                </c:pt>
                <c:pt idx="3588">
                  <c:v>42792</c:v>
                </c:pt>
                <c:pt idx="3589">
                  <c:v>42792</c:v>
                </c:pt>
                <c:pt idx="3590">
                  <c:v>42792</c:v>
                </c:pt>
                <c:pt idx="3591">
                  <c:v>42792</c:v>
                </c:pt>
                <c:pt idx="3592">
                  <c:v>42792</c:v>
                </c:pt>
                <c:pt idx="3593">
                  <c:v>42792</c:v>
                </c:pt>
                <c:pt idx="3594">
                  <c:v>42792</c:v>
                </c:pt>
                <c:pt idx="3595">
                  <c:v>42792</c:v>
                </c:pt>
                <c:pt idx="3596">
                  <c:v>42792</c:v>
                </c:pt>
                <c:pt idx="3597">
                  <c:v>42792</c:v>
                </c:pt>
                <c:pt idx="3598">
                  <c:v>42792</c:v>
                </c:pt>
                <c:pt idx="3599">
                  <c:v>42792</c:v>
                </c:pt>
                <c:pt idx="3600">
                  <c:v>42792</c:v>
                </c:pt>
                <c:pt idx="3601">
                  <c:v>42792</c:v>
                </c:pt>
                <c:pt idx="3602">
                  <c:v>42792</c:v>
                </c:pt>
                <c:pt idx="3603">
                  <c:v>42792</c:v>
                </c:pt>
                <c:pt idx="3604">
                  <c:v>42792</c:v>
                </c:pt>
                <c:pt idx="3605">
                  <c:v>42792</c:v>
                </c:pt>
                <c:pt idx="3606">
                  <c:v>42792</c:v>
                </c:pt>
                <c:pt idx="3607">
                  <c:v>42799</c:v>
                </c:pt>
                <c:pt idx="3608">
                  <c:v>42799</c:v>
                </c:pt>
                <c:pt idx="3609">
                  <c:v>42799</c:v>
                </c:pt>
                <c:pt idx="3610">
                  <c:v>42799</c:v>
                </c:pt>
                <c:pt idx="3611">
                  <c:v>42799</c:v>
                </c:pt>
                <c:pt idx="3612">
                  <c:v>42799</c:v>
                </c:pt>
                <c:pt idx="3613">
                  <c:v>42799</c:v>
                </c:pt>
                <c:pt idx="3614">
                  <c:v>42799</c:v>
                </c:pt>
                <c:pt idx="3615">
                  <c:v>42799</c:v>
                </c:pt>
                <c:pt idx="3616">
                  <c:v>42799</c:v>
                </c:pt>
                <c:pt idx="3617">
                  <c:v>42799</c:v>
                </c:pt>
                <c:pt idx="3618">
                  <c:v>42806</c:v>
                </c:pt>
                <c:pt idx="3619">
                  <c:v>42806</c:v>
                </c:pt>
                <c:pt idx="3620">
                  <c:v>42806</c:v>
                </c:pt>
                <c:pt idx="3621">
                  <c:v>42806</c:v>
                </c:pt>
                <c:pt idx="3622">
                  <c:v>42806</c:v>
                </c:pt>
                <c:pt idx="3623">
                  <c:v>42806</c:v>
                </c:pt>
                <c:pt idx="3624">
                  <c:v>42806</c:v>
                </c:pt>
                <c:pt idx="3625">
                  <c:v>42806</c:v>
                </c:pt>
                <c:pt idx="3626">
                  <c:v>42806</c:v>
                </c:pt>
                <c:pt idx="3627">
                  <c:v>42806</c:v>
                </c:pt>
                <c:pt idx="3628">
                  <c:v>42806</c:v>
                </c:pt>
                <c:pt idx="3629">
                  <c:v>42806</c:v>
                </c:pt>
                <c:pt idx="3630">
                  <c:v>42806</c:v>
                </c:pt>
                <c:pt idx="3631">
                  <c:v>42813</c:v>
                </c:pt>
                <c:pt idx="3632">
                  <c:v>42813</c:v>
                </c:pt>
                <c:pt idx="3633">
                  <c:v>42813</c:v>
                </c:pt>
                <c:pt idx="3634">
                  <c:v>42813</c:v>
                </c:pt>
                <c:pt idx="3635">
                  <c:v>42813</c:v>
                </c:pt>
                <c:pt idx="3636">
                  <c:v>42813</c:v>
                </c:pt>
                <c:pt idx="3637">
                  <c:v>42813</c:v>
                </c:pt>
                <c:pt idx="3638">
                  <c:v>42813</c:v>
                </c:pt>
                <c:pt idx="3639">
                  <c:v>42813</c:v>
                </c:pt>
                <c:pt idx="3640">
                  <c:v>42813</c:v>
                </c:pt>
                <c:pt idx="3641">
                  <c:v>42813</c:v>
                </c:pt>
                <c:pt idx="3642">
                  <c:v>42813</c:v>
                </c:pt>
                <c:pt idx="3643">
                  <c:v>42813</c:v>
                </c:pt>
                <c:pt idx="3644">
                  <c:v>42813</c:v>
                </c:pt>
                <c:pt idx="3645">
                  <c:v>42813</c:v>
                </c:pt>
                <c:pt idx="3646">
                  <c:v>42820</c:v>
                </c:pt>
                <c:pt idx="3647">
                  <c:v>42820</c:v>
                </c:pt>
                <c:pt idx="3648">
                  <c:v>42820</c:v>
                </c:pt>
                <c:pt idx="3649">
                  <c:v>42820</c:v>
                </c:pt>
                <c:pt idx="3650">
                  <c:v>42820</c:v>
                </c:pt>
                <c:pt idx="3651">
                  <c:v>42820</c:v>
                </c:pt>
                <c:pt idx="3652">
                  <c:v>42820</c:v>
                </c:pt>
                <c:pt idx="3653">
                  <c:v>42820</c:v>
                </c:pt>
                <c:pt idx="3654">
                  <c:v>42820</c:v>
                </c:pt>
                <c:pt idx="3655">
                  <c:v>42820</c:v>
                </c:pt>
                <c:pt idx="3656">
                  <c:v>42820</c:v>
                </c:pt>
                <c:pt idx="3657">
                  <c:v>42820</c:v>
                </c:pt>
                <c:pt idx="3658">
                  <c:v>42827</c:v>
                </c:pt>
                <c:pt idx="3659">
                  <c:v>42827</c:v>
                </c:pt>
                <c:pt idx="3660">
                  <c:v>42827</c:v>
                </c:pt>
                <c:pt idx="3661">
                  <c:v>42827</c:v>
                </c:pt>
                <c:pt idx="3662">
                  <c:v>42827</c:v>
                </c:pt>
                <c:pt idx="3663">
                  <c:v>42827</c:v>
                </c:pt>
                <c:pt idx="3664">
                  <c:v>42827</c:v>
                </c:pt>
                <c:pt idx="3665">
                  <c:v>42827</c:v>
                </c:pt>
                <c:pt idx="3666">
                  <c:v>42827</c:v>
                </c:pt>
                <c:pt idx="3667">
                  <c:v>42827</c:v>
                </c:pt>
                <c:pt idx="3668">
                  <c:v>42827</c:v>
                </c:pt>
                <c:pt idx="3669">
                  <c:v>42827</c:v>
                </c:pt>
                <c:pt idx="3670">
                  <c:v>42827</c:v>
                </c:pt>
                <c:pt idx="3671">
                  <c:v>42827</c:v>
                </c:pt>
                <c:pt idx="3672">
                  <c:v>42827</c:v>
                </c:pt>
                <c:pt idx="3673">
                  <c:v>42827</c:v>
                </c:pt>
                <c:pt idx="3674">
                  <c:v>42827</c:v>
                </c:pt>
                <c:pt idx="3675">
                  <c:v>42827</c:v>
                </c:pt>
                <c:pt idx="3676">
                  <c:v>42834</c:v>
                </c:pt>
                <c:pt idx="3677">
                  <c:v>42834</c:v>
                </c:pt>
                <c:pt idx="3678">
                  <c:v>42834</c:v>
                </c:pt>
                <c:pt idx="3679">
                  <c:v>42834</c:v>
                </c:pt>
                <c:pt idx="3680">
                  <c:v>42834</c:v>
                </c:pt>
                <c:pt idx="3681">
                  <c:v>42834</c:v>
                </c:pt>
                <c:pt idx="3682">
                  <c:v>42834</c:v>
                </c:pt>
                <c:pt idx="3683">
                  <c:v>42834</c:v>
                </c:pt>
                <c:pt idx="3684">
                  <c:v>42834</c:v>
                </c:pt>
                <c:pt idx="3685">
                  <c:v>42834</c:v>
                </c:pt>
                <c:pt idx="3686">
                  <c:v>42834</c:v>
                </c:pt>
                <c:pt idx="3687">
                  <c:v>42834</c:v>
                </c:pt>
                <c:pt idx="3688">
                  <c:v>42834</c:v>
                </c:pt>
                <c:pt idx="3689">
                  <c:v>42834</c:v>
                </c:pt>
                <c:pt idx="3690">
                  <c:v>42834</c:v>
                </c:pt>
                <c:pt idx="3691">
                  <c:v>42834</c:v>
                </c:pt>
                <c:pt idx="3692">
                  <c:v>42834</c:v>
                </c:pt>
                <c:pt idx="3693">
                  <c:v>42834</c:v>
                </c:pt>
                <c:pt idx="3694">
                  <c:v>42834</c:v>
                </c:pt>
                <c:pt idx="3695">
                  <c:v>42834</c:v>
                </c:pt>
                <c:pt idx="3696">
                  <c:v>42834</c:v>
                </c:pt>
                <c:pt idx="3697">
                  <c:v>42834</c:v>
                </c:pt>
                <c:pt idx="3698">
                  <c:v>42834</c:v>
                </c:pt>
                <c:pt idx="3699">
                  <c:v>42841</c:v>
                </c:pt>
                <c:pt idx="3700">
                  <c:v>42841</c:v>
                </c:pt>
                <c:pt idx="3701">
                  <c:v>42841</c:v>
                </c:pt>
                <c:pt idx="3702">
                  <c:v>42841</c:v>
                </c:pt>
                <c:pt idx="3703">
                  <c:v>42841</c:v>
                </c:pt>
                <c:pt idx="3704">
                  <c:v>42841</c:v>
                </c:pt>
                <c:pt idx="3705">
                  <c:v>42841</c:v>
                </c:pt>
                <c:pt idx="3706">
                  <c:v>42841</c:v>
                </c:pt>
                <c:pt idx="3707">
                  <c:v>42841</c:v>
                </c:pt>
                <c:pt idx="3708">
                  <c:v>42841</c:v>
                </c:pt>
                <c:pt idx="3709">
                  <c:v>42841</c:v>
                </c:pt>
                <c:pt idx="3710">
                  <c:v>42841</c:v>
                </c:pt>
                <c:pt idx="3711">
                  <c:v>42841</c:v>
                </c:pt>
                <c:pt idx="3712">
                  <c:v>42841</c:v>
                </c:pt>
                <c:pt idx="3713">
                  <c:v>42841</c:v>
                </c:pt>
                <c:pt idx="3714">
                  <c:v>42848</c:v>
                </c:pt>
                <c:pt idx="3715">
                  <c:v>42848</c:v>
                </c:pt>
                <c:pt idx="3716">
                  <c:v>42848</c:v>
                </c:pt>
                <c:pt idx="3717">
                  <c:v>42848</c:v>
                </c:pt>
                <c:pt idx="3718">
                  <c:v>42848</c:v>
                </c:pt>
                <c:pt idx="3719">
                  <c:v>42848</c:v>
                </c:pt>
                <c:pt idx="3720">
                  <c:v>42848</c:v>
                </c:pt>
                <c:pt idx="3721">
                  <c:v>42848</c:v>
                </c:pt>
                <c:pt idx="3722">
                  <c:v>42848</c:v>
                </c:pt>
                <c:pt idx="3723">
                  <c:v>42848</c:v>
                </c:pt>
                <c:pt idx="3724">
                  <c:v>42848</c:v>
                </c:pt>
                <c:pt idx="3725">
                  <c:v>42848</c:v>
                </c:pt>
                <c:pt idx="3726">
                  <c:v>42855</c:v>
                </c:pt>
                <c:pt idx="3727">
                  <c:v>42855</c:v>
                </c:pt>
                <c:pt idx="3728">
                  <c:v>42855</c:v>
                </c:pt>
                <c:pt idx="3729">
                  <c:v>42855</c:v>
                </c:pt>
                <c:pt idx="3730">
                  <c:v>42855</c:v>
                </c:pt>
                <c:pt idx="3731">
                  <c:v>42855</c:v>
                </c:pt>
                <c:pt idx="3732">
                  <c:v>42855</c:v>
                </c:pt>
                <c:pt idx="3733">
                  <c:v>42855</c:v>
                </c:pt>
                <c:pt idx="3734">
                  <c:v>42855</c:v>
                </c:pt>
                <c:pt idx="3735">
                  <c:v>42855</c:v>
                </c:pt>
                <c:pt idx="3736">
                  <c:v>42855</c:v>
                </c:pt>
                <c:pt idx="3737">
                  <c:v>42855</c:v>
                </c:pt>
                <c:pt idx="3738">
                  <c:v>42855</c:v>
                </c:pt>
                <c:pt idx="3739">
                  <c:v>42855</c:v>
                </c:pt>
                <c:pt idx="3740">
                  <c:v>42855</c:v>
                </c:pt>
                <c:pt idx="3741">
                  <c:v>42855</c:v>
                </c:pt>
                <c:pt idx="3742">
                  <c:v>42855</c:v>
                </c:pt>
                <c:pt idx="3743">
                  <c:v>42855</c:v>
                </c:pt>
                <c:pt idx="3744">
                  <c:v>42855</c:v>
                </c:pt>
                <c:pt idx="3745">
                  <c:v>42855</c:v>
                </c:pt>
                <c:pt idx="3746">
                  <c:v>42862</c:v>
                </c:pt>
                <c:pt idx="3747">
                  <c:v>42862</c:v>
                </c:pt>
                <c:pt idx="3748">
                  <c:v>42862</c:v>
                </c:pt>
                <c:pt idx="3749">
                  <c:v>42862</c:v>
                </c:pt>
                <c:pt idx="3750">
                  <c:v>42862</c:v>
                </c:pt>
                <c:pt idx="3751">
                  <c:v>42862</c:v>
                </c:pt>
                <c:pt idx="3752">
                  <c:v>42862</c:v>
                </c:pt>
                <c:pt idx="3753">
                  <c:v>42862</c:v>
                </c:pt>
                <c:pt idx="3754">
                  <c:v>42862</c:v>
                </c:pt>
                <c:pt idx="3755">
                  <c:v>42862</c:v>
                </c:pt>
                <c:pt idx="3756">
                  <c:v>42862</c:v>
                </c:pt>
                <c:pt idx="3757">
                  <c:v>42862</c:v>
                </c:pt>
                <c:pt idx="3758">
                  <c:v>42862</c:v>
                </c:pt>
                <c:pt idx="3759">
                  <c:v>42862</c:v>
                </c:pt>
                <c:pt idx="3760">
                  <c:v>42862</c:v>
                </c:pt>
                <c:pt idx="3761">
                  <c:v>42862</c:v>
                </c:pt>
                <c:pt idx="3762">
                  <c:v>42862</c:v>
                </c:pt>
                <c:pt idx="3763">
                  <c:v>42862</c:v>
                </c:pt>
                <c:pt idx="3764">
                  <c:v>42862</c:v>
                </c:pt>
                <c:pt idx="3765">
                  <c:v>42862</c:v>
                </c:pt>
                <c:pt idx="3766">
                  <c:v>42862</c:v>
                </c:pt>
                <c:pt idx="3767">
                  <c:v>42862</c:v>
                </c:pt>
                <c:pt idx="3768">
                  <c:v>42869</c:v>
                </c:pt>
                <c:pt idx="3769">
                  <c:v>42869</c:v>
                </c:pt>
                <c:pt idx="3770">
                  <c:v>42869</c:v>
                </c:pt>
                <c:pt idx="3771">
                  <c:v>42869</c:v>
                </c:pt>
                <c:pt idx="3772">
                  <c:v>42869</c:v>
                </c:pt>
                <c:pt idx="3773">
                  <c:v>42869</c:v>
                </c:pt>
                <c:pt idx="3774">
                  <c:v>42869</c:v>
                </c:pt>
                <c:pt idx="3775">
                  <c:v>42869</c:v>
                </c:pt>
                <c:pt idx="3776">
                  <c:v>42869</c:v>
                </c:pt>
                <c:pt idx="3777">
                  <c:v>42869</c:v>
                </c:pt>
                <c:pt idx="3778">
                  <c:v>42869</c:v>
                </c:pt>
                <c:pt idx="3779">
                  <c:v>42869</c:v>
                </c:pt>
                <c:pt idx="3780">
                  <c:v>42869</c:v>
                </c:pt>
                <c:pt idx="3781">
                  <c:v>42869</c:v>
                </c:pt>
                <c:pt idx="3782">
                  <c:v>42869</c:v>
                </c:pt>
                <c:pt idx="3783">
                  <c:v>42869</c:v>
                </c:pt>
                <c:pt idx="3784">
                  <c:v>42869</c:v>
                </c:pt>
                <c:pt idx="3785">
                  <c:v>42869</c:v>
                </c:pt>
                <c:pt idx="3786">
                  <c:v>42869</c:v>
                </c:pt>
                <c:pt idx="3787">
                  <c:v>42876</c:v>
                </c:pt>
                <c:pt idx="3788">
                  <c:v>42876</c:v>
                </c:pt>
                <c:pt idx="3789">
                  <c:v>42876</c:v>
                </c:pt>
                <c:pt idx="3790">
                  <c:v>42876</c:v>
                </c:pt>
                <c:pt idx="3791">
                  <c:v>42876</c:v>
                </c:pt>
                <c:pt idx="3792">
                  <c:v>42876</c:v>
                </c:pt>
                <c:pt idx="3793">
                  <c:v>42876</c:v>
                </c:pt>
                <c:pt idx="3794">
                  <c:v>42876</c:v>
                </c:pt>
                <c:pt idx="3795">
                  <c:v>42876</c:v>
                </c:pt>
                <c:pt idx="3796">
                  <c:v>42876</c:v>
                </c:pt>
                <c:pt idx="3797">
                  <c:v>42876</c:v>
                </c:pt>
                <c:pt idx="3798">
                  <c:v>42876</c:v>
                </c:pt>
                <c:pt idx="3799">
                  <c:v>42876</c:v>
                </c:pt>
                <c:pt idx="3800">
                  <c:v>42876</c:v>
                </c:pt>
                <c:pt idx="3801">
                  <c:v>42876</c:v>
                </c:pt>
                <c:pt idx="3802">
                  <c:v>42876</c:v>
                </c:pt>
                <c:pt idx="3803">
                  <c:v>42876</c:v>
                </c:pt>
                <c:pt idx="3804">
                  <c:v>42876</c:v>
                </c:pt>
                <c:pt idx="3805">
                  <c:v>42883</c:v>
                </c:pt>
                <c:pt idx="3806">
                  <c:v>42883</c:v>
                </c:pt>
                <c:pt idx="3807">
                  <c:v>42883</c:v>
                </c:pt>
                <c:pt idx="3808">
                  <c:v>42883</c:v>
                </c:pt>
                <c:pt idx="3809">
                  <c:v>42883</c:v>
                </c:pt>
                <c:pt idx="3810">
                  <c:v>42883</c:v>
                </c:pt>
                <c:pt idx="3811">
                  <c:v>42883</c:v>
                </c:pt>
                <c:pt idx="3812">
                  <c:v>42883</c:v>
                </c:pt>
                <c:pt idx="3813">
                  <c:v>42883</c:v>
                </c:pt>
                <c:pt idx="3814">
                  <c:v>42883</c:v>
                </c:pt>
                <c:pt idx="3815">
                  <c:v>42883</c:v>
                </c:pt>
                <c:pt idx="3816">
                  <c:v>42883</c:v>
                </c:pt>
                <c:pt idx="3817">
                  <c:v>42883</c:v>
                </c:pt>
                <c:pt idx="3818">
                  <c:v>42883</c:v>
                </c:pt>
                <c:pt idx="4203">
                  <c:v>43065</c:v>
                </c:pt>
                <c:pt idx="4204">
                  <c:v>43065</c:v>
                </c:pt>
              </c:numCache>
            </c:numRef>
          </c:xVal>
          <c:yVal>
            <c:numRef>
              <c:f>血圧管理!$E$3:$E$4207</c:f>
              <c:numCache>
                <c:formatCode>0_ </c:formatCode>
                <c:ptCount val="4205"/>
                <c:pt idx="0">
                  <c:v>88</c:v>
                </c:pt>
                <c:pt idx="1">
                  <c:v>89</c:v>
                </c:pt>
                <c:pt idx="2">
                  <c:v>69</c:v>
                </c:pt>
                <c:pt idx="3">
                  <c:v>68</c:v>
                </c:pt>
                <c:pt idx="4">
                  <c:v>76</c:v>
                </c:pt>
                <c:pt idx="5">
                  <c:v>66</c:v>
                </c:pt>
                <c:pt idx="6">
                  <c:v>82</c:v>
                </c:pt>
                <c:pt idx="7">
                  <c:v>86</c:v>
                </c:pt>
                <c:pt idx="8">
                  <c:v>83</c:v>
                </c:pt>
                <c:pt idx="9">
                  <c:v>98</c:v>
                </c:pt>
                <c:pt idx="10">
                  <c:v>98</c:v>
                </c:pt>
                <c:pt idx="11">
                  <c:v>81</c:v>
                </c:pt>
                <c:pt idx="12">
                  <c:v>85</c:v>
                </c:pt>
                <c:pt idx="13">
                  <c:v>96</c:v>
                </c:pt>
                <c:pt idx="14">
                  <c:v>93</c:v>
                </c:pt>
                <c:pt idx="15" formatCode="General">
                  <c:v>115</c:v>
                </c:pt>
                <c:pt idx="16" formatCode="General">
                  <c:v>115</c:v>
                </c:pt>
                <c:pt idx="17" formatCode="General">
                  <c:v>115</c:v>
                </c:pt>
                <c:pt idx="18" formatCode="General">
                  <c:v>115</c:v>
                </c:pt>
                <c:pt idx="19" formatCode="General">
                  <c:v>115</c:v>
                </c:pt>
                <c:pt idx="20" formatCode="General">
                  <c:v>115</c:v>
                </c:pt>
                <c:pt idx="27">
                  <c:v>107</c:v>
                </c:pt>
                <c:pt idx="28">
                  <c:v>98</c:v>
                </c:pt>
                <c:pt idx="29">
                  <c:v>113</c:v>
                </c:pt>
                <c:pt idx="30">
                  <c:v>114</c:v>
                </c:pt>
                <c:pt idx="31">
                  <c:v>104</c:v>
                </c:pt>
                <c:pt idx="32">
                  <c:v>94</c:v>
                </c:pt>
                <c:pt idx="33">
                  <c:v>103</c:v>
                </c:pt>
                <c:pt idx="34">
                  <c:v>102</c:v>
                </c:pt>
                <c:pt idx="35">
                  <c:v>105</c:v>
                </c:pt>
                <c:pt idx="36">
                  <c:v>90</c:v>
                </c:pt>
                <c:pt idx="37">
                  <c:v>86</c:v>
                </c:pt>
                <c:pt idx="38">
                  <c:v>82</c:v>
                </c:pt>
                <c:pt idx="39">
                  <c:v>86</c:v>
                </c:pt>
                <c:pt idx="40">
                  <c:v>88</c:v>
                </c:pt>
                <c:pt idx="41">
                  <c:v>80</c:v>
                </c:pt>
                <c:pt idx="42">
                  <c:v>68</c:v>
                </c:pt>
                <c:pt idx="43">
                  <c:v>88</c:v>
                </c:pt>
                <c:pt idx="44">
                  <c:v>96</c:v>
                </c:pt>
                <c:pt idx="45">
                  <c:v>89</c:v>
                </c:pt>
                <c:pt idx="46">
                  <c:v>91</c:v>
                </c:pt>
                <c:pt idx="47">
                  <c:v>81</c:v>
                </c:pt>
                <c:pt idx="48">
                  <c:v>91</c:v>
                </c:pt>
                <c:pt idx="49">
                  <c:v>64</c:v>
                </c:pt>
                <c:pt idx="50">
                  <c:v>93</c:v>
                </c:pt>
                <c:pt idx="51">
                  <c:v>78</c:v>
                </c:pt>
                <c:pt idx="52">
                  <c:v>87</c:v>
                </c:pt>
                <c:pt idx="53">
                  <c:v>83</c:v>
                </c:pt>
                <c:pt idx="54">
                  <c:v>85</c:v>
                </c:pt>
                <c:pt idx="55">
                  <c:v>87</c:v>
                </c:pt>
                <c:pt idx="56">
                  <c:v>94</c:v>
                </c:pt>
                <c:pt idx="57">
                  <c:v>80</c:v>
                </c:pt>
                <c:pt idx="58">
                  <c:v>83</c:v>
                </c:pt>
                <c:pt idx="59">
                  <c:v>90</c:v>
                </c:pt>
                <c:pt idx="60">
                  <c:v>91</c:v>
                </c:pt>
                <c:pt idx="61">
                  <c:v>91</c:v>
                </c:pt>
                <c:pt idx="62">
                  <c:v>87</c:v>
                </c:pt>
                <c:pt idx="63">
                  <c:v>84</c:v>
                </c:pt>
                <c:pt idx="64">
                  <c:v>72</c:v>
                </c:pt>
                <c:pt idx="65">
                  <c:v>87</c:v>
                </c:pt>
                <c:pt idx="66">
                  <c:v>80</c:v>
                </c:pt>
                <c:pt idx="67">
                  <c:v>90</c:v>
                </c:pt>
                <c:pt idx="68">
                  <c:v>80</c:v>
                </c:pt>
                <c:pt idx="69">
                  <c:v>89</c:v>
                </c:pt>
                <c:pt idx="70">
                  <c:v>79</c:v>
                </c:pt>
                <c:pt idx="71">
                  <c:v>80</c:v>
                </c:pt>
                <c:pt idx="72">
                  <c:v>90</c:v>
                </c:pt>
                <c:pt idx="73">
                  <c:v>93</c:v>
                </c:pt>
                <c:pt idx="74">
                  <c:v>98</c:v>
                </c:pt>
                <c:pt idx="75">
                  <c:v>83</c:v>
                </c:pt>
                <c:pt idx="76">
                  <c:v>89</c:v>
                </c:pt>
                <c:pt idx="77">
                  <c:v>72</c:v>
                </c:pt>
                <c:pt idx="78">
                  <c:v>85</c:v>
                </c:pt>
                <c:pt idx="79">
                  <c:v>76</c:v>
                </c:pt>
                <c:pt idx="80">
                  <c:v>99</c:v>
                </c:pt>
                <c:pt idx="81">
                  <c:v>76</c:v>
                </c:pt>
                <c:pt idx="82">
                  <c:v>88</c:v>
                </c:pt>
                <c:pt idx="83">
                  <c:v>76</c:v>
                </c:pt>
                <c:pt idx="84">
                  <c:v>87</c:v>
                </c:pt>
                <c:pt idx="85">
                  <c:v>89</c:v>
                </c:pt>
                <c:pt idx="86">
                  <c:v>93</c:v>
                </c:pt>
                <c:pt idx="87">
                  <c:v>75</c:v>
                </c:pt>
                <c:pt idx="88">
                  <c:v>82</c:v>
                </c:pt>
                <c:pt idx="89">
                  <c:v>67</c:v>
                </c:pt>
                <c:pt idx="90">
                  <c:v>86</c:v>
                </c:pt>
                <c:pt idx="91">
                  <c:v>86</c:v>
                </c:pt>
                <c:pt idx="92">
                  <c:v>72</c:v>
                </c:pt>
                <c:pt idx="93">
                  <c:v>97</c:v>
                </c:pt>
                <c:pt idx="94">
                  <c:v>81</c:v>
                </c:pt>
                <c:pt idx="95">
                  <c:v>77</c:v>
                </c:pt>
                <c:pt idx="96">
                  <c:v>77</c:v>
                </c:pt>
                <c:pt idx="97">
                  <c:v>95</c:v>
                </c:pt>
                <c:pt idx="98">
                  <c:v>84</c:v>
                </c:pt>
                <c:pt idx="99">
                  <c:v>97</c:v>
                </c:pt>
                <c:pt idx="100">
                  <c:v>73</c:v>
                </c:pt>
                <c:pt idx="101">
                  <c:v>87</c:v>
                </c:pt>
                <c:pt idx="102">
                  <c:v>89</c:v>
                </c:pt>
                <c:pt idx="103">
                  <c:v>84</c:v>
                </c:pt>
                <c:pt idx="104">
                  <c:v>85</c:v>
                </c:pt>
                <c:pt idx="105">
                  <c:v>78</c:v>
                </c:pt>
                <c:pt idx="106">
                  <c:v>81</c:v>
                </c:pt>
                <c:pt idx="107">
                  <c:v>70</c:v>
                </c:pt>
                <c:pt idx="108">
                  <c:v>91</c:v>
                </c:pt>
                <c:pt idx="109">
                  <c:v>80</c:v>
                </c:pt>
                <c:pt idx="110">
                  <c:v>87</c:v>
                </c:pt>
                <c:pt idx="111">
                  <c:v>75</c:v>
                </c:pt>
                <c:pt idx="112">
                  <c:v>75</c:v>
                </c:pt>
                <c:pt idx="113">
                  <c:v>79</c:v>
                </c:pt>
                <c:pt idx="114">
                  <c:v>80</c:v>
                </c:pt>
                <c:pt idx="115">
                  <c:v>75</c:v>
                </c:pt>
                <c:pt idx="116">
                  <c:v>85</c:v>
                </c:pt>
                <c:pt idx="117">
                  <c:v>80</c:v>
                </c:pt>
                <c:pt idx="118">
                  <c:v>88</c:v>
                </c:pt>
                <c:pt idx="119">
                  <c:v>71</c:v>
                </c:pt>
                <c:pt idx="120">
                  <c:v>85</c:v>
                </c:pt>
                <c:pt idx="121">
                  <c:v>84</c:v>
                </c:pt>
                <c:pt idx="122">
                  <c:v>81</c:v>
                </c:pt>
                <c:pt idx="123">
                  <c:v>79</c:v>
                </c:pt>
                <c:pt idx="124">
                  <c:v>77</c:v>
                </c:pt>
                <c:pt idx="125">
                  <c:v>81</c:v>
                </c:pt>
                <c:pt idx="126">
                  <c:v>84</c:v>
                </c:pt>
                <c:pt idx="127">
                  <c:v>83</c:v>
                </c:pt>
                <c:pt idx="128">
                  <c:v>83</c:v>
                </c:pt>
                <c:pt idx="129">
                  <c:v>86</c:v>
                </c:pt>
                <c:pt idx="130">
                  <c:v>90</c:v>
                </c:pt>
                <c:pt idx="131">
                  <c:v>84</c:v>
                </c:pt>
                <c:pt idx="132">
                  <c:v>84</c:v>
                </c:pt>
                <c:pt idx="133">
                  <c:v>91</c:v>
                </c:pt>
                <c:pt idx="134">
                  <c:v>81</c:v>
                </c:pt>
                <c:pt idx="135">
                  <c:v>84</c:v>
                </c:pt>
                <c:pt idx="136">
                  <c:v>73</c:v>
                </c:pt>
                <c:pt idx="137">
                  <c:v>84</c:v>
                </c:pt>
                <c:pt idx="138">
                  <c:v>89</c:v>
                </c:pt>
                <c:pt idx="139">
                  <c:v>94</c:v>
                </c:pt>
                <c:pt idx="140">
                  <c:v>85</c:v>
                </c:pt>
                <c:pt idx="141">
                  <c:v>82</c:v>
                </c:pt>
                <c:pt idx="142">
                  <c:v>79</c:v>
                </c:pt>
                <c:pt idx="143">
                  <c:v>80</c:v>
                </c:pt>
                <c:pt idx="144">
                  <c:v>83</c:v>
                </c:pt>
                <c:pt idx="145">
                  <c:v>78</c:v>
                </c:pt>
                <c:pt idx="146">
                  <c:v>83</c:v>
                </c:pt>
                <c:pt idx="147">
                  <c:v>71</c:v>
                </c:pt>
                <c:pt idx="148">
                  <c:v>76</c:v>
                </c:pt>
                <c:pt idx="149">
                  <c:v>73</c:v>
                </c:pt>
                <c:pt idx="150">
                  <c:v>82</c:v>
                </c:pt>
                <c:pt idx="151">
                  <c:v>76</c:v>
                </c:pt>
                <c:pt idx="152">
                  <c:v>76</c:v>
                </c:pt>
                <c:pt idx="153">
                  <c:v>70</c:v>
                </c:pt>
                <c:pt idx="154">
                  <c:v>81</c:v>
                </c:pt>
                <c:pt idx="155">
                  <c:v>86</c:v>
                </c:pt>
                <c:pt idx="156">
                  <c:v>81</c:v>
                </c:pt>
                <c:pt idx="157">
                  <c:v>80</c:v>
                </c:pt>
                <c:pt idx="158">
                  <c:v>81</c:v>
                </c:pt>
                <c:pt idx="159">
                  <c:v>82</c:v>
                </c:pt>
                <c:pt idx="160">
                  <c:v>78</c:v>
                </c:pt>
                <c:pt idx="161">
                  <c:v>80</c:v>
                </c:pt>
                <c:pt idx="162">
                  <c:v>75</c:v>
                </c:pt>
                <c:pt idx="163">
                  <c:v>77</c:v>
                </c:pt>
                <c:pt idx="164">
                  <c:v>80</c:v>
                </c:pt>
                <c:pt idx="165">
                  <c:v>77</c:v>
                </c:pt>
                <c:pt idx="166">
                  <c:v>79</c:v>
                </c:pt>
                <c:pt idx="167">
                  <c:v>80</c:v>
                </c:pt>
                <c:pt idx="168">
                  <c:v>77</c:v>
                </c:pt>
                <c:pt idx="169">
                  <c:v>84</c:v>
                </c:pt>
                <c:pt idx="170">
                  <c:v>80</c:v>
                </c:pt>
                <c:pt idx="171">
                  <c:v>70</c:v>
                </c:pt>
                <c:pt idx="172">
                  <c:v>78</c:v>
                </c:pt>
                <c:pt idx="173">
                  <c:v>79</c:v>
                </c:pt>
                <c:pt idx="174">
                  <c:v>89</c:v>
                </c:pt>
                <c:pt idx="175">
                  <c:v>86</c:v>
                </c:pt>
                <c:pt idx="176">
                  <c:v>86</c:v>
                </c:pt>
                <c:pt idx="177">
                  <c:v>80</c:v>
                </c:pt>
                <c:pt idx="178">
                  <c:v>77</c:v>
                </c:pt>
                <c:pt idx="179">
                  <c:v>77</c:v>
                </c:pt>
                <c:pt idx="180">
                  <c:v>79</c:v>
                </c:pt>
                <c:pt idx="181">
                  <c:v>79</c:v>
                </c:pt>
                <c:pt idx="182">
                  <c:v>84</c:v>
                </c:pt>
                <c:pt idx="183">
                  <c:v>85</c:v>
                </c:pt>
                <c:pt idx="184">
                  <c:v>83</c:v>
                </c:pt>
                <c:pt idx="185">
                  <c:v>81</c:v>
                </c:pt>
                <c:pt idx="186">
                  <c:v>83</c:v>
                </c:pt>
                <c:pt idx="187">
                  <c:v>77</c:v>
                </c:pt>
                <c:pt idx="188">
                  <c:v>78</c:v>
                </c:pt>
                <c:pt idx="189">
                  <c:v>76</c:v>
                </c:pt>
                <c:pt idx="190">
                  <c:v>74</c:v>
                </c:pt>
                <c:pt idx="191">
                  <c:v>77</c:v>
                </c:pt>
                <c:pt idx="192">
                  <c:v>76</c:v>
                </c:pt>
                <c:pt idx="193">
                  <c:v>78</c:v>
                </c:pt>
                <c:pt idx="194">
                  <c:v>75</c:v>
                </c:pt>
                <c:pt idx="195">
                  <c:v>73</c:v>
                </c:pt>
                <c:pt idx="196">
                  <c:v>75</c:v>
                </c:pt>
                <c:pt idx="197">
                  <c:v>75</c:v>
                </c:pt>
                <c:pt idx="198">
                  <c:v>81</c:v>
                </c:pt>
                <c:pt idx="199">
                  <c:v>85</c:v>
                </c:pt>
                <c:pt idx="200">
                  <c:v>82</c:v>
                </c:pt>
                <c:pt idx="201">
                  <c:v>76</c:v>
                </c:pt>
                <c:pt idx="202">
                  <c:v>75</c:v>
                </c:pt>
                <c:pt idx="203">
                  <c:v>77</c:v>
                </c:pt>
                <c:pt idx="204">
                  <c:v>76</c:v>
                </c:pt>
                <c:pt idx="205">
                  <c:v>79</c:v>
                </c:pt>
                <c:pt idx="206">
                  <c:v>78</c:v>
                </c:pt>
                <c:pt idx="207">
                  <c:v>82</c:v>
                </c:pt>
                <c:pt idx="208">
                  <c:v>80</c:v>
                </c:pt>
                <c:pt idx="209">
                  <c:v>78</c:v>
                </c:pt>
                <c:pt idx="210">
                  <c:v>81</c:v>
                </c:pt>
                <c:pt idx="211">
                  <c:v>82</c:v>
                </c:pt>
                <c:pt idx="212">
                  <c:v>58</c:v>
                </c:pt>
                <c:pt idx="213">
                  <c:v>85</c:v>
                </c:pt>
                <c:pt idx="214">
                  <c:v>77</c:v>
                </c:pt>
                <c:pt idx="215">
                  <c:v>78</c:v>
                </c:pt>
                <c:pt idx="216">
                  <c:v>77</c:v>
                </c:pt>
                <c:pt idx="217">
                  <c:v>77</c:v>
                </c:pt>
                <c:pt idx="218">
                  <c:v>75</c:v>
                </c:pt>
                <c:pt idx="219">
                  <c:v>75</c:v>
                </c:pt>
                <c:pt idx="220">
                  <c:v>73</c:v>
                </c:pt>
                <c:pt idx="221">
                  <c:v>74</c:v>
                </c:pt>
                <c:pt idx="222">
                  <c:v>76</c:v>
                </c:pt>
                <c:pt idx="223">
                  <c:v>65</c:v>
                </c:pt>
                <c:pt idx="224">
                  <c:v>82</c:v>
                </c:pt>
                <c:pt idx="225">
                  <c:v>72</c:v>
                </c:pt>
                <c:pt idx="226">
                  <c:v>75</c:v>
                </c:pt>
                <c:pt idx="227">
                  <c:v>78</c:v>
                </c:pt>
                <c:pt idx="228">
                  <c:v>74</c:v>
                </c:pt>
                <c:pt idx="229">
                  <c:v>71</c:v>
                </c:pt>
                <c:pt idx="230">
                  <c:v>79</c:v>
                </c:pt>
                <c:pt idx="231">
                  <c:v>79</c:v>
                </c:pt>
                <c:pt idx="232">
                  <c:v>76</c:v>
                </c:pt>
                <c:pt idx="233">
                  <c:v>75</c:v>
                </c:pt>
                <c:pt idx="234">
                  <c:v>72</c:v>
                </c:pt>
                <c:pt idx="235">
                  <c:v>76</c:v>
                </c:pt>
                <c:pt idx="236">
                  <c:v>76</c:v>
                </c:pt>
                <c:pt idx="237">
                  <c:v>81</c:v>
                </c:pt>
                <c:pt idx="238">
                  <c:v>72</c:v>
                </c:pt>
                <c:pt idx="239">
                  <c:v>81</c:v>
                </c:pt>
                <c:pt idx="240">
                  <c:v>70</c:v>
                </c:pt>
                <c:pt idx="241">
                  <c:v>78</c:v>
                </c:pt>
                <c:pt idx="242">
                  <c:v>72</c:v>
                </c:pt>
                <c:pt idx="243">
                  <c:v>69</c:v>
                </c:pt>
                <c:pt idx="244">
                  <c:v>86</c:v>
                </c:pt>
                <c:pt idx="246">
                  <c:v>85</c:v>
                </c:pt>
                <c:pt idx="247">
                  <c:v>76</c:v>
                </c:pt>
                <c:pt idx="248">
                  <c:v>79</c:v>
                </c:pt>
                <c:pt idx="249">
                  <c:v>68</c:v>
                </c:pt>
                <c:pt idx="250">
                  <c:v>78</c:v>
                </c:pt>
                <c:pt idx="251">
                  <c:v>70</c:v>
                </c:pt>
                <c:pt idx="252">
                  <c:v>77</c:v>
                </c:pt>
                <c:pt idx="253">
                  <c:v>60</c:v>
                </c:pt>
                <c:pt idx="254">
                  <c:v>77</c:v>
                </c:pt>
                <c:pt idx="255">
                  <c:v>71</c:v>
                </c:pt>
                <c:pt idx="256">
                  <c:v>76</c:v>
                </c:pt>
                <c:pt idx="257">
                  <c:v>80</c:v>
                </c:pt>
                <c:pt idx="258">
                  <c:v>76</c:v>
                </c:pt>
                <c:pt idx="259">
                  <c:v>80</c:v>
                </c:pt>
                <c:pt idx="260">
                  <c:v>70</c:v>
                </c:pt>
                <c:pt idx="261">
                  <c:v>75</c:v>
                </c:pt>
                <c:pt idx="262">
                  <c:v>81</c:v>
                </c:pt>
                <c:pt idx="263">
                  <c:v>75</c:v>
                </c:pt>
                <c:pt idx="264">
                  <c:v>77</c:v>
                </c:pt>
                <c:pt idx="265">
                  <c:v>73</c:v>
                </c:pt>
                <c:pt idx="266">
                  <c:v>74</c:v>
                </c:pt>
                <c:pt idx="267">
                  <c:v>76</c:v>
                </c:pt>
                <c:pt idx="268">
                  <c:v>74</c:v>
                </c:pt>
                <c:pt idx="269">
                  <c:v>70</c:v>
                </c:pt>
                <c:pt idx="270">
                  <c:v>76</c:v>
                </c:pt>
                <c:pt idx="272">
                  <c:v>83</c:v>
                </c:pt>
                <c:pt idx="273">
                  <c:v>77</c:v>
                </c:pt>
                <c:pt idx="274">
                  <c:v>73</c:v>
                </c:pt>
                <c:pt idx="275">
                  <c:v>84</c:v>
                </c:pt>
                <c:pt idx="276">
                  <c:v>81</c:v>
                </c:pt>
                <c:pt idx="280">
                  <c:v>74</c:v>
                </c:pt>
                <c:pt idx="281">
                  <c:v>83</c:v>
                </c:pt>
                <c:pt idx="282">
                  <c:v>81</c:v>
                </c:pt>
                <c:pt idx="283">
                  <c:v>83</c:v>
                </c:pt>
                <c:pt idx="284">
                  <c:v>67</c:v>
                </c:pt>
                <c:pt idx="285">
                  <c:v>78</c:v>
                </c:pt>
                <c:pt idx="286">
                  <c:v>78</c:v>
                </c:pt>
                <c:pt idx="287">
                  <c:v>80</c:v>
                </c:pt>
                <c:pt idx="289">
                  <c:v>77</c:v>
                </c:pt>
                <c:pt idx="290">
                  <c:v>80</c:v>
                </c:pt>
                <c:pt idx="291">
                  <c:v>76</c:v>
                </c:pt>
                <c:pt idx="292">
                  <c:v>83</c:v>
                </c:pt>
                <c:pt idx="293">
                  <c:v>82</c:v>
                </c:pt>
                <c:pt idx="294">
                  <c:v>79</c:v>
                </c:pt>
                <c:pt idx="295">
                  <c:v>80</c:v>
                </c:pt>
                <c:pt idx="296">
                  <c:v>72</c:v>
                </c:pt>
                <c:pt idx="297">
                  <c:v>80</c:v>
                </c:pt>
                <c:pt idx="298">
                  <c:v>75</c:v>
                </c:pt>
                <c:pt idx="299">
                  <c:v>78</c:v>
                </c:pt>
                <c:pt idx="300">
                  <c:v>76</c:v>
                </c:pt>
                <c:pt idx="301">
                  <c:v>79</c:v>
                </c:pt>
                <c:pt idx="302">
                  <c:v>72</c:v>
                </c:pt>
                <c:pt idx="303">
                  <c:v>79</c:v>
                </c:pt>
                <c:pt idx="304">
                  <c:v>81</c:v>
                </c:pt>
                <c:pt idx="305">
                  <c:v>77</c:v>
                </c:pt>
                <c:pt idx="306">
                  <c:v>83</c:v>
                </c:pt>
                <c:pt idx="307">
                  <c:v>79</c:v>
                </c:pt>
                <c:pt idx="308">
                  <c:v>80</c:v>
                </c:pt>
                <c:pt idx="309">
                  <c:v>81</c:v>
                </c:pt>
                <c:pt idx="310">
                  <c:v>77</c:v>
                </c:pt>
                <c:pt idx="311">
                  <c:v>83</c:v>
                </c:pt>
                <c:pt idx="312">
                  <c:v>77</c:v>
                </c:pt>
                <c:pt idx="313">
                  <c:v>80</c:v>
                </c:pt>
                <c:pt idx="314">
                  <c:v>77</c:v>
                </c:pt>
                <c:pt idx="315">
                  <c:v>75</c:v>
                </c:pt>
                <c:pt idx="316">
                  <c:v>83</c:v>
                </c:pt>
                <c:pt idx="317">
                  <c:v>82</c:v>
                </c:pt>
                <c:pt idx="318">
                  <c:v>77</c:v>
                </c:pt>
                <c:pt idx="319">
                  <c:v>80</c:v>
                </c:pt>
                <c:pt idx="320">
                  <c:v>82</c:v>
                </c:pt>
                <c:pt idx="321">
                  <c:v>81</c:v>
                </c:pt>
                <c:pt idx="322">
                  <c:v>78</c:v>
                </c:pt>
                <c:pt idx="323">
                  <c:v>81</c:v>
                </c:pt>
                <c:pt idx="324">
                  <c:v>77</c:v>
                </c:pt>
                <c:pt idx="325">
                  <c:v>72</c:v>
                </c:pt>
                <c:pt idx="326">
                  <c:v>77</c:v>
                </c:pt>
                <c:pt idx="327">
                  <c:v>78</c:v>
                </c:pt>
                <c:pt idx="328">
                  <c:v>77</c:v>
                </c:pt>
                <c:pt idx="329">
                  <c:v>82</c:v>
                </c:pt>
                <c:pt idx="330">
                  <c:v>74</c:v>
                </c:pt>
                <c:pt idx="331">
                  <c:v>72</c:v>
                </c:pt>
                <c:pt idx="332">
                  <c:v>79</c:v>
                </c:pt>
                <c:pt idx="333">
                  <c:v>78</c:v>
                </c:pt>
                <c:pt idx="334">
                  <c:v>77</c:v>
                </c:pt>
                <c:pt idx="335">
                  <c:v>79</c:v>
                </c:pt>
                <c:pt idx="336">
                  <c:v>81</c:v>
                </c:pt>
                <c:pt idx="337">
                  <c:v>81</c:v>
                </c:pt>
                <c:pt idx="338">
                  <c:v>78</c:v>
                </c:pt>
                <c:pt idx="339">
                  <c:v>77</c:v>
                </c:pt>
                <c:pt idx="340">
                  <c:v>75</c:v>
                </c:pt>
                <c:pt idx="341">
                  <c:v>81</c:v>
                </c:pt>
                <c:pt idx="342">
                  <c:v>71</c:v>
                </c:pt>
                <c:pt idx="343">
                  <c:v>72</c:v>
                </c:pt>
                <c:pt idx="344">
                  <c:v>82</c:v>
                </c:pt>
                <c:pt idx="345">
                  <c:v>83</c:v>
                </c:pt>
                <c:pt idx="346">
                  <c:v>79</c:v>
                </c:pt>
                <c:pt idx="347">
                  <c:v>80</c:v>
                </c:pt>
                <c:pt idx="348">
                  <c:v>82</c:v>
                </c:pt>
                <c:pt idx="349">
                  <c:v>91</c:v>
                </c:pt>
                <c:pt idx="350">
                  <c:v>90</c:v>
                </c:pt>
                <c:pt idx="351">
                  <c:v>84</c:v>
                </c:pt>
                <c:pt idx="352">
                  <c:v>69</c:v>
                </c:pt>
                <c:pt idx="353">
                  <c:v>78</c:v>
                </c:pt>
                <c:pt idx="355">
                  <c:v>86</c:v>
                </c:pt>
                <c:pt idx="356">
                  <c:v>90</c:v>
                </c:pt>
                <c:pt idx="357">
                  <c:v>82</c:v>
                </c:pt>
                <c:pt idx="358">
                  <c:v>86</c:v>
                </c:pt>
                <c:pt idx="359">
                  <c:v>83</c:v>
                </c:pt>
                <c:pt idx="360">
                  <c:v>88</c:v>
                </c:pt>
                <c:pt idx="361">
                  <c:v>90</c:v>
                </c:pt>
                <c:pt idx="362">
                  <c:v>80</c:v>
                </c:pt>
                <c:pt idx="363">
                  <c:v>84</c:v>
                </c:pt>
                <c:pt idx="364">
                  <c:v>87</c:v>
                </c:pt>
                <c:pt idx="365">
                  <c:v>80</c:v>
                </c:pt>
                <c:pt idx="366">
                  <c:v>86</c:v>
                </c:pt>
                <c:pt idx="367">
                  <c:v>79</c:v>
                </c:pt>
                <c:pt idx="368">
                  <c:v>86</c:v>
                </c:pt>
                <c:pt idx="369">
                  <c:v>82</c:v>
                </c:pt>
                <c:pt idx="370">
                  <c:v>79</c:v>
                </c:pt>
                <c:pt idx="371">
                  <c:v>85</c:v>
                </c:pt>
                <c:pt idx="372">
                  <c:v>82</c:v>
                </c:pt>
                <c:pt idx="373">
                  <c:v>90</c:v>
                </c:pt>
                <c:pt idx="374">
                  <c:v>77</c:v>
                </c:pt>
                <c:pt idx="375">
                  <c:v>83</c:v>
                </c:pt>
                <c:pt idx="376">
                  <c:v>78</c:v>
                </c:pt>
                <c:pt idx="377">
                  <c:v>81</c:v>
                </c:pt>
                <c:pt idx="378">
                  <c:v>71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71</c:v>
                </c:pt>
                <c:pt idx="383">
                  <c:v>88</c:v>
                </c:pt>
                <c:pt idx="384">
                  <c:v>79</c:v>
                </c:pt>
                <c:pt idx="385">
                  <c:v>88</c:v>
                </c:pt>
                <c:pt idx="386">
                  <c:v>78</c:v>
                </c:pt>
                <c:pt idx="387">
                  <c:v>71</c:v>
                </c:pt>
                <c:pt idx="388">
                  <c:v>82</c:v>
                </c:pt>
                <c:pt idx="389">
                  <c:v>76</c:v>
                </c:pt>
                <c:pt idx="390">
                  <c:v>76</c:v>
                </c:pt>
                <c:pt idx="391">
                  <c:v>75</c:v>
                </c:pt>
                <c:pt idx="392">
                  <c:v>83</c:v>
                </c:pt>
                <c:pt idx="393">
                  <c:v>74</c:v>
                </c:pt>
                <c:pt idx="394">
                  <c:v>71</c:v>
                </c:pt>
                <c:pt idx="395">
                  <c:v>75</c:v>
                </c:pt>
                <c:pt idx="396">
                  <c:v>71</c:v>
                </c:pt>
                <c:pt idx="397">
                  <c:v>70</c:v>
                </c:pt>
                <c:pt idx="398">
                  <c:v>85</c:v>
                </c:pt>
                <c:pt idx="399">
                  <c:v>82</c:v>
                </c:pt>
                <c:pt idx="401">
                  <c:v>79</c:v>
                </c:pt>
                <c:pt idx="402">
                  <c:v>82</c:v>
                </c:pt>
                <c:pt idx="403">
                  <c:v>70</c:v>
                </c:pt>
                <c:pt idx="404">
                  <c:v>74</c:v>
                </c:pt>
                <c:pt idx="405">
                  <c:v>89</c:v>
                </c:pt>
                <c:pt idx="406">
                  <c:v>89</c:v>
                </c:pt>
                <c:pt idx="407">
                  <c:v>79</c:v>
                </c:pt>
                <c:pt idx="408">
                  <c:v>82</c:v>
                </c:pt>
                <c:pt idx="409">
                  <c:v>70</c:v>
                </c:pt>
                <c:pt idx="410">
                  <c:v>76</c:v>
                </c:pt>
                <c:pt idx="411">
                  <c:v>76</c:v>
                </c:pt>
                <c:pt idx="412">
                  <c:v>66</c:v>
                </c:pt>
                <c:pt idx="413">
                  <c:v>68</c:v>
                </c:pt>
                <c:pt idx="414">
                  <c:v>78</c:v>
                </c:pt>
                <c:pt idx="415">
                  <c:v>75</c:v>
                </c:pt>
                <c:pt idx="416">
                  <c:v>81</c:v>
                </c:pt>
                <c:pt idx="417">
                  <c:v>77</c:v>
                </c:pt>
                <c:pt idx="418">
                  <c:v>81</c:v>
                </c:pt>
                <c:pt idx="419">
                  <c:v>73</c:v>
                </c:pt>
                <c:pt idx="421">
                  <c:v>91</c:v>
                </c:pt>
                <c:pt idx="422">
                  <c:v>79</c:v>
                </c:pt>
                <c:pt idx="423">
                  <c:v>76</c:v>
                </c:pt>
                <c:pt idx="424">
                  <c:v>72</c:v>
                </c:pt>
                <c:pt idx="425">
                  <c:v>77</c:v>
                </c:pt>
                <c:pt idx="426">
                  <c:v>85</c:v>
                </c:pt>
                <c:pt idx="427">
                  <c:v>89</c:v>
                </c:pt>
                <c:pt idx="428">
                  <c:v>72</c:v>
                </c:pt>
                <c:pt idx="429">
                  <c:v>79</c:v>
                </c:pt>
                <c:pt idx="430">
                  <c:v>79</c:v>
                </c:pt>
                <c:pt idx="431">
                  <c:v>76</c:v>
                </c:pt>
                <c:pt idx="432">
                  <c:v>65</c:v>
                </c:pt>
                <c:pt idx="433">
                  <c:v>85</c:v>
                </c:pt>
                <c:pt idx="434">
                  <c:v>82</c:v>
                </c:pt>
                <c:pt idx="435">
                  <c:v>80</c:v>
                </c:pt>
                <c:pt idx="436">
                  <c:v>83</c:v>
                </c:pt>
                <c:pt idx="437">
                  <c:v>77</c:v>
                </c:pt>
                <c:pt idx="438">
                  <c:v>75</c:v>
                </c:pt>
                <c:pt idx="439">
                  <c:v>75</c:v>
                </c:pt>
                <c:pt idx="440">
                  <c:v>74</c:v>
                </c:pt>
                <c:pt idx="441">
                  <c:v>68</c:v>
                </c:pt>
                <c:pt idx="442">
                  <c:v>75</c:v>
                </c:pt>
                <c:pt idx="443">
                  <c:v>72</c:v>
                </c:pt>
                <c:pt idx="444">
                  <c:v>81</c:v>
                </c:pt>
                <c:pt idx="445">
                  <c:v>71</c:v>
                </c:pt>
                <c:pt idx="446">
                  <c:v>76</c:v>
                </c:pt>
                <c:pt idx="447">
                  <c:v>70</c:v>
                </c:pt>
                <c:pt idx="448">
                  <c:v>77</c:v>
                </c:pt>
                <c:pt idx="449">
                  <c:v>71</c:v>
                </c:pt>
                <c:pt idx="450">
                  <c:v>68</c:v>
                </c:pt>
                <c:pt idx="451">
                  <c:v>71</c:v>
                </c:pt>
                <c:pt idx="452">
                  <c:v>66</c:v>
                </c:pt>
                <c:pt idx="453">
                  <c:v>73</c:v>
                </c:pt>
                <c:pt idx="454">
                  <c:v>75</c:v>
                </c:pt>
                <c:pt idx="455">
                  <c:v>82</c:v>
                </c:pt>
                <c:pt idx="456">
                  <c:v>88</c:v>
                </c:pt>
                <c:pt idx="457">
                  <c:v>88</c:v>
                </c:pt>
                <c:pt idx="458">
                  <c:v>83</c:v>
                </c:pt>
                <c:pt idx="459">
                  <c:v>72</c:v>
                </c:pt>
                <c:pt idx="460">
                  <c:v>80</c:v>
                </c:pt>
                <c:pt idx="461">
                  <c:v>76</c:v>
                </c:pt>
                <c:pt idx="462">
                  <c:v>75</c:v>
                </c:pt>
                <c:pt idx="463">
                  <c:v>78</c:v>
                </c:pt>
                <c:pt idx="464">
                  <c:v>74</c:v>
                </c:pt>
                <c:pt idx="465">
                  <c:v>72</c:v>
                </c:pt>
                <c:pt idx="466">
                  <c:v>69</c:v>
                </c:pt>
                <c:pt idx="467">
                  <c:v>85</c:v>
                </c:pt>
                <c:pt idx="468">
                  <c:v>84</c:v>
                </c:pt>
                <c:pt idx="469">
                  <c:v>72</c:v>
                </c:pt>
                <c:pt idx="470">
                  <c:v>73</c:v>
                </c:pt>
                <c:pt idx="471">
                  <c:v>65</c:v>
                </c:pt>
                <c:pt idx="472">
                  <c:v>78</c:v>
                </c:pt>
                <c:pt idx="473">
                  <c:v>72</c:v>
                </c:pt>
                <c:pt idx="474">
                  <c:v>72</c:v>
                </c:pt>
                <c:pt idx="475">
                  <c:v>73</c:v>
                </c:pt>
                <c:pt idx="476">
                  <c:v>64</c:v>
                </c:pt>
                <c:pt idx="477">
                  <c:v>71</c:v>
                </c:pt>
                <c:pt idx="478">
                  <c:v>76</c:v>
                </c:pt>
                <c:pt idx="479">
                  <c:v>73</c:v>
                </c:pt>
                <c:pt idx="480">
                  <c:v>76</c:v>
                </c:pt>
                <c:pt idx="482">
                  <c:v>82</c:v>
                </c:pt>
                <c:pt idx="483">
                  <c:v>78</c:v>
                </c:pt>
                <c:pt idx="484">
                  <c:v>77</c:v>
                </c:pt>
                <c:pt idx="485">
                  <c:v>84</c:v>
                </c:pt>
                <c:pt idx="486">
                  <c:v>78</c:v>
                </c:pt>
                <c:pt idx="487">
                  <c:v>74</c:v>
                </c:pt>
                <c:pt idx="488">
                  <c:v>65</c:v>
                </c:pt>
                <c:pt idx="489">
                  <c:v>72</c:v>
                </c:pt>
                <c:pt idx="490">
                  <c:v>73</c:v>
                </c:pt>
                <c:pt idx="491">
                  <c:v>74</c:v>
                </c:pt>
                <c:pt idx="492">
                  <c:v>64</c:v>
                </c:pt>
                <c:pt idx="493">
                  <c:v>80</c:v>
                </c:pt>
                <c:pt idx="494">
                  <c:v>73</c:v>
                </c:pt>
                <c:pt idx="495">
                  <c:v>74</c:v>
                </c:pt>
                <c:pt idx="496">
                  <c:v>81</c:v>
                </c:pt>
                <c:pt idx="497">
                  <c:v>80</c:v>
                </c:pt>
                <c:pt idx="498">
                  <c:v>77</c:v>
                </c:pt>
                <c:pt idx="499">
                  <c:v>73</c:v>
                </c:pt>
                <c:pt idx="500">
                  <c:v>76</c:v>
                </c:pt>
                <c:pt idx="501">
                  <c:v>73</c:v>
                </c:pt>
                <c:pt idx="502">
                  <c:v>78</c:v>
                </c:pt>
                <c:pt idx="503">
                  <c:v>81</c:v>
                </c:pt>
                <c:pt idx="504">
                  <c:v>77</c:v>
                </c:pt>
                <c:pt idx="505">
                  <c:v>75</c:v>
                </c:pt>
                <c:pt idx="506">
                  <c:v>66</c:v>
                </c:pt>
                <c:pt idx="507">
                  <c:v>60</c:v>
                </c:pt>
                <c:pt idx="509">
                  <c:v>70</c:v>
                </c:pt>
                <c:pt idx="510">
                  <c:v>75</c:v>
                </c:pt>
                <c:pt idx="511">
                  <c:v>70</c:v>
                </c:pt>
                <c:pt idx="512">
                  <c:v>67</c:v>
                </c:pt>
                <c:pt idx="513">
                  <c:v>75</c:v>
                </c:pt>
                <c:pt idx="514">
                  <c:v>70</c:v>
                </c:pt>
                <c:pt idx="515">
                  <c:v>75</c:v>
                </c:pt>
                <c:pt idx="516">
                  <c:v>83</c:v>
                </c:pt>
                <c:pt idx="517">
                  <c:v>78</c:v>
                </c:pt>
                <c:pt idx="518">
                  <c:v>68</c:v>
                </c:pt>
                <c:pt idx="519">
                  <c:v>74</c:v>
                </c:pt>
                <c:pt idx="520">
                  <c:v>66</c:v>
                </c:pt>
                <c:pt idx="521">
                  <c:v>74</c:v>
                </c:pt>
                <c:pt idx="522">
                  <c:v>71</c:v>
                </c:pt>
                <c:pt idx="523">
                  <c:v>75</c:v>
                </c:pt>
                <c:pt idx="524">
                  <c:v>79</c:v>
                </c:pt>
                <c:pt idx="526">
                  <c:v>78</c:v>
                </c:pt>
                <c:pt idx="527">
                  <c:v>84</c:v>
                </c:pt>
                <c:pt idx="528">
                  <c:v>75</c:v>
                </c:pt>
                <c:pt idx="529">
                  <c:v>73</c:v>
                </c:pt>
                <c:pt idx="530">
                  <c:v>66</c:v>
                </c:pt>
                <c:pt idx="531">
                  <c:v>66</c:v>
                </c:pt>
                <c:pt idx="532">
                  <c:v>75</c:v>
                </c:pt>
                <c:pt idx="533">
                  <c:v>70</c:v>
                </c:pt>
                <c:pt idx="534">
                  <c:v>61</c:v>
                </c:pt>
                <c:pt idx="535">
                  <c:v>64</c:v>
                </c:pt>
                <c:pt idx="536">
                  <c:v>64</c:v>
                </c:pt>
                <c:pt idx="537">
                  <c:v>81</c:v>
                </c:pt>
                <c:pt idx="538">
                  <c:v>79</c:v>
                </c:pt>
                <c:pt idx="539">
                  <c:v>67</c:v>
                </c:pt>
                <c:pt idx="540">
                  <c:v>74</c:v>
                </c:pt>
                <c:pt idx="541">
                  <c:v>78</c:v>
                </c:pt>
                <c:pt idx="542">
                  <c:v>70</c:v>
                </c:pt>
                <c:pt idx="543">
                  <c:v>82</c:v>
                </c:pt>
                <c:pt idx="544">
                  <c:v>78</c:v>
                </c:pt>
                <c:pt idx="545">
                  <c:v>75</c:v>
                </c:pt>
                <c:pt idx="546">
                  <c:v>68</c:v>
                </c:pt>
                <c:pt idx="547">
                  <c:v>75</c:v>
                </c:pt>
                <c:pt idx="548">
                  <c:v>73</c:v>
                </c:pt>
                <c:pt idx="549">
                  <c:v>73</c:v>
                </c:pt>
                <c:pt idx="550">
                  <c:v>79</c:v>
                </c:pt>
                <c:pt idx="551">
                  <c:v>75</c:v>
                </c:pt>
                <c:pt idx="552">
                  <c:v>65</c:v>
                </c:pt>
                <c:pt idx="553">
                  <c:v>68</c:v>
                </c:pt>
                <c:pt idx="554">
                  <c:v>83</c:v>
                </c:pt>
                <c:pt idx="555">
                  <c:v>82</c:v>
                </c:pt>
                <c:pt idx="556">
                  <c:v>70</c:v>
                </c:pt>
                <c:pt idx="557">
                  <c:v>83</c:v>
                </c:pt>
                <c:pt idx="558">
                  <c:v>81</c:v>
                </c:pt>
                <c:pt idx="559">
                  <c:v>75</c:v>
                </c:pt>
                <c:pt idx="560">
                  <c:v>63</c:v>
                </c:pt>
                <c:pt idx="561">
                  <c:v>72</c:v>
                </c:pt>
                <c:pt idx="562">
                  <c:v>62</c:v>
                </c:pt>
                <c:pt idx="563">
                  <c:v>72</c:v>
                </c:pt>
                <c:pt idx="564">
                  <c:v>73</c:v>
                </c:pt>
                <c:pt idx="565">
                  <c:v>81</c:v>
                </c:pt>
                <c:pt idx="566">
                  <c:v>83</c:v>
                </c:pt>
                <c:pt idx="567">
                  <c:v>81</c:v>
                </c:pt>
                <c:pt idx="568">
                  <c:v>81</c:v>
                </c:pt>
                <c:pt idx="569">
                  <c:v>78</c:v>
                </c:pt>
                <c:pt idx="570">
                  <c:v>75</c:v>
                </c:pt>
                <c:pt idx="571">
                  <c:v>76</c:v>
                </c:pt>
                <c:pt idx="572">
                  <c:v>84</c:v>
                </c:pt>
                <c:pt idx="573">
                  <c:v>78</c:v>
                </c:pt>
                <c:pt idx="574">
                  <c:v>76</c:v>
                </c:pt>
                <c:pt idx="575">
                  <c:v>72</c:v>
                </c:pt>
                <c:pt idx="576">
                  <c:v>65</c:v>
                </c:pt>
                <c:pt idx="577">
                  <c:v>75</c:v>
                </c:pt>
                <c:pt idx="578">
                  <c:v>73</c:v>
                </c:pt>
                <c:pt idx="579">
                  <c:v>63</c:v>
                </c:pt>
                <c:pt idx="580">
                  <c:v>71</c:v>
                </c:pt>
                <c:pt idx="581">
                  <c:v>73</c:v>
                </c:pt>
                <c:pt idx="582">
                  <c:v>60</c:v>
                </c:pt>
                <c:pt idx="583">
                  <c:v>87</c:v>
                </c:pt>
                <c:pt idx="584">
                  <c:v>79</c:v>
                </c:pt>
                <c:pt idx="585">
                  <c:v>74</c:v>
                </c:pt>
                <c:pt idx="586">
                  <c:v>62</c:v>
                </c:pt>
                <c:pt idx="587">
                  <c:v>66</c:v>
                </c:pt>
                <c:pt idx="588">
                  <c:v>82</c:v>
                </c:pt>
                <c:pt idx="589">
                  <c:v>84</c:v>
                </c:pt>
                <c:pt idx="590">
                  <c:v>82</c:v>
                </c:pt>
                <c:pt idx="591">
                  <c:v>64</c:v>
                </c:pt>
                <c:pt idx="592">
                  <c:v>84</c:v>
                </c:pt>
                <c:pt idx="593">
                  <c:v>86</c:v>
                </c:pt>
                <c:pt idx="594">
                  <c:v>81</c:v>
                </c:pt>
                <c:pt idx="595">
                  <c:v>77</c:v>
                </c:pt>
                <c:pt idx="596">
                  <c:v>74</c:v>
                </c:pt>
                <c:pt idx="597">
                  <c:v>78</c:v>
                </c:pt>
                <c:pt idx="598">
                  <c:v>75</c:v>
                </c:pt>
                <c:pt idx="599">
                  <c:v>76</c:v>
                </c:pt>
                <c:pt idx="600">
                  <c:v>68</c:v>
                </c:pt>
                <c:pt idx="601">
                  <c:v>71</c:v>
                </c:pt>
                <c:pt idx="602">
                  <c:v>60</c:v>
                </c:pt>
                <c:pt idx="604">
                  <c:v>77</c:v>
                </c:pt>
                <c:pt idx="605">
                  <c:v>77</c:v>
                </c:pt>
                <c:pt idx="606">
                  <c:v>73</c:v>
                </c:pt>
                <c:pt idx="607">
                  <c:v>88</c:v>
                </c:pt>
                <c:pt idx="608">
                  <c:v>83</c:v>
                </c:pt>
                <c:pt idx="609">
                  <c:v>83</c:v>
                </c:pt>
                <c:pt idx="610">
                  <c:v>81</c:v>
                </c:pt>
                <c:pt idx="611">
                  <c:v>78</c:v>
                </c:pt>
                <c:pt idx="612">
                  <c:v>84</c:v>
                </c:pt>
                <c:pt idx="613">
                  <c:v>79</c:v>
                </c:pt>
                <c:pt idx="614">
                  <c:v>76</c:v>
                </c:pt>
                <c:pt idx="615">
                  <c:v>79</c:v>
                </c:pt>
                <c:pt idx="616">
                  <c:v>71</c:v>
                </c:pt>
                <c:pt idx="617">
                  <c:v>63</c:v>
                </c:pt>
                <c:pt idx="618">
                  <c:v>65</c:v>
                </c:pt>
                <c:pt idx="619">
                  <c:v>80</c:v>
                </c:pt>
                <c:pt idx="620">
                  <c:v>60</c:v>
                </c:pt>
                <c:pt idx="621">
                  <c:v>78</c:v>
                </c:pt>
                <c:pt idx="622">
                  <c:v>68</c:v>
                </c:pt>
                <c:pt idx="623">
                  <c:v>68</c:v>
                </c:pt>
                <c:pt idx="624">
                  <c:v>65</c:v>
                </c:pt>
                <c:pt idx="625">
                  <c:v>75</c:v>
                </c:pt>
                <c:pt idx="626">
                  <c:v>70</c:v>
                </c:pt>
                <c:pt idx="627">
                  <c:v>68</c:v>
                </c:pt>
                <c:pt idx="628">
                  <c:v>75</c:v>
                </c:pt>
                <c:pt idx="629">
                  <c:v>69</c:v>
                </c:pt>
                <c:pt idx="630">
                  <c:v>67</c:v>
                </c:pt>
                <c:pt idx="631">
                  <c:v>64</c:v>
                </c:pt>
                <c:pt idx="632">
                  <c:v>73</c:v>
                </c:pt>
                <c:pt idx="633">
                  <c:v>71</c:v>
                </c:pt>
                <c:pt idx="634">
                  <c:v>72</c:v>
                </c:pt>
                <c:pt idx="635">
                  <c:v>75</c:v>
                </c:pt>
                <c:pt idx="636">
                  <c:v>82</c:v>
                </c:pt>
                <c:pt idx="637">
                  <c:v>71</c:v>
                </c:pt>
                <c:pt idx="638">
                  <c:v>67</c:v>
                </c:pt>
                <c:pt idx="639">
                  <c:v>68</c:v>
                </c:pt>
                <c:pt idx="640">
                  <c:v>75</c:v>
                </c:pt>
                <c:pt idx="641">
                  <c:v>71</c:v>
                </c:pt>
                <c:pt idx="642">
                  <c:v>65</c:v>
                </c:pt>
                <c:pt idx="643">
                  <c:v>66</c:v>
                </c:pt>
                <c:pt idx="644">
                  <c:v>72</c:v>
                </c:pt>
                <c:pt idx="645">
                  <c:v>64</c:v>
                </c:pt>
                <c:pt idx="646">
                  <c:v>75</c:v>
                </c:pt>
                <c:pt idx="647">
                  <c:v>83</c:v>
                </c:pt>
                <c:pt idx="648">
                  <c:v>68</c:v>
                </c:pt>
                <c:pt idx="649">
                  <c:v>74</c:v>
                </c:pt>
                <c:pt idx="650">
                  <c:v>76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72</c:v>
                </c:pt>
                <c:pt idx="655">
                  <c:v>78</c:v>
                </c:pt>
                <c:pt idx="656">
                  <c:v>80</c:v>
                </c:pt>
                <c:pt idx="657">
                  <c:v>78</c:v>
                </c:pt>
                <c:pt idx="658">
                  <c:v>75</c:v>
                </c:pt>
                <c:pt idx="659">
                  <c:v>80</c:v>
                </c:pt>
                <c:pt idx="660">
                  <c:v>86</c:v>
                </c:pt>
                <c:pt idx="661">
                  <c:v>71</c:v>
                </c:pt>
                <c:pt idx="662">
                  <c:v>78</c:v>
                </c:pt>
                <c:pt idx="663">
                  <c:v>74</c:v>
                </c:pt>
                <c:pt idx="664">
                  <c:v>61</c:v>
                </c:pt>
                <c:pt idx="665">
                  <c:v>62</c:v>
                </c:pt>
                <c:pt idx="666">
                  <c:v>71</c:v>
                </c:pt>
                <c:pt idx="667">
                  <c:v>72</c:v>
                </c:pt>
                <c:pt idx="668">
                  <c:v>73</c:v>
                </c:pt>
                <c:pt idx="669">
                  <c:v>71</c:v>
                </c:pt>
                <c:pt idx="670">
                  <c:v>61</c:v>
                </c:pt>
                <c:pt idx="671">
                  <c:v>74</c:v>
                </c:pt>
                <c:pt idx="672">
                  <c:v>61</c:v>
                </c:pt>
                <c:pt idx="673">
                  <c:v>77</c:v>
                </c:pt>
                <c:pt idx="674">
                  <c:v>74</c:v>
                </c:pt>
                <c:pt idx="675">
                  <c:v>65</c:v>
                </c:pt>
                <c:pt idx="676">
                  <c:v>77</c:v>
                </c:pt>
                <c:pt idx="677">
                  <c:v>78</c:v>
                </c:pt>
                <c:pt idx="678">
                  <c:v>69</c:v>
                </c:pt>
                <c:pt idx="679">
                  <c:v>57</c:v>
                </c:pt>
                <c:pt idx="680">
                  <c:v>86</c:v>
                </c:pt>
                <c:pt idx="681">
                  <c:v>90</c:v>
                </c:pt>
                <c:pt idx="682">
                  <c:v>82</c:v>
                </c:pt>
                <c:pt idx="683">
                  <c:v>79</c:v>
                </c:pt>
                <c:pt idx="684">
                  <c:v>74</c:v>
                </c:pt>
                <c:pt idx="685">
                  <c:v>74</c:v>
                </c:pt>
                <c:pt idx="686">
                  <c:v>72</c:v>
                </c:pt>
                <c:pt idx="687">
                  <c:v>61</c:v>
                </c:pt>
                <c:pt idx="688">
                  <c:v>77</c:v>
                </c:pt>
                <c:pt idx="689">
                  <c:v>75</c:v>
                </c:pt>
                <c:pt idx="690">
                  <c:v>61</c:v>
                </c:pt>
                <c:pt idx="691">
                  <c:v>70</c:v>
                </c:pt>
                <c:pt idx="692">
                  <c:v>75</c:v>
                </c:pt>
                <c:pt idx="693">
                  <c:v>64</c:v>
                </c:pt>
                <c:pt idx="694">
                  <c:v>69</c:v>
                </c:pt>
                <c:pt idx="695">
                  <c:v>69</c:v>
                </c:pt>
                <c:pt idx="696">
                  <c:v>56</c:v>
                </c:pt>
                <c:pt idx="697">
                  <c:v>71</c:v>
                </c:pt>
                <c:pt idx="698">
                  <c:v>63</c:v>
                </c:pt>
                <c:pt idx="699">
                  <c:v>69</c:v>
                </c:pt>
                <c:pt idx="700">
                  <c:v>73</c:v>
                </c:pt>
                <c:pt idx="701">
                  <c:v>68</c:v>
                </c:pt>
                <c:pt idx="702">
                  <c:v>67</c:v>
                </c:pt>
                <c:pt idx="703">
                  <c:v>72</c:v>
                </c:pt>
                <c:pt idx="704">
                  <c:v>76</c:v>
                </c:pt>
                <c:pt idx="705">
                  <c:v>72</c:v>
                </c:pt>
                <c:pt idx="706">
                  <c:v>76</c:v>
                </c:pt>
                <c:pt idx="707">
                  <c:v>70</c:v>
                </c:pt>
                <c:pt idx="708">
                  <c:v>65</c:v>
                </c:pt>
                <c:pt idx="709">
                  <c:v>72</c:v>
                </c:pt>
                <c:pt idx="710">
                  <c:v>65</c:v>
                </c:pt>
                <c:pt idx="711">
                  <c:v>88</c:v>
                </c:pt>
                <c:pt idx="712">
                  <c:v>64</c:v>
                </c:pt>
                <c:pt idx="713">
                  <c:v>60</c:v>
                </c:pt>
                <c:pt idx="715">
                  <c:v>69</c:v>
                </c:pt>
                <c:pt idx="716">
                  <c:v>77</c:v>
                </c:pt>
                <c:pt idx="717">
                  <c:v>68</c:v>
                </c:pt>
                <c:pt idx="718">
                  <c:v>67</c:v>
                </c:pt>
                <c:pt idx="719">
                  <c:v>73</c:v>
                </c:pt>
                <c:pt idx="720">
                  <c:v>69</c:v>
                </c:pt>
                <c:pt idx="721">
                  <c:v>83</c:v>
                </c:pt>
                <c:pt idx="722">
                  <c:v>72</c:v>
                </c:pt>
                <c:pt idx="723">
                  <c:v>81</c:v>
                </c:pt>
                <c:pt idx="724">
                  <c:v>75</c:v>
                </c:pt>
                <c:pt idx="725">
                  <c:v>65</c:v>
                </c:pt>
                <c:pt idx="726">
                  <c:v>57</c:v>
                </c:pt>
                <c:pt idx="727">
                  <c:v>75</c:v>
                </c:pt>
                <c:pt idx="728">
                  <c:v>65</c:v>
                </c:pt>
                <c:pt idx="729">
                  <c:v>76</c:v>
                </c:pt>
                <c:pt idx="730">
                  <c:v>68</c:v>
                </c:pt>
                <c:pt idx="731">
                  <c:v>74</c:v>
                </c:pt>
                <c:pt idx="732">
                  <c:v>75</c:v>
                </c:pt>
                <c:pt idx="733">
                  <c:v>76</c:v>
                </c:pt>
                <c:pt idx="734">
                  <c:v>87</c:v>
                </c:pt>
                <c:pt idx="735">
                  <c:v>62</c:v>
                </c:pt>
                <c:pt idx="736">
                  <c:v>77</c:v>
                </c:pt>
                <c:pt idx="737">
                  <c:v>81</c:v>
                </c:pt>
                <c:pt idx="738">
                  <c:v>77</c:v>
                </c:pt>
                <c:pt idx="739">
                  <c:v>69</c:v>
                </c:pt>
                <c:pt idx="740">
                  <c:v>78</c:v>
                </c:pt>
                <c:pt idx="741">
                  <c:v>68</c:v>
                </c:pt>
                <c:pt idx="742">
                  <c:v>74</c:v>
                </c:pt>
                <c:pt idx="743">
                  <c:v>67</c:v>
                </c:pt>
                <c:pt idx="744">
                  <c:v>72</c:v>
                </c:pt>
                <c:pt idx="745">
                  <c:v>75</c:v>
                </c:pt>
                <c:pt idx="746">
                  <c:v>69</c:v>
                </c:pt>
                <c:pt idx="747">
                  <c:v>76</c:v>
                </c:pt>
                <c:pt idx="748">
                  <c:v>63</c:v>
                </c:pt>
                <c:pt idx="749">
                  <c:v>77</c:v>
                </c:pt>
                <c:pt idx="750">
                  <c:v>58</c:v>
                </c:pt>
                <c:pt idx="751">
                  <c:v>71</c:v>
                </c:pt>
                <c:pt idx="752">
                  <c:v>77</c:v>
                </c:pt>
                <c:pt idx="753">
                  <c:v>70</c:v>
                </c:pt>
                <c:pt idx="754">
                  <c:v>76</c:v>
                </c:pt>
                <c:pt idx="755">
                  <c:v>60</c:v>
                </c:pt>
                <c:pt idx="756">
                  <c:v>60</c:v>
                </c:pt>
                <c:pt idx="757">
                  <c:v>64</c:v>
                </c:pt>
                <c:pt idx="758">
                  <c:v>67</c:v>
                </c:pt>
                <c:pt idx="759">
                  <c:v>77</c:v>
                </c:pt>
                <c:pt idx="760">
                  <c:v>72</c:v>
                </c:pt>
                <c:pt idx="761">
                  <c:v>76</c:v>
                </c:pt>
                <c:pt idx="762">
                  <c:v>74</c:v>
                </c:pt>
                <c:pt idx="763">
                  <c:v>81</c:v>
                </c:pt>
                <c:pt idx="764">
                  <c:v>67</c:v>
                </c:pt>
                <c:pt idx="765">
                  <c:v>73</c:v>
                </c:pt>
                <c:pt idx="766">
                  <c:v>73</c:v>
                </c:pt>
                <c:pt idx="767">
                  <c:v>75</c:v>
                </c:pt>
                <c:pt idx="768">
                  <c:v>78</c:v>
                </c:pt>
                <c:pt idx="769">
                  <c:v>72</c:v>
                </c:pt>
                <c:pt idx="770">
                  <c:v>79</c:v>
                </c:pt>
                <c:pt idx="771">
                  <c:v>76</c:v>
                </c:pt>
                <c:pt idx="772">
                  <c:v>74</c:v>
                </c:pt>
                <c:pt idx="773">
                  <c:v>74</c:v>
                </c:pt>
                <c:pt idx="774">
                  <c:v>85</c:v>
                </c:pt>
                <c:pt idx="775">
                  <c:v>65</c:v>
                </c:pt>
                <c:pt idx="776">
                  <c:v>64</c:v>
                </c:pt>
                <c:pt idx="777">
                  <c:v>66</c:v>
                </c:pt>
                <c:pt idx="778">
                  <c:v>72</c:v>
                </c:pt>
                <c:pt idx="779">
                  <c:v>73</c:v>
                </c:pt>
                <c:pt idx="780">
                  <c:v>75</c:v>
                </c:pt>
                <c:pt idx="781">
                  <c:v>87</c:v>
                </c:pt>
                <c:pt idx="782">
                  <c:v>82</c:v>
                </c:pt>
                <c:pt idx="783">
                  <c:v>79</c:v>
                </c:pt>
                <c:pt idx="784">
                  <c:v>81</c:v>
                </c:pt>
                <c:pt idx="785">
                  <c:v>68</c:v>
                </c:pt>
                <c:pt idx="786">
                  <c:v>74</c:v>
                </c:pt>
                <c:pt idx="787">
                  <c:v>76</c:v>
                </c:pt>
                <c:pt idx="788">
                  <c:v>74</c:v>
                </c:pt>
                <c:pt idx="789">
                  <c:v>63</c:v>
                </c:pt>
                <c:pt idx="790">
                  <c:v>70</c:v>
                </c:pt>
                <c:pt idx="791">
                  <c:v>78</c:v>
                </c:pt>
                <c:pt idx="792">
                  <c:v>75</c:v>
                </c:pt>
                <c:pt idx="793">
                  <c:v>72</c:v>
                </c:pt>
                <c:pt idx="794">
                  <c:v>72</c:v>
                </c:pt>
                <c:pt idx="795">
                  <c:v>74</c:v>
                </c:pt>
                <c:pt idx="796">
                  <c:v>75</c:v>
                </c:pt>
                <c:pt idx="797">
                  <c:v>77</c:v>
                </c:pt>
                <c:pt idx="798">
                  <c:v>70</c:v>
                </c:pt>
                <c:pt idx="799">
                  <c:v>72</c:v>
                </c:pt>
                <c:pt idx="800">
                  <c:v>73</c:v>
                </c:pt>
                <c:pt idx="801">
                  <c:v>75</c:v>
                </c:pt>
                <c:pt idx="802">
                  <c:v>77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79</c:v>
                </c:pt>
                <c:pt idx="807">
                  <c:v>72</c:v>
                </c:pt>
                <c:pt idx="808">
                  <c:v>79</c:v>
                </c:pt>
                <c:pt idx="809">
                  <c:v>68</c:v>
                </c:pt>
                <c:pt idx="810">
                  <c:v>69</c:v>
                </c:pt>
                <c:pt idx="811">
                  <c:v>86</c:v>
                </c:pt>
                <c:pt idx="812">
                  <c:v>81</c:v>
                </c:pt>
                <c:pt idx="813">
                  <c:v>81</c:v>
                </c:pt>
                <c:pt idx="814">
                  <c:v>79</c:v>
                </c:pt>
                <c:pt idx="815">
                  <c:v>80</c:v>
                </c:pt>
                <c:pt idx="816">
                  <c:v>76</c:v>
                </c:pt>
                <c:pt idx="817">
                  <c:v>71</c:v>
                </c:pt>
                <c:pt idx="818">
                  <c:v>60</c:v>
                </c:pt>
                <c:pt idx="819">
                  <c:v>78</c:v>
                </c:pt>
                <c:pt idx="820">
                  <c:v>72</c:v>
                </c:pt>
                <c:pt idx="821">
                  <c:v>77</c:v>
                </c:pt>
                <c:pt idx="822">
                  <c:v>76</c:v>
                </c:pt>
                <c:pt idx="823">
                  <c:v>68</c:v>
                </c:pt>
                <c:pt idx="824">
                  <c:v>71</c:v>
                </c:pt>
                <c:pt idx="825">
                  <c:v>71</c:v>
                </c:pt>
                <c:pt idx="826">
                  <c:v>75</c:v>
                </c:pt>
                <c:pt idx="827">
                  <c:v>73</c:v>
                </c:pt>
                <c:pt idx="828">
                  <c:v>78</c:v>
                </c:pt>
                <c:pt idx="829">
                  <c:v>83</c:v>
                </c:pt>
                <c:pt idx="830">
                  <c:v>85</c:v>
                </c:pt>
                <c:pt idx="831">
                  <c:v>74</c:v>
                </c:pt>
                <c:pt idx="832">
                  <c:v>76</c:v>
                </c:pt>
                <c:pt idx="833">
                  <c:v>69</c:v>
                </c:pt>
                <c:pt idx="834">
                  <c:v>71</c:v>
                </c:pt>
                <c:pt idx="835">
                  <c:v>57</c:v>
                </c:pt>
                <c:pt idx="836">
                  <c:v>53</c:v>
                </c:pt>
                <c:pt idx="837">
                  <c:v>60</c:v>
                </c:pt>
                <c:pt idx="838">
                  <c:v>86</c:v>
                </c:pt>
                <c:pt idx="839">
                  <c:v>80</c:v>
                </c:pt>
                <c:pt idx="840">
                  <c:v>83</c:v>
                </c:pt>
                <c:pt idx="841">
                  <c:v>73</c:v>
                </c:pt>
                <c:pt idx="842">
                  <c:v>78</c:v>
                </c:pt>
                <c:pt idx="843">
                  <c:v>66</c:v>
                </c:pt>
                <c:pt idx="844">
                  <c:v>76</c:v>
                </c:pt>
                <c:pt idx="845">
                  <c:v>80</c:v>
                </c:pt>
                <c:pt idx="846">
                  <c:v>73</c:v>
                </c:pt>
                <c:pt idx="847">
                  <c:v>74</c:v>
                </c:pt>
                <c:pt idx="848">
                  <c:v>70</c:v>
                </c:pt>
                <c:pt idx="849">
                  <c:v>74</c:v>
                </c:pt>
                <c:pt idx="850">
                  <c:v>72</c:v>
                </c:pt>
                <c:pt idx="851">
                  <c:v>77</c:v>
                </c:pt>
                <c:pt idx="852">
                  <c:v>80</c:v>
                </c:pt>
                <c:pt idx="853">
                  <c:v>62</c:v>
                </c:pt>
                <c:pt idx="854">
                  <c:v>74</c:v>
                </c:pt>
                <c:pt idx="855">
                  <c:v>75</c:v>
                </c:pt>
                <c:pt idx="856">
                  <c:v>72</c:v>
                </c:pt>
                <c:pt idx="857">
                  <c:v>83</c:v>
                </c:pt>
                <c:pt idx="858">
                  <c:v>72</c:v>
                </c:pt>
                <c:pt idx="859">
                  <c:v>75</c:v>
                </c:pt>
                <c:pt idx="860">
                  <c:v>76</c:v>
                </c:pt>
                <c:pt idx="861">
                  <c:v>84</c:v>
                </c:pt>
                <c:pt idx="862">
                  <c:v>84</c:v>
                </c:pt>
                <c:pt idx="863">
                  <c:v>62</c:v>
                </c:pt>
                <c:pt idx="864">
                  <c:v>72</c:v>
                </c:pt>
                <c:pt idx="865">
                  <c:v>71</c:v>
                </c:pt>
                <c:pt idx="866">
                  <c:v>70</c:v>
                </c:pt>
                <c:pt idx="867">
                  <c:v>63</c:v>
                </c:pt>
                <c:pt idx="868">
                  <c:v>65</c:v>
                </c:pt>
                <c:pt idx="869">
                  <c:v>64</c:v>
                </c:pt>
                <c:pt idx="870">
                  <c:v>74</c:v>
                </c:pt>
                <c:pt idx="871">
                  <c:v>78</c:v>
                </c:pt>
                <c:pt idx="872">
                  <c:v>78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74</c:v>
                </c:pt>
                <c:pt idx="877">
                  <c:v>72</c:v>
                </c:pt>
                <c:pt idx="878">
                  <c:v>72</c:v>
                </c:pt>
                <c:pt idx="879">
                  <c:v>65</c:v>
                </c:pt>
                <c:pt idx="880">
                  <c:v>68</c:v>
                </c:pt>
                <c:pt idx="881">
                  <c:v>81</c:v>
                </c:pt>
                <c:pt idx="882">
                  <c:v>86</c:v>
                </c:pt>
                <c:pt idx="883">
                  <c:v>88</c:v>
                </c:pt>
                <c:pt idx="884">
                  <c:v>77</c:v>
                </c:pt>
                <c:pt idx="885">
                  <c:v>78</c:v>
                </c:pt>
                <c:pt idx="886">
                  <c:v>73</c:v>
                </c:pt>
                <c:pt idx="887">
                  <c:v>74</c:v>
                </c:pt>
                <c:pt idx="888">
                  <c:v>73</c:v>
                </c:pt>
                <c:pt idx="889">
                  <c:v>76</c:v>
                </c:pt>
                <c:pt idx="890">
                  <c:v>75</c:v>
                </c:pt>
                <c:pt idx="891">
                  <c:v>80</c:v>
                </c:pt>
                <c:pt idx="892">
                  <c:v>68</c:v>
                </c:pt>
                <c:pt idx="893">
                  <c:v>74</c:v>
                </c:pt>
                <c:pt idx="894">
                  <c:v>76</c:v>
                </c:pt>
                <c:pt idx="895">
                  <c:v>79</c:v>
                </c:pt>
                <c:pt idx="896">
                  <c:v>76</c:v>
                </c:pt>
                <c:pt idx="897">
                  <c:v>89</c:v>
                </c:pt>
                <c:pt idx="898">
                  <c:v>85</c:v>
                </c:pt>
                <c:pt idx="899">
                  <c:v>79</c:v>
                </c:pt>
                <c:pt idx="900">
                  <c:v>81</c:v>
                </c:pt>
                <c:pt idx="901">
                  <c:v>67</c:v>
                </c:pt>
                <c:pt idx="902">
                  <c:v>71</c:v>
                </c:pt>
                <c:pt idx="903">
                  <c:v>87</c:v>
                </c:pt>
                <c:pt idx="904">
                  <c:v>85</c:v>
                </c:pt>
                <c:pt idx="905">
                  <c:v>77</c:v>
                </c:pt>
                <c:pt idx="906">
                  <c:v>85</c:v>
                </c:pt>
                <c:pt idx="907">
                  <c:v>83</c:v>
                </c:pt>
                <c:pt idx="908">
                  <c:v>82</c:v>
                </c:pt>
                <c:pt idx="909">
                  <c:v>86</c:v>
                </c:pt>
                <c:pt idx="910">
                  <c:v>76</c:v>
                </c:pt>
                <c:pt idx="911">
                  <c:v>71</c:v>
                </c:pt>
                <c:pt idx="912">
                  <c:v>62</c:v>
                </c:pt>
                <c:pt idx="913">
                  <c:v>75</c:v>
                </c:pt>
                <c:pt idx="914">
                  <c:v>84</c:v>
                </c:pt>
                <c:pt idx="915">
                  <c:v>80</c:v>
                </c:pt>
                <c:pt idx="916">
                  <c:v>82</c:v>
                </c:pt>
                <c:pt idx="917">
                  <c:v>82</c:v>
                </c:pt>
                <c:pt idx="918">
                  <c:v>95</c:v>
                </c:pt>
                <c:pt idx="919">
                  <c:v>82</c:v>
                </c:pt>
                <c:pt idx="920">
                  <c:v>82</c:v>
                </c:pt>
                <c:pt idx="921">
                  <c:v>73</c:v>
                </c:pt>
                <c:pt idx="922">
                  <c:v>76</c:v>
                </c:pt>
                <c:pt idx="923">
                  <c:v>77</c:v>
                </c:pt>
                <c:pt idx="924">
                  <c:v>74</c:v>
                </c:pt>
                <c:pt idx="925">
                  <c:v>77</c:v>
                </c:pt>
                <c:pt idx="926">
                  <c:v>81</c:v>
                </c:pt>
                <c:pt idx="927">
                  <c:v>71</c:v>
                </c:pt>
                <c:pt idx="928">
                  <c:v>72</c:v>
                </c:pt>
                <c:pt idx="929">
                  <c:v>74</c:v>
                </c:pt>
                <c:pt idx="930">
                  <c:v>77</c:v>
                </c:pt>
                <c:pt idx="931">
                  <c:v>78</c:v>
                </c:pt>
                <c:pt idx="932">
                  <c:v>66</c:v>
                </c:pt>
                <c:pt idx="933">
                  <c:v>76</c:v>
                </c:pt>
                <c:pt idx="934">
                  <c:v>77</c:v>
                </c:pt>
                <c:pt idx="935">
                  <c:v>75</c:v>
                </c:pt>
                <c:pt idx="936">
                  <c:v>73</c:v>
                </c:pt>
                <c:pt idx="937">
                  <c:v>72</c:v>
                </c:pt>
                <c:pt idx="938">
                  <c:v>78</c:v>
                </c:pt>
                <c:pt idx="939">
                  <c:v>73</c:v>
                </c:pt>
                <c:pt idx="940">
                  <c:v>79</c:v>
                </c:pt>
                <c:pt idx="941">
                  <c:v>74</c:v>
                </c:pt>
                <c:pt idx="942">
                  <c:v>71</c:v>
                </c:pt>
                <c:pt idx="943">
                  <c:v>65</c:v>
                </c:pt>
                <c:pt idx="944">
                  <c:v>66</c:v>
                </c:pt>
                <c:pt idx="945">
                  <c:v>62</c:v>
                </c:pt>
                <c:pt idx="946">
                  <c:v>84</c:v>
                </c:pt>
                <c:pt idx="947">
                  <c:v>82</c:v>
                </c:pt>
                <c:pt idx="948">
                  <c:v>78</c:v>
                </c:pt>
                <c:pt idx="949">
                  <c:v>73</c:v>
                </c:pt>
                <c:pt idx="950">
                  <c:v>72</c:v>
                </c:pt>
                <c:pt idx="951">
                  <c:v>68</c:v>
                </c:pt>
                <c:pt idx="952">
                  <c:v>74</c:v>
                </c:pt>
                <c:pt idx="953">
                  <c:v>73</c:v>
                </c:pt>
                <c:pt idx="954">
                  <c:v>70</c:v>
                </c:pt>
                <c:pt idx="955">
                  <c:v>68</c:v>
                </c:pt>
                <c:pt idx="956">
                  <c:v>75</c:v>
                </c:pt>
                <c:pt idx="957">
                  <c:v>73</c:v>
                </c:pt>
                <c:pt idx="958">
                  <c:v>72</c:v>
                </c:pt>
                <c:pt idx="959">
                  <c:v>72</c:v>
                </c:pt>
                <c:pt idx="960">
                  <c:v>66</c:v>
                </c:pt>
                <c:pt idx="961">
                  <c:v>67</c:v>
                </c:pt>
                <c:pt idx="962">
                  <c:v>72</c:v>
                </c:pt>
                <c:pt idx="963">
                  <c:v>70</c:v>
                </c:pt>
                <c:pt idx="964">
                  <c:v>80</c:v>
                </c:pt>
                <c:pt idx="965">
                  <c:v>71</c:v>
                </c:pt>
                <c:pt idx="966">
                  <c:v>69</c:v>
                </c:pt>
                <c:pt idx="967">
                  <c:v>72</c:v>
                </c:pt>
                <c:pt idx="968">
                  <c:v>73</c:v>
                </c:pt>
                <c:pt idx="969">
                  <c:v>66</c:v>
                </c:pt>
                <c:pt idx="970">
                  <c:v>68</c:v>
                </c:pt>
                <c:pt idx="972">
                  <c:v>80</c:v>
                </c:pt>
                <c:pt idx="973">
                  <c:v>68</c:v>
                </c:pt>
                <c:pt idx="974">
                  <c:v>65</c:v>
                </c:pt>
                <c:pt idx="975">
                  <c:v>74</c:v>
                </c:pt>
                <c:pt idx="976">
                  <c:v>74</c:v>
                </c:pt>
                <c:pt idx="978">
                  <c:v>80</c:v>
                </c:pt>
                <c:pt idx="979">
                  <c:v>79</c:v>
                </c:pt>
                <c:pt idx="980">
                  <c:v>57</c:v>
                </c:pt>
                <c:pt idx="981">
                  <c:v>68</c:v>
                </c:pt>
                <c:pt idx="982">
                  <c:v>71</c:v>
                </c:pt>
                <c:pt idx="983">
                  <c:v>71</c:v>
                </c:pt>
                <c:pt idx="984">
                  <c:v>68</c:v>
                </c:pt>
                <c:pt idx="985">
                  <c:v>70</c:v>
                </c:pt>
                <c:pt idx="986">
                  <c:v>68</c:v>
                </c:pt>
                <c:pt idx="987">
                  <c:v>63</c:v>
                </c:pt>
                <c:pt idx="988">
                  <c:v>78</c:v>
                </c:pt>
                <c:pt idx="989">
                  <c:v>76</c:v>
                </c:pt>
                <c:pt idx="990">
                  <c:v>71</c:v>
                </c:pt>
                <c:pt idx="991">
                  <c:v>73</c:v>
                </c:pt>
                <c:pt idx="992">
                  <c:v>73</c:v>
                </c:pt>
                <c:pt idx="993">
                  <c:v>73</c:v>
                </c:pt>
                <c:pt idx="994">
                  <c:v>85</c:v>
                </c:pt>
                <c:pt idx="995">
                  <c:v>81</c:v>
                </c:pt>
                <c:pt idx="996">
                  <c:v>85</c:v>
                </c:pt>
                <c:pt idx="997">
                  <c:v>80</c:v>
                </c:pt>
                <c:pt idx="998">
                  <c:v>79</c:v>
                </c:pt>
                <c:pt idx="999">
                  <c:v>68</c:v>
                </c:pt>
                <c:pt idx="1000">
                  <c:v>82</c:v>
                </c:pt>
                <c:pt idx="1001">
                  <c:v>81</c:v>
                </c:pt>
                <c:pt idx="1002">
                  <c:v>78</c:v>
                </c:pt>
                <c:pt idx="1003">
                  <c:v>76</c:v>
                </c:pt>
                <c:pt idx="1004">
                  <c:v>74</c:v>
                </c:pt>
                <c:pt idx="1005">
                  <c:v>67</c:v>
                </c:pt>
                <c:pt idx="1006">
                  <c:v>67</c:v>
                </c:pt>
                <c:pt idx="1007">
                  <c:v>77</c:v>
                </c:pt>
                <c:pt idx="1008">
                  <c:v>76</c:v>
                </c:pt>
                <c:pt idx="1009">
                  <c:v>89</c:v>
                </c:pt>
                <c:pt idx="1010">
                  <c:v>79</c:v>
                </c:pt>
                <c:pt idx="1011">
                  <c:v>74</c:v>
                </c:pt>
                <c:pt idx="1012">
                  <c:v>81</c:v>
                </c:pt>
                <c:pt idx="1013">
                  <c:v>74</c:v>
                </c:pt>
                <c:pt idx="1014">
                  <c:v>70</c:v>
                </c:pt>
                <c:pt idx="1015">
                  <c:v>77</c:v>
                </c:pt>
                <c:pt idx="1016">
                  <c:v>77</c:v>
                </c:pt>
                <c:pt idx="1017">
                  <c:v>70</c:v>
                </c:pt>
                <c:pt idx="1018">
                  <c:v>75</c:v>
                </c:pt>
                <c:pt idx="1019">
                  <c:v>77</c:v>
                </c:pt>
                <c:pt idx="1020">
                  <c:v>80</c:v>
                </c:pt>
                <c:pt idx="1021">
                  <c:v>77</c:v>
                </c:pt>
                <c:pt idx="1022">
                  <c:v>75</c:v>
                </c:pt>
                <c:pt idx="1023">
                  <c:v>85</c:v>
                </c:pt>
                <c:pt idx="1024">
                  <c:v>71</c:v>
                </c:pt>
                <c:pt idx="1025">
                  <c:v>69</c:v>
                </c:pt>
                <c:pt idx="1026">
                  <c:v>72</c:v>
                </c:pt>
                <c:pt idx="1027">
                  <c:v>70</c:v>
                </c:pt>
                <c:pt idx="1028">
                  <c:v>74</c:v>
                </c:pt>
                <c:pt idx="1029">
                  <c:v>75</c:v>
                </c:pt>
                <c:pt idx="1030">
                  <c:v>74</c:v>
                </c:pt>
                <c:pt idx="1031">
                  <c:v>71</c:v>
                </c:pt>
                <c:pt idx="1032">
                  <c:v>74</c:v>
                </c:pt>
                <c:pt idx="1033">
                  <c:v>76</c:v>
                </c:pt>
                <c:pt idx="1034">
                  <c:v>74</c:v>
                </c:pt>
                <c:pt idx="1035">
                  <c:v>76</c:v>
                </c:pt>
                <c:pt idx="1036">
                  <c:v>67</c:v>
                </c:pt>
                <c:pt idx="1037">
                  <c:v>77</c:v>
                </c:pt>
                <c:pt idx="1038">
                  <c:v>67</c:v>
                </c:pt>
                <c:pt idx="1039">
                  <c:v>65</c:v>
                </c:pt>
                <c:pt idx="1040">
                  <c:v>76</c:v>
                </c:pt>
                <c:pt idx="1041">
                  <c:v>82</c:v>
                </c:pt>
                <c:pt idx="1042">
                  <c:v>73</c:v>
                </c:pt>
                <c:pt idx="1043">
                  <c:v>73</c:v>
                </c:pt>
                <c:pt idx="1044">
                  <c:v>69</c:v>
                </c:pt>
                <c:pt idx="1045">
                  <c:v>71</c:v>
                </c:pt>
                <c:pt idx="1046">
                  <c:v>73</c:v>
                </c:pt>
                <c:pt idx="1047">
                  <c:v>74</c:v>
                </c:pt>
                <c:pt idx="1048">
                  <c:v>76</c:v>
                </c:pt>
                <c:pt idx="1049">
                  <c:v>70</c:v>
                </c:pt>
                <c:pt idx="1050">
                  <c:v>73</c:v>
                </c:pt>
                <c:pt idx="1051">
                  <c:v>69</c:v>
                </c:pt>
                <c:pt idx="1053">
                  <c:v>69</c:v>
                </c:pt>
                <c:pt idx="1054">
                  <c:v>73</c:v>
                </c:pt>
                <c:pt idx="1055">
                  <c:v>71</c:v>
                </c:pt>
                <c:pt idx="1056">
                  <c:v>76</c:v>
                </c:pt>
                <c:pt idx="1057">
                  <c:v>71</c:v>
                </c:pt>
                <c:pt idx="1058">
                  <c:v>73</c:v>
                </c:pt>
                <c:pt idx="1059">
                  <c:v>78</c:v>
                </c:pt>
                <c:pt idx="1060">
                  <c:v>74</c:v>
                </c:pt>
                <c:pt idx="1061">
                  <c:v>83</c:v>
                </c:pt>
                <c:pt idx="1062">
                  <c:v>84</c:v>
                </c:pt>
                <c:pt idx="1063">
                  <c:v>87</c:v>
                </c:pt>
                <c:pt idx="1064">
                  <c:v>72</c:v>
                </c:pt>
                <c:pt idx="1065">
                  <c:v>79</c:v>
                </c:pt>
                <c:pt idx="1066">
                  <c:v>76</c:v>
                </c:pt>
                <c:pt idx="1067">
                  <c:v>68</c:v>
                </c:pt>
                <c:pt idx="1068">
                  <c:v>67</c:v>
                </c:pt>
                <c:pt idx="1069">
                  <c:v>63</c:v>
                </c:pt>
                <c:pt idx="1070">
                  <c:v>70</c:v>
                </c:pt>
                <c:pt idx="1071">
                  <c:v>70</c:v>
                </c:pt>
                <c:pt idx="1072">
                  <c:v>67</c:v>
                </c:pt>
                <c:pt idx="1073">
                  <c:v>64</c:v>
                </c:pt>
                <c:pt idx="1074">
                  <c:v>74</c:v>
                </c:pt>
                <c:pt idx="1075">
                  <c:v>76</c:v>
                </c:pt>
                <c:pt idx="1076">
                  <c:v>86</c:v>
                </c:pt>
                <c:pt idx="1077">
                  <c:v>76</c:v>
                </c:pt>
                <c:pt idx="1078">
                  <c:v>74</c:v>
                </c:pt>
                <c:pt idx="1079">
                  <c:v>70</c:v>
                </c:pt>
                <c:pt idx="1080">
                  <c:v>72</c:v>
                </c:pt>
                <c:pt idx="1081">
                  <c:v>69</c:v>
                </c:pt>
                <c:pt idx="1082">
                  <c:v>83</c:v>
                </c:pt>
                <c:pt idx="1083">
                  <c:v>81</c:v>
                </c:pt>
                <c:pt idx="1084">
                  <c:v>71</c:v>
                </c:pt>
                <c:pt idx="1085">
                  <c:v>72</c:v>
                </c:pt>
                <c:pt idx="1086">
                  <c:v>74</c:v>
                </c:pt>
                <c:pt idx="1087">
                  <c:v>67</c:v>
                </c:pt>
                <c:pt idx="1088">
                  <c:v>66</c:v>
                </c:pt>
                <c:pt idx="1089">
                  <c:v>74</c:v>
                </c:pt>
                <c:pt idx="1090">
                  <c:v>72</c:v>
                </c:pt>
                <c:pt idx="1091">
                  <c:v>67</c:v>
                </c:pt>
                <c:pt idx="1092">
                  <c:v>68</c:v>
                </c:pt>
                <c:pt idx="1093">
                  <c:v>71</c:v>
                </c:pt>
                <c:pt idx="1094">
                  <c:v>71</c:v>
                </c:pt>
                <c:pt idx="1095">
                  <c:v>65</c:v>
                </c:pt>
                <c:pt idx="1096">
                  <c:v>69</c:v>
                </c:pt>
                <c:pt idx="1097">
                  <c:v>65</c:v>
                </c:pt>
                <c:pt idx="1098">
                  <c:v>77</c:v>
                </c:pt>
                <c:pt idx="1099">
                  <c:v>74</c:v>
                </c:pt>
                <c:pt idx="1100">
                  <c:v>73</c:v>
                </c:pt>
                <c:pt idx="1101">
                  <c:v>74</c:v>
                </c:pt>
                <c:pt idx="1102">
                  <c:v>75</c:v>
                </c:pt>
                <c:pt idx="1103">
                  <c:v>76</c:v>
                </c:pt>
                <c:pt idx="1104">
                  <c:v>76</c:v>
                </c:pt>
                <c:pt idx="1105">
                  <c:v>67</c:v>
                </c:pt>
                <c:pt idx="1106">
                  <c:v>70</c:v>
                </c:pt>
                <c:pt idx="1107">
                  <c:v>71</c:v>
                </c:pt>
                <c:pt idx="1108">
                  <c:v>67</c:v>
                </c:pt>
                <c:pt idx="1109">
                  <c:v>62</c:v>
                </c:pt>
                <c:pt idx="1110">
                  <c:v>79</c:v>
                </c:pt>
                <c:pt idx="1112">
                  <c:v>87</c:v>
                </c:pt>
                <c:pt idx="1113">
                  <c:v>83</c:v>
                </c:pt>
                <c:pt idx="1114">
                  <c:v>75</c:v>
                </c:pt>
                <c:pt idx="1115">
                  <c:v>75</c:v>
                </c:pt>
                <c:pt idx="1116">
                  <c:v>71</c:v>
                </c:pt>
                <c:pt idx="1117">
                  <c:v>74</c:v>
                </c:pt>
                <c:pt idx="1118">
                  <c:v>67</c:v>
                </c:pt>
                <c:pt idx="1119">
                  <c:v>66</c:v>
                </c:pt>
                <c:pt idx="1120">
                  <c:v>70</c:v>
                </c:pt>
                <c:pt idx="1121">
                  <c:v>69</c:v>
                </c:pt>
                <c:pt idx="1122">
                  <c:v>58</c:v>
                </c:pt>
                <c:pt idx="1123">
                  <c:v>60</c:v>
                </c:pt>
                <c:pt idx="1124">
                  <c:v>75</c:v>
                </c:pt>
                <c:pt idx="1125">
                  <c:v>75</c:v>
                </c:pt>
                <c:pt idx="1126">
                  <c:v>73</c:v>
                </c:pt>
                <c:pt idx="1127">
                  <c:v>70</c:v>
                </c:pt>
                <c:pt idx="1128">
                  <c:v>72</c:v>
                </c:pt>
                <c:pt idx="1129">
                  <c:v>63</c:v>
                </c:pt>
                <c:pt idx="1130">
                  <c:v>64</c:v>
                </c:pt>
                <c:pt idx="1131">
                  <c:v>63</c:v>
                </c:pt>
                <c:pt idx="1132">
                  <c:v>74</c:v>
                </c:pt>
                <c:pt idx="1133">
                  <c:v>75</c:v>
                </c:pt>
                <c:pt idx="1134">
                  <c:v>72</c:v>
                </c:pt>
                <c:pt idx="1135">
                  <c:v>73</c:v>
                </c:pt>
                <c:pt idx="1136">
                  <c:v>72</c:v>
                </c:pt>
                <c:pt idx="1137">
                  <c:v>65</c:v>
                </c:pt>
                <c:pt idx="1138">
                  <c:v>77</c:v>
                </c:pt>
                <c:pt idx="1139">
                  <c:v>75</c:v>
                </c:pt>
                <c:pt idx="1140">
                  <c:v>73</c:v>
                </c:pt>
                <c:pt idx="1141">
                  <c:v>74</c:v>
                </c:pt>
                <c:pt idx="1142">
                  <c:v>64</c:v>
                </c:pt>
                <c:pt idx="1143">
                  <c:v>67</c:v>
                </c:pt>
                <c:pt idx="1144">
                  <c:v>75</c:v>
                </c:pt>
                <c:pt idx="1145">
                  <c:v>76</c:v>
                </c:pt>
                <c:pt idx="1146">
                  <c:v>78</c:v>
                </c:pt>
                <c:pt idx="1147">
                  <c:v>69</c:v>
                </c:pt>
                <c:pt idx="1148">
                  <c:v>70</c:v>
                </c:pt>
                <c:pt idx="1149">
                  <c:v>72</c:v>
                </c:pt>
                <c:pt idx="1150">
                  <c:v>80</c:v>
                </c:pt>
                <c:pt idx="1151">
                  <c:v>76</c:v>
                </c:pt>
                <c:pt idx="1152">
                  <c:v>74</c:v>
                </c:pt>
                <c:pt idx="1153">
                  <c:v>86</c:v>
                </c:pt>
                <c:pt idx="1154">
                  <c:v>87</c:v>
                </c:pt>
                <c:pt idx="1155">
                  <c:v>73</c:v>
                </c:pt>
                <c:pt idx="1156">
                  <c:v>80</c:v>
                </c:pt>
                <c:pt idx="1157">
                  <c:v>87</c:v>
                </c:pt>
                <c:pt idx="1158">
                  <c:v>87</c:v>
                </c:pt>
                <c:pt idx="1159">
                  <c:v>77</c:v>
                </c:pt>
                <c:pt idx="1160">
                  <c:v>80</c:v>
                </c:pt>
                <c:pt idx="1161">
                  <c:v>80</c:v>
                </c:pt>
                <c:pt idx="1162">
                  <c:v>89</c:v>
                </c:pt>
                <c:pt idx="1163">
                  <c:v>81</c:v>
                </c:pt>
                <c:pt idx="1164">
                  <c:v>81</c:v>
                </c:pt>
                <c:pt idx="1165">
                  <c:v>85</c:v>
                </c:pt>
                <c:pt idx="1166">
                  <c:v>75</c:v>
                </c:pt>
                <c:pt idx="1167">
                  <c:v>75</c:v>
                </c:pt>
                <c:pt idx="1168">
                  <c:v>74</c:v>
                </c:pt>
                <c:pt idx="1169">
                  <c:v>71</c:v>
                </c:pt>
                <c:pt idx="1170">
                  <c:v>87</c:v>
                </c:pt>
                <c:pt idx="1171">
                  <c:v>79</c:v>
                </c:pt>
                <c:pt idx="1172">
                  <c:v>80</c:v>
                </c:pt>
                <c:pt idx="1173">
                  <c:v>83</c:v>
                </c:pt>
                <c:pt idx="1174">
                  <c:v>82</c:v>
                </c:pt>
                <c:pt idx="1175">
                  <c:v>70</c:v>
                </c:pt>
                <c:pt idx="1176">
                  <c:v>68</c:v>
                </c:pt>
                <c:pt idx="1177">
                  <c:v>64</c:v>
                </c:pt>
                <c:pt idx="1178">
                  <c:v>62</c:v>
                </c:pt>
                <c:pt idx="1180">
                  <c:v>80</c:v>
                </c:pt>
                <c:pt idx="1181">
                  <c:v>82</c:v>
                </c:pt>
                <c:pt idx="1182">
                  <c:v>82</c:v>
                </c:pt>
                <c:pt idx="1183">
                  <c:v>81</c:v>
                </c:pt>
                <c:pt idx="1184">
                  <c:v>73</c:v>
                </c:pt>
                <c:pt idx="1185">
                  <c:v>76</c:v>
                </c:pt>
                <c:pt idx="1186">
                  <c:v>73</c:v>
                </c:pt>
                <c:pt idx="1187">
                  <c:v>80</c:v>
                </c:pt>
                <c:pt idx="1188">
                  <c:v>72</c:v>
                </c:pt>
                <c:pt idx="1189">
                  <c:v>75</c:v>
                </c:pt>
                <c:pt idx="1190">
                  <c:v>74</c:v>
                </c:pt>
                <c:pt idx="1191">
                  <c:v>76</c:v>
                </c:pt>
                <c:pt idx="1192">
                  <c:v>70</c:v>
                </c:pt>
                <c:pt idx="1193">
                  <c:v>66</c:v>
                </c:pt>
                <c:pt idx="1194">
                  <c:v>65</c:v>
                </c:pt>
                <c:pt idx="1195">
                  <c:v>62</c:v>
                </c:pt>
                <c:pt idx="1196">
                  <c:v>79</c:v>
                </c:pt>
                <c:pt idx="1197">
                  <c:v>79</c:v>
                </c:pt>
                <c:pt idx="1198">
                  <c:v>80</c:v>
                </c:pt>
                <c:pt idx="1199">
                  <c:v>87</c:v>
                </c:pt>
                <c:pt idx="1200">
                  <c:v>80</c:v>
                </c:pt>
                <c:pt idx="1201">
                  <c:v>70</c:v>
                </c:pt>
                <c:pt idx="1202">
                  <c:v>67</c:v>
                </c:pt>
                <c:pt idx="1203">
                  <c:v>74</c:v>
                </c:pt>
                <c:pt idx="1204">
                  <c:v>72</c:v>
                </c:pt>
                <c:pt idx="1205">
                  <c:v>77</c:v>
                </c:pt>
                <c:pt idx="1206">
                  <c:v>78</c:v>
                </c:pt>
                <c:pt idx="1207">
                  <c:v>75</c:v>
                </c:pt>
                <c:pt idx="1208">
                  <c:v>74</c:v>
                </c:pt>
                <c:pt idx="1209">
                  <c:v>75</c:v>
                </c:pt>
                <c:pt idx="1210">
                  <c:v>65</c:v>
                </c:pt>
                <c:pt idx="1211">
                  <c:v>66</c:v>
                </c:pt>
                <c:pt idx="1212">
                  <c:v>64</c:v>
                </c:pt>
                <c:pt idx="1213">
                  <c:v>71</c:v>
                </c:pt>
                <c:pt idx="1214">
                  <c:v>70</c:v>
                </c:pt>
                <c:pt idx="1215">
                  <c:v>69</c:v>
                </c:pt>
                <c:pt idx="1216">
                  <c:v>61</c:v>
                </c:pt>
                <c:pt idx="1217">
                  <c:v>63</c:v>
                </c:pt>
                <c:pt idx="1218">
                  <c:v>77</c:v>
                </c:pt>
                <c:pt idx="1219">
                  <c:v>74</c:v>
                </c:pt>
                <c:pt idx="1220">
                  <c:v>71</c:v>
                </c:pt>
                <c:pt idx="1221">
                  <c:v>65</c:v>
                </c:pt>
                <c:pt idx="1222">
                  <c:v>80</c:v>
                </c:pt>
                <c:pt idx="1223">
                  <c:v>78</c:v>
                </c:pt>
                <c:pt idx="1224">
                  <c:v>68</c:v>
                </c:pt>
                <c:pt idx="1225">
                  <c:v>67</c:v>
                </c:pt>
                <c:pt idx="1226">
                  <c:v>61</c:v>
                </c:pt>
                <c:pt idx="1227">
                  <c:v>69</c:v>
                </c:pt>
                <c:pt idx="1228">
                  <c:v>67</c:v>
                </c:pt>
                <c:pt idx="1229">
                  <c:v>66</c:v>
                </c:pt>
                <c:pt idx="1230">
                  <c:v>73</c:v>
                </c:pt>
                <c:pt idx="1231">
                  <c:v>67</c:v>
                </c:pt>
                <c:pt idx="1232">
                  <c:v>57</c:v>
                </c:pt>
                <c:pt idx="1233">
                  <c:v>69</c:v>
                </c:pt>
                <c:pt idx="1234">
                  <c:v>75</c:v>
                </c:pt>
                <c:pt idx="1235">
                  <c:v>65</c:v>
                </c:pt>
                <c:pt idx="1236">
                  <c:v>65</c:v>
                </c:pt>
                <c:pt idx="1237">
                  <c:v>72</c:v>
                </c:pt>
                <c:pt idx="1238">
                  <c:v>70</c:v>
                </c:pt>
                <c:pt idx="1239">
                  <c:v>70</c:v>
                </c:pt>
                <c:pt idx="1240">
                  <c:v>71</c:v>
                </c:pt>
                <c:pt idx="1241">
                  <c:v>71</c:v>
                </c:pt>
                <c:pt idx="1242">
                  <c:v>74</c:v>
                </c:pt>
                <c:pt idx="1243">
                  <c:v>81</c:v>
                </c:pt>
                <c:pt idx="1244">
                  <c:v>73</c:v>
                </c:pt>
                <c:pt idx="1245">
                  <c:v>71</c:v>
                </c:pt>
                <c:pt idx="1246">
                  <c:v>68</c:v>
                </c:pt>
                <c:pt idx="1247">
                  <c:v>65</c:v>
                </c:pt>
                <c:pt idx="1248">
                  <c:v>66</c:v>
                </c:pt>
                <c:pt idx="1249">
                  <c:v>57</c:v>
                </c:pt>
                <c:pt idx="1250">
                  <c:v>66</c:v>
                </c:pt>
                <c:pt idx="1251">
                  <c:v>68</c:v>
                </c:pt>
                <c:pt idx="1252">
                  <c:v>69</c:v>
                </c:pt>
                <c:pt idx="1253">
                  <c:v>71</c:v>
                </c:pt>
                <c:pt idx="1254">
                  <c:v>67</c:v>
                </c:pt>
                <c:pt idx="1255">
                  <c:v>64</c:v>
                </c:pt>
                <c:pt idx="1256">
                  <c:v>63</c:v>
                </c:pt>
                <c:pt idx="1257">
                  <c:v>58</c:v>
                </c:pt>
                <c:pt idx="1258">
                  <c:v>57</c:v>
                </c:pt>
                <c:pt idx="1259">
                  <c:v>60</c:v>
                </c:pt>
                <c:pt idx="1260">
                  <c:v>66</c:v>
                </c:pt>
                <c:pt idx="1261">
                  <c:v>63</c:v>
                </c:pt>
                <c:pt idx="1262">
                  <c:v>76</c:v>
                </c:pt>
                <c:pt idx="1263">
                  <c:v>78</c:v>
                </c:pt>
                <c:pt idx="1264">
                  <c:v>74</c:v>
                </c:pt>
                <c:pt idx="1265">
                  <c:v>70</c:v>
                </c:pt>
                <c:pt idx="1266">
                  <c:v>71</c:v>
                </c:pt>
                <c:pt idx="1267">
                  <c:v>68</c:v>
                </c:pt>
                <c:pt idx="1268">
                  <c:v>73</c:v>
                </c:pt>
                <c:pt idx="1269">
                  <c:v>71</c:v>
                </c:pt>
                <c:pt idx="1270">
                  <c:v>65</c:v>
                </c:pt>
                <c:pt idx="1271">
                  <c:v>65</c:v>
                </c:pt>
                <c:pt idx="1272">
                  <c:v>68</c:v>
                </c:pt>
                <c:pt idx="1273">
                  <c:v>69</c:v>
                </c:pt>
                <c:pt idx="1274">
                  <c:v>71</c:v>
                </c:pt>
                <c:pt idx="1275">
                  <c:v>67</c:v>
                </c:pt>
                <c:pt idx="1276">
                  <c:v>67</c:v>
                </c:pt>
                <c:pt idx="1277">
                  <c:v>66</c:v>
                </c:pt>
                <c:pt idx="1278">
                  <c:v>61</c:v>
                </c:pt>
                <c:pt idx="1279">
                  <c:v>65</c:v>
                </c:pt>
                <c:pt idx="1280">
                  <c:v>72</c:v>
                </c:pt>
                <c:pt idx="1281">
                  <c:v>68</c:v>
                </c:pt>
                <c:pt idx="1282">
                  <c:v>68</c:v>
                </c:pt>
                <c:pt idx="1283">
                  <c:v>65</c:v>
                </c:pt>
                <c:pt idx="1284">
                  <c:v>73</c:v>
                </c:pt>
                <c:pt idx="1285">
                  <c:v>68</c:v>
                </c:pt>
                <c:pt idx="1286">
                  <c:v>73</c:v>
                </c:pt>
                <c:pt idx="1287">
                  <c:v>71</c:v>
                </c:pt>
                <c:pt idx="1288">
                  <c:v>64</c:v>
                </c:pt>
                <c:pt idx="1289">
                  <c:v>59</c:v>
                </c:pt>
                <c:pt idx="1290">
                  <c:v>64</c:v>
                </c:pt>
                <c:pt idx="1291">
                  <c:v>68</c:v>
                </c:pt>
                <c:pt idx="1292">
                  <c:v>66</c:v>
                </c:pt>
                <c:pt idx="1293">
                  <c:v>68</c:v>
                </c:pt>
                <c:pt idx="1294">
                  <c:v>62</c:v>
                </c:pt>
                <c:pt idx="1295">
                  <c:v>67</c:v>
                </c:pt>
                <c:pt idx="1296">
                  <c:v>72</c:v>
                </c:pt>
                <c:pt idx="1297">
                  <c:v>66</c:v>
                </c:pt>
                <c:pt idx="1298">
                  <c:v>69</c:v>
                </c:pt>
                <c:pt idx="1299">
                  <c:v>69</c:v>
                </c:pt>
                <c:pt idx="1300">
                  <c:v>53</c:v>
                </c:pt>
                <c:pt idx="1301">
                  <c:v>54</c:v>
                </c:pt>
                <c:pt idx="1302">
                  <c:v>56</c:v>
                </c:pt>
                <c:pt idx="1303">
                  <c:v>58</c:v>
                </c:pt>
                <c:pt idx="1304">
                  <c:v>68</c:v>
                </c:pt>
                <c:pt idx="1305">
                  <c:v>64</c:v>
                </c:pt>
                <c:pt idx="1306">
                  <c:v>69</c:v>
                </c:pt>
                <c:pt idx="1307">
                  <c:v>70</c:v>
                </c:pt>
                <c:pt idx="1308">
                  <c:v>66</c:v>
                </c:pt>
                <c:pt idx="1309">
                  <c:v>62</c:v>
                </c:pt>
                <c:pt idx="1310">
                  <c:v>59</c:v>
                </c:pt>
                <c:pt idx="1311">
                  <c:v>60</c:v>
                </c:pt>
                <c:pt idx="1312">
                  <c:v>60</c:v>
                </c:pt>
                <c:pt idx="1313">
                  <c:v>60</c:v>
                </c:pt>
                <c:pt idx="1314">
                  <c:v>62</c:v>
                </c:pt>
                <c:pt idx="1315">
                  <c:v>59</c:v>
                </c:pt>
                <c:pt idx="1316">
                  <c:v>55</c:v>
                </c:pt>
                <c:pt idx="1317">
                  <c:v>66</c:v>
                </c:pt>
                <c:pt idx="1318">
                  <c:v>66</c:v>
                </c:pt>
                <c:pt idx="1319">
                  <c:v>65</c:v>
                </c:pt>
                <c:pt idx="1320">
                  <c:v>63</c:v>
                </c:pt>
                <c:pt idx="1321">
                  <c:v>58</c:v>
                </c:pt>
                <c:pt idx="1322">
                  <c:v>59</c:v>
                </c:pt>
                <c:pt idx="1323">
                  <c:v>78</c:v>
                </c:pt>
                <c:pt idx="1324">
                  <c:v>73</c:v>
                </c:pt>
                <c:pt idx="1325">
                  <c:v>68</c:v>
                </c:pt>
                <c:pt idx="1326">
                  <c:v>68</c:v>
                </c:pt>
                <c:pt idx="1327">
                  <c:v>63</c:v>
                </c:pt>
                <c:pt idx="1328">
                  <c:v>72</c:v>
                </c:pt>
                <c:pt idx="1329">
                  <c:v>68</c:v>
                </c:pt>
                <c:pt idx="1330">
                  <c:v>74</c:v>
                </c:pt>
                <c:pt idx="1331">
                  <c:v>59</c:v>
                </c:pt>
                <c:pt idx="1332">
                  <c:v>63</c:v>
                </c:pt>
                <c:pt idx="1333">
                  <c:v>70</c:v>
                </c:pt>
                <c:pt idx="1334">
                  <c:v>71</c:v>
                </c:pt>
                <c:pt idx="1335">
                  <c:v>73</c:v>
                </c:pt>
                <c:pt idx="1336">
                  <c:v>70</c:v>
                </c:pt>
                <c:pt idx="1337">
                  <c:v>65</c:v>
                </c:pt>
                <c:pt idx="1338">
                  <c:v>51</c:v>
                </c:pt>
                <c:pt idx="1339">
                  <c:v>63</c:v>
                </c:pt>
                <c:pt idx="1340">
                  <c:v>63</c:v>
                </c:pt>
                <c:pt idx="1341">
                  <c:v>52</c:v>
                </c:pt>
                <c:pt idx="1342">
                  <c:v>66</c:v>
                </c:pt>
                <c:pt idx="1343">
                  <c:v>65</c:v>
                </c:pt>
                <c:pt idx="1344">
                  <c:v>67</c:v>
                </c:pt>
                <c:pt idx="1345">
                  <c:v>73</c:v>
                </c:pt>
                <c:pt idx="1346">
                  <c:v>71</c:v>
                </c:pt>
                <c:pt idx="1347">
                  <c:v>60</c:v>
                </c:pt>
                <c:pt idx="1348">
                  <c:v>70</c:v>
                </c:pt>
                <c:pt idx="1349">
                  <c:v>71</c:v>
                </c:pt>
                <c:pt idx="1350">
                  <c:v>56</c:v>
                </c:pt>
                <c:pt idx="1351">
                  <c:v>65</c:v>
                </c:pt>
                <c:pt idx="1352">
                  <c:v>68</c:v>
                </c:pt>
                <c:pt idx="1353">
                  <c:v>65</c:v>
                </c:pt>
                <c:pt idx="1354">
                  <c:v>65</c:v>
                </c:pt>
                <c:pt idx="1355">
                  <c:v>60</c:v>
                </c:pt>
                <c:pt idx="1356">
                  <c:v>65</c:v>
                </c:pt>
                <c:pt idx="1357">
                  <c:v>73</c:v>
                </c:pt>
                <c:pt idx="1358">
                  <c:v>70</c:v>
                </c:pt>
                <c:pt idx="1359">
                  <c:v>63</c:v>
                </c:pt>
                <c:pt idx="1360">
                  <c:v>69</c:v>
                </c:pt>
                <c:pt idx="1361">
                  <c:v>68</c:v>
                </c:pt>
                <c:pt idx="1362">
                  <c:v>66</c:v>
                </c:pt>
                <c:pt idx="1363">
                  <c:v>70</c:v>
                </c:pt>
                <c:pt idx="1364">
                  <c:v>64</c:v>
                </c:pt>
                <c:pt idx="1365">
                  <c:v>70</c:v>
                </c:pt>
                <c:pt idx="1366">
                  <c:v>65</c:v>
                </c:pt>
                <c:pt idx="1367">
                  <c:v>62</c:v>
                </c:pt>
                <c:pt idx="1368">
                  <c:v>66</c:v>
                </c:pt>
                <c:pt idx="1369">
                  <c:v>65</c:v>
                </c:pt>
                <c:pt idx="1370">
                  <c:v>67</c:v>
                </c:pt>
                <c:pt idx="1371">
                  <c:v>65</c:v>
                </c:pt>
                <c:pt idx="1372">
                  <c:v>67</c:v>
                </c:pt>
                <c:pt idx="1373">
                  <c:v>70</c:v>
                </c:pt>
                <c:pt idx="1374">
                  <c:v>70</c:v>
                </c:pt>
                <c:pt idx="1375">
                  <c:v>61</c:v>
                </c:pt>
                <c:pt idx="1376">
                  <c:v>64</c:v>
                </c:pt>
                <c:pt idx="1377">
                  <c:v>67</c:v>
                </c:pt>
                <c:pt idx="1378">
                  <c:v>66</c:v>
                </c:pt>
                <c:pt idx="1379">
                  <c:v>60</c:v>
                </c:pt>
                <c:pt idx="1380">
                  <c:v>63</c:v>
                </c:pt>
                <c:pt idx="1381">
                  <c:v>64</c:v>
                </c:pt>
                <c:pt idx="1382">
                  <c:v>61</c:v>
                </c:pt>
                <c:pt idx="1383">
                  <c:v>60</c:v>
                </c:pt>
                <c:pt idx="1384">
                  <c:v>61</c:v>
                </c:pt>
                <c:pt idx="1385">
                  <c:v>57</c:v>
                </c:pt>
                <c:pt idx="1386">
                  <c:v>58</c:v>
                </c:pt>
                <c:pt idx="1387">
                  <c:v>70</c:v>
                </c:pt>
                <c:pt idx="1388">
                  <c:v>69</c:v>
                </c:pt>
                <c:pt idx="1389">
                  <c:v>68</c:v>
                </c:pt>
                <c:pt idx="1390">
                  <c:v>65</c:v>
                </c:pt>
                <c:pt idx="1391">
                  <c:v>71</c:v>
                </c:pt>
                <c:pt idx="1392">
                  <c:v>70</c:v>
                </c:pt>
                <c:pt idx="1393">
                  <c:v>72</c:v>
                </c:pt>
                <c:pt idx="1394">
                  <c:v>68</c:v>
                </c:pt>
                <c:pt idx="1395">
                  <c:v>76</c:v>
                </c:pt>
                <c:pt idx="1396">
                  <c:v>78</c:v>
                </c:pt>
                <c:pt idx="1397">
                  <c:v>76</c:v>
                </c:pt>
                <c:pt idx="1398">
                  <c:v>82</c:v>
                </c:pt>
                <c:pt idx="1399">
                  <c:v>62</c:v>
                </c:pt>
                <c:pt idx="1400">
                  <c:v>82</c:v>
                </c:pt>
                <c:pt idx="1401">
                  <c:v>70</c:v>
                </c:pt>
                <c:pt idx="1402">
                  <c:v>71</c:v>
                </c:pt>
                <c:pt idx="1403">
                  <c:v>75</c:v>
                </c:pt>
                <c:pt idx="1404">
                  <c:v>75</c:v>
                </c:pt>
                <c:pt idx="1405">
                  <c:v>70</c:v>
                </c:pt>
                <c:pt idx="1406">
                  <c:v>71</c:v>
                </c:pt>
                <c:pt idx="1407">
                  <c:v>65</c:v>
                </c:pt>
                <c:pt idx="1408">
                  <c:v>66</c:v>
                </c:pt>
                <c:pt idx="1409">
                  <c:v>73</c:v>
                </c:pt>
                <c:pt idx="1410">
                  <c:v>76</c:v>
                </c:pt>
                <c:pt idx="1411">
                  <c:v>63</c:v>
                </c:pt>
                <c:pt idx="1412">
                  <c:v>64</c:v>
                </c:pt>
                <c:pt idx="1413">
                  <c:v>71</c:v>
                </c:pt>
                <c:pt idx="1414">
                  <c:v>71</c:v>
                </c:pt>
                <c:pt idx="1415">
                  <c:v>75</c:v>
                </c:pt>
                <c:pt idx="1416">
                  <c:v>55</c:v>
                </c:pt>
                <c:pt idx="1417">
                  <c:v>56</c:v>
                </c:pt>
                <c:pt idx="1418">
                  <c:v>71</c:v>
                </c:pt>
                <c:pt idx="1419">
                  <c:v>69</c:v>
                </c:pt>
                <c:pt idx="1420">
                  <c:v>65</c:v>
                </c:pt>
                <c:pt idx="1421">
                  <c:v>63</c:v>
                </c:pt>
                <c:pt idx="1422">
                  <c:v>74</c:v>
                </c:pt>
                <c:pt idx="1423">
                  <c:v>73</c:v>
                </c:pt>
                <c:pt idx="1424">
                  <c:v>68</c:v>
                </c:pt>
                <c:pt idx="1425">
                  <c:v>64</c:v>
                </c:pt>
                <c:pt idx="1426">
                  <c:v>64</c:v>
                </c:pt>
                <c:pt idx="1427">
                  <c:v>68</c:v>
                </c:pt>
                <c:pt idx="1428">
                  <c:v>65</c:v>
                </c:pt>
                <c:pt idx="1429">
                  <c:v>71</c:v>
                </c:pt>
                <c:pt idx="1430">
                  <c:v>72</c:v>
                </c:pt>
                <c:pt idx="1431">
                  <c:v>61</c:v>
                </c:pt>
                <c:pt idx="1432">
                  <c:v>67</c:v>
                </c:pt>
                <c:pt idx="1433">
                  <c:v>54</c:v>
                </c:pt>
                <c:pt idx="1434">
                  <c:v>60</c:v>
                </c:pt>
                <c:pt idx="1435">
                  <c:v>67</c:v>
                </c:pt>
                <c:pt idx="1436">
                  <c:v>58</c:v>
                </c:pt>
                <c:pt idx="1437">
                  <c:v>67</c:v>
                </c:pt>
                <c:pt idx="1438">
                  <c:v>69</c:v>
                </c:pt>
                <c:pt idx="1439">
                  <c:v>66</c:v>
                </c:pt>
                <c:pt idx="1440">
                  <c:v>66</c:v>
                </c:pt>
                <c:pt idx="1441">
                  <c:v>63</c:v>
                </c:pt>
                <c:pt idx="1442">
                  <c:v>59</c:v>
                </c:pt>
                <c:pt idx="1443">
                  <c:v>76</c:v>
                </c:pt>
                <c:pt idx="1444">
                  <c:v>75</c:v>
                </c:pt>
                <c:pt idx="1445">
                  <c:v>81</c:v>
                </c:pt>
                <c:pt idx="1446">
                  <c:v>67</c:v>
                </c:pt>
                <c:pt idx="1447">
                  <c:v>63</c:v>
                </c:pt>
                <c:pt idx="1448">
                  <c:v>60</c:v>
                </c:pt>
                <c:pt idx="1449">
                  <c:v>65</c:v>
                </c:pt>
                <c:pt idx="1450">
                  <c:v>76</c:v>
                </c:pt>
                <c:pt idx="1451">
                  <c:v>77</c:v>
                </c:pt>
                <c:pt idx="1452">
                  <c:v>75</c:v>
                </c:pt>
                <c:pt idx="1453">
                  <c:v>79</c:v>
                </c:pt>
                <c:pt idx="1454">
                  <c:v>73</c:v>
                </c:pt>
                <c:pt idx="1455">
                  <c:v>78</c:v>
                </c:pt>
                <c:pt idx="1456">
                  <c:v>74</c:v>
                </c:pt>
                <c:pt idx="1457">
                  <c:v>75</c:v>
                </c:pt>
                <c:pt idx="1458">
                  <c:v>74</c:v>
                </c:pt>
                <c:pt idx="1459">
                  <c:v>74</c:v>
                </c:pt>
                <c:pt idx="1460">
                  <c:v>76</c:v>
                </c:pt>
                <c:pt idx="1461">
                  <c:v>75</c:v>
                </c:pt>
                <c:pt idx="1462">
                  <c:v>72</c:v>
                </c:pt>
                <c:pt idx="1463">
                  <c:v>69</c:v>
                </c:pt>
                <c:pt idx="1464">
                  <c:v>70</c:v>
                </c:pt>
                <c:pt idx="1465">
                  <c:v>68</c:v>
                </c:pt>
                <c:pt idx="1466">
                  <c:v>68</c:v>
                </c:pt>
                <c:pt idx="1467">
                  <c:v>71</c:v>
                </c:pt>
                <c:pt idx="1468">
                  <c:v>74</c:v>
                </c:pt>
                <c:pt idx="1469">
                  <c:v>67</c:v>
                </c:pt>
                <c:pt idx="1470">
                  <c:v>69</c:v>
                </c:pt>
                <c:pt idx="1471">
                  <c:v>65</c:v>
                </c:pt>
                <c:pt idx="1472">
                  <c:v>65</c:v>
                </c:pt>
                <c:pt idx="1473">
                  <c:v>62</c:v>
                </c:pt>
                <c:pt idx="1474">
                  <c:v>64</c:v>
                </c:pt>
                <c:pt idx="1475">
                  <c:v>70</c:v>
                </c:pt>
                <c:pt idx="1476">
                  <c:v>60</c:v>
                </c:pt>
                <c:pt idx="1477">
                  <c:v>87</c:v>
                </c:pt>
                <c:pt idx="1478">
                  <c:v>85</c:v>
                </c:pt>
                <c:pt idx="1479">
                  <c:v>82</c:v>
                </c:pt>
                <c:pt idx="1480">
                  <c:v>84</c:v>
                </c:pt>
                <c:pt idx="1481">
                  <c:v>79</c:v>
                </c:pt>
                <c:pt idx="1482">
                  <c:v>75</c:v>
                </c:pt>
                <c:pt idx="1483">
                  <c:v>65</c:v>
                </c:pt>
                <c:pt idx="1484">
                  <c:v>70</c:v>
                </c:pt>
                <c:pt idx="1485">
                  <c:v>66</c:v>
                </c:pt>
                <c:pt idx="1486">
                  <c:v>76</c:v>
                </c:pt>
                <c:pt idx="1487">
                  <c:v>74</c:v>
                </c:pt>
                <c:pt idx="1488">
                  <c:v>83</c:v>
                </c:pt>
                <c:pt idx="1489">
                  <c:v>79</c:v>
                </c:pt>
                <c:pt idx="1490">
                  <c:v>81</c:v>
                </c:pt>
                <c:pt idx="1491">
                  <c:v>83</c:v>
                </c:pt>
                <c:pt idx="1492">
                  <c:v>75</c:v>
                </c:pt>
                <c:pt idx="1493">
                  <c:v>76</c:v>
                </c:pt>
                <c:pt idx="1494">
                  <c:v>68</c:v>
                </c:pt>
                <c:pt idx="1495">
                  <c:v>69</c:v>
                </c:pt>
                <c:pt idx="1496">
                  <c:v>60</c:v>
                </c:pt>
                <c:pt idx="1497">
                  <c:v>59</c:v>
                </c:pt>
                <c:pt idx="1498">
                  <c:v>70</c:v>
                </c:pt>
                <c:pt idx="1499">
                  <c:v>66</c:v>
                </c:pt>
                <c:pt idx="1500">
                  <c:v>76</c:v>
                </c:pt>
                <c:pt idx="1501">
                  <c:v>76</c:v>
                </c:pt>
                <c:pt idx="1502">
                  <c:v>69</c:v>
                </c:pt>
                <c:pt idx="1503">
                  <c:v>81</c:v>
                </c:pt>
                <c:pt idx="1504">
                  <c:v>76</c:v>
                </c:pt>
                <c:pt idx="1505">
                  <c:v>69</c:v>
                </c:pt>
                <c:pt idx="1506">
                  <c:v>69</c:v>
                </c:pt>
                <c:pt idx="1507">
                  <c:v>73</c:v>
                </c:pt>
                <c:pt idx="1508">
                  <c:v>72</c:v>
                </c:pt>
                <c:pt idx="1509">
                  <c:v>72</c:v>
                </c:pt>
                <c:pt idx="1510">
                  <c:v>67</c:v>
                </c:pt>
                <c:pt idx="1511">
                  <c:v>53</c:v>
                </c:pt>
                <c:pt idx="1512">
                  <c:v>69</c:v>
                </c:pt>
                <c:pt idx="1513">
                  <c:v>67</c:v>
                </c:pt>
                <c:pt idx="1514">
                  <c:v>64</c:v>
                </c:pt>
                <c:pt idx="1515">
                  <c:v>61</c:v>
                </c:pt>
                <c:pt idx="1516">
                  <c:v>72</c:v>
                </c:pt>
                <c:pt idx="1517">
                  <c:v>61</c:v>
                </c:pt>
                <c:pt idx="1518">
                  <c:v>73</c:v>
                </c:pt>
                <c:pt idx="1519">
                  <c:v>70</c:v>
                </c:pt>
                <c:pt idx="1520">
                  <c:v>73</c:v>
                </c:pt>
                <c:pt idx="1521">
                  <c:v>69</c:v>
                </c:pt>
                <c:pt idx="1522">
                  <c:v>70</c:v>
                </c:pt>
                <c:pt idx="1523">
                  <c:v>69</c:v>
                </c:pt>
                <c:pt idx="1524">
                  <c:v>73</c:v>
                </c:pt>
                <c:pt idx="1525">
                  <c:v>53</c:v>
                </c:pt>
                <c:pt idx="1526">
                  <c:v>65</c:v>
                </c:pt>
                <c:pt idx="1527">
                  <c:v>62</c:v>
                </c:pt>
                <c:pt idx="1528">
                  <c:v>65</c:v>
                </c:pt>
                <c:pt idx="1529">
                  <c:v>68</c:v>
                </c:pt>
                <c:pt idx="1530">
                  <c:v>59</c:v>
                </c:pt>
                <c:pt idx="1531">
                  <c:v>70</c:v>
                </c:pt>
                <c:pt idx="1532">
                  <c:v>69</c:v>
                </c:pt>
                <c:pt idx="1533">
                  <c:v>65</c:v>
                </c:pt>
                <c:pt idx="1534">
                  <c:v>58</c:v>
                </c:pt>
                <c:pt idx="1535">
                  <c:v>67</c:v>
                </c:pt>
                <c:pt idx="1536">
                  <c:v>67</c:v>
                </c:pt>
                <c:pt idx="1537">
                  <c:v>70</c:v>
                </c:pt>
                <c:pt idx="1538">
                  <c:v>70</c:v>
                </c:pt>
                <c:pt idx="1539">
                  <c:v>68</c:v>
                </c:pt>
                <c:pt idx="1540">
                  <c:v>83</c:v>
                </c:pt>
                <c:pt idx="1541">
                  <c:v>69</c:v>
                </c:pt>
                <c:pt idx="1542">
                  <c:v>70</c:v>
                </c:pt>
                <c:pt idx="1543">
                  <c:v>62</c:v>
                </c:pt>
                <c:pt idx="1544">
                  <c:v>61</c:v>
                </c:pt>
                <c:pt idx="1545">
                  <c:v>64</c:v>
                </c:pt>
                <c:pt idx="1546">
                  <c:v>64</c:v>
                </c:pt>
                <c:pt idx="1547">
                  <c:v>70</c:v>
                </c:pt>
                <c:pt idx="1548">
                  <c:v>71</c:v>
                </c:pt>
                <c:pt idx="1549">
                  <c:v>73</c:v>
                </c:pt>
                <c:pt idx="1550">
                  <c:v>62</c:v>
                </c:pt>
                <c:pt idx="1551">
                  <c:v>72</c:v>
                </c:pt>
                <c:pt idx="1552">
                  <c:v>74</c:v>
                </c:pt>
                <c:pt idx="1553">
                  <c:v>72</c:v>
                </c:pt>
                <c:pt idx="1554">
                  <c:v>68</c:v>
                </c:pt>
                <c:pt idx="1555">
                  <c:v>64</c:v>
                </c:pt>
                <c:pt idx="1556">
                  <c:v>67</c:v>
                </c:pt>
                <c:pt idx="1557">
                  <c:v>70</c:v>
                </c:pt>
                <c:pt idx="1558">
                  <c:v>81</c:v>
                </c:pt>
                <c:pt idx="1559">
                  <c:v>77</c:v>
                </c:pt>
                <c:pt idx="1560">
                  <c:v>78</c:v>
                </c:pt>
                <c:pt idx="1561">
                  <c:v>57</c:v>
                </c:pt>
                <c:pt idx="1562">
                  <c:v>75</c:v>
                </c:pt>
                <c:pt idx="1563">
                  <c:v>72</c:v>
                </c:pt>
                <c:pt idx="1564">
                  <c:v>71</c:v>
                </c:pt>
                <c:pt idx="1565">
                  <c:v>73</c:v>
                </c:pt>
                <c:pt idx="1566">
                  <c:v>74</c:v>
                </c:pt>
                <c:pt idx="1567">
                  <c:v>71</c:v>
                </c:pt>
                <c:pt idx="1568">
                  <c:v>58</c:v>
                </c:pt>
                <c:pt idx="1569">
                  <c:v>75</c:v>
                </c:pt>
                <c:pt idx="1570">
                  <c:v>77</c:v>
                </c:pt>
                <c:pt idx="1571">
                  <c:v>70</c:v>
                </c:pt>
                <c:pt idx="1572">
                  <c:v>70</c:v>
                </c:pt>
                <c:pt idx="1573">
                  <c:v>74</c:v>
                </c:pt>
                <c:pt idx="1574">
                  <c:v>73</c:v>
                </c:pt>
                <c:pt idx="1575">
                  <c:v>69</c:v>
                </c:pt>
                <c:pt idx="1576">
                  <c:v>67</c:v>
                </c:pt>
                <c:pt idx="1577">
                  <c:v>75</c:v>
                </c:pt>
                <c:pt idx="1578">
                  <c:v>65</c:v>
                </c:pt>
                <c:pt idx="1579">
                  <c:v>63</c:v>
                </c:pt>
                <c:pt idx="1580">
                  <c:v>60</c:v>
                </c:pt>
                <c:pt idx="1581">
                  <c:v>60</c:v>
                </c:pt>
                <c:pt idx="1582">
                  <c:v>70</c:v>
                </c:pt>
                <c:pt idx="1583">
                  <c:v>61</c:v>
                </c:pt>
                <c:pt idx="1584">
                  <c:v>58</c:v>
                </c:pt>
                <c:pt idx="1585">
                  <c:v>72</c:v>
                </c:pt>
                <c:pt idx="1586">
                  <c:v>70</c:v>
                </c:pt>
                <c:pt idx="1587">
                  <c:v>80</c:v>
                </c:pt>
                <c:pt idx="1588">
                  <c:v>75</c:v>
                </c:pt>
                <c:pt idx="1589">
                  <c:v>71</c:v>
                </c:pt>
                <c:pt idx="1590">
                  <c:v>71</c:v>
                </c:pt>
                <c:pt idx="1591">
                  <c:v>73</c:v>
                </c:pt>
                <c:pt idx="1592">
                  <c:v>67</c:v>
                </c:pt>
                <c:pt idx="1593">
                  <c:v>62</c:v>
                </c:pt>
                <c:pt idx="1594">
                  <c:v>70</c:v>
                </c:pt>
                <c:pt idx="1595">
                  <c:v>69</c:v>
                </c:pt>
                <c:pt idx="1596">
                  <c:v>69</c:v>
                </c:pt>
                <c:pt idx="1597">
                  <c:v>68</c:v>
                </c:pt>
                <c:pt idx="1598">
                  <c:v>66</c:v>
                </c:pt>
                <c:pt idx="1599">
                  <c:v>67</c:v>
                </c:pt>
                <c:pt idx="1600">
                  <c:v>69</c:v>
                </c:pt>
                <c:pt idx="1601">
                  <c:v>78</c:v>
                </c:pt>
                <c:pt idx="1602">
                  <c:v>77</c:v>
                </c:pt>
                <c:pt idx="1603">
                  <c:v>65</c:v>
                </c:pt>
                <c:pt idx="1604">
                  <c:v>74</c:v>
                </c:pt>
                <c:pt idx="1605">
                  <c:v>75</c:v>
                </c:pt>
                <c:pt idx="1606">
                  <c:v>68</c:v>
                </c:pt>
                <c:pt idx="1607">
                  <c:v>70</c:v>
                </c:pt>
                <c:pt idx="1608">
                  <c:v>69</c:v>
                </c:pt>
                <c:pt idx="1609">
                  <c:v>69</c:v>
                </c:pt>
                <c:pt idx="1610">
                  <c:v>55</c:v>
                </c:pt>
                <c:pt idx="1611">
                  <c:v>66</c:v>
                </c:pt>
                <c:pt idx="1612">
                  <c:v>69</c:v>
                </c:pt>
                <c:pt idx="1613">
                  <c:v>67</c:v>
                </c:pt>
                <c:pt idx="1614">
                  <c:v>69</c:v>
                </c:pt>
                <c:pt idx="1615">
                  <c:v>71</c:v>
                </c:pt>
                <c:pt idx="1616">
                  <c:v>58</c:v>
                </c:pt>
                <c:pt idx="1617">
                  <c:v>61</c:v>
                </c:pt>
                <c:pt idx="1618">
                  <c:v>74</c:v>
                </c:pt>
                <c:pt idx="1619">
                  <c:v>69</c:v>
                </c:pt>
                <c:pt idx="1620">
                  <c:v>70</c:v>
                </c:pt>
                <c:pt idx="1621">
                  <c:v>70</c:v>
                </c:pt>
                <c:pt idx="1622">
                  <c:v>68</c:v>
                </c:pt>
                <c:pt idx="1623">
                  <c:v>71</c:v>
                </c:pt>
                <c:pt idx="1624">
                  <c:v>68</c:v>
                </c:pt>
                <c:pt idx="1626">
                  <c:v>73</c:v>
                </c:pt>
                <c:pt idx="1627">
                  <c:v>73</c:v>
                </c:pt>
                <c:pt idx="1628">
                  <c:v>70</c:v>
                </c:pt>
                <c:pt idx="1629">
                  <c:v>74</c:v>
                </c:pt>
                <c:pt idx="1630">
                  <c:v>64</c:v>
                </c:pt>
                <c:pt idx="1631">
                  <c:v>72</c:v>
                </c:pt>
                <c:pt idx="1632">
                  <c:v>71</c:v>
                </c:pt>
                <c:pt idx="1633">
                  <c:v>70</c:v>
                </c:pt>
                <c:pt idx="1634">
                  <c:v>68</c:v>
                </c:pt>
                <c:pt idx="1635">
                  <c:v>72</c:v>
                </c:pt>
                <c:pt idx="1636">
                  <c:v>69</c:v>
                </c:pt>
                <c:pt idx="1637">
                  <c:v>76</c:v>
                </c:pt>
                <c:pt idx="1638">
                  <c:v>68</c:v>
                </c:pt>
                <c:pt idx="1639">
                  <c:v>70</c:v>
                </c:pt>
                <c:pt idx="1640">
                  <c:v>60</c:v>
                </c:pt>
                <c:pt idx="1641">
                  <c:v>57</c:v>
                </c:pt>
                <c:pt idx="1642">
                  <c:v>63</c:v>
                </c:pt>
                <c:pt idx="1643">
                  <c:v>59</c:v>
                </c:pt>
                <c:pt idx="1644">
                  <c:v>61</c:v>
                </c:pt>
                <c:pt idx="1645">
                  <c:v>64</c:v>
                </c:pt>
                <c:pt idx="1646">
                  <c:v>61</c:v>
                </c:pt>
                <c:pt idx="1647">
                  <c:v>65</c:v>
                </c:pt>
                <c:pt idx="1648">
                  <c:v>61</c:v>
                </c:pt>
                <c:pt idx="1649">
                  <c:v>64</c:v>
                </c:pt>
                <c:pt idx="1650">
                  <c:v>73</c:v>
                </c:pt>
                <c:pt idx="1651">
                  <c:v>71</c:v>
                </c:pt>
                <c:pt idx="1652">
                  <c:v>73</c:v>
                </c:pt>
                <c:pt idx="1653">
                  <c:v>67</c:v>
                </c:pt>
                <c:pt idx="1654">
                  <c:v>62</c:v>
                </c:pt>
                <c:pt idx="1655">
                  <c:v>60</c:v>
                </c:pt>
                <c:pt idx="1656">
                  <c:v>66</c:v>
                </c:pt>
                <c:pt idx="1657">
                  <c:v>68</c:v>
                </c:pt>
                <c:pt idx="1658">
                  <c:v>67</c:v>
                </c:pt>
                <c:pt idx="1659">
                  <c:v>57</c:v>
                </c:pt>
                <c:pt idx="1660">
                  <c:v>71</c:v>
                </c:pt>
                <c:pt idx="1661">
                  <c:v>70</c:v>
                </c:pt>
                <c:pt idx="1662">
                  <c:v>65</c:v>
                </c:pt>
                <c:pt idx="1663">
                  <c:v>71</c:v>
                </c:pt>
                <c:pt idx="1664">
                  <c:v>63</c:v>
                </c:pt>
                <c:pt idx="1665">
                  <c:v>71</c:v>
                </c:pt>
                <c:pt idx="1666">
                  <c:v>58</c:v>
                </c:pt>
                <c:pt idx="1667">
                  <c:v>69</c:v>
                </c:pt>
                <c:pt idx="1668">
                  <c:v>70</c:v>
                </c:pt>
                <c:pt idx="1672">
                  <c:v>60</c:v>
                </c:pt>
                <c:pt idx="1673">
                  <c:v>61</c:v>
                </c:pt>
                <c:pt idx="1674">
                  <c:v>53</c:v>
                </c:pt>
                <c:pt idx="1675">
                  <c:v>71</c:v>
                </c:pt>
                <c:pt idx="1676">
                  <c:v>73</c:v>
                </c:pt>
                <c:pt idx="1677">
                  <c:v>66</c:v>
                </c:pt>
                <c:pt idx="1678">
                  <c:v>66</c:v>
                </c:pt>
                <c:pt idx="1679">
                  <c:v>68</c:v>
                </c:pt>
                <c:pt idx="1680">
                  <c:v>71</c:v>
                </c:pt>
                <c:pt idx="1681">
                  <c:v>66</c:v>
                </c:pt>
                <c:pt idx="1682">
                  <c:v>72</c:v>
                </c:pt>
                <c:pt idx="1683">
                  <c:v>69</c:v>
                </c:pt>
                <c:pt idx="1684">
                  <c:v>72</c:v>
                </c:pt>
                <c:pt idx="1685">
                  <c:v>62</c:v>
                </c:pt>
                <c:pt idx="1686">
                  <c:v>61</c:v>
                </c:pt>
                <c:pt idx="1687">
                  <c:v>64</c:v>
                </c:pt>
                <c:pt idx="1688">
                  <c:v>63</c:v>
                </c:pt>
                <c:pt idx="1689">
                  <c:v>70</c:v>
                </c:pt>
                <c:pt idx="1690">
                  <c:v>72</c:v>
                </c:pt>
                <c:pt idx="1691">
                  <c:v>66</c:v>
                </c:pt>
                <c:pt idx="1692">
                  <c:v>64</c:v>
                </c:pt>
                <c:pt idx="1693">
                  <c:v>67</c:v>
                </c:pt>
                <c:pt idx="1694">
                  <c:v>69</c:v>
                </c:pt>
                <c:pt idx="1695">
                  <c:v>70</c:v>
                </c:pt>
                <c:pt idx="1696">
                  <c:v>68</c:v>
                </c:pt>
                <c:pt idx="1697">
                  <c:v>68</c:v>
                </c:pt>
                <c:pt idx="1698">
                  <c:v>68</c:v>
                </c:pt>
                <c:pt idx="1699">
                  <c:v>69</c:v>
                </c:pt>
                <c:pt idx="1700">
                  <c:v>71</c:v>
                </c:pt>
                <c:pt idx="1701">
                  <c:v>71</c:v>
                </c:pt>
                <c:pt idx="1702">
                  <c:v>68</c:v>
                </c:pt>
                <c:pt idx="1703">
                  <c:v>69</c:v>
                </c:pt>
                <c:pt idx="1704">
                  <c:v>65</c:v>
                </c:pt>
                <c:pt idx="1705">
                  <c:v>66</c:v>
                </c:pt>
                <c:pt idx="1706">
                  <c:v>66</c:v>
                </c:pt>
                <c:pt idx="1707">
                  <c:v>68</c:v>
                </c:pt>
                <c:pt idx="1708">
                  <c:v>72</c:v>
                </c:pt>
                <c:pt idx="1709">
                  <c:v>66</c:v>
                </c:pt>
                <c:pt idx="1710">
                  <c:v>74</c:v>
                </c:pt>
                <c:pt idx="1711">
                  <c:v>70</c:v>
                </c:pt>
                <c:pt idx="1712">
                  <c:v>70</c:v>
                </c:pt>
                <c:pt idx="1713">
                  <c:v>72</c:v>
                </c:pt>
                <c:pt idx="1714">
                  <c:v>57</c:v>
                </c:pt>
                <c:pt idx="1715">
                  <c:v>56</c:v>
                </c:pt>
                <c:pt idx="1716">
                  <c:v>66</c:v>
                </c:pt>
                <c:pt idx="1717">
                  <c:v>58</c:v>
                </c:pt>
                <c:pt idx="1718">
                  <c:v>71</c:v>
                </c:pt>
                <c:pt idx="1719">
                  <c:v>67</c:v>
                </c:pt>
                <c:pt idx="1720">
                  <c:v>66</c:v>
                </c:pt>
                <c:pt idx="1721">
                  <c:v>69</c:v>
                </c:pt>
                <c:pt idx="1722">
                  <c:v>64</c:v>
                </c:pt>
                <c:pt idx="1723">
                  <c:v>56</c:v>
                </c:pt>
                <c:pt idx="1724">
                  <c:v>64</c:v>
                </c:pt>
                <c:pt idx="1725">
                  <c:v>63</c:v>
                </c:pt>
                <c:pt idx="1726">
                  <c:v>69</c:v>
                </c:pt>
                <c:pt idx="1727">
                  <c:v>71</c:v>
                </c:pt>
                <c:pt idx="1728">
                  <c:v>61</c:v>
                </c:pt>
                <c:pt idx="1729">
                  <c:v>61</c:v>
                </c:pt>
                <c:pt idx="1730">
                  <c:v>72</c:v>
                </c:pt>
                <c:pt idx="1731">
                  <c:v>76</c:v>
                </c:pt>
                <c:pt idx="1732">
                  <c:v>74</c:v>
                </c:pt>
                <c:pt idx="1733">
                  <c:v>64</c:v>
                </c:pt>
                <c:pt idx="1734">
                  <c:v>64</c:v>
                </c:pt>
                <c:pt idx="1735">
                  <c:v>58</c:v>
                </c:pt>
                <c:pt idx="1736">
                  <c:v>60</c:v>
                </c:pt>
                <c:pt idx="1737">
                  <c:v>63</c:v>
                </c:pt>
                <c:pt idx="1738">
                  <c:v>67</c:v>
                </c:pt>
                <c:pt idx="1740">
                  <c:v>86</c:v>
                </c:pt>
                <c:pt idx="1741">
                  <c:v>88</c:v>
                </c:pt>
                <c:pt idx="1742">
                  <c:v>68</c:v>
                </c:pt>
                <c:pt idx="1743">
                  <c:v>74</c:v>
                </c:pt>
                <c:pt idx="1744">
                  <c:v>71</c:v>
                </c:pt>
                <c:pt idx="1745">
                  <c:v>78</c:v>
                </c:pt>
                <c:pt idx="1746">
                  <c:v>73</c:v>
                </c:pt>
                <c:pt idx="1747">
                  <c:v>75</c:v>
                </c:pt>
                <c:pt idx="1748">
                  <c:v>65</c:v>
                </c:pt>
                <c:pt idx="1749">
                  <c:v>65</c:v>
                </c:pt>
                <c:pt idx="1750">
                  <c:v>73</c:v>
                </c:pt>
                <c:pt idx="1751">
                  <c:v>74</c:v>
                </c:pt>
                <c:pt idx="1752">
                  <c:v>84</c:v>
                </c:pt>
                <c:pt idx="1753">
                  <c:v>80</c:v>
                </c:pt>
                <c:pt idx="1754">
                  <c:v>66</c:v>
                </c:pt>
                <c:pt idx="1755">
                  <c:v>63</c:v>
                </c:pt>
                <c:pt idx="1756">
                  <c:v>56</c:v>
                </c:pt>
                <c:pt idx="1757">
                  <c:v>54</c:v>
                </c:pt>
                <c:pt idx="1758">
                  <c:v>67</c:v>
                </c:pt>
                <c:pt idx="1759">
                  <c:v>68</c:v>
                </c:pt>
                <c:pt idx="1760">
                  <c:v>67</c:v>
                </c:pt>
                <c:pt idx="1761">
                  <c:v>68</c:v>
                </c:pt>
                <c:pt idx="1762">
                  <c:v>67</c:v>
                </c:pt>
                <c:pt idx="1763">
                  <c:v>78</c:v>
                </c:pt>
                <c:pt idx="1764">
                  <c:v>79</c:v>
                </c:pt>
                <c:pt idx="1765">
                  <c:v>68</c:v>
                </c:pt>
                <c:pt idx="1766">
                  <c:v>70</c:v>
                </c:pt>
                <c:pt idx="1767">
                  <c:v>69</c:v>
                </c:pt>
                <c:pt idx="1768">
                  <c:v>65</c:v>
                </c:pt>
                <c:pt idx="1769">
                  <c:v>69</c:v>
                </c:pt>
                <c:pt idx="1770">
                  <c:v>67</c:v>
                </c:pt>
                <c:pt idx="1771">
                  <c:v>73</c:v>
                </c:pt>
                <c:pt idx="1772">
                  <c:v>69</c:v>
                </c:pt>
                <c:pt idx="1773">
                  <c:v>71</c:v>
                </c:pt>
                <c:pt idx="1774">
                  <c:v>64</c:v>
                </c:pt>
                <c:pt idx="1775">
                  <c:v>60</c:v>
                </c:pt>
                <c:pt idx="1776">
                  <c:v>64</c:v>
                </c:pt>
                <c:pt idx="1777">
                  <c:v>58</c:v>
                </c:pt>
                <c:pt idx="1778">
                  <c:v>64</c:v>
                </c:pt>
                <c:pt idx="1779">
                  <c:v>61</c:v>
                </c:pt>
                <c:pt idx="1780">
                  <c:v>77</c:v>
                </c:pt>
                <c:pt idx="1781">
                  <c:v>71</c:v>
                </c:pt>
                <c:pt idx="1782">
                  <c:v>63</c:v>
                </c:pt>
                <c:pt idx="1783">
                  <c:v>64</c:v>
                </c:pt>
                <c:pt idx="1784">
                  <c:v>72</c:v>
                </c:pt>
                <c:pt idx="1785">
                  <c:v>69</c:v>
                </c:pt>
                <c:pt idx="1790">
                  <c:v>63</c:v>
                </c:pt>
                <c:pt idx="1791">
                  <c:v>62</c:v>
                </c:pt>
                <c:pt idx="1792">
                  <c:v>72</c:v>
                </c:pt>
                <c:pt idx="1793">
                  <c:v>73</c:v>
                </c:pt>
                <c:pt idx="1794">
                  <c:v>75</c:v>
                </c:pt>
                <c:pt idx="1795">
                  <c:v>65</c:v>
                </c:pt>
                <c:pt idx="1796">
                  <c:v>64</c:v>
                </c:pt>
                <c:pt idx="1797">
                  <c:v>72</c:v>
                </c:pt>
                <c:pt idx="1798">
                  <c:v>64</c:v>
                </c:pt>
                <c:pt idx="1799">
                  <c:v>62</c:v>
                </c:pt>
                <c:pt idx="1800">
                  <c:v>81</c:v>
                </c:pt>
                <c:pt idx="1801">
                  <c:v>85</c:v>
                </c:pt>
                <c:pt idx="1802">
                  <c:v>76</c:v>
                </c:pt>
                <c:pt idx="1803">
                  <c:v>70</c:v>
                </c:pt>
                <c:pt idx="1804">
                  <c:v>74</c:v>
                </c:pt>
                <c:pt idx="1805">
                  <c:v>75</c:v>
                </c:pt>
                <c:pt idx="1806">
                  <c:v>72</c:v>
                </c:pt>
                <c:pt idx="1807">
                  <c:v>83</c:v>
                </c:pt>
                <c:pt idx="1808">
                  <c:v>82</c:v>
                </c:pt>
                <c:pt idx="1809">
                  <c:v>84</c:v>
                </c:pt>
                <c:pt idx="1810">
                  <c:v>70</c:v>
                </c:pt>
                <c:pt idx="1811">
                  <c:v>68</c:v>
                </c:pt>
                <c:pt idx="1812">
                  <c:v>69</c:v>
                </c:pt>
                <c:pt idx="1813">
                  <c:v>55</c:v>
                </c:pt>
                <c:pt idx="1814">
                  <c:v>71</c:v>
                </c:pt>
                <c:pt idx="1815">
                  <c:v>57</c:v>
                </c:pt>
                <c:pt idx="1816">
                  <c:v>70</c:v>
                </c:pt>
                <c:pt idx="1817">
                  <c:v>57</c:v>
                </c:pt>
                <c:pt idx="1818">
                  <c:v>75</c:v>
                </c:pt>
                <c:pt idx="1819">
                  <c:v>72</c:v>
                </c:pt>
                <c:pt idx="1820">
                  <c:v>74</c:v>
                </c:pt>
                <c:pt idx="1821">
                  <c:v>62</c:v>
                </c:pt>
                <c:pt idx="1822">
                  <c:v>63</c:v>
                </c:pt>
                <c:pt idx="1823">
                  <c:v>73</c:v>
                </c:pt>
                <c:pt idx="1824">
                  <c:v>70</c:v>
                </c:pt>
                <c:pt idx="1825">
                  <c:v>71</c:v>
                </c:pt>
                <c:pt idx="1826">
                  <c:v>67</c:v>
                </c:pt>
                <c:pt idx="1827">
                  <c:v>64</c:v>
                </c:pt>
                <c:pt idx="1828">
                  <c:v>75</c:v>
                </c:pt>
                <c:pt idx="1829">
                  <c:v>87</c:v>
                </c:pt>
                <c:pt idx="1830">
                  <c:v>78</c:v>
                </c:pt>
                <c:pt idx="1831">
                  <c:v>60</c:v>
                </c:pt>
                <c:pt idx="1832">
                  <c:v>60</c:v>
                </c:pt>
                <c:pt idx="1833">
                  <c:v>81</c:v>
                </c:pt>
                <c:pt idx="1834">
                  <c:v>81</c:v>
                </c:pt>
                <c:pt idx="1835">
                  <c:v>62</c:v>
                </c:pt>
                <c:pt idx="1836">
                  <c:v>58</c:v>
                </c:pt>
                <c:pt idx="1837">
                  <c:v>80</c:v>
                </c:pt>
                <c:pt idx="1838">
                  <c:v>56</c:v>
                </c:pt>
                <c:pt idx="1839">
                  <c:v>85</c:v>
                </c:pt>
                <c:pt idx="1840">
                  <c:v>60</c:v>
                </c:pt>
                <c:pt idx="1841">
                  <c:v>77</c:v>
                </c:pt>
                <c:pt idx="1842">
                  <c:v>81</c:v>
                </c:pt>
                <c:pt idx="1843">
                  <c:v>66</c:v>
                </c:pt>
                <c:pt idx="1844">
                  <c:v>83</c:v>
                </c:pt>
                <c:pt idx="1845">
                  <c:v>83</c:v>
                </c:pt>
                <c:pt idx="1846">
                  <c:v>81</c:v>
                </c:pt>
                <c:pt idx="1847">
                  <c:v>78</c:v>
                </c:pt>
                <c:pt idx="1848">
                  <c:v>81</c:v>
                </c:pt>
                <c:pt idx="1849">
                  <c:v>76</c:v>
                </c:pt>
                <c:pt idx="1850">
                  <c:v>79</c:v>
                </c:pt>
                <c:pt idx="1851">
                  <c:v>64</c:v>
                </c:pt>
                <c:pt idx="1852">
                  <c:v>59</c:v>
                </c:pt>
                <c:pt idx="1853">
                  <c:v>69</c:v>
                </c:pt>
                <c:pt idx="1854">
                  <c:v>64</c:v>
                </c:pt>
                <c:pt idx="1855">
                  <c:v>71</c:v>
                </c:pt>
                <c:pt idx="1856">
                  <c:v>69</c:v>
                </c:pt>
                <c:pt idx="1857">
                  <c:v>60</c:v>
                </c:pt>
                <c:pt idx="1858">
                  <c:v>72</c:v>
                </c:pt>
                <c:pt idx="1859">
                  <c:v>67</c:v>
                </c:pt>
                <c:pt idx="1860">
                  <c:v>72</c:v>
                </c:pt>
                <c:pt idx="1861">
                  <c:v>65</c:v>
                </c:pt>
                <c:pt idx="1862">
                  <c:v>60</c:v>
                </c:pt>
                <c:pt idx="1863">
                  <c:v>58</c:v>
                </c:pt>
                <c:pt idx="1864">
                  <c:v>68</c:v>
                </c:pt>
                <c:pt idx="1865">
                  <c:v>62</c:v>
                </c:pt>
                <c:pt idx="1866">
                  <c:v>75</c:v>
                </c:pt>
                <c:pt idx="1867">
                  <c:v>75</c:v>
                </c:pt>
                <c:pt idx="1868">
                  <c:v>72</c:v>
                </c:pt>
                <c:pt idx="1869">
                  <c:v>71</c:v>
                </c:pt>
                <c:pt idx="1870">
                  <c:v>56</c:v>
                </c:pt>
                <c:pt idx="1871">
                  <c:v>74</c:v>
                </c:pt>
                <c:pt idx="1872">
                  <c:v>74</c:v>
                </c:pt>
                <c:pt idx="1873">
                  <c:v>61</c:v>
                </c:pt>
                <c:pt idx="1874">
                  <c:v>60</c:v>
                </c:pt>
                <c:pt idx="1875">
                  <c:v>75</c:v>
                </c:pt>
                <c:pt idx="1876">
                  <c:v>77</c:v>
                </c:pt>
                <c:pt idx="1877">
                  <c:v>53</c:v>
                </c:pt>
                <c:pt idx="1878">
                  <c:v>66</c:v>
                </c:pt>
                <c:pt idx="1879">
                  <c:v>70</c:v>
                </c:pt>
                <c:pt idx="1880">
                  <c:v>61</c:v>
                </c:pt>
                <c:pt idx="1881">
                  <c:v>58</c:v>
                </c:pt>
                <c:pt idx="1886">
                  <c:v>71</c:v>
                </c:pt>
                <c:pt idx="1887">
                  <c:v>72</c:v>
                </c:pt>
                <c:pt idx="1888">
                  <c:v>66</c:v>
                </c:pt>
                <c:pt idx="1889">
                  <c:v>64</c:v>
                </c:pt>
                <c:pt idx="1890">
                  <c:v>73</c:v>
                </c:pt>
                <c:pt idx="1891">
                  <c:v>73</c:v>
                </c:pt>
                <c:pt idx="1892">
                  <c:v>66</c:v>
                </c:pt>
                <c:pt idx="1893">
                  <c:v>70</c:v>
                </c:pt>
                <c:pt idx="1894">
                  <c:v>62</c:v>
                </c:pt>
                <c:pt idx="1895">
                  <c:v>66</c:v>
                </c:pt>
                <c:pt idx="1896">
                  <c:v>70</c:v>
                </c:pt>
                <c:pt idx="1897">
                  <c:v>69</c:v>
                </c:pt>
                <c:pt idx="1898">
                  <c:v>65</c:v>
                </c:pt>
                <c:pt idx="1899">
                  <c:v>65</c:v>
                </c:pt>
                <c:pt idx="1900">
                  <c:v>60</c:v>
                </c:pt>
                <c:pt idx="1901">
                  <c:v>61</c:v>
                </c:pt>
                <c:pt idx="1902">
                  <c:v>66</c:v>
                </c:pt>
                <c:pt idx="1903">
                  <c:v>73</c:v>
                </c:pt>
                <c:pt idx="1904">
                  <c:v>66</c:v>
                </c:pt>
                <c:pt idx="1905">
                  <c:v>64</c:v>
                </c:pt>
                <c:pt idx="1906">
                  <c:v>68</c:v>
                </c:pt>
                <c:pt idx="1907">
                  <c:v>66</c:v>
                </c:pt>
                <c:pt idx="1908">
                  <c:v>64</c:v>
                </c:pt>
                <c:pt idx="1909">
                  <c:v>61</c:v>
                </c:pt>
                <c:pt idx="1910">
                  <c:v>63</c:v>
                </c:pt>
                <c:pt idx="1911">
                  <c:v>64</c:v>
                </c:pt>
                <c:pt idx="1912">
                  <c:v>71</c:v>
                </c:pt>
                <c:pt idx="1913">
                  <c:v>67</c:v>
                </c:pt>
                <c:pt idx="1914">
                  <c:v>73</c:v>
                </c:pt>
                <c:pt idx="1915">
                  <c:v>70</c:v>
                </c:pt>
                <c:pt idx="1916">
                  <c:v>68</c:v>
                </c:pt>
                <c:pt idx="1917">
                  <c:v>72</c:v>
                </c:pt>
                <c:pt idx="1918">
                  <c:v>68</c:v>
                </c:pt>
                <c:pt idx="1919">
                  <c:v>66</c:v>
                </c:pt>
                <c:pt idx="1920">
                  <c:v>63</c:v>
                </c:pt>
                <c:pt idx="1921">
                  <c:v>62</c:v>
                </c:pt>
                <c:pt idx="1922">
                  <c:v>66</c:v>
                </c:pt>
                <c:pt idx="1923">
                  <c:v>54</c:v>
                </c:pt>
                <c:pt idx="1924">
                  <c:v>66</c:v>
                </c:pt>
                <c:pt idx="1925">
                  <c:v>63</c:v>
                </c:pt>
                <c:pt idx="1926">
                  <c:v>63</c:v>
                </c:pt>
                <c:pt idx="1927">
                  <c:v>61</c:v>
                </c:pt>
                <c:pt idx="1928">
                  <c:v>64</c:v>
                </c:pt>
                <c:pt idx="1929">
                  <c:v>64</c:v>
                </c:pt>
                <c:pt idx="1930">
                  <c:v>63</c:v>
                </c:pt>
                <c:pt idx="1931">
                  <c:v>62</c:v>
                </c:pt>
                <c:pt idx="1932">
                  <c:v>60</c:v>
                </c:pt>
                <c:pt idx="1933">
                  <c:v>59</c:v>
                </c:pt>
                <c:pt idx="1934">
                  <c:v>67</c:v>
                </c:pt>
                <c:pt idx="1935">
                  <c:v>62</c:v>
                </c:pt>
                <c:pt idx="1936">
                  <c:v>65</c:v>
                </c:pt>
                <c:pt idx="1937">
                  <c:v>61</c:v>
                </c:pt>
                <c:pt idx="1938">
                  <c:v>60</c:v>
                </c:pt>
                <c:pt idx="1939">
                  <c:v>66</c:v>
                </c:pt>
                <c:pt idx="1940">
                  <c:v>64</c:v>
                </c:pt>
                <c:pt idx="1941">
                  <c:v>65</c:v>
                </c:pt>
                <c:pt idx="1942">
                  <c:v>61</c:v>
                </c:pt>
                <c:pt idx="1943">
                  <c:v>66</c:v>
                </c:pt>
                <c:pt idx="1944">
                  <c:v>67</c:v>
                </c:pt>
                <c:pt idx="1947">
                  <c:v>65</c:v>
                </c:pt>
                <c:pt idx="1948">
                  <c:v>67</c:v>
                </c:pt>
                <c:pt idx="1949">
                  <c:v>70</c:v>
                </c:pt>
                <c:pt idx="1950">
                  <c:v>68</c:v>
                </c:pt>
                <c:pt idx="1951">
                  <c:v>70</c:v>
                </c:pt>
                <c:pt idx="1952">
                  <c:v>69</c:v>
                </c:pt>
                <c:pt idx="1953">
                  <c:v>69</c:v>
                </c:pt>
                <c:pt idx="1954">
                  <c:v>62</c:v>
                </c:pt>
                <c:pt idx="1955">
                  <c:v>65</c:v>
                </c:pt>
                <c:pt idx="1956">
                  <c:v>61</c:v>
                </c:pt>
                <c:pt idx="1957">
                  <c:v>66</c:v>
                </c:pt>
                <c:pt idx="1958">
                  <c:v>68</c:v>
                </c:pt>
                <c:pt idx="1959">
                  <c:v>75</c:v>
                </c:pt>
                <c:pt idx="1960">
                  <c:v>77</c:v>
                </c:pt>
                <c:pt idx="1961">
                  <c:v>67</c:v>
                </c:pt>
                <c:pt idx="1962">
                  <c:v>69</c:v>
                </c:pt>
                <c:pt idx="1963">
                  <c:v>70</c:v>
                </c:pt>
                <c:pt idx="1964">
                  <c:v>72</c:v>
                </c:pt>
                <c:pt idx="1965">
                  <c:v>57</c:v>
                </c:pt>
                <c:pt idx="1966">
                  <c:v>50</c:v>
                </c:pt>
                <c:pt idx="1967">
                  <c:v>64</c:v>
                </c:pt>
                <c:pt idx="1968">
                  <c:v>66</c:v>
                </c:pt>
                <c:pt idx="1969">
                  <c:v>56</c:v>
                </c:pt>
                <c:pt idx="1970">
                  <c:v>67</c:v>
                </c:pt>
                <c:pt idx="1971">
                  <c:v>71</c:v>
                </c:pt>
                <c:pt idx="1972">
                  <c:v>64</c:v>
                </c:pt>
                <c:pt idx="1973">
                  <c:v>66</c:v>
                </c:pt>
                <c:pt idx="1974">
                  <c:v>55</c:v>
                </c:pt>
                <c:pt idx="1975">
                  <c:v>68</c:v>
                </c:pt>
                <c:pt idx="1976">
                  <c:v>67</c:v>
                </c:pt>
                <c:pt idx="1977">
                  <c:v>57</c:v>
                </c:pt>
                <c:pt idx="1978">
                  <c:v>57</c:v>
                </c:pt>
                <c:pt idx="1979">
                  <c:v>69</c:v>
                </c:pt>
                <c:pt idx="1980">
                  <c:v>56</c:v>
                </c:pt>
                <c:pt idx="1981">
                  <c:v>75</c:v>
                </c:pt>
                <c:pt idx="1982">
                  <c:v>72</c:v>
                </c:pt>
                <c:pt idx="1983">
                  <c:v>62</c:v>
                </c:pt>
                <c:pt idx="1984">
                  <c:v>60</c:v>
                </c:pt>
                <c:pt idx="1985">
                  <c:v>66</c:v>
                </c:pt>
                <c:pt idx="1986">
                  <c:v>68</c:v>
                </c:pt>
                <c:pt idx="1987">
                  <c:v>66</c:v>
                </c:pt>
                <c:pt idx="1988">
                  <c:v>64</c:v>
                </c:pt>
                <c:pt idx="1989">
                  <c:v>71</c:v>
                </c:pt>
                <c:pt idx="1990">
                  <c:v>67</c:v>
                </c:pt>
                <c:pt idx="1991">
                  <c:v>72</c:v>
                </c:pt>
                <c:pt idx="1992">
                  <c:v>71</c:v>
                </c:pt>
                <c:pt idx="1993">
                  <c:v>71</c:v>
                </c:pt>
                <c:pt idx="1994">
                  <c:v>69</c:v>
                </c:pt>
                <c:pt idx="1995">
                  <c:v>67</c:v>
                </c:pt>
                <c:pt idx="1996">
                  <c:v>65</c:v>
                </c:pt>
                <c:pt idx="1997">
                  <c:v>72</c:v>
                </c:pt>
                <c:pt idx="1998">
                  <c:v>64</c:v>
                </c:pt>
                <c:pt idx="1999">
                  <c:v>78</c:v>
                </c:pt>
                <c:pt idx="2000">
                  <c:v>81</c:v>
                </c:pt>
                <c:pt idx="2001">
                  <c:v>80</c:v>
                </c:pt>
                <c:pt idx="2002">
                  <c:v>82</c:v>
                </c:pt>
                <c:pt idx="2003">
                  <c:v>70</c:v>
                </c:pt>
                <c:pt idx="2004">
                  <c:v>71</c:v>
                </c:pt>
                <c:pt idx="2005">
                  <c:v>72</c:v>
                </c:pt>
                <c:pt idx="2006">
                  <c:v>76</c:v>
                </c:pt>
                <c:pt idx="2007">
                  <c:v>71</c:v>
                </c:pt>
                <c:pt idx="2008">
                  <c:v>71</c:v>
                </c:pt>
                <c:pt idx="2009">
                  <c:v>65</c:v>
                </c:pt>
                <c:pt idx="2010">
                  <c:v>77</c:v>
                </c:pt>
                <c:pt idx="2011">
                  <c:v>72</c:v>
                </c:pt>
                <c:pt idx="2012">
                  <c:v>59</c:v>
                </c:pt>
                <c:pt idx="2013">
                  <c:v>75</c:v>
                </c:pt>
                <c:pt idx="2014">
                  <c:v>71</c:v>
                </c:pt>
                <c:pt idx="2016">
                  <c:v>72</c:v>
                </c:pt>
                <c:pt idx="2017">
                  <c:v>75</c:v>
                </c:pt>
                <c:pt idx="2018">
                  <c:v>71</c:v>
                </c:pt>
                <c:pt idx="2019">
                  <c:v>65</c:v>
                </c:pt>
                <c:pt idx="2020">
                  <c:v>71</c:v>
                </c:pt>
                <c:pt idx="2021">
                  <c:v>73</c:v>
                </c:pt>
                <c:pt idx="2022">
                  <c:v>71</c:v>
                </c:pt>
                <c:pt idx="2023">
                  <c:v>58</c:v>
                </c:pt>
                <c:pt idx="2024">
                  <c:v>65</c:v>
                </c:pt>
                <c:pt idx="2025">
                  <c:v>62</c:v>
                </c:pt>
                <c:pt idx="2026">
                  <c:v>61</c:v>
                </c:pt>
                <c:pt idx="2027">
                  <c:v>69</c:v>
                </c:pt>
                <c:pt idx="2028">
                  <c:v>63</c:v>
                </c:pt>
                <c:pt idx="2029">
                  <c:v>57</c:v>
                </c:pt>
                <c:pt idx="2030">
                  <c:v>60</c:v>
                </c:pt>
                <c:pt idx="2031">
                  <c:v>69</c:v>
                </c:pt>
                <c:pt idx="2032">
                  <c:v>67</c:v>
                </c:pt>
                <c:pt idx="2033">
                  <c:v>78</c:v>
                </c:pt>
                <c:pt idx="2034">
                  <c:v>77</c:v>
                </c:pt>
                <c:pt idx="2035">
                  <c:v>62</c:v>
                </c:pt>
                <c:pt idx="2036">
                  <c:v>70</c:v>
                </c:pt>
                <c:pt idx="2037">
                  <c:v>68</c:v>
                </c:pt>
                <c:pt idx="2038">
                  <c:v>73</c:v>
                </c:pt>
                <c:pt idx="2039">
                  <c:v>66</c:v>
                </c:pt>
                <c:pt idx="2042">
                  <c:v>71</c:v>
                </c:pt>
                <c:pt idx="2043">
                  <c:v>59</c:v>
                </c:pt>
                <c:pt idx="2044">
                  <c:v>63</c:v>
                </c:pt>
                <c:pt idx="2045">
                  <c:v>75</c:v>
                </c:pt>
                <c:pt idx="2046">
                  <c:v>73</c:v>
                </c:pt>
                <c:pt idx="2047">
                  <c:v>63</c:v>
                </c:pt>
                <c:pt idx="2048">
                  <c:v>62</c:v>
                </c:pt>
                <c:pt idx="2049">
                  <c:v>56</c:v>
                </c:pt>
                <c:pt idx="2050">
                  <c:v>58</c:v>
                </c:pt>
                <c:pt idx="2051">
                  <c:v>64</c:v>
                </c:pt>
                <c:pt idx="2052">
                  <c:v>65</c:v>
                </c:pt>
                <c:pt idx="2053">
                  <c:v>57</c:v>
                </c:pt>
                <c:pt idx="2054">
                  <c:v>71</c:v>
                </c:pt>
                <c:pt idx="2055">
                  <c:v>68</c:v>
                </c:pt>
                <c:pt idx="2056">
                  <c:v>68</c:v>
                </c:pt>
                <c:pt idx="2057">
                  <c:v>68</c:v>
                </c:pt>
                <c:pt idx="2059">
                  <c:v>69</c:v>
                </c:pt>
                <c:pt idx="2060">
                  <c:v>69</c:v>
                </c:pt>
                <c:pt idx="2061">
                  <c:v>68</c:v>
                </c:pt>
                <c:pt idx="2062">
                  <c:v>66</c:v>
                </c:pt>
                <c:pt idx="2063">
                  <c:v>62</c:v>
                </c:pt>
                <c:pt idx="2064">
                  <c:v>64</c:v>
                </c:pt>
                <c:pt idx="2065">
                  <c:v>63</c:v>
                </c:pt>
                <c:pt idx="2066">
                  <c:v>64</c:v>
                </c:pt>
                <c:pt idx="2067">
                  <c:v>73</c:v>
                </c:pt>
                <c:pt idx="2068">
                  <c:v>67</c:v>
                </c:pt>
                <c:pt idx="2069">
                  <c:v>65</c:v>
                </c:pt>
                <c:pt idx="2070">
                  <c:v>67</c:v>
                </c:pt>
                <c:pt idx="2071">
                  <c:v>65</c:v>
                </c:pt>
                <c:pt idx="2072">
                  <c:v>63</c:v>
                </c:pt>
                <c:pt idx="2073">
                  <c:v>64</c:v>
                </c:pt>
                <c:pt idx="2074">
                  <c:v>62</c:v>
                </c:pt>
                <c:pt idx="2075">
                  <c:v>66</c:v>
                </c:pt>
                <c:pt idx="2076">
                  <c:v>64</c:v>
                </c:pt>
                <c:pt idx="2077">
                  <c:v>67</c:v>
                </c:pt>
                <c:pt idx="2078">
                  <c:v>67</c:v>
                </c:pt>
                <c:pt idx="2079">
                  <c:v>48</c:v>
                </c:pt>
                <c:pt idx="2080">
                  <c:v>62</c:v>
                </c:pt>
                <c:pt idx="2081">
                  <c:v>66</c:v>
                </c:pt>
                <c:pt idx="2082">
                  <c:v>65</c:v>
                </c:pt>
                <c:pt idx="2083">
                  <c:v>78</c:v>
                </c:pt>
                <c:pt idx="2084">
                  <c:v>81</c:v>
                </c:pt>
                <c:pt idx="2085">
                  <c:v>79</c:v>
                </c:pt>
                <c:pt idx="2086">
                  <c:v>67</c:v>
                </c:pt>
                <c:pt idx="2087">
                  <c:v>73</c:v>
                </c:pt>
                <c:pt idx="2088">
                  <c:v>72</c:v>
                </c:pt>
                <c:pt idx="2089">
                  <c:v>66</c:v>
                </c:pt>
                <c:pt idx="2090">
                  <c:v>73</c:v>
                </c:pt>
                <c:pt idx="2091">
                  <c:v>69</c:v>
                </c:pt>
                <c:pt idx="2092">
                  <c:v>73</c:v>
                </c:pt>
                <c:pt idx="2093">
                  <c:v>75</c:v>
                </c:pt>
                <c:pt idx="2094">
                  <c:v>73</c:v>
                </c:pt>
                <c:pt idx="2095">
                  <c:v>62</c:v>
                </c:pt>
                <c:pt idx="2096">
                  <c:v>62</c:v>
                </c:pt>
                <c:pt idx="2097">
                  <c:v>68</c:v>
                </c:pt>
                <c:pt idx="2098">
                  <c:v>69</c:v>
                </c:pt>
                <c:pt idx="2099">
                  <c:v>68</c:v>
                </c:pt>
                <c:pt idx="2100">
                  <c:v>54</c:v>
                </c:pt>
                <c:pt idx="2101">
                  <c:v>64</c:v>
                </c:pt>
                <c:pt idx="2102">
                  <c:v>62</c:v>
                </c:pt>
                <c:pt idx="2103">
                  <c:v>63</c:v>
                </c:pt>
                <c:pt idx="2104">
                  <c:v>66</c:v>
                </c:pt>
                <c:pt idx="2105">
                  <c:v>64</c:v>
                </c:pt>
                <c:pt idx="2106">
                  <c:v>61</c:v>
                </c:pt>
                <c:pt idx="2107">
                  <c:v>57</c:v>
                </c:pt>
                <c:pt idx="2108">
                  <c:v>61</c:v>
                </c:pt>
                <c:pt idx="2109">
                  <c:v>59</c:v>
                </c:pt>
                <c:pt idx="2110">
                  <c:v>61</c:v>
                </c:pt>
                <c:pt idx="2111">
                  <c:v>64</c:v>
                </c:pt>
                <c:pt idx="2112">
                  <c:v>61</c:v>
                </c:pt>
                <c:pt idx="2113">
                  <c:v>62</c:v>
                </c:pt>
                <c:pt idx="2114">
                  <c:v>65</c:v>
                </c:pt>
                <c:pt idx="2115">
                  <c:v>65</c:v>
                </c:pt>
                <c:pt idx="2116">
                  <c:v>76</c:v>
                </c:pt>
                <c:pt idx="2117">
                  <c:v>66</c:v>
                </c:pt>
                <c:pt idx="2118">
                  <c:v>68</c:v>
                </c:pt>
                <c:pt idx="2119">
                  <c:v>67</c:v>
                </c:pt>
                <c:pt idx="2120">
                  <c:v>70</c:v>
                </c:pt>
                <c:pt idx="2121">
                  <c:v>66</c:v>
                </c:pt>
                <c:pt idx="2122">
                  <c:v>61</c:v>
                </c:pt>
                <c:pt idx="2123">
                  <c:v>57</c:v>
                </c:pt>
                <c:pt idx="2124">
                  <c:v>62</c:v>
                </c:pt>
                <c:pt idx="2125">
                  <c:v>58</c:v>
                </c:pt>
                <c:pt idx="2126">
                  <c:v>56</c:v>
                </c:pt>
                <c:pt idx="2127">
                  <c:v>67</c:v>
                </c:pt>
                <c:pt idx="2128">
                  <c:v>71</c:v>
                </c:pt>
                <c:pt idx="2129">
                  <c:v>62</c:v>
                </c:pt>
                <c:pt idx="2130">
                  <c:v>68</c:v>
                </c:pt>
                <c:pt idx="2131">
                  <c:v>70</c:v>
                </c:pt>
                <c:pt idx="2132">
                  <c:v>72</c:v>
                </c:pt>
                <c:pt idx="2133">
                  <c:v>67</c:v>
                </c:pt>
                <c:pt idx="2134">
                  <c:v>69</c:v>
                </c:pt>
                <c:pt idx="2135">
                  <c:v>70</c:v>
                </c:pt>
                <c:pt idx="2136">
                  <c:v>70</c:v>
                </c:pt>
                <c:pt idx="2137">
                  <c:v>68</c:v>
                </c:pt>
                <c:pt idx="2138">
                  <c:v>68</c:v>
                </c:pt>
                <c:pt idx="2139">
                  <c:v>68</c:v>
                </c:pt>
                <c:pt idx="2140">
                  <c:v>75</c:v>
                </c:pt>
                <c:pt idx="2141">
                  <c:v>68</c:v>
                </c:pt>
                <c:pt idx="2142">
                  <c:v>65</c:v>
                </c:pt>
                <c:pt idx="2143">
                  <c:v>65</c:v>
                </c:pt>
                <c:pt idx="2144">
                  <c:v>69</c:v>
                </c:pt>
                <c:pt idx="2145">
                  <c:v>67</c:v>
                </c:pt>
                <c:pt idx="2146">
                  <c:v>66</c:v>
                </c:pt>
                <c:pt idx="2147">
                  <c:v>67</c:v>
                </c:pt>
                <c:pt idx="2148">
                  <c:v>65</c:v>
                </c:pt>
                <c:pt idx="2149">
                  <c:v>64</c:v>
                </c:pt>
                <c:pt idx="2150">
                  <c:v>71</c:v>
                </c:pt>
                <c:pt idx="2151">
                  <c:v>71</c:v>
                </c:pt>
                <c:pt idx="2152">
                  <c:v>77</c:v>
                </c:pt>
                <c:pt idx="2153">
                  <c:v>62</c:v>
                </c:pt>
                <c:pt idx="2154">
                  <c:v>66</c:v>
                </c:pt>
                <c:pt idx="2155">
                  <c:v>61</c:v>
                </c:pt>
                <c:pt idx="2156">
                  <c:v>64</c:v>
                </c:pt>
                <c:pt idx="2157">
                  <c:v>60</c:v>
                </c:pt>
                <c:pt idx="2158">
                  <c:v>69</c:v>
                </c:pt>
                <c:pt idx="2159">
                  <c:v>68</c:v>
                </c:pt>
                <c:pt idx="2160">
                  <c:v>62</c:v>
                </c:pt>
                <c:pt idx="2161">
                  <c:v>68</c:v>
                </c:pt>
                <c:pt idx="2162">
                  <c:v>66</c:v>
                </c:pt>
                <c:pt idx="2163">
                  <c:v>66</c:v>
                </c:pt>
                <c:pt idx="2164">
                  <c:v>66</c:v>
                </c:pt>
                <c:pt idx="2165">
                  <c:v>62</c:v>
                </c:pt>
                <c:pt idx="2166">
                  <c:v>63</c:v>
                </c:pt>
                <c:pt idx="2167">
                  <c:v>60</c:v>
                </c:pt>
                <c:pt idx="2168">
                  <c:v>64</c:v>
                </c:pt>
                <c:pt idx="2169">
                  <c:v>64</c:v>
                </c:pt>
                <c:pt idx="2170">
                  <c:v>61</c:v>
                </c:pt>
                <c:pt idx="2171">
                  <c:v>65</c:v>
                </c:pt>
                <c:pt idx="2172">
                  <c:v>61</c:v>
                </c:pt>
                <c:pt idx="2173">
                  <c:v>65</c:v>
                </c:pt>
                <c:pt idx="2174">
                  <c:v>62</c:v>
                </c:pt>
                <c:pt idx="2175">
                  <c:v>64</c:v>
                </c:pt>
                <c:pt idx="2176">
                  <c:v>56</c:v>
                </c:pt>
                <c:pt idx="2177">
                  <c:v>59</c:v>
                </c:pt>
                <c:pt idx="2178">
                  <c:v>60</c:v>
                </c:pt>
                <c:pt idx="2179">
                  <c:v>63</c:v>
                </c:pt>
                <c:pt idx="2180">
                  <c:v>63</c:v>
                </c:pt>
                <c:pt idx="2181">
                  <c:v>61</c:v>
                </c:pt>
                <c:pt idx="2182">
                  <c:v>57</c:v>
                </c:pt>
                <c:pt idx="2183">
                  <c:v>59</c:v>
                </c:pt>
                <c:pt idx="2184">
                  <c:v>62</c:v>
                </c:pt>
                <c:pt idx="2185">
                  <c:v>55</c:v>
                </c:pt>
                <c:pt idx="2186">
                  <c:v>64</c:v>
                </c:pt>
                <c:pt idx="2187">
                  <c:v>63</c:v>
                </c:pt>
                <c:pt idx="2188">
                  <c:v>58</c:v>
                </c:pt>
                <c:pt idx="2189">
                  <c:v>65</c:v>
                </c:pt>
                <c:pt idx="2190">
                  <c:v>64</c:v>
                </c:pt>
                <c:pt idx="2191">
                  <c:v>64</c:v>
                </c:pt>
                <c:pt idx="2192">
                  <c:v>66</c:v>
                </c:pt>
                <c:pt idx="2193">
                  <c:v>66</c:v>
                </c:pt>
                <c:pt idx="2194">
                  <c:v>62</c:v>
                </c:pt>
                <c:pt idx="2195">
                  <c:v>54</c:v>
                </c:pt>
                <c:pt idx="2196">
                  <c:v>61</c:v>
                </c:pt>
                <c:pt idx="2197">
                  <c:v>63</c:v>
                </c:pt>
                <c:pt idx="2198">
                  <c:v>57</c:v>
                </c:pt>
                <c:pt idx="2199">
                  <c:v>64</c:v>
                </c:pt>
                <c:pt idx="2200">
                  <c:v>68</c:v>
                </c:pt>
                <c:pt idx="2201">
                  <c:v>65</c:v>
                </c:pt>
                <c:pt idx="2202">
                  <c:v>63</c:v>
                </c:pt>
                <c:pt idx="2203">
                  <c:v>58</c:v>
                </c:pt>
                <c:pt idx="2204">
                  <c:v>80</c:v>
                </c:pt>
                <c:pt idx="2205">
                  <c:v>76</c:v>
                </c:pt>
                <c:pt idx="2206">
                  <c:v>71</c:v>
                </c:pt>
                <c:pt idx="2207">
                  <c:v>70</c:v>
                </c:pt>
                <c:pt idx="2208">
                  <c:v>60</c:v>
                </c:pt>
                <c:pt idx="2209">
                  <c:v>63</c:v>
                </c:pt>
                <c:pt idx="2210">
                  <c:v>66</c:v>
                </c:pt>
                <c:pt idx="2211">
                  <c:v>63</c:v>
                </c:pt>
                <c:pt idx="2212">
                  <c:v>52</c:v>
                </c:pt>
                <c:pt idx="2213">
                  <c:v>61</c:v>
                </c:pt>
                <c:pt idx="2214">
                  <c:v>63</c:v>
                </c:pt>
                <c:pt idx="2215">
                  <c:v>73</c:v>
                </c:pt>
                <c:pt idx="2216">
                  <c:v>76</c:v>
                </c:pt>
                <c:pt idx="2217">
                  <c:v>60</c:v>
                </c:pt>
                <c:pt idx="2218">
                  <c:v>65</c:v>
                </c:pt>
                <c:pt idx="2219">
                  <c:v>68</c:v>
                </c:pt>
                <c:pt idx="2220">
                  <c:v>68</c:v>
                </c:pt>
                <c:pt idx="2221">
                  <c:v>66</c:v>
                </c:pt>
                <c:pt idx="2222">
                  <c:v>63</c:v>
                </c:pt>
                <c:pt idx="2223">
                  <c:v>64</c:v>
                </c:pt>
                <c:pt idx="2224">
                  <c:v>64</c:v>
                </c:pt>
                <c:pt idx="2225">
                  <c:v>60</c:v>
                </c:pt>
                <c:pt idx="2226">
                  <c:v>63</c:v>
                </c:pt>
                <c:pt idx="2227">
                  <c:v>61</c:v>
                </c:pt>
                <c:pt idx="2228">
                  <c:v>59</c:v>
                </c:pt>
                <c:pt idx="2229">
                  <c:v>68</c:v>
                </c:pt>
                <c:pt idx="2231">
                  <c:v>64</c:v>
                </c:pt>
                <c:pt idx="2232">
                  <c:v>65</c:v>
                </c:pt>
                <c:pt idx="2233">
                  <c:v>61</c:v>
                </c:pt>
                <c:pt idx="2234">
                  <c:v>59</c:v>
                </c:pt>
                <c:pt idx="2235">
                  <c:v>66</c:v>
                </c:pt>
                <c:pt idx="2236">
                  <c:v>69</c:v>
                </c:pt>
                <c:pt idx="2237">
                  <c:v>58</c:v>
                </c:pt>
                <c:pt idx="2238">
                  <c:v>69</c:v>
                </c:pt>
                <c:pt idx="2239">
                  <c:v>62</c:v>
                </c:pt>
                <c:pt idx="2241">
                  <c:v>60</c:v>
                </c:pt>
                <c:pt idx="2242">
                  <c:v>60</c:v>
                </c:pt>
                <c:pt idx="2243">
                  <c:v>67</c:v>
                </c:pt>
                <c:pt idx="2244">
                  <c:v>64</c:v>
                </c:pt>
                <c:pt idx="2245">
                  <c:v>74</c:v>
                </c:pt>
                <c:pt idx="2246">
                  <c:v>75</c:v>
                </c:pt>
                <c:pt idx="2247">
                  <c:v>71</c:v>
                </c:pt>
                <c:pt idx="2252">
                  <c:v>79</c:v>
                </c:pt>
                <c:pt idx="2253">
                  <c:v>76</c:v>
                </c:pt>
                <c:pt idx="2254">
                  <c:v>79</c:v>
                </c:pt>
                <c:pt idx="2255">
                  <c:v>81</c:v>
                </c:pt>
                <c:pt idx="2256">
                  <c:v>76</c:v>
                </c:pt>
                <c:pt idx="2257">
                  <c:v>74</c:v>
                </c:pt>
                <c:pt idx="2258">
                  <c:v>71</c:v>
                </c:pt>
                <c:pt idx="2259">
                  <c:v>72</c:v>
                </c:pt>
                <c:pt idx="2260">
                  <c:v>67</c:v>
                </c:pt>
                <c:pt idx="2261">
                  <c:v>66</c:v>
                </c:pt>
                <c:pt idx="2262">
                  <c:v>72</c:v>
                </c:pt>
                <c:pt idx="2263">
                  <c:v>73</c:v>
                </c:pt>
                <c:pt idx="2264">
                  <c:v>72</c:v>
                </c:pt>
                <c:pt idx="2265">
                  <c:v>65</c:v>
                </c:pt>
                <c:pt idx="2266">
                  <c:v>65</c:v>
                </c:pt>
                <c:pt idx="2268">
                  <c:v>73</c:v>
                </c:pt>
                <c:pt idx="2269">
                  <c:v>76</c:v>
                </c:pt>
                <c:pt idx="2270">
                  <c:v>76</c:v>
                </c:pt>
                <c:pt idx="2271">
                  <c:v>75</c:v>
                </c:pt>
                <c:pt idx="2272">
                  <c:v>66</c:v>
                </c:pt>
                <c:pt idx="2273">
                  <c:v>74</c:v>
                </c:pt>
                <c:pt idx="2274">
                  <c:v>70</c:v>
                </c:pt>
                <c:pt idx="2275">
                  <c:v>70</c:v>
                </c:pt>
                <c:pt idx="2276">
                  <c:v>67</c:v>
                </c:pt>
                <c:pt idx="2277">
                  <c:v>86</c:v>
                </c:pt>
                <c:pt idx="2278">
                  <c:v>81</c:v>
                </c:pt>
                <c:pt idx="2279">
                  <c:v>79</c:v>
                </c:pt>
                <c:pt idx="2280">
                  <c:v>56</c:v>
                </c:pt>
                <c:pt idx="2281">
                  <c:v>79</c:v>
                </c:pt>
                <c:pt idx="2282">
                  <c:v>69</c:v>
                </c:pt>
                <c:pt idx="2283">
                  <c:v>62</c:v>
                </c:pt>
                <c:pt idx="2284">
                  <c:v>77</c:v>
                </c:pt>
                <c:pt idx="2285">
                  <c:v>75</c:v>
                </c:pt>
                <c:pt idx="2286">
                  <c:v>71</c:v>
                </c:pt>
                <c:pt idx="2287">
                  <c:v>88</c:v>
                </c:pt>
                <c:pt idx="2288">
                  <c:v>82</c:v>
                </c:pt>
                <c:pt idx="2289">
                  <c:v>82</c:v>
                </c:pt>
                <c:pt idx="2290">
                  <c:v>67</c:v>
                </c:pt>
                <c:pt idx="2291">
                  <c:v>69</c:v>
                </c:pt>
                <c:pt idx="2292">
                  <c:v>81</c:v>
                </c:pt>
                <c:pt idx="2293">
                  <c:v>79</c:v>
                </c:pt>
                <c:pt idx="2294">
                  <c:v>71</c:v>
                </c:pt>
                <c:pt idx="2295">
                  <c:v>71</c:v>
                </c:pt>
                <c:pt idx="2296">
                  <c:v>73</c:v>
                </c:pt>
                <c:pt idx="2297">
                  <c:v>83</c:v>
                </c:pt>
                <c:pt idx="2298">
                  <c:v>65</c:v>
                </c:pt>
                <c:pt idx="2299">
                  <c:v>66</c:v>
                </c:pt>
                <c:pt idx="2300">
                  <c:v>71</c:v>
                </c:pt>
                <c:pt idx="2301">
                  <c:v>71</c:v>
                </c:pt>
                <c:pt idx="2302">
                  <c:v>64</c:v>
                </c:pt>
                <c:pt idx="2303">
                  <c:v>75</c:v>
                </c:pt>
                <c:pt idx="2304">
                  <c:v>73</c:v>
                </c:pt>
                <c:pt idx="2305">
                  <c:v>75</c:v>
                </c:pt>
                <c:pt idx="2306">
                  <c:v>75</c:v>
                </c:pt>
                <c:pt idx="2307">
                  <c:v>66</c:v>
                </c:pt>
                <c:pt idx="2308">
                  <c:v>67</c:v>
                </c:pt>
                <c:pt idx="2309">
                  <c:v>80</c:v>
                </c:pt>
                <c:pt idx="2310">
                  <c:v>72</c:v>
                </c:pt>
                <c:pt idx="2311">
                  <c:v>58</c:v>
                </c:pt>
                <c:pt idx="2312">
                  <c:v>66</c:v>
                </c:pt>
                <c:pt idx="2313">
                  <c:v>55</c:v>
                </c:pt>
                <c:pt idx="2314">
                  <c:v>77</c:v>
                </c:pt>
                <c:pt idx="2315">
                  <c:v>75</c:v>
                </c:pt>
                <c:pt idx="2316">
                  <c:v>74</c:v>
                </c:pt>
                <c:pt idx="2317">
                  <c:v>74</c:v>
                </c:pt>
                <c:pt idx="2318">
                  <c:v>66</c:v>
                </c:pt>
                <c:pt idx="2319">
                  <c:v>64</c:v>
                </c:pt>
                <c:pt idx="2320">
                  <c:v>72</c:v>
                </c:pt>
                <c:pt idx="2321">
                  <c:v>70</c:v>
                </c:pt>
                <c:pt idx="2322">
                  <c:v>71</c:v>
                </c:pt>
                <c:pt idx="2323">
                  <c:v>72</c:v>
                </c:pt>
                <c:pt idx="2324">
                  <c:v>75</c:v>
                </c:pt>
                <c:pt idx="2325">
                  <c:v>68</c:v>
                </c:pt>
                <c:pt idx="2326">
                  <c:v>77</c:v>
                </c:pt>
                <c:pt idx="2327">
                  <c:v>75</c:v>
                </c:pt>
                <c:pt idx="2328">
                  <c:v>56</c:v>
                </c:pt>
                <c:pt idx="2329">
                  <c:v>72</c:v>
                </c:pt>
                <c:pt idx="2330">
                  <c:v>66</c:v>
                </c:pt>
                <c:pt idx="2331">
                  <c:v>63</c:v>
                </c:pt>
                <c:pt idx="2332">
                  <c:v>82</c:v>
                </c:pt>
                <c:pt idx="2333">
                  <c:v>81</c:v>
                </c:pt>
                <c:pt idx="2334">
                  <c:v>67</c:v>
                </c:pt>
                <c:pt idx="2335">
                  <c:v>64</c:v>
                </c:pt>
                <c:pt idx="2336">
                  <c:v>77</c:v>
                </c:pt>
                <c:pt idx="2337">
                  <c:v>77</c:v>
                </c:pt>
                <c:pt idx="2338">
                  <c:v>65</c:v>
                </c:pt>
                <c:pt idx="2339">
                  <c:v>74</c:v>
                </c:pt>
                <c:pt idx="2340">
                  <c:v>72</c:v>
                </c:pt>
                <c:pt idx="2341">
                  <c:v>75</c:v>
                </c:pt>
                <c:pt idx="2342">
                  <c:v>78</c:v>
                </c:pt>
                <c:pt idx="2343">
                  <c:v>69</c:v>
                </c:pt>
                <c:pt idx="2344">
                  <c:v>74</c:v>
                </c:pt>
                <c:pt idx="2345">
                  <c:v>89</c:v>
                </c:pt>
                <c:pt idx="2346">
                  <c:v>73</c:v>
                </c:pt>
                <c:pt idx="2347">
                  <c:v>65</c:v>
                </c:pt>
                <c:pt idx="2348">
                  <c:v>84</c:v>
                </c:pt>
                <c:pt idx="2349">
                  <c:v>68</c:v>
                </c:pt>
                <c:pt idx="2350">
                  <c:v>65</c:v>
                </c:pt>
                <c:pt idx="2351">
                  <c:v>77</c:v>
                </c:pt>
                <c:pt idx="2353">
                  <c:v>77</c:v>
                </c:pt>
                <c:pt idx="2354">
                  <c:v>69</c:v>
                </c:pt>
                <c:pt idx="2355">
                  <c:v>70</c:v>
                </c:pt>
                <c:pt idx="2356">
                  <c:v>79</c:v>
                </c:pt>
                <c:pt idx="2357">
                  <c:v>75</c:v>
                </c:pt>
                <c:pt idx="2358">
                  <c:v>74</c:v>
                </c:pt>
                <c:pt idx="2360">
                  <c:v>74</c:v>
                </c:pt>
                <c:pt idx="2361">
                  <c:v>73</c:v>
                </c:pt>
                <c:pt idx="2362">
                  <c:v>70</c:v>
                </c:pt>
                <c:pt idx="2363">
                  <c:v>75</c:v>
                </c:pt>
                <c:pt idx="2364">
                  <c:v>84</c:v>
                </c:pt>
                <c:pt idx="2365">
                  <c:v>78</c:v>
                </c:pt>
                <c:pt idx="2366">
                  <c:v>57</c:v>
                </c:pt>
                <c:pt idx="2367">
                  <c:v>74</c:v>
                </c:pt>
                <c:pt idx="2368">
                  <c:v>68</c:v>
                </c:pt>
                <c:pt idx="2369">
                  <c:v>73</c:v>
                </c:pt>
                <c:pt idx="2370">
                  <c:v>74</c:v>
                </c:pt>
                <c:pt idx="2371">
                  <c:v>73</c:v>
                </c:pt>
                <c:pt idx="2372">
                  <c:v>75</c:v>
                </c:pt>
                <c:pt idx="2373">
                  <c:v>74</c:v>
                </c:pt>
                <c:pt idx="2378">
                  <c:v>70</c:v>
                </c:pt>
                <c:pt idx="2379">
                  <c:v>68</c:v>
                </c:pt>
                <c:pt idx="2380">
                  <c:v>79</c:v>
                </c:pt>
                <c:pt idx="2381">
                  <c:v>75</c:v>
                </c:pt>
                <c:pt idx="2382">
                  <c:v>68</c:v>
                </c:pt>
                <c:pt idx="2385">
                  <c:v>66</c:v>
                </c:pt>
                <c:pt idx="2386">
                  <c:v>75</c:v>
                </c:pt>
                <c:pt idx="2387">
                  <c:v>73</c:v>
                </c:pt>
                <c:pt idx="2388">
                  <c:v>72</c:v>
                </c:pt>
                <c:pt idx="2389">
                  <c:v>71</c:v>
                </c:pt>
                <c:pt idx="2390">
                  <c:v>66</c:v>
                </c:pt>
                <c:pt idx="2391">
                  <c:v>66</c:v>
                </c:pt>
                <c:pt idx="2392">
                  <c:v>78</c:v>
                </c:pt>
                <c:pt idx="2393">
                  <c:v>79</c:v>
                </c:pt>
                <c:pt idx="2394">
                  <c:v>74</c:v>
                </c:pt>
                <c:pt idx="2395">
                  <c:v>72</c:v>
                </c:pt>
                <c:pt idx="2396">
                  <c:v>74</c:v>
                </c:pt>
                <c:pt idx="2397">
                  <c:v>71</c:v>
                </c:pt>
                <c:pt idx="2398">
                  <c:v>72</c:v>
                </c:pt>
                <c:pt idx="2399">
                  <c:v>71</c:v>
                </c:pt>
                <c:pt idx="2400">
                  <c:v>73</c:v>
                </c:pt>
                <c:pt idx="2401">
                  <c:v>72</c:v>
                </c:pt>
                <c:pt idx="2402">
                  <c:v>76</c:v>
                </c:pt>
                <c:pt idx="2403">
                  <c:v>76</c:v>
                </c:pt>
                <c:pt idx="2404">
                  <c:v>77</c:v>
                </c:pt>
                <c:pt idx="2405">
                  <c:v>69</c:v>
                </c:pt>
                <c:pt idx="2406">
                  <c:v>68</c:v>
                </c:pt>
                <c:pt idx="2407">
                  <c:v>69</c:v>
                </c:pt>
                <c:pt idx="2408">
                  <c:v>79</c:v>
                </c:pt>
                <c:pt idx="2409">
                  <c:v>83</c:v>
                </c:pt>
                <c:pt idx="2410">
                  <c:v>77</c:v>
                </c:pt>
                <c:pt idx="2411">
                  <c:v>64</c:v>
                </c:pt>
                <c:pt idx="2412">
                  <c:v>84</c:v>
                </c:pt>
                <c:pt idx="2413">
                  <c:v>81</c:v>
                </c:pt>
                <c:pt idx="2414">
                  <c:v>84</c:v>
                </c:pt>
                <c:pt idx="2415">
                  <c:v>63</c:v>
                </c:pt>
                <c:pt idx="2416">
                  <c:v>65</c:v>
                </c:pt>
                <c:pt idx="2417">
                  <c:v>66</c:v>
                </c:pt>
                <c:pt idx="2418">
                  <c:v>70</c:v>
                </c:pt>
                <c:pt idx="2419">
                  <c:v>70</c:v>
                </c:pt>
                <c:pt idx="2420">
                  <c:v>86</c:v>
                </c:pt>
                <c:pt idx="2421">
                  <c:v>82</c:v>
                </c:pt>
                <c:pt idx="2422">
                  <c:v>82</c:v>
                </c:pt>
                <c:pt idx="2423">
                  <c:v>83</c:v>
                </c:pt>
                <c:pt idx="2424">
                  <c:v>80</c:v>
                </c:pt>
                <c:pt idx="2425">
                  <c:v>78</c:v>
                </c:pt>
                <c:pt idx="2426">
                  <c:v>76</c:v>
                </c:pt>
                <c:pt idx="2427">
                  <c:v>78</c:v>
                </c:pt>
                <c:pt idx="2428">
                  <c:v>78</c:v>
                </c:pt>
                <c:pt idx="2429">
                  <c:v>79</c:v>
                </c:pt>
                <c:pt idx="2431">
                  <c:v>84</c:v>
                </c:pt>
                <c:pt idx="2432">
                  <c:v>83</c:v>
                </c:pt>
                <c:pt idx="2433">
                  <c:v>86</c:v>
                </c:pt>
                <c:pt idx="2434">
                  <c:v>85</c:v>
                </c:pt>
                <c:pt idx="2435">
                  <c:v>72</c:v>
                </c:pt>
                <c:pt idx="2436">
                  <c:v>73</c:v>
                </c:pt>
                <c:pt idx="2437">
                  <c:v>80</c:v>
                </c:pt>
                <c:pt idx="2438">
                  <c:v>72</c:v>
                </c:pt>
                <c:pt idx="2439">
                  <c:v>71</c:v>
                </c:pt>
                <c:pt idx="2440">
                  <c:v>79</c:v>
                </c:pt>
                <c:pt idx="2441">
                  <c:v>84</c:v>
                </c:pt>
                <c:pt idx="2442">
                  <c:v>80</c:v>
                </c:pt>
                <c:pt idx="2443">
                  <c:v>80</c:v>
                </c:pt>
                <c:pt idx="2444">
                  <c:v>81</c:v>
                </c:pt>
                <c:pt idx="2445">
                  <c:v>83</c:v>
                </c:pt>
                <c:pt idx="2446">
                  <c:v>80</c:v>
                </c:pt>
                <c:pt idx="2447">
                  <c:v>81</c:v>
                </c:pt>
                <c:pt idx="2448">
                  <c:v>79</c:v>
                </c:pt>
                <c:pt idx="2449">
                  <c:v>81</c:v>
                </c:pt>
                <c:pt idx="2450">
                  <c:v>81</c:v>
                </c:pt>
                <c:pt idx="2451">
                  <c:v>83</c:v>
                </c:pt>
                <c:pt idx="2452">
                  <c:v>80</c:v>
                </c:pt>
                <c:pt idx="2453">
                  <c:v>68</c:v>
                </c:pt>
                <c:pt idx="2454">
                  <c:v>68</c:v>
                </c:pt>
                <c:pt idx="2455">
                  <c:v>73</c:v>
                </c:pt>
                <c:pt idx="2456">
                  <c:v>81</c:v>
                </c:pt>
                <c:pt idx="2457">
                  <c:v>72</c:v>
                </c:pt>
                <c:pt idx="2458">
                  <c:v>71</c:v>
                </c:pt>
                <c:pt idx="2459">
                  <c:v>73</c:v>
                </c:pt>
                <c:pt idx="2460">
                  <c:v>76</c:v>
                </c:pt>
                <c:pt idx="2461">
                  <c:v>68</c:v>
                </c:pt>
                <c:pt idx="2462">
                  <c:v>80</c:v>
                </c:pt>
                <c:pt idx="2463">
                  <c:v>73</c:v>
                </c:pt>
                <c:pt idx="2464">
                  <c:v>72</c:v>
                </c:pt>
                <c:pt idx="2465">
                  <c:v>70</c:v>
                </c:pt>
                <c:pt idx="2466">
                  <c:v>75</c:v>
                </c:pt>
                <c:pt idx="2467">
                  <c:v>68</c:v>
                </c:pt>
                <c:pt idx="2468">
                  <c:v>72</c:v>
                </c:pt>
                <c:pt idx="2469">
                  <c:v>82</c:v>
                </c:pt>
                <c:pt idx="2470">
                  <c:v>84</c:v>
                </c:pt>
                <c:pt idx="2471">
                  <c:v>85</c:v>
                </c:pt>
                <c:pt idx="2472">
                  <c:v>85</c:v>
                </c:pt>
                <c:pt idx="2473">
                  <c:v>78</c:v>
                </c:pt>
                <c:pt idx="2474">
                  <c:v>74</c:v>
                </c:pt>
                <c:pt idx="2475">
                  <c:v>70</c:v>
                </c:pt>
                <c:pt idx="2476">
                  <c:v>73</c:v>
                </c:pt>
                <c:pt idx="2477">
                  <c:v>74</c:v>
                </c:pt>
                <c:pt idx="2478">
                  <c:v>77</c:v>
                </c:pt>
                <c:pt idx="2479">
                  <c:v>78</c:v>
                </c:pt>
                <c:pt idx="2480">
                  <c:v>70</c:v>
                </c:pt>
                <c:pt idx="2481">
                  <c:v>75</c:v>
                </c:pt>
                <c:pt idx="2482">
                  <c:v>70</c:v>
                </c:pt>
                <c:pt idx="2483">
                  <c:v>74</c:v>
                </c:pt>
                <c:pt idx="2484">
                  <c:v>81</c:v>
                </c:pt>
                <c:pt idx="2485">
                  <c:v>81</c:v>
                </c:pt>
                <c:pt idx="2486">
                  <c:v>77</c:v>
                </c:pt>
                <c:pt idx="2487">
                  <c:v>77</c:v>
                </c:pt>
                <c:pt idx="2488">
                  <c:v>83</c:v>
                </c:pt>
                <c:pt idx="2489">
                  <c:v>86</c:v>
                </c:pt>
                <c:pt idx="2491">
                  <c:v>66</c:v>
                </c:pt>
                <c:pt idx="2492">
                  <c:v>79</c:v>
                </c:pt>
                <c:pt idx="2493">
                  <c:v>78</c:v>
                </c:pt>
                <c:pt idx="2494">
                  <c:v>77</c:v>
                </c:pt>
                <c:pt idx="2495">
                  <c:v>77</c:v>
                </c:pt>
                <c:pt idx="2496">
                  <c:v>81</c:v>
                </c:pt>
                <c:pt idx="2497">
                  <c:v>80</c:v>
                </c:pt>
                <c:pt idx="2498">
                  <c:v>86</c:v>
                </c:pt>
                <c:pt idx="2499">
                  <c:v>82</c:v>
                </c:pt>
                <c:pt idx="2500">
                  <c:v>87</c:v>
                </c:pt>
                <c:pt idx="2501">
                  <c:v>76</c:v>
                </c:pt>
                <c:pt idx="2502">
                  <c:v>77</c:v>
                </c:pt>
                <c:pt idx="2503">
                  <c:v>79</c:v>
                </c:pt>
                <c:pt idx="2504">
                  <c:v>81</c:v>
                </c:pt>
                <c:pt idx="2505">
                  <c:v>69</c:v>
                </c:pt>
                <c:pt idx="2506">
                  <c:v>67</c:v>
                </c:pt>
                <c:pt idx="2507">
                  <c:v>81</c:v>
                </c:pt>
                <c:pt idx="2508">
                  <c:v>73</c:v>
                </c:pt>
                <c:pt idx="2510">
                  <c:v>69</c:v>
                </c:pt>
                <c:pt idx="2511">
                  <c:v>79</c:v>
                </c:pt>
                <c:pt idx="2512">
                  <c:v>77</c:v>
                </c:pt>
                <c:pt idx="2513">
                  <c:v>68</c:v>
                </c:pt>
                <c:pt idx="2514">
                  <c:v>68</c:v>
                </c:pt>
                <c:pt idx="2515">
                  <c:v>72</c:v>
                </c:pt>
                <c:pt idx="2516">
                  <c:v>77</c:v>
                </c:pt>
                <c:pt idx="2517">
                  <c:v>72</c:v>
                </c:pt>
                <c:pt idx="2518">
                  <c:v>77</c:v>
                </c:pt>
                <c:pt idx="2519">
                  <c:v>76</c:v>
                </c:pt>
                <c:pt idx="2520">
                  <c:v>77</c:v>
                </c:pt>
                <c:pt idx="2521">
                  <c:v>80</c:v>
                </c:pt>
                <c:pt idx="2522">
                  <c:v>80</c:v>
                </c:pt>
                <c:pt idx="2523">
                  <c:v>76</c:v>
                </c:pt>
                <c:pt idx="2524">
                  <c:v>78</c:v>
                </c:pt>
                <c:pt idx="2525">
                  <c:v>69</c:v>
                </c:pt>
                <c:pt idx="2526">
                  <c:v>70</c:v>
                </c:pt>
                <c:pt idx="2527">
                  <c:v>76</c:v>
                </c:pt>
                <c:pt idx="2528">
                  <c:v>77</c:v>
                </c:pt>
                <c:pt idx="2529">
                  <c:v>68</c:v>
                </c:pt>
                <c:pt idx="2530">
                  <c:v>77</c:v>
                </c:pt>
                <c:pt idx="2531">
                  <c:v>81</c:v>
                </c:pt>
                <c:pt idx="2532">
                  <c:v>78</c:v>
                </c:pt>
                <c:pt idx="2533">
                  <c:v>77</c:v>
                </c:pt>
                <c:pt idx="2534">
                  <c:v>70</c:v>
                </c:pt>
                <c:pt idx="2535">
                  <c:v>73</c:v>
                </c:pt>
                <c:pt idx="2536">
                  <c:v>74</c:v>
                </c:pt>
                <c:pt idx="2537">
                  <c:v>78</c:v>
                </c:pt>
                <c:pt idx="2538">
                  <c:v>65</c:v>
                </c:pt>
                <c:pt idx="2539">
                  <c:v>79</c:v>
                </c:pt>
                <c:pt idx="2540">
                  <c:v>75</c:v>
                </c:pt>
                <c:pt idx="2541">
                  <c:v>73</c:v>
                </c:pt>
                <c:pt idx="2542">
                  <c:v>79</c:v>
                </c:pt>
                <c:pt idx="2543">
                  <c:v>77</c:v>
                </c:pt>
                <c:pt idx="2544">
                  <c:v>73</c:v>
                </c:pt>
                <c:pt idx="2545">
                  <c:v>72</c:v>
                </c:pt>
                <c:pt idx="2546">
                  <c:v>74</c:v>
                </c:pt>
                <c:pt idx="2547">
                  <c:v>74</c:v>
                </c:pt>
                <c:pt idx="2548">
                  <c:v>75</c:v>
                </c:pt>
                <c:pt idx="2549">
                  <c:v>67</c:v>
                </c:pt>
                <c:pt idx="2550">
                  <c:v>76</c:v>
                </c:pt>
                <c:pt idx="2551">
                  <c:v>73</c:v>
                </c:pt>
                <c:pt idx="2552">
                  <c:v>79</c:v>
                </c:pt>
                <c:pt idx="2553">
                  <c:v>76</c:v>
                </c:pt>
                <c:pt idx="2554">
                  <c:v>66</c:v>
                </c:pt>
                <c:pt idx="2555">
                  <c:v>66</c:v>
                </c:pt>
                <c:pt idx="2556">
                  <c:v>77</c:v>
                </c:pt>
                <c:pt idx="2557">
                  <c:v>71</c:v>
                </c:pt>
                <c:pt idx="2558">
                  <c:v>66</c:v>
                </c:pt>
                <c:pt idx="2559">
                  <c:v>72</c:v>
                </c:pt>
                <c:pt idx="2560">
                  <c:v>74</c:v>
                </c:pt>
                <c:pt idx="2561">
                  <c:v>76</c:v>
                </c:pt>
                <c:pt idx="2562">
                  <c:v>72</c:v>
                </c:pt>
                <c:pt idx="2563">
                  <c:v>70</c:v>
                </c:pt>
                <c:pt idx="2564">
                  <c:v>70</c:v>
                </c:pt>
                <c:pt idx="2565">
                  <c:v>70</c:v>
                </c:pt>
                <c:pt idx="2566">
                  <c:v>77</c:v>
                </c:pt>
                <c:pt idx="2567">
                  <c:v>57</c:v>
                </c:pt>
                <c:pt idx="2568">
                  <c:v>72</c:v>
                </c:pt>
                <c:pt idx="2572">
                  <c:v>78</c:v>
                </c:pt>
                <c:pt idx="2573">
                  <c:v>71</c:v>
                </c:pt>
                <c:pt idx="2574">
                  <c:v>75</c:v>
                </c:pt>
                <c:pt idx="2575">
                  <c:v>45</c:v>
                </c:pt>
                <c:pt idx="2576">
                  <c:v>77</c:v>
                </c:pt>
                <c:pt idx="2577">
                  <c:v>74</c:v>
                </c:pt>
                <c:pt idx="2578">
                  <c:v>70</c:v>
                </c:pt>
                <c:pt idx="2579">
                  <c:v>74</c:v>
                </c:pt>
                <c:pt idx="2580">
                  <c:v>71</c:v>
                </c:pt>
                <c:pt idx="2581">
                  <c:v>59</c:v>
                </c:pt>
                <c:pt idx="2582">
                  <c:v>74</c:v>
                </c:pt>
                <c:pt idx="2583">
                  <c:v>72</c:v>
                </c:pt>
                <c:pt idx="2584">
                  <c:v>70</c:v>
                </c:pt>
                <c:pt idx="2585">
                  <c:v>71</c:v>
                </c:pt>
                <c:pt idx="2586">
                  <c:v>59</c:v>
                </c:pt>
                <c:pt idx="2587">
                  <c:v>68</c:v>
                </c:pt>
                <c:pt idx="2588">
                  <c:v>73</c:v>
                </c:pt>
                <c:pt idx="2589">
                  <c:v>74</c:v>
                </c:pt>
                <c:pt idx="2590">
                  <c:v>71</c:v>
                </c:pt>
                <c:pt idx="2591">
                  <c:v>72</c:v>
                </c:pt>
                <c:pt idx="2592">
                  <c:v>69</c:v>
                </c:pt>
                <c:pt idx="2593">
                  <c:v>71</c:v>
                </c:pt>
                <c:pt idx="2594">
                  <c:v>62</c:v>
                </c:pt>
                <c:pt idx="2595">
                  <c:v>71</c:v>
                </c:pt>
                <c:pt idx="2596">
                  <c:v>71</c:v>
                </c:pt>
                <c:pt idx="2597">
                  <c:v>66</c:v>
                </c:pt>
                <c:pt idx="2598">
                  <c:v>70</c:v>
                </c:pt>
                <c:pt idx="2599">
                  <c:v>80</c:v>
                </c:pt>
                <c:pt idx="2600">
                  <c:v>75</c:v>
                </c:pt>
                <c:pt idx="2601">
                  <c:v>78</c:v>
                </c:pt>
                <c:pt idx="2602">
                  <c:v>84</c:v>
                </c:pt>
                <c:pt idx="2603">
                  <c:v>71</c:v>
                </c:pt>
                <c:pt idx="2604">
                  <c:v>77</c:v>
                </c:pt>
                <c:pt idx="2605">
                  <c:v>71</c:v>
                </c:pt>
                <c:pt idx="2606">
                  <c:v>77</c:v>
                </c:pt>
                <c:pt idx="2607">
                  <c:v>74</c:v>
                </c:pt>
                <c:pt idx="2608">
                  <c:v>77</c:v>
                </c:pt>
                <c:pt idx="2609">
                  <c:v>79</c:v>
                </c:pt>
                <c:pt idx="2610">
                  <c:v>77</c:v>
                </c:pt>
                <c:pt idx="2611">
                  <c:v>90</c:v>
                </c:pt>
                <c:pt idx="2612">
                  <c:v>89</c:v>
                </c:pt>
                <c:pt idx="2613">
                  <c:v>88</c:v>
                </c:pt>
                <c:pt idx="2614">
                  <c:v>64</c:v>
                </c:pt>
                <c:pt idx="2615">
                  <c:v>64</c:v>
                </c:pt>
                <c:pt idx="2616">
                  <c:v>65</c:v>
                </c:pt>
                <c:pt idx="2617">
                  <c:v>67</c:v>
                </c:pt>
                <c:pt idx="2618">
                  <c:v>76</c:v>
                </c:pt>
                <c:pt idx="2619">
                  <c:v>76</c:v>
                </c:pt>
                <c:pt idx="2620">
                  <c:v>74</c:v>
                </c:pt>
                <c:pt idx="2621">
                  <c:v>68</c:v>
                </c:pt>
                <c:pt idx="2622">
                  <c:v>81</c:v>
                </c:pt>
                <c:pt idx="2623">
                  <c:v>81</c:v>
                </c:pt>
                <c:pt idx="2624">
                  <c:v>57</c:v>
                </c:pt>
                <c:pt idx="2625">
                  <c:v>68</c:v>
                </c:pt>
                <c:pt idx="2626">
                  <c:v>63</c:v>
                </c:pt>
                <c:pt idx="2627">
                  <c:v>80</c:v>
                </c:pt>
                <c:pt idx="2628">
                  <c:v>74</c:v>
                </c:pt>
                <c:pt idx="2629">
                  <c:v>73</c:v>
                </c:pt>
                <c:pt idx="2630">
                  <c:v>68</c:v>
                </c:pt>
                <c:pt idx="2631">
                  <c:v>68</c:v>
                </c:pt>
                <c:pt idx="2632">
                  <c:v>73</c:v>
                </c:pt>
                <c:pt idx="2633">
                  <c:v>75</c:v>
                </c:pt>
                <c:pt idx="2634">
                  <c:v>75</c:v>
                </c:pt>
                <c:pt idx="2635">
                  <c:v>75</c:v>
                </c:pt>
                <c:pt idx="2636">
                  <c:v>72</c:v>
                </c:pt>
                <c:pt idx="2637">
                  <c:v>80</c:v>
                </c:pt>
                <c:pt idx="2638">
                  <c:v>70</c:v>
                </c:pt>
                <c:pt idx="2640">
                  <c:v>61</c:v>
                </c:pt>
                <c:pt idx="2641">
                  <c:v>65</c:v>
                </c:pt>
                <c:pt idx="2642">
                  <c:v>67</c:v>
                </c:pt>
                <c:pt idx="2643">
                  <c:v>66</c:v>
                </c:pt>
                <c:pt idx="2644">
                  <c:v>75</c:v>
                </c:pt>
                <c:pt idx="2645">
                  <c:v>80</c:v>
                </c:pt>
                <c:pt idx="2646">
                  <c:v>74</c:v>
                </c:pt>
                <c:pt idx="2647">
                  <c:v>80</c:v>
                </c:pt>
                <c:pt idx="2648">
                  <c:v>85</c:v>
                </c:pt>
                <c:pt idx="2649">
                  <c:v>70</c:v>
                </c:pt>
                <c:pt idx="2650">
                  <c:v>67</c:v>
                </c:pt>
                <c:pt idx="2651">
                  <c:v>77</c:v>
                </c:pt>
                <c:pt idx="2652">
                  <c:v>74</c:v>
                </c:pt>
                <c:pt idx="2653">
                  <c:v>76</c:v>
                </c:pt>
                <c:pt idx="2654">
                  <c:v>83</c:v>
                </c:pt>
                <c:pt idx="2655">
                  <c:v>79</c:v>
                </c:pt>
                <c:pt idx="2656">
                  <c:v>64</c:v>
                </c:pt>
                <c:pt idx="2657">
                  <c:v>66</c:v>
                </c:pt>
                <c:pt idx="2658">
                  <c:v>81</c:v>
                </c:pt>
                <c:pt idx="2659">
                  <c:v>86</c:v>
                </c:pt>
                <c:pt idx="2660">
                  <c:v>71</c:v>
                </c:pt>
                <c:pt idx="2661">
                  <c:v>64</c:v>
                </c:pt>
                <c:pt idx="2662">
                  <c:v>67</c:v>
                </c:pt>
                <c:pt idx="2663">
                  <c:v>69</c:v>
                </c:pt>
                <c:pt idx="2664">
                  <c:v>68</c:v>
                </c:pt>
                <c:pt idx="2665">
                  <c:v>61</c:v>
                </c:pt>
                <c:pt idx="2666">
                  <c:v>64</c:v>
                </c:pt>
                <c:pt idx="2667">
                  <c:v>66</c:v>
                </c:pt>
                <c:pt idx="2668">
                  <c:v>74</c:v>
                </c:pt>
                <c:pt idx="2669">
                  <c:v>74</c:v>
                </c:pt>
                <c:pt idx="2670">
                  <c:v>72</c:v>
                </c:pt>
                <c:pt idx="2671">
                  <c:v>70</c:v>
                </c:pt>
                <c:pt idx="2672">
                  <c:v>66</c:v>
                </c:pt>
                <c:pt idx="2673">
                  <c:v>79</c:v>
                </c:pt>
                <c:pt idx="2674">
                  <c:v>75</c:v>
                </c:pt>
                <c:pt idx="2675">
                  <c:v>73</c:v>
                </c:pt>
                <c:pt idx="2676">
                  <c:v>77</c:v>
                </c:pt>
                <c:pt idx="2677">
                  <c:v>75</c:v>
                </c:pt>
                <c:pt idx="2678">
                  <c:v>73</c:v>
                </c:pt>
                <c:pt idx="2679">
                  <c:v>74</c:v>
                </c:pt>
                <c:pt idx="2680">
                  <c:v>74</c:v>
                </c:pt>
                <c:pt idx="2681">
                  <c:v>92</c:v>
                </c:pt>
                <c:pt idx="2682">
                  <c:v>82</c:v>
                </c:pt>
                <c:pt idx="2683">
                  <c:v>70</c:v>
                </c:pt>
                <c:pt idx="2684">
                  <c:v>72</c:v>
                </c:pt>
                <c:pt idx="2685">
                  <c:v>78</c:v>
                </c:pt>
                <c:pt idx="2686">
                  <c:v>77</c:v>
                </c:pt>
                <c:pt idx="2687">
                  <c:v>85</c:v>
                </c:pt>
                <c:pt idx="2688">
                  <c:v>86</c:v>
                </c:pt>
                <c:pt idx="2689">
                  <c:v>83</c:v>
                </c:pt>
                <c:pt idx="2690">
                  <c:v>84</c:v>
                </c:pt>
                <c:pt idx="2691">
                  <c:v>81</c:v>
                </c:pt>
                <c:pt idx="2692">
                  <c:v>83</c:v>
                </c:pt>
                <c:pt idx="2693">
                  <c:v>81</c:v>
                </c:pt>
                <c:pt idx="2694">
                  <c:v>84</c:v>
                </c:pt>
                <c:pt idx="2695">
                  <c:v>70</c:v>
                </c:pt>
                <c:pt idx="2696">
                  <c:v>68</c:v>
                </c:pt>
                <c:pt idx="2697">
                  <c:v>74</c:v>
                </c:pt>
                <c:pt idx="2698">
                  <c:v>80</c:v>
                </c:pt>
                <c:pt idx="2699">
                  <c:v>78</c:v>
                </c:pt>
                <c:pt idx="2700">
                  <c:v>80</c:v>
                </c:pt>
                <c:pt idx="2701">
                  <c:v>65</c:v>
                </c:pt>
                <c:pt idx="2702">
                  <c:v>64</c:v>
                </c:pt>
                <c:pt idx="2703">
                  <c:v>70</c:v>
                </c:pt>
                <c:pt idx="2704">
                  <c:v>74</c:v>
                </c:pt>
                <c:pt idx="2705">
                  <c:v>72</c:v>
                </c:pt>
                <c:pt idx="2706">
                  <c:v>71</c:v>
                </c:pt>
                <c:pt idx="2707">
                  <c:v>69</c:v>
                </c:pt>
                <c:pt idx="2708">
                  <c:v>67</c:v>
                </c:pt>
                <c:pt idx="2709">
                  <c:v>68</c:v>
                </c:pt>
                <c:pt idx="2710">
                  <c:v>71</c:v>
                </c:pt>
                <c:pt idx="2711">
                  <c:v>70</c:v>
                </c:pt>
                <c:pt idx="2712">
                  <c:v>71</c:v>
                </c:pt>
                <c:pt idx="2713">
                  <c:v>70</c:v>
                </c:pt>
                <c:pt idx="2714">
                  <c:v>62</c:v>
                </c:pt>
                <c:pt idx="2715">
                  <c:v>59</c:v>
                </c:pt>
                <c:pt idx="2716">
                  <c:v>76</c:v>
                </c:pt>
                <c:pt idx="2717">
                  <c:v>74</c:v>
                </c:pt>
                <c:pt idx="2718">
                  <c:v>64</c:v>
                </c:pt>
                <c:pt idx="2719">
                  <c:v>70</c:v>
                </c:pt>
                <c:pt idx="2722">
                  <c:v>75</c:v>
                </c:pt>
                <c:pt idx="2723">
                  <c:v>72</c:v>
                </c:pt>
                <c:pt idx="2724">
                  <c:v>80</c:v>
                </c:pt>
                <c:pt idx="2725">
                  <c:v>78</c:v>
                </c:pt>
                <c:pt idx="2726">
                  <c:v>84</c:v>
                </c:pt>
                <c:pt idx="2727">
                  <c:v>82</c:v>
                </c:pt>
                <c:pt idx="2728">
                  <c:v>75</c:v>
                </c:pt>
                <c:pt idx="2729">
                  <c:v>75</c:v>
                </c:pt>
                <c:pt idx="2730">
                  <c:v>74</c:v>
                </c:pt>
                <c:pt idx="2731">
                  <c:v>73</c:v>
                </c:pt>
                <c:pt idx="2732">
                  <c:v>58</c:v>
                </c:pt>
                <c:pt idx="2733">
                  <c:v>73</c:v>
                </c:pt>
                <c:pt idx="2734">
                  <c:v>73</c:v>
                </c:pt>
                <c:pt idx="2735">
                  <c:v>66</c:v>
                </c:pt>
                <c:pt idx="2736">
                  <c:v>72</c:v>
                </c:pt>
                <c:pt idx="2737">
                  <c:v>69</c:v>
                </c:pt>
                <c:pt idx="2738">
                  <c:v>70</c:v>
                </c:pt>
                <c:pt idx="2739">
                  <c:v>70</c:v>
                </c:pt>
                <c:pt idx="2740">
                  <c:v>71</c:v>
                </c:pt>
                <c:pt idx="2741">
                  <c:v>72</c:v>
                </c:pt>
                <c:pt idx="2742">
                  <c:v>75</c:v>
                </c:pt>
                <c:pt idx="2743">
                  <c:v>71</c:v>
                </c:pt>
                <c:pt idx="2744">
                  <c:v>78</c:v>
                </c:pt>
                <c:pt idx="2745">
                  <c:v>75</c:v>
                </c:pt>
                <c:pt idx="2747">
                  <c:v>75</c:v>
                </c:pt>
                <c:pt idx="2748">
                  <c:v>78</c:v>
                </c:pt>
                <c:pt idx="2749">
                  <c:v>77</c:v>
                </c:pt>
                <c:pt idx="2750">
                  <c:v>69</c:v>
                </c:pt>
                <c:pt idx="2751">
                  <c:v>68</c:v>
                </c:pt>
                <c:pt idx="2752">
                  <c:v>73</c:v>
                </c:pt>
                <c:pt idx="2753">
                  <c:v>77</c:v>
                </c:pt>
                <c:pt idx="2754">
                  <c:v>72</c:v>
                </c:pt>
                <c:pt idx="2755">
                  <c:v>65</c:v>
                </c:pt>
                <c:pt idx="2756">
                  <c:v>76</c:v>
                </c:pt>
                <c:pt idx="2757">
                  <c:v>73</c:v>
                </c:pt>
                <c:pt idx="2758">
                  <c:v>70</c:v>
                </c:pt>
                <c:pt idx="2759">
                  <c:v>60</c:v>
                </c:pt>
                <c:pt idx="2760">
                  <c:v>62</c:v>
                </c:pt>
                <c:pt idx="2761">
                  <c:v>63</c:v>
                </c:pt>
                <c:pt idx="2762">
                  <c:v>73</c:v>
                </c:pt>
                <c:pt idx="2763">
                  <c:v>72</c:v>
                </c:pt>
                <c:pt idx="2764">
                  <c:v>75</c:v>
                </c:pt>
                <c:pt idx="2765">
                  <c:v>75</c:v>
                </c:pt>
                <c:pt idx="2766">
                  <c:v>56</c:v>
                </c:pt>
                <c:pt idx="2767">
                  <c:v>68</c:v>
                </c:pt>
                <c:pt idx="2768">
                  <c:v>68</c:v>
                </c:pt>
                <c:pt idx="2769">
                  <c:v>69</c:v>
                </c:pt>
                <c:pt idx="2770">
                  <c:v>72</c:v>
                </c:pt>
                <c:pt idx="2771">
                  <c:v>76</c:v>
                </c:pt>
                <c:pt idx="2772">
                  <c:v>67</c:v>
                </c:pt>
                <c:pt idx="2773">
                  <c:v>70</c:v>
                </c:pt>
                <c:pt idx="2774">
                  <c:v>67</c:v>
                </c:pt>
                <c:pt idx="2775">
                  <c:v>74</c:v>
                </c:pt>
                <c:pt idx="2776">
                  <c:v>70</c:v>
                </c:pt>
                <c:pt idx="2777">
                  <c:v>69</c:v>
                </c:pt>
                <c:pt idx="2778">
                  <c:v>75</c:v>
                </c:pt>
                <c:pt idx="2779">
                  <c:v>75</c:v>
                </c:pt>
                <c:pt idx="2780">
                  <c:v>59</c:v>
                </c:pt>
                <c:pt idx="2781">
                  <c:v>59</c:v>
                </c:pt>
                <c:pt idx="2782">
                  <c:v>77</c:v>
                </c:pt>
                <c:pt idx="2783">
                  <c:v>75</c:v>
                </c:pt>
                <c:pt idx="2784">
                  <c:v>64</c:v>
                </c:pt>
                <c:pt idx="2785">
                  <c:v>68</c:v>
                </c:pt>
                <c:pt idx="2786">
                  <c:v>71</c:v>
                </c:pt>
                <c:pt idx="2787">
                  <c:v>68</c:v>
                </c:pt>
                <c:pt idx="2788">
                  <c:v>65</c:v>
                </c:pt>
                <c:pt idx="2789">
                  <c:v>72</c:v>
                </c:pt>
                <c:pt idx="2790">
                  <c:v>65</c:v>
                </c:pt>
                <c:pt idx="2791">
                  <c:v>64</c:v>
                </c:pt>
                <c:pt idx="2792">
                  <c:v>73</c:v>
                </c:pt>
                <c:pt idx="2793">
                  <c:v>66</c:v>
                </c:pt>
                <c:pt idx="2794">
                  <c:v>72</c:v>
                </c:pt>
                <c:pt idx="2795">
                  <c:v>73</c:v>
                </c:pt>
                <c:pt idx="2796">
                  <c:v>64</c:v>
                </c:pt>
                <c:pt idx="2797">
                  <c:v>62</c:v>
                </c:pt>
                <c:pt idx="2798">
                  <c:v>73</c:v>
                </c:pt>
                <c:pt idx="2799">
                  <c:v>72</c:v>
                </c:pt>
                <c:pt idx="2800">
                  <c:v>68</c:v>
                </c:pt>
                <c:pt idx="2801">
                  <c:v>66</c:v>
                </c:pt>
                <c:pt idx="2805">
                  <c:v>70</c:v>
                </c:pt>
                <c:pt idx="2806">
                  <c:v>69</c:v>
                </c:pt>
                <c:pt idx="2807">
                  <c:v>69</c:v>
                </c:pt>
                <c:pt idx="2808">
                  <c:v>77</c:v>
                </c:pt>
                <c:pt idx="2809">
                  <c:v>81</c:v>
                </c:pt>
                <c:pt idx="2810">
                  <c:v>69</c:v>
                </c:pt>
                <c:pt idx="2811">
                  <c:v>74</c:v>
                </c:pt>
                <c:pt idx="2812">
                  <c:v>69</c:v>
                </c:pt>
                <c:pt idx="2813">
                  <c:v>78</c:v>
                </c:pt>
                <c:pt idx="2814">
                  <c:v>70</c:v>
                </c:pt>
                <c:pt idx="2815">
                  <c:v>60</c:v>
                </c:pt>
                <c:pt idx="2816">
                  <c:v>67</c:v>
                </c:pt>
                <c:pt idx="2817">
                  <c:v>74</c:v>
                </c:pt>
                <c:pt idx="2818">
                  <c:v>76</c:v>
                </c:pt>
                <c:pt idx="2819">
                  <c:v>73</c:v>
                </c:pt>
                <c:pt idx="2820">
                  <c:v>67</c:v>
                </c:pt>
                <c:pt idx="2821">
                  <c:v>76</c:v>
                </c:pt>
                <c:pt idx="2822">
                  <c:v>79</c:v>
                </c:pt>
                <c:pt idx="2823">
                  <c:v>79</c:v>
                </c:pt>
                <c:pt idx="2824">
                  <c:v>74</c:v>
                </c:pt>
                <c:pt idx="2825">
                  <c:v>76</c:v>
                </c:pt>
                <c:pt idx="2826">
                  <c:v>76</c:v>
                </c:pt>
                <c:pt idx="2827">
                  <c:v>78</c:v>
                </c:pt>
                <c:pt idx="2828">
                  <c:v>77</c:v>
                </c:pt>
                <c:pt idx="2829">
                  <c:v>76</c:v>
                </c:pt>
                <c:pt idx="2830">
                  <c:v>76</c:v>
                </c:pt>
                <c:pt idx="2831">
                  <c:v>56</c:v>
                </c:pt>
                <c:pt idx="2832">
                  <c:v>67</c:v>
                </c:pt>
                <c:pt idx="2833">
                  <c:v>56</c:v>
                </c:pt>
                <c:pt idx="2834">
                  <c:v>51</c:v>
                </c:pt>
                <c:pt idx="2835">
                  <c:v>50</c:v>
                </c:pt>
                <c:pt idx="2836">
                  <c:v>52</c:v>
                </c:pt>
                <c:pt idx="2837">
                  <c:v>61</c:v>
                </c:pt>
                <c:pt idx="2838">
                  <c:v>63</c:v>
                </c:pt>
                <c:pt idx="2839">
                  <c:v>68</c:v>
                </c:pt>
                <c:pt idx="2840">
                  <c:v>76</c:v>
                </c:pt>
                <c:pt idx="2841">
                  <c:v>71</c:v>
                </c:pt>
                <c:pt idx="2842">
                  <c:v>66</c:v>
                </c:pt>
                <c:pt idx="2843">
                  <c:v>74</c:v>
                </c:pt>
                <c:pt idx="2844">
                  <c:v>79</c:v>
                </c:pt>
                <c:pt idx="2845">
                  <c:v>78</c:v>
                </c:pt>
                <c:pt idx="2846">
                  <c:v>66</c:v>
                </c:pt>
                <c:pt idx="2847">
                  <c:v>64</c:v>
                </c:pt>
                <c:pt idx="2848">
                  <c:v>61</c:v>
                </c:pt>
                <c:pt idx="2849">
                  <c:v>70</c:v>
                </c:pt>
                <c:pt idx="2850">
                  <c:v>66</c:v>
                </c:pt>
                <c:pt idx="2851">
                  <c:v>71</c:v>
                </c:pt>
                <c:pt idx="2852">
                  <c:v>72</c:v>
                </c:pt>
                <c:pt idx="2855">
                  <c:v>68</c:v>
                </c:pt>
                <c:pt idx="2856">
                  <c:v>65</c:v>
                </c:pt>
                <c:pt idx="2857">
                  <c:v>81</c:v>
                </c:pt>
                <c:pt idx="2858">
                  <c:v>83</c:v>
                </c:pt>
                <c:pt idx="2859">
                  <c:v>80</c:v>
                </c:pt>
                <c:pt idx="2860">
                  <c:v>86</c:v>
                </c:pt>
                <c:pt idx="2861">
                  <c:v>77</c:v>
                </c:pt>
                <c:pt idx="2862">
                  <c:v>70</c:v>
                </c:pt>
                <c:pt idx="2863">
                  <c:v>72</c:v>
                </c:pt>
                <c:pt idx="2864">
                  <c:v>76</c:v>
                </c:pt>
                <c:pt idx="2865">
                  <c:v>81</c:v>
                </c:pt>
                <c:pt idx="2866">
                  <c:v>68</c:v>
                </c:pt>
                <c:pt idx="2867">
                  <c:v>71</c:v>
                </c:pt>
                <c:pt idx="2868">
                  <c:v>70</c:v>
                </c:pt>
                <c:pt idx="2869">
                  <c:v>72</c:v>
                </c:pt>
                <c:pt idx="2870">
                  <c:v>73</c:v>
                </c:pt>
                <c:pt idx="2871">
                  <c:v>83</c:v>
                </c:pt>
                <c:pt idx="2872">
                  <c:v>80</c:v>
                </c:pt>
                <c:pt idx="2873">
                  <c:v>75</c:v>
                </c:pt>
                <c:pt idx="2874">
                  <c:v>79</c:v>
                </c:pt>
                <c:pt idx="2875">
                  <c:v>67</c:v>
                </c:pt>
                <c:pt idx="2876">
                  <c:v>63</c:v>
                </c:pt>
                <c:pt idx="2877">
                  <c:v>60</c:v>
                </c:pt>
                <c:pt idx="2878">
                  <c:v>66</c:v>
                </c:pt>
                <c:pt idx="2879">
                  <c:v>66</c:v>
                </c:pt>
                <c:pt idx="2880">
                  <c:v>71</c:v>
                </c:pt>
                <c:pt idx="2881">
                  <c:v>69</c:v>
                </c:pt>
                <c:pt idx="2882">
                  <c:v>69</c:v>
                </c:pt>
                <c:pt idx="2883">
                  <c:v>70</c:v>
                </c:pt>
                <c:pt idx="2884">
                  <c:v>82</c:v>
                </c:pt>
                <c:pt idx="2885">
                  <c:v>82</c:v>
                </c:pt>
                <c:pt idx="2886">
                  <c:v>82</c:v>
                </c:pt>
                <c:pt idx="2887">
                  <c:v>79</c:v>
                </c:pt>
                <c:pt idx="2888">
                  <c:v>75</c:v>
                </c:pt>
                <c:pt idx="2889">
                  <c:v>74</c:v>
                </c:pt>
                <c:pt idx="2890">
                  <c:v>73</c:v>
                </c:pt>
                <c:pt idx="2891">
                  <c:v>67</c:v>
                </c:pt>
                <c:pt idx="2892">
                  <c:v>62</c:v>
                </c:pt>
                <c:pt idx="2893">
                  <c:v>72</c:v>
                </c:pt>
                <c:pt idx="2894">
                  <c:v>70</c:v>
                </c:pt>
                <c:pt idx="2895">
                  <c:v>81</c:v>
                </c:pt>
                <c:pt idx="2896">
                  <c:v>78</c:v>
                </c:pt>
                <c:pt idx="2897">
                  <c:v>67</c:v>
                </c:pt>
                <c:pt idx="2898">
                  <c:v>75</c:v>
                </c:pt>
                <c:pt idx="2899">
                  <c:v>73</c:v>
                </c:pt>
                <c:pt idx="2900">
                  <c:v>72</c:v>
                </c:pt>
                <c:pt idx="2901">
                  <c:v>71</c:v>
                </c:pt>
                <c:pt idx="2902">
                  <c:v>70</c:v>
                </c:pt>
                <c:pt idx="2903">
                  <c:v>61</c:v>
                </c:pt>
                <c:pt idx="2904">
                  <c:v>68</c:v>
                </c:pt>
                <c:pt idx="2905">
                  <c:v>70</c:v>
                </c:pt>
                <c:pt idx="2906">
                  <c:v>59</c:v>
                </c:pt>
                <c:pt idx="2907">
                  <c:v>76</c:v>
                </c:pt>
                <c:pt idx="2908">
                  <c:v>76</c:v>
                </c:pt>
                <c:pt idx="2909">
                  <c:v>69</c:v>
                </c:pt>
                <c:pt idx="2910">
                  <c:v>68</c:v>
                </c:pt>
                <c:pt idx="2911">
                  <c:v>65</c:v>
                </c:pt>
                <c:pt idx="2912">
                  <c:v>67</c:v>
                </c:pt>
                <c:pt idx="2913">
                  <c:v>68</c:v>
                </c:pt>
                <c:pt idx="2914">
                  <c:v>73</c:v>
                </c:pt>
                <c:pt idx="2915">
                  <c:v>65</c:v>
                </c:pt>
                <c:pt idx="2916">
                  <c:v>67</c:v>
                </c:pt>
                <c:pt idx="2917">
                  <c:v>66</c:v>
                </c:pt>
                <c:pt idx="2918">
                  <c:v>70</c:v>
                </c:pt>
                <c:pt idx="2919">
                  <c:v>69</c:v>
                </c:pt>
                <c:pt idx="2920">
                  <c:v>70</c:v>
                </c:pt>
                <c:pt idx="2921">
                  <c:v>68</c:v>
                </c:pt>
                <c:pt idx="2922">
                  <c:v>75</c:v>
                </c:pt>
                <c:pt idx="2923">
                  <c:v>76</c:v>
                </c:pt>
                <c:pt idx="2924">
                  <c:v>80</c:v>
                </c:pt>
                <c:pt idx="2925">
                  <c:v>83</c:v>
                </c:pt>
                <c:pt idx="2926">
                  <c:v>77</c:v>
                </c:pt>
                <c:pt idx="2927">
                  <c:v>71</c:v>
                </c:pt>
                <c:pt idx="2928">
                  <c:v>70</c:v>
                </c:pt>
                <c:pt idx="2929">
                  <c:v>77</c:v>
                </c:pt>
                <c:pt idx="2930">
                  <c:v>82</c:v>
                </c:pt>
                <c:pt idx="2931">
                  <c:v>77</c:v>
                </c:pt>
                <c:pt idx="2932">
                  <c:v>74</c:v>
                </c:pt>
                <c:pt idx="2933">
                  <c:v>68</c:v>
                </c:pt>
                <c:pt idx="2934">
                  <c:v>75</c:v>
                </c:pt>
                <c:pt idx="2935">
                  <c:v>82</c:v>
                </c:pt>
                <c:pt idx="2936">
                  <c:v>70</c:v>
                </c:pt>
                <c:pt idx="2937">
                  <c:v>75</c:v>
                </c:pt>
                <c:pt idx="2938">
                  <c:v>65</c:v>
                </c:pt>
                <c:pt idx="2939">
                  <c:v>64</c:v>
                </c:pt>
                <c:pt idx="2940">
                  <c:v>70</c:v>
                </c:pt>
                <c:pt idx="2941">
                  <c:v>67</c:v>
                </c:pt>
                <c:pt idx="2942">
                  <c:v>78</c:v>
                </c:pt>
                <c:pt idx="2943">
                  <c:v>78</c:v>
                </c:pt>
                <c:pt idx="2944">
                  <c:v>72</c:v>
                </c:pt>
                <c:pt idx="2945">
                  <c:v>71</c:v>
                </c:pt>
                <c:pt idx="2946">
                  <c:v>72</c:v>
                </c:pt>
                <c:pt idx="2947">
                  <c:v>71</c:v>
                </c:pt>
                <c:pt idx="2948">
                  <c:v>58</c:v>
                </c:pt>
                <c:pt idx="2949">
                  <c:v>61</c:v>
                </c:pt>
                <c:pt idx="2950">
                  <c:v>68</c:v>
                </c:pt>
                <c:pt idx="2951">
                  <c:v>68</c:v>
                </c:pt>
                <c:pt idx="2952">
                  <c:v>67</c:v>
                </c:pt>
                <c:pt idx="2953">
                  <c:v>75</c:v>
                </c:pt>
                <c:pt idx="2954">
                  <c:v>71</c:v>
                </c:pt>
                <c:pt idx="2955">
                  <c:v>69</c:v>
                </c:pt>
                <c:pt idx="2956">
                  <c:v>73</c:v>
                </c:pt>
                <c:pt idx="2957">
                  <c:v>73</c:v>
                </c:pt>
                <c:pt idx="2958">
                  <c:v>71</c:v>
                </c:pt>
                <c:pt idx="2959">
                  <c:v>67</c:v>
                </c:pt>
                <c:pt idx="2960">
                  <c:v>70</c:v>
                </c:pt>
                <c:pt idx="2961">
                  <c:v>70</c:v>
                </c:pt>
                <c:pt idx="2962">
                  <c:v>75</c:v>
                </c:pt>
                <c:pt idx="2963">
                  <c:v>78</c:v>
                </c:pt>
                <c:pt idx="2964">
                  <c:v>76</c:v>
                </c:pt>
                <c:pt idx="2965">
                  <c:v>75</c:v>
                </c:pt>
                <c:pt idx="2966">
                  <c:v>78</c:v>
                </c:pt>
                <c:pt idx="2967">
                  <c:v>78</c:v>
                </c:pt>
                <c:pt idx="2968">
                  <c:v>77</c:v>
                </c:pt>
                <c:pt idx="2969">
                  <c:v>79</c:v>
                </c:pt>
                <c:pt idx="2970">
                  <c:v>76</c:v>
                </c:pt>
                <c:pt idx="2971">
                  <c:v>75</c:v>
                </c:pt>
                <c:pt idx="2972">
                  <c:v>72</c:v>
                </c:pt>
                <c:pt idx="2973">
                  <c:v>72</c:v>
                </c:pt>
                <c:pt idx="2974">
                  <c:v>76</c:v>
                </c:pt>
                <c:pt idx="2975">
                  <c:v>74</c:v>
                </c:pt>
                <c:pt idx="2976">
                  <c:v>77</c:v>
                </c:pt>
                <c:pt idx="2977">
                  <c:v>70</c:v>
                </c:pt>
                <c:pt idx="2978">
                  <c:v>69</c:v>
                </c:pt>
                <c:pt idx="2979">
                  <c:v>76</c:v>
                </c:pt>
                <c:pt idx="2980">
                  <c:v>75</c:v>
                </c:pt>
                <c:pt idx="2981">
                  <c:v>64</c:v>
                </c:pt>
                <c:pt idx="2982">
                  <c:v>67</c:v>
                </c:pt>
                <c:pt idx="2983">
                  <c:v>70</c:v>
                </c:pt>
                <c:pt idx="2984">
                  <c:v>74</c:v>
                </c:pt>
                <c:pt idx="2985">
                  <c:v>76</c:v>
                </c:pt>
                <c:pt idx="2986">
                  <c:v>74</c:v>
                </c:pt>
                <c:pt idx="2988">
                  <c:v>76</c:v>
                </c:pt>
                <c:pt idx="2989">
                  <c:v>78</c:v>
                </c:pt>
                <c:pt idx="2990">
                  <c:v>75</c:v>
                </c:pt>
                <c:pt idx="2991">
                  <c:v>69</c:v>
                </c:pt>
                <c:pt idx="2992">
                  <c:v>68</c:v>
                </c:pt>
                <c:pt idx="2993">
                  <c:v>76</c:v>
                </c:pt>
                <c:pt idx="2994">
                  <c:v>79</c:v>
                </c:pt>
                <c:pt idx="2995">
                  <c:v>71</c:v>
                </c:pt>
                <c:pt idx="2996">
                  <c:v>79</c:v>
                </c:pt>
                <c:pt idx="2997">
                  <c:v>73</c:v>
                </c:pt>
                <c:pt idx="2998">
                  <c:v>69</c:v>
                </c:pt>
                <c:pt idx="2999">
                  <c:v>70</c:v>
                </c:pt>
                <c:pt idx="3000">
                  <c:v>67</c:v>
                </c:pt>
                <c:pt idx="3001">
                  <c:v>71</c:v>
                </c:pt>
                <c:pt idx="3002">
                  <c:v>74</c:v>
                </c:pt>
                <c:pt idx="3003">
                  <c:v>73</c:v>
                </c:pt>
                <c:pt idx="3004">
                  <c:v>68</c:v>
                </c:pt>
                <c:pt idx="3005">
                  <c:v>70</c:v>
                </c:pt>
                <c:pt idx="3006">
                  <c:v>66</c:v>
                </c:pt>
                <c:pt idx="3007">
                  <c:v>71</c:v>
                </c:pt>
                <c:pt idx="3008">
                  <c:v>68</c:v>
                </c:pt>
                <c:pt idx="3009">
                  <c:v>72</c:v>
                </c:pt>
                <c:pt idx="3010">
                  <c:v>68</c:v>
                </c:pt>
                <c:pt idx="3011">
                  <c:v>66</c:v>
                </c:pt>
                <c:pt idx="3012">
                  <c:v>63</c:v>
                </c:pt>
                <c:pt idx="3013">
                  <c:v>63</c:v>
                </c:pt>
                <c:pt idx="3014">
                  <c:v>71</c:v>
                </c:pt>
                <c:pt idx="3015">
                  <c:v>75</c:v>
                </c:pt>
                <c:pt idx="3016">
                  <c:v>66</c:v>
                </c:pt>
                <c:pt idx="3017">
                  <c:v>62</c:v>
                </c:pt>
                <c:pt idx="3018">
                  <c:v>65</c:v>
                </c:pt>
                <c:pt idx="3019">
                  <c:v>71</c:v>
                </c:pt>
                <c:pt idx="3020">
                  <c:v>69</c:v>
                </c:pt>
                <c:pt idx="3021">
                  <c:v>70</c:v>
                </c:pt>
                <c:pt idx="3022">
                  <c:v>72</c:v>
                </c:pt>
                <c:pt idx="3023">
                  <c:v>72</c:v>
                </c:pt>
                <c:pt idx="3024">
                  <c:v>65</c:v>
                </c:pt>
                <c:pt idx="3025">
                  <c:v>67</c:v>
                </c:pt>
                <c:pt idx="3026">
                  <c:v>76</c:v>
                </c:pt>
                <c:pt idx="3027">
                  <c:v>73</c:v>
                </c:pt>
                <c:pt idx="3028">
                  <c:v>73</c:v>
                </c:pt>
                <c:pt idx="3029">
                  <c:v>71</c:v>
                </c:pt>
                <c:pt idx="3030">
                  <c:v>68</c:v>
                </c:pt>
                <c:pt idx="3031">
                  <c:v>76</c:v>
                </c:pt>
                <c:pt idx="3032">
                  <c:v>57</c:v>
                </c:pt>
                <c:pt idx="3033">
                  <c:v>55</c:v>
                </c:pt>
                <c:pt idx="3034">
                  <c:v>71</c:v>
                </c:pt>
                <c:pt idx="3035">
                  <c:v>66</c:v>
                </c:pt>
                <c:pt idx="3036">
                  <c:v>70</c:v>
                </c:pt>
                <c:pt idx="3037">
                  <c:v>70</c:v>
                </c:pt>
                <c:pt idx="3038">
                  <c:v>79</c:v>
                </c:pt>
                <c:pt idx="3039">
                  <c:v>76</c:v>
                </c:pt>
                <c:pt idx="3040">
                  <c:v>78</c:v>
                </c:pt>
                <c:pt idx="3041">
                  <c:v>75</c:v>
                </c:pt>
                <c:pt idx="3042">
                  <c:v>74</c:v>
                </c:pt>
                <c:pt idx="3043">
                  <c:v>78</c:v>
                </c:pt>
                <c:pt idx="3044">
                  <c:v>61</c:v>
                </c:pt>
                <c:pt idx="3045">
                  <c:v>73</c:v>
                </c:pt>
                <c:pt idx="3046">
                  <c:v>72</c:v>
                </c:pt>
                <c:pt idx="3047">
                  <c:v>74</c:v>
                </c:pt>
                <c:pt idx="3048">
                  <c:v>71</c:v>
                </c:pt>
                <c:pt idx="3049">
                  <c:v>77</c:v>
                </c:pt>
                <c:pt idx="3050">
                  <c:v>83</c:v>
                </c:pt>
                <c:pt idx="3051">
                  <c:v>72</c:v>
                </c:pt>
                <c:pt idx="3052">
                  <c:v>71</c:v>
                </c:pt>
                <c:pt idx="3053">
                  <c:v>56</c:v>
                </c:pt>
                <c:pt idx="3054">
                  <c:v>57</c:v>
                </c:pt>
                <c:pt idx="3055">
                  <c:v>64</c:v>
                </c:pt>
                <c:pt idx="3056">
                  <c:v>70</c:v>
                </c:pt>
                <c:pt idx="3057">
                  <c:v>67</c:v>
                </c:pt>
                <c:pt idx="3061">
                  <c:v>74</c:v>
                </c:pt>
                <c:pt idx="3062">
                  <c:v>72</c:v>
                </c:pt>
                <c:pt idx="3063">
                  <c:v>80</c:v>
                </c:pt>
                <c:pt idx="3064">
                  <c:v>74</c:v>
                </c:pt>
                <c:pt idx="3065">
                  <c:v>86</c:v>
                </c:pt>
                <c:pt idx="3066">
                  <c:v>86</c:v>
                </c:pt>
                <c:pt idx="3067">
                  <c:v>90</c:v>
                </c:pt>
                <c:pt idx="3068">
                  <c:v>80</c:v>
                </c:pt>
                <c:pt idx="3071">
                  <c:v>72</c:v>
                </c:pt>
                <c:pt idx="3072">
                  <c:v>77</c:v>
                </c:pt>
                <c:pt idx="3073">
                  <c:v>77</c:v>
                </c:pt>
                <c:pt idx="3074">
                  <c:v>75</c:v>
                </c:pt>
                <c:pt idx="3075">
                  <c:v>70</c:v>
                </c:pt>
                <c:pt idx="3076">
                  <c:v>70</c:v>
                </c:pt>
                <c:pt idx="3078">
                  <c:v>77</c:v>
                </c:pt>
                <c:pt idx="3079">
                  <c:v>76</c:v>
                </c:pt>
                <c:pt idx="3080">
                  <c:v>70</c:v>
                </c:pt>
                <c:pt idx="3081">
                  <c:v>68</c:v>
                </c:pt>
                <c:pt idx="3082">
                  <c:v>84</c:v>
                </c:pt>
                <c:pt idx="3083">
                  <c:v>79</c:v>
                </c:pt>
                <c:pt idx="3084">
                  <c:v>71</c:v>
                </c:pt>
                <c:pt idx="3085">
                  <c:v>73</c:v>
                </c:pt>
                <c:pt idx="3086">
                  <c:v>71</c:v>
                </c:pt>
                <c:pt idx="3087">
                  <c:v>75</c:v>
                </c:pt>
                <c:pt idx="3088">
                  <c:v>71</c:v>
                </c:pt>
                <c:pt idx="3089">
                  <c:v>72</c:v>
                </c:pt>
                <c:pt idx="3091">
                  <c:v>80</c:v>
                </c:pt>
                <c:pt idx="3092">
                  <c:v>80</c:v>
                </c:pt>
                <c:pt idx="3093">
                  <c:v>83</c:v>
                </c:pt>
                <c:pt idx="3094">
                  <c:v>70</c:v>
                </c:pt>
                <c:pt idx="3095">
                  <c:v>70</c:v>
                </c:pt>
                <c:pt idx="3096">
                  <c:v>72</c:v>
                </c:pt>
                <c:pt idx="3097">
                  <c:v>75</c:v>
                </c:pt>
                <c:pt idx="3098">
                  <c:v>75</c:v>
                </c:pt>
                <c:pt idx="3099">
                  <c:v>76</c:v>
                </c:pt>
                <c:pt idx="3100">
                  <c:v>72</c:v>
                </c:pt>
                <c:pt idx="3101">
                  <c:v>71</c:v>
                </c:pt>
                <c:pt idx="3102">
                  <c:v>68</c:v>
                </c:pt>
                <c:pt idx="3103">
                  <c:v>70</c:v>
                </c:pt>
                <c:pt idx="3104">
                  <c:v>74</c:v>
                </c:pt>
                <c:pt idx="3105">
                  <c:v>59</c:v>
                </c:pt>
                <c:pt idx="3106">
                  <c:v>67</c:v>
                </c:pt>
                <c:pt idx="3107">
                  <c:v>83</c:v>
                </c:pt>
                <c:pt idx="3108">
                  <c:v>78</c:v>
                </c:pt>
                <c:pt idx="3109">
                  <c:v>74</c:v>
                </c:pt>
                <c:pt idx="3110">
                  <c:v>76</c:v>
                </c:pt>
                <c:pt idx="3111">
                  <c:v>76</c:v>
                </c:pt>
                <c:pt idx="3112">
                  <c:v>74</c:v>
                </c:pt>
                <c:pt idx="3113">
                  <c:v>67</c:v>
                </c:pt>
                <c:pt idx="3114">
                  <c:v>67</c:v>
                </c:pt>
                <c:pt idx="3115">
                  <c:v>75</c:v>
                </c:pt>
                <c:pt idx="3116">
                  <c:v>71</c:v>
                </c:pt>
                <c:pt idx="3118">
                  <c:v>76</c:v>
                </c:pt>
                <c:pt idx="3119">
                  <c:v>74</c:v>
                </c:pt>
                <c:pt idx="3120">
                  <c:v>80</c:v>
                </c:pt>
                <c:pt idx="3121">
                  <c:v>81</c:v>
                </c:pt>
                <c:pt idx="3122">
                  <c:v>75</c:v>
                </c:pt>
                <c:pt idx="3123">
                  <c:v>79</c:v>
                </c:pt>
                <c:pt idx="3124">
                  <c:v>64</c:v>
                </c:pt>
                <c:pt idx="3125">
                  <c:v>70</c:v>
                </c:pt>
                <c:pt idx="3126">
                  <c:v>68</c:v>
                </c:pt>
                <c:pt idx="3127">
                  <c:v>74</c:v>
                </c:pt>
                <c:pt idx="3128">
                  <c:v>74</c:v>
                </c:pt>
                <c:pt idx="3129">
                  <c:v>70</c:v>
                </c:pt>
                <c:pt idx="3130">
                  <c:v>71</c:v>
                </c:pt>
                <c:pt idx="3131">
                  <c:v>78</c:v>
                </c:pt>
                <c:pt idx="3132">
                  <c:v>77</c:v>
                </c:pt>
                <c:pt idx="3133">
                  <c:v>75</c:v>
                </c:pt>
                <c:pt idx="3134">
                  <c:v>73</c:v>
                </c:pt>
                <c:pt idx="3135">
                  <c:v>76</c:v>
                </c:pt>
                <c:pt idx="3136">
                  <c:v>68</c:v>
                </c:pt>
                <c:pt idx="3137">
                  <c:v>65</c:v>
                </c:pt>
                <c:pt idx="3138">
                  <c:v>78</c:v>
                </c:pt>
                <c:pt idx="3139">
                  <c:v>75</c:v>
                </c:pt>
                <c:pt idx="3140">
                  <c:v>74</c:v>
                </c:pt>
                <c:pt idx="3141">
                  <c:v>71</c:v>
                </c:pt>
                <c:pt idx="3142">
                  <c:v>64</c:v>
                </c:pt>
                <c:pt idx="3143">
                  <c:v>67</c:v>
                </c:pt>
                <c:pt idx="3144">
                  <c:v>61</c:v>
                </c:pt>
                <c:pt idx="3145">
                  <c:v>73</c:v>
                </c:pt>
                <c:pt idx="3146">
                  <c:v>71</c:v>
                </c:pt>
                <c:pt idx="3147">
                  <c:v>80</c:v>
                </c:pt>
                <c:pt idx="3148">
                  <c:v>78</c:v>
                </c:pt>
                <c:pt idx="3149">
                  <c:v>75</c:v>
                </c:pt>
                <c:pt idx="3150">
                  <c:v>69</c:v>
                </c:pt>
                <c:pt idx="3151">
                  <c:v>69</c:v>
                </c:pt>
                <c:pt idx="3154">
                  <c:v>73</c:v>
                </c:pt>
                <c:pt idx="3155">
                  <c:v>71</c:v>
                </c:pt>
                <c:pt idx="3156">
                  <c:v>78</c:v>
                </c:pt>
                <c:pt idx="3157">
                  <c:v>80</c:v>
                </c:pt>
                <c:pt idx="3158">
                  <c:v>74</c:v>
                </c:pt>
                <c:pt idx="3159">
                  <c:v>80</c:v>
                </c:pt>
                <c:pt idx="3163">
                  <c:v>84</c:v>
                </c:pt>
                <c:pt idx="3164">
                  <c:v>82</c:v>
                </c:pt>
                <c:pt idx="3165">
                  <c:v>75</c:v>
                </c:pt>
                <c:pt idx="3166">
                  <c:v>74</c:v>
                </c:pt>
                <c:pt idx="3167">
                  <c:v>82</c:v>
                </c:pt>
                <c:pt idx="3168">
                  <c:v>80</c:v>
                </c:pt>
                <c:pt idx="3169">
                  <c:v>88</c:v>
                </c:pt>
                <c:pt idx="3170">
                  <c:v>82</c:v>
                </c:pt>
                <c:pt idx="3174">
                  <c:v>75</c:v>
                </c:pt>
                <c:pt idx="3175">
                  <c:v>73</c:v>
                </c:pt>
                <c:pt idx="3176">
                  <c:v>70</c:v>
                </c:pt>
                <c:pt idx="3177">
                  <c:v>75</c:v>
                </c:pt>
                <c:pt idx="3178">
                  <c:v>76</c:v>
                </c:pt>
                <c:pt idx="3179">
                  <c:v>82</c:v>
                </c:pt>
                <c:pt idx="3180">
                  <c:v>81</c:v>
                </c:pt>
                <c:pt idx="3181">
                  <c:v>84</c:v>
                </c:pt>
                <c:pt idx="3182">
                  <c:v>64</c:v>
                </c:pt>
                <c:pt idx="3183">
                  <c:v>71</c:v>
                </c:pt>
                <c:pt idx="3184">
                  <c:v>81</c:v>
                </c:pt>
                <c:pt idx="3185">
                  <c:v>79</c:v>
                </c:pt>
                <c:pt idx="3186">
                  <c:v>67</c:v>
                </c:pt>
                <c:pt idx="3187">
                  <c:v>69</c:v>
                </c:pt>
                <c:pt idx="3188">
                  <c:v>78</c:v>
                </c:pt>
                <c:pt idx="3189">
                  <c:v>78</c:v>
                </c:pt>
                <c:pt idx="3190">
                  <c:v>81</c:v>
                </c:pt>
                <c:pt idx="3191">
                  <c:v>79</c:v>
                </c:pt>
                <c:pt idx="3193">
                  <c:v>75</c:v>
                </c:pt>
                <c:pt idx="3194">
                  <c:v>77</c:v>
                </c:pt>
                <c:pt idx="3195">
                  <c:v>79</c:v>
                </c:pt>
                <c:pt idx="3196">
                  <c:v>79</c:v>
                </c:pt>
                <c:pt idx="3197">
                  <c:v>77</c:v>
                </c:pt>
                <c:pt idx="3198">
                  <c:v>80</c:v>
                </c:pt>
                <c:pt idx="3199">
                  <c:v>78</c:v>
                </c:pt>
                <c:pt idx="3200">
                  <c:v>75</c:v>
                </c:pt>
                <c:pt idx="3201">
                  <c:v>76</c:v>
                </c:pt>
                <c:pt idx="3202">
                  <c:v>73</c:v>
                </c:pt>
                <c:pt idx="3203">
                  <c:v>74</c:v>
                </c:pt>
                <c:pt idx="3204">
                  <c:v>69</c:v>
                </c:pt>
                <c:pt idx="3205">
                  <c:v>67</c:v>
                </c:pt>
                <c:pt idx="3206">
                  <c:v>71</c:v>
                </c:pt>
                <c:pt idx="3207">
                  <c:v>74</c:v>
                </c:pt>
                <c:pt idx="3208">
                  <c:v>80</c:v>
                </c:pt>
                <c:pt idx="3209">
                  <c:v>82</c:v>
                </c:pt>
                <c:pt idx="3210">
                  <c:v>74</c:v>
                </c:pt>
                <c:pt idx="3211">
                  <c:v>78</c:v>
                </c:pt>
                <c:pt idx="3212">
                  <c:v>80</c:v>
                </c:pt>
                <c:pt idx="3213">
                  <c:v>79</c:v>
                </c:pt>
                <c:pt idx="3214">
                  <c:v>77</c:v>
                </c:pt>
                <c:pt idx="3215">
                  <c:v>76</c:v>
                </c:pt>
                <c:pt idx="3216">
                  <c:v>76</c:v>
                </c:pt>
                <c:pt idx="3217">
                  <c:v>75</c:v>
                </c:pt>
                <c:pt idx="3218">
                  <c:v>72</c:v>
                </c:pt>
                <c:pt idx="3219">
                  <c:v>74</c:v>
                </c:pt>
                <c:pt idx="3220">
                  <c:v>64</c:v>
                </c:pt>
                <c:pt idx="3221">
                  <c:v>74</c:v>
                </c:pt>
                <c:pt idx="3222">
                  <c:v>71</c:v>
                </c:pt>
                <c:pt idx="3223">
                  <c:v>76</c:v>
                </c:pt>
                <c:pt idx="3224">
                  <c:v>81</c:v>
                </c:pt>
                <c:pt idx="3225">
                  <c:v>72</c:v>
                </c:pt>
                <c:pt idx="3226">
                  <c:v>72</c:v>
                </c:pt>
                <c:pt idx="3228">
                  <c:v>59</c:v>
                </c:pt>
                <c:pt idx="3229">
                  <c:v>70</c:v>
                </c:pt>
                <c:pt idx="3230">
                  <c:v>69</c:v>
                </c:pt>
                <c:pt idx="3231">
                  <c:v>75</c:v>
                </c:pt>
                <c:pt idx="3232">
                  <c:v>77</c:v>
                </c:pt>
                <c:pt idx="3233">
                  <c:v>73</c:v>
                </c:pt>
                <c:pt idx="3234">
                  <c:v>77</c:v>
                </c:pt>
                <c:pt idx="3235">
                  <c:v>81</c:v>
                </c:pt>
                <c:pt idx="3236">
                  <c:v>74</c:v>
                </c:pt>
                <c:pt idx="3237">
                  <c:v>72</c:v>
                </c:pt>
                <c:pt idx="3238">
                  <c:v>67</c:v>
                </c:pt>
                <c:pt idx="3239">
                  <c:v>81</c:v>
                </c:pt>
                <c:pt idx="3240">
                  <c:v>76</c:v>
                </c:pt>
                <c:pt idx="3241">
                  <c:v>71</c:v>
                </c:pt>
                <c:pt idx="3242">
                  <c:v>69</c:v>
                </c:pt>
                <c:pt idx="3243">
                  <c:v>71</c:v>
                </c:pt>
                <c:pt idx="3244">
                  <c:v>71</c:v>
                </c:pt>
                <c:pt idx="3245">
                  <c:v>70</c:v>
                </c:pt>
                <c:pt idx="3246">
                  <c:v>66</c:v>
                </c:pt>
                <c:pt idx="3247">
                  <c:v>78</c:v>
                </c:pt>
                <c:pt idx="3248">
                  <c:v>74</c:v>
                </c:pt>
                <c:pt idx="3249">
                  <c:v>65</c:v>
                </c:pt>
                <c:pt idx="3250">
                  <c:v>65</c:v>
                </c:pt>
                <c:pt idx="3251">
                  <c:v>64</c:v>
                </c:pt>
                <c:pt idx="3252">
                  <c:v>70</c:v>
                </c:pt>
                <c:pt idx="3253">
                  <c:v>72</c:v>
                </c:pt>
                <c:pt idx="3254">
                  <c:v>76</c:v>
                </c:pt>
                <c:pt idx="3255">
                  <c:v>68</c:v>
                </c:pt>
                <c:pt idx="3256">
                  <c:v>66</c:v>
                </c:pt>
                <c:pt idx="3257">
                  <c:v>76</c:v>
                </c:pt>
                <c:pt idx="3258">
                  <c:v>71</c:v>
                </c:pt>
                <c:pt idx="3259">
                  <c:v>77</c:v>
                </c:pt>
                <c:pt idx="3260">
                  <c:v>77</c:v>
                </c:pt>
                <c:pt idx="3261">
                  <c:v>86</c:v>
                </c:pt>
                <c:pt idx="3262">
                  <c:v>82</c:v>
                </c:pt>
                <c:pt idx="3263">
                  <c:v>74</c:v>
                </c:pt>
                <c:pt idx="3264">
                  <c:v>80</c:v>
                </c:pt>
                <c:pt idx="3265">
                  <c:v>79</c:v>
                </c:pt>
                <c:pt idx="3266">
                  <c:v>76</c:v>
                </c:pt>
                <c:pt idx="3267">
                  <c:v>77</c:v>
                </c:pt>
                <c:pt idx="3268">
                  <c:v>77</c:v>
                </c:pt>
                <c:pt idx="3269">
                  <c:v>77</c:v>
                </c:pt>
                <c:pt idx="3270">
                  <c:v>84</c:v>
                </c:pt>
                <c:pt idx="3271">
                  <c:v>85</c:v>
                </c:pt>
                <c:pt idx="3272">
                  <c:v>79</c:v>
                </c:pt>
                <c:pt idx="3273">
                  <c:v>79</c:v>
                </c:pt>
                <c:pt idx="3274">
                  <c:v>75</c:v>
                </c:pt>
                <c:pt idx="3275">
                  <c:v>75</c:v>
                </c:pt>
                <c:pt idx="3276">
                  <c:v>67</c:v>
                </c:pt>
                <c:pt idx="3277">
                  <c:v>85</c:v>
                </c:pt>
                <c:pt idx="3278">
                  <c:v>82</c:v>
                </c:pt>
                <c:pt idx="3279">
                  <c:v>73</c:v>
                </c:pt>
                <c:pt idx="3280">
                  <c:v>76</c:v>
                </c:pt>
                <c:pt idx="3285">
                  <c:v>72</c:v>
                </c:pt>
                <c:pt idx="3286">
                  <c:v>70</c:v>
                </c:pt>
                <c:pt idx="3287">
                  <c:v>76</c:v>
                </c:pt>
                <c:pt idx="3288">
                  <c:v>80</c:v>
                </c:pt>
                <c:pt idx="3289">
                  <c:v>79</c:v>
                </c:pt>
                <c:pt idx="3290">
                  <c:v>76</c:v>
                </c:pt>
                <c:pt idx="3291">
                  <c:v>74</c:v>
                </c:pt>
                <c:pt idx="3292">
                  <c:v>81</c:v>
                </c:pt>
                <c:pt idx="3293">
                  <c:v>61</c:v>
                </c:pt>
                <c:pt idx="3294">
                  <c:v>64</c:v>
                </c:pt>
                <c:pt idx="3295">
                  <c:v>81</c:v>
                </c:pt>
                <c:pt idx="3296">
                  <c:v>78</c:v>
                </c:pt>
                <c:pt idx="3298">
                  <c:v>86</c:v>
                </c:pt>
                <c:pt idx="3299">
                  <c:v>82</c:v>
                </c:pt>
                <c:pt idx="3300">
                  <c:v>79</c:v>
                </c:pt>
                <c:pt idx="3301">
                  <c:v>75</c:v>
                </c:pt>
                <c:pt idx="3302">
                  <c:v>85</c:v>
                </c:pt>
                <c:pt idx="3303">
                  <c:v>81</c:v>
                </c:pt>
                <c:pt idx="3304">
                  <c:v>74</c:v>
                </c:pt>
                <c:pt idx="3305">
                  <c:v>76</c:v>
                </c:pt>
                <c:pt idx="3306">
                  <c:v>78</c:v>
                </c:pt>
                <c:pt idx="3307">
                  <c:v>73</c:v>
                </c:pt>
                <c:pt idx="3308">
                  <c:v>70</c:v>
                </c:pt>
                <c:pt idx="3309">
                  <c:v>68</c:v>
                </c:pt>
                <c:pt idx="3310">
                  <c:v>64</c:v>
                </c:pt>
                <c:pt idx="3311">
                  <c:v>73</c:v>
                </c:pt>
                <c:pt idx="3312">
                  <c:v>76</c:v>
                </c:pt>
                <c:pt idx="3313">
                  <c:v>79</c:v>
                </c:pt>
                <c:pt idx="3314">
                  <c:v>74</c:v>
                </c:pt>
                <c:pt idx="3315">
                  <c:v>73</c:v>
                </c:pt>
                <c:pt idx="3316">
                  <c:v>80</c:v>
                </c:pt>
                <c:pt idx="3317">
                  <c:v>70</c:v>
                </c:pt>
                <c:pt idx="3318">
                  <c:v>69</c:v>
                </c:pt>
                <c:pt idx="3319">
                  <c:v>77</c:v>
                </c:pt>
                <c:pt idx="3320">
                  <c:v>78</c:v>
                </c:pt>
                <c:pt idx="3321">
                  <c:v>80</c:v>
                </c:pt>
                <c:pt idx="3322">
                  <c:v>81</c:v>
                </c:pt>
                <c:pt idx="3323">
                  <c:v>68</c:v>
                </c:pt>
                <c:pt idx="3324">
                  <c:v>70</c:v>
                </c:pt>
                <c:pt idx="3325">
                  <c:v>66</c:v>
                </c:pt>
                <c:pt idx="3326">
                  <c:v>68</c:v>
                </c:pt>
                <c:pt idx="3327">
                  <c:v>82</c:v>
                </c:pt>
                <c:pt idx="3328">
                  <c:v>75</c:v>
                </c:pt>
                <c:pt idx="3329">
                  <c:v>79</c:v>
                </c:pt>
                <c:pt idx="3330">
                  <c:v>75</c:v>
                </c:pt>
                <c:pt idx="3331">
                  <c:v>79</c:v>
                </c:pt>
                <c:pt idx="3332">
                  <c:v>76</c:v>
                </c:pt>
                <c:pt idx="3333">
                  <c:v>73</c:v>
                </c:pt>
                <c:pt idx="3334">
                  <c:v>76</c:v>
                </c:pt>
                <c:pt idx="3338">
                  <c:v>86</c:v>
                </c:pt>
                <c:pt idx="3339">
                  <c:v>80</c:v>
                </c:pt>
                <c:pt idx="3340">
                  <c:v>87</c:v>
                </c:pt>
                <c:pt idx="3341">
                  <c:v>72</c:v>
                </c:pt>
                <c:pt idx="3342">
                  <c:v>75</c:v>
                </c:pt>
                <c:pt idx="3343">
                  <c:v>77</c:v>
                </c:pt>
                <c:pt idx="3344">
                  <c:v>77</c:v>
                </c:pt>
                <c:pt idx="3345">
                  <c:v>72</c:v>
                </c:pt>
                <c:pt idx="3346">
                  <c:v>75</c:v>
                </c:pt>
                <c:pt idx="3347">
                  <c:v>75</c:v>
                </c:pt>
                <c:pt idx="3348">
                  <c:v>79</c:v>
                </c:pt>
                <c:pt idx="3349">
                  <c:v>76</c:v>
                </c:pt>
                <c:pt idx="3350">
                  <c:v>79</c:v>
                </c:pt>
                <c:pt idx="3351">
                  <c:v>73</c:v>
                </c:pt>
                <c:pt idx="3352">
                  <c:v>75</c:v>
                </c:pt>
                <c:pt idx="3353">
                  <c:v>73</c:v>
                </c:pt>
                <c:pt idx="3354">
                  <c:v>69</c:v>
                </c:pt>
                <c:pt idx="3355">
                  <c:v>71</c:v>
                </c:pt>
                <c:pt idx="3356">
                  <c:v>75</c:v>
                </c:pt>
                <c:pt idx="3357">
                  <c:v>70</c:v>
                </c:pt>
                <c:pt idx="3358">
                  <c:v>73</c:v>
                </c:pt>
                <c:pt idx="3359">
                  <c:v>73</c:v>
                </c:pt>
                <c:pt idx="3360">
                  <c:v>78</c:v>
                </c:pt>
                <c:pt idx="3361">
                  <c:v>78</c:v>
                </c:pt>
                <c:pt idx="3362">
                  <c:v>76</c:v>
                </c:pt>
                <c:pt idx="3363">
                  <c:v>80</c:v>
                </c:pt>
                <c:pt idx="3364">
                  <c:v>65</c:v>
                </c:pt>
                <c:pt idx="3365">
                  <c:v>77</c:v>
                </c:pt>
                <c:pt idx="3366">
                  <c:v>71</c:v>
                </c:pt>
                <c:pt idx="3367">
                  <c:v>75</c:v>
                </c:pt>
                <c:pt idx="3368">
                  <c:v>74</c:v>
                </c:pt>
                <c:pt idx="3369">
                  <c:v>73</c:v>
                </c:pt>
                <c:pt idx="3370">
                  <c:v>73</c:v>
                </c:pt>
                <c:pt idx="3371">
                  <c:v>64</c:v>
                </c:pt>
                <c:pt idx="3372">
                  <c:v>63</c:v>
                </c:pt>
                <c:pt idx="3373">
                  <c:v>60</c:v>
                </c:pt>
                <c:pt idx="3374">
                  <c:v>64</c:v>
                </c:pt>
                <c:pt idx="3375">
                  <c:v>70</c:v>
                </c:pt>
                <c:pt idx="3376">
                  <c:v>67</c:v>
                </c:pt>
                <c:pt idx="3378">
                  <c:v>66</c:v>
                </c:pt>
                <c:pt idx="3379">
                  <c:v>74</c:v>
                </c:pt>
                <c:pt idx="3380">
                  <c:v>64</c:v>
                </c:pt>
                <c:pt idx="3381">
                  <c:v>60</c:v>
                </c:pt>
                <c:pt idx="3382">
                  <c:v>60</c:v>
                </c:pt>
                <c:pt idx="3387">
                  <c:v>73</c:v>
                </c:pt>
                <c:pt idx="3388">
                  <c:v>83</c:v>
                </c:pt>
                <c:pt idx="3389">
                  <c:v>75</c:v>
                </c:pt>
                <c:pt idx="3390">
                  <c:v>76</c:v>
                </c:pt>
                <c:pt idx="3393">
                  <c:v>73</c:v>
                </c:pt>
                <c:pt idx="3394">
                  <c:v>72</c:v>
                </c:pt>
                <c:pt idx="3395">
                  <c:v>74</c:v>
                </c:pt>
                <c:pt idx="3396">
                  <c:v>71</c:v>
                </c:pt>
                <c:pt idx="3397">
                  <c:v>71</c:v>
                </c:pt>
                <c:pt idx="3398">
                  <c:v>75</c:v>
                </c:pt>
                <c:pt idx="3399">
                  <c:v>78</c:v>
                </c:pt>
                <c:pt idx="3400">
                  <c:v>80</c:v>
                </c:pt>
                <c:pt idx="3401">
                  <c:v>80</c:v>
                </c:pt>
                <c:pt idx="3402">
                  <c:v>83</c:v>
                </c:pt>
                <c:pt idx="3403">
                  <c:v>86</c:v>
                </c:pt>
                <c:pt idx="3404">
                  <c:v>72</c:v>
                </c:pt>
                <c:pt idx="3405">
                  <c:v>68</c:v>
                </c:pt>
                <c:pt idx="3406">
                  <c:v>70</c:v>
                </c:pt>
                <c:pt idx="3407">
                  <c:v>73</c:v>
                </c:pt>
                <c:pt idx="3408">
                  <c:v>67</c:v>
                </c:pt>
                <c:pt idx="3409">
                  <c:v>69</c:v>
                </c:pt>
                <c:pt idx="3410">
                  <c:v>80</c:v>
                </c:pt>
                <c:pt idx="3411">
                  <c:v>75</c:v>
                </c:pt>
                <c:pt idx="3412">
                  <c:v>72</c:v>
                </c:pt>
                <c:pt idx="3413">
                  <c:v>67</c:v>
                </c:pt>
                <c:pt idx="3414">
                  <c:v>63</c:v>
                </c:pt>
                <c:pt idx="3415">
                  <c:v>73</c:v>
                </c:pt>
                <c:pt idx="3416">
                  <c:v>76</c:v>
                </c:pt>
                <c:pt idx="3417">
                  <c:v>71</c:v>
                </c:pt>
                <c:pt idx="3418">
                  <c:v>70</c:v>
                </c:pt>
                <c:pt idx="3419">
                  <c:v>75</c:v>
                </c:pt>
                <c:pt idx="3420">
                  <c:v>73</c:v>
                </c:pt>
                <c:pt idx="3421">
                  <c:v>65</c:v>
                </c:pt>
                <c:pt idx="3422">
                  <c:v>66</c:v>
                </c:pt>
                <c:pt idx="3423">
                  <c:v>74</c:v>
                </c:pt>
                <c:pt idx="3424">
                  <c:v>68</c:v>
                </c:pt>
                <c:pt idx="3425">
                  <c:v>68</c:v>
                </c:pt>
                <c:pt idx="3426">
                  <c:v>69</c:v>
                </c:pt>
                <c:pt idx="3427">
                  <c:v>70</c:v>
                </c:pt>
                <c:pt idx="3428">
                  <c:v>68</c:v>
                </c:pt>
                <c:pt idx="3431">
                  <c:v>82</c:v>
                </c:pt>
                <c:pt idx="3432">
                  <c:v>84</c:v>
                </c:pt>
                <c:pt idx="3433">
                  <c:v>84</c:v>
                </c:pt>
                <c:pt idx="3434">
                  <c:v>80</c:v>
                </c:pt>
                <c:pt idx="3435">
                  <c:v>79</c:v>
                </c:pt>
                <c:pt idx="3439">
                  <c:v>75</c:v>
                </c:pt>
                <c:pt idx="3440">
                  <c:v>74</c:v>
                </c:pt>
                <c:pt idx="3441">
                  <c:v>78</c:v>
                </c:pt>
                <c:pt idx="3442">
                  <c:v>79</c:v>
                </c:pt>
                <c:pt idx="3443">
                  <c:v>73</c:v>
                </c:pt>
                <c:pt idx="3444">
                  <c:v>79</c:v>
                </c:pt>
                <c:pt idx="3445">
                  <c:v>62</c:v>
                </c:pt>
                <c:pt idx="3446">
                  <c:v>65</c:v>
                </c:pt>
                <c:pt idx="3447">
                  <c:v>64</c:v>
                </c:pt>
                <c:pt idx="3448">
                  <c:v>72</c:v>
                </c:pt>
                <c:pt idx="3449">
                  <c:v>75</c:v>
                </c:pt>
                <c:pt idx="3450">
                  <c:v>76</c:v>
                </c:pt>
                <c:pt idx="3451">
                  <c:v>60</c:v>
                </c:pt>
                <c:pt idx="3452">
                  <c:v>58</c:v>
                </c:pt>
                <c:pt idx="3453">
                  <c:v>74</c:v>
                </c:pt>
                <c:pt idx="3454">
                  <c:v>71</c:v>
                </c:pt>
                <c:pt idx="3455">
                  <c:v>64</c:v>
                </c:pt>
                <c:pt idx="3456">
                  <c:v>65</c:v>
                </c:pt>
                <c:pt idx="3457">
                  <c:v>72</c:v>
                </c:pt>
                <c:pt idx="3458">
                  <c:v>75</c:v>
                </c:pt>
                <c:pt idx="3459">
                  <c:v>71</c:v>
                </c:pt>
                <c:pt idx="3460">
                  <c:v>73</c:v>
                </c:pt>
                <c:pt idx="3462">
                  <c:v>75</c:v>
                </c:pt>
                <c:pt idx="3463">
                  <c:v>73</c:v>
                </c:pt>
                <c:pt idx="3464">
                  <c:v>72</c:v>
                </c:pt>
                <c:pt idx="3465">
                  <c:v>74</c:v>
                </c:pt>
                <c:pt idx="3466">
                  <c:v>74</c:v>
                </c:pt>
                <c:pt idx="3467">
                  <c:v>73</c:v>
                </c:pt>
                <c:pt idx="3468">
                  <c:v>74</c:v>
                </c:pt>
                <c:pt idx="3469">
                  <c:v>84</c:v>
                </c:pt>
                <c:pt idx="3470">
                  <c:v>73</c:v>
                </c:pt>
                <c:pt idx="3471">
                  <c:v>72</c:v>
                </c:pt>
                <c:pt idx="3472">
                  <c:v>76</c:v>
                </c:pt>
                <c:pt idx="3473">
                  <c:v>81</c:v>
                </c:pt>
                <c:pt idx="3474">
                  <c:v>68</c:v>
                </c:pt>
                <c:pt idx="3475">
                  <c:v>68</c:v>
                </c:pt>
                <c:pt idx="3476">
                  <c:v>76</c:v>
                </c:pt>
                <c:pt idx="3477">
                  <c:v>74</c:v>
                </c:pt>
                <c:pt idx="3478">
                  <c:v>74</c:v>
                </c:pt>
                <c:pt idx="3479">
                  <c:v>76</c:v>
                </c:pt>
                <c:pt idx="3480">
                  <c:v>80</c:v>
                </c:pt>
                <c:pt idx="3481">
                  <c:v>62</c:v>
                </c:pt>
                <c:pt idx="3482">
                  <c:v>63</c:v>
                </c:pt>
                <c:pt idx="3483">
                  <c:v>69</c:v>
                </c:pt>
                <c:pt idx="3484">
                  <c:v>68</c:v>
                </c:pt>
                <c:pt idx="3485">
                  <c:v>74</c:v>
                </c:pt>
                <c:pt idx="3486">
                  <c:v>72</c:v>
                </c:pt>
                <c:pt idx="3487">
                  <c:v>77</c:v>
                </c:pt>
                <c:pt idx="3488">
                  <c:v>75</c:v>
                </c:pt>
                <c:pt idx="3489">
                  <c:v>69</c:v>
                </c:pt>
                <c:pt idx="3490">
                  <c:v>70</c:v>
                </c:pt>
                <c:pt idx="3491">
                  <c:v>73</c:v>
                </c:pt>
                <c:pt idx="3492">
                  <c:v>72</c:v>
                </c:pt>
                <c:pt idx="3493">
                  <c:v>62</c:v>
                </c:pt>
                <c:pt idx="3494">
                  <c:v>60</c:v>
                </c:pt>
                <c:pt idx="3495">
                  <c:v>66</c:v>
                </c:pt>
                <c:pt idx="3496">
                  <c:v>67</c:v>
                </c:pt>
                <c:pt idx="3497">
                  <c:v>68</c:v>
                </c:pt>
                <c:pt idx="3498">
                  <c:v>66</c:v>
                </c:pt>
                <c:pt idx="3499">
                  <c:v>64</c:v>
                </c:pt>
                <c:pt idx="3500">
                  <c:v>76</c:v>
                </c:pt>
                <c:pt idx="3501">
                  <c:v>79</c:v>
                </c:pt>
                <c:pt idx="3502">
                  <c:v>76</c:v>
                </c:pt>
                <c:pt idx="3503">
                  <c:v>80</c:v>
                </c:pt>
                <c:pt idx="3504">
                  <c:v>73</c:v>
                </c:pt>
                <c:pt idx="3505">
                  <c:v>77</c:v>
                </c:pt>
                <c:pt idx="3506">
                  <c:v>75</c:v>
                </c:pt>
                <c:pt idx="3509">
                  <c:v>69</c:v>
                </c:pt>
                <c:pt idx="3510">
                  <c:v>80</c:v>
                </c:pt>
                <c:pt idx="3511">
                  <c:v>75</c:v>
                </c:pt>
                <c:pt idx="3512">
                  <c:v>79</c:v>
                </c:pt>
                <c:pt idx="3513">
                  <c:v>80</c:v>
                </c:pt>
                <c:pt idx="3514">
                  <c:v>81</c:v>
                </c:pt>
                <c:pt idx="3515">
                  <c:v>81</c:v>
                </c:pt>
                <c:pt idx="3516">
                  <c:v>78</c:v>
                </c:pt>
                <c:pt idx="3517">
                  <c:v>83</c:v>
                </c:pt>
                <c:pt idx="3518">
                  <c:v>82</c:v>
                </c:pt>
                <c:pt idx="3519">
                  <c:v>67</c:v>
                </c:pt>
                <c:pt idx="3520">
                  <c:v>78</c:v>
                </c:pt>
                <c:pt idx="3521">
                  <c:v>76</c:v>
                </c:pt>
                <c:pt idx="3522">
                  <c:v>72</c:v>
                </c:pt>
                <c:pt idx="3523">
                  <c:v>68</c:v>
                </c:pt>
                <c:pt idx="3524">
                  <c:v>70</c:v>
                </c:pt>
                <c:pt idx="3525">
                  <c:v>72</c:v>
                </c:pt>
                <c:pt idx="3526">
                  <c:v>77</c:v>
                </c:pt>
                <c:pt idx="3527">
                  <c:v>74</c:v>
                </c:pt>
                <c:pt idx="3528">
                  <c:v>70</c:v>
                </c:pt>
                <c:pt idx="3529">
                  <c:v>67</c:v>
                </c:pt>
                <c:pt idx="3530">
                  <c:v>69</c:v>
                </c:pt>
                <c:pt idx="3531">
                  <c:v>77</c:v>
                </c:pt>
                <c:pt idx="3532">
                  <c:v>72</c:v>
                </c:pt>
                <c:pt idx="3533">
                  <c:v>67</c:v>
                </c:pt>
                <c:pt idx="3534">
                  <c:v>67</c:v>
                </c:pt>
                <c:pt idx="3535">
                  <c:v>61</c:v>
                </c:pt>
                <c:pt idx="3536">
                  <c:v>60</c:v>
                </c:pt>
                <c:pt idx="3537">
                  <c:v>69</c:v>
                </c:pt>
                <c:pt idx="3538">
                  <c:v>73</c:v>
                </c:pt>
                <c:pt idx="3539">
                  <c:v>74</c:v>
                </c:pt>
                <c:pt idx="3540">
                  <c:v>76</c:v>
                </c:pt>
                <c:pt idx="3541">
                  <c:v>69</c:v>
                </c:pt>
                <c:pt idx="3542">
                  <c:v>68</c:v>
                </c:pt>
                <c:pt idx="3543">
                  <c:v>67</c:v>
                </c:pt>
                <c:pt idx="3544">
                  <c:v>67</c:v>
                </c:pt>
                <c:pt idx="3545">
                  <c:v>71</c:v>
                </c:pt>
                <c:pt idx="3546">
                  <c:v>71</c:v>
                </c:pt>
                <c:pt idx="3547">
                  <c:v>72</c:v>
                </c:pt>
                <c:pt idx="3548">
                  <c:v>73</c:v>
                </c:pt>
                <c:pt idx="3549">
                  <c:v>68</c:v>
                </c:pt>
                <c:pt idx="3550">
                  <c:v>68</c:v>
                </c:pt>
                <c:pt idx="3551">
                  <c:v>73</c:v>
                </c:pt>
                <c:pt idx="3552">
                  <c:v>69</c:v>
                </c:pt>
                <c:pt idx="3553">
                  <c:v>66</c:v>
                </c:pt>
                <c:pt idx="3554">
                  <c:v>77</c:v>
                </c:pt>
                <c:pt idx="3555">
                  <c:v>73</c:v>
                </c:pt>
                <c:pt idx="3556">
                  <c:v>75</c:v>
                </c:pt>
                <c:pt idx="3557">
                  <c:v>70</c:v>
                </c:pt>
                <c:pt idx="3558">
                  <c:v>82</c:v>
                </c:pt>
                <c:pt idx="3559">
                  <c:v>79</c:v>
                </c:pt>
                <c:pt idx="3560">
                  <c:v>81</c:v>
                </c:pt>
                <c:pt idx="3561">
                  <c:v>83</c:v>
                </c:pt>
                <c:pt idx="3562">
                  <c:v>73</c:v>
                </c:pt>
                <c:pt idx="3563">
                  <c:v>77</c:v>
                </c:pt>
                <c:pt idx="3564">
                  <c:v>76</c:v>
                </c:pt>
                <c:pt idx="3565">
                  <c:v>74</c:v>
                </c:pt>
                <c:pt idx="3569">
                  <c:v>73</c:v>
                </c:pt>
                <c:pt idx="3570">
                  <c:v>76</c:v>
                </c:pt>
                <c:pt idx="3571">
                  <c:v>76</c:v>
                </c:pt>
                <c:pt idx="3572">
                  <c:v>76</c:v>
                </c:pt>
                <c:pt idx="3573">
                  <c:v>76</c:v>
                </c:pt>
                <c:pt idx="3574">
                  <c:v>71</c:v>
                </c:pt>
                <c:pt idx="3575">
                  <c:v>80</c:v>
                </c:pt>
                <c:pt idx="3576">
                  <c:v>75</c:v>
                </c:pt>
                <c:pt idx="3577">
                  <c:v>76</c:v>
                </c:pt>
                <c:pt idx="3578">
                  <c:v>80</c:v>
                </c:pt>
                <c:pt idx="3579">
                  <c:v>80</c:v>
                </c:pt>
                <c:pt idx="3580">
                  <c:v>79</c:v>
                </c:pt>
                <c:pt idx="3581">
                  <c:v>77</c:v>
                </c:pt>
                <c:pt idx="3582">
                  <c:v>73</c:v>
                </c:pt>
                <c:pt idx="3583">
                  <c:v>80</c:v>
                </c:pt>
                <c:pt idx="3584">
                  <c:v>77</c:v>
                </c:pt>
                <c:pt idx="3585">
                  <c:v>69</c:v>
                </c:pt>
                <c:pt idx="3586">
                  <c:v>67</c:v>
                </c:pt>
                <c:pt idx="3587">
                  <c:v>82</c:v>
                </c:pt>
                <c:pt idx="3588">
                  <c:v>77</c:v>
                </c:pt>
                <c:pt idx="3589">
                  <c:v>79</c:v>
                </c:pt>
                <c:pt idx="3590">
                  <c:v>73</c:v>
                </c:pt>
                <c:pt idx="3591">
                  <c:v>75</c:v>
                </c:pt>
                <c:pt idx="3592">
                  <c:v>71</c:v>
                </c:pt>
                <c:pt idx="3593">
                  <c:v>72</c:v>
                </c:pt>
                <c:pt idx="3594">
                  <c:v>72</c:v>
                </c:pt>
                <c:pt idx="3595">
                  <c:v>82</c:v>
                </c:pt>
                <c:pt idx="3596">
                  <c:v>77</c:v>
                </c:pt>
                <c:pt idx="3597">
                  <c:v>67</c:v>
                </c:pt>
                <c:pt idx="3598">
                  <c:v>68</c:v>
                </c:pt>
                <c:pt idx="3599">
                  <c:v>74</c:v>
                </c:pt>
                <c:pt idx="3600">
                  <c:v>70</c:v>
                </c:pt>
                <c:pt idx="3601">
                  <c:v>69</c:v>
                </c:pt>
                <c:pt idx="3602">
                  <c:v>72</c:v>
                </c:pt>
                <c:pt idx="3603">
                  <c:v>67</c:v>
                </c:pt>
                <c:pt idx="3604">
                  <c:v>72</c:v>
                </c:pt>
                <c:pt idx="3605">
                  <c:v>73</c:v>
                </c:pt>
                <c:pt idx="3606">
                  <c:v>74</c:v>
                </c:pt>
                <c:pt idx="3607">
                  <c:v>75</c:v>
                </c:pt>
                <c:pt idx="3608">
                  <c:v>78</c:v>
                </c:pt>
                <c:pt idx="3609">
                  <c:v>75</c:v>
                </c:pt>
                <c:pt idx="3610">
                  <c:v>75</c:v>
                </c:pt>
                <c:pt idx="3613">
                  <c:v>60</c:v>
                </c:pt>
                <c:pt idx="3614">
                  <c:v>61</c:v>
                </c:pt>
                <c:pt idx="3615">
                  <c:v>76</c:v>
                </c:pt>
                <c:pt idx="3616">
                  <c:v>73</c:v>
                </c:pt>
                <c:pt idx="3617">
                  <c:v>64</c:v>
                </c:pt>
                <c:pt idx="3618">
                  <c:v>72</c:v>
                </c:pt>
                <c:pt idx="3619">
                  <c:v>74</c:v>
                </c:pt>
                <c:pt idx="3620">
                  <c:v>75</c:v>
                </c:pt>
                <c:pt idx="3621">
                  <c:v>70</c:v>
                </c:pt>
                <c:pt idx="3622">
                  <c:v>72</c:v>
                </c:pt>
                <c:pt idx="3623">
                  <c:v>72</c:v>
                </c:pt>
                <c:pt idx="3624">
                  <c:v>68</c:v>
                </c:pt>
                <c:pt idx="3625">
                  <c:v>68</c:v>
                </c:pt>
                <c:pt idx="3626">
                  <c:v>61</c:v>
                </c:pt>
                <c:pt idx="3627">
                  <c:v>62</c:v>
                </c:pt>
                <c:pt idx="3628">
                  <c:v>59</c:v>
                </c:pt>
                <c:pt idx="3629">
                  <c:v>69</c:v>
                </c:pt>
                <c:pt idx="3630">
                  <c:v>63</c:v>
                </c:pt>
                <c:pt idx="3631">
                  <c:v>71</c:v>
                </c:pt>
                <c:pt idx="3632">
                  <c:v>70</c:v>
                </c:pt>
                <c:pt idx="3633">
                  <c:v>67</c:v>
                </c:pt>
                <c:pt idx="3634">
                  <c:v>77</c:v>
                </c:pt>
                <c:pt idx="3635">
                  <c:v>73</c:v>
                </c:pt>
                <c:pt idx="3636">
                  <c:v>68</c:v>
                </c:pt>
                <c:pt idx="3637">
                  <c:v>72</c:v>
                </c:pt>
                <c:pt idx="3638">
                  <c:v>67</c:v>
                </c:pt>
                <c:pt idx="3639">
                  <c:v>63</c:v>
                </c:pt>
                <c:pt idx="3640">
                  <c:v>61</c:v>
                </c:pt>
                <c:pt idx="3641">
                  <c:v>59</c:v>
                </c:pt>
                <c:pt idx="3642">
                  <c:v>73</c:v>
                </c:pt>
                <c:pt idx="3643">
                  <c:v>70</c:v>
                </c:pt>
                <c:pt idx="3644">
                  <c:v>71</c:v>
                </c:pt>
                <c:pt idx="3645">
                  <c:v>85</c:v>
                </c:pt>
                <c:pt idx="3646">
                  <c:v>73</c:v>
                </c:pt>
                <c:pt idx="3647">
                  <c:v>69</c:v>
                </c:pt>
                <c:pt idx="3648">
                  <c:v>62</c:v>
                </c:pt>
                <c:pt idx="3649">
                  <c:v>69</c:v>
                </c:pt>
                <c:pt idx="3650">
                  <c:v>70</c:v>
                </c:pt>
                <c:pt idx="3651">
                  <c:v>65</c:v>
                </c:pt>
                <c:pt idx="3652">
                  <c:v>74</c:v>
                </c:pt>
                <c:pt idx="3653">
                  <c:v>63</c:v>
                </c:pt>
                <c:pt idx="3654">
                  <c:v>62</c:v>
                </c:pt>
                <c:pt idx="3655">
                  <c:v>70</c:v>
                </c:pt>
                <c:pt idx="3656">
                  <c:v>72</c:v>
                </c:pt>
                <c:pt idx="3657">
                  <c:v>67</c:v>
                </c:pt>
                <c:pt idx="3658">
                  <c:v>78</c:v>
                </c:pt>
                <c:pt idx="3659">
                  <c:v>75</c:v>
                </c:pt>
                <c:pt idx="3660">
                  <c:v>74</c:v>
                </c:pt>
                <c:pt idx="3661">
                  <c:v>75</c:v>
                </c:pt>
                <c:pt idx="3662">
                  <c:v>75</c:v>
                </c:pt>
                <c:pt idx="3663">
                  <c:v>77</c:v>
                </c:pt>
                <c:pt idx="3664">
                  <c:v>72</c:v>
                </c:pt>
                <c:pt idx="3665">
                  <c:v>73</c:v>
                </c:pt>
                <c:pt idx="3666">
                  <c:v>78</c:v>
                </c:pt>
                <c:pt idx="3667">
                  <c:v>77</c:v>
                </c:pt>
                <c:pt idx="3668">
                  <c:v>66</c:v>
                </c:pt>
                <c:pt idx="3669">
                  <c:v>62</c:v>
                </c:pt>
                <c:pt idx="3670">
                  <c:v>72</c:v>
                </c:pt>
                <c:pt idx="3671">
                  <c:v>75</c:v>
                </c:pt>
                <c:pt idx="3672">
                  <c:v>72</c:v>
                </c:pt>
                <c:pt idx="3673">
                  <c:v>73</c:v>
                </c:pt>
                <c:pt idx="3674">
                  <c:v>69</c:v>
                </c:pt>
                <c:pt idx="3675">
                  <c:v>73</c:v>
                </c:pt>
                <c:pt idx="3676">
                  <c:v>69</c:v>
                </c:pt>
                <c:pt idx="3677">
                  <c:v>70</c:v>
                </c:pt>
                <c:pt idx="3678">
                  <c:v>69</c:v>
                </c:pt>
                <c:pt idx="3679">
                  <c:v>66</c:v>
                </c:pt>
                <c:pt idx="3680">
                  <c:v>73</c:v>
                </c:pt>
                <c:pt idx="3681">
                  <c:v>72</c:v>
                </c:pt>
                <c:pt idx="3682">
                  <c:v>70</c:v>
                </c:pt>
                <c:pt idx="3683">
                  <c:v>76</c:v>
                </c:pt>
                <c:pt idx="3684">
                  <c:v>72</c:v>
                </c:pt>
                <c:pt idx="3685">
                  <c:v>57</c:v>
                </c:pt>
                <c:pt idx="3686">
                  <c:v>61</c:v>
                </c:pt>
                <c:pt idx="3687">
                  <c:v>83</c:v>
                </c:pt>
                <c:pt idx="3688">
                  <c:v>83</c:v>
                </c:pt>
                <c:pt idx="3689">
                  <c:v>90</c:v>
                </c:pt>
                <c:pt idx="3690">
                  <c:v>80</c:v>
                </c:pt>
                <c:pt idx="3691">
                  <c:v>81</c:v>
                </c:pt>
                <c:pt idx="3692">
                  <c:v>79</c:v>
                </c:pt>
                <c:pt idx="3693">
                  <c:v>79</c:v>
                </c:pt>
                <c:pt idx="3694">
                  <c:v>78</c:v>
                </c:pt>
                <c:pt idx="3695">
                  <c:v>76</c:v>
                </c:pt>
                <c:pt idx="3696">
                  <c:v>76</c:v>
                </c:pt>
                <c:pt idx="3697">
                  <c:v>71</c:v>
                </c:pt>
                <c:pt idx="3698">
                  <c:v>71</c:v>
                </c:pt>
                <c:pt idx="3699">
                  <c:v>69</c:v>
                </c:pt>
                <c:pt idx="3700">
                  <c:v>69</c:v>
                </c:pt>
                <c:pt idx="3701">
                  <c:v>68</c:v>
                </c:pt>
                <c:pt idx="3702">
                  <c:v>70</c:v>
                </c:pt>
                <c:pt idx="3703">
                  <c:v>70</c:v>
                </c:pt>
                <c:pt idx="3704">
                  <c:v>67</c:v>
                </c:pt>
                <c:pt idx="3705">
                  <c:v>72</c:v>
                </c:pt>
                <c:pt idx="3706">
                  <c:v>72</c:v>
                </c:pt>
                <c:pt idx="3707">
                  <c:v>59</c:v>
                </c:pt>
                <c:pt idx="3708">
                  <c:v>57</c:v>
                </c:pt>
                <c:pt idx="3709">
                  <c:v>64</c:v>
                </c:pt>
                <c:pt idx="3710">
                  <c:v>68</c:v>
                </c:pt>
                <c:pt idx="3711">
                  <c:v>59</c:v>
                </c:pt>
                <c:pt idx="3712">
                  <c:v>59</c:v>
                </c:pt>
                <c:pt idx="3714">
                  <c:v>72</c:v>
                </c:pt>
                <c:pt idx="3715">
                  <c:v>72</c:v>
                </c:pt>
                <c:pt idx="3716">
                  <c:v>70</c:v>
                </c:pt>
                <c:pt idx="3717">
                  <c:v>67</c:v>
                </c:pt>
                <c:pt idx="3718">
                  <c:v>62</c:v>
                </c:pt>
                <c:pt idx="3719">
                  <c:v>63</c:v>
                </c:pt>
                <c:pt idx="3720">
                  <c:v>61</c:v>
                </c:pt>
                <c:pt idx="3721">
                  <c:v>64</c:v>
                </c:pt>
                <c:pt idx="3722">
                  <c:v>70</c:v>
                </c:pt>
                <c:pt idx="3723">
                  <c:v>71</c:v>
                </c:pt>
                <c:pt idx="3724">
                  <c:v>68</c:v>
                </c:pt>
                <c:pt idx="3725">
                  <c:v>69</c:v>
                </c:pt>
                <c:pt idx="3726">
                  <c:v>74</c:v>
                </c:pt>
                <c:pt idx="3727">
                  <c:v>71</c:v>
                </c:pt>
                <c:pt idx="3728">
                  <c:v>61</c:v>
                </c:pt>
                <c:pt idx="3729">
                  <c:v>67</c:v>
                </c:pt>
                <c:pt idx="3730">
                  <c:v>74</c:v>
                </c:pt>
                <c:pt idx="3731">
                  <c:v>68</c:v>
                </c:pt>
                <c:pt idx="3732">
                  <c:v>66</c:v>
                </c:pt>
                <c:pt idx="3733">
                  <c:v>73</c:v>
                </c:pt>
                <c:pt idx="3734">
                  <c:v>71</c:v>
                </c:pt>
                <c:pt idx="3735">
                  <c:v>71</c:v>
                </c:pt>
                <c:pt idx="3736">
                  <c:v>63</c:v>
                </c:pt>
                <c:pt idx="3737">
                  <c:v>62</c:v>
                </c:pt>
                <c:pt idx="3738">
                  <c:v>68</c:v>
                </c:pt>
                <c:pt idx="3739">
                  <c:v>67</c:v>
                </c:pt>
                <c:pt idx="3740">
                  <c:v>61</c:v>
                </c:pt>
                <c:pt idx="3741">
                  <c:v>60</c:v>
                </c:pt>
                <c:pt idx="3742">
                  <c:v>64</c:v>
                </c:pt>
                <c:pt idx="3743">
                  <c:v>62</c:v>
                </c:pt>
                <c:pt idx="3744">
                  <c:v>64</c:v>
                </c:pt>
                <c:pt idx="3745">
                  <c:v>66</c:v>
                </c:pt>
                <c:pt idx="3746">
                  <c:v>65</c:v>
                </c:pt>
                <c:pt idx="3747">
                  <c:v>64</c:v>
                </c:pt>
                <c:pt idx="3748">
                  <c:v>67</c:v>
                </c:pt>
                <c:pt idx="3749">
                  <c:v>64</c:v>
                </c:pt>
                <c:pt idx="3750">
                  <c:v>68</c:v>
                </c:pt>
                <c:pt idx="3751">
                  <c:v>66</c:v>
                </c:pt>
                <c:pt idx="3752">
                  <c:v>51</c:v>
                </c:pt>
                <c:pt idx="3753">
                  <c:v>57</c:v>
                </c:pt>
                <c:pt idx="3754">
                  <c:v>58</c:v>
                </c:pt>
                <c:pt idx="3755">
                  <c:v>53</c:v>
                </c:pt>
                <c:pt idx="3756">
                  <c:v>55</c:v>
                </c:pt>
                <c:pt idx="3757">
                  <c:v>66</c:v>
                </c:pt>
                <c:pt idx="3758">
                  <c:v>63</c:v>
                </c:pt>
                <c:pt idx="3759">
                  <c:v>55</c:v>
                </c:pt>
                <c:pt idx="3760">
                  <c:v>73</c:v>
                </c:pt>
                <c:pt idx="3761">
                  <c:v>71</c:v>
                </c:pt>
                <c:pt idx="3762">
                  <c:v>64</c:v>
                </c:pt>
                <c:pt idx="3763">
                  <c:v>65</c:v>
                </c:pt>
                <c:pt idx="3764">
                  <c:v>60</c:v>
                </c:pt>
                <c:pt idx="3765">
                  <c:v>58</c:v>
                </c:pt>
                <c:pt idx="3766">
                  <c:v>63</c:v>
                </c:pt>
                <c:pt idx="3767">
                  <c:v>56</c:v>
                </c:pt>
                <c:pt idx="3768">
                  <c:v>73</c:v>
                </c:pt>
                <c:pt idx="3769">
                  <c:v>70</c:v>
                </c:pt>
                <c:pt idx="3770">
                  <c:v>56</c:v>
                </c:pt>
                <c:pt idx="3771">
                  <c:v>66</c:v>
                </c:pt>
                <c:pt idx="3772">
                  <c:v>63</c:v>
                </c:pt>
                <c:pt idx="3773">
                  <c:v>55</c:v>
                </c:pt>
                <c:pt idx="3774">
                  <c:v>56</c:v>
                </c:pt>
                <c:pt idx="3775">
                  <c:v>57</c:v>
                </c:pt>
                <c:pt idx="3776">
                  <c:v>55</c:v>
                </c:pt>
                <c:pt idx="3777">
                  <c:v>62</c:v>
                </c:pt>
                <c:pt idx="3778">
                  <c:v>64</c:v>
                </c:pt>
                <c:pt idx="3779">
                  <c:v>51</c:v>
                </c:pt>
                <c:pt idx="3780">
                  <c:v>53</c:v>
                </c:pt>
                <c:pt idx="3781">
                  <c:v>62</c:v>
                </c:pt>
                <c:pt idx="3782">
                  <c:v>65</c:v>
                </c:pt>
                <c:pt idx="3783">
                  <c:v>66</c:v>
                </c:pt>
                <c:pt idx="3784">
                  <c:v>66</c:v>
                </c:pt>
                <c:pt idx="3785">
                  <c:v>70</c:v>
                </c:pt>
                <c:pt idx="3786">
                  <c:v>64</c:v>
                </c:pt>
                <c:pt idx="3787">
                  <c:v>71</c:v>
                </c:pt>
                <c:pt idx="3788">
                  <c:v>73</c:v>
                </c:pt>
                <c:pt idx="3789">
                  <c:v>74</c:v>
                </c:pt>
                <c:pt idx="3790">
                  <c:v>82</c:v>
                </c:pt>
                <c:pt idx="3791">
                  <c:v>75</c:v>
                </c:pt>
                <c:pt idx="3792">
                  <c:v>71</c:v>
                </c:pt>
                <c:pt idx="3793">
                  <c:v>72</c:v>
                </c:pt>
                <c:pt idx="3794">
                  <c:v>71</c:v>
                </c:pt>
                <c:pt idx="3795">
                  <c:v>64</c:v>
                </c:pt>
                <c:pt idx="3796">
                  <c:v>66</c:v>
                </c:pt>
                <c:pt idx="3797">
                  <c:v>76</c:v>
                </c:pt>
                <c:pt idx="3798">
                  <c:v>71</c:v>
                </c:pt>
                <c:pt idx="3799">
                  <c:v>74</c:v>
                </c:pt>
                <c:pt idx="3800">
                  <c:v>66</c:v>
                </c:pt>
                <c:pt idx="3801">
                  <c:v>84</c:v>
                </c:pt>
                <c:pt idx="3802">
                  <c:v>81</c:v>
                </c:pt>
                <c:pt idx="3803">
                  <c:v>78</c:v>
                </c:pt>
                <c:pt idx="3804">
                  <c:v>72</c:v>
                </c:pt>
                <c:pt idx="3805">
                  <c:v>79</c:v>
                </c:pt>
                <c:pt idx="3806">
                  <c:v>77</c:v>
                </c:pt>
                <c:pt idx="3807">
                  <c:v>84</c:v>
                </c:pt>
                <c:pt idx="3808">
                  <c:v>84</c:v>
                </c:pt>
                <c:pt idx="3809">
                  <c:v>79</c:v>
                </c:pt>
                <c:pt idx="3810">
                  <c:v>78</c:v>
                </c:pt>
                <c:pt idx="3811">
                  <c:v>79</c:v>
                </c:pt>
                <c:pt idx="3812">
                  <c:v>60</c:v>
                </c:pt>
                <c:pt idx="3813">
                  <c:v>69</c:v>
                </c:pt>
                <c:pt idx="3814">
                  <c:v>72</c:v>
                </c:pt>
                <c:pt idx="3815">
                  <c:v>61</c:v>
                </c:pt>
                <c:pt idx="3816">
                  <c:v>70</c:v>
                </c:pt>
                <c:pt idx="3817">
                  <c:v>73</c:v>
                </c:pt>
                <c:pt idx="3818">
                  <c:v>73</c:v>
                </c:pt>
                <c:pt idx="3819">
                  <c:v>76</c:v>
                </c:pt>
                <c:pt idx="3820">
                  <c:v>74</c:v>
                </c:pt>
                <c:pt idx="3821">
                  <c:v>64</c:v>
                </c:pt>
                <c:pt idx="3822">
                  <c:v>67</c:v>
                </c:pt>
                <c:pt idx="3823">
                  <c:v>84</c:v>
                </c:pt>
                <c:pt idx="3824">
                  <c:v>73</c:v>
                </c:pt>
                <c:pt idx="3825">
                  <c:v>78</c:v>
                </c:pt>
                <c:pt idx="3826">
                  <c:v>79</c:v>
                </c:pt>
                <c:pt idx="3827">
                  <c:v>74</c:v>
                </c:pt>
                <c:pt idx="3828">
                  <c:v>74</c:v>
                </c:pt>
                <c:pt idx="3829">
                  <c:v>69</c:v>
                </c:pt>
                <c:pt idx="3830">
                  <c:v>78</c:v>
                </c:pt>
                <c:pt idx="3831">
                  <c:v>76</c:v>
                </c:pt>
                <c:pt idx="3832">
                  <c:v>75</c:v>
                </c:pt>
                <c:pt idx="3833">
                  <c:v>71</c:v>
                </c:pt>
                <c:pt idx="3834">
                  <c:v>75</c:v>
                </c:pt>
                <c:pt idx="3835">
                  <c:v>72</c:v>
                </c:pt>
                <c:pt idx="3836">
                  <c:v>64</c:v>
                </c:pt>
                <c:pt idx="3837">
                  <c:v>64</c:v>
                </c:pt>
                <c:pt idx="3838">
                  <c:v>70</c:v>
                </c:pt>
                <c:pt idx="3839">
                  <c:v>60</c:v>
                </c:pt>
                <c:pt idx="3840">
                  <c:v>65</c:v>
                </c:pt>
                <c:pt idx="3841">
                  <c:v>77</c:v>
                </c:pt>
                <c:pt idx="3842">
                  <c:v>77</c:v>
                </c:pt>
                <c:pt idx="3843">
                  <c:v>82</c:v>
                </c:pt>
                <c:pt idx="3844">
                  <c:v>83</c:v>
                </c:pt>
                <c:pt idx="3845">
                  <c:v>89</c:v>
                </c:pt>
                <c:pt idx="3846">
                  <c:v>81</c:v>
                </c:pt>
                <c:pt idx="3847">
                  <c:v>81</c:v>
                </c:pt>
                <c:pt idx="3848">
                  <c:v>80</c:v>
                </c:pt>
                <c:pt idx="3849">
                  <c:v>78</c:v>
                </c:pt>
                <c:pt idx="3850">
                  <c:v>69</c:v>
                </c:pt>
                <c:pt idx="3851">
                  <c:v>69</c:v>
                </c:pt>
                <c:pt idx="3852">
                  <c:v>68</c:v>
                </c:pt>
                <c:pt idx="3853">
                  <c:v>68</c:v>
                </c:pt>
                <c:pt idx="3854">
                  <c:v>66</c:v>
                </c:pt>
                <c:pt idx="3855">
                  <c:v>78</c:v>
                </c:pt>
                <c:pt idx="3856">
                  <c:v>79</c:v>
                </c:pt>
                <c:pt idx="3857">
                  <c:v>68</c:v>
                </c:pt>
                <c:pt idx="3858">
                  <c:v>64</c:v>
                </c:pt>
                <c:pt idx="3859">
                  <c:v>74</c:v>
                </c:pt>
                <c:pt idx="3860">
                  <c:v>75</c:v>
                </c:pt>
                <c:pt idx="3861">
                  <c:v>74</c:v>
                </c:pt>
                <c:pt idx="3862">
                  <c:v>70</c:v>
                </c:pt>
                <c:pt idx="3863">
                  <c:v>80</c:v>
                </c:pt>
                <c:pt idx="3864">
                  <c:v>76</c:v>
                </c:pt>
                <c:pt idx="3865">
                  <c:v>78</c:v>
                </c:pt>
                <c:pt idx="3866">
                  <c:v>77</c:v>
                </c:pt>
                <c:pt idx="3867">
                  <c:v>77</c:v>
                </c:pt>
                <c:pt idx="3868">
                  <c:v>73</c:v>
                </c:pt>
                <c:pt idx="3872">
                  <c:v>83</c:v>
                </c:pt>
                <c:pt idx="3873">
                  <c:v>88</c:v>
                </c:pt>
                <c:pt idx="3874">
                  <c:v>84</c:v>
                </c:pt>
                <c:pt idx="3875">
                  <c:v>85</c:v>
                </c:pt>
                <c:pt idx="3876">
                  <c:v>74</c:v>
                </c:pt>
                <c:pt idx="3877">
                  <c:v>67</c:v>
                </c:pt>
                <c:pt idx="3878">
                  <c:v>66</c:v>
                </c:pt>
                <c:pt idx="3879">
                  <c:v>64</c:v>
                </c:pt>
                <c:pt idx="3880">
                  <c:v>63</c:v>
                </c:pt>
                <c:pt idx="3881">
                  <c:v>71</c:v>
                </c:pt>
                <c:pt idx="3882">
                  <c:v>67</c:v>
                </c:pt>
                <c:pt idx="3883">
                  <c:v>74</c:v>
                </c:pt>
                <c:pt idx="3885">
                  <c:v>63</c:v>
                </c:pt>
                <c:pt idx="3886">
                  <c:v>85</c:v>
                </c:pt>
                <c:pt idx="3887">
                  <c:v>78</c:v>
                </c:pt>
                <c:pt idx="3888">
                  <c:v>80</c:v>
                </c:pt>
                <c:pt idx="3889">
                  <c:v>75</c:v>
                </c:pt>
                <c:pt idx="3890">
                  <c:v>72</c:v>
                </c:pt>
                <c:pt idx="3891">
                  <c:v>71</c:v>
                </c:pt>
                <c:pt idx="3892">
                  <c:v>78</c:v>
                </c:pt>
                <c:pt idx="3893">
                  <c:v>70</c:v>
                </c:pt>
                <c:pt idx="3894">
                  <c:v>68</c:v>
                </c:pt>
                <c:pt idx="3895">
                  <c:v>74</c:v>
                </c:pt>
                <c:pt idx="3896">
                  <c:v>66</c:v>
                </c:pt>
                <c:pt idx="3897">
                  <c:v>65</c:v>
                </c:pt>
                <c:pt idx="3898">
                  <c:v>65</c:v>
                </c:pt>
                <c:pt idx="3899">
                  <c:v>77</c:v>
                </c:pt>
                <c:pt idx="3900">
                  <c:v>75</c:v>
                </c:pt>
                <c:pt idx="3901">
                  <c:v>65</c:v>
                </c:pt>
                <c:pt idx="3902">
                  <c:v>76</c:v>
                </c:pt>
                <c:pt idx="3903">
                  <c:v>71</c:v>
                </c:pt>
                <c:pt idx="3904">
                  <c:v>74</c:v>
                </c:pt>
                <c:pt idx="3905">
                  <c:v>70</c:v>
                </c:pt>
                <c:pt idx="3906">
                  <c:v>70</c:v>
                </c:pt>
                <c:pt idx="3907">
                  <c:v>72</c:v>
                </c:pt>
                <c:pt idx="3908">
                  <c:v>73</c:v>
                </c:pt>
                <c:pt idx="3909">
                  <c:v>77</c:v>
                </c:pt>
                <c:pt idx="3910">
                  <c:v>62</c:v>
                </c:pt>
                <c:pt idx="3911">
                  <c:v>61</c:v>
                </c:pt>
                <c:pt idx="3912">
                  <c:v>83</c:v>
                </c:pt>
                <c:pt idx="3913">
                  <c:v>82</c:v>
                </c:pt>
                <c:pt idx="3914">
                  <c:v>72</c:v>
                </c:pt>
                <c:pt idx="3915">
                  <c:v>71</c:v>
                </c:pt>
                <c:pt idx="3916">
                  <c:v>79</c:v>
                </c:pt>
                <c:pt idx="3917">
                  <c:v>77</c:v>
                </c:pt>
                <c:pt idx="3918">
                  <c:v>59</c:v>
                </c:pt>
                <c:pt idx="3919">
                  <c:v>81</c:v>
                </c:pt>
                <c:pt idx="3920">
                  <c:v>80</c:v>
                </c:pt>
                <c:pt idx="3921">
                  <c:v>64</c:v>
                </c:pt>
                <c:pt idx="3922">
                  <c:v>79</c:v>
                </c:pt>
                <c:pt idx="3923">
                  <c:v>87</c:v>
                </c:pt>
                <c:pt idx="3924">
                  <c:v>80</c:v>
                </c:pt>
                <c:pt idx="3925">
                  <c:v>81</c:v>
                </c:pt>
                <c:pt idx="3926">
                  <c:v>72</c:v>
                </c:pt>
                <c:pt idx="3927">
                  <c:v>74</c:v>
                </c:pt>
                <c:pt idx="3928">
                  <c:v>75</c:v>
                </c:pt>
                <c:pt idx="3929">
                  <c:v>80</c:v>
                </c:pt>
                <c:pt idx="3930">
                  <c:v>74</c:v>
                </c:pt>
                <c:pt idx="3931">
                  <c:v>77</c:v>
                </c:pt>
                <c:pt idx="3932">
                  <c:v>74</c:v>
                </c:pt>
                <c:pt idx="3933">
                  <c:v>75</c:v>
                </c:pt>
                <c:pt idx="3934">
                  <c:v>77</c:v>
                </c:pt>
                <c:pt idx="3935">
                  <c:v>74</c:v>
                </c:pt>
                <c:pt idx="3936">
                  <c:v>69</c:v>
                </c:pt>
                <c:pt idx="3937">
                  <c:v>65</c:v>
                </c:pt>
                <c:pt idx="3939">
                  <c:v>77</c:v>
                </c:pt>
                <c:pt idx="3940">
                  <c:v>76</c:v>
                </c:pt>
                <c:pt idx="3941">
                  <c:v>77</c:v>
                </c:pt>
                <c:pt idx="3942">
                  <c:v>73</c:v>
                </c:pt>
                <c:pt idx="3943">
                  <c:v>81</c:v>
                </c:pt>
                <c:pt idx="3944">
                  <c:v>79</c:v>
                </c:pt>
                <c:pt idx="3945">
                  <c:v>81</c:v>
                </c:pt>
                <c:pt idx="3946">
                  <c:v>80</c:v>
                </c:pt>
                <c:pt idx="3947">
                  <c:v>73</c:v>
                </c:pt>
                <c:pt idx="3948">
                  <c:v>70</c:v>
                </c:pt>
                <c:pt idx="3951">
                  <c:v>78</c:v>
                </c:pt>
                <c:pt idx="3952">
                  <c:v>81</c:v>
                </c:pt>
                <c:pt idx="3953">
                  <c:v>78</c:v>
                </c:pt>
                <c:pt idx="3954">
                  <c:v>80</c:v>
                </c:pt>
                <c:pt idx="3955">
                  <c:v>82</c:v>
                </c:pt>
                <c:pt idx="3956">
                  <c:v>73</c:v>
                </c:pt>
                <c:pt idx="3957">
                  <c:v>73</c:v>
                </c:pt>
                <c:pt idx="3958">
                  <c:v>72</c:v>
                </c:pt>
                <c:pt idx="3959">
                  <c:v>70</c:v>
                </c:pt>
                <c:pt idx="3962">
                  <c:v>74</c:v>
                </c:pt>
                <c:pt idx="3963">
                  <c:v>79</c:v>
                </c:pt>
                <c:pt idx="3964">
                  <c:v>67</c:v>
                </c:pt>
                <c:pt idx="3965">
                  <c:v>69</c:v>
                </c:pt>
                <c:pt idx="3966">
                  <c:v>74</c:v>
                </c:pt>
                <c:pt idx="3967">
                  <c:v>76</c:v>
                </c:pt>
                <c:pt idx="3968">
                  <c:v>73</c:v>
                </c:pt>
                <c:pt idx="3969">
                  <c:v>74</c:v>
                </c:pt>
                <c:pt idx="3970">
                  <c:v>78</c:v>
                </c:pt>
                <c:pt idx="3971">
                  <c:v>80</c:v>
                </c:pt>
                <c:pt idx="3972">
                  <c:v>79</c:v>
                </c:pt>
                <c:pt idx="3973">
                  <c:v>66</c:v>
                </c:pt>
                <c:pt idx="3974">
                  <c:v>65</c:v>
                </c:pt>
                <c:pt idx="3975">
                  <c:v>76</c:v>
                </c:pt>
                <c:pt idx="3976">
                  <c:v>75</c:v>
                </c:pt>
                <c:pt idx="3977">
                  <c:v>82</c:v>
                </c:pt>
                <c:pt idx="3978">
                  <c:v>79</c:v>
                </c:pt>
                <c:pt idx="3979">
                  <c:v>75</c:v>
                </c:pt>
                <c:pt idx="3980">
                  <c:v>77</c:v>
                </c:pt>
                <c:pt idx="3981">
                  <c:v>79</c:v>
                </c:pt>
                <c:pt idx="3982">
                  <c:v>75</c:v>
                </c:pt>
                <c:pt idx="3983">
                  <c:v>69</c:v>
                </c:pt>
                <c:pt idx="3984">
                  <c:v>71</c:v>
                </c:pt>
                <c:pt idx="3985">
                  <c:v>79</c:v>
                </c:pt>
                <c:pt idx="3986">
                  <c:v>76</c:v>
                </c:pt>
                <c:pt idx="3987">
                  <c:v>65</c:v>
                </c:pt>
                <c:pt idx="3988">
                  <c:v>76</c:v>
                </c:pt>
                <c:pt idx="3989">
                  <c:v>77</c:v>
                </c:pt>
                <c:pt idx="3990">
                  <c:v>67</c:v>
                </c:pt>
                <c:pt idx="3991">
                  <c:v>71</c:v>
                </c:pt>
                <c:pt idx="3992">
                  <c:v>63</c:v>
                </c:pt>
                <c:pt idx="3993">
                  <c:v>76</c:v>
                </c:pt>
                <c:pt idx="3994">
                  <c:v>73</c:v>
                </c:pt>
                <c:pt idx="3995">
                  <c:v>76</c:v>
                </c:pt>
                <c:pt idx="3996">
                  <c:v>81</c:v>
                </c:pt>
                <c:pt idx="3997">
                  <c:v>70</c:v>
                </c:pt>
                <c:pt idx="3998">
                  <c:v>65</c:v>
                </c:pt>
                <c:pt idx="3999">
                  <c:v>71</c:v>
                </c:pt>
                <c:pt idx="4000">
                  <c:v>73</c:v>
                </c:pt>
                <c:pt idx="4001">
                  <c:v>77</c:v>
                </c:pt>
                <c:pt idx="4002">
                  <c:v>75</c:v>
                </c:pt>
                <c:pt idx="4003">
                  <c:v>71</c:v>
                </c:pt>
                <c:pt idx="4004">
                  <c:v>74</c:v>
                </c:pt>
                <c:pt idx="4005">
                  <c:v>75</c:v>
                </c:pt>
                <c:pt idx="4006">
                  <c:v>79</c:v>
                </c:pt>
                <c:pt idx="4010">
                  <c:v>71</c:v>
                </c:pt>
                <c:pt idx="4011">
                  <c:v>74</c:v>
                </c:pt>
                <c:pt idx="4012">
                  <c:v>76</c:v>
                </c:pt>
                <c:pt idx="4013">
                  <c:v>73</c:v>
                </c:pt>
                <c:pt idx="4014">
                  <c:v>78</c:v>
                </c:pt>
                <c:pt idx="4015">
                  <c:v>74</c:v>
                </c:pt>
                <c:pt idx="4016">
                  <c:v>74</c:v>
                </c:pt>
                <c:pt idx="4017">
                  <c:v>68</c:v>
                </c:pt>
                <c:pt idx="4018">
                  <c:v>78</c:v>
                </c:pt>
                <c:pt idx="4019">
                  <c:v>81</c:v>
                </c:pt>
                <c:pt idx="4020">
                  <c:v>76</c:v>
                </c:pt>
                <c:pt idx="4021">
                  <c:v>72</c:v>
                </c:pt>
                <c:pt idx="4022">
                  <c:v>69</c:v>
                </c:pt>
                <c:pt idx="4023">
                  <c:v>70</c:v>
                </c:pt>
                <c:pt idx="4024">
                  <c:v>73</c:v>
                </c:pt>
                <c:pt idx="4025">
                  <c:v>71</c:v>
                </c:pt>
                <c:pt idx="4026">
                  <c:v>76</c:v>
                </c:pt>
                <c:pt idx="4027">
                  <c:v>63</c:v>
                </c:pt>
                <c:pt idx="4028">
                  <c:v>61</c:v>
                </c:pt>
                <c:pt idx="4029">
                  <c:v>67</c:v>
                </c:pt>
                <c:pt idx="4030">
                  <c:v>70</c:v>
                </c:pt>
                <c:pt idx="4031">
                  <c:v>77</c:v>
                </c:pt>
                <c:pt idx="4032">
                  <c:v>71</c:v>
                </c:pt>
                <c:pt idx="4033">
                  <c:v>77</c:v>
                </c:pt>
                <c:pt idx="4034">
                  <c:v>79</c:v>
                </c:pt>
                <c:pt idx="4035">
                  <c:v>78</c:v>
                </c:pt>
                <c:pt idx="4036">
                  <c:v>79</c:v>
                </c:pt>
                <c:pt idx="4037">
                  <c:v>75</c:v>
                </c:pt>
                <c:pt idx="4038">
                  <c:v>70</c:v>
                </c:pt>
                <c:pt idx="4039">
                  <c:v>68</c:v>
                </c:pt>
                <c:pt idx="4040">
                  <c:v>66</c:v>
                </c:pt>
                <c:pt idx="4042">
                  <c:v>75</c:v>
                </c:pt>
                <c:pt idx="4043">
                  <c:v>67</c:v>
                </c:pt>
                <c:pt idx="4044">
                  <c:v>69</c:v>
                </c:pt>
                <c:pt idx="4045">
                  <c:v>67</c:v>
                </c:pt>
                <c:pt idx="4047">
                  <c:v>74</c:v>
                </c:pt>
                <c:pt idx="4048">
                  <c:v>86</c:v>
                </c:pt>
                <c:pt idx="4049">
                  <c:v>85</c:v>
                </c:pt>
                <c:pt idx="4050">
                  <c:v>62</c:v>
                </c:pt>
                <c:pt idx="4051">
                  <c:v>62</c:v>
                </c:pt>
                <c:pt idx="4052">
                  <c:v>77</c:v>
                </c:pt>
                <c:pt idx="4053">
                  <c:v>74</c:v>
                </c:pt>
                <c:pt idx="4054">
                  <c:v>63</c:v>
                </c:pt>
                <c:pt idx="4055">
                  <c:v>61</c:v>
                </c:pt>
                <c:pt idx="4056">
                  <c:v>76</c:v>
                </c:pt>
                <c:pt idx="4057">
                  <c:v>76</c:v>
                </c:pt>
                <c:pt idx="4058">
                  <c:v>68</c:v>
                </c:pt>
                <c:pt idx="4059">
                  <c:v>65</c:v>
                </c:pt>
                <c:pt idx="4060">
                  <c:v>69</c:v>
                </c:pt>
                <c:pt idx="4061">
                  <c:v>68</c:v>
                </c:pt>
                <c:pt idx="4062">
                  <c:v>75</c:v>
                </c:pt>
                <c:pt idx="4063">
                  <c:v>79</c:v>
                </c:pt>
                <c:pt idx="4064">
                  <c:v>76</c:v>
                </c:pt>
                <c:pt idx="4065">
                  <c:v>77</c:v>
                </c:pt>
                <c:pt idx="4066">
                  <c:v>73</c:v>
                </c:pt>
                <c:pt idx="4067">
                  <c:v>70</c:v>
                </c:pt>
                <c:pt idx="4071">
                  <c:v>80</c:v>
                </c:pt>
                <c:pt idx="4072">
                  <c:v>76</c:v>
                </c:pt>
                <c:pt idx="4073">
                  <c:v>71</c:v>
                </c:pt>
                <c:pt idx="4074">
                  <c:v>75</c:v>
                </c:pt>
                <c:pt idx="4075">
                  <c:v>59</c:v>
                </c:pt>
                <c:pt idx="4076">
                  <c:v>77</c:v>
                </c:pt>
                <c:pt idx="4077">
                  <c:v>75</c:v>
                </c:pt>
                <c:pt idx="4078">
                  <c:v>67</c:v>
                </c:pt>
                <c:pt idx="4079">
                  <c:v>63</c:v>
                </c:pt>
                <c:pt idx="4080">
                  <c:v>72</c:v>
                </c:pt>
                <c:pt idx="4081">
                  <c:v>73</c:v>
                </c:pt>
                <c:pt idx="4082">
                  <c:v>75</c:v>
                </c:pt>
                <c:pt idx="4083">
                  <c:v>73</c:v>
                </c:pt>
                <c:pt idx="4084">
                  <c:v>75</c:v>
                </c:pt>
                <c:pt idx="4085">
                  <c:v>76</c:v>
                </c:pt>
                <c:pt idx="4086">
                  <c:v>70</c:v>
                </c:pt>
                <c:pt idx="4087">
                  <c:v>67</c:v>
                </c:pt>
                <c:pt idx="4088">
                  <c:v>71</c:v>
                </c:pt>
                <c:pt idx="4089">
                  <c:v>62</c:v>
                </c:pt>
                <c:pt idx="4090">
                  <c:v>74</c:v>
                </c:pt>
                <c:pt idx="4091">
                  <c:v>75</c:v>
                </c:pt>
                <c:pt idx="4092">
                  <c:v>73</c:v>
                </c:pt>
                <c:pt idx="4093">
                  <c:v>75</c:v>
                </c:pt>
                <c:pt idx="4094">
                  <c:v>71</c:v>
                </c:pt>
                <c:pt idx="4095">
                  <c:v>70</c:v>
                </c:pt>
                <c:pt idx="4096">
                  <c:v>76</c:v>
                </c:pt>
                <c:pt idx="4097">
                  <c:v>83</c:v>
                </c:pt>
                <c:pt idx="4098">
                  <c:v>76</c:v>
                </c:pt>
                <c:pt idx="4099">
                  <c:v>68</c:v>
                </c:pt>
                <c:pt idx="4100">
                  <c:v>68</c:v>
                </c:pt>
                <c:pt idx="4101">
                  <c:v>62</c:v>
                </c:pt>
                <c:pt idx="4102">
                  <c:v>65</c:v>
                </c:pt>
                <c:pt idx="4103">
                  <c:v>63</c:v>
                </c:pt>
                <c:pt idx="4104">
                  <c:v>74</c:v>
                </c:pt>
                <c:pt idx="4105">
                  <c:v>74</c:v>
                </c:pt>
                <c:pt idx="4106">
                  <c:v>69</c:v>
                </c:pt>
                <c:pt idx="4107">
                  <c:v>74</c:v>
                </c:pt>
                <c:pt idx="4108">
                  <c:v>73</c:v>
                </c:pt>
                <c:pt idx="4109">
                  <c:v>72</c:v>
                </c:pt>
                <c:pt idx="4110">
                  <c:v>73</c:v>
                </c:pt>
                <c:pt idx="4111">
                  <c:v>75</c:v>
                </c:pt>
                <c:pt idx="4112">
                  <c:v>80</c:v>
                </c:pt>
                <c:pt idx="4113">
                  <c:v>75</c:v>
                </c:pt>
                <c:pt idx="4114">
                  <c:v>75</c:v>
                </c:pt>
                <c:pt idx="4115">
                  <c:v>78</c:v>
                </c:pt>
                <c:pt idx="4116">
                  <c:v>67</c:v>
                </c:pt>
                <c:pt idx="4117">
                  <c:v>65</c:v>
                </c:pt>
                <c:pt idx="4121">
                  <c:v>73</c:v>
                </c:pt>
                <c:pt idx="4122">
                  <c:v>77</c:v>
                </c:pt>
                <c:pt idx="4123">
                  <c:v>75</c:v>
                </c:pt>
                <c:pt idx="4124">
                  <c:v>75</c:v>
                </c:pt>
                <c:pt idx="4125">
                  <c:v>70</c:v>
                </c:pt>
                <c:pt idx="4126">
                  <c:v>69</c:v>
                </c:pt>
                <c:pt idx="4127">
                  <c:v>67</c:v>
                </c:pt>
                <c:pt idx="4128">
                  <c:v>65</c:v>
                </c:pt>
                <c:pt idx="4129">
                  <c:v>68</c:v>
                </c:pt>
                <c:pt idx="4130">
                  <c:v>76</c:v>
                </c:pt>
                <c:pt idx="4131">
                  <c:v>77</c:v>
                </c:pt>
                <c:pt idx="4132">
                  <c:v>72</c:v>
                </c:pt>
                <c:pt idx="4133">
                  <c:v>76</c:v>
                </c:pt>
                <c:pt idx="4134">
                  <c:v>64</c:v>
                </c:pt>
                <c:pt idx="4135">
                  <c:v>68</c:v>
                </c:pt>
                <c:pt idx="4136">
                  <c:v>71</c:v>
                </c:pt>
                <c:pt idx="4137">
                  <c:v>89</c:v>
                </c:pt>
                <c:pt idx="4138">
                  <c:v>76</c:v>
                </c:pt>
                <c:pt idx="4141">
                  <c:v>56</c:v>
                </c:pt>
                <c:pt idx="4142">
                  <c:v>55</c:v>
                </c:pt>
                <c:pt idx="4143">
                  <c:v>58</c:v>
                </c:pt>
                <c:pt idx="4144">
                  <c:v>66</c:v>
                </c:pt>
                <c:pt idx="4145">
                  <c:v>76</c:v>
                </c:pt>
                <c:pt idx="4146">
                  <c:v>79</c:v>
                </c:pt>
                <c:pt idx="4147">
                  <c:v>80</c:v>
                </c:pt>
                <c:pt idx="4148">
                  <c:v>71</c:v>
                </c:pt>
                <c:pt idx="4149">
                  <c:v>85</c:v>
                </c:pt>
                <c:pt idx="4150">
                  <c:v>74</c:v>
                </c:pt>
                <c:pt idx="4151">
                  <c:v>68</c:v>
                </c:pt>
                <c:pt idx="4152">
                  <c:v>73</c:v>
                </c:pt>
                <c:pt idx="4153">
                  <c:v>72</c:v>
                </c:pt>
                <c:pt idx="4154">
                  <c:v>74</c:v>
                </c:pt>
                <c:pt idx="4155">
                  <c:v>66</c:v>
                </c:pt>
                <c:pt idx="4156">
                  <c:v>73</c:v>
                </c:pt>
                <c:pt idx="4157">
                  <c:v>65</c:v>
                </c:pt>
                <c:pt idx="4158">
                  <c:v>64</c:v>
                </c:pt>
                <c:pt idx="4159">
                  <c:v>63</c:v>
                </c:pt>
                <c:pt idx="4160">
                  <c:v>66</c:v>
                </c:pt>
                <c:pt idx="4161">
                  <c:v>62</c:v>
                </c:pt>
                <c:pt idx="4162">
                  <c:v>65</c:v>
                </c:pt>
                <c:pt idx="4163">
                  <c:v>61</c:v>
                </c:pt>
                <c:pt idx="4164">
                  <c:v>70</c:v>
                </c:pt>
                <c:pt idx="4165">
                  <c:v>67</c:v>
                </c:pt>
                <c:pt idx="4167">
                  <c:v>76</c:v>
                </c:pt>
                <c:pt idx="4168">
                  <c:v>77</c:v>
                </c:pt>
                <c:pt idx="4173">
                  <c:v>72</c:v>
                </c:pt>
                <c:pt idx="4174">
                  <c:v>70</c:v>
                </c:pt>
                <c:pt idx="4175">
                  <c:v>75</c:v>
                </c:pt>
                <c:pt idx="4176">
                  <c:v>75</c:v>
                </c:pt>
                <c:pt idx="4177">
                  <c:v>76</c:v>
                </c:pt>
                <c:pt idx="4178">
                  <c:v>79</c:v>
                </c:pt>
                <c:pt idx="4179">
                  <c:v>68</c:v>
                </c:pt>
                <c:pt idx="4180">
                  <c:v>75</c:v>
                </c:pt>
                <c:pt idx="4181">
                  <c:v>73</c:v>
                </c:pt>
                <c:pt idx="4182">
                  <c:v>62</c:v>
                </c:pt>
                <c:pt idx="4183">
                  <c:v>59</c:v>
                </c:pt>
                <c:pt idx="4184">
                  <c:v>69</c:v>
                </c:pt>
                <c:pt idx="4185">
                  <c:v>70</c:v>
                </c:pt>
                <c:pt idx="4187">
                  <c:v>66</c:v>
                </c:pt>
                <c:pt idx="4188">
                  <c:v>68</c:v>
                </c:pt>
                <c:pt idx="4189">
                  <c:v>77</c:v>
                </c:pt>
                <c:pt idx="4190">
                  <c:v>77</c:v>
                </c:pt>
                <c:pt idx="4191">
                  <c:v>75</c:v>
                </c:pt>
                <c:pt idx="4192">
                  <c:v>76</c:v>
                </c:pt>
                <c:pt idx="4193">
                  <c:v>68</c:v>
                </c:pt>
                <c:pt idx="4194">
                  <c:v>70</c:v>
                </c:pt>
                <c:pt idx="4195">
                  <c:v>79</c:v>
                </c:pt>
                <c:pt idx="4196">
                  <c:v>76</c:v>
                </c:pt>
                <c:pt idx="4199">
                  <c:v>70</c:v>
                </c:pt>
                <c:pt idx="4200">
                  <c:v>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2784"/>
        <c:axId val="58352768"/>
      </c:scatterChart>
      <c:scatterChart>
        <c:scatterStyle val="lineMarker"/>
        <c:varyColors val="0"/>
        <c:ser>
          <c:idx val="2"/>
          <c:order val="2"/>
          <c:tx>
            <c:strRef>
              <c:f>血圧管理!$F$2</c:f>
              <c:strCache>
                <c:ptCount val="1"/>
                <c:pt idx="0">
                  <c:v>脈拍(拍/分)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血圧管理!$K$3:$K$4207</c:f>
              <c:numCache>
                <c:formatCode>yy/mm/dd\ hh</c:formatCode>
                <c:ptCount val="4205"/>
                <c:pt idx="0">
                  <c:v>36065</c:v>
                </c:pt>
                <c:pt idx="1">
                  <c:v>36415</c:v>
                </c:pt>
                <c:pt idx="2">
                  <c:v>36772</c:v>
                </c:pt>
                <c:pt idx="3">
                  <c:v>37220</c:v>
                </c:pt>
                <c:pt idx="4">
                  <c:v>37605</c:v>
                </c:pt>
                <c:pt idx="5">
                  <c:v>37927</c:v>
                </c:pt>
                <c:pt idx="6">
                  <c:v>38242</c:v>
                </c:pt>
                <c:pt idx="7">
                  <c:v>38606</c:v>
                </c:pt>
                <c:pt idx="8">
                  <c:v>38970</c:v>
                </c:pt>
                <c:pt idx="9">
                  <c:v>39313</c:v>
                </c:pt>
                <c:pt idx="10">
                  <c:v>39313</c:v>
                </c:pt>
                <c:pt idx="11">
                  <c:v>39684</c:v>
                </c:pt>
                <c:pt idx="12">
                  <c:v>40048</c:v>
                </c:pt>
                <c:pt idx="13">
                  <c:v>40685</c:v>
                </c:pt>
                <c:pt idx="14">
                  <c:v>40832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41000</c:v>
                </c:pt>
                <c:pt idx="22">
                  <c:v>41007</c:v>
                </c:pt>
                <c:pt idx="23">
                  <c:v>41007</c:v>
                </c:pt>
                <c:pt idx="24">
                  <c:v>41007</c:v>
                </c:pt>
                <c:pt idx="25">
                  <c:v>41007</c:v>
                </c:pt>
                <c:pt idx="26">
                  <c:v>41007</c:v>
                </c:pt>
                <c:pt idx="27">
                  <c:v>41007</c:v>
                </c:pt>
                <c:pt idx="28">
                  <c:v>41007</c:v>
                </c:pt>
                <c:pt idx="29">
                  <c:v>41007</c:v>
                </c:pt>
                <c:pt idx="30">
                  <c:v>41007</c:v>
                </c:pt>
                <c:pt idx="31">
                  <c:v>41014</c:v>
                </c:pt>
                <c:pt idx="32">
                  <c:v>41014</c:v>
                </c:pt>
                <c:pt idx="33">
                  <c:v>41014</c:v>
                </c:pt>
                <c:pt idx="34">
                  <c:v>41014</c:v>
                </c:pt>
                <c:pt idx="35">
                  <c:v>41014</c:v>
                </c:pt>
                <c:pt idx="36">
                  <c:v>41014</c:v>
                </c:pt>
                <c:pt idx="37">
                  <c:v>41014</c:v>
                </c:pt>
                <c:pt idx="38">
                  <c:v>41014</c:v>
                </c:pt>
                <c:pt idx="39">
                  <c:v>41014</c:v>
                </c:pt>
                <c:pt idx="40">
                  <c:v>41014</c:v>
                </c:pt>
                <c:pt idx="41">
                  <c:v>41014</c:v>
                </c:pt>
                <c:pt idx="42">
                  <c:v>41014</c:v>
                </c:pt>
                <c:pt idx="43">
                  <c:v>41014</c:v>
                </c:pt>
                <c:pt idx="44">
                  <c:v>41021</c:v>
                </c:pt>
                <c:pt idx="45">
                  <c:v>41021</c:v>
                </c:pt>
                <c:pt idx="46">
                  <c:v>41021</c:v>
                </c:pt>
                <c:pt idx="47">
                  <c:v>41021</c:v>
                </c:pt>
                <c:pt idx="48">
                  <c:v>41021</c:v>
                </c:pt>
                <c:pt idx="49">
                  <c:v>41021</c:v>
                </c:pt>
                <c:pt idx="50">
                  <c:v>41021</c:v>
                </c:pt>
                <c:pt idx="51">
                  <c:v>41021</c:v>
                </c:pt>
                <c:pt idx="52">
                  <c:v>41021</c:v>
                </c:pt>
                <c:pt idx="53">
                  <c:v>41021</c:v>
                </c:pt>
                <c:pt idx="54">
                  <c:v>41021</c:v>
                </c:pt>
                <c:pt idx="55">
                  <c:v>41021</c:v>
                </c:pt>
                <c:pt idx="56">
                  <c:v>41028</c:v>
                </c:pt>
                <c:pt idx="57">
                  <c:v>41028</c:v>
                </c:pt>
                <c:pt idx="58">
                  <c:v>41028</c:v>
                </c:pt>
                <c:pt idx="59">
                  <c:v>41028</c:v>
                </c:pt>
                <c:pt idx="60">
                  <c:v>41028</c:v>
                </c:pt>
                <c:pt idx="61">
                  <c:v>41028</c:v>
                </c:pt>
                <c:pt idx="62">
                  <c:v>41028</c:v>
                </c:pt>
                <c:pt idx="63">
                  <c:v>41028</c:v>
                </c:pt>
                <c:pt idx="64">
                  <c:v>41028</c:v>
                </c:pt>
                <c:pt idx="65">
                  <c:v>41028</c:v>
                </c:pt>
                <c:pt idx="66">
                  <c:v>41028</c:v>
                </c:pt>
                <c:pt idx="67">
                  <c:v>41028</c:v>
                </c:pt>
                <c:pt idx="68">
                  <c:v>41028</c:v>
                </c:pt>
                <c:pt idx="69">
                  <c:v>41028</c:v>
                </c:pt>
                <c:pt idx="70">
                  <c:v>41035</c:v>
                </c:pt>
                <c:pt idx="71">
                  <c:v>41035</c:v>
                </c:pt>
                <c:pt idx="72">
                  <c:v>41035</c:v>
                </c:pt>
                <c:pt idx="73">
                  <c:v>41035</c:v>
                </c:pt>
                <c:pt idx="74">
                  <c:v>41035</c:v>
                </c:pt>
                <c:pt idx="75">
                  <c:v>41035</c:v>
                </c:pt>
                <c:pt idx="76">
                  <c:v>41035</c:v>
                </c:pt>
                <c:pt idx="77">
                  <c:v>41035</c:v>
                </c:pt>
                <c:pt idx="78">
                  <c:v>41035</c:v>
                </c:pt>
                <c:pt idx="79">
                  <c:v>41035</c:v>
                </c:pt>
                <c:pt idx="80">
                  <c:v>41035</c:v>
                </c:pt>
                <c:pt idx="81">
                  <c:v>41035</c:v>
                </c:pt>
                <c:pt idx="82">
                  <c:v>41035</c:v>
                </c:pt>
                <c:pt idx="83">
                  <c:v>41035</c:v>
                </c:pt>
                <c:pt idx="84">
                  <c:v>41042</c:v>
                </c:pt>
                <c:pt idx="85">
                  <c:v>41042</c:v>
                </c:pt>
                <c:pt idx="86">
                  <c:v>41042</c:v>
                </c:pt>
                <c:pt idx="87">
                  <c:v>41042</c:v>
                </c:pt>
                <c:pt idx="88">
                  <c:v>41042</c:v>
                </c:pt>
                <c:pt idx="89">
                  <c:v>41042</c:v>
                </c:pt>
                <c:pt idx="90">
                  <c:v>41042</c:v>
                </c:pt>
                <c:pt idx="91">
                  <c:v>41042</c:v>
                </c:pt>
                <c:pt idx="92">
                  <c:v>41042</c:v>
                </c:pt>
                <c:pt idx="93">
                  <c:v>41042</c:v>
                </c:pt>
                <c:pt idx="94">
                  <c:v>41042</c:v>
                </c:pt>
                <c:pt idx="95">
                  <c:v>41042</c:v>
                </c:pt>
                <c:pt idx="96">
                  <c:v>41049</c:v>
                </c:pt>
                <c:pt idx="97">
                  <c:v>41049</c:v>
                </c:pt>
                <c:pt idx="98">
                  <c:v>41049</c:v>
                </c:pt>
                <c:pt idx="99">
                  <c:v>41049</c:v>
                </c:pt>
                <c:pt idx="100">
                  <c:v>41049</c:v>
                </c:pt>
                <c:pt idx="101">
                  <c:v>41049</c:v>
                </c:pt>
                <c:pt idx="102">
                  <c:v>41049</c:v>
                </c:pt>
                <c:pt idx="103">
                  <c:v>41049</c:v>
                </c:pt>
                <c:pt idx="104">
                  <c:v>41049</c:v>
                </c:pt>
                <c:pt idx="105">
                  <c:v>41056</c:v>
                </c:pt>
                <c:pt idx="106">
                  <c:v>41056</c:v>
                </c:pt>
                <c:pt idx="107">
                  <c:v>41056</c:v>
                </c:pt>
                <c:pt idx="108">
                  <c:v>41056</c:v>
                </c:pt>
                <c:pt idx="109">
                  <c:v>41056</c:v>
                </c:pt>
                <c:pt idx="110">
                  <c:v>41056</c:v>
                </c:pt>
                <c:pt idx="111">
                  <c:v>41056</c:v>
                </c:pt>
                <c:pt idx="112">
                  <c:v>41056</c:v>
                </c:pt>
                <c:pt idx="113">
                  <c:v>41063</c:v>
                </c:pt>
                <c:pt idx="114">
                  <c:v>41063</c:v>
                </c:pt>
                <c:pt idx="115">
                  <c:v>41063</c:v>
                </c:pt>
                <c:pt idx="116">
                  <c:v>41063</c:v>
                </c:pt>
                <c:pt idx="117">
                  <c:v>41063</c:v>
                </c:pt>
                <c:pt idx="118">
                  <c:v>41063</c:v>
                </c:pt>
                <c:pt idx="119">
                  <c:v>41063</c:v>
                </c:pt>
                <c:pt idx="120">
                  <c:v>41063</c:v>
                </c:pt>
                <c:pt idx="121">
                  <c:v>41063</c:v>
                </c:pt>
                <c:pt idx="122">
                  <c:v>41063</c:v>
                </c:pt>
                <c:pt idx="123">
                  <c:v>41063</c:v>
                </c:pt>
                <c:pt idx="124">
                  <c:v>41063</c:v>
                </c:pt>
                <c:pt idx="125">
                  <c:v>41070</c:v>
                </c:pt>
                <c:pt idx="126">
                  <c:v>41070</c:v>
                </c:pt>
                <c:pt idx="127">
                  <c:v>41070</c:v>
                </c:pt>
                <c:pt idx="128">
                  <c:v>41070</c:v>
                </c:pt>
                <c:pt idx="129">
                  <c:v>41070</c:v>
                </c:pt>
                <c:pt idx="130">
                  <c:v>41070</c:v>
                </c:pt>
                <c:pt idx="131">
                  <c:v>41070</c:v>
                </c:pt>
                <c:pt idx="132">
                  <c:v>41070</c:v>
                </c:pt>
                <c:pt idx="133">
                  <c:v>41077</c:v>
                </c:pt>
                <c:pt idx="134">
                  <c:v>41077</c:v>
                </c:pt>
                <c:pt idx="135">
                  <c:v>41077</c:v>
                </c:pt>
                <c:pt idx="136">
                  <c:v>41077</c:v>
                </c:pt>
                <c:pt idx="137">
                  <c:v>41077</c:v>
                </c:pt>
                <c:pt idx="138">
                  <c:v>41077</c:v>
                </c:pt>
                <c:pt idx="139">
                  <c:v>41077</c:v>
                </c:pt>
                <c:pt idx="140">
                  <c:v>41077</c:v>
                </c:pt>
                <c:pt idx="141">
                  <c:v>41077</c:v>
                </c:pt>
                <c:pt idx="142">
                  <c:v>41077</c:v>
                </c:pt>
                <c:pt idx="143">
                  <c:v>41077</c:v>
                </c:pt>
                <c:pt idx="144">
                  <c:v>41077</c:v>
                </c:pt>
                <c:pt idx="145">
                  <c:v>41077</c:v>
                </c:pt>
                <c:pt idx="146">
                  <c:v>41077</c:v>
                </c:pt>
                <c:pt idx="147">
                  <c:v>41077</c:v>
                </c:pt>
                <c:pt idx="148">
                  <c:v>41084</c:v>
                </c:pt>
                <c:pt idx="149">
                  <c:v>41084</c:v>
                </c:pt>
                <c:pt idx="150">
                  <c:v>41084</c:v>
                </c:pt>
                <c:pt idx="151">
                  <c:v>41084</c:v>
                </c:pt>
                <c:pt idx="152">
                  <c:v>41084</c:v>
                </c:pt>
                <c:pt idx="153">
                  <c:v>41084</c:v>
                </c:pt>
                <c:pt idx="154">
                  <c:v>41084</c:v>
                </c:pt>
                <c:pt idx="155">
                  <c:v>41084</c:v>
                </c:pt>
                <c:pt idx="156">
                  <c:v>41091</c:v>
                </c:pt>
                <c:pt idx="157">
                  <c:v>41091</c:v>
                </c:pt>
                <c:pt idx="158">
                  <c:v>41091</c:v>
                </c:pt>
                <c:pt idx="159">
                  <c:v>41091</c:v>
                </c:pt>
                <c:pt idx="160">
                  <c:v>41091</c:v>
                </c:pt>
                <c:pt idx="161">
                  <c:v>41091</c:v>
                </c:pt>
                <c:pt idx="162">
                  <c:v>41091</c:v>
                </c:pt>
                <c:pt idx="163">
                  <c:v>41091</c:v>
                </c:pt>
                <c:pt idx="164">
                  <c:v>41091</c:v>
                </c:pt>
                <c:pt idx="165">
                  <c:v>41098</c:v>
                </c:pt>
                <c:pt idx="166">
                  <c:v>41098</c:v>
                </c:pt>
                <c:pt idx="167">
                  <c:v>41098</c:v>
                </c:pt>
                <c:pt idx="168">
                  <c:v>41098</c:v>
                </c:pt>
                <c:pt idx="169">
                  <c:v>41098</c:v>
                </c:pt>
                <c:pt idx="170">
                  <c:v>41098</c:v>
                </c:pt>
                <c:pt idx="171">
                  <c:v>41098</c:v>
                </c:pt>
                <c:pt idx="172">
                  <c:v>41098</c:v>
                </c:pt>
                <c:pt idx="173">
                  <c:v>41098</c:v>
                </c:pt>
                <c:pt idx="174">
                  <c:v>41098</c:v>
                </c:pt>
                <c:pt idx="175">
                  <c:v>41105</c:v>
                </c:pt>
                <c:pt idx="176">
                  <c:v>41105</c:v>
                </c:pt>
                <c:pt idx="177">
                  <c:v>41105</c:v>
                </c:pt>
                <c:pt idx="178">
                  <c:v>41105</c:v>
                </c:pt>
                <c:pt idx="179">
                  <c:v>41105</c:v>
                </c:pt>
                <c:pt idx="180">
                  <c:v>41105</c:v>
                </c:pt>
                <c:pt idx="181">
                  <c:v>41105</c:v>
                </c:pt>
                <c:pt idx="182">
                  <c:v>41112</c:v>
                </c:pt>
                <c:pt idx="183">
                  <c:v>41112</c:v>
                </c:pt>
                <c:pt idx="184">
                  <c:v>41112</c:v>
                </c:pt>
                <c:pt idx="185">
                  <c:v>41112</c:v>
                </c:pt>
                <c:pt idx="186">
                  <c:v>41112</c:v>
                </c:pt>
                <c:pt idx="187">
                  <c:v>41112</c:v>
                </c:pt>
                <c:pt idx="188">
                  <c:v>41112</c:v>
                </c:pt>
                <c:pt idx="189">
                  <c:v>41119</c:v>
                </c:pt>
                <c:pt idx="190">
                  <c:v>41119</c:v>
                </c:pt>
                <c:pt idx="191">
                  <c:v>41119</c:v>
                </c:pt>
                <c:pt idx="192">
                  <c:v>41119</c:v>
                </c:pt>
                <c:pt idx="193">
                  <c:v>41119</c:v>
                </c:pt>
                <c:pt idx="194">
                  <c:v>41119</c:v>
                </c:pt>
                <c:pt idx="195">
                  <c:v>41119</c:v>
                </c:pt>
                <c:pt idx="196">
                  <c:v>41119</c:v>
                </c:pt>
                <c:pt idx="197">
                  <c:v>41119</c:v>
                </c:pt>
                <c:pt idx="198">
                  <c:v>41119</c:v>
                </c:pt>
                <c:pt idx="199">
                  <c:v>41119</c:v>
                </c:pt>
                <c:pt idx="200">
                  <c:v>41126</c:v>
                </c:pt>
                <c:pt idx="201">
                  <c:v>41126</c:v>
                </c:pt>
                <c:pt idx="202">
                  <c:v>41126</c:v>
                </c:pt>
                <c:pt idx="203">
                  <c:v>41126</c:v>
                </c:pt>
                <c:pt idx="204">
                  <c:v>41126</c:v>
                </c:pt>
                <c:pt idx="205">
                  <c:v>41126</c:v>
                </c:pt>
                <c:pt idx="206">
                  <c:v>41126</c:v>
                </c:pt>
                <c:pt idx="207">
                  <c:v>41126</c:v>
                </c:pt>
                <c:pt idx="208">
                  <c:v>41126</c:v>
                </c:pt>
                <c:pt idx="209">
                  <c:v>41133</c:v>
                </c:pt>
                <c:pt idx="210">
                  <c:v>41133</c:v>
                </c:pt>
                <c:pt idx="211">
                  <c:v>41133</c:v>
                </c:pt>
                <c:pt idx="212">
                  <c:v>41133</c:v>
                </c:pt>
                <c:pt idx="213">
                  <c:v>41133</c:v>
                </c:pt>
                <c:pt idx="214">
                  <c:v>41133</c:v>
                </c:pt>
                <c:pt idx="215">
                  <c:v>41133</c:v>
                </c:pt>
                <c:pt idx="216">
                  <c:v>41133</c:v>
                </c:pt>
                <c:pt idx="217">
                  <c:v>41133</c:v>
                </c:pt>
                <c:pt idx="218">
                  <c:v>41133</c:v>
                </c:pt>
                <c:pt idx="219">
                  <c:v>41140</c:v>
                </c:pt>
                <c:pt idx="220">
                  <c:v>41140</c:v>
                </c:pt>
                <c:pt idx="221">
                  <c:v>41140</c:v>
                </c:pt>
                <c:pt idx="222">
                  <c:v>41140</c:v>
                </c:pt>
                <c:pt idx="223">
                  <c:v>41140</c:v>
                </c:pt>
                <c:pt idx="224">
                  <c:v>41140</c:v>
                </c:pt>
                <c:pt idx="225">
                  <c:v>41140</c:v>
                </c:pt>
                <c:pt idx="226">
                  <c:v>41140</c:v>
                </c:pt>
                <c:pt idx="227">
                  <c:v>41140</c:v>
                </c:pt>
                <c:pt idx="228">
                  <c:v>41147</c:v>
                </c:pt>
                <c:pt idx="229">
                  <c:v>41147</c:v>
                </c:pt>
                <c:pt idx="230">
                  <c:v>41147</c:v>
                </c:pt>
                <c:pt idx="231">
                  <c:v>41147</c:v>
                </c:pt>
                <c:pt idx="232">
                  <c:v>41147</c:v>
                </c:pt>
                <c:pt idx="233">
                  <c:v>41147</c:v>
                </c:pt>
                <c:pt idx="234">
                  <c:v>41147</c:v>
                </c:pt>
                <c:pt idx="235">
                  <c:v>41147</c:v>
                </c:pt>
                <c:pt idx="236">
                  <c:v>41147</c:v>
                </c:pt>
                <c:pt idx="237">
                  <c:v>41154</c:v>
                </c:pt>
                <c:pt idx="238">
                  <c:v>41154</c:v>
                </c:pt>
                <c:pt idx="239">
                  <c:v>41154</c:v>
                </c:pt>
                <c:pt idx="240">
                  <c:v>41154</c:v>
                </c:pt>
                <c:pt idx="241">
                  <c:v>41154</c:v>
                </c:pt>
                <c:pt idx="242">
                  <c:v>41154</c:v>
                </c:pt>
                <c:pt idx="243">
                  <c:v>41154</c:v>
                </c:pt>
                <c:pt idx="244">
                  <c:v>41154</c:v>
                </c:pt>
                <c:pt idx="245">
                  <c:v>41154</c:v>
                </c:pt>
                <c:pt idx="246">
                  <c:v>41161</c:v>
                </c:pt>
                <c:pt idx="247">
                  <c:v>41161</c:v>
                </c:pt>
                <c:pt idx="248">
                  <c:v>41161</c:v>
                </c:pt>
                <c:pt idx="249">
                  <c:v>41161</c:v>
                </c:pt>
                <c:pt idx="250">
                  <c:v>41161</c:v>
                </c:pt>
                <c:pt idx="251">
                  <c:v>41161</c:v>
                </c:pt>
                <c:pt idx="252">
                  <c:v>41161</c:v>
                </c:pt>
                <c:pt idx="253">
                  <c:v>41161</c:v>
                </c:pt>
                <c:pt idx="254">
                  <c:v>41161</c:v>
                </c:pt>
                <c:pt idx="255">
                  <c:v>41161</c:v>
                </c:pt>
                <c:pt idx="256">
                  <c:v>41161</c:v>
                </c:pt>
                <c:pt idx="257">
                  <c:v>41168</c:v>
                </c:pt>
                <c:pt idx="258">
                  <c:v>41168</c:v>
                </c:pt>
                <c:pt idx="259">
                  <c:v>41168</c:v>
                </c:pt>
                <c:pt idx="260">
                  <c:v>41168</c:v>
                </c:pt>
                <c:pt idx="261">
                  <c:v>41168</c:v>
                </c:pt>
                <c:pt idx="262">
                  <c:v>41168</c:v>
                </c:pt>
                <c:pt idx="263">
                  <c:v>41168</c:v>
                </c:pt>
                <c:pt idx="264">
                  <c:v>41168</c:v>
                </c:pt>
                <c:pt idx="265">
                  <c:v>41168</c:v>
                </c:pt>
                <c:pt idx="266">
                  <c:v>41175</c:v>
                </c:pt>
                <c:pt idx="267">
                  <c:v>41175</c:v>
                </c:pt>
                <c:pt idx="268">
                  <c:v>41175</c:v>
                </c:pt>
                <c:pt idx="269">
                  <c:v>41175</c:v>
                </c:pt>
                <c:pt idx="270">
                  <c:v>41175</c:v>
                </c:pt>
                <c:pt idx="271">
                  <c:v>41175</c:v>
                </c:pt>
                <c:pt idx="272">
                  <c:v>41175</c:v>
                </c:pt>
                <c:pt idx="273">
                  <c:v>41175</c:v>
                </c:pt>
                <c:pt idx="274">
                  <c:v>41175</c:v>
                </c:pt>
                <c:pt idx="275">
                  <c:v>41182</c:v>
                </c:pt>
                <c:pt idx="276">
                  <c:v>41182</c:v>
                </c:pt>
                <c:pt idx="277">
                  <c:v>41182</c:v>
                </c:pt>
                <c:pt idx="278">
                  <c:v>41182</c:v>
                </c:pt>
                <c:pt idx="279">
                  <c:v>41182</c:v>
                </c:pt>
                <c:pt idx="280">
                  <c:v>41182</c:v>
                </c:pt>
                <c:pt idx="281">
                  <c:v>41182</c:v>
                </c:pt>
                <c:pt idx="282">
                  <c:v>41182</c:v>
                </c:pt>
                <c:pt idx="283">
                  <c:v>41189</c:v>
                </c:pt>
                <c:pt idx="284">
                  <c:v>41189</c:v>
                </c:pt>
                <c:pt idx="285">
                  <c:v>41189</c:v>
                </c:pt>
                <c:pt idx="286">
                  <c:v>41189</c:v>
                </c:pt>
                <c:pt idx="287">
                  <c:v>41189</c:v>
                </c:pt>
                <c:pt idx="288">
                  <c:v>41189</c:v>
                </c:pt>
                <c:pt idx="289">
                  <c:v>41189</c:v>
                </c:pt>
                <c:pt idx="290">
                  <c:v>41189</c:v>
                </c:pt>
                <c:pt idx="291">
                  <c:v>41189</c:v>
                </c:pt>
                <c:pt idx="292">
                  <c:v>41189</c:v>
                </c:pt>
                <c:pt idx="293">
                  <c:v>41196</c:v>
                </c:pt>
                <c:pt idx="294">
                  <c:v>41196</c:v>
                </c:pt>
                <c:pt idx="295">
                  <c:v>41196</c:v>
                </c:pt>
                <c:pt idx="296">
                  <c:v>41196</c:v>
                </c:pt>
                <c:pt idx="297">
                  <c:v>41196</c:v>
                </c:pt>
                <c:pt idx="298">
                  <c:v>41196</c:v>
                </c:pt>
                <c:pt idx="299">
                  <c:v>41196</c:v>
                </c:pt>
                <c:pt idx="300">
                  <c:v>41196</c:v>
                </c:pt>
                <c:pt idx="301">
                  <c:v>41196</c:v>
                </c:pt>
                <c:pt idx="302">
                  <c:v>41196</c:v>
                </c:pt>
                <c:pt idx="303">
                  <c:v>41196</c:v>
                </c:pt>
                <c:pt idx="304">
                  <c:v>41196</c:v>
                </c:pt>
                <c:pt idx="305">
                  <c:v>41196</c:v>
                </c:pt>
                <c:pt idx="306">
                  <c:v>41203</c:v>
                </c:pt>
                <c:pt idx="307">
                  <c:v>41203</c:v>
                </c:pt>
                <c:pt idx="308">
                  <c:v>41203</c:v>
                </c:pt>
                <c:pt idx="309">
                  <c:v>41203</c:v>
                </c:pt>
                <c:pt idx="310">
                  <c:v>41203</c:v>
                </c:pt>
                <c:pt idx="311">
                  <c:v>41203</c:v>
                </c:pt>
                <c:pt idx="312">
                  <c:v>41203</c:v>
                </c:pt>
                <c:pt idx="313">
                  <c:v>41203</c:v>
                </c:pt>
                <c:pt idx="314">
                  <c:v>41203</c:v>
                </c:pt>
                <c:pt idx="315">
                  <c:v>41203</c:v>
                </c:pt>
                <c:pt idx="316">
                  <c:v>41210</c:v>
                </c:pt>
                <c:pt idx="317">
                  <c:v>41210</c:v>
                </c:pt>
                <c:pt idx="318">
                  <c:v>41210</c:v>
                </c:pt>
                <c:pt idx="319">
                  <c:v>41210</c:v>
                </c:pt>
                <c:pt idx="320">
                  <c:v>41210</c:v>
                </c:pt>
                <c:pt idx="321">
                  <c:v>41210</c:v>
                </c:pt>
                <c:pt idx="322">
                  <c:v>41210</c:v>
                </c:pt>
                <c:pt idx="323">
                  <c:v>41210</c:v>
                </c:pt>
                <c:pt idx="324">
                  <c:v>41210</c:v>
                </c:pt>
                <c:pt idx="325">
                  <c:v>41210</c:v>
                </c:pt>
                <c:pt idx="326">
                  <c:v>41210</c:v>
                </c:pt>
                <c:pt idx="327">
                  <c:v>41217</c:v>
                </c:pt>
                <c:pt idx="328">
                  <c:v>41217</c:v>
                </c:pt>
                <c:pt idx="329">
                  <c:v>41217</c:v>
                </c:pt>
                <c:pt idx="330">
                  <c:v>41217</c:v>
                </c:pt>
                <c:pt idx="331">
                  <c:v>41217</c:v>
                </c:pt>
                <c:pt idx="332">
                  <c:v>41217</c:v>
                </c:pt>
                <c:pt idx="333">
                  <c:v>41217</c:v>
                </c:pt>
                <c:pt idx="334">
                  <c:v>41217</c:v>
                </c:pt>
                <c:pt idx="335">
                  <c:v>41217</c:v>
                </c:pt>
                <c:pt idx="336">
                  <c:v>41217</c:v>
                </c:pt>
                <c:pt idx="337">
                  <c:v>41217</c:v>
                </c:pt>
                <c:pt idx="338">
                  <c:v>41217</c:v>
                </c:pt>
                <c:pt idx="339">
                  <c:v>41224</c:v>
                </c:pt>
                <c:pt idx="340">
                  <c:v>41224</c:v>
                </c:pt>
                <c:pt idx="341">
                  <c:v>41224</c:v>
                </c:pt>
                <c:pt idx="342">
                  <c:v>41224</c:v>
                </c:pt>
                <c:pt idx="343">
                  <c:v>41224</c:v>
                </c:pt>
                <c:pt idx="344">
                  <c:v>41224</c:v>
                </c:pt>
                <c:pt idx="345">
                  <c:v>41224</c:v>
                </c:pt>
                <c:pt idx="346">
                  <c:v>41224</c:v>
                </c:pt>
                <c:pt idx="347">
                  <c:v>41224</c:v>
                </c:pt>
                <c:pt idx="348">
                  <c:v>41231</c:v>
                </c:pt>
                <c:pt idx="349">
                  <c:v>41231</c:v>
                </c:pt>
                <c:pt idx="350">
                  <c:v>41231</c:v>
                </c:pt>
                <c:pt idx="351">
                  <c:v>41231</c:v>
                </c:pt>
                <c:pt idx="352">
                  <c:v>41231</c:v>
                </c:pt>
                <c:pt idx="353">
                  <c:v>41231</c:v>
                </c:pt>
                <c:pt idx="354">
                  <c:v>41231</c:v>
                </c:pt>
                <c:pt idx="355">
                  <c:v>41231</c:v>
                </c:pt>
                <c:pt idx="356">
                  <c:v>41231</c:v>
                </c:pt>
                <c:pt idx="357">
                  <c:v>41231</c:v>
                </c:pt>
                <c:pt idx="358">
                  <c:v>41231</c:v>
                </c:pt>
                <c:pt idx="359">
                  <c:v>41238</c:v>
                </c:pt>
                <c:pt idx="360">
                  <c:v>41238</c:v>
                </c:pt>
                <c:pt idx="361">
                  <c:v>41238</c:v>
                </c:pt>
                <c:pt idx="362">
                  <c:v>41238</c:v>
                </c:pt>
                <c:pt idx="363">
                  <c:v>41238</c:v>
                </c:pt>
                <c:pt idx="364">
                  <c:v>41238</c:v>
                </c:pt>
                <c:pt idx="365">
                  <c:v>41238</c:v>
                </c:pt>
                <c:pt idx="366">
                  <c:v>41238</c:v>
                </c:pt>
                <c:pt idx="367">
                  <c:v>41238</c:v>
                </c:pt>
                <c:pt idx="368">
                  <c:v>41238</c:v>
                </c:pt>
                <c:pt idx="369">
                  <c:v>41238</c:v>
                </c:pt>
                <c:pt idx="370">
                  <c:v>41238</c:v>
                </c:pt>
                <c:pt idx="371">
                  <c:v>41245</c:v>
                </c:pt>
                <c:pt idx="372">
                  <c:v>41245</c:v>
                </c:pt>
                <c:pt idx="373">
                  <c:v>41245</c:v>
                </c:pt>
                <c:pt idx="374">
                  <c:v>41245</c:v>
                </c:pt>
                <c:pt idx="375">
                  <c:v>41245</c:v>
                </c:pt>
                <c:pt idx="376">
                  <c:v>41245</c:v>
                </c:pt>
                <c:pt idx="377">
                  <c:v>41245</c:v>
                </c:pt>
                <c:pt idx="378">
                  <c:v>41245</c:v>
                </c:pt>
                <c:pt idx="379">
                  <c:v>41245</c:v>
                </c:pt>
                <c:pt idx="380">
                  <c:v>41245</c:v>
                </c:pt>
                <c:pt idx="381">
                  <c:v>41245</c:v>
                </c:pt>
                <c:pt idx="382">
                  <c:v>41245</c:v>
                </c:pt>
                <c:pt idx="383">
                  <c:v>41252</c:v>
                </c:pt>
                <c:pt idx="384">
                  <c:v>41252</c:v>
                </c:pt>
                <c:pt idx="385">
                  <c:v>41252</c:v>
                </c:pt>
                <c:pt idx="386">
                  <c:v>41252</c:v>
                </c:pt>
                <c:pt idx="387">
                  <c:v>41252</c:v>
                </c:pt>
                <c:pt idx="388">
                  <c:v>41252</c:v>
                </c:pt>
                <c:pt idx="389">
                  <c:v>41252</c:v>
                </c:pt>
                <c:pt idx="390">
                  <c:v>41252</c:v>
                </c:pt>
                <c:pt idx="391">
                  <c:v>41252</c:v>
                </c:pt>
                <c:pt idx="392">
                  <c:v>41252</c:v>
                </c:pt>
                <c:pt idx="393">
                  <c:v>41259</c:v>
                </c:pt>
                <c:pt idx="394">
                  <c:v>41259</c:v>
                </c:pt>
                <c:pt idx="395">
                  <c:v>41259</c:v>
                </c:pt>
                <c:pt idx="396">
                  <c:v>41259</c:v>
                </c:pt>
                <c:pt idx="397">
                  <c:v>41259</c:v>
                </c:pt>
                <c:pt idx="398">
                  <c:v>41259</c:v>
                </c:pt>
                <c:pt idx="399">
                  <c:v>41259</c:v>
                </c:pt>
                <c:pt idx="400">
                  <c:v>41259</c:v>
                </c:pt>
                <c:pt idx="401">
                  <c:v>41259</c:v>
                </c:pt>
                <c:pt idx="402">
                  <c:v>41259</c:v>
                </c:pt>
                <c:pt idx="403">
                  <c:v>41259</c:v>
                </c:pt>
                <c:pt idx="404">
                  <c:v>41266</c:v>
                </c:pt>
                <c:pt idx="405">
                  <c:v>41266</c:v>
                </c:pt>
                <c:pt idx="406">
                  <c:v>41266</c:v>
                </c:pt>
                <c:pt idx="407">
                  <c:v>41266</c:v>
                </c:pt>
                <c:pt idx="408">
                  <c:v>41266</c:v>
                </c:pt>
                <c:pt idx="409">
                  <c:v>41266</c:v>
                </c:pt>
                <c:pt idx="410">
                  <c:v>41266</c:v>
                </c:pt>
                <c:pt idx="411">
                  <c:v>41266</c:v>
                </c:pt>
                <c:pt idx="412">
                  <c:v>41266</c:v>
                </c:pt>
                <c:pt idx="413">
                  <c:v>41266</c:v>
                </c:pt>
                <c:pt idx="414">
                  <c:v>41266</c:v>
                </c:pt>
                <c:pt idx="415">
                  <c:v>41266</c:v>
                </c:pt>
                <c:pt idx="416">
                  <c:v>41273</c:v>
                </c:pt>
                <c:pt idx="417">
                  <c:v>41273</c:v>
                </c:pt>
                <c:pt idx="418">
                  <c:v>41273</c:v>
                </c:pt>
                <c:pt idx="419">
                  <c:v>41273</c:v>
                </c:pt>
                <c:pt idx="420">
                  <c:v>41273</c:v>
                </c:pt>
                <c:pt idx="421">
                  <c:v>41273</c:v>
                </c:pt>
                <c:pt idx="422">
                  <c:v>41273</c:v>
                </c:pt>
                <c:pt idx="423">
                  <c:v>41273</c:v>
                </c:pt>
                <c:pt idx="424">
                  <c:v>41273</c:v>
                </c:pt>
                <c:pt idx="425">
                  <c:v>41280</c:v>
                </c:pt>
                <c:pt idx="426">
                  <c:v>41280</c:v>
                </c:pt>
                <c:pt idx="427">
                  <c:v>41280</c:v>
                </c:pt>
                <c:pt idx="428">
                  <c:v>41280</c:v>
                </c:pt>
                <c:pt idx="429">
                  <c:v>41280</c:v>
                </c:pt>
                <c:pt idx="430">
                  <c:v>41280</c:v>
                </c:pt>
                <c:pt idx="431">
                  <c:v>41280</c:v>
                </c:pt>
                <c:pt idx="432">
                  <c:v>41280</c:v>
                </c:pt>
                <c:pt idx="433">
                  <c:v>41280</c:v>
                </c:pt>
                <c:pt idx="434">
                  <c:v>41287</c:v>
                </c:pt>
                <c:pt idx="435">
                  <c:v>41287</c:v>
                </c:pt>
                <c:pt idx="436">
                  <c:v>41287</c:v>
                </c:pt>
                <c:pt idx="437">
                  <c:v>41287</c:v>
                </c:pt>
                <c:pt idx="438">
                  <c:v>41287</c:v>
                </c:pt>
                <c:pt idx="439">
                  <c:v>41287</c:v>
                </c:pt>
                <c:pt idx="440">
                  <c:v>41287</c:v>
                </c:pt>
                <c:pt idx="441">
                  <c:v>41287</c:v>
                </c:pt>
                <c:pt idx="442">
                  <c:v>41287</c:v>
                </c:pt>
                <c:pt idx="443">
                  <c:v>41294</c:v>
                </c:pt>
                <c:pt idx="444">
                  <c:v>41294</c:v>
                </c:pt>
                <c:pt idx="445">
                  <c:v>41294</c:v>
                </c:pt>
                <c:pt idx="446">
                  <c:v>41294</c:v>
                </c:pt>
                <c:pt idx="447">
                  <c:v>41294</c:v>
                </c:pt>
                <c:pt idx="448">
                  <c:v>41294</c:v>
                </c:pt>
                <c:pt idx="449">
                  <c:v>41294</c:v>
                </c:pt>
                <c:pt idx="450">
                  <c:v>41294</c:v>
                </c:pt>
                <c:pt idx="451">
                  <c:v>41294</c:v>
                </c:pt>
                <c:pt idx="452">
                  <c:v>41294</c:v>
                </c:pt>
                <c:pt idx="453">
                  <c:v>41294</c:v>
                </c:pt>
                <c:pt idx="454">
                  <c:v>41301</c:v>
                </c:pt>
                <c:pt idx="455">
                  <c:v>41301</c:v>
                </c:pt>
                <c:pt idx="456">
                  <c:v>41301</c:v>
                </c:pt>
                <c:pt idx="457">
                  <c:v>41301</c:v>
                </c:pt>
                <c:pt idx="458">
                  <c:v>41301</c:v>
                </c:pt>
                <c:pt idx="459">
                  <c:v>41301</c:v>
                </c:pt>
                <c:pt idx="460">
                  <c:v>41301</c:v>
                </c:pt>
                <c:pt idx="461">
                  <c:v>41301</c:v>
                </c:pt>
                <c:pt idx="462">
                  <c:v>41301</c:v>
                </c:pt>
                <c:pt idx="463">
                  <c:v>41308</c:v>
                </c:pt>
                <c:pt idx="464">
                  <c:v>41308</c:v>
                </c:pt>
                <c:pt idx="465">
                  <c:v>41308</c:v>
                </c:pt>
                <c:pt idx="466">
                  <c:v>41308</c:v>
                </c:pt>
                <c:pt idx="467">
                  <c:v>41308</c:v>
                </c:pt>
                <c:pt idx="468">
                  <c:v>41308</c:v>
                </c:pt>
                <c:pt idx="469">
                  <c:v>41308</c:v>
                </c:pt>
                <c:pt idx="470">
                  <c:v>41308</c:v>
                </c:pt>
                <c:pt idx="471">
                  <c:v>41308</c:v>
                </c:pt>
                <c:pt idx="472">
                  <c:v>41308</c:v>
                </c:pt>
                <c:pt idx="473">
                  <c:v>41308</c:v>
                </c:pt>
                <c:pt idx="474">
                  <c:v>41308</c:v>
                </c:pt>
                <c:pt idx="475">
                  <c:v>41315</c:v>
                </c:pt>
                <c:pt idx="476">
                  <c:v>41315</c:v>
                </c:pt>
                <c:pt idx="477">
                  <c:v>41315</c:v>
                </c:pt>
                <c:pt idx="478">
                  <c:v>41315</c:v>
                </c:pt>
                <c:pt idx="479">
                  <c:v>41315</c:v>
                </c:pt>
                <c:pt idx="480">
                  <c:v>41315</c:v>
                </c:pt>
                <c:pt idx="481">
                  <c:v>41315</c:v>
                </c:pt>
                <c:pt idx="482">
                  <c:v>41315</c:v>
                </c:pt>
                <c:pt idx="483">
                  <c:v>41315</c:v>
                </c:pt>
                <c:pt idx="484">
                  <c:v>41322</c:v>
                </c:pt>
                <c:pt idx="485">
                  <c:v>41322</c:v>
                </c:pt>
                <c:pt idx="486">
                  <c:v>41322</c:v>
                </c:pt>
                <c:pt idx="487">
                  <c:v>41322</c:v>
                </c:pt>
                <c:pt idx="488">
                  <c:v>41322</c:v>
                </c:pt>
                <c:pt idx="489">
                  <c:v>41322</c:v>
                </c:pt>
                <c:pt idx="490">
                  <c:v>41322</c:v>
                </c:pt>
                <c:pt idx="491">
                  <c:v>41322</c:v>
                </c:pt>
                <c:pt idx="492">
                  <c:v>41322</c:v>
                </c:pt>
                <c:pt idx="493">
                  <c:v>41322</c:v>
                </c:pt>
                <c:pt idx="494">
                  <c:v>41322</c:v>
                </c:pt>
                <c:pt idx="495">
                  <c:v>41322</c:v>
                </c:pt>
                <c:pt idx="496">
                  <c:v>41322</c:v>
                </c:pt>
                <c:pt idx="497">
                  <c:v>41322</c:v>
                </c:pt>
                <c:pt idx="498">
                  <c:v>41322</c:v>
                </c:pt>
                <c:pt idx="499">
                  <c:v>41329</c:v>
                </c:pt>
                <c:pt idx="500">
                  <c:v>41329</c:v>
                </c:pt>
                <c:pt idx="501">
                  <c:v>41329</c:v>
                </c:pt>
                <c:pt idx="502">
                  <c:v>41329</c:v>
                </c:pt>
                <c:pt idx="503">
                  <c:v>41329</c:v>
                </c:pt>
                <c:pt idx="504">
                  <c:v>41329</c:v>
                </c:pt>
                <c:pt idx="505">
                  <c:v>41329</c:v>
                </c:pt>
                <c:pt idx="506">
                  <c:v>41329</c:v>
                </c:pt>
                <c:pt idx="507">
                  <c:v>41329</c:v>
                </c:pt>
                <c:pt idx="508">
                  <c:v>41329</c:v>
                </c:pt>
                <c:pt idx="509">
                  <c:v>41329</c:v>
                </c:pt>
                <c:pt idx="510">
                  <c:v>41329</c:v>
                </c:pt>
                <c:pt idx="511">
                  <c:v>41329</c:v>
                </c:pt>
                <c:pt idx="512">
                  <c:v>41329</c:v>
                </c:pt>
                <c:pt idx="513">
                  <c:v>41329</c:v>
                </c:pt>
                <c:pt idx="514">
                  <c:v>41329</c:v>
                </c:pt>
                <c:pt idx="515">
                  <c:v>41336</c:v>
                </c:pt>
                <c:pt idx="516">
                  <c:v>41336</c:v>
                </c:pt>
                <c:pt idx="517">
                  <c:v>41336</c:v>
                </c:pt>
                <c:pt idx="518">
                  <c:v>41336</c:v>
                </c:pt>
                <c:pt idx="519">
                  <c:v>41336</c:v>
                </c:pt>
                <c:pt idx="520">
                  <c:v>41336</c:v>
                </c:pt>
                <c:pt idx="521">
                  <c:v>41336</c:v>
                </c:pt>
                <c:pt idx="522">
                  <c:v>41336</c:v>
                </c:pt>
                <c:pt idx="523">
                  <c:v>41336</c:v>
                </c:pt>
                <c:pt idx="524">
                  <c:v>41343</c:v>
                </c:pt>
                <c:pt idx="525">
                  <c:v>41343</c:v>
                </c:pt>
                <c:pt idx="526">
                  <c:v>41343</c:v>
                </c:pt>
                <c:pt idx="527">
                  <c:v>41343</c:v>
                </c:pt>
                <c:pt idx="528">
                  <c:v>41343</c:v>
                </c:pt>
                <c:pt idx="529">
                  <c:v>41343</c:v>
                </c:pt>
                <c:pt idx="530">
                  <c:v>41343</c:v>
                </c:pt>
                <c:pt idx="531">
                  <c:v>41343</c:v>
                </c:pt>
                <c:pt idx="532">
                  <c:v>41350</c:v>
                </c:pt>
                <c:pt idx="533">
                  <c:v>41350</c:v>
                </c:pt>
                <c:pt idx="534">
                  <c:v>41350</c:v>
                </c:pt>
                <c:pt idx="535">
                  <c:v>41350</c:v>
                </c:pt>
                <c:pt idx="536">
                  <c:v>41350</c:v>
                </c:pt>
                <c:pt idx="537">
                  <c:v>41350</c:v>
                </c:pt>
                <c:pt idx="538">
                  <c:v>41350</c:v>
                </c:pt>
                <c:pt idx="539">
                  <c:v>41350</c:v>
                </c:pt>
                <c:pt idx="540">
                  <c:v>41357</c:v>
                </c:pt>
                <c:pt idx="541">
                  <c:v>41357</c:v>
                </c:pt>
                <c:pt idx="542">
                  <c:v>41357</c:v>
                </c:pt>
                <c:pt idx="543">
                  <c:v>41357</c:v>
                </c:pt>
                <c:pt idx="544">
                  <c:v>41357</c:v>
                </c:pt>
                <c:pt idx="545">
                  <c:v>41357</c:v>
                </c:pt>
                <c:pt idx="546">
                  <c:v>41357</c:v>
                </c:pt>
                <c:pt idx="547">
                  <c:v>41364</c:v>
                </c:pt>
                <c:pt idx="548">
                  <c:v>41364</c:v>
                </c:pt>
                <c:pt idx="549">
                  <c:v>41364</c:v>
                </c:pt>
                <c:pt idx="550">
                  <c:v>41364</c:v>
                </c:pt>
                <c:pt idx="551">
                  <c:v>41364</c:v>
                </c:pt>
                <c:pt idx="552">
                  <c:v>41364</c:v>
                </c:pt>
                <c:pt idx="553">
                  <c:v>41364</c:v>
                </c:pt>
                <c:pt idx="554">
                  <c:v>41364</c:v>
                </c:pt>
                <c:pt idx="555">
                  <c:v>41364</c:v>
                </c:pt>
                <c:pt idx="556">
                  <c:v>41364</c:v>
                </c:pt>
                <c:pt idx="557">
                  <c:v>41371</c:v>
                </c:pt>
                <c:pt idx="558">
                  <c:v>41371</c:v>
                </c:pt>
                <c:pt idx="559">
                  <c:v>41371</c:v>
                </c:pt>
                <c:pt idx="560">
                  <c:v>41371</c:v>
                </c:pt>
                <c:pt idx="561">
                  <c:v>41371</c:v>
                </c:pt>
                <c:pt idx="562">
                  <c:v>41371</c:v>
                </c:pt>
                <c:pt idx="563">
                  <c:v>41371</c:v>
                </c:pt>
                <c:pt idx="564">
                  <c:v>41371</c:v>
                </c:pt>
                <c:pt idx="565">
                  <c:v>41371</c:v>
                </c:pt>
                <c:pt idx="566">
                  <c:v>41371</c:v>
                </c:pt>
                <c:pt idx="567">
                  <c:v>41371</c:v>
                </c:pt>
                <c:pt idx="568">
                  <c:v>41371</c:v>
                </c:pt>
                <c:pt idx="569">
                  <c:v>41378</c:v>
                </c:pt>
                <c:pt idx="570">
                  <c:v>41378</c:v>
                </c:pt>
                <c:pt idx="571">
                  <c:v>41378</c:v>
                </c:pt>
                <c:pt idx="572">
                  <c:v>41378</c:v>
                </c:pt>
                <c:pt idx="573">
                  <c:v>41378</c:v>
                </c:pt>
                <c:pt idx="574">
                  <c:v>41378</c:v>
                </c:pt>
                <c:pt idx="575">
                  <c:v>41378</c:v>
                </c:pt>
                <c:pt idx="576">
                  <c:v>41378</c:v>
                </c:pt>
                <c:pt idx="577">
                  <c:v>41378</c:v>
                </c:pt>
                <c:pt idx="578">
                  <c:v>41378</c:v>
                </c:pt>
                <c:pt idx="579">
                  <c:v>41378</c:v>
                </c:pt>
                <c:pt idx="580">
                  <c:v>41378</c:v>
                </c:pt>
                <c:pt idx="581">
                  <c:v>41378</c:v>
                </c:pt>
                <c:pt idx="582">
                  <c:v>41385</c:v>
                </c:pt>
                <c:pt idx="583">
                  <c:v>41385</c:v>
                </c:pt>
                <c:pt idx="584">
                  <c:v>41385</c:v>
                </c:pt>
                <c:pt idx="585">
                  <c:v>41385</c:v>
                </c:pt>
                <c:pt idx="586">
                  <c:v>41385</c:v>
                </c:pt>
                <c:pt idx="587">
                  <c:v>41385</c:v>
                </c:pt>
                <c:pt idx="588">
                  <c:v>41385</c:v>
                </c:pt>
                <c:pt idx="589">
                  <c:v>41385</c:v>
                </c:pt>
                <c:pt idx="590">
                  <c:v>41385</c:v>
                </c:pt>
                <c:pt idx="591">
                  <c:v>41385</c:v>
                </c:pt>
                <c:pt idx="592">
                  <c:v>41385</c:v>
                </c:pt>
                <c:pt idx="593">
                  <c:v>41385</c:v>
                </c:pt>
                <c:pt idx="594">
                  <c:v>41385</c:v>
                </c:pt>
                <c:pt idx="595">
                  <c:v>41385</c:v>
                </c:pt>
                <c:pt idx="596">
                  <c:v>41392</c:v>
                </c:pt>
                <c:pt idx="597">
                  <c:v>41392</c:v>
                </c:pt>
                <c:pt idx="598">
                  <c:v>41392</c:v>
                </c:pt>
                <c:pt idx="599">
                  <c:v>41392</c:v>
                </c:pt>
                <c:pt idx="600">
                  <c:v>41392</c:v>
                </c:pt>
                <c:pt idx="601">
                  <c:v>41392</c:v>
                </c:pt>
                <c:pt idx="602">
                  <c:v>41392</c:v>
                </c:pt>
                <c:pt idx="603">
                  <c:v>41392</c:v>
                </c:pt>
                <c:pt idx="604">
                  <c:v>41392</c:v>
                </c:pt>
                <c:pt idx="605">
                  <c:v>41392</c:v>
                </c:pt>
                <c:pt idx="606">
                  <c:v>41392</c:v>
                </c:pt>
                <c:pt idx="607">
                  <c:v>41399</c:v>
                </c:pt>
                <c:pt idx="608">
                  <c:v>41399</c:v>
                </c:pt>
                <c:pt idx="609">
                  <c:v>41399</c:v>
                </c:pt>
                <c:pt idx="610">
                  <c:v>41399</c:v>
                </c:pt>
                <c:pt idx="611">
                  <c:v>41399</c:v>
                </c:pt>
                <c:pt idx="612">
                  <c:v>41399</c:v>
                </c:pt>
                <c:pt idx="613">
                  <c:v>41399</c:v>
                </c:pt>
                <c:pt idx="614">
                  <c:v>41399</c:v>
                </c:pt>
                <c:pt idx="615">
                  <c:v>41399</c:v>
                </c:pt>
                <c:pt idx="616">
                  <c:v>41399</c:v>
                </c:pt>
                <c:pt idx="617">
                  <c:v>41399</c:v>
                </c:pt>
                <c:pt idx="618">
                  <c:v>41399</c:v>
                </c:pt>
                <c:pt idx="619">
                  <c:v>41399</c:v>
                </c:pt>
                <c:pt idx="620">
                  <c:v>41399</c:v>
                </c:pt>
                <c:pt idx="621">
                  <c:v>41399</c:v>
                </c:pt>
                <c:pt idx="622">
                  <c:v>41399</c:v>
                </c:pt>
                <c:pt idx="623">
                  <c:v>41399</c:v>
                </c:pt>
                <c:pt idx="624">
                  <c:v>41406</c:v>
                </c:pt>
                <c:pt idx="625">
                  <c:v>41406</c:v>
                </c:pt>
                <c:pt idx="626">
                  <c:v>41406</c:v>
                </c:pt>
                <c:pt idx="627">
                  <c:v>41406</c:v>
                </c:pt>
                <c:pt idx="628">
                  <c:v>41406</c:v>
                </c:pt>
                <c:pt idx="629">
                  <c:v>41406</c:v>
                </c:pt>
                <c:pt idx="630">
                  <c:v>41406</c:v>
                </c:pt>
                <c:pt idx="631">
                  <c:v>41406</c:v>
                </c:pt>
                <c:pt idx="632">
                  <c:v>41406</c:v>
                </c:pt>
                <c:pt idx="633">
                  <c:v>41406</c:v>
                </c:pt>
                <c:pt idx="634">
                  <c:v>41413</c:v>
                </c:pt>
                <c:pt idx="635">
                  <c:v>41413</c:v>
                </c:pt>
                <c:pt idx="636">
                  <c:v>41413</c:v>
                </c:pt>
                <c:pt idx="637">
                  <c:v>41413</c:v>
                </c:pt>
                <c:pt idx="638">
                  <c:v>41413</c:v>
                </c:pt>
                <c:pt idx="639">
                  <c:v>41413</c:v>
                </c:pt>
                <c:pt idx="640">
                  <c:v>41413</c:v>
                </c:pt>
                <c:pt idx="641">
                  <c:v>41413</c:v>
                </c:pt>
                <c:pt idx="642">
                  <c:v>41413</c:v>
                </c:pt>
                <c:pt idx="643">
                  <c:v>41413</c:v>
                </c:pt>
                <c:pt idx="644">
                  <c:v>41420</c:v>
                </c:pt>
                <c:pt idx="645">
                  <c:v>41420</c:v>
                </c:pt>
                <c:pt idx="646">
                  <c:v>41420</c:v>
                </c:pt>
                <c:pt idx="647">
                  <c:v>41420</c:v>
                </c:pt>
                <c:pt idx="648">
                  <c:v>41420</c:v>
                </c:pt>
                <c:pt idx="649">
                  <c:v>41420</c:v>
                </c:pt>
                <c:pt idx="650">
                  <c:v>41420</c:v>
                </c:pt>
                <c:pt idx="651">
                  <c:v>41420</c:v>
                </c:pt>
                <c:pt idx="652">
                  <c:v>41420</c:v>
                </c:pt>
                <c:pt idx="653">
                  <c:v>41420</c:v>
                </c:pt>
                <c:pt idx="654">
                  <c:v>41420</c:v>
                </c:pt>
                <c:pt idx="655">
                  <c:v>41420</c:v>
                </c:pt>
                <c:pt idx="656">
                  <c:v>41420</c:v>
                </c:pt>
                <c:pt idx="657">
                  <c:v>41420</c:v>
                </c:pt>
                <c:pt idx="658">
                  <c:v>41427</c:v>
                </c:pt>
                <c:pt idx="659">
                  <c:v>41427</c:v>
                </c:pt>
                <c:pt idx="660">
                  <c:v>41427</c:v>
                </c:pt>
                <c:pt idx="661">
                  <c:v>41427</c:v>
                </c:pt>
                <c:pt idx="662">
                  <c:v>41427</c:v>
                </c:pt>
                <c:pt idx="663">
                  <c:v>41427</c:v>
                </c:pt>
                <c:pt idx="664">
                  <c:v>41427</c:v>
                </c:pt>
                <c:pt idx="665">
                  <c:v>41427</c:v>
                </c:pt>
                <c:pt idx="666">
                  <c:v>41427</c:v>
                </c:pt>
                <c:pt idx="667">
                  <c:v>41427</c:v>
                </c:pt>
                <c:pt idx="668">
                  <c:v>41427</c:v>
                </c:pt>
                <c:pt idx="669">
                  <c:v>41427</c:v>
                </c:pt>
                <c:pt idx="670">
                  <c:v>41427</c:v>
                </c:pt>
                <c:pt idx="671">
                  <c:v>41434</c:v>
                </c:pt>
                <c:pt idx="672">
                  <c:v>41434</c:v>
                </c:pt>
                <c:pt idx="673">
                  <c:v>41434</c:v>
                </c:pt>
                <c:pt idx="674">
                  <c:v>41434</c:v>
                </c:pt>
                <c:pt idx="675">
                  <c:v>41434</c:v>
                </c:pt>
                <c:pt idx="676">
                  <c:v>41434</c:v>
                </c:pt>
                <c:pt idx="677">
                  <c:v>41434</c:v>
                </c:pt>
                <c:pt idx="678">
                  <c:v>41434</c:v>
                </c:pt>
                <c:pt idx="679">
                  <c:v>41434</c:v>
                </c:pt>
                <c:pt idx="680">
                  <c:v>41434</c:v>
                </c:pt>
                <c:pt idx="681">
                  <c:v>41434</c:v>
                </c:pt>
                <c:pt idx="682">
                  <c:v>41434</c:v>
                </c:pt>
                <c:pt idx="683">
                  <c:v>41434</c:v>
                </c:pt>
                <c:pt idx="684">
                  <c:v>41434</c:v>
                </c:pt>
                <c:pt idx="685">
                  <c:v>41434</c:v>
                </c:pt>
                <c:pt idx="686">
                  <c:v>41441</c:v>
                </c:pt>
                <c:pt idx="687">
                  <c:v>41441</c:v>
                </c:pt>
                <c:pt idx="688">
                  <c:v>41441</c:v>
                </c:pt>
                <c:pt idx="689">
                  <c:v>41441</c:v>
                </c:pt>
                <c:pt idx="690">
                  <c:v>41441</c:v>
                </c:pt>
                <c:pt idx="691">
                  <c:v>41441</c:v>
                </c:pt>
                <c:pt idx="692">
                  <c:v>41441</c:v>
                </c:pt>
                <c:pt idx="693">
                  <c:v>41441</c:v>
                </c:pt>
                <c:pt idx="694">
                  <c:v>41441</c:v>
                </c:pt>
                <c:pt idx="695">
                  <c:v>41448</c:v>
                </c:pt>
                <c:pt idx="696">
                  <c:v>41448</c:v>
                </c:pt>
                <c:pt idx="697">
                  <c:v>41448</c:v>
                </c:pt>
                <c:pt idx="698">
                  <c:v>41448</c:v>
                </c:pt>
                <c:pt idx="699">
                  <c:v>41448</c:v>
                </c:pt>
                <c:pt idx="700">
                  <c:v>41448</c:v>
                </c:pt>
                <c:pt idx="701">
                  <c:v>41448</c:v>
                </c:pt>
                <c:pt idx="702">
                  <c:v>41448</c:v>
                </c:pt>
                <c:pt idx="703">
                  <c:v>41455</c:v>
                </c:pt>
                <c:pt idx="704">
                  <c:v>41455</c:v>
                </c:pt>
                <c:pt idx="705">
                  <c:v>41455</c:v>
                </c:pt>
                <c:pt idx="706">
                  <c:v>41455</c:v>
                </c:pt>
                <c:pt idx="707">
                  <c:v>41455</c:v>
                </c:pt>
                <c:pt idx="708">
                  <c:v>41455</c:v>
                </c:pt>
                <c:pt idx="709">
                  <c:v>41455</c:v>
                </c:pt>
                <c:pt idx="710">
                  <c:v>41455</c:v>
                </c:pt>
                <c:pt idx="711">
                  <c:v>41455</c:v>
                </c:pt>
                <c:pt idx="712">
                  <c:v>41455</c:v>
                </c:pt>
                <c:pt idx="713">
                  <c:v>41455</c:v>
                </c:pt>
                <c:pt idx="714">
                  <c:v>41455</c:v>
                </c:pt>
                <c:pt idx="715">
                  <c:v>41462</c:v>
                </c:pt>
                <c:pt idx="716">
                  <c:v>41462</c:v>
                </c:pt>
                <c:pt idx="717">
                  <c:v>41462</c:v>
                </c:pt>
                <c:pt idx="718">
                  <c:v>41462</c:v>
                </c:pt>
                <c:pt idx="719">
                  <c:v>41462</c:v>
                </c:pt>
                <c:pt idx="720">
                  <c:v>41462</c:v>
                </c:pt>
                <c:pt idx="721">
                  <c:v>41462</c:v>
                </c:pt>
                <c:pt idx="722">
                  <c:v>41462</c:v>
                </c:pt>
                <c:pt idx="723">
                  <c:v>41469</c:v>
                </c:pt>
                <c:pt idx="724">
                  <c:v>41469</c:v>
                </c:pt>
                <c:pt idx="725">
                  <c:v>41469</c:v>
                </c:pt>
                <c:pt idx="726">
                  <c:v>41469</c:v>
                </c:pt>
                <c:pt idx="727">
                  <c:v>41469</c:v>
                </c:pt>
                <c:pt idx="728">
                  <c:v>41469</c:v>
                </c:pt>
                <c:pt idx="729">
                  <c:v>41469</c:v>
                </c:pt>
                <c:pt idx="730">
                  <c:v>41469</c:v>
                </c:pt>
                <c:pt idx="731">
                  <c:v>41469</c:v>
                </c:pt>
                <c:pt idx="732">
                  <c:v>41469</c:v>
                </c:pt>
                <c:pt idx="733">
                  <c:v>41469</c:v>
                </c:pt>
                <c:pt idx="734">
                  <c:v>41476</c:v>
                </c:pt>
                <c:pt idx="735">
                  <c:v>41476</c:v>
                </c:pt>
                <c:pt idx="736">
                  <c:v>41476</c:v>
                </c:pt>
                <c:pt idx="737">
                  <c:v>41476</c:v>
                </c:pt>
                <c:pt idx="738">
                  <c:v>41476</c:v>
                </c:pt>
                <c:pt idx="739">
                  <c:v>41476</c:v>
                </c:pt>
                <c:pt idx="740">
                  <c:v>41476</c:v>
                </c:pt>
                <c:pt idx="741">
                  <c:v>41476</c:v>
                </c:pt>
                <c:pt idx="742">
                  <c:v>41476</c:v>
                </c:pt>
                <c:pt idx="743">
                  <c:v>41483</c:v>
                </c:pt>
                <c:pt idx="744">
                  <c:v>41483</c:v>
                </c:pt>
                <c:pt idx="745">
                  <c:v>41483</c:v>
                </c:pt>
                <c:pt idx="746">
                  <c:v>41483</c:v>
                </c:pt>
                <c:pt idx="747">
                  <c:v>41483</c:v>
                </c:pt>
                <c:pt idx="748">
                  <c:v>41483</c:v>
                </c:pt>
                <c:pt idx="749">
                  <c:v>41483</c:v>
                </c:pt>
                <c:pt idx="750">
                  <c:v>41483</c:v>
                </c:pt>
                <c:pt idx="751">
                  <c:v>41483</c:v>
                </c:pt>
                <c:pt idx="752">
                  <c:v>41490</c:v>
                </c:pt>
                <c:pt idx="753">
                  <c:v>41490</c:v>
                </c:pt>
                <c:pt idx="754">
                  <c:v>41490</c:v>
                </c:pt>
                <c:pt idx="755">
                  <c:v>41490</c:v>
                </c:pt>
                <c:pt idx="756">
                  <c:v>41490</c:v>
                </c:pt>
                <c:pt idx="757">
                  <c:v>41490</c:v>
                </c:pt>
                <c:pt idx="758">
                  <c:v>41490</c:v>
                </c:pt>
                <c:pt idx="759">
                  <c:v>41490</c:v>
                </c:pt>
                <c:pt idx="760">
                  <c:v>41490</c:v>
                </c:pt>
                <c:pt idx="761">
                  <c:v>41497</c:v>
                </c:pt>
                <c:pt idx="762">
                  <c:v>41497</c:v>
                </c:pt>
                <c:pt idx="763">
                  <c:v>41497</c:v>
                </c:pt>
                <c:pt idx="764">
                  <c:v>41497</c:v>
                </c:pt>
                <c:pt idx="765">
                  <c:v>41497</c:v>
                </c:pt>
                <c:pt idx="766">
                  <c:v>41497</c:v>
                </c:pt>
                <c:pt idx="767">
                  <c:v>41497</c:v>
                </c:pt>
                <c:pt idx="768">
                  <c:v>41497</c:v>
                </c:pt>
                <c:pt idx="769">
                  <c:v>41497</c:v>
                </c:pt>
                <c:pt idx="770">
                  <c:v>41504</c:v>
                </c:pt>
                <c:pt idx="771">
                  <c:v>41504</c:v>
                </c:pt>
                <c:pt idx="772">
                  <c:v>41504</c:v>
                </c:pt>
                <c:pt idx="773">
                  <c:v>41504</c:v>
                </c:pt>
                <c:pt idx="774">
                  <c:v>41504</c:v>
                </c:pt>
                <c:pt idx="775">
                  <c:v>41504</c:v>
                </c:pt>
                <c:pt idx="776">
                  <c:v>41504</c:v>
                </c:pt>
                <c:pt idx="777">
                  <c:v>41504</c:v>
                </c:pt>
                <c:pt idx="778">
                  <c:v>41504</c:v>
                </c:pt>
                <c:pt idx="779">
                  <c:v>41511</c:v>
                </c:pt>
                <c:pt idx="780">
                  <c:v>41511</c:v>
                </c:pt>
                <c:pt idx="781">
                  <c:v>41511</c:v>
                </c:pt>
                <c:pt idx="782">
                  <c:v>41511</c:v>
                </c:pt>
                <c:pt idx="783">
                  <c:v>41511</c:v>
                </c:pt>
                <c:pt idx="784">
                  <c:v>41511</c:v>
                </c:pt>
                <c:pt idx="785">
                  <c:v>41511</c:v>
                </c:pt>
                <c:pt idx="786">
                  <c:v>41511</c:v>
                </c:pt>
                <c:pt idx="787">
                  <c:v>41511</c:v>
                </c:pt>
                <c:pt idx="788">
                  <c:v>41511</c:v>
                </c:pt>
                <c:pt idx="789">
                  <c:v>41511</c:v>
                </c:pt>
                <c:pt idx="790">
                  <c:v>41511</c:v>
                </c:pt>
                <c:pt idx="791">
                  <c:v>41518</c:v>
                </c:pt>
                <c:pt idx="792">
                  <c:v>41518</c:v>
                </c:pt>
                <c:pt idx="793">
                  <c:v>41518</c:v>
                </c:pt>
                <c:pt idx="794">
                  <c:v>41518</c:v>
                </c:pt>
                <c:pt idx="795">
                  <c:v>41518</c:v>
                </c:pt>
                <c:pt idx="796">
                  <c:v>41518</c:v>
                </c:pt>
                <c:pt idx="797">
                  <c:v>41518</c:v>
                </c:pt>
                <c:pt idx="798">
                  <c:v>41518</c:v>
                </c:pt>
                <c:pt idx="799">
                  <c:v>41518</c:v>
                </c:pt>
                <c:pt idx="800">
                  <c:v>41518</c:v>
                </c:pt>
                <c:pt idx="801">
                  <c:v>41518</c:v>
                </c:pt>
                <c:pt idx="802">
                  <c:v>41518</c:v>
                </c:pt>
                <c:pt idx="803">
                  <c:v>41525</c:v>
                </c:pt>
                <c:pt idx="804">
                  <c:v>41525</c:v>
                </c:pt>
                <c:pt idx="805">
                  <c:v>41525</c:v>
                </c:pt>
                <c:pt idx="806">
                  <c:v>41525</c:v>
                </c:pt>
                <c:pt idx="807">
                  <c:v>41525</c:v>
                </c:pt>
                <c:pt idx="808">
                  <c:v>41525</c:v>
                </c:pt>
                <c:pt idx="809">
                  <c:v>41525</c:v>
                </c:pt>
                <c:pt idx="810">
                  <c:v>41525</c:v>
                </c:pt>
                <c:pt idx="811">
                  <c:v>41525</c:v>
                </c:pt>
                <c:pt idx="812">
                  <c:v>41525</c:v>
                </c:pt>
                <c:pt idx="813">
                  <c:v>41525</c:v>
                </c:pt>
                <c:pt idx="814">
                  <c:v>41525</c:v>
                </c:pt>
                <c:pt idx="815">
                  <c:v>41525</c:v>
                </c:pt>
                <c:pt idx="816">
                  <c:v>41525</c:v>
                </c:pt>
                <c:pt idx="817">
                  <c:v>41525</c:v>
                </c:pt>
                <c:pt idx="818">
                  <c:v>41525</c:v>
                </c:pt>
                <c:pt idx="819">
                  <c:v>41532</c:v>
                </c:pt>
                <c:pt idx="820">
                  <c:v>41532</c:v>
                </c:pt>
                <c:pt idx="821">
                  <c:v>41532</c:v>
                </c:pt>
                <c:pt idx="822">
                  <c:v>41532</c:v>
                </c:pt>
                <c:pt idx="823">
                  <c:v>41532</c:v>
                </c:pt>
                <c:pt idx="824">
                  <c:v>41532</c:v>
                </c:pt>
                <c:pt idx="825">
                  <c:v>41532</c:v>
                </c:pt>
                <c:pt idx="826">
                  <c:v>41532</c:v>
                </c:pt>
                <c:pt idx="827">
                  <c:v>41532</c:v>
                </c:pt>
                <c:pt idx="828">
                  <c:v>41539</c:v>
                </c:pt>
                <c:pt idx="829">
                  <c:v>41539</c:v>
                </c:pt>
                <c:pt idx="830">
                  <c:v>41539</c:v>
                </c:pt>
                <c:pt idx="831">
                  <c:v>41539</c:v>
                </c:pt>
                <c:pt idx="832">
                  <c:v>41539</c:v>
                </c:pt>
                <c:pt idx="833">
                  <c:v>41539</c:v>
                </c:pt>
                <c:pt idx="834">
                  <c:v>41539</c:v>
                </c:pt>
                <c:pt idx="835">
                  <c:v>41539</c:v>
                </c:pt>
                <c:pt idx="836">
                  <c:v>41539</c:v>
                </c:pt>
                <c:pt idx="837">
                  <c:v>41539</c:v>
                </c:pt>
                <c:pt idx="838">
                  <c:v>41539</c:v>
                </c:pt>
                <c:pt idx="839">
                  <c:v>41539</c:v>
                </c:pt>
                <c:pt idx="840">
                  <c:v>41539</c:v>
                </c:pt>
                <c:pt idx="841">
                  <c:v>41539</c:v>
                </c:pt>
                <c:pt idx="842">
                  <c:v>41539</c:v>
                </c:pt>
                <c:pt idx="843">
                  <c:v>41539</c:v>
                </c:pt>
                <c:pt idx="844">
                  <c:v>41546</c:v>
                </c:pt>
                <c:pt idx="845">
                  <c:v>41546</c:v>
                </c:pt>
                <c:pt idx="846">
                  <c:v>41546</c:v>
                </c:pt>
                <c:pt idx="847">
                  <c:v>41546</c:v>
                </c:pt>
                <c:pt idx="848">
                  <c:v>41546</c:v>
                </c:pt>
                <c:pt idx="849">
                  <c:v>41546</c:v>
                </c:pt>
                <c:pt idx="850">
                  <c:v>41546</c:v>
                </c:pt>
                <c:pt idx="851">
                  <c:v>41553</c:v>
                </c:pt>
                <c:pt idx="852">
                  <c:v>41553</c:v>
                </c:pt>
                <c:pt idx="853">
                  <c:v>41553</c:v>
                </c:pt>
                <c:pt idx="854">
                  <c:v>41553</c:v>
                </c:pt>
                <c:pt idx="855">
                  <c:v>41553</c:v>
                </c:pt>
                <c:pt idx="856">
                  <c:v>41553</c:v>
                </c:pt>
                <c:pt idx="857">
                  <c:v>41553</c:v>
                </c:pt>
                <c:pt idx="858">
                  <c:v>41553</c:v>
                </c:pt>
                <c:pt idx="859">
                  <c:v>41553</c:v>
                </c:pt>
                <c:pt idx="860">
                  <c:v>41553</c:v>
                </c:pt>
                <c:pt idx="861">
                  <c:v>41560</c:v>
                </c:pt>
                <c:pt idx="862">
                  <c:v>41560</c:v>
                </c:pt>
                <c:pt idx="863">
                  <c:v>41560</c:v>
                </c:pt>
                <c:pt idx="864">
                  <c:v>41560</c:v>
                </c:pt>
                <c:pt idx="865">
                  <c:v>41560</c:v>
                </c:pt>
                <c:pt idx="866">
                  <c:v>41560</c:v>
                </c:pt>
                <c:pt idx="867">
                  <c:v>41560</c:v>
                </c:pt>
                <c:pt idx="868">
                  <c:v>41560</c:v>
                </c:pt>
                <c:pt idx="869">
                  <c:v>41560</c:v>
                </c:pt>
                <c:pt idx="870">
                  <c:v>41560</c:v>
                </c:pt>
                <c:pt idx="871">
                  <c:v>41560</c:v>
                </c:pt>
                <c:pt idx="872">
                  <c:v>41560</c:v>
                </c:pt>
                <c:pt idx="873">
                  <c:v>41560</c:v>
                </c:pt>
                <c:pt idx="874">
                  <c:v>41567</c:v>
                </c:pt>
                <c:pt idx="875">
                  <c:v>41567</c:v>
                </c:pt>
                <c:pt idx="876">
                  <c:v>41567</c:v>
                </c:pt>
                <c:pt idx="877">
                  <c:v>41567</c:v>
                </c:pt>
                <c:pt idx="878">
                  <c:v>41567</c:v>
                </c:pt>
                <c:pt idx="879">
                  <c:v>41567</c:v>
                </c:pt>
                <c:pt idx="880">
                  <c:v>41567</c:v>
                </c:pt>
                <c:pt idx="881">
                  <c:v>41574</c:v>
                </c:pt>
                <c:pt idx="882">
                  <c:v>41574</c:v>
                </c:pt>
                <c:pt idx="883">
                  <c:v>41574</c:v>
                </c:pt>
                <c:pt idx="884">
                  <c:v>41574</c:v>
                </c:pt>
                <c:pt idx="885">
                  <c:v>41574</c:v>
                </c:pt>
                <c:pt idx="886">
                  <c:v>41574</c:v>
                </c:pt>
                <c:pt idx="887">
                  <c:v>41574</c:v>
                </c:pt>
                <c:pt idx="888">
                  <c:v>41574</c:v>
                </c:pt>
                <c:pt idx="889">
                  <c:v>41574</c:v>
                </c:pt>
                <c:pt idx="890">
                  <c:v>41574</c:v>
                </c:pt>
                <c:pt idx="891">
                  <c:v>41574</c:v>
                </c:pt>
                <c:pt idx="892">
                  <c:v>41574</c:v>
                </c:pt>
                <c:pt idx="893">
                  <c:v>41574</c:v>
                </c:pt>
                <c:pt idx="894">
                  <c:v>41574</c:v>
                </c:pt>
                <c:pt idx="895">
                  <c:v>41574</c:v>
                </c:pt>
                <c:pt idx="896">
                  <c:v>41581</c:v>
                </c:pt>
                <c:pt idx="897">
                  <c:v>41581</c:v>
                </c:pt>
                <c:pt idx="898">
                  <c:v>41581</c:v>
                </c:pt>
                <c:pt idx="899">
                  <c:v>41581</c:v>
                </c:pt>
                <c:pt idx="900">
                  <c:v>41581</c:v>
                </c:pt>
                <c:pt idx="901">
                  <c:v>41581</c:v>
                </c:pt>
                <c:pt idx="902">
                  <c:v>41581</c:v>
                </c:pt>
                <c:pt idx="903">
                  <c:v>41581</c:v>
                </c:pt>
                <c:pt idx="904">
                  <c:v>41581</c:v>
                </c:pt>
                <c:pt idx="905">
                  <c:v>41588</c:v>
                </c:pt>
                <c:pt idx="906">
                  <c:v>41588</c:v>
                </c:pt>
                <c:pt idx="907">
                  <c:v>41588</c:v>
                </c:pt>
                <c:pt idx="908">
                  <c:v>41588</c:v>
                </c:pt>
                <c:pt idx="909">
                  <c:v>41588</c:v>
                </c:pt>
                <c:pt idx="910">
                  <c:v>41588</c:v>
                </c:pt>
                <c:pt idx="911">
                  <c:v>41588</c:v>
                </c:pt>
                <c:pt idx="912">
                  <c:v>41588</c:v>
                </c:pt>
                <c:pt idx="913">
                  <c:v>41588</c:v>
                </c:pt>
                <c:pt idx="914">
                  <c:v>41588</c:v>
                </c:pt>
                <c:pt idx="915">
                  <c:v>41588</c:v>
                </c:pt>
                <c:pt idx="916">
                  <c:v>41588</c:v>
                </c:pt>
                <c:pt idx="917">
                  <c:v>41588</c:v>
                </c:pt>
                <c:pt idx="918">
                  <c:v>41588</c:v>
                </c:pt>
                <c:pt idx="919">
                  <c:v>41588</c:v>
                </c:pt>
                <c:pt idx="920">
                  <c:v>41588</c:v>
                </c:pt>
                <c:pt idx="921">
                  <c:v>41588</c:v>
                </c:pt>
                <c:pt idx="922">
                  <c:v>41595</c:v>
                </c:pt>
                <c:pt idx="923">
                  <c:v>41595</c:v>
                </c:pt>
                <c:pt idx="924">
                  <c:v>41595</c:v>
                </c:pt>
                <c:pt idx="925">
                  <c:v>41595</c:v>
                </c:pt>
                <c:pt idx="926">
                  <c:v>41595</c:v>
                </c:pt>
                <c:pt idx="927">
                  <c:v>41595</c:v>
                </c:pt>
                <c:pt idx="928">
                  <c:v>41595</c:v>
                </c:pt>
                <c:pt idx="929">
                  <c:v>41595</c:v>
                </c:pt>
                <c:pt idx="930">
                  <c:v>41595</c:v>
                </c:pt>
                <c:pt idx="931">
                  <c:v>41595</c:v>
                </c:pt>
                <c:pt idx="932">
                  <c:v>41595</c:v>
                </c:pt>
                <c:pt idx="933">
                  <c:v>41595</c:v>
                </c:pt>
                <c:pt idx="934">
                  <c:v>41595</c:v>
                </c:pt>
                <c:pt idx="935">
                  <c:v>41595</c:v>
                </c:pt>
                <c:pt idx="936">
                  <c:v>41602</c:v>
                </c:pt>
                <c:pt idx="937">
                  <c:v>41602</c:v>
                </c:pt>
                <c:pt idx="938">
                  <c:v>41602</c:v>
                </c:pt>
                <c:pt idx="939">
                  <c:v>41602</c:v>
                </c:pt>
                <c:pt idx="940">
                  <c:v>41602</c:v>
                </c:pt>
                <c:pt idx="941">
                  <c:v>41602</c:v>
                </c:pt>
                <c:pt idx="942">
                  <c:v>41602</c:v>
                </c:pt>
                <c:pt idx="943">
                  <c:v>41602</c:v>
                </c:pt>
                <c:pt idx="944">
                  <c:v>41602</c:v>
                </c:pt>
                <c:pt idx="945">
                  <c:v>41602</c:v>
                </c:pt>
                <c:pt idx="946">
                  <c:v>41602</c:v>
                </c:pt>
                <c:pt idx="947">
                  <c:v>41602</c:v>
                </c:pt>
                <c:pt idx="948">
                  <c:v>41602</c:v>
                </c:pt>
                <c:pt idx="949">
                  <c:v>41602</c:v>
                </c:pt>
                <c:pt idx="950">
                  <c:v>41602</c:v>
                </c:pt>
                <c:pt idx="951">
                  <c:v>41609</c:v>
                </c:pt>
                <c:pt idx="952">
                  <c:v>41609</c:v>
                </c:pt>
                <c:pt idx="953">
                  <c:v>41609</c:v>
                </c:pt>
                <c:pt idx="954">
                  <c:v>41609</c:v>
                </c:pt>
                <c:pt idx="955">
                  <c:v>41609</c:v>
                </c:pt>
                <c:pt idx="956">
                  <c:v>41609</c:v>
                </c:pt>
                <c:pt idx="957">
                  <c:v>41609</c:v>
                </c:pt>
                <c:pt idx="958">
                  <c:v>41609</c:v>
                </c:pt>
                <c:pt idx="959">
                  <c:v>41609</c:v>
                </c:pt>
                <c:pt idx="960">
                  <c:v>41609</c:v>
                </c:pt>
                <c:pt idx="961">
                  <c:v>41609</c:v>
                </c:pt>
                <c:pt idx="962">
                  <c:v>41609</c:v>
                </c:pt>
                <c:pt idx="963">
                  <c:v>41609</c:v>
                </c:pt>
                <c:pt idx="964">
                  <c:v>41609</c:v>
                </c:pt>
                <c:pt idx="965">
                  <c:v>41609</c:v>
                </c:pt>
                <c:pt idx="966">
                  <c:v>41616</c:v>
                </c:pt>
                <c:pt idx="967">
                  <c:v>41616</c:v>
                </c:pt>
                <c:pt idx="968">
                  <c:v>41616</c:v>
                </c:pt>
                <c:pt idx="969">
                  <c:v>41616</c:v>
                </c:pt>
                <c:pt idx="970">
                  <c:v>41616</c:v>
                </c:pt>
                <c:pt idx="971">
                  <c:v>41616</c:v>
                </c:pt>
                <c:pt idx="972">
                  <c:v>41616</c:v>
                </c:pt>
                <c:pt idx="973">
                  <c:v>41616</c:v>
                </c:pt>
                <c:pt idx="974">
                  <c:v>41616</c:v>
                </c:pt>
                <c:pt idx="975">
                  <c:v>41623</c:v>
                </c:pt>
                <c:pt idx="976">
                  <c:v>41623</c:v>
                </c:pt>
                <c:pt idx="977">
                  <c:v>41623</c:v>
                </c:pt>
                <c:pt idx="978">
                  <c:v>41623</c:v>
                </c:pt>
                <c:pt idx="979">
                  <c:v>41623</c:v>
                </c:pt>
                <c:pt idx="980">
                  <c:v>41623</c:v>
                </c:pt>
                <c:pt idx="981">
                  <c:v>41623</c:v>
                </c:pt>
                <c:pt idx="982">
                  <c:v>41623</c:v>
                </c:pt>
                <c:pt idx="983">
                  <c:v>41623</c:v>
                </c:pt>
                <c:pt idx="984">
                  <c:v>41623</c:v>
                </c:pt>
                <c:pt idx="985">
                  <c:v>41630</c:v>
                </c:pt>
                <c:pt idx="986">
                  <c:v>41630</c:v>
                </c:pt>
                <c:pt idx="987">
                  <c:v>41630</c:v>
                </c:pt>
                <c:pt idx="988">
                  <c:v>41630</c:v>
                </c:pt>
                <c:pt idx="989">
                  <c:v>41630</c:v>
                </c:pt>
                <c:pt idx="990">
                  <c:v>41630</c:v>
                </c:pt>
                <c:pt idx="991">
                  <c:v>41630</c:v>
                </c:pt>
                <c:pt idx="992">
                  <c:v>41630</c:v>
                </c:pt>
                <c:pt idx="993">
                  <c:v>41630</c:v>
                </c:pt>
                <c:pt idx="994">
                  <c:v>41630</c:v>
                </c:pt>
                <c:pt idx="995">
                  <c:v>41630</c:v>
                </c:pt>
                <c:pt idx="996">
                  <c:v>41630</c:v>
                </c:pt>
                <c:pt idx="997">
                  <c:v>41630</c:v>
                </c:pt>
                <c:pt idx="998">
                  <c:v>41630</c:v>
                </c:pt>
                <c:pt idx="999">
                  <c:v>41630</c:v>
                </c:pt>
                <c:pt idx="1000">
                  <c:v>41637</c:v>
                </c:pt>
                <c:pt idx="1001">
                  <c:v>41637</c:v>
                </c:pt>
                <c:pt idx="1002">
                  <c:v>41637</c:v>
                </c:pt>
                <c:pt idx="1003">
                  <c:v>41637</c:v>
                </c:pt>
                <c:pt idx="1004">
                  <c:v>41637</c:v>
                </c:pt>
                <c:pt idx="1005">
                  <c:v>41637</c:v>
                </c:pt>
                <c:pt idx="1006">
                  <c:v>41637</c:v>
                </c:pt>
                <c:pt idx="1007">
                  <c:v>41637</c:v>
                </c:pt>
                <c:pt idx="1008">
                  <c:v>41637</c:v>
                </c:pt>
                <c:pt idx="1009">
                  <c:v>41637</c:v>
                </c:pt>
                <c:pt idx="1010">
                  <c:v>41637</c:v>
                </c:pt>
                <c:pt idx="1011">
                  <c:v>41637</c:v>
                </c:pt>
                <c:pt idx="1012">
                  <c:v>41637</c:v>
                </c:pt>
                <c:pt idx="1013">
                  <c:v>41637</c:v>
                </c:pt>
                <c:pt idx="1014">
                  <c:v>41637</c:v>
                </c:pt>
                <c:pt idx="1015">
                  <c:v>41644</c:v>
                </c:pt>
                <c:pt idx="1016">
                  <c:v>41644</c:v>
                </c:pt>
                <c:pt idx="1017">
                  <c:v>41644</c:v>
                </c:pt>
                <c:pt idx="1018">
                  <c:v>41644</c:v>
                </c:pt>
                <c:pt idx="1019">
                  <c:v>41644</c:v>
                </c:pt>
                <c:pt idx="1020">
                  <c:v>41644</c:v>
                </c:pt>
                <c:pt idx="1021">
                  <c:v>41644</c:v>
                </c:pt>
                <c:pt idx="1022">
                  <c:v>41644</c:v>
                </c:pt>
                <c:pt idx="1023">
                  <c:v>41644</c:v>
                </c:pt>
                <c:pt idx="1024">
                  <c:v>41644</c:v>
                </c:pt>
                <c:pt idx="1025">
                  <c:v>41644</c:v>
                </c:pt>
                <c:pt idx="1026">
                  <c:v>41644</c:v>
                </c:pt>
                <c:pt idx="1027">
                  <c:v>41644</c:v>
                </c:pt>
                <c:pt idx="1028">
                  <c:v>41644</c:v>
                </c:pt>
                <c:pt idx="1029">
                  <c:v>41644</c:v>
                </c:pt>
                <c:pt idx="1030">
                  <c:v>41644</c:v>
                </c:pt>
                <c:pt idx="1031">
                  <c:v>41644</c:v>
                </c:pt>
                <c:pt idx="1032">
                  <c:v>41644</c:v>
                </c:pt>
                <c:pt idx="1033">
                  <c:v>41644</c:v>
                </c:pt>
                <c:pt idx="1034">
                  <c:v>41651</c:v>
                </c:pt>
                <c:pt idx="1035">
                  <c:v>41651</c:v>
                </c:pt>
                <c:pt idx="1036">
                  <c:v>41651</c:v>
                </c:pt>
                <c:pt idx="1037">
                  <c:v>41651</c:v>
                </c:pt>
                <c:pt idx="1038">
                  <c:v>41651</c:v>
                </c:pt>
                <c:pt idx="1039">
                  <c:v>41651</c:v>
                </c:pt>
                <c:pt idx="1040">
                  <c:v>41651</c:v>
                </c:pt>
                <c:pt idx="1041">
                  <c:v>41651</c:v>
                </c:pt>
                <c:pt idx="1042">
                  <c:v>41651</c:v>
                </c:pt>
                <c:pt idx="1043">
                  <c:v>41651</c:v>
                </c:pt>
                <c:pt idx="1044">
                  <c:v>41651</c:v>
                </c:pt>
                <c:pt idx="1045">
                  <c:v>41658</c:v>
                </c:pt>
                <c:pt idx="1046">
                  <c:v>41658</c:v>
                </c:pt>
                <c:pt idx="1047">
                  <c:v>41658</c:v>
                </c:pt>
                <c:pt idx="1048">
                  <c:v>41658</c:v>
                </c:pt>
                <c:pt idx="1049">
                  <c:v>41658</c:v>
                </c:pt>
                <c:pt idx="1050">
                  <c:v>41658</c:v>
                </c:pt>
                <c:pt idx="1051">
                  <c:v>41658</c:v>
                </c:pt>
                <c:pt idx="1052">
                  <c:v>41658</c:v>
                </c:pt>
                <c:pt idx="1053">
                  <c:v>41658</c:v>
                </c:pt>
                <c:pt idx="1054">
                  <c:v>41658</c:v>
                </c:pt>
                <c:pt idx="1055">
                  <c:v>41658</c:v>
                </c:pt>
                <c:pt idx="1056">
                  <c:v>41658</c:v>
                </c:pt>
                <c:pt idx="1057">
                  <c:v>41658</c:v>
                </c:pt>
                <c:pt idx="1058">
                  <c:v>41665</c:v>
                </c:pt>
                <c:pt idx="1059">
                  <c:v>41665</c:v>
                </c:pt>
                <c:pt idx="1060">
                  <c:v>41665</c:v>
                </c:pt>
                <c:pt idx="1061">
                  <c:v>41665</c:v>
                </c:pt>
                <c:pt idx="1062">
                  <c:v>41665</c:v>
                </c:pt>
                <c:pt idx="1063">
                  <c:v>41665</c:v>
                </c:pt>
                <c:pt idx="1064">
                  <c:v>41665</c:v>
                </c:pt>
                <c:pt idx="1065">
                  <c:v>41665</c:v>
                </c:pt>
                <c:pt idx="1066">
                  <c:v>41665</c:v>
                </c:pt>
                <c:pt idx="1067">
                  <c:v>41665</c:v>
                </c:pt>
                <c:pt idx="1068">
                  <c:v>41665</c:v>
                </c:pt>
                <c:pt idx="1069">
                  <c:v>41665</c:v>
                </c:pt>
                <c:pt idx="1070">
                  <c:v>41665</c:v>
                </c:pt>
                <c:pt idx="1071">
                  <c:v>41665</c:v>
                </c:pt>
                <c:pt idx="1072">
                  <c:v>41665</c:v>
                </c:pt>
                <c:pt idx="1073">
                  <c:v>41665</c:v>
                </c:pt>
                <c:pt idx="1074">
                  <c:v>41665</c:v>
                </c:pt>
                <c:pt idx="1075">
                  <c:v>41665</c:v>
                </c:pt>
                <c:pt idx="1076">
                  <c:v>41665</c:v>
                </c:pt>
                <c:pt idx="1077">
                  <c:v>41665</c:v>
                </c:pt>
                <c:pt idx="1078">
                  <c:v>41665</c:v>
                </c:pt>
                <c:pt idx="1079">
                  <c:v>41672</c:v>
                </c:pt>
                <c:pt idx="1080">
                  <c:v>41672</c:v>
                </c:pt>
                <c:pt idx="1081">
                  <c:v>41672</c:v>
                </c:pt>
                <c:pt idx="1082">
                  <c:v>41672</c:v>
                </c:pt>
                <c:pt idx="1083">
                  <c:v>41672</c:v>
                </c:pt>
                <c:pt idx="1084">
                  <c:v>41672</c:v>
                </c:pt>
                <c:pt idx="1085">
                  <c:v>41672</c:v>
                </c:pt>
                <c:pt idx="1086">
                  <c:v>41672</c:v>
                </c:pt>
                <c:pt idx="1087">
                  <c:v>41672</c:v>
                </c:pt>
                <c:pt idx="1088">
                  <c:v>41672</c:v>
                </c:pt>
                <c:pt idx="1089">
                  <c:v>41672</c:v>
                </c:pt>
                <c:pt idx="1090">
                  <c:v>41672</c:v>
                </c:pt>
                <c:pt idx="1091">
                  <c:v>41672</c:v>
                </c:pt>
                <c:pt idx="1092">
                  <c:v>41672</c:v>
                </c:pt>
                <c:pt idx="1093">
                  <c:v>41672</c:v>
                </c:pt>
                <c:pt idx="1094">
                  <c:v>41672</c:v>
                </c:pt>
                <c:pt idx="1095">
                  <c:v>41672</c:v>
                </c:pt>
                <c:pt idx="1096">
                  <c:v>41672</c:v>
                </c:pt>
                <c:pt idx="1097">
                  <c:v>41672</c:v>
                </c:pt>
                <c:pt idx="1098">
                  <c:v>41679</c:v>
                </c:pt>
                <c:pt idx="1099">
                  <c:v>41679</c:v>
                </c:pt>
                <c:pt idx="1100">
                  <c:v>41679</c:v>
                </c:pt>
                <c:pt idx="1101">
                  <c:v>41679</c:v>
                </c:pt>
                <c:pt idx="1102">
                  <c:v>41679</c:v>
                </c:pt>
                <c:pt idx="1103">
                  <c:v>41679</c:v>
                </c:pt>
                <c:pt idx="1104">
                  <c:v>41679</c:v>
                </c:pt>
                <c:pt idx="1105">
                  <c:v>41679</c:v>
                </c:pt>
                <c:pt idx="1106">
                  <c:v>41679</c:v>
                </c:pt>
                <c:pt idx="1107">
                  <c:v>41679</c:v>
                </c:pt>
                <c:pt idx="1108">
                  <c:v>41679</c:v>
                </c:pt>
                <c:pt idx="1109">
                  <c:v>41679</c:v>
                </c:pt>
                <c:pt idx="1110">
                  <c:v>41679</c:v>
                </c:pt>
                <c:pt idx="1111">
                  <c:v>41679</c:v>
                </c:pt>
                <c:pt idx="1112">
                  <c:v>41679</c:v>
                </c:pt>
                <c:pt idx="1113">
                  <c:v>41679</c:v>
                </c:pt>
                <c:pt idx="1114">
                  <c:v>41679</c:v>
                </c:pt>
                <c:pt idx="1115">
                  <c:v>41679</c:v>
                </c:pt>
                <c:pt idx="1116">
                  <c:v>41686</c:v>
                </c:pt>
                <c:pt idx="1117">
                  <c:v>41686</c:v>
                </c:pt>
                <c:pt idx="1118">
                  <c:v>41686</c:v>
                </c:pt>
                <c:pt idx="1119">
                  <c:v>41686</c:v>
                </c:pt>
                <c:pt idx="1120">
                  <c:v>41686</c:v>
                </c:pt>
                <c:pt idx="1121">
                  <c:v>41686</c:v>
                </c:pt>
                <c:pt idx="1122">
                  <c:v>41686</c:v>
                </c:pt>
                <c:pt idx="1123">
                  <c:v>41686</c:v>
                </c:pt>
                <c:pt idx="1124">
                  <c:v>41686</c:v>
                </c:pt>
                <c:pt idx="1125">
                  <c:v>41686</c:v>
                </c:pt>
                <c:pt idx="1126">
                  <c:v>41686</c:v>
                </c:pt>
                <c:pt idx="1127">
                  <c:v>41686</c:v>
                </c:pt>
                <c:pt idx="1128">
                  <c:v>41686</c:v>
                </c:pt>
                <c:pt idx="1129">
                  <c:v>41686</c:v>
                </c:pt>
                <c:pt idx="1130">
                  <c:v>41686</c:v>
                </c:pt>
                <c:pt idx="1131">
                  <c:v>41686</c:v>
                </c:pt>
                <c:pt idx="1132">
                  <c:v>41686</c:v>
                </c:pt>
                <c:pt idx="1133">
                  <c:v>41686</c:v>
                </c:pt>
                <c:pt idx="1134">
                  <c:v>41686</c:v>
                </c:pt>
                <c:pt idx="1135">
                  <c:v>41686</c:v>
                </c:pt>
                <c:pt idx="1136">
                  <c:v>41686</c:v>
                </c:pt>
                <c:pt idx="1137">
                  <c:v>41693</c:v>
                </c:pt>
                <c:pt idx="1138">
                  <c:v>41693</c:v>
                </c:pt>
                <c:pt idx="1139">
                  <c:v>41693</c:v>
                </c:pt>
                <c:pt idx="1140">
                  <c:v>41693</c:v>
                </c:pt>
                <c:pt idx="1141">
                  <c:v>41693</c:v>
                </c:pt>
                <c:pt idx="1142">
                  <c:v>41693</c:v>
                </c:pt>
                <c:pt idx="1143">
                  <c:v>41693</c:v>
                </c:pt>
                <c:pt idx="1144">
                  <c:v>41693</c:v>
                </c:pt>
                <c:pt idx="1145">
                  <c:v>41693</c:v>
                </c:pt>
                <c:pt idx="1146">
                  <c:v>41693</c:v>
                </c:pt>
                <c:pt idx="1147">
                  <c:v>41693</c:v>
                </c:pt>
                <c:pt idx="1148">
                  <c:v>41693</c:v>
                </c:pt>
                <c:pt idx="1149">
                  <c:v>41693</c:v>
                </c:pt>
                <c:pt idx="1150">
                  <c:v>41693</c:v>
                </c:pt>
                <c:pt idx="1151">
                  <c:v>41693</c:v>
                </c:pt>
                <c:pt idx="1152">
                  <c:v>41693</c:v>
                </c:pt>
                <c:pt idx="1153">
                  <c:v>41693</c:v>
                </c:pt>
                <c:pt idx="1154">
                  <c:v>41693</c:v>
                </c:pt>
                <c:pt idx="1155">
                  <c:v>41693</c:v>
                </c:pt>
                <c:pt idx="1156">
                  <c:v>41693</c:v>
                </c:pt>
                <c:pt idx="1157">
                  <c:v>41693</c:v>
                </c:pt>
                <c:pt idx="1158">
                  <c:v>41693</c:v>
                </c:pt>
                <c:pt idx="1159">
                  <c:v>41700</c:v>
                </c:pt>
                <c:pt idx="1160">
                  <c:v>41700</c:v>
                </c:pt>
                <c:pt idx="1161">
                  <c:v>41700</c:v>
                </c:pt>
                <c:pt idx="1162">
                  <c:v>41700</c:v>
                </c:pt>
                <c:pt idx="1163">
                  <c:v>41700</c:v>
                </c:pt>
                <c:pt idx="1164">
                  <c:v>41700</c:v>
                </c:pt>
                <c:pt idx="1165">
                  <c:v>41700</c:v>
                </c:pt>
                <c:pt idx="1166">
                  <c:v>41700</c:v>
                </c:pt>
                <c:pt idx="1167">
                  <c:v>41700</c:v>
                </c:pt>
                <c:pt idx="1168">
                  <c:v>41700</c:v>
                </c:pt>
                <c:pt idx="1169">
                  <c:v>41700</c:v>
                </c:pt>
                <c:pt idx="1170">
                  <c:v>41700</c:v>
                </c:pt>
                <c:pt idx="1171">
                  <c:v>41700</c:v>
                </c:pt>
                <c:pt idx="1172">
                  <c:v>41700</c:v>
                </c:pt>
                <c:pt idx="1173">
                  <c:v>41700</c:v>
                </c:pt>
                <c:pt idx="1174">
                  <c:v>41700</c:v>
                </c:pt>
                <c:pt idx="1175">
                  <c:v>41700</c:v>
                </c:pt>
                <c:pt idx="1176">
                  <c:v>41700</c:v>
                </c:pt>
                <c:pt idx="1177">
                  <c:v>41700</c:v>
                </c:pt>
                <c:pt idx="1178">
                  <c:v>41700</c:v>
                </c:pt>
                <c:pt idx="1179">
                  <c:v>41700</c:v>
                </c:pt>
                <c:pt idx="1180">
                  <c:v>41700</c:v>
                </c:pt>
                <c:pt idx="1181">
                  <c:v>41700</c:v>
                </c:pt>
                <c:pt idx="1182">
                  <c:v>41700</c:v>
                </c:pt>
                <c:pt idx="1183">
                  <c:v>41700</c:v>
                </c:pt>
                <c:pt idx="1184">
                  <c:v>41700</c:v>
                </c:pt>
                <c:pt idx="1185">
                  <c:v>41707</c:v>
                </c:pt>
                <c:pt idx="1186">
                  <c:v>41707</c:v>
                </c:pt>
                <c:pt idx="1187">
                  <c:v>41707</c:v>
                </c:pt>
                <c:pt idx="1188">
                  <c:v>41707</c:v>
                </c:pt>
                <c:pt idx="1189">
                  <c:v>41707</c:v>
                </c:pt>
                <c:pt idx="1190">
                  <c:v>41707</c:v>
                </c:pt>
                <c:pt idx="1191">
                  <c:v>41707</c:v>
                </c:pt>
                <c:pt idx="1192">
                  <c:v>41707</c:v>
                </c:pt>
                <c:pt idx="1193">
                  <c:v>41707</c:v>
                </c:pt>
                <c:pt idx="1194">
                  <c:v>41707</c:v>
                </c:pt>
                <c:pt idx="1195">
                  <c:v>41707</c:v>
                </c:pt>
                <c:pt idx="1196">
                  <c:v>41707</c:v>
                </c:pt>
                <c:pt idx="1197">
                  <c:v>41707</c:v>
                </c:pt>
                <c:pt idx="1198">
                  <c:v>41707</c:v>
                </c:pt>
                <c:pt idx="1199">
                  <c:v>41707</c:v>
                </c:pt>
                <c:pt idx="1200">
                  <c:v>41707</c:v>
                </c:pt>
                <c:pt idx="1201">
                  <c:v>41707</c:v>
                </c:pt>
                <c:pt idx="1202">
                  <c:v>41707</c:v>
                </c:pt>
                <c:pt idx="1203">
                  <c:v>41707</c:v>
                </c:pt>
                <c:pt idx="1204">
                  <c:v>41707</c:v>
                </c:pt>
                <c:pt idx="1205">
                  <c:v>41707</c:v>
                </c:pt>
                <c:pt idx="1206">
                  <c:v>41707</c:v>
                </c:pt>
                <c:pt idx="1207">
                  <c:v>41714</c:v>
                </c:pt>
                <c:pt idx="1208">
                  <c:v>41714</c:v>
                </c:pt>
                <c:pt idx="1209">
                  <c:v>41714</c:v>
                </c:pt>
                <c:pt idx="1210">
                  <c:v>41714</c:v>
                </c:pt>
                <c:pt idx="1211">
                  <c:v>41714</c:v>
                </c:pt>
                <c:pt idx="1212">
                  <c:v>41714</c:v>
                </c:pt>
                <c:pt idx="1213">
                  <c:v>41714</c:v>
                </c:pt>
                <c:pt idx="1214">
                  <c:v>41714</c:v>
                </c:pt>
                <c:pt idx="1215">
                  <c:v>41714</c:v>
                </c:pt>
                <c:pt idx="1216">
                  <c:v>41714</c:v>
                </c:pt>
                <c:pt idx="1217">
                  <c:v>41714</c:v>
                </c:pt>
                <c:pt idx="1218">
                  <c:v>41714</c:v>
                </c:pt>
                <c:pt idx="1219">
                  <c:v>41714</c:v>
                </c:pt>
                <c:pt idx="1220">
                  <c:v>41714</c:v>
                </c:pt>
                <c:pt idx="1221">
                  <c:v>41714</c:v>
                </c:pt>
                <c:pt idx="1222">
                  <c:v>41714</c:v>
                </c:pt>
                <c:pt idx="1223">
                  <c:v>41714</c:v>
                </c:pt>
                <c:pt idx="1224">
                  <c:v>41714</c:v>
                </c:pt>
                <c:pt idx="1225">
                  <c:v>41714</c:v>
                </c:pt>
                <c:pt idx="1226">
                  <c:v>41721</c:v>
                </c:pt>
                <c:pt idx="1227">
                  <c:v>41721</c:v>
                </c:pt>
                <c:pt idx="1228">
                  <c:v>41721</c:v>
                </c:pt>
                <c:pt idx="1229">
                  <c:v>41721</c:v>
                </c:pt>
                <c:pt idx="1230">
                  <c:v>41721</c:v>
                </c:pt>
                <c:pt idx="1231">
                  <c:v>41721</c:v>
                </c:pt>
                <c:pt idx="1232">
                  <c:v>41721</c:v>
                </c:pt>
                <c:pt idx="1233">
                  <c:v>41721</c:v>
                </c:pt>
                <c:pt idx="1234">
                  <c:v>41721</c:v>
                </c:pt>
                <c:pt idx="1235">
                  <c:v>41721</c:v>
                </c:pt>
                <c:pt idx="1236">
                  <c:v>41721</c:v>
                </c:pt>
                <c:pt idx="1237">
                  <c:v>41721</c:v>
                </c:pt>
                <c:pt idx="1238">
                  <c:v>41721</c:v>
                </c:pt>
                <c:pt idx="1239">
                  <c:v>41721</c:v>
                </c:pt>
                <c:pt idx="1240">
                  <c:v>41721</c:v>
                </c:pt>
                <c:pt idx="1241">
                  <c:v>41721</c:v>
                </c:pt>
                <c:pt idx="1242">
                  <c:v>41721</c:v>
                </c:pt>
                <c:pt idx="1243">
                  <c:v>41721</c:v>
                </c:pt>
                <c:pt idx="1244">
                  <c:v>41728</c:v>
                </c:pt>
                <c:pt idx="1245">
                  <c:v>41728</c:v>
                </c:pt>
                <c:pt idx="1246">
                  <c:v>41728</c:v>
                </c:pt>
                <c:pt idx="1247">
                  <c:v>41728</c:v>
                </c:pt>
                <c:pt idx="1248">
                  <c:v>41728</c:v>
                </c:pt>
                <c:pt idx="1249">
                  <c:v>41728</c:v>
                </c:pt>
                <c:pt idx="1250">
                  <c:v>41728</c:v>
                </c:pt>
                <c:pt idx="1251">
                  <c:v>41728</c:v>
                </c:pt>
                <c:pt idx="1252">
                  <c:v>41728</c:v>
                </c:pt>
                <c:pt idx="1253">
                  <c:v>41728</c:v>
                </c:pt>
                <c:pt idx="1254">
                  <c:v>41728</c:v>
                </c:pt>
                <c:pt idx="1255">
                  <c:v>41728</c:v>
                </c:pt>
                <c:pt idx="1256">
                  <c:v>41728</c:v>
                </c:pt>
                <c:pt idx="1257">
                  <c:v>41728</c:v>
                </c:pt>
                <c:pt idx="1258">
                  <c:v>41728</c:v>
                </c:pt>
                <c:pt idx="1259">
                  <c:v>41728</c:v>
                </c:pt>
                <c:pt idx="1260">
                  <c:v>41728</c:v>
                </c:pt>
                <c:pt idx="1261">
                  <c:v>41728</c:v>
                </c:pt>
                <c:pt idx="1262">
                  <c:v>41735</c:v>
                </c:pt>
                <c:pt idx="1263">
                  <c:v>41735</c:v>
                </c:pt>
                <c:pt idx="1264">
                  <c:v>41735</c:v>
                </c:pt>
                <c:pt idx="1265">
                  <c:v>41735</c:v>
                </c:pt>
                <c:pt idx="1266">
                  <c:v>41735</c:v>
                </c:pt>
                <c:pt idx="1267">
                  <c:v>41735</c:v>
                </c:pt>
                <c:pt idx="1268">
                  <c:v>41735</c:v>
                </c:pt>
                <c:pt idx="1269">
                  <c:v>41735</c:v>
                </c:pt>
                <c:pt idx="1270">
                  <c:v>41735</c:v>
                </c:pt>
                <c:pt idx="1271">
                  <c:v>41735</c:v>
                </c:pt>
                <c:pt idx="1272">
                  <c:v>41735</c:v>
                </c:pt>
                <c:pt idx="1273">
                  <c:v>41735</c:v>
                </c:pt>
                <c:pt idx="1274">
                  <c:v>41735</c:v>
                </c:pt>
                <c:pt idx="1275">
                  <c:v>41735</c:v>
                </c:pt>
                <c:pt idx="1276">
                  <c:v>41735</c:v>
                </c:pt>
                <c:pt idx="1277">
                  <c:v>41735</c:v>
                </c:pt>
                <c:pt idx="1278">
                  <c:v>41735</c:v>
                </c:pt>
                <c:pt idx="1279">
                  <c:v>41735</c:v>
                </c:pt>
                <c:pt idx="1280">
                  <c:v>41735</c:v>
                </c:pt>
                <c:pt idx="1281">
                  <c:v>41735</c:v>
                </c:pt>
                <c:pt idx="1282">
                  <c:v>41735</c:v>
                </c:pt>
                <c:pt idx="1283">
                  <c:v>41735</c:v>
                </c:pt>
                <c:pt idx="1284">
                  <c:v>41735</c:v>
                </c:pt>
                <c:pt idx="1285">
                  <c:v>41735</c:v>
                </c:pt>
                <c:pt idx="1286">
                  <c:v>41742</c:v>
                </c:pt>
                <c:pt idx="1287">
                  <c:v>41742</c:v>
                </c:pt>
                <c:pt idx="1288">
                  <c:v>41742</c:v>
                </c:pt>
                <c:pt idx="1289">
                  <c:v>41742</c:v>
                </c:pt>
                <c:pt idx="1290">
                  <c:v>41742</c:v>
                </c:pt>
                <c:pt idx="1291">
                  <c:v>41742</c:v>
                </c:pt>
                <c:pt idx="1292">
                  <c:v>41742</c:v>
                </c:pt>
                <c:pt idx="1293">
                  <c:v>41742</c:v>
                </c:pt>
                <c:pt idx="1294">
                  <c:v>41742</c:v>
                </c:pt>
                <c:pt idx="1295">
                  <c:v>41742</c:v>
                </c:pt>
                <c:pt idx="1296">
                  <c:v>41742</c:v>
                </c:pt>
                <c:pt idx="1297">
                  <c:v>41742</c:v>
                </c:pt>
                <c:pt idx="1298">
                  <c:v>41742</c:v>
                </c:pt>
                <c:pt idx="1299">
                  <c:v>41742</c:v>
                </c:pt>
                <c:pt idx="1300">
                  <c:v>41742</c:v>
                </c:pt>
                <c:pt idx="1301">
                  <c:v>41742</c:v>
                </c:pt>
                <c:pt idx="1302">
                  <c:v>41742</c:v>
                </c:pt>
                <c:pt idx="1303">
                  <c:v>41742</c:v>
                </c:pt>
                <c:pt idx="1304">
                  <c:v>41742</c:v>
                </c:pt>
                <c:pt idx="1305">
                  <c:v>41742</c:v>
                </c:pt>
                <c:pt idx="1306">
                  <c:v>41749</c:v>
                </c:pt>
                <c:pt idx="1307">
                  <c:v>41749</c:v>
                </c:pt>
                <c:pt idx="1308">
                  <c:v>41749</c:v>
                </c:pt>
                <c:pt idx="1309">
                  <c:v>41749</c:v>
                </c:pt>
                <c:pt idx="1310">
                  <c:v>41749</c:v>
                </c:pt>
                <c:pt idx="1311">
                  <c:v>41749</c:v>
                </c:pt>
                <c:pt idx="1312">
                  <c:v>41749</c:v>
                </c:pt>
                <c:pt idx="1313">
                  <c:v>41749</c:v>
                </c:pt>
                <c:pt idx="1314">
                  <c:v>41749</c:v>
                </c:pt>
                <c:pt idx="1315">
                  <c:v>41749</c:v>
                </c:pt>
                <c:pt idx="1316">
                  <c:v>41749</c:v>
                </c:pt>
                <c:pt idx="1317">
                  <c:v>41749</c:v>
                </c:pt>
                <c:pt idx="1318">
                  <c:v>41749</c:v>
                </c:pt>
                <c:pt idx="1319">
                  <c:v>41749</c:v>
                </c:pt>
                <c:pt idx="1320">
                  <c:v>41749</c:v>
                </c:pt>
                <c:pt idx="1321">
                  <c:v>41749</c:v>
                </c:pt>
                <c:pt idx="1322">
                  <c:v>41749</c:v>
                </c:pt>
                <c:pt idx="1323">
                  <c:v>41756</c:v>
                </c:pt>
                <c:pt idx="1324">
                  <c:v>41756</c:v>
                </c:pt>
                <c:pt idx="1325">
                  <c:v>41756</c:v>
                </c:pt>
                <c:pt idx="1326">
                  <c:v>41756</c:v>
                </c:pt>
                <c:pt idx="1327">
                  <c:v>41756</c:v>
                </c:pt>
                <c:pt idx="1328">
                  <c:v>41756</c:v>
                </c:pt>
                <c:pt idx="1329">
                  <c:v>41756</c:v>
                </c:pt>
                <c:pt idx="1330">
                  <c:v>41756</c:v>
                </c:pt>
                <c:pt idx="1331">
                  <c:v>41756</c:v>
                </c:pt>
                <c:pt idx="1332">
                  <c:v>41756</c:v>
                </c:pt>
                <c:pt idx="1333">
                  <c:v>41756</c:v>
                </c:pt>
                <c:pt idx="1334">
                  <c:v>41756</c:v>
                </c:pt>
                <c:pt idx="1335">
                  <c:v>41756</c:v>
                </c:pt>
                <c:pt idx="1336">
                  <c:v>41756</c:v>
                </c:pt>
                <c:pt idx="1337">
                  <c:v>41756</c:v>
                </c:pt>
                <c:pt idx="1338">
                  <c:v>41756</c:v>
                </c:pt>
                <c:pt idx="1339">
                  <c:v>41763</c:v>
                </c:pt>
                <c:pt idx="1340">
                  <c:v>41763</c:v>
                </c:pt>
                <c:pt idx="1341">
                  <c:v>41763</c:v>
                </c:pt>
                <c:pt idx="1342">
                  <c:v>41763</c:v>
                </c:pt>
                <c:pt idx="1343">
                  <c:v>41763</c:v>
                </c:pt>
                <c:pt idx="1344">
                  <c:v>41763</c:v>
                </c:pt>
                <c:pt idx="1345">
                  <c:v>41763</c:v>
                </c:pt>
                <c:pt idx="1346">
                  <c:v>41763</c:v>
                </c:pt>
                <c:pt idx="1347">
                  <c:v>41763</c:v>
                </c:pt>
                <c:pt idx="1348">
                  <c:v>41763</c:v>
                </c:pt>
                <c:pt idx="1349">
                  <c:v>41763</c:v>
                </c:pt>
                <c:pt idx="1350">
                  <c:v>41763</c:v>
                </c:pt>
                <c:pt idx="1351">
                  <c:v>41763</c:v>
                </c:pt>
                <c:pt idx="1352">
                  <c:v>41763</c:v>
                </c:pt>
                <c:pt idx="1353">
                  <c:v>41763</c:v>
                </c:pt>
                <c:pt idx="1354">
                  <c:v>41763</c:v>
                </c:pt>
                <c:pt idx="1355">
                  <c:v>41770</c:v>
                </c:pt>
                <c:pt idx="1356">
                  <c:v>41770</c:v>
                </c:pt>
                <c:pt idx="1357">
                  <c:v>41770</c:v>
                </c:pt>
                <c:pt idx="1358">
                  <c:v>41770</c:v>
                </c:pt>
                <c:pt idx="1359">
                  <c:v>41770</c:v>
                </c:pt>
                <c:pt idx="1360">
                  <c:v>41770</c:v>
                </c:pt>
                <c:pt idx="1361">
                  <c:v>41770</c:v>
                </c:pt>
                <c:pt idx="1362">
                  <c:v>41770</c:v>
                </c:pt>
                <c:pt idx="1363">
                  <c:v>41770</c:v>
                </c:pt>
                <c:pt idx="1364">
                  <c:v>41770</c:v>
                </c:pt>
                <c:pt idx="1365">
                  <c:v>41770</c:v>
                </c:pt>
                <c:pt idx="1366">
                  <c:v>41770</c:v>
                </c:pt>
                <c:pt idx="1367">
                  <c:v>41770</c:v>
                </c:pt>
                <c:pt idx="1368">
                  <c:v>41770</c:v>
                </c:pt>
                <c:pt idx="1369">
                  <c:v>41770</c:v>
                </c:pt>
                <c:pt idx="1370">
                  <c:v>41777</c:v>
                </c:pt>
                <c:pt idx="1371">
                  <c:v>41777</c:v>
                </c:pt>
                <c:pt idx="1372">
                  <c:v>41777</c:v>
                </c:pt>
                <c:pt idx="1373">
                  <c:v>41777</c:v>
                </c:pt>
                <c:pt idx="1374">
                  <c:v>41777</c:v>
                </c:pt>
                <c:pt idx="1375">
                  <c:v>41777</c:v>
                </c:pt>
                <c:pt idx="1376">
                  <c:v>41777</c:v>
                </c:pt>
                <c:pt idx="1377">
                  <c:v>41777</c:v>
                </c:pt>
                <c:pt idx="1378">
                  <c:v>41777</c:v>
                </c:pt>
                <c:pt idx="1379">
                  <c:v>41777</c:v>
                </c:pt>
                <c:pt idx="1380">
                  <c:v>41777</c:v>
                </c:pt>
                <c:pt idx="1381">
                  <c:v>41777</c:v>
                </c:pt>
                <c:pt idx="1382">
                  <c:v>41777</c:v>
                </c:pt>
                <c:pt idx="1383">
                  <c:v>41777</c:v>
                </c:pt>
                <c:pt idx="1384">
                  <c:v>41777</c:v>
                </c:pt>
                <c:pt idx="1385">
                  <c:v>41777</c:v>
                </c:pt>
                <c:pt idx="1386">
                  <c:v>41777</c:v>
                </c:pt>
                <c:pt idx="1387">
                  <c:v>41784</c:v>
                </c:pt>
                <c:pt idx="1388">
                  <c:v>41784</c:v>
                </c:pt>
                <c:pt idx="1389">
                  <c:v>41784</c:v>
                </c:pt>
                <c:pt idx="1390">
                  <c:v>41784</c:v>
                </c:pt>
                <c:pt idx="1391">
                  <c:v>41784</c:v>
                </c:pt>
                <c:pt idx="1392">
                  <c:v>41784</c:v>
                </c:pt>
                <c:pt idx="1393">
                  <c:v>41784</c:v>
                </c:pt>
                <c:pt idx="1394">
                  <c:v>41784</c:v>
                </c:pt>
                <c:pt idx="1395">
                  <c:v>41784</c:v>
                </c:pt>
                <c:pt idx="1396">
                  <c:v>41784</c:v>
                </c:pt>
                <c:pt idx="1397">
                  <c:v>41784</c:v>
                </c:pt>
                <c:pt idx="1398">
                  <c:v>41784</c:v>
                </c:pt>
                <c:pt idx="1399">
                  <c:v>41784</c:v>
                </c:pt>
                <c:pt idx="1400">
                  <c:v>41784</c:v>
                </c:pt>
                <c:pt idx="1401">
                  <c:v>41784</c:v>
                </c:pt>
                <c:pt idx="1402">
                  <c:v>41784</c:v>
                </c:pt>
                <c:pt idx="1403">
                  <c:v>41784</c:v>
                </c:pt>
                <c:pt idx="1404">
                  <c:v>41784</c:v>
                </c:pt>
                <c:pt idx="1405">
                  <c:v>41784</c:v>
                </c:pt>
                <c:pt idx="1406">
                  <c:v>41784</c:v>
                </c:pt>
                <c:pt idx="1407">
                  <c:v>41784</c:v>
                </c:pt>
                <c:pt idx="1408">
                  <c:v>41784</c:v>
                </c:pt>
                <c:pt idx="1409">
                  <c:v>41791</c:v>
                </c:pt>
                <c:pt idx="1410">
                  <c:v>41791</c:v>
                </c:pt>
                <c:pt idx="1411">
                  <c:v>41791</c:v>
                </c:pt>
                <c:pt idx="1412">
                  <c:v>41791</c:v>
                </c:pt>
                <c:pt idx="1413">
                  <c:v>41791</c:v>
                </c:pt>
                <c:pt idx="1414">
                  <c:v>41791</c:v>
                </c:pt>
                <c:pt idx="1415">
                  <c:v>41791</c:v>
                </c:pt>
                <c:pt idx="1416">
                  <c:v>41791</c:v>
                </c:pt>
                <c:pt idx="1417">
                  <c:v>41791</c:v>
                </c:pt>
                <c:pt idx="1418">
                  <c:v>41791</c:v>
                </c:pt>
                <c:pt idx="1419">
                  <c:v>41791</c:v>
                </c:pt>
                <c:pt idx="1420">
                  <c:v>41791</c:v>
                </c:pt>
                <c:pt idx="1421">
                  <c:v>41791</c:v>
                </c:pt>
                <c:pt idx="1422">
                  <c:v>41791</c:v>
                </c:pt>
                <c:pt idx="1423">
                  <c:v>41791</c:v>
                </c:pt>
                <c:pt idx="1424">
                  <c:v>41791</c:v>
                </c:pt>
                <c:pt idx="1425">
                  <c:v>41791</c:v>
                </c:pt>
                <c:pt idx="1426">
                  <c:v>41791</c:v>
                </c:pt>
                <c:pt idx="1427">
                  <c:v>41791</c:v>
                </c:pt>
                <c:pt idx="1428">
                  <c:v>41791</c:v>
                </c:pt>
                <c:pt idx="1429">
                  <c:v>41798</c:v>
                </c:pt>
                <c:pt idx="1430">
                  <c:v>41798</c:v>
                </c:pt>
                <c:pt idx="1431">
                  <c:v>41798</c:v>
                </c:pt>
                <c:pt idx="1432">
                  <c:v>41798</c:v>
                </c:pt>
                <c:pt idx="1433">
                  <c:v>41798</c:v>
                </c:pt>
                <c:pt idx="1434">
                  <c:v>41798</c:v>
                </c:pt>
                <c:pt idx="1435">
                  <c:v>41798</c:v>
                </c:pt>
                <c:pt idx="1436">
                  <c:v>41798</c:v>
                </c:pt>
                <c:pt idx="1437">
                  <c:v>41798</c:v>
                </c:pt>
                <c:pt idx="1438">
                  <c:v>41798</c:v>
                </c:pt>
                <c:pt idx="1439">
                  <c:v>41798</c:v>
                </c:pt>
                <c:pt idx="1440">
                  <c:v>41798</c:v>
                </c:pt>
                <c:pt idx="1441">
                  <c:v>41798</c:v>
                </c:pt>
                <c:pt idx="1442">
                  <c:v>41798</c:v>
                </c:pt>
                <c:pt idx="1443">
                  <c:v>41798</c:v>
                </c:pt>
                <c:pt idx="1444">
                  <c:v>41798</c:v>
                </c:pt>
                <c:pt idx="1445">
                  <c:v>41798</c:v>
                </c:pt>
                <c:pt idx="1446">
                  <c:v>41798</c:v>
                </c:pt>
                <c:pt idx="1447">
                  <c:v>41805</c:v>
                </c:pt>
                <c:pt idx="1448">
                  <c:v>41805</c:v>
                </c:pt>
                <c:pt idx="1449">
                  <c:v>41805</c:v>
                </c:pt>
                <c:pt idx="1450">
                  <c:v>41805</c:v>
                </c:pt>
                <c:pt idx="1451">
                  <c:v>41805</c:v>
                </c:pt>
                <c:pt idx="1452">
                  <c:v>41805</c:v>
                </c:pt>
                <c:pt idx="1453">
                  <c:v>41805</c:v>
                </c:pt>
                <c:pt idx="1454">
                  <c:v>41805</c:v>
                </c:pt>
                <c:pt idx="1455">
                  <c:v>41805</c:v>
                </c:pt>
                <c:pt idx="1456">
                  <c:v>41805</c:v>
                </c:pt>
                <c:pt idx="1457">
                  <c:v>41805</c:v>
                </c:pt>
                <c:pt idx="1458">
                  <c:v>41805</c:v>
                </c:pt>
                <c:pt idx="1459">
                  <c:v>41805</c:v>
                </c:pt>
                <c:pt idx="1460">
                  <c:v>41805</c:v>
                </c:pt>
                <c:pt idx="1461">
                  <c:v>41805</c:v>
                </c:pt>
                <c:pt idx="1462">
                  <c:v>41805</c:v>
                </c:pt>
                <c:pt idx="1463">
                  <c:v>41805</c:v>
                </c:pt>
                <c:pt idx="1464">
                  <c:v>41805</c:v>
                </c:pt>
                <c:pt idx="1465">
                  <c:v>41805</c:v>
                </c:pt>
                <c:pt idx="1466">
                  <c:v>41805</c:v>
                </c:pt>
                <c:pt idx="1467">
                  <c:v>41812</c:v>
                </c:pt>
                <c:pt idx="1468">
                  <c:v>41812</c:v>
                </c:pt>
                <c:pt idx="1469">
                  <c:v>41812</c:v>
                </c:pt>
                <c:pt idx="1470">
                  <c:v>41812</c:v>
                </c:pt>
                <c:pt idx="1471">
                  <c:v>41812</c:v>
                </c:pt>
                <c:pt idx="1472">
                  <c:v>41812</c:v>
                </c:pt>
                <c:pt idx="1473">
                  <c:v>41812</c:v>
                </c:pt>
                <c:pt idx="1474">
                  <c:v>41812</c:v>
                </c:pt>
                <c:pt idx="1475">
                  <c:v>41812</c:v>
                </c:pt>
                <c:pt idx="1476">
                  <c:v>41812</c:v>
                </c:pt>
                <c:pt idx="1477">
                  <c:v>41812</c:v>
                </c:pt>
                <c:pt idx="1478">
                  <c:v>41812</c:v>
                </c:pt>
                <c:pt idx="1479">
                  <c:v>41812</c:v>
                </c:pt>
                <c:pt idx="1480">
                  <c:v>41812</c:v>
                </c:pt>
                <c:pt idx="1481">
                  <c:v>41812</c:v>
                </c:pt>
                <c:pt idx="1482">
                  <c:v>41812</c:v>
                </c:pt>
                <c:pt idx="1483">
                  <c:v>41812</c:v>
                </c:pt>
                <c:pt idx="1484">
                  <c:v>41812</c:v>
                </c:pt>
                <c:pt idx="1485">
                  <c:v>41812</c:v>
                </c:pt>
                <c:pt idx="1486">
                  <c:v>41819</c:v>
                </c:pt>
                <c:pt idx="1487">
                  <c:v>41819</c:v>
                </c:pt>
                <c:pt idx="1488">
                  <c:v>41819</c:v>
                </c:pt>
                <c:pt idx="1489">
                  <c:v>41819</c:v>
                </c:pt>
                <c:pt idx="1490">
                  <c:v>41819</c:v>
                </c:pt>
                <c:pt idx="1491">
                  <c:v>41819</c:v>
                </c:pt>
                <c:pt idx="1492">
                  <c:v>41819</c:v>
                </c:pt>
                <c:pt idx="1493">
                  <c:v>41819</c:v>
                </c:pt>
                <c:pt idx="1494">
                  <c:v>41819</c:v>
                </c:pt>
                <c:pt idx="1495">
                  <c:v>41819</c:v>
                </c:pt>
                <c:pt idx="1496">
                  <c:v>41819</c:v>
                </c:pt>
                <c:pt idx="1497">
                  <c:v>41819</c:v>
                </c:pt>
                <c:pt idx="1498">
                  <c:v>41819</c:v>
                </c:pt>
                <c:pt idx="1499">
                  <c:v>41819</c:v>
                </c:pt>
                <c:pt idx="1500">
                  <c:v>41819</c:v>
                </c:pt>
                <c:pt idx="1501">
                  <c:v>41819</c:v>
                </c:pt>
                <c:pt idx="1502">
                  <c:v>41819</c:v>
                </c:pt>
                <c:pt idx="1503">
                  <c:v>41819</c:v>
                </c:pt>
                <c:pt idx="1504">
                  <c:v>41819</c:v>
                </c:pt>
                <c:pt idx="1505">
                  <c:v>41819</c:v>
                </c:pt>
                <c:pt idx="1506">
                  <c:v>41819</c:v>
                </c:pt>
                <c:pt idx="1507">
                  <c:v>41826</c:v>
                </c:pt>
                <c:pt idx="1508">
                  <c:v>41826</c:v>
                </c:pt>
                <c:pt idx="1509">
                  <c:v>41826</c:v>
                </c:pt>
                <c:pt idx="1510">
                  <c:v>41826</c:v>
                </c:pt>
                <c:pt idx="1511">
                  <c:v>41826</c:v>
                </c:pt>
                <c:pt idx="1512">
                  <c:v>41826</c:v>
                </c:pt>
                <c:pt idx="1513">
                  <c:v>41826</c:v>
                </c:pt>
                <c:pt idx="1514">
                  <c:v>41826</c:v>
                </c:pt>
                <c:pt idx="1515">
                  <c:v>41826</c:v>
                </c:pt>
                <c:pt idx="1516">
                  <c:v>41826</c:v>
                </c:pt>
                <c:pt idx="1517">
                  <c:v>41826</c:v>
                </c:pt>
                <c:pt idx="1518">
                  <c:v>41826</c:v>
                </c:pt>
                <c:pt idx="1519">
                  <c:v>41826</c:v>
                </c:pt>
                <c:pt idx="1520">
                  <c:v>41833</c:v>
                </c:pt>
                <c:pt idx="1521">
                  <c:v>41833</c:v>
                </c:pt>
                <c:pt idx="1522">
                  <c:v>41833</c:v>
                </c:pt>
                <c:pt idx="1523">
                  <c:v>41833</c:v>
                </c:pt>
                <c:pt idx="1524">
                  <c:v>41833</c:v>
                </c:pt>
                <c:pt idx="1525">
                  <c:v>41833</c:v>
                </c:pt>
                <c:pt idx="1526">
                  <c:v>41833</c:v>
                </c:pt>
                <c:pt idx="1527">
                  <c:v>41833</c:v>
                </c:pt>
                <c:pt idx="1528">
                  <c:v>41833</c:v>
                </c:pt>
                <c:pt idx="1529">
                  <c:v>41833</c:v>
                </c:pt>
                <c:pt idx="1530">
                  <c:v>41833</c:v>
                </c:pt>
                <c:pt idx="1531">
                  <c:v>41833</c:v>
                </c:pt>
                <c:pt idx="1532">
                  <c:v>41833</c:v>
                </c:pt>
                <c:pt idx="1533">
                  <c:v>41833</c:v>
                </c:pt>
                <c:pt idx="1534">
                  <c:v>41833</c:v>
                </c:pt>
                <c:pt idx="1535">
                  <c:v>41833</c:v>
                </c:pt>
                <c:pt idx="1536">
                  <c:v>41833</c:v>
                </c:pt>
                <c:pt idx="1537">
                  <c:v>41833</c:v>
                </c:pt>
                <c:pt idx="1538">
                  <c:v>41840</c:v>
                </c:pt>
                <c:pt idx="1539">
                  <c:v>41840</c:v>
                </c:pt>
                <c:pt idx="1540">
                  <c:v>41840</c:v>
                </c:pt>
                <c:pt idx="1541">
                  <c:v>41840</c:v>
                </c:pt>
                <c:pt idx="1542">
                  <c:v>41840</c:v>
                </c:pt>
                <c:pt idx="1543">
                  <c:v>41840</c:v>
                </c:pt>
                <c:pt idx="1544">
                  <c:v>41840</c:v>
                </c:pt>
                <c:pt idx="1545">
                  <c:v>41840</c:v>
                </c:pt>
                <c:pt idx="1546">
                  <c:v>41840</c:v>
                </c:pt>
                <c:pt idx="1547">
                  <c:v>41840</c:v>
                </c:pt>
                <c:pt idx="1548">
                  <c:v>41840</c:v>
                </c:pt>
                <c:pt idx="1549">
                  <c:v>41840</c:v>
                </c:pt>
                <c:pt idx="1550">
                  <c:v>41840</c:v>
                </c:pt>
                <c:pt idx="1551">
                  <c:v>41840</c:v>
                </c:pt>
                <c:pt idx="1552">
                  <c:v>41847</c:v>
                </c:pt>
                <c:pt idx="1553">
                  <c:v>41847</c:v>
                </c:pt>
                <c:pt idx="1554">
                  <c:v>41847</c:v>
                </c:pt>
                <c:pt idx="1555">
                  <c:v>41847</c:v>
                </c:pt>
                <c:pt idx="1556">
                  <c:v>41847</c:v>
                </c:pt>
                <c:pt idx="1557">
                  <c:v>41847</c:v>
                </c:pt>
                <c:pt idx="1558">
                  <c:v>41847</c:v>
                </c:pt>
                <c:pt idx="1559">
                  <c:v>41847</c:v>
                </c:pt>
                <c:pt idx="1560">
                  <c:v>41847</c:v>
                </c:pt>
                <c:pt idx="1561">
                  <c:v>41847</c:v>
                </c:pt>
                <c:pt idx="1562">
                  <c:v>41847</c:v>
                </c:pt>
                <c:pt idx="1563">
                  <c:v>41847</c:v>
                </c:pt>
                <c:pt idx="1564">
                  <c:v>41847</c:v>
                </c:pt>
                <c:pt idx="1565">
                  <c:v>41847</c:v>
                </c:pt>
                <c:pt idx="1566">
                  <c:v>41847</c:v>
                </c:pt>
                <c:pt idx="1567">
                  <c:v>41847</c:v>
                </c:pt>
                <c:pt idx="1568">
                  <c:v>41847</c:v>
                </c:pt>
                <c:pt idx="1569">
                  <c:v>41854</c:v>
                </c:pt>
                <c:pt idx="1570">
                  <c:v>41854</c:v>
                </c:pt>
                <c:pt idx="1571">
                  <c:v>41854</c:v>
                </c:pt>
                <c:pt idx="1572">
                  <c:v>41854</c:v>
                </c:pt>
                <c:pt idx="1573">
                  <c:v>41854</c:v>
                </c:pt>
                <c:pt idx="1574">
                  <c:v>41854</c:v>
                </c:pt>
                <c:pt idx="1575">
                  <c:v>41854</c:v>
                </c:pt>
                <c:pt idx="1576">
                  <c:v>41854</c:v>
                </c:pt>
                <c:pt idx="1577">
                  <c:v>41854</c:v>
                </c:pt>
                <c:pt idx="1578">
                  <c:v>41854</c:v>
                </c:pt>
                <c:pt idx="1579">
                  <c:v>41854</c:v>
                </c:pt>
                <c:pt idx="1580">
                  <c:v>41854</c:v>
                </c:pt>
                <c:pt idx="1581">
                  <c:v>41854</c:v>
                </c:pt>
                <c:pt idx="1582">
                  <c:v>41854</c:v>
                </c:pt>
                <c:pt idx="1583">
                  <c:v>41854</c:v>
                </c:pt>
                <c:pt idx="1584">
                  <c:v>41854</c:v>
                </c:pt>
                <c:pt idx="1585">
                  <c:v>41861</c:v>
                </c:pt>
                <c:pt idx="1586">
                  <c:v>41861</c:v>
                </c:pt>
                <c:pt idx="1587">
                  <c:v>41861</c:v>
                </c:pt>
                <c:pt idx="1588">
                  <c:v>41861</c:v>
                </c:pt>
                <c:pt idx="1589">
                  <c:v>41861</c:v>
                </c:pt>
                <c:pt idx="1590">
                  <c:v>41861</c:v>
                </c:pt>
                <c:pt idx="1591">
                  <c:v>41861</c:v>
                </c:pt>
                <c:pt idx="1592">
                  <c:v>41861</c:v>
                </c:pt>
                <c:pt idx="1593">
                  <c:v>41861</c:v>
                </c:pt>
                <c:pt idx="1594">
                  <c:v>41861</c:v>
                </c:pt>
                <c:pt idx="1595">
                  <c:v>41861</c:v>
                </c:pt>
                <c:pt idx="1596">
                  <c:v>41861</c:v>
                </c:pt>
                <c:pt idx="1597">
                  <c:v>41861</c:v>
                </c:pt>
                <c:pt idx="1598">
                  <c:v>41861</c:v>
                </c:pt>
                <c:pt idx="1599">
                  <c:v>41861</c:v>
                </c:pt>
                <c:pt idx="1600">
                  <c:v>41861</c:v>
                </c:pt>
                <c:pt idx="1601">
                  <c:v>41861</c:v>
                </c:pt>
                <c:pt idx="1602">
                  <c:v>41861</c:v>
                </c:pt>
                <c:pt idx="1603">
                  <c:v>41861</c:v>
                </c:pt>
                <c:pt idx="1604">
                  <c:v>41868</c:v>
                </c:pt>
                <c:pt idx="1605">
                  <c:v>41868</c:v>
                </c:pt>
                <c:pt idx="1606">
                  <c:v>41868</c:v>
                </c:pt>
                <c:pt idx="1607">
                  <c:v>41868</c:v>
                </c:pt>
                <c:pt idx="1608">
                  <c:v>41868</c:v>
                </c:pt>
                <c:pt idx="1609">
                  <c:v>41868</c:v>
                </c:pt>
                <c:pt idx="1610">
                  <c:v>41868</c:v>
                </c:pt>
                <c:pt idx="1611">
                  <c:v>41868</c:v>
                </c:pt>
                <c:pt idx="1612">
                  <c:v>41868</c:v>
                </c:pt>
                <c:pt idx="1613">
                  <c:v>41868</c:v>
                </c:pt>
                <c:pt idx="1614">
                  <c:v>41868</c:v>
                </c:pt>
                <c:pt idx="1615">
                  <c:v>41868</c:v>
                </c:pt>
                <c:pt idx="1616">
                  <c:v>41868</c:v>
                </c:pt>
                <c:pt idx="1617">
                  <c:v>41868</c:v>
                </c:pt>
                <c:pt idx="1618">
                  <c:v>41868</c:v>
                </c:pt>
                <c:pt idx="1619">
                  <c:v>41868</c:v>
                </c:pt>
                <c:pt idx="1620">
                  <c:v>41875</c:v>
                </c:pt>
                <c:pt idx="1621">
                  <c:v>41875</c:v>
                </c:pt>
                <c:pt idx="1622">
                  <c:v>41875</c:v>
                </c:pt>
                <c:pt idx="1623">
                  <c:v>41875</c:v>
                </c:pt>
                <c:pt idx="1624">
                  <c:v>41875</c:v>
                </c:pt>
                <c:pt idx="1625">
                  <c:v>41875</c:v>
                </c:pt>
                <c:pt idx="1626">
                  <c:v>41875</c:v>
                </c:pt>
                <c:pt idx="1627">
                  <c:v>41875</c:v>
                </c:pt>
                <c:pt idx="1628">
                  <c:v>41875</c:v>
                </c:pt>
                <c:pt idx="1629">
                  <c:v>41875</c:v>
                </c:pt>
                <c:pt idx="1630">
                  <c:v>41875</c:v>
                </c:pt>
                <c:pt idx="1631">
                  <c:v>41875</c:v>
                </c:pt>
                <c:pt idx="1632">
                  <c:v>41875</c:v>
                </c:pt>
                <c:pt idx="1633">
                  <c:v>41875</c:v>
                </c:pt>
                <c:pt idx="1634">
                  <c:v>41882</c:v>
                </c:pt>
                <c:pt idx="1635">
                  <c:v>41882</c:v>
                </c:pt>
                <c:pt idx="1636">
                  <c:v>41882</c:v>
                </c:pt>
                <c:pt idx="1637">
                  <c:v>41882</c:v>
                </c:pt>
                <c:pt idx="1638">
                  <c:v>41882</c:v>
                </c:pt>
                <c:pt idx="1639">
                  <c:v>41882</c:v>
                </c:pt>
                <c:pt idx="1640">
                  <c:v>41882</c:v>
                </c:pt>
                <c:pt idx="1641">
                  <c:v>41882</c:v>
                </c:pt>
                <c:pt idx="1642">
                  <c:v>41882</c:v>
                </c:pt>
                <c:pt idx="1643">
                  <c:v>41882</c:v>
                </c:pt>
                <c:pt idx="1644">
                  <c:v>41882</c:v>
                </c:pt>
                <c:pt idx="1645">
                  <c:v>41882</c:v>
                </c:pt>
                <c:pt idx="1646">
                  <c:v>41882</c:v>
                </c:pt>
                <c:pt idx="1647">
                  <c:v>41882</c:v>
                </c:pt>
                <c:pt idx="1648">
                  <c:v>41882</c:v>
                </c:pt>
                <c:pt idx="1649">
                  <c:v>41889</c:v>
                </c:pt>
                <c:pt idx="1650">
                  <c:v>41889</c:v>
                </c:pt>
                <c:pt idx="1651">
                  <c:v>41889</c:v>
                </c:pt>
                <c:pt idx="1652">
                  <c:v>41889</c:v>
                </c:pt>
                <c:pt idx="1653">
                  <c:v>41889</c:v>
                </c:pt>
                <c:pt idx="1654">
                  <c:v>41889</c:v>
                </c:pt>
                <c:pt idx="1655">
                  <c:v>41889</c:v>
                </c:pt>
                <c:pt idx="1656">
                  <c:v>41889</c:v>
                </c:pt>
                <c:pt idx="1657">
                  <c:v>41889</c:v>
                </c:pt>
                <c:pt idx="1658">
                  <c:v>41889</c:v>
                </c:pt>
                <c:pt idx="1659">
                  <c:v>41889</c:v>
                </c:pt>
                <c:pt idx="1660">
                  <c:v>41889</c:v>
                </c:pt>
                <c:pt idx="1661">
                  <c:v>41889</c:v>
                </c:pt>
                <c:pt idx="1662">
                  <c:v>41896</c:v>
                </c:pt>
                <c:pt idx="1663">
                  <c:v>41896</c:v>
                </c:pt>
                <c:pt idx="1664">
                  <c:v>41896</c:v>
                </c:pt>
                <c:pt idx="1665">
                  <c:v>41896</c:v>
                </c:pt>
                <c:pt idx="1666">
                  <c:v>41896</c:v>
                </c:pt>
                <c:pt idx="1667">
                  <c:v>41896</c:v>
                </c:pt>
                <c:pt idx="1668">
                  <c:v>41896</c:v>
                </c:pt>
                <c:pt idx="1669">
                  <c:v>41896</c:v>
                </c:pt>
                <c:pt idx="1670">
                  <c:v>41896</c:v>
                </c:pt>
                <c:pt idx="1671">
                  <c:v>41896</c:v>
                </c:pt>
                <c:pt idx="1672">
                  <c:v>41896</c:v>
                </c:pt>
                <c:pt idx="1673">
                  <c:v>41896</c:v>
                </c:pt>
                <c:pt idx="1674">
                  <c:v>41896</c:v>
                </c:pt>
                <c:pt idx="1675">
                  <c:v>41903</c:v>
                </c:pt>
                <c:pt idx="1676">
                  <c:v>41903</c:v>
                </c:pt>
                <c:pt idx="1677">
                  <c:v>41903</c:v>
                </c:pt>
                <c:pt idx="1678">
                  <c:v>41903</c:v>
                </c:pt>
                <c:pt idx="1679">
                  <c:v>41903</c:v>
                </c:pt>
                <c:pt idx="1680">
                  <c:v>41903</c:v>
                </c:pt>
                <c:pt idx="1681">
                  <c:v>41903</c:v>
                </c:pt>
                <c:pt idx="1682">
                  <c:v>41903</c:v>
                </c:pt>
                <c:pt idx="1683">
                  <c:v>41903</c:v>
                </c:pt>
                <c:pt idx="1684">
                  <c:v>41903</c:v>
                </c:pt>
                <c:pt idx="1685">
                  <c:v>41903</c:v>
                </c:pt>
                <c:pt idx="1686">
                  <c:v>41903</c:v>
                </c:pt>
                <c:pt idx="1687">
                  <c:v>41903</c:v>
                </c:pt>
                <c:pt idx="1688">
                  <c:v>41903</c:v>
                </c:pt>
                <c:pt idx="1689">
                  <c:v>41903</c:v>
                </c:pt>
                <c:pt idx="1690">
                  <c:v>41903</c:v>
                </c:pt>
                <c:pt idx="1691">
                  <c:v>41903</c:v>
                </c:pt>
                <c:pt idx="1692">
                  <c:v>41903</c:v>
                </c:pt>
                <c:pt idx="1693">
                  <c:v>41910</c:v>
                </c:pt>
                <c:pt idx="1694">
                  <c:v>41910</c:v>
                </c:pt>
                <c:pt idx="1695">
                  <c:v>41910</c:v>
                </c:pt>
                <c:pt idx="1696">
                  <c:v>41910</c:v>
                </c:pt>
                <c:pt idx="1697">
                  <c:v>41910</c:v>
                </c:pt>
                <c:pt idx="1698">
                  <c:v>41910</c:v>
                </c:pt>
                <c:pt idx="1699">
                  <c:v>41910</c:v>
                </c:pt>
                <c:pt idx="1700">
                  <c:v>41910</c:v>
                </c:pt>
                <c:pt idx="1701">
                  <c:v>41910</c:v>
                </c:pt>
                <c:pt idx="1702">
                  <c:v>41910</c:v>
                </c:pt>
                <c:pt idx="1703">
                  <c:v>41910</c:v>
                </c:pt>
                <c:pt idx="1704">
                  <c:v>41910</c:v>
                </c:pt>
                <c:pt idx="1705">
                  <c:v>41910</c:v>
                </c:pt>
                <c:pt idx="1706">
                  <c:v>41910</c:v>
                </c:pt>
                <c:pt idx="1707">
                  <c:v>41910</c:v>
                </c:pt>
                <c:pt idx="1708">
                  <c:v>41910</c:v>
                </c:pt>
                <c:pt idx="1709">
                  <c:v>41910</c:v>
                </c:pt>
                <c:pt idx="1710">
                  <c:v>41917</c:v>
                </c:pt>
                <c:pt idx="1711">
                  <c:v>41917</c:v>
                </c:pt>
                <c:pt idx="1712">
                  <c:v>41917</c:v>
                </c:pt>
                <c:pt idx="1713">
                  <c:v>41917</c:v>
                </c:pt>
                <c:pt idx="1714">
                  <c:v>41917</c:v>
                </c:pt>
                <c:pt idx="1715">
                  <c:v>41917</c:v>
                </c:pt>
                <c:pt idx="1716">
                  <c:v>41917</c:v>
                </c:pt>
                <c:pt idx="1717">
                  <c:v>41917</c:v>
                </c:pt>
                <c:pt idx="1718">
                  <c:v>41917</c:v>
                </c:pt>
                <c:pt idx="1719">
                  <c:v>41917</c:v>
                </c:pt>
                <c:pt idx="1720">
                  <c:v>41917</c:v>
                </c:pt>
                <c:pt idx="1721">
                  <c:v>41917</c:v>
                </c:pt>
                <c:pt idx="1722">
                  <c:v>41917</c:v>
                </c:pt>
                <c:pt idx="1723">
                  <c:v>41917</c:v>
                </c:pt>
                <c:pt idx="1724">
                  <c:v>41917</c:v>
                </c:pt>
                <c:pt idx="1725">
                  <c:v>41917</c:v>
                </c:pt>
                <c:pt idx="1726">
                  <c:v>41917</c:v>
                </c:pt>
                <c:pt idx="1727">
                  <c:v>41917</c:v>
                </c:pt>
                <c:pt idx="1728">
                  <c:v>41917</c:v>
                </c:pt>
                <c:pt idx="1729">
                  <c:v>41917</c:v>
                </c:pt>
                <c:pt idx="1730">
                  <c:v>41924</c:v>
                </c:pt>
                <c:pt idx="1731">
                  <c:v>41924</c:v>
                </c:pt>
                <c:pt idx="1732">
                  <c:v>41924</c:v>
                </c:pt>
                <c:pt idx="1733">
                  <c:v>41924</c:v>
                </c:pt>
                <c:pt idx="1734">
                  <c:v>41924</c:v>
                </c:pt>
                <c:pt idx="1735">
                  <c:v>41924</c:v>
                </c:pt>
                <c:pt idx="1736">
                  <c:v>41924</c:v>
                </c:pt>
                <c:pt idx="1737">
                  <c:v>41924</c:v>
                </c:pt>
                <c:pt idx="1738">
                  <c:v>41924</c:v>
                </c:pt>
                <c:pt idx="1739">
                  <c:v>41924</c:v>
                </c:pt>
                <c:pt idx="1740">
                  <c:v>41924</c:v>
                </c:pt>
                <c:pt idx="1741">
                  <c:v>41924</c:v>
                </c:pt>
                <c:pt idx="1742">
                  <c:v>41924</c:v>
                </c:pt>
                <c:pt idx="1743">
                  <c:v>41924</c:v>
                </c:pt>
                <c:pt idx="1744">
                  <c:v>41924</c:v>
                </c:pt>
                <c:pt idx="1745">
                  <c:v>41924</c:v>
                </c:pt>
                <c:pt idx="1746">
                  <c:v>41924</c:v>
                </c:pt>
                <c:pt idx="1747">
                  <c:v>41924</c:v>
                </c:pt>
                <c:pt idx="1748">
                  <c:v>41931</c:v>
                </c:pt>
                <c:pt idx="1749">
                  <c:v>41931</c:v>
                </c:pt>
                <c:pt idx="1750">
                  <c:v>41931</c:v>
                </c:pt>
                <c:pt idx="1751">
                  <c:v>41931</c:v>
                </c:pt>
                <c:pt idx="1752">
                  <c:v>41931</c:v>
                </c:pt>
                <c:pt idx="1753">
                  <c:v>41931</c:v>
                </c:pt>
                <c:pt idx="1754">
                  <c:v>41931</c:v>
                </c:pt>
                <c:pt idx="1755">
                  <c:v>41931</c:v>
                </c:pt>
                <c:pt idx="1756">
                  <c:v>41931</c:v>
                </c:pt>
                <c:pt idx="1757">
                  <c:v>41931</c:v>
                </c:pt>
                <c:pt idx="1758">
                  <c:v>41931</c:v>
                </c:pt>
                <c:pt idx="1759">
                  <c:v>41931</c:v>
                </c:pt>
                <c:pt idx="1760">
                  <c:v>41931</c:v>
                </c:pt>
                <c:pt idx="1761">
                  <c:v>41931</c:v>
                </c:pt>
                <c:pt idx="1762">
                  <c:v>41931</c:v>
                </c:pt>
                <c:pt idx="1763">
                  <c:v>41931</c:v>
                </c:pt>
                <c:pt idx="1764">
                  <c:v>41931</c:v>
                </c:pt>
                <c:pt idx="1765">
                  <c:v>41938</c:v>
                </c:pt>
                <c:pt idx="1766">
                  <c:v>41938</c:v>
                </c:pt>
                <c:pt idx="1767">
                  <c:v>41938</c:v>
                </c:pt>
                <c:pt idx="1768">
                  <c:v>41938</c:v>
                </c:pt>
                <c:pt idx="1769">
                  <c:v>41938</c:v>
                </c:pt>
                <c:pt idx="1770">
                  <c:v>41938</c:v>
                </c:pt>
                <c:pt idx="1771">
                  <c:v>41938</c:v>
                </c:pt>
                <c:pt idx="1772">
                  <c:v>41938</c:v>
                </c:pt>
                <c:pt idx="1773">
                  <c:v>41938</c:v>
                </c:pt>
                <c:pt idx="1774">
                  <c:v>41938</c:v>
                </c:pt>
                <c:pt idx="1775">
                  <c:v>41938</c:v>
                </c:pt>
                <c:pt idx="1776">
                  <c:v>41938</c:v>
                </c:pt>
                <c:pt idx="1777">
                  <c:v>41938</c:v>
                </c:pt>
                <c:pt idx="1778">
                  <c:v>41938</c:v>
                </c:pt>
                <c:pt idx="1779">
                  <c:v>41938</c:v>
                </c:pt>
                <c:pt idx="1780">
                  <c:v>41945</c:v>
                </c:pt>
                <c:pt idx="1781">
                  <c:v>41945</c:v>
                </c:pt>
                <c:pt idx="1782">
                  <c:v>41945</c:v>
                </c:pt>
                <c:pt idx="1783">
                  <c:v>41945</c:v>
                </c:pt>
                <c:pt idx="1784">
                  <c:v>41945</c:v>
                </c:pt>
                <c:pt idx="1785">
                  <c:v>41945</c:v>
                </c:pt>
                <c:pt idx="1786">
                  <c:v>41945</c:v>
                </c:pt>
                <c:pt idx="1787">
                  <c:v>41945</c:v>
                </c:pt>
                <c:pt idx="1788">
                  <c:v>41945</c:v>
                </c:pt>
                <c:pt idx="1789">
                  <c:v>41945</c:v>
                </c:pt>
                <c:pt idx="1790">
                  <c:v>41945</c:v>
                </c:pt>
                <c:pt idx="1791">
                  <c:v>41945</c:v>
                </c:pt>
                <c:pt idx="1792">
                  <c:v>41952</c:v>
                </c:pt>
                <c:pt idx="1793">
                  <c:v>41952</c:v>
                </c:pt>
                <c:pt idx="1794">
                  <c:v>41952</c:v>
                </c:pt>
                <c:pt idx="1795">
                  <c:v>41952</c:v>
                </c:pt>
                <c:pt idx="1796">
                  <c:v>41952</c:v>
                </c:pt>
                <c:pt idx="1797">
                  <c:v>41952</c:v>
                </c:pt>
                <c:pt idx="1798">
                  <c:v>41952</c:v>
                </c:pt>
                <c:pt idx="1799">
                  <c:v>41952</c:v>
                </c:pt>
                <c:pt idx="1800">
                  <c:v>41952</c:v>
                </c:pt>
                <c:pt idx="1801">
                  <c:v>41952</c:v>
                </c:pt>
                <c:pt idx="1802">
                  <c:v>41952</c:v>
                </c:pt>
                <c:pt idx="1803">
                  <c:v>41952</c:v>
                </c:pt>
                <c:pt idx="1804">
                  <c:v>41959</c:v>
                </c:pt>
                <c:pt idx="1805">
                  <c:v>41959</c:v>
                </c:pt>
                <c:pt idx="1806">
                  <c:v>41959</c:v>
                </c:pt>
                <c:pt idx="1807">
                  <c:v>41959</c:v>
                </c:pt>
                <c:pt idx="1808">
                  <c:v>41959</c:v>
                </c:pt>
                <c:pt idx="1809">
                  <c:v>41959</c:v>
                </c:pt>
                <c:pt idx="1810">
                  <c:v>41959</c:v>
                </c:pt>
                <c:pt idx="1811">
                  <c:v>41959</c:v>
                </c:pt>
                <c:pt idx="1812">
                  <c:v>41959</c:v>
                </c:pt>
                <c:pt idx="1813">
                  <c:v>41959</c:v>
                </c:pt>
                <c:pt idx="1814">
                  <c:v>41959</c:v>
                </c:pt>
                <c:pt idx="1815">
                  <c:v>41959</c:v>
                </c:pt>
                <c:pt idx="1816">
                  <c:v>41959</c:v>
                </c:pt>
                <c:pt idx="1817">
                  <c:v>41959</c:v>
                </c:pt>
                <c:pt idx="1818">
                  <c:v>41959</c:v>
                </c:pt>
                <c:pt idx="1819">
                  <c:v>41959</c:v>
                </c:pt>
                <c:pt idx="1820">
                  <c:v>41959</c:v>
                </c:pt>
                <c:pt idx="1821">
                  <c:v>41959</c:v>
                </c:pt>
                <c:pt idx="1822">
                  <c:v>41959</c:v>
                </c:pt>
                <c:pt idx="1823">
                  <c:v>41966</c:v>
                </c:pt>
                <c:pt idx="1824">
                  <c:v>41966</c:v>
                </c:pt>
                <c:pt idx="1825">
                  <c:v>41966</c:v>
                </c:pt>
                <c:pt idx="1826">
                  <c:v>41966</c:v>
                </c:pt>
                <c:pt idx="1827">
                  <c:v>41966</c:v>
                </c:pt>
                <c:pt idx="1828">
                  <c:v>41966</c:v>
                </c:pt>
                <c:pt idx="1829">
                  <c:v>41966</c:v>
                </c:pt>
                <c:pt idx="1830">
                  <c:v>41966</c:v>
                </c:pt>
                <c:pt idx="1831">
                  <c:v>41966</c:v>
                </c:pt>
                <c:pt idx="1832">
                  <c:v>41966</c:v>
                </c:pt>
                <c:pt idx="1833">
                  <c:v>41966</c:v>
                </c:pt>
                <c:pt idx="1834">
                  <c:v>41966</c:v>
                </c:pt>
                <c:pt idx="1835">
                  <c:v>41966</c:v>
                </c:pt>
                <c:pt idx="1836">
                  <c:v>41966</c:v>
                </c:pt>
                <c:pt idx="1837">
                  <c:v>41966</c:v>
                </c:pt>
                <c:pt idx="1838">
                  <c:v>41966</c:v>
                </c:pt>
                <c:pt idx="1839">
                  <c:v>41966</c:v>
                </c:pt>
                <c:pt idx="1840">
                  <c:v>41966</c:v>
                </c:pt>
                <c:pt idx="1841">
                  <c:v>41966</c:v>
                </c:pt>
                <c:pt idx="1842">
                  <c:v>41973</c:v>
                </c:pt>
                <c:pt idx="1843">
                  <c:v>41973</c:v>
                </c:pt>
                <c:pt idx="1844">
                  <c:v>41973</c:v>
                </c:pt>
                <c:pt idx="1845">
                  <c:v>41973</c:v>
                </c:pt>
                <c:pt idx="1846">
                  <c:v>41973</c:v>
                </c:pt>
                <c:pt idx="1847">
                  <c:v>41973</c:v>
                </c:pt>
                <c:pt idx="1848">
                  <c:v>41973</c:v>
                </c:pt>
                <c:pt idx="1849">
                  <c:v>41973</c:v>
                </c:pt>
                <c:pt idx="1850">
                  <c:v>41973</c:v>
                </c:pt>
                <c:pt idx="1851">
                  <c:v>41973</c:v>
                </c:pt>
                <c:pt idx="1852">
                  <c:v>41973</c:v>
                </c:pt>
                <c:pt idx="1853">
                  <c:v>41973</c:v>
                </c:pt>
                <c:pt idx="1854">
                  <c:v>41973</c:v>
                </c:pt>
                <c:pt idx="1855">
                  <c:v>41973</c:v>
                </c:pt>
                <c:pt idx="1856">
                  <c:v>41973</c:v>
                </c:pt>
                <c:pt idx="1857">
                  <c:v>41973</c:v>
                </c:pt>
                <c:pt idx="1858">
                  <c:v>41980</c:v>
                </c:pt>
                <c:pt idx="1859">
                  <c:v>41980</c:v>
                </c:pt>
                <c:pt idx="1860">
                  <c:v>41980</c:v>
                </c:pt>
                <c:pt idx="1861">
                  <c:v>41980</c:v>
                </c:pt>
                <c:pt idx="1862">
                  <c:v>41980</c:v>
                </c:pt>
                <c:pt idx="1863">
                  <c:v>41980</c:v>
                </c:pt>
                <c:pt idx="1864">
                  <c:v>41980</c:v>
                </c:pt>
                <c:pt idx="1865">
                  <c:v>41980</c:v>
                </c:pt>
                <c:pt idx="1866">
                  <c:v>41980</c:v>
                </c:pt>
                <c:pt idx="1867">
                  <c:v>41980</c:v>
                </c:pt>
                <c:pt idx="1868">
                  <c:v>41980</c:v>
                </c:pt>
                <c:pt idx="1869">
                  <c:v>41980</c:v>
                </c:pt>
                <c:pt idx="1870">
                  <c:v>41980</c:v>
                </c:pt>
                <c:pt idx="1871">
                  <c:v>41987</c:v>
                </c:pt>
                <c:pt idx="1872">
                  <c:v>41987</c:v>
                </c:pt>
                <c:pt idx="1873">
                  <c:v>41987</c:v>
                </c:pt>
                <c:pt idx="1874">
                  <c:v>41987</c:v>
                </c:pt>
                <c:pt idx="1875">
                  <c:v>41987</c:v>
                </c:pt>
                <c:pt idx="1876">
                  <c:v>41987</c:v>
                </c:pt>
                <c:pt idx="1877">
                  <c:v>41987</c:v>
                </c:pt>
                <c:pt idx="1878">
                  <c:v>41987</c:v>
                </c:pt>
                <c:pt idx="1879">
                  <c:v>41987</c:v>
                </c:pt>
                <c:pt idx="1880">
                  <c:v>41987</c:v>
                </c:pt>
                <c:pt idx="1881">
                  <c:v>41987</c:v>
                </c:pt>
                <c:pt idx="1882">
                  <c:v>41987</c:v>
                </c:pt>
                <c:pt idx="1883">
                  <c:v>41987</c:v>
                </c:pt>
                <c:pt idx="1884">
                  <c:v>41987</c:v>
                </c:pt>
                <c:pt idx="1885">
                  <c:v>41987</c:v>
                </c:pt>
                <c:pt idx="1886">
                  <c:v>41994</c:v>
                </c:pt>
                <c:pt idx="1887">
                  <c:v>41994</c:v>
                </c:pt>
                <c:pt idx="1888">
                  <c:v>41994</c:v>
                </c:pt>
                <c:pt idx="1889">
                  <c:v>41994</c:v>
                </c:pt>
                <c:pt idx="1890">
                  <c:v>41994</c:v>
                </c:pt>
                <c:pt idx="1891">
                  <c:v>41994</c:v>
                </c:pt>
                <c:pt idx="1892">
                  <c:v>41994</c:v>
                </c:pt>
                <c:pt idx="1893">
                  <c:v>41994</c:v>
                </c:pt>
                <c:pt idx="1894">
                  <c:v>41994</c:v>
                </c:pt>
                <c:pt idx="1895">
                  <c:v>41994</c:v>
                </c:pt>
                <c:pt idx="1896">
                  <c:v>41994</c:v>
                </c:pt>
                <c:pt idx="1897">
                  <c:v>41994</c:v>
                </c:pt>
                <c:pt idx="1898">
                  <c:v>42001</c:v>
                </c:pt>
                <c:pt idx="1899">
                  <c:v>42001</c:v>
                </c:pt>
                <c:pt idx="1900">
                  <c:v>42001</c:v>
                </c:pt>
                <c:pt idx="1901">
                  <c:v>42001</c:v>
                </c:pt>
                <c:pt idx="1902">
                  <c:v>42001</c:v>
                </c:pt>
                <c:pt idx="1903">
                  <c:v>42001</c:v>
                </c:pt>
                <c:pt idx="1904">
                  <c:v>42001</c:v>
                </c:pt>
                <c:pt idx="1905">
                  <c:v>42001</c:v>
                </c:pt>
                <c:pt idx="1906">
                  <c:v>42001</c:v>
                </c:pt>
                <c:pt idx="1907">
                  <c:v>42001</c:v>
                </c:pt>
                <c:pt idx="1908">
                  <c:v>42001</c:v>
                </c:pt>
                <c:pt idx="1909">
                  <c:v>42001</c:v>
                </c:pt>
                <c:pt idx="1910">
                  <c:v>42001</c:v>
                </c:pt>
                <c:pt idx="1911">
                  <c:v>42001</c:v>
                </c:pt>
                <c:pt idx="1912">
                  <c:v>42001</c:v>
                </c:pt>
                <c:pt idx="1913">
                  <c:v>42001</c:v>
                </c:pt>
                <c:pt idx="1914">
                  <c:v>42001</c:v>
                </c:pt>
                <c:pt idx="1915">
                  <c:v>42001</c:v>
                </c:pt>
                <c:pt idx="1916">
                  <c:v>42001</c:v>
                </c:pt>
                <c:pt idx="1917">
                  <c:v>42001</c:v>
                </c:pt>
                <c:pt idx="1918">
                  <c:v>42001</c:v>
                </c:pt>
                <c:pt idx="1919">
                  <c:v>42008</c:v>
                </c:pt>
                <c:pt idx="1920">
                  <c:v>42008</c:v>
                </c:pt>
                <c:pt idx="1921">
                  <c:v>42008</c:v>
                </c:pt>
                <c:pt idx="1922">
                  <c:v>42008</c:v>
                </c:pt>
                <c:pt idx="1923">
                  <c:v>42008</c:v>
                </c:pt>
                <c:pt idx="1924">
                  <c:v>42008</c:v>
                </c:pt>
                <c:pt idx="1925">
                  <c:v>42008</c:v>
                </c:pt>
                <c:pt idx="1926">
                  <c:v>42008</c:v>
                </c:pt>
                <c:pt idx="1927">
                  <c:v>42008</c:v>
                </c:pt>
                <c:pt idx="1928">
                  <c:v>42008</c:v>
                </c:pt>
                <c:pt idx="1929">
                  <c:v>42008</c:v>
                </c:pt>
                <c:pt idx="1930">
                  <c:v>42008</c:v>
                </c:pt>
                <c:pt idx="1931">
                  <c:v>42008</c:v>
                </c:pt>
                <c:pt idx="1932">
                  <c:v>42008</c:v>
                </c:pt>
                <c:pt idx="1933">
                  <c:v>42008</c:v>
                </c:pt>
                <c:pt idx="1934">
                  <c:v>42008</c:v>
                </c:pt>
                <c:pt idx="1935">
                  <c:v>42008</c:v>
                </c:pt>
                <c:pt idx="1936">
                  <c:v>42015</c:v>
                </c:pt>
                <c:pt idx="1937">
                  <c:v>42015</c:v>
                </c:pt>
                <c:pt idx="1938">
                  <c:v>42015</c:v>
                </c:pt>
                <c:pt idx="1939">
                  <c:v>42015</c:v>
                </c:pt>
                <c:pt idx="1940">
                  <c:v>42015</c:v>
                </c:pt>
                <c:pt idx="1941">
                  <c:v>42015</c:v>
                </c:pt>
                <c:pt idx="1942">
                  <c:v>42015</c:v>
                </c:pt>
                <c:pt idx="1943">
                  <c:v>42015</c:v>
                </c:pt>
                <c:pt idx="1944">
                  <c:v>42015</c:v>
                </c:pt>
                <c:pt idx="1945">
                  <c:v>42015</c:v>
                </c:pt>
                <c:pt idx="1946">
                  <c:v>42015</c:v>
                </c:pt>
                <c:pt idx="1947">
                  <c:v>42015</c:v>
                </c:pt>
                <c:pt idx="1948">
                  <c:v>42015</c:v>
                </c:pt>
                <c:pt idx="1949">
                  <c:v>42022</c:v>
                </c:pt>
                <c:pt idx="1950">
                  <c:v>42022</c:v>
                </c:pt>
                <c:pt idx="1951">
                  <c:v>42022</c:v>
                </c:pt>
                <c:pt idx="1952">
                  <c:v>42022</c:v>
                </c:pt>
                <c:pt idx="1953">
                  <c:v>42022</c:v>
                </c:pt>
                <c:pt idx="1954">
                  <c:v>42022</c:v>
                </c:pt>
                <c:pt idx="1955">
                  <c:v>42022</c:v>
                </c:pt>
                <c:pt idx="1956">
                  <c:v>42022</c:v>
                </c:pt>
                <c:pt idx="1957">
                  <c:v>42022</c:v>
                </c:pt>
                <c:pt idx="1958">
                  <c:v>42022</c:v>
                </c:pt>
                <c:pt idx="1959">
                  <c:v>42022</c:v>
                </c:pt>
                <c:pt idx="1960">
                  <c:v>42022</c:v>
                </c:pt>
                <c:pt idx="1961">
                  <c:v>42022</c:v>
                </c:pt>
                <c:pt idx="1962">
                  <c:v>42022</c:v>
                </c:pt>
                <c:pt idx="1963">
                  <c:v>42029</c:v>
                </c:pt>
                <c:pt idx="1964">
                  <c:v>42029</c:v>
                </c:pt>
                <c:pt idx="1965">
                  <c:v>42029</c:v>
                </c:pt>
                <c:pt idx="1966">
                  <c:v>42029</c:v>
                </c:pt>
                <c:pt idx="1967">
                  <c:v>42029</c:v>
                </c:pt>
                <c:pt idx="1968">
                  <c:v>42029</c:v>
                </c:pt>
                <c:pt idx="1969">
                  <c:v>42029</c:v>
                </c:pt>
                <c:pt idx="1970">
                  <c:v>42029</c:v>
                </c:pt>
                <c:pt idx="1971">
                  <c:v>42029</c:v>
                </c:pt>
                <c:pt idx="1972">
                  <c:v>42029</c:v>
                </c:pt>
                <c:pt idx="1973">
                  <c:v>42029</c:v>
                </c:pt>
                <c:pt idx="1974">
                  <c:v>42029</c:v>
                </c:pt>
                <c:pt idx="1975">
                  <c:v>42036</c:v>
                </c:pt>
                <c:pt idx="1976">
                  <c:v>42036</c:v>
                </c:pt>
                <c:pt idx="1977">
                  <c:v>42036</c:v>
                </c:pt>
                <c:pt idx="1978">
                  <c:v>42036</c:v>
                </c:pt>
                <c:pt idx="1979">
                  <c:v>42036</c:v>
                </c:pt>
                <c:pt idx="1980">
                  <c:v>42036</c:v>
                </c:pt>
                <c:pt idx="1981">
                  <c:v>42036</c:v>
                </c:pt>
                <c:pt idx="1982">
                  <c:v>42036</c:v>
                </c:pt>
                <c:pt idx="1983">
                  <c:v>42036</c:v>
                </c:pt>
                <c:pt idx="1984">
                  <c:v>42036</c:v>
                </c:pt>
                <c:pt idx="1985">
                  <c:v>42036</c:v>
                </c:pt>
                <c:pt idx="1986">
                  <c:v>42036</c:v>
                </c:pt>
                <c:pt idx="1987">
                  <c:v>42036</c:v>
                </c:pt>
                <c:pt idx="1988">
                  <c:v>42036</c:v>
                </c:pt>
                <c:pt idx="1989">
                  <c:v>42043</c:v>
                </c:pt>
                <c:pt idx="1990">
                  <c:v>42043</c:v>
                </c:pt>
                <c:pt idx="1991">
                  <c:v>42043</c:v>
                </c:pt>
                <c:pt idx="1992">
                  <c:v>42043</c:v>
                </c:pt>
                <c:pt idx="1993">
                  <c:v>42043</c:v>
                </c:pt>
                <c:pt idx="1994">
                  <c:v>42043</c:v>
                </c:pt>
                <c:pt idx="1995">
                  <c:v>42043</c:v>
                </c:pt>
                <c:pt idx="1996">
                  <c:v>42043</c:v>
                </c:pt>
                <c:pt idx="1997">
                  <c:v>42043</c:v>
                </c:pt>
                <c:pt idx="1998">
                  <c:v>42043</c:v>
                </c:pt>
                <c:pt idx="1999">
                  <c:v>42043</c:v>
                </c:pt>
                <c:pt idx="2000">
                  <c:v>42043</c:v>
                </c:pt>
                <c:pt idx="2001">
                  <c:v>42043</c:v>
                </c:pt>
                <c:pt idx="2002">
                  <c:v>42043</c:v>
                </c:pt>
                <c:pt idx="2003">
                  <c:v>42043</c:v>
                </c:pt>
                <c:pt idx="2004">
                  <c:v>42043</c:v>
                </c:pt>
                <c:pt idx="2005">
                  <c:v>42043</c:v>
                </c:pt>
                <c:pt idx="2006">
                  <c:v>42050</c:v>
                </c:pt>
                <c:pt idx="2007">
                  <c:v>42050</c:v>
                </c:pt>
                <c:pt idx="2008">
                  <c:v>42050</c:v>
                </c:pt>
                <c:pt idx="2009">
                  <c:v>42050</c:v>
                </c:pt>
                <c:pt idx="2010">
                  <c:v>42050</c:v>
                </c:pt>
                <c:pt idx="2011">
                  <c:v>42050</c:v>
                </c:pt>
                <c:pt idx="2012">
                  <c:v>42050</c:v>
                </c:pt>
                <c:pt idx="2013">
                  <c:v>42050</c:v>
                </c:pt>
                <c:pt idx="2014">
                  <c:v>42050</c:v>
                </c:pt>
                <c:pt idx="2015">
                  <c:v>42050</c:v>
                </c:pt>
                <c:pt idx="2016">
                  <c:v>42050</c:v>
                </c:pt>
                <c:pt idx="2017">
                  <c:v>42050</c:v>
                </c:pt>
                <c:pt idx="2018">
                  <c:v>42050</c:v>
                </c:pt>
                <c:pt idx="2019">
                  <c:v>42057</c:v>
                </c:pt>
                <c:pt idx="2020">
                  <c:v>42057</c:v>
                </c:pt>
                <c:pt idx="2021">
                  <c:v>42057</c:v>
                </c:pt>
                <c:pt idx="2022">
                  <c:v>42057</c:v>
                </c:pt>
                <c:pt idx="2023">
                  <c:v>42057</c:v>
                </c:pt>
                <c:pt idx="2024">
                  <c:v>42057</c:v>
                </c:pt>
                <c:pt idx="2025">
                  <c:v>42057</c:v>
                </c:pt>
                <c:pt idx="2026">
                  <c:v>42057</c:v>
                </c:pt>
                <c:pt idx="2027">
                  <c:v>42057</c:v>
                </c:pt>
                <c:pt idx="2028">
                  <c:v>42057</c:v>
                </c:pt>
                <c:pt idx="2029">
                  <c:v>42057</c:v>
                </c:pt>
                <c:pt idx="2030">
                  <c:v>42057</c:v>
                </c:pt>
                <c:pt idx="2031">
                  <c:v>42057</c:v>
                </c:pt>
                <c:pt idx="2032">
                  <c:v>42057</c:v>
                </c:pt>
                <c:pt idx="2033">
                  <c:v>42057</c:v>
                </c:pt>
                <c:pt idx="2034">
                  <c:v>42057</c:v>
                </c:pt>
                <c:pt idx="2035">
                  <c:v>42064</c:v>
                </c:pt>
                <c:pt idx="2036">
                  <c:v>42064</c:v>
                </c:pt>
                <c:pt idx="2037">
                  <c:v>42064</c:v>
                </c:pt>
                <c:pt idx="2038">
                  <c:v>42064</c:v>
                </c:pt>
                <c:pt idx="2039">
                  <c:v>42064</c:v>
                </c:pt>
                <c:pt idx="2040">
                  <c:v>42064</c:v>
                </c:pt>
                <c:pt idx="2041">
                  <c:v>42064</c:v>
                </c:pt>
                <c:pt idx="2042">
                  <c:v>42064</c:v>
                </c:pt>
                <c:pt idx="2043">
                  <c:v>42071</c:v>
                </c:pt>
                <c:pt idx="2044">
                  <c:v>42071</c:v>
                </c:pt>
                <c:pt idx="2045">
                  <c:v>42071</c:v>
                </c:pt>
                <c:pt idx="2046">
                  <c:v>42071</c:v>
                </c:pt>
                <c:pt idx="2047">
                  <c:v>42071</c:v>
                </c:pt>
                <c:pt idx="2048">
                  <c:v>42071</c:v>
                </c:pt>
                <c:pt idx="2049">
                  <c:v>42071</c:v>
                </c:pt>
                <c:pt idx="2050">
                  <c:v>42071</c:v>
                </c:pt>
                <c:pt idx="2051">
                  <c:v>42071</c:v>
                </c:pt>
                <c:pt idx="2052">
                  <c:v>42071</c:v>
                </c:pt>
                <c:pt idx="2053">
                  <c:v>42071</c:v>
                </c:pt>
                <c:pt idx="2054">
                  <c:v>42071</c:v>
                </c:pt>
                <c:pt idx="2055">
                  <c:v>42071</c:v>
                </c:pt>
                <c:pt idx="2056">
                  <c:v>42078</c:v>
                </c:pt>
                <c:pt idx="2057">
                  <c:v>42078</c:v>
                </c:pt>
                <c:pt idx="2058">
                  <c:v>42078</c:v>
                </c:pt>
                <c:pt idx="2059">
                  <c:v>42078</c:v>
                </c:pt>
                <c:pt idx="2060">
                  <c:v>42078</c:v>
                </c:pt>
                <c:pt idx="2061">
                  <c:v>42078</c:v>
                </c:pt>
                <c:pt idx="2062">
                  <c:v>42078</c:v>
                </c:pt>
                <c:pt idx="2063">
                  <c:v>42078</c:v>
                </c:pt>
                <c:pt idx="2064">
                  <c:v>42078</c:v>
                </c:pt>
                <c:pt idx="2065">
                  <c:v>42085</c:v>
                </c:pt>
                <c:pt idx="2066">
                  <c:v>42085</c:v>
                </c:pt>
                <c:pt idx="2067">
                  <c:v>42085</c:v>
                </c:pt>
                <c:pt idx="2068">
                  <c:v>42085</c:v>
                </c:pt>
                <c:pt idx="2069">
                  <c:v>42085</c:v>
                </c:pt>
                <c:pt idx="2070">
                  <c:v>42085</c:v>
                </c:pt>
                <c:pt idx="2071">
                  <c:v>42085</c:v>
                </c:pt>
                <c:pt idx="2072">
                  <c:v>42085</c:v>
                </c:pt>
                <c:pt idx="2073">
                  <c:v>42085</c:v>
                </c:pt>
                <c:pt idx="2074">
                  <c:v>42085</c:v>
                </c:pt>
                <c:pt idx="2075">
                  <c:v>42085</c:v>
                </c:pt>
                <c:pt idx="2076">
                  <c:v>42085</c:v>
                </c:pt>
                <c:pt idx="2077">
                  <c:v>42092</c:v>
                </c:pt>
                <c:pt idx="2078">
                  <c:v>42092</c:v>
                </c:pt>
                <c:pt idx="2079">
                  <c:v>42092</c:v>
                </c:pt>
                <c:pt idx="2080">
                  <c:v>42092</c:v>
                </c:pt>
                <c:pt idx="2081">
                  <c:v>42092</c:v>
                </c:pt>
                <c:pt idx="2082">
                  <c:v>42092</c:v>
                </c:pt>
                <c:pt idx="2083">
                  <c:v>42092</c:v>
                </c:pt>
                <c:pt idx="2084">
                  <c:v>42092</c:v>
                </c:pt>
                <c:pt idx="2085">
                  <c:v>42092</c:v>
                </c:pt>
                <c:pt idx="2086">
                  <c:v>42092</c:v>
                </c:pt>
                <c:pt idx="2087">
                  <c:v>42092</c:v>
                </c:pt>
                <c:pt idx="2088">
                  <c:v>42092</c:v>
                </c:pt>
                <c:pt idx="2089">
                  <c:v>42092</c:v>
                </c:pt>
                <c:pt idx="2090">
                  <c:v>42092</c:v>
                </c:pt>
                <c:pt idx="2091">
                  <c:v>42092</c:v>
                </c:pt>
                <c:pt idx="2092">
                  <c:v>42092</c:v>
                </c:pt>
                <c:pt idx="2093">
                  <c:v>42092</c:v>
                </c:pt>
                <c:pt idx="2094">
                  <c:v>42092</c:v>
                </c:pt>
                <c:pt idx="2095">
                  <c:v>42092</c:v>
                </c:pt>
                <c:pt idx="2096">
                  <c:v>42092</c:v>
                </c:pt>
                <c:pt idx="2097">
                  <c:v>42099</c:v>
                </c:pt>
                <c:pt idx="2098">
                  <c:v>42099</c:v>
                </c:pt>
                <c:pt idx="2099">
                  <c:v>42099</c:v>
                </c:pt>
                <c:pt idx="2100">
                  <c:v>42099</c:v>
                </c:pt>
                <c:pt idx="2101">
                  <c:v>42099</c:v>
                </c:pt>
                <c:pt idx="2102">
                  <c:v>42099</c:v>
                </c:pt>
                <c:pt idx="2103">
                  <c:v>42099</c:v>
                </c:pt>
                <c:pt idx="2104">
                  <c:v>42099</c:v>
                </c:pt>
                <c:pt idx="2105">
                  <c:v>42099</c:v>
                </c:pt>
                <c:pt idx="2106">
                  <c:v>42099</c:v>
                </c:pt>
                <c:pt idx="2107">
                  <c:v>42106</c:v>
                </c:pt>
                <c:pt idx="2108">
                  <c:v>42106</c:v>
                </c:pt>
                <c:pt idx="2109">
                  <c:v>42106</c:v>
                </c:pt>
                <c:pt idx="2110">
                  <c:v>42106</c:v>
                </c:pt>
                <c:pt idx="2111">
                  <c:v>42106</c:v>
                </c:pt>
                <c:pt idx="2112">
                  <c:v>42106</c:v>
                </c:pt>
                <c:pt idx="2113">
                  <c:v>42106</c:v>
                </c:pt>
                <c:pt idx="2114">
                  <c:v>42106</c:v>
                </c:pt>
                <c:pt idx="2115">
                  <c:v>42106</c:v>
                </c:pt>
                <c:pt idx="2116">
                  <c:v>42106</c:v>
                </c:pt>
                <c:pt idx="2117">
                  <c:v>42106</c:v>
                </c:pt>
                <c:pt idx="2118">
                  <c:v>42113</c:v>
                </c:pt>
                <c:pt idx="2119">
                  <c:v>42113</c:v>
                </c:pt>
                <c:pt idx="2120">
                  <c:v>42113</c:v>
                </c:pt>
                <c:pt idx="2121">
                  <c:v>42113</c:v>
                </c:pt>
                <c:pt idx="2122">
                  <c:v>42113</c:v>
                </c:pt>
                <c:pt idx="2123">
                  <c:v>42113</c:v>
                </c:pt>
                <c:pt idx="2124">
                  <c:v>42113</c:v>
                </c:pt>
                <c:pt idx="2125">
                  <c:v>42113</c:v>
                </c:pt>
                <c:pt idx="2126">
                  <c:v>42113</c:v>
                </c:pt>
                <c:pt idx="2127">
                  <c:v>42113</c:v>
                </c:pt>
                <c:pt idx="2128">
                  <c:v>42113</c:v>
                </c:pt>
                <c:pt idx="2129">
                  <c:v>42113</c:v>
                </c:pt>
                <c:pt idx="2130">
                  <c:v>42113</c:v>
                </c:pt>
                <c:pt idx="2131">
                  <c:v>42113</c:v>
                </c:pt>
                <c:pt idx="2132">
                  <c:v>42113</c:v>
                </c:pt>
                <c:pt idx="2133">
                  <c:v>42113</c:v>
                </c:pt>
                <c:pt idx="2134">
                  <c:v>42113</c:v>
                </c:pt>
                <c:pt idx="2135">
                  <c:v>42113</c:v>
                </c:pt>
                <c:pt idx="2136">
                  <c:v>42120</c:v>
                </c:pt>
                <c:pt idx="2137">
                  <c:v>42120</c:v>
                </c:pt>
                <c:pt idx="2138">
                  <c:v>42120</c:v>
                </c:pt>
                <c:pt idx="2139">
                  <c:v>42120</c:v>
                </c:pt>
                <c:pt idx="2140">
                  <c:v>42120</c:v>
                </c:pt>
                <c:pt idx="2141">
                  <c:v>42120</c:v>
                </c:pt>
                <c:pt idx="2142">
                  <c:v>42120</c:v>
                </c:pt>
                <c:pt idx="2143">
                  <c:v>42120</c:v>
                </c:pt>
                <c:pt idx="2144">
                  <c:v>42120</c:v>
                </c:pt>
                <c:pt idx="2145">
                  <c:v>42120</c:v>
                </c:pt>
                <c:pt idx="2146">
                  <c:v>42120</c:v>
                </c:pt>
                <c:pt idx="2147">
                  <c:v>42120</c:v>
                </c:pt>
                <c:pt idx="2148">
                  <c:v>42120</c:v>
                </c:pt>
                <c:pt idx="2149">
                  <c:v>42120</c:v>
                </c:pt>
                <c:pt idx="2150">
                  <c:v>42127</c:v>
                </c:pt>
                <c:pt idx="2151">
                  <c:v>42127</c:v>
                </c:pt>
                <c:pt idx="2152">
                  <c:v>42127</c:v>
                </c:pt>
                <c:pt idx="2153">
                  <c:v>42127</c:v>
                </c:pt>
                <c:pt idx="2154">
                  <c:v>42127</c:v>
                </c:pt>
                <c:pt idx="2155">
                  <c:v>42127</c:v>
                </c:pt>
                <c:pt idx="2156">
                  <c:v>42127</c:v>
                </c:pt>
                <c:pt idx="2157">
                  <c:v>42127</c:v>
                </c:pt>
                <c:pt idx="2158">
                  <c:v>42127</c:v>
                </c:pt>
                <c:pt idx="2159">
                  <c:v>42127</c:v>
                </c:pt>
                <c:pt idx="2160">
                  <c:v>42127</c:v>
                </c:pt>
                <c:pt idx="2161">
                  <c:v>42127</c:v>
                </c:pt>
                <c:pt idx="2162">
                  <c:v>42127</c:v>
                </c:pt>
                <c:pt idx="2163">
                  <c:v>42134</c:v>
                </c:pt>
                <c:pt idx="2164">
                  <c:v>42134</c:v>
                </c:pt>
                <c:pt idx="2165">
                  <c:v>42134</c:v>
                </c:pt>
                <c:pt idx="2166">
                  <c:v>42134</c:v>
                </c:pt>
                <c:pt idx="2167">
                  <c:v>42134</c:v>
                </c:pt>
                <c:pt idx="2168">
                  <c:v>42134</c:v>
                </c:pt>
                <c:pt idx="2169">
                  <c:v>42134</c:v>
                </c:pt>
                <c:pt idx="2170">
                  <c:v>42134</c:v>
                </c:pt>
                <c:pt idx="2171">
                  <c:v>42134</c:v>
                </c:pt>
                <c:pt idx="2172">
                  <c:v>42134</c:v>
                </c:pt>
                <c:pt idx="2173">
                  <c:v>42134</c:v>
                </c:pt>
                <c:pt idx="2174">
                  <c:v>42141</c:v>
                </c:pt>
                <c:pt idx="2175">
                  <c:v>42141</c:v>
                </c:pt>
                <c:pt idx="2176">
                  <c:v>42141</c:v>
                </c:pt>
                <c:pt idx="2177">
                  <c:v>42141</c:v>
                </c:pt>
                <c:pt idx="2178">
                  <c:v>42141</c:v>
                </c:pt>
                <c:pt idx="2179">
                  <c:v>42141</c:v>
                </c:pt>
                <c:pt idx="2180">
                  <c:v>42141</c:v>
                </c:pt>
                <c:pt idx="2181">
                  <c:v>42141</c:v>
                </c:pt>
                <c:pt idx="2182">
                  <c:v>42141</c:v>
                </c:pt>
                <c:pt idx="2183">
                  <c:v>42141</c:v>
                </c:pt>
                <c:pt idx="2184">
                  <c:v>42141</c:v>
                </c:pt>
                <c:pt idx="2185">
                  <c:v>42141</c:v>
                </c:pt>
                <c:pt idx="2186">
                  <c:v>42141</c:v>
                </c:pt>
                <c:pt idx="2187">
                  <c:v>42141</c:v>
                </c:pt>
                <c:pt idx="2188">
                  <c:v>42141</c:v>
                </c:pt>
                <c:pt idx="2189">
                  <c:v>42148</c:v>
                </c:pt>
                <c:pt idx="2190">
                  <c:v>42148</c:v>
                </c:pt>
                <c:pt idx="2191">
                  <c:v>42148</c:v>
                </c:pt>
                <c:pt idx="2192">
                  <c:v>42148</c:v>
                </c:pt>
                <c:pt idx="2193">
                  <c:v>42148</c:v>
                </c:pt>
                <c:pt idx="2194">
                  <c:v>42148</c:v>
                </c:pt>
                <c:pt idx="2195">
                  <c:v>42148</c:v>
                </c:pt>
                <c:pt idx="2196">
                  <c:v>42148</c:v>
                </c:pt>
                <c:pt idx="2197">
                  <c:v>42148</c:v>
                </c:pt>
                <c:pt idx="2198">
                  <c:v>42148</c:v>
                </c:pt>
                <c:pt idx="2199">
                  <c:v>42148</c:v>
                </c:pt>
                <c:pt idx="2200">
                  <c:v>42148</c:v>
                </c:pt>
                <c:pt idx="2201">
                  <c:v>42148</c:v>
                </c:pt>
                <c:pt idx="2202">
                  <c:v>42148</c:v>
                </c:pt>
                <c:pt idx="2203">
                  <c:v>42148</c:v>
                </c:pt>
                <c:pt idx="2204">
                  <c:v>42155</c:v>
                </c:pt>
                <c:pt idx="2205">
                  <c:v>42155</c:v>
                </c:pt>
                <c:pt idx="2206">
                  <c:v>42155</c:v>
                </c:pt>
                <c:pt idx="2207">
                  <c:v>42155</c:v>
                </c:pt>
                <c:pt idx="2208">
                  <c:v>42155</c:v>
                </c:pt>
                <c:pt idx="2209">
                  <c:v>42155</c:v>
                </c:pt>
                <c:pt idx="2210">
                  <c:v>42155</c:v>
                </c:pt>
                <c:pt idx="2211">
                  <c:v>42155</c:v>
                </c:pt>
                <c:pt idx="2212">
                  <c:v>42155</c:v>
                </c:pt>
                <c:pt idx="2213">
                  <c:v>42155</c:v>
                </c:pt>
                <c:pt idx="2214">
                  <c:v>42155</c:v>
                </c:pt>
                <c:pt idx="2215">
                  <c:v>42162</c:v>
                </c:pt>
                <c:pt idx="2216">
                  <c:v>42162</c:v>
                </c:pt>
                <c:pt idx="2217">
                  <c:v>42162</c:v>
                </c:pt>
                <c:pt idx="2218">
                  <c:v>42162</c:v>
                </c:pt>
                <c:pt idx="2219">
                  <c:v>42162</c:v>
                </c:pt>
                <c:pt idx="2220">
                  <c:v>42162</c:v>
                </c:pt>
                <c:pt idx="2221">
                  <c:v>42162</c:v>
                </c:pt>
                <c:pt idx="2222">
                  <c:v>42162</c:v>
                </c:pt>
                <c:pt idx="2223">
                  <c:v>42162</c:v>
                </c:pt>
                <c:pt idx="2224">
                  <c:v>42162</c:v>
                </c:pt>
                <c:pt idx="2225">
                  <c:v>42162</c:v>
                </c:pt>
                <c:pt idx="2226">
                  <c:v>42162</c:v>
                </c:pt>
                <c:pt idx="2227">
                  <c:v>42169</c:v>
                </c:pt>
                <c:pt idx="2228">
                  <c:v>42169</c:v>
                </c:pt>
                <c:pt idx="2229">
                  <c:v>42169</c:v>
                </c:pt>
                <c:pt idx="2230">
                  <c:v>42169</c:v>
                </c:pt>
                <c:pt idx="2231">
                  <c:v>42169</c:v>
                </c:pt>
                <c:pt idx="2232">
                  <c:v>42169</c:v>
                </c:pt>
                <c:pt idx="2233">
                  <c:v>42169</c:v>
                </c:pt>
                <c:pt idx="2234">
                  <c:v>42169</c:v>
                </c:pt>
                <c:pt idx="2235">
                  <c:v>42169</c:v>
                </c:pt>
                <c:pt idx="2236">
                  <c:v>42169</c:v>
                </c:pt>
                <c:pt idx="2237">
                  <c:v>42176</c:v>
                </c:pt>
                <c:pt idx="2238">
                  <c:v>42176</c:v>
                </c:pt>
                <c:pt idx="2239">
                  <c:v>42176</c:v>
                </c:pt>
                <c:pt idx="2240">
                  <c:v>42176</c:v>
                </c:pt>
                <c:pt idx="2241">
                  <c:v>42176</c:v>
                </c:pt>
                <c:pt idx="2242">
                  <c:v>42176</c:v>
                </c:pt>
                <c:pt idx="2243">
                  <c:v>42176</c:v>
                </c:pt>
                <c:pt idx="2244">
                  <c:v>42176</c:v>
                </c:pt>
                <c:pt idx="2245">
                  <c:v>42183</c:v>
                </c:pt>
                <c:pt idx="2246">
                  <c:v>42183</c:v>
                </c:pt>
                <c:pt idx="2247">
                  <c:v>42183</c:v>
                </c:pt>
                <c:pt idx="2248">
                  <c:v>42183</c:v>
                </c:pt>
                <c:pt idx="2249">
                  <c:v>42183</c:v>
                </c:pt>
                <c:pt idx="2250">
                  <c:v>42183</c:v>
                </c:pt>
                <c:pt idx="2251">
                  <c:v>42183</c:v>
                </c:pt>
                <c:pt idx="2252">
                  <c:v>42183</c:v>
                </c:pt>
                <c:pt idx="2253">
                  <c:v>42183</c:v>
                </c:pt>
                <c:pt idx="2254">
                  <c:v>42190</c:v>
                </c:pt>
                <c:pt idx="2255">
                  <c:v>42190</c:v>
                </c:pt>
                <c:pt idx="2256">
                  <c:v>42190</c:v>
                </c:pt>
                <c:pt idx="2257">
                  <c:v>42190</c:v>
                </c:pt>
                <c:pt idx="2258">
                  <c:v>42190</c:v>
                </c:pt>
                <c:pt idx="2259">
                  <c:v>42190</c:v>
                </c:pt>
                <c:pt idx="2260">
                  <c:v>42190</c:v>
                </c:pt>
                <c:pt idx="2261">
                  <c:v>42190</c:v>
                </c:pt>
                <c:pt idx="2262">
                  <c:v>42190</c:v>
                </c:pt>
                <c:pt idx="2263">
                  <c:v>42190</c:v>
                </c:pt>
                <c:pt idx="2264">
                  <c:v>42190</c:v>
                </c:pt>
                <c:pt idx="2265">
                  <c:v>42190</c:v>
                </c:pt>
                <c:pt idx="2266">
                  <c:v>42190</c:v>
                </c:pt>
                <c:pt idx="2267">
                  <c:v>42190</c:v>
                </c:pt>
                <c:pt idx="2268">
                  <c:v>42197</c:v>
                </c:pt>
                <c:pt idx="2269">
                  <c:v>42197</c:v>
                </c:pt>
                <c:pt idx="2270">
                  <c:v>42197</c:v>
                </c:pt>
                <c:pt idx="2271">
                  <c:v>42197</c:v>
                </c:pt>
                <c:pt idx="2272">
                  <c:v>42197</c:v>
                </c:pt>
                <c:pt idx="2273">
                  <c:v>42197</c:v>
                </c:pt>
                <c:pt idx="2274">
                  <c:v>42197</c:v>
                </c:pt>
                <c:pt idx="2275">
                  <c:v>42197</c:v>
                </c:pt>
                <c:pt idx="2276">
                  <c:v>42197</c:v>
                </c:pt>
                <c:pt idx="2277">
                  <c:v>42197</c:v>
                </c:pt>
                <c:pt idx="2278">
                  <c:v>42197</c:v>
                </c:pt>
                <c:pt idx="2279">
                  <c:v>42197</c:v>
                </c:pt>
                <c:pt idx="2280">
                  <c:v>42197</c:v>
                </c:pt>
                <c:pt idx="2281">
                  <c:v>42197</c:v>
                </c:pt>
                <c:pt idx="2282">
                  <c:v>42197</c:v>
                </c:pt>
                <c:pt idx="2283">
                  <c:v>42197</c:v>
                </c:pt>
                <c:pt idx="2284">
                  <c:v>42197</c:v>
                </c:pt>
                <c:pt idx="2285">
                  <c:v>42197</c:v>
                </c:pt>
                <c:pt idx="2286">
                  <c:v>42197</c:v>
                </c:pt>
                <c:pt idx="2287">
                  <c:v>42204</c:v>
                </c:pt>
                <c:pt idx="2288">
                  <c:v>42204</c:v>
                </c:pt>
                <c:pt idx="2289">
                  <c:v>42204</c:v>
                </c:pt>
                <c:pt idx="2290">
                  <c:v>42204</c:v>
                </c:pt>
                <c:pt idx="2291">
                  <c:v>42204</c:v>
                </c:pt>
                <c:pt idx="2292">
                  <c:v>42204</c:v>
                </c:pt>
                <c:pt idx="2293">
                  <c:v>42204</c:v>
                </c:pt>
                <c:pt idx="2294">
                  <c:v>42204</c:v>
                </c:pt>
                <c:pt idx="2295">
                  <c:v>42204</c:v>
                </c:pt>
                <c:pt idx="2296">
                  <c:v>42204</c:v>
                </c:pt>
                <c:pt idx="2297">
                  <c:v>42204</c:v>
                </c:pt>
                <c:pt idx="2298">
                  <c:v>42204</c:v>
                </c:pt>
                <c:pt idx="2299">
                  <c:v>42204</c:v>
                </c:pt>
                <c:pt idx="2300">
                  <c:v>42204</c:v>
                </c:pt>
                <c:pt idx="2301">
                  <c:v>42204</c:v>
                </c:pt>
                <c:pt idx="2302">
                  <c:v>42204</c:v>
                </c:pt>
                <c:pt idx="2303">
                  <c:v>42204</c:v>
                </c:pt>
                <c:pt idx="2304">
                  <c:v>42204</c:v>
                </c:pt>
                <c:pt idx="2305">
                  <c:v>42204</c:v>
                </c:pt>
                <c:pt idx="2306">
                  <c:v>42204</c:v>
                </c:pt>
                <c:pt idx="2307">
                  <c:v>42211</c:v>
                </c:pt>
                <c:pt idx="2308">
                  <c:v>42211</c:v>
                </c:pt>
                <c:pt idx="2309">
                  <c:v>42211</c:v>
                </c:pt>
                <c:pt idx="2310">
                  <c:v>42211</c:v>
                </c:pt>
                <c:pt idx="2311">
                  <c:v>42211</c:v>
                </c:pt>
                <c:pt idx="2312">
                  <c:v>42211</c:v>
                </c:pt>
                <c:pt idx="2313">
                  <c:v>42211</c:v>
                </c:pt>
                <c:pt idx="2314">
                  <c:v>42211</c:v>
                </c:pt>
                <c:pt idx="2315">
                  <c:v>42211</c:v>
                </c:pt>
                <c:pt idx="2316">
                  <c:v>42211</c:v>
                </c:pt>
                <c:pt idx="2317">
                  <c:v>42211</c:v>
                </c:pt>
                <c:pt idx="2318">
                  <c:v>42211</c:v>
                </c:pt>
                <c:pt idx="2319">
                  <c:v>42211</c:v>
                </c:pt>
                <c:pt idx="2320">
                  <c:v>42211</c:v>
                </c:pt>
                <c:pt idx="2321">
                  <c:v>42211</c:v>
                </c:pt>
                <c:pt idx="2322">
                  <c:v>42211</c:v>
                </c:pt>
                <c:pt idx="2323">
                  <c:v>42218</c:v>
                </c:pt>
                <c:pt idx="2324">
                  <c:v>42218</c:v>
                </c:pt>
                <c:pt idx="2325">
                  <c:v>42218</c:v>
                </c:pt>
                <c:pt idx="2326">
                  <c:v>42218</c:v>
                </c:pt>
                <c:pt idx="2327">
                  <c:v>42218</c:v>
                </c:pt>
                <c:pt idx="2328">
                  <c:v>42218</c:v>
                </c:pt>
                <c:pt idx="2329">
                  <c:v>42218</c:v>
                </c:pt>
                <c:pt idx="2330">
                  <c:v>42218</c:v>
                </c:pt>
                <c:pt idx="2331">
                  <c:v>42218</c:v>
                </c:pt>
                <c:pt idx="2332">
                  <c:v>42218</c:v>
                </c:pt>
                <c:pt idx="2333">
                  <c:v>42218</c:v>
                </c:pt>
                <c:pt idx="2334">
                  <c:v>42218</c:v>
                </c:pt>
                <c:pt idx="2335">
                  <c:v>42218</c:v>
                </c:pt>
                <c:pt idx="2336">
                  <c:v>42218</c:v>
                </c:pt>
                <c:pt idx="2337">
                  <c:v>42218</c:v>
                </c:pt>
                <c:pt idx="2338">
                  <c:v>42218</c:v>
                </c:pt>
                <c:pt idx="2339">
                  <c:v>42218</c:v>
                </c:pt>
                <c:pt idx="2340">
                  <c:v>42218</c:v>
                </c:pt>
                <c:pt idx="2341">
                  <c:v>42225</c:v>
                </c:pt>
                <c:pt idx="2342">
                  <c:v>42225</c:v>
                </c:pt>
                <c:pt idx="2343">
                  <c:v>42225</c:v>
                </c:pt>
                <c:pt idx="2344">
                  <c:v>42225</c:v>
                </c:pt>
                <c:pt idx="2345">
                  <c:v>42225</c:v>
                </c:pt>
                <c:pt idx="2346">
                  <c:v>42225</c:v>
                </c:pt>
                <c:pt idx="2347">
                  <c:v>42225</c:v>
                </c:pt>
                <c:pt idx="2348">
                  <c:v>42225</c:v>
                </c:pt>
                <c:pt idx="2349">
                  <c:v>42225</c:v>
                </c:pt>
                <c:pt idx="2350">
                  <c:v>42225</c:v>
                </c:pt>
                <c:pt idx="2351">
                  <c:v>42225</c:v>
                </c:pt>
                <c:pt idx="2352">
                  <c:v>42225</c:v>
                </c:pt>
                <c:pt idx="2353">
                  <c:v>42225</c:v>
                </c:pt>
                <c:pt idx="2354">
                  <c:v>42225</c:v>
                </c:pt>
                <c:pt idx="2355">
                  <c:v>42225</c:v>
                </c:pt>
                <c:pt idx="2356">
                  <c:v>42232</c:v>
                </c:pt>
                <c:pt idx="2357">
                  <c:v>42232</c:v>
                </c:pt>
                <c:pt idx="2358">
                  <c:v>42232</c:v>
                </c:pt>
                <c:pt idx="2359">
                  <c:v>42232</c:v>
                </c:pt>
                <c:pt idx="2360">
                  <c:v>42232</c:v>
                </c:pt>
                <c:pt idx="2361">
                  <c:v>42232</c:v>
                </c:pt>
                <c:pt idx="2362">
                  <c:v>42232</c:v>
                </c:pt>
                <c:pt idx="2363">
                  <c:v>42232</c:v>
                </c:pt>
                <c:pt idx="2364">
                  <c:v>42232</c:v>
                </c:pt>
                <c:pt idx="2365">
                  <c:v>42232</c:v>
                </c:pt>
                <c:pt idx="2366">
                  <c:v>42232</c:v>
                </c:pt>
                <c:pt idx="2367">
                  <c:v>42232</c:v>
                </c:pt>
                <c:pt idx="2368">
                  <c:v>42232</c:v>
                </c:pt>
                <c:pt idx="2369">
                  <c:v>42232</c:v>
                </c:pt>
                <c:pt idx="2370">
                  <c:v>42239</c:v>
                </c:pt>
                <c:pt idx="2371">
                  <c:v>42239</c:v>
                </c:pt>
                <c:pt idx="2372">
                  <c:v>42239</c:v>
                </c:pt>
                <c:pt idx="2373">
                  <c:v>42239</c:v>
                </c:pt>
                <c:pt idx="2374">
                  <c:v>42239</c:v>
                </c:pt>
                <c:pt idx="2375">
                  <c:v>42239</c:v>
                </c:pt>
                <c:pt idx="2376">
                  <c:v>42239</c:v>
                </c:pt>
                <c:pt idx="2377">
                  <c:v>42239</c:v>
                </c:pt>
                <c:pt idx="2378">
                  <c:v>42239</c:v>
                </c:pt>
                <c:pt idx="2379">
                  <c:v>42246</c:v>
                </c:pt>
                <c:pt idx="2380">
                  <c:v>42246</c:v>
                </c:pt>
                <c:pt idx="2381">
                  <c:v>42246</c:v>
                </c:pt>
                <c:pt idx="2382">
                  <c:v>42246</c:v>
                </c:pt>
                <c:pt idx="2383">
                  <c:v>42246</c:v>
                </c:pt>
                <c:pt idx="2384">
                  <c:v>42246</c:v>
                </c:pt>
                <c:pt idx="2385">
                  <c:v>42246</c:v>
                </c:pt>
                <c:pt idx="2386">
                  <c:v>42246</c:v>
                </c:pt>
                <c:pt idx="2387">
                  <c:v>42246</c:v>
                </c:pt>
                <c:pt idx="2388">
                  <c:v>42246</c:v>
                </c:pt>
                <c:pt idx="2389">
                  <c:v>42246</c:v>
                </c:pt>
                <c:pt idx="2390">
                  <c:v>42246</c:v>
                </c:pt>
                <c:pt idx="2391">
                  <c:v>42246</c:v>
                </c:pt>
                <c:pt idx="2392">
                  <c:v>42253</c:v>
                </c:pt>
                <c:pt idx="2393">
                  <c:v>42253</c:v>
                </c:pt>
                <c:pt idx="2394">
                  <c:v>42253</c:v>
                </c:pt>
                <c:pt idx="2395">
                  <c:v>42253</c:v>
                </c:pt>
                <c:pt idx="2396">
                  <c:v>42253</c:v>
                </c:pt>
                <c:pt idx="2397">
                  <c:v>42253</c:v>
                </c:pt>
                <c:pt idx="2398">
                  <c:v>42253</c:v>
                </c:pt>
                <c:pt idx="2399">
                  <c:v>42253</c:v>
                </c:pt>
                <c:pt idx="2400">
                  <c:v>42253</c:v>
                </c:pt>
                <c:pt idx="2401">
                  <c:v>42253</c:v>
                </c:pt>
                <c:pt idx="2402">
                  <c:v>42253</c:v>
                </c:pt>
                <c:pt idx="2403">
                  <c:v>42253</c:v>
                </c:pt>
                <c:pt idx="2404">
                  <c:v>42253</c:v>
                </c:pt>
                <c:pt idx="2405">
                  <c:v>42253</c:v>
                </c:pt>
                <c:pt idx="2406">
                  <c:v>42253</c:v>
                </c:pt>
                <c:pt idx="2407">
                  <c:v>42253</c:v>
                </c:pt>
                <c:pt idx="2408">
                  <c:v>42260</c:v>
                </c:pt>
                <c:pt idx="2409">
                  <c:v>42260</c:v>
                </c:pt>
                <c:pt idx="2410">
                  <c:v>42260</c:v>
                </c:pt>
                <c:pt idx="2411">
                  <c:v>42260</c:v>
                </c:pt>
                <c:pt idx="2412">
                  <c:v>42260</c:v>
                </c:pt>
                <c:pt idx="2413">
                  <c:v>42260</c:v>
                </c:pt>
                <c:pt idx="2414">
                  <c:v>42260</c:v>
                </c:pt>
                <c:pt idx="2415">
                  <c:v>42260</c:v>
                </c:pt>
                <c:pt idx="2416">
                  <c:v>42260</c:v>
                </c:pt>
                <c:pt idx="2417">
                  <c:v>42260</c:v>
                </c:pt>
                <c:pt idx="2418">
                  <c:v>42260</c:v>
                </c:pt>
                <c:pt idx="2419">
                  <c:v>42260</c:v>
                </c:pt>
                <c:pt idx="2420">
                  <c:v>42260</c:v>
                </c:pt>
                <c:pt idx="2421">
                  <c:v>42260</c:v>
                </c:pt>
                <c:pt idx="2422">
                  <c:v>42260</c:v>
                </c:pt>
                <c:pt idx="2423">
                  <c:v>42260</c:v>
                </c:pt>
                <c:pt idx="2424">
                  <c:v>42260</c:v>
                </c:pt>
                <c:pt idx="2425">
                  <c:v>42260</c:v>
                </c:pt>
                <c:pt idx="2426">
                  <c:v>42260</c:v>
                </c:pt>
                <c:pt idx="2427">
                  <c:v>42260</c:v>
                </c:pt>
                <c:pt idx="2428">
                  <c:v>42260</c:v>
                </c:pt>
                <c:pt idx="2429">
                  <c:v>42260</c:v>
                </c:pt>
                <c:pt idx="2430">
                  <c:v>42260</c:v>
                </c:pt>
                <c:pt idx="2431">
                  <c:v>42267</c:v>
                </c:pt>
                <c:pt idx="2432">
                  <c:v>42267</c:v>
                </c:pt>
                <c:pt idx="2433">
                  <c:v>42267</c:v>
                </c:pt>
                <c:pt idx="2434">
                  <c:v>42267</c:v>
                </c:pt>
                <c:pt idx="2435">
                  <c:v>42267</c:v>
                </c:pt>
                <c:pt idx="2436">
                  <c:v>42267</c:v>
                </c:pt>
                <c:pt idx="2437">
                  <c:v>42267</c:v>
                </c:pt>
                <c:pt idx="2438">
                  <c:v>42267</c:v>
                </c:pt>
                <c:pt idx="2439">
                  <c:v>42267</c:v>
                </c:pt>
                <c:pt idx="2440">
                  <c:v>42267</c:v>
                </c:pt>
                <c:pt idx="2441">
                  <c:v>42267</c:v>
                </c:pt>
                <c:pt idx="2442">
                  <c:v>42267</c:v>
                </c:pt>
                <c:pt idx="2443">
                  <c:v>42267</c:v>
                </c:pt>
                <c:pt idx="2444">
                  <c:v>42267</c:v>
                </c:pt>
                <c:pt idx="2445">
                  <c:v>42267</c:v>
                </c:pt>
                <c:pt idx="2446">
                  <c:v>42274</c:v>
                </c:pt>
                <c:pt idx="2447">
                  <c:v>42274</c:v>
                </c:pt>
                <c:pt idx="2448">
                  <c:v>42274</c:v>
                </c:pt>
                <c:pt idx="2449">
                  <c:v>42274</c:v>
                </c:pt>
                <c:pt idx="2450">
                  <c:v>42274</c:v>
                </c:pt>
                <c:pt idx="2451">
                  <c:v>42274</c:v>
                </c:pt>
                <c:pt idx="2452">
                  <c:v>42274</c:v>
                </c:pt>
                <c:pt idx="2453">
                  <c:v>42274</c:v>
                </c:pt>
                <c:pt idx="2454">
                  <c:v>42274</c:v>
                </c:pt>
                <c:pt idx="2455">
                  <c:v>42274</c:v>
                </c:pt>
                <c:pt idx="2456">
                  <c:v>42274</c:v>
                </c:pt>
                <c:pt idx="2457">
                  <c:v>42274</c:v>
                </c:pt>
                <c:pt idx="2458">
                  <c:v>42274</c:v>
                </c:pt>
                <c:pt idx="2459">
                  <c:v>42281</c:v>
                </c:pt>
                <c:pt idx="2460">
                  <c:v>42281</c:v>
                </c:pt>
                <c:pt idx="2461">
                  <c:v>42281</c:v>
                </c:pt>
                <c:pt idx="2462">
                  <c:v>42281</c:v>
                </c:pt>
                <c:pt idx="2463">
                  <c:v>42281</c:v>
                </c:pt>
                <c:pt idx="2464">
                  <c:v>42281</c:v>
                </c:pt>
                <c:pt idx="2465">
                  <c:v>42281</c:v>
                </c:pt>
                <c:pt idx="2466">
                  <c:v>42281</c:v>
                </c:pt>
                <c:pt idx="2467">
                  <c:v>42281</c:v>
                </c:pt>
                <c:pt idx="2468">
                  <c:v>42281</c:v>
                </c:pt>
                <c:pt idx="2469">
                  <c:v>42281</c:v>
                </c:pt>
                <c:pt idx="2470">
                  <c:v>42281</c:v>
                </c:pt>
                <c:pt idx="2471">
                  <c:v>42288</c:v>
                </c:pt>
                <c:pt idx="2472">
                  <c:v>42288</c:v>
                </c:pt>
                <c:pt idx="2473">
                  <c:v>42288</c:v>
                </c:pt>
                <c:pt idx="2474">
                  <c:v>42288</c:v>
                </c:pt>
                <c:pt idx="2475">
                  <c:v>42288</c:v>
                </c:pt>
                <c:pt idx="2476">
                  <c:v>42288</c:v>
                </c:pt>
                <c:pt idx="2477">
                  <c:v>42288</c:v>
                </c:pt>
                <c:pt idx="2478">
                  <c:v>42288</c:v>
                </c:pt>
                <c:pt idx="2479">
                  <c:v>42288</c:v>
                </c:pt>
                <c:pt idx="2480">
                  <c:v>42288</c:v>
                </c:pt>
                <c:pt idx="2481">
                  <c:v>42288</c:v>
                </c:pt>
                <c:pt idx="2482">
                  <c:v>42288</c:v>
                </c:pt>
                <c:pt idx="2483">
                  <c:v>42288</c:v>
                </c:pt>
                <c:pt idx="2484">
                  <c:v>42288</c:v>
                </c:pt>
                <c:pt idx="2485">
                  <c:v>42288</c:v>
                </c:pt>
                <c:pt idx="2486">
                  <c:v>42288</c:v>
                </c:pt>
                <c:pt idx="2487">
                  <c:v>42295</c:v>
                </c:pt>
                <c:pt idx="2488">
                  <c:v>42295</c:v>
                </c:pt>
                <c:pt idx="2489">
                  <c:v>42295</c:v>
                </c:pt>
                <c:pt idx="2490">
                  <c:v>42295</c:v>
                </c:pt>
                <c:pt idx="2491">
                  <c:v>42295</c:v>
                </c:pt>
                <c:pt idx="2492">
                  <c:v>42295</c:v>
                </c:pt>
                <c:pt idx="2493">
                  <c:v>42295</c:v>
                </c:pt>
                <c:pt idx="2494">
                  <c:v>42295</c:v>
                </c:pt>
                <c:pt idx="2495">
                  <c:v>42295</c:v>
                </c:pt>
                <c:pt idx="2496">
                  <c:v>42295</c:v>
                </c:pt>
                <c:pt idx="2497">
                  <c:v>42295</c:v>
                </c:pt>
                <c:pt idx="2498">
                  <c:v>42302</c:v>
                </c:pt>
                <c:pt idx="2499">
                  <c:v>42302</c:v>
                </c:pt>
                <c:pt idx="2500">
                  <c:v>42302</c:v>
                </c:pt>
                <c:pt idx="2501">
                  <c:v>42302</c:v>
                </c:pt>
                <c:pt idx="2502">
                  <c:v>42302</c:v>
                </c:pt>
                <c:pt idx="2503">
                  <c:v>42302</c:v>
                </c:pt>
                <c:pt idx="2504">
                  <c:v>42302</c:v>
                </c:pt>
                <c:pt idx="2505">
                  <c:v>42302</c:v>
                </c:pt>
                <c:pt idx="2506">
                  <c:v>42302</c:v>
                </c:pt>
                <c:pt idx="2507">
                  <c:v>42302</c:v>
                </c:pt>
                <c:pt idx="2508">
                  <c:v>42302</c:v>
                </c:pt>
                <c:pt idx="2509">
                  <c:v>42302</c:v>
                </c:pt>
                <c:pt idx="2510">
                  <c:v>42302</c:v>
                </c:pt>
                <c:pt idx="2511">
                  <c:v>42302</c:v>
                </c:pt>
                <c:pt idx="2512">
                  <c:v>42302</c:v>
                </c:pt>
                <c:pt idx="2513">
                  <c:v>42302</c:v>
                </c:pt>
                <c:pt idx="2514">
                  <c:v>42302</c:v>
                </c:pt>
                <c:pt idx="2515">
                  <c:v>42302</c:v>
                </c:pt>
                <c:pt idx="2516">
                  <c:v>42309</c:v>
                </c:pt>
                <c:pt idx="2517">
                  <c:v>42309</c:v>
                </c:pt>
                <c:pt idx="2518">
                  <c:v>42309</c:v>
                </c:pt>
                <c:pt idx="2519">
                  <c:v>42309</c:v>
                </c:pt>
                <c:pt idx="2520">
                  <c:v>42309</c:v>
                </c:pt>
                <c:pt idx="2521">
                  <c:v>42309</c:v>
                </c:pt>
                <c:pt idx="2522">
                  <c:v>42309</c:v>
                </c:pt>
                <c:pt idx="2523">
                  <c:v>42309</c:v>
                </c:pt>
                <c:pt idx="2524">
                  <c:v>42309</c:v>
                </c:pt>
                <c:pt idx="2525">
                  <c:v>42309</c:v>
                </c:pt>
                <c:pt idx="2526">
                  <c:v>42309</c:v>
                </c:pt>
                <c:pt idx="2527">
                  <c:v>42309</c:v>
                </c:pt>
                <c:pt idx="2528">
                  <c:v>42309</c:v>
                </c:pt>
                <c:pt idx="2529">
                  <c:v>42309</c:v>
                </c:pt>
                <c:pt idx="2530">
                  <c:v>42309</c:v>
                </c:pt>
                <c:pt idx="2531">
                  <c:v>42309</c:v>
                </c:pt>
                <c:pt idx="2532">
                  <c:v>42309</c:v>
                </c:pt>
                <c:pt idx="2533">
                  <c:v>42309</c:v>
                </c:pt>
                <c:pt idx="2534">
                  <c:v>42309</c:v>
                </c:pt>
                <c:pt idx="2535">
                  <c:v>42309</c:v>
                </c:pt>
                <c:pt idx="2536">
                  <c:v>42309</c:v>
                </c:pt>
                <c:pt idx="2537">
                  <c:v>42309</c:v>
                </c:pt>
                <c:pt idx="2538">
                  <c:v>42309</c:v>
                </c:pt>
                <c:pt idx="2539">
                  <c:v>42309</c:v>
                </c:pt>
                <c:pt idx="2540">
                  <c:v>42309</c:v>
                </c:pt>
                <c:pt idx="2541">
                  <c:v>42309</c:v>
                </c:pt>
                <c:pt idx="2542">
                  <c:v>42316</c:v>
                </c:pt>
                <c:pt idx="2543">
                  <c:v>42316</c:v>
                </c:pt>
                <c:pt idx="2544">
                  <c:v>42316</c:v>
                </c:pt>
                <c:pt idx="2545">
                  <c:v>42316</c:v>
                </c:pt>
                <c:pt idx="2546">
                  <c:v>42316</c:v>
                </c:pt>
                <c:pt idx="2547">
                  <c:v>42316</c:v>
                </c:pt>
                <c:pt idx="2548">
                  <c:v>42316</c:v>
                </c:pt>
                <c:pt idx="2549">
                  <c:v>42316</c:v>
                </c:pt>
                <c:pt idx="2550">
                  <c:v>42316</c:v>
                </c:pt>
                <c:pt idx="2551">
                  <c:v>42316</c:v>
                </c:pt>
                <c:pt idx="2552">
                  <c:v>42316</c:v>
                </c:pt>
                <c:pt idx="2553">
                  <c:v>42316</c:v>
                </c:pt>
                <c:pt idx="2554">
                  <c:v>42316</c:v>
                </c:pt>
                <c:pt idx="2555">
                  <c:v>42316</c:v>
                </c:pt>
                <c:pt idx="2556">
                  <c:v>42316</c:v>
                </c:pt>
                <c:pt idx="2557">
                  <c:v>42316</c:v>
                </c:pt>
                <c:pt idx="2558">
                  <c:v>42316</c:v>
                </c:pt>
                <c:pt idx="2559">
                  <c:v>42316</c:v>
                </c:pt>
                <c:pt idx="2560">
                  <c:v>42316</c:v>
                </c:pt>
                <c:pt idx="2561">
                  <c:v>42316</c:v>
                </c:pt>
                <c:pt idx="2562">
                  <c:v>42316</c:v>
                </c:pt>
                <c:pt idx="2563">
                  <c:v>42316</c:v>
                </c:pt>
                <c:pt idx="2564">
                  <c:v>42323</c:v>
                </c:pt>
                <c:pt idx="2565">
                  <c:v>42323</c:v>
                </c:pt>
                <c:pt idx="2566">
                  <c:v>42323</c:v>
                </c:pt>
                <c:pt idx="2567">
                  <c:v>42323</c:v>
                </c:pt>
                <c:pt idx="2568">
                  <c:v>42323</c:v>
                </c:pt>
                <c:pt idx="2569">
                  <c:v>42323</c:v>
                </c:pt>
                <c:pt idx="2570">
                  <c:v>42323</c:v>
                </c:pt>
                <c:pt idx="2571">
                  <c:v>42323</c:v>
                </c:pt>
                <c:pt idx="2572">
                  <c:v>42323</c:v>
                </c:pt>
                <c:pt idx="2573">
                  <c:v>42330</c:v>
                </c:pt>
                <c:pt idx="2574">
                  <c:v>42330</c:v>
                </c:pt>
                <c:pt idx="2575">
                  <c:v>42330</c:v>
                </c:pt>
                <c:pt idx="2576">
                  <c:v>42330</c:v>
                </c:pt>
                <c:pt idx="2577">
                  <c:v>42330</c:v>
                </c:pt>
                <c:pt idx="2578">
                  <c:v>42330</c:v>
                </c:pt>
                <c:pt idx="2579">
                  <c:v>42330</c:v>
                </c:pt>
                <c:pt idx="2580">
                  <c:v>42330</c:v>
                </c:pt>
                <c:pt idx="2581">
                  <c:v>42330</c:v>
                </c:pt>
                <c:pt idx="2582">
                  <c:v>42330</c:v>
                </c:pt>
                <c:pt idx="2583">
                  <c:v>42330</c:v>
                </c:pt>
                <c:pt idx="2584">
                  <c:v>42330</c:v>
                </c:pt>
                <c:pt idx="2585">
                  <c:v>42330</c:v>
                </c:pt>
                <c:pt idx="2586">
                  <c:v>42330</c:v>
                </c:pt>
                <c:pt idx="2587">
                  <c:v>42337</c:v>
                </c:pt>
                <c:pt idx="2588">
                  <c:v>42337</c:v>
                </c:pt>
                <c:pt idx="2589">
                  <c:v>42337</c:v>
                </c:pt>
                <c:pt idx="2590">
                  <c:v>42337</c:v>
                </c:pt>
                <c:pt idx="2591">
                  <c:v>42337</c:v>
                </c:pt>
                <c:pt idx="2592">
                  <c:v>42337</c:v>
                </c:pt>
                <c:pt idx="2593">
                  <c:v>42337</c:v>
                </c:pt>
                <c:pt idx="2594">
                  <c:v>42337</c:v>
                </c:pt>
                <c:pt idx="2595">
                  <c:v>42337</c:v>
                </c:pt>
                <c:pt idx="2596">
                  <c:v>42337</c:v>
                </c:pt>
                <c:pt idx="2597">
                  <c:v>42337</c:v>
                </c:pt>
                <c:pt idx="2598">
                  <c:v>42337</c:v>
                </c:pt>
                <c:pt idx="2599">
                  <c:v>42337</c:v>
                </c:pt>
                <c:pt idx="2600">
                  <c:v>42337</c:v>
                </c:pt>
                <c:pt idx="2601">
                  <c:v>42337</c:v>
                </c:pt>
                <c:pt idx="2602">
                  <c:v>42337</c:v>
                </c:pt>
                <c:pt idx="2603">
                  <c:v>42337</c:v>
                </c:pt>
                <c:pt idx="2604">
                  <c:v>42337</c:v>
                </c:pt>
                <c:pt idx="2605">
                  <c:v>42337</c:v>
                </c:pt>
                <c:pt idx="2606">
                  <c:v>42344</c:v>
                </c:pt>
                <c:pt idx="2607">
                  <c:v>42344</c:v>
                </c:pt>
                <c:pt idx="2608">
                  <c:v>42344</c:v>
                </c:pt>
                <c:pt idx="2609">
                  <c:v>42344</c:v>
                </c:pt>
                <c:pt idx="2610">
                  <c:v>42344</c:v>
                </c:pt>
                <c:pt idx="2611">
                  <c:v>42344</c:v>
                </c:pt>
                <c:pt idx="2612">
                  <c:v>42344</c:v>
                </c:pt>
                <c:pt idx="2613">
                  <c:v>42344</c:v>
                </c:pt>
                <c:pt idx="2614">
                  <c:v>42344</c:v>
                </c:pt>
                <c:pt idx="2615">
                  <c:v>42344</c:v>
                </c:pt>
                <c:pt idx="2616">
                  <c:v>42344</c:v>
                </c:pt>
                <c:pt idx="2617">
                  <c:v>42344</c:v>
                </c:pt>
                <c:pt idx="2618">
                  <c:v>42344</c:v>
                </c:pt>
                <c:pt idx="2619">
                  <c:v>42344</c:v>
                </c:pt>
                <c:pt idx="2620">
                  <c:v>42344</c:v>
                </c:pt>
                <c:pt idx="2621">
                  <c:v>42344</c:v>
                </c:pt>
                <c:pt idx="2622">
                  <c:v>42344</c:v>
                </c:pt>
                <c:pt idx="2623">
                  <c:v>42344</c:v>
                </c:pt>
                <c:pt idx="2624">
                  <c:v>42344</c:v>
                </c:pt>
                <c:pt idx="2625">
                  <c:v>42344</c:v>
                </c:pt>
                <c:pt idx="2626">
                  <c:v>42344</c:v>
                </c:pt>
                <c:pt idx="2627">
                  <c:v>42344</c:v>
                </c:pt>
                <c:pt idx="2628">
                  <c:v>42344</c:v>
                </c:pt>
                <c:pt idx="2629">
                  <c:v>42344</c:v>
                </c:pt>
                <c:pt idx="2630">
                  <c:v>42344</c:v>
                </c:pt>
                <c:pt idx="2631">
                  <c:v>42344</c:v>
                </c:pt>
                <c:pt idx="2632">
                  <c:v>42344</c:v>
                </c:pt>
                <c:pt idx="2633">
                  <c:v>42344</c:v>
                </c:pt>
                <c:pt idx="2634">
                  <c:v>42351</c:v>
                </c:pt>
                <c:pt idx="2635">
                  <c:v>42351</c:v>
                </c:pt>
                <c:pt idx="2636">
                  <c:v>42351</c:v>
                </c:pt>
                <c:pt idx="2637">
                  <c:v>42351</c:v>
                </c:pt>
                <c:pt idx="2638">
                  <c:v>42351</c:v>
                </c:pt>
                <c:pt idx="2639">
                  <c:v>42351</c:v>
                </c:pt>
                <c:pt idx="2640">
                  <c:v>42351</c:v>
                </c:pt>
                <c:pt idx="2641">
                  <c:v>42351</c:v>
                </c:pt>
                <c:pt idx="2642">
                  <c:v>42351</c:v>
                </c:pt>
                <c:pt idx="2643">
                  <c:v>42351</c:v>
                </c:pt>
                <c:pt idx="2644">
                  <c:v>42351</c:v>
                </c:pt>
                <c:pt idx="2645">
                  <c:v>42351</c:v>
                </c:pt>
                <c:pt idx="2646">
                  <c:v>42351</c:v>
                </c:pt>
                <c:pt idx="2647">
                  <c:v>42358</c:v>
                </c:pt>
                <c:pt idx="2648">
                  <c:v>42358</c:v>
                </c:pt>
                <c:pt idx="2649">
                  <c:v>42358</c:v>
                </c:pt>
                <c:pt idx="2650">
                  <c:v>42358</c:v>
                </c:pt>
                <c:pt idx="2651">
                  <c:v>42358</c:v>
                </c:pt>
                <c:pt idx="2652">
                  <c:v>42358</c:v>
                </c:pt>
                <c:pt idx="2653">
                  <c:v>42358</c:v>
                </c:pt>
                <c:pt idx="2654">
                  <c:v>42358</c:v>
                </c:pt>
                <c:pt idx="2655">
                  <c:v>42358</c:v>
                </c:pt>
                <c:pt idx="2656">
                  <c:v>42358</c:v>
                </c:pt>
                <c:pt idx="2657">
                  <c:v>42358</c:v>
                </c:pt>
                <c:pt idx="2658">
                  <c:v>42358</c:v>
                </c:pt>
                <c:pt idx="2659">
                  <c:v>42358</c:v>
                </c:pt>
                <c:pt idx="2660">
                  <c:v>42358</c:v>
                </c:pt>
                <c:pt idx="2661">
                  <c:v>42358</c:v>
                </c:pt>
                <c:pt idx="2662">
                  <c:v>42358</c:v>
                </c:pt>
                <c:pt idx="2663">
                  <c:v>42358</c:v>
                </c:pt>
                <c:pt idx="2664">
                  <c:v>42358</c:v>
                </c:pt>
                <c:pt idx="2665">
                  <c:v>42358</c:v>
                </c:pt>
                <c:pt idx="2666">
                  <c:v>42358</c:v>
                </c:pt>
                <c:pt idx="2667">
                  <c:v>42358</c:v>
                </c:pt>
                <c:pt idx="2668">
                  <c:v>42358</c:v>
                </c:pt>
                <c:pt idx="2669">
                  <c:v>42358</c:v>
                </c:pt>
                <c:pt idx="2670">
                  <c:v>42365</c:v>
                </c:pt>
                <c:pt idx="2671">
                  <c:v>42365</c:v>
                </c:pt>
                <c:pt idx="2672">
                  <c:v>42365</c:v>
                </c:pt>
                <c:pt idx="2673">
                  <c:v>42365</c:v>
                </c:pt>
                <c:pt idx="2674">
                  <c:v>42365</c:v>
                </c:pt>
                <c:pt idx="2675">
                  <c:v>42365</c:v>
                </c:pt>
                <c:pt idx="2676">
                  <c:v>42365</c:v>
                </c:pt>
                <c:pt idx="2677">
                  <c:v>42365</c:v>
                </c:pt>
                <c:pt idx="2678">
                  <c:v>42365</c:v>
                </c:pt>
                <c:pt idx="2679">
                  <c:v>42365</c:v>
                </c:pt>
                <c:pt idx="2680">
                  <c:v>42365</c:v>
                </c:pt>
                <c:pt idx="2681">
                  <c:v>42365</c:v>
                </c:pt>
                <c:pt idx="2682">
                  <c:v>42365</c:v>
                </c:pt>
                <c:pt idx="2683">
                  <c:v>42365</c:v>
                </c:pt>
                <c:pt idx="2684">
                  <c:v>42365</c:v>
                </c:pt>
                <c:pt idx="2685">
                  <c:v>42365</c:v>
                </c:pt>
                <c:pt idx="2686">
                  <c:v>42365</c:v>
                </c:pt>
                <c:pt idx="2687">
                  <c:v>42372</c:v>
                </c:pt>
                <c:pt idx="2688">
                  <c:v>42372</c:v>
                </c:pt>
                <c:pt idx="2689">
                  <c:v>42372</c:v>
                </c:pt>
                <c:pt idx="2690">
                  <c:v>42372</c:v>
                </c:pt>
                <c:pt idx="2691">
                  <c:v>42372</c:v>
                </c:pt>
                <c:pt idx="2692">
                  <c:v>42372</c:v>
                </c:pt>
                <c:pt idx="2693">
                  <c:v>42372</c:v>
                </c:pt>
                <c:pt idx="2694">
                  <c:v>42372</c:v>
                </c:pt>
                <c:pt idx="2695">
                  <c:v>42372</c:v>
                </c:pt>
                <c:pt idx="2696">
                  <c:v>42372</c:v>
                </c:pt>
                <c:pt idx="2697">
                  <c:v>42372</c:v>
                </c:pt>
                <c:pt idx="2698">
                  <c:v>42372</c:v>
                </c:pt>
                <c:pt idx="2699">
                  <c:v>42372</c:v>
                </c:pt>
                <c:pt idx="2700">
                  <c:v>42372</c:v>
                </c:pt>
                <c:pt idx="2701">
                  <c:v>42372</c:v>
                </c:pt>
                <c:pt idx="2702">
                  <c:v>42372</c:v>
                </c:pt>
                <c:pt idx="2703">
                  <c:v>42372</c:v>
                </c:pt>
                <c:pt idx="2704">
                  <c:v>42372</c:v>
                </c:pt>
                <c:pt idx="2705">
                  <c:v>42372</c:v>
                </c:pt>
                <c:pt idx="2706">
                  <c:v>42372</c:v>
                </c:pt>
                <c:pt idx="2707">
                  <c:v>42372</c:v>
                </c:pt>
                <c:pt idx="2708">
                  <c:v>42372</c:v>
                </c:pt>
                <c:pt idx="2709">
                  <c:v>42379</c:v>
                </c:pt>
                <c:pt idx="2710">
                  <c:v>42379</c:v>
                </c:pt>
                <c:pt idx="2711">
                  <c:v>42379</c:v>
                </c:pt>
                <c:pt idx="2712">
                  <c:v>42379</c:v>
                </c:pt>
                <c:pt idx="2713">
                  <c:v>42379</c:v>
                </c:pt>
                <c:pt idx="2714">
                  <c:v>42379</c:v>
                </c:pt>
                <c:pt idx="2715">
                  <c:v>42379</c:v>
                </c:pt>
                <c:pt idx="2716">
                  <c:v>42379</c:v>
                </c:pt>
                <c:pt idx="2717">
                  <c:v>42379</c:v>
                </c:pt>
                <c:pt idx="2718">
                  <c:v>42379</c:v>
                </c:pt>
                <c:pt idx="2719">
                  <c:v>42379</c:v>
                </c:pt>
                <c:pt idx="2720">
                  <c:v>42379</c:v>
                </c:pt>
                <c:pt idx="2721">
                  <c:v>42379</c:v>
                </c:pt>
                <c:pt idx="2722">
                  <c:v>42379</c:v>
                </c:pt>
                <c:pt idx="2723">
                  <c:v>42379</c:v>
                </c:pt>
                <c:pt idx="2724">
                  <c:v>42379</c:v>
                </c:pt>
                <c:pt idx="2725">
                  <c:v>42379</c:v>
                </c:pt>
                <c:pt idx="2726">
                  <c:v>42386</c:v>
                </c:pt>
                <c:pt idx="2727">
                  <c:v>42386</c:v>
                </c:pt>
                <c:pt idx="2728">
                  <c:v>42386</c:v>
                </c:pt>
                <c:pt idx="2729">
                  <c:v>42386</c:v>
                </c:pt>
                <c:pt idx="2730">
                  <c:v>42386</c:v>
                </c:pt>
                <c:pt idx="2731">
                  <c:v>42386</c:v>
                </c:pt>
                <c:pt idx="2732">
                  <c:v>42386</c:v>
                </c:pt>
                <c:pt idx="2733">
                  <c:v>42386</c:v>
                </c:pt>
                <c:pt idx="2734">
                  <c:v>42386</c:v>
                </c:pt>
                <c:pt idx="2735">
                  <c:v>42386</c:v>
                </c:pt>
                <c:pt idx="2736">
                  <c:v>42386</c:v>
                </c:pt>
                <c:pt idx="2737">
                  <c:v>42386</c:v>
                </c:pt>
                <c:pt idx="2738">
                  <c:v>42386</c:v>
                </c:pt>
                <c:pt idx="2739">
                  <c:v>42386</c:v>
                </c:pt>
                <c:pt idx="2740">
                  <c:v>42386</c:v>
                </c:pt>
                <c:pt idx="2741">
                  <c:v>42386</c:v>
                </c:pt>
                <c:pt idx="2742">
                  <c:v>42386</c:v>
                </c:pt>
                <c:pt idx="2743">
                  <c:v>42386</c:v>
                </c:pt>
                <c:pt idx="2744">
                  <c:v>42386</c:v>
                </c:pt>
                <c:pt idx="2745">
                  <c:v>42386</c:v>
                </c:pt>
                <c:pt idx="2746">
                  <c:v>42386</c:v>
                </c:pt>
                <c:pt idx="2747">
                  <c:v>42393</c:v>
                </c:pt>
                <c:pt idx="2748">
                  <c:v>42393</c:v>
                </c:pt>
                <c:pt idx="2749">
                  <c:v>42393</c:v>
                </c:pt>
                <c:pt idx="2750">
                  <c:v>42393</c:v>
                </c:pt>
                <c:pt idx="2751">
                  <c:v>42393</c:v>
                </c:pt>
                <c:pt idx="2752">
                  <c:v>42393</c:v>
                </c:pt>
                <c:pt idx="2753">
                  <c:v>42393</c:v>
                </c:pt>
                <c:pt idx="2754">
                  <c:v>42393</c:v>
                </c:pt>
                <c:pt idx="2755">
                  <c:v>42393</c:v>
                </c:pt>
                <c:pt idx="2756">
                  <c:v>42393</c:v>
                </c:pt>
                <c:pt idx="2757">
                  <c:v>42393</c:v>
                </c:pt>
                <c:pt idx="2758">
                  <c:v>42393</c:v>
                </c:pt>
                <c:pt idx="2759">
                  <c:v>42393</c:v>
                </c:pt>
                <c:pt idx="2760">
                  <c:v>42393</c:v>
                </c:pt>
                <c:pt idx="2761">
                  <c:v>42393</c:v>
                </c:pt>
                <c:pt idx="2762">
                  <c:v>42400</c:v>
                </c:pt>
                <c:pt idx="2763">
                  <c:v>42400</c:v>
                </c:pt>
                <c:pt idx="2764">
                  <c:v>42400</c:v>
                </c:pt>
                <c:pt idx="2765">
                  <c:v>42400</c:v>
                </c:pt>
                <c:pt idx="2766">
                  <c:v>42400</c:v>
                </c:pt>
                <c:pt idx="2767">
                  <c:v>42400</c:v>
                </c:pt>
                <c:pt idx="2768">
                  <c:v>42400</c:v>
                </c:pt>
                <c:pt idx="2769">
                  <c:v>42400</c:v>
                </c:pt>
                <c:pt idx="2770">
                  <c:v>42400</c:v>
                </c:pt>
                <c:pt idx="2771">
                  <c:v>42400</c:v>
                </c:pt>
                <c:pt idx="2772">
                  <c:v>42400</c:v>
                </c:pt>
                <c:pt idx="2773">
                  <c:v>42400</c:v>
                </c:pt>
                <c:pt idx="2774">
                  <c:v>42400</c:v>
                </c:pt>
                <c:pt idx="2775">
                  <c:v>42400</c:v>
                </c:pt>
                <c:pt idx="2776">
                  <c:v>42400</c:v>
                </c:pt>
                <c:pt idx="2777">
                  <c:v>42400</c:v>
                </c:pt>
                <c:pt idx="2778">
                  <c:v>42407</c:v>
                </c:pt>
                <c:pt idx="2779">
                  <c:v>42407</c:v>
                </c:pt>
                <c:pt idx="2780">
                  <c:v>42407</c:v>
                </c:pt>
                <c:pt idx="2781">
                  <c:v>42407</c:v>
                </c:pt>
                <c:pt idx="2782">
                  <c:v>42407</c:v>
                </c:pt>
                <c:pt idx="2783">
                  <c:v>42407</c:v>
                </c:pt>
                <c:pt idx="2784">
                  <c:v>42407</c:v>
                </c:pt>
                <c:pt idx="2785">
                  <c:v>42407</c:v>
                </c:pt>
                <c:pt idx="2786">
                  <c:v>42407</c:v>
                </c:pt>
                <c:pt idx="2787">
                  <c:v>42407</c:v>
                </c:pt>
                <c:pt idx="2788">
                  <c:v>42407</c:v>
                </c:pt>
                <c:pt idx="2789">
                  <c:v>42407</c:v>
                </c:pt>
                <c:pt idx="2790">
                  <c:v>42407</c:v>
                </c:pt>
                <c:pt idx="2791">
                  <c:v>42407</c:v>
                </c:pt>
                <c:pt idx="2792">
                  <c:v>42407</c:v>
                </c:pt>
                <c:pt idx="2793">
                  <c:v>42407</c:v>
                </c:pt>
                <c:pt idx="2794">
                  <c:v>42414</c:v>
                </c:pt>
                <c:pt idx="2795">
                  <c:v>42414</c:v>
                </c:pt>
                <c:pt idx="2796">
                  <c:v>42414</c:v>
                </c:pt>
                <c:pt idx="2797">
                  <c:v>42414</c:v>
                </c:pt>
                <c:pt idx="2798">
                  <c:v>42414</c:v>
                </c:pt>
                <c:pt idx="2799">
                  <c:v>42414</c:v>
                </c:pt>
                <c:pt idx="2800">
                  <c:v>42414</c:v>
                </c:pt>
                <c:pt idx="2801">
                  <c:v>42414</c:v>
                </c:pt>
                <c:pt idx="2802">
                  <c:v>42414</c:v>
                </c:pt>
                <c:pt idx="2803">
                  <c:v>42414</c:v>
                </c:pt>
                <c:pt idx="2804">
                  <c:v>42414</c:v>
                </c:pt>
                <c:pt idx="2805">
                  <c:v>42414</c:v>
                </c:pt>
                <c:pt idx="2806">
                  <c:v>42414</c:v>
                </c:pt>
                <c:pt idx="2807">
                  <c:v>42414</c:v>
                </c:pt>
                <c:pt idx="2808">
                  <c:v>42421</c:v>
                </c:pt>
                <c:pt idx="2809">
                  <c:v>42421</c:v>
                </c:pt>
                <c:pt idx="2810">
                  <c:v>42421</c:v>
                </c:pt>
                <c:pt idx="2811">
                  <c:v>42421</c:v>
                </c:pt>
                <c:pt idx="2812">
                  <c:v>42421</c:v>
                </c:pt>
                <c:pt idx="2813">
                  <c:v>42421</c:v>
                </c:pt>
                <c:pt idx="2814">
                  <c:v>42421</c:v>
                </c:pt>
                <c:pt idx="2815">
                  <c:v>42421</c:v>
                </c:pt>
                <c:pt idx="2816">
                  <c:v>42421</c:v>
                </c:pt>
                <c:pt idx="2817">
                  <c:v>42421</c:v>
                </c:pt>
                <c:pt idx="2818">
                  <c:v>42421</c:v>
                </c:pt>
                <c:pt idx="2819">
                  <c:v>42421</c:v>
                </c:pt>
                <c:pt idx="2820">
                  <c:v>42421</c:v>
                </c:pt>
                <c:pt idx="2821">
                  <c:v>42421</c:v>
                </c:pt>
                <c:pt idx="2822">
                  <c:v>42421</c:v>
                </c:pt>
                <c:pt idx="2823">
                  <c:v>42421</c:v>
                </c:pt>
                <c:pt idx="2824">
                  <c:v>42421</c:v>
                </c:pt>
                <c:pt idx="2825">
                  <c:v>42421</c:v>
                </c:pt>
                <c:pt idx="2826">
                  <c:v>42421</c:v>
                </c:pt>
                <c:pt idx="2827">
                  <c:v>42428</c:v>
                </c:pt>
                <c:pt idx="2828">
                  <c:v>42428</c:v>
                </c:pt>
                <c:pt idx="2829">
                  <c:v>42428</c:v>
                </c:pt>
                <c:pt idx="2830">
                  <c:v>42428</c:v>
                </c:pt>
                <c:pt idx="2831">
                  <c:v>42428</c:v>
                </c:pt>
                <c:pt idx="2832">
                  <c:v>42428</c:v>
                </c:pt>
                <c:pt idx="2833">
                  <c:v>42428</c:v>
                </c:pt>
                <c:pt idx="2834">
                  <c:v>42428</c:v>
                </c:pt>
                <c:pt idx="2835">
                  <c:v>42428</c:v>
                </c:pt>
                <c:pt idx="2836">
                  <c:v>42428</c:v>
                </c:pt>
                <c:pt idx="2837">
                  <c:v>42428</c:v>
                </c:pt>
                <c:pt idx="2838">
                  <c:v>42428</c:v>
                </c:pt>
                <c:pt idx="2839">
                  <c:v>42428</c:v>
                </c:pt>
                <c:pt idx="2840">
                  <c:v>42428</c:v>
                </c:pt>
                <c:pt idx="2841">
                  <c:v>42428</c:v>
                </c:pt>
                <c:pt idx="2842">
                  <c:v>42428</c:v>
                </c:pt>
                <c:pt idx="2843">
                  <c:v>42435</c:v>
                </c:pt>
                <c:pt idx="2844">
                  <c:v>42435</c:v>
                </c:pt>
                <c:pt idx="2845">
                  <c:v>42435</c:v>
                </c:pt>
                <c:pt idx="2846">
                  <c:v>42435</c:v>
                </c:pt>
                <c:pt idx="2847">
                  <c:v>42435</c:v>
                </c:pt>
                <c:pt idx="2848">
                  <c:v>42435</c:v>
                </c:pt>
                <c:pt idx="2849">
                  <c:v>42435</c:v>
                </c:pt>
                <c:pt idx="2850">
                  <c:v>42435</c:v>
                </c:pt>
                <c:pt idx="2851">
                  <c:v>42435</c:v>
                </c:pt>
                <c:pt idx="2852">
                  <c:v>42435</c:v>
                </c:pt>
                <c:pt idx="2853">
                  <c:v>42435</c:v>
                </c:pt>
                <c:pt idx="2854">
                  <c:v>42435</c:v>
                </c:pt>
                <c:pt idx="2855">
                  <c:v>42435</c:v>
                </c:pt>
                <c:pt idx="2856">
                  <c:v>42435</c:v>
                </c:pt>
                <c:pt idx="2857">
                  <c:v>42435</c:v>
                </c:pt>
                <c:pt idx="2858">
                  <c:v>42435</c:v>
                </c:pt>
                <c:pt idx="2859">
                  <c:v>42435</c:v>
                </c:pt>
                <c:pt idx="2860">
                  <c:v>42435</c:v>
                </c:pt>
                <c:pt idx="2861">
                  <c:v>42435</c:v>
                </c:pt>
                <c:pt idx="2862">
                  <c:v>42435</c:v>
                </c:pt>
                <c:pt idx="2863">
                  <c:v>42435</c:v>
                </c:pt>
                <c:pt idx="2864">
                  <c:v>42442</c:v>
                </c:pt>
                <c:pt idx="2865">
                  <c:v>42442</c:v>
                </c:pt>
                <c:pt idx="2866">
                  <c:v>42442</c:v>
                </c:pt>
                <c:pt idx="2867">
                  <c:v>42442</c:v>
                </c:pt>
                <c:pt idx="2868">
                  <c:v>42442</c:v>
                </c:pt>
                <c:pt idx="2869">
                  <c:v>42442</c:v>
                </c:pt>
                <c:pt idx="2870">
                  <c:v>42442</c:v>
                </c:pt>
                <c:pt idx="2871">
                  <c:v>42442</c:v>
                </c:pt>
                <c:pt idx="2872">
                  <c:v>42442</c:v>
                </c:pt>
                <c:pt idx="2873">
                  <c:v>42442</c:v>
                </c:pt>
                <c:pt idx="2874">
                  <c:v>42442</c:v>
                </c:pt>
                <c:pt idx="2875">
                  <c:v>42442</c:v>
                </c:pt>
                <c:pt idx="2876">
                  <c:v>42442</c:v>
                </c:pt>
                <c:pt idx="2877">
                  <c:v>42442</c:v>
                </c:pt>
                <c:pt idx="2878">
                  <c:v>42442</c:v>
                </c:pt>
                <c:pt idx="2879">
                  <c:v>42442</c:v>
                </c:pt>
                <c:pt idx="2880">
                  <c:v>42442</c:v>
                </c:pt>
                <c:pt idx="2881">
                  <c:v>42442</c:v>
                </c:pt>
                <c:pt idx="2882">
                  <c:v>42449</c:v>
                </c:pt>
                <c:pt idx="2883">
                  <c:v>42449</c:v>
                </c:pt>
                <c:pt idx="2884">
                  <c:v>42449</c:v>
                </c:pt>
                <c:pt idx="2885">
                  <c:v>42449</c:v>
                </c:pt>
                <c:pt idx="2886">
                  <c:v>42449</c:v>
                </c:pt>
                <c:pt idx="2887">
                  <c:v>42449</c:v>
                </c:pt>
                <c:pt idx="2888">
                  <c:v>42449</c:v>
                </c:pt>
                <c:pt idx="2889">
                  <c:v>42449</c:v>
                </c:pt>
                <c:pt idx="2890">
                  <c:v>42449</c:v>
                </c:pt>
                <c:pt idx="2891">
                  <c:v>42449</c:v>
                </c:pt>
                <c:pt idx="2892">
                  <c:v>42449</c:v>
                </c:pt>
                <c:pt idx="2893">
                  <c:v>42449</c:v>
                </c:pt>
                <c:pt idx="2894">
                  <c:v>42449</c:v>
                </c:pt>
                <c:pt idx="2895">
                  <c:v>42449</c:v>
                </c:pt>
                <c:pt idx="2896">
                  <c:v>42449</c:v>
                </c:pt>
                <c:pt idx="2897">
                  <c:v>42449</c:v>
                </c:pt>
                <c:pt idx="2898">
                  <c:v>42456</c:v>
                </c:pt>
                <c:pt idx="2899">
                  <c:v>42456</c:v>
                </c:pt>
                <c:pt idx="2900">
                  <c:v>42456</c:v>
                </c:pt>
                <c:pt idx="2901">
                  <c:v>42456</c:v>
                </c:pt>
                <c:pt idx="2902">
                  <c:v>42456</c:v>
                </c:pt>
                <c:pt idx="2903">
                  <c:v>42456</c:v>
                </c:pt>
                <c:pt idx="2904">
                  <c:v>42456</c:v>
                </c:pt>
                <c:pt idx="2905">
                  <c:v>42456</c:v>
                </c:pt>
                <c:pt idx="2906">
                  <c:v>42456</c:v>
                </c:pt>
                <c:pt idx="2907">
                  <c:v>42456</c:v>
                </c:pt>
                <c:pt idx="2908">
                  <c:v>42456</c:v>
                </c:pt>
                <c:pt idx="2909">
                  <c:v>42456</c:v>
                </c:pt>
                <c:pt idx="2910">
                  <c:v>42456</c:v>
                </c:pt>
                <c:pt idx="2911">
                  <c:v>42463</c:v>
                </c:pt>
                <c:pt idx="2912">
                  <c:v>42463</c:v>
                </c:pt>
                <c:pt idx="2913">
                  <c:v>42463</c:v>
                </c:pt>
                <c:pt idx="2914">
                  <c:v>42463</c:v>
                </c:pt>
                <c:pt idx="2915">
                  <c:v>42463</c:v>
                </c:pt>
                <c:pt idx="2916">
                  <c:v>42463</c:v>
                </c:pt>
                <c:pt idx="2917">
                  <c:v>42463</c:v>
                </c:pt>
                <c:pt idx="2918">
                  <c:v>42463</c:v>
                </c:pt>
                <c:pt idx="2919">
                  <c:v>42463</c:v>
                </c:pt>
                <c:pt idx="2920">
                  <c:v>42463</c:v>
                </c:pt>
                <c:pt idx="2921">
                  <c:v>42463</c:v>
                </c:pt>
                <c:pt idx="2922">
                  <c:v>42463</c:v>
                </c:pt>
                <c:pt idx="2923">
                  <c:v>42463</c:v>
                </c:pt>
                <c:pt idx="2924">
                  <c:v>42463</c:v>
                </c:pt>
                <c:pt idx="2925">
                  <c:v>42470</c:v>
                </c:pt>
                <c:pt idx="2926">
                  <c:v>42470</c:v>
                </c:pt>
                <c:pt idx="2927">
                  <c:v>42470</c:v>
                </c:pt>
                <c:pt idx="2928">
                  <c:v>42470</c:v>
                </c:pt>
                <c:pt idx="2929">
                  <c:v>42470</c:v>
                </c:pt>
                <c:pt idx="2930">
                  <c:v>42470</c:v>
                </c:pt>
                <c:pt idx="2931">
                  <c:v>42470</c:v>
                </c:pt>
                <c:pt idx="2932">
                  <c:v>42470</c:v>
                </c:pt>
                <c:pt idx="2933">
                  <c:v>42470</c:v>
                </c:pt>
                <c:pt idx="2934">
                  <c:v>42470</c:v>
                </c:pt>
                <c:pt idx="2935">
                  <c:v>42470</c:v>
                </c:pt>
                <c:pt idx="2936">
                  <c:v>42470</c:v>
                </c:pt>
                <c:pt idx="2937">
                  <c:v>42470</c:v>
                </c:pt>
                <c:pt idx="2938">
                  <c:v>42470</c:v>
                </c:pt>
                <c:pt idx="2939">
                  <c:v>42470</c:v>
                </c:pt>
                <c:pt idx="2940">
                  <c:v>42470</c:v>
                </c:pt>
                <c:pt idx="2941">
                  <c:v>42470</c:v>
                </c:pt>
                <c:pt idx="2942">
                  <c:v>42470</c:v>
                </c:pt>
                <c:pt idx="2943">
                  <c:v>42470</c:v>
                </c:pt>
                <c:pt idx="2944">
                  <c:v>42477</c:v>
                </c:pt>
                <c:pt idx="2945">
                  <c:v>42477</c:v>
                </c:pt>
                <c:pt idx="2946">
                  <c:v>42477</c:v>
                </c:pt>
                <c:pt idx="2947">
                  <c:v>42477</c:v>
                </c:pt>
                <c:pt idx="2948">
                  <c:v>42477</c:v>
                </c:pt>
                <c:pt idx="2949">
                  <c:v>42477</c:v>
                </c:pt>
                <c:pt idx="2950">
                  <c:v>42477</c:v>
                </c:pt>
                <c:pt idx="2951">
                  <c:v>42477</c:v>
                </c:pt>
                <c:pt idx="2952">
                  <c:v>42477</c:v>
                </c:pt>
                <c:pt idx="2953">
                  <c:v>42477</c:v>
                </c:pt>
                <c:pt idx="2954">
                  <c:v>42477</c:v>
                </c:pt>
                <c:pt idx="2955">
                  <c:v>42477</c:v>
                </c:pt>
                <c:pt idx="2956">
                  <c:v>42477</c:v>
                </c:pt>
                <c:pt idx="2957">
                  <c:v>42477</c:v>
                </c:pt>
                <c:pt idx="2958">
                  <c:v>42477</c:v>
                </c:pt>
                <c:pt idx="2959">
                  <c:v>42484</c:v>
                </c:pt>
                <c:pt idx="2960">
                  <c:v>42484</c:v>
                </c:pt>
                <c:pt idx="2961">
                  <c:v>42484</c:v>
                </c:pt>
                <c:pt idx="2962">
                  <c:v>42484</c:v>
                </c:pt>
                <c:pt idx="2963">
                  <c:v>42484</c:v>
                </c:pt>
                <c:pt idx="2964">
                  <c:v>42484</c:v>
                </c:pt>
                <c:pt idx="2965">
                  <c:v>42484</c:v>
                </c:pt>
                <c:pt idx="2966">
                  <c:v>42484</c:v>
                </c:pt>
                <c:pt idx="2967">
                  <c:v>42484</c:v>
                </c:pt>
                <c:pt idx="2968">
                  <c:v>42484</c:v>
                </c:pt>
                <c:pt idx="2969">
                  <c:v>42484</c:v>
                </c:pt>
                <c:pt idx="2970">
                  <c:v>42484</c:v>
                </c:pt>
                <c:pt idx="2971">
                  <c:v>42484</c:v>
                </c:pt>
                <c:pt idx="2972">
                  <c:v>42484</c:v>
                </c:pt>
                <c:pt idx="2973">
                  <c:v>42484</c:v>
                </c:pt>
                <c:pt idx="2974">
                  <c:v>42484</c:v>
                </c:pt>
                <c:pt idx="2975">
                  <c:v>42484</c:v>
                </c:pt>
                <c:pt idx="2976">
                  <c:v>42484</c:v>
                </c:pt>
                <c:pt idx="2977">
                  <c:v>42484</c:v>
                </c:pt>
                <c:pt idx="2978">
                  <c:v>42484</c:v>
                </c:pt>
                <c:pt idx="2979">
                  <c:v>42491</c:v>
                </c:pt>
                <c:pt idx="2980">
                  <c:v>42491</c:v>
                </c:pt>
                <c:pt idx="2981">
                  <c:v>42491</c:v>
                </c:pt>
                <c:pt idx="2982">
                  <c:v>42491</c:v>
                </c:pt>
                <c:pt idx="2983">
                  <c:v>42491</c:v>
                </c:pt>
                <c:pt idx="2984">
                  <c:v>42491</c:v>
                </c:pt>
                <c:pt idx="2985">
                  <c:v>42491</c:v>
                </c:pt>
                <c:pt idx="2986">
                  <c:v>42491</c:v>
                </c:pt>
                <c:pt idx="2987">
                  <c:v>42491</c:v>
                </c:pt>
                <c:pt idx="2988">
                  <c:v>42491</c:v>
                </c:pt>
                <c:pt idx="2989">
                  <c:v>42491</c:v>
                </c:pt>
                <c:pt idx="2990">
                  <c:v>42491</c:v>
                </c:pt>
                <c:pt idx="2991">
                  <c:v>42491</c:v>
                </c:pt>
                <c:pt idx="2992">
                  <c:v>42491</c:v>
                </c:pt>
                <c:pt idx="2993">
                  <c:v>42491</c:v>
                </c:pt>
                <c:pt idx="2994">
                  <c:v>42491</c:v>
                </c:pt>
                <c:pt idx="2995">
                  <c:v>42491</c:v>
                </c:pt>
                <c:pt idx="2996">
                  <c:v>42491</c:v>
                </c:pt>
                <c:pt idx="2997">
                  <c:v>42491</c:v>
                </c:pt>
                <c:pt idx="2998">
                  <c:v>42491</c:v>
                </c:pt>
                <c:pt idx="2999">
                  <c:v>42498</c:v>
                </c:pt>
                <c:pt idx="3000">
                  <c:v>42498</c:v>
                </c:pt>
                <c:pt idx="3001">
                  <c:v>42498</c:v>
                </c:pt>
                <c:pt idx="3002">
                  <c:v>42498</c:v>
                </c:pt>
                <c:pt idx="3003">
                  <c:v>42498</c:v>
                </c:pt>
                <c:pt idx="3004">
                  <c:v>42498</c:v>
                </c:pt>
                <c:pt idx="3005">
                  <c:v>42498</c:v>
                </c:pt>
                <c:pt idx="3006">
                  <c:v>42498</c:v>
                </c:pt>
                <c:pt idx="3007">
                  <c:v>42498</c:v>
                </c:pt>
                <c:pt idx="3008">
                  <c:v>42498</c:v>
                </c:pt>
                <c:pt idx="3009">
                  <c:v>42498</c:v>
                </c:pt>
                <c:pt idx="3010">
                  <c:v>42498</c:v>
                </c:pt>
                <c:pt idx="3011">
                  <c:v>42498</c:v>
                </c:pt>
                <c:pt idx="3012">
                  <c:v>42498</c:v>
                </c:pt>
                <c:pt idx="3013">
                  <c:v>42498</c:v>
                </c:pt>
                <c:pt idx="3014">
                  <c:v>42505</c:v>
                </c:pt>
                <c:pt idx="3015">
                  <c:v>42505</c:v>
                </c:pt>
                <c:pt idx="3016">
                  <c:v>42505</c:v>
                </c:pt>
                <c:pt idx="3017">
                  <c:v>42505</c:v>
                </c:pt>
                <c:pt idx="3018">
                  <c:v>42505</c:v>
                </c:pt>
                <c:pt idx="3019">
                  <c:v>42505</c:v>
                </c:pt>
                <c:pt idx="3020">
                  <c:v>42505</c:v>
                </c:pt>
                <c:pt idx="3021">
                  <c:v>42505</c:v>
                </c:pt>
                <c:pt idx="3022">
                  <c:v>42505</c:v>
                </c:pt>
                <c:pt idx="3023">
                  <c:v>42505</c:v>
                </c:pt>
                <c:pt idx="3024">
                  <c:v>42505</c:v>
                </c:pt>
                <c:pt idx="3025">
                  <c:v>42505</c:v>
                </c:pt>
                <c:pt idx="3026">
                  <c:v>42505</c:v>
                </c:pt>
                <c:pt idx="3027">
                  <c:v>42505</c:v>
                </c:pt>
                <c:pt idx="3028">
                  <c:v>42505</c:v>
                </c:pt>
                <c:pt idx="3029">
                  <c:v>42505</c:v>
                </c:pt>
                <c:pt idx="3030">
                  <c:v>42505</c:v>
                </c:pt>
                <c:pt idx="3031">
                  <c:v>42505</c:v>
                </c:pt>
                <c:pt idx="3032">
                  <c:v>42505</c:v>
                </c:pt>
                <c:pt idx="3033">
                  <c:v>42505</c:v>
                </c:pt>
                <c:pt idx="3034">
                  <c:v>42505</c:v>
                </c:pt>
                <c:pt idx="3035">
                  <c:v>42505</c:v>
                </c:pt>
                <c:pt idx="3036">
                  <c:v>42512</c:v>
                </c:pt>
                <c:pt idx="3037">
                  <c:v>42512</c:v>
                </c:pt>
                <c:pt idx="3038">
                  <c:v>42512</c:v>
                </c:pt>
                <c:pt idx="3039">
                  <c:v>42512</c:v>
                </c:pt>
                <c:pt idx="3040">
                  <c:v>42512</c:v>
                </c:pt>
                <c:pt idx="3041">
                  <c:v>42512</c:v>
                </c:pt>
                <c:pt idx="3042">
                  <c:v>42512</c:v>
                </c:pt>
                <c:pt idx="3043">
                  <c:v>42512</c:v>
                </c:pt>
                <c:pt idx="3044">
                  <c:v>42512</c:v>
                </c:pt>
                <c:pt idx="3045">
                  <c:v>42512</c:v>
                </c:pt>
                <c:pt idx="3046">
                  <c:v>42512</c:v>
                </c:pt>
                <c:pt idx="3047">
                  <c:v>42512</c:v>
                </c:pt>
                <c:pt idx="3048">
                  <c:v>42512</c:v>
                </c:pt>
                <c:pt idx="3049">
                  <c:v>42512</c:v>
                </c:pt>
                <c:pt idx="3050">
                  <c:v>42512</c:v>
                </c:pt>
                <c:pt idx="3051">
                  <c:v>42519</c:v>
                </c:pt>
                <c:pt idx="3052">
                  <c:v>42519</c:v>
                </c:pt>
                <c:pt idx="3053">
                  <c:v>42519</c:v>
                </c:pt>
                <c:pt idx="3054">
                  <c:v>42519</c:v>
                </c:pt>
                <c:pt idx="3055">
                  <c:v>42519</c:v>
                </c:pt>
                <c:pt idx="3056">
                  <c:v>42519</c:v>
                </c:pt>
                <c:pt idx="3057">
                  <c:v>42519</c:v>
                </c:pt>
                <c:pt idx="3058">
                  <c:v>42519</c:v>
                </c:pt>
                <c:pt idx="3059">
                  <c:v>42519</c:v>
                </c:pt>
                <c:pt idx="3060">
                  <c:v>42519</c:v>
                </c:pt>
                <c:pt idx="3061">
                  <c:v>42519</c:v>
                </c:pt>
                <c:pt idx="3062">
                  <c:v>42519</c:v>
                </c:pt>
                <c:pt idx="3063">
                  <c:v>42526</c:v>
                </c:pt>
                <c:pt idx="3064">
                  <c:v>42526</c:v>
                </c:pt>
                <c:pt idx="3065">
                  <c:v>42526</c:v>
                </c:pt>
                <c:pt idx="3066">
                  <c:v>42526</c:v>
                </c:pt>
                <c:pt idx="3067">
                  <c:v>42526</c:v>
                </c:pt>
                <c:pt idx="3068">
                  <c:v>42526</c:v>
                </c:pt>
                <c:pt idx="3069">
                  <c:v>42526</c:v>
                </c:pt>
                <c:pt idx="3070">
                  <c:v>42526</c:v>
                </c:pt>
                <c:pt idx="3071">
                  <c:v>42526</c:v>
                </c:pt>
                <c:pt idx="3072">
                  <c:v>42526</c:v>
                </c:pt>
                <c:pt idx="3073">
                  <c:v>42526</c:v>
                </c:pt>
                <c:pt idx="3074">
                  <c:v>42526</c:v>
                </c:pt>
                <c:pt idx="3075">
                  <c:v>42526</c:v>
                </c:pt>
                <c:pt idx="3076">
                  <c:v>42526</c:v>
                </c:pt>
                <c:pt idx="3077">
                  <c:v>42526</c:v>
                </c:pt>
                <c:pt idx="3078">
                  <c:v>42533</c:v>
                </c:pt>
                <c:pt idx="3079">
                  <c:v>42533</c:v>
                </c:pt>
                <c:pt idx="3080">
                  <c:v>42533</c:v>
                </c:pt>
                <c:pt idx="3081">
                  <c:v>42533</c:v>
                </c:pt>
                <c:pt idx="3082">
                  <c:v>42533</c:v>
                </c:pt>
                <c:pt idx="3083">
                  <c:v>42533</c:v>
                </c:pt>
                <c:pt idx="3084">
                  <c:v>42533</c:v>
                </c:pt>
                <c:pt idx="3085">
                  <c:v>42533</c:v>
                </c:pt>
                <c:pt idx="3086">
                  <c:v>42533</c:v>
                </c:pt>
                <c:pt idx="3087">
                  <c:v>42533</c:v>
                </c:pt>
                <c:pt idx="3088">
                  <c:v>42533</c:v>
                </c:pt>
                <c:pt idx="3089">
                  <c:v>42533</c:v>
                </c:pt>
                <c:pt idx="3090">
                  <c:v>42533</c:v>
                </c:pt>
                <c:pt idx="3091">
                  <c:v>42540</c:v>
                </c:pt>
                <c:pt idx="3092">
                  <c:v>42540</c:v>
                </c:pt>
                <c:pt idx="3093">
                  <c:v>42540</c:v>
                </c:pt>
                <c:pt idx="3094">
                  <c:v>42540</c:v>
                </c:pt>
                <c:pt idx="3095">
                  <c:v>42540</c:v>
                </c:pt>
                <c:pt idx="3096">
                  <c:v>42540</c:v>
                </c:pt>
                <c:pt idx="3097">
                  <c:v>42540</c:v>
                </c:pt>
                <c:pt idx="3098">
                  <c:v>42540</c:v>
                </c:pt>
                <c:pt idx="3099">
                  <c:v>42540</c:v>
                </c:pt>
                <c:pt idx="3100">
                  <c:v>42540</c:v>
                </c:pt>
                <c:pt idx="3101">
                  <c:v>42540</c:v>
                </c:pt>
                <c:pt idx="3102">
                  <c:v>42540</c:v>
                </c:pt>
                <c:pt idx="3103">
                  <c:v>42540</c:v>
                </c:pt>
                <c:pt idx="3104">
                  <c:v>42547</c:v>
                </c:pt>
                <c:pt idx="3105">
                  <c:v>42547</c:v>
                </c:pt>
                <c:pt idx="3106">
                  <c:v>42547</c:v>
                </c:pt>
                <c:pt idx="3107">
                  <c:v>42547</c:v>
                </c:pt>
                <c:pt idx="3108">
                  <c:v>42547</c:v>
                </c:pt>
                <c:pt idx="3109">
                  <c:v>42547</c:v>
                </c:pt>
                <c:pt idx="3110">
                  <c:v>42547</c:v>
                </c:pt>
                <c:pt idx="3111">
                  <c:v>42547</c:v>
                </c:pt>
                <c:pt idx="3112">
                  <c:v>42547</c:v>
                </c:pt>
                <c:pt idx="3113">
                  <c:v>42547</c:v>
                </c:pt>
                <c:pt idx="3114">
                  <c:v>42547</c:v>
                </c:pt>
                <c:pt idx="3115">
                  <c:v>42547</c:v>
                </c:pt>
                <c:pt idx="3116">
                  <c:v>42547</c:v>
                </c:pt>
                <c:pt idx="3117">
                  <c:v>42547</c:v>
                </c:pt>
                <c:pt idx="3118">
                  <c:v>42554</c:v>
                </c:pt>
                <c:pt idx="3119">
                  <c:v>42554</c:v>
                </c:pt>
                <c:pt idx="3120">
                  <c:v>42554</c:v>
                </c:pt>
                <c:pt idx="3121">
                  <c:v>42554</c:v>
                </c:pt>
                <c:pt idx="3122">
                  <c:v>42554</c:v>
                </c:pt>
                <c:pt idx="3123">
                  <c:v>42554</c:v>
                </c:pt>
                <c:pt idx="3124">
                  <c:v>42554</c:v>
                </c:pt>
                <c:pt idx="3125">
                  <c:v>42554</c:v>
                </c:pt>
                <c:pt idx="3126">
                  <c:v>42554</c:v>
                </c:pt>
                <c:pt idx="3127">
                  <c:v>42554</c:v>
                </c:pt>
                <c:pt idx="3128">
                  <c:v>42554</c:v>
                </c:pt>
                <c:pt idx="3129">
                  <c:v>42554</c:v>
                </c:pt>
                <c:pt idx="3130">
                  <c:v>42554</c:v>
                </c:pt>
                <c:pt idx="3131">
                  <c:v>42561</c:v>
                </c:pt>
                <c:pt idx="3132">
                  <c:v>42561</c:v>
                </c:pt>
                <c:pt idx="3133">
                  <c:v>42561</c:v>
                </c:pt>
                <c:pt idx="3134">
                  <c:v>42561</c:v>
                </c:pt>
                <c:pt idx="3135">
                  <c:v>42561</c:v>
                </c:pt>
                <c:pt idx="3136">
                  <c:v>42561</c:v>
                </c:pt>
                <c:pt idx="3137">
                  <c:v>42561</c:v>
                </c:pt>
                <c:pt idx="3138">
                  <c:v>42561</c:v>
                </c:pt>
                <c:pt idx="3139">
                  <c:v>42561</c:v>
                </c:pt>
                <c:pt idx="3140">
                  <c:v>42561</c:v>
                </c:pt>
                <c:pt idx="3141">
                  <c:v>42561</c:v>
                </c:pt>
                <c:pt idx="3142">
                  <c:v>42561</c:v>
                </c:pt>
                <c:pt idx="3143">
                  <c:v>42561</c:v>
                </c:pt>
                <c:pt idx="3144">
                  <c:v>42568</c:v>
                </c:pt>
                <c:pt idx="3145">
                  <c:v>42568</c:v>
                </c:pt>
                <c:pt idx="3146">
                  <c:v>42568</c:v>
                </c:pt>
                <c:pt idx="3147">
                  <c:v>42568</c:v>
                </c:pt>
                <c:pt idx="3148">
                  <c:v>42568</c:v>
                </c:pt>
                <c:pt idx="3149">
                  <c:v>42568</c:v>
                </c:pt>
                <c:pt idx="3150">
                  <c:v>42568</c:v>
                </c:pt>
                <c:pt idx="3151">
                  <c:v>42568</c:v>
                </c:pt>
                <c:pt idx="3152">
                  <c:v>42568</c:v>
                </c:pt>
                <c:pt idx="3153">
                  <c:v>42568</c:v>
                </c:pt>
                <c:pt idx="3154">
                  <c:v>42568</c:v>
                </c:pt>
                <c:pt idx="3155">
                  <c:v>42568</c:v>
                </c:pt>
                <c:pt idx="3156">
                  <c:v>42575</c:v>
                </c:pt>
                <c:pt idx="3157">
                  <c:v>42575</c:v>
                </c:pt>
                <c:pt idx="3158">
                  <c:v>42575</c:v>
                </c:pt>
                <c:pt idx="3159">
                  <c:v>42575</c:v>
                </c:pt>
                <c:pt idx="3160">
                  <c:v>42575</c:v>
                </c:pt>
                <c:pt idx="3161">
                  <c:v>42575</c:v>
                </c:pt>
                <c:pt idx="3162">
                  <c:v>42575</c:v>
                </c:pt>
                <c:pt idx="3163">
                  <c:v>42575</c:v>
                </c:pt>
                <c:pt idx="3164">
                  <c:v>42575</c:v>
                </c:pt>
                <c:pt idx="3165">
                  <c:v>42575</c:v>
                </c:pt>
                <c:pt idx="3166">
                  <c:v>42575</c:v>
                </c:pt>
                <c:pt idx="3167">
                  <c:v>42582</c:v>
                </c:pt>
                <c:pt idx="3168">
                  <c:v>42582</c:v>
                </c:pt>
                <c:pt idx="3169">
                  <c:v>42582</c:v>
                </c:pt>
                <c:pt idx="3170">
                  <c:v>42582</c:v>
                </c:pt>
                <c:pt idx="3171">
                  <c:v>42582</c:v>
                </c:pt>
                <c:pt idx="3172">
                  <c:v>42582</c:v>
                </c:pt>
                <c:pt idx="3173">
                  <c:v>42582</c:v>
                </c:pt>
                <c:pt idx="3174">
                  <c:v>42582</c:v>
                </c:pt>
                <c:pt idx="3175">
                  <c:v>42582</c:v>
                </c:pt>
                <c:pt idx="3176">
                  <c:v>42582</c:v>
                </c:pt>
                <c:pt idx="3177">
                  <c:v>42589</c:v>
                </c:pt>
                <c:pt idx="3178">
                  <c:v>42589</c:v>
                </c:pt>
                <c:pt idx="3179">
                  <c:v>42589</c:v>
                </c:pt>
                <c:pt idx="3180">
                  <c:v>42589</c:v>
                </c:pt>
                <c:pt idx="3181">
                  <c:v>42589</c:v>
                </c:pt>
                <c:pt idx="3182">
                  <c:v>42589</c:v>
                </c:pt>
                <c:pt idx="3183">
                  <c:v>42589</c:v>
                </c:pt>
                <c:pt idx="3184">
                  <c:v>42589</c:v>
                </c:pt>
                <c:pt idx="3185">
                  <c:v>42589</c:v>
                </c:pt>
                <c:pt idx="3186">
                  <c:v>42589</c:v>
                </c:pt>
                <c:pt idx="3187">
                  <c:v>42589</c:v>
                </c:pt>
                <c:pt idx="3188">
                  <c:v>42589</c:v>
                </c:pt>
                <c:pt idx="3189">
                  <c:v>42589</c:v>
                </c:pt>
                <c:pt idx="3190">
                  <c:v>42589</c:v>
                </c:pt>
                <c:pt idx="3191">
                  <c:v>42589</c:v>
                </c:pt>
                <c:pt idx="3192">
                  <c:v>42589</c:v>
                </c:pt>
                <c:pt idx="3193">
                  <c:v>42596</c:v>
                </c:pt>
                <c:pt idx="3194">
                  <c:v>42596</c:v>
                </c:pt>
                <c:pt idx="3195">
                  <c:v>42596</c:v>
                </c:pt>
                <c:pt idx="3196">
                  <c:v>42596</c:v>
                </c:pt>
                <c:pt idx="3197">
                  <c:v>42596</c:v>
                </c:pt>
                <c:pt idx="3198">
                  <c:v>42596</c:v>
                </c:pt>
                <c:pt idx="3199">
                  <c:v>42596</c:v>
                </c:pt>
                <c:pt idx="3200">
                  <c:v>42596</c:v>
                </c:pt>
                <c:pt idx="3201">
                  <c:v>42596</c:v>
                </c:pt>
                <c:pt idx="3202">
                  <c:v>42596</c:v>
                </c:pt>
                <c:pt idx="3203">
                  <c:v>42596</c:v>
                </c:pt>
                <c:pt idx="3204">
                  <c:v>42596</c:v>
                </c:pt>
                <c:pt idx="3205">
                  <c:v>42596</c:v>
                </c:pt>
                <c:pt idx="3206">
                  <c:v>42596</c:v>
                </c:pt>
                <c:pt idx="3207">
                  <c:v>42596</c:v>
                </c:pt>
                <c:pt idx="3208">
                  <c:v>42603</c:v>
                </c:pt>
                <c:pt idx="3209">
                  <c:v>42603</c:v>
                </c:pt>
                <c:pt idx="3210">
                  <c:v>42603</c:v>
                </c:pt>
                <c:pt idx="3211">
                  <c:v>42603</c:v>
                </c:pt>
                <c:pt idx="3212">
                  <c:v>42603</c:v>
                </c:pt>
                <c:pt idx="3213">
                  <c:v>42603</c:v>
                </c:pt>
                <c:pt idx="3214">
                  <c:v>42603</c:v>
                </c:pt>
                <c:pt idx="3215">
                  <c:v>42603</c:v>
                </c:pt>
                <c:pt idx="3216">
                  <c:v>42603</c:v>
                </c:pt>
                <c:pt idx="3217">
                  <c:v>42603</c:v>
                </c:pt>
                <c:pt idx="3218">
                  <c:v>42603</c:v>
                </c:pt>
                <c:pt idx="3219">
                  <c:v>42603</c:v>
                </c:pt>
                <c:pt idx="3220">
                  <c:v>42603</c:v>
                </c:pt>
                <c:pt idx="3221">
                  <c:v>42603</c:v>
                </c:pt>
                <c:pt idx="3222">
                  <c:v>42603</c:v>
                </c:pt>
                <c:pt idx="3223">
                  <c:v>42610</c:v>
                </c:pt>
                <c:pt idx="3224">
                  <c:v>42610</c:v>
                </c:pt>
                <c:pt idx="3225">
                  <c:v>42610</c:v>
                </c:pt>
                <c:pt idx="3226">
                  <c:v>42610</c:v>
                </c:pt>
                <c:pt idx="3227">
                  <c:v>42610</c:v>
                </c:pt>
                <c:pt idx="3228">
                  <c:v>42610</c:v>
                </c:pt>
                <c:pt idx="3229">
                  <c:v>42610</c:v>
                </c:pt>
                <c:pt idx="3230">
                  <c:v>42610</c:v>
                </c:pt>
                <c:pt idx="3231">
                  <c:v>42610</c:v>
                </c:pt>
                <c:pt idx="3232">
                  <c:v>42610</c:v>
                </c:pt>
                <c:pt idx="3233">
                  <c:v>42617</c:v>
                </c:pt>
                <c:pt idx="3234">
                  <c:v>42617</c:v>
                </c:pt>
                <c:pt idx="3235">
                  <c:v>42617</c:v>
                </c:pt>
                <c:pt idx="3236">
                  <c:v>42617</c:v>
                </c:pt>
                <c:pt idx="3237">
                  <c:v>42617</c:v>
                </c:pt>
                <c:pt idx="3238">
                  <c:v>42617</c:v>
                </c:pt>
                <c:pt idx="3239">
                  <c:v>42617</c:v>
                </c:pt>
                <c:pt idx="3240">
                  <c:v>42617</c:v>
                </c:pt>
                <c:pt idx="3241">
                  <c:v>42617</c:v>
                </c:pt>
                <c:pt idx="3242">
                  <c:v>42617</c:v>
                </c:pt>
                <c:pt idx="3243">
                  <c:v>42617</c:v>
                </c:pt>
                <c:pt idx="3244">
                  <c:v>42617</c:v>
                </c:pt>
                <c:pt idx="3245">
                  <c:v>42617</c:v>
                </c:pt>
                <c:pt idx="3246">
                  <c:v>42624</c:v>
                </c:pt>
                <c:pt idx="3247">
                  <c:v>42624</c:v>
                </c:pt>
                <c:pt idx="3248">
                  <c:v>42624</c:v>
                </c:pt>
                <c:pt idx="3249">
                  <c:v>42624</c:v>
                </c:pt>
                <c:pt idx="3250">
                  <c:v>42624</c:v>
                </c:pt>
                <c:pt idx="3251">
                  <c:v>42624</c:v>
                </c:pt>
                <c:pt idx="3252">
                  <c:v>42624</c:v>
                </c:pt>
                <c:pt idx="3253">
                  <c:v>42624</c:v>
                </c:pt>
                <c:pt idx="3254">
                  <c:v>42624</c:v>
                </c:pt>
                <c:pt idx="3255">
                  <c:v>42624</c:v>
                </c:pt>
                <c:pt idx="3256">
                  <c:v>42624</c:v>
                </c:pt>
                <c:pt idx="3257">
                  <c:v>42624</c:v>
                </c:pt>
                <c:pt idx="3258">
                  <c:v>42624</c:v>
                </c:pt>
                <c:pt idx="3259">
                  <c:v>42631</c:v>
                </c:pt>
                <c:pt idx="3260">
                  <c:v>42631</c:v>
                </c:pt>
                <c:pt idx="3261">
                  <c:v>42631</c:v>
                </c:pt>
                <c:pt idx="3262">
                  <c:v>42631</c:v>
                </c:pt>
                <c:pt idx="3263">
                  <c:v>42631</c:v>
                </c:pt>
                <c:pt idx="3264">
                  <c:v>42631</c:v>
                </c:pt>
                <c:pt idx="3265">
                  <c:v>42631</c:v>
                </c:pt>
                <c:pt idx="3266">
                  <c:v>42631</c:v>
                </c:pt>
                <c:pt idx="3267">
                  <c:v>42631</c:v>
                </c:pt>
                <c:pt idx="3268">
                  <c:v>42631</c:v>
                </c:pt>
                <c:pt idx="3269">
                  <c:v>42631</c:v>
                </c:pt>
                <c:pt idx="3270">
                  <c:v>42631</c:v>
                </c:pt>
                <c:pt idx="3271">
                  <c:v>42631</c:v>
                </c:pt>
                <c:pt idx="3272">
                  <c:v>42631</c:v>
                </c:pt>
                <c:pt idx="3273">
                  <c:v>42631</c:v>
                </c:pt>
                <c:pt idx="3274">
                  <c:v>42638</c:v>
                </c:pt>
                <c:pt idx="3275">
                  <c:v>42638</c:v>
                </c:pt>
                <c:pt idx="3276">
                  <c:v>42638</c:v>
                </c:pt>
                <c:pt idx="3277">
                  <c:v>42638</c:v>
                </c:pt>
                <c:pt idx="3278">
                  <c:v>42638</c:v>
                </c:pt>
                <c:pt idx="3279">
                  <c:v>42638</c:v>
                </c:pt>
                <c:pt idx="3280">
                  <c:v>42638</c:v>
                </c:pt>
                <c:pt idx="3281">
                  <c:v>42638</c:v>
                </c:pt>
                <c:pt idx="3282">
                  <c:v>42638</c:v>
                </c:pt>
                <c:pt idx="3283">
                  <c:v>42638</c:v>
                </c:pt>
                <c:pt idx="3284">
                  <c:v>42638</c:v>
                </c:pt>
                <c:pt idx="3285">
                  <c:v>42645</c:v>
                </c:pt>
                <c:pt idx="3286">
                  <c:v>42645</c:v>
                </c:pt>
                <c:pt idx="3287">
                  <c:v>42645</c:v>
                </c:pt>
                <c:pt idx="3288">
                  <c:v>42645</c:v>
                </c:pt>
                <c:pt idx="3289">
                  <c:v>42645</c:v>
                </c:pt>
                <c:pt idx="3290">
                  <c:v>42645</c:v>
                </c:pt>
                <c:pt idx="3291">
                  <c:v>42645</c:v>
                </c:pt>
                <c:pt idx="3292">
                  <c:v>42645</c:v>
                </c:pt>
                <c:pt idx="3293">
                  <c:v>42645</c:v>
                </c:pt>
                <c:pt idx="3294">
                  <c:v>42645</c:v>
                </c:pt>
                <c:pt idx="3295">
                  <c:v>42645</c:v>
                </c:pt>
                <c:pt idx="3296">
                  <c:v>42645</c:v>
                </c:pt>
                <c:pt idx="3297">
                  <c:v>42645</c:v>
                </c:pt>
                <c:pt idx="3298">
                  <c:v>42652</c:v>
                </c:pt>
                <c:pt idx="3299">
                  <c:v>42652</c:v>
                </c:pt>
                <c:pt idx="3300">
                  <c:v>42652</c:v>
                </c:pt>
                <c:pt idx="3301">
                  <c:v>42652</c:v>
                </c:pt>
                <c:pt idx="3302">
                  <c:v>42652</c:v>
                </c:pt>
                <c:pt idx="3303">
                  <c:v>42652</c:v>
                </c:pt>
                <c:pt idx="3304">
                  <c:v>42652</c:v>
                </c:pt>
                <c:pt idx="3305">
                  <c:v>42652</c:v>
                </c:pt>
                <c:pt idx="3306">
                  <c:v>42652</c:v>
                </c:pt>
                <c:pt idx="3307">
                  <c:v>42652</c:v>
                </c:pt>
                <c:pt idx="3308">
                  <c:v>42652</c:v>
                </c:pt>
                <c:pt idx="3309">
                  <c:v>42652</c:v>
                </c:pt>
                <c:pt idx="3310">
                  <c:v>42652</c:v>
                </c:pt>
                <c:pt idx="3311">
                  <c:v>42652</c:v>
                </c:pt>
                <c:pt idx="3312">
                  <c:v>42652</c:v>
                </c:pt>
                <c:pt idx="3313">
                  <c:v>42652</c:v>
                </c:pt>
                <c:pt idx="3314">
                  <c:v>42652</c:v>
                </c:pt>
                <c:pt idx="3315">
                  <c:v>42659</c:v>
                </c:pt>
                <c:pt idx="3316">
                  <c:v>42659</c:v>
                </c:pt>
                <c:pt idx="3317">
                  <c:v>42659</c:v>
                </c:pt>
                <c:pt idx="3318">
                  <c:v>42659</c:v>
                </c:pt>
                <c:pt idx="3319">
                  <c:v>42659</c:v>
                </c:pt>
                <c:pt idx="3320">
                  <c:v>42659</c:v>
                </c:pt>
                <c:pt idx="3321">
                  <c:v>42659</c:v>
                </c:pt>
                <c:pt idx="3322">
                  <c:v>42659</c:v>
                </c:pt>
                <c:pt idx="3323">
                  <c:v>42659</c:v>
                </c:pt>
                <c:pt idx="3324">
                  <c:v>42659</c:v>
                </c:pt>
                <c:pt idx="3325">
                  <c:v>42659</c:v>
                </c:pt>
                <c:pt idx="3326">
                  <c:v>42659</c:v>
                </c:pt>
                <c:pt idx="3327">
                  <c:v>42659</c:v>
                </c:pt>
                <c:pt idx="3328">
                  <c:v>42659</c:v>
                </c:pt>
                <c:pt idx="3329">
                  <c:v>42666</c:v>
                </c:pt>
                <c:pt idx="3330">
                  <c:v>42666</c:v>
                </c:pt>
                <c:pt idx="3331">
                  <c:v>42666</c:v>
                </c:pt>
                <c:pt idx="3332">
                  <c:v>42666</c:v>
                </c:pt>
                <c:pt idx="3333">
                  <c:v>42666</c:v>
                </c:pt>
                <c:pt idx="3334">
                  <c:v>42666</c:v>
                </c:pt>
                <c:pt idx="3335">
                  <c:v>42666</c:v>
                </c:pt>
                <c:pt idx="3336">
                  <c:v>42666</c:v>
                </c:pt>
                <c:pt idx="3337">
                  <c:v>42666</c:v>
                </c:pt>
                <c:pt idx="3338">
                  <c:v>42666</c:v>
                </c:pt>
                <c:pt idx="3339">
                  <c:v>42666</c:v>
                </c:pt>
                <c:pt idx="3340">
                  <c:v>42666</c:v>
                </c:pt>
                <c:pt idx="3341">
                  <c:v>42666</c:v>
                </c:pt>
                <c:pt idx="3342">
                  <c:v>42666</c:v>
                </c:pt>
                <c:pt idx="3343">
                  <c:v>42673</c:v>
                </c:pt>
                <c:pt idx="3344">
                  <c:v>42673</c:v>
                </c:pt>
                <c:pt idx="3345">
                  <c:v>42673</c:v>
                </c:pt>
                <c:pt idx="3346">
                  <c:v>42673</c:v>
                </c:pt>
                <c:pt idx="3347">
                  <c:v>42673</c:v>
                </c:pt>
                <c:pt idx="3348">
                  <c:v>42673</c:v>
                </c:pt>
                <c:pt idx="3349">
                  <c:v>42673</c:v>
                </c:pt>
                <c:pt idx="3350">
                  <c:v>42673</c:v>
                </c:pt>
                <c:pt idx="3351">
                  <c:v>42673</c:v>
                </c:pt>
                <c:pt idx="3352">
                  <c:v>42673</c:v>
                </c:pt>
                <c:pt idx="3353">
                  <c:v>42673</c:v>
                </c:pt>
                <c:pt idx="3354">
                  <c:v>42673</c:v>
                </c:pt>
                <c:pt idx="3355">
                  <c:v>42673</c:v>
                </c:pt>
                <c:pt idx="3356">
                  <c:v>42673</c:v>
                </c:pt>
                <c:pt idx="3357">
                  <c:v>42673</c:v>
                </c:pt>
                <c:pt idx="3358">
                  <c:v>42673</c:v>
                </c:pt>
                <c:pt idx="3359">
                  <c:v>42673</c:v>
                </c:pt>
                <c:pt idx="3360">
                  <c:v>42673</c:v>
                </c:pt>
                <c:pt idx="3361">
                  <c:v>42673</c:v>
                </c:pt>
                <c:pt idx="3362">
                  <c:v>42680</c:v>
                </c:pt>
                <c:pt idx="3363">
                  <c:v>42680</c:v>
                </c:pt>
                <c:pt idx="3364">
                  <c:v>42680</c:v>
                </c:pt>
                <c:pt idx="3365">
                  <c:v>42680</c:v>
                </c:pt>
                <c:pt idx="3366">
                  <c:v>42680</c:v>
                </c:pt>
                <c:pt idx="3367">
                  <c:v>42680</c:v>
                </c:pt>
                <c:pt idx="3368">
                  <c:v>42680</c:v>
                </c:pt>
                <c:pt idx="3369">
                  <c:v>42680</c:v>
                </c:pt>
                <c:pt idx="3370">
                  <c:v>42680</c:v>
                </c:pt>
                <c:pt idx="3371">
                  <c:v>42680</c:v>
                </c:pt>
                <c:pt idx="3372">
                  <c:v>42680</c:v>
                </c:pt>
                <c:pt idx="3373">
                  <c:v>42680</c:v>
                </c:pt>
                <c:pt idx="3374">
                  <c:v>42680</c:v>
                </c:pt>
                <c:pt idx="3375">
                  <c:v>42680</c:v>
                </c:pt>
                <c:pt idx="3376">
                  <c:v>42680</c:v>
                </c:pt>
                <c:pt idx="3377">
                  <c:v>42680</c:v>
                </c:pt>
                <c:pt idx="3378">
                  <c:v>42687</c:v>
                </c:pt>
                <c:pt idx="3379">
                  <c:v>42687</c:v>
                </c:pt>
                <c:pt idx="3380">
                  <c:v>42687</c:v>
                </c:pt>
                <c:pt idx="3381">
                  <c:v>42687</c:v>
                </c:pt>
                <c:pt idx="3382">
                  <c:v>42687</c:v>
                </c:pt>
                <c:pt idx="3383">
                  <c:v>42687</c:v>
                </c:pt>
                <c:pt idx="3384">
                  <c:v>42687</c:v>
                </c:pt>
                <c:pt idx="3385">
                  <c:v>42687</c:v>
                </c:pt>
                <c:pt idx="3386">
                  <c:v>42687</c:v>
                </c:pt>
                <c:pt idx="3387">
                  <c:v>42694</c:v>
                </c:pt>
                <c:pt idx="3388">
                  <c:v>42694</c:v>
                </c:pt>
                <c:pt idx="3389">
                  <c:v>42694</c:v>
                </c:pt>
                <c:pt idx="3390">
                  <c:v>42694</c:v>
                </c:pt>
                <c:pt idx="3391">
                  <c:v>42694</c:v>
                </c:pt>
                <c:pt idx="3392">
                  <c:v>42694</c:v>
                </c:pt>
                <c:pt idx="3393">
                  <c:v>42694</c:v>
                </c:pt>
                <c:pt idx="3394">
                  <c:v>42694</c:v>
                </c:pt>
                <c:pt idx="3395">
                  <c:v>42694</c:v>
                </c:pt>
                <c:pt idx="3396">
                  <c:v>42694</c:v>
                </c:pt>
                <c:pt idx="3397">
                  <c:v>42694</c:v>
                </c:pt>
                <c:pt idx="3398">
                  <c:v>42694</c:v>
                </c:pt>
                <c:pt idx="3399">
                  <c:v>42701</c:v>
                </c:pt>
                <c:pt idx="3400">
                  <c:v>42701</c:v>
                </c:pt>
                <c:pt idx="3401">
                  <c:v>42701</c:v>
                </c:pt>
                <c:pt idx="3402">
                  <c:v>42701</c:v>
                </c:pt>
                <c:pt idx="3403">
                  <c:v>42701</c:v>
                </c:pt>
                <c:pt idx="3404">
                  <c:v>42701</c:v>
                </c:pt>
                <c:pt idx="3405">
                  <c:v>42701</c:v>
                </c:pt>
                <c:pt idx="3406">
                  <c:v>42701</c:v>
                </c:pt>
                <c:pt idx="3407">
                  <c:v>42701</c:v>
                </c:pt>
                <c:pt idx="3408">
                  <c:v>42701</c:v>
                </c:pt>
                <c:pt idx="3409">
                  <c:v>42701</c:v>
                </c:pt>
                <c:pt idx="3410">
                  <c:v>42701</c:v>
                </c:pt>
                <c:pt idx="3411">
                  <c:v>42701</c:v>
                </c:pt>
                <c:pt idx="3412">
                  <c:v>42701</c:v>
                </c:pt>
                <c:pt idx="3413">
                  <c:v>42701</c:v>
                </c:pt>
                <c:pt idx="3414">
                  <c:v>42701</c:v>
                </c:pt>
                <c:pt idx="3415">
                  <c:v>42708</c:v>
                </c:pt>
                <c:pt idx="3416">
                  <c:v>42708</c:v>
                </c:pt>
                <c:pt idx="3417">
                  <c:v>42708</c:v>
                </c:pt>
                <c:pt idx="3418">
                  <c:v>42708</c:v>
                </c:pt>
                <c:pt idx="3419">
                  <c:v>42708</c:v>
                </c:pt>
                <c:pt idx="3420">
                  <c:v>42708</c:v>
                </c:pt>
                <c:pt idx="3421">
                  <c:v>42708</c:v>
                </c:pt>
                <c:pt idx="3422">
                  <c:v>42708</c:v>
                </c:pt>
                <c:pt idx="3423">
                  <c:v>42708</c:v>
                </c:pt>
                <c:pt idx="3424">
                  <c:v>42708</c:v>
                </c:pt>
                <c:pt idx="3425">
                  <c:v>42708</c:v>
                </c:pt>
                <c:pt idx="3426">
                  <c:v>42708</c:v>
                </c:pt>
                <c:pt idx="3427">
                  <c:v>42708</c:v>
                </c:pt>
                <c:pt idx="3428">
                  <c:v>42708</c:v>
                </c:pt>
                <c:pt idx="3429">
                  <c:v>42708</c:v>
                </c:pt>
                <c:pt idx="3430">
                  <c:v>42715</c:v>
                </c:pt>
                <c:pt idx="3431">
                  <c:v>42715</c:v>
                </c:pt>
                <c:pt idx="3432">
                  <c:v>42715</c:v>
                </c:pt>
                <c:pt idx="3433">
                  <c:v>42715</c:v>
                </c:pt>
                <c:pt idx="3434">
                  <c:v>42715</c:v>
                </c:pt>
                <c:pt idx="3435">
                  <c:v>42715</c:v>
                </c:pt>
                <c:pt idx="3436">
                  <c:v>42715</c:v>
                </c:pt>
                <c:pt idx="3437">
                  <c:v>42715</c:v>
                </c:pt>
                <c:pt idx="3438">
                  <c:v>42715</c:v>
                </c:pt>
                <c:pt idx="3439">
                  <c:v>42715</c:v>
                </c:pt>
                <c:pt idx="3440">
                  <c:v>42715</c:v>
                </c:pt>
                <c:pt idx="3441">
                  <c:v>42722</c:v>
                </c:pt>
                <c:pt idx="3442">
                  <c:v>42722</c:v>
                </c:pt>
                <c:pt idx="3443">
                  <c:v>42722</c:v>
                </c:pt>
                <c:pt idx="3444">
                  <c:v>42722</c:v>
                </c:pt>
                <c:pt idx="3445">
                  <c:v>42722</c:v>
                </c:pt>
                <c:pt idx="3446">
                  <c:v>42722</c:v>
                </c:pt>
                <c:pt idx="3447">
                  <c:v>42722</c:v>
                </c:pt>
                <c:pt idx="3448">
                  <c:v>42722</c:v>
                </c:pt>
                <c:pt idx="3449">
                  <c:v>42722</c:v>
                </c:pt>
                <c:pt idx="3450">
                  <c:v>42722</c:v>
                </c:pt>
                <c:pt idx="3451">
                  <c:v>42722</c:v>
                </c:pt>
                <c:pt idx="3452">
                  <c:v>42722</c:v>
                </c:pt>
                <c:pt idx="3453">
                  <c:v>42722</c:v>
                </c:pt>
                <c:pt idx="3454">
                  <c:v>42722</c:v>
                </c:pt>
                <c:pt idx="3455">
                  <c:v>42722</c:v>
                </c:pt>
                <c:pt idx="3456">
                  <c:v>42722</c:v>
                </c:pt>
                <c:pt idx="3457">
                  <c:v>42729</c:v>
                </c:pt>
                <c:pt idx="3458">
                  <c:v>42729</c:v>
                </c:pt>
                <c:pt idx="3459">
                  <c:v>42729</c:v>
                </c:pt>
                <c:pt idx="3460">
                  <c:v>42729</c:v>
                </c:pt>
                <c:pt idx="3461">
                  <c:v>42729</c:v>
                </c:pt>
                <c:pt idx="3462">
                  <c:v>42729</c:v>
                </c:pt>
                <c:pt idx="3463">
                  <c:v>42729</c:v>
                </c:pt>
                <c:pt idx="3464">
                  <c:v>42729</c:v>
                </c:pt>
                <c:pt idx="3465">
                  <c:v>42729</c:v>
                </c:pt>
                <c:pt idx="3466">
                  <c:v>42729</c:v>
                </c:pt>
                <c:pt idx="3467">
                  <c:v>42729</c:v>
                </c:pt>
                <c:pt idx="3468">
                  <c:v>42729</c:v>
                </c:pt>
                <c:pt idx="3469">
                  <c:v>42729</c:v>
                </c:pt>
                <c:pt idx="3470">
                  <c:v>42736</c:v>
                </c:pt>
                <c:pt idx="3471">
                  <c:v>42736</c:v>
                </c:pt>
                <c:pt idx="3472">
                  <c:v>42736</c:v>
                </c:pt>
                <c:pt idx="3473">
                  <c:v>42736</c:v>
                </c:pt>
                <c:pt idx="3474">
                  <c:v>42736</c:v>
                </c:pt>
                <c:pt idx="3475">
                  <c:v>42736</c:v>
                </c:pt>
                <c:pt idx="3476">
                  <c:v>42736</c:v>
                </c:pt>
                <c:pt idx="3477">
                  <c:v>42736</c:v>
                </c:pt>
                <c:pt idx="3478">
                  <c:v>42736</c:v>
                </c:pt>
                <c:pt idx="3479">
                  <c:v>42736</c:v>
                </c:pt>
                <c:pt idx="3480">
                  <c:v>42736</c:v>
                </c:pt>
                <c:pt idx="3481">
                  <c:v>42736</c:v>
                </c:pt>
                <c:pt idx="3482">
                  <c:v>42736</c:v>
                </c:pt>
                <c:pt idx="3483">
                  <c:v>42736</c:v>
                </c:pt>
                <c:pt idx="3484">
                  <c:v>42736</c:v>
                </c:pt>
                <c:pt idx="3485">
                  <c:v>42736</c:v>
                </c:pt>
                <c:pt idx="3486">
                  <c:v>42736</c:v>
                </c:pt>
                <c:pt idx="3487">
                  <c:v>42743</c:v>
                </c:pt>
                <c:pt idx="3488">
                  <c:v>42743</c:v>
                </c:pt>
                <c:pt idx="3489">
                  <c:v>42743</c:v>
                </c:pt>
                <c:pt idx="3490">
                  <c:v>42743</c:v>
                </c:pt>
                <c:pt idx="3491">
                  <c:v>42743</c:v>
                </c:pt>
                <c:pt idx="3492">
                  <c:v>42743</c:v>
                </c:pt>
                <c:pt idx="3493">
                  <c:v>42743</c:v>
                </c:pt>
                <c:pt idx="3494">
                  <c:v>42743</c:v>
                </c:pt>
                <c:pt idx="3495">
                  <c:v>42743</c:v>
                </c:pt>
                <c:pt idx="3496">
                  <c:v>42743</c:v>
                </c:pt>
                <c:pt idx="3497">
                  <c:v>42743</c:v>
                </c:pt>
                <c:pt idx="3498">
                  <c:v>42743</c:v>
                </c:pt>
                <c:pt idx="3499">
                  <c:v>42743</c:v>
                </c:pt>
                <c:pt idx="3500">
                  <c:v>42743</c:v>
                </c:pt>
                <c:pt idx="3501">
                  <c:v>42750</c:v>
                </c:pt>
                <c:pt idx="3502">
                  <c:v>42750</c:v>
                </c:pt>
                <c:pt idx="3503">
                  <c:v>42750</c:v>
                </c:pt>
                <c:pt idx="3504">
                  <c:v>42750</c:v>
                </c:pt>
                <c:pt idx="3505">
                  <c:v>42750</c:v>
                </c:pt>
                <c:pt idx="3506">
                  <c:v>42750</c:v>
                </c:pt>
                <c:pt idx="3507">
                  <c:v>42750</c:v>
                </c:pt>
                <c:pt idx="3508">
                  <c:v>42750</c:v>
                </c:pt>
                <c:pt idx="3509">
                  <c:v>42750</c:v>
                </c:pt>
                <c:pt idx="3510">
                  <c:v>42750</c:v>
                </c:pt>
                <c:pt idx="3511">
                  <c:v>42750</c:v>
                </c:pt>
                <c:pt idx="3512">
                  <c:v>42750</c:v>
                </c:pt>
                <c:pt idx="3513">
                  <c:v>42750</c:v>
                </c:pt>
                <c:pt idx="3514">
                  <c:v>42750</c:v>
                </c:pt>
                <c:pt idx="3515">
                  <c:v>42750</c:v>
                </c:pt>
                <c:pt idx="3516">
                  <c:v>42750</c:v>
                </c:pt>
                <c:pt idx="3517">
                  <c:v>42757</c:v>
                </c:pt>
                <c:pt idx="3518">
                  <c:v>42757</c:v>
                </c:pt>
                <c:pt idx="3519">
                  <c:v>42757</c:v>
                </c:pt>
                <c:pt idx="3520">
                  <c:v>42757</c:v>
                </c:pt>
                <c:pt idx="3521">
                  <c:v>42757</c:v>
                </c:pt>
                <c:pt idx="3522">
                  <c:v>42757</c:v>
                </c:pt>
                <c:pt idx="3523">
                  <c:v>42757</c:v>
                </c:pt>
                <c:pt idx="3524">
                  <c:v>42757</c:v>
                </c:pt>
                <c:pt idx="3525">
                  <c:v>42757</c:v>
                </c:pt>
                <c:pt idx="3526">
                  <c:v>42757</c:v>
                </c:pt>
                <c:pt idx="3527">
                  <c:v>42757</c:v>
                </c:pt>
                <c:pt idx="3528">
                  <c:v>42757</c:v>
                </c:pt>
                <c:pt idx="3529">
                  <c:v>42757</c:v>
                </c:pt>
                <c:pt idx="3530">
                  <c:v>42757</c:v>
                </c:pt>
                <c:pt idx="3531">
                  <c:v>42764</c:v>
                </c:pt>
                <c:pt idx="3532">
                  <c:v>42764</c:v>
                </c:pt>
                <c:pt idx="3533">
                  <c:v>42764</c:v>
                </c:pt>
                <c:pt idx="3534">
                  <c:v>42764</c:v>
                </c:pt>
                <c:pt idx="3535">
                  <c:v>42764</c:v>
                </c:pt>
                <c:pt idx="3536">
                  <c:v>42764</c:v>
                </c:pt>
                <c:pt idx="3537">
                  <c:v>42764</c:v>
                </c:pt>
                <c:pt idx="3538">
                  <c:v>42764</c:v>
                </c:pt>
                <c:pt idx="3539">
                  <c:v>42764</c:v>
                </c:pt>
                <c:pt idx="3540">
                  <c:v>42764</c:v>
                </c:pt>
                <c:pt idx="3541">
                  <c:v>42764</c:v>
                </c:pt>
                <c:pt idx="3542">
                  <c:v>42764</c:v>
                </c:pt>
                <c:pt idx="3543">
                  <c:v>42764</c:v>
                </c:pt>
                <c:pt idx="3544">
                  <c:v>42764</c:v>
                </c:pt>
                <c:pt idx="3545">
                  <c:v>42771</c:v>
                </c:pt>
                <c:pt idx="3546">
                  <c:v>42771</c:v>
                </c:pt>
                <c:pt idx="3547">
                  <c:v>42771</c:v>
                </c:pt>
                <c:pt idx="3548">
                  <c:v>42771</c:v>
                </c:pt>
                <c:pt idx="3549">
                  <c:v>42771</c:v>
                </c:pt>
                <c:pt idx="3550">
                  <c:v>42771</c:v>
                </c:pt>
                <c:pt idx="3551">
                  <c:v>42771</c:v>
                </c:pt>
                <c:pt idx="3552">
                  <c:v>42771</c:v>
                </c:pt>
                <c:pt idx="3553">
                  <c:v>42771</c:v>
                </c:pt>
                <c:pt idx="3554">
                  <c:v>42771</c:v>
                </c:pt>
                <c:pt idx="3555">
                  <c:v>42771</c:v>
                </c:pt>
                <c:pt idx="3556">
                  <c:v>42771</c:v>
                </c:pt>
                <c:pt idx="3557">
                  <c:v>42771</c:v>
                </c:pt>
                <c:pt idx="3558">
                  <c:v>42778</c:v>
                </c:pt>
                <c:pt idx="3559">
                  <c:v>42778</c:v>
                </c:pt>
                <c:pt idx="3560">
                  <c:v>42778</c:v>
                </c:pt>
                <c:pt idx="3561">
                  <c:v>42778</c:v>
                </c:pt>
                <c:pt idx="3562">
                  <c:v>42778</c:v>
                </c:pt>
                <c:pt idx="3563">
                  <c:v>42778</c:v>
                </c:pt>
                <c:pt idx="3564">
                  <c:v>42778</c:v>
                </c:pt>
                <c:pt idx="3565">
                  <c:v>42778</c:v>
                </c:pt>
                <c:pt idx="3566">
                  <c:v>42778</c:v>
                </c:pt>
                <c:pt idx="3567">
                  <c:v>42778</c:v>
                </c:pt>
                <c:pt idx="3568">
                  <c:v>42778</c:v>
                </c:pt>
                <c:pt idx="3569">
                  <c:v>42778</c:v>
                </c:pt>
                <c:pt idx="3570">
                  <c:v>42778</c:v>
                </c:pt>
                <c:pt idx="3571">
                  <c:v>42785</c:v>
                </c:pt>
                <c:pt idx="3572">
                  <c:v>42785</c:v>
                </c:pt>
                <c:pt idx="3573">
                  <c:v>42785</c:v>
                </c:pt>
                <c:pt idx="3574">
                  <c:v>42785</c:v>
                </c:pt>
                <c:pt idx="3575">
                  <c:v>42785</c:v>
                </c:pt>
                <c:pt idx="3576">
                  <c:v>42785</c:v>
                </c:pt>
                <c:pt idx="3577">
                  <c:v>42785</c:v>
                </c:pt>
                <c:pt idx="3578">
                  <c:v>42785</c:v>
                </c:pt>
                <c:pt idx="3579">
                  <c:v>42785</c:v>
                </c:pt>
                <c:pt idx="3580">
                  <c:v>42785</c:v>
                </c:pt>
                <c:pt idx="3581">
                  <c:v>42785</c:v>
                </c:pt>
                <c:pt idx="3582">
                  <c:v>42785</c:v>
                </c:pt>
                <c:pt idx="3583">
                  <c:v>42785</c:v>
                </c:pt>
                <c:pt idx="3584">
                  <c:v>42785</c:v>
                </c:pt>
                <c:pt idx="3585">
                  <c:v>42785</c:v>
                </c:pt>
                <c:pt idx="3586">
                  <c:v>42785</c:v>
                </c:pt>
                <c:pt idx="3587">
                  <c:v>42792</c:v>
                </c:pt>
                <c:pt idx="3588">
                  <c:v>42792</c:v>
                </c:pt>
                <c:pt idx="3589">
                  <c:v>42792</c:v>
                </c:pt>
                <c:pt idx="3590">
                  <c:v>42792</c:v>
                </c:pt>
                <c:pt idx="3591">
                  <c:v>42792</c:v>
                </c:pt>
                <c:pt idx="3592">
                  <c:v>42792</c:v>
                </c:pt>
                <c:pt idx="3593">
                  <c:v>42792</c:v>
                </c:pt>
                <c:pt idx="3594">
                  <c:v>42792</c:v>
                </c:pt>
                <c:pt idx="3595">
                  <c:v>42792</c:v>
                </c:pt>
                <c:pt idx="3596">
                  <c:v>42792</c:v>
                </c:pt>
                <c:pt idx="3597">
                  <c:v>42792</c:v>
                </c:pt>
                <c:pt idx="3598">
                  <c:v>42792</c:v>
                </c:pt>
                <c:pt idx="3599">
                  <c:v>42792</c:v>
                </c:pt>
                <c:pt idx="3600">
                  <c:v>42792</c:v>
                </c:pt>
                <c:pt idx="3601">
                  <c:v>42792</c:v>
                </c:pt>
                <c:pt idx="3602">
                  <c:v>42792</c:v>
                </c:pt>
                <c:pt idx="3603">
                  <c:v>42792</c:v>
                </c:pt>
                <c:pt idx="3604">
                  <c:v>42792</c:v>
                </c:pt>
                <c:pt idx="3605">
                  <c:v>42792</c:v>
                </c:pt>
                <c:pt idx="3606">
                  <c:v>42792</c:v>
                </c:pt>
                <c:pt idx="3607">
                  <c:v>42799</c:v>
                </c:pt>
                <c:pt idx="3608">
                  <c:v>42799</c:v>
                </c:pt>
                <c:pt idx="3609">
                  <c:v>42799</c:v>
                </c:pt>
                <c:pt idx="3610">
                  <c:v>42799</c:v>
                </c:pt>
                <c:pt idx="3611">
                  <c:v>42799</c:v>
                </c:pt>
                <c:pt idx="3612">
                  <c:v>42799</c:v>
                </c:pt>
                <c:pt idx="3613">
                  <c:v>42799</c:v>
                </c:pt>
                <c:pt idx="3614">
                  <c:v>42799</c:v>
                </c:pt>
                <c:pt idx="3615">
                  <c:v>42799</c:v>
                </c:pt>
                <c:pt idx="3616">
                  <c:v>42799</c:v>
                </c:pt>
                <c:pt idx="3617">
                  <c:v>42799</c:v>
                </c:pt>
                <c:pt idx="3618">
                  <c:v>42806</c:v>
                </c:pt>
                <c:pt idx="3619">
                  <c:v>42806</c:v>
                </c:pt>
                <c:pt idx="3620">
                  <c:v>42806</c:v>
                </c:pt>
                <c:pt idx="3621">
                  <c:v>42806</c:v>
                </c:pt>
                <c:pt idx="3622">
                  <c:v>42806</c:v>
                </c:pt>
                <c:pt idx="3623">
                  <c:v>42806</c:v>
                </c:pt>
                <c:pt idx="3624">
                  <c:v>42806</c:v>
                </c:pt>
                <c:pt idx="3625">
                  <c:v>42806</c:v>
                </c:pt>
                <c:pt idx="3626">
                  <c:v>42806</c:v>
                </c:pt>
                <c:pt idx="3627">
                  <c:v>42806</c:v>
                </c:pt>
                <c:pt idx="3628">
                  <c:v>42806</c:v>
                </c:pt>
                <c:pt idx="3629">
                  <c:v>42806</c:v>
                </c:pt>
                <c:pt idx="3630">
                  <c:v>42806</c:v>
                </c:pt>
                <c:pt idx="3631">
                  <c:v>42813</c:v>
                </c:pt>
                <c:pt idx="3632">
                  <c:v>42813</c:v>
                </c:pt>
                <c:pt idx="3633">
                  <c:v>42813</c:v>
                </c:pt>
                <c:pt idx="3634">
                  <c:v>42813</c:v>
                </c:pt>
                <c:pt idx="3635">
                  <c:v>42813</c:v>
                </c:pt>
                <c:pt idx="3636">
                  <c:v>42813</c:v>
                </c:pt>
                <c:pt idx="3637">
                  <c:v>42813</c:v>
                </c:pt>
                <c:pt idx="3638">
                  <c:v>42813</c:v>
                </c:pt>
                <c:pt idx="3639">
                  <c:v>42813</c:v>
                </c:pt>
                <c:pt idx="3640">
                  <c:v>42813</c:v>
                </c:pt>
                <c:pt idx="3641">
                  <c:v>42813</c:v>
                </c:pt>
                <c:pt idx="3642">
                  <c:v>42813</c:v>
                </c:pt>
                <c:pt idx="3643">
                  <c:v>42813</c:v>
                </c:pt>
                <c:pt idx="3644">
                  <c:v>42813</c:v>
                </c:pt>
                <c:pt idx="3645">
                  <c:v>42813</c:v>
                </c:pt>
                <c:pt idx="3646">
                  <c:v>42820</c:v>
                </c:pt>
                <c:pt idx="3647">
                  <c:v>42820</c:v>
                </c:pt>
                <c:pt idx="3648">
                  <c:v>42820</c:v>
                </c:pt>
                <c:pt idx="3649">
                  <c:v>42820</c:v>
                </c:pt>
                <c:pt idx="3650">
                  <c:v>42820</c:v>
                </c:pt>
                <c:pt idx="3651">
                  <c:v>42820</c:v>
                </c:pt>
                <c:pt idx="3652">
                  <c:v>42820</c:v>
                </c:pt>
                <c:pt idx="3653">
                  <c:v>42820</c:v>
                </c:pt>
                <c:pt idx="3654">
                  <c:v>42820</c:v>
                </c:pt>
                <c:pt idx="3655">
                  <c:v>42820</c:v>
                </c:pt>
                <c:pt idx="3656">
                  <c:v>42820</c:v>
                </c:pt>
                <c:pt idx="3657">
                  <c:v>42820</c:v>
                </c:pt>
                <c:pt idx="3658">
                  <c:v>42827</c:v>
                </c:pt>
                <c:pt idx="3659">
                  <c:v>42827</c:v>
                </c:pt>
                <c:pt idx="3660">
                  <c:v>42827</c:v>
                </c:pt>
                <c:pt idx="3661">
                  <c:v>42827</c:v>
                </c:pt>
                <c:pt idx="3662">
                  <c:v>42827</c:v>
                </c:pt>
                <c:pt idx="3663">
                  <c:v>42827</c:v>
                </c:pt>
                <c:pt idx="3664">
                  <c:v>42827</c:v>
                </c:pt>
                <c:pt idx="3665">
                  <c:v>42827</c:v>
                </c:pt>
                <c:pt idx="3666">
                  <c:v>42827</c:v>
                </c:pt>
                <c:pt idx="3667">
                  <c:v>42827</c:v>
                </c:pt>
                <c:pt idx="3668">
                  <c:v>42827</c:v>
                </c:pt>
                <c:pt idx="3669">
                  <c:v>42827</c:v>
                </c:pt>
                <c:pt idx="3670">
                  <c:v>42827</c:v>
                </c:pt>
                <c:pt idx="3671">
                  <c:v>42827</c:v>
                </c:pt>
                <c:pt idx="3672">
                  <c:v>42827</c:v>
                </c:pt>
                <c:pt idx="3673">
                  <c:v>42827</c:v>
                </c:pt>
                <c:pt idx="3674">
                  <c:v>42827</c:v>
                </c:pt>
                <c:pt idx="3675">
                  <c:v>42827</c:v>
                </c:pt>
                <c:pt idx="3676">
                  <c:v>42834</c:v>
                </c:pt>
                <c:pt idx="3677">
                  <c:v>42834</c:v>
                </c:pt>
                <c:pt idx="3678">
                  <c:v>42834</c:v>
                </c:pt>
                <c:pt idx="3679">
                  <c:v>42834</c:v>
                </c:pt>
                <c:pt idx="3680">
                  <c:v>42834</c:v>
                </c:pt>
                <c:pt idx="3681">
                  <c:v>42834</c:v>
                </c:pt>
                <c:pt idx="3682">
                  <c:v>42834</c:v>
                </c:pt>
                <c:pt idx="3683">
                  <c:v>42834</c:v>
                </c:pt>
                <c:pt idx="3684">
                  <c:v>42834</c:v>
                </c:pt>
                <c:pt idx="3685">
                  <c:v>42834</c:v>
                </c:pt>
                <c:pt idx="3686">
                  <c:v>42834</c:v>
                </c:pt>
                <c:pt idx="3687">
                  <c:v>42834</c:v>
                </c:pt>
                <c:pt idx="3688">
                  <c:v>42834</c:v>
                </c:pt>
                <c:pt idx="3689">
                  <c:v>42834</c:v>
                </c:pt>
                <c:pt idx="3690">
                  <c:v>42834</c:v>
                </c:pt>
                <c:pt idx="3691">
                  <c:v>42834</c:v>
                </c:pt>
                <c:pt idx="3692">
                  <c:v>42834</c:v>
                </c:pt>
                <c:pt idx="3693">
                  <c:v>42834</c:v>
                </c:pt>
                <c:pt idx="3694">
                  <c:v>42834</c:v>
                </c:pt>
                <c:pt idx="3695">
                  <c:v>42834</c:v>
                </c:pt>
                <c:pt idx="3696">
                  <c:v>42834</c:v>
                </c:pt>
                <c:pt idx="3697">
                  <c:v>42834</c:v>
                </c:pt>
                <c:pt idx="3698">
                  <c:v>42834</c:v>
                </c:pt>
                <c:pt idx="3699">
                  <c:v>42841</c:v>
                </c:pt>
                <c:pt idx="3700">
                  <c:v>42841</c:v>
                </c:pt>
                <c:pt idx="3701">
                  <c:v>42841</c:v>
                </c:pt>
                <c:pt idx="3702">
                  <c:v>42841</c:v>
                </c:pt>
                <c:pt idx="3703">
                  <c:v>42841</c:v>
                </c:pt>
                <c:pt idx="3704">
                  <c:v>42841</c:v>
                </c:pt>
                <c:pt idx="3705">
                  <c:v>42841</c:v>
                </c:pt>
                <c:pt idx="3706">
                  <c:v>42841</c:v>
                </c:pt>
                <c:pt idx="3707">
                  <c:v>42841</c:v>
                </c:pt>
                <c:pt idx="3708">
                  <c:v>42841</c:v>
                </c:pt>
                <c:pt idx="3709">
                  <c:v>42841</c:v>
                </c:pt>
                <c:pt idx="3710">
                  <c:v>42841</c:v>
                </c:pt>
                <c:pt idx="3711">
                  <c:v>42841</c:v>
                </c:pt>
                <c:pt idx="3712">
                  <c:v>42841</c:v>
                </c:pt>
                <c:pt idx="3713">
                  <c:v>42841</c:v>
                </c:pt>
                <c:pt idx="3714">
                  <c:v>42848</c:v>
                </c:pt>
                <c:pt idx="3715">
                  <c:v>42848</c:v>
                </c:pt>
                <c:pt idx="3716">
                  <c:v>42848</c:v>
                </c:pt>
                <c:pt idx="3717">
                  <c:v>42848</c:v>
                </c:pt>
                <c:pt idx="3718">
                  <c:v>42848</c:v>
                </c:pt>
                <c:pt idx="3719">
                  <c:v>42848</c:v>
                </c:pt>
                <c:pt idx="3720">
                  <c:v>42848</c:v>
                </c:pt>
                <c:pt idx="3721">
                  <c:v>42848</c:v>
                </c:pt>
                <c:pt idx="3722">
                  <c:v>42848</c:v>
                </c:pt>
                <c:pt idx="3723">
                  <c:v>42848</c:v>
                </c:pt>
                <c:pt idx="3724">
                  <c:v>42848</c:v>
                </c:pt>
                <c:pt idx="3725">
                  <c:v>42848</c:v>
                </c:pt>
                <c:pt idx="3726">
                  <c:v>42855</c:v>
                </c:pt>
                <c:pt idx="3727">
                  <c:v>42855</c:v>
                </c:pt>
                <c:pt idx="3728">
                  <c:v>42855</c:v>
                </c:pt>
                <c:pt idx="3729">
                  <c:v>42855</c:v>
                </c:pt>
                <c:pt idx="3730">
                  <c:v>42855</c:v>
                </c:pt>
                <c:pt idx="3731">
                  <c:v>42855</c:v>
                </c:pt>
                <c:pt idx="3732">
                  <c:v>42855</c:v>
                </c:pt>
                <c:pt idx="3733">
                  <c:v>42855</c:v>
                </c:pt>
                <c:pt idx="3734">
                  <c:v>42855</c:v>
                </c:pt>
                <c:pt idx="3735">
                  <c:v>42855</c:v>
                </c:pt>
                <c:pt idx="3736">
                  <c:v>42855</c:v>
                </c:pt>
                <c:pt idx="3737">
                  <c:v>42855</c:v>
                </c:pt>
                <c:pt idx="3738">
                  <c:v>42855</c:v>
                </c:pt>
                <c:pt idx="3739">
                  <c:v>42855</c:v>
                </c:pt>
                <c:pt idx="3740">
                  <c:v>42855</c:v>
                </c:pt>
                <c:pt idx="3741">
                  <c:v>42855</c:v>
                </c:pt>
                <c:pt idx="3742">
                  <c:v>42855</c:v>
                </c:pt>
                <c:pt idx="3743">
                  <c:v>42855</c:v>
                </c:pt>
                <c:pt idx="3744">
                  <c:v>42855</c:v>
                </c:pt>
                <c:pt idx="3745">
                  <c:v>42855</c:v>
                </c:pt>
                <c:pt idx="3746">
                  <c:v>42862</c:v>
                </c:pt>
                <c:pt idx="3747">
                  <c:v>42862</c:v>
                </c:pt>
                <c:pt idx="3748">
                  <c:v>42862</c:v>
                </c:pt>
                <c:pt idx="3749">
                  <c:v>42862</c:v>
                </c:pt>
                <c:pt idx="3750">
                  <c:v>42862</c:v>
                </c:pt>
                <c:pt idx="3751">
                  <c:v>42862</c:v>
                </c:pt>
                <c:pt idx="3752">
                  <c:v>42862</c:v>
                </c:pt>
                <c:pt idx="3753">
                  <c:v>42862</c:v>
                </c:pt>
                <c:pt idx="3754">
                  <c:v>42862</c:v>
                </c:pt>
                <c:pt idx="3755">
                  <c:v>42862</c:v>
                </c:pt>
                <c:pt idx="3756">
                  <c:v>42862</c:v>
                </c:pt>
                <c:pt idx="3757">
                  <c:v>42862</c:v>
                </c:pt>
                <c:pt idx="3758">
                  <c:v>42862</c:v>
                </c:pt>
                <c:pt idx="3759">
                  <c:v>42862</c:v>
                </c:pt>
                <c:pt idx="3760">
                  <c:v>42862</c:v>
                </c:pt>
                <c:pt idx="3761">
                  <c:v>42862</c:v>
                </c:pt>
                <c:pt idx="3762">
                  <c:v>42862</c:v>
                </c:pt>
                <c:pt idx="3763">
                  <c:v>42862</c:v>
                </c:pt>
                <c:pt idx="3764">
                  <c:v>42862</c:v>
                </c:pt>
                <c:pt idx="3765">
                  <c:v>42862</c:v>
                </c:pt>
                <c:pt idx="3766">
                  <c:v>42862</c:v>
                </c:pt>
                <c:pt idx="3767">
                  <c:v>42862</c:v>
                </c:pt>
                <c:pt idx="3768">
                  <c:v>42869</c:v>
                </c:pt>
                <c:pt idx="3769">
                  <c:v>42869</c:v>
                </c:pt>
                <c:pt idx="3770">
                  <c:v>42869</c:v>
                </c:pt>
                <c:pt idx="3771">
                  <c:v>42869</c:v>
                </c:pt>
                <c:pt idx="3772">
                  <c:v>42869</c:v>
                </c:pt>
                <c:pt idx="3773">
                  <c:v>42869</c:v>
                </c:pt>
                <c:pt idx="3774">
                  <c:v>42869</c:v>
                </c:pt>
                <c:pt idx="3775">
                  <c:v>42869</c:v>
                </c:pt>
                <c:pt idx="3776">
                  <c:v>42869</c:v>
                </c:pt>
                <c:pt idx="3777">
                  <c:v>42869</c:v>
                </c:pt>
                <c:pt idx="3778">
                  <c:v>42869</c:v>
                </c:pt>
                <c:pt idx="3779">
                  <c:v>42869</c:v>
                </c:pt>
                <c:pt idx="3780">
                  <c:v>42869</c:v>
                </c:pt>
                <c:pt idx="3781">
                  <c:v>42869</c:v>
                </c:pt>
                <c:pt idx="3782">
                  <c:v>42869</c:v>
                </c:pt>
                <c:pt idx="3783">
                  <c:v>42869</c:v>
                </c:pt>
                <c:pt idx="3784">
                  <c:v>42869</c:v>
                </c:pt>
                <c:pt idx="3785">
                  <c:v>42869</c:v>
                </c:pt>
                <c:pt idx="3786">
                  <c:v>42869</c:v>
                </c:pt>
                <c:pt idx="3787">
                  <c:v>42876</c:v>
                </c:pt>
                <c:pt idx="3788">
                  <c:v>42876</c:v>
                </c:pt>
                <c:pt idx="3789">
                  <c:v>42876</c:v>
                </c:pt>
                <c:pt idx="3790">
                  <c:v>42876</c:v>
                </c:pt>
                <c:pt idx="3791">
                  <c:v>42876</c:v>
                </c:pt>
                <c:pt idx="3792">
                  <c:v>42876</c:v>
                </c:pt>
                <c:pt idx="3793">
                  <c:v>42876</c:v>
                </c:pt>
                <c:pt idx="3794">
                  <c:v>42876</c:v>
                </c:pt>
                <c:pt idx="3795">
                  <c:v>42876</c:v>
                </c:pt>
                <c:pt idx="3796">
                  <c:v>42876</c:v>
                </c:pt>
                <c:pt idx="3797">
                  <c:v>42876</c:v>
                </c:pt>
                <c:pt idx="3798">
                  <c:v>42876</c:v>
                </c:pt>
                <c:pt idx="3799">
                  <c:v>42876</c:v>
                </c:pt>
                <c:pt idx="3800">
                  <c:v>42876</c:v>
                </c:pt>
                <c:pt idx="3801">
                  <c:v>42876</c:v>
                </c:pt>
                <c:pt idx="3802">
                  <c:v>42876</c:v>
                </c:pt>
                <c:pt idx="3803">
                  <c:v>42876</c:v>
                </c:pt>
                <c:pt idx="3804">
                  <c:v>42876</c:v>
                </c:pt>
                <c:pt idx="3805">
                  <c:v>42883</c:v>
                </c:pt>
                <c:pt idx="3806">
                  <c:v>42883</c:v>
                </c:pt>
                <c:pt idx="3807">
                  <c:v>42883</c:v>
                </c:pt>
                <c:pt idx="3808">
                  <c:v>42883</c:v>
                </c:pt>
                <c:pt idx="3809">
                  <c:v>42883</c:v>
                </c:pt>
                <c:pt idx="3810">
                  <c:v>42883</c:v>
                </c:pt>
                <c:pt idx="3811">
                  <c:v>42883</c:v>
                </c:pt>
                <c:pt idx="3812">
                  <c:v>42883</c:v>
                </c:pt>
                <c:pt idx="3813">
                  <c:v>42883</c:v>
                </c:pt>
                <c:pt idx="3814">
                  <c:v>42883</c:v>
                </c:pt>
                <c:pt idx="3815">
                  <c:v>42883</c:v>
                </c:pt>
                <c:pt idx="3816">
                  <c:v>42883</c:v>
                </c:pt>
                <c:pt idx="3817">
                  <c:v>42883</c:v>
                </c:pt>
                <c:pt idx="3818">
                  <c:v>42883</c:v>
                </c:pt>
                <c:pt idx="4203">
                  <c:v>43065</c:v>
                </c:pt>
                <c:pt idx="4204">
                  <c:v>43065</c:v>
                </c:pt>
              </c:numCache>
            </c:numRef>
          </c:xVal>
          <c:yVal>
            <c:numRef>
              <c:f>血圧管理!$F$3:$F$4207</c:f>
              <c:numCache>
                <c:formatCode>0_ </c:formatCode>
                <c:ptCount val="4205"/>
                <c:pt idx="15" formatCode="General">
                  <c:v>85</c:v>
                </c:pt>
                <c:pt idx="16" formatCode="General">
                  <c:v>85</c:v>
                </c:pt>
                <c:pt idx="17" formatCode="General">
                  <c:v>85</c:v>
                </c:pt>
                <c:pt idx="18" formatCode="General">
                  <c:v>85</c:v>
                </c:pt>
                <c:pt idx="19" formatCode="General">
                  <c:v>85</c:v>
                </c:pt>
                <c:pt idx="20" formatCode="General">
                  <c:v>85</c:v>
                </c:pt>
                <c:pt idx="27">
                  <c:v>65</c:v>
                </c:pt>
                <c:pt idx="28">
                  <c:v>66</c:v>
                </c:pt>
                <c:pt idx="29">
                  <c:v>60</c:v>
                </c:pt>
                <c:pt idx="30">
                  <c:v>57</c:v>
                </c:pt>
                <c:pt idx="31">
                  <c:v>62</c:v>
                </c:pt>
                <c:pt idx="32">
                  <c:v>62</c:v>
                </c:pt>
                <c:pt idx="33">
                  <c:v>62</c:v>
                </c:pt>
                <c:pt idx="34">
                  <c:v>68</c:v>
                </c:pt>
                <c:pt idx="35">
                  <c:v>63</c:v>
                </c:pt>
                <c:pt idx="36">
                  <c:v>69</c:v>
                </c:pt>
                <c:pt idx="37">
                  <c:v>64</c:v>
                </c:pt>
                <c:pt idx="38">
                  <c:v>74</c:v>
                </c:pt>
                <c:pt idx="40">
                  <c:v>73</c:v>
                </c:pt>
                <c:pt idx="41">
                  <c:v>66</c:v>
                </c:pt>
                <c:pt idx="42">
                  <c:v>72</c:v>
                </c:pt>
                <c:pt idx="43">
                  <c:v>68</c:v>
                </c:pt>
                <c:pt idx="44">
                  <c:v>63</c:v>
                </c:pt>
                <c:pt idx="45">
                  <c:v>63</c:v>
                </c:pt>
                <c:pt idx="46">
                  <c:v>63</c:v>
                </c:pt>
                <c:pt idx="47">
                  <c:v>70</c:v>
                </c:pt>
                <c:pt idx="48">
                  <c:v>65</c:v>
                </c:pt>
                <c:pt idx="49">
                  <c:v>71</c:v>
                </c:pt>
                <c:pt idx="50">
                  <c:v>63</c:v>
                </c:pt>
                <c:pt idx="51">
                  <c:v>68</c:v>
                </c:pt>
                <c:pt idx="52">
                  <c:v>64</c:v>
                </c:pt>
                <c:pt idx="53">
                  <c:v>67</c:v>
                </c:pt>
                <c:pt idx="54">
                  <c:v>65</c:v>
                </c:pt>
                <c:pt idx="55">
                  <c:v>62</c:v>
                </c:pt>
                <c:pt idx="56">
                  <c:v>61</c:v>
                </c:pt>
                <c:pt idx="57">
                  <c:v>65</c:v>
                </c:pt>
                <c:pt idx="58">
                  <c:v>63</c:v>
                </c:pt>
                <c:pt idx="59">
                  <c:v>61</c:v>
                </c:pt>
                <c:pt idx="60">
                  <c:v>61</c:v>
                </c:pt>
                <c:pt idx="61">
                  <c:v>61</c:v>
                </c:pt>
                <c:pt idx="62">
                  <c:v>64</c:v>
                </c:pt>
                <c:pt idx="63">
                  <c:v>70</c:v>
                </c:pt>
                <c:pt idx="64">
                  <c:v>83</c:v>
                </c:pt>
                <c:pt idx="65">
                  <c:v>70</c:v>
                </c:pt>
                <c:pt idx="66">
                  <c:v>60</c:v>
                </c:pt>
                <c:pt idx="67">
                  <c:v>60</c:v>
                </c:pt>
                <c:pt idx="68">
                  <c:v>66</c:v>
                </c:pt>
                <c:pt idx="69">
                  <c:v>62</c:v>
                </c:pt>
                <c:pt idx="70">
                  <c:v>70</c:v>
                </c:pt>
                <c:pt idx="71">
                  <c:v>69</c:v>
                </c:pt>
                <c:pt idx="72">
                  <c:v>68</c:v>
                </c:pt>
                <c:pt idx="73">
                  <c:v>66</c:v>
                </c:pt>
                <c:pt idx="74">
                  <c:v>61</c:v>
                </c:pt>
                <c:pt idx="75">
                  <c:v>61</c:v>
                </c:pt>
                <c:pt idx="76">
                  <c:v>66</c:v>
                </c:pt>
                <c:pt idx="77">
                  <c:v>71</c:v>
                </c:pt>
                <c:pt idx="78">
                  <c:v>64</c:v>
                </c:pt>
                <c:pt idx="79">
                  <c:v>73</c:v>
                </c:pt>
                <c:pt idx="80">
                  <c:v>60</c:v>
                </c:pt>
                <c:pt idx="81">
                  <c:v>67</c:v>
                </c:pt>
                <c:pt idx="82">
                  <c:v>63</c:v>
                </c:pt>
                <c:pt idx="83">
                  <c:v>62</c:v>
                </c:pt>
                <c:pt idx="84">
                  <c:v>60</c:v>
                </c:pt>
                <c:pt idx="85">
                  <c:v>61</c:v>
                </c:pt>
                <c:pt idx="86">
                  <c:v>61</c:v>
                </c:pt>
                <c:pt idx="87">
                  <c:v>63</c:v>
                </c:pt>
                <c:pt idx="88">
                  <c:v>75</c:v>
                </c:pt>
                <c:pt idx="89">
                  <c:v>72</c:v>
                </c:pt>
                <c:pt idx="91">
                  <c:v>79</c:v>
                </c:pt>
                <c:pt idx="92">
                  <c:v>70</c:v>
                </c:pt>
                <c:pt idx="93">
                  <c:v>72</c:v>
                </c:pt>
                <c:pt idx="94">
                  <c:v>63</c:v>
                </c:pt>
                <c:pt idx="95">
                  <c:v>71</c:v>
                </c:pt>
                <c:pt idx="96">
                  <c:v>71</c:v>
                </c:pt>
                <c:pt idx="97">
                  <c:v>64</c:v>
                </c:pt>
                <c:pt idx="98">
                  <c:v>68</c:v>
                </c:pt>
                <c:pt idx="99">
                  <c:v>73</c:v>
                </c:pt>
                <c:pt idx="100">
                  <c:v>67</c:v>
                </c:pt>
                <c:pt idx="101">
                  <c:v>58</c:v>
                </c:pt>
                <c:pt idx="102">
                  <c:v>56</c:v>
                </c:pt>
                <c:pt idx="103">
                  <c:v>67</c:v>
                </c:pt>
                <c:pt idx="104">
                  <c:v>65</c:v>
                </c:pt>
                <c:pt idx="105">
                  <c:v>60</c:v>
                </c:pt>
                <c:pt idx="106">
                  <c:v>76</c:v>
                </c:pt>
                <c:pt idx="107">
                  <c:v>75</c:v>
                </c:pt>
                <c:pt idx="108">
                  <c:v>76</c:v>
                </c:pt>
                <c:pt idx="109">
                  <c:v>65</c:v>
                </c:pt>
                <c:pt idx="110">
                  <c:v>81</c:v>
                </c:pt>
                <c:pt idx="111">
                  <c:v>62</c:v>
                </c:pt>
                <c:pt idx="112">
                  <c:v>69</c:v>
                </c:pt>
                <c:pt idx="113">
                  <c:v>61</c:v>
                </c:pt>
                <c:pt idx="114">
                  <c:v>69</c:v>
                </c:pt>
                <c:pt idx="115">
                  <c:v>68</c:v>
                </c:pt>
                <c:pt idx="116">
                  <c:v>64</c:v>
                </c:pt>
                <c:pt idx="117">
                  <c:v>68</c:v>
                </c:pt>
                <c:pt idx="118">
                  <c:v>67</c:v>
                </c:pt>
                <c:pt idx="119">
                  <c:v>61</c:v>
                </c:pt>
                <c:pt idx="120">
                  <c:v>62</c:v>
                </c:pt>
                <c:pt idx="121">
                  <c:v>61</c:v>
                </c:pt>
                <c:pt idx="122">
                  <c:v>62</c:v>
                </c:pt>
                <c:pt idx="123">
                  <c:v>60</c:v>
                </c:pt>
                <c:pt idx="124">
                  <c:v>62</c:v>
                </c:pt>
                <c:pt idx="125">
                  <c:v>60</c:v>
                </c:pt>
                <c:pt idx="126">
                  <c:v>62</c:v>
                </c:pt>
                <c:pt idx="127">
                  <c:v>59</c:v>
                </c:pt>
                <c:pt idx="128">
                  <c:v>61</c:v>
                </c:pt>
                <c:pt idx="129">
                  <c:v>54</c:v>
                </c:pt>
                <c:pt idx="130">
                  <c:v>55</c:v>
                </c:pt>
                <c:pt idx="131">
                  <c:v>55</c:v>
                </c:pt>
                <c:pt idx="132">
                  <c:v>59</c:v>
                </c:pt>
                <c:pt idx="133">
                  <c:v>57</c:v>
                </c:pt>
                <c:pt idx="134">
                  <c:v>60</c:v>
                </c:pt>
                <c:pt idx="135">
                  <c:v>58</c:v>
                </c:pt>
                <c:pt idx="136">
                  <c:v>63</c:v>
                </c:pt>
                <c:pt idx="137">
                  <c:v>57</c:v>
                </c:pt>
                <c:pt idx="138">
                  <c:v>59</c:v>
                </c:pt>
                <c:pt idx="139">
                  <c:v>61</c:v>
                </c:pt>
                <c:pt idx="140">
                  <c:v>59</c:v>
                </c:pt>
                <c:pt idx="141">
                  <c:v>58</c:v>
                </c:pt>
                <c:pt idx="142">
                  <c:v>58</c:v>
                </c:pt>
                <c:pt idx="143">
                  <c:v>62</c:v>
                </c:pt>
                <c:pt idx="144">
                  <c:v>61</c:v>
                </c:pt>
                <c:pt idx="145">
                  <c:v>62</c:v>
                </c:pt>
                <c:pt idx="146">
                  <c:v>63</c:v>
                </c:pt>
                <c:pt idx="147">
                  <c:v>62</c:v>
                </c:pt>
                <c:pt idx="148">
                  <c:v>60</c:v>
                </c:pt>
                <c:pt idx="149">
                  <c:v>62</c:v>
                </c:pt>
                <c:pt idx="150">
                  <c:v>62</c:v>
                </c:pt>
                <c:pt idx="151">
                  <c:v>63</c:v>
                </c:pt>
                <c:pt idx="152">
                  <c:v>73</c:v>
                </c:pt>
                <c:pt idx="153">
                  <c:v>65</c:v>
                </c:pt>
                <c:pt idx="154">
                  <c:v>59</c:v>
                </c:pt>
                <c:pt idx="155">
                  <c:v>61</c:v>
                </c:pt>
                <c:pt idx="156">
                  <c:v>61</c:v>
                </c:pt>
                <c:pt idx="157">
                  <c:v>62</c:v>
                </c:pt>
                <c:pt idx="158">
                  <c:v>62</c:v>
                </c:pt>
                <c:pt idx="159">
                  <c:v>72</c:v>
                </c:pt>
                <c:pt idx="160">
                  <c:v>60</c:v>
                </c:pt>
                <c:pt idx="161">
                  <c:v>62</c:v>
                </c:pt>
                <c:pt idx="162">
                  <c:v>72</c:v>
                </c:pt>
                <c:pt idx="163">
                  <c:v>63</c:v>
                </c:pt>
                <c:pt idx="164">
                  <c:v>61</c:v>
                </c:pt>
                <c:pt idx="165">
                  <c:v>62</c:v>
                </c:pt>
                <c:pt idx="166">
                  <c:v>64</c:v>
                </c:pt>
                <c:pt idx="167">
                  <c:v>63</c:v>
                </c:pt>
                <c:pt idx="168">
                  <c:v>65</c:v>
                </c:pt>
                <c:pt idx="169">
                  <c:v>66</c:v>
                </c:pt>
                <c:pt idx="170">
                  <c:v>64</c:v>
                </c:pt>
                <c:pt idx="171">
                  <c:v>58</c:v>
                </c:pt>
                <c:pt idx="172">
                  <c:v>60</c:v>
                </c:pt>
                <c:pt idx="173">
                  <c:v>64</c:v>
                </c:pt>
                <c:pt idx="174">
                  <c:v>54</c:v>
                </c:pt>
                <c:pt idx="175">
                  <c:v>55</c:v>
                </c:pt>
                <c:pt idx="176">
                  <c:v>55</c:v>
                </c:pt>
                <c:pt idx="177">
                  <c:v>62</c:v>
                </c:pt>
                <c:pt idx="178">
                  <c:v>64</c:v>
                </c:pt>
                <c:pt idx="179">
                  <c:v>58</c:v>
                </c:pt>
                <c:pt idx="180">
                  <c:v>60</c:v>
                </c:pt>
                <c:pt idx="181">
                  <c:v>66</c:v>
                </c:pt>
                <c:pt idx="182">
                  <c:v>60</c:v>
                </c:pt>
                <c:pt idx="183">
                  <c:v>57</c:v>
                </c:pt>
                <c:pt idx="184">
                  <c:v>65</c:v>
                </c:pt>
                <c:pt idx="185">
                  <c:v>57</c:v>
                </c:pt>
                <c:pt idx="186">
                  <c:v>62</c:v>
                </c:pt>
                <c:pt idx="187">
                  <c:v>67</c:v>
                </c:pt>
                <c:pt idx="188">
                  <c:v>60</c:v>
                </c:pt>
                <c:pt idx="189">
                  <c:v>63</c:v>
                </c:pt>
                <c:pt idx="190">
                  <c:v>59</c:v>
                </c:pt>
                <c:pt idx="191">
                  <c:v>59</c:v>
                </c:pt>
                <c:pt idx="192">
                  <c:v>62</c:v>
                </c:pt>
                <c:pt idx="193">
                  <c:v>57</c:v>
                </c:pt>
                <c:pt idx="194">
                  <c:v>61</c:v>
                </c:pt>
                <c:pt idx="195">
                  <c:v>62</c:v>
                </c:pt>
                <c:pt idx="196">
                  <c:v>64</c:v>
                </c:pt>
                <c:pt idx="197">
                  <c:v>63</c:v>
                </c:pt>
                <c:pt idx="198">
                  <c:v>63</c:v>
                </c:pt>
                <c:pt idx="199">
                  <c:v>64</c:v>
                </c:pt>
                <c:pt idx="200">
                  <c:v>56</c:v>
                </c:pt>
                <c:pt idx="201">
                  <c:v>67</c:v>
                </c:pt>
                <c:pt idx="202">
                  <c:v>64</c:v>
                </c:pt>
                <c:pt idx="203">
                  <c:v>59</c:v>
                </c:pt>
                <c:pt idx="204">
                  <c:v>59</c:v>
                </c:pt>
                <c:pt idx="205">
                  <c:v>61</c:v>
                </c:pt>
                <c:pt idx="206">
                  <c:v>54</c:v>
                </c:pt>
                <c:pt idx="207">
                  <c:v>58</c:v>
                </c:pt>
                <c:pt idx="208">
                  <c:v>60</c:v>
                </c:pt>
                <c:pt idx="209">
                  <c:v>61</c:v>
                </c:pt>
                <c:pt idx="210">
                  <c:v>61</c:v>
                </c:pt>
                <c:pt idx="211">
                  <c:v>60</c:v>
                </c:pt>
                <c:pt idx="212">
                  <c:v>70</c:v>
                </c:pt>
                <c:pt idx="213">
                  <c:v>63</c:v>
                </c:pt>
                <c:pt idx="214">
                  <c:v>57</c:v>
                </c:pt>
                <c:pt idx="215">
                  <c:v>56</c:v>
                </c:pt>
                <c:pt idx="216">
                  <c:v>57</c:v>
                </c:pt>
                <c:pt idx="217">
                  <c:v>56</c:v>
                </c:pt>
                <c:pt idx="218">
                  <c:v>65</c:v>
                </c:pt>
                <c:pt idx="219">
                  <c:v>59</c:v>
                </c:pt>
                <c:pt idx="220">
                  <c:v>67</c:v>
                </c:pt>
                <c:pt idx="221">
                  <c:v>59</c:v>
                </c:pt>
                <c:pt idx="222">
                  <c:v>62</c:v>
                </c:pt>
                <c:pt idx="223">
                  <c:v>59</c:v>
                </c:pt>
                <c:pt idx="224">
                  <c:v>58</c:v>
                </c:pt>
                <c:pt idx="225">
                  <c:v>59</c:v>
                </c:pt>
                <c:pt idx="226">
                  <c:v>58</c:v>
                </c:pt>
                <c:pt idx="227">
                  <c:v>65</c:v>
                </c:pt>
                <c:pt idx="228">
                  <c:v>60</c:v>
                </c:pt>
                <c:pt idx="229">
                  <c:v>66</c:v>
                </c:pt>
                <c:pt idx="230">
                  <c:v>59</c:v>
                </c:pt>
                <c:pt idx="231">
                  <c:v>63</c:v>
                </c:pt>
                <c:pt idx="232">
                  <c:v>60</c:v>
                </c:pt>
                <c:pt idx="233">
                  <c:v>63</c:v>
                </c:pt>
                <c:pt idx="234">
                  <c:v>62</c:v>
                </c:pt>
                <c:pt idx="235">
                  <c:v>61</c:v>
                </c:pt>
                <c:pt idx="236">
                  <c:v>59</c:v>
                </c:pt>
                <c:pt idx="237">
                  <c:v>55</c:v>
                </c:pt>
                <c:pt idx="238">
                  <c:v>61</c:v>
                </c:pt>
                <c:pt idx="239">
                  <c:v>60</c:v>
                </c:pt>
                <c:pt idx="240">
                  <c:v>59</c:v>
                </c:pt>
                <c:pt idx="241">
                  <c:v>55</c:v>
                </c:pt>
                <c:pt idx="242">
                  <c:v>64</c:v>
                </c:pt>
                <c:pt idx="243">
                  <c:v>68</c:v>
                </c:pt>
                <c:pt idx="244">
                  <c:v>69</c:v>
                </c:pt>
                <c:pt idx="246">
                  <c:v>65</c:v>
                </c:pt>
                <c:pt idx="247">
                  <c:v>62</c:v>
                </c:pt>
                <c:pt idx="248">
                  <c:v>65</c:v>
                </c:pt>
                <c:pt idx="249">
                  <c:v>66</c:v>
                </c:pt>
                <c:pt idx="250">
                  <c:v>59</c:v>
                </c:pt>
                <c:pt idx="251">
                  <c:v>63</c:v>
                </c:pt>
                <c:pt idx="252">
                  <c:v>64</c:v>
                </c:pt>
                <c:pt idx="253">
                  <c:v>62</c:v>
                </c:pt>
                <c:pt idx="254">
                  <c:v>62</c:v>
                </c:pt>
                <c:pt idx="255">
                  <c:v>64</c:v>
                </c:pt>
                <c:pt idx="256">
                  <c:v>63</c:v>
                </c:pt>
                <c:pt idx="257">
                  <c:v>62</c:v>
                </c:pt>
                <c:pt idx="258">
                  <c:v>61</c:v>
                </c:pt>
                <c:pt idx="259">
                  <c:v>60</c:v>
                </c:pt>
                <c:pt idx="260">
                  <c:v>61</c:v>
                </c:pt>
                <c:pt idx="261">
                  <c:v>61</c:v>
                </c:pt>
                <c:pt idx="262">
                  <c:v>62</c:v>
                </c:pt>
                <c:pt idx="263">
                  <c:v>56</c:v>
                </c:pt>
                <c:pt idx="264">
                  <c:v>53</c:v>
                </c:pt>
                <c:pt idx="265">
                  <c:v>55</c:v>
                </c:pt>
                <c:pt idx="266">
                  <c:v>53</c:v>
                </c:pt>
                <c:pt idx="267">
                  <c:v>60</c:v>
                </c:pt>
                <c:pt idx="268">
                  <c:v>58</c:v>
                </c:pt>
                <c:pt idx="269">
                  <c:v>61</c:v>
                </c:pt>
                <c:pt idx="270">
                  <c:v>68</c:v>
                </c:pt>
                <c:pt idx="272">
                  <c:v>65</c:v>
                </c:pt>
                <c:pt idx="273">
                  <c:v>64</c:v>
                </c:pt>
                <c:pt idx="274">
                  <c:v>61</c:v>
                </c:pt>
                <c:pt idx="275">
                  <c:v>56</c:v>
                </c:pt>
                <c:pt idx="276">
                  <c:v>68</c:v>
                </c:pt>
                <c:pt idx="280">
                  <c:v>57</c:v>
                </c:pt>
                <c:pt idx="281">
                  <c:v>60</c:v>
                </c:pt>
                <c:pt idx="282">
                  <c:v>53</c:v>
                </c:pt>
                <c:pt idx="283">
                  <c:v>58</c:v>
                </c:pt>
                <c:pt idx="284">
                  <c:v>56</c:v>
                </c:pt>
                <c:pt idx="285">
                  <c:v>56</c:v>
                </c:pt>
                <c:pt idx="286">
                  <c:v>63</c:v>
                </c:pt>
                <c:pt idx="287">
                  <c:v>61</c:v>
                </c:pt>
                <c:pt idx="289">
                  <c:v>65</c:v>
                </c:pt>
                <c:pt idx="290">
                  <c:v>62</c:v>
                </c:pt>
                <c:pt idx="291">
                  <c:v>66</c:v>
                </c:pt>
                <c:pt idx="292">
                  <c:v>53</c:v>
                </c:pt>
                <c:pt idx="293">
                  <c:v>56</c:v>
                </c:pt>
                <c:pt idx="294">
                  <c:v>51</c:v>
                </c:pt>
                <c:pt idx="295">
                  <c:v>50</c:v>
                </c:pt>
                <c:pt idx="296">
                  <c:v>58</c:v>
                </c:pt>
                <c:pt idx="297">
                  <c:v>58</c:v>
                </c:pt>
                <c:pt idx="298">
                  <c:v>62</c:v>
                </c:pt>
                <c:pt idx="299">
                  <c:v>68</c:v>
                </c:pt>
                <c:pt idx="300">
                  <c:v>58</c:v>
                </c:pt>
                <c:pt idx="301">
                  <c:v>57</c:v>
                </c:pt>
                <c:pt idx="302">
                  <c:v>55</c:v>
                </c:pt>
                <c:pt idx="303">
                  <c:v>54</c:v>
                </c:pt>
                <c:pt idx="304">
                  <c:v>67</c:v>
                </c:pt>
                <c:pt idx="305">
                  <c:v>57</c:v>
                </c:pt>
                <c:pt idx="306">
                  <c:v>58</c:v>
                </c:pt>
                <c:pt idx="307">
                  <c:v>56</c:v>
                </c:pt>
                <c:pt idx="308">
                  <c:v>64</c:v>
                </c:pt>
                <c:pt idx="309">
                  <c:v>66</c:v>
                </c:pt>
                <c:pt idx="310">
                  <c:v>60</c:v>
                </c:pt>
                <c:pt idx="311">
                  <c:v>57</c:v>
                </c:pt>
                <c:pt idx="312">
                  <c:v>56</c:v>
                </c:pt>
                <c:pt idx="313">
                  <c:v>65</c:v>
                </c:pt>
                <c:pt idx="315">
                  <c:v>61</c:v>
                </c:pt>
                <c:pt idx="316">
                  <c:v>60</c:v>
                </c:pt>
                <c:pt idx="317">
                  <c:v>58</c:v>
                </c:pt>
                <c:pt idx="318">
                  <c:v>57</c:v>
                </c:pt>
                <c:pt idx="319">
                  <c:v>56</c:v>
                </c:pt>
                <c:pt idx="320">
                  <c:v>58</c:v>
                </c:pt>
                <c:pt idx="321">
                  <c:v>64</c:v>
                </c:pt>
                <c:pt idx="322">
                  <c:v>57</c:v>
                </c:pt>
                <c:pt idx="323">
                  <c:v>62</c:v>
                </c:pt>
                <c:pt idx="324">
                  <c:v>59</c:v>
                </c:pt>
                <c:pt idx="325">
                  <c:v>65</c:v>
                </c:pt>
                <c:pt idx="326">
                  <c:v>60</c:v>
                </c:pt>
                <c:pt idx="327">
                  <c:v>62</c:v>
                </c:pt>
                <c:pt idx="328">
                  <c:v>62</c:v>
                </c:pt>
                <c:pt idx="329">
                  <c:v>59</c:v>
                </c:pt>
                <c:pt idx="330">
                  <c:v>63</c:v>
                </c:pt>
                <c:pt idx="331">
                  <c:v>63</c:v>
                </c:pt>
                <c:pt idx="332">
                  <c:v>65</c:v>
                </c:pt>
                <c:pt idx="333">
                  <c:v>60</c:v>
                </c:pt>
                <c:pt idx="334">
                  <c:v>66</c:v>
                </c:pt>
                <c:pt idx="335">
                  <c:v>62</c:v>
                </c:pt>
                <c:pt idx="336">
                  <c:v>59</c:v>
                </c:pt>
                <c:pt idx="337">
                  <c:v>66</c:v>
                </c:pt>
                <c:pt idx="338">
                  <c:v>62</c:v>
                </c:pt>
                <c:pt idx="339">
                  <c:v>58</c:v>
                </c:pt>
                <c:pt idx="340">
                  <c:v>64</c:v>
                </c:pt>
                <c:pt idx="341">
                  <c:v>58</c:v>
                </c:pt>
                <c:pt idx="342">
                  <c:v>69</c:v>
                </c:pt>
                <c:pt idx="343">
                  <c:v>58</c:v>
                </c:pt>
                <c:pt idx="344">
                  <c:v>61</c:v>
                </c:pt>
                <c:pt idx="345">
                  <c:v>66</c:v>
                </c:pt>
                <c:pt idx="346">
                  <c:v>58</c:v>
                </c:pt>
                <c:pt idx="347">
                  <c:v>57</c:v>
                </c:pt>
                <c:pt idx="348">
                  <c:v>60</c:v>
                </c:pt>
                <c:pt idx="349">
                  <c:v>54</c:v>
                </c:pt>
                <c:pt idx="350">
                  <c:v>56</c:v>
                </c:pt>
                <c:pt idx="351">
                  <c:v>58</c:v>
                </c:pt>
                <c:pt idx="352">
                  <c:v>62</c:v>
                </c:pt>
                <c:pt idx="353">
                  <c:v>64</c:v>
                </c:pt>
                <c:pt idx="355">
                  <c:v>53</c:v>
                </c:pt>
                <c:pt idx="356">
                  <c:v>62</c:v>
                </c:pt>
                <c:pt idx="357">
                  <c:v>56</c:v>
                </c:pt>
                <c:pt idx="358">
                  <c:v>58</c:v>
                </c:pt>
                <c:pt idx="359">
                  <c:v>62</c:v>
                </c:pt>
                <c:pt idx="360">
                  <c:v>59</c:v>
                </c:pt>
                <c:pt idx="361">
                  <c:v>55</c:v>
                </c:pt>
                <c:pt idx="362">
                  <c:v>56</c:v>
                </c:pt>
                <c:pt idx="363">
                  <c:v>63</c:v>
                </c:pt>
                <c:pt idx="364">
                  <c:v>55</c:v>
                </c:pt>
                <c:pt idx="365">
                  <c:v>60</c:v>
                </c:pt>
                <c:pt idx="366">
                  <c:v>63</c:v>
                </c:pt>
                <c:pt idx="367">
                  <c:v>52</c:v>
                </c:pt>
                <c:pt idx="368">
                  <c:v>61</c:v>
                </c:pt>
                <c:pt idx="369">
                  <c:v>59</c:v>
                </c:pt>
                <c:pt idx="370">
                  <c:v>62</c:v>
                </c:pt>
                <c:pt idx="371">
                  <c:v>57</c:v>
                </c:pt>
                <c:pt idx="372">
                  <c:v>58</c:v>
                </c:pt>
                <c:pt idx="373">
                  <c:v>60</c:v>
                </c:pt>
                <c:pt idx="374">
                  <c:v>54</c:v>
                </c:pt>
                <c:pt idx="375">
                  <c:v>66</c:v>
                </c:pt>
                <c:pt idx="376">
                  <c:v>60</c:v>
                </c:pt>
                <c:pt idx="377">
                  <c:v>65</c:v>
                </c:pt>
                <c:pt idx="378">
                  <c:v>63</c:v>
                </c:pt>
                <c:pt idx="379">
                  <c:v>62</c:v>
                </c:pt>
                <c:pt idx="380">
                  <c:v>62</c:v>
                </c:pt>
                <c:pt idx="381">
                  <c:v>63</c:v>
                </c:pt>
                <c:pt idx="382">
                  <c:v>60</c:v>
                </c:pt>
                <c:pt idx="383">
                  <c:v>63</c:v>
                </c:pt>
                <c:pt idx="384">
                  <c:v>63</c:v>
                </c:pt>
                <c:pt idx="385">
                  <c:v>59</c:v>
                </c:pt>
                <c:pt idx="386">
                  <c:v>68</c:v>
                </c:pt>
                <c:pt idx="387">
                  <c:v>61</c:v>
                </c:pt>
                <c:pt idx="388">
                  <c:v>63</c:v>
                </c:pt>
                <c:pt idx="389">
                  <c:v>59</c:v>
                </c:pt>
                <c:pt idx="390">
                  <c:v>57</c:v>
                </c:pt>
                <c:pt idx="391">
                  <c:v>59</c:v>
                </c:pt>
                <c:pt idx="392">
                  <c:v>69</c:v>
                </c:pt>
                <c:pt idx="393">
                  <c:v>62</c:v>
                </c:pt>
                <c:pt idx="394">
                  <c:v>59</c:v>
                </c:pt>
                <c:pt idx="395">
                  <c:v>63</c:v>
                </c:pt>
                <c:pt idx="396">
                  <c:v>57</c:v>
                </c:pt>
                <c:pt idx="397">
                  <c:v>66</c:v>
                </c:pt>
                <c:pt idx="398">
                  <c:v>63</c:v>
                </c:pt>
                <c:pt idx="399">
                  <c:v>63</c:v>
                </c:pt>
                <c:pt idx="401">
                  <c:v>60</c:v>
                </c:pt>
                <c:pt idx="402">
                  <c:v>60</c:v>
                </c:pt>
                <c:pt idx="403">
                  <c:v>57</c:v>
                </c:pt>
                <c:pt idx="404">
                  <c:v>55</c:v>
                </c:pt>
                <c:pt idx="405">
                  <c:v>58</c:v>
                </c:pt>
                <c:pt idx="406">
                  <c:v>62</c:v>
                </c:pt>
                <c:pt idx="407">
                  <c:v>58</c:v>
                </c:pt>
                <c:pt idx="408">
                  <c:v>52</c:v>
                </c:pt>
                <c:pt idx="409">
                  <c:v>68</c:v>
                </c:pt>
                <c:pt idx="410">
                  <c:v>58</c:v>
                </c:pt>
                <c:pt idx="411">
                  <c:v>57</c:v>
                </c:pt>
                <c:pt idx="412">
                  <c:v>77</c:v>
                </c:pt>
                <c:pt idx="413">
                  <c:v>73</c:v>
                </c:pt>
                <c:pt idx="414">
                  <c:v>68</c:v>
                </c:pt>
                <c:pt idx="415">
                  <c:v>60</c:v>
                </c:pt>
                <c:pt idx="416">
                  <c:v>58</c:v>
                </c:pt>
                <c:pt idx="417">
                  <c:v>58</c:v>
                </c:pt>
                <c:pt idx="418">
                  <c:v>57</c:v>
                </c:pt>
                <c:pt idx="419">
                  <c:v>58</c:v>
                </c:pt>
                <c:pt idx="421">
                  <c:v>55</c:v>
                </c:pt>
                <c:pt idx="422">
                  <c:v>54</c:v>
                </c:pt>
                <c:pt idx="423">
                  <c:v>52</c:v>
                </c:pt>
                <c:pt idx="424">
                  <c:v>61</c:v>
                </c:pt>
                <c:pt idx="425">
                  <c:v>60</c:v>
                </c:pt>
                <c:pt idx="426">
                  <c:v>60</c:v>
                </c:pt>
                <c:pt idx="427">
                  <c:v>84</c:v>
                </c:pt>
                <c:pt idx="428">
                  <c:v>63</c:v>
                </c:pt>
                <c:pt idx="429">
                  <c:v>63</c:v>
                </c:pt>
                <c:pt idx="430">
                  <c:v>63</c:v>
                </c:pt>
                <c:pt idx="431">
                  <c:v>61</c:v>
                </c:pt>
                <c:pt idx="432">
                  <c:v>71</c:v>
                </c:pt>
                <c:pt idx="433">
                  <c:v>60</c:v>
                </c:pt>
                <c:pt idx="434">
                  <c:v>59</c:v>
                </c:pt>
                <c:pt idx="435">
                  <c:v>61</c:v>
                </c:pt>
                <c:pt idx="436">
                  <c:v>60</c:v>
                </c:pt>
                <c:pt idx="437">
                  <c:v>61</c:v>
                </c:pt>
                <c:pt idx="438">
                  <c:v>70</c:v>
                </c:pt>
                <c:pt idx="440">
                  <c:v>61</c:v>
                </c:pt>
                <c:pt idx="441">
                  <c:v>59</c:v>
                </c:pt>
                <c:pt idx="442">
                  <c:v>65</c:v>
                </c:pt>
                <c:pt idx="443">
                  <c:v>57</c:v>
                </c:pt>
                <c:pt idx="444">
                  <c:v>61</c:v>
                </c:pt>
                <c:pt idx="445">
                  <c:v>61</c:v>
                </c:pt>
                <c:pt idx="446">
                  <c:v>60</c:v>
                </c:pt>
                <c:pt idx="447">
                  <c:v>56</c:v>
                </c:pt>
                <c:pt idx="448">
                  <c:v>58</c:v>
                </c:pt>
                <c:pt idx="449">
                  <c:v>62</c:v>
                </c:pt>
                <c:pt idx="450">
                  <c:v>60</c:v>
                </c:pt>
                <c:pt idx="451">
                  <c:v>61</c:v>
                </c:pt>
                <c:pt idx="452">
                  <c:v>65</c:v>
                </c:pt>
                <c:pt idx="453">
                  <c:v>61</c:v>
                </c:pt>
                <c:pt idx="454">
                  <c:v>64</c:v>
                </c:pt>
                <c:pt idx="455">
                  <c:v>57</c:v>
                </c:pt>
                <c:pt idx="456">
                  <c:v>55</c:v>
                </c:pt>
                <c:pt idx="457">
                  <c:v>60</c:v>
                </c:pt>
                <c:pt idx="458">
                  <c:v>61</c:v>
                </c:pt>
                <c:pt idx="459">
                  <c:v>58</c:v>
                </c:pt>
                <c:pt idx="460">
                  <c:v>65</c:v>
                </c:pt>
                <c:pt idx="461">
                  <c:v>58</c:v>
                </c:pt>
                <c:pt idx="462">
                  <c:v>65</c:v>
                </c:pt>
                <c:pt idx="463">
                  <c:v>62</c:v>
                </c:pt>
                <c:pt idx="464">
                  <c:v>64</c:v>
                </c:pt>
                <c:pt idx="465">
                  <c:v>58</c:v>
                </c:pt>
                <c:pt idx="466">
                  <c:v>65</c:v>
                </c:pt>
                <c:pt idx="467">
                  <c:v>63</c:v>
                </c:pt>
                <c:pt idx="468">
                  <c:v>61</c:v>
                </c:pt>
                <c:pt idx="469">
                  <c:v>56</c:v>
                </c:pt>
                <c:pt idx="470">
                  <c:v>59</c:v>
                </c:pt>
                <c:pt idx="471">
                  <c:v>58</c:v>
                </c:pt>
                <c:pt idx="472">
                  <c:v>58</c:v>
                </c:pt>
                <c:pt idx="473">
                  <c:v>55</c:v>
                </c:pt>
                <c:pt idx="474">
                  <c:v>63</c:v>
                </c:pt>
                <c:pt idx="475">
                  <c:v>56</c:v>
                </c:pt>
                <c:pt idx="476">
                  <c:v>61</c:v>
                </c:pt>
                <c:pt idx="477">
                  <c:v>58</c:v>
                </c:pt>
                <c:pt idx="478">
                  <c:v>65</c:v>
                </c:pt>
                <c:pt idx="479">
                  <c:v>60</c:v>
                </c:pt>
                <c:pt idx="480">
                  <c:v>58</c:v>
                </c:pt>
                <c:pt idx="482">
                  <c:v>61</c:v>
                </c:pt>
                <c:pt idx="483">
                  <c:v>59</c:v>
                </c:pt>
                <c:pt idx="484">
                  <c:v>60</c:v>
                </c:pt>
                <c:pt idx="485">
                  <c:v>55</c:v>
                </c:pt>
                <c:pt idx="486">
                  <c:v>60</c:v>
                </c:pt>
                <c:pt idx="487">
                  <c:v>57</c:v>
                </c:pt>
                <c:pt idx="488">
                  <c:v>58</c:v>
                </c:pt>
                <c:pt idx="489">
                  <c:v>61</c:v>
                </c:pt>
                <c:pt idx="490">
                  <c:v>58</c:v>
                </c:pt>
                <c:pt idx="492">
                  <c:v>62</c:v>
                </c:pt>
                <c:pt idx="493">
                  <c:v>60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54</c:v>
                </c:pt>
                <c:pt idx="500">
                  <c:v>58</c:v>
                </c:pt>
                <c:pt idx="501">
                  <c:v>57</c:v>
                </c:pt>
                <c:pt idx="502">
                  <c:v>57</c:v>
                </c:pt>
                <c:pt idx="503">
                  <c:v>61</c:v>
                </c:pt>
                <c:pt idx="504">
                  <c:v>58</c:v>
                </c:pt>
                <c:pt idx="505">
                  <c:v>56</c:v>
                </c:pt>
                <c:pt idx="506">
                  <c:v>81</c:v>
                </c:pt>
                <c:pt idx="507">
                  <c:v>79</c:v>
                </c:pt>
                <c:pt idx="509">
                  <c:v>63</c:v>
                </c:pt>
                <c:pt idx="510">
                  <c:v>57</c:v>
                </c:pt>
                <c:pt idx="512">
                  <c:v>58</c:v>
                </c:pt>
                <c:pt idx="513">
                  <c:v>60</c:v>
                </c:pt>
                <c:pt idx="514">
                  <c:v>57</c:v>
                </c:pt>
                <c:pt idx="515">
                  <c:v>57</c:v>
                </c:pt>
                <c:pt idx="516">
                  <c:v>52</c:v>
                </c:pt>
                <c:pt idx="517">
                  <c:v>53</c:v>
                </c:pt>
                <c:pt idx="518">
                  <c:v>63</c:v>
                </c:pt>
                <c:pt idx="519">
                  <c:v>57</c:v>
                </c:pt>
                <c:pt idx="520">
                  <c:v>60</c:v>
                </c:pt>
                <c:pt idx="521">
                  <c:v>58</c:v>
                </c:pt>
                <c:pt idx="522">
                  <c:v>56</c:v>
                </c:pt>
                <c:pt idx="524">
                  <c:v>62</c:v>
                </c:pt>
                <c:pt idx="526">
                  <c:v>57</c:v>
                </c:pt>
                <c:pt idx="527">
                  <c:v>60</c:v>
                </c:pt>
                <c:pt idx="528">
                  <c:v>61</c:v>
                </c:pt>
                <c:pt idx="529">
                  <c:v>61</c:v>
                </c:pt>
                <c:pt idx="530">
                  <c:v>57</c:v>
                </c:pt>
                <c:pt idx="531">
                  <c:v>61</c:v>
                </c:pt>
                <c:pt idx="532">
                  <c:v>65</c:v>
                </c:pt>
                <c:pt idx="533">
                  <c:v>54</c:v>
                </c:pt>
                <c:pt idx="534">
                  <c:v>67</c:v>
                </c:pt>
                <c:pt idx="535">
                  <c:v>61</c:v>
                </c:pt>
                <c:pt idx="536">
                  <c:v>63</c:v>
                </c:pt>
                <c:pt idx="537">
                  <c:v>67</c:v>
                </c:pt>
                <c:pt idx="538">
                  <c:v>64</c:v>
                </c:pt>
                <c:pt idx="539">
                  <c:v>62</c:v>
                </c:pt>
                <c:pt idx="540">
                  <c:v>56</c:v>
                </c:pt>
                <c:pt idx="541">
                  <c:v>55</c:v>
                </c:pt>
                <c:pt idx="542">
                  <c:v>65</c:v>
                </c:pt>
                <c:pt idx="543">
                  <c:v>68</c:v>
                </c:pt>
                <c:pt idx="544">
                  <c:v>61</c:v>
                </c:pt>
                <c:pt idx="545">
                  <c:v>60</c:v>
                </c:pt>
                <c:pt idx="546">
                  <c:v>56</c:v>
                </c:pt>
                <c:pt idx="547">
                  <c:v>58</c:v>
                </c:pt>
                <c:pt idx="548">
                  <c:v>62</c:v>
                </c:pt>
                <c:pt idx="550">
                  <c:v>60</c:v>
                </c:pt>
                <c:pt idx="551">
                  <c:v>65</c:v>
                </c:pt>
                <c:pt idx="552">
                  <c:v>62</c:v>
                </c:pt>
                <c:pt idx="553">
                  <c:v>57</c:v>
                </c:pt>
                <c:pt idx="554">
                  <c:v>57</c:v>
                </c:pt>
                <c:pt idx="555">
                  <c:v>57</c:v>
                </c:pt>
                <c:pt idx="556">
                  <c:v>59</c:v>
                </c:pt>
                <c:pt idx="557">
                  <c:v>53</c:v>
                </c:pt>
                <c:pt idx="558">
                  <c:v>51</c:v>
                </c:pt>
                <c:pt idx="559">
                  <c:v>52</c:v>
                </c:pt>
                <c:pt idx="560">
                  <c:v>59</c:v>
                </c:pt>
                <c:pt idx="561">
                  <c:v>56</c:v>
                </c:pt>
                <c:pt idx="562">
                  <c:v>55</c:v>
                </c:pt>
                <c:pt idx="563">
                  <c:v>56</c:v>
                </c:pt>
                <c:pt idx="564">
                  <c:v>58</c:v>
                </c:pt>
                <c:pt idx="565">
                  <c:v>66</c:v>
                </c:pt>
                <c:pt idx="566">
                  <c:v>60</c:v>
                </c:pt>
                <c:pt idx="567">
                  <c:v>55</c:v>
                </c:pt>
                <c:pt idx="568">
                  <c:v>55</c:v>
                </c:pt>
                <c:pt idx="569">
                  <c:v>53</c:v>
                </c:pt>
                <c:pt idx="570">
                  <c:v>52</c:v>
                </c:pt>
                <c:pt idx="571">
                  <c:v>52</c:v>
                </c:pt>
                <c:pt idx="572">
                  <c:v>54</c:v>
                </c:pt>
                <c:pt idx="573">
                  <c:v>58</c:v>
                </c:pt>
                <c:pt idx="574">
                  <c:v>56</c:v>
                </c:pt>
                <c:pt idx="575">
                  <c:v>53</c:v>
                </c:pt>
                <c:pt idx="576">
                  <c:v>60</c:v>
                </c:pt>
                <c:pt idx="577">
                  <c:v>60</c:v>
                </c:pt>
                <c:pt idx="578">
                  <c:v>58</c:v>
                </c:pt>
                <c:pt idx="579">
                  <c:v>66</c:v>
                </c:pt>
                <c:pt idx="580">
                  <c:v>57</c:v>
                </c:pt>
                <c:pt idx="581">
                  <c:v>57</c:v>
                </c:pt>
                <c:pt idx="582">
                  <c:v>65</c:v>
                </c:pt>
                <c:pt idx="583">
                  <c:v>52</c:v>
                </c:pt>
                <c:pt idx="584">
                  <c:v>54</c:v>
                </c:pt>
                <c:pt idx="585">
                  <c:v>52</c:v>
                </c:pt>
                <c:pt idx="586">
                  <c:v>71</c:v>
                </c:pt>
                <c:pt idx="587">
                  <c:v>61</c:v>
                </c:pt>
                <c:pt idx="588">
                  <c:v>56</c:v>
                </c:pt>
                <c:pt idx="589">
                  <c:v>59</c:v>
                </c:pt>
                <c:pt idx="590">
                  <c:v>57</c:v>
                </c:pt>
                <c:pt idx="591">
                  <c:v>54</c:v>
                </c:pt>
                <c:pt idx="592">
                  <c:v>57</c:v>
                </c:pt>
                <c:pt idx="593">
                  <c:v>59</c:v>
                </c:pt>
                <c:pt idx="594">
                  <c:v>56</c:v>
                </c:pt>
                <c:pt idx="595">
                  <c:v>58</c:v>
                </c:pt>
                <c:pt idx="596">
                  <c:v>59</c:v>
                </c:pt>
                <c:pt idx="597">
                  <c:v>56</c:v>
                </c:pt>
                <c:pt idx="598">
                  <c:v>57</c:v>
                </c:pt>
                <c:pt idx="599">
                  <c:v>57</c:v>
                </c:pt>
                <c:pt idx="600">
                  <c:v>60</c:v>
                </c:pt>
                <c:pt idx="601">
                  <c:v>57</c:v>
                </c:pt>
                <c:pt idx="602">
                  <c:v>61</c:v>
                </c:pt>
                <c:pt idx="604">
                  <c:v>55</c:v>
                </c:pt>
                <c:pt idx="605">
                  <c:v>55</c:v>
                </c:pt>
                <c:pt idx="606">
                  <c:v>60</c:v>
                </c:pt>
                <c:pt idx="607">
                  <c:v>55</c:v>
                </c:pt>
                <c:pt idx="608">
                  <c:v>53</c:v>
                </c:pt>
                <c:pt idx="609">
                  <c:v>54</c:v>
                </c:pt>
                <c:pt idx="610">
                  <c:v>60</c:v>
                </c:pt>
                <c:pt idx="611">
                  <c:v>58</c:v>
                </c:pt>
                <c:pt idx="612">
                  <c:v>61</c:v>
                </c:pt>
                <c:pt idx="613">
                  <c:v>60</c:v>
                </c:pt>
                <c:pt idx="614">
                  <c:v>51</c:v>
                </c:pt>
                <c:pt idx="615">
                  <c:v>54</c:v>
                </c:pt>
                <c:pt idx="616">
                  <c:v>56</c:v>
                </c:pt>
                <c:pt idx="617">
                  <c:v>60</c:v>
                </c:pt>
                <c:pt idx="618">
                  <c:v>61</c:v>
                </c:pt>
                <c:pt idx="619">
                  <c:v>63</c:v>
                </c:pt>
                <c:pt idx="620">
                  <c:v>58</c:v>
                </c:pt>
                <c:pt idx="621">
                  <c:v>60</c:v>
                </c:pt>
                <c:pt idx="622">
                  <c:v>60</c:v>
                </c:pt>
                <c:pt idx="623">
                  <c:v>59</c:v>
                </c:pt>
                <c:pt idx="624">
                  <c:v>55</c:v>
                </c:pt>
                <c:pt idx="625">
                  <c:v>57</c:v>
                </c:pt>
                <c:pt idx="626">
                  <c:v>55</c:v>
                </c:pt>
                <c:pt idx="627">
                  <c:v>59</c:v>
                </c:pt>
                <c:pt idx="628">
                  <c:v>66</c:v>
                </c:pt>
                <c:pt idx="629">
                  <c:v>57</c:v>
                </c:pt>
                <c:pt idx="630">
                  <c:v>60</c:v>
                </c:pt>
                <c:pt idx="631">
                  <c:v>60</c:v>
                </c:pt>
                <c:pt idx="632">
                  <c:v>62</c:v>
                </c:pt>
                <c:pt idx="633">
                  <c:v>57</c:v>
                </c:pt>
                <c:pt idx="634">
                  <c:v>59</c:v>
                </c:pt>
                <c:pt idx="635">
                  <c:v>58</c:v>
                </c:pt>
                <c:pt idx="636">
                  <c:v>60</c:v>
                </c:pt>
                <c:pt idx="637">
                  <c:v>56</c:v>
                </c:pt>
                <c:pt idx="638">
                  <c:v>62</c:v>
                </c:pt>
                <c:pt idx="639">
                  <c:v>51</c:v>
                </c:pt>
                <c:pt idx="640">
                  <c:v>53</c:v>
                </c:pt>
                <c:pt idx="641">
                  <c:v>53</c:v>
                </c:pt>
                <c:pt idx="642">
                  <c:v>56</c:v>
                </c:pt>
                <c:pt idx="643">
                  <c:v>58</c:v>
                </c:pt>
                <c:pt idx="644">
                  <c:v>57</c:v>
                </c:pt>
                <c:pt idx="645">
                  <c:v>57</c:v>
                </c:pt>
                <c:pt idx="646">
                  <c:v>56</c:v>
                </c:pt>
                <c:pt idx="647">
                  <c:v>57</c:v>
                </c:pt>
                <c:pt idx="648">
                  <c:v>59</c:v>
                </c:pt>
                <c:pt idx="649">
                  <c:v>57</c:v>
                </c:pt>
                <c:pt idx="650">
                  <c:v>53</c:v>
                </c:pt>
                <c:pt idx="654">
                  <c:v>55</c:v>
                </c:pt>
                <c:pt idx="655">
                  <c:v>57</c:v>
                </c:pt>
                <c:pt idx="656">
                  <c:v>60</c:v>
                </c:pt>
                <c:pt idx="657">
                  <c:v>53</c:v>
                </c:pt>
                <c:pt idx="658">
                  <c:v>53</c:v>
                </c:pt>
                <c:pt idx="659">
                  <c:v>55</c:v>
                </c:pt>
                <c:pt idx="660">
                  <c:v>52</c:v>
                </c:pt>
                <c:pt idx="661">
                  <c:v>56</c:v>
                </c:pt>
                <c:pt idx="662">
                  <c:v>59</c:v>
                </c:pt>
                <c:pt idx="663">
                  <c:v>57</c:v>
                </c:pt>
                <c:pt idx="664">
                  <c:v>60</c:v>
                </c:pt>
                <c:pt idx="665">
                  <c:v>62</c:v>
                </c:pt>
                <c:pt idx="666">
                  <c:v>60</c:v>
                </c:pt>
                <c:pt idx="667">
                  <c:v>60</c:v>
                </c:pt>
                <c:pt idx="668">
                  <c:v>57</c:v>
                </c:pt>
                <c:pt idx="669">
                  <c:v>67</c:v>
                </c:pt>
                <c:pt idx="670">
                  <c:v>57</c:v>
                </c:pt>
                <c:pt idx="671">
                  <c:v>53</c:v>
                </c:pt>
                <c:pt idx="672">
                  <c:v>58</c:v>
                </c:pt>
                <c:pt idx="673">
                  <c:v>56</c:v>
                </c:pt>
                <c:pt idx="674">
                  <c:v>56</c:v>
                </c:pt>
                <c:pt idx="675">
                  <c:v>57</c:v>
                </c:pt>
                <c:pt idx="676">
                  <c:v>64</c:v>
                </c:pt>
                <c:pt idx="677">
                  <c:v>64</c:v>
                </c:pt>
                <c:pt idx="678">
                  <c:v>65</c:v>
                </c:pt>
                <c:pt idx="679">
                  <c:v>72</c:v>
                </c:pt>
                <c:pt idx="680">
                  <c:v>72</c:v>
                </c:pt>
                <c:pt idx="681">
                  <c:v>68</c:v>
                </c:pt>
                <c:pt idx="682">
                  <c:v>59</c:v>
                </c:pt>
                <c:pt idx="683">
                  <c:v>74</c:v>
                </c:pt>
                <c:pt idx="684">
                  <c:v>56</c:v>
                </c:pt>
                <c:pt idx="685">
                  <c:v>61</c:v>
                </c:pt>
                <c:pt idx="686">
                  <c:v>53</c:v>
                </c:pt>
                <c:pt idx="687">
                  <c:v>55</c:v>
                </c:pt>
                <c:pt idx="688">
                  <c:v>52</c:v>
                </c:pt>
                <c:pt idx="689">
                  <c:v>51</c:v>
                </c:pt>
                <c:pt idx="691">
                  <c:v>57</c:v>
                </c:pt>
                <c:pt idx="692">
                  <c:v>53</c:v>
                </c:pt>
                <c:pt idx="693">
                  <c:v>58</c:v>
                </c:pt>
                <c:pt idx="694">
                  <c:v>56</c:v>
                </c:pt>
                <c:pt idx="695">
                  <c:v>52</c:v>
                </c:pt>
                <c:pt idx="696">
                  <c:v>58</c:v>
                </c:pt>
                <c:pt idx="697">
                  <c:v>58</c:v>
                </c:pt>
                <c:pt idx="698">
                  <c:v>56</c:v>
                </c:pt>
                <c:pt idx="699">
                  <c:v>52</c:v>
                </c:pt>
                <c:pt idx="700">
                  <c:v>61</c:v>
                </c:pt>
                <c:pt idx="701">
                  <c:v>50</c:v>
                </c:pt>
                <c:pt idx="702">
                  <c:v>55</c:v>
                </c:pt>
                <c:pt idx="703">
                  <c:v>55</c:v>
                </c:pt>
                <c:pt idx="704">
                  <c:v>51</c:v>
                </c:pt>
                <c:pt idx="705">
                  <c:v>46</c:v>
                </c:pt>
                <c:pt idx="706">
                  <c:v>47</c:v>
                </c:pt>
                <c:pt idx="707">
                  <c:v>54</c:v>
                </c:pt>
                <c:pt idx="708">
                  <c:v>52</c:v>
                </c:pt>
                <c:pt idx="709">
                  <c:v>56</c:v>
                </c:pt>
                <c:pt idx="710">
                  <c:v>57</c:v>
                </c:pt>
                <c:pt idx="711">
                  <c:v>59</c:v>
                </c:pt>
                <c:pt idx="712">
                  <c:v>60</c:v>
                </c:pt>
                <c:pt idx="713">
                  <c:v>68</c:v>
                </c:pt>
                <c:pt idx="715">
                  <c:v>64</c:v>
                </c:pt>
                <c:pt idx="716">
                  <c:v>70</c:v>
                </c:pt>
                <c:pt idx="717">
                  <c:v>55</c:v>
                </c:pt>
                <c:pt idx="718">
                  <c:v>57</c:v>
                </c:pt>
                <c:pt idx="719">
                  <c:v>64</c:v>
                </c:pt>
                <c:pt idx="720">
                  <c:v>54</c:v>
                </c:pt>
                <c:pt idx="721">
                  <c:v>61</c:v>
                </c:pt>
                <c:pt idx="722">
                  <c:v>56</c:v>
                </c:pt>
                <c:pt idx="723">
                  <c:v>58</c:v>
                </c:pt>
                <c:pt idx="724">
                  <c:v>55</c:v>
                </c:pt>
                <c:pt idx="725">
                  <c:v>59</c:v>
                </c:pt>
                <c:pt idx="726">
                  <c:v>54</c:v>
                </c:pt>
                <c:pt idx="727">
                  <c:v>53</c:v>
                </c:pt>
                <c:pt idx="728">
                  <c:v>57</c:v>
                </c:pt>
                <c:pt idx="729">
                  <c:v>55</c:v>
                </c:pt>
                <c:pt idx="730">
                  <c:v>60</c:v>
                </c:pt>
                <c:pt idx="731">
                  <c:v>56</c:v>
                </c:pt>
                <c:pt idx="732">
                  <c:v>60</c:v>
                </c:pt>
                <c:pt idx="733">
                  <c:v>58</c:v>
                </c:pt>
                <c:pt idx="734">
                  <c:v>53</c:v>
                </c:pt>
                <c:pt idx="735">
                  <c:v>58</c:v>
                </c:pt>
                <c:pt idx="736">
                  <c:v>55</c:v>
                </c:pt>
                <c:pt idx="737">
                  <c:v>54</c:v>
                </c:pt>
                <c:pt idx="738">
                  <c:v>57</c:v>
                </c:pt>
                <c:pt idx="739">
                  <c:v>60</c:v>
                </c:pt>
                <c:pt idx="740">
                  <c:v>58</c:v>
                </c:pt>
                <c:pt idx="741">
                  <c:v>60</c:v>
                </c:pt>
                <c:pt idx="742">
                  <c:v>56</c:v>
                </c:pt>
                <c:pt idx="743">
                  <c:v>56</c:v>
                </c:pt>
                <c:pt idx="744">
                  <c:v>62</c:v>
                </c:pt>
                <c:pt idx="745">
                  <c:v>54</c:v>
                </c:pt>
                <c:pt idx="746">
                  <c:v>57</c:v>
                </c:pt>
                <c:pt idx="747">
                  <c:v>54</c:v>
                </c:pt>
                <c:pt idx="748">
                  <c:v>62</c:v>
                </c:pt>
                <c:pt idx="749">
                  <c:v>55</c:v>
                </c:pt>
                <c:pt idx="750">
                  <c:v>57</c:v>
                </c:pt>
                <c:pt idx="751">
                  <c:v>58</c:v>
                </c:pt>
                <c:pt idx="752">
                  <c:v>54</c:v>
                </c:pt>
                <c:pt idx="753">
                  <c:v>60</c:v>
                </c:pt>
                <c:pt idx="754">
                  <c:v>53</c:v>
                </c:pt>
                <c:pt idx="755">
                  <c:v>60</c:v>
                </c:pt>
                <c:pt idx="756">
                  <c:v>55</c:v>
                </c:pt>
                <c:pt idx="757">
                  <c:v>61</c:v>
                </c:pt>
                <c:pt idx="758">
                  <c:v>69</c:v>
                </c:pt>
                <c:pt idx="759">
                  <c:v>55</c:v>
                </c:pt>
                <c:pt idx="760">
                  <c:v>57</c:v>
                </c:pt>
                <c:pt idx="761">
                  <c:v>69</c:v>
                </c:pt>
                <c:pt idx="762">
                  <c:v>59</c:v>
                </c:pt>
                <c:pt idx="763">
                  <c:v>55</c:v>
                </c:pt>
                <c:pt idx="764">
                  <c:v>59</c:v>
                </c:pt>
                <c:pt idx="765">
                  <c:v>50</c:v>
                </c:pt>
                <c:pt idx="766">
                  <c:v>61</c:v>
                </c:pt>
                <c:pt idx="767">
                  <c:v>60</c:v>
                </c:pt>
                <c:pt idx="768">
                  <c:v>52</c:v>
                </c:pt>
                <c:pt idx="769">
                  <c:v>57</c:v>
                </c:pt>
                <c:pt idx="770">
                  <c:v>52</c:v>
                </c:pt>
                <c:pt idx="771">
                  <c:v>53</c:v>
                </c:pt>
                <c:pt idx="772">
                  <c:v>58</c:v>
                </c:pt>
                <c:pt idx="773">
                  <c:v>51</c:v>
                </c:pt>
                <c:pt idx="774">
                  <c:v>62</c:v>
                </c:pt>
                <c:pt idx="775">
                  <c:v>59</c:v>
                </c:pt>
                <c:pt idx="776">
                  <c:v>72</c:v>
                </c:pt>
                <c:pt idx="777">
                  <c:v>63</c:v>
                </c:pt>
                <c:pt idx="778">
                  <c:v>48</c:v>
                </c:pt>
                <c:pt idx="779">
                  <c:v>56</c:v>
                </c:pt>
                <c:pt idx="780">
                  <c:v>53</c:v>
                </c:pt>
                <c:pt idx="781">
                  <c:v>59</c:v>
                </c:pt>
                <c:pt idx="782">
                  <c:v>54</c:v>
                </c:pt>
                <c:pt idx="783">
                  <c:v>53</c:v>
                </c:pt>
                <c:pt idx="784">
                  <c:v>58</c:v>
                </c:pt>
                <c:pt idx="785">
                  <c:v>57</c:v>
                </c:pt>
                <c:pt idx="786">
                  <c:v>55</c:v>
                </c:pt>
                <c:pt idx="787">
                  <c:v>56</c:v>
                </c:pt>
                <c:pt idx="788">
                  <c:v>57</c:v>
                </c:pt>
                <c:pt idx="789">
                  <c:v>59</c:v>
                </c:pt>
                <c:pt idx="790">
                  <c:v>60</c:v>
                </c:pt>
                <c:pt idx="791">
                  <c:v>55</c:v>
                </c:pt>
                <c:pt idx="792">
                  <c:v>55</c:v>
                </c:pt>
                <c:pt idx="793">
                  <c:v>55</c:v>
                </c:pt>
                <c:pt idx="794">
                  <c:v>50</c:v>
                </c:pt>
                <c:pt idx="795">
                  <c:v>50</c:v>
                </c:pt>
                <c:pt idx="796">
                  <c:v>63</c:v>
                </c:pt>
                <c:pt idx="797">
                  <c:v>60</c:v>
                </c:pt>
                <c:pt idx="798">
                  <c:v>56</c:v>
                </c:pt>
                <c:pt idx="799">
                  <c:v>55</c:v>
                </c:pt>
                <c:pt idx="800">
                  <c:v>57</c:v>
                </c:pt>
                <c:pt idx="801">
                  <c:v>57</c:v>
                </c:pt>
                <c:pt idx="802">
                  <c:v>55</c:v>
                </c:pt>
                <c:pt idx="803">
                  <c:v>51</c:v>
                </c:pt>
                <c:pt idx="804">
                  <c:v>58</c:v>
                </c:pt>
                <c:pt idx="805">
                  <c:v>58</c:v>
                </c:pt>
                <c:pt idx="806">
                  <c:v>58</c:v>
                </c:pt>
                <c:pt idx="807">
                  <c:v>52</c:v>
                </c:pt>
                <c:pt idx="808">
                  <c:v>52</c:v>
                </c:pt>
                <c:pt idx="809">
                  <c:v>57</c:v>
                </c:pt>
                <c:pt idx="810">
                  <c:v>62</c:v>
                </c:pt>
                <c:pt idx="811">
                  <c:v>60</c:v>
                </c:pt>
                <c:pt idx="812">
                  <c:v>59</c:v>
                </c:pt>
                <c:pt idx="813">
                  <c:v>55</c:v>
                </c:pt>
                <c:pt idx="814">
                  <c:v>57</c:v>
                </c:pt>
                <c:pt idx="815">
                  <c:v>58</c:v>
                </c:pt>
                <c:pt idx="816">
                  <c:v>62</c:v>
                </c:pt>
                <c:pt idx="817">
                  <c:v>60</c:v>
                </c:pt>
                <c:pt idx="818">
                  <c:v>62</c:v>
                </c:pt>
                <c:pt idx="819">
                  <c:v>55</c:v>
                </c:pt>
                <c:pt idx="820">
                  <c:v>59</c:v>
                </c:pt>
                <c:pt idx="821">
                  <c:v>56</c:v>
                </c:pt>
                <c:pt idx="822">
                  <c:v>52</c:v>
                </c:pt>
                <c:pt idx="823">
                  <c:v>56</c:v>
                </c:pt>
                <c:pt idx="824">
                  <c:v>59</c:v>
                </c:pt>
                <c:pt idx="825">
                  <c:v>58</c:v>
                </c:pt>
                <c:pt idx="826">
                  <c:v>59</c:v>
                </c:pt>
                <c:pt idx="827">
                  <c:v>59</c:v>
                </c:pt>
                <c:pt idx="828">
                  <c:v>52</c:v>
                </c:pt>
                <c:pt idx="829">
                  <c:v>53</c:v>
                </c:pt>
                <c:pt idx="830">
                  <c:v>55</c:v>
                </c:pt>
                <c:pt idx="831">
                  <c:v>59</c:v>
                </c:pt>
                <c:pt idx="832">
                  <c:v>53</c:v>
                </c:pt>
                <c:pt idx="833">
                  <c:v>53</c:v>
                </c:pt>
                <c:pt idx="834">
                  <c:v>57</c:v>
                </c:pt>
                <c:pt idx="835">
                  <c:v>73</c:v>
                </c:pt>
                <c:pt idx="836">
                  <c:v>73</c:v>
                </c:pt>
                <c:pt idx="837">
                  <c:v>75</c:v>
                </c:pt>
                <c:pt idx="838">
                  <c:v>62</c:v>
                </c:pt>
                <c:pt idx="839">
                  <c:v>58</c:v>
                </c:pt>
                <c:pt idx="840">
                  <c:v>57</c:v>
                </c:pt>
                <c:pt idx="841">
                  <c:v>58</c:v>
                </c:pt>
                <c:pt idx="842">
                  <c:v>60</c:v>
                </c:pt>
                <c:pt idx="843">
                  <c:v>60</c:v>
                </c:pt>
                <c:pt idx="844">
                  <c:v>68</c:v>
                </c:pt>
                <c:pt idx="845">
                  <c:v>53</c:v>
                </c:pt>
                <c:pt idx="846">
                  <c:v>61</c:v>
                </c:pt>
                <c:pt idx="847">
                  <c:v>63</c:v>
                </c:pt>
                <c:pt idx="848">
                  <c:v>63</c:v>
                </c:pt>
                <c:pt idx="849">
                  <c:v>62</c:v>
                </c:pt>
                <c:pt idx="850">
                  <c:v>61</c:v>
                </c:pt>
                <c:pt idx="851">
                  <c:v>66</c:v>
                </c:pt>
                <c:pt idx="852">
                  <c:v>58</c:v>
                </c:pt>
                <c:pt idx="853">
                  <c:v>61</c:v>
                </c:pt>
                <c:pt idx="854">
                  <c:v>58</c:v>
                </c:pt>
                <c:pt idx="855">
                  <c:v>62</c:v>
                </c:pt>
                <c:pt idx="856">
                  <c:v>62</c:v>
                </c:pt>
                <c:pt idx="857">
                  <c:v>64</c:v>
                </c:pt>
                <c:pt idx="858">
                  <c:v>61</c:v>
                </c:pt>
                <c:pt idx="860">
                  <c:v>54</c:v>
                </c:pt>
                <c:pt idx="861">
                  <c:v>56</c:v>
                </c:pt>
                <c:pt idx="862">
                  <c:v>55</c:v>
                </c:pt>
                <c:pt idx="863">
                  <c:v>59</c:v>
                </c:pt>
                <c:pt idx="864">
                  <c:v>54</c:v>
                </c:pt>
                <c:pt idx="865">
                  <c:v>58</c:v>
                </c:pt>
                <c:pt idx="866">
                  <c:v>57</c:v>
                </c:pt>
                <c:pt idx="867">
                  <c:v>67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58</c:v>
                </c:pt>
                <c:pt idx="874">
                  <c:v>58</c:v>
                </c:pt>
                <c:pt idx="875">
                  <c:v>54</c:v>
                </c:pt>
                <c:pt idx="876">
                  <c:v>70</c:v>
                </c:pt>
                <c:pt idx="877">
                  <c:v>68</c:v>
                </c:pt>
                <c:pt idx="878">
                  <c:v>57</c:v>
                </c:pt>
                <c:pt idx="879">
                  <c:v>63</c:v>
                </c:pt>
                <c:pt idx="880">
                  <c:v>75</c:v>
                </c:pt>
                <c:pt idx="881">
                  <c:v>55</c:v>
                </c:pt>
                <c:pt idx="882">
                  <c:v>55</c:v>
                </c:pt>
                <c:pt idx="883">
                  <c:v>56</c:v>
                </c:pt>
                <c:pt idx="884">
                  <c:v>56</c:v>
                </c:pt>
                <c:pt idx="885">
                  <c:v>58</c:v>
                </c:pt>
                <c:pt idx="886">
                  <c:v>60</c:v>
                </c:pt>
                <c:pt idx="887">
                  <c:v>58</c:v>
                </c:pt>
                <c:pt idx="888">
                  <c:v>61</c:v>
                </c:pt>
                <c:pt idx="889">
                  <c:v>67</c:v>
                </c:pt>
                <c:pt idx="890">
                  <c:v>67</c:v>
                </c:pt>
                <c:pt idx="891">
                  <c:v>61</c:v>
                </c:pt>
                <c:pt idx="892">
                  <c:v>60</c:v>
                </c:pt>
                <c:pt idx="893">
                  <c:v>62</c:v>
                </c:pt>
                <c:pt idx="894">
                  <c:v>61</c:v>
                </c:pt>
                <c:pt idx="895">
                  <c:v>60</c:v>
                </c:pt>
                <c:pt idx="896">
                  <c:v>58</c:v>
                </c:pt>
                <c:pt idx="897">
                  <c:v>59</c:v>
                </c:pt>
                <c:pt idx="898">
                  <c:v>60</c:v>
                </c:pt>
                <c:pt idx="899">
                  <c:v>53</c:v>
                </c:pt>
                <c:pt idx="900">
                  <c:v>51</c:v>
                </c:pt>
                <c:pt idx="901">
                  <c:v>62</c:v>
                </c:pt>
                <c:pt idx="902">
                  <c:v>64</c:v>
                </c:pt>
                <c:pt idx="903">
                  <c:v>65</c:v>
                </c:pt>
                <c:pt idx="904">
                  <c:v>58</c:v>
                </c:pt>
                <c:pt idx="905">
                  <c:v>62</c:v>
                </c:pt>
                <c:pt idx="906">
                  <c:v>59</c:v>
                </c:pt>
                <c:pt idx="907">
                  <c:v>59</c:v>
                </c:pt>
                <c:pt idx="908">
                  <c:v>57</c:v>
                </c:pt>
                <c:pt idx="909">
                  <c:v>54</c:v>
                </c:pt>
                <c:pt idx="910">
                  <c:v>55</c:v>
                </c:pt>
                <c:pt idx="911">
                  <c:v>62</c:v>
                </c:pt>
                <c:pt idx="912">
                  <c:v>62</c:v>
                </c:pt>
                <c:pt idx="913">
                  <c:v>83</c:v>
                </c:pt>
                <c:pt idx="914">
                  <c:v>68</c:v>
                </c:pt>
                <c:pt idx="915">
                  <c:v>68</c:v>
                </c:pt>
                <c:pt idx="916">
                  <c:v>67</c:v>
                </c:pt>
                <c:pt idx="917">
                  <c:v>65</c:v>
                </c:pt>
                <c:pt idx="918">
                  <c:v>63</c:v>
                </c:pt>
                <c:pt idx="919">
                  <c:v>62</c:v>
                </c:pt>
                <c:pt idx="920">
                  <c:v>62</c:v>
                </c:pt>
                <c:pt idx="921">
                  <c:v>64</c:v>
                </c:pt>
                <c:pt idx="922">
                  <c:v>56</c:v>
                </c:pt>
                <c:pt idx="923">
                  <c:v>54</c:v>
                </c:pt>
                <c:pt idx="924">
                  <c:v>57</c:v>
                </c:pt>
                <c:pt idx="925">
                  <c:v>56</c:v>
                </c:pt>
                <c:pt idx="926">
                  <c:v>65</c:v>
                </c:pt>
                <c:pt idx="927">
                  <c:v>60</c:v>
                </c:pt>
                <c:pt idx="928">
                  <c:v>62</c:v>
                </c:pt>
                <c:pt idx="929">
                  <c:v>60</c:v>
                </c:pt>
                <c:pt idx="930">
                  <c:v>74</c:v>
                </c:pt>
                <c:pt idx="931">
                  <c:v>62</c:v>
                </c:pt>
                <c:pt idx="932">
                  <c:v>70</c:v>
                </c:pt>
                <c:pt idx="933">
                  <c:v>70</c:v>
                </c:pt>
                <c:pt idx="934">
                  <c:v>69</c:v>
                </c:pt>
                <c:pt idx="935">
                  <c:v>66</c:v>
                </c:pt>
                <c:pt idx="936">
                  <c:v>56</c:v>
                </c:pt>
                <c:pt idx="937">
                  <c:v>56</c:v>
                </c:pt>
                <c:pt idx="938">
                  <c:v>59</c:v>
                </c:pt>
                <c:pt idx="939">
                  <c:v>57</c:v>
                </c:pt>
                <c:pt idx="940">
                  <c:v>60</c:v>
                </c:pt>
                <c:pt idx="941">
                  <c:v>56</c:v>
                </c:pt>
                <c:pt idx="942">
                  <c:v>57</c:v>
                </c:pt>
                <c:pt idx="943">
                  <c:v>62</c:v>
                </c:pt>
                <c:pt idx="944">
                  <c:v>68</c:v>
                </c:pt>
                <c:pt idx="945">
                  <c:v>63</c:v>
                </c:pt>
                <c:pt idx="946">
                  <c:v>62</c:v>
                </c:pt>
                <c:pt idx="947">
                  <c:v>56</c:v>
                </c:pt>
                <c:pt idx="948">
                  <c:v>59</c:v>
                </c:pt>
                <c:pt idx="949">
                  <c:v>53</c:v>
                </c:pt>
                <c:pt idx="950">
                  <c:v>55</c:v>
                </c:pt>
                <c:pt idx="951">
                  <c:v>57</c:v>
                </c:pt>
                <c:pt idx="952">
                  <c:v>57</c:v>
                </c:pt>
                <c:pt idx="953">
                  <c:v>54</c:v>
                </c:pt>
                <c:pt idx="954">
                  <c:v>53</c:v>
                </c:pt>
                <c:pt idx="955">
                  <c:v>55</c:v>
                </c:pt>
                <c:pt idx="956">
                  <c:v>57</c:v>
                </c:pt>
                <c:pt idx="957">
                  <c:v>58</c:v>
                </c:pt>
                <c:pt idx="958">
                  <c:v>57</c:v>
                </c:pt>
                <c:pt idx="959">
                  <c:v>57</c:v>
                </c:pt>
                <c:pt idx="960">
                  <c:v>59</c:v>
                </c:pt>
                <c:pt idx="961">
                  <c:v>59</c:v>
                </c:pt>
                <c:pt idx="962">
                  <c:v>62</c:v>
                </c:pt>
                <c:pt idx="963">
                  <c:v>64</c:v>
                </c:pt>
                <c:pt idx="964">
                  <c:v>50</c:v>
                </c:pt>
                <c:pt idx="965">
                  <c:v>65</c:v>
                </c:pt>
                <c:pt idx="966">
                  <c:v>56</c:v>
                </c:pt>
                <c:pt idx="967">
                  <c:v>55</c:v>
                </c:pt>
                <c:pt idx="968">
                  <c:v>53</c:v>
                </c:pt>
                <c:pt idx="969">
                  <c:v>57</c:v>
                </c:pt>
                <c:pt idx="970">
                  <c:v>55</c:v>
                </c:pt>
                <c:pt idx="972">
                  <c:v>65</c:v>
                </c:pt>
                <c:pt idx="973">
                  <c:v>63</c:v>
                </c:pt>
                <c:pt idx="974">
                  <c:v>60</c:v>
                </c:pt>
                <c:pt idx="975">
                  <c:v>53</c:v>
                </c:pt>
                <c:pt idx="976">
                  <c:v>57</c:v>
                </c:pt>
                <c:pt idx="978">
                  <c:v>56</c:v>
                </c:pt>
                <c:pt idx="979">
                  <c:v>56</c:v>
                </c:pt>
                <c:pt idx="980">
                  <c:v>74</c:v>
                </c:pt>
                <c:pt idx="981">
                  <c:v>65</c:v>
                </c:pt>
                <c:pt idx="982">
                  <c:v>55</c:v>
                </c:pt>
                <c:pt idx="983">
                  <c:v>54</c:v>
                </c:pt>
                <c:pt idx="984">
                  <c:v>60</c:v>
                </c:pt>
                <c:pt idx="985">
                  <c:v>51</c:v>
                </c:pt>
                <c:pt idx="986">
                  <c:v>54</c:v>
                </c:pt>
                <c:pt idx="987">
                  <c:v>52</c:v>
                </c:pt>
                <c:pt idx="988">
                  <c:v>55</c:v>
                </c:pt>
                <c:pt idx="989">
                  <c:v>51</c:v>
                </c:pt>
                <c:pt idx="990">
                  <c:v>50</c:v>
                </c:pt>
                <c:pt idx="991">
                  <c:v>56</c:v>
                </c:pt>
                <c:pt idx="992">
                  <c:v>54</c:v>
                </c:pt>
                <c:pt idx="993">
                  <c:v>57</c:v>
                </c:pt>
                <c:pt idx="994">
                  <c:v>53</c:v>
                </c:pt>
                <c:pt idx="995">
                  <c:v>51</c:v>
                </c:pt>
                <c:pt idx="996">
                  <c:v>57</c:v>
                </c:pt>
                <c:pt idx="997">
                  <c:v>56</c:v>
                </c:pt>
                <c:pt idx="998">
                  <c:v>54</c:v>
                </c:pt>
                <c:pt idx="999">
                  <c:v>57</c:v>
                </c:pt>
                <c:pt idx="1000">
                  <c:v>54</c:v>
                </c:pt>
                <c:pt idx="1001">
                  <c:v>53</c:v>
                </c:pt>
                <c:pt idx="1002">
                  <c:v>54</c:v>
                </c:pt>
                <c:pt idx="1003">
                  <c:v>62</c:v>
                </c:pt>
                <c:pt idx="1004">
                  <c:v>63</c:v>
                </c:pt>
                <c:pt idx="1005">
                  <c:v>56</c:v>
                </c:pt>
                <c:pt idx="1006">
                  <c:v>56</c:v>
                </c:pt>
                <c:pt idx="1007">
                  <c:v>64</c:v>
                </c:pt>
                <c:pt idx="1008">
                  <c:v>60</c:v>
                </c:pt>
                <c:pt idx="1009">
                  <c:v>57</c:v>
                </c:pt>
                <c:pt idx="1010">
                  <c:v>55</c:v>
                </c:pt>
                <c:pt idx="1011">
                  <c:v>55</c:v>
                </c:pt>
                <c:pt idx="1012">
                  <c:v>57</c:v>
                </c:pt>
                <c:pt idx="1013">
                  <c:v>59</c:v>
                </c:pt>
                <c:pt idx="1014">
                  <c:v>58</c:v>
                </c:pt>
                <c:pt idx="1015">
                  <c:v>55</c:v>
                </c:pt>
                <c:pt idx="1016">
                  <c:v>54</c:v>
                </c:pt>
                <c:pt idx="1017">
                  <c:v>56</c:v>
                </c:pt>
                <c:pt idx="1018">
                  <c:v>50</c:v>
                </c:pt>
                <c:pt idx="1019">
                  <c:v>50</c:v>
                </c:pt>
                <c:pt idx="1020">
                  <c:v>54</c:v>
                </c:pt>
                <c:pt idx="1021">
                  <c:v>55</c:v>
                </c:pt>
                <c:pt idx="1022">
                  <c:v>52</c:v>
                </c:pt>
                <c:pt idx="1023">
                  <c:v>57</c:v>
                </c:pt>
                <c:pt idx="1024">
                  <c:v>61</c:v>
                </c:pt>
                <c:pt idx="1025">
                  <c:v>61</c:v>
                </c:pt>
                <c:pt idx="1026">
                  <c:v>59</c:v>
                </c:pt>
                <c:pt idx="1027">
                  <c:v>57</c:v>
                </c:pt>
                <c:pt idx="1028">
                  <c:v>56</c:v>
                </c:pt>
                <c:pt idx="1029">
                  <c:v>55</c:v>
                </c:pt>
                <c:pt idx="1030">
                  <c:v>56</c:v>
                </c:pt>
                <c:pt idx="1031">
                  <c:v>56</c:v>
                </c:pt>
                <c:pt idx="1032">
                  <c:v>58</c:v>
                </c:pt>
                <c:pt idx="1033">
                  <c:v>55</c:v>
                </c:pt>
                <c:pt idx="1034">
                  <c:v>54</c:v>
                </c:pt>
                <c:pt idx="1035">
                  <c:v>55</c:v>
                </c:pt>
                <c:pt idx="1036">
                  <c:v>56</c:v>
                </c:pt>
                <c:pt idx="1037">
                  <c:v>54</c:v>
                </c:pt>
                <c:pt idx="1038">
                  <c:v>60</c:v>
                </c:pt>
                <c:pt idx="1039">
                  <c:v>59</c:v>
                </c:pt>
                <c:pt idx="1040">
                  <c:v>55</c:v>
                </c:pt>
                <c:pt idx="1041">
                  <c:v>55</c:v>
                </c:pt>
                <c:pt idx="1042">
                  <c:v>52</c:v>
                </c:pt>
                <c:pt idx="1043">
                  <c:v>55</c:v>
                </c:pt>
                <c:pt idx="1044">
                  <c:v>56</c:v>
                </c:pt>
                <c:pt idx="1045">
                  <c:v>63</c:v>
                </c:pt>
                <c:pt idx="1046">
                  <c:v>64</c:v>
                </c:pt>
                <c:pt idx="1047">
                  <c:v>53</c:v>
                </c:pt>
                <c:pt idx="1048">
                  <c:v>53</c:v>
                </c:pt>
                <c:pt idx="1049">
                  <c:v>57</c:v>
                </c:pt>
                <c:pt idx="1050">
                  <c:v>57</c:v>
                </c:pt>
                <c:pt idx="1051">
                  <c:v>54</c:v>
                </c:pt>
                <c:pt idx="1053">
                  <c:v>56</c:v>
                </c:pt>
                <c:pt idx="1054">
                  <c:v>58</c:v>
                </c:pt>
                <c:pt idx="1055">
                  <c:v>60</c:v>
                </c:pt>
                <c:pt idx="1056">
                  <c:v>60</c:v>
                </c:pt>
                <c:pt idx="1057">
                  <c:v>63</c:v>
                </c:pt>
                <c:pt idx="1058">
                  <c:v>56</c:v>
                </c:pt>
                <c:pt idx="1059">
                  <c:v>55</c:v>
                </c:pt>
                <c:pt idx="1060">
                  <c:v>54</c:v>
                </c:pt>
                <c:pt idx="1061">
                  <c:v>49</c:v>
                </c:pt>
                <c:pt idx="1062">
                  <c:v>50</c:v>
                </c:pt>
                <c:pt idx="1063">
                  <c:v>49</c:v>
                </c:pt>
                <c:pt idx="1064">
                  <c:v>50</c:v>
                </c:pt>
                <c:pt idx="1065">
                  <c:v>51</c:v>
                </c:pt>
                <c:pt idx="1066">
                  <c:v>50</c:v>
                </c:pt>
                <c:pt idx="1067">
                  <c:v>59</c:v>
                </c:pt>
                <c:pt idx="1068">
                  <c:v>59</c:v>
                </c:pt>
                <c:pt idx="1069">
                  <c:v>57</c:v>
                </c:pt>
                <c:pt idx="1070">
                  <c:v>60</c:v>
                </c:pt>
                <c:pt idx="1071">
                  <c:v>61</c:v>
                </c:pt>
                <c:pt idx="1072">
                  <c:v>63</c:v>
                </c:pt>
                <c:pt idx="1073">
                  <c:v>62</c:v>
                </c:pt>
                <c:pt idx="1074">
                  <c:v>57</c:v>
                </c:pt>
                <c:pt idx="1075">
                  <c:v>57</c:v>
                </c:pt>
                <c:pt idx="1076">
                  <c:v>61</c:v>
                </c:pt>
                <c:pt idx="1077">
                  <c:v>55</c:v>
                </c:pt>
                <c:pt idx="1078">
                  <c:v>56</c:v>
                </c:pt>
                <c:pt idx="1079">
                  <c:v>56</c:v>
                </c:pt>
                <c:pt idx="1080">
                  <c:v>57</c:v>
                </c:pt>
                <c:pt idx="1081">
                  <c:v>56</c:v>
                </c:pt>
                <c:pt idx="1082">
                  <c:v>55</c:v>
                </c:pt>
                <c:pt idx="1083">
                  <c:v>57</c:v>
                </c:pt>
                <c:pt idx="1084">
                  <c:v>54</c:v>
                </c:pt>
                <c:pt idx="1085">
                  <c:v>53</c:v>
                </c:pt>
                <c:pt idx="1086">
                  <c:v>53</c:v>
                </c:pt>
                <c:pt idx="1087">
                  <c:v>55</c:v>
                </c:pt>
                <c:pt idx="1088">
                  <c:v>59</c:v>
                </c:pt>
                <c:pt idx="1089">
                  <c:v>58</c:v>
                </c:pt>
                <c:pt idx="1090">
                  <c:v>57</c:v>
                </c:pt>
                <c:pt idx="1091">
                  <c:v>57</c:v>
                </c:pt>
                <c:pt idx="1092">
                  <c:v>57</c:v>
                </c:pt>
                <c:pt idx="1093">
                  <c:v>57</c:v>
                </c:pt>
                <c:pt idx="1094">
                  <c:v>56</c:v>
                </c:pt>
                <c:pt idx="1095">
                  <c:v>67</c:v>
                </c:pt>
                <c:pt idx="1096">
                  <c:v>67</c:v>
                </c:pt>
                <c:pt idx="1097">
                  <c:v>65</c:v>
                </c:pt>
                <c:pt idx="1098">
                  <c:v>58</c:v>
                </c:pt>
                <c:pt idx="1099">
                  <c:v>58</c:v>
                </c:pt>
                <c:pt idx="1100">
                  <c:v>57</c:v>
                </c:pt>
                <c:pt idx="1101">
                  <c:v>60</c:v>
                </c:pt>
                <c:pt idx="1102">
                  <c:v>51</c:v>
                </c:pt>
                <c:pt idx="1103">
                  <c:v>52</c:v>
                </c:pt>
                <c:pt idx="1104">
                  <c:v>50</c:v>
                </c:pt>
                <c:pt idx="1105">
                  <c:v>60</c:v>
                </c:pt>
                <c:pt idx="1106">
                  <c:v>59</c:v>
                </c:pt>
                <c:pt idx="1107">
                  <c:v>62</c:v>
                </c:pt>
                <c:pt idx="1108">
                  <c:v>63</c:v>
                </c:pt>
                <c:pt idx="1109">
                  <c:v>61</c:v>
                </c:pt>
                <c:pt idx="1110">
                  <c:v>54</c:v>
                </c:pt>
                <c:pt idx="1112">
                  <c:v>52</c:v>
                </c:pt>
                <c:pt idx="1113">
                  <c:v>51</c:v>
                </c:pt>
                <c:pt idx="1114">
                  <c:v>57</c:v>
                </c:pt>
                <c:pt idx="1115">
                  <c:v>57</c:v>
                </c:pt>
                <c:pt idx="1116">
                  <c:v>51</c:v>
                </c:pt>
                <c:pt idx="1117">
                  <c:v>53</c:v>
                </c:pt>
                <c:pt idx="1118">
                  <c:v>54</c:v>
                </c:pt>
                <c:pt idx="1119">
                  <c:v>54</c:v>
                </c:pt>
                <c:pt idx="1120">
                  <c:v>52</c:v>
                </c:pt>
                <c:pt idx="1121">
                  <c:v>52</c:v>
                </c:pt>
                <c:pt idx="1122">
                  <c:v>65</c:v>
                </c:pt>
                <c:pt idx="1123">
                  <c:v>61</c:v>
                </c:pt>
                <c:pt idx="1124">
                  <c:v>55</c:v>
                </c:pt>
                <c:pt idx="1125">
                  <c:v>56</c:v>
                </c:pt>
                <c:pt idx="1126">
                  <c:v>56</c:v>
                </c:pt>
                <c:pt idx="1127">
                  <c:v>56</c:v>
                </c:pt>
                <c:pt idx="1128">
                  <c:v>56</c:v>
                </c:pt>
                <c:pt idx="1129">
                  <c:v>57</c:v>
                </c:pt>
                <c:pt idx="1130">
                  <c:v>58</c:v>
                </c:pt>
                <c:pt idx="1131">
                  <c:v>56</c:v>
                </c:pt>
                <c:pt idx="1132">
                  <c:v>58</c:v>
                </c:pt>
                <c:pt idx="1133">
                  <c:v>60</c:v>
                </c:pt>
                <c:pt idx="1134">
                  <c:v>55</c:v>
                </c:pt>
                <c:pt idx="1135">
                  <c:v>53</c:v>
                </c:pt>
                <c:pt idx="1136">
                  <c:v>53</c:v>
                </c:pt>
                <c:pt idx="1137">
                  <c:v>50</c:v>
                </c:pt>
                <c:pt idx="1138">
                  <c:v>52</c:v>
                </c:pt>
                <c:pt idx="1139">
                  <c:v>53</c:v>
                </c:pt>
                <c:pt idx="1140">
                  <c:v>51</c:v>
                </c:pt>
                <c:pt idx="1141">
                  <c:v>55</c:v>
                </c:pt>
                <c:pt idx="1142">
                  <c:v>66</c:v>
                </c:pt>
                <c:pt idx="1143">
                  <c:v>67</c:v>
                </c:pt>
                <c:pt idx="1144">
                  <c:v>54</c:v>
                </c:pt>
                <c:pt idx="1145">
                  <c:v>53</c:v>
                </c:pt>
                <c:pt idx="1146">
                  <c:v>56</c:v>
                </c:pt>
                <c:pt idx="1147">
                  <c:v>55</c:v>
                </c:pt>
                <c:pt idx="1148">
                  <c:v>52</c:v>
                </c:pt>
                <c:pt idx="1149">
                  <c:v>53</c:v>
                </c:pt>
                <c:pt idx="1150">
                  <c:v>57</c:v>
                </c:pt>
                <c:pt idx="1151">
                  <c:v>55</c:v>
                </c:pt>
                <c:pt idx="1152">
                  <c:v>54</c:v>
                </c:pt>
                <c:pt idx="1153">
                  <c:v>54</c:v>
                </c:pt>
                <c:pt idx="1154">
                  <c:v>52</c:v>
                </c:pt>
                <c:pt idx="1155">
                  <c:v>46</c:v>
                </c:pt>
                <c:pt idx="1156">
                  <c:v>50</c:v>
                </c:pt>
                <c:pt idx="1157">
                  <c:v>58</c:v>
                </c:pt>
                <c:pt idx="1158">
                  <c:v>56</c:v>
                </c:pt>
                <c:pt idx="1159">
                  <c:v>52</c:v>
                </c:pt>
                <c:pt idx="1160">
                  <c:v>51</c:v>
                </c:pt>
                <c:pt idx="1161">
                  <c:v>50</c:v>
                </c:pt>
                <c:pt idx="1162">
                  <c:v>55</c:v>
                </c:pt>
                <c:pt idx="1163">
                  <c:v>51</c:v>
                </c:pt>
                <c:pt idx="1164">
                  <c:v>52</c:v>
                </c:pt>
                <c:pt idx="1165">
                  <c:v>46</c:v>
                </c:pt>
                <c:pt idx="1166">
                  <c:v>45</c:v>
                </c:pt>
                <c:pt idx="1167">
                  <c:v>52</c:v>
                </c:pt>
                <c:pt idx="1168">
                  <c:v>51</c:v>
                </c:pt>
                <c:pt idx="1169">
                  <c:v>49</c:v>
                </c:pt>
                <c:pt idx="1170">
                  <c:v>55</c:v>
                </c:pt>
                <c:pt idx="1171">
                  <c:v>51</c:v>
                </c:pt>
                <c:pt idx="1172">
                  <c:v>54</c:v>
                </c:pt>
                <c:pt idx="1173">
                  <c:v>54</c:v>
                </c:pt>
                <c:pt idx="1174">
                  <c:v>54</c:v>
                </c:pt>
                <c:pt idx="1175">
                  <c:v>59</c:v>
                </c:pt>
                <c:pt idx="1176">
                  <c:v>59</c:v>
                </c:pt>
                <c:pt idx="1177">
                  <c:v>56</c:v>
                </c:pt>
                <c:pt idx="1178">
                  <c:v>56</c:v>
                </c:pt>
                <c:pt idx="1180">
                  <c:v>67</c:v>
                </c:pt>
                <c:pt idx="1181">
                  <c:v>68</c:v>
                </c:pt>
                <c:pt idx="1182">
                  <c:v>57</c:v>
                </c:pt>
                <c:pt idx="1183">
                  <c:v>57</c:v>
                </c:pt>
                <c:pt idx="1184">
                  <c:v>55</c:v>
                </c:pt>
                <c:pt idx="1185">
                  <c:v>55</c:v>
                </c:pt>
                <c:pt idx="1186">
                  <c:v>52</c:v>
                </c:pt>
                <c:pt idx="1187">
                  <c:v>48</c:v>
                </c:pt>
                <c:pt idx="1188">
                  <c:v>46</c:v>
                </c:pt>
                <c:pt idx="1189">
                  <c:v>51</c:v>
                </c:pt>
                <c:pt idx="1190">
                  <c:v>51</c:v>
                </c:pt>
                <c:pt idx="1191">
                  <c:v>50</c:v>
                </c:pt>
                <c:pt idx="1192">
                  <c:v>56</c:v>
                </c:pt>
                <c:pt idx="1193">
                  <c:v>54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59</c:v>
                </c:pt>
                <c:pt idx="1198">
                  <c:v>53</c:v>
                </c:pt>
                <c:pt idx="1199">
                  <c:v>53</c:v>
                </c:pt>
                <c:pt idx="1200">
                  <c:v>54</c:v>
                </c:pt>
                <c:pt idx="1201">
                  <c:v>58</c:v>
                </c:pt>
                <c:pt idx="1202">
                  <c:v>55</c:v>
                </c:pt>
                <c:pt idx="1203">
                  <c:v>56</c:v>
                </c:pt>
                <c:pt idx="1204">
                  <c:v>56</c:v>
                </c:pt>
                <c:pt idx="1205">
                  <c:v>48</c:v>
                </c:pt>
                <c:pt idx="1206">
                  <c:v>50</c:v>
                </c:pt>
                <c:pt idx="1207">
                  <c:v>53</c:v>
                </c:pt>
                <c:pt idx="1208">
                  <c:v>52</c:v>
                </c:pt>
                <c:pt idx="1209">
                  <c:v>51</c:v>
                </c:pt>
                <c:pt idx="1210">
                  <c:v>56</c:v>
                </c:pt>
                <c:pt idx="1211">
                  <c:v>58</c:v>
                </c:pt>
                <c:pt idx="1212">
                  <c:v>60</c:v>
                </c:pt>
                <c:pt idx="1213">
                  <c:v>57</c:v>
                </c:pt>
                <c:pt idx="1214">
                  <c:v>56</c:v>
                </c:pt>
                <c:pt idx="1215">
                  <c:v>58</c:v>
                </c:pt>
                <c:pt idx="1216">
                  <c:v>62</c:v>
                </c:pt>
                <c:pt idx="1217">
                  <c:v>64</c:v>
                </c:pt>
                <c:pt idx="1218">
                  <c:v>49</c:v>
                </c:pt>
                <c:pt idx="1219">
                  <c:v>46</c:v>
                </c:pt>
                <c:pt idx="1220">
                  <c:v>58</c:v>
                </c:pt>
                <c:pt idx="1221">
                  <c:v>57</c:v>
                </c:pt>
                <c:pt idx="1222">
                  <c:v>55</c:v>
                </c:pt>
                <c:pt idx="1223">
                  <c:v>54</c:v>
                </c:pt>
                <c:pt idx="1224">
                  <c:v>54</c:v>
                </c:pt>
                <c:pt idx="1225">
                  <c:v>53</c:v>
                </c:pt>
                <c:pt idx="1226">
                  <c:v>58</c:v>
                </c:pt>
                <c:pt idx="1227">
                  <c:v>58</c:v>
                </c:pt>
                <c:pt idx="1228">
                  <c:v>56</c:v>
                </c:pt>
                <c:pt idx="1229">
                  <c:v>57</c:v>
                </c:pt>
                <c:pt idx="1230">
                  <c:v>59</c:v>
                </c:pt>
                <c:pt idx="1231">
                  <c:v>62</c:v>
                </c:pt>
                <c:pt idx="1232">
                  <c:v>53</c:v>
                </c:pt>
                <c:pt idx="1233">
                  <c:v>55</c:v>
                </c:pt>
                <c:pt idx="1234">
                  <c:v>55</c:v>
                </c:pt>
                <c:pt idx="1235">
                  <c:v>58</c:v>
                </c:pt>
                <c:pt idx="1236">
                  <c:v>58</c:v>
                </c:pt>
                <c:pt idx="1237">
                  <c:v>63</c:v>
                </c:pt>
                <c:pt idx="1238">
                  <c:v>62</c:v>
                </c:pt>
                <c:pt idx="1239">
                  <c:v>58</c:v>
                </c:pt>
                <c:pt idx="1240">
                  <c:v>54</c:v>
                </c:pt>
                <c:pt idx="1241">
                  <c:v>52</c:v>
                </c:pt>
                <c:pt idx="1242">
                  <c:v>57</c:v>
                </c:pt>
                <c:pt idx="1243">
                  <c:v>56</c:v>
                </c:pt>
                <c:pt idx="1244">
                  <c:v>54</c:v>
                </c:pt>
                <c:pt idx="1245">
                  <c:v>52</c:v>
                </c:pt>
                <c:pt idx="1246">
                  <c:v>51</c:v>
                </c:pt>
                <c:pt idx="1247">
                  <c:v>50</c:v>
                </c:pt>
                <c:pt idx="1248">
                  <c:v>50</c:v>
                </c:pt>
                <c:pt idx="1249">
                  <c:v>53</c:v>
                </c:pt>
                <c:pt idx="1250">
                  <c:v>54</c:v>
                </c:pt>
                <c:pt idx="1251">
                  <c:v>53</c:v>
                </c:pt>
                <c:pt idx="1252">
                  <c:v>57</c:v>
                </c:pt>
                <c:pt idx="1253">
                  <c:v>56</c:v>
                </c:pt>
                <c:pt idx="1254">
                  <c:v>56</c:v>
                </c:pt>
                <c:pt idx="1255">
                  <c:v>55</c:v>
                </c:pt>
                <c:pt idx="1256">
                  <c:v>53</c:v>
                </c:pt>
                <c:pt idx="1257">
                  <c:v>63</c:v>
                </c:pt>
                <c:pt idx="1258">
                  <c:v>61</c:v>
                </c:pt>
                <c:pt idx="1259">
                  <c:v>72</c:v>
                </c:pt>
                <c:pt idx="1260">
                  <c:v>60</c:v>
                </c:pt>
                <c:pt idx="1261">
                  <c:v>58</c:v>
                </c:pt>
                <c:pt idx="1262">
                  <c:v>54</c:v>
                </c:pt>
                <c:pt idx="1263">
                  <c:v>54</c:v>
                </c:pt>
                <c:pt idx="1264">
                  <c:v>48</c:v>
                </c:pt>
                <c:pt idx="1265">
                  <c:v>48</c:v>
                </c:pt>
                <c:pt idx="1266">
                  <c:v>50</c:v>
                </c:pt>
                <c:pt idx="1267">
                  <c:v>49</c:v>
                </c:pt>
                <c:pt idx="1268">
                  <c:v>56</c:v>
                </c:pt>
                <c:pt idx="1269">
                  <c:v>51</c:v>
                </c:pt>
                <c:pt idx="1270">
                  <c:v>53</c:v>
                </c:pt>
                <c:pt idx="1271">
                  <c:v>49</c:v>
                </c:pt>
                <c:pt idx="1272">
                  <c:v>50</c:v>
                </c:pt>
                <c:pt idx="1273">
                  <c:v>50</c:v>
                </c:pt>
                <c:pt idx="1274">
                  <c:v>55</c:v>
                </c:pt>
                <c:pt idx="1275">
                  <c:v>58</c:v>
                </c:pt>
                <c:pt idx="1276">
                  <c:v>54</c:v>
                </c:pt>
                <c:pt idx="1277">
                  <c:v>53</c:v>
                </c:pt>
                <c:pt idx="1278">
                  <c:v>52</c:v>
                </c:pt>
                <c:pt idx="1279">
                  <c:v>55</c:v>
                </c:pt>
                <c:pt idx="1280">
                  <c:v>59</c:v>
                </c:pt>
                <c:pt idx="1281">
                  <c:v>55</c:v>
                </c:pt>
                <c:pt idx="1282">
                  <c:v>56</c:v>
                </c:pt>
                <c:pt idx="1283">
                  <c:v>55</c:v>
                </c:pt>
                <c:pt idx="1284">
                  <c:v>48</c:v>
                </c:pt>
                <c:pt idx="1285">
                  <c:v>48</c:v>
                </c:pt>
                <c:pt idx="1286">
                  <c:v>49</c:v>
                </c:pt>
                <c:pt idx="1287">
                  <c:v>50</c:v>
                </c:pt>
                <c:pt idx="1288">
                  <c:v>55</c:v>
                </c:pt>
                <c:pt idx="1289">
                  <c:v>56</c:v>
                </c:pt>
                <c:pt idx="1290">
                  <c:v>55</c:v>
                </c:pt>
                <c:pt idx="1291">
                  <c:v>65</c:v>
                </c:pt>
                <c:pt idx="1292">
                  <c:v>63</c:v>
                </c:pt>
                <c:pt idx="1293">
                  <c:v>64</c:v>
                </c:pt>
                <c:pt idx="1294">
                  <c:v>62</c:v>
                </c:pt>
                <c:pt idx="1295">
                  <c:v>63</c:v>
                </c:pt>
                <c:pt idx="1296">
                  <c:v>61</c:v>
                </c:pt>
                <c:pt idx="1297">
                  <c:v>56</c:v>
                </c:pt>
                <c:pt idx="1298">
                  <c:v>55</c:v>
                </c:pt>
                <c:pt idx="1299">
                  <c:v>55</c:v>
                </c:pt>
                <c:pt idx="1300">
                  <c:v>55</c:v>
                </c:pt>
                <c:pt idx="1301">
                  <c:v>54</c:v>
                </c:pt>
                <c:pt idx="1302">
                  <c:v>58</c:v>
                </c:pt>
                <c:pt idx="1303">
                  <c:v>57</c:v>
                </c:pt>
                <c:pt idx="1304">
                  <c:v>57</c:v>
                </c:pt>
                <c:pt idx="1305">
                  <c:v>56</c:v>
                </c:pt>
                <c:pt idx="1306">
                  <c:v>54</c:v>
                </c:pt>
                <c:pt idx="1307">
                  <c:v>53</c:v>
                </c:pt>
                <c:pt idx="1308">
                  <c:v>50</c:v>
                </c:pt>
                <c:pt idx="1309">
                  <c:v>49</c:v>
                </c:pt>
                <c:pt idx="1310">
                  <c:v>56</c:v>
                </c:pt>
                <c:pt idx="1311">
                  <c:v>58</c:v>
                </c:pt>
                <c:pt idx="1312">
                  <c:v>60</c:v>
                </c:pt>
                <c:pt idx="1313">
                  <c:v>61</c:v>
                </c:pt>
                <c:pt idx="1314">
                  <c:v>67</c:v>
                </c:pt>
                <c:pt idx="1315">
                  <c:v>65</c:v>
                </c:pt>
                <c:pt idx="1316">
                  <c:v>52</c:v>
                </c:pt>
                <c:pt idx="1317">
                  <c:v>61</c:v>
                </c:pt>
                <c:pt idx="1318">
                  <c:v>59</c:v>
                </c:pt>
                <c:pt idx="1319">
                  <c:v>55</c:v>
                </c:pt>
                <c:pt idx="1320">
                  <c:v>54</c:v>
                </c:pt>
                <c:pt idx="1321">
                  <c:v>57</c:v>
                </c:pt>
                <c:pt idx="1322">
                  <c:v>57</c:v>
                </c:pt>
                <c:pt idx="1323">
                  <c:v>54</c:v>
                </c:pt>
                <c:pt idx="1324">
                  <c:v>51</c:v>
                </c:pt>
                <c:pt idx="1325">
                  <c:v>52</c:v>
                </c:pt>
                <c:pt idx="1326">
                  <c:v>49</c:v>
                </c:pt>
                <c:pt idx="1327">
                  <c:v>52</c:v>
                </c:pt>
                <c:pt idx="1328">
                  <c:v>53</c:v>
                </c:pt>
                <c:pt idx="1329">
                  <c:v>48</c:v>
                </c:pt>
                <c:pt idx="1330">
                  <c:v>52</c:v>
                </c:pt>
                <c:pt idx="1331">
                  <c:v>51</c:v>
                </c:pt>
                <c:pt idx="1332">
                  <c:v>52</c:v>
                </c:pt>
                <c:pt idx="1333">
                  <c:v>51</c:v>
                </c:pt>
                <c:pt idx="1334">
                  <c:v>53</c:v>
                </c:pt>
                <c:pt idx="1335">
                  <c:v>50</c:v>
                </c:pt>
                <c:pt idx="1336">
                  <c:v>55</c:v>
                </c:pt>
                <c:pt idx="1337">
                  <c:v>53</c:v>
                </c:pt>
                <c:pt idx="1338">
                  <c:v>49</c:v>
                </c:pt>
                <c:pt idx="1339">
                  <c:v>51</c:v>
                </c:pt>
                <c:pt idx="1340">
                  <c:v>48</c:v>
                </c:pt>
                <c:pt idx="1341">
                  <c:v>64</c:v>
                </c:pt>
                <c:pt idx="1342">
                  <c:v>58</c:v>
                </c:pt>
                <c:pt idx="1343">
                  <c:v>59</c:v>
                </c:pt>
                <c:pt idx="1344">
                  <c:v>57</c:v>
                </c:pt>
                <c:pt idx="1345">
                  <c:v>55</c:v>
                </c:pt>
                <c:pt idx="1346">
                  <c:v>53</c:v>
                </c:pt>
                <c:pt idx="1347">
                  <c:v>53</c:v>
                </c:pt>
                <c:pt idx="1348">
                  <c:v>51</c:v>
                </c:pt>
                <c:pt idx="1349">
                  <c:v>51</c:v>
                </c:pt>
                <c:pt idx="1350">
                  <c:v>51</c:v>
                </c:pt>
                <c:pt idx="1351">
                  <c:v>56</c:v>
                </c:pt>
                <c:pt idx="1352">
                  <c:v>57</c:v>
                </c:pt>
                <c:pt idx="1353">
                  <c:v>55</c:v>
                </c:pt>
                <c:pt idx="1354">
                  <c:v>54</c:v>
                </c:pt>
                <c:pt idx="1355">
                  <c:v>50</c:v>
                </c:pt>
                <c:pt idx="1356">
                  <c:v>54</c:v>
                </c:pt>
                <c:pt idx="1357">
                  <c:v>57</c:v>
                </c:pt>
                <c:pt idx="1358">
                  <c:v>55</c:v>
                </c:pt>
                <c:pt idx="1359">
                  <c:v>56</c:v>
                </c:pt>
                <c:pt idx="1360">
                  <c:v>53</c:v>
                </c:pt>
                <c:pt idx="1361">
                  <c:v>51</c:v>
                </c:pt>
                <c:pt idx="1362">
                  <c:v>49</c:v>
                </c:pt>
                <c:pt idx="1363">
                  <c:v>50</c:v>
                </c:pt>
                <c:pt idx="1364">
                  <c:v>54</c:v>
                </c:pt>
                <c:pt idx="1365">
                  <c:v>55</c:v>
                </c:pt>
                <c:pt idx="1366">
                  <c:v>53</c:v>
                </c:pt>
                <c:pt idx="1367">
                  <c:v>54</c:v>
                </c:pt>
                <c:pt idx="1368">
                  <c:v>55</c:v>
                </c:pt>
                <c:pt idx="1369">
                  <c:v>57</c:v>
                </c:pt>
                <c:pt idx="1370">
                  <c:v>55</c:v>
                </c:pt>
                <c:pt idx="1371">
                  <c:v>54</c:v>
                </c:pt>
                <c:pt idx="1372">
                  <c:v>61</c:v>
                </c:pt>
                <c:pt idx="1373">
                  <c:v>54</c:v>
                </c:pt>
                <c:pt idx="1374">
                  <c:v>55</c:v>
                </c:pt>
                <c:pt idx="1375">
                  <c:v>57</c:v>
                </c:pt>
                <c:pt idx="1376">
                  <c:v>55</c:v>
                </c:pt>
                <c:pt idx="1377">
                  <c:v>53</c:v>
                </c:pt>
                <c:pt idx="1378">
                  <c:v>55</c:v>
                </c:pt>
                <c:pt idx="1379">
                  <c:v>59</c:v>
                </c:pt>
                <c:pt idx="1380">
                  <c:v>59</c:v>
                </c:pt>
                <c:pt idx="1381">
                  <c:v>58</c:v>
                </c:pt>
                <c:pt idx="1382">
                  <c:v>56</c:v>
                </c:pt>
                <c:pt idx="1383">
                  <c:v>57</c:v>
                </c:pt>
                <c:pt idx="1384">
                  <c:v>57</c:v>
                </c:pt>
                <c:pt idx="1385">
                  <c:v>61</c:v>
                </c:pt>
                <c:pt idx="1386">
                  <c:v>63</c:v>
                </c:pt>
                <c:pt idx="1387">
                  <c:v>58</c:v>
                </c:pt>
                <c:pt idx="1388">
                  <c:v>57</c:v>
                </c:pt>
                <c:pt idx="1389">
                  <c:v>59</c:v>
                </c:pt>
                <c:pt idx="1390">
                  <c:v>55</c:v>
                </c:pt>
                <c:pt idx="1391">
                  <c:v>52</c:v>
                </c:pt>
                <c:pt idx="1392">
                  <c:v>51</c:v>
                </c:pt>
                <c:pt idx="1393">
                  <c:v>55</c:v>
                </c:pt>
                <c:pt idx="1394">
                  <c:v>53</c:v>
                </c:pt>
                <c:pt idx="1395">
                  <c:v>52</c:v>
                </c:pt>
                <c:pt idx="1396">
                  <c:v>53</c:v>
                </c:pt>
                <c:pt idx="1397">
                  <c:v>53</c:v>
                </c:pt>
                <c:pt idx="1399">
                  <c:v>56</c:v>
                </c:pt>
                <c:pt idx="1401">
                  <c:v>57</c:v>
                </c:pt>
                <c:pt idx="1402">
                  <c:v>57</c:v>
                </c:pt>
                <c:pt idx="1403">
                  <c:v>58</c:v>
                </c:pt>
                <c:pt idx="1404">
                  <c:v>58</c:v>
                </c:pt>
                <c:pt idx="1405">
                  <c:v>58</c:v>
                </c:pt>
                <c:pt idx="1406">
                  <c:v>58</c:v>
                </c:pt>
                <c:pt idx="1407">
                  <c:v>59</c:v>
                </c:pt>
                <c:pt idx="1408">
                  <c:v>56</c:v>
                </c:pt>
                <c:pt idx="1409">
                  <c:v>52</c:v>
                </c:pt>
                <c:pt idx="1410">
                  <c:v>51</c:v>
                </c:pt>
                <c:pt idx="1411">
                  <c:v>57</c:v>
                </c:pt>
                <c:pt idx="1412">
                  <c:v>56</c:v>
                </c:pt>
                <c:pt idx="1413">
                  <c:v>50</c:v>
                </c:pt>
                <c:pt idx="1414">
                  <c:v>52</c:v>
                </c:pt>
                <c:pt idx="1415">
                  <c:v>52</c:v>
                </c:pt>
                <c:pt idx="1416">
                  <c:v>53</c:v>
                </c:pt>
                <c:pt idx="1417">
                  <c:v>54</c:v>
                </c:pt>
                <c:pt idx="1418">
                  <c:v>55</c:v>
                </c:pt>
                <c:pt idx="1419">
                  <c:v>52</c:v>
                </c:pt>
                <c:pt idx="1420">
                  <c:v>55</c:v>
                </c:pt>
                <c:pt idx="1421">
                  <c:v>56</c:v>
                </c:pt>
                <c:pt idx="1422">
                  <c:v>53</c:v>
                </c:pt>
                <c:pt idx="1423">
                  <c:v>55</c:v>
                </c:pt>
                <c:pt idx="1424">
                  <c:v>56</c:v>
                </c:pt>
                <c:pt idx="1425">
                  <c:v>54</c:v>
                </c:pt>
                <c:pt idx="1426">
                  <c:v>54</c:v>
                </c:pt>
                <c:pt idx="1427">
                  <c:v>48</c:v>
                </c:pt>
                <c:pt idx="1428">
                  <c:v>49</c:v>
                </c:pt>
                <c:pt idx="1429">
                  <c:v>55</c:v>
                </c:pt>
                <c:pt idx="1430">
                  <c:v>55</c:v>
                </c:pt>
                <c:pt idx="1431">
                  <c:v>51</c:v>
                </c:pt>
                <c:pt idx="1432">
                  <c:v>51</c:v>
                </c:pt>
                <c:pt idx="1433">
                  <c:v>60</c:v>
                </c:pt>
                <c:pt idx="1434">
                  <c:v>53</c:v>
                </c:pt>
                <c:pt idx="1435">
                  <c:v>54</c:v>
                </c:pt>
                <c:pt idx="1436">
                  <c:v>58</c:v>
                </c:pt>
                <c:pt idx="1437">
                  <c:v>58</c:v>
                </c:pt>
                <c:pt idx="1438">
                  <c:v>60</c:v>
                </c:pt>
                <c:pt idx="1439">
                  <c:v>51</c:v>
                </c:pt>
                <c:pt idx="1440">
                  <c:v>50</c:v>
                </c:pt>
                <c:pt idx="1441">
                  <c:v>60</c:v>
                </c:pt>
                <c:pt idx="1442">
                  <c:v>56</c:v>
                </c:pt>
                <c:pt idx="1443">
                  <c:v>53</c:v>
                </c:pt>
                <c:pt idx="1444">
                  <c:v>53</c:v>
                </c:pt>
                <c:pt idx="1445">
                  <c:v>53</c:v>
                </c:pt>
                <c:pt idx="1446">
                  <c:v>56</c:v>
                </c:pt>
                <c:pt idx="1447">
                  <c:v>57</c:v>
                </c:pt>
                <c:pt idx="1448">
                  <c:v>59</c:v>
                </c:pt>
                <c:pt idx="1449">
                  <c:v>60</c:v>
                </c:pt>
                <c:pt idx="1450">
                  <c:v>55</c:v>
                </c:pt>
                <c:pt idx="1451">
                  <c:v>54</c:v>
                </c:pt>
                <c:pt idx="1452">
                  <c:v>57</c:v>
                </c:pt>
                <c:pt idx="1453">
                  <c:v>57</c:v>
                </c:pt>
                <c:pt idx="1454">
                  <c:v>56</c:v>
                </c:pt>
                <c:pt idx="1455">
                  <c:v>58</c:v>
                </c:pt>
                <c:pt idx="1456">
                  <c:v>57</c:v>
                </c:pt>
                <c:pt idx="1457">
                  <c:v>59</c:v>
                </c:pt>
                <c:pt idx="1458">
                  <c:v>47</c:v>
                </c:pt>
                <c:pt idx="1459">
                  <c:v>54</c:v>
                </c:pt>
                <c:pt idx="1460">
                  <c:v>55</c:v>
                </c:pt>
                <c:pt idx="1461">
                  <c:v>55</c:v>
                </c:pt>
                <c:pt idx="1462">
                  <c:v>57</c:v>
                </c:pt>
                <c:pt idx="1463">
                  <c:v>55</c:v>
                </c:pt>
                <c:pt idx="1464">
                  <c:v>54</c:v>
                </c:pt>
                <c:pt idx="1465">
                  <c:v>54</c:v>
                </c:pt>
                <c:pt idx="1466">
                  <c:v>54</c:v>
                </c:pt>
                <c:pt idx="1467">
                  <c:v>49</c:v>
                </c:pt>
                <c:pt idx="1468">
                  <c:v>51</c:v>
                </c:pt>
                <c:pt idx="1469">
                  <c:v>58</c:v>
                </c:pt>
                <c:pt idx="1470">
                  <c:v>59</c:v>
                </c:pt>
                <c:pt idx="1471">
                  <c:v>54</c:v>
                </c:pt>
                <c:pt idx="1472">
                  <c:v>55</c:v>
                </c:pt>
                <c:pt idx="1473">
                  <c:v>61</c:v>
                </c:pt>
                <c:pt idx="1474">
                  <c:v>61</c:v>
                </c:pt>
                <c:pt idx="1475">
                  <c:v>55</c:v>
                </c:pt>
                <c:pt idx="1476">
                  <c:v>56</c:v>
                </c:pt>
                <c:pt idx="1477">
                  <c:v>55</c:v>
                </c:pt>
                <c:pt idx="1478">
                  <c:v>60</c:v>
                </c:pt>
                <c:pt idx="1479">
                  <c:v>53</c:v>
                </c:pt>
                <c:pt idx="1480">
                  <c:v>60</c:v>
                </c:pt>
                <c:pt idx="1481">
                  <c:v>56</c:v>
                </c:pt>
                <c:pt idx="1482">
                  <c:v>55</c:v>
                </c:pt>
                <c:pt idx="1483">
                  <c:v>60</c:v>
                </c:pt>
                <c:pt idx="1484">
                  <c:v>60</c:v>
                </c:pt>
                <c:pt idx="1485">
                  <c:v>58</c:v>
                </c:pt>
                <c:pt idx="1486">
                  <c:v>55</c:v>
                </c:pt>
                <c:pt idx="1487">
                  <c:v>54</c:v>
                </c:pt>
                <c:pt idx="1488">
                  <c:v>56</c:v>
                </c:pt>
                <c:pt idx="1489">
                  <c:v>51</c:v>
                </c:pt>
                <c:pt idx="1490">
                  <c:v>57</c:v>
                </c:pt>
                <c:pt idx="1491">
                  <c:v>57</c:v>
                </c:pt>
                <c:pt idx="1492">
                  <c:v>55</c:v>
                </c:pt>
                <c:pt idx="1493">
                  <c:v>59</c:v>
                </c:pt>
                <c:pt idx="1494">
                  <c:v>56</c:v>
                </c:pt>
                <c:pt idx="1495">
                  <c:v>54</c:v>
                </c:pt>
                <c:pt idx="1496">
                  <c:v>57</c:v>
                </c:pt>
                <c:pt idx="1497">
                  <c:v>57</c:v>
                </c:pt>
                <c:pt idx="1498">
                  <c:v>65</c:v>
                </c:pt>
                <c:pt idx="1499">
                  <c:v>62</c:v>
                </c:pt>
                <c:pt idx="1500">
                  <c:v>50</c:v>
                </c:pt>
                <c:pt idx="1501">
                  <c:v>63</c:v>
                </c:pt>
                <c:pt idx="1502">
                  <c:v>57</c:v>
                </c:pt>
                <c:pt idx="1503">
                  <c:v>64</c:v>
                </c:pt>
                <c:pt idx="1504">
                  <c:v>61</c:v>
                </c:pt>
                <c:pt idx="1505">
                  <c:v>51</c:v>
                </c:pt>
                <c:pt idx="1506">
                  <c:v>52</c:v>
                </c:pt>
                <c:pt idx="1507">
                  <c:v>54</c:v>
                </c:pt>
                <c:pt idx="1508">
                  <c:v>52</c:v>
                </c:pt>
                <c:pt idx="1509">
                  <c:v>53</c:v>
                </c:pt>
                <c:pt idx="1510">
                  <c:v>55</c:v>
                </c:pt>
                <c:pt idx="1511">
                  <c:v>60</c:v>
                </c:pt>
                <c:pt idx="1512">
                  <c:v>67</c:v>
                </c:pt>
                <c:pt idx="1513">
                  <c:v>67</c:v>
                </c:pt>
                <c:pt idx="1514">
                  <c:v>62</c:v>
                </c:pt>
                <c:pt idx="1515">
                  <c:v>62</c:v>
                </c:pt>
                <c:pt idx="1516">
                  <c:v>52</c:v>
                </c:pt>
                <c:pt idx="1517">
                  <c:v>56</c:v>
                </c:pt>
                <c:pt idx="1518">
                  <c:v>57</c:v>
                </c:pt>
                <c:pt idx="1519">
                  <c:v>62</c:v>
                </c:pt>
                <c:pt idx="1520">
                  <c:v>59</c:v>
                </c:pt>
                <c:pt idx="1521">
                  <c:v>60</c:v>
                </c:pt>
                <c:pt idx="1522">
                  <c:v>57</c:v>
                </c:pt>
                <c:pt idx="1523">
                  <c:v>58</c:v>
                </c:pt>
                <c:pt idx="1524">
                  <c:v>52</c:v>
                </c:pt>
                <c:pt idx="1525">
                  <c:v>56</c:v>
                </c:pt>
                <c:pt idx="1526">
                  <c:v>55</c:v>
                </c:pt>
                <c:pt idx="1527">
                  <c:v>56</c:v>
                </c:pt>
                <c:pt idx="1528">
                  <c:v>54</c:v>
                </c:pt>
                <c:pt idx="1529">
                  <c:v>58</c:v>
                </c:pt>
                <c:pt idx="1530">
                  <c:v>58</c:v>
                </c:pt>
                <c:pt idx="1531">
                  <c:v>56</c:v>
                </c:pt>
                <c:pt idx="1532">
                  <c:v>58</c:v>
                </c:pt>
                <c:pt idx="1533">
                  <c:v>58</c:v>
                </c:pt>
                <c:pt idx="1534">
                  <c:v>57</c:v>
                </c:pt>
                <c:pt idx="1535">
                  <c:v>59</c:v>
                </c:pt>
                <c:pt idx="1536">
                  <c:v>58</c:v>
                </c:pt>
                <c:pt idx="1537">
                  <c:v>58</c:v>
                </c:pt>
                <c:pt idx="1538">
                  <c:v>50</c:v>
                </c:pt>
                <c:pt idx="1539">
                  <c:v>49</c:v>
                </c:pt>
                <c:pt idx="1540">
                  <c:v>71</c:v>
                </c:pt>
                <c:pt idx="1541">
                  <c:v>56</c:v>
                </c:pt>
                <c:pt idx="1542">
                  <c:v>57</c:v>
                </c:pt>
                <c:pt idx="1543">
                  <c:v>64</c:v>
                </c:pt>
                <c:pt idx="1544">
                  <c:v>62</c:v>
                </c:pt>
                <c:pt idx="1545">
                  <c:v>57</c:v>
                </c:pt>
                <c:pt idx="1546">
                  <c:v>58</c:v>
                </c:pt>
                <c:pt idx="1547">
                  <c:v>59</c:v>
                </c:pt>
                <c:pt idx="1548">
                  <c:v>59</c:v>
                </c:pt>
                <c:pt idx="1549">
                  <c:v>60</c:v>
                </c:pt>
                <c:pt idx="1550">
                  <c:v>62</c:v>
                </c:pt>
                <c:pt idx="1551">
                  <c:v>58</c:v>
                </c:pt>
                <c:pt idx="1552">
                  <c:v>61</c:v>
                </c:pt>
                <c:pt idx="1553">
                  <c:v>61</c:v>
                </c:pt>
                <c:pt idx="1554">
                  <c:v>68</c:v>
                </c:pt>
                <c:pt idx="1555">
                  <c:v>65</c:v>
                </c:pt>
                <c:pt idx="1556">
                  <c:v>57</c:v>
                </c:pt>
                <c:pt idx="1557">
                  <c:v>59</c:v>
                </c:pt>
                <c:pt idx="1558">
                  <c:v>58</c:v>
                </c:pt>
                <c:pt idx="1559">
                  <c:v>59</c:v>
                </c:pt>
                <c:pt idx="1560">
                  <c:v>58</c:v>
                </c:pt>
                <c:pt idx="1561">
                  <c:v>61</c:v>
                </c:pt>
                <c:pt idx="1562">
                  <c:v>63</c:v>
                </c:pt>
                <c:pt idx="1563">
                  <c:v>64</c:v>
                </c:pt>
                <c:pt idx="1564">
                  <c:v>57</c:v>
                </c:pt>
                <c:pt idx="1565">
                  <c:v>60</c:v>
                </c:pt>
                <c:pt idx="1566">
                  <c:v>57</c:v>
                </c:pt>
                <c:pt idx="1567">
                  <c:v>56</c:v>
                </c:pt>
                <c:pt idx="1568">
                  <c:v>68</c:v>
                </c:pt>
                <c:pt idx="1569">
                  <c:v>54</c:v>
                </c:pt>
                <c:pt idx="1570">
                  <c:v>54</c:v>
                </c:pt>
                <c:pt idx="1571">
                  <c:v>54</c:v>
                </c:pt>
                <c:pt idx="1572">
                  <c:v>56</c:v>
                </c:pt>
                <c:pt idx="1573">
                  <c:v>53</c:v>
                </c:pt>
                <c:pt idx="1574">
                  <c:v>54</c:v>
                </c:pt>
                <c:pt idx="1575">
                  <c:v>54</c:v>
                </c:pt>
                <c:pt idx="1576">
                  <c:v>66</c:v>
                </c:pt>
                <c:pt idx="1577">
                  <c:v>65</c:v>
                </c:pt>
                <c:pt idx="1578">
                  <c:v>59</c:v>
                </c:pt>
                <c:pt idx="1579">
                  <c:v>58</c:v>
                </c:pt>
                <c:pt idx="1580">
                  <c:v>57</c:v>
                </c:pt>
                <c:pt idx="1581">
                  <c:v>58</c:v>
                </c:pt>
                <c:pt idx="1582">
                  <c:v>55</c:v>
                </c:pt>
                <c:pt idx="1583">
                  <c:v>52</c:v>
                </c:pt>
                <c:pt idx="1584">
                  <c:v>52</c:v>
                </c:pt>
                <c:pt idx="1585">
                  <c:v>53</c:v>
                </c:pt>
                <c:pt idx="1586">
                  <c:v>53</c:v>
                </c:pt>
                <c:pt idx="1587">
                  <c:v>57</c:v>
                </c:pt>
                <c:pt idx="1588">
                  <c:v>58</c:v>
                </c:pt>
                <c:pt idx="1589">
                  <c:v>56</c:v>
                </c:pt>
                <c:pt idx="1590">
                  <c:v>49</c:v>
                </c:pt>
                <c:pt idx="1591">
                  <c:v>51</c:v>
                </c:pt>
                <c:pt idx="1592">
                  <c:v>58</c:v>
                </c:pt>
                <c:pt idx="1593">
                  <c:v>57</c:v>
                </c:pt>
                <c:pt idx="1594">
                  <c:v>58</c:v>
                </c:pt>
                <c:pt idx="1595">
                  <c:v>57</c:v>
                </c:pt>
                <c:pt idx="1596">
                  <c:v>55</c:v>
                </c:pt>
                <c:pt idx="1597">
                  <c:v>53</c:v>
                </c:pt>
                <c:pt idx="1598">
                  <c:v>70</c:v>
                </c:pt>
                <c:pt idx="1599">
                  <c:v>68</c:v>
                </c:pt>
                <c:pt idx="1600">
                  <c:v>55</c:v>
                </c:pt>
                <c:pt idx="1601">
                  <c:v>51</c:v>
                </c:pt>
                <c:pt idx="1602">
                  <c:v>52</c:v>
                </c:pt>
                <c:pt idx="1603">
                  <c:v>54</c:v>
                </c:pt>
                <c:pt idx="1604">
                  <c:v>47</c:v>
                </c:pt>
                <c:pt idx="1605">
                  <c:v>49</c:v>
                </c:pt>
                <c:pt idx="1606">
                  <c:v>60</c:v>
                </c:pt>
                <c:pt idx="1607">
                  <c:v>62</c:v>
                </c:pt>
                <c:pt idx="1608">
                  <c:v>48</c:v>
                </c:pt>
                <c:pt idx="1609">
                  <c:v>47</c:v>
                </c:pt>
                <c:pt idx="1610">
                  <c:v>58</c:v>
                </c:pt>
                <c:pt idx="1611">
                  <c:v>59</c:v>
                </c:pt>
                <c:pt idx="1612">
                  <c:v>63</c:v>
                </c:pt>
                <c:pt idx="1613">
                  <c:v>62</c:v>
                </c:pt>
                <c:pt idx="1614">
                  <c:v>53</c:v>
                </c:pt>
                <c:pt idx="1615">
                  <c:v>55</c:v>
                </c:pt>
                <c:pt idx="1616">
                  <c:v>56</c:v>
                </c:pt>
                <c:pt idx="1617">
                  <c:v>58</c:v>
                </c:pt>
                <c:pt idx="1618">
                  <c:v>59</c:v>
                </c:pt>
                <c:pt idx="1619">
                  <c:v>59</c:v>
                </c:pt>
                <c:pt idx="1620">
                  <c:v>53</c:v>
                </c:pt>
                <c:pt idx="1621">
                  <c:v>52</c:v>
                </c:pt>
                <c:pt idx="1622">
                  <c:v>56</c:v>
                </c:pt>
                <c:pt idx="1623">
                  <c:v>54</c:v>
                </c:pt>
                <c:pt idx="1624">
                  <c:v>50</c:v>
                </c:pt>
                <c:pt idx="1626">
                  <c:v>58</c:v>
                </c:pt>
                <c:pt idx="1627">
                  <c:v>61</c:v>
                </c:pt>
                <c:pt idx="1628">
                  <c:v>53</c:v>
                </c:pt>
                <c:pt idx="1629">
                  <c:v>53</c:v>
                </c:pt>
                <c:pt idx="1630">
                  <c:v>52</c:v>
                </c:pt>
                <c:pt idx="1631">
                  <c:v>54</c:v>
                </c:pt>
                <c:pt idx="1632">
                  <c:v>51</c:v>
                </c:pt>
                <c:pt idx="1633">
                  <c:v>54</c:v>
                </c:pt>
                <c:pt idx="1634">
                  <c:v>53</c:v>
                </c:pt>
                <c:pt idx="1635">
                  <c:v>54</c:v>
                </c:pt>
                <c:pt idx="1636">
                  <c:v>59</c:v>
                </c:pt>
                <c:pt idx="1637">
                  <c:v>62</c:v>
                </c:pt>
                <c:pt idx="1638">
                  <c:v>51</c:v>
                </c:pt>
                <c:pt idx="1639">
                  <c:v>51</c:v>
                </c:pt>
                <c:pt idx="1640">
                  <c:v>57</c:v>
                </c:pt>
                <c:pt idx="1641">
                  <c:v>57</c:v>
                </c:pt>
                <c:pt idx="1642">
                  <c:v>64</c:v>
                </c:pt>
                <c:pt idx="1643">
                  <c:v>64</c:v>
                </c:pt>
                <c:pt idx="1644">
                  <c:v>63</c:v>
                </c:pt>
                <c:pt idx="1645">
                  <c:v>67</c:v>
                </c:pt>
                <c:pt idx="1646">
                  <c:v>64</c:v>
                </c:pt>
                <c:pt idx="1647">
                  <c:v>65</c:v>
                </c:pt>
                <c:pt idx="1648">
                  <c:v>62</c:v>
                </c:pt>
                <c:pt idx="1649">
                  <c:v>60</c:v>
                </c:pt>
                <c:pt idx="1650">
                  <c:v>61</c:v>
                </c:pt>
                <c:pt idx="1651">
                  <c:v>56</c:v>
                </c:pt>
                <c:pt idx="1652">
                  <c:v>56</c:v>
                </c:pt>
                <c:pt idx="1653">
                  <c:v>55</c:v>
                </c:pt>
                <c:pt idx="1654">
                  <c:v>59</c:v>
                </c:pt>
                <c:pt idx="1655">
                  <c:v>58</c:v>
                </c:pt>
                <c:pt idx="1656">
                  <c:v>58</c:v>
                </c:pt>
                <c:pt idx="1657">
                  <c:v>61</c:v>
                </c:pt>
                <c:pt idx="1658">
                  <c:v>60</c:v>
                </c:pt>
                <c:pt idx="1659">
                  <c:v>58</c:v>
                </c:pt>
                <c:pt idx="1660">
                  <c:v>58</c:v>
                </c:pt>
                <c:pt idx="1661">
                  <c:v>59</c:v>
                </c:pt>
                <c:pt idx="1662">
                  <c:v>53</c:v>
                </c:pt>
                <c:pt idx="1663">
                  <c:v>54</c:v>
                </c:pt>
                <c:pt idx="1664">
                  <c:v>62</c:v>
                </c:pt>
                <c:pt idx="1665">
                  <c:v>57</c:v>
                </c:pt>
                <c:pt idx="1666">
                  <c:v>68</c:v>
                </c:pt>
                <c:pt idx="1667">
                  <c:v>59</c:v>
                </c:pt>
                <c:pt idx="1668">
                  <c:v>58</c:v>
                </c:pt>
                <c:pt idx="1672">
                  <c:v>56</c:v>
                </c:pt>
                <c:pt idx="1673">
                  <c:v>58</c:v>
                </c:pt>
                <c:pt idx="1674">
                  <c:v>56</c:v>
                </c:pt>
                <c:pt idx="1675">
                  <c:v>59</c:v>
                </c:pt>
                <c:pt idx="1676">
                  <c:v>58</c:v>
                </c:pt>
                <c:pt idx="1677">
                  <c:v>57</c:v>
                </c:pt>
                <c:pt idx="1678">
                  <c:v>57</c:v>
                </c:pt>
                <c:pt idx="1679">
                  <c:v>57</c:v>
                </c:pt>
                <c:pt idx="1680">
                  <c:v>55</c:v>
                </c:pt>
                <c:pt idx="1681">
                  <c:v>60</c:v>
                </c:pt>
                <c:pt idx="1682">
                  <c:v>62</c:v>
                </c:pt>
                <c:pt idx="1683">
                  <c:v>57</c:v>
                </c:pt>
                <c:pt idx="1684">
                  <c:v>55</c:v>
                </c:pt>
                <c:pt idx="1685">
                  <c:v>61</c:v>
                </c:pt>
                <c:pt idx="1686">
                  <c:v>60</c:v>
                </c:pt>
                <c:pt idx="1687">
                  <c:v>60</c:v>
                </c:pt>
                <c:pt idx="1688">
                  <c:v>60</c:v>
                </c:pt>
                <c:pt idx="1689">
                  <c:v>57</c:v>
                </c:pt>
                <c:pt idx="1690">
                  <c:v>56</c:v>
                </c:pt>
                <c:pt idx="1691">
                  <c:v>65</c:v>
                </c:pt>
                <c:pt idx="1692">
                  <c:v>67</c:v>
                </c:pt>
                <c:pt idx="1693">
                  <c:v>51</c:v>
                </c:pt>
                <c:pt idx="1694">
                  <c:v>51</c:v>
                </c:pt>
                <c:pt idx="1695">
                  <c:v>51</c:v>
                </c:pt>
                <c:pt idx="1696">
                  <c:v>53</c:v>
                </c:pt>
                <c:pt idx="1697">
                  <c:v>53</c:v>
                </c:pt>
                <c:pt idx="1698">
                  <c:v>58</c:v>
                </c:pt>
                <c:pt idx="1699">
                  <c:v>57</c:v>
                </c:pt>
                <c:pt idx="1700">
                  <c:v>56</c:v>
                </c:pt>
                <c:pt idx="1701">
                  <c:v>54</c:v>
                </c:pt>
                <c:pt idx="1702">
                  <c:v>59</c:v>
                </c:pt>
                <c:pt idx="1703">
                  <c:v>60</c:v>
                </c:pt>
                <c:pt idx="1704">
                  <c:v>62</c:v>
                </c:pt>
                <c:pt idx="1705">
                  <c:v>64</c:v>
                </c:pt>
                <c:pt idx="1706">
                  <c:v>62</c:v>
                </c:pt>
                <c:pt idx="1707">
                  <c:v>56</c:v>
                </c:pt>
                <c:pt idx="1708">
                  <c:v>55</c:v>
                </c:pt>
                <c:pt idx="1709">
                  <c:v>51</c:v>
                </c:pt>
                <c:pt idx="1710">
                  <c:v>56</c:v>
                </c:pt>
                <c:pt idx="1711">
                  <c:v>60</c:v>
                </c:pt>
                <c:pt idx="1712">
                  <c:v>53</c:v>
                </c:pt>
                <c:pt idx="1713">
                  <c:v>51</c:v>
                </c:pt>
                <c:pt idx="1714">
                  <c:v>52</c:v>
                </c:pt>
                <c:pt idx="1715">
                  <c:v>53</c:v>
                </c:pt>
                <c:pt idx="1716">
                  <c:v>55</c:v>
                </c:pt>
                <c:pt idx="1717">
                  <c:v>55</c:v>
                </c:pt>
                <c:pt idx="1718">
                  <c:v>56</c:v>
                </c:pt>
                <c:pt idx="1719">
                  <c:v>55</c:v>
                </c:pt>
                <c:pt idx="1720">
                  <c:v>54</c:v>
                </c:pt>
                <c:pt idx="1721">
                  <c:v>63</c:v>
                </c:pt>
                <c:pt idx="1722">
                  <c:v>62</c:v>
                </c:pt>
                <c:pt idx="1723">
                  <c:v>59</c:v>
                </c:pt>
                <c:pt idx="1724">
                  <c:v>59</c:v>
                </c:pt>
                <c:pt idx="1725">
                  <c:v>59</c:v>
                </c:pt>
                <c:pt idx="1726">
                  <c:v>58</c:v>
                </c:pt>
                <c:pt idx="1727">
                  <c:v>59</c:v>
                </c:pt>
                <c:pt idx="1728">
                  <c:v>59</c:v>
                </c:pt>
                <c:pt idx="1729">
                  <c:v>59</c:v>
                </c:pt>
                <c:pt idx="1730">
                  <c:v>54</c:v>
                </c:pt>
                <c:pt idx="1731">
                  <c:v>57</c:v>
                </c:pt>
                <c:pt idx="1732">
                  <c:v>56</c:v>
                </c:pt>
                <c:pt idx="1733">
                  <c:v>53</c:v>
                </c:pt>
                <c:pt idx="1734">
                  <c:v>53</c:v>
                </c:pt>
                <c:pt idx="1735">
                  <c:v>54</c:v>
                </c:pt>
                <c:pt idx="1736">
                  <c:v>56</c:v>
                </c:pt>
                <c:pt idx="1737">
                  <c:v>61</c:v>
                </c:pt>
                <c:pt idx="1738">
                  <c:v>60</c:v>
                </c:pt>
                <c:pt idx="1740">
                  <c:v>54</c:v>
                </c:pt>
                <c:pt idx="1741">
                  <c:v>53</c:v>
                </c:pt>
                <c:pt idx="1742">
                  <c:v>58</c:v>
                </c:pt>
                <c:pt idx="1743">
                  <c:v>58</c:v>
                </c:pt>
                <c:pt idx="1744">
                  <c:v>54</c:v>
                </c:pt>
                <c:pt idx="1745">
                  <c:v>59</c:v>
                </c:pt>
                <c:pt idx="1746">
                  <c:v>55</c:v>
                </c:pt>
                <c:pt idx="1747">
                  <c:v>54</c:v>
                </c:pt>
                <c:pt idx="1748">
                  <c:v>49</c:v>
                </c:pt>
                <c:pt idx="1749">
                  <c:v>49</c:v>
                </c:pt>
                <c:pt idx="1750">
                  <c:v>51</c:v>
                </c:pt>
                <c:pt idx="1751">
                  <c:v>50</c:v>
                </c:pt>
                <c:pt idx="1752">
                  <c:v>63</c:v>
                </c:pt>
                <c:pt idx="1753">
                  <c:v>59</c:v>
                </c:pt>
                <c:pt idx="1754">
                  <c:v>58</c:v>
                </c:pt>
                <c:pt idx="1755">
                  <c:v>60</c:v>
                </c:pt>
                <c:pt idx="1756">
                  <c:v>61</c:v>
                </c:pt>
                <c:pt idx="1757">
                  <c:v>61</c:v>
                </c:pt>
                <c:pt idx="1758">
                  <c:v>58</c:v>
                </c:pt>
                <c:pt idx="1759">
                  <c:v>59</c:v>
                </c:pt>
                <c:pt idx="1760">
                  <c:v>56</c:v>
                </c:pt>
                <c:pt idx="1761">
                  <c:v>56</c:v>
                </c:pt>
                <c:pt idx="1762">
                  <c:v>56</c:v>
                </c:pt>
                <c:pt idx="1763">
                  <c:v>58</c:v>
                </c:pt>
                <c:pt idx="1764">
                  <c:v>63</c:v>
                </c:pt>
                <c:pt idx="1765">
                  <c:v>60</c:v>
                </c:pt>
                <c:pt idx="1766">
                  <c:v>60</c:v>
                </c:pt>
                <c:pt idx="1767">
                  <c:v>60</c:v>
                </c:pt>
                <c:pt idx="1768">
                  <c:v>58</c:v>
                </c:pt>
                <c:pt idx="1769">
                  <c:v>59</c:v>
                </c:pt>
                <c:pt idx="1770">
                  <c:v>57</c:v>
                </c:pt>
                <c:pt idx="1771">
                  <c:v>61</c:v>
                </c:pt>
                <c:pt idx="1772">
                  <c:v>58</c:v>
                </c:pt>
                <c:pt idx="1773">
                  <c:v>59</c:v>
                </c:pt>
                <c:pt idx="1774">
                  <c:v>57</c:v>
                </c:pt>
                <c:pt idx="1775">
                  <c:v>58</c:v>
                </c:pt>
                <c:pt idx="1776">
                  <c:v>80</c:v>
                </c:pt>
                <c:pt idx="1777">
                  <c:v>57</c:v>
                </c:pt>
                <c:pt idx="1778">
                  <c:v>59</c:v>
                </c:pt>
                <c:pt idx="1779">
                  <c:v>59</c:v>
                </c:pt>
                <c:pt idx="1780">
                  <c:v>58</c:v>
                </c:pt>
                <c:pt idx="1781">
                  <c:v>55</c:v>
                </c:pt>
                <c:pt idx="1782">
                  <c:v>54</c:v>
                </c:pt>
                <c:pt idx="1783">
                  <c:v>52</c:v>
                </c:pt>
                <c:pt idx="1784">
                  <c:v>59</c:v>
                </c:pt>
                <c:pt idx="1785">
                  <c:v>56</c:v>
                </c:pt>
                <c:pt idx="1790">
                  <c:v>57</c:v>
                </c:pt>
                <c:pt idx="1791">
                  <c:v>59</c:v>
                </c:pt>
                <c:pt idx="1792">
                  <c:v>52</c:v>
                </c:pt>
                <c:pt idx="1793">
                  <c:v>52</c:v>
                </c:pt>
                <c:pt idx="1794">
                  <c:v>54</c:v>
                </c:pt>
                <c:pt idx="1795">
                  <c:v>64</c:v>
                </c:pt>
                <c:pt idx="1796">
                  <c:v>64</c:v>
                </c:pt>
                <c:pt idx="1797">
                  <c:v>67</c:v>
                </c:pt>
                <c:pt idx="1798">
                  <c:v>60</c:v>
                </c:pt>
                <c:pt idx="1799">
                  <c:v>60</c:v>
                </c:pt>
                <c:pt idx="1800">
                  <c:v>50</c:v>
                </c:pt>
                <c:pt idx="1801">
                  <c:v>52</c:v>
                </c:pt>
                <c:pt idx="1802">
                  <c:v>54</c:v>
                </c:pt>
                <c:pt idx="1803">
                  <c:v>55</c:v>
                </c:pt>
                <c:pt idx="1804">
                  <c:v>54</c:v>
                </c:pt>
                <c:pt idx="1805">
                  <c:v>54</c:v>
                </c:pt>
                <c:pt idx="1806">
                  <c:v>53</c:v>
                </c:pt>
                <c:pt idx="1807">
                  <c:v>56</c:v>
                </c:pt>
                <c:pt idx="1808">
                  <c:v>55</c:v>
                </c:pt>
                <c:pt idx="1809">
                  <c:v>52</c:v>
                </c:pt>
                <c:pt idx="1810">
                  <c:v>55</c:v>
                </c:pt>
                <c:pt idx="1811">
                  <c:v>60</c:v>
                </c:pt>
                <c:pt idx="1812">
                  <c:v>62</c:v>
                </c:pt>
                <c:pt idx="1813">
                  <c:v>70</c:v>
                </c:pt>
                <c:pt idx="1814">
                  <c:v>69</c:v>
                </c:pt>
                <c:pt idx="1815">
                  <c:v>68</c:v>
                </c:pt>
                <c:pt idx="1816">
                  <c:v>65</c:v>
                </c:pt>
                <c:pt idx="1817">
                  <c:v>70</c:v>
                </c:pt>
                <c:pt idx="1818">
                  <c:v>69</c:v>
                </c:pt>
                <c:pt idx="1819">
                  <c:v>70</c:v>
                </c:pt>
                <c:pt idx="1820">
                  <c:v>67</c:v>
                </c:pt>
                <c:pt idx="1821">
                  <c:v>65</c:v>
                </c:pt>
                <c:pt idx="1822">
                  <c:v>66</c:v>
                </c:pt>
                <c:pt idx="1823">
                  <c:v>59</c:v>
                </c:pt>
                <c:pt idx="1824">
                  <c:v>58</c:v>
                </c:pt>
                <c:pt idx="1825">
                  <c:v>57</c:v>
                </c:pt>
                <c:pt idx="1826">
                  <c:v>53</c:v>
                </c:pt>
                <c:pt idx="1827">
                  <c:v>54</c:v>
                </c:pt>
                <c:pt idx="1828">
                  <c:v>57</c:v>
                </c:pt>
                <c:pt idx="1829">
                  <c:v>65</c:v>
                </c:pt>
                <c:pt idx="1830">
                  <c:v>51</c:v>
                </c:pt>
                <c:pt idx="1831">
                  <c:v>66</c:v>
                </c:pt>
                <c:pt idx="1832">
                  <c:v>69</c:v>
                </c:pt>
                <c:pt idx="1833">
                  <c:v>56</c:v>
                </c:pt>
                <c:pt idx="1834">
                  <c:v>56</c:v>
                </c:pt>
                <c:pt idx="1835">
                  <c:v>65</c:v>
                </c:pt>
                <c:pt idx="1836">
                  <c:v>67</c:v>
                </c:pt>
                <c:pt idx="1837">
                  <c:v>64</c:v>
                </c:pt>
                <c:pt idx="1838">
                  <c:v>66</c:v>
                </c:pt>
                <c:pt idx="1839">
                  <c:v>64</c:v>
                </c:pt>
                <c:pt idx="1840">
                  <c:v>64</c:v>
                </c:pt>
                <c:pt idx="1841">
                  <c:v>66</c:v>
                </c:pt>
                <c:pt idx="1842">
                  <c:v>61</c:v>
                </c:pt>
                <c:pt idx="1843">
                  <c:v>59</c:v>
                </c:pt>
                <c:pt idx="1844">
                  <c:v>57</c:v>
                </c:pt>
                <c:pt idx="1845">
                  <c:v>57</c:v>
                </c:pt>
                <c:pt idx="1846">
                  <c:v>63</c:v>
                </c:pt>
                <c:pt idx="1847">
                  <c:v>59</c:v>
                </c:pt>
                <c:pt idx="1848">
                  <c:v>57</c:v>
                </c:pt>
                <c:pt idx="1849">
                  <c:v>57</c:v>
                </c:pt>
                <c:pt idx="1850">
                  <c:v>57</c:v>
                </c:pt>
                <c:pt idx="1851">
                  <c:v>58</c:v>
                </c:pt>
                <c:pt idx="1852">
                  <c:v>58</c:v>
                </c:pt>
                <c:pt idx="1853">
                  <c:v>60</c:v>
                </c:pt>
                <c:pt idx="1854">
                  <c:v>63</c:v>
                </c:pt>
                <c:pt idx="1855">
                  <c:v>59</c:v>
                </c:pt>
                <c:pt idx="1856">
                  <c:v>66</c:v>
                </c:pt>
                <c:pt idx="1857">
                  <c:v>56</c:v>
                </c:pt>
                <c:pt idx="1858">
                  <c:v>55</c:v>
                </c:pt>
                <c:pt idx="1859">
                  <c:v>52</c:v>
                </c:pt>
                <c:pt idx="1860">
                  <c:v>53</c:v>
                </c:pt>
                <c:pt idx="1861">
                  <c:v>57</c:v>
                </c:pt>
                <c:pt idx="1862">
                  <c:v>56</c:v>
                </c:pt>
                <c:pt idx="1863">
                  <c:v>54</c:v>
                </c:pt>
                <c:pt idx="1864">
                  <c:v>60</c:v>
                </c:pt>
                <c:pt idx="1865">
                  <c:v>68</c:v>
                </c:pt>
                <c:pt idx="1866">
                  <c:v>71</c:v>
                </c:pt>
                <c:pt idx="1867">
                  <c:v>69</c:v>
                </c:pt>
                <c:pt idx="1868">
                  <c:v>56</c:v>
                </c:pt>
                <c:pt idx="1869">
                  <c:v>57</c:v>
                </c:pt>
                <c:pt idx="1870">
                  <c:v>57</c:v>
                </c:pt>
                <c:pt idx="1871">
                  <c:v>52</c:v>
                </c:pt>
                <c:pt idx="1872">
                  <c:v>52</c:v>
                </c:pt>
                <c:pt idx="1873">
                  <c:v>53</c:v>
                </c:pt>
                <c:pt idx="1874">
                  <c:v>51</c:v>
                </c:pt>
                <c:pt idx="1875">
                  <c:v>55</c:v>
                </c:pt>
                <c:pt idx="1876">
                  <c:v>55</c:v>
                </c:pt>
                <c:pt idx="1877">
                  <c:v>58</c:v>
                </c:pt>
                <c:pt idx="1878">
                  <c:v>58</c:v>
                </c:pt>
                <c:pt idx="1879">
                  <c:v>59</c:v>
                </c:pt>
                <c:pt idx="1880">
                  <c:v>63</c:v>
                </c:pt>
                <c:pt idx="1881">
                  <c:v>61</c:v>
                </c:pt>
                <c:pt idx="1886">
                  <c:v>64</c:v>
                </c:pt>
                <c:pt idx="1887">
                  <c:v>66</c:v>
                </c:pt>
                <c:pt idx="1888">
                  <c:v>66</c:v>
                </c:pt>
                <c:pt idx="1889">
                  <c:v>66</c:v>
                </c:pt>
                <c:pt idx="1890">
                  <c:v>58</c:v>
                </c:pt>
                <c:pt idx="1891">
                  <c:v>57</c:v>
                </c:pt>
                <c:pt idx="1892">
                  <c:v>56</c:v>
                </c:pt>
                <c:pt idx="1893">
                  <c:v>57</c:v>
                </c:pt>
                <c:pt idx="1894">
                  <c:v>56</c:v>
                </c:pt>
                <c:pt idx="1895">
                  <c:v>56</c:v>
                </c:pt>
                <c:pt idx="1896">
                  <c:v>57</c:v>
                </c:pt>
                <c:pt idx="1897">
                  <c:v>55</c:v>
                </c:pt>
                <c:pt idx="1898">
                  <c:v>55</c:v>
                </c:pt>
                <c:pt idx="1899">
                  <c:v>55</c:v>
                </c:pt>
                <c:pt idx="1900">
                  <c:v>56</c:v>
                </c:pt>
                <c:pt idx="1901">
                  <c:v>55</c:v>
                </c:pt>
                <c:pt idx="1902">
                  <c:v>56</c:v>
                </c:pt>
                <c:pt idx="1903">
                  <c:v>57</c:v>
                </c:pt>
                <c:pt idx="1904">
                  <c:v>56</c:v>
                </c:pt>
                <c:pt idx="1905">
                  <c:v>51</c:v>
                </c:pt>
                <c:pt idx="1906">
                  <c:v>55</c:v>
                </c:pt>
                <c:pt idx="1907">
                  <c:v>55</c:v>
                </c:pt>
                <c:pt idx="1908">
                  <c:v>60</c:v>
                </c:pt>
                <c:pt idx="1909">
                  <c:v>54</c:v>
                </c:pt>
                <c:pt idx="1910">
                  <c:v>54</c:v>
                </c:pt>
                <c:pt idx="1911">
                  <c:v>55</c:v>
                </c:pt>
                <c:pt idx="1912">
                  <c:v>53</c:v>
                </c:pt>
                <c:pt idx="1913">
                  <c:v>50</c:v>
                </c:pt>
                <c:pt idx="1914">
                  <c:v>56</c:v>
                </c:pt>
                <c:pt idx="1915">
                  <c:v>53</c:v>
                </c:pt>
                <c:pt idx="1916">
                  <c:v>52</c:v>
                </c:pt>
                <c:pt idx="1917">
                  <c:v>55</c:v>
                </c:pt>
                <c:pt idx="1918">
                  <c:v>52</c:v>
                </c:pt>
                <c:pt idx="1919">
                  <c:v>53</c:v>
                </c:pt>
                <c:pt idx="1920">
                  <c:v>51</c:v>
                </c:pt>
                <c:pt idx="1921">
                  <c:v>51</c:v>
                </c:pt>
                <c:pt idx="1922">
                  <c:v>51</c:v>
                </c:pt>
                <c:pt idx="1923">
                  <c:v>53</c:v>
                </c:pt>
                <c:pt idx="1924">
                  <c:v>54</c:v>
                </c:pt>
                <c:pt idx="1925">
                  <c:v>54</c:v>
                </c:pt>
                <c:pt idx="1926">
                  <c:v>58</c:v>
                </c:pt>
                <c:pt idx="1927">
                  <c:v>59</c:v>
                </c:pt>
                <c:pt idx="1928">
                  <c:v>54</c:v>
                </c:pt>
                <c:pt idx="1929">
                  <c:v>52</c:v>
                </c:pt>
                <c:pt idx="1930">
                  <c:v>59</c:v>
                </c:pt>
                <c:pt idx="1931">
                  <c:v>58</c:v>
                </c:pt>
                <c:pt idx="1932">
                  <c:v>62</c:v>
                </c:pt>
                <c:pt idx="1933">
                  <c:v>61</c:v>
                </c:pt>
                <c:pt idx="1934">
                  <c:v>53</c:v>
                </c:pt>
                <c:pt idx="1935">
                  <c:v>53</c:v>
                </c:pt>
                <c:pt idx="1936">
                  <c:v>57</c:v>
                </c:pt>
                <c:pt idx="1937">
                  <c:v>54</c:v>
                </c:pt>
                <c:pt idx="1938">
                  <c:v>51</c:v>
                </c:pt>
                <c:pt idx="1939">
                  <c:v>52</c:v>
                </c:pt>
                <c:pt idx="1940">
                  <c:v>51</c:v>
                </c:pt>
                <c:pt idx="1941">
                  <c:v>50</c:v>
                </c:pt>
                <c:pt idx="1942">
                  <c:v>53</c:v>
                </c:pt>
                <c:pt idx="1943">
                  <c:v>58</c:v>
                </c:pt>
                <c:pt idx="1944">
                  <c:v>56</c:v>
                </c:pt>
                <c:pt idx="1947">
                  <c:v>57</c:v>
                </c:pt>
                <c:pt idx="1948">
                  <c:v>60</c:v>
                </c:pt>
                <c:pt idx="1949">
                  <c:v>51</c:v>
                </c:pt>
                <c:pt idx="1950">
                  <c:v>49</c:v>
                </c:pt>
                <c:pt idx="1951">
                  <c:v>53</c:v>
                </c:pt>
                <c:pt idx="1952">
                  <c:v>53</c:v>
                </c:pt>
                <c:pt idx="1953">
                  <c:v>53</c:v>
                </c:pt>
                <c:pt idx="1954">
                  <c:v>53</c:v>
                </c:pt>
                <c:pt idx="1955">
                  <c:v>51</c:v>
                </c:pt>
                <c:pt idx="1956">
                  <c:v>58</c:v>
                </c:pt>
                <c:pt idx="1957">
                  <c:v>59</c:v>
                </c:pt>
                <c:pt idx="1958">
                  <c:v>51</c:v>
                </c:pt>
                <c:pt idx="1959">
                  <c:v>51</c:v>
                </c:pt>
                <c:pt idx="1960">
                  <c:v>54</c:v>
                </c:pt>
                <c:pt idx="1961">
                  <c:v>54</c:v>
                </c:pt>
                <c:pt idx="1962">
                  <c:v>51</c:v>
                </c:pt>
                <c:pt idx="1963">
                  <c:v>49</c:v>
                </c:pt>
                <c:pt idx="1964">
                  <c:v>47</c:v>
                </c:pt>
                <c:pt idx="1965">
                  <c:v>55</c:v>
                </c:pt>
                <c:pt idx="1966">
                  <c:v>57</c:v>
                </c:pt>
                <c:pt idx="1967">
                  <c:v>56</c:v>
                </c:pt>
                <c:pt idx="1968">
                  <c:v>58</c:v>
                </c:pt>
                <c:pt idx="1969">
                  <c:v>56</c:v>
                </c:pt>
                <c:pt idx="1970">
                  <c:v>53</c:v>
                </c:pt>
                <c:pt idx="1971">
                  <c:v>53</c:v>
                </c:pt>
                <c:pt idx="1972">
                  <c:v>51</c:v>
                </c:pt>
                <c:pt idx="1973">
                  <c:v>51</c:v>
                </c:pt>
                <c:pt idx="1974">
                  <c:v>57</c:v>
                </c:pt>
                <c:pt idx="1975">
                  <c:v>55</c:v>
                </c:pt>
                <c:pt idx="1976">
                  <c:v>55</c:v>
                </c:pt>
                <c:pt idx="1977">
                  <c:v>62</c:v>
                </c:pt>
                <c:pt idx="1978">
                  <c:v>59</c:v>
                </c:pt>
                <c:pt idx="1979">
                  <c:v>56</c:v>
                </c:pt>
                <c:pt idx="1980">
                  <c:v>52</c:v>
                </c:pt>
                <c:pt idx="1981">
                  <c:v>53</c:v>
                </c:pt>
                <c:pt idx="1982">
                  <c:v>53</c:v>
                </c:pt>
                <c:pt idx="1983">
                  <c:v>60</c:v>
                </c:pt>
                <c:pt idx="1984">
                  <c:v>60</c:v>
                </c:pt>
                <c:pt idx="1985">
                  <c:v>55</c:v>
                </c:pt>
                <c:pt idx="1986">
                  <c:v>56</c:v>
                </c:pt>
                <c:pt idx="1987">
                  <c:v>58</c:v>
                </c:pt>
                <c:pt idx="1988">
                  <c:v>54</c:v>
                </c:pt>
                <c:pt idx="1989">
                  <c:v>54</c:v>
                </c:pt>
                <c:pt idx="1990">
                  <c:v>55</c:v>
                </c:pt>
                <c:pt idx="1991">
                  <c:v>56</c:v>
                </c:pt>
                <c:pt idx="1992">
                  <c:v>57</c:v>
                </c:pt>
                <c:pt idx="1993">
                  <c:v>55</c:v>
                </c:pt>
                <c:pt idx="1994">
                  <c:v>57</c:v>
                </c:pt>
                <c:pt idx="1995">
                  <c:v>55</c:v>
                </c:pt>
                <c:pt idx="1996">
                  <c:v>56</c:v>
                </c:pt>
                <c:pt idx="1997">
                  <c:v>67</c:v>
                </c:pt>
                <c:pt idx="1998">
                  <c:v>73</c:v>
                </c:pt>
                <c:pt idx="1999">
                  <c:v>63</c:v>
                </c:pt>
                <c:pt idx="2000">
                  <c:v>63</c:v>
                </c:pt>
                <c:pt idx="2001">
                  <c:v>63</c:v>
                </c:pt>
                <c:pt idx="2002">
                  <c:v>69</c:v>
                </c:pt>
                <c:pt idx="2003">
                  <c:v>65</c:v>
                </c:pt>
                <c:pt idx="2004">
                  <c:v>57</c:v>
                </c:pt>
                <c:pt idx="2005">
                  <c:v>56</c:v>
                </c:pt>
                <c:pt idx="2006">
                  <c:v>59</c:v>
                </c:pt>
                <c:pt idx="2007">
                  <c:v>57</c:v>
                </c:pt>
                <c:pt idx="2008">
                  <c:v>54</c:v>
                </c:pt>
                <c:pt idx="2009">
                  <c:v>68</c:v>
                </c:pt>
                <c:pt idx="2010">
                  <c:v>60</c:v>
                </c:pt>
                <c:pt idx="2011">
                  <c:v>62</c:v>
                </c:pt>
                <c:pt idx="2012">
                  <c:v>74</c:v>
                </c:pt>
                <c:pt idx="2013">
                  <c:v>74</c:v>
                </c:pt>
                <c:pt idx="2014">
                  <c:v>73</c:v>
                </c:pt>
                <c:pt idx="2016">
                  <c:v>55</c:v>
                </c:pt>
                <c:pt idx="2017">
                  <c:v>54</c:v>
                </c:pt>
                <c:pt idx="2018">
                  <c:v>53</c:v>
                </c:pt>
                <c:pt idx="2019">
                  <c:v>53</c:v>
                </c:pt>
                <c:pt idx="2020">
                  <c:v>52</c:v>
                </c:pt>
                <c:pt idx="2021">
                  <c:v>54</c:v>
                </c:pt>
                <c:pt idx="2022">
                  <c:v>54</c:v>
                </c:pt>
                <c:pt idx="2023">
                  <c:v>58</c:v>
                </c:pt>
                <c:pt idx="2024">
                  <c:v>66</c:v>
                </c:pt>
                <c:pt idx="2025">
                  <c:v>59</c:v>
                </c:pt>
                <c:pt idx="2026">
                  <c:v>58</c:v>
                </c:pt>
                <c:pt idx="2027">
                  <c:v>56</c:v>
                </c:pt>
                <c:pt idx="2028">
                  <c:v>53</c:v>
                </c:pt>
                <c:pt idx="2029">
                  <c:v>60</c:v>
                </c:pt>
                <c:pt idx="2030">
                  <c:v>63</c:v>
                </c:pt>
                <c:pt idx="2031">
                  <c:v>57</c:v>
                </c:pt>
                <c:pt idx="2032">
                  <c:v>55</c:v>
                </c:pt>
                <c:pt idx="2033">
                  <c:v>56</c:v>
                </c:pt>
                <c:pt idx="2034">
                  <c:v>57</c:v>
                </c:pt>
                <c:pt idx="2035">
                  <c:v>60</c:v>
                </c:pt>
                <c:pt idx="2036">
                  <c:v>58</c:v>
                </c:pt>
                <c:pt idx="2037">
                  <c:v>52</c:v>
                </c:pt>
                <c:pt idx="2038">
                  <c:v>55</c:v>
                </c:pt>
                <c:pt idx="2039">
                  <c:v>55</c:v>
                </c:pt>
                <c:pt idx="2042">
                  <c:v>56</c:v>
                </c:pt>
                <c:pt idx="2043">
                  <c:v>55</c:v>
                </c:pt>
                <c:pt idx="2044">
                  <c:v>57</c:v>
                </c:pt>
                <c:pt idx="2045">
                  <c:v>58</c:v>
                </c:pt>
                <c:pt idx="2046">
                  <c:v>59</c:v>
                </c:pt>
                <c:pt idx="2047">
                  <c:v>56</c:v>
                </c:pt>
                <c:pt idx="2048">
                  <c:v>56</c:v>
                </c:pt>
                <c:pt idx="2049">
                  <c:v>54</c:v>
                </c:pt>
                <c:pt idx="2050">
                  <c:v>55</c:v>
                </c:pt>
                <c:pt idx="2051">
                  <c:v>52</c:v>
                </c:pt>
                <c:pt idx="2052">
                  <c:v>53</c:v>
                </c:pt>
                <c:pt idx="2053">
                  <c:v>56</c:v>
                </c:pt>
                <c:pt idx="2054">
                  <c:v>60</c:v>
                </c:pt>
                <c:pt idx="2055">
                  <c:v>60</c:v>
                </c:pt>
                <c:pt idx="2056">
                  <c:v>56</c:v>
                </c:pt>
                <c:pt idx="2057">
                  <c:v>56</c:v>
                </c:pt>
                <c:pt idx="2059">
                  <c:v>54</c:v>
                </c:pt>
                <c:pt idx="2060">
                  <c:v>50</c:v>
                </c:pt>
                <c:pt idx="2061">
                  <c:v>52</c:v>
                </c:pt>
                <c:pt idx="2062">
                  <c:v>50</c:v>
                </c:pt>
                <c:pt idx="2063">
                  <c:v>54</c:v>
                </c:pt>
                <c:pt idx="2064">
                  <c:v>65</c:v>
                </c:pt>
                <c:pt idx="2065">
                  <c:v>61</c:v>
                </c:pt>
                <c:pt idx="2066">
                  <c:v>59</c:v>
                </c:pt>
                <c:pt idx="2067">
                  <c:v>54</c:v>
                </c:pt>
                <c:pt idx="2068">
                  <c:v>59</c:v>
                </c:pt>
                <c:pt idx="2069">
                  <c:v>58</c:v>
                </c:pt>
                <c:pt idx="2070">
                  <c:v>59</c:v>
                </c:pt>
                <c:pt idx="2071">
                  <c:v>53</c:v>
                </c:pt>
                <c:pt idx="2072">
                  <c:v>59</c:v>
                </c:pt>
                <c:pt idx="2073">
                  <c:v>57</c:v>
                </c:pt>
                <c:pt idx="2074">
                  <c:v>54</c:v>
                </c:pt>
                <c:pt idx="2075">
                  <c:v>58</c:v>
                </c:pt>
                <c:pt idx="2076">
                  <c:v>59</c:v>
                </c:pt>
                <c:pt idx="2077">
                  <c:v>52</c:v>
                </c:pt>
                <c:pt idx="2078">
                  <c:v>51</c:v>
                </c:pt>
                <c:pt idx="2079">
                  <c:v>58</c:v>
                </c:pt>
                <c:pt idx="2080">
                  <c:v>57</c:v>
                </c:pt>
                <c:pt idx="2081">
                  <c:v>59</c:v>
                </c:pt>
                <c:pt idx="2082">
                  <c:v>58</c:v>
                </c:pt>
                <c:pt idx="2083">
                  <c:v>56</c:v>
                </c:pt>
                <c:pt idx="2084">
                  <c:v>54</c:v>
                </c:pt>
                <c:pt idx="2085">
                  <c:v>54</c:v>
                </c:pt>
                <c:pt idx="2086">
                  <c:v>54</c:v>
                </c:pt>
                <c:pt idx="2087">
                  <c:v>57</c:v>
                </c:pt>
                <c:pt idx="2088">
                  <c:v>52</c:v>
                </c:pt>
                <c:pt idx="2089">
                  <c:v>51</c:v>
                </c:pt>
                <c:pt idx="2090">
                  <c:v>53</c:v>
                </c:pt>
                <c:pt idx="2091">
                  <c:v>55</c:v>
                </c:pt>
                <c:pt idx="2092">
                  <c:v>55</c:v>
                </c:pt>
                <c:pt idx="2093">
                  <c:v>48</c:v>
                </c:pt>
                <c:pt idx="2094">
                  <c:v>46</c:v>
                </c:pt>
                <c:pt idx="2095">
                  <c:v>59</c:v>
                </c:pt>
                <c:pt idx="2096">
                  <c:v>55</c:v>
                </c:pt>
                <c:pt idx="2097">
                  <c:v>56</c:v>
                </c:pt>
                <c:pt idx="2098">
                  <c:v>54</c:v>
                </c:pt>
                <c:pt idx="2099">
                  <c:v>54</c:v>
                </c:pt>
                <c:pt idx="2100">
                  <c:v>54</c:v>
                </c:pt>
                <c:pt idx="2101">
                  <c:v>61</c:v>
                </c:pt>
                <c:pt idx="2102">
                  <c:v>55</c:v>
                </c:pt>
                <c:pt idx="2103">
                  <c:v>55</c:v>
                </c:pt>
                <c:pt idx="2104">
                  <c:v>59</c:v>
                </c:pt>
                <c:pt idx="2105">
                  <c:v>62</c:v>
                </c:pt>
                <c:pt idx="2106">
                  <c:v>66</c:v>
                </c:pt>
                <c:pt idx="2107">
                  <c:v>57</c:v>
                </c:pt>
                <c:pt idx="2108">
                  <c:v>58</c:v>
                </c:pt>
                <c:pt idx="2109">
                  <c:v>57</c:v>
                </c:pt>
                <c:pt idx="2110">
                  <c:v>57</c:v>
                </c:pt>
                <c:pt idx="2111">
                  <c:v>60</c:v>
                </c:pt>
                <c:pt idx="2112">
                  <c:v>57</c:v>
                </c:pt>
                <c:pt idx="2113">
                  <c:v>59</c:v>
                </c:pt>
                <c:pt idx="2114">
                  <c:v>58</c:v>
                </c:pt>
                <c:pt idx="2115">
                  <c:v>57</c:v>
                </c:pt>
                <c:pt idx="2116">
                  <c:v>66</c:v>
                </c:pt>
                <c:pt idx="2117">
                  <c:v>55</c:v>
                </c:pt>
                <c:pt idx="2118">
                  <c:v>54</c:v>
                </c:pt>
                <c:pt idx="2119">
                  <c:v>50</c:v>
                </c:pt>
                <c:pt idx="2120">
                  <c:v>51</c:v>
                </c:pt>
                <c:pt idx="2121">
                  <c:v>58</c:v>
                </c:pt>
                <c:pt idx="2122">
                  <c:v>58</c:v>
                </c:pt>
                <c:pt idx="2123">
                  <c:v>55</c:v>
                </c:pt>
                <c:pt idx="2124">
                  <c:v>59</c:v>
                </c:pt>
                <c:pt idx="2125">
                  <c:v>59</c:v>
                </c:pt>
                <c:pt idx="2126">
                  <c:v>60</c:v>
                </c:pt>
                <c:pt idx="2127">
                  <c:v>60</c:v>
                </c:pt>
                <c:pt idx="2128">
                  <c:v>61</c:v>
                </c:pt>
                <c:pt idx="2129">
                  <c:v>52</c:v>
                </c:pt>
                <c:pt idx="2130">
                  <c:v>55</c:v>
                </c:pt>
                <c:pt idx="2131">
                  <c:v>52</c:v>
                </c:pt>
                <c:pt idx="2132">
                  <c:v>56</c:v>
                </c:pt>
                <c:pt idx="2133">
                  <c:v>50</c:v>
                </c:pt>
                <c:pt idx="2134">
                  <c:v>51</c:v>
                </c:pt>
                <c:pt idx="2135">
                  <c:v>49</c:v>
                </c:pt>
                <c:pt idx="2136">
                  <c:v>53</c:v>
                </c:pt>
                <c:pt idx="2137">
                  <c:v>52</c:v>
                </c:pt>
                <c:pt idx="2138">
                  <c:v>51</c:v>
                </c:pt>
                <c:pt idx="2139">
                  <c:v>50</c:v>
                </c:pt>
                <c:pt idx="2140">
                  <c:v>53</c:v>
                </c:pt>
                <c:pt idx="2141">
                  <c:v>51</c:v>
                </c:pt>
                <c:pt idx="2142">
                  <c:v>56</c:v>
                </c:pt>
                <c:pt idx="2143">
                  <c:v>57</c:v>
                </c:pt>
                <c:pt idx="2144">
                  <c:v>58</c:v>
                </c:pt>
                <c:pt idx="2145">
                  <c:v>53</c:v>
                </c:pt>
                <c:pt idx="2146">
                  <c:v>51</c:v>
                </c:pt>
                <c:pt idx="2147">
                  <c:v>52</c:v>
                </c:pt>
                <c:pt idx="2148">
                  <c:v>49</c:v>
                </c:pt>
                <c:pt idx="2149">
                  <c:v>51</c:v>
                </c:pt>
                <c:pt idx="2150">
                  <c:v>54</c:v>
                </c:pt>
                <c:pt idx="2151">
                  <c:v>53</c:v>
                </c:pt>
                <c:pt idx="2152">
                  <c:v>53</c:v>
                </c:pt>
                <c:pt idx="2153">
                  <c:v>51</c:v>
                </c:pt>
                <c:pt idx="2154">
                  <c:v>51</c:v>
                </c:pt>
                <c:pt idx="2155">
                  <c:v>52</c:v>
                </c:pt>
                <c:pt idx="2156">
                  <c:v>53</c:v>
                </c:pt>
                <c:pt idx="2157">
                  <c:v>50</c:v>
                </c:pt>
                <c:pt idx="2158">
                  <c:v>48</c:v>
                </c:pt>
                <c:pt idx="2159">
                  <c:v>47</c:v>
                </c:pt>
                <c:pt idx="2160">
                  <c:v>56</c:v>
                </c:pt>
                <c:pt idx="2161">
                  <c:v>47</c:v>
                </c:pt>
                <c:pt idx="2162">
                  <c:v>49</c:v>
                </c:pt>
                <c:pt idx="2163">
                  <c:v>47</c:v>
                </c:pt>
                <c:pt idx="2164">
                  <c:v>49</c:v>
                </c:pt>
                <c:pt idx="2165">
                  <c:v>50</c:v>
                </c:pt>
                <c:pt idx="2166">
                  <c:v>56</c:v>
                </c:pt>
                <c:pt idx="2167">
                  <c:v>54</c:v>
                </c:pt>
                <c:pt idx="2168">
                  <c:v>53</c:v>
                </c:pt>
                <c:pt idx="2169">
                  <c:v>52</c:v>
                </c:pt>
                <c:pt idx="2170">
                  <c:v>55</c:v>
                </c:pt>
                <c:pt idx="2171">
                  <c:v>55</c:v>
                </c:pt>
                <c:pt idx="2172">
                  <c:v>58</c:v>
                </c:pt>
                <c:pt idx="2173">
                  <c:v>54</c:v>
                </c:pt>
                <c:pt idx="2174">
                  <c:v>52</c:v>
                </c:pt>
                <c:pt idx="2175">
                  <c:v>52</c:v>
                </c:pt>
                <c:pt idx="2176">
                  <c:v>50</c:v>
                </c:pt>
                <c:pt idx="2177">
                  <c:v>47</c:v>
                </c:pt>
                <c:pt idx="2178">
                  <c:v>49</c:v>
                </c:pt>
                <c:pt idx="2179">
                  <c:v>55</c:v>
                </c:pt>
                <c:pt idx="2180">
                  <c:v>54</c:v>
                </c:pt>
                <c:pt idx="2181">
                  <c:v>58</c:v>
                </c:pt>
                <c:pt idx="2182">
                  <c:v>52</c:v>
                </c:pt>
                <c:pt idx="2183">
                  <c:v>53</c:v>
                </c:pt>
                <c:pt idx="2184">
                  <c:v>54</c:v>
                </c:pt>
                <c:pt idx="2185">
                  <c:v>58</c:v>
                </c:pt>
                <c:pt idx="2186">
                  <c:v>51</c:v>
                </c:pt>
                <c:pt idx="2187">
                  <c:v>49</c:v>
                </c:pt>
                <c:pt idx="2188">
                  <c:v>50</c:v>
                </c:pt>
                <c:pt idx="2189">
                  <c:v>48</c:v>
                </c:pt>
                <c:pt idx="2190">
                  <c:v>46</c:v>
                </c:pt>
                <c:pt idx="2191">
                  <c:v>53</c:v>
                </c:pt>
                <c:pt idx="2192">
                  <c:v>53</c:v>
                </c:pt>
                <c:pt idx="2193">
                  <c:v>52</c:v>
                </c:pt>
                <c:pt idx="2194">
                  <c:v>53</c:v>
                </c:pt>
                <c:pt idx="2195">
                  <c:v>53</c:v>
                </c:pt>
                <c:pt idx="2196">
                  <c:v>50</c:v>
                </c:pt>
                <c:pt idx="2197">
                  <c:v>52</c:v>
                </c:pt>
                <c:pt idx="2198">
                  <c:v>53</c:v>
                </c:pt>
                <c:pt idx="2199">
                  <c:v>53</c:v>
                </c:pt>
                <c:pt idx="2200">
                  <c:v>53</c:v>
                </c:pt>
                <c:pt idx="2201">
                  <c:v>53</c:v>
                </c:pt>
                <c:pt idx="2202">
                  <c:v>58</c:v>
                </c:pt>
                <c:pt idx="2203">
                  <c:v>54</c:v>
                </c:pt>
                <c:pt idx="2204">
                  <c:v>59</c:v>
                </c:pt>
                <c:pt idx="2205">
                  <c:v>60</c:v>
                </c:pt>
                <c:pt idx="2206">
                  <c:v>50</c:v>
                </c:pt>
                <c:pt idx="2207">
                  <c:v>50</c:v>
                </c:pt>
                <c:pt idx="2208">
                  <c:v>56</c:v>
                </c:pt>
                <c:pt idx="2209">
                  <c:v>54</c:v>
                </c:pt>
                <c:pt idx="2210">
                  <c:v>57</c:v>
                </c:pt>
                <c:pt idx="2211">
                  <c:v>54</c:v>
                </c:pt>
                <c:pt idx="2212">
                  <c:v>55</c:v>
                </c:pt>
                <c:pt idx="2213">
                  <c:v>54</c:v>
                </c:pt>
                <c:pt idx="2214">
                  <c:v>55</c:v>
                </c:pt>
                <c:pt idx="2215">
                  <c:v>50</c:v>
                </c:pt>
                <c:pt idx="2216">
                  <c:v>50</c:v>
                </c:pt>
                <c:pt idx="2217">
                  <c:v>56</c:v>
                </c:pt>
                <c:pt idx="2218">
                  <c:v>54</c:v>
                </c:pt>
                <c:pt idx="2219">
                  <c:v>52</c:v>
                </c:pt>
                <c:pt idx="2220">
                  <c:v>52</c:v>
                </c:pt>
                <c:pt idx="2221">
                  <c:v>57</c:v>
                </c:pt>
                <c:pt idx="2222">
                  <c:v>56</c:v>
                </c:pt>
                <c:pt idx="2223">
                  <c:v>55</c:v>
                </c:pt>
                <c:pt idx="2224">
                  <c:v>53</c:v>
                </c:pt>
                <c:pt idx="2225">
                  <c:v>54</c:v>
                </c:pt>
                <c:pt idx="2226">
                  <c:v>53</c:v>
                </c:pt>
                <c:pt idx="2227">
                  <c:v>58</c:v>
                </c:pt>
                <c:pt idx="2228">
                  <c:v>57</c:v>
                </c:pt>
                <c:pt idx="2229">
                  <c:v>52</c:v>
                </c:pt>
                <c:pt idx="2231">
                  <c:v>59</c:v>
                </c:pt>
                <c:pt idx="2232">
                  <c:v>58</c:v>
                </c:pt>
                <c:pt idx="2233">
                  <c:v>55</c:v>
                </c:pt>
                <c:pt idx="2234">
                  <c:v>53</c:v>
                </c:pt>
                <c:pt idx="2235">
                  <c:v>49</c:v>
                </c:pt>
                <c:pt idx="2236">
                  <c:v>55</c:v>
                </c:pt>
                <c:pt idx="2237">
                  <c:v>59</c:v>
                </c:pt>
                <c:pt idx="2238">
                  <c:v>61</c:v>
                </c:pt>
                <c:pt idx="2239">
                  <c:v>56</c:v>
                </c:pt>
                <c:pt idx="2241">
                  <c:v>57</c:v>
                </c:pt>
                <c:pt idx="2242">
                  <c:v>58</c:v>
                </c:pt>
                <c:pt idx="2243">
                  <c:v>58</c:v>
                </c:pt>
                <c:pt idx="2244">
                  <c:v>53</c:v>
                </c:pt>
                <c:pt idx="2245">
                  <c:v>52</c:v>
                </c:pt>
                <c:pt idx="2246">
                  <c:v>52</c:v>
                </c:pt>
                <c:pt idx="2247">
                  <c:v>48</c:v>
                </c:pt>
                <c:pt idx="2252">
                  <c:v>58</c:v>
                </c:pt>
                <c:pt idx="2253">
                  <c:v>59</c:v>
                </c:pt>
                <c:pt idx="2254">
                  <c:v>51</c:v>
                </c:pt>
                <c:pt idx="2255">
                  <c:v>54</c:v>
                </c:pt>
                <c:pt idx="2256">
                  <c:v>53</c:v>
                </c:pt>
                <c:pt idx="2257">
                  <c:v>54</c:v>
                </c:pt>
                <c:pt idx="2258">
                  <c:v>52</c:v>
                </c:pt>
                <c:pt idx="2259">
                  <c:v>52</c:v>
                </c:pt>
                <c:pt idx="2260">
                  <c:v>56</c:v>
                </c:pt>
                <c:pt idx="2261">
                  <c:v>57</c:v>
                </c:pt>
                <c:pt idx="2262">
                  <c:v>56</c:v>
                </c:pt>
                <c:pt idx="2263">
                  <c:v>57</c:v>
                </c:pt>
                <c:pt idx="2264">
                  <c:v>59</c:v>
                </c:pt>
                <c:pt idx="2265">
                  <c:v>55</c:v>
                </c:pt>
                <c:pt idx="2266">
                  <c:v>56</c:v>
                </c:pt>
                <c:pt idx="2268">
                  <c:v>50</c:v>
                </c:pt>
                <c:pt idx="2269">
                  <c:v>51</c:v>
                </c:pt>
                <c:pt idx="2270">
                  <c:v>52</c:v>
                </c:pt>
                <c:pt idx="2271">
                  <c:v>52</c:v>
                </c:pt>
                <c:pt idx="2272">
                  <c:v>65</c:v>
                </c:pt>
                <c:pt idx="2273">
                  <c:v>62</c:v>
                </c:pt>
                <c:pt idx="2274">
                  <c:v>59</c:v>
                </c:pt>
                <c:pt idx="2275">
                  <c:v>59</c:v>
                </c:pt>
                <c:pt idx="2276">
                  <c:v>60</c:v>
                </c:pt>
                <c:pt idx="2277">
                  <c:v>55</c:v>
                </c:pt>
                <c:pt idx="2278">
                  <c:v>52</c:v>
                </c:pt>
                <c:pt idx="2279">
                  <c:v>50</c:v>
                </c:pt>
                <c:pt idx="2280">
                  <c:v>62</c:v>
                </c:pt>
                <c:pt idx="2281">
                  <c:v>64</c:v>
                </c:pt>
                <c:pt idx="2282">
                  <c:v>61</c:v>
                </c:pt>
                <c:pt idx="2283">
                  <c:v>58</c:v>
                </c:pt>
                <c:pt idx="2284">
                  <c:v>52</c:v>
                </c:pt>
                <c:pt idx="2285">
                  <c:v>53</c:v>
                </c:pt>
                <c:pt idx="2286">
                  <c:v>63</c:v>
                </c:pt>
                <c:pt idx="2287">
                  <c:v>54</c:v>
                </c:pt>
                <c:pt idx="2288">
                  <c:v>53</c:v>
                </c:pt>
                <c:pt idx="2289">
                  <c:v>51</c:v>
                </c:pt>
                <c:pt idx="2290">
                  <c:v>58</c:v>
                </c:pt>
                <c:pt idx="2291">
                  <c:v>61</c:v>
                </c:pt>
                <c:pt idx="2292">
                  <c:v>54</c:v>
                </c:pt>
                <c:pt idx="2293">
                  <c:v>52</c:v>
                </c:pt>
                <c:pt idx="2294">
                  <c:v>56</c:v>
                </c:pt>
                <c:pt idx="2295">
                  <c:v>56</c:v>
                </c:pt>
                <c:pt idx="2296">
                  <c:v>50</c:v>
                </c:pt>
                <c:pt idx="2297">
                  <c:v>50</c:v>
                </c:pt>
                <c:pt idx="2298">
                  <c:v>58</c:v>
                </c:pt>
                <c:pt idx="2299">
                  <c:v>59</c:v>
                </c:pt>
                <c:pt idx="2300">
                  <c:v>55</c:v>
                </c:pt>
                <c:pt idx="2301">
                  <c:v>55</c:v>
                </c:pt>
                <c:pt idx="2302">
                  <c:v>55</c:v>
                </c:pt>
                <c:pt idx="2303">
                  <c:v>52</c:v>
                </c:pt>
                <c:pt idx="2304">
                  <c:v>51</c:v>
                </c:pt>
                <c:pt idx="2305">
                  <c:v>55</c:v>
                </c:pt>
                <c:pt idx="2306">
                  <c:v>56</c:v>
                </c:pt>
                <c:pt idx="2307">
                  <c:v>57</c:v>
                </c:pt>
                <c:pt idx="2308">
                  <c:v>58</c:v>
                </c:pt>
                <c:pt idx="2309">
                  <c:v>48</c:v>
                </c:pt>
                <c:pt idx="2310">
                  <c:v>49</c:v>
                </c:pt>
                <c:pt idx="2311">
                  <c:v>55</c:v>
                </c:pt>
                <c:pt idx="2312">
                  <c:v>55</c:v>
                </c:pt>
                <c:pt idx="2313">
                  <c:v>59</c:v>
                </c:pt>
                <c:pt idx="2314">
                  <c:v>57</c:v>
                </c:pt>
                <c:pt idx="2315">
                  <c:v>57</c:v>
                </c:pt>
                <c:pt idx="2316">
                  <c:v>57</c:v>
                </c:pt>
                <c:pt idx="2317">
                  <c:v>56</c:v>
                </c:pt>
                <c:pt idx="2318">
                  <c:v>60</c:v>
                </c:pt>
                <c:pt idx="2319">
                  <c:v>60</c:v>
                </c:pt>
                <c:pt idx="2320">
                  <c:v>55</c:v>
                </c:pt>
                <c:pt idx="2321">
                  <c:v>56</c:v>
                </c:pt>
                <c:pt idx="2322">
                  <c:v>56</c:v>
                </c:pt>
                <c:pt idx="2323">
                  <c:v>55</c:v>
                </c:pt>
                <c:pt idx="2324">
                  <c:v>55</c:v>
                </c:pt>
                <c:pt idx="2325">
                  <c:v>66</c:v>
                </c:pt>
                <c:pt idx="2326">
                  <c:v>52</c:v>
                </c:pt>
                <c:pt idx="2327">
                  <c:v>53</c:v>
                </c:pt>
                <c:pt idx="2328">
                  <c:v>61</c:v>
                </c:pt>
                <c:pt idx="2329">
                  <c:v>53</c:v>
                </c:pt>
                <c:pt idx="2330">
                  <c:v>62</c:v>
                </c:pt>
                <c:pt idx="2331">
                  <c:v>60</c:v>
                </c:pt>
                <c:pt idx="2332">
                  <c:v>51</c:v>
                </c:pt>
                <c:pt idx="2333">
                  <c:v>51</c:v>
                </c:pt>
                <c:pt idx="2334">
                  <c:v>58</c:v>
                </c:pt>
                <c:pt idx="2335">
                  <c:v>60</c:v>
                </c:pt>
                <c:pt idx="2336">
                  <c:v>54</c:v>
                </c:pt>
                <c:pt idx="2337">
                  <c:v>53</c:v>
                </c:pt>
                <c:pt idx="2338">
                  <c:v>53</c:v>
                </c:pt>
                <c:pt idx="2339">
                  <c:v>62</c:v>
                </c:pt>
                <c:pt idx="2340">
                  <c:v>58</c:v>
                </c:pt>
                <c:pt idx="2341">
                  <c:v>55</c:v>
                </c:pt>
                <c:pt idx="2342">
                  <c:v>53</c:v>
                </c:pt>
                <c:pt idx="2343">
                  <c:v>56</c:v>
                </c:pt>
                <c:pt idx="2344">
                  <c:v>48</c:v>
                </c:pt>
                <c:pt idx="2345">
                  <c:v>50</c:v>
                </c:pt>
                <c:pt idx="2346">
                  <c:v>46</c:v>
                </c:pt>
                <c:pt idx="2347">
                  <c:v>57</c:v>
                </c:pt>
                <c:pt idx="2348">
                  <c:v>61</c:v>
                </c:pt>
                <c:pt idx="2349">
                  <c:v>57</c:v>
                </c:pt>
                <c:pt idx="2350">
                  <c:v>59</c:v>
                </c:pt>
                <c:pt idx="2351">
                  <c:v>53</c:v>
                </c:pt>
                <c:pt idx="2353">
                  <c:v>62</c:v>
                </c:pt>
                <c:pt idx="2354">
                  <c:v>59</c:v>
                </c:pt>
                <c:pt idx="2355">
                  <c:v>54</c:v>
                </c:pt>
                <c:pt idx="2356">
                  <c:v>54</c:v>
                </c:pt>
                <c:pt idx="2357">
                  <c:v>52</c:v>
                </c:pt>
                <c:pt idx="2358">
                  <c:v>52</c:v>
                </c:pt>
                <c:pt idx="2360">
                  <c:v>64</c:v>
                </c:pt>
                <c:pt idx="2361">
                  <c:v>62</c:v>
                </c:pt>
                <c:pt idx="2362">
                  <c:v>57</c:v>
                </c:pt>
                <c:pt idx="2363">
                  <c:v>58</c:v>
                </c:pt>
                <c:pt idx="2364">
                  <c:v>54</c:v>
                </c:pt>
                <c:pt idx="2365">
                  <c:v>54</c:v>
                </c:pt>
                <c:pt idx="2366">
                  <c:v>63</c:v>
                </c:pt>
                <c:pt idx="2367">
                  <c:v>65</c:v>
                </c:pt>
                <c:pt idx="2368">
                  <c:v>53</c:v>
                </c:pt>
                <c:pt idx="2369">
                  <c:v>58</c:v>
                </c:pt>
                <c:pt idx="2370">
                  <c:v>60</c:v>
                </c:pt>
                <c:pt idx="2371">
                  <c:v>61</c:v>
                </c:pt>
                <c:pt idx="2372">
                  <c:v>61</c:v>
                </c:pt>
                <c:pt idx="2373">
                  <c:v>63</c:v>
                </c:pt>
                <c:pt idx="2378">
                  <c:v>62</c:v>
                </c:pt>
                <c:pt idx="2379">
                  <c:v>56</c:v>
                </c:pt>
                <c:pt idx="2380">
                  <c:v>62</c:v>
                </c:pt>
                <c:pt idx="2381">
                  <c:v>55</c:v>
                </c:pt>
                <c:pt idx="2382">
                  <c:v>53</c:v>
                </c:pt>
                <c:pt idx="2385">
                  <c:v>60</c:v>
                </c:pt>
                <c:pt idx="2386">
                  <c:v>68</c:v>
                </c:pt>
                <c:pt idx="2387">
                  <c:v>57</c:v>
                </c:pt>
                <c:pt idx="2388">
                  <c:v>57</c:v>
                </c:pt>
                <c:pt idx="2389">
                  <c:v>59</c:v>
                </c:pt>
                <c:pt idx="2390">
                  <c:v>60</c:v>
                </c:pt>
                <c:pt idx="2391">
                  <c:v>57</c:v>
                </c:pt>
                <c:pt idx="2392">
                  <c:v>57</c:v>
                </c:pt>
                <c:pt idx="2393">
                  <c:v>56</c:v>
                </c:pt>
                <c:pt idx="2394">
                  <c:v>54</c:v>
                </c:pt>
                <c:pt idx="2395">
                  <c:v>53</c:v>
                </c:pt>
                <c:pt idx="2396">
                  <c:v>57</c:v>
                </c:pt>
                <c:pt idx="2397">
                  <c:v>56</c:v>
                </c:pt>
                <c:pt idx="2398">
                  <c:v>55</c:v>
                </c:pt>
                <c:pt idx="2399">
                  <c:v>55</c:v>
                </c:pt>
                <c:pt idx="2400">
                  <c:v>58</c:v>
                </c:pt>
                <c:pt idx="2401">
                  <c:v>58</c:v>
                </c:pt>
                <c:pt idx="2402">
                  <c:v>59</c:v>
                </c:pt>
                <c:pt idx="2403">
                  <c:v>63</c:v>
                </c:pt>
                <c:pt idx="2404">
                  <c:v>63</c:v>
                </c:pt>
                <c:pt idx="2405">
                  <c:v>65</c:v>
                </c:pt>
                <c:pt idx="2406">
                  <c:v>64</c:v>
                </c:pt>
                <c:pt idx="2407">
                  <c:v>64</c:v>
                </c:pt>
                <c:pt idx="2408">
                  <c:v>55</c:v>
                </c:pt>
                <c:pt idx="2409">
                  <c:v>55</c:v>
                </c:pt>
                <c:pt idx="2410">
                  <c:v>54</c:v>
                </c:pt>
                <c:pt idx="2411">
                  <c:v>56</c:v>
                </c:pt>
                <c:pt idx="2412">
                  <c:v>60</c:v>
                </c:pt>
                <c:pt idx="2413">
                  <c:v>60</c:v>
                </c:pt>
                <c:pt idx="2414">
                  <c:v>60</c:v>
                </c:pt>
                <c:pt idx="2415">
                  <c:v>58</c:v>
                </c:pt>
                <c:pt idx="2416">
                  <c:v>63</c:v>
                </c:pt>
                <c:pt idx="2417">
                  <c:v>59</c:v>
                </c:pt>
                <c:pt idx="2418">
                  <c:v>59</c:v>
                </c:pt>
                <c:pt idx="2419">
                  <c:v>58</c:v>
                </c:pt>
                <c:pt idx="2420">
                  <c:v>59</c:v>
                </c:pt>
                <c:pt idx="2421">
                  <c:v>61</c:v>
                </c:pt>
                <c:pt idx="2422">
                  <c:v>59</c:v>
                </c:pt>
                <c:pt idx="2423">
                  <c:v>54</c:v>
                </c:pt>
                <c:pt idx="2424">
                  <c:v>53</c:v>
                </c:pt>
                <c:pt idx="2425">
                  <c:v>54</c:v>
                </c:pt>
                <c:pt idx="2426">
                  <c:v>64</c:v>
                </c:pt>
                <c:pt idx="2427">
                  <c:v>68</c:v>
                </c:pt>
                <c:pt idx="2428">
                  <c:v>68</c:v>
                </c:pt>
                <c:pt idx="2429">
                  <c:v>60</c:v>
                </c:pt>
                <c:pt idx="2431">
                  <c:v>54</c:v>
                </c:pt>
                <c:pt idx="2432">
                  <c:v>53</c:v>
                </c:pt>
                <c:pt idx="2433">
                  <c:v>53</c:v>
                </c:pt>
                <c:pt idx="2434">
                  <c:v>52</c:v>
                </c:pt>
                <c:pt idx="2435">
                  <c:v>54</c:v>
                </c:pt>
                <c:pt idx="2436">
                  <c:v>54</c:v>
                </c:pt>
                <c:pt idx="2437">
                  <c:v>54</c:v>
                </c:pt>
                <c:pt idx="2438">
                  <c:v>70</c:v>
                </c:pt>
                <c:pt idx="2439">
                  <c:v>69</c:v>
                </c:pt>
                <c:pt idx="2440">
                  <c:v>55</c:v>
                </c:pt>
                <c:pt idx="2441">
                  <c:v>56</c:v>
                </c:pt>
                <c:pt idx="2442">
                  <c:v>59</c:v>
                </c:pt>
                <c:pt idx="2443">
                  <c:v>60</c:v>
                </c:pt>
                <c:pt idx="2444">
                  <c:v>60</c:v>
                </c:pt>
                <c:pt idx="2445">
                  <c:v>59</c:v>
                </c:pt>
                <c:pt idx="2446">
                  <c:v>56</c:v>
                </c:pt>
                <c:pt idx="2447">
                  <c:v>58</c:v>
                </c:pt>
                <c:pt idx="2448">
                  <c:v>61</c:v>
                </c:pt>
                <c:pt idx="2449">
                  <c:v>60</c:v>
                </c:pt>
                <c:pt idx="2450">
                  <c:v>60</c:v>
                </c:pt>
                <c:pt idx="2451">
                  <c:v>62</c:v>
                </c:pt>
                <c:pt idx="2452">
                  <c:v>62</c:v>
                </c:pt>
                <c:pt idx="2453">
                  <c:v>62</c:v>
                </c:pt>
                <c:pt idx="2454">
                  <c:v>69</c:v>
                </c:pt>
                <c:pt idx="2455">
                  <c:v>68</c:v>
                </c:pt>
                <c:pt idx="2456">
                  <c:v>65</c:v>
                </c:pt>
                <c:pt idx="2457">
                  <c:v>59</c:v>
                </c:pt>
                <c:pt idx="2458">
                  <c:v>61</c:v>
                </c:pt>
                <c:pt idx="2459">
                  <c:v>59</c:v>
                </c:pt>
                <c:pt idx="2460">
                  <c:v>59</c:v>
                </c:pt>
                <c:pt idx="2461">
                  <c:v>53</c:v>
                </c:pt>
                <c:pt idx="2462">
                  <c:v>65</c:v>
                </c:pt>
                <c:pt idx="2463">
                  <c:v>64</c:v>
                </c:pt>
                <c:pt idx="2464">
                  <c:v>62</c:v>
                </c:pt>
                <c:pt idx="2465">
                  <c:v>60</c:v>
                </c:pt>
                <c:pt idx="2466">
                  <c:v>64</c:v>
                </c:pt>
                <c:pt idx="2467">
                  <c:v>61</c:v>
                </c:pt>
                <c:pt idx="2468">
                  <c:v>65</c:v>
                </c:pt>
                <c:pt idx="2469">
                  <c:v>69</c:v>
                </c:pt>
                <c:pt idx="2470">
                  <c:v>69</c:v>
                </c:pt>
                <c:pt idx="2471">
                  <c:v>57</c:v>
                </c:pt>
                <c:pt idx="2472">
                  <c:v>57</c:v>
                </c:pt>
                <c:pt idx="2473">
                  <c:v>63</c:v>
                </c:pt>
                <c:pt idx="2474">
                  <c:v>66</c:v>
                </c:pt>
                <c:pt idx="2475">
                  <c:v>64</c:v>
                </c:pt>
                <c:pt idx="2476">
                  <c:v>55</c:v>
                </c:pt>
                <c:pt idx="2477">
                  <c:v>55</c:v>
                </c:pt>
                <c:pt idx="2478">
                  <c:v>65</c:v>
                </c:pt>
                <c:pt idx="2479">
                  <c:v>62</c:v>
                </c:pt>
                <c:pt idx="2480">
                  <c:v>59</c:v>
                </c:pt>
                <c:pt idx="2481">
                  <c:v>58</c:v>
                </c:pt>
                <c:pt idx="2482">
                  <c:v>59</c:v>
                </c:pt>
                <c:pt idx="2483">
                  <c:v>61</c:v>
                </c:pt>
                <c:pt idx="2484">
                  <c:v>59</c:v>
                </c:pt>
                <c:pt idx="2485">
                  <c:v>59</c:v>
                </c:pt>
                <c:pt idx="2486">
                  <c:v>59</c:v>
                </c:pt>
                <c:pt idx="2487">
                  <c:v>57</c:v>
                </c:pt>
                <c:pt idx="2488">
                  <c:v>53</c:v>
                </c:pt>
                <c:pt idx="2489">
                  <c:v>52</c:v>
                </c:pt>
                <c:pt idx="2491">
                  <c:v>54</c:v>
                </c:pt>
                <c:pt idx="2492">
                  <c:v>61</c:v>
                </c:pt>
                <c:pt idx="2493">
                  <c:v>61</c:v>
                </c:pt>
                <c:pt idx="2494">
                  <c:v>61</c:v>
                </c:pt>
                <c:pt idx="2495">
                  <c:v>58</c:v>
                </c:pt>
                <c:pt idx="2496">
                  <c:v>55</c:v>
                </c:pt>
                <c:pt idx="2497">
                  <c:v>55</c:v>
                </c:pt>
                <c:pt idx="2498">
                  <c:v>54</c:v>
                </c:pt>
                <c:pt idx="2499">
                  <c:v>53</c:v>
                </c:pt>
                <c:pt idx="2500">
                  <c:v>53</c:v>
                </c:pt>
                <c:pt idx="2501">
                  <c:v>54</c:v>
                </c:pt>
                <c:pt idx="2502">
                  <c:v>56</c:v>
                </c:pt>
                <c:pt idx="2503">
                  <c:v>55</c:v>
                </c:pt>
                <c:pt idx="2504">
                  <c:v>56</c:v>
                </c:pt>
                <c:pt idx="2505">
                  <c:v>55</c:v>
                </c:pt>
                <c:pt idx="2506">
                  <c:v>54</c:v>
                </c:pt>
                <c:pt idx="2507">
                  <c:v>58</c:v>
                </c:pt>
                <c:pt idx="2508">
                  <c:v>55</c:v>
                </c:pt>
                <c:pt idx="2510">
                  <c:v>63</c:v>
                </c:pt>
                <c:pt idx="2511">
                  <c:v>59</c:v>
                </c:pt>
                <c:pt idx="2512">
                  <c:v>59</c:v>
                </c:pt>
                <c:pt idx="2513">
                  <c:v>57</c:v>
                </c:pt>
                <c:pt idx="2514">
                  <c:v>58</c:v>
                </c:pt>
                <c:pt idx="2515">
                  <c:v>66</c:v>
                </c:pt>
                <c:pt idx="2516">
                  <c:v>64</c:v>
                </c:pt>
                <c:pt idx="2517">
                  <c:v>64</c:v>
                </c:pt>
                <c:pt idx="2518">
                  <c:v>61</c:v>
                </c:pt>
                <c:pt idx="2519">
                  <c:v>60</c:v>
                </c:pt>
                <c:pt idx="2520">
                  <c:v>61</c:v>
                </c:pt>
                <c:pt idx="2521">
                  <c:v>57</c:v>
                </c:pt>
                <c:pt idx="2522">
                  <c:v>57</c:v>
                </c:pt>
                <c:pt idx="2523">
                  <c:v>56</c:v>
                </c:pt>
                <c:pt idx="2524">
                  <c:v>54</c:v>
                </c:pt>
                <c:pt idx="2525">
                  <c:v>56</c:v>
                </c:pt>
                <c:pt idx="2526">
                  <c:v>55</c:v>
                </c:pt>
                <c:pt idx="2527">
                  <c:v>54</c:v>
                </c:pt>
                <c:pt idx="2528">
                  <c:v>52</c:v>
                </c:pt>
                <c:pt idx="2529">
                  <c:v>57</c:v>
                </c:pt>
                <c:pt idx="2530">
                  <c:v>63</c:v>
                </c:pt>
                <c:pt idx="2531">
                  <c:v>55</c:v>
                </c:pt>
                <c:pt idx="2532">
                  <c:v>55</c:v>
                </c:pt>
                <c:pt idx="2533">
                  <c:v>55</c:v>
                </c:pt>
                <c:pt idx="2534">
                  <c:v>59</c:v>
                </c:pt>
                <c:pt idx="2535">
                  <c:v>63</c:v>
                </c:pt>
                <c:pt idx="2536">
                  <c:v>58</c:v>
                </c:pt>
                <c:pt idx="2537">
                  <c:v>60</c:v>
                </c:pt>
                <c:pt idx="2538">
                  <c:v>57</c:v>
                </c:pt>
                <c:pt idx="2539">
                  <c:v>56</c:v>
                </c:pt>
                <c:pt idx="2540">
                  <c:v>64</c:v>
                </c:pt>
                <c:pt idx="2541">
                  <c:v>64</c:v>
                </c:pt>
                <c:pt idx="2542">
                  <c:v>59</c:v>
                </c:pt>
                <c:pt idx="2543">
                  <c:v>59</c:v>
                </c:pt>
                <c:pt idx="2544">
                  <c:v>63</c:v>
                </c:pt>
                <c:pt idx="2545">
                  <c:v>62</c:v>
                </c:pt>
                <c:pt idx="2546">
                  <c:v>55</c:v>
                </c:pt>
                <c:pt idx="2547">
                  <c:v>55</c:v>
                </c:pt>
                <c:pt idx="2548">
                  <c:v>54</c:v>
                </c:pt>
                <c:pt idx="2549">
                  <c:v>58</c:v>
                </c:pt>
                <c:pt idx="2550">
                  <c:v>61</c:v>
                </c:pt>
                <c:pt idx="2551">
                  <c:v>59</c:v>
                </c:pt>
                <c:pt idx="2552">
                  <c:v>58</c:v>
                </c:pt>
                <c:pt idx="2553">
                  <c:v>68</c:v>
                </c:pt>
                <c:pt idx="2554">
                  <c:v>66</c:v>
                </c:pt>
                <c:pt idx="2555">
                  <c:v>66</c:v>
                </c:pt>
                <c:pt idx="2556">
                  <c:v>61</c:v>
                </c:pt>
                <c:pt idx="2557">
                  <c:v>61</c:v>
                </c:pt>
                <c:pt idx="2558">
                  <c:v>54</c:v>
                </c:pt>
                <c:pt idx="2559">
                  <c:v>59</c:v>
                </c:pt>
                <c:pt idx="2560">
                  <c:v>57</c:v>
                </c:pt>
                <c:pt idx="2561">
                  <c:v>57</c:v>
                </c:pt>
                <c:pt idx="2562">
                  <c:v>61</c:v>
                </c:pt>
                <c:pt idx="2563">
                  <c:v>61</c:v>
                </c:pt>
                <c:pt idx="2564">
                  <c:v>61</c:v>
                </c:pt>
                <c:pt idx="2565">
                  <c:v>61</c:v>
                </c:pt>
                <c:pt idx="2566">
                  <c:v>57</c:v>
                </c:pt>
                <c:pt idx="2567">
                  <c:v>65</c:v>
                </c:pt>
                <c:pt idx="2568">
                  <c:v>59</c:v>
                </c:pt>
                <c:pt idx="2572">
                  <c:v>58</c:v>
                </c:pt>
                <c:pt idx="2573">
                  <c:v>54</c:v>
                </c:pt>
                <c:pt idx="2574">
                  <c:v>56</c:v>
                </c:pt>
                <c:pt idx="2575">
                  <c:v>53</c:v>
                </c:pt>
                <c:pt idx="2576">
                  <c:v>52</c:v>
                </c:pt>
                <c:pt idx="2577">
                  <c:v>55</c:v>
                </c:pt>
                <c:pt idx="2578">
                  <c:v>60</c:v>
                </c:pt>
                <c:pt idx="2579">
                  <c:v>58</c:v>
                </c:pt>
                <c:pt idx="2580">
                  <c:v>59</c:v>
                </c:pt>
                <c:pt idx="2581">
                  <c:v>55</c:v>
                </c:pt>
                <c:pt idx="2582">
                  <c:v>57</c:v>
                </c:pt>
                <c:pt idx="2583">
                  <c:v>58</c:v>
                </c:pt>
                <c:pt idx="2584">
                  <c:v>59</c:v>
                </c:pt>
                <c:pt idx="2585">
                  <c:v>59</c:v>
                </c:pt>
                <c:pt idx="2586">
                  <c:v>61</c:v>
                </c:pt>
                <c:pt idx="2587">
                  <c:v>55</c:v>
                </c:pt>
                <c:pt idx="2588">
                  <c:v>56</c:v>
                </c:pt>
                <c:pt idx="2589">
                  <c:v>57</c:v>
                </c:pt>
                <c:pt idx="2590">
                  <c:v>55</c:v>
                </c:pt>
                <c:pt idx="2591">
                  <c:v>54</c:v>
                </c:pt>
                <c:pt idx="2592">
                  <c:v>58</c:v>
                </c:pt>
                <c:pt idx="2593">
                  <c:v>58</c:v>
                </c:pt>
                <c:pt idx="2594">
                  <c:v>59</c:v>
                </c:pt>
                <c:pt idx="2595">
                  <c:v>62</c:v>
                </c:pt>
                <c:pt idx="2596">
                  <c:v>52</c:v>
                </c:pt>
                <c:pt idx="2597">
                  <c:v>54</c:v>
                </c:pt>
                <c:pt idx="2598">
                  <c:v>55</c:v>
                </c:pt>
                <c:pt idx="2599">
                  <c:v>58</c:v>
                </c:pt>
                <c:pt idx="2600">
                  <c:v>55</c:v>
                </c:pt>
                <c:pt idx="2601">
                  <c:v>56</c:v>
                </c:pt>
                <c:pt idx="2603">
                  <c:v>57</c:v>
                </c:pt>
                <c:pt idx="2604">
                  <c:v>56</c:v>
                </c:pt>
                <c:pt idx="2605">
                  <c:v>54</c:v>
                </c:pt>
                <c:pt idx="2606">
                  <c:v>59</c:v>
                </c:pt>
                <c:pt idx="2607">
                  <c:v>58</c:v>
                </c:pt>
                <c:pt idx="2608">
                  <c:v>59</c:v>
                </c:pt>
                <c:pt idx="2609">
                  <c:v>54</c:v>
                </c:pt>
                <c:pt idx="2610">
                  <c:v>51</c:v>
                </c:pt>
                <c:pt idx="2611">
                  <c:v>56</c:v>
                </c:pt>
                <c:pt idx="2612">
                  <c:v>56</c:v>
                </c:pt>
                <c:pt idx="2613">
                  <c:v>55</c:v>
                </c:pt>
                <c:pt idx="2614">
                  <c:v>49</c:v>
                </c:pt>
                <c:pt idx="2615">
                  <c:v>48</c:v>
                </c:pt>
                <c:pt idx="2616">
                  <c:v>49</c:v>
                </c:pt>
                <c:pt idx="2617">
                  <c:v>57</c:v>
                </c:pt>
                <c:pt idx="2618">
                  <c:v>53</c:v>
                </c:pt>
                <c:pt idx="2619">
                  <c:v>55</c:v>
                </c:pt>
                <c:pt idx="2620">
                  <c:v>52</c:v>
                </c:pt>
                <c:pt idx="2621">
                  <c:v>49</c:v>
                </c:pt>
                <c:pt idx="2622">
                  <c:v>55</c:v>
                </c:pt>
                <c:pt idx="2623">
                  <c:v>56</c:v>
                </c:pt>
                <c:pt idx="2624">
                  <c:v>55</c:v>
                </c:pt>
                <c:pt idx="2625">
                  <c:v>59</c:v>
                </c:pt>
                <c:pt idx="2626">
                  <c:v>53</c:v>
                </c:pt>
                <c:pt idx="2627">
                  <c:v>56</c:v>
                </c:pt>
                <c:pt idx="2628">
                  <c:v>55</c:v>
                </c:pt>
                <c:pt idx="2629">
                  <c:v>56</c:v>
                </c:pt>
                <c:pt idx="2630">
                  <c:v>55</c:v>
                </c:pt>
                <c:pt idx="2631">
                  <c:v>54</c:v>
                </c:pt>
                <c:pt idx="2632">
                  <c:v>55</c:v>
                </c:pt>
                <c:pt idx="2633">
                  <c:v>57</c:v>
                </c:pt>
                <c:pt idx="2634">
                  <c:v>60</c:v>
                </c:pt>
                <c:pt idx="2635">
                  <c:v>58</c:v>
                </c:pt>
                <c:pt idx="2636">
                  <c:v>55</c:v>
                </c:pt>
                <c:pt idx="2637">
                  <c:v>58</c:v>
                </c:pt>
                <c:pt idx="2638">
                  <c:v>57</c:v>
                </c:pt>
                <c:pt idx="2640">
                  <c:v>58</c:v>
                </c:pt>
                <c:pt idx="2641">
                  <c:v>61</c:v>
                </c:pt>
                <c:pt idx="2642">
                  <c:v>62</c:v>
                </c:pt>
                <c:pt idx="2643">
                  <c:v>62</c:v>
                </c:pt>
                <c:pt idx="2644">
                  <c:v>58</c:v>
                </c:pt>
                <c:pt idx="2645">
                  <c:v>57</c:v>
                </c:pt>
                <c:pt idx="2646">
                  <c:v>54</c:v>
                </c:pt>
                <c:pt idx="2647">
                  <c:v>56</c:v>
                </c:pt>
                <c:pt idx="2648">
                  <c:v>65</c:v>
                </c:pt>
                <c:pt idx="2649">
                  <c:v>54</c:v>
                </c:pt>
                <c:pt idx="2650">
                  <c:v>55</c:v>
                </c:pt>
                <c:pt idx="2651">
                  <c:v>63</c:v>
                </c:pt>
                <c:pt idx="2652">
                  <c:v>63</c:v>
                </c:pt>
                <c:pt idx="2653">
                  <c:v>57</c:v>
                </c:pt>
                <c:pt idx="2654">
                  <c:v>57</c:v>
                </c:pt>
                <c:pt idx="2655">
                  <c:v>58</c:v>
                </c:pt>
                <c:pt idx="2656">
                  <c:v>54</c:v>
                </c:pt>
                <c:pt idx="2657">
                  <c:v>53</c:v>
                </c:pt>
                <c:pt idx="2658">
                  <c:v>54</c:v>
                </c:pt>
                <c:pt idx="2659">
                  <c:v>55</c:v>
                </c:pt>
                <c:pt idx="2660">
                  <c:v>54</c:v>
                </c:pt>
                <c:pt idx="2661">
                  <c:v>54</c:v>
                </c:pt>
                <c:pt idx="2662">
                  <c:v>57</c:v>
                </c:pt>
                <c:pt idx="2663">
                  <c:v>58</c:v>
                </c:pt>
                <c:pt idx="2664">
                  <c:v>61</c:v>
                </c:pt>
                <c:pt idx="2665">
                  <c:v>58</c:v>
                </c:pt>
                <c:pt idx="2666">
                  <c:v>61</c:v>
                </c:pt>
                <c:pt idx="2667">
                  <c:v>59</c:v>
                </c:pt>
                <c:pt idx="2668">
                  <c:v>54</c:v>
                </c:pt>
                <c:pt idx="2669">
                  <c:v>54</c:v>
                </c:pt>
                <c:pt idx="2670">
                  <c:v>56</c:v>
                </c:pt>
                <c:pt idx="2671">
                  <c:v>56</c:v>
                </c:pt>
                <c:pt idx="2672">
                  <c:v>57</c:v>
                </c:pt>
                <c:pt idx="2673">
                  <c:v>54</c:v>
                </c:pt>
                <c:pt idx="2674">
                  <c:v>52</c:v>
                </c:pt>
                <c:pt idx="2675">
                  <c:v>54</c:v>
                </c:pt>
                <c:pt idx="2676">
                  <c:v>53</c:v>
                </c:pt>
                <c:pt idx="2677">
                  <c:v>54</c:v>
                </c:pt>
                <c:pt idx="2678">
                  <c:v>54</c:v>
                </c:pt>
                <c:pt idx="2679">
                  <c:v>57</c:v>
                </c:pt>
                <c:pt idx="2680">
                  <c:v>58</c:v>
                </c:pt>
                <c:pt idx="2681">
                  <c:v>66</c:v>
                </c:pt>
                <c:pt idx="2682">
                  <c:v>62</c:v>
                </c:pt>
                <c:pt idx="2683">
                  <c:v>59</c:v>
                </c:pt>
                <c:pt idx="2684">
                  <c:v>60</c:v>
                </c:pt>
                <c:pt idx="2685">
                  <c:v>59</c:v>
                </c:pt>
                <c:pt idx="2686">
                  <c:v>62</c:v>
                </c:pt>
                <c:pt idx="2687">
                  <c:v>52</c:v>
                </c:pt>
                <c:pt idx="2688">
                  <c:v>55</c:v>
                </c:pt>
                <c:pt idx="2689">
                  <c:v>53</c:v>
                </c:pt>
                <c:pt idx="2690">
                  <c:v>53</c:v>
                </c:pt>
                <c:pt idx="2691">
                  <c:v>53</c:v>
                </c:pt>
                <c:pt idx="2692">
                  <c:v>53</c:v>
                </c:pt>
                <c:pt idx="2693">
                  <c:v>59</c:v>
                </c:pt>
                <c:pt idx="2694">
                  <c:v>61</c:v>
                </c:pt>
                <c:pt idx="2695">
                  <c:v>55</c:v>
                </c:pt>
                <c:pt idx="2696">
                  <c:v>52</c:v>
                </c:pt>
                <c:pt idx="2697">
                  <c:v>55</c:v>
                </c:pt>
                <c:pt idx="2698">
                  <c:v>55</c:v>
                </c:pt>
                <c:pt idx="2699">
                  <c:v>55</c:v>
                </c:pt>
                <c:pt idx="2700">
                  <c:v>55</c:v>
                </c:pt>
                <c:pt idx="2701">
                  <c:v>56</c:v>
                </c:pt>
                <c:pt idx="2702">
                  <c:v>54</c:v>
                </c:pt>
                <c:pt idx="2703">
                  <c:v>53</c:v>
                </c:pt>
                <c:pt idx="2704">
                  <c:v>53</c:v>
                </c:pt>
                <c:pt idx="2705">
                  <c:v>57</c:v>
                </c:pt>
                <c:pt idx="2706">
                  <c:v>56</c:v>
                </c:pt>
                <c:pt idx="2707">
                  <c:v>55</c:v>
                </c:pt>
                <c:pt idx="2708">
                  <c:v>53</c:v>
                </c:pt>
                <c:pt idx="2709">
                  <c:v>55</c:v>
                </c:pt>
                <c:pt idx="2710">
                  <c:v>53</c:v>
                </c:pt>
                <c:pt idx="2711">
                  <c:v>54</c:v>
                </c:pt>
                <c:pt idx="2712">
                  <c:v>55</c:v>
                </c:pt>
                <c:pt idx="2713">
                  <c:v>54</c:v>
                </c:pt>
                <c:pt idx="2714">
                  <c:v>64</c:v>
                </c:pt>
                <c:pt idx="2715">
                  <c:v>69</c:v>
                </c:pt>
                <c:pt idx="2716">
                  <c:v>61</c:v>
                </c:pt>
                <c:pt idx="2717">
                  <c:v>56</c:v>
                </c:pt>
                <c:pt idx="2718">
                  <c:v>62</c:v>
                </c:pt>
                <c:pt idx="2719">
                  <c:v>67</c:v>
                </c:pt>
                <c:pt idx="2722">
                  <c:v>57</c:v>
                </c:pt>
                <c:pt idx="2723">
                  <c:v>56</c:v>
                </c:pt>
                <c:pt idx="2724">
                  <c:v>58</c:v>
                </c:pt>
                <c:pt idx="2725">
                  <c:v>57</c:v>
                </c:pt>
                <c:pt idx="2726">
                  <c:v>57</c:v>
                </c:pt>
                <c:pt idx="2727">
                  <c:v>57</c:v>
                </c:pt>
                <c:pt idx="2728">
                  <c:v>54</c:v>
                </c:pt>
                <c:pt idx="2729">
                  <c:v>54</c:v>
                </c:pt>
                <c:pt idx="2730">
                  <c:v>56</c:v>
                </c:pt>
                <c:pt idx="2731">
                  <c:v>59</c:v>
                </c:pt>
                <c:pt idx="2732">
                  <c:v>54</c:v>
                </c:pt>
                <c:pt idx="2733">
                  <c:v>55</c:v>
                </c:pt>
                <c:pt idx="2734">
                  <c:v>55</c:v>
                </c:pt>
                <c:pt idx="2735">
                  <c:v>54</c:v>
                </c:pt>
                <c:pt idx="2736">
                  <c:v>52</c:v>
                </c:pt>
                <c:pt idx="2737">
                  <c:v>51</c:v>
                </c:pt>
                <c:pt idx="2738">
                  <c:v>51</c:v>
                </c:pt>
                <c:pt idx="2739">
                  <c:v>57</c:v>
                </c:pt>
                <c:pt idx="2740">
                  <c:v>57</c:v>
                </c:pt>
                <c:pt idx="2741">
                  <c:v>59</c:v>
                </c:pt>
                <c:pt idx="2742">
                  <c:v>56</c:v>
                </c:pt>
                <c:pt idx="2743">
                  <c:v>52</c:v>
                </c:pt>
                <c:pt idx="2744">
                  <c:v>57</c:v>
                </c:pt>
                <c:pt idx="2745">
                  <c:v>55</c:v>
                </c:pt>
                <c:pt idx="2747">
                  <c:v>58</c:v>
                </c:pt>
                <c:pt idx="2748">
                  <c:v>54</c:v>
                </c:pt>
                <c:pt idx="2749">
                  <c:v>51</c:v>
                </c:pt>
                <c:pt idx="2750">
                  <c:v>58</c:v>
                </c:pt>
                <c:pt idx="2751">
                  <c:v>60</c:v>
                </c:pt>
                <c:pt idx="2752">
                  <c:v>59</c:v>
                </c:pt>
                <c:pt idx="2753">
                  <c:v>61</c:v>
                </c:pt>
                <c:pt idx="2754">
                  <c:v>61</c:v>
                </c:pt>
                <c:pt idx="2755">
                  <c:v>54</c:v>
                </c:pt>
                <c:pt idx="2756">
                  <c:v>57</c:v>
                </c:pt>
                <c:pt idx="2757">
                  <c:v>56</c:v>
                </c:pt>
                <c:pt idx="2758">
                  <c:v>55</c:v>
                </c:pt>
                <c:pt idx="2759">
                  <c:v>54</c:v>
                </c:pt>
                <c:pt idx="2760">
                  <c:v>56</c:v>
                </c:pt>
                <c:pt idx="2761">
                  <c:v>58</c:v>
                </c:pt>
                <c:pt idx="2762">
                  <c:v>50</c:v>
                </c:pt>
                <c:pt idx="2763">
                  <c:v>51</c:v>
                </c:pt>
                <c:pt idx="2764">
                  <c:v>52</c:v>
                </c:pt>
                <c:pt idx="2765">
                  <c:v>53</c:v>
                </c:pt>
                <c:pt idx="2766">
                  <c:v>63</c:v>
                </c:pt>
                <c:pt idx="2767">
                  <c:v>59</c:v>
                </c:pt>
                <c:pt idx="2768">
                  <c:v>54</c:v>
                </c:pt>
                <c:pt idx="2769">
                  <c:v>55</c:v>
                </c:pt>
                <c:pt idx="2770">
                  <c:v>54</c:v>
                </c:pt>
                <c:pt idx="2771">
                  <c:v>55</c:v>
                </c:pt>
                <c:pt idx="2772">
                  <c:v>54</c:v>
                </c:pt>
                <c:pt idx="2773">
                  <c:v>53</c:v>
                </c:pt>
                <c:pt idx="2774">
                  <c:v>53</c:v>
                </c:pt>
                <c:pt idx="2775">
                  <c:v>53</c:v>
                </c:pt>
                <c:pt idx="2776">
                  <c:v>56</c:v>
                </c:pt>
                <c:pt idx="2777">
                  <c:v>55</c:v>
                </c:pt>
                <c:pt idx="2778">
                  <c:v>53</c:v>
                </c:pt>
                <c:pt idx="2779">
                  <c:v>52</c:v>
                </c:pt>
                <c:pt idx="2780">
                  <c:v>54</c:v>
                </c:pt>
                <c:pt idx="2781">
                  <c:v>55</c:v>
                </c:pt>
                <c:pt idx="2782">
                  <c:v>53</c:v>
                </c:pt>
                <c:pt idx="2783">
                  <c:v>54</c:v>
                </c:pt>
                <c:pt idx="2784">
                  <c:v>53</c:v>
                </c:pt>
                <c:pt idx="2785">
                  <c:v>53</c:v>
                </c:pt>
                <c:pt idx="2786">
                  <c:v>56</c:v>
                </c:pt>
                <c:pt idx="2787">
                  <c:v>60</c:v>
                </c:pt>
                <c:pt idx="2788">
                  <c:v>58</c:v>
                </c:pt>
                <c:pt idx="2789">
                  <c:v>59</c:v>
                </c:pt>
                <c:pt idx="2790">
                  <c:v>55</c:v>
                </c:pt>
                <c:pt idx="2791">
                  <c:v>58</c:v>
                </c:pt>
                <c:pt idx="2792">
                  <c:v>57</c:v>
                </c:pt>
                <c:pt idx="2793">
                  <c:v>56</c:v>
                </c:pt>
                <c:pt idx="2794">
                  <c:v>54</c:v>
                </c:pt>
                <c:pt idx="2795">
                  <c:v>55</c:v>
                </c:pt>
                <c:pt idx="2796">
                  <c:v>57</c:v>
                </c:pt>
                <c:pt idx="2797">
                  <c:v>55</c:v>
                </c:pt>
                <c:pt idx="2798">
                  <c:v>55</c:v>
                </c:pt>
                <c:pt idx="2799">
                  <c:v>55</c:v>
                </c:pt>
                <c:pt idx="2800">
                  <c:v>55</c:v>
                </c:pt>
                <c:pt idx="2801">
                  <c:v>53</c:v>
                </c:pt>
                <c:pt idx="2805">
                  <c:v>58</c:v>
                </c:pt>
                <c:pt idx="2806">
                  <c:v>59</c:v>
                </c:pt>
                <c:pt idx="2807">
                  <c:v>58</c:v>
                </c:pt>
                <c:pt idx="2808">
                  <c:v>51</c:v>
                </c:pt>
                <c:pt idx="2809">
                  <c:v>56</c:v>
                </c:pt>
                <c:pt idx="2810">
                  <c:v>51</c:v>
                </c:pt>
                <c:pt idx="2811">
                  <c:v>56</c:v>
                </c:pt>
                <c:pt idx="2812">
                  <c:v>56</c:v>
                </c:pt>
                <c:pt idx="2813">
                  <c:v>58</c:v>
                </c:pt>
                <c:pt idx="2814">
                  <c:v>54</c:v>
                </c:pt>
                <c:pt idx="2815">
                  <c:v>56</c:v>
                </c:pt>
                <c:pt idx="2816">
                  <c:v>54</c:v>
                </c:pt>
                <c:pt idx="2817">
                  <c:v>54</c:v>
                </c:pt>
                <c:pt idx="2818">
                  <c:v>55</c:v>
                </c:pt>
                <c:pt idx="2819">
                  <c:v>49</c:v>
                </c:pt>
                <c:pt idx="2820">
                  <c:v>50</c:v>
                </c:pt>
                <c:pt idx="2821">
                  <c:v>50</c:v>
                </c:pt>
                <c:pt idx="2822">
                  <c:v>51</c:v>
                </c:pt>
                <c:pt idx="2823">
                  <c:v>52</c:v>
                </c:pt>
                <c:pt idx="2824">
                  <c:v>50</c:v>
                </c:pt>
                <c:pt idx="2825">
                  <c:v>57</c:v>
                </c:pt>
                <c:pt idx="2826">
                  <c:v>57</c:v>
                </c:pt>
                <c:pt idx="2827">
                  <c:v>51</c:v>
                </c:pt>
                <c:pt idx="2828">
                  <c:v>51</c:v>
                </c:pt>
                <c:pt idx="2829">
                  <c:v>50</c:v>
                </c:pt>
                <c:pt idx="2830">
                  <c:v>50</c:v>
                </c:pt>
                <c:pt idx="2831">
                  <c:v>57</c:v>
                </c:pt>
                <c:pt idx="2832">
                  <c:v>58</c:v>
                </c:pt>
                <c:pt idx="2833">
                  <c:v>59</c:v>
                </c:pt>
                <c:pt idx="2834">
                  <c:v>59</c:v>
                </c:pt>
                <c:pt idx="2835">
                  <c:v>60</c:v>
                </c:pt>
                <c:pt idx="2836">
                  <c:v>62</c:v>
                </c:pt>
                <c:pt idx="2837">
                  <c:v>54</c:v>
                </c:pt>
                <c:pt idx="2838">
                  <c:v>52</c:v>
                </c:pt>
                <c:pt idx="2839">
                  <c:v>53</c:v>
                </c:pt>
                <c:pt idx="2840">
                  <c:v>58</c:v>
                </c:pt>
                <c:pt idx="2841">
                  <c:v>59</c:v>
                </c:pt>
                <c:pt idx="2842">
                  <c:v>59</c:v>
                </c:pt>
                <c:pt idx="2843">
                  <c:v>54</c:v>
                </c:pt>
                <c:pt idx="2844">
                  <c:v>52</c:v>
                </c:pt>
                <c:pt idx="2845">
                  <c:v>54</c:v>
                </c:pt>
                <c:pt idx="2846">
                  <c:v>55</c:v>
                </c:pt>
                <c:pt idx="2847">
                  <c:v>59</c:v>
                </c:pt>
                <c:pt idx="2848">
                  <c:v>56</c:v>
                </c:pt>
                <c:pt idx="2849">
                  <c:v>61</c:v>
                </c:pt>
                <c:pt idx="2850">
                  <c:v>55</c:v>
                </c:pt>
                <c:pt idx="2851">
                  <c:v>55</c:v>
                </c:pt>
                <c:pt idx="2852">
                  <c:v>54</c:v>
                </c:pt>
                <c:pt idx="2855">
                  <c:v>56</c:v>
                </c:pt>
                <c:pt idx="2856">
                  <c:v>55</c:v>
                </c:pt>
                <c:pt idx="2857">
                  <c:v>54</c:v>
                </c:pt>
                <c:pt idx="2858">
                  <c:v>56</c:v>
                </c:pt>
                <c:pt idx="2859">
                  <c:v>56</c:v>
                </c:pt>
                <c:pt idx="2860">
                  <c:v>55</c:v>
                </c:pt>
                <c:pt idx="2861">
                  <c:v>55</c:v>
                </c:pt>
                <c:pt idx="2862">
                  <c:v>48</c:v>
                </c:pt>
                <c:pt idx="2863">
                  <c:v>53</c:v>
                </c:pt>
                <c:pt idx="2864">
                  <c:v>49</c:v>
                </c:pt>
                <c:pt idx="2865">
                  <c:v>50</c:v>
                </c:pt>
                <c:pt idx="2866">
                  <c:v>52</c:v>
                </c:pt>
                <c:pt idx="2867">
                  <c:v>57</c:v>
                </c:pt>
                <c:pt idx="2868">
                  <c:v>59</c:v>
                </c:pt>
                <c:pt idx="2869">
                  <c:v>53</c:v>
                </c:pt>
                <c:pt idx="2870">
                  <c:v>56</c:v>
                </c:pt>
                <c:pt idx="2871">
                  <c:v>61</c:v>
                </c:pt>
                <c:pt idx="2872">
                  <c:v>61</c:v>
                </c:pt>
                <c:pt idx="2873">
                  <c:v>66</c:v>
                </c:pt>
                <c:pt idx="2874">
                  <c:v>65</c:v>
                </c:pt>
                <c:pt idx="2875">
                  <c:v>58</c:v>
                </c:pt>
                <c:pt idx="2876">
                  <c:v>57</c:v>
                </c:pt>
                <c:pt idx="2877">
                  <c:v>58</c:v>
                </c:pt>
                <c:pt idx="2878">
                  <c:v>59</c:v>
                </c:pt>
                <c:pt idx="2879">
                  <c:v>59</c:v>
                </c:pt>
                <c:pt idx="2880">
                  <c:v>57</c:v>
                </c:pt>
                <c:pt idx="2881">
                  <c:v>56</c:v>
                </c:pt>
                <c:pt idx="2882">
                  <c:v>59</c:v>
                </c:pt>
                <c:pt idx="2883">
                  <c:v>58</c:v>
                </c:pt>
                <c:pt idx="2884">
                  <c:v>51</c:v>
                </c:pt>
                <c:pt idx="2885">
                  <c:v>50</c:v>
                </c:pt>
                <c:pt idx="2886">
                  <c:v>50</c:v>
                </c:pt>
                <c:pt idx="2887">
                  <c:v>52</c:v>
                </c:pt>
                <c:pt idx="2888">
                  <c:v>53</c:v>
                </c:pt>
                <c:pt idx="2889">
                  <c:v>51</c:v>
                </c:pt>
                <c:pt idx="2890">
                  <c:v>53</c:v>
                </c:pt>
                <c:pt idx="2891">
                  <c:v>52</c:v>
                </c:pt>
                <c:pt idx="2892">
                  <c:v>55</c:v>
                </c:pt>
                <c:pt idx="2893">
                  <c:v>58</c:v>
                </c:pt>
                <c:pt idx="2894">
                  <c:v>58</c:v>
                </c:pt>
                <c:pt idx="2895">
                  <c:v>58</c:v>
                </c:pt>
                <c:pt idx="2896">
                  <c:v>56</c:v>
                </c:pt>
                <c:pt idx="2897">
                  <c:v>57</c:v>
                </c:pt>
                <c:pt idx="2898">
                  <c:v>58</c:v>
                </c:pt>
                <c:pt idx="2899">
                  <c:v>57</c:v>
                </c:pt>
                <c:pt idx="2900">
                  <c:v>64</c:v>
                </c:pt>
                <c:pt idx="2901">
                  <c:v>60</c:v>
                </c:pt>
                <c:pt idx="2902">
                  <c:v>57</c:v>
                </c:pt>
                <c:pt idx="2903">
                  <c:v>54</c:v>
                </c:pt>
                <c:pt idx="2904">
                  <c:v>55</c:v>
                </c:pt>
                <c:pt idx="2905">
                  <c:v>57</c:v>
                </c:pt>
                <c:pt idx="2906">
                  <c:v>59</c:v>
                </c:pt>
                <c:pt idx="2907">
                  <c:v>57</c:v>
                </c:pt>
                <c:pt idx="2908">
                  <c:v>55</c:v>
                </c:pt>
                <c:pt idx="2909">
                  <c:v>55</c:v>
                </c:pt>
                <c:pt idx="2910">
                  <c:v>62</c:v>
                </c:pt>
                <c:pt idx="2911">
                  <c:v>58</c:v>
                </c:pt>
                <c:pt idx="2912">
                  <c:v>59</c:v>
                </c:pt>
                <c:pt idx="2913">
                  <c:v>54</c:v>
                </c:pt>
                <c:pt idx="2914">
                  <c:v>54</c:v>
                </c:pt>
                <c:pt idx="2915">
                  <c:v>54</c:v>
                </c:pt>
                <c:pt idx="2916">
                  <c:v>53</c:v>
                </c:pt>
                <c:pt idx="2917">
                  <c:v>57</c:v>
                </c:pt>
                <c:pt idx="2918">
                  <c:v>56</c:v>
                </c:pt>
                <c:pt idx="2919">
                  <c:v>56</c:v>
                </c:pt>
                <c:pt idx="2920">
                  <c:v>59</c:v>
                </c:pt>
                <c:pt idx="2921">
                  <c:v>58</c:v>
                </c:pt>
                <c:pt idx="2922">
                  <c:v>56</c:v>
                </c:pt>
                <c:pt idx="2923">
                  <c:v>60</c:v>
                </c:pt>
                <c:pt idx="2924">
                  <c:v>59</c:v>
                </c:pt>
                <c:pt idx="2925">
                  <c:v>58</c:v>
                </c:pt>
                <c:pt idx="2926">
                  <c:v>55</c:v>
                </c:pt>
                <c:pt idx="2927">
                  <c:v>62</c:v>
                </c:pt>
                <c:pt idx="2928">
                  <c:v>61</c:v>
                </c:pt>
                <c:pt idx="2929">
                  <c:v>55</c:v>
                </c:pt>
                <c:pt idx="2930">
                  <c:v>56</c:v>
                </c:pt>
                <c:pt idx="2931">
                  <c:v>55</c:v>
                </c:pt>
                <c:pt idx="2932">
                  <c:v>53</c:v>
                </c:pt>
                <c:pt idx="2933">
                  <c:v>50</c:v>
                </c:pt>
                <c:pt idx="2934">
                  <c:v>50</c:v>
                </c:pt>
                <c:pt idx="2935">
                  <c:v>51</c:v>
                </c:pt>
                <c:pt idx="2936">
                  <c:v>50</c:v>
                </c:pt>
                <c:pt idx="2937">
                  <c:v>51</c:v>
                </c:pt>
                <c:pt idx="2938">
                  <c:v>51</c:v>
                </c:pt>
                <c:pt idx="2939">
                  <c:v>50</c:v>
                </c:pt>
                <c:pt idx="2940">
                  <c:v>50</c:v>
                </c:pt>
                <c:pt idx="2941">
                  <c:v>52</c:v>
                </c:pt>
                <c:pt idx="2942">
                  <c:v>48</c:v>
                </c:pt>
                <c:pt idx="2943">
                  <c:v>47</c:v>
                </c:pt>
                <c:pt idx="2944">
                  <c:v>49</c:v>
                </c:pt>
                <c:pt idx="2945">
                  <c:v>50</c:v>
                </c:pt>
                <c:pt idx="2946">
                  <c:v>53</c:v>
                </c:pt>
                <c:pt idx="2947">
                  <c:v>52</c:v>
                </c:pt>
                <c:pt idx="2948">
                  <c:v>62</c:v>
                </c:pt>
                <c:pt idx="2949">
                  <c:v>62</c:v>
                </c:pt>
                <c:pt idx="2950">
                  <c:v>60</c:v>
                </c:pt>
                <c:pt idx="2951">
                  <c:v>59</c:v>
                </c:pt>
                <c:pt idx="2952">
                  <c:v>52</c:v>
                </c:pt>
                <c:pt idx="2953">
                  <c:v>57</c:v>
                </c:pt>
                <c:pt idx="2954">
                  <c:v>54</c:v>
                </c:pt>
                <c:pt idx="2955">
                  <c:v>51</c:v>
                </c:pt>
                <c:pt idx="2956">
                  <c:v>53</c:v>
                </c:pt>
                <c:pt idx="2957">
                  <c:v>52</c:v>
                </c:pt>
                <c:pt idx="2958">
                  <c:v>51</c:v>
                </c:pt>
                <c:pt idx="2959">
                  <c:v>55</c:v>
                </c:pt>
                <c:pt idx="2960">
                  <c:v>56</c:v>
                </c:pt>
                <c:pt idx="2961">
                  <c:v>63</c:v>
                </c:pt>
                <c:pt idx="2962">
                  <c:v>66</c:v>
                </c:pt>
                <c:pt idx="2963">
                  <c:v>52</c:v>
                </c:pt>
                <c:pt idx="2964">
                  <c:v>52</c:v>
                </c:pt>
                <c:pt idx="2965">
                  <c:v>51</c:v>
                </c:pt>
                <c:pt idx="2966">
                  <c:v>49</c:v>
                </c:pt>
                <c:pt idx="2967">
                  <c:v>48</c:v>
                </c:pt>
                <c:pt idx="2968">
                  <c:v>52</c:v>
                </c:pt>
                <c:pt idx="2969">
                  <c:v>53</c:v>
                </c:pt>
                <c:pt idx="2970">
                  <c:v>54</c:v>
                </c:pt>
                <c:pt idx="2971">
                  <c:v>47</c:v>
                </c:pt>
                <c:pt idx="2972">
                  <c:v>46</c:v>
                </c:pt>
                <c:pt idx="2973">
                  <c:v>50</c:v>
                </c:pt>
                <c:pt idx="2974">
                  <c:v>51</c:v>
                </c:pt>
                <c:pt idx="2975">
                  <c:v>51</c:v>
                </c:pt>
                <c:pt idx="2976">
                  <c:v>52</c:v>
                </c:pt>
                <c:pt idx="2977">
                  <c:v>51</c:v>
                </c:pt>
                <c:pt idx="2978">
                  <c:v>52</c:v>
                </c:pt>
                <c:pt idx="2979">
                  <c:v>55</c:v>
                </c:pt>
                <c:pt idx="2980">
                  <c:v>55</c:v>
                </c:pt>
                <c:pt idx="2981">
                  <c:v>50</c:v>
                </c:pt>
                <c:pt idx="2982">
                  <c:v>53</c:v>
                </c:pt>
                <c:pt idx="2983">
                  <c:v>52</c:v>
                </c:pt>
                <c:pt idx="2984">
                  <c:v>48</c:v>
                </c:pt>
                <c:pt idx="2985">
                  <c:v>48</c:v>
                </c:pt>
                <c:pt idx="2986">
                  <c:v>48</c:v>
                </c:pt>
                <c:pt idx="2988">
                  <c:v>51</c:v>
                </c:pt>
                <c:pt idx="2989">
                  <c:v>49</c:v>
                </c:pt>
                <c:pt idx="2990">
                  <c:v>50</c:v>
                </c:pt>
                <c:pt idx="2991">
                  <c:v>69</c:v>
                </c:pt>
                <c:pt idx="2992">
                  <c:v>56</c:v>
                </c:pt>
                <c:pt idx="2993">
                  <c:v>51</c:v>
                </c:pt>
                <c:pt idx="2994">
                  <c:v>52</c:v>
                </c:pt>
                <c:pt idx="2995">
                  <c:v>49</c:v>
                </c:pt>
                <c:pt idx="2996">
                  <c:v>49</c:v>
                </c:pt>
                <c:pt idx="2997">
                  <c:v>48</c:v>
                </c:pt>
                <c:pt idx="2998">
                  <c:v>59</c:v>
                </c:pt>
                <c:pt idx="2999">
                  <c:v>59</c:v>
                </c:pt>
                <c:pt idx="3000">
                  <c:v>59</c:v>
                </c:pt>
                <c:pt idx="3001">
                  <c:v>57</c:v>
                </c:pt>
                <c:pt idx="3002">
                  <c:v>56</c:v>
                </c:pt>
                <c:pt idx="3003">
                  <c:v>51</c:v>
                </c:pt>
                <c:pt idx="3004">
                  <c:v>53</c:v>
                </c:pt>
                <c:pt idx="3005">
                  <c:v>53</c:v>
                </c:pt>
                <c:pt idx="3006">
                  <c:v>57</c:v>
                </c:pt>
                <c:pt idx="3007">
                  <c:v>57</c:v>
                </c:pt>
                <c:pt idx="3008">
                  <c:v>50</c:v>
                </c:pt>
                <c:pt idx="3009">
                  <c:v>52</c:v>
                </c:pt>
                <c:pt idx="3010">
                  <c:v>52</c:v>
                </c:pt>
                <c:pt idx="3011">
                  <c:v>51</c:v>
                </c:pt>
                <c:pt idx="3012">
                  <c:v>58</c:v>
                </c:pt>
                <c:pt idx="3013">
                  <c:v>59</c:v>
                </c:pt>
                <c:pt idx="3014">
                  <c:v>49</c:v>
                </c:pt>
                <c:pt idx="3015">
                  <c:v>49</c:v>
                </c:pt>
                <c:pt idx="3016">
                  <c:v>62</c:v>
                </c:pt>
                <c:pt idx="3017">
                  <c:v>58</c:v>
                </c:pt>
                <c:pt idx="3018">
                  <c:v>50</c:v>
                </c:pt>
                <c:pt idx="3019">
                  <c:v>53</c:v>
                </c:pt>
                <c:pt idx="3020">
                  <c:v>49</c:v>
                </c:pt>
                <c:pt idx="3021">
                  <c:v>49</c:v>
                </c:pt>
                <c:pt idx="3022">
                  <c:v>49</c:v>
                </c:pt>
                <c:pt idx="3023">
                  <c:v>48</c:v>
                </c:pt>
                <c:pt idx="3024">
                  <c:v>48</c:v>
                </c:pt>
                <c:pt idx="3025">
                  <c:v>48</c:v>
                </c:pt>
                <c:pt idx="3026">
                  <c:v>49</c:v>
                </c:pt>
                <c:pt idx="3027">
                  <c:v>48</c:v>
                </c:pt>
                <c:pt idx="3028">
                  <c:v>50</c:v>
                </c:pt>
                <c:pt idx="3029">
                  <c:v>51</c:v>
                </c:pt>
                <c:pt idx="3030">
                  <c:v>52</c:v>
                </c:pt>
                <c:pt idx="3031">
                  <c:v>54</c:v>
                </c:pt>
                <c:pt idx="3032">
                  <c:v>56</c:v>
                </c:pt>
                <c:pt idx="3033">
                  <c:v>56</c:v>
                </c:pt>
                <c:pt idx="3034">
                  <c:v>58</c:v>
                </c:pt>
                <c:pt idx="3035">
                  <c:v>57</c:v>
                </c:pt>
                <c:pt idx="3036">
                  <c:v>56</c:v>
                </c:pt>
                <c:pt idx="3037">
                  <c:v>56</c:v>
                </c:pt>
                <c:pt idx="3038">
                  <c:v>55</c:v>
                </c:pt>
                <c:pt idx="3039">
                  <c:v>53</c:v>
                </c:pt>
                <c:pt idx="3040">
                  <c:v>56</c:v>
                </c:pt>
                <c:pt idx="3041">
                  <c:v>58</c:v>
                </c:pt>
                <c:pt idx="3042">
                  <c:v>53</c:v>
                </c:pt>
                <c:pt idx="3043">
                  <c:v>55</c:v>
                </c:pt>
                <c:pt idx="3044">
                  <c:v>52</c:v>
                </c:pt>
                <c:pt idx="3045">
                  <c:v>53</c:v>
                </c:pt>
                <c:pt idx="3046">
                  <c:v>52</c:v>
                </c:pt>
                <c:pt idx="3047">
                  <c:v>55</c:v>
                </c:pt>
                <c:pt idx="3048">
                  <c:v>55</c:v>
                </c:pt>
                <c:pt idx="3049">
                  <c:v>60</c:v>
                </c:pt>
                <c:pt idx="3050">
                  <c:v>63</c:v>
                </c:pt>
                <c:pt idx="3051">
                  <c:v>56</c:v>
                </c:pt>
                <c:pt idx="3052">
                  <c:v>56</c:v>
                </c:pt>
                <c:pt idx="3053">
                  <c:v>56</c:v>
                </c:pt>
                <c:pt idx="3054">
                  <c:v>58</c:v>
                </c:pt>
                <c:pt idx="3055">
                  <c:v>54</c:v>
                </c:pt>
                <c:pt idx="3056">
                  <c:v>58</c:v>
                </c:pt>
                <c:pt idx="3057">
                  <c:v>61</c:v>
                </c:pt>
                <c:pt idx="3061">
                  <c:v>64</c:v>
                </c:pt>
                <c:pt idx="3062">
                  <c:v>66</c:v>
                </c:pt>
                <c:pt idx="3063">
                  <c:v>58</c:v>
                </c:pt>
                <c:pt idx="3064">
                  <c:v>62</c:v>
                </c:pt>
                <c:pt idx="3065">
                  <c:v>58</c:v>
                </c:pt>
                <c:pt idx="3066">
                  <c:v>56</c:v>
                </c:pt>
                <c:pt idx="3067">
                  <c:v>59</c:v>
                </c:pt>
                <c:pt idx="3068">
                  <c:v>52</c:v>
                </c:pt>
                <c:pt idx="3071">
                  <c:v>57</c:v>
                </c:pt>
                <c:pt idx="3072">
                  <c:v>57</c:v>
                </c:pt>
                <c:pt idx="3073">
                  <c:v>54</c:v>
                </c:pt>
                <c:pt idx="3074">
                  <c:v>56</c:v>
                </c:pt>
                <c:pt idx="3075">
                  <c:v>55</c:v>
                </c:pt>
                <c:pt idx="3076">
                  <c:v>56</c:v>
                </c:pt>
                <c:pt idx="3078">
                  <c:v>54</c:v>
                </c:pt>
                <c:pt idx="3079">
                  <c:v>55</c:v>
                </c:pt>
                <c:pt idx="3080">
                  <c:v>55</c:v>
                </c:pt>
                <c:pt idx="3081">
                  <c:v>54</c:v>
                </c:pt>
                <c:pt idx="3082">
                  <c:v>60</c:v>
                </c:pt>
                <c:pt idx="3083">
                  <c:v>60</c:v>
                </c:pt>
                <c:pt idx="3084">
                  <c:v>50</c:v>
                </c:pt>
                <c:pt idx="3085">
                  <c:v>52</c:v>
                </c:pt>
                <c:pt idx="3086">
                  <c:v>54</c:v>
                </c:pt>
                <c:pt idx="3087">
                  <c:v>57</c:v>
                </c:pt>
                <c:pt idx="3088">
                  <c:v>52</c:v>
                </c:pt>
                <c:pt idx="3089">
                  <c:v>53</c:v>
                </c:pt>
                <c:pt idx="3091">
                  <c:v>53</c:v>
                </c:pt>
                <c:pt idx="3092">
                  <c:v>54</c:v>
                </c:pt>
                <c:pt idx="3093">
                  <c:v>53</c:v>
                </c:pt>
                <c:pt idx="3094">
                  <c:v>48</c:v>
                </c:pt>
                <c:pt idx="3095">
                  <c:v>52</c:v>
                </c:pt>
                <c:pt idx="3096">
                  <c:v>53</c:v>
                </c:pt>
                <c:pt idx="3097">
                  <c:v>59</c:v>
                </c:pt>
                <c:pt idx="3098">
                  <c:v>56</c:v>
                </c:pt>
                <c:pt idx="3099">
                  <c:v>55</c:v>
                </c:pt>
                <c:pt idx="3100">
                  <c:v>53</c:v>
                </c:pt>
                <c:pt idx="3101">
                  <c:v>60</c:v>
                </c:pt>
                <c:pt idx="3102">
                  <c:v>64</c:v>
                </c:pt>
                <c:pt idx="3103">
                  <c:v>68</c:v>
                </c:pt>
                <c:pt idx="3104">
                  <c:v>66</c:v>
                </c:pt>
                <c:pt idx="3105">
                  <c:v>66</c:v>
                </c:pt>
                <c:pt idx="3106">
                  <c:v>65</c:v>
                </c:pt>
                <c:pt idx="3107">
                  <c:v>63</c:v>
                </c:pt>
                <c:pt idx="3108">
                  <c:v>57</c:v>
                </c:pt>
                <c:pt idx="3109">
                  <c:v>56</c:v>
                </c:pt>
                <c:pt idx="3110">
                  <c:v>56</c:v>
                </c:pt>
                <c:pt idx="3111">
                  <c:v>55</c:v>
                </c:pt>
                <c:pt idx="3112">
                  <c:v>58</c:v>
                </c:pt>
                <c:pt idx="3113">
                  <c:v>57</c:v>
                </c:pt>
                <c:pt idx="3114">
                  <c:v>61</c:v>
                </c:pt>
                <c:pt idx="3115">
                  <c:v>54</c:v>
                </c:pt>
                <c:pt idx="3116">
                  <c:v>55</c:v>
                </c:pt>
                <c:pt idx="3118">
                  <c:v>62</c:v>
                </c:pt>
                <c:pt idx="3119">
                  <c:v>59</c:v>
                </c:pt>
                <c:pt idx="3120">
                  <c:v>55</c:v>
                </c:pt>
                <c:pt idx="3121">
                  <c:v>55</c:v>
                </c:pt>
                <c:pt idx="3122">
                  <c:v>56</c:v>
                </c:pt>
                <c:pt idx="3123">
                  <c:v>62</c:v>
                </c:pt>
                <c:pt idx="3124">
                  <c:v>57</c:v>
                </c:pt>
                <c:pt idx="3125">
                  <c:v>62</c:v>
                </c:pt>
                <c:pt idx="3126">
                  <c:v>58</c:v>
                </c:pt>
                <c:pt idx="3127">
                  <c:v>62</c:v>
                </c:pt>
                <c:pt idx="3128">
                  <c:v>54</c:v>
                </c:pt>
                <c:pt idx="3129">
                  <c:v>61</c:v>
                </c:pt>
                <c:pt idx="3130">
                  <c:v>60</c:v>
                </c:pt>
                <c:pt idx="3131">
                  <c:v>54</c:v>
                </c:pt>
                <c:pt idx="3132">
                  <c:v>53</c:v>
                </c:pt>
                <c:pt idx="3133">
                  <c:v>55</c:v>
                </c:pt>
                <c:pt idx="3134">
                  <c:v>61</c:v>
                </c:pt>
                <c:pt idx="3135">
                  <c:v>67</c:v>
                </c:pt>
                <c:pt idx="3136">
                  <c:v>64</c:v>
                </c:pt>
                <c:pt idx="3137">
                  <c:v>66</c:v>
                </c:pt>
                <c:pt idx="3138">
                  <c:v>56</c:v>
                </c:pt>
                <c:pt idx="3139">
                  <c:v>54</c:v>
                </c:pt>
                <c:pt idx="3140">
                  <c:v>60</c:v>
                </c:pt>
                <c:pt idx="3141">
                  <c:v>58</c:v>
                </c:pt>
                <c:pt idx="3142">
                  <c:v>58</c:v>
                </c:pt>
                <c:pt idx="3143">
                  <c:v>59</c:v>
                </c:pt>
                <c:pt idx="3144">
                  <c:v>60</c:v>
                </c:pt>
                <c:pt idx="3145">
                  <c:v>56</c:v>
                </c:pt>
                <c:pt idx="3146">
                  <c:v>55</c:v>
                </c:pt>
                <c:pt idx="3147">
                  <c:v>57</c:v>
                </c:pt>
                <c:pt idx="3148">
                  <c:v>56</c:v>
                </c:pt>
                <c:pt idx="3149">
                  <c:v>60</c:v>
                </c:pt>
                <c:pt idx="3150">
                  <c:v>53</c:v>
                </c:pt>
                <c:pt idx="3151">
                  <c:v>56</c:v>
                </c:pt>
                <c:pt idx="3154">
                  <c:v>67</c:v>
                </c:pt>
                <c:pt idx="3155">
                  <c:v>66</c:v>
                </c:pt>
                <c:pt idx="3156">
                  <c:v>56</c:v>
                </c:pt>
                <c:pt idx="3157">
                  <c:v>58</c:v>
                </c:pt>
                <c:pt idx="3158">
                  <c:v>59</c:v>
                </c:pt>
                <c:pt idx="3159">
                  <c:v>62</c:v>
                </c:pt>
                <c:pt idx="3163">
                  <c:v>56</c:v>
                </c:pt>
                <c:pt idx="3164">
                  <c:v>55</c:v>
                </c:pt>
                <c:pt idx="3165">
                  <c:v>54</c:v>
                </c:pt>
                <c:pt idx="3166">
                  <c:v>54</c:v>
                </c:pt>
                <c:pt idx="3167">
                  <c:v>54</c:v>
                </c:pt>
                <c:pt idx="3168">
                  <c:v>53</c:v>
                </c:pt>
                <c:pt idx="3169">
                  <c:v>54</c:v>
                </c:pt>
                <c:pt idx="3170">
                  <c:v>54</c:v>
                </c:pt>
                <c:pt idx="3174">
                  <c:v>57</c:v>
                </c:pt>
                <c:pt idx="3175">
                  <c:v>57</c:v>
                </c:pt>
                <c:pt idx="3176">
                  <c:v>59</c:v>
                </c:pt>
                <c:pt idx="3177">
                  <c:v>53</c:v>
                </c:pt>
                <c:pt idx="3178">
                  <c:v>54</c:v>
                </c:pt>
                <c:pt idx="3179">
                  <c:v>54</c:v>
                </c:pt>
                <c:pt idx="3180">
                  <c:v>55</c:v>
                </c:pt>
                <c:pt idx="3181">
                  <c:v>54</c:v>
                </c:pt>
                <c:pt idx="3182">
                  <c:v>66</c:v>
                </c:pt>
                <c:pt idx="3183">
                  <c:v>67</c:v>
                </c:pt>
                <c:pt idx="3184">
                  <c:v>56</c:v>
                </c:pt>
                <c:pt idx="3185">
                  <c:v>55</c:v>
                </c:pt>
                <c:pt idx="3186">
                  <c:v>55</c:v>
                </c:pt>
                <c:pt idx="3187">
                  <c:v>55</c:v>
                </c:pt>
                <c:pt idx="3188">
                  <c:v>55</c:v>
                </c:pt>
                <c:pt idx="3189">
                  <c:v>58</c:v>
                </c:pt>
                <c:pt idx="3190">
                  <c:v>61</c:v>
                </c:pt>
                <c:pt idx="3191">
                  <c:v>59</c:v>
                </c:pt>
                <c:pt idx="3193">
                  <c:v>52</c:v>
                </c:pt>
                <c:pt idx="3194">
                  <c:v>53</c:v>
                </c:pt>
                <c:pt idx="3195">
                  <c:v>53</c:v>
                </c:pt>
                <c:pt idx="3196">
                  <c:v>53</c:v>
                </c:pt>
                <c:pt idx="3197">
                  <c:v>61</c:v>
                </c:pt>
                <c:pt idx="3198">
                  <c:v>62</c:v>
                </c:pt>
                <c:pt idx="3199">
                  <c:v>62</c:v>
                </c:pt>
                <c:pt idx="3200">
                  <c:v>58</c:v>
                </c:pt>
                <c:pt idx="3201">
                  <c:v>60</c:v>
                </c:pt>
                <c:pt idx="3202">
                  <c:v>62</c:v>
                </c:pt>
                <c:pt idx="3203">
                  <c:v>60</c:v>
                </c:pt>
                <c:pt idx="3204">
                  <c:v>58</c:v>
                </c:pt>
                <c:pt idx="3205">
                  <c:v>58</c:v>
                </c:pt>
                <c:pt idx="3206">
                  <c:v>58</c:v>
                </c:pt>
                <c:pt idx="3207">
                  <c:v>64</c:v>
                </c:pt>
                <c:pt idx="3208">
                  <c:v>54</c:v>
                </c:pt>
                <c:pt idx="3209">
                  <c:v>53</c:v>
                </c:pt>
                <c:pt idx="3210">
                  <c:v>55</c:v>
                </c:pt>
                <c:pt idx="3211">
                  <c:v>57</c:v>
                </c:pt>
                <c:pt idx="3212">
                  <c:v>56</c:v>
                </c:pt>
                <c:pt idx="3213">
                  <c:v>56</c:v>
                </c:pt>
                <c:pt idx="3214">
                  <c:v>62</c:v>
                </c:pt>
                <c:pt idx="3215">
                  <c:v>60</c:v>
                </c:pt>
                <c:pt idx="3216">
                  <c:v>56</c:v>
                </c:pt>
                <c:pt idx="3217">
                  <c:v>57</c:v>
                </c:pt>
                <c:pt idx="3218">
                  <c:v>60</c:v>
                </c:pt>
                <c:pt idx="3219">
                  <c:v>61</c:v>
                </c:pt>
                <c:pt idx="3220">
                  <c:v>61</c:v>
                </c:pt>
                <c:pt idx="3221">
                  <c:v>57</c:v>
                </c:pt>
                <c:pt idx="3222">
                  <c:v>56</c:v>
                </c:pt>
                <c:pt idx="3223">
                  <c:v>59</c:v>
                </c:pt>
                <c:pt idx="3224">
                  <c:v>58</c:v>
                </c:pt>
                <c:pt idx="3225">
                  <c:v>57</c:v>
                </c:pt>
                <c:pt idx="3226">
                  <c:v>58</c:v>
                </c:pt>
                <c:pt idx="3228">
                  <c:v>61</c:v>
                </c:pt>
                <c:pt idx="3229">
                  <c:v>65</c:v>
                </c:pt>
                <c:pt idx="3230">
                  <c:v>62</c:v>
                </c:pt>
                <c:pt idx="3231">
                  <c:v>61</c:v>
                </c:pt>
                <c:pt idx="3232">
                  <c:v>58</c:v>
                </c:pt>
                <c:pt idx="3233">
                  <c:v>54</c:v>
                </c:pt>
                <c:pt idx="3234">
                  <c:v>55</c:v>
                </c:pt>
                <c:pt idx="3235">
                  <c:v>59</c:v>
                </c:pt>
                <c:pt idx="3236">
                  <c:v>57</c:v>
                </c:pt>
                <c:pt idx="3237">
                  <c:v>61</c:v>
                </c:pt>
                <c:pt idx="3238">
                  <c:v>60</c:v>
                </c:pt>
                <c:pt idx="3239">
                  <c:v>61</c:v>
                </c:pt>
                <c:pt idx="3240">
                  <c:v>61</c:v>
                </c:pt>
                <c:pt idx="3241">
                  <c:v>59</c:v>
                </c:pt>
                <c:pt idx="3242">
                  <c:v>58</c:v>
                </c:pt>
                <c:pt idx="3243">
                  <c:v>62</c:v>
                </c:pt>
                <c:pt idx="3244">
                  <c:v>62</c:v>
                </c:pt>
                <c:pt idx="3245">
                  <c:v>58</c:v>
                </c:pt>
                <c:pt idx="3246">
                  <c:v>59</c:v>
                </c:pt>
                <c:pt idx="3247">
                  <c:v>63</c:v>
                </c:pt>
                <c:pt idx="3248">
                  <c:v>58</c:v>
                </c:pt>
                <c:pt idx="3249">
                  <c:v>61</c:v>
                </c:pt>
                <c:pt idx="3250">
                  <c:v>64</c:v>
                </c:pt>
                <c:pt idx="3251">
                  <c:v>64</c:v>
                </c:pt>
                <c:pt idx="3252">
                  <c:v>64</c:v>
                </c:pt>
                <c:pt idx="3253">
                  <c:v>63</c:v>
                </c:pt>
                <c:pt idx="3254">
                  <c:v>62</c:v>
                </c:pt>
                <c:pt idx="3255">
                  <c:v>62</c:v>
                </c:pt>
                <c:pt idx="3256">
                  <c:v>61</c:v>
                </c:pt>
                <c:pt idx="3257">
                  <c:v>68</c:v>
                </c:pt>
                <c:pt idx="3258">
                  <c:v>65</c:v>
                </c:pt>
                <c:pt idx="3259">
                  <c:v>59</c:v>
                </c:pt>
                <c:pt idx="3260">
                  <c:v>59</c:v>
                </c:pt>
                <c:pt idx="3261">
                  <c:v>57</c:v>
                </c:pt>
                <c:pt idx="3262">
                  <c:v>57</c:v>
                </c:pt>
                <c:pt idx="3263">
                  <c:v>63</c:v>
                </c:pt>
                <c:pt idx="3264">
                  <c:v>59</c:v>
                </c:pt>
                <c:pt idx="3265">
                  <c:v>59</c:v>
                </c:pt>
                <c:pt idx="3266">
                  <c:v>57</c:v>
                </c:pt>
                <c:pt idx="3267">
                  <c:v>55</c:v>
                </c:pt>
                <c:pt idx="3268">
                  <c:v>54</c:v>
                </c:pt>
                <c:pt idx="3269">
                  <c:v>53</c:v>
                </c:pt>
                <c:pt idx="3270">
                  <c:v>56</c:v>
                </c:pt>
                <c:pt idx="3271">
                  <c:v>55</c:v>
                </c:pt>
                <c:pt idx="3272">
                  <c:v>55</c:v>
                </c:pt>
                <c:pt idx="3273">
                  <c:v>55</c:v>
                </c:pt>
                <c:pt idx="3274">
                  <c:v>56</c:v>
                </c:pt>
                <c:pt idx="3275">
                  <c:v>56</c:v>
                </c:pt>
                <c:pt idx="3276">
                  <c:v>59</c:v>
                </c:pt>
                <c:pt idx="3277">
                  <c:v>55</c:v>
                </c:pt>
                <c:pt idx="3278">
                  <c:v>54</c:v>
                </c:pt>
                <c:pt idx="3279">
                  <c:v>58</c:v>
                </c:pt>
                <c:pt idx="3280">
                  <c:v>61</c:v>
                </c:pt>
                <c:pt idx="3285">
                  <c:v>57</c:v>
                </c:pt>
                <c:pt idx="3286">
                  <c:v>54</c:v>
                </c:pt>
                <c:pt idx="3287">
                  <c:v>56</c:v>
                </c:pt>
                <c:pt idx="3288">
                  <c:v>57</c:v>
                </c:pt>
                <c:pt idx="3289">
                  <c:v>64</c:v>
                </c:pt>
                <c:pt idx="3290">
                  <c:v>65</c:v>
                </c:pt>
                <c:pt idx="3291">
                  <c:v>57</c:v>
                </c:pt>
                <c:pt idx="3292">
                  <c:v>60</c:v>
                </c:pt>
                <c:pt idx="3293">
                  <c:v>55</c:v>
                </c:pt>
                <c:pt idx="3294">
                  <c:v>54</c:v>
                </c:pt>
                <c:pt idx="3295">
                  <c:v>55</c:v>
                </c:pt>
                <c:pt idx="3296">
                  <c:v>52</c:v>
                </c:pt>
                <c:pt idx="3298">
                  <c:v>54</c:v>
                </c:pt>
                <c:pt idx="3299">
                  <c:v>54</c:v>
                </c:pt>
                <c:pt idx="3300">
                  <c:v>57</c:v>
                </c:pt>
                <c:pt idx="3301">
                  <c:v>55</c:v>
                </c:pt>
                <c:pt idx="3302">
                  <c:v>57</c:v>
                </c:pt>
                <c:pt idx="3303">
                  <c:v>54</c:v>
                </c:pt>
                <c:pt idx="3304">
                  <c:v>50</c:v>
                </c:pt>
                <c:pt idx="3305">
                  <c:v>52</c:v>
                </c:pt>
                <c:pt idx="3306">
                  <c:v>57</c:v>
                </c:pt>
                <c:pt idx="3307">
                  <c:v>69</c:v>
                </c:pt>
                <c:pt idx="3308">
                  <c:v>58</c:v>
                </c:pt>
                <c:pt idx="3309">
                  <c:v>71</c:v>
                </c:pt>
                <c:pt idx="3310">
                  <c:v>65</c:v>
                </c:pt>
                <c:pt idx="3311">
                  <c:v>72</c:v>
                </c:pt>
                <c:pt idx="3312">
                  <c:v>67</c:v>
                </c:pt>
                <c:pt idx="3313">
                  <c:v>72</c:v>
                </c:pt>
                <c:pt idx="3314">
                  <c:v>66</c:v>
                </c:pt>
                <c:pt idx="3315">
                  <c:v>57</c:v>
                </c:pt>
                <c:pt idx="3316">
                  <c:v>63</c:v>
                </c:pt>
                <c:pt idx="3317">
                  <c:v>70</c:v>
                </c:pt>
                <c:pt idx="3318">
                  <c:v>68</c:v>
                </c:pt>
                <c:pt idx="3319">
                  <c:v>62</c:v>
                </c:pt>
                <c:pt idx="3320">
                  <c:v>65</c:v>
                </c:pt>
                <c:pt idx="3321">
                  <c:v>57</c:v>
                </c:pt>
                <c:pt idx="3322">
                  <c:v>57</c:v>
                </c:pt>
                <c:pt idx="3323">
                  <c:v>58</c:v>
                </c:pt>
                <c:pt idx="3324">
                  <c:v>59</c:v>
                </c:pt>
                <c:pt idx="3325">
                  <c:v>63</c:v>
                </c:pt>
                <c:pt idx="3326">
                  <c:v>63</c:v>
                </c:pt>
                <c:pt idx="3327">
                  <c:v>58</c:v>
                </c:pt>
                <c:pt idx="3328">
                  <c:v>55</c:v>
                </c:pt>
                <c:pt idx="3329">
                  <c:v>52</c:v>
                </c:pt>
                <c:pt idx="3330">
                  <c:v>52</c:v>
                </c:pt>
                <c:pt idx="3331">
                  <c:v>54</c:v>
                </c:pt>
                <c:pt idx="3332">
                  <c:v>53</c:v>
                </c:pt>
                <c:pt idx="3333">
                  <c:v>61</c:v>
                </c:pt>
                <c:pt idx="3334">
                  <c:v>82</c:v>
                </c:pt>
                <c:pt idx="3338">
                  <c:v>53</c:v>
                </c:pt>
                <c:pt idx="3339">
                  <c:v>52</c:v>
                </c:pt>
                <c:pt idx="3340">
                  <c:v>56</c:v>
                </c:pt>
                <c:pt idx="3341">
                  <c:v>57</c:v>
                </c:pt>
                <c:pt idx="3342">
                  <c:v>57</c:v>
                </c:pt>
                <c:pt idx="3343">
                  <c:v>52</c:v>
                </c:pt>
                <c:pt idx="3344">
                  <c:v>55</c:v>
                </c:pt>
                <c:pt idx="3345">
                  <c:v>57</c:v>
                </c:pt>
                <c:pt idx="3346">
                  <c:v>57</c:v>
                </c:pt>
                <c:pt idx="3347">
                  <c:v>54</c:v>
                </c:pt>
                <c:pt idx="3348">
                  <c:v>59</c:v>
                </c:pt>
                <c:pt idx="3349">
                  <c:v>60</c:v>
                </c:pt>
                <c:pt idx="3350">
                  <c:v>63</c:v>
                </c:pt>
                <c:pt idx="3351">
                  <c:v>63</c:v>
                </c:pt>
                <c:pt idx="3352">
                  <c:v>63</c:v>
                </c:pt>
                <c:pt idx="3353">
                  <c:v>60</c:v>
                </c:pt>
                <c:pt idx="3354">
                  <c:v>56</c:v>
                </c:pt>
                <c:pt idx="3355">
                  <c:v>57</c:v>
                </c:pt>
                <c:pt idx="3356">
                  <c:v>58</c:v>
                </c:pt>
                <c:pt idx="3357">
                  <c:v>59</c:v>
                </c:pt>
                <c:pt idx="3358">
                  <c:v>59</c:v>
                </c:pt>
                <c:pt idx="3359">
                  <c:v>58</c:v>
                </c:pt>
                <c:pt idx="3360">
                  <c:v>50</c:v>
                </c:pt>
                <c:pt idx="3361">
                  <c:v>48</c:v>
                </c:pt>
                <c:pt idx="3362">
                  <c:v>54</c:v>
                </c:pt>
                <c:pt idx="3363">
                  <c:v>55</c:v>
                </c:pt>
                <c:pt idx="3364">
                  <c:v>60</c:v>
                </c:pt>
                <c:pt idx="3365">
                  <c:v>58</c:v>
                </c:pt>
                <c:pt idx="3366">
                  <c:v>61</c:v>
                </c:pt>
                <c:pt idx="3367">
                  <c:v>61</c:v>
                </c:pt>
                <c:pt idx="3368">
                  <c:v>57</c:v>
                </c:pt>
                <c:pt idx="3369">
                  <c:v>60</c:v>
                </c:pt>
                <c:pt idx="3370">
                  <c:v>62</c:v>
                </c:pt>
                <c:pt idx="3371">
                  <c:v>63</c:v>
                </c:pt>
                <c:pt idx="3372">
                  <c:v>65</c:v>
                </c:pt>
                <c:pt idx="3373">
                  <c:v>60</c:v>
                </c:pt>
                <c:pt idx="3374">
                  <c:v>60</c:v>
                </c:pt>
                <c:pt idx="3375">
                  <c:v>60</c:v>
                </c:pt>
                <c:pt idx="3376">
                  <c:v>61</c:v>
                </c:pt>
                <c:pt idx="3378">
                  <c:v>55</c:v>
                </c:pt>
                <c:pt idx="3379">
                  <c:v>55</c:v>
                </c:pt>
                <c:pt idx="3380">
                  <c:v>68</c:v>
                </c:pt>
                <c:pt idx="3381">
                  <c:v>64</c:v>
                </c:pt>
                <c:pt idx="3382">
                  <c:v>65</c:v>
                </c:pt>
                <c:pt idx="3387">
                  <c:v>60</c:v>
                </c:pt>
                <c:pt idx="3388">
                  <c:v>66</c:v>
                </c:pt>
                <c:pt idx="3389">
                  <c:v>64</c:v>
                </c:pt>
                <c:pt idx="3390">
                  <c:v>58</c:v>
                </c:pt>
                <c:pt idx="3393">
                  <c:v>53</c:v>
                </c:pt>
                <c:pt idx="3394">
                  <c:v>57</c:v>
                </c:pt>
                <c:pt idx="3395">
                  <c:v>56</c:v>
                </c:pt>
                <c:pt idx="3396">
                  <c:v>55</c:v>
                </c:pt>
                <c:pt idx="3397">
                  <c:v>57</c:v>
                </c:pt>
                <c:pt idx="3398">
                  <c:v>62</c:v>
                </c:pt>
                <c:pt idx="3399">
                  <c:v>49</c:v>
                </c:pt>
                <c:pt idx="3400">
                  <c:v>50</c:v>
                </c:pt>
                <c:pt idx="3401">
                  <c:v>49</c:v>
                </c:pt>
                <c:pt idx="3402">
                  <c:v>50</c:v>
                </c:pt>
                <c:pt idx="3403">
                  <c:v>52</c:v>
                </c:pt>
                <c:pt idx="3404">
                  <c:v>58</c:v>
                </c:pt>
                <c:pt idx="3405">
                  <c:v>57</c:v>
                </c:pt>
                <c:pt idx="3406">
                  <c:v>56</c:v>
                </c:pt>
                <c:pt idx="3407">
                  <c:v>56</c:v>
                </c:pt>
                <c:pt idx="3408">
                  <c:v>63</c:v>
                </c:pt>
                <c:pt idx="3409">
                  <c:v>62</c:v>
                </c:pt>
                <c:pt idx="3410">
                  <c:v>55</c:v>
                </c:pt>
                <c:pt idx="3411">
                  <c:v>54</c:v>
                </c:pt>
                <c:pt idx="3412">
                  <c:v>54</c:v>
                </c:pt>
                <c:pt idx="3413">
                  <c:v>56</c:v>
                </c:pt>
                <c:pt idx="3414">
                  <c:v>57</c:v>
                </c:pt>
                <c:pt idx="3415">
                  <c:v>57</c:v>
                </c:pt>
                <c:pt idx="3416">
                  <c:v>57</c:v>
                </c:pt>
                <c:pt idx="3417">
                  <c:v>54</c:v>
                </c:pt>
                <c:pt idx="3418">
                  <c:v>52</c:v>
                </c:pt>
                <c:pt idx="3419">
                  <c:v>56</c:v>
                </c:pt>
                <c:pt idx="3420">
                  <c:v>56</c:v>
                </c:pt>
                <c:pt idx="3421">
                  <c:v>55</c:v>
                </c:pt>
                <c:pt idx="3422">
                  <c:v>55</c:v>
                </c:pt>
                <c:pt idx="3423">
                  <c:v>56</c:v>
                </c:pt>
                <c:pt idx="3424">
                  <c:v>57</c:v>
                </c:pt>
                <c:pt idx="3425">
                  <c:v>55</c:v>
                </c:pt>
                <c:pt idx="3426">
                  <c:v>55</c:v>
                </c:pt>
                <c:pt idx="3427">
                  <c:v>62</c:v>
                </c:pt>
                <c:pt idx="3428">
                  <c:v>62</c:v>
                </c:pt>
                <c:pt idx="3431">
                  <c:v>51</c:v>
                </c:pt>
                <c:pt idx="3432">
                  <c:v>52</c:v>
                </c:pt>
                <c:pt idx="3433">
                  <c:v>51</c:v>
                </c:pt>
                <c:pt idx="3434">
                  <c:v>52</c:v>
                </c:pt>
                <c:pt idx="3439">
                  <c:v>58</c:v>
                </c:pt>
                <c:pt idx="3440">
                  <c:v>57</c:v>
                </c:pt>
                <c:pt idx="3441">
                  <c:v>52</c:v>
                </c:pt>
                <c:pt idx="3442">
                  <c:v>51</c:v>
                </c:pt>
                <c:pt idx="3443">
                  <c:v>59</c:v>
                </c:pt>
                <c:pt idx="3444">
                  <c:v>56</c:v>
                </c:pt>
                <c:pt idx="3445">
                  <c:v>61</c:v>
                </c:pt>
                <c:pt idx="3446">
                  <c:v>61</c:v>
                </c:pt>
                <c:pt idx="3447">
                  <c:v>57</c:v>
                </c:pt>
                <c:pt idx="3448">
                  <c:v>60</c:v>
                </c:pt>
                <c:pt idx="3449">
                  <c:v>50</c:v>
                </c:pt>
                <c:pt idx="3450">
                  <c:v>52</c:v>
                </c:pt>
                <c:pt idx="3451">
                  <c:v>61</c:v>
                </c:pt>
                <c:pt idx="3452">
                  <c:v>62</c:v>
                </c:pt>
                <c:pt idx="3453">
                  <c:v>52</c:v>
                </c:pt>
                <c:pt idx="3454">
                  <c:v>51</c:v>
                </c:pt>
                <c:pt idx="3455">
                  <c:v>54</c:v>
                </c:pt>
                <c:pt idx="3456">
                  <c:v>54</c:v>
                </c:pt>
                <c:pt idx="3457">
                  <c:v>54</c:v>
                </c:pt>
                <c:pt idx="3458">
                  <c:v>57</c:v>
                </c:pt>
                <c:pt idx="3459">
                  <c:v>56</c:v>
                </c:pt>
                <c:pt idx="3460">
                  <c:v>55</c:v>
                </c:pt>
                <c:pt idx="3462">
                  <c:v>54</c:v>
                </c:pt>
                <c:pt idx="3463">
                  <c:v>54</c:v>
                </c:pt>
                <c:pt idx="3464">
                  <c:v>56</c:v>
                </c:pt>
                <c:pt idx="3465">
                  <c:v>58</c:v>
                </c:pt>
                <c:pt idx="3466">
                  <c:v>57</c:v>
                </c:pt>
                <c:pt idx="3467">
                  <c:v>55</c:v>
                </c:pt>
                <c:pt idx="3468">
                  <c:v>56</c:v>
                </c:pt>
                <c:pt idx="3469">
                  <c:v>58</c:v>
                </c:pt>
                <c:pt idx="3470">
                  <c:v>57</c:v>
                </c:pt>
                <c:pt idx="3471">
                  <c:v>55</c:v>
                </c:pt>
                <c:pt idx="3472">
                  <c:v>55</c:v>
                </c:pt>
                <c:pt idx="3473">
                  <c:v>57</c:v>
                </c:pt>
                <c:pt idx="3474">
                  <c:v>52</c:v>
                </c:pt>
                <c:pt idx="3475">
                  <c:v>53</c:v>
                </c:pt>
                <c:pt idx="3476">
                  <c:v>50</c:v>
                </c:pt>
                <c:pt idx="3477">
                  <c:v>50</c:v>
                </c:pt>
                <c:pt idx="3478">
                  <c:v>56</c:v>
                </c:pt>
                <c:pt idx="3479">
                  <c:v>56</c:v>
                </c:pt>
                <c:pt idx="3480">
                  <c:v>55</c:v>
                </c:pt>
                <c:pt idx="3481">
                  <c:v>59</c:v>
                </c:pt>
                <c:pt idx="3482">
                  <c:v>58</c:v>
                </c:pt>
                <c:pt idx="3483">
                  <c:v>60</c:v>
                </c:pt>
                <c:pt idx="3484">
                  <c:v>60</c:v>
                </c:pt>
                <c:pt idx="3485">
                  <c:v>54</c:v>
                </c:pt>
                <c:pt idx="3486">
                  <c:v>54</c:v>
                </c:pt>
                <c:pt idx="3487">
                  <c:v>53</c:v>
                </c:pt>
                <c:pt idx="3488">
                  <c:v>54</c:v>
                </c:pt>
                <c:pt idx="3489">
                  <c:v>57</c:v>
                </c:pt>
                <c:pt idx="3490">
                  <c:v>54</c:v>
                </c:pt>
                <c:pt idx="3491">
                  <c:v>54</c:v>
                </c:pt>
                <c:pt idx="3492">
                  <c:v>53</c:v>
                </c:pt>
                <c:pt idx="3493">
                  <c:v>61</c:v>
                </c:pt>
                <c:pt idx="3494">
                  <c:v>57</c:v>
                </c:pt>
                <c:pt idx="3495">
                  <c:v>57</c:v>
                </c:pt>
                <c:pt idx="3496">
                  <c:v>55</c:v>
                </c:pt>
                <c:pt idx="3497">
                  <c:v>59</c:v>
                </c:pt>
                <c:pt idx="3498">
                  <c:v>61</c:v>
                </c:pt>
                <c:pt idx="3499">
                  <c:v>55</c:v>
                </c:pt>
                <c:pt idx="3500">
                  <c:v>57</c:v>
                </c:pt>
                <c:pt idx="3501">
                  <c:v>57</c:v>
                </c:pt>
                <c:pt idx="3502">
                  <c:v>54</c:v>
                </c:pt>
                <c:pt idx="3503">
                  <c:v>56</c:v>
                </c:pt>
                <c:pt idx="3504">
                  <c:v>56</c:v>
                </c:pt>
                <c:pt idx="3505">
                  <c:v>59</c:v>
                </c:pt>
                <c:pt idx="3506">
                  <c:v>53</c:v>
                </c:pt>
                <c:pt idx="3509">
                  <c:v>61</c:v>
                </c:pt>
                <c:pt idx="3510">
                  <c:v>63</c:v>
                </c:pt>
                <c:pt idx="3511">
                  <c:v>64</c:v>
                </c:pt>
                <c:pt idx="3512">
                  <c:v>58</c:v>
                </c:pt>
                <c:pt idx="3513">
                  <c:v>56</c:v>
                </c:pt>
                <c:pt idx="3514">
                  <c:v>54</c:v>
                </c:pt>
                <c:pt idx="3515">
                  <c:v>54</c:v>
                </c:pt>
                <c:pt idx="3516">
                  <c:v>53</c:v>
                </c:pt>
                <c:pt idx="3517">
                  <c:v>53</c:v>
                </c:pt>
                <c:pt idx="3518">
                  <c:v>54</c:v>
                </c:pt>
                <c:pt idx="3519">
                  <c:v>53</c:v>
                </c:pt>
                <c:pt idx="3520">
                  <c:v>52</c:v>
                </c:pt>
                <c:pt idx="3521">
                  <c:v>57</c:v>
                </c:pt>
                <c:pt idx="3522">
                  <c:v>53</c:v>
                </c:pt>
                <c:pt idx="3523">
                  <c:v>59</c:v>
                </c:pt>
                <c:pt idx="3524">
                  <c:v>57</c:v>
                </c:pt>
                <c:pt idx="3525">
                  <c:v>57</c:v>
                </c:pt>
                <c:pt idx="3526">
                  <c:v>56</c:v>
                </c:pt>
                <c:pt idx="3527">
                  <c:v>56</c:v>
                </c:pt>
                <c:pt idx="3528">
                  <c:v>55</c:v>
                </c:pt>
                <c:pt idx="3529">
                  <c:v>57</c:v>
                </c:pt>
                <c:pt idx="3530">
                  <c:v>57</c:v>
                </c:pt>
                <c:pt idx="3531">
                  <c:v>57</c:v>
                </c:pt>
                <c:pt idx="3532">
                  <c:v>54</c:v>
                </c:pt>
                <c:pt idx="3533">
                  <c:v>54</c:v>
                </c:pt>
                <c:pt idx="3534">
                  <c:v>54</c:v>
                </c:pt>
                <c:pt idx="3535">
                  <c:v>55</c:v>
                </c:pt>
                <c:pt idx="3536">
                  <c:v>53</c:v>
                </c:pt>
                <c:pt idx="3537">
                  <c:v>54</c:v>
                </c:pt>
                <c:pt idx="3538">
                  <c:v>55</c:v>
                </c:pt>
                <c:pt idx="3539">
                  <c:v>51</c:v>
                </c:pt>
                <c:pt idx="3540">
                  <c:v>54</c:v>
                </c:pt>
                <c:pt idx="3541">
                  <c:v>60</c:v>
                </c:pt>
                <c:pt idx="3542">
                  <c:v>59</c:v>
                </c:pt>
                <c:pt idx="3543">
                  <c:v>62</c:v>
                </c:pt>
                <c:pt idx="3544">
                  <c:v>62</c:v>
                </c:pt>
                <c:pt idx="3545">
                  <c:v>55</c:v>
                </c:pt>
                <c:pt idx="3546">
                  <c:v>54</c:v>
                </c:pt>
                <c:pt idx="3547">
                  <c:v>54</c:v>
                </c:pt>
                <c:pt idx="3548">
                  <c:v>51</c:v>
                </c:pt>
                <c:pt idx="3549">
                  <c:v>57</c:v>
                </c:pt>
                <c:pt idx="3550">
                  <c:v>55</c:v>
                </c:pt>
                <c:pt idx="3551">
                  <c:v>57</c:v>
                </c:pt>
                <c:pt idx="3552">
                  <c:v>69</c:v>
                </c:pt>
                <c:pt idx="3553">
                  <c:v>59</c:v>
                </c:pt>
                <c:pt idx="3554">
                  <c:v>56</c:v>
                </c:pt>
                <c:pt idx="3555">
                  <c:v>56</c:v>
                </c:pt>
                <c:pt idx="3556">
                  <c:v>59</c:v>
                </c:pt>
                <c:pt idx="3557">
                  <c:v>58</c:v>
                </c:pt>
                <c:pt idx="3558">
                  <c:v>54</c:v>
                </c:pt>
                <c:pt idx="3559">
                  <c:v>53</c:v>
                </c:pt>
                <c:pt idx="3560">
                  <c:v>56</c:v>
                </c:pt>
                <c:pt idx="3561">
                  <c:v>60</c:v>
                </c:pt>
                <c:pt idx="3562">
                  <c:v>56</c:v>
                </c:pt>
                <c:pt idx="3563">
                  <c:v>58</c:v>
                </c:pt>
                <c:pt idx="3564">
                  <c:v>55</c:v>
                </c:pt>
                <c:pt idx="3565">
                  <c:v>55</c:v>
                </c:pt>
                <c:pt idx="3569">
                  <c:v>59</c:v>
                </c:pt>
                <c:pt idx="3570">
                  <c:v>59</c:v>
                </c:pt>
                <c:pt idx="3571">
                  <c:v>52</c:v>
                </c:pt>
                <c:pt idx="3572">
                  <c:v>55</c:v>
                </c:pt>
                <c:pt idx="3573">
                  <c:v>55</c:v>
                </c:pt>
                <c:pt idx="3574">
                  <c:v>53</c:v>
                </c:pt>
                <c:pt idx="3575">
                  <c:v>58</c:v>
                </c:pt>
                <c:pt idx="3576">
                  <c:v>54</c:v>
                </c:pt>
                <c:pt idx="3577">
                  <c:v>54</c:v>
                </c:pt>
                <c:pt idx="3578">
                  <c:v>54</c:v>
                </c:pt>
                <c:pt idx="3579">
                  <c:v>53</c:v>
                </c:pt>
                <c:pt idx="3580">
                  <c:v>52</c:v>
                </c:pt>
                <c:pt idx="3581">
                  <c:v>52</c:v>
                </c:pt>
                <c:pt idx="3582">
                  <c:v>54</c:v>
                </c:pt>
                <c:pt idx="3583">
                  <c:v>50</c:v>
                </c:pt>
                <c:pt idx="3584">
                  <c:v>50</c:v>
                </c:pt>
                <c:pt idx="3585">
                  <c:v>66</c:v>
                </c:pt>
                <c:pt idx="3586">
                  <c:v>65</c:v>
                </c:pt>
                <c:pt idx="3587">
                  <c:v>54</c:v>
                </c:pt>
                <c:pt idx="3588">
                  <c:v>53</c:v>
                </c:pt>
                <c:pt idx="3589">
                  <c:v>54</c:v>
                </c:pt>
                <c:pt idx="3590">
                  <c:v>55</c:v>
                </c:pt>
                <c:pt idx="3591">
                  <c:v>53</c:v>
                </c:pt>
                <c:pt idx="3592">
                  <c:v>52</c:v>
                </c:pt>
                <c:pt idx="3593">
                  <c:v>51</c:v>
                </c:pt>
                <c:pt idx="3594">
                  <c:v>50</c:v>
                </c:pt>
                <c:pt idx="3595">
                  <c:v>56</c:v>
                </c:pt>
                <c:pt idx="3596">
                  <c:v>54</c:v>
                </c:pt>
                <c:pt idx="3597">
                  <c:v>56</c:v>
                </c:pt>
                <c:pt idx="3598">
                  <c:v>53</c:v>
                </c:pt>
                <c:pt idx="3599">
                  <c:v>60</c:v>
                </c:pt>
                <c:pt idx="3600">
                  <c:v>57</c:v>
                </c:pt>
                <c:pt idx="3601">
                  <c:v>57</c:v>
                </c:pt>
                <c:pt idx="3602">
                  <c:v>58</c:v>
                </c:pt>
                <c:pt idx="3603">
                  <c:v>56</c:v>
                </c:pt>
                <c:pt idx="3604">
                  <c:v>54</c:v>
                </c:pt>
                <c:pt idx="3605">
                  <c:v>57</c:v>
                </c:pt>
                <c:pt idx="3606">
                  <c:v>56</c:v>
                </c:pt>
                <c:pt idx="3607">
                  <c:v>52</c:v>
                </c:pt>
                <c:pt idx="3608">
                  <c:v>53</c:v>
                </c:pt>
                <c:pt idx="3609">
                  <c:v>53</c:v>
                </c:pt>
                <c:pt idx="3610">
                  <c:v>54</c:v>
                </c:pt>
                <c:pt idx="3613">
                  <c:v>60</c:v>
                </c:pt>
                <c:pt idx="3614">
                  <c:v>62</c:v>
                </c:pt>
                <c:pt idx="3615">
                  <c:v>54</c:v>
                </c:pt>
                <c:pt idx="3616">
                  <c:v>53</c:v>
                </c:pt>
                <c:pt idx="3617">
                  <c:v>61</c:v>
                </c:pt>
                <c:pt idx="3618">
                  <c:v>53</c:v>
                </c:pt>
                <c:pt idx="3619">
                  <c:v>54</c:v>
                </c:pt>
                <c:pt idx="3620">
                  <c:v>64</c:v>
                </c:pt>
                <c:pt idx="3621">
                  <c:v>62</c:v>
                </c:pt>
                <c:pt idx="3622">
                  <c:v>57</c:v>
                </c:pt>
                <c:pt idx="3623">
                  <c:v>55</c:v>
                </c:pt>
                <c:pt idx="3624">
                  <c:v>57</c:v>
                </c:pt>
                <c:pt idx="3625">
                  <c:v>59</c:v>
                </c:pt>
                <c:pt idx="3626">
                  <c:v>62</c:v>
                </c:pt>
                <c:pt idx="3627">
                  <c:v>61</c:v>
                </c:pt>
                <c:pt idx="3628">
                  <c:v>54</c:v>
                </c:pt>
                <c:pt idx="3629">
                  <c:v>56</c:v>
                </c:pt>
                <c:pt idx="3630">
                  <c:v>53</c:v>
                </c:pt>
                <c:pt idx="3631">
                  <c:v>52</c:v>
                </c:pt>
                <c:pt idx="3632">
                  <c:v>52</c:v>
                </c:pt>
                <c:pt idx="3633">
                  <c:v>55</c:v>
                </c:pt>
                <c:pt idx="3634">
                  <c:v>55</c:v>
                </c:pt>
                <c:pt idx="3635">
                  <c:v>53</c:v>
                </c:pt>
                <c:pt idx="3636">
                  <c:v>53</c:v>
                </c:pt>
                <c:pt idx="3637">
                  <c:v>54</c:v>
                </c:pt>
                <c:pt idx="3638">
                  <c:v>62</c:v>
                </c:pt>
                <c:pt idx="3639">
                  <c:v>58</c:v>
                </c:pt>
                <c:pt idx="3640">
                  <c:v>58</c:v>
                </c:pt>
                <c:pt idx="3641">
                  <c:v>58</c:v>
                </c:pt>
                <c:pt idx="3642">
                  <c:v>58</c:v>
                </c:pt>
                <c:pt idx="3643">
                  <c:v>60</c:v>
                </c:pt>
                <c:pt idx="3644">
                  <c:v>53</c:v>
                </c:pt>
                <c:pt idx="3645">
                  <c:v>55</c:v>
                </c:pt>
                <c:pt idx="3646">
                  <c:v>61</c:v>
                </c:pt>
                <c:pt idx="3647">
                  <c:v>57</c:v>
                </c:pt>
                <c:pt idx="3648">
                  <c:v>55</c:v>
                </c:pt>
                <c:pt idx="3649">
                  <c:v>56</c:v>
                </c:pt>
                <c:pt idx="3650">
                  <c:v>55</c:v>
                </c:pt>
                <c:pt idx="3651">
                  <c:v>61</c:v>
                </c:pt>
                <c:pt idx="3652">
                  <c:v>67</c:v>
                </c:pt>
                <c:pt idx="3653">
                  <c:v>58</c:v>
                </c:pt>
                <c:pt idx="3654">
                  <c:v>59</c:v>
                </c:pt>
                <c:pt idx="3655">
                  <c:v>58</c:v>
                </c:pt>
                <c:pt idx="3656">
                  <c:v>60</c:v>
                </c:pt>
                <c:pt idx="3657">
                  <c:v>59</c:v>
                </c:pt>
                <c:pt idx="3658">
                  <c:v>57</c:v>
                </c:pt>
                <c:pt idx="3659">
                  <c:v>57</c:v>
                </c:pt>
                <c:pt idx="3660">
                  <c:v>54</c:v>
                </c:pt>
                <c:pt idx="3661">
                  <c:v>55</c:v>
                </c:pt>
                <c:pt idx="3662">
                  <c:v>52</c:v>
                </c:pt>
                <c:pt idx="3663">
                  <c:v>54</c:v>
                </c:pt>
                <c:pt idx="3664">
                  <c:v>50</c:v>
                </c:pt>
                <c:pt idx="3665">
                  <c:v>51</c:v>
                </c:pt>
                <c:pt idx="3666">
                  <c:v>54</c:v>
                </c:pt>
                <c:pt idx="3667">
                  <c:v>53</c:v>
                </c:pt>
                <c:pt idx="3668">
                  <c:v>52</c:v>
                </c:pt>
                <c:pt idx="3669">
                  <c:v>52</c:v>
                </c:pt>
                <c:pt idx="3670">
                  <c:v>56</c:v>
                </c:pt>
                <c:pt idx="3671">
                  <c:v>54</c:v>
                </c:pt>
                <c:pt idx="3672">
                  <c:v>55</c:v>
                </c:pt>
                <c:pt idx="3673">
                  <c:v>58</c:v>
                </c:pt>
                <c:pt idx="3674">
                  <c:v>55</c:v>
                </c:pt>
                <c:pt idx="3675">
                  <c:v>56</c:v>
                </c:pt>
                <c:pt idx="3676">
                  <c:v>54</c:v>
                </c:pt>
                <c:pt idx="3677">
                  <c:v>54</c:v>
                </c:pt>
                <c:pt idx="3678">
                  <c:v>54</c:v>
                </c:pt>
                <c:pt idx="3679">
                  <c:v>54</c:v>
                </c:pt>
                <c:pt idx="3680">
                  <c:v>50</c:v>
                </c:pt>
                <c:pt idx="3681">
                  <c:v>50</c:v>
                </c:pt>
                <c:pt idx="3682">
                  <c:v>50</c:v>
                </c:pt>
                <c:pt idx="3683">
                  <c:v>56</c:v>
                </c:pt>
                <c:pt idx="3684">
                  <c:v>51</c:v>
                </c:pt>
                <c:pt idx="3685">
                  <c:v>61</c:v>
                </c:pt>
                <c:pt idx="3686">
                  <c:v>54</c:v>
                </c:pt>
                <c:pt idx="3687">
                  <c:v>59</c:v>
                </c:pt>
                <c:pt idx="3688">
                  <c:v>51</c:v>
                </c:pt>
                <c:pt idx="3689">
                  <c:v>58</c:v>
                </c:pt>
                <c:pt idx="3690">
                  <c:v>56</c:v>
                </c:pt>
                <c:pt idx="3691">
                  <c:v>53</c:v>
                </c:pt>
                <c:pt idx="3692">
                  <c:v>52</c:v>
                </c:pt>
                <c:pt idx="3693">
                  <c:v>52</c:v>
                </c:pt>
                <c:pt idx="3694">
                  <c:v>53</c:v>
                </c:pt>
                <c:pt idx="3695">
                  <c:v>54</c:v>
                </c:pt>
                <c:pt idx="3696">
                  <c:v>56</c:v>
                </c:pt>
                <c:pt idx="3697">
                  <c:v>56</c:v>
                </c:pt>
                <c:pt idx="3698">
                  <c:v>56</c:v>
                </c:pt>
                <c:pt idx="3699">
                  <c:v>56</c:v>
                </c:pt>
                <c:pt idx="3700">
                  <c:v>55</c:v>
                </c:pt>
                <c:pt idx="3701">
                  <c:v>55</c:v>
                </c:pt>
                <c:pt idx="3702">
                  <c:v>54</c:v>
                </c:pt>
                <c:pt idx="3703">
                  <c:v>62</c:v>
                </c:pt>
                <c:pt idx="3704">
                  <c:v>63</c:v>
                </c:pt>
                <c:pt idx="3705">
                  <c:v>54</c:v>
                </c:pt>
                <c:pt idx="3706">
                  <c:v>54</c:v>
                </c:pt>
                <c:pt idx="3707">
                  <c:v>66</c:v>
                </c:pt>
                <c:pt idx="3708">
                  <c:v>70</c:v>
                </c:pt>
                <c:pt idx="3709">
                  <c:v>59</c:v>
                </c:pt>
                <c:pt idx="3710">
                  <c:v>59</c:v>
                </c:pt>
                <c:pt idx="3711">
                  <c:v>57</c:v>
                </c:pt>
                <c:pt idx="3712">
                  <c:v>57</c:v>
                </c:pt>
                <c:pt idx="3714">
                  <c:v>54</c:v>
                </c:pt>
                <c:pt idx="3715">
                  <c:v>52</c:v>
                </c:pt>
                <c:pt idx="3716">
                  <c:v>62</c:v>
                </c:pt>
                <c:pt idx="3717">
                  <c:v>60</c:v>
                </c:pt>
                <c:pt idx="3718">
                  <c:v>58</c:v>
                </c:pt>
                <c:pt idx="3719">
                  <c:v>56</c:v>
                </c:pt>
                <c:pt idx="3720">
                  <c:v>64</c:v>
                </c:pt>
                <c:pt idx="3721">
                  <c:v>64</c:v>
                </c:pt>
                <c:pt idx="3722">
                  <c:v>55</c:v>
                </c:pt>
                <c:pt idx="3723">
                  <c:v>51</c:v>
                </c:pt>
                <c:pt idx="3724">
                  <c:v>56</c:v>
                </c:pt>
                <c:pt idx="3725">
                  <c:v>58</c:v>
                </c:pt>
                <c:pt idx="3726">
                  <c:v>57</c:v>
                </c:pt>
                <c:pt idx="3727">
                  <c:v>58</c:v>
                </c:pt>
                <c:pt idx="3728">
                  <c:v>53</c:v>
                </c:pt>
                <c:pt idx="3729">
                  <c:v>52</c:v>
                </c:pt>
                <c:pt idx="3730">
                  <c:v>53</c:v>
                </c:pt>
                <c:pt idx="3731">
                  <c:v>57</c:v>
                </c:pt>
                <c:pt idx="3732">
                  <c:v>56</c:v>
                </c:pt>
                <c:pt idx="3733">
                  <c:v>54</c:v>
                </c:pt>
                <c:pt idx="3734">
                  <c:v>52</c:v>
                </c:pt>
                <c:pt idx="3735">
                  <c:v>52</c:v>
                </c:pt>
                <c:pt idx="3736">
                  <c:v>53</c:v>
                </c:pt>
                <c:pt idx="3737">
                  <c:v>54</c:v>
                </c:pt>
                <c:pt idx="3738">
                  <c:v>52</c:v>
                </c:pt>
                <c:pt idx="3739">
                  <c:v>51</c:v>
                </c:pt>
                <c:pt idx="3740">
                  <c:v>54</c:v>
                </c:pt>
                <c:pt idx="3741">
                  <c:v>55</c:v>
                </c:pt>
                <c:pt idx="3742">
                  <c:v>52</c:v>
                </c:pt>
                <c:pt idx="3743">
                  <c:v>50</c:v>
                </c:pt>
                <c:pt idx="3744">
                  <c:v>50</c:v>
                </c:pt>
                <c:pt idx="3745">
                  <c:v>56</c:v>
                </c:pt>
                <c:pt idx="3746">
                  <c:v>52</c:v>
                </c:pt>
                <c:pt idx="3747">
                  <c:v>52</c:v>
                </c:pt>
                <c:pt idx="3748">
                  <c:v>61</c:v>
                </c:pt>
                <c:pt idx="3749">
                  <c:v>56</c:v>
                </c:pt>
                <c:pt idx="3750">
                  <c:v>54</c:v>
                </c:pt>
                <c:pt idx="3751">
                  <c:v>54</c:v>
                </c:pt>
                <c:pt idx="3752">
                  <c:v>55</c:v>
                </c:pt>
                <c:pt idx="3753">
                  <c:v>56</c:v>
                </c:pt>
                <c:pt idx="3754">
                  <c:v>58</c:v>
                </c:pt>
                <c:pt idx="3755">
                  <c:v>54</c:v>
                </c:pt>
                <c:pt idx="3756">
                  <c:v>54</c:v>
                </c:pt>
                <c:pt idx="3757">
                  <c:v>53</c:v>
                </c:pt>
                <c:pt idx="3758">
                  <c:v>55</c:v>
                </c:pt>
                <c:pt idx="3759">
                  <c:v>55</c:v>
                </c:pt>
                <c:pt idx="3760">
                  <c:v>56</c:v>
                </c:pt>
                <c:pt idx="3761">
                  <c:v>56</c:v>
                </c:pt>
                <c:pt idx="3762">
                  <c:v>56</c:v>
                </c:pt>
                <c:pt idx="3763">
                  <c:v>53</c:v>
                </c:pt>
                <c:pt idx="3764">
                  <c:v>50</c:v>
                </c:pt>
                <c:pt idx="3765">
                  <c:v>52</c:v>
                </c:pt>
                <c:pt idx="3766">
                  <c:v>54</c:v>
                </c:pt>
                <c:pt idx="3767">
                  <c:v>54</c:v>
                </c:pt>
                <c:pt idx="3768">
                  <c:v>57</c:v>
                </c:pt>
                <c:pt idx="3769">
                  <c:v>55</c:v>
                </c:pt>
                <c:pt idx="3770">
                  <c:v>55</c:v>
                </c:pt>
                <c:pt idx="3771">
                  <c:v>52</c:v>
                </c:pt>
                <c:pt idx="3772">
                  <c:v>51</c:v>
                </c:pt>
                <c:pt idx="3773">
                  <c:v>57</c:v>
                </c:pt>
                <c:pt idx="3774">
                  <c:v>54</c:v>
                </c:pt>
                <c:pt idx="3775">
                  <c:v>62</c:v>
                </c:pt>
                <c:pt idx="3776">
                  <c:v>60</c:v>
                </c:pt>
                <c:pt idx="3777">
                  <c:v>53</c:v>
                </c:pt>
                <c:pt idx="3778">
                  <c:v>55</c:v>
                </c:pt>
                <c:pt idx="3779">
                  <c:v>54</c:v>
                </c:pt>
                <c:pt idx="3780">
                  <c:v>52</c:v>
                </c:pt>
                <c:pt idx="3781">
                  <c:v>55</c:v>
                </c:pt>
                <c:pt idx="3782">
                  <c:v>58</c:v>
                </c:pt>
                <c:pt idx="3783">
                  <c:v>58</c:v>
                </c:pt>
                <c:pt idx="3784">
                  <c:v>59</c:v>
                </c:pt>
                <c:pt idx="3785">
                  <c:v>56</c:v>
                </c:pt>
                <c:pt idx="3786">
                  <c:v>54</c:v>
                </c:pt>
                <c:pt idx="3787">
                  <c:v>57</c:v>
                </c:pt>
                <c:pt idx="3788">
                  <c:v>55</c:v>
                </c:pt>
                <c:pt idx="3789">
                  <c:v>54</c:v>
                </c:pt>
                <c:pt idx="3790">
                  <c:v>54</c:v>
                </c:pt>
                <c:pt idx="3791">
                  <c:v>53</c:v>
                </c:pt>
                <c:pt idx="3792">
                  <c:v>53</c:v>
                </c:pt>
                <c:pt idx="3793">
                  <c:v>53</c:v>
                </c:pt>
                <c:pt idx="3794">
                  <c:v>55</c:v>
                </c:pt>
                <c:pt idx="3795">
                  <c:v>52</c:v>
                </c:pt>
                <c:pt idx="3796">
                  <c:v>54</c:v>
                </c:pt>
                <c:pt idx="3797">
                  <c:v>57</c:v>
                </c:pt>
                <c:pt idx="3798">
                  <c:v>60</c:v>
                </c:pt>
                <c:pt idx="3799">
                  <c:v>62</c:v>
                </c:pt>
                <c:pt idx="3800">
                  <c:v>52</c:v>
                </c:pt>
                <c:pt idx="3801">
                  <c:v>57</c:v>
                </c:pt>
                <c:pt idx="3802">
                  <c:v>53</c:v>
                </c:pt>
                <c:pt idx="3803">
                  <c:v>53</c:v>
                </c:pt>
                <c:pt idx="3804">
                  <c:v>62</c:v>
                </c:pt>
                <c:pt idx="3805">
                  <c:v>53</c:v>
                </c:pt>
                <c:pt idx="3806">
                  <c:v>52</c:v>
                </c:pt>
                <c:pt idx="3807">
                  <c:v>52</c:v>
                </c:pt>
                <c:pt idx="3808">
                  <c:v>51</c:v>
                </c:pt>
                <c:pt idx="3809">
                  <c:v>54</c:v>
                </c:pt>
                <c:pt idx="3810">
                  <c:v>55</c:v>
                </c:pt>
                <c:pt idx="3811">
                  <c:v>53</c:v>
                </c:pt>
                <c:pt idx="3812">
                  <c:v>56</c:v>
                </c:pt>
                <c:pt idx="3813">
                  <c:v>57</c:v>
                </c:pt>
                <c:pt idx="3814">
                  <c:v>56</c:v>
                </c:pt>
                <c:pt idx="3815">
                  <c:v>51</c:v>
                </c:pt>
                <c:pt idx="3816">
                  <c:v>50</c:v>
                </c:pt>
                <c:pt idx="3817">
                  <c:v>49</c:v>
                </c:pt>
                <c:pt idx="3818">
                  <c:v>56</c:v>
                </c:pt>
                <c:pt idx="3819">
                  <c:v>53</c:v>
                </c:pt>
                <c:pt idx="3820">
                  <c:v>53</c:v>
                </c:pt>
                <c:pt idx="3821">
                  <c:v>52</c:v>
                </c:pt>
                <c:pt idx="3822">
                  <c:v>53</c:v>
                </c:pt>
                <c:pt idx="3823">
                  <c:v>53</c:v>
                </c:pt>
                <c:pt idx="3824">
                  <c:v>49</c:v>
                </c:pt>
                <c:pt idx="3825">
                  <c:v>51</c:v>
                </c:pt>
                <c:pt idx="3826">
                  <c:v>51</c:v>
                </c:pt>
                <c:pt idx="3827">
                  <c:v>53</c:v>
                </c:pt>
                <c:pt idx="3828">
                  <c:v>54</c:v>
                </c:pt>
                <c:pt idx="3829">
                  <c:v>51</c:v>
                </c:pt>
                <c:pt idx="3830">
                  <c:v>51</c:v>
                </c:pt>
                <c:pt idx="3831">
                  <c:v>51</c:v>
                </c:pt>
                <c:pt idx="3832">
                  <c:v>54</c:v>
                </c:pt>
                <c:pt idx="3833">
                  <c:v>55</c:v>
                </c:pt>
                <c:pt idx="3834">
                  <c:v>54</c:v>
                </c:pt>
                <c:pt idx="3835">
                  <c:v>54</c:v>
                </c:pt>
                <c:pt idx="3836">
                  <c:v>52</c:v>
                </c:pt>
                <c:pt idx="3837">
                  <c:v>55</c:v>
                </c:pt>
                <c:pt idx="3838">
                  <c:v>56</c:v>
                </c:pt>
                <c:pt idx="3839">
                  <c:v>54</c:v>
                </c:pt>
                <c:pt idx="3840">
                  <c:v>53</c:v>
                </c:pt>
                <c:pt idx="3841">
                  <c:v>65</c:v>
                </c:pt>
                <c:pt idx="3842">
                  <c:v>61</c:v>
                </c:pt>
                <c:pt idx="3843">
                  <c:v>63</c:v>
                </c:pt>
                <c:pt idx="3844">
                  <c:v>64</c:v>
                </c:pt>
                <c:pt idx="3845">
                  <c:v>65</c:v>
                </c:pt>
                <c:pt idx="3846">
                  <c:v>57</c:v>
                </c:pt>
                <c:pt idx="3847">
                  <c:v>56</c:v>
                </c:pt>
                <c:pt idx="3848">
                  <c:v>53</c:v>
                </c:pt>
                <c:pt idx="3849">
                  <c:v>51</c:v>
                </c:pt>
                <c:pt idx="3850">
                  <c:v>56</c:v>
                </c:pt>
                <c:pt idx="3851">
                  <c:v>56</c:v>
                </c:pt>
                <c:pt idx="3852">
                  <c:v>55</c:v>
                </c:pt>
                <c:pt idx="3853">
                  <c:v>59</c:v>
                </c:pt>
                <c:pt idx="3854">
                  <c:v>61</c:v>
                </c:pt>
                <c:pt idx="3855">
                  <c:v>57</c:v>
                </c:pt>
                <c:pt idx="3856">
                  <c:v>57</c:v>
                </c:pt>
                <c:pt idx="3857">
                  <c:v>62</c:v>
                </c:pt>
                <c:pt idx="3858">
                  <c:v>65</c:v>
                </c:pt>
                <c:pt idx="3859">
                  <c:v>58</c:v>
                </c:pt>
                <c:pt idx="3860">
                  <c:v>61</c:v>
                </c:pt>
                <c:pt idx="3861">
                  <c:v>58</c:v>
                </c:pt>
                <c:pt idx="3862">
                  <c:v>52</c:v>
                </c:pt>
                <c:pt idx="3863">
                  <c:v>54</c:v>
                </c:pt>
                <c:pt idx="3864">
                  <c:v>52</c:v>
                </c:pt>
                <c:pt idx="3865">
                  <c:v>53</c:v>
                </c:pt>
                <c:pt idx="3866">
                  <c:v>53</c:v>
                </c:pt>
                <c:pt idx="3867">
                  <c:v>61</c:v>
                </c:pt>
                <c:pt idx="3868">
                  <c:v>57</c:v>
                </c:pt>
                <c:pt idx="3872">
                  <c:v>54</c:v>
                </c:pt>
                <c:pt idx="3873">
                  <c:v>56</c:v>
                </c:pt>
                <c:pt idx="3874">
                  <c:v>53</c:v>
                </c:pt>
                <c:pt idx="3875">
                  <c:v>54</c:v>
                </c:pt>
                <c:pt idx="3876">
                  <c:v>52</c:v>
                </c:pt>
                <c:pt idx="3877">
                  <c:v>61</c:v>
                </c:pt>
                <c:pt idx="3878">
                  <c:v>62</c:v>
                </c:pt>
                <c:pt idx="3879">
                  <c:v>61</c:v>
                </c:pt>
                <c:pt idx="3880">
                  <c:v>60</c:v>
                </c:pt>
                <c:pt idx="3881">
                  <c:v>61</c:v>
                </c:pt>
                <c:pt idx="3882">
                  <c:v>61</c:v>
                </c:pt>
                <c:pt idx="3883">
                  <c:v>61</c:v>
                </c:pt>
                <c:pt idx="3885">
                  <c:v>56</c:v>
                </c:pt>
                <c:pt idx="3886">
                  <c:v>57</c:v>
                </c:pt>
                <c:pt idx="3887">
                  <c:v>56</c:v>
                </c:pt>
                <c:pt idx="3888">
                  <c:v>61</c:v>
                </c:pt>
                <c:pt idx="3889">
                  <c:v>61</c:v>
                </c:pt>
                <c:pt idx="3890">
                  <c:v>61</c:v>
                </c:pt>
                <c:pt idx="3891">
                  <c:v>61</c:v>
                </c:pt>
                <c:pt idx="3892">
                  <c:v>65</c:v>
                </c:pt>
                <c:pt idx="3893">
                  <c:v>59</c:v>
                </c:pt>
                <c:pt idx="3894">
                  <c:v>61</c:v>
                </c:pt>
                <c:pt idx="3895">
                  <c:v>62</c:v>
                </c:pt>
                <c:pt idx="3896">
                  <c:v>61</c:v>
                </c:pt>
                <c:pt idx="3897">
                  <c:v>59</c:v>
                </c:pt>
                <c:pt idx="3898">
                  <c:v>55</c:v>
                </c:pt>
                <c:pt idx="3899">
                  <c:v>51</c:v>
                </c:pt>
                <c:pt idx="3900">
                  <c:v>50</c:v>
                </c:pt>
                <c:pt idx="3901">
                  <c:v>60</c:v>
                </c:pt>
                <c:pt idx="3902">
                  <c:v>57</c:v>
                </c:pt>
                <c:pt idx="3903">
                  <c:v>57</c:v>
                </c:pt>
                <c:pt idx="3904">
                  <c:v>59</c:v>
                </c:pt>
                <c:pt idx="3905">
                  <c:v>59</c:v>
                </c:pt>
                <c:pt idx="3906">
                  <c:v>59</c:v>
                </c:pt>
                <c:pt idx="3907">
                  <c:v>61</c:v>
                </c:pt>
                <c:pt idx="3908">
                  <c:v>64</c:v>
                </c:pt>
                <c:pt idx="3909">
                  <c:v>65</c:v>
                </c:pt>
                <c:pt idx="3910">
                  <c:v>68</c:v>
                </c:pt>
                <c:pt idx="3911">
                  <c:v>65</c:v>
                </c:pt>
                <c:pt idx="3912">
                  <c:v>56</c:v>
                </c:pt>
                <c:pt idx="3913">
                  <c:v>57</c:v>
                </c:pt>
                <c:pt idx="3914">
                  <c:v>53</c:v>
                </c:pt>
                <c:pt idx="3915">
                  <c:v>56</c:v>
                </c:pt>
                <c:pt idx="3916">
                  <c:v>50</c:v>
                </c:pt>
                <c:pt idx="3917">
                  <c:v>50</c:v>
                </c:pt>
                <c:pt idx="3918">
                  <c:v>60</c:v>
                </c:pt>
                <c:pt idx="3919">
                  <c:v>56</c:v>
                </c:pt>
                <c:pt idx="3920">
                  <c:v>57</c:v>
                </c:pt>
                <c:pt idx="3921">
                  <c:v>65</c:v>
                </c:pt>
                <c:pt idx="3922">
                  <c:v>59</c:v>
                </c:pt>
                <c:pt idx="3923">
                  <c:v>60</c:v>
                </c:pt>
                <c:pt idx="3924">
                  <c:v>55</c:v>
                </c:pt>
                <c:pt idx="3925">
                  <c:v>57</c:v>
                </c:pt>
                <c:pt idx="3926">
                  <c:v>82</c:v>
                </c:pt>
                <c:pt idx="3927">
                  <c:v>57</c:v>
                </c:pt>
                <c:pt idx="3928">
                  <c:v>50</c:v>
                </c:pt>
                <c:pt idx="3929">
                  <c:v>53</c:v>
                </c:pt>
                <c:pt idx="3930">
                  <c:v>51</c:v>
                </c:pt>
                <c:pt idx="3931">
                  <c:v>50</c:v>
                </c:pt>
                <c:pt idx="3932">
                  <c:v>54</c:v>
                </c:pt>
                <c:pt idx="3933">
                  <c:v>55</c:v>
                </c:pt>
                <c:pt idx="3934">
                  <c:v>59</c:v>
                </c:pt>
                <c:pt idx="3935">
                  <c:v>58</c:v>
                </c:pt>
                <c:pt idx="3936">
                  <c:v>58</c:v>
                </c:pt>
                <c:pt idx="3937">
                  <c:v>58</c:v>
                </c:pt>
                <c:pt idx="3939">
                  <c:v>65</c:v>
                </c:pt>
                <c:pt idx="3940">
                  <c:v>65</c:v>
                </c:pt>
                <c:pt idx="3941">
                  <c:v>57</c:v>
                </c:pt>
                <c:pt idx="3942">
                  <c:v>56</c:v>
                </c:pt>
                <c:pt idx="3943">
                  <c:v>59</c:v>
                </c:pt>
                <c:pt idx="3944">
                  <c:v>55</c:v>
                </c:pt>
                <c:pt idx="3945">
                  <c:v>63</c:v>
                </c:pt>
                <c:pt idx="3946">
                  <c:v>65</c:v>
                </c:pt>
                <c:pt idx="3947">
                  <c:v>62</c:v>
                </c:pt>
                <c:pt idx="3948">
                  <c:v>61</c:v>
                </c:pt>
                <c:pt idx="3951">
                  <c:v>59</c:v>
                </c:pt>
                <c:pt idx="3952">
                  <c:v>60</c:v>
                </c:pt>
                <c:pt idx="3953">
                  <c:v>52</c:v>
                </c:pt>
                <c:pt idx="3954">
                  <c:v>52</c:v>
                </c:pt>
                <c:pt idx="3955">
                  <c:v>52</c:v>
                </c:pt>
                <c:pt idx="3956">
                  <c:v>60</c:v>
                </c:pt>
                <c:pt idx="3957">
                  <c:v>58</c:v>
                </c:pt>
                <c:pt idx="3958">
                  <c:v>56</c:v>
                </c:pt>
                <c:pt idx="3959">
                  <c:v>60</c:v>
                </c:pt>
                <c:pt idx="3962">
                  <c:v>60</c:v>
                </c:pt>
                <c:pt idx="3963">
                  <c:v>62</c:v>
                </c:pt>
                <c:pt idx="3964">
                  <c:v>51</c:v>
                </c:pt>
                <c:pt idx="3965">
                  <c:v>53</c:v>
                </c:pt>
                <c:pt idx="3966">
                  <c:v>51</c:v>
                </c:pt>
                <c:pt idx="3967">
                  <c:v>50</c:v>
                </c:pt>
                <c:pt idx="3968">
                  <c:v>55</c:v>
                </c:pt>
                <c:pt idx="3969">
                  <c:v>51</c:v>
                </c:pt>
                <c:pt idx="3970">
                  <c:v>56</c:v>
                </c:pt>
                <c:pt idx="3971">
                  <c:v>51</c:v>
                </c:pt>
                <c:pt idx="3972">
                  <c:v>58</c:v>
                </c:pt>
                <c:pt idx="3973">
                  <c:v>57</c:v>
                </c:pt>
                <c:pt idx="3974">
                  <c:v>59</c:v>
                </c:pt>
                <c:pt idx="3975">
                  <c:v>52</c:v>
                </c:pt>
                <c:pt idx="3976">
                  <c:v>52</c:v>
                </c:pt>
                <c:pt idx="3977">
                  <c:v>49</c:v>
                </c:pt>
                <c:pt idx="3978">
                  <c:v>49</c:v>
                </c:pt>
                <c:pt idx="3979">
                  <c:v>53</c:v>
                </c:pt>
                <c:pt idx="3980">
                  <c:v>55</c:v>
                </c:pt>
                <c:pt idx="3981">
                  <c:v>54</c:v>
                </c:pt>
                <c:pt idx="3982">
                  <c:v>55</c:v>
                </c:pt>
                <c:pt idx="3983">
                  <c:v>56</c:v>
                </c:pt>
                <c:pt idx="3984">
                  <c:v>56</c:v>
                </c:pt>
                <c:pt idx="3985">
                  <c:v>54</c:v>
                </c:pt>
                <c:pt idx="3986">
                  <c:v>55</c:v>
                </c:pt>
                <c:pt idx="3987">
                  <c:v>64</c:v>
                </c:pt>
                <c:pt idx="3988">
                  <c:v>55</c:v>
                </c:pt>
                <c:pt idx="3989">
                  <c:v>56</c:v>
                </c:pt>
                <c:pt idx="3990">
                  <c:v>58</c:v>
                </c:pt>
                <c:pt idx="3991">
                  <c:v>60</c:v>
                </c:pt>
                <c:pt idx="3992">
                  <c:v>58</c:v>
                </c:pt>
                <c:pt idx="3993">
                  <c:v>59</c:v>
                </c:pt>
                <c:pt idx="3994">
                  <c:v>59</c:v>
                </c:pt>
                <c:pt idx="3995">
                  <c:v>57</c:v>
                </c:pt>
                <c:pt idx="3996">
                  <c:v>57</c:v>
                </c:pt>
                <c:pt idx="3997">
                  <c:v>63</c:v>
                </c:pt>
                <c:pt idx="3998">
                  <c:v>60</c:v>
                </c:pt>
                <c:pt idx="3999">
                  <c:v>58</c:v>
                </c:pt>
                <c:pt idx="4000">
                  <c:v>59</c:v>
                </c:pt>
                <c:pt idx="4001">
                  <c:v>53</c:v>
                </c:pt>
                <c:pt idx="4002">
                  <c:v>51</c:v>
                </c:pt>
                <c:pt idx="4003">
                  <c:v>51</c:v>
                </c:pt>
                <c:pt idx="4004">
                  <c:v>51</c:v>
                </c:pt>
                <c:pt idx="4005">
                  <c:v>48</c:v>
                </c:pt>
                <c:pt idx="4006">
                  <c:v>51</c:v>
                </c:pt>
                <c:pt idx="4010">
                  <c:v>58</c:v>
                </c:pt>
                <c:pt idx="4011">
                  <c:v>57</c:v>
                </c:pt>
                <c:pt idx="4012">
                  <c:v>58</c:v>
                </c:pt>
                <c:pt idx="4013">
                  <c:v>58</c:v>
                </c:pt>
                <c:pt idx="4014">
                  <c:v>57</c:v>
                </c:pt>
                <c:pt idx="4015">
                  <c:v>57</c:v>
                </c:pt>
                <c:pt idx="4016">
                  <c:v>55</c:v>
                </c:pt>
                <c:pt idx="4017">
                  <c:v>53</c:v>
                </c:pt>
                <c:pt idx="4018">
                  <c:v>53</c:v>
                </c:pt>
                <c:pt idx="4019">
                  <c:v>54</c:v>
                </c:pt>
                <c:pt idx="4020">
                  <c:v>52</c:v>
                </c:pt>
                <c:pt idx="4021">
                  <c:v>50</c:v>
                </c:pt>
                <c:pt idx="4022">
                  <c:v>56</c:v>
                </c:pt>
                <c:pt idx="4023">
                  <c:v>56</c:v>
                </c:pt>
                <c:pt idx="4024">
                  <c:v>58</c:v>
                </c:pt>
                <c:pt idx="4025">
                  <c:v>55</c:v>
                </c:pt>
                <c:pt idx="4026">
                  <c:v>57</c:v>
                </c:pt>
                <c:pt idx="4027">
                  <c:v>70</c:v>
                </c:pt>
                <c:pt idx="4028">
                  <c:v>67</c:v>
                </c:pt>
                <c:pt idx="4029">
                  <c:v>50</c:v>
                </c:pt>
                <c:pt idx="4030">
                  <c:v>53</c:v>
                </c:pt>
                <c:pt idx="4031">
                  <c:v>54</c:v>
                </c:pt>
                <c:pt idx="4032">
                  <c:v>54</c:v>
                </c:pt>
                <c:pt idx="4033">
                  <c:v>53</c:v>
                </c:pt>
                <c:pt idx="4034">
                  <c:v>53</c:v>
                </c:pt>
                <c:pt idx="4035">
                  <c:v>51</c:v>
                </c:pt>
                <c:pt idx="4036">
                  <c:v>52</c:v>
                </c:pt>
                <c:pt idx="4037">
                  <c:v>57</c:v>
                </c:pt>
                <c:pt idx="4038">
                  <c:v>56</c:v>
                </c:pt>
                <c:pt idx="4039">
                  <c:v>60</c:v>
                </c:pt>
                <c:pt idx="4040">
                  <c:v>60</c:v>
                </c:pt>
                <c:pt idx="4042">
                  <c:v>60</c:v>
                </c:pt>
                <c:pt idx="4043">
                  <c:v>57</c:v>
                </c:pt>
                <c:pt idx="4044">
                  <c:v>59</c:v>
                </c:pt>
                <c:pt idx="4045">
                  <c:v>57</c:v>
                </c:pt>
                <c:pt idx="4047">
                  <c:v>51</c:v>
                </c:pt>
                <c:pt idx="4048">
                  <c:v>55</c:v>
                </c:pt>
                <c:pt idx="4049">
                  <c:v>52</c:v>
                </c:pt>
                <c:pt idx="4050">
                  <c:v>61</c:v>
                </c:pt>
                <c:pt idx="4051">
                  <c:v>61</c:v>
                </c:pt>
                <c:pt idx="4052">
                  <c:v>57</c:v>
                </c:pt>
                <c:pt idx="4053">
                  <c:v>56</c:v>
                </c:pt>
                <c:pt idx="4054">
                  <c:v>53</c:v>
                </c:pt>
                <c:pt idx="4055">
                  <c:v>53</c:v>
                </c:pt>
                <c:pt idx="4056">
                  <c:v>53</c:v>
                </c:pt>
                <c:pt idx="4057">
                  <c:v>54</c:v>
                </c:pt>
                <c:pt idx="4058">
                  <c:v>58</c:v>
                </c:pt>
                <c:pt idx="4059">
                  <c:v>55</c:v>
                </c:pt>
                <c:pt idx="4060">
                  <c:v>58</c:v>
                </c:pt>
                <c:pt idx="4061">
                  <c:v>58</c:v>
                </c:pt>
                <c:pt idx="4062">
                  <c:v>51</c:v>
                </c:pt>
                <c:pt idx="4063">
                  <c:v>53</c:v>
                </c:pt>
                <c:pt idx="4064">
                  <c:v>59</c:v>
                </c:pt>
                <c:pt idx="4065">
                  <c:v>58</c:v>
                </c:pt>
                <c:pt idx="4066">
                  <c:v>55</c:v>
                </c:pt>
                <c:pt idx="4067">
                  <c:v>56</c:v>
                </c:pt>
                <c:pt idx="4071">
                  <c:v>53</c:v>
                </c:pt>
                <c:pt idx="4072">
                  <c:v>51</c:v>
                </c:pt>
                <c:pt idx="4073">
                  <c:v>55</c:v>
                </c:pt>
                <c:pt idx="4074">
                  <c:v>56</c:v>
                </c:pt>
                <c:pt idx="4075">
                  <c:v>60</c:v>
                </c:pt>
                <c:pt idx="4076">
                  <c:v>60</c:v>
                </c:pt>
                <c:pt idx="4077">
                  <c:v>57</c:v>
                </c:pt>
                <c:pt idx="4078">
                  <c:v>58</c:v>
                </c:pt>
                <c:pt idx="4079">
                  <c:v>57</c:v>
                </c:pt>
                <c:pt idx="4080">
                  <c:v>53</c:v>
                </c:pt>
                <c:pt idx="4081">
                  <c:v>55</c:v>
                </c:pt>
                <c:pt idx="4082">
                  <c:v>54</c:v>
                </c:pt>
                <c:pt idx="4083">
                  <c:v>55</c:v>
                </c:pt>
                <c:pt idx="4084">
                  <c:v>56</c:v>
                </c:pt>
                <c:pt idx="4085">
                  <c:v>55</c:v>
                </c:pt>
                <c:pt idx="4086">
                  <c:v>54</c:v>
                </c:pt>
                <c:pt idx="4087">
                  <c:v>54</c:v>
                </c:pt>
                <c:pt idx="4088">
                  <c:v>55</c:v>
                </c:pt>
                <c:pt idx="4089">
                  <c:v>57</c:v>
                </c:pt>
                <c:pt idx="4090">
                  <c:v>58</c:v>
                </c:pt>
                <c:pt idx="4091">
                  <c:v>57</c:v>
                </c:pt>
                <c:pt idx="4092">
                  <c:v>54</c:v>
                </c:pt>
                <c:pt idx="4093">
                  <c:v>55</c:v>
                </c:pt>
                <c:pt idx="4094">
                  <c:v>58</c:v>
                </c:pt>
                <c:pt idx="4095">
                  <c:v>57</c:v>
                </c:pt>
                <c:pt idx="4096">
                  <c:v>57</c:v>
                </c:pt>
                <c:pt idx="4097">
                  <c:v>56</c:v>
                </c:pt>
                <c:pt idx="4098">
                  <c:v>55</c:v>
                </c:pt>
                <c:pt idx="4099">
                  <c:v>55</c:v>
                </c:pt>
                <c:pt idx="4100">
                  <c:v>55</c:v>
                </c:pt>
                <c:pt idx="4101">
                  <c:v>57</c:v>
                </c:pt>
                <c:pt idx="4102">
                  <c:v>59</c:v>
                </c:pt>
                <c:pt idx="4103">
                  <c:v>57</c:v>
                </c:pt>
                <c:pt idx="4104">
                  <c:v>57</c:v>
                </c:pt>
                <c:pt idx="4105">
                  <c:v>58</c:v>
                </c:pt>
                <c:pt idx="4106">
                  <c:v>58</c:v>
                </c:pt>
                <c:pt idx="4107">
                  <c:v>59</c:v>
                </c:pt>
                <c:pt idx="4108">
                  <c:v>56</c:v>
                </c:pt>
                <c:pt idx="4109">
                  <c:v>57</c:v>
                </c:pt>
                <c:pt idx="4110">
                  <c:v>56</c:v>
                </c:pt>
                <c:pt idx="4111">
                  <c:v>54</c:v>
                </c:pt>
                <c:pt idx="4112">
                  <c:v>53</c:v>
                </c:pt>
                <c:pt idx="4113">
                  <c:v>52</c:v>
                </c:pt>
                <c:pt idx="4114">
                  <c:v>52</c:v>
                </c:pt>
                <c:pt idx="4115">
                  <c:v>55</c:v>
                </c:pt>
                <c:pt idx="4116">
                  <c:v>64</c:v>
                </c:pt>
                <c:pt idx="4117">
                  <c:v>63</c:v>
                </c:pt>
                <c:pt idx="4121">
                  <c:v>53</c:v>
                </c:pt>
                <c:pt idx="4122">
                  <c:v>57</c:v>
                </c:pt>
                <c:pt idx="4123">
                  <c:v>57</c:v>
                </c:pt>
                <c:pt idx="4124">
                  <c:v>59</c:v>
                </c:pt>
                <c:pt idx="4125">
                  <c:v>57</c:v>
                </c:pt>
                <c:pt idx="4126">
                  <c:v>59</c:v>
                </c:pt>
                <c:pt idx="4127">
                  <c:v>60</c:v>
                </c:pt>
                <c:pt idx="4128">
                  <c:v>52</c:v>
                </c:pt>
                <c:pt idx="4129">
                  <c:v>57</c:v>
                </c:pt>
                <c:pt idx="4130">
                  <c:v>61</c:v>
                </c:pt>
                <c:pt idx="4131">
                  <c:v>62</c:v>
                </c:pt>
                <c:pt idx="4132">
                  <c:v>57</c:v>
                </c:pt>
                <c:pt idx="4133">
                  <c:v>58</c:v>
                </c:pt>
                <c:pt idx="4134">
                  <c:v>61</c:v>
                </c:pt>
                <c:pt idx="4135">
                  <c:v>68</c:v>
                </c:pt>
                <c:pt idx="4136">
                  <c:v>59</c:v>
                </c:pt>
                <c:pt idx="4137">
                  <c:v>66</c:v>
                </c:pt>
                <c:pt idx="4138">
                  <c:v>57</c:v>
                </c:pt>
                <c:pt idx="4141">
                  <c:v>61</c:v>
                </c:pt>
                <c:pt idx="4142">
                  <c:v>63</c:v>
                </c:pt>
                <c:pt idx="4143">
                  <c:v>66</c:v>
                </c:pt>
                <c:pt idx="4144">
                  <c:v>57</c:v>
                </c:pt>
                <c:pt idx="4145">
                  <c:v>57</c:v>
                </c:pt>
                <c:pt idx="4146">
                  <c:v>61</c:v>
                </c:pt>
                <c:pt idx="4147">
                  <c:v>59</c:v>
                </c:pt>
                <c:pt idx="4148">
                  <c:v>53</c:v>
                </c:pt>
                <c:pt idx="4149">
                  <c:v>57</c:v>
                </c:pt>
                <c:pt idx="4150">
                  <c:v>53</c:v>
                </c:pt>
                <c:pt idx="4151">
                  <c:v>54</c:v>
                </c:pt>
                <c:pt idx="4152">
                  <c:v>56</c:v>
                </c:pt>
                <c:pt idx="4153">
                  <c:v>54</c:v>
                </c:pt>
                <c:pt idx="4154">
                  <c:v>54</c:v>
                </c:pt>
                <c:pt idx="4155">
                  <c:v>63</c:v>
                </c:pt>
                <c:pt idx="4156">
                  <c:v>64</c:v>
                </c:pt>
                <c:pt idx="4157">
                  <c:v>63</c:v>
                </c:pt>
                <c:pt idx="4158">
                  <c:v>58</c:v>
                </c:pt>
                <c:pt idx="4159">
                  <c:v>57</c:v>
                </c:pt>
                <c:pt idx="4160">
                  <c:v>62</c:v>
                </c:pt>
                <c:pt idx="4161">
                  <c:v>63</c:v>
                </c:pt>
                <c:pt idx="4162">
                  <c:v>60</c:v>
                </c:pt>
                <c:pt idx="4163">
                  <c:v>59</c:v>
                </c:pt>
                <c:pt idx="4164">
                  <c:v>69</c:v>
                </c:pt>
                <c:pt idx="4165">
                  <c:v>58</c:v>
                </c:pt>
                <c:pt idx="4167">
                  <c:v>54</c:v>
                </c:pt>
                <c:pt idx="4168">
                  <c:v>54</c:v>
                </c:pt>
                <c:pt idx="4173">
                  <c:v>68</c:v>
                </c:pt>
                <c:pt idx="4174">
                  <c:v>66</c:v>
                </c:pt>
                <c:pt idx="4175">
                  <c:v>51</c:v>
                </c:pt>
                <c:pt idx="4176">
                  <c:v>51</c:v>
                </c:pt>
                <c:pt idx="4177">
                  <c:v>58</c:v>
                </c:pt>
                <c:pt idx="4178">
                  <c:v>59</c:v>
                </c:pt>
                <c:pt idx="4179">
                  <c:v>59</c:v>
                </c:pt>
                <c:pt idx="4180">
                  <c:v>61</c:v>
                </c:pt>
                <c:pt idx="4181">
                  <c:v>59</c:v>
                </c:pt>
                <c:pt idx="4182">
                  <c:v>52</c:v>
                </c:pt>
                <c:pt idx="4183">
                  <c:v>50</c:v>
                </c:pt>
                <c:pt idx="4184">
                  <c:v>58</c:v>
                </c:pt>
                <c:pt idx="4185">
                  <c:v>59</c:v>
                </c:pt>
                <c:pt idx="4187">
                  <c:v>58</c:v>
                </c:pt>
                <c:pt idx="4188">
                  <c:v>62</c:v>
                </c:pt>
                <c:pt idx="4189">
                  <c:v>61</c:v>
                </c:pt>
                <c:pt idx="4190">
                  <c:v>58</c:v>
                </c:pt>
                <c:pt idx="4191">
                  <c:v>59</c:v>
                </c:pt>
                <c:pt idx="4192">
                  <c:v>55</c:v>
                </c:pt>
                <c:pt idx="4193">
                  <c:v>57</c:v>
                </c:pt>
                <c:pt idx="4194">
                  <c:v>55</c:v>
                </c:pt>
                <c:pt idx="4195">
                  <c:v>55</c:v>
                </c:pt>
                <c:pt idx="4196">
                  <c:v>55</c:v>
                </c:pt>
                <c:pt idx="4199">
                  <c:v>59</c:v>
                </c:pt>
                <c:pt idx="420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69152"/>
        <c:axId val="58354688"/>
      </c:scatterChart>
      <c:valAx>
        <c:axId val="58342784"/>
        <c:scaling>
          <c:orientation val="minMax"/>
          <c:min val="41000"/>
        </c:scaling>
        <c:delete val="0"/>
        <c:axPos val="b"/>
        <c:numFmt formatCode="yy/mm/dd" sourceLinked="0"/>
        <c:majorTickMark val="out"/>
        <c:minorTickMark val="none"/>
        <c:tickLblPos val="nextTo"/>
        <c:crossAx val="58352768"/>
        <c:crossesAt val="0"/>
        <c:crossBetween val="midCat"/>
        <c:majorUnit val="121.75"/>
      </c:valAx>
      <c:valAx>
        <c:axId val="58352768"/>
        <c:scaling>
          <c:orientation val="minMax"/>
          <c:max val="190"/>
          <c:min val="5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血圧</a:t>
                </a:r>
              </a:p>
            </c:rich>
          </c:tx>
          <c:layout>
            <c:manualLayout>
              <c:xMode val="edge"/>
              <c:yMode val="edge"/>
              <c:x val="0"/>
              <c:y val="0.39981663750364538"/>
            </c:manualLayout>
          </c:layout>
          <c:overlay val="0"/>
        </c:title>
        <c:numFmt formatCode="#,##0_ " sourceLinked="0"/>
        <c:majorTickMark val="out"/>
        <c:minorTickMark val="none"/>
        <c:tickLblPos val="nextTo"/>
        <c:crossAx val="58342784"/>
        <c:crosses val="autoZero"/>
        <c:crossBetween val="midCat"/>
        <c:majorUnit val="10"/>
      </c:valAx>
      <c:valAx>
        <c:axId val="58354688"/>
        <c:scaling>
          <c:orientation val="minMax"/>
          <c:max val="110"/>
          <c:min val="40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脈拍</a:t>
                </a:r>
              </a:p>
            </c:rich>
          </c:tx>
          <c:layout>
            <c:manualLayout>
              <c:xMode val="edge"/>
              <c:yMode val="edge"/>
              <c:x val="0.96863878253750402"/>
              <c:y val="0.4044462040010362"/>
            </c:manualLayout>
          </c:layout>
          <c:overlay val="0"/>
        </c:title>
        <c:numFmt formatCode="0_ " sourceLinked="1"/>
        <c:majorTickMark val="out"/>
        <c:minorTickMark val="none"/>
        <c:tickLblPos val="nextTo"/>
        <c:crossAx val="58369152"/>
        <c:crosses val="max"/>
        <c:crossBetween val="midCat"/>
      </c:valAx>
      <c:valAx>
        <c:axId val="58369152"/>
        <c:scaling>
          <c:orientation val="minMax"/>
        </c:scaling>
        <c:delete val="1"/>
        <c:axPos val="b"/>
        <c:numFmt formatCode="yy/mm/dd\ hh" sourceLinked="1"/>
        <c:majorTickMark val="out"/>
        <c:minorTickMark val="none"/>
        <c:tickLblPos val="nextTo"/>
        <c:crossAx val="58354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250561569712045"/>
          <c:y val="3.3848785661568841E-2"/>
          <c:w val="0.18964095648264961"/>
          <c:h val="0.11285307213693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932343301646887E-2"/>
          <c:y val="2.9905776929398976E-2"/>
          <c:w val="0.87458282768417384"/>
          <c:h val="0.90261502160714757"/>
        </c:manualLayout>
      </c:layout>
      <c:lineChart>
        <c:grouping val="standard"/>
        <c:varyColors val="0"/>
        <c:ser>
          <c:idx val="0"/>
          <c:order val="0"/>
          <c:tx>
            <c:strRef>
              <c:f>歩数管理!$C$2</c:f>
              <c:strCache>
                <c:ptCount val="1"/>
                <c:pt idx="0">
                  <c:v>歩数(歩)</c:v>
                </c:pt>
              </c:strCache>
            </c:strRef>
          </c:tx>
          <c:spPr>
            <a:ln w="6350"/>
          </c:spPr>
          <c:marker>
            <c:symbol val="none"/>
          </c:marker>
          <c:cat>
            <c:numRef>
              <c:f>歩数管理!$B$3:$B$2075</c:f>
              <c:numCache>
                <c:formatCode>yyyy/mm/dd</c:formatCode>
                <c:ptCount val="2073"/>
                <c:pt idx="0">
                  <c:v>41000</c:v>
                </c:pt>
                <c:pt idx="1">
                  <c:v>41001</c:v>
                </c:pt>
                <c:pt idx="2">
                  <c:v>41002</c:v>
                </c:pt>
                <c:pt idx="3">
                  <c:v>41003</c:v>
                </c:pt>
                <c:pt idx="4">
                  <c:v>41004</c:v>
                </c:pt>
                <c:pt idx="5">
                  <c:v>41005</c:v>
                </c:pt>
                <c:pt idx="6">
                  <c:v>41006</c:v>
                </c:pt>
                <c:pt idx="7">
                  <c:v>41007</c:v>
                </c:pt>
                <c:pt idx="8">
                  <c:v>41008</c:v>
                </c:pt>
                <c:pt idx="9">
                  <c:v>41009</c:v>
                </c:pt>
                <c:pt idx="10">
                  <c:v>41010</c:v>
                </c:pt>
                <c:pt idx="11">
                  <c:v>41011</c:v>
                </c:pt>
                <c:pt idx="12">
                  <c:v>41012</c:v>
                </c:pt>
                <c:pt idx="13">
                  <c:v>41013</c:v>
                </c:pt>
                <c:pt idx="14">
                  <c:v>41014</c:v>
                </c:pt>
                <c:pt idx="15">
                  <c:v>41015</c:v>
                </c:pt>
                <c:pt idx="16">
                  <c:v>41016</c:v>
                </c:pt>
                <c:pt idx="17">
                  <c:v>41017</c:v>
                </c:pt>
                <c:pt idx="18">
                  <c:v>41018</c:v>
                </c:pt>
                <c:pt idx="19">
                  <c:v>41019</c:v>
                </c:pt>
                <c:pt idx="20">
                  <c:v>41020</c:v>
                </c:pt>
                <c:pt idx="21">
                  <c:v>41021</c:v>
                </c:pt>
                <c:pt idx="22">
                  <c:v>41022</c:v>
                </c:pt>
                <c:pt idx="23">
                  <c:v>41023</c:v>
                </c:pt>
                <c:pt idx="24">
                  <c:v>41024</c:v>
                </c:pt>
                <c:pt idx="25">
                  <c:v>41025</c:v>
                </c:pt>
                <c:pt idx="26">
                  <c:v>41026</c:v>
                </c:pt>
                <c:pt idx="27">
                  <c:v>41027</c:v>
                </c:pt>
                <c:pt idx="28">
                  <c:v>41028</c:v>
                </c:pt>
                <c:pt idx="29">
                  <c:v>41029</c:v>
                </c:pt>
                <c:pt idx="30">
                  <c:v>41030</c:v>
                </c:pt>
                <c:pt idx="31">
                  <c:v>41031</c:v>
                </c:pt>
                <c:pt idx="32">
                  <c:v>41032</c:v>
                </c:pt>
                <c:pt idx="33">
                  <c:v>41033</c:v>
                </c:pt>
                <c:pt idx="34">
                  <c:v>41034</c:v>
                </c:pt>
                <c:pt idx="35">
                  <c:v>41035</c:v>
                </c:pt>
                <c:pt idx="36">
                  <c:v>41036</c:v>
                </c:pt>
                <c:pt idx="37">
                  <c:v>41037</c:v>
                </c:pt>
                <c:pt idx="38">
                  <c:v>41038</c:v>
                </c:pt>
                <c:pt idx="39">
                  <c:v>41039</c:v>
                </c:pt>
                <c:pt idx="40">
                  <c:v>41040</c:v>
                </c:pt>
                <c:pt idx="41">
                  <c:v>41041</c:v>
                </c:pt>
                <c:pt idx="42">
                  <c:v>41042</c:v>
                </c:pt>
                <c:pt idx="43">
                  <c:v>41043</c:v>
                </c:pt>
                <c:pt idx="44">
                  <c:v>41044</c:v>
                </c:pt>
                <c:pt idx="45">
                  <c:v>41045</c:v>
                </c:pt>
                <c:pt idx="46">
                  <c:v>41046</c:v>
                </c:pt>
                <c:pt idx="47">
                  <c:v>41047</c:v>
                </c:pt>
                <c:pt idx="48">
                  <c:v>41048</c:v>
                </c:pt>
                <c:pt idx="49">
                  <c:v>41049</c:v>
                </c:pt>
                <c:pt idx="50">
                  <c:v>41050</c:v>
                </c:pt>
                <c:pt idx="51">
                  <c:v>41051</c:v>
                </c:pt>
                <c:pt idx="52">
                  <c:v>41052</c:v>
                </c:pt>
                <c:pt idx="53">
                  <c:v>41053</c:v>
                </c:pt>
                <c:pt idx="54">
                  <c:v>41054</c:v>
                </c:pt>
                <c:pt idx="55">
                  <c:v>41055</c:v>
                </c:pt>
                <c:pt idx="56">
                  <c:v>41056</c:v>
                </c:pt>
                <c:pt idx="57">
                  <c:v>41057</c:v>
                </c:pt>
                <c:pt idx="58">
                  <c:v>41058</c:v>
                </c:pt>
                <c:pt idx="59">
                  <c:v>41059</c:v>
                </c:pt>
                <c:pt idx="60">
                  <c:v>41060</c:v>
                </c:pt>
                <c:pt idx="61">
                  <c:v>41061</c:v>
                </c:pt>
                <c:pt idx="62">
                  <c:v>41062</c:v>
                </c:pt>
                <c:pt idx="63">
                  <c:v>41063</c:v>
                </c:pt>
                <c:pt idx="64">
                  <c:v>41064</c:v>
                </c:pt>
                <c:pt idx="65">
                  <c:v>41065</c:v>
                </c:pt>
                <c:pt idx="66">
                  <c:v>41066</c:v>
                </c:pt>
                <c:pt idx="67">
                  <c:v>41067</c:v>
                </c:pt>
                <c:pt idx="68">
                  <c:v>41068</c:v>
                </c:pt>
                <c:pt idx="69">
                  <c:v>41069</c:v>
                </c:pt>
                <c:pt idx="70">
                  <c:v>41070</c:v>
                </c:pt>
                <c:pt idx="71">
                  <c:v>41071</c:v>
                </c:pt>
                <c:pt idx="72">
                  <c:v>41072</c:v>
                </c:pt>
                <c:pt idx="73">
                  <c:v>41073</c:v>
                </c:pt>
                <c:pt idx="74">
                  <c:v>41074</c:v>
                </c:pt>
                <c:pt idx="75">
                  <c:v>41075</c:v>
                </c:pt>
                <c:pt idx="76">
                  <c:v>41076</c:v>
                </c:pt>
                <c:pt idx="77">
                  <c:v>41077</c:v>
                </c:pt>
                <c:pt idx="78">
                  <c:v>41078</c:v>
                </c:pt>
                <c:pt idx="79">
                  <c:v>41079</c:v>
                </c:pt>
                <c:pt idx="80">
                  <c:v>41080</c:v>
                </c:pt>
                <c:pt idx="81">
                  <c:v>41081</c:v>
                </c:pt>
                <c:pt idx="82">
                  <c:v>41082</c:v>
                </c:pt>
                <c:pt idx="83">
                  <c:v>41083</c:v>
                </c:pt>
                <c:pt idx="84">
                  <c:v>41084</c:v>
                </c:pt>
                <c:pt idx="85">
                  <c:v>41085</c:v>
                </c:pt>
                <c:pt idx="86">
                  <c:v>41086</c:v>
                </c:pt>
                <c:pt idx="87">
                  <c:v>41087</c:v>
                </c:pt>
                <c:pt idx="88">
                  <c:v>41088</c:v>
                </c:pt>
                <c:pt idx="89">
                  <c:v>41089</c:v>
                </c:pt>
                <c:pt idx="90">
                  <c:v>41090</c:v>
                </c:pt>
                <c:pt idx="91">
                  <c:v>41091</c:v>
                </c:pt>
                <c:pt idx="92">
                  <c:v>41092</c:v>
                </c:pt>
                <c:pt idx="93">
                  <c:v>41093</c:v>
                </c:pt>
                <c:pt idx="94">
                  <c:v>41094</c:v>
                </c:pt>
                <c:pt idx="95">
                  <c:v>41095</c:v>
                </c:pt>
                <c:pt idx="96">
                  <c:v>41096</c:v>
                </c:pt>
                <c:pt idx="97">
                  <c:v>41097</c:v>
                </c:pt>
                <c:pt idx="98">
                  <c:v>41098</c:v>
                </c:pt>
                <c:pt idx="99">
                  <c:v>41099</c:v>
                </c:pt>
                <c:pt idx="100">
                  <c:v>41100</c:v>
                </c:pt>
                <c:pt idx="101">
                  <c:v>41101</c:v>
                </c:pt>
                <c:pt idx="102">
                  <c:v>41102</c:v>
                </c:pt>
                <c:pt idx="103">
                  <c:v>41103</c:v>
                </c:pt>
                <c:pt idx="104">
                  <c:v>41104</c:v>
                </c:pt>
                <c:pt idx="105">
                  <c:v>41105</c:v>
                </c:pt>
                <c:pt idx="106">
                  <c:v>41106</c:v>
                </c:pt>
                <c:pt idx="107">
                  <c:v>41107</c:v>
                </c:pt>
                <c:pt idx="108">
                  <c:v>41108</c:v>
                </c:pt>
                <c:pt idx="109">
                  <c:v>41109</c:v>
                </c:pt>
                <c:pt idx="110">
                  <c:v>41110</c:v>
                </c:pt>
                <c:pt idx="111">
                  <c:v>41111</c:v>
                </c:pt>
                <c:pt idx="112">
                  <c:v>41112</c:v>
                </c:pt>
                <c:pt idx="113">
                  <c:v>41113</c:v>
                </c:pt>
                <c:pt idx="114">
                  <c:v>41114</c:v>
                </c:pt>
                <c:pt idx="115">
                  <c:v>41115</c:v>
                </c:pt>
                <c:pt idx="116">
                  <c:v>41116</c:v>
                </c:pt>
                <c:pt idx="117">
                  <c:v>41117</c:v>
                </c:pt>
                <c:pt idx="118">
                  <c:v>41118</c:v>
                </c:pt>
                <c:pt idx="119">
                  <c:v>41119</c:v>
                </c:pt>
                <c:pt idx="120">
                  <c:v>41120</c:v>
                </c:pt>
                <c:pt idx="121">
                  <c:v>41121</c:v>
                </c:pt>
                <c:pt idx="122">
                  <c:v>41122</c:v>
                </c:pt>
                <c:pt idx="123">
                  <c:v>41123</c:v>
                </c:pt>
                <c:pt idx="124">
                  <c:v>41124</c:v>
                </c:pt>
                <c:pt idx="125">
                  <c:v>41125</c:v>
                </c:pt>
                <c:pt idx="126">
                  <c:v>41126</c:v>
                </c:pt>
                <c:pt idx="127">
                  <c:v>41127</c:v>
                </c:pt>
                <c:pt idx="128">
                  <c:v>41128</c:v>
                </c:pt>
                <c:pt idx="129">
                  <c:v>41129</c:v>
                </c:pt>
                <c:pt idx="130">
                  <c:v>41130</c:v>
                </c:pt>
                <c:pt idx="131">
                  <c:v>41131</c:v>
                </c:pt>
                <c:pt idx="132">
                  <c:v>41132</c:v>
                </c:pt>
                <c:pt idx="133">
                  <c:v>41133</c:v>
                </c:pt>
                <c:pt idx="134">
                  <c:v>41134</c:v>
                </c:pt>
                <c:pt idx="135">
                  <c:v>41135</c:v>
                </c:pt>
                <c:pt idx="136">
                  <c:v>41136</c:v>
                </c:pt>
                <c:pt idx="137">
                  <c:v>41137</c:v>
                </c:pt>
                <c:pt idx="138">
                  <c:v>41138</c:v>
                </c:pt>
                <c:pt idx="139">
                  <c:v>41139</c:v>
                </c:pt>
                <c:pt idx="140">
                  <c:v>41140</c:v>
                </c:pt>
                <c:pt idx="141">
                  <c:v>41141</c:v>
                </c:pt>
                <c:pt idx="142">
                  <c:v>41142</c:v>
                </c:pt>
                <c:pt idx="143">
                  <c:v>41143</c:v>
                </c:pt>
                <c:pt idx="144">
                  <c:v>41144</c:v>
                </c:pt>
                <c:pt idx="145">
                  <c:v>41145</c:v>
                </c:pt>
                <c:pt idx="146">
                  <c:v>41146</c:v>
                </c:pt>
                <c:pt idx="147">
                  <c:v>41147</c:v>
                </c:pt>
                <c:pt idx="148">
                  <c:v>41148</c:v>
                </c:pt>
                <c:pt idx="149">
                  <c:v>41149</c:v>
                </c:pt>
                <c:pt idx="150">
                  <c:v>41150</c:v>
                </c:pt>
                <c:pt idx="151">
                  <c:v>41151</c:v>
                </c:pt>
                <c:pt idx="152">
                  <c:v>41152</c:v>
                </c:pt>
                <c:pt idx="153">
                  <c:v>41153</c:v>
                </c:pt>
                <c:pt idx="154">
                  <c:v>41154</c:v>
                </c:pt>
                <c:pt idx="155">
                  <c:v>41155</c:v>
                </c:pt>
                <c:pt idx="156">
                  <c:v>41156</c:v>
                </c:pt>
                <c:pt idx="157">
                  <c:v>41157</c:v>
                </c:pt>
                <c:pt idx="158">
                  <c:v>41158</c:v>
                </c:pt>
                <c:pt idx="159">
                  <c:v>41159</c:v>
                </c:pt>
                <c:pt idx="160">
                  <c:v>41160</c:v>
                </c:pt>
                <c:pt idx="161">
                  <c:v>41161</c:v>
                </c:pt>
                <c:pt idx="162">
                  <c:v>41162</c:v>
                </c:pt>
                <c:pt idx="163">
                  <c:v>41163</c:v>
                </c:pt>
                <c:pt idx="164">
                  <c:v>41164</c:v>
                </c:pt>
                <c:pt idx="165">
                  <c:v>41165</c:v>
                </c:pt>
                <c:pt idx="166">
                  <c:v>41166</c:v>
                </c:pt>
                <c:pt idx="167">
                  <c:v>41167</c:v>
                </c:pt>
                <c:pt idx="168">
                  <c:v>41168</c:v>
                </c:pt>
                <c:pt idx="169">
                  <c:v>41169</c:v>
                </c:pt>
                <c:pt idx="170">
                  <c:v>41170</c:v>
                </c:pt>
                <c:pt idx="171">
                  <c:v>41171</c:v>
                </c:pt>
                <c:pt idx="172">
                  <c:v>41172</c:v>
                </c:pt>
                <c:pt idx="173">
                  <c:v>41173</c:v>
                </c:pt>
                <c:pt idx="174">
                  <c:v>41174</c:v>
                </c:pt>
                <c:pt idx="175">
                  <c:v>41175</c:v>
                </c:pt>
                <c:pt idx="176">
                  <c:v>41176</c:v>
                </c:pt>
                <c:pt idx="177">
                  <c:v>41177</c:v>
                </c:pt>
                <c:pt idx="178">
                  <c:v>41178</c:v>
                </c:pt>
                <c:pt idx="179">
                  <c:v>41179</c:v>
                </c:pt>
                <c:pt idx="180">
                  <c:v>41180</c:v>
                </c:pt>
                <c:pt idx="181">
                  <c:v>41181</c:v>
                </c:pt>
                <c:pt idx="182">
                  <c:v>41182</c:v>
                </c:pt>
                <c:pt idx="183">
                  <c:v>41183</c:v>
                </c:pt>
                <c:pt idx="184">
                  <c:v>41184</c:v>
                </c:pt>
                <c:pt idx="185">
                  <c:v>41185</c:v>
                </c:pt>
                <c:pt idx="186">
                  <c:v>41186</c:v>
                </c:pt>
                <c:pt idx="187">
                  <c:v>41187</c:v>
                </c:pt>
                <c:pt idx="188">
                  <c:v>41188</c:v>
                </c:pt>
                <c:pt idx="189">
                  <c:v>41189</c:v>
                </c:pt>
                <c:pt idx="190">
                  <c:v>41190</c:v>
                </c:pt>
                <c:pt idx="191">
                  <c:v>41191</c:v>
                </c:pt>
                <c:pt idx="192">
                  <c:v>41192</c:v>
                </c:pt>
                <c:pt idx="193">
                  <c:v>41193</c:v>
                </c:pt>
                <c:pt idx="194">
                  <c:v>41194</c:v>
                </c:pt>
                <c:pt idx="195">
                  <c:v>41195</c:v>
                </c:pt>
                <c:pt idx="196">
                  <c:v>41196</c:v>
                </c:pt>
                <c:pt idx="197">
                  <c:v>41197</c:v>
                </c:pt>
                <c:pt idx="198">
                  <c:v>41198</c:v>
                </c:pt>
                <c:pt idx="199">
                  <c:v>41199</c:v>
                </c:pt>
                <c:pt idx="200">
                  <c:v>41200</c:v>
                </c:pt>
                <c:pt idx="201">
                  <c:v>41201</c:v>
                </c:pt>
                <c:pt idx="202">
                  <c:v>41202</c:v>
                </c:pt>
                <c:pt idx="203">
                  <c:v>41203</c:v>
                </c:pt>
                <c:pt idx="204">
                  <c:v>41204</c:v>
                </c:pt>
                <c:pt idx="205">
                  <c:v>41205</c:v>
                </c:pt>
                <c:pt idx="206">
                  <c:v>41206</c:v>
                </c:pt>
                <c:pt idx="207">
                  <c:v>41207</c:v>
                </c:pt>
                <c:pt idx="208">
                  <c:v>41208</c:v>
                </c:pt>
                <c:pt idx="209">
                  <c:v>41209</c:v>
                </c:pt>
                <c:pt idx="210">
                  <c:v>41210</c:v>
                </c:pt>
                <c:pt idx="211">
                  <c:v>41211</c:v>
                </c:pt>
                <c:pt idx="212">
                  <c:v>41212</c:v>
                </c:pt>
                <c:pt idx="213">
                  <c:v>41213</c:v>
                </c:pt>
                <c:pt idx="214">
                  <c:v>41214</c:v>
                </c:pt>
                <c:pt idx="215">
                  <c:v>41215</c:v>
                </c:pt>
                <c:pt idx="216">
                  <c:v>41216</c:v>
                </c:pt>
                <c:pt idx="217">
                  <c:v>41217</c:v>
                </c:pt>
                <c:pt idx="218">
                  <c:v>41218</c:v>
                </c:pt>
                <c:pt idx="219">
                  <c:v>41219</c:v>
                </c:pt>
                <c:pt idx="220">
                  <c:v>41220</c:v>
                </c:pt>
                <c:pt idx="221">
                  <c:v>41221</c:v>
                </c:pt>
                <c:pt idx="222">
                  <c:v>41222</c:v>
                </c:pt>
                <c:pt idx="223">
                  <c:v>41223</c:v>
                </c:pt>
                <c:pt idx="224">
                  <c:v>41224</c:v>
                </c:pt>
                <c:pt idx="225">
                  <c:v>41225</c:v>
                </c:pt>
                <c:pt idx="226">
                  <c:v>41226</c:v>
                </c:pt>
                <c:pt idx="227">
                  <c:v>41227</c:v>
                </c:pt>
                <c:pt idx="228">
                  <c:v>41228</c:v>
                </c:pt>
                <c:pt idx="229">
                  <c:v>41229</c:v>
                </c:pt>
                <c:pt idx="230">
                  <c:v>41230</c:v>
                </c:pt>
                <c:pt idx="231">
                  <c:v>41231</c:v>
                </c:pt>
                <c:pt idx="232">
                  <c:v>41232</c:v>
                </c:pt>
                <c:pt idx="233">
                  <c:v>41233</c:v>
                </c:pt>
                <c:pt idx="234">
                  <c:v>41234</c:v>
                </c:pt>
                <c:pt idx="235">
                  <c:v>41235</c:v>
                </c:pt>
                <c:pt idx="236">
                  <c:v>41236</c:v>
                </c:pt>
                <c:pt idx="237">
                  <c:v>41237</c:v>
                </c:pt>
                <c:pt idx="238">
                  <c:v>41238</c:v>
                </c:pt>
                <c:pt idx="239">
                  <c:v>41239</c:v>
                </c:pt>
                <c:pt idx="240">
                  <c:v>41240</c:v>
                </c:pt>
                <c:pt idx="241">
                  <c:v>41241</c:v>
                </c:pt>
                <c:pt idx="242">
                  <c:v>41242</c:v>
                </c:pt>
                <c:pt idx="243">
                  <c:v>41243</c:v>
                </c:pt>
                <c:pt idx="244">
                  <c:v>41244</c:v>
                </c:pt>
                <c:pt idx="245">
                  <c:v>41245</c:v>
                </c:pt>
                <c:pt idx="246">
                  <c:v>41246</c:v>
                </c:pt>
                <c:pt idx="247">
                  <c:v>41247</c:v>
                </c:pt>
                <c:pt idx="248">
                  <c:v>41248</c:v>
                </c:pt>
                <c:pt idx="249">
                  <c:v>41249</c:v>
                </c:pt>
                <c:pt idx="250">
                  <c:v>41250</c:v>
                </c:pt>
                <c:pt idx="251">
                  <c:v>41251</c:v>
                </c:pt>
                <c:pt idx="252">
                  <c:v>41252</c:v>
                </c:pt>
                <c:pt idx="253">
                  <c:v>41253</c:v>
                </c:pt>
                <c:pt idx="254">
                  <c:v>41254</c:v>
                </c:pt>
                <c:pt idx="255">
                  <c:v>41255</c:v>
                </c:pt>
                <c:pt idx="256">
                  <c:v>41256</c:v>
                </c:pt>
                <c:pt idx="257">
                  <c:v>41257</c:v>
                </c:pt>
                <c:pt idx="258">
                  <c:v>41258</c:v>
                </c:pt>
                <c:pt idx="259">
                  <c:v>41259</c:v>
                </c:pt>
                <c:pt idx="260">
                  <c:v>41260</c:v>
                </c:pt>
                <c:pt idx="261">
                  <c:v>41261</c:v>
                </c:pt>
                <c:pt idx="262">
                  <c:v>41262</c:v>
                </c:pt>
                <c:pt idx="263">
                  <c:v>41263</c:v>
                </c:pt>
                <c:pt idx="264">
                  <c:v>41264</c:v>
                </c:pt>
                <c:pt idx="265">
                  <c:v>41265</c:v>
                </c:pt>
                <c:pt idx="266">
                  <c:v>41266</c:v>
                </c:pt>
                <c:pt idx="267">
                  <c:v>41267</c:v>
                </c:pt>
                <c:pt idx="268">
                  <c:v>41268</c:v>
                </c:pt>
                <c:pt idx="269">
                  <c:v>41269</c:v>
                </c:pt>
                <c:pt idx="270">
                  <c:v>41270</c:v>
                </c:pt>
                <c:pt idx="271">
                  <c:v>41271</c:v>
                </c:pt>
                <c:pt idx="272">
                  <c:v>41272</c:v>
                </c:pt>
                <c:pt idx="273">
                  <c:v>41273</c:v>
                </c:pt>
                <c:pt idx="274">
                  <c:v>41274</c:v>
                </c:pt>
                <c:pt idx="275">
                  <c:v>41275</c:v>
                </c:pt>
                <c:pt idx="276">
                  <c:v>41276</c:v>
                </c:pt>
                <c:pt idx="277">
                  <c:v>41277</c:v>
                </c:pt>
                <c:pt idx="278">
                  <c:v>41278</c:v>
                </c:pt>
                <c:pt idx="279">
                  <c:v>41279</c:v>
                </c:pt>
                <c:pt idx="280">
                  <c:v>41280</c:v>
                </c:pt>
                <c:pt idx="281">
                  <c:v>41281</c:v>
                </c:pt>
                <c:pt idx="282">
                  <c:v>41282</c:v>
                </c:pt>
                <c:pt idx="283">
                  <c:v>41283</c:v>
                </c:pt>
                <c:pt idx="284">
                  <c:v>41284</c:v>
                </c:pt>
                <c:pt idx="285">
                  <c:v>41285</c:v>
                </c:pt>
                <c:pt idx="286">
                  <c:v>41286</c:v>
                </c:pt>
                <c:pt idx="287">
                  <c:v>41287</c:v>
                </c:pt>
                <c:pt idx="288">
                  <c:v>41288</c:v>
                </c:pt>
                <c:pt idx="289">
                  <c:v>41289</c:v>
                </c:pt>
                <c:pt idx="290">
                  <c:v>41290</c:v>
                </c:pt>
                <c:pt idx="291">
                  <c:v>41291</c:v>
                </c:pt>
                <c:pt idx="292">
                  <c:v>41292</c:v>
                </c:pt>
                <c:pt idx="293">
                  <c:v>41293</c:v>
                </c:pt>
                <c:pt idx="294">
                  <c:v>41294</c:v>
                </c:pt>
                <c:pt idx="295">
                  <c:v>41295</c:v>
                </c:pt>
                <c:pt idx="296">
                  <c:v>41296</c:v>
                </c:pt>
                <c:pt idx="297">
                  <c:v>41297</c:v>
                </c:pt>
                <c:pt idx="298">
                  <c:v>41298</c:v>
                </c:pt>
                <c:pt idx="299">
                  <c:v>41299</c:v>
                </c:pt>
                <c:pt idx="300">
                  <c:v>41300</c:v>
                </c:pt>
                <c:pt idx="301">
                  <c:v>41301</c:v>
                </c:pt>
                <c:pt idx="302">
                  <c:v>41302</c:v>
                </c:pt>
                <c:pt idx="303">
                  <c:v>41303</c:v>
                </c:pt>
                <c:pt idx="304">
                  <c:v>41304</c:v>
                </c:pt>
                <c:pt idx="305">
                  <c:v>41305</c:v>
                </c:pt>
                <c:pt idx="306">
                  <c:v>41306</c:v>
                </c:pt>
                <c:pt idx="307">
                  <c:v>41307</c:v>
                </c:pt>
                <c:pt idx="308">
                  <c:v>41308</c:v>
                </c:pt>
                <c:pt idx="309">
                  <c:v>41309</c:v>
                </c:pt>
                <c:pt idx="310">
                  <c:v>41310</c:v>
                </c:pt>
                <c:pt idx="311">
                  <c:v>41311</c:v>
                </c:pt>
                <c:pt idx="312">
                  <c:v>41312</c:v>
                </c:pt>
                <c:pt idx="313">
                  <c:v>41313</c:v>
                </c:pt>
                <c:pt idx="314">
                  <c:v>41314</c:v>
                </c:pt>
                <c:pt idx="315">
                  <c:v>41315</c:v>
                </c:pt>
                <c:pt idx="316">
                  <c:v>41316</c:v>
                </c:pt>
                <c:pt idx="317">
                  <c:v>41317</c:v>
                </c:pt>
                <c:pt idx="318">
                  <c:v>41318</c:v>
                </c:pt>
                <c:pt idx="319">
                  <c:v>41319</c:v>
                </c:pt>
                <c:pt idx="320">
                  <c:v>41320</c:v>
                </c:pt>
                <c:pt idx="321">
                  <c:v>41321</c:v>
                </c:pt>
                <c:pt idx="322">
                  <c:v>41322</c:v>
                </c:pt>
                <c:pt idx="323">
                  <c:v>41323</c:v>
                </c:pt>
                <c:pt idx="324">
                  <c:v>41324</c:v>
                </c:pt>
                <c:pt idx="325">
                  <c:v>41325</c:v>
                </c:pt>
                <c:pt idx="326">
                  <c:v>41326</c:v>
                </c:pt>
                <c:pt idx="327">
                  <c:v>41327</c:v>
                </c:pt>
                <c:pt idx="328">
                  <c:v>41328</c:v>
                </c:pt>
                <c:pt idx="329">
                  <c:v>41329</c:v>
                </c:pt>
                <c:pt idx="330">
                  <c:v>41330</c:v>
                </c:pt>
                <c:pt idx="331">
                  <c:v>41331</c:v>
                </c:pt>
                <c:pt idx="332">
                  <c:v>41332</c:v>
                </c:pt>
                <c:pt idx="333">
                  <c:v>41333</c:v>
                </c:pt>
                <c:pt idx="334">
                  <c:v>41334</c:v>
                </c:pt>
                <c:pt idx="335">
                  <c:v>41335</c:v>
                </c:pt>
                <c:pt idx="336">
                  <c:v>41336</c:v>
                </c:pt>
                <c:pt idx="337">
                  <c:v>41337</c:v>
                </c:pt>
                <c:pt idx="338">
                  <c:v>41338</c:v>
                </c:pt>
                <c:pt idx="339">
                  <c:v>41339</c:v>
                </c:pt>
                <c:pt idx="340">
                  <c:v>41340</c:v>
                </c:pt>
                <c:pt idx="341">
                  <c:v>41341</c:v>
                </c:pt>
                <c:pt idx="342">
                  <c:v>41342</c:v>
                </c:pt>
                <c:pt idx="343">
                  <c:v>41343</c:v>
                </c:pt>
                <c:pt idx="344">
                  <c:v>41344</c:v>
                </c:pt>
                <c:pt idx="345">
                  <c:v>41345</c:v>
                </c:pt>
                <c:pt idx="346">
                  <c:v>41346</c:v>
                </c:pt>
                <c:pt idx="347">
                  <c:v>41347</c:v>
                </c:pt>
                <c:pt idx="348">
                  <c:v>41348</c:v>
                </c:pt>
                <c:pt idx="349">
                  <c:v>41349</c:v>
                </c:pt>
                <c:pt idx="350">
                  <c:v>41350</c:v>
                </c:pt>
                <c:pt idx="351">
                  <c:v>41351</c:v>
                </c:pt>
                <c:pt idx="352">
                  <c:v>41352</c:v>
                </c:pt>
                <c:pt idx="353">
                  <c:v>41353</c:v>
                </c:pt>
                <c:pt idx="354">
                  <c:v>41354</c:v>
                </c:pt>
                <c:pt idx="355">
                  <c:v>41355</c:v>
                </c:pt>
                <c:pt idx="356">
                  <c:v>41356</c:v>
                </c:pt>
                <c:pt idx="357">
                  <c:v>41357</c:v>
                </c:pt>
                <c:pt idx="358">
                  <c:v>41358</c:v>
                </c:pt>
                <c:pt idx="359">
                  <c:v>41359</c:v>
                </c:pt>
                <c:pt idx="360">
                  <c:v>41360</c:v>
                </c:pt>
                <c:pt idx="361">
                  <c:v>41361</c:v>
                </c:pt>
                <c:pt idx="362">
                  <c:v>41362</c:v>
                </c:pt>
                <c:pt idx="363">
                  <c:v>41363</c:v>
                </c:pt>
                <c:pt idx="364">
                  <c:v>41364</c:v>
                </c:pt>
                <c:pt idx="365">
                  <c:v>41365</c:v>
                </c:pt>
                <c:pt idx="366">
                  <c:v>41366</c:v>
                </c:pt>
                <c:pt idx="367">
                  <c:v>41367</c:v>
                </c:pt>
                <c:pt idx="368">
                  <c:v>41368</c:v>
                </c:pt>
                <c:pt idx="369">
                  <c:v>41369</c:v>
                </c:pt>
                <c:pt idx="370">
                  <c:v>41370</c:v>
                </c:pt>
                <c:pt idx="371">
                  <c:v>41371</c:v>
                </c:pt>
                <c:pt idx="372">
                  <c:v>41372</c:v>
                </c:pt>
                <c:pt idx="373">
                  <c:v>41373</c:v>
                </c:pt>
                <c:pt idx="374">
                  <c:v>41374</c:v>
                </c:pt>
                <c:pt idx="375">
                  <c:v>41375</c:v>
                </c:pt>
                <c:pt idx="376">
                  <c:v>41376</c:v>
                </c:pt>
                <c:pt idx="377">
                  <c:v>41377</c:v>
                </c:pt>
                <c:pt idx="378">
                  <c:v>41378</c:v>
                </c:pt>
                <c:pt idx="379">
                  <c:v>41379</c:v>
                </c:pt>
                <c:pt idx="380">
                  <c:v>41380</c:v>
                </c:pt>
                <c:pt idx="381">
                  <c:v>41381</c:v>
                </c:pt>
                <c:pt idx="382">
                  <c:v>41382</c:v>
                </c:pt>
                <c:pt idx="383">
                  <c:v>41383</c:v>
                </c:pt>
                <c:pt idx="384">
                  <c:v>41384</c:v>
                </c:pt>
                <c:pt idx="385">
                  <c:v>41385</c:v>
                </c:pt>
                <c:pt idx="386">
                  <c:v>41386</c:v>
                </c:pt>
                <c:pt idx="387">
                  <c:v>41387</c:v>
                </c:pt>
                <c:pt idx="388">
                  <c:v>41388</c:v>
                </c:pt>
                <c:pt idx="389">
                  <c:v>41389</c:v>
                </c:pt>
                <c:pt idx="390">
                  <c:v>41390</c:v>
                </c:pt>
                <c:pt idx="391">
                  <c:v>41391</c:v>
                </c:pt>
                <c:pt idx="392">
                  <c:v>41392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41398</c:v>
                </c:pt>
                <c:pt idx="399">
                  <c:v>41399</c:v>
                </c:pt>
                <c:pt idx="400">
                  <c:v>41400</c:v>
                </c:pt>
                <c:pt idx="401">
                  <c:v>41401</c:v>
                </c:pt>
                <c:pt idx="402">
                  <c:v>41402</c:v>
                </c:pt>
                <c:pt idx="403">
                  <c:v>41403</c:v>
                </c:pt>
                <c:pt idx="404">
                  <c:v>41404</c:v>
                </c:pt>
                <c:pt idx="405">
                  <c:v>41405</c:v>
                </c:pt>
                <c:pt idx="406">
                  <c:v>41406</c:v>
                </c:pt>
                <c:pt idx="407">
                  <c:v>41407</c:v>
                </c:pt>
                <c:pt idx="408">
                  <c:v>41408</c:v>
                </c:pt>
                <c:pt idx="409">
                  <c:v>41409</c:v>
                </c:pt>
                <c:pt idx="410">
                  <c:v>41410</c:v>
                </c:pt>
                <c:pt idx="411">
                  <c:v>41411</c:v>
                </c:pt>
                <c:pt idx="412">
                  <c:v>41412</c:v>
                </c:pt>
                <c:pt idx="413">
                  <c:v>41413</c:v>
                </c:pt>
                <c:pt idx="414">
                  <c:v>41414</c:v>
                </c:pt>
                <c:pt idx="415">
                  <c:v>41415</c:v>
                </c:pt>
                <c:pt idx="416">
                  <c:v>41416</c:v>
                </c:pt>
                <c:pt idx="417">
                  <c:v>41417</c:v>
                </c:pt>
                <c:pt idx="418">
                  <c:v>41418</c:v>
                </c:pt>
                <c:pt idx="419">
                  <c:v>41419</c:v>
                </c:pt>
                <c:pt idx="420">
                  <c:v>41420</c:v>
                </c:pt>
                <c:pt idx="421">
                  <c:v>41421</c:v>
                </c:pt>
                <c:pt idx="422">
                  <c:v>41422</c:v>
                </c:pt>
                <c:pt idx="423">
                  <c:v>41423</c:v>
                </c:pt>
                <c:pt idx="424">
                  <c:v>41424</c:v>
                </c:pt>
                <c:pt idx="425">
                  <c:v>41425</c:v>
                </c:pt>
                <c:pt idx="426">
                  <c:v>41426</c:v>
                </c:pt>
                <c:pt idx="427">
                  <c:v>41427</c:v>
                </c:pt>
                <c:pt idx="428">
                  <c:v>41428</c:v>
                </c:pt>
                <c:pt idx="429">
                  <c:v>41429</c:v>
                </c:pt>
                <c:pt idx="430">
                  <c:v>41430</c:v>
                </c:pt>
                <c:pt idx="431">
                  <c:v>41431</c:v>
                </c:pt>
                <c:pt idx="432">
                  <c:v>41432</c:v>
                </c:pt>
                <c:pt idx="433">
                  <c:v>41433</c:v>
                </c:pt>
                <c:pt idx="434">
                  <c:v>41434</c:v>
                </c:pt>
                <c:pt idx="435">
                  <c:v>41435</c:v>
                </c:pt>
                <c:pt idx="436">
                  <c:v>41436</c:v>
                </c:pt>
                <c:pt idx="437">
                  <c:v>41437</c:v>
                </c:pt>
                <c:pt idx="438">
                  <c:v>41438</c:v>
                </c:pt>
                <c:pt idx="439">
                  <c:v>41439</c:v>
                </c:pt>
                <c:pt idx="440">
                  <c:v>41440</c:v>
                </c:pt>
                <c:pt idx="441">
                  <c:v>41441</c:v>
                </c:pt>
                <c:pt idx="442">
                  <c:v>41442</c:v>
                </c:pt>
                <c:pt idx="443">
                  <c:v>41443</c:v>
                </c:pt>
                <c:pt idx="444">
                  <c:v>41444</c:v>
                </c:pt>
                <c:pt idx="445">
                  <c:v>41445</c:v>
                </c:pt>
                <c:pt idx="446">
                  <c:v>41446</c:v>
                </c:pt>
                <c:pt idx="447">
                  <c:v>41447</c:v>
                </c:pt>
                <c:pt idx="448">
                  <c:v>41448</c:v>
                </c:pt>
                <c:pt idx="449">
                  <c:v>41449</c:v>
                </c:pt>
                <c:pt idx="450">
                  <c:v>41450</c:v>
                </c:pt>
                <c:pt idx="451">
                  <c:v>41451</c:v>
                </c:pt>
                <c:pt idx="452">
                  <c:v>41452</c:v>
                </c:pt>
                <c:pt idx="453">
                  <c:v>41453</c:v>
                </c:pt>
                <c:pt idx="454">
                  <c:v>41454</c:v>
                </c:pt>
                <c:pt idx="455">
                  <c:v>41455</c:v>
                </c:pt>
                <c:pt idx="456">
                  <c:v>41456</c:v>
                </c:pt>
                <c:pt idx="457">
                  <c:v>41457</c:v>
                </c:pt>
                <c:pt idx="458">
                  <c:v>41458</c:v>
                </c:pt>
                <c:pt idx="459">
                  <c:v>41459</c:v>
                </c:pt>
                <c:pt idx="460">
                  <c:v>41460</c:v>
                </c:pt>
                <c:pt idx="461">
                  <c:v>41461</c:v>
                </c:pt>
                <c:pt idx="462">
                  <c:v>41462</c:v>
                </c:pt>
                <c:pt idx="463">
                  <c:v>41463</c:v>
                </c:pt>
                <c:pt idx="464">
                  <c:v>41464</c:v>
                </c:pt>
                <c:pt idx="465">
                  <c:v>41465</c:v>
                </c:pt>
                <c:pt idx="466">
                  <c:v>41466</c:v>
                </c:pt>
                <c:pt idx="467">
                  <c:v>41467</c:v>
                </c:pt>
                <c:pt idx="468">
                  <c:v>41468</c:v>
                </c:pt>
                <c:pt idx="469">
                  <c:v>41469</c:v>
                </c:pt>
                <c:pt idx="470">
                  <c:v>41470</c:v>
                </c:pt>
                <c:pt idx="471">
                  <c:v>41471</c:v>
                </c:pt>
                <c:pt idx="472">
                  <c:v>41472</c:v>
                </c:pt>
                <c:pt idx="473">
                  <c:v>41473</c:v>
                </c:pt>
                <c:pt idx="474">
                  <c:v>41474</c:v>
                </c:pt>
                <c:pt idx="475">
                  <c:v>41475</c:v>
                </c:pt>
                <c:pt idx="476">
                  <c:v>41476</c:v>
                </c:pt>
                <c:pt idx="477">
                  <c:v>41477</c:v>
                </c:pt>
                <c:pt idx="478">
                  <c:v>41478</c:v>
                </c:pt>
                <c:pt idx="479">
                  <c:v>41479</c:v>
                </c:pt>
                <c:pt idx="480">
                  <c:v>41480</c:v>
                </c:pt>
                <c:pt idx="481">
                  <c:v>41481</c:v>
                </c:pt>
                <c:pt idx="482">
                  <c:v>41482</c:v>
                </c:pt>
                <c:pt idx="483">
                  <c:v>41483</c:v>
                </c:pt>
                <c:pt idx="484">
                  <c:v>41484</c:v>
                </c:pt>
                <c:pt idx="485">
                  <c:v>41485</c:v>
                </c:pt>
                <c:pt idx="486">
                  <c:v>41486</c:v>
                </c:pt>
                <c:pt idx="487">
                  <c:v>41487</c:v>
                </c:pt>
                <c:pt idx="488">
                  <c:v>41488</c:v>
                </c:pt>
                <c:pt idx="489">
                  <c:v>41489</c:v>
                </c:pt>
                <c:pt idx="490">
                  <c:v>41490</c:v>
                </c:pt>
                <c:pt idx="491">
                  <c:v>41491</c:v>
                </c:pt>
                <c:pt idx="492">
                  <c:v>41492</c:v>
                </c:pt>
                <c:pt idx="493">
                  <c:v>41493</c:v>
                </c:pt>
                <c:pt idx="494">
                  <c:v>41494</c:v>
                </c:pt>
                <c:pt idx="495">
                  <c:v>41495</c:v>
                </c:pt>
                <c:pt idx="496">
                  <c:v>41496</c:v>
                </c:pt>
                <c:pt idx="497">
                  <c:v>41497</c:v>
                </c:pt>
                <c:pt idx="498">
                  <c:v>41498</c:v>
                </c:pt>
                <c:pt idx="499">
                  <c:v>41499</c:v>
                </c:pt>
                <c:pt idx="500">
                  <c:v>41500</c:v>
                </c:pt>
                <c:pt idx="501">
                  <c:v>41501</c:v>
                </c:pt>
                <c:pt idx="502">
                  <c:v>41502</c:v>
                </c:pt>
                <c:pt idx="503">
                  <c:v>41503</c:v>
                </c:pt>
                <c:pt idx="504">
                  <c:v>41504</c:v>
                </c:pt>
                <c:pt idx="505">
                  <c:v>41505</c:v>
                </c:pt>
                <c:pt idx="506">
                  <c:v>41506</c:v>
                </c:pt>
                <c:pt idx="507">
                  <c:v>41507</c:v>
                </c:pt>
                <c:pt idx="508">
                  <c:v>41508</c:v>
                </c:pt>
                <c:pt idx="509">
                  <c:v>41509</c:v>
                </c:pt>
                <c:pt idx="510">
                  <c:v>41510</c:v>
                </c:pt>
                <c:pt idx="511">
                  <c:v>41511</c:v>
                </c:pt>
                <c:pt idx="512">
                  <c:v>41512</c:v>
                </c:pt>
                <c:pt idx="513">
                  <c:v>41513</c:v>
                </c:pt>
                <c:pt idx="514">
                  <c:v>41514</c:v>
                </c:pt>
                <c:pt idx="515">
                  <c:v>41515</c:v>
                </c:pt>
                <c:pt idx="516">
                  <c:v>41516</c:v>
                </c:pt>
                <c:pt idx="517">
                  <c:v>41517</c:v>
                </c:pt>
                <c:pt idx="518">
                  <c:v>41518</c:v>
                </c:pt>
                <c:pt idx="519">
                  <c:v>41519</c:v>
                </c:pt>
                <c:pt idx="520">
                  <c:v>41520</c:v>
                </c:pt>
                <c:pt idx="521">
                  <c:v>41521</c:v>
                </c:pt>
                <c:pt idx="522">
                  <c:v>41522</c:v>
                </c:pt>
                <c:pt idx="523">
                  <c:v>41523</c:v>
                </c:pt>
                <c:pt idx="524">
                  <c:v>41524</c:v>
                </c:pt>
                <c:pt idx="525">
                  <c:v>41525</c:v>
                </c:pt>
                <c:pt idx="526">
                  <c:v>41526</c:v>
                </c:pt>
                <c:pt idx="527">
                  <c:v>41527</c:v>
                </c:pt>
                <c:pt idx="528">
                  <c:v>41528</c:v>
                </c:pt>
                <c:pt idx="529">
                  <c:v>41529</c:v>
                </c:pt>
                <c:pt idx="530">
                  <c:v>41530</c:v>
                </c:pt>
                <c:pt idx="531">
                  <c:v>41531</c:v>
                </c:pt>
                <c:pt idx="532">
                  <c:v>41532</c:v>
                </c:pt>
                <c:pt idx="533">
                  <c:v>41533</c:v>
                </c:pt>
                <c:pt idx="534">
                  <c:v>41534</c:v>
                </c:pt>
                <c:pt idx="535">
                  <c:v>41535</c:v>
                </c:pt>
                <c:pt idx="536">
                  <c:v>41536</c:v>
                </c:pt>
                <c:pt idx="537">
                  <c:v>41537</c:v>
                </c:pt>
                <c:pt idx="538">
                  <c:v>41538</c:v>
                </c:pt>
                <c:pt idx="539">
                  <c:v>41539</c:v>
                </c:pt>
                <c:pt idx="540">
                  <c:v>41540</c:v>
                </c:pt>
                <c:pt idx="541">
                  <c:v>41541</c:v>
                </c:pt>
                <c:pt idx="542">
                  <c:v>41542</c:v>
                </c:pt>
                <c:pt idx="543">
                  <c:v>41543</c:v>
                </c:pt>
                <c:pt idx="544">
                  <c:v>41544</c:v>
                </c:pt>
                <c:pt idx="545">
                  <c:v>41545</c:v>
                </c:pt>
                <c:pt idx="546">
                  <c:v>41546</c:v>
                </c:pt>
                <c:pt idx="547">
                  <c:v>41547</c:v>
                </c:pt>
                <c:pt idx="548">
                  <c:v>41548</c:v>
                </c:pt>
                <c:pt idx="549">
                  <c:v>41549</c:v>
                </c:pt>
                <c:pt idx="550">
                  <c:v>41550</c:v>
                </c:pt>
                <c:pt idx="551">
                  <c:v>41551</c:v>
                </c:pt>
                <c:pt idx="552">
                  <c:v>41552</c:v>
                </c:pt>
                <c:pt idx="553">
                  <c:v>41553</c:v>
                </c:pt>
                <c:pt idx="554">
                  <c:v>41554</c:v>
                </c:pt>
                <c:pt idx="555">
                  <c:v>41555</c:v>
                </c:pt>
                <c:pt idx="556">
                  <c:v>41556</c:v>
                </c:pt>
                <c:pt idx="557">
                  <c:v>41557</c:v>
                </c:pt>
                <c:pt idx="558">
                  <c:v>41558</c:v>
                </c:pt>
                <c:pt idx="559">
                  <c:v>41559</c:v>
                </c:pt>
                <c:pt idx="560">
                  <c:v>41560</c:v>
                </c:pt>
                <c:pt idx="561">
                  <c:v>41561</c:v>
                </c:pt>
                <c:pt idx="562">
                  <c:v>41562</c:v>
                </c:pt>
                <c:pt idx="563">
                  <c:v>41563</c:v>
                </c:pt>
                <c:pt idx="564">
                  <c:v>41564</c:v>
                </c:pt>
                <c:pt idx="565">
                  <c:v>41565</c:v>
                </c:pt>
                <c:pt idx="566">
                  <c:v>41566</c:v>
                </c:pt>
                <c:pt idx="567">
                  <c:v>41567</c:v>
                </c:pt>
                <c:pt idx="568">
                  <c:v>41568</c:v>
                </c:pt>
                <c:pt idx="569">
                  <c:v>41569</c:v>
                </c:pt>
                <c:pt idx="570">
                  <c:v>41570</c:v>
                </c:pt>
                <c:pt idx="571">
                  <c:v>41571</c:v>
                </c:pt>
                <c:pt idx="572">
                  <c:v>41572</c:v>
                </c:pt>
                <c:pt idx="573">
                  <c:v>41573</c:v>
                </c:pt>
                <c:pt idx="574">
                  <c:v>41574</c:v>
                </c:pt>
                <c:pt idx="575">
                  <c:v>41575</c:v>
                </c:pt>
                <c:pt idx="576">
                  <c:v>41576</c:v>
                </c:pt>
                <c:pt idx="577">
                  <c:v>41577</c:v>
                </c:pt>
                <c:pt idx="578">
                  <c:v>41578</c:v>
                </c:pt>
                <c:pt idx="579">
                  <c:v>41579</c:v>
                </c:pt>
                <c:pt idx="580">
                  <c:v>41580</c:v>
                </c:pt>
                <c:pt idx="581">
                  <c:v>41581</c:v>
                </c:pt>
                <c:pt idx="582">
                  <c:v>41582</c:v>
                </c:pt>
                <c:pt idx="583">
                  <c:v>41583</c:v>
                </c:pt>
                <c:pt idx="584">
                  <c:v>41584</c:v>
                </c:pt>
                <c:pt idx="585">
                  <c:v>41585</c:v>
                </c:pt>
                <c:pt idx="586">
                  <c:v>41586</c:v>
                </c:pt>
                <c:pt idx="587">
                  <c:v>41587</c:v>
                </c:pt>
                <c:pt idx="588">
                  <c:v>41588</c:v>
                </c:pt>
                <c:pt idx="589">
                  <c:v>41589</c:v>
                </c:pt>
                <c:pt idx="590">
                  <c:v>41590</c:v>
                </c:pt>
                <c:pt idx="591">
                  <c:v>41591</c:v>
                </c:pt>
                <c:pt idx="592">
                  <c:v>41592</c:v>
                </c:pt>
                <c:pt idx="593">
                  <c:v>41593</c:v>
                </c:pt>
                <c:pt idx="594">
                  <c:v>41594</c:v>
                </c:pt>
                <c:pt idx="595">
                  <c:v>41595</c:v>
                </c:pt>
                <c:pt idx="596">
                  <c:v>41596</c:v>
                </c:pt>
                <c:pt idx="597">
                  <c:v>41597</c:v>
                </c:pt>
                <c:pt idx="598">
                  <c:v>41598</c:v>
                </c:pt>
                <c:pt idx="599">
                  <c:v>41599</c:v>
                </c:pt>
                <c:pt idx="600">
                  <c:v>41600</c:v>
                </c:pt>
                <c:pt idx="601">
                  <c:v>41601</c:v>
                </c:pt>
                <c:pt idx="602">
                  <c:v>41602</c:v>
                </c:pt>
                <c:pt idx="603">
                  <c:v>41603</c:v>
                </c:pt>
                <c:pt idx="604">
                  <c:v>41604</c:v>
                </c:pt>
                <c:pt idx="605">
                  <c:v>41605</c:v>
                </c:pt>
                <c:pt idx="606">
                  <c:v>41606</c:v>
                </c:pt>
                <c:pt idx="607">
                  <c:v>41607</c:v>
                </c:pt>
                <c:pt idx="608">
                  <c:v>41608</c:v>
                </c:pt>
                <c:pt idx="609">
                  <c:v>41609</c:v>
                </c:pt>
                <c:pt idx="610">
                  <c:v>41610</c:v>
                </c:pt>
                <c:pt idx="611">
                  <c:v>41611</c:v>
                </c:pt>
                <c:pt idx="612">
                  <c:v>41612</c:v>
                </c:pt>
                <c:pt idx="613">
                  <c:v>41613</c:v>
                </c:pt>
                <c:pt idx="614">
                  <c:v>41614</c:v>
                </c:pt>
                <c:pt idx="615">
                  <c:v>41615</c:v>
                </c:pt>
                <c:pt idx="616">
                  <c:v>41616</c:v>
                </c:pt>
                <c:pt idx="617">
                  <c:v>41617</c:v>
                </c:pt>
                <c:pt idx="618">
                  <c:v>41618</c:v>
                </c:pt>
                <c:pt idx="619">
                  <c:v>41619</c:v>
                </c:pt>
                <c:pt idx="620">
                  <c:v>41620</c:v>
                </c:pt>
                <c:pt idx="621">
                  <c:v>41621</c:v>
                </c:pt>
                <c:pt idx="622">
                  <c:v>41622</c:v>
                </c:pt>
                <c:pt idx="623">
                  <c:v>41623</c:v>
                </c:pt>
                <c:pt idx="624">
                  <c:v>41624</c:v>
                </c:pt>
                <c:pt idx="625">
                  <c:v>41625</c:v>
                </c:pt>
                <c:pt idx="626">
                  <c:v>41626</c:v>
                </c:pt>
                <c:pt idx="627">
                  <c:v>41627</c:v>
                </c:pt>
                <c:pt idx="628">
                  <c:v>41628</c:v>
                </c:pt>
                <c:pt idx="629">
                  <c:v>41629</c:v>
                </c:pt>
                <c:pt idx="630">
                  <c:v>41630</c:v>
                </c:pt>
                <c:pt idx="631">
                  <c:v>41631</c:v>
                </c:pt>
                <c:pt idx="632">
                  <c:v>41632</c:v>
                </c:pt>
                <c:pt idx="633">
                  <c:v>41633</c:v>
                </c:pt>
                <c:pt idx="634">
                  <c:v>41634</c:v>
                </c:pt>
                <c:pt idx="635">
                  <c:v>41635</c:v>
                </c:pt>
                <c:pt idx="636">
                  <c:v>41636</c:v>
                </c:pt>
                <c:pt idx="637">
                  <c:v>41637</c:v>
                </c:pt>
                <c:pt idx="638">
                  <c:v>41638</c:v>
                </c:pt>
                <c:pt idx="639">
                  <c:v>41639</c:v>
                </c:pt>
                <c:pt idx="640">
                  <c:v>41640</c:v>
                </c:pt>
                <c:pt idx="641">
                  <c:v>41641</c:v>
                </c:pt>
                <c:pt idx="642">
                  <c:v>41642</c:v>
                </c:pt>
                <c:pt idx="643">
                  <c:v>41643</c:v>
                </c:pt>
                <c:pt idx="644">
                  <c:v>41644</c:v>
                </c:pt>
                <c:pt idx="645">
                  <c:v>41645</c:v>
                </c:pt>
                <c:pt idx="646">
                  <c:v>41646</c:v>
                </c:pt>
                <c:pt idx="647">
                  <c:v>41647</c:v>
                </c:pt>
                <c:pt idx="648">
                  <c:v>41648</c:v>
                </c:pt>
                <c:pt idx="649">
                  <c:v>41649</c:v>
                </c:pt>
                <c:pt idx="650">
                  <c:v>41650</c:v>
                </c:pt>
                <c:pt idx="651">
                  <c:v>41651</c:v>
                </c:pt>
                <c:pt idx="652">
                  <c:v>41652</c:v>
                </c:pt>
                <c:pt idx="653">
                  <c:v>41653</c:v>
                </c:pt>
                <c:pt idx="654">
                  <c:v>41654</c:v>
                </c:pt>
                <c:pt idx="655">
                  <c:v>41655</c:v>
                </c:pt>
                <c:pt idx="656">
                  <c:v>41656</c:v>
                </c:pt>
                <c:pt idx="657">
                  <c:v>41657</c:v>
                </c:pt>
                <c:pt idx="658">
                  <c:v>41658</c:v>
                </c:pt>
                <c:pt idx="659">
                  <c:v>41659</c:v>
                </c:pt>
                <c:pt idx="660">
                  <c:v>41660</c:v>
                </c:pt>
                <c:pt idx="661">
                  <c:v>41661</c:v>
                </c:pt>
                <c:pt idx="662">
                  <c:v>41662</c:v>
                </c:pt>
                <c:pt idx="663">
                  <c:v>41663</c:v>
                </c:pt>
                <c:pt idx="664">
                  <c:v>41664</c:v>
                </c:pt>
                <c:pt idx="665">
                  <c:v>41665</c:v>
                </c:pt>
                <c:pt idx="666">
                  <c:v>41666</c:v>
                </c:pt>
                <c:pt idx="667">
                  <c:v>41667</c:v>
                </c:pt>
                <c:pt idx="668">
                  <c:v>41668</c:v>
                </c:pt>
                <c:pt idx="669">
                  <c:v>41669</c:v>
                </c:pt>
                <c:pt idx="670">
                  <c:v>41670</c:v>
                </c:pt>
                <c:pt idx="671">
                  <c:v>41671</c:v>
                </c:pt>
                <c:pt idx="672">
                  <c:v>41672</c:v>
                </c:pt>
                <c:pt idx="673">
                  <c:v>41673</c:v>
                </c:pt>
                <c:pt idx="674">
                  <c:v>41674</c:v>
                </c:pt>
                <c:pt idx="675">
                  <c:v>41675</c:v>
                </c:pt>
                <c:pt idx="676">
                  <c:v>41676</c:v>
                </c:pt>
                <c:pt idx="677">
                  <c:v>41677</c:v>
                </c:pt>
                <c:pt idx="678">
                  <c:v>41678</c:v>
                </c:pt>
                <c:pt idx="679">
                  <c:v>41679</c:v>
                </c:pt>
                <c:pt idx="680">
                  <c:v>41680</c:v>
                </c:pt>
                <c:pt idx="681">
                  <c:v>41681</c:v>
                </c:pt>
                <c:pt idx="682">
                  <c:v>41682</c:v>
                </c:pt>
                <c:pt idx="683">
                  <c:v>41683</c:v>
                </c:pt>
                <c:pt idx="684">
                  <c:v>41684</c:v>
                </c:pt>
                <c:pt idx="685">
                  <c:v>41685</c:v>
                </c:pt>
                <c:pt idx="686">
                  <c:v>41686</c:v>
                </c:pt>
                <c:pt idx="687">
                  <c:v>41687</c:v>
                </c:pt>
                <c:pt idx="688">
                  <c:v>41688</c:v>
                </c:pt>
                <c:pt idx="689">
                  <c:v>41689</c:v>
                </c:pt>
                <c:pt idx="690">
                  <c:v>41690</c:v>
                </c:pt>
                <c:pt idx="691">
                  <c:v>41691</c:v>
                </c:pt>
                <c:pt idx="692">
                  <c:v>41692</c:v>
                </c:pt>
                <c:pt idx="693">
                  <c:v>41693</c:v>
                </c:pt>
                <c:pt idx="694">
                  <c:v>41694</c:v>
                </c:pt>
                <c:pt idx="695">
                  <c:v>41695</c:v>
                </c:pt>
                <c:pt idx="696">
                  <c:v>41696</c:v>
                </c:pt>
                <c:pt idx="697">
                  <c:v>41697</c:v>
                </c:pt>
                <c:pt idx="698">
                  <c:v>41698</c:v>
                </c:pt>
                <c:pt idx="699">
                  <c:v>41699</c:v>
                </c:pt>
                <c:pt idx="700">
                  <c:v>41700</c:v>
                </c:pt>
                <c:pt idx="701">
                  <c:v>41701</c:v>
                </c:pt>
                <c:pt idx="702">
                  <c:v>41702</c:v>
                </c:pt>
                <c:pt idx="703">
                  <c:v>41703</c:v>
                </c:pt>
                <c:pt idx="704">
                  <c:v>41704</c:v>
                </c:pt>
                <c:pt idx="705">
                  <c:v>41705</c:v>
                </c:pt>
                <c:pt idx="706">
                  <c:v>41706</c:v>
                </c:pt>
                <c:pt idx="707">
                  <c:v>41707</c:v>
                </c:pt>
                <c:pt idx="708">
                  <c:v>41708</c:v>
                </c:pt>
                <c:pt idx="709">
                  <c:v>41709</c:v>
                </c:pt>
                <c:pt idx="710">
                  <c:v>41710</c:v>
                </c:pt>
                <c:pt idx="711">
                  <c:v>41711</c:v>
                </c:pt>
                <c:pt idx="712">
                  <c:v>41712</c:v>
                </c:pt>
                <c:pt idx="713">
                  <c:v>41713</c:v>
                </c:pt>
                <c:pt idx="714">
                  <c:v>41714</c:v>
                </c:pt>
                <c:pt idx="715">
                  <c:v>41715</c:v>
                </c:pt>
                <c:pt idx="716">
                  <c:v>41716</c:v>
                </c:pt>
                <c:pt idx="717">
                  <c:v>41717</c:v>
                </c:pt>
                <c:pt idx="718">
                  <c:v>41718</c:v>
                </c:pt>
                <c:pt idx="719">
                  <c:v>41719</c:v>
                </c:pt>
                <c:pt idx="720">
                  <c:v>41720</c:v>
                </c:pt>
                <c:pt idx="721">
                  <c:v>41721</c:v>
                </c:pt>
                <c:pt idx="722">
                  <c:v>41722</c:v>
                </c:pt>
                <c:pt idx="723">
                  <c:v>41723</c:v>
                </c:pt>
                <c:pt idx="724">
                  <c:v>41724</c:v>
                </c:pt>
                <c:pt idx="725">
                  <c:v>41725</c:v>
                </c:pt>
                <c:pt idx="726">
                  <c:v>41726</c:v>
                </c:pt>
                <c:pt idx="727">
                  <c:v>41727</c:v>
                </c:pt>
                <c:pt idx="728">
                  <c:v>41728</c:v>
                </c:pt>
                <c:pt idx="729">
                  <c:v>41729</c:v>
                </c:pt>
                <c:pt idx="730">
                  <c:v>41730</c:v>
                </c:pt>
                <c:pt idx="731">
                  <c:v>41731</c:v>
                </c:pt>
                <c:pt idx="732">
                  <c:v>41732</c:v>
                </c:pt>
                <c:pt idx="733">
                  <c:v>41733</c:v>
                </c:pt>
                <c:pt idx="734">
                  <c:v>41734</c:v>
                </c:pt>
                <c:pt idx="735">
                  <c:v>41735</c:v>
                </c:pt>
                <c:pt idx="736">
                  <c:v>41736</c:v>
                </c:pt>
                <c:pt idx="737">
                  <c:v>41737</c:v>
                </c:pt>
                <c:pt idx="738">
                  <c:v>41738</c:v>
                </c:pt>
                <c:pt idx="739">
                  <c:v>41739</c:v>
                </c:pt>
                <c:pt idx="740">
                  <c:v>41740</c:v>
                </c:pt>
                <c:pt idx="741">
                  <c:v>41741</c:v>
                </c:pt>
                <c:pt idx="742">
                  <c:v>41742</c:v>
                </c:pt>
                <c:pt idx="743">
                  <c:v>41743</c:v>
                </c:pt>
                <c:pt idx="744">
                  <c:v>41744</c:v>
                </c:pt>
                <c:pt idx="745">
                  <c:v>41745</c:v>
                </c:pt>
                <c:pt idx="746">
                  <c:v>41746</c:v>
                </c:pt>
                <c:pt idx="747">
                  <c:v>41747</c:v>
                </c:pt>
                <c:pt idx="748">
                  <c:v>41748</c:v>
                </c:pt>
                <c:pt idx="749">
                  <c:v>41749</c:v>
                </c:pt>
                <c:pt idx="750">
                  <c:v>41750</c:v>
                </c:pt>
                <c:pt idx="751">
                  <c:v>41751</c:v>
                </c:pt>
                <c:pt idx="752">
                  <c:v>41752</c:v>
                </c:pt>
                <c:pt idx="753">
                  <c:v>41753</c:v>
                </c:pt>
                <c:pt idx="754">
                  <c:v>41754</c:v>
                </c:pt>
                <c:pt idx="755">
                  <c:v>41755</c:v>
                </c:pt>
                <c:pt idx="756">
                  <c:v>41756</c:v>
                </c:pt>
                <c:pt idx="757">
                  <c:v>41757</c:v>
                </c:pt>
                <c:pt idx="758">
                  <c:v>41758</c:v>
                </c:pt>
                <c:pt idx="759">
                  <c:v>41759</c:v>
                </c:pt>
                <c:pt idx="760">
                  <c:v>41760</c:v>
                </c:pt>
                <c:pt idx="761">
                  <c:v>41761</c:v>
                </c:pt>
                <c:pt idx="762">
                  <c:v>41762</c:v>
                </c:pt>
                <c:pt idx="763">
                  <c:v>41763</c:v>
                </c:pt>
                <c:pt idx="764">
                  <c:v>41764</c:v>
                </c:pt>
                <c:pt idx="765">
                  <c:v>41765</c:v>
                </c:pt>
                <c:pt idx="766">
                  <c:v>41766</c:v>
                </c:pt>
                <c:pt idx="767">
                  <c:v>41767</c:v>
                </c:pt>
                <c:pt idx="768">
                  <c:v>41768</c:v>
                </c:pt>
                <c:pt idx="769">
                  <c:v>41769</c:v>
                </c:pt>
                <c:pt idx="770">
                  <c:v>41770</c:v>
                </c:pt>
                <c:pt idx="771">
                  <c:v>41771</c:v>
                </c:pt>
                <c:pt idx="772">
                  <c:v>41772</c:v>
                </c:pt>
                <c:pt idx="773">
                  <c:v>41773</c:v>
                </c:pt>
                <c:pt idx="774">
                  <c:v>41774</c:v>
                </c:pt>
                <c:pt idx="775">
                  <c:v>41775</c:v>
                </c:pt>
                <c:pt idx="776">
                  <c:v>41776</c:v>
                </c:pt>
                <c:pt idx="777">
                  <c:v>41777</c:v>
                </c:pt>
                <c:pt idx="778">
                  <c:v>41778</c:v>
                </c:pt>
                <c:pt idx="779">
                  <c:v>41779</c:v>
                </c:pt>
                <c:pt idx="780">
                  <c:v>41780</c:v>
                </c:pt>
                <c:pt idx="781">
                  <c:v>41781</c:v>
                </c:pt>
                <c:pt idx="782">
                  <c:v>41782</c:v>
                </c:pt>
                <c:pt idx="783">
                  <c:v>41783</c:v>
                </c:pt>
                <c:pt idx="784">
                  <c:v>41784</c:v>
                </c:pt>
                <c:pt idx="785">
                  <c:v>41785</c:v>
                </c:pt>
                <c:pt idx="786">
                  <c:v>41786</c:v>
                </c:pt>
                <c:pt idx="787">
                  <c:v>41787</c:v>
                </c:pt>
                <c:pt idx="788">
                  <c:v>41788</c:v>
                </c:pt>
                <c:pt idx="789">
                  <c:v>41789</c:v>
                </c:pt>
                <c:pt idx="790">
                  <c:v>41790</c:v>
                </c:pt>
                <c:pt idx="791">
                  <c:v>41791</c:v>
                </c:pt>
                <c:pt idx="792">
                  <c:v>41792</c:v>
                </c:pt>
                <c:pt idx="793">
                  <c:v>41793</c:v>
                </c:pt>
                <c:pt idx="794">
                  <c:v>41794</c:v>
                </c:pt>
                <c:pt idx="795">
                  <c:v>41795</c:v>
                </c:pt>
                <c:pt idx="796">
                  <c:v>41796</c:v>
                </c:pt>
                <c:pt idx="797">
                  <c:v>41797</c:v>
                </c:pt>
                <c:pt idx="798">
                  <c:v>41798</c:v>
                </c:pt>
                <c:pt idx="799">
                  <c:v>41799</c:v>
                </c:pt>
                <c:pt idx="800">
                  <c:v>41800</c:v>
                </c:pt>
                <c:pt idx="801">
                  <c:v>41801</c:v>
                </c:pt>
                <c:pt idx="802">
                  <c:v>41802</c:v>
                </c:pt>
                <c:pt idx="803">
                  <c:v>41803</c:v>
                </c:pt>
                <c:pt idx="804">
                  <c:v>41804</c:v>
                </c:pt>
                <c:pt idx="805">
                  <c:v>41805</c:v>
                </c:pt>
                <c:pt idx="806">
                  <c:v>41806</c:v>
                </c:pt>
                <c:pt idx="807">
                  <c:v>41807</c:v>
                </c:pt>
                <c:pt idx="808">
                  <c:v>41808</c:v>
                </c:pt>
                <c:pt idx="809">
                  <c:v>41809</c:v>
                </c:pt>
                <c:pt idx="810">
                  <c:v>41810</c:v>
                </c:pt>
                <c:pt idx="811">
                  <c:v>41811</c:v>
                </c:pt>
                <c:pt idx="812">
                  <c:v>41812</c:v>
                </c:pt>
                <c:pt idx="813">
                  <c:v>41813</c:v>
                </c:pt>
                <c:pt idx="814">
                  <c:v>41814</c:v>
                </c:pt>
                <c:pt idx="815">
                  <c:v>41815</c:v>
                </c:pt>
                <c:pt idx="816">
                  <c:v>41816</c:v>
                </c:pt>
                <c:pt idx="817">
                  <c:v>41817</c:v>
                </c:pt>
                <c:pt idx="818">
                  <c:v>41818</c:v>
                </c:pt>
                <c:pt idx="819">
                  <c:v>41819</c:v>
                </c:pt>
                <c:pt idx="820">
                  <c:v>41820</c:v>
                </c:pt>
                <c:pt idx="821">
                  <c:v>41821</c:v>
                </c:pt>
                <c:pt idx="822">
                  <c:v>41822</c:v>
                </c:pt>
                <c:pt idx="823">
                  <c:v>41823</c:v>
                </c:pt>
                <c:pt idx="824">
                  <c:v>41824</c:v>
                </c:pt>
                <c:pt idx="825">
                  <c:v>41825</c:v>
                </c:pt>
                <c:pt idx="826">
                  <c:v>41826</c:v>
                </c:pt>
                <c:pt idx="827">
                  <c:v>41827</c:v>
                </c:pt>
                <c:pt idx="828">
                  <c:v>41828</c:v>
                </c:pt>
                <c:pt idx="829">
                  <c:v>41829</c:v>
                </c:pt>
                <c:pt idx="830">
                  <c:v>41830</c:v>
                </c:pt>
                <c:pt idx="831">
                  <c:v>41831</c:v>
                </c:pt>
                <c:pt idx="832">
                  <c:v>41832</c:v>
                </c:pt>
                <c:pt idx="833">
                  <c:v>41833</c:v>
                </c:pt>
                <c:pt idx="834">
                  <c:v>41834</c:v>
                </c:pt>
                <c:pt idx="835">
                  <c:v>41835</c:v>
                </c:pt>
                <c:pt idx="836">
                  <c:v>41836</c:v>
                </c:pt>
                <c:pt idx="837">
                  <c:v>41837</c:v>
                </c:pt>
                <c:pt idx="838">
                  <c:v>41838</c:v>
                </c:pt>
                <c:pt idx="839">
                  <c:v>41839</c:v>
                </c:pt>
                <c:pt idx="840">
                  <c:v>41840</c:v>
                </c:pt>
                <c:pt idx="841">
                  <c:v>41841</c:v>
                </c:pt>
                <c:pt idx="842">
                  <c:v>41842</c:v>
                </c:pt>
                <c:pt idx="843">
                  <c:v>41843</c:v>
                </c:pt>
                <c:pt idx="844">
                  <c:v>41844</c:v>
                </c:pt>
                <c:pt idx="845">
                  <c:v>41845</c:v>
                </c:pt>
                <c:pt idx="846">
                  <c:v>41846</c:v>
                </c:pt>
                <c:pt idx="847">
                  <c:v>41847</c:v>
                </c:pt>
                <c:pt idx="848">
                  <c:v>41848</c:v>
                </c:pt>
                <c:pt idx="849">
                  <c:v>41849</c:v>
                </c:pt>
                <c:pt idx="850">
                  <c:v>41850</c:v>
                </c:pt>
                <c:pt idx="851">
                  <c:v>41851</c:v>
                </c:pt>
                <c:pt idx="852">
                  <c:v>41852</c:v>
                </c:pt>
                <c:pt idx="853">
                  <c:v>41853</c:v>
                </c:pt>
                <c:pt idx="854">
                  <c:v>41854</c:v>
                </c:pt>
                <c:pt idx="855">
                  <c:v>41855</c:v>
                </c:pt>
                <c:pt idx="856">
                  <c:v>41856</c:v>
                </c:pt>
                <c:pt idx="857">
                  <c:v>41857</c:v>
                </c:pt>
                <c:pt idx="858">
                  <c:v>41858</c:v>
                </c:pt>
                <c:pt idx="859">
                  <c:v>41859</c:v>
                </c:pt>
                <c:pt idx="860">
                  <c:v>41860</c:v>
                </c:pt>
                <c:pt idx="861">
                  <c:v>41861</c:v>
                </c:pt>
                <c:pt idx="862">
                  <c:v>41862</c:v>
                </c:pt>
                <c:pt idx="863">
                  <c:v>41863</c:v>
                </c:pt>
                <c:pt idx="864">
                  <c:v>41864</c:v>
                </c:pt>
                <c:pt idx="865">
                  <c:v>41865</c:v>
                </c:pt>
                <c:pt idx="866">
                  <c:v>41866</c:v>
                </c:pt>
                <c:pt idx="867">
                  <c:v>41867</c:v>
                </c:pt>
                <c:pt idx="868">
                  <c:v>41868</c:v>
                </c:pt>
                <c:pt idx="869">
                  <c:v>41869</c:v>
                </c:pt>
                <c:pt idx="870">
                  <c:v>41870</c:v>
                </c:pt>
                <c:pt idx="871">
                  <c:v>41871</c:v>
                </c:pt>
                <c:pt idx="872">
                  <c:v>41872</c:v>
                </c:pt>
                <c:pt idx="873">
                  <c:v>41873</c:v>
                </c:pt>
                <c:pt idx="874">
                  <c:v>41874</c:v>
                </c:pt>
                <c:pt idx="875">
                  <c:v>41875</c:v>
                </c:pt>
                <c:pt idx="876">
                  <c:v>41876</c:v>
                </c:pt>
                <c:pt idx="877">
                  <c:v>41877</c:v>
                </c:pt>
                <c:pt idx="878">
                  <c:v>41878</c:v>
                </c:pt>
                <c:pt idx="879">
                  <c:v>41879</c:v>
                </c:pt>
                <c:pt idx="880">
                  <c:v>41880</c:v>
                </c:pt>
                <c:pt idx="881">
                  <c:v>41881</c:v>
                </c:pt>
                <c:pt idx="882">
                  <c:v>41882</c:v>
                </c:pt>
                <c:pt idx="883">
                  <c:v>41883</c:v>
                </c:pt>
                <c:pt idx="884">
                  <c:v>41884</c:v>
                </c:pt>
                <c:pt idx="885">
                  <c:v>41885</c:v>
                </c:pt>
                <c:pt idx="886">
                  <c:v>41886</c:v>
                </c:pt>
                <c:pt idx="887">
                  <c:v>41887</c:v>
                </c:pt>
                <c:pt idx="888">
                  <c:v>41888</c:v>
                </c:pt>
                <c:pt idx="889">
                  <c:v>41889</c:v>
                </c:pt>
                <c:pt idx="890">
                  <c:v>41890</c:v>
                </c:pt>
                <c:pt idx="891">
                  <c:v>41891</c:v>
                </c:pt>
                <c:pt idx="892">
                  <c:v>41892</c:v>
                </c:pt>
                <c:pt idx="893">
                  <c:v>41893</c:v>
                </c:pt>
                <c:pt idx="894">
                  <c:v>41894</c:v>
                </c:pt>
                <c:pt idx="895">
                  <c:v>41895</c:v>
                </c:pt>
                <c:pt idx="896">
                  <c:v>41896</c:v>
                </c:pt>
                <c:pt idx="897">
                  <c:v>41897</c:v>
                </c:pt>
                <c:pt idx="898">
                  <c:v>41898</c:v>
                </c:pt>
                <c:pt idx="899">
                  <c:v>41899</c:v>
                </c:pt>
                <c:pt idx="900">
                  <c:v>41900</c:v>
                </c:pt>
                <c:pt idx="901">
                  <c:v>41901</c:v>
                </c:pt>
                <c:pt idx="902">
                  <c:v>41902</c:v>
                </c:pt>
                <c:pt idx="903">
                  <c:v>41903</c:v>
                </c:pt>
                <c:pt idx="904">
                  <c:v>41904</c:v>
                </c:pt>
                <c:pt idx="905">
                  <c:v>41905</c:v>
                </c:pt>
                <c:pt idx="906">
                  <c:v>41906</c:v>
                </c:pt>
                <c:pt idx="907">
                  <c:v>41907</c:v>
                </c:pt>
                <c:pt idx="908">
                  <c:v>41908</c:v>
                </c:pt>
                <c:pt idx="909">
                  <c:v>41909</c:v>
                </c:pt>
                <c:pt idx="910">
                  <c:v>41910</c:v>
                </c:pt>
                <c:pt idx="911">
                  <c:v>41911</c:v>
                </c:pt>
                <c:pt idx="912">
                  <c:v>41912</c:v>
                </c:pt>
                <c:pt idx="913">
                  <c:v>41913</c:v>
                </c:pt>
                <c:pt idx="914">
                  <c:v>41914</c:v>
                </c:pt>
                <c:pt idx="915">
                  <c:v>41915</c:v>
                </c:pt>
                <c:pt idx="916">
                  <c:v>41916</c:v>
                </c:pt>
                <c:pt idx="917">
                  <c:v>41917</c:v>
                </c:pt>
                <c:pt idx="918">
                  <c:v>41918</c:v>
                </c:pt>
                <c:pt idx="919">
                  <c:v>41919</c:v>
                </c:pt>
                <c:pt idx="920">
                  <c:v>41920</c:v>
                </c:pt>
                <c:pt idx="921">
                  <c:v>41921</c:v>
                </c:pt>
                <c:pt idx="922">
                  <c:v>41922</c:v>
                </c:pt>
                <c:pt idx="923">
                  <c:v>41923</c:v>
                </c:pt>
                <c:pt idx="924">
                  <c:v>41924</c:v>
                </c:pt>
                <c:pt idx="925">
                  <c:v>41925</c:v>
                </c:pt>
                <c:pt idx="926">
                  <c:v>41926</c:v>
                </c:pt>
                <c:pt idx="927">
                  <c:v>41927</c:v>
                </c:pt>
                <c:pt idx="928">
                  <c:v>41928</c:v>
                </c:pt>
                <c:pt idx="929">
                  <c:v>41929</c:v>
                </c:pt>
                <c:pt idx="930">
                  <c:v>41930</c:v>
                </c:pt>
                <c:pt idx="931">
                  <c:v>41931</c:v>
                </c:pt>
                <c:pt idx="932">
                  <c:v>41932</c:v>
                </c:pt>
                <c:pt idx="933">
                  <c:v>41933</c:v>
                </c:pt>
                <c:pt idx="934">
                  <c:v>41934</c:v>
                </c:pt>
                <c:pt idx="935">
                  <c:v>41935</c:v>
                </c:pt>
                <c:pt idx="936">
                  <c:v>41936</c:v>
                </c:pt>
                <c:pt idx="937">
                  <c:v>41937</c:v>
                </c:pt>
                <c:pt idx="938">
                  <c:v>41938</c:v>
                </c:pt>
                <c:pt idx="939">
                  <c:v>41939</c:v>
                </c:pt>
                <c:pt idx="940">
                  <c:v>41940</c:v>
                </c:pt>
                <c:pt idx="941">
                  <c:v>41941</c:v>
                </c:pt>
                <c:pt idx="942">
                  <c:v>41942</c:v>
                </c:pt>
                <c:pt idx="943">
                  <c:v>41943</c:v>
                </c:pt>
                <c:pt idx="944">
                  <c:v>41944</c:v>
                </c:pt>
                <c:pt idx="945">
                  <c:v>41945</c:v>
                </c:pt>
                <c:pt idx="946">
                  <c:v>41946</c:v>
                </c:pt>
                <c:pt idx="947">
                  <c:v>41947</c:v>
                </c:pt>
                <c:pt idx="948">
                  <c:v>41948</c:v>
                </c:pt>
                <c:pt idx="949">
                  <c:v>41949</c:v>
                </c:pt>
                <c:pt idx="950">
                  <c:v>41950</c:v>
                </c:pt>
                <c:pt idx="951">
                  <c:v>41951</c:v>
                </c:pt>
                <c:pt idx="952">
                  <c:v>41952</c:v>
                </c:pt>
                <c:pt idx="953">
                  <c:v>41953</c:v>
                </c:pt>
                <c:pt idx="954">
                  <c:v>41954</c:v>
                </c:pt>
                <c:pt idx="955">
                  <c:v>41955</c:v>
                </c:pt>
                <c:pt idx="956">
                  <c:v>41956</c:v>
                </c:pt>
                <c:pt idx="957">
                  <c:v>41957</c:v>
                </c:pt>
                <c:pt idx="958">
                  <c:v>41958</c:v>
                </c:pt>
                <c:pt idx="959">
                  <c:v>41959</c:v>
                </c:pt>
                <c:pt idx="960">
                  <c:v>41960</c:v>
                </c:pt>
                <c:pt idx="961">
                  <c:v>41961</c:v>
                </c:pt>
                <c:pt idx="962">
                  <c:v>41962</c:v>
                </c:pt>
                <c:pt idx="963">
                  <c:v>41963</c:v>
                </c:pt>
                <c:pt idx="964">
                  <c:v>41964</c:v>
                </c:pt>
                <c:pt idx="965">
                  <c:v>41965</c:v>
                </c:pt>
                <c:pt idx="966">
                  <c:v>41966</c:v>
                </c:pt>
                <c:pt idx="967">
                  <c:v>41967</c:v>
                </c:pt>
                <c:pt idx="968">
                  <c:v>41968</c:v>
                </c:pt>
                <c:pt idx="969">
                  <c:v>41969</c:v>
                </c:pt>
                <c:pt idx="970">
                  <c:v>41970</c:v>
                </c:pt>
                <c:pt idx="971">
                  <c:v>41971</c:v>
                </c:pt>
                <c:pt idx="972">
                  <c:v>41972</c:v>
                </c:pt>
                <c:pt idx="973">
                  <c:v>41973</c:v>
                </c:pt>
                <c:pt idx="974">
                  <c:v>41974</c:v>
                </c:pt>
                <c:pt idx="975">
                  <c:v>41975</c:v>
                </c:pt>
                <c:pt idx="976">
                  <c:v>41976</c:v>
                </c:pt>
                <c:pt idx="977">
                  <c:v>41977</c:v>
                </c:pt>
                <c:pt idx="978">
                  <c:v>41978</c:v>
                </c:pt>
                <c:pt idx="979">
                  <c:v>41979</c:v>
                </c:pt>
                <c:pt idx="980">
                  <c:v>41980</c:v>
                </c:pt>
                <c:pt idx="981">
                  <c:v>41981</c:v>
                </c:pt>
                <c:pt idx="982">
                  <c:v>41982</c:v>
                </c:pt>
                <c:pt idx="983">
                  <c:v>41983</c:v>
                </c:pt>
                <c:pt idx="984">
                  <c:v>41984</c:v>
                </c:pt>
                <c:pt idx="985">
                  <c:v>41985</c:v>
                </c:pt>
                <c:pt idx="986">
                  <c:v>41986</c:v>
                </c:pt>
                <c:pt idx="987">
                  <c:v>41987</c:v>
                </c:pt>
                <c:pt idx="988">
                  <c:v>41988</c:v>
                </c:pt>
                <c:pt idx="989">
                  <c:v>41989</c:v>
                </c:pt>
                <c:pt idx="990">
                  <c:v>41990</c:v>
                </c:pt>
                <c:pt idx="991">
                  <c:v>41991</c:v>
                </c:pt>
                <c:pt idx="992">
                  <c:v>41992</c:v>
                </c:pt>
                <c:pt idx="993">
                  <c:v>41993</c:v>
                </c:pt>
                <c:pt idx="994">
                  <c:v>41994</c:v>
                </c:pt>
                <c:pt idx="995">
                  <c:v>41995</c:v>
                </c:pt>
                <c:pt idx="996">
                  <c:v>41996</c:v>
                </c:pt>
                <c:pt idx="997">
                  <c:v>41997</c:v>
                </c:pt>
                <c:pt idx="998">
                  <c:v>41998</c:v>
                </c:pt>
                <c:pt idx="999">
                  <c:v>41999</c:v>
                </c:pt>
                <c:pt idx="1000">
                  <c:v>42000</c:v>
                </c:pt>
                <c:pt idx="1001">
                  <c:v>42001</c:v>
                </c:pt>
                <c:pt idx="1002">
                  <c:v>42002</c:v>
                </c:pt>
                <c:pt idx="1003">
                  <c:v>42003</c:v>
                </c:pt>
                <c:pt idx="1004">
                  <c:v>42004</c:v>
                </c:pt>
                <c:pt idx="1005">
                  <c:v>42005</c:v>
                </c:pt>
                <c:pt idx="1006">
                  <c:v>42006</c:v>
                </c:pt>
                <c:pt idx="1007">
                  <c:v>42007</c:v>
                </c:pt>
                <c:pt idx="1008">
                  <c:v>42008</c:v>
                </c:pt>
                <c:pt idx="1009">
                  <c:v>42009</c:v>
                </c:pt>
                <c:pt idx="1010">
                  <c:v>42010</c:v>
                </c:pt>
                <c:pt idx="1011">
                  <c:v>42011</c:v>
                </c:pt>
                <c:pt idx="1012">
                  <c:v>42012</c:v>
                </c:pt>
                <c:pt idx="1013">
                  <c:v>42013</c:v>
                </c:pt>
                <c:pt idx="1014">
                  <c:v>42014</c:v>
                </c:pt>
                <c:pt idx="1015">
                  <c:v>42015</c:v>
                </c:pt>
                <c:pt idx="1016">
                  <c:v>42016</c:v>
                </c:pt>
                <c:pt idx="1017">
                  <c:v>42017</c:v>
                </c:pt>
                <c:pt idx="1018">
                  <c:v>42018</c:v>
                </c:pt>
                <c:pt idx="1019">
                  <c:v>42019</c:v>
                </c:pt>
                <c:pt idx="1020">
                  <c:v>42020</c:v>
                </c:pt>
                <c:pt idx="1021">
                  <c:v>42021</c:v>
                </c:pt>
                <c:pt idx="1022">
                  <c:v>42022</c:v>
                </c:pt>
                <c:pt idx="1023">
                  <c:v>42023</c:v>
                </c:pt>
                <c:pt idx="1024">
                  <c:v>42024</c:v>
                </c:pt>
                <c:pt idx="1025">
                  <c:v>42025</c:v>
                </c:pt>
                <c:pt idx="1026">
                  <c:v>42026</c:v>
                </c:pt>
                <c:pt idx="1027">
                  <c:v>42027</c:v>
                </c:pt>
                <c:pt idx="1028">
                  <c:v>42028</c:v>
                </c:pt>
                <c:pt idx="1029">
                  <c:v>42029</c:v>
                </c:pt>
                <c:pt idx="1030">
                  <c:v>42030</c:v>
                </c:pt>
                <c:pt idx="1031">
                  <c:v>42031</c:v>
                </c:pt>
                <c:pt idx="1032">
                  <c:v>42032</c:v>
                </c:pt>
                <c:pt idx="1033">
                  <c:v>42033</c:v>
                </c:pt>
                <c:pt idx="1034">
                  <c:v>42034</c:v>
                </c:pt>
                <c:pt idx="1035">
                  <c:v>42035</c:v>
                </c:pt>
                <c:pt idx="1036">
                  <c:v>42036</c:v>
                </c:pt>
                <c:pt idx="1037">
                  <c:v>42037</c:v>
                </c:pt>
                <c:pt idx="1038">
                  <c:v>42038</c:v>
                </c:pt>
                <c:pt idx="1039">
                  <c:v>42039</c:v>
                </c:pt>
                <c:pt idx="1040">
                  <c:v>42040</c:v>
                </c:pt>
                <c:pt idx="1041">
                  <c:v>42041</c:v>
                </c:pt>
                <c:pt idx="1042">
                  <c:v>42042</c:v>
                </c:pt>
                <c:pt idx="1043">
                  <c:v>42043</c:v>
                </c:pt>
                <c:pt idx="1044">
                  <c:v>42044</c:v>
                </c:pt>
                <c:pt idx="1045">
                  <c:v>42045</c:v>
                </c:pt>
                <c:pt idx="1046">
                  <c:v>42046</c:v>
                </c:pt>
                <c:pt idx="1047">
                  <c:v>42047</c:v>
                </c:pt>
                <c:pt idx="1048">
                  <c:v>42048</c:v>
                </c:pt>
                <c:pt idx="1049">
                  <c:v>42049</c:v>
                </c:pt>
                <c:pt idx="1050">
                  <c:v>42050</c:v>
                </c:pt>
                <c:pt idx="1051">
                  <c:v>42051</c:v>
                </c:pt>
                <c:pt idx="1052">
                  <c:v>42052</c:v>
                </c:pt>
                <c:pt idx="1053">
                  <c:v>42053</c:v>
                </c:pt>
                <c:pt idx="1054">
                  <c:v>42054</c:v>
                </c:pt>
                <c:pt idx="1055">
                  <c:v>42055</c:v>
                </c:pt>
                <c:pt idx="1056">
                  <c:v>42056</c:v>
                </c:pt>
                <c:pt idx="1057">
                  <c:v>42057</c:v>
                </c:pt>
                <c:pt idx="1058">
                  <c:v>42058</c:v>
                </c:pt>
                <c:pt idx="1059">
                  <c:v>42059</c:v>
                </c:pt>
                <c:pt idx="1060">
                  <c:v>42060</c:v>
                </c:pt>
                <c:pt idx="1061">
                  <c:v>42061</c:v>
                </c:pt>
                <c:pt idx="1062">
                  <c:v>42062</c:v>
                </c:pt>
                <c:pt idx="1063">
                  <c:v>42063</c:v>
                </c:pt>
                <c:pt idx="1064">
                  <c:v>42064</c:v>
                </c:pt>
                <c:pt idx="1065">
                  <c:v>42065</c:v>
                </c:pt>
                <c:pt idx="1066">
                  <c:v>42066</c:v>
                </c:pt>
                <c:pt idx="1067">
                  <c:v>42067</c:v>
                </c:pt>
                <c:pt idx="1068">
                  <c:v>42068</c:v>
                </c:pt>
                <c:pt idx="1069">
                  <c:v>42069</c:v>
                </c:pt>
                <c:pt idx="1070">
                  <c:v>42070</c:v>
                </c:pt>
                <c:pt idx="1071">
                  <c:v>42071</c:v>
                </c:pt>
                <c:pt idx="1072">
                  <c:v>42072</c:v>
                </c:pt>
                <c:pt idx="1073">
                  <c:v>42073</c:v>
                </c:pt>
                <c:pt idx="1074">
                  <c:v>42074</c:v>
                </c:pt>
                <c:pt idx="1075">
                  <c:v>42075</c:v>
                </c:pt>
                <c:pt idx="1076">
                  <c:v>42076</c:v>
                </c:pt>
                <c:pt idx="1077">
                  <c:v>42077</c:v>
                </c:pt>
                <c:pt idx="1078">
                  <c:v>42078</c:v>
                </c:pt>
                <c:pt idx="1079">
                  <c:v>42079</c:v>
                </c:pt>
                <c:pt idx="1080">
                  <c:v>42080</c:v>
                </c:pt>
                <c:pt idx="1081">
                  <c:v>42081</c:v>
                </c:pt>
                <c:pt idx="1082">
                  <c:v>42082</c:v>
                </c:pt>
                <c:pt idx="1083">
                  <c:v>42083</c:v>
                </c:pt>
                <c:pt idx="1084">
                  <c:v>42084</c:v>
                </c:pt>
                <c:pt idx="1085">
                  <c:v>42085</c:v>
                </c:pt>
                <c:pt idx="1086">
                  <c:v>42086</c:v>
                </c:pt>
                <c:pt idx="1087">
                  <c:v>42087</c:v>
                </c:pt>
                <c:pt idx="1088">
                  <c:v>42088</c:v>
                </c:pt>
                <c:pt idx="1089">
                  <c:v>42089</c:v>
                </c:pt>
                <c:pt idx="1090">
                  <c:v>42090</c:v>
                </c:pt>
                <c:pt idx="1091">
                  <c:v>42091</c:v>
                </c:pt>
                <c:pt idx="1092">
                  <c:v>42092</c:v>
                </c:pt>
                <c:pt idx="1093">
                  <c:v>42093</c:v>
                </c:pt>
                <c:pt idx="1094">
                  <c:v>42094</c:v>
                </c:pt>
                <c:pt idx="1095">
                  <c:v>42095</c:v>
                </c:pt>
                <c:pt idx="1096">
                  <c:v>42096</c:v>
                </c:pt>
                <c:pt idx="1097">
                  <c:v>42097</c:v>
                </c:pt>
                <c:pt idx="1098">
                  <c:v>42098</c:v>
                </c:pt>
                <c:pt idx="1099">
                  <c:v>42099</c:v>
                </c:pt>
                <c:pt idx="1100">
                  <c:v>42100</c:v>
                </c:pt>
                <c:pt idx="1101">
                  <c:v>42101</c:v>
                </c:pt>
                <c:pt idx="1102">
                  <c:v>42102</c:v>
                </c:pt>
                <c:pt idx="1103">
                  <c:v>42103</c:v>
                </c:pt>
                <c:pt idx="1104">
                  <c:v>42104</c:v>
                </c:pt>
                <c:pt idx="1105">
                  <c:v>42105</c:v>
                </c:pt>
                <c:pt idx="1106">
                  <c:v>42106</c:v>
                </c:pt>
                <c:pt idx="1107">
                  <c:v>42107</c:v>
                </c:pt>
                <c:pt idx="1108">
                  <c:v>42108</c:v>
                </c:pt>
                <c:pt idx="1109">
                  <c:v>42109</c:v>
                </c:pt>
                <c:pt idx="1110">
                  <c:v>42110</c:v>
                </c:pt>
                <c:pt idx="1111">
                  <c:v>42111</c:v>
                </c:pt>
                <c:pt idx="1112">
                  <c:v>42112</c:v>
                </c:pt>
                <c:pt idx="1113">
                  <c:v>42113</c:v>
                </c:pt>
                <c:pt idx="1114">
                  <c:v>42114</c:v>
                </c:pt>
                <c:pt idx="1115">
                  <c:v>42115</c:v>
                </c:pt>
                <c:pt idx="1116">
                  <c:v>42116</c:v>
                </c:pt>
                <c:pt idx="1117">
                  <c:v>42117</c:v>
                </c:pt>
                <c:pt idx="1118">
                  <c:v>42118</c:v>
                </c:pt>
                <c:pt idx="1119">
                  <c:v>42119</c:v>
                </c:pt>
                <c:pt idx="1120">
                  <c:v>42120</c:v>
                </c:pt>
                <c:pt idx="1121">
                  <c:v>42121</c:v>
                </c:pt>
                <c:pt idx="1122">
                  <c:v>42122</c:v>
                </c:pt>
                <c:pt idx="1123">
                  <c:v>42123</c:v>
                </c:pt>
                <c:pt idx="1124">
                  <c:v>42124</c:v>
                </c:pt>
                <c:pt idx="1125">
                  <c:v>42125</c:v>
                </c:pt>
                <c:pt idx="1126">
                  <c:v>42126</c:v>
                </c:pt>
                <c:pt idx="1127">
                  <c:v>42127</c:v>
                </c:pt>
                <c:pt idx="1128">
                  <c:v>42128</c:v>
                </c:pt>
                <c:pt idx="1129">
                  <c:v>42129</c:v>
                </c:pt>
                <c:pt idx="1130">
                  <c:v>42130</c:v>
                </c:pt>
                <c:pt idx="1131">
                  <c:v>42131</c:v>
                </c:pt>
                <c:pt idx="1132">
                  <c:v>42132</c:v>
                </c:pt>
                <c:pt idx="1133">
                  <c:v>42133</c:v>
                </c:pt>
                <c:pt idx="1134">
                  <c:v>42134</c:v>
                </c:pt>
                <c:pt idx="1135">
                  <c:v>42135</c:v>
                </c:pt>
                <c:pt idx="1136">
                  <c:v>42136</c:v>
                </c:pt>
                <c:pt idx="1137">
                  <c:v>42137</c:v>
                </c:pt>
                <c:pt idx="1138">
                  <c:v>42138</c:v>
                </c:pt>
                <c:pt idx="1139">
                  <c:v>42139</c:v>
                </c:pt>
                <c:pt idx="1140">
                  <c:v>42140</c:v>
                </c:pt>
                <c:pt idx="1141">
                  <c:v>42141</c:v>
                </c:pt>
                <c:pt idx="1142">
                  <c:v>42142</c:v>
                </c:pt>
                <c:pt idx="1143">
                  <c:v>42143</c:v>
                </c:pt>
                <c:pt idx="1144">
                  <c:v>42144</c:v>
                </c:pt>
                <c:pt idx="1145">
                  <c:v>42145</c:v>
                </c:pt>
                <c:pt idx="1146">
                  <c:v>42146</c:v>
                </c:pt>
                <c:pt idx="1147">
                  <c:v>42147</c:v>
                </c:pt>
                <c:pt idx="1148">
                  <c:v>42148</c:v>
                </c:pt>
                <c:pt idx="1149">
                  <c:v>42149</c:v>
                </c:pt>
                <c:pt idx="1150">
                  <c:v>42150</c:v>
                </c:pt>
                <c:pt idx="1151">
                  <c:v>42151</c:v>
                </c:pt>
                <c:pt idx="1152">
                  <c:v>42152</c:v>
                </c:pt>
                <c:pt idx="1153">
                  <c:v>42153</c:v>
                </c:pt>
                <c:pt idx="1154">
                  <c:v>42154</c:v>
                </c:pt>
                <c:pt idx="1155">
                  <c:v>42155</c:v>
                </c:pt>
                <c:pt idx="1156">
                  <c:v>42156</c:v>
                </c:pt>
                <c:pt idx="1157">
                  <c:v>42157</c:v>
                </c:pt>
                <c:pt idx="1158">
                  <c:v>42158</c:v>
                </c:pt>
                <c:pt idx="1159">
                  <c:v>42159</c:v>
                </c:pt>
                <c:pt idx="1160">
                  <c:v>42160</c:v>
                </c:pt>
                <c:pt idx="1161">
                  <c:v>42161</c:v>
                </c:pt>
                <c:pt idx="1162">
                  <c:v>42162</c:v>
                </c:pt>
                <c:pt idx="1163">
                  <c:v>42163</c:v>
                </c:pt>
                <c:pt idx="1164">
                  <c:v>42164</c:v>
                </c:pt>
                <c:pt idx="1165">
                  <c:v>42165</c:v>
                </c:pt>
                <c:pt idx="1166">
                  <c:v>42166</c:v>
                </c:pt>
                <c:pt idx="1167">
                  <c:v>42167</c:v>
                </c:pt>
                <c:pt idx="1168">
                  <c:v>42168</c:v>
                </c:pt>
                <c:pt idx="1169">
                  <c:v>42169</c:v>
                </c:pt>
                <c:pt idx="1170">
                  <c:v>42170</c:v>
                </c:pt>
                <c:pt idx="1171">
                  <c:v>42171</c:v>
                </c:pt>
                <c:pt idx="1172">
                  <c:v>42172</c:v>
                </c:pt>
                <c:pt idx="1173">
                  <c:v>42173</c:v>
                </c:pt>
                <c:pt idx="1174">
                  <c:v>42174</c:v>
                </c:pt>
                <c:pt idx="1175">
                  <c:v>42175</c:v>
                </c:pt>
                <c:pt idx="1176">
                  <c:v>42176</c:v>
                </c:pt>
                <c:pt idx="1177">
                  <c:v>42177</c:v>
                </c:pt>
                <c:pt idx="1178">
                  <c:v>42178</c:v>
                </c:pt>
                <c:pt idx="1179">
                  <c:v>42179</c:v>
                </c:pt>
                <c:pt idx="1180">
                  <c:v>42180</c:v>
                </c:pt>
                <c:pt idx="1181">
                  <c:v>42181</c:v>
                </c:pt>
                <c:pt idx="1182">
                  <c:v>42182</c:v>
                </c:pt>
                <c:pt idx="1183">
                  <c:v>42183</c:v>
                </c:pt>
                <c:pt idx="1184">
                  <c:v>42184</c:v>
                </c:pt>
                <c:pt idx="1185">
                  <c:v>42185</c:v>
                </c:pt>
                <c:pt idx="1186">
                  <c:v>42186</c:v>
                </c:pt>
                <c:pt idx="1187">
                  <c:v>42187</c:v>
                </c:pt>
                <c:pt idx="1188">
                  <c:v>42188</c:v>
                </c:pt>
                <c:pt idx="1189">
                  <c:v>42189</c:v>
                </c:pt>
                <c:pt idx="1190">
                  <c:v>42190</c:v>
                </c:pt>
                <c:pt idx="1191">
                  <c:v>42191</c:v>
                </c:pt>
                <c:pt idx="1192">
                  <c:v>42192</c:v>
                </c:pt>
                <c:pt idx="1193">
                  <c:v>42193</c:v>
                </c:pt>
                <c:pt idx="1194">
                  <c:v>42194</c:v>
                </c:pt>
                <c:pt idx="1195">
                  <c:v>42195</c:v>
                </c:pt>
                <c:pt idx="1196">
                  <c:v>42196</c:v>
                </c:pt>
                <c:pt idx="1197">
                  <c:v>42197</c:v>
                </c:pt>
                <c:pt idx="1198">
                  <c:v>42198</c:v>
                </c:pt>
                <c:pt idx="1199">
                  <c:v>42199</c:v>
                </c:pt>
                <c:pt idx="1200">
                  <c:v>42200</c:v>
                </c:pt>
                <c:pt idx="1201">
                  <c:v>42201</c:v>
                </c:pt>
                <c:pt idx="1202">
                  <c:v>42202</c:v>
                </c:pt>
                <c:pt idx="1203">
                  <c:v>42203</c:v>
                </c:pt>
                <c:pt idx="1204">
                  <c:v>42204</c:v>
                </c:pt>
                <c:pt idx="1205">
                  <c:v>42205</c:v>
                </c:pt>
                <c:pt idx="1206">
                  <c:v>42206</c:v>
                </c:pt>
                <c:pt idx="1207">
                  <c:v>42207</c:v>
                </c:pt>
                <c:pt idx="1208">
                  <c:v>42208</c:v>
                </c:pt>
                <c:pt idx="1209">
                  <c:v>42209</c:v>
                </c:pt>
                <c:pt idx="1210">
                  <c:v>42210</c:v>
                </c:pt>
                <c:pt idx="1211">
                  <c:v>42211</c:v>
                </c:pt>
                <c:pt idx="1212">
                  <c:v>42212</c:v>
                </c:pt>
                <c:pt idx="1213">
                  <c:v>42213</c:v>
                </c:pt>
                <c:pt idx="1214">
                  <c:v>42214</c:v>
                </c:pt>
                <c:pt idx="1215">
                  <c:v>42215</c:v>
                </c:pt>
                <c:pt idx="1216">
                  <c:v>42216</c:v>
                </c:pt>
                <c:pt idx="1217">
                  <c:v>42217</c:v>
                </c:pt>
                <c:pt idx="1218">
                  <c:v>42218</c:v>
                </c:pt>
                <c:pt idx="1219">
                  <c:v>42219</c:v>
                </c:pt>
                <c:pt idx="1220">
                  <c:v>42220</c:v>
                </c:pt>
                <c:pt idx="1221">
                  <c:v>42221</c:v>
                </c:pt>
                <c:pt idx="1222">
                  <c:v>42222</c:v>
                </c:pt>
                <c:pt idx="1223">
                  <c:v>42223</c:v>
                </c:pt>
                <c:pt idx="1224">
                  <c:v>42224</c:v>
                </c:pt>
                <c:pt idx="1225">
                  <c:v>42225</c:v>
                </c:pt>
                <c:pt idx="1226">
                  <c:v>42226</c:v>
                </c:pt>
                <c:pt idx="1227">
                  <c:v>42227</c:v>
                </c:pt>
                <c:pt idx="1228">
                  <c:v>42228</c:v>
                </c:pt>
                <c:pt idx="1229">
                  <c:v>42229</c:v>
                </c:pt>
                <c:pt idx="1230">
                  <c:v>42230</c:v>
                </c:pt>
                <c:pt idx="1231">
                  <c:v>42231</c:v>
                </c:pt>
                <c:pt idx="1232">
                  <c:v>42232</c:v>
                </c:pt>
                <c:pt idx="1233">
                  <c:v>42233</c:v>
                </c:pt>
                <c:pt idx="1234">
                  <c:v>42234</c:v>
                </c:pt>
                <c:pt idx="1235">
                  <c:v>42235</c:v>
                </c:pt>
                <c:pt idx="1236">
                  <c:v>42236</c:v>
                </c:pt>
                <c:pt idx="1237">
                  <c:v>42237</c:v>
                </c:pt>
                <c:pt idx="1238">
                  <c:v>42238</c:v>
                </c:pt>
                <c:pt idx="1239">
                  <c:v>42239</c:v>
                </c:pt>
                <c:pt idx="1240">
                  <c:v>42240</c:v>
                </c:pt>
                <c:pt idx="1241">
                  <c:v>42241</c:v>
                </c:pt>
                <c:pt idx="1242">
                  <c:v>42242</c:v>
                </c:pt>
                <c:pt idx="1243">
                  <c:v>42243</c:v>
                </c:pt>
                <c:pt idx="1244">
                  <c:v>42244</c:v>
                </c:pt>
                <c:pt idx="1245">
                  <c:v>42245</c:v>
                </c:pt>
                <c:pt idx="1246">
                  <c:v>42246</c:v>
                </c:pt>
                <c:pt idx="1247">
                  <c:v>42247</c:v>
                </c:pt>
                <c:pt idx="1248">
                  <c:v>42248</c:v>
                </c:pt>
                <c:pt idx="1249">
                  <c:v>42249</c:v>
                </c:pt>
                <c:pt idx="1250">
                  <c:v>42250</c:v>
                </c:pt>
                <c:pt idx="1251">
                  <c:v>42251</c:v>
                </c:pt>
                <c:pt idx="1252">
                  <c:v>42252</c:v>
                </c:pt>
                <c:pt idx="1253">
                  <c:v>42253</c:v>
                </c:pt>
                <c:pt idx="1254">
                  <c:v>42254</c:v>
                </c:pt>
                <c:pt idx="1255">
                  <c:v>42255</c:v>
                </c:pt>
                <c:pt idx="1256">
                  <c:v>42256</c:v>
                </c:pt>
                <c:pt idx="1257">
                  <c:v>42257</c:v>
                </c:pt>
                <c:pt idx="1258">
                  <c:v>42258</c:v>
                </c:pt>
                <c:pt idx="1259">
                  <c:v>42259</c:v>
                </c:pt>
                <c:pt idx="1260">
                  <c:v>42260</c:v>
                </c:pt>
                <c:pt idx="1261">
                  <c:v>42261</c:v>
                </c:pt>
                <c:pt idx="1262">
                  <c:v>42262</c:v>
                </c:pt>
                <c:pt idx="1263">
                  <c:v>42263</c:v>
                </c:pt>
                <c:pt idx="1264">
                  <c:v>42264</c:v>
                </c:pt>
                <c:pt idx="1265">
                  <c:v>42265</c:v>
                </c:pt>
                <c:pt idx="1266">
                  <c:v>42266</c:v>
                </c:pt>
                <c:pt idx="1267">
                  <c:v>42267</c:v>
                </c:pt>
                <c:pt idx="1268">
                  <c:v>42268</c:v>
                </c:pt>
                <c:pt idx="1269">
                  <c:v>42269</c:v>
                </c:pt>
                <c:pt idx="1270">
                  <c:v>42270</c:v>
                </c:pt>
                <c:pt idx="1271">
                  <c:v>42271</c:v>
                </c:pt>
                <c:pt idx="1272">
                  <c:v>42272</c:v>
                </c:pt>
                <c:pt idx="1273">
                  <c:v>42273</c:v>
                </c:pt>
                <c:pt idx="1274">
                  <c:v>42274</c:v>
                </c:pt>
                <c:pt idx="1275">
                  <c:v>42275</c:v>
                </c:pt>
                <c:pt idx="1276">
                  <c:v>42276</c:v>
                </c:pt>
                <c:pt idx="1277">
                  <c:v>42277</c:v>
                </c:pt>
                <c:pt idx="1278">
                  <c:v>42278</c:v>
                </c:pt>
                <c:pt idx="1279">
                  <c:v>42279</c:v>
                </c:pt>
                <c:pt idx="1280">
                  <c:v>42280</c:v>
                </c:pt>
                <c:pt idx="1281">
                  <c:v>42281</c:v>
                </c:pt>
                <c:pt idx="1282">
                  <c:v>42282</c:v>
                </c:pt>
                <c:pt idx="1283">
                  <c:v>42283</c:v>
                </c:pt>
                <c:pt idx="1284">
                  <c:v>42284</c:v>
                </c:pt>
                <c:pt idx="1285">
                  <c:v>42285</c:v>
                </c:pt>
                <c:pt idx="1286">
                  <c:v>42286</c:v>
                </c:pt>
                <c:pt idx="1287">
                  <c:v>42287</c:v>
                </c:pt>
                <c:pt idx="1288">
                  <c:v>42288</c:v>
                </c:pt>
                <c:pt idx="1289">
                  <c:v>42289</c:v>
                </c:pt>
                <c:pt idx="1290">
                  <c:v>42290</c:v>
                </c:pt>
                <c:pt idx="1291">
                  <c:v>42291</c:v>
                </c:pt>
                <c:pt idx="1292">
                  <c:v>42292</c:v>
                </c:pt>
                <c:pt idx="1293">
                  <c:v>42293</c:v>
                </c:pt>
                <c:pt idx="1294">
                  <c:v>42294</c:v>
                </c:pt>
                <c:pt idx="1295">
                  <c:v>42295</c:v>
                </c:pt>
                <c:pt idx="1296">
                  <c:v>42296</c:v>
                </c:pt>
                <c:pt idx="1297">
                  <c:v>42297</c:v>
                </c:pt>
                <c:pt idx="1298">
                  <c:v>42298</c:v>
                </c:pt>
                <c:pt idx="1299">
                  <c:v>42299</c:v>
                </c:pt>
                <c:pt idx="1300">
                  <c:v>42300</c:v>
                </c:pt>
                <c:pt idx="1301">
                  <c:v>42301</c:v>
                </c:pt>
                <c:pt idx="1302">
                  <c:v>42302</c:v>
                </c:pt>
                <c:pt idx="1303">
                  <c:v>42303</c:v>
                </c:pt>
                <c:pt idx="1304">
                  <c:v>42304</c:v>
                </c:pt>
                <c:pt idx="1305">
                  <c:v>42305</c:v>
                </c:pt>
                <c:pt idx="1306">
                  <c:v>42306</c:v>
                </c:pt>
                <c:pt idx="1307">
                  <c:v>42307</c:v>
                </c:pt>
                <c:pt idx="1308">
                  <c:v>42308</c:v>
                </c:pt>
                <c:pt idx="1309">
                  <c:v>42309</c:v>
                </c:pt>
                <c:pt idx="1310">
                  <c:v>42310</c:v>
                </c:pt>
                <c:pt idx="1311">
                  <c:v>42311</c:v>
                </c:pt>
                <c:pt idx="1312">
                  <c:v>42312</c:v>
                </c:pt>
                <c:pt idx="1313">
                  <c:v>42313</c:v>
                </c:pt>
                <c:pt idx="1314">
                  <c:v>42314</c:v>
                </c:pt>
                <c:pt idx="1315">
                  <c:v>42315</c:v>
                </c:pt>
                <c:pt idx="1316">
                  <c:v>42316</c:v>
                </c:pt>
                <c:pt idx="1317">
                  <c:v>42317</c:v>
                </c:pt>
                <c:pt idx="1318">
                  <c:v>42318</c:v>
                </c:pt>
                <c:pt idx="1319">
                  <c:v>42319</c:v>
                </c:pt>
                <c:pt idx="1320">
                  <c:v>42320</c:v>
                </c:pt>
                <c:pt idx="1321">
                  <c:v>42321</c:v>
                </c:pt>
                <c:pt idx="1322">
                  <c:v>42322</c:v>
                </c:pt>
                <c:pt idx="1323">
                  <c:v>42323</c:v>
                </c:pt>
                <c:pt idx="1324">
                  <c:v>42324</c:v>
                </c:pt>
                <c:pt idx="1325">
                  <c:v>42325</c:v>
                </c:pt>
                <c:pt idx="1326">
                  <c:v>42326</c:v>
                </c:pt>
                <c:pt idx="1327">
                  <c:v>42327</c:v>
                </c:pt>
                <c:pt idx="1328">
                  <c:v>42328</c:v>
                </c:pt>
                <c:pt idx="1329">
                  <c:v>42329</c:v>
                </c:pt>
                <c:pt idx="1330">
                  <c:v>42330</c:v>
                </c:pt>
                <c:pt idx="1331">
                  <c:v>42331</c:v>
                </c:pt>
                <c:pt idx="1332">
                  <c:v>42332</c:v>
                </c:pt>
                <c:pt idx="1333">
                  <c:v>42333</c:v>
                </c:pt>
                <c:pt idx="1334">
                  <c:v>42334</c:v>
                </c:pt>
                <c:pt idx="1335">
                  <c:v>42335</c:v>
                </c:pt>
                <c:pt idx="1336">
                  <c:v>42336</c:v>
                </c:pt>
                <c:pt idx="1337">
                  <c:v>42337</c:v>
                </c:pt>
                <c:pt idx="1338">
                  <c:v>42338</c:v>
                </c:pt>
                <c:pt idx="1339">
                  <c:v>42339</c:v>
                </c:pt>
                <c:pt idx="1340">
                  <c:v>42340</c:v>
                </c:pt>
                <c:pt idx="1341">
                  <c:v>42341</c:v>
                </c:pt>
                <c:pt idx="1342">
                  <c:v>42342</c:v>
                </c:pt>
                <c:pt idx="1343">
                  <c:v>42343</c:v>
                </c:pt>
                <c:pt idx="1344">
                  <c:v>42344</c:v>
                </c:pt>
                <c:pt idx="1345">
                  <c:v>42345</c:v>
                </c:pt>
                <c:pt idx="1346">
                  <c:v>42346</c:v>
                </c:pt>
                <c:pt idx="1347">
                  <c:v>42347</c:v>
                </c:pt>
                <c:pt idx="1348">
                  <c:v>42348</c:v>
                </c:pt>
                <c:pt idx="1349">
                  <c:v>42349</c:v>
                </c:pt>
                <c:pt idx="1350">
                  <c:v>42350</c:v>
                </c:pt>
                <c:pt idx="1351">
                  <c:v>42351</c:v>
                </c:pt>
                <c:pt idx="1352">
                  <c:v>42352</c:v>
                </c:pt>
                <c:pt idx="1353">
                  <c:v>42353</c:v>
                </c:pt>
                <c:pt idx="1354">
                  <c:v>42354</c:v>
                </c:pt>
                <c:pt idx="1355">
                  <c:v>42355</c:v>
                </c:pt>
                <c:pt idx="1356">
                  <c:v>42356</c:v>
                </c:pt>
                <c:pt idx="1357">
                  <c:v>42357</c:v>
                </c:pt>
                <c:pt idx="1358">
                  <c:v>42358</c:v>
                </c:pt>
                <c:pt idx="1359">
                  <c:v>42359</c:v>
                </c:pt>
                <c:pt idx="1360">
                  <c:v>42360</c:v>
                </c:pt>
                <c:pt idx="1361">
                  <c:v>42361</c:v>
                </c:pt>
                <c:pt idx="1362">
                  <c:v>42362</c:v>
                </c:pt>
                <c:pt idx="1363">
                  <c:v>42363</c:v>
                </c:pt>
                <c:pt idx="1364">
                  <c:v>42364</c:v>
                </c:pt>
                <c:pt idx="1365">
                  <c:v>42365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42370</c:v>
                </c:pt>
                <c:pt idx="1371">
                  <c:v>42371</c:v>
                </c:pt>
                <c:pt idx="1372">
                  <c:v>42372</c:v>
                </c:pt>
                <c:pt idx="1373">
                  <c:v>42373</c:v>
                </c:pt>
                <c:pt idx="1374">
                  <c:v>42374</c:v>
                </c:pt>
                <c:pt idx="1375">
                  <c:v>42375</c:v>
                </c:pt>
                <c:pt idx="1376">
                  <c:v>42376</c:v>
                </c:pt>
                <c:pt idx="1377">
                  <c:v>42377</c:v>
                </c:pt>
                <c:pt idx="1378">
                  <c:v>42378</c:v>
                </c:pt>
                <c:pt idx="1379">
                  <c:v>42379</c:v>
                </c:pt>
                <c:pt idx="1380">
                  <c:v>42380</c:v>
                </c:pt>
                <c:pt idx="1381">
                  <c:v>42381</c:v>
                </c:pt>
                <c:pt idx="1382">
                  <c:v>42382</c:v>
                </c:pt>
                <c:pt idx="1383">
                  <c:v>42383</c:v>
                </c:pt>
                <c:pt idx="1384">
                  <c:v>42384</c:v>
                </c:pt>
                <c:pt idx="1385">
                  <c:v>42385</c:v>
                </c:pt>
                <c:pt idx="1386">
                  <c:v>42386</c:v>
                </c:pt>
                <c:pt idx="1387">
                  <c:v>42387</c:v>
                </c:pt>
                <c:pt idx="1388">
                  <c:v>42388</c:v>
                </c:pt>
                <c:pt idx="1389">
                  <c:v>42389</c:v>
                </c:pt>
                <c:pt idx="1390">
                  <c:v>42390</c:v>
                </c:pt>
                <c:pt idx="1391">
                  <c:v>42391</c:v>
                </c:pt>
                <c:pt idx="1392">
                  <c:v>42392</c:v>
                </c:pt>
                <c:pt idx="1393">
                  <c:v>42393</c:v>
                </c:pt>
                <c:pt idx="1394">
                  <c:v>42394</c:v>
                </c:pt>
                <c:pt idx="1395">
                  <c:v>42395</c:v>
                </c:pt>
                <c:pt idx="1396">
                  <c:v>42396</c:v>
                </c:pt>
                <c:pt idx="1397">
                  <c:v>42397</c:v>
                </c:pt>
                <c:pt idx="1398">
                  <c:v>42398</c:v>
                </c:pt>
                <c:pt idx="1399">
                  <c:v>42399</c:v>
                </c:pt>
                <c:pt idx="1400">
                  <c:v>42400</c:v>
                </c:pt>
                <c:pt idx="1401">
                  <c:v>42401</c:v>
                </c:pt>
                <c:pt idx="1402">
                  <c:v>42402</c:v>
                </c:pt>
                <c:pt idx="1403">
                  <c:v>42403</c:v>
                </c:pt>
                <c:pt idx="1404">
                  <c:v>42404</c:v>
                </c:pt>
                <c:pt idx="1405">
                  <c:v>42405</c:v>
                </c:pt>
                <c:pt idx="1406">
                  <c:v>42406</c:v>
                </c:pt>
                <c:pt idx="1407">
                  <c:v>42407</c:v>
                </c:pt>
                <c:pt idx="1408">
                  <c:v>42408</c:v>
                </c:pt>
                <c:pt idx="1409">
                  <c:v>42409</c:v>
                </c:pt>
                <c:pt idx="1410">
                  <c:v>42410</c:v>
                </c:pt>
                <c:pt idx="1411">
                  <c:v>42411</c:v>
                </c:pt>
                <c:pt idx="1412">
                  <c:v>42412</c:v>
                </c:pt>
                <c:pt idx="1413">
                  <c:v>42413</c:v>
                </c:pt>
                <c:pt idx="1414">
                  <c:v>42414</c:v>
                </c:pt>
                <c:pt idx="1415">
                  <c:v>42415</c:v>
                </c:pt>
                <c:pt idx="1416">
                  <c:v>42416</c:v>
                </c:pt>
                <c:pt idx="1417">
                  <c:v>42417</c:v>
                </c:pt>
                <c:pt idx="1418">
                  <c:v>42418</c:v>
                </c:pt>
                <c:pt idx="1419">
                  <c:v>42419</c:v>
                </c:pt>
                <c:pt idx="1420">
                  <c:v>42420</c:v>
                </c:pt>
                <c:pt idx="1421">
                  <c:v>42421</c:v>
                </c:pt>
                <c:pt idx="1422">
                  <c:v>42422</c:v>
                </c:pt>
                <c:pt idx="1423">
                  <c:v>42423</c:v>
                </c:pt>
                <c:pt idx="1424">
                  <c:v>42424</c:v>
                </c:pt>
                <c:pt idx="1425">
                  <c:v>42425</c:v>
                </c:pt>
                <c:pt idx="1426">
                  <c:v>42426</c:v>
                </c:pt>
                <c:pt idx="1427">
                  <c:v>42427</c:v>
                </c:pt>
                <c:pt idx="1428">
                  <c:v>42428</c:v>
                </c:pt>
                <c:pt idx="1429">
                  <c:v>42429</c:v>
                </c:pt>
                <c:pt idx="1430">
                  <c:v>42430</c:v>
                </c:pt>
                <c:pt idx="1431">
                  <c:v>42431</c:v>
                </c:pt>
                <c:pt idx="1432">
                  <c:v>42432</c:v>
                </c:pt>
                <c:pt idx="1433">
                  <c:v>42433</c:v>
                </c:pt>
                <c:pt idx="1434">
                  <c:v>42434</c:v>
                </c:pt>
                <c:pt idx="1435">
                  <c:v>42435</c:v>
                </c:pt>
                <c:pt idx="1436">
                  <c:v>42436</c:v>
                </c:pt>
                <c:pt idx="1437">
                  <c:v>42437</c:v>
                </c:pt>
                <c:pt idx="1438">
                  <c:v>42438</c:v>
                </c:pt>
                <c:pt idx="1439">
                  <c:v>42439</c:v>
                </c:pt>
                <c:pt idx="1440">
                  <c:v>42440</c:v>
                </c:pt>
                <c:pt idx="1441">
                  <c:v>42441</c:v>
                </c:pt>
                <c:pt idx="1442">
                  <c:v>42442</c:v>
                </c:pt>
                <c:pt idx="1443">
                  <c:v>42443</c:v>
                </c:pt>
                <c:pt idx="1444">
                  <c:v>42444</c:v>
                </c:pt>
                <c:pt idx="1445">
                  <c:v>42445</c:v>
                </c:pt>
                <c:pt idx="1446">
                  <c:v>42446</c:v>
                </c:pt>
                <c:pt idx="1447">
                  <c:v>42447</c:v>
                </c:pt>
                <c:pt idx="1448">
                  <c:v>42448</c:v>
                </c:pt>
                <c:pt idx="1449">
                  <c:v>42449</c:v>
                </c:pt>
                <c:pt idx="1450">
                  <c:v>42450</c:v>
                </c:pt>
                <c:pt idx="1451">
                  <c:v>42451</c:v>
                </c:pt>
                <c:pt idx="1452">
                  <c:v>42452</c:v>
                </c:pt>
                <c:pt idx="1453">
                  <c:v>42453</c:v>
                </c:pt>
                <c:pt idx="1454">
                  <c:v>42454</c:v>
                </c:pt>
                <c:pt idx="1455">
                  <c:v>42455</c:v>
                </c:pt>
                <c:pt idx="1456">
                  <c:v>42456</c:v>
                </c:pt>
                <c:pt idx="1457">
                  <c:v>42457</c:v>
                </c:pt>
                <c:pt idx="1458">
                  <c:v>42458</c:v>
                </c:pt>
                <c:pt idx="1459">
                  <c:v>42459</c:v>
                </c:pt>
                <c:pt idx="1460">
                  <c:v>42460</c:v>
                </c:pt>
                <c:pt idx="1461">
                  <c:v>42461</c:v>
                </c:pt>
                <c:pt idx="1462">
                  <c:v>42462</c:v>
                </c:pt>
                <c:pt idx="1463">
                  <c:v>42463</c:v>
                </c:pt>
                <c:pt idx="1464">
                  <c:v>42464</c:v>
                </c:pt>
                <c:pt idx="1465">
                  <c:v>42465</c:v>
                </c:pt>
                <c:pt idx="1466">
                  <c:v>42466</c:v>
                </c:pt>
                <c:pt idx="1467">
                  <c:v>42467</c:v>
                </c:pt>
                <c:pt idx="1468">
                  <c:v>42468</c:v>
                </c:pt>
                <c:pt idx="1469">
                  <c:v>42469</c:v>
                </c:pt>
                <c:pt idx="1470">
                  <c:v>42470</c:v>
                </c:pt>
                <c:pt idx="1471">
                  <c:v>42471</c:v>
                </c:pt>
                <c:pt idx="1472">
                  <c:v>42472</c:v>
                </c:pt>
                <c:pt idx="1473">
                  <c:v>42473</c:v>
                </c:pt>
                <c:pt idx="1474">
                  <c:v>42474</c:v>
                </c:pt>
                <c:pt idx="1475">
                  <c:v>42475</c:v>
                </c:pt>
                <c:pt idx="1476">
                  <c:v>42476</c:v>
                </c:pt>
                <c:pt idx="1477">
                  <c:v>42477</c:v>
                </c:pt>
                <c:pt idx="1478">
                  <c:v>42478</c:v>
                </c:pt>
                <c:pt idx="1479">
                  <c:v>42479</c:v>
                </c:pt>
                <c:pt idx="1480">
                  <c:v>42480</c:v>
                </c:pt>
                <c:pt idx="1481">
                  <c:v>42481</c:v>
                </c:pt>
                <c:pt idx="1482">
                  <c:v>42482</c:v>
                </c:pt>
                <c:pt idx="1483">
                  <c:v>42483</c:v>
                </c:pt>
                <c:pt idx="1484">
                  <c:v>42484</c:v>
                </c:pt>
                <c:pt idx="1485">
                  <c:v>42485</c:v>
                </c:pt>
                <c:pt idx="1486">
                  <c:v>42486</c:v>
                </c:pt>
                <c:pt idx="1487">
                  <c:v>42487</c:v>
                </c:pt>
                <c:pt idx="1488">
                  <c:v>42488</c:v>
                </c:pt>
                <c:pt idx="1489">
                  <c:v>42489</c:v>
                </c:pt>
                <c:pt idx="1490">
                  <c:v>42490</c:v>
                </c:pt>
                <c:pt idx="1491">
                  <c:v>42491</c:v>
                </c:pt>
                <c:pt idx="1492">
                  <c:v>42492</c:v>
                </c:pt>
                <c:pt idx="1493">
                  <c:v>42493</c:v>
                </c:pt>
                <c:pt idx="1494">
                  <c:v>42494</c:v>
                </c:pt>
                <c:pt idx="1495">
                  <c:v>42495</c:v>
                </c:pt>
                <c:pt idx="1496">
                  <c:v>42496</c:v>
                </c:pt>
                <c:pt idx="1497">
                  <c:v>42497</c:v>
                </c:pt>
                <c:pt idx="1498">
                  <c:v>42498</c:v>
                </c:pt>
                <c:pt idx="1499">
                  <c:v>42499</c:v>
                </c:pt>
                <c:pt idx="1500">
                  <c:v>42500</c:v>
                </c:pt>
                <c:pt idx="1501">
                  <c:v>42501</c:v>
                </c:pt>
                <c:pt idx="1502">
                  <c:v>42502</c:v>
                </c:pt>
                <c:pt idx="1503">
                  <c:v>42503</c:v>
                </c:pt>
                <c:pt idx="1504">
                  <c:v>42504</c:v>
                </c:pt>
                <c:pt idx="1505">
                  <c:v>42505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42511</c:v>
                </c:pt>
                <c:pt idx="1512">
                  <c:v>42512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42518</c:v>
                </c:pt>
                <c:pt idx="1519">
                  <c:v>42519</c:v>
                </c:pt>
                <c:pt idx="1520">
                  <c:v>42520</c:v>
                </c:pt>
                <c:pt idx="1521">
                  <c:v>42521</c:v>
                </c:pt>
                <c:pt idx="1522">
                  <c:v>42522</c:v>
                </c:pt>
                <c:pt idx="1523">
                  <c:v>42523</c:v>
                </c:pt>
                <c:pt idx="1524">
                  <c:v>42524</c:v>
                </c:pt>
                <c:pt idx="1525">
                  <c:v>42525</c:v>
                </c:pt>
                <c:pt idx="1526">
                  <c:v>42526</c:v>
                </c:pt>
                <c:pt idx="1527">
                  <c:v>42527</c:v>
                </c:pt>
                <c:pt idx="1528">
                  <c:v>42528</c:v>
                </c:pt>
                <c:pt idx="1529">
                  <c:v>42529</c:v>
                </c:pt>
                <c:pt idx="1530">
                  <c:v>42530</c:v>
                </c:pt>
                <c:pt idx="1531">
                  <c:v>42531</c:v>
                </c:pt>
                <c:pt idx="1532">
                  <c:v>42532</c:v>
                </c:pt>
                <c:pt idx="1533">
                  <c:v>42533</c:v>
                </c:pt>
                <c:pt idx="1534">
                  <c:v>42534</c:v>
                </c:pt>
                <c:pt idx="1535">
                  <c:v>42535</c:v>
                </c:pt>
                <c:pt idx="1536">
                  <c:v>42536</c:v>
                </c:pt>
                <c:pt idx="1537">
                  <c:v>42537</c:v>
                </c:pt>
                <c:pt idx="1538">
                  <c:v>42538</c:v>
                </c:pt>
                <c:pt idx="1539">
                  <c:v>42539</c:v>
                </c:pt>
                <c:pt idx="1540">
                  <c:v>42540</c:v>
                </c:pt>
                <c:pt idx="1541">
                  <c:v>42541</c:v>
                </c:pt>
                <c:pt idx="1542">
                  <c:v>42542</c:v>
                </c:pt>
                <c:pt idx="1543">
                  <c:v>42543</c:v>
                </c:pt>
                <c:pt idx="1544">
                  <c:v>42544</c:v>
                </c:pt>
                <c:pt idx="1545">
                  <c:v>42545</c:v>
                </c:pt>
                <c:pt idx="1546">
                  <c:v>42546</c:v>
                </c:pt>
                <c:pt idx="1547">
                  <c:v>42547</c:v>
                </c:pt>
                <c:pt idx="1548">
                  <c:v>42548</c:v>
                </c:pt>
                <c:pt idx="1549">
                  <c:v>42549</c:v>
                </c:pt>
                <c:pt idx="1550">
                  <c:v>42550</c:v>
                </c:pt>
                <c:pt idx="1551">
                  <c:v>42551</c:v>
                </c:pt>
                <c:pt idx="1552">
                  <c:v>42552</c:v>
                </c:pt>
                <c:pt idx="1553">
                  <c:v>42553</c:v>
                </c:pt>
                <c:pt idx="1554">
                  <c:v>42554</c:v>
                </c:pt>
                <c:pt idx="1555">
                  <c:v>42555</c:v>
                </c:pt>
                <c:pt idx="1556">
                  <c:v>42556</c:v>
                </c:pt>
                <c:pt idx="1557">
                  <c:v>42557</c:v>
                </c:pt>
                <c:pt idx="1558">
                  <c:v>42558</c:v>
                </c:pt>
                <c:pt idx="1559">
                  <c:v>42559</c:v>
                </c:pt>
                <c:pt idx="1560">
                  <c:v>42560</c:v>
                </c:pt>
                <c:pt idx="1561">
                  <c:v>42561</c:v>
                </c:pt>
                <c:pt idx="1562">
                  <c:v>42562</c:v>
                </c:pt>
                <c:pt idx="1563">
                  <c:v>42563</c:v>
                </c:pt>
                <c:pt idx="1564">
                  <c:v>42564</c:v>
                </c:pt>
                <c:pt idx="1565">
                  <c:v>42565</c:v>
                </c:pt>
                <c:pt idx="1566">
                  <c:v>42566</c:v>
                </c:pt>
                <c:pt idx="1567">
                  <c:v>42567</c:v>
                </c:pt>
                <c:pt idx="1568">
                  <c:v>42568</c:v>
                </c:pt>
                <c:pt idx="1569">
                  <c:v>42569</c:v>
                </c:pt>
                <c:pt idx="1570">
                  <c:v>42570</c:v>
                </c:pt>
                <c:pt idx="1571">
                  <c:v>42571</c:v>
                </c:pt>
                <c:pt idx="1572">
                  <c:v>42572</c:v>
                </c:pt>
                <c:pt idx="1573">
                  <c:v>42573</c:v>
                </c:pt>
                <c:pt idx="1574">
                  <c:v>42574</c:v>
                </c:pt>
                <c:pt idx="1575">
                  <c:v>42575</c:v>
                </c:pt>
                <c:pt idx="1576">
                  <c:v>42576</c:v>
                </c:pt>
                <c:pt idx="1577">
                  <c:v>42577</c:v>
                </c:pt>
                <c:pt idx="1578">
                  <c:v>42578</c:v>
                </c:pt>
                <c:pt idx="1579">
                  <c:v>42579</c:v>
                </c:pt>
                <c:pt idx="1580">
                  <c:v>42580</c:v>
                </c:pt>
                <c:pt idx="1581">
                  <c:v>42581</c:v>
                </c:pt>
                <c:pt idx="1582">
                  <c:v>42582</c:v>
                </c:pt>
                <c:pt idx="1583">
                  <c:v>42583</c:v>
                </c:pt>
                <c:pt idx="1584">
                  <c:v>42584</c:v>
                </c:pt>
                <c:pt idx="1585">
                  <c:v>42585</c:v>
                </c:pt>
                <c:pt idx="1586">
                  <c:v>42586</c:v>
                </c:pt>
                <c:pt idx="1587">
                  <c:v>42587</c:v>
                </c:pt>
                <c:pt idx="1588">
                  <c:v>42588</c:v>
                </c:pt>
                <c:pt idx="1589">
                  <c:v>42589</c:v>
                </c:pt>
                <c:pt idx="1590">
                  <c:v>42590</c:v>
                </c:pt>
                <c:pt idx="1591">
                  <c:v>42591</c:v>
                </c:pt>
                <c:pt idx="1592">
                  <c:v>42592</c:v>
                </c:pt>
                <c:pt idx="1593">
                  <c:v>42593</c:v>
                </c:pt>
                <c:pt idx="1594">
                  <c:v>42594</c:v>
                </c:pt>
                <c:pt idx="1595">
                  <c:v>42595</c:v>
                </c:pt>
                <c:pt idx="1596">
                  <c:v>42596</c:v>
                </c:pt>
                <c:pt idx="1597">
                  <c:v>42597</c:v>
                </c:pt>
                <c:pt idx="1598">
                  <c:v>42598</c:v>
                </c:pt>
                <c:pt idx="1599">
                  <c:v>42599</c:v>
                </c:pt>
                <c:pt idx="1600">
                  <c:v>42600</c:v>
                </c:pt>
                <c:pt idx="1601">
                  <c:v>42601</c:v>
                </c:pt>
                <c:pt idx="1602">
                  <c:v>42602</c:v>
                </c:pt>
                <c:pt idx="1603">
                  <c:v>42603</c:v>
                </c:pt>
                <c:pt idx="1604">
                  <c:v>42604</c:v>
                </c:pt>
                <c:pt idx="1605">
                  <c:v>42605</c:v>
                </c:pt>
                <c:pt idx="1606">
                  <c:v>42606</c:v>
                </c:pt>
                <c:pt idx="1607">
                  <c:v>42607</c:v>
                </c:pt>
                <c:pt idx="1608">
                  <c:v>42608</c:v>
                </c:pt>
                <c:pt idx="1609">
                  <c:v>42609</c:v>
                </c:pt>
                <c:pt idx="1610">
                  <c:v>42610</c:v>
                </c:pt>
                <c:pt idx="1611">
                  <c:v>42611</c:v>
                </c:pt>
                <c:pt idx="1612">
                  <c:v>42612</c:v>
                </c:pt>
                <c:pt idx="1613">
                  <c:v>42613</c:v>
                </c:pt>
                <c:pt idx="1614">
                  <c:v>42614</c:v>
                </c:pt>
                <c:pt idx="1615">
                  <c:v>42615</c:v>
                </c:pt>
                <c:pt idx="1616">
                  <c:v>42616</c:v>
                </c:pt>
                <c:pt idx="1617">
                  <c:v>42617</c:v>
                </c:pt>
                <c:pt idx="1618">
                  <c:v>42618</c:v>
                </c:pt>
                <c:pt idx="1619">
                  <c:v>42619</c:v>
                </c:pt>
                <c:pt idx="1620">
                  <c:v>42620</c:v>
                </c:pt>
                <c:pt idx="1621">
                  <c:v>42621</c:v>
                </c:pt>
                <c:pt idx="1622">
                  <c:v>42622</c:v>
                </c:pt>
                <c:pt idx="1623">
                  <c:v>42623</c:v>
                </c:pt>
                <c:pt idx="1624">
                  <c:v>42624</c:v>
                </c:pt>
                <c:pt idx="1625">
                  <c:v>42625</c:v>
                </c:pt>
                <c:pt idx="1626">
                  <c:v>42626</c:v>
                </c:pt>
                <c:pt idx="1627">
                  <c:v>42627</c:v>
                </c:pt>
                <c:pt idx="1628">
                  <c:v>42628</c:v>
                </c:pt>
                <c:pt idx="1629">
                  <c:v>42629</c:v>
                </c:pt>
                <c:pt idx="1630">
                  <c:v>42630</c:v>
                </c:pt>
                <c:pt idx="1631">
                  <c:v>42631</c:v>
                </c:pt>
                <c:pt idx="1632">
                  <c:v>42632</c:v>
                </c:pt>
                <c:pt idx="1633">
                  <c:v>42633</c:v>
                </c:pt>
                <c:pt idx="1634">
                  <c:v>42634</c:v>
                </c:pt>
                <c:pt idx="1635">
                  <c:v>42635</c:v>
                </c:pt>
                <c:pt idx="1636">
                  <c:v>42636</c:v>
                </c:pt>
                <c:pt idx="1637">
                  <c:v>42637</c:v>
                </c:pt>
                <c:pt idx="1638">
                  <c:v>42638</c:v>
                </c:pt>
                <c:pt idx="1639">
                  <c:v>42639</c:v>
                </c:pt>
                <c:pt idx="1640">
                  <c:v>42640</c:v>
                </c:pt>
                <c:pt idx="1641">
                  <c:v>42641</c:v>
                </c:pt>
                <c:pt idx="1642">
                  <c:v>42642</c:v>
                </c:pt>
                <c:pt idx="1643">
                  <c:v>42643</c:v>
                </c:pt>
                <c:pt idx="1644">
                  <c:v>42644</c:v>
                </c:pt>
                <c:pt idx="1645">
                  <c:v>42645</c:v>
                </c:pt>
                <c:pt idx="1646">
                  <c:v>42646</c:v>
                </c:pt>
                <c:pt idx="1647">
                  <c:v>42647</c:v>
                </c:pt>
                <c:pt idx="1648">
                  <c:v>42648</c:v>
                </c:pt>
                <c:pt idx="1649">
                  <c:v>42649</c:v>
                </c:pt>
                <c:pt idx="1650">
                  <c:v>42650</c:v>
                </c:pt>
                <c:pt idx="1651">
                  <c:v>42651</c:v>
                </c:pt>
                <c:pt idx="1652">
                  <c:v>42652</c:v>
                </c:pt>
                <c:pt idx="1653">
                  <c:v>42653</c:v>
                </c:pt>
                <c:pt idx="1654">
                  <c:v>42654</c:v>
                </c:pt>
                <c:pt idx="1655">
                  <c:v>42655</c:v>
                </c:pt>
                <c:pt idx="1656">
                  <c:v>42656</c:v>
                </c:pt>
                <c:pt idx="1657">
                  <c:v>42657</c:v>
                </c:pt>
                <c:pt idx="1658">
                  <c:v>42658</c:v>
                </c:pt>
                <c:pt idx="1659">
                  <c:v>42659</c:v>
                </c:pt>
                <c:pt idx="1660">
                  <c:v>42660</c:v>
                </c:pt>
                <c:pt idx="1661">
                  <c:v>42661</c:v>
                </c:pt>
                <c:pt idx="1662">
                  <c:v>42662</c:v>
                </c:pt>
                <c:pt idx="1663">
                  <c:v>42663</c:v>
                </c:pt>
                <c:pt idx="1664">
                  <c:v>42664</c:v>
                </c:pt>
                <c:pt idx="1665">
                  <c:v>42665</c:v>
                </c:pt>
                <c:pt idx="1666">
                  <c:v>42666</c:v>
                </c:pt>
                <c:pt idx="1667">
                  <c:v>42667</c:v>
                </c:pt>
                <c:pt idx="1668">
                  <c:v>42668</c:v>
                </c:pt>
                <c:pt idx="1669">
                  <c:v>42669</c:v>
                </c:pt>
                <c:pt idx="1670">
                  <c:v>42670</c:v>
                </c:pt>
                <c:pt idx="1671">
                  <c:v>42671</c:v>
                </c:pt>
                <c:pt idx="1672">
                  <c:v>42672</c:v>
                </c:pt>
                <c:pt idx="1673">
                  <c:v>42673</c:v>
                </c:pt>
                <c:pt idx="1674">
                  <c:v>42674</c:v>
                </c:pt>
                <c:pt idx="1675">
                  <c:v>42675</c:v>
                </c:pt>
                <c:pt idx="1676">
                  <c:v>42676</c:v>
                </c:pt>
                <c:pt idx="1677">
                  <c:v>42677</c:v>
                </c:pt>
                <c:pt idx="1678">
                  <c:v>42678</c:v>
                </c:pt>
                <c:pt idx="1679">
                  <c:v>42679</c:v>
                </c:pt>
                <c:pt idx="1680">
                  <c:v>42680</c:v>
                </c:pt>
                <c:pt idx="1681">
                  <c:v>42681</c:v>
                </c:pt>
                <c:pt idx="1682">
                  <c:v>42682</c:v>
                </c:pt>
                <c:pt idx="1683">
                  <c:v>42683</c:v>
                </c:pt>
                <c:pt idx="1684">
                  <c:v>42684</c:v>
                </c:pt>
                <c:pt idx="1685">
                  <c:v>42685</c:v>
                </c:pt>
                <c:pt idx="1686">
                  <c:v>42686</c:v>
                </c:pt>
                <c:pt idx="1687">
                  <c:v>42687</c:v>
                </c:pt>
                <c:pt idx="1688">
                  <c:v>42688</c:v>
                </c:pt>
                <c:pt idx="1689">
                  <c:v>42689</c:v>
                </c:pt>
                <c:pt idx="1690">
                  <c:v>42690</c:v>
                </c:pt>
                <c:pt idx="1691">
                  <c:v>42691</c:v>
                </c:pt>
                <c:pt idx="1692">
                  <c:v>42692</c:v>
                </c:pt>
                <c:pt idx="1693">
                  <c:v>42693</c:v>
                </c:pt>
                <c:pt idx="1694">
                  <c:v>42694</c:v>
                </c:pt>
                <c:pt idx="1695">
                  <c:v>42695</c:v>
                </c:pt>
                <c:pt idx="1696">
                  <c:v>42696</c:v>
                </c:pt>
                <c:pt idx="1697">
                  <c:v>42697</c:v>
                </c:pt>
                <c:pt idx="1698">
                  <c:v>42698</c:v>
                </c:pt>
                <c:pt idx="1699">
                  <c:v>42699</c:v>
                </c:pt>
                <c:pt idx="1700">
                  <c:v>42700</c:v>
                </c:pt>
                <c:pt idx="1701">
                  <c:v>42701</c:v>
                </c:pt>
                <c:pt idx="1702">
                  <c:v>42702</c:v>
                </c:pt>
                <c:pt idx="1703">
                  <c:v>42703</c:v>
                </c:pt>
                <c:pt idx="1704">
                  <c:v>42704</c:v>
                </c:pt>
                <c:pt idx="1705">
                  <c:v>42705</c:v>
                </c:pt>
                <c:pt idx="1706">
                  <c:v>42706</c:v>
                </c:pt>
                <c:pt idx="1707">
                  <c:v>42707</c:v>
                </c:pt>
                <c:pt idx="1708">
                  <c:v>42708</c:v>
                </c:pt>
                <c:pt idx="1709">
                  <c:v>42709</c:v>
                </c:pt>
                <c:pt idx="1710">
                  <c:v>42710</c:v>
                </c:pt>
                <c:pt idx="1711">
                  <c:v>42711</c:v>
                </c:pt>
                <c:pt idx="1712">
                  <c:v>42712</c:v>
                </c:pt>
                <c:pt idx="1713">
                  <c:v>42713</c:v>
                </c:pt>
                <c:pt idx="1714">
                  <c:v>42714</c:v>
                </c:pt>
                <c:pt idx="1715">
                  <c:v>42715</c:v>
                </c:pt>
                <c:pt idx="1716">
                  <c:v>42716</c:v>
                </c:pt>
                <c:pt idx="1717">
                  <c:v>42717</c:v>
                </c:pt>
                <c:pt idx="1718">
                  <c:v>42718</c:v>
                </c:pt>
                <c:pt idx="1719">
                  <c:v>42719</c:v>
                </c:pt>
                <c:pt idx="1720">
                  <c:v>42720</c:v>
                </c:pt>
                <c:pt idx="1721">
                  <c:v>42721</c:v>
                </c:pt>
                <c:pt idx="1722">
                  <c:v>42722</c:v>
                </c:pt>
                <c:pt idx="1723">
                  <c:v>42723</c:v>
                </c:pt>
                <c:pt idx="1724">
                  <c:v>42724</c:v>
                </c:pt>
                <c:pt idx="1725">
                  <c:v>42725</c:v>
                </c:pt>
                <c:pt idx="1726">
                  <c:v>42726</c:v>
                </c:pt>
                <c:pt idx="1727">
                  <c:v>42727</c:v>
                </c:pt>
                <c:pt idx="1728">
                  <c:v>42728</c:v>
                </c:pt>
                <c:pt idx="1729">
                  <c:v>42729</c:v>
                </c:pt>
                <c:pt idx="1730">
                  <c:v>42730</c:v>
                </c:pt>
                <c:pt idx="1731">
                  <c:v>42731</c:v>
                </c:pt>
                <c:pt idx="1732">
                  <c:v>42732</c:v>
                </c:pt>
                <c:pt idx="1733">
                  <c:v>42733</c:v>
                </c:pt>
                <c:pt idx="1734">
                  <c:v>42734</c:v>
                </c:pt>
                <c:pt idx="1735">
                  <c:v>42735</c:v>
                </c:pt>
                <c:pt idx="1736">
                  <c:v>42736</c:v>
                </c:pt>
                <c:pt idx="1737">
                  <c:v>42737</c:v>
                </c:pt>
                <c:pt idx="1738">
                  <c:v>42738</c:v>
                </c:pt>
                <c:pt idx="1739">
                  <c:v>42739</c:v>
                </c:pt>
                <c:pt idx="1740">
                  <c:v>42740</c:v>
                </c:pt>
                <c:pt idx="1741">
                  <c:v>42741</c:v>
                </c:pt>
                <c:pt idx="1742">
                  <c:v>42742</c:v>
                </c:pt>
                <c:pt idx="1743">
                  <c:v>42743</c:v>
                </c:pt>
                <c:pt idx="1744">
                  <c:v>42744</c:v>
                </c:pt>
                <c:pt idx="1745">
                  <c:v>42745</c:v>
                </c:pt>
                <c:pt idx="1746">
                  <c:v>42746</c:v>
                </c:pt>
                <c:pt idx="1747">
                  <c:v>42747</c:v>
                </c:pt>
                <c:pt idx="1748">
                  <c:v>42748</c:v>
                </c:pt>
                <c:pt idx="1749">
                  <c:v>42749</c:v>
                </c:pt>
                <c:pt idx="1750">
                  <c:v>42750</c:v>
                </c:pt>
                <c:pt idx="1751">
                  <c:v>42751</c:v>
                </c:pt>
                <c:pt idx="1752">
                  <c:v>42752</c:v>
                </c:pt>
                <c:pt idx="1753">
                  <c:v>42753</c:v>
                </c:pt>
                <c:pt idx="1754">
                  <c:v>42754</c:v>
                </c:pt>
                <c:pt idx="1755">
                  <c:v>42755</c:v>
                </c:pt>
                <c:pt idx="1756">
                  <c:v>42756</c:v>
                </c:pt>
                <c:pt idx="1757">
                  <c:v>42757</c:v>
                </c:pt>
                <c:pt idx="1758">
                  <c:v>42758</c:v>
                </c:pt>
                <c:pt idx="1759">
                  <c:v>42759</c:v>
                </c:pt>
                <c:pt idx="1760">
                  <c:v>42760</c:v>
                </c:pt>
                <c:pt idx="1761">
                  <c:v>42761</c:v>
                </c:pt>
                <c:pt idx="1762">
                  <c:v>42762</c:v>
                </c:pt>
                <c:pt idx="1763">
                  <c:v>42763</c:v>
                </c:pt>
                <c:pt idx="1764">
                  <c:v>42764</c:v>
                </c:pt>
                <c:pt idx="1765">
                  <c:v>42765</c:v>
                </c:pt>
                <c:pt idx="1766">
                  <c:v>42766</c:v>
                </c:pt>
                <c:pt idx="1767">
                  <c:v>42767</c:v>
                </c:pt>
                <c:pt idx="1768">
                  <c:v>42768</c:v>
                </c:pt>
                <c:pt idx="1769">
                  <c:v>42769</c:v>
                </c:pt>
                <c:pt idx="1770">
                  <c:v>42770</c:v>
                </c:pt>
                <c:pt idx="1771">
                  <c:v>42771</c:v>
                </c:pt>
                <c:pt idx="1772">
                  <c:v>42772</c:v>
                </c:pt>
                <c:pt idx="1773">
                  <c:v>42773</c:v>
                </c:pt>
                <c:pt idx="1774">
                  <c:v>42774</c:v>
                </c:pt>
                <c:pt idx="1775">
                  <c:v>42775</c:v>
                </c:pt>
                <c:pt idx="1776">
                  <c:v>42776</c:v>
                </c:pt>
                <c:pt idx="1777">
                  <c:v>42777</c:v>
                </c:pt>
                <c:pt idx="1778">
                  <c:v>42778</c:v>
                </c:pt>
                <c:pt idx="1779">
                  <c:v>42779</c:v>
                </c:pt>
                <c:pt idx="1780">
                  <c:v>42780</c:v>
                </c:pt>
                <c:pt idx="1781">
                  <c:v>42781</c:v>
                </c:pt>
                <c:pt idx="1782">
                  <c:v>42782</c:v>
                </c:pt>
                <c:pt idx="1783">
                  <c:v>42783</c:v>
                </c:pt>
                <c:pt idx="1784">
                  <c:v>42784</c:v>
                </c:pt>
                <c:pt idx="1785">
                  <c:v>42785</c:v>
                </c:pt>
                <c:pt idx="1786">
                  <c:v>42786</c:v>
                </c:pt>
                <c:pt idx="1787">
                  <c:v>42787</c:v>
                </c:pt>
                <c:pt idx="1788">
                  <c:v>42788</c:v>
                </c:pt>
                <c:pt idx="1789">
                  <c:v>42789</c:v>
                </c:pt>
                <c:pt idx="1790">
                  <c:v>42790</c:v>
                </c:pt>
                <c:pt idx="1791">
                  <c:v>42791</c:v>
                </c:pt>
                <c:pt idx="1792">
                  <c:v>42792</c:v>
                </c:pt>
                <c:pt idx="1793">
                  <c:v>42793</c:v>
                </c:pt>
                <c:pt idx="1794">
                  <c:v>42794</c:v>
                </c:pt>
                <c:pt idx="1795">
                  <c:v>42795</c:v>
                </c:pt>
                <c:pt idx="1796">
                  <c:v>42796</c:v>
                </c:pt>
                <c:pt idx="1797">
                  <c:v>42797</c:v>
                </c:pt>
                <c:pt idx="1798">
                  <c:v>42798</c:v>
                </c:pt>
                <c:pt idx="1799">
                  <c:v>42799</c:v>
                </c:pt>
                <c:pt idx="1800">
                  <c:v>42800</c:v>
                </c:pt>
                <c:pt idx="1801">
                  <c:v>42801</c:v>
                </c:pt>
                <c:pt idx="1802">
                  <c:v>42802</c:v>
                </c:pt>
                <c:pt idx="1803">
                  <c:v>42803</c:v>
                </c:pt>
                <c:pt idx="1804">
                  <c:v>42804</c:v>
                </c:pt>
                <c:pt idx="1805">
                  <c:v>42805</c:v>
                </c:pt>
                <c:pt idx="1806">
                  <c:v>42806</c:v>
                </c:pt>
                <c:pt idx="1807">
                  <c:v>42807</c:v>
                </c:pt>
                <c:pt idx="1808">
                  <c:v>42808</c:v>
                </c:pt>
                <c:pt idx="1809">
                  <c:v>42809</c:v>
                </c:pt>
                <c:pt idx="1810">
                  <c:v>42810</c:v>
                </c:pt>
                <c:pt idx="1811">
                  <c:v>42811</c:v>
                </c:pt>
                <c:pt idx="1812">
                  <c:v>42812</c:v>
                </c:pt>
                <c:pt idx="1813">
                  <c:v>42813</c:v>
                </c:pt>
                <c:pt idx="1814">
                  <c:v>42814</c:v>
                </c:pt>
                <c:pt idx="1815">
                  <c:v>42815</c:v>
                </c:pt>
                <c:pt idx="1816">
                  <c:v>42816</c:v>
                </c:pt>
                <c:pt idx="1817">
                  <c:v>42817</c:v>
                </c:pt>
                <c:pt idx="1818">
                  <c:v>42818</c:v>
                </c:pt>
                <c:pt idx="1819">
                  <c:v>42819</c:v>
                </c:pt>
                <c:pt idx="1820">
                  <c:v>42820</c:v>
                </c:pt>
                <c:pt idx="1821">
                  <c:v>42821</c:v>
                </c:pt>
                <c:pt idx="1822">
                  <c:v>42822</c:v>
                </c:pt>
                <c:pt idx="1823">
                  <c:v>42823</c:v>
                </c:pt>
                <c:pt idx="1824">
                  <c:v>42824</c:v>
                </c:pt>
                <c:pt idx="1825">
                  <c:v>42825</c:v>
                </c:pt>
                <c:pt idx="1826">
                  <c:v>42826</c:v>
                </c:pt>
                <c:pt idx="1827">
                  <c:v>42827</c:v>
                </c:pt>
                <c:pt idx="1828">
                  <c:v>42828</c:v>
                </c:pt>
                <c:pt idx="1829">
                  <c:v>42829</c:v>
                </c:pt>
                <c:pt idx="1830">
                  <c:v>42830</c:v>
                </c:pt>
                <c:pt idx="1831">
                  <c:v>42831</c:v>
                </c:pt>
                <c:pt idx="1832">
                  <c:v>42832</c:v>
                </c:pt>
                <c:pt idx="1833">
                  <c:v>42833</c:v>
                </c:pt>
                <c:pt idx="1834">
                  <c:v>42834</c:v>
                </c:pt>
                <c:pt idx="1835">
                  <c:v>42835</c:v>
                </c:pt>
                <c:pt idx="1836">
                  <c:v>42836</c:v>
                </c:pt>
                <c:pt idx="1837">
                  <c:v>42837</c:v>
                </c:pt>
                <c:pt idx="1838">
                  <c:v>42838</c:v>
                </c:pt>
                <c:pt idx="1839">
                  <c:v>42839</c:v>
                </c:pt>
                <c:pt idx="1840">
                  <c:v>42840</c:v>
                </c:pt>
                <c:pt idx="1841">
                  <c:v>42841</c:v>
                </c:pt>
                <c:pt idx="1842">
                  <c:v>42842</c:v>
                </c:pt>
                <c:pt idx="1843">
                  <c:v>42843</c:v>
                </c:pt>
                <c:pt idx="1844">
                  <c:v>42844</c:v>
                </c:pt>
                <c:pt idx="1845">
                  <c:v>42845</c:v>
                </c:pt>
                <c:pt idx="1846">
                  <c:v>42846</c:v>
                </c:pt>
                <c:pt idx="1847">
                  <c:v>42847</c:v>
                </c:pt>
                <c:pt idx="1848">
                  <c:v>42848</c:v>
                </c:pt>
                <c:pt idx="1849">
                  <c:v>42849</c:v>
                </c:pt>
                <c:pt idx="1850">
                  <c:v>42850</c:v>
                </c:pt>
                <c:pt idx="1851">
                  <c:v>42851</c:v>
                </c:pt>
                <c:pt idx="1852">
                  <c:v>42852</c:v>
                </c:pt>
                <c:pt idx="1853">
                  <c:v>42853</c:v>
                </c:pt>
                <c:pt idx="1854">
                  <c:v>42854</c:v>
                </c:pt>
                <c:pt idx="1855">
                  <c:v>42856</c:v>
                </c:pt>
                <c:pt idx="1856">
                  <c:v>42857</c:v>
                </c:pt>
                <c:pt idx="1857">
                  <c:v>42858</c:v>
                </c:pt>
                <c:pt idx="1858">
                  <c:v>42859</c:v>
                </c:pt>
                <c:pt idx="1859">
                  <c:v>42860</c:v>
                </c:pt>
                <c:pt idx="1860">
                  <c:v>42861</c:v>
                </c:pt>
                <c:pt idx="1861">
                  <c:v>42862</c:v>
                </c:pt>
                <c:pt idx="1862">
                  <c:v>42863</c:v>
                </c:pt>
                <c:pt idx="1863">
                  <c:v>42864</c:v>
                </c:pt>
                <c:pt idx="1864">
                  <c:v>42865</c:v>
                </c:pt>
                <c:pt idx="1865">
                  <c:v>42866</c:v>
                </c:pt>
                <c:pt idx="1866">
                  <c:v>42867</c:v>
                </c:pt>
                <c:pt idx="1867">
                  <c:v>42868</c:v>
                </c:pt>
                <c:pt idx="1868">
                  <c:v>42869</c:v>
                </c:pt>
                <c:pt idx="1869">
                  <c:v>42870</c:v>
                </c:pt>
                <c:pt idx="1870">
                  <c:v>42871</c:v>
                </c:pt>
                <c:pt idx="1871">
                  <c:v>42872</c:v>
                </c:pt>
                <c:pt idx="1872">
                  <c:v>42873</c:v>
                </c:pt>
                <c:pt idx="1873">
                  <c:v>42874</c:v>
                </c:pt>
                <c:pt idx="1874">
                  <c:v>42875</c:v>
                </c:pt>
                <c:pt idx="1875">
                  <c:v>42876</c:v>
                </c:pt>
                <c:pt idx="1876">
                  <c:v>42877</c:v>
                </c:pt>
                <c:pt idx="1877">
                  <c:v>42878</c:v>
                </c:pt>
                <c:pt idx="1878">
                  <c:v>42879</c:v>
                </c:pt>
                <c:pt idx="1879">
                  <c:v>42880</c:v>
                </c:pt>
                <c:pt idx="1880">
                  <c:v>42881</c:v>
                </c:pt>
                <c:pt idx="1881">
                  <c:v>42882</c:v>
                </c:pt>
                <c:pt idx="1882">
                  <c:v>42883</c:v>
                </c:pt>
                <c:pt idx="1883">
                  <c:v>42884</c:v>
                </c:pt>
                <c:pt idx="1884">
                  <c:v>42885</c:v>
                </c:pt>
                <c:pt idx="1885">
                  <c:v>42886</c:v>
                </c:pt>
                <c:pt idx="1886">
                  <c:v>42887</c:v>
                </c:pt>
                <c:pt idx="1887">
                  <c:v>42888</c:v>
                </c:pt>
                <c:pt idx="1888">
                  <c:v>42889</c:v>
                </c:pt>
                <c:pt idx="1889">
                  <c:v>42890</c:v>
                </c:pt>
                <c:pt idx="1890">
                  <c:v>42891</c:v>
                </c:pt>
                <c:pt idx="1891">
                  <c:v>42892</c:v>
                </c:pt>
                <c:pt idx="1892">
                  <c:v>42893</c:v>
                </c:pt>
                <c:pt idx="1893">
                  <c:v>42894</c:v>
                </c:pt>
                <c:pt idx="1894">
                  <c:v>42895</c:v>
                </c:pt>
                <c:pt idx="1895">
                  <c:v>42896</c:v>
                </c:pt>
                <c:pt idx="1896">
                  <c:v>42897</c:v>
                </c:pt>
                <c:pt idx="1897">
                  <c:v>42898</c:v>
                </c:pt>
                <c:pt idx="1898">
                  <c:v>42899</c:v>
                </c:pt>
                <c:pt idx="1899">
                  <c:v>42900</c:v>
                </c:pt>
                <c:pt idx="1900">
                  <c:v>42901</c:v>
                </c:pt>
                <c:pt idx="1901">
                  <c:v>42902</c:v>
                </c:pt>
                <c:pt idx="1902">
                  <c:v>42903</c:v>
                </c:pt>
                <c:pt idx="1903">
                  <c:v>42904</c:v>
                </c:pt>
                <c:pt idx="1904">
                  <c:v>42905</c:v>
                </c:pt>
                <c:pt idx="1905">
                  <c:v>42906</c:v>
                </c:pt>
                <c:pt idx="1906">
                  <c:v>42907</c:v>
                </c:pt>
                <c:pt idx="1907">
                  <c:v>42908</c:v>
                </c:pt>
                <c:pt idx="1908">
                  <c:v>42909</c:v>
                </c:pt>
                <c:pt idx="1909">
                  <c:v>42910</c:v>
                </c:pt>
                <c:pt idx="1910">
                  <c:v>42911</c:v>
                </c:pt>
                <c:pt idx="1911">
                  <c:v>42912</c:v>
                </c:pt>
                <c:pt idx="1912">
                  <c:v>42913</c:v>
                </c:pt>
                <c:pt idx="1913">
                  <c:v>42914</c:v>
                </c:pt>
                <c:pt idx="1914">
                  <c:v>42915</c:v>
                </c:pt>
                <c:pt idx="1915">
                  <c:v>42916</c:v>
                </c:pt>
                <c:pt idx="1916">
                  <c:v>42917</c:v>
                </c:pt>
                <c:pt idx="1917">
                  <c:v>42918</c:v>
                </c:pt>
                <c:pt idx="1918">
                  <c:v>42919</c:v>
                </c:pt>
                <c:pt idx="1919">
                  <c:v>42920</c:v>
                </c:pt>
                <c:pt idx="1920">
                  <c:v>42921</c:v>
                </c:pt>
                <c:pt idx="1921">
                  <c:v>42922</c:v>
                </c:pt>
                <c:pt idx="1922">
                  <c:v>42923</c:v>
                </c:pt>
                <c:pt idx="1923">
                  <c:v>42924</c:v>
                </c:pt>
                <c:pt idx="1924">
                  <c:v>42925</c:v>
                </c:pt>
                <c:pt idx="1925">
                  <c:v>42926</c:v>
                </c:pt>
                <c:pt idx="1926">
                  <c:v>42927</c:v>
                </c:pt>
                <c:pt idx="1927">
                  <c:v>42928</c:v>
                </c:pt>
                <c:pt idx="1928">
                  <c:v>42929</c:v>
                </c:pt>
                <c:pt idx="1929">
                  <c:v>42930</c:v>
                </c:pt>
                <c:pt idx="1930">
                  <c:v>42931</c:v>
                </c:pt>
                <c:pt idx="1931">
                  <c:v>42932</c:v>
                </c:pt>
                <c:pt idx="1932">
                  <c:v>42933</c:v>
                </c:pt>
                <c:pt idx="1933">
                  <c:v>42934</c:v>
                </c:pt>
                <c:pt idx="1934">
                  <c:v>42935</c:v>
                </c:pt>
                <c:pt idx="1935">
                  <c:v>42936</c:v>
                </c:pt>
                <c:pt idx="1936">
                  <c:v>42937</c:v>
                </c:pt>
                <c:pt idx="1937">
                  <c:v>42938</c:v>
                </c:pt>
                <c:pt idx="1938">
                  <c:v>42939</c:v>
                </c:pt>
                <c:pt idx="1939">
                  <c:v>42940</c:v>
                </c:pt>
                <c:pt idx="1940">
                  <c:v>42941</c:v>
                </c:pt>
                <c:pt idx="1941">
                  <c:v>42942</c:v>
                </c:pt>
                <c:pt idx="1942">
                  <c:v>42943</c:v>
                </c:pt>
                <c:pt idx="1943">
                  <c:v>42944</c:v>
                </c:pt>
                <c:pt idx="1944">
                  <c:v>42945</c:v>
                </c:pt>
                <c:pt idx="1945">
                  <c:v>42946</c:v>
                </c:pt>
                <c:pt idx="1946">
                  <c:v>42947</c:v>
                </c:pt>
                <c:pt idx="1947">
                  <c:v>42948</c:v>
                </c:pt>
                <c:pt idx="1948">
                  <c:v>42949</c:v>
                </c:pt>
                <c:pt idx="1949">
                  <c:v>42950</c:v>
                </c:pt>
                <c:pt idx="1950">
                  <c:v>42951</c:v>
                </c:pt>
                <c:pt idx="1951">
                  <c:v>42952</c:v>
                </c:pt>
                <c:pt idx="1952">
                  <c:v>42953</c:v>
                </c:pt>
                <c:pt idx="1953">
                  <c:v>42954</c:v>
                </c:pt>
                <c:pt idx="1954">
                  <c:v>42955</c:v>
                </c:pt>
                <c:pt idx="1955">
                  <c:v>42956</c:v>
                </c:pt>
                <c:pt idx="1956">
                  <c:v>42957</c:v>
                </c:pt>
                <c:pt idx="1957">
                  <c:v>42958</c:v>
                </c:pt>
                <c:pt idx="1958">
                  <c:v>42959</c:v>
                </c:pt>
                <c:pt idx="1959">
                  <c:v>42960</c:v>
                </c:pt>
                <c:pt idx="1960">
                  <c:v>42961</c:v>
                </c:pt>
                <c:pt idx="1961">
                  <c:v>42962</c:v>
                </c:pt>
                <c:pt idx="1962">
                  <c:v>42963</c:v>
                </c:pt>
                <c:pt idx="1963">
                  <c:v>42964</c:v>
                </c:pt>
                <c:pt idx="1964">
                  <c:v>42965</c:v>
                </c:pt>
                <c:pt idx="1965">
                  <c:v>42966</c:v>
                </c:pt>
                <c:pt idx="1966">
                  <c:v>42967</c:v>
                </c:pt>
                <c:pt idx="1967">
                  <c:v>42968</c:v>
                </c:pt>
                <c:pt idx="1968">
                  <c:v>42969</c:v>
                </c:pt>
                <c:pt idx="1969">
                  <c:v>42970</c:v>
                </c:pt>
                <c:pt idx="1970">
                  <c:v>42971</c:v>
                </c:pt>
                <c:pt idx="1971">
                  <c:v>42972</c:v>
                </c:pt>
                <c:pt idx="1972">
                  <c:v>42973</c:v>
                </c:pt>
                <c:pt idx="1973">
                  <c:v>42974</c:v>
                </c:pt>
                <c:pt idx="1974">
                  <c:v>42975</c:v>
                </c:pt>
                <c:pt idx="1975">
                  <c:v>42976</c:v>
                </c:pt>
                <c:pt idx="1976">
                  <c:v>42977</c:v>
                </c:pt>
                <c:pt idx="1977">
                  <c:v>42978</c:v>
                </c:pt>
                <c:pt idx="1978">
                  <c:v>42979</c:v>
                </c:pt>
                <c:pt idx="1979">
                  <c:v>42980</c:v>
                </c:pt>
                <c:pt idx="1980">
                  <c:v>42981</c:v>
                </c:pt>
                <c:pt idx="1981">
                  <c:v>42982</c:v>
                </c:pt>
                <c:pt idx="1982">
                  <c:v>42983</c:v>
                </c:pt>
                <c:pt idx="1983">
                  <c:v>42984</c:v>
                </c:pt>
                <c:pt idx="1984">
                  <c:v>42985</c:v>
                </c:pt>
                <c:pt idx="1985">
                  <c:v>42986</c:v>
                </c:pt>
                <c:pt idx="1986">
                  <c:v>42987</c:v>
                </c:pt>
                <c:pt idx="1987">
                  <c:v>42988</c:v>
                </c:pt>
                <c:pt idx="1988">
                  <c:v>42989</c:v>
                </c:pt>
                <c:pt idx="1989">
                  <c:v>42990</c:v>
                </c:pt>
                <c:pt idx="1990">
                  <c:v>42991</c:v>
                </c:pt>
                <c:pt idx="1991">
                  <c:v>42992</c:v>
                </c:pt>
                <c:pt idx="1992">
                  <c:v>42993</c:v>
                </c:pt>
                <c:pt idx="1993">
                  <c:v>42994</c:v>
                </c:pt>
                <c:pt idx="1994">
                  <c:v>42995</c:v>
                </c:pt>
                <c:pt idx="1995">
                  <c:v>42996</c:v>
                </c:pt>
                <c:pt idx="1996">
                  <c:v>42997</c:v>
                </c:pt>
                <c:pt idx="1997">
                  <c:v>42998</c:v>
                </c:pt>
                <c:pt idx="1998">
                  <c:v>42999</c:v>
                </c:pt>
                <c:pt idx="1999">
                  <c:v>43000</c:v>
                </c:pt>
                <c:pt idx="2000">
                  <c:v>43001</c:v>
                </c:pt>
                <c:pt idx="2001">
                  <c:v>43002</c:v>
                </c:pt>
                <c:pt idx="2002">
                  <c:v>43003</c:v>
                </c:pt>
                <c:pt idx="2003">
                  <c:v>43004</c:v>
                </c:pt>
                <c:pt idx="2004">
                  <c:v>43005</c:v>
                </c:pt>
                <c:pt idx="2005">
                  <c:v>43006</c:v>
                </c:pt>
                <c:pt idx="2006">
                  <c:v>43007</c:v>
                </c:pt>
                <c:pt idx="2007">
                  <c:v>43008</c:v>
                </c:pt>
                <c:pt idx="2008">
                  <c:v>43009</c:v>
                </c:pt>
                <c:pt idx="2009">
                  <c:v>43010</c:v>
                </c:pt>
                <c:pt idx="2010">
                  <c:v>43011</c:v>
                </c:pt>
                <c:pt idx="2011">
                  <c:v>43012</c:v>
                </c:pt>
                <c:pt idx="2012">
                  <c:v>43013</c:v>
                </c:pt>
                <c:pt idx="2013">
                  <c:v>43014</c:v>
                </c:pt>
                <c:pt idx="2014">
                  <c:v>43015</c:v>
                </c:pt>
                <c:pt idx="2015">
                  <c:v>43016</c:v>
                </c:pt>
                <c:pt idx="2016">
                  <c:v>43017</c:v>
                </c:pt>
                <c:pt idx="2017">
                  <c:v>43018</c:v>
                </c:pt>
                <c:pt idx="2018">
                  <c:v>43019</c:v>
                </c:pt>
                <c:pt idx="2019">
                  <c:v>43020</c:v>
                </c:pt>
                <c:pt idx="2020">
                  <c:v>43021</c:v>
                </c:pt>
                <c:pt idx="2021">
                  <c:v>43022</c:v>
                </c:pt>
                <c:pt idx="2022">
                  <c:v>43023</c:v>
                </c:pt>
                <c:pt idx="2023">
                  <c:v>43024</c:v>
                </c:pt>
                <c:pt idx="2024">
                  <c:v>43025</c:v>
                </c:pt>
                <c:pt idx="2025">
                  <c:v>43026</c:v>
                </c:pt>
                <c:pt idx="2026">
                  <c:v>43027</c:v>
                </c:pt>
                <c:pt idx="2027">
                  <c:v>43028</c:v>
                </c:pt>
                <c:pt idx="2028">
                  <c:v>43029</c:v>
                </c:pt>
                <c:pt idx="2029">
                  <c:v>43030</c:v>
                </c:pt>
                <c:pt idx="2030">
                  <c:v>43031</c:v>
                </c:pt>
                <c:pt idx="2031">
                  <c:v>43032</c:v>
                </c:pt>
                <c:pt idx="2032">
                  <c:v>43033</c:v>
                </c:pt>
                <c:pt idx="2033">
                  <c:v>43034</c:v>
                </c:pt>
                <c:pt idx="2034">
                  <c:v>43035</c:v>
                </c:pt>
                <c:pt idx="2035">
                  <c:v>43036</c:v>
                </c:pt>
                <c:pt idx="2036">
                  <c:v>43037</c:v>
                </c:pt>
                <c:pt idx="2037">
                  <c:v>43038</c:v>
                </c:pt>
                <c:pt idx="2038">
                  <c:v>43039</c:v>
                </c:pt>
                <c:pt idx="2039">
                  <c:v>43040</c:v>
                </c:pt>
                <c:pt idx="2040">
                  <c:v>43041</c:v>
                </c:pt>
                <c:pt idx="2041">
                  <c:v>43042</c:v>
                </c:pt>
                <c:pt idx="2042">
                  <c:v>43043</c:v>
                </c:pt>
                <c:pt idx="2043">
                  <c:v>43044</c:v>
                </c:pt>
                <c:pt idx="2044">
                  <c:v>43045</c:v>
                </c:pt>
                <c:pt idx="2045">
                  <c:v>43046</c:v>
                </c:pt>
                <c:pt idx="2046">
                  <c:v>43047</c:v>
                </c:pt>
                <c:pt idx="2047">
                  <c:v>43048</c:v>
                </c:pt>
                <c:pt idx="2048">
                  <c:v>43049</c:v>
                </c:pt>
                <c:pt idx="2049">
                  <c:v>43050</c:v>
                </c:pt>
                <c:pt idx="2050">
                  <c:v>43051</c:v>
                </c:pt>
                <c:pt idx="2051">
                  <c:v>43052</c:v>
                </c:pt>
                <c:pt idx="2052">
                  <c:v>43053</c:v>
                </c:pt>
                <c:pt idx="2053">
                  <c:v>43054</c:v>
                </c:pt>
                <c:pt idx="2054">
                  <c:v>43055</c:v>
                </c:pt>
                <c:pt idx="2055">
                  <c:v>43056</c:v>
                </c:pt>
                <c:pt idx="2056">
                  <c:v>43057</c:v>
                </c:pt>
                <c:pt idx="2057">
                  <c:v>43058</c:v>
                </c:pt>
                <c:pt idx="2058">
                  <c:v>43059</c:v>
                </c:pt>
                <c:pt idx="2059">
                  <c:v>43060</c:v>
                </c:pt>
                <c:pt idx="2060">
                  <c:v>43061</c:v>
                </c:pt>
                <c:pt idx="2061">
                  <c:v>43062</c:v>
                </c:pt>
                <c:pt idx="2062">
                  <c:v>43063</c:v>
                </c:pt>
                <c:pt idx="2063">
                  <c:v>43064</c:v>
                </c:pt>
                <c:pt idx="2064">
                  <c:v>43065</c:v>
                </c:pt>
                <c:pt idx="2065">
                  <c:v>43066</c:v>
                </c:pt>
                <c:pt idx="2066">
                  <c:v>43067</c:v>
                </c:pt>
                <c:pt idx="2067">
                  <c:v>43068</c:v>
                </c:pt>
                <c:pt idx="2068">
                  <c:v>43069</c:v>
                </c:pt>
                <c:pt idx="2071">
                  <c:v>43070</c:v>
                </c:pt>
                <c:pt idx="2072">
                  <c:v>43071</c:v>
                </c:pt>
              </c:numCache>
            </c:numRef>
          </c:cat>
          <c:val>
            <c:numRef>
              <c:f>歩数管理!$C$3:$C$2075</c:f>
              <c:numCache>
                <c:formatCode>0_ </c:formatCode>
                <c:ptCount val="2073"/>
                <c:pt idx="12">
                  <c:v>12885</c:v>
                </c:pt>
                <c:pt idx="13">
                  <c:v>1992</c:v>
                </c:pt>
                <c:pt idx="14">
                  <c:v>7340</c:v>
                </c:pt>
                <c:pt idx="15">
                  <c:v>10017</c:v>
                </c:pt>
                <c:pt idx="16">
                  <c:v>21466</c:v>
                </c:pt>
                <c:pt idx="17">
                  <c:v>9198</c:v>
                </c:pt>
                <c:pt idx="18">
                  <c:v>4262</c:v>
                </c:pt>
                <c:pt idx="19">
                  <c:v>7101</c:v>
                </c:pt>
                <c:pt idx="21">
                  <c:v>11545</c:v>
                </c:pt>
                <c:pt idx="22">
                  <c:v>3880</c:v>
                </c:pt>
                <c:pt idx="23">
                  <c:v>13027</c:v>
                </c:pt>
                <c:pt idx="24">
                  <c:v>5052</c:v>
                </c:pt>
                <c:pt idx="25">
                  <c:v>10468</c:v>
                </c:pt>
                <c:pt idx="26">
                  <c:v>7166</c:v>
                </c:pt>
                <c:pt idx="27">
                  <c:v>4511</c:v>
                </c:pt>
                <c:pt idx="28">
                  <c:v>24387</c:v>
                </c:pt>
                <c:pt idx="29">
                  <c:v>9650</c:v>
                </c:pt>
                <c:pt idx="30">
                  <c:v>5255</c:v>
                </c:pt>
                <c:pt idx="31">
                  <c:v>6517</c:v>
                </c:pt>
                <c:pt idx="32">
                  <c:v>7030</c:v>
                </c:pt>
                <c:pt idx="33">
                  <c:v>8496</c:v>
                </c:pt>
                <c:pt idx="34">
                  <c:v>21614</c:v>
                </c:pt>
                <c:pt idx="35">
                  <c:v>4401</c:v>
                </c:pt>
                <c:pt idx="36">
                  <c:v>6851</c:v>
                </c:pt>
                <c:pt idx="37">
                  <c:v>8851</c:v>
                </c:pt>
                <c:pt idx="38">
                  <c:v>6821</c:v>
                </c:pt>
                <c:pt idx="39">
                  <c:v>6726</c:v>
                </c:pt>
                <c:pt idx="40">
                  <c:v>6436</c:v>
                </c:pt>
                <c:pt idx="41">
                  <c:v>9079</c:v>
                </c:pt>
                <c:pt idx="42">
                  <c:v>3857</c:v>
                </c:pt>
                <c:pt idx="43">
                  <c:v>6213</c:v>
                </c:pt>
                <c:pt idx="44">
                  <c:v>4354</c:v>
                </c:pt>
                <c:pt idx="48">
                  <c:v>1256</c:v>
                </c:pt>
                <c:pt idx="49">
                  <c:v>4549</c:v>
                </c:pt>
                <c:pt idx="52">
                  <c:v>3658</c:v>
                </c:pt>
                <c:pt idx="53">
                  <c:v>6077</c:v>
                </c:pt>
                <c:pt idx="54">
                  <c:v>6462</c:v>
                </c:pt>
                <c:pt idx="55">
                  <c:v>10959</c:v>
                </c:pt>
                <c:pt idx="56">
                  <c:v>17654</c:v>
                </c:pt>
                <c:pt idx="57">
                  <c:v>8307</c:v>
                </c:pt>
                <c:pt idx="58">
                  <c:v>16361</c:v>
                </c:pt>
                <c:pt idx="59">
                  <c:v>8062</c:v>
                </c:pt>
                <c:pt idx="60">
                  <c:v>8015</c:v>
                </c:pt>
                <c:pt idx="61">
                  <c:v>10403</c:v>
                </c:pt>
                <c:pt idx="62">
                  <c:v>3022</c:v>
                </c:pt>
                <c:pt idx="63">
                  <c:v>20164</c:v>
                </c:pt>
                <c:pt idx="64">
                  <c:v>6813</c:v>
                </c:pt>
                <c:pt idx="65">
                  <c:v>6470</c:v>
                </c:pt>
                <c:pt idx="66">
                  <c:v>6287</c:v>
                </c:pt>
                <c:pt idx="67">
                  <c:v>6071</c:v>
                </c:pt>
                <c:pt idx="68">
                  <c:v>6556</c:v>
                </c:pt>
                <c:pt idx="69">
                  <c:v>14096</c:v>
                </c:pt>
                <c:pt idx="70">
                  <c:v>14018</c:v>
                </c:pt>
                <c:pt idx="71">
                  <c:v>8906</c:v>
                </c:pt>
                <c:pt idx="72">
                  <c:v>6427</c:v>
                </c:pt>
                <c:pt idx="73">
                  <c:v>6070</c:v>
                </c:pt>
                <c:pt idx="74">
                  <c:v>6011</c:v>
                </c:pt>
                <c:pt idx="75">
                  <c:v>6210</c:v>
                </c:pt>
                <c:pt idx="76">
                  <c:v>8349</c:v>
                </c:pt>
                <c:pt idx="77">
                  <c:v>1334</c:v>
                </c:pt>
                <c:pt idx="78">
                  <c:v>6843</c:v>
                </c:pt>
                <c:pt idx="79">
                  <c:v>6334</c:v>
                </c:pt>
                <c:pt idx="80">
                  <c:v>6425</c:v>
                </c:pt>
                <c:pt idx="81">
                  <c:v>6848</c:v>
                </c:pt>
                <c:pt idx="82">
                  <c:v>6402</c:v>
                </c:pt>
                <c:pt idx="83">
                  <c:v>8851</c:v>
                </c:pt>
                <c:pt idx="84">
                  <c:v>2405</c:v>
                </c:pt>
                <c:pt idx="85">
                  <c:v>5156</c:v>
                </c:pt>
                <c:pt idx="86">
                  <c:v>5303</c:v>
                </c:pt>
                <c:pt idx="87">
                  <c:v>9238</c:v>
                </c:pt>
                <c:pt idx="88">
                  <c:v>10977</c:v>
                </c:pt>
                <c:pt idx="89">
                  <c:v>7413</c:v>
                </c:pt>
                <c:pt idx="90">
                  <c:v>19520</c:v>
                </c:pt>
                <c:pt idx="91">
                  <c:v>25224</c:v>
                </c:pt>
                <c:pt idx="92">
                  <c:v>7524</c:v>
                </c:pt>
                <c:pt idx="93">
                  <c:v>5987</c:v>
                </c:pt>
                <c:pt idx="94">
                  <c:v>6841</c:v>
                </c:pt>
                <c:pt idx="95">
                  <c:v>6511</c:v>
                </c:pt>
                <c:pt idx="96">
                  <c:v>6386</c:v>
                </c:pt>
                <c:pt idx="97">
                  <c:v>9494</c:v>
                </c:pt>
                <c:pt idx="98">
                  <c:v>25814</c:v>
                </c:pt>
                <c:pt idx="99">
                  <c:v>5819</c:v>
                </c:pt>
                <c:pt idx="100">
                  <c:v>9436</c:v>
                </c:pt>
                <c:pt idx="101">
                  <c:v>6620</c:v>
                </c:pt>
                <c:pt idx="102">
                  <c:v>6325</c:v>
                </c:pt>
                <c:pt idx="103">
                  <c:v>13171</c:v>
                </c:pt>
                <c:pt idx="104">
                  <c:v>100</c:v>
                </c:pt>
                <c:pt idx="105">
                  <c:v>1608</c:v>
                </c:pt>
                <c:pt idx="106">
                  <c:v>18814</c:v>
                </c:pt>
                <c:pt idx="107">
                  <c:v>6404</c:v>
                </c:pt>
                <c:pt idx="108">
                  <c:v>6849</c:v>
                </c:pt>
                <c:pt idx="109">
                  <c:v>6967</c:v>
                </c:pt>
                <c:pt idx="110">
                  <c:v>12744</c:v>
                </c:pt>
                <c:pt idx="111">
                  <c:v>8475</c:v>
                </c:pt>
                <c:pt idx="112">
                  <c:v>11747</c:v>
                </c:pt>
                <c:pt idx="113">
                  <c:v>7945</c:v>
                </c:pt>
                <c:pt idx="114">
                  <c:v>12719</c:v>
                </c:pt>
                <c:pt idx="115">
                  <c:v>6947</c:v>
                </c:pt>
                <c:pt idx="116">
                  <c:v>6247</c:v>
                </c:pt>
                <c:pt idx="117">
                  <c:v>5816</c:v>
                </c:pt>
                <c:pt idx="118">
                  <c:v>9788</c:v>
                </c:pt>
                <c:pt idx="119">
                  <c:v>11128</c:v>
                </c:pt>
                <c:pt idx="120">
                  <c:v>9739</c:v>
                </c:pt>
                <c:pt idx="121">
                  <c:v>7736</c:v>
                </c:pt>
                <c:pt idx="122">
                  <c:v>7655</c:v>
                </c:pt>
                <c:pt idx="123">
                  <c:v>7809</c:v>
                </c:pt>
                <c:pt idx="124">
                  <c:v>7252</c:v>
                </c:pt>
                <c:pt idx="125">
                  <c:v>1536</c:v>
                </c:pt>
                <c:pt idx="126">
                  <c:v>21338</c:v>
                </c:pt>
                <c:pt idx="127">
                  <c:v>6548</c:v>
                </c:pt>
                <c:pt idx="128">
                  <c:v>6449</c:v>
                </c:pt>
                <c:pt idx="129">
                  <c:v>6374</c:v>
                </c:pt>
                <c:pt idx="130">
                  <c:v>7128</c:v>
                </c:pt>
                <c:pt idx="131">
                  <c:v>7180</c:v>
                </c:pt>
                <c:pt idx="132">
                  <c:v>3166</c:v>
                </c:pt>
                <c:pt idx="133">
                  <c:v>616</c:v>
                </c:pt>
                <c:pt idx="134">
                  <c:v>18</c:v>
                </c:pt>
                <c:pt idx="135">
                  <c:v>911</c:v>
                </c:pt>
                <c:pt idx="136">
                  <c:v>20551</c:v>
                </c:pt>
                <c:pt idx="137">
                  <c:v>2240</c:v>
                </c:pt>
                <c:pt idx="138">
                  <c:v>6842</c:v>
                </c:pt>
                <c:pt idx="139">
                  <c:v>6274</c:v>
                </c:pt>
                <c:pt idx="140">
                  <c:v>2670</c:v>
                </c:pt>
                <c:pt idx="141">
                  <c:v>15787</c:v>
                </c:pt>
                <c:pt idx="142">
                  <c:v>7812</c:v>
                </c:pt>
                <c:pt idx="143">
                  <c:v>10288</c:v>
                </c:pt>
                <c:pt idx="144">
                  <c:v>3706</c:v>
                </c:pt>
                <c:pt idx="145">
                  <c:v>10137</c:v>
                </c:pt>
                <c:pt idx="146">
                  <c:v>11391</c:v>
                </c:pt>
                <c:pt idx="147">
                  <c:v>12998</c:v>
                </c:pt>
                <c:pt idx="148">
                  <c:v>9496</c:v>
                </c:pt>
                <c:pt idx="149">
                  <c:v>9124</c:v>
                </c:pt>
                <c:pt idx="150">
                  <c:v>6991</c:v>
                </c:pt>
                <c:pt idx="151">
                  <c:v>6291</c:v>
                </c:pt>
                <c:pt idx="152">
                  <c:v>7780</c:v>
                </c:pt>
                <c:pt idx="153">
                  <c:v>6127</c:v>
                </c:pt>
                <c:pt idx="154">
                  <c:v>8361</c:v>
                </c:pt>
                <c:pt idx="155">
                  <c:v>7451</c:v>
                </c:pt>
                <c:pt idx="156">
                  <c:v>8954</c:v>
                </c:pt>
                <c:pt idx="157">
                  <c:v>6695</c:v>
                </c:pt>
                <c:pt idx="158">
                  <c:v>11221</c:v>
                </c:pt>
                <c:pt idx="159">
                  <c:v>8800</c:v>
                </c:pt>
                <c:pt idx="160">
                  <c:v>14966</c:v>
                </c:pt>
                <c:pt idx="161">
                  <c:v>10873</c:v>
                </c:pt>
                <c:pt idx="162">
                  <c:v>6436</c:v>
                </c:pt>
                <c:pt idx="163">
                  <c:v>13254</c:v>
                </c:pt>
                <c:pt idx="164">
                  <c:v>7165</c:v>
                </c:pt>
                <c:pt idx="165">
                  <c:v>6000</c:v>
                </c:pt>
                <c:pt idx="166">
                  <c:v>9262</c:v>
                </c:pt>
                <c:pt idx="167">
                  <c:v>11164</c:v>
                </c:pt>
                <c:pt idx="168">
                  <c:v>19354</c:v>
                </c:pt>
                <c:pt idx="169">
                  <c:v>13028</c:v>
                </c:pt>
                <c:pt idx="170">
                  <c:v>9843</c:v>
                </c:pt>
                <c:pt idx="171">
                  <c:v>7278</c:v>
                </c:pt>
                <c:pt idx="172">
                  <c:v>7162</c:v>
                </c:pt>
                <c:pt idx="173">
                  <c:v>9782</c:v>
                </c:pt>
                <c:pt idx="174">
                  <c:v>9497</c:v>
                </c:pt>
                <c:pt idx="175">
                  <c:v>2167</c:v>
                </c:pt>
                <c:pt idx="176">
                  <c:v>16102</c:v>
                </c:pt>
                <c:pt idx="177">
                  <c:v>5819</c:v>
                </c:pt>
                <c:pt idx="178">
                  <c:v>9576</c:v>
                </c:pt>
                <c:pt idx="179">
                  <c:v>7912</c:v>
                </c:pt>
                <c:pt idx="180">
                  <c:v>4908</c:v>
                </c:pt>
                <c:pt idx="181">
                  <c:v>5487</c:v>
                </c:pt>
                <c:pt idx="182">
                  <c:v>9945</c:v>
                </c:pt>
                <c:pt idx="183">
                  <c:v>7585</c:v>
                </c:pt>
                <c:pt idx="184">
                  <c:v>6232</c:v>
                </c:pt>
                <c:pt idx="185">
                  <c:v>8955</c:v>
                </c:pt>
                <c:pt idx="186">
                  <c:v>5067</c:v>
                </c:pt>
                <c:pt idx="187">
                  <c:v>8041</c:v>
                </c:pt>
                <c:pt idx="188">
                  <c:v>5180</c:v>
                </c:pt>
                <c:pt idx="189">
                  <c:v>3218</c:v>
                </c:pt>
                <c:pt idx="190">
                  <c:v>8541</c:v>
                </c:pt>
                <c:pt idx="191">
                  <c:v>7117</c:v>
                </c:pt>
                <c:pt idx="192">
                  <c:v>5807</c:v>
                </c:pt>
                <c:pt idx="193">
                  <c:v>9352</c:v>
                </c:pt>
                <c:pt idx="194">
                  <c:v>6169</c:v>
                </c:pt>
                <c:pt idx="195">
                  <c:v>14943</c:v>
                </c:pt>
                <c:pt idx="196">
                  <c:v>14240</c:v>
                </c:pt>
                <c:pt idx="197">
                  <c:v>7856</c:v>
                </c:pt>
                <c:pt idx="198">
                  <c:v>8090</c:v>
                </c:pt>
                <c:pt idx="199">
                  <c:v>7367</c:v>
                </c:pt>
                <c:pt idx="200">
                  <c:v>6491</c:v>
                </c:pt>
                <c:pt idx="201">
                  <c:v>7289</c:v>
                </c:pt>
                <c:pt idx="202">
                  <c:v>9674</c:v>
                </c:pt>
                <c:pt idx="203">
                  <c:v>9782</c:v>
                </c:pt>
                <c:pt idx="204">
                  <c:v>12540</c:v>
                </c:pt>
                <c:pt idx="205">
                  <c:v>6877</c:v>
                </c:pt>
                <c:pt idx="206">
                  <c:v>9245</c:v>
                </c:pt>
                <c:pt idx="207">
                  <c:v>9277</c:v>
                </c:pt>
                <c:pt idx="208">
                  <c:v>9057</c:v>
                </c:pt>
                <c:pt idx="209">
                  <c:v>13672</c:v>
                </c:pt>
                <c:pt idx="210">
                  <c:v>4994</c:v>
                </c:pt>
                <c:pt idx="211">
                  <c:v>7016</c:v>
                </c:pt>
                <c:pt idx="212">
                  <c:v>9020</c:v>
                </c:pt>
                <c:pt idx="213">
                  <c:v>13634</c:v>
                </c:pt>
                <c:pt idx="214">
                  <c:v>6953</c:v>
                </c:pt>
                <c:pt idx="215">
                  <c:v>6931</c:v>
                </c:pt>
                <c:pt idx="216">
                  <c:v>12021</c:v>
                </c:pt>
                <c:pt idx="217">
                  <c:v>16929</c:v>
                </c:pt>
                <c:pt idx="218">
                  <c:v>9965</c:v>
                </c:pt>
                <c:pt idx="219">
                  <c:v>6969</c:v>
                </c:pt>
                <c:pt idx="220">
                  <c:v>9435</c:v>
                </c:pt>
                <c:pt idx="221">
                  <c:v>7245</c:v>
                </c:pt>
                <c:pt idx="222">
                  <c:v>10496</c:v>
                </c:pt>
                <c:pt idx="223">
                  <c:v>11871</c:v>
                </c:pt>
                <c:pt idx="224">
                  <c:v>17244</c:v>
                </c:pt>
                <c:pt idx="225">
                  <c:v>6929</c:v>
                </c:pt>
                <c:pt idx="226">
                  <c:v>7403</c:v>
                </c:pt>
                <c:pt idx="227">
                  <c:v>9725</c:v>
                </c:pt>
                <c:pt idx="228">
                  <c:v>9338</c:v>
                </c:pt>
                <c:pt idx="229">
                  <c:v>8923</c:v>
                </c:pt>
                <c:pt idx="230">
                  <c:v>12282</c:v>
                </c:pt>
                <c:pt idx="231">
                  <c:v>9502</c:v>
                </c:pt>
                <c:pt idx="232">
                  <c:v>7049</c:v>
                </c:pt>
                <c:pt idx="233">
                  <c:v>4952</c:v>
                </c:pt>
                <c:pt idx="234">
                  <c:v>7307</c:v>
                </c:pt>
                <c:pt idx="235">
                  <c:v>7147</c:v>
                </c:pt>
                <c:pt idx="236">
                  <c:v>5417</c:v>
                </c:pt>
                <c:pt idx="237">
                  <c:v>2364</c:v>
                </c:pt>
                <c:pt idx="238">
                  <c:v>6574</c:v>
                </c:pt>
                <c:pt idx="239">
                  <c:v>9093</c:v>
                </c:pt>
                <c:pt idx="240">
                  <c:v>8677</c:v>
                </c:pt>
                <c:pt idx="241">
                  <c:v>15784</c:v>
                </c:pt>
                <c:pt idx="242">
                  <c:v>9549</c:v>
                </c:pt>
                <c:pt idx="243">
                  <c:v>6468</c:v>
                </c:pt>
                <c:pt idx="244">
                  <c:v>12617</c:v>
                </c:pt>
                <c:pt idx="245">
                  <c:v>15430</c:v>
                </c:pt>
                <c:pt idx="246">
                  <c:v>6500</c:v>
                </c:pt>
                <c:pt idx="247">
                  <c:v>9685</c:v>
                </c:pt>
                <c:pt idx="248">
                  <c:v>9539</c:v>
                </c:pt>
                <c:pt idx="249">
                  <c:v>10118</c:v>
                </c:pt>
                <c:pt idx="250">
                  <c:v>8756</c:v>
                </c:pt>
                <c:pt idx="251">
                  <c:v>9598</c:v>
                </c:pt>
                <c:pt idx="252">
                  <c:v>12585</c:v>
                </c:pt>
                <c:pt idx="253">
                  <c:v>9176</c:v>
                </c:pt>
                <c:pt idx="254">
                  <c:v>16795</c:v>
                </c:pt>
                <c:pt idx="255">
                  <c:v>9135</c:v>
                </c:pt>
                <c:pt idx="256">
                  <c:v>7213</c:v>
                </c:pt>
                <c:pt idx="257">
                  <c:v>9360</c:v>
                </c:pt>
                <c:pt idx="258">
                  <c:v>8670</c:v>
                </c:pt>
                <c:pt idx="259">
                  <c:v>15729</c:v>
                </c:pt>
                <c:pt idx="260">
                  <c:v>9394</c:v>
                </c:pt>
                <c:pt idx="261">
                  <c:v>9809</c:v>
                </c:pt>
                <c:pt idx="262">
                  <c:v>7411</c:v>
                </c:pt>
                <c:pt idx="263">
                  <c:v>10027</c:v>
                </c:pt>
                <c:pt idx="264">
                  <c:v>7967</c:v>
                </c:pt>
                <c:pt idx="265">
                  <c:v>15678</c:v>
                </c:pt>
                <c:pt idx="266">
                  <c:v>21620</c:v>
                </c:pt>
                <c:pt idx="267">
                  <c:v>9050</c:v>
                </c:pt>
                <c:pt idx="268">
                  <c:v>9531</c:v>
                </c:pt>
                <c:pt idx="269">
                  <c:v>10255</c:v>
                </c:pt>
                <c:pt idx="270">
                  <c:v>11887</c:v>
                </c:pt>
                <c:pt idx="271">
                  <c:v>13191</c:v>
                </c:pt>
                <c:pt idx="272">
                  <c:v>3087</c:v>
                </c:pt>
                <c:pt idx="273">
                  <c:v>5327</c:v>
                </c:pt>
                <c:pt idx="274">
                  <c:v>1151</c:v>
                </c:pt>
                <c:pt idx="275">
                  <c:v>2702</c:v>
                </c:pt>
                <c:pt idx="276">
                  <c:v>3029</c:v>
                </c:pt>
                <c:pt idx="277">
                  <c:v>8827</c:v>
                </c:pt>
                <c:pt idx="278">
                  <c:v>8713</c:v>
                </c:pt>
                <c:pt idx="279">
                  <c:v>10024</c:v>
                </c:pt>
                <c:pt idx="280">
                  <c:v>14967</c:v>
                </c:pt>
                <c:pt idx="281">
                  <c:v>8892</c:v>
                </c:pt>
                <c:pt idx="282">
                  <c:v>9506</c:v>
                </c:pt>
                <c:pt idx="283">
                  <c:v>7429</c:v>
                </c:pt>
                <c:pt idx="284">
                  <c:v>9956</c:v>
                </c:pt>
                <c:pt idx="285">
                  <c:v>9602</c:v>
                </c:pt>
                <c:pt idx="286">
                  <c:v>13767</c:v>
                </c:pt>
                <c:pt idx="287">
                  <c:v>3351</c:v>
                </c:pt>
                <c:pt idx="288">
                  <c:v>9307</c:v>
                </c:pt>
                <c:pt idx="289">
                  <c:v>11605</c:v>
                </c:pt>
                <c:pt idx="290">
                  <c:v>1693</c:v>
                </c:pt>
                <c:pt idx="291">
                  <c:v>12619</c:v>
                </c:pt>
                <c:pt idx="292">
                  <c:v>3828</c:v>
                </c:pt>
                <c:pt idx="293">
                  <c:v>10155</c:v>
                </c:pt>
                <c:pt idx="294">
                  <c:v>13198</c:v>
                </c:pt>
                <c:pt idx="295">
                  <c:v>12526</c:v>
                </c:pt>
                <c:pt idx="296">
                  <c:v>4952</c:v>
                </c:pt>
                <c:pt idx="297">
                  <c:v>10998</c:v>
                </c:pt>
                <c:pt idx="298">
                  <c:v>14207</c:v>
                </c:pt>
                <c:pt idx="299">
                  <c:v>5333</c:v>
                </c:pt>
                <c:pt idx="300">
                  <c:v>10577</c:v>
                </c:pt>
                <c:pt idx="301">
                  <c:v>12711</c:v>
                </c:pt>
                <c:pt idx="302">
                  <c:v>10182</c:v>
                </c:pt>
                <c:pt idx="303">
                  <c:v>10201</c:v>
                </c:pt>
                <c:pt idx="304">
                  <c:v>14204</c:v>
                </c:pt>
                <c:pt idx="305">
                  <c:v>10066</c:v>
                </c:pt>
                <c:pt idx="306">
                  <c:v>10938</c:v>
                </c:pt>
                <c:pt idx="307">
                  <c:v>16490</c:v>
                </c:pt>
                <c:pt idx="308">
                  <c:v>12559</c:v>
                </c:pt>
                <c:pt idx="309">
                  <c:v>10191</c:v>
                </c:pt>
                <c:pt idx="310">
                  <c:v>14965</c:v>
                </c:pt>
                <c:pt idx="311">
                  <c:v>10086</c:v>
                </c:pt>
                <c:pt idx="312">
                  <c:v>6154</c:v>
                </c:pt>
                <c:pt idx="313">
                  <c:v>13264</c:v>
                </c:pt>
                <c:pt idx="314">
                  <c:v>16215</c:v>
                </c:pt>
                <c:pt idx="315">
                  <c:v>11588</c:v>
                </c:pt>
                <c:pt idx="316">
                  <c:v>18648</c:v>
                </c:pt>
                <c:pt idx="317">
                  <c:v>16454</c:v>
                </c:pt>
                <c:pt idx="318">
                  <c:v>7064</c:v>
                </c:pt>
                <c:pt idx="319">
                  <c:v>6143</c:v>
                </c:pt>
                <c:pt idx="320">
                  <c:v>13519</c:v>
                </c:pt>
                <c:pt idx="321">
                  <c:v>13021</c:v>
                </c:pt>
                <c:pt idx="322">
                  <c:v>13515</c:v>
                </c:pt>
                <c:pt idx="323">
                  <c:v>15652</c:v>
                </c:pt>
                <c:pt idx="324">
                  <c:v>10084</c:v>
                </c:pt>
                <c:pt idx="325">
                  <c:v>13009</c:v>
                </c:pt>
                <c:pt idx="326">
                  <c:v>13896</c:v>
                </c:pt>
                <c:pt idx="327">
                  <c:v>11698</c:v>
                </c:pt>
                <c:pt idx="328">
                  <c:v>13823</c:v>
                </c:pt>
                <c:pt idx="329">
                  <c:v>10140</c:v>
                </c:pt>
                <c:pt idx="330">
                  <c:v>10961</c:v>
                </c:pt>
                <c:pt idx="331">
                  <c:v>14737</c:v>
                </c:pt>
                <c:pt idx="332">
                  <c:v>14113</c:v>
                </c:pt>
                <c:pt idx="333">
                  <c:v>12845</c:v>
                </c:pt>
                <c:pt idx="334">
                  <c:v>14875</c:v>
                </c:pt>
                <c:pt idx="335">
                  <c:v>19416</c:v>
                </c:pt>
                <c:pt idx="336">
                  <c:v>18113</c:v>
                </c:pt>
                <c:pt idx="337">
                  <c:v>10973</c:v>
                </c:pt>
                <c:pt idx="338">
                  <c:v>12469</c:v>
                </c:pt>
                <c:pt idx="339">
                  <c:v>14867</c:v>
                </c:pt>
                <c:pt idx="340">
                  <c:v>15597</c:v>
                </c:pt>
                <c:pt idx="341">
                  <c:v>13085</c:v>
                </c:pt>
                <c:pt idx="342">
                  <c:v>11543</c:v>
                </c:pt>
                <c:pt idx="343">
                  <c:v>9369</c:v>
                </c:pt>
                <c:pt idx="344">
                  <c:v>14819</c:v>
                </c:pt>
                <c:pt idx="345">
                  <c:v>11868</c:v>
                </c:pt>
                <c:pt idx="346">
                  <c:v>12111</c:v>
                </c:pt>
                <c:pt idx="347">
                  <c:v>11937</c:v>
                </c:pt>
                <c:pt idx="348">
                  <c:v>10202</c:v>
                </c:pt>
                <c:pt idx="349">
                  <c:v>13626</c:v>
                </c:pt>
                <c:pt idx="350">
                  <c:v>10151</c:v>
                </c:pt>
                <c:pt idx="351">
                  <c:v>11970</c:v>
                </c:pt>
                <c:pt idx="352">
                  <c:v>8318</c:v>
                </c:pt>
                <c:pt idx="353">
                  <c:v>9533</c:v>
                </c:pt>
                <c:pt idx="354">
                  <c:v>10602</c:v>
                </c:pt>
                <c:pt idx="355">
                  <c:v>16018</c:v>
                </c:pt>
                <c:pt idx="356">
                  <c:v>9071</c:v>
                </c:pt>
                <c:pt idx="357">
                  <c:v>4402</c:v>
                </c:pt>
                <c:pt idx="358">
                  <c:v>11574</c:v>
                </c:pt>
                <c:pt idx="359">
                  <c:v>9188</c:v>
                </c:pt>
                <c:pt idx="360">
                  <c:v>3963</c:v>
                </c:pt>
                <c:pt idx="361">
                  <c:v>23078</c:v>
                </c:pt>
                <c:pt idx="362">
                  <c:v>13266</c:v>
                </c:pt>
                <c:pt idx="363">
                  <c:v>18646</c:v>
                </c:pt>
                <c:pt idx="364">
                  <c:v>16368</c:v>
                </c:pt>
                <c:pt idx="365">
                  <c:v>14366</c:v>
                </c:pt>
                <c:pt idx="366">
                  <c:v>10224</c:v>
                </c:pt>
                <c:pt idx="367">
                  <c:v>10207</c:v>
                </c:pt>
                <c:pt idx="368">
                  <c:v>10256</c:v>
                </c:pt>
                <c:pt idx="369">
                  <c:v>16112</c:v>
                </c:pt>
                <c:pt idx="370">
                  <c:v>3440</c:v>
                </c:pt>
                <c:pt idx="371">
                  <c:v>11597</c:v>
                </c:pt>
                <c:pt idx="372">
                  <c:v>10042</c:v>
                </c:pt>
                <c:pt idx="373">
                  <c:v>10002</c:v>
                </c:pt>
                <c:pt idx="374">
                  <c:v>13669</c:v>
                </c:pt>
                <c:pt idx="375">
                  <c:v>8742</c:v>
                </c:pt>
                <c:pt idx="376">
                  <c:v>10372</c:v>
                </c:pt>
                <c:pt idx="377">
                  <c:v>13503</c:v>
                </c:pt>
                <c:pt idx="378">
                  <c:v>28132</c:v>
                </c:pt>
                <c:pt idx="379">
                  <c:v>10465</c:v>
                </c:pt>
                <c:pt idx="380">
                  <c:v>10358</c:v>
                </c:pt>
                <c:pt idx="381">
                  <c:v>10405</c:v>
                </c:pt>
                <c:pt idx="382">
                  <c:v>15393</c:v>
                </c:pt>
                <c:pt idx="383">
                  <c:v>10959</c:v>
                </c:pt>
                <c:pt idx="384">
                  <c:v>17895</c:v>
                </c:pt>
                <c:pt idx="385">
                  <c:v>12454</c:v>
                </c:pt>
                <c:pt idx="386">
                  <c:v>10935</c:v>
                </c:pt>
                <c:pt idx="387">
                  <c:v>10421</c:v>
                </c:pt>
                <c:pt idx="388">
                  <c:v>10842</c:v>
                </c:pt>
                <c:pt idx="389">
                  <c:v>18972</c:v>
                </c:pt>
                <c:pt idx="390">
                  <c:v>11155</c:v>
                </c:pt>
                <c:pt idx="391">
                  <c:v>14770</c:v>
                </c:pt>
                <c:pt idx="392">
                  <c:v>19843</c:v>
                </c:pt>
                <c:pt idx="393">
                  <c:v>16361</c:v>
                </c:pt>
                <c:pt idx="394">
                  <c:v>16686</c:v>
                </c:pt>
                <c:pt idx="395">
                  <c:v>10112</c:v>
                </c:pt>
                <c:pt idx="396">
                  <c:v>13093</c:v>
                </c:pt>
                <c:pt idx="397">
                  <c:v>21563</c:v>
                </c:pt>
                <c:pt idx="398">
                  <c:v>18213</c:v>
                </c:pt>
                <c:pt idx="399">
                  <c:v>3337</c:v>
                </c:pt>
                <c:pt idx="400">
                  <c:v>13326</c:v>
                </c:pt>
                <c:pt idx="401">
                  <c:v>11197</c:v>
                </c:pt>
                <c:pt idx="402">
                  <c:v>10637</c:v>
                </c:pt>
                <c:pt idx="403">
                  <c:v>10380</c:v>
                </c:pt>
                <c:pt idx="404">
                  <c:v>11142</c:v>
                </c:pt>
                <c:pt idx="405">
                  <c:v>20500</c:v>
                </c:pt>
                <c:pt idx="406">
                  <c:v>18638</c:v>
                </c:pt>
                <c:pt idx="407">
                  <c:v>10606</c:v>
                </c:pt>
                <c:pt idx="408">
                  <c:v>10354</c:v>
                </c:pt>
                <c:pt idx="409">
                  <c:v>11880</c:v>
                </c:pt>
                <c:pt idx="410">
                  <c:v>10902</c:v>
                </c:pt>
                <c:pt idx="411">
                  <c:v>11482</c:v>
                </c:pt>
                <c:pt idx="412">
                  <c:v>23684</c:v>
                </c:pt>
                <c:pt idx="413">
                  <c:v>15141</c:v>
                </c:pt>
                <c:pt idx="414">
                  <c:v>10984</c:v>
                </c:pt>
                <c:pt idx="415">
                  <c:v>13068</c:v>
                </c:pt>
                <c:pt idx="416">
                  <c:v>11976</c:v>
                </c:pt>
                <c:pt idx="417">
                  <c:v>10754</c:v>
                </c:pt>
                <c:pt idx="418">
                  <c:v>13644</c:v>
                </c:pt>
                <c:pt idx="419">
                  <c:v>25623</c:v>
                </c:pt>
                <c:pt idx="420">
                  <c:v>15492</c:v>
                </c:pt>
                <c:pt idx="421">
                  <c:v>11964</c:v>
                </c:pt>
                <c:pt idx="422">
                  <c:v>13293</c:v>
                </c:pt>
                <c:pt idx="423">
                  <c:v>11063</c:v>
                </c:pt>
                <c:pt idx="424">
                  <c:v>15582</c:v>
                </c:pt>
                <c:pt idx="425">
                  <c:v>16076</c:v>
                </c:pt>
                <c:pt idx="426">
                  <c:v>20069</c:v>
                </c:pt>
                <c:pt idx="427">
                  <c:v>14670</c:v>
                </c:pt>
                <c:pt idx="428">
                  <c:v>10538</c:v>
                </c:pt>
                <c:pt idx="429">
                  <c:v>10529</c:v>
                </c:pt>
                <c:pt idx="430">
                  <c:v>11456</c:v>
                </c:pt>
                <c:pt idx="431">
                  <c:v>10861</c:v>
                </c:pt>
                <c:pt idx="432">
                  <c:v>17021</c:v>
                </c:pt>
                <c:pt idx="433">
                  <c:v>14365</c:v>
                </c:pt>
                <c:pt idx="434">
                  <c:v>14835</c:v>
                </c:pt>
                <c:pt idx="435">
                  <c:v>13422</c:v>
                </c:pt>
                <c:pt idx="436">
                  <c:v>6632</c:v>
                </c:pt>
                <c:pt idx="437">
                  <c:v>8100</c:v>
                </c:pt>
                <c:pt idx="438">
                  <c:v>11789</c:v>
                </c:pt>
                <c:pt idx="439">
                  <c:v>11002</c:v>
                </c:pt>
                <c:pt idx="440">
                  <c:v>23492</c:v>
                </c:pt>
                <c:pt idx="441">
                  <c:v>10224</c:v>
                </c:pt>
                <c:pt idx="442">
                  <c:v>10535</c:v>
                </c:pt>
                <c:pt idx="443">
                  <c:v>11556</c:v>
                </c:pt>
                <c:pt idx="444">
                  <c:v>15270</c:v>
                </c:pt>
                <c:pt idx="445">
                  <c:v>10400</c:v>
                </c:pt>
                <c:pt idx="446">
                  <c:v>11313</c:v>
                </c:pt>
                <c:pt idx="447">
                  <c:v>21723</c:v>
                </c:pt>
                <c:pt idx="448">
                  <c:v>14069</c:v>
                </c:pt>
                <c:pt idx="449">
                  <c:v>10069</c:v>
                </c:pt>
                <c:pt idx="450">
                  <c:v>11510</c:v>
                </c:pt>
                <c:pt idx="451">
                  <c:v>10140</c:v>
                </c:pt>
                <c:pt idx="452">
                  <c:v>10912</c:v>
                </c:pt>
                <c:pt idx="453">
                  <c:v>8650</c:v>
                </c:pt>
                <c:pt idx="454">
                  <c:v>8337</c:v>
                </c:pt>
                <c:pt idx="455">
                  <c:v>3189</c:v>
                </c:pt>
                <c:pt idx="456">
                  <c:v>10679</c:v>
                </c:pt>
                <c:pt idx="457">
                  <c:v>6586</c:v>
                </c:pt>
                <c:pt idx="458">
                  <c:v>15700</c:v>
                </c:pt>
                <c:pt idx="459">
                  <c:v>10791</c:v>
                </c:pt>
                <c:pt idx="460">
                  <c:v>13633</c:v>
                </c:pt>
                <c:pt idx="461">
                  <c:v>20630</c:v>
                </c:pt>
                <c:pt idx="462">
                  <c:v>57</c:v>
                </c:pt>
                <c:pt idx="463">
                  <c:v>49</c:v>
                </c:pt>
                <c:pt idx="464">
                  <c:v>10842</c:v>
                </c:pt>
                <c:pt idx="465">
                  <c:v>9409</c:v>
                </c:pt>
                <c:pt idx="466">
                  <c:v>6234</c:v>
                </c:pt>
                <c:pt idx="467">
                  <c:v>11274</c:v>
                </c:pt>
                <c:pt idx="468">
                  <c:v>13901</c:v>
                </c:pt>
                <c:pt idx="469">
                  <c:v>16368</c:v>
                </c:pt>
                <c:pt idx="470">
                  <c:v>7540</c:v>
                </c:pt>
                <c:pt idx="471">
                  <c:v>10339</c:v>
                </c:pt>
                <c:pt idx="472">
                  <c:v>10473</c:v>
                </c:pt>
                <c:pt idx="473">
                  <c:v>8144</c:v>
                </c:pt>
                <c:pt idx="474">
                  <c:v>10753</c:v>
                </c:pt>
                <c:pt idx="475">
                  <c:v>11296</c:v>
                </c:pt>
                <c:pt idx="476">
                  <c:v>15738</c:v>
                </c:pt>
                <c:pt idx="477">
                  <c:v>11565</c:v>
                </c:pt>
                <c:pt idx="478">
                  <c:v>12160</c:v>
                </c:pt>
                <c:pt idx="479">
                  <c:v>8199</c:v>
                </c:pt>
                <c:pt idx="480">
                  <c:v>5877</c:v>
                </c:pt>
                <c:pt idx="481">
                  <c:v>10634</c:v>
                </c:pt>
                <c:pt idx="482">
                  <c:v>10464</c:v>
                </c:pt>
                <c:pt idx="483">
                  <c:v>16232</c:v>
                </c:pt>
                <c:pt idx="484">
                  <c:v>8144</c:v>
                </c:pt>
                <c:pt idx="485">
                  <c:v>10508</c:v>
                </c:pt>
                <c:pt idx="486">
                  <c:v>12378</c:v>
                </c:pt>
                <c:pt idx="487">
                  <c:v>6143</c:v>
                </c:pt>
                <c:pt idx="488">
                  <c:v>10718</c:v>
                </c:pt>
                <c:pt idx="489">
                  <c:v>11939</c:v>
                </c:pt>
                <c:pt idx="490">
                  <c:v>9124</c:v>
                </c:pt>
                <c:pt idx="491">
                  <c:v>11347</c:v>
                </c:pt>
                <c:pt idx="492">
                  <c:v>10882</c:v>
                </c:pt>
                <c:pt idx="493">
                  <c:v>5603</c:v>
                </c:pt>
                <c:pt idx="494">
                  <c:v>8243</c:v>
                </c:pt>
                <c:pt idx="495">
                  <c:v>14285</c:v>
                </c:pt>
                <c:pt idx="496">
                  <c:v>11590</c:v>
                </c:pt>
                <c:pt idx="497">
                  <c:v>11792</c:v>
                </c:pt>
                <c:pt idx="498">
                  <c:v>8245</c:v>
                </c:pt>
                <c:pt idx="499">
                  <c:v>7441</c:v>
                </c:pt>
                <c:pt idx="500">
                  <c:v>4621</c:v>
                </c:pt>
                <c:pt idx="501">
                  <c:v>15143</c:v>
                </c:pt>
                <c:pt idx="502">
                  <c:v>12539</c:v>
                </c:pt>
                <c:pt idx="503">
                  <c:v>3354</c:v>
                </c:pt>
                <c:pt idx="504">
                  <c:v>10329</c:v>
                </c:pt>
                <c:pt idx="505">
                  <c:v>10309</c:v>
                </c:pt>
                <c:pt idx="506">
                  <c:v>7409</c:v>
                </c:pt>
                <c:pt idx="507">
                  <c:v>8117</c:v>
                </c:pt>
                <c:pt idx="508">
                  <c:v>13818</c:v>
                </c:pt>
                <c:pt idx="509">
                  <c:v>8317</c:v>
                </c:pt>
                <c:pt idx="510">
                  <c:v>14475</c:v>
                </c:pt>
                <c:pt idx="511">
                  <c:v>9125</c:v>
                </c:pt>
                <c:pt idx="512">
                  <c:v>8418</c:v>
                </c:pt>
                <c:pt idx="513">
                  <c:v>10157</c:v>
                </c:pt>
                <c:pt idx="514">
                  <c:v>8450</c:v>
                </c:pt>
                <c:pt idx="515">
                  <c:v>10095</c:v>
                </c:pt>
                <c:pt idx="516">
                  <c:v>10411</c:v>
                </c:pt>
                <c:pt idx="517">
                  <c:v>17466</c:v>
                </c:pt>
                <c:pt idx="518">
                  <c:v>10163</c:v>
                </c:pt>
                <c:pt idx="519">
                  <c:v>9534</c:v>
                </c:pt>
                <c:pt idx="520">
                  <c:v>10452</c:v>
                </c:pt>
                <c:pt idx="521">
                  <c:v>10760</c:v>
                </c:pt>
                <c:pt idx="522">
                  <c:v>16595</c:v>
                </c:pt>
                <c:pt idx="523">
                  <c:v>10615</c:v>
                </c:pt>
                <c:pt idx="524">
                  <c:v>6511</c:v>
                </c:pt>
                <c:pt idx="525">
                  <c:v>9505</c:v>
                </c:pt>
                <c:pt idx="526">
                  <c:v>5123</c:v>
                </c:pt>
                <c:pt idx="527">
                  <c:v>5123</c:v>
                </c:pt>
                <c:pt idx="528">
                  <c:v>9108</c:v>
                </c:pt>
                <c:pt idx="529">
                  <c:v>10291</c:v>
                </c:pt>
                <c:pt idx="530">
                  <c:v>12312</c:v>
                </c:pt>
                <c:pt idx="531">
                  <c:v>20187</c:v>
                </c:pt>
                <c:pt idx="532">
                  <c:v>10496</c:v>
                </c:pt>
                <c:pt idx="533">
                  <c:v>13942</c:v>
                </c:pt>
                <c:pt idx="534">
                  <c:v>10840</c:v>
                </c:pt>
                <c:pt idx="535">
                  <c:v>11330</c:v>
                </c:pt>
                <c:pt idx="536">
                  <c:v>8682</c:v>
                </c:pt>
                <c:pt idx="537">
                  <c:v>10210</c:v>
                </c:pt>
                <c:pt idx="538">
                  <c:v>13763</c:v>
                </c:pt>
                <c:pt idx="539">
                  <c:v>3122</c:v>
                </c:pt>
                <c:pt idx="540">
                  <c:v>14559</c:v>
                </c:pt>
                <c:pt idx="541">
                  <c:v>6587</c:v>
                </c:pt>
                <c:pt idx="542">
                  <c:v>10873</c:v>
                </c:pt>
                <c:pt idx="543">
                  <c:v>10133</c:v>
                </c:pt>
                <c:pt idx="544">
                  <c:v>10803</c:v>
                </c:pt>
                <c:pt idx="545">
                  <c:v>4499</c:v>
                </c:pt>
                <c:pt idx="546">
                  <c:v>11210</c:v>
                </c:pt>
                <c:pt idx="547">
                  <c:v>10414</c:v>
                </c:pt>
                <c:pt idx="548">
                  <c:v>10070</c:v>
                </c:pt>
                <c:pt idx="549">
                  <c:v>10247</c:v>
                </c:pt>
                <c:pt idx="550">
                  <c:v>10520</c:v>
                </c:pt>
                <c:pt idx="551">
                  <c:v>7021</c:v>
                </c:pt>
                <c:pt idx="552">
                  <c:v>11740</c:v>
                </c:pt>
                <c:pt idx="553">
                  <c:v>13262</c:v>
                </c:pt>
                <c:pt idx="554">
                  <c:v>10373</c:v>
                </c:pt>
                <c:pt idx="555">
                  <c:v>10622</c:v>
                </c:pt>
                <c:pt idx="556">
                  <c:v>10194</c:v>
                </c:pt>
                <c:pt idx="557">
                  <c:v>10323</c:v>
                </c:pt>
                <c:pt idx="558">
                  <c:v>8811</c:v>
                </c:pt>
                <c:pt idx="559">
                  <c:v>13077</c:v>
                </c:pt>
                <c:pt idx="560">
                  <c:v>13365</c:v>
                </c:pt>
                <c:pt idx="561">
                  <c:v>10948</c:v>
                </c:pt>
                <c:pt idx="562">
                  <c:v>9162</c:v>
                </c:pt>
                <c:pt idx="563">
                  <c:v>6510</c:v>
                </c:pt>
                <c:pt idx="564">
                  <c:v>10432</c:v>
                </c:pt>
                <c:pt idx="565">
                  <c:v>10783</c:v>
                </c:pt>
                <c:pt idx="566">
                  <c:v>14024</c:v>
                </c:pt>
                <c:pt idx="567">
                  <c:v>14502</c:v>
                </c:pt>
                <c:pt idx="568">
                  <c:v>8158</c:v>
                </c:pt>
                <c:pt idx="569">
                  <c:v>16552</c:v>
                </c:pt>
                <c:pt idx="570">
                  <c:v>7112</c:v>
                </c:pt>
                <c:pt idx="571">
                  <c:v>14045</c:v>
                </c:pt>
                <c:pt idx="572">
                  <c:v>12038</c:v>
                </c:pt>
                <c:pt idx="573">
                  <c:v>7364</c:v>
                </c:pt>
                <c:pt idx="574">
                  <c:v>10241</c:v>
                </c:pt>
                <c:pt idx="575">
                  <c:v>12341</c:v>
                </c:pt>
                <c:pt idx="576">
                  <c:v>10711</c:v>
                </c:pt>
                <c:pt idx="577">
                  <c:v>11213</c:v>
                </c:pt>
                <c:pt idx="578">
                  <c:v>10094</c:v>
                </c:pt>
                <c:pt idx="579">
                  <c:v>11176</c:v>
                </c:pt>
                <c:pt idx="580">
                  <c:v>21404</c:v>
                </c:pt>
                <c:pt idx="581">
                  <c:v>9302</c:v>
                </c:pt>
                <c:pt idx="582">
                  <c:v>4025</c:v>
                </c:pt>
                <c:pt idx="583">
                  <c:v>10529</c:v>
                </c:pt>
                <c:pt idx="584">
                  <c:v>10982</c:v>
                </c:pt>
                <c:pt idx="585">
                  <c:v>4895</c:v>
                </c:pt>
                <c:pt idx="586">
                  <c:v>8013</c:v>
                </c:pt>
                <c:pt idx="587">
                  <c:v>14108</c:v>
                </c:pt>
                <c:pt idx="588">
                  <c:v>11970</c:v>
                </c:pt>
                <c:pt idx="589">
                  <c:v>9042</c:v>
                </c:pt>
                <c:pt idx="590">
                  <c:v>11650</c:v>
                </c:pt>
                <c:pt idx="591">
                  <c:v>5930</c:v>
                </c:pt>
                <c:pt idx="592">
                  <c:v>5328</c:v>
                </c:pt>
                <c:pt idx="593">
                  <c:v>10017</c:v>
                </c:pt>
                <c:pt idx="594">
                  <c:v>15084</c:v>
                </c:pt>
                <c:pt idx="595">
                  <c:v>5155</c:v>
                </c:pt>
                <c:pt idx="596">
                  <c:v>10365</c:v>
                </c:pt>
                <c:pt idx="597">
                  <c:v>7029</c:v>
                </c:pt>
                <c:pt idx="598">
                  <c:v>7264</c:v>
                </c:pt>
                <c:pt idx="599">
                  <c:v>10315</c:v>
                </c:pt>
                <c:pt idx="600">
                  <c:v>10768</c:v>
                </c:pt>
                <c:pt idx="601">
                  <c:v>21123</c:v>
                </c:pt>
                <c:pt idx="602">
                  <c:v>21072</c:v>
                </c:pt>
                <c:pt idx="603">
                  <c:v>15456</c:v>
                </c:pt>
                <c:pt idx="604">
                  <c:v>11428</c:v>
                </c:pt>
                <c:pt idx="605">
                  <c:v>11657</c:v>
                </c:pt>
                <c:pt idx="606">
                  <c:v>11060</c:v>
                </c:pt>
                <c:pt idx="607">
                  <c:v>13185</c:v>
                </c:pt>
                <c:pt idx="608">
                  <c:v>12775</c:v>
                </c:pt>
                <c:pt idx="609">
                  <c:v>18913</c:v>
                </c:pt>
                <c:pt idx="610">
                  <c:v>11064</c:v>
                </c:pt>
                <c:pt idx="611">
                  <c:v>14354</c:v>
                </c:pt>
                <c:pt idx="612">
                  <c:v>12076</c:v>
                </c:pt>
                <c:pt idx="613">
                  <c:v>8364</c:v>
                </c:pt>
                <c:pt idx="614">
                  <c:v>8666</c:v>
                </c:pt>
                <c:pt idx="615">
                  <c:v>18048</c:v>
                </c:pt>
                <c:pt idx="616">
                  <c:v>3687</c:v>
                </c:pt>
                <c:pt idx="617">
                  <c:v>10044</c:v>
                </c:pt>
                <c:pt idx="618">
                  <c:v>11423</c:v>
                </c:pt>
                <c:pt idx="619">
                  <c:v>9868</c:v>
                </c:pt>
                <c:pt idx="620">
                  <c:v>10296</c:v>
                </c:pt>
                <c:pt idx="621">
                  <c:v>13100</c:v>
                </c:pt>
                <c:pt idx="622">
                  <c:v>10860</c:v>
                </c:pt>
                <c:pt idx="623">
                  <c:v>15023</c:v>
                </c:pt>
                <c:pt idx="624">
                  <c:v>7831</c:v>
                </c:pt>
                <c:pt idx="625">
                  <c:v>12938</c:v>
                </c:pt>
                <c:pt idx="626">
                  <c:v>13841</c:v>
                </c:pt>
                <c:pt idx="627">
                  <c:v>8776</c:v>
                </c:pt>
                <c:pt idx="628">
                  <c:v>10503</c:v>
                </c:pt>
                <c:pt idx="629">
                  <c:v>13699</c:v>
                </c:pt>
                <c:pt idx="630">
                  <c:v>10081</c:v>
                </c:pt>
                <c:pt idx="631">
                  <c:v>18011</c:v>
                </c:pt>
                <c:pt idx="632">
                  <c:v>10539</c:v>
                </c:pt>
                <c:pt idx="633">
                  <c:v>10958</c:v>
                </c:pt>
                <c:pt idx="634">
                  <c:v>11204</c:v>
                </c:pt>
                <c:pt idx="635">
                  <c:v>11004</c:v>
                </c:pt>
                <c:pt idx="636">
                  <c:v>17941</c:v>
                </c:pt>
                <c:pt idx="637">
                  <c:v>10418</c:v>
                </c:pt>
                <c:pt idx="638">
                  <c:v>16163</c:v>
                </c:pt>
                <c:pt idx="639">
                  <c:v>5186</c:v>
                </c:pt>
                <c:pt idx="640">
                  <c:v>1531</c:v>
                </c:pt>
                <c:pt idx="641">
                  <c:v>14063</c:v>
                </c:pt>
                <c:pt idx="642">
                  <c:v>26644</c:v>
                </c:pt>
                <c:pt idx="643">
                  <c:v>18757</c:v>
                </c:pt>
                <c:pt idx="644">
                  <c:v>20528</c:v>
                </c:pt>
                <c:pt idx="645">
                  <c:v>12479</c:v>
                </c:pt>
                <c:pt idx="646">
                  <c:v>11180</c:v>
                </c:pt>
                <c:pt idx="647">
                  <c:v>10590</c:v>
                </c:pt>
                <c:pt idx="648">
                  <c:v>9000</c:v>
                </c:pt>
                <c:pt idx="649">
                  <c:v>10843</c:v>
                </c:pt>
                <c:pt idx="650">
                  <c:v>12306</c:v>
                </c:pt>
                <c:pt idx="651">
                  <c:v>21512</c:v>
                </c:pt>
                <c:pt idx="652">
                  <c:v>18590</c:v>
                </c:pt>
                <c:pt idx="653">
                  <c:v>11297</c:v>
                </c:pt>
                <c:pt idx="654">
                  <c:v>13610</c:v>
                </c:pt>
                <c:pt idx="655">
                  <c:v>10687</c:v>
                </c:pt>
                <c:pt idx="656">
                  <c:v>11369</c:v>
                </c:pt>
                <c:pt idx="657">
                  <c:v>17362</c:v>
                </c:pt>
                <c:pt idx="658">
                  <c:v>17273</c:v>
                </c:pt>
                <c:pt idx="659">
                  <c:v>10213</c:v>
                </c:pt>
                <c:pt idx="660">
                  <c:v>11177</c:v>
                </c:pt>
                <c:pt idx="661">
                  <c:v>8858</c:v>
                </c:pt>
                <c:pt idx="662">
                  <c:v>8623</c:v>
                </c:pt>
                <c:pt idx="663">
                  <c:v>14099</c:v>
                </c:pt>
                <c:pt idx="664">
                  <c:v>15832</c:v>
                </c:pt>
                <c:pt idx="665">
                  <c:v>16641</c:v>
                </c:pt>
                <c:pt idx="666">
                  <c:v>10066</c:v>
                </c:pt>
                <c:pt idx="667">
                  <c:v>10339</c:v>
                </c:pt>
                <c:pt idx="668">
                  <c:v>10919</c:v>
                </c:pt>
                <c:pt idx="669">
                  <c:v>10142</c:v>
                </c:pt>
                <c:pt idx="670">
                  <c:v>13528</c:v>
                </c:pt>
                <c:pt idx="671">
                  <c:v>23350</c:v>
                </c:pt>
                <c:pt idx="672">
                  <c:v>14051</c:v>
                </c:pt>
                <c:pt idx="673">
                  <c:v>10355</c:v>
                </c:pt>
                <c:pt idx="674">
                  <c:v>11012</c:v>
                </c:pt>
                <c:pt idx="675">
                  <c:v>12224</c:v>
                </c:pt>
                <c:pt idx="676">
                  <c:v>10295</c:v>
                </c:pt>
                <c:pt idx="677">
                  <c:v>11336</c:v>
                </c:pt>
                <c:pt idx="678">
                  <c:v>15233</c:v>
                </c:pt>
                <c:pt idx="679">
                  <c:v>13239</c:v>
                </c:pt>
                <c:pt idx="680">
                  <c:v>11130</c:v>
                </c:pt>
                <c:pt idx="681">
                  <c:v>16131</c:v>
                </c:pt>
                <c:pt idx="682">
                  <c:v>10374</c:v>
                </c:pt>
                <c:pt idx="683">
                  <c:v>10589</c:v>
                </c:pt>
                <c:pt idx="684">
                  <c:v>13391</c:v>
                </c:pt>
                <c:pt idx="685">
                  <c:v>13561</c:v>
                </c:pt>
                <c:pt idx="686">
                  <c:v>17672</c:v>
                </c:pt>
                <c:pt idx="687">
                  <c:v>10306</c:v>
                </c:pt>
                <c:pt idx="688">
                  <c:v>10398</c:v>
                </c:pt>
                <c:pt idx="689">
                  <c:v>10730</c:v>
                </c:pt>
                <c:pt idx="690">
                  <c:v>10257</c:v>
                </c:pt>
                <c:pt idx="691">
                  <c:v>12569</c:v>
                </c:pt>
                <c:pt idx="692">
                  <c:v>14026</c:v>
                </c:pt>
                <c:pt idx="693">
                  <c:v>18404</c:v>
                </c:pt>
                <c:pt idx="694">
                  <c:v>10342</c:v>
                </c:pt>
                <c:pt idx="695">
                  <c:v>11351</c:v>
                </c:pt>
                <c:pt idx="696">
                  <c:v>10386</c:v>
                </c:pt>
                <c:pt idx="697">
                  <c:v>12031</c:v>
                </c:pt>
                <c:pt idx="698">
                  <c:v>11749</c:v>
                </c:pt>
                <c:pt idx="699">
                  <c:v>14519</c:v>
                </c:pt>
                <c:pt idx="700">
                  <c:v>17185</c:v>
                </c:pt>
                <c:pt idx="701">
                  <c:v>10419</c:v>
                </c:pt>
                <c:pt idx="702">
                  <c:v>10058</c:v>
                </c:pt>
                <c:pt idx="703">
                  <c:v>10015</c:v>
                </c:pt>
                <c:pt idx="704">
                  <c:v>10218</c:v>
                </c:pt>
                <c:pt idx="705">
                  <c:v>11902</c:v>
                </c:pt>
                <c:pt idx="706">
                  <c:v>14772</c:v>
                </c:pt>
                <c:pt idx="707">
                  <c:v>15266</c:v>
                </c:pt>
                <c:pt idx="708">
                  <c:v>10306</c:v>
                </c:pt>
                <c:pt idx="709">
                  <c:v>10045</c:v>
                </c:pt>
                <c:pt idx="710">
                  <c:v>11299</c:v>
                </c:pt>
                <c:pt idx="711">
                  <c:v>11687</c:v>
                </c:pt>
                <c:pt idx="712">
                  <c:v>12122</c:v>
                </c:pt>
                <c:pt idx="713">
                  <c:v>18826</c:v>
                </c:pt>
                <c:pt idx="714">
                  <c:v>12610</c:v>
                </c:pt>
                <c:pt idx="715">
                  <c:v>10660</c:v>
                </c:pt>
                <c:pt idx="716">
                  <c:v>10374</c:v>
                </c:pt>
                <c:pt idx="717">
                  <c:v>10095</c:v>
                </c:pt>
                <c:pt idx="718">
                  <c:v>13465</c:v>
                </c:pt>
                <c:pt idx="719">
                  <c:v>10340</c:v>
                </c:pt>
                <c:pt idx="720">
                  <c:v>10245</c:v>
                </c:pt>
                <c:pt idx="721">
                  <c:v>12042</c:v>
                </c:pt>
                <c:pt idx="722">
                  <c:v>22644</c:v>
                </c:pt>
                <c:pt idx="723">
                  <c:v>14622</c:v>
                </c:pt>
                <c:pt idx="724">
                  <c:v>10766</c:v>
                </c:pt>
                <c:pt idx="725">
                  <c:v>12867</c:v>
                </c:pt>
                <c:pt idx="726">
                  <c:v>11876</c:v>
                </c:pt>
                <c:pt idx="727">
                  <c:v>11362</c:v>
                </c:pt>
                <c:pt idx="728">
                  <c:v>16568</c:v>
                </c:pt>
                <c:pt idx="729">
                  <c:v>10286</c:v>
                </c:pt>
                <c:pt idx="730">
                  <c:v>11712</c:v>
                </c:pt>
                <c:pt idx="731">
                  <c:v>10425</c:v>
                </c:pt>
                <c:pt idx="732">
                  <c:v>13075</c:v>
                </c:pt>
                <c:pt idx="733">
                  <c:v>11412</c:v>
                </c:pt>
                <c:pt idx="734">
                  <c:v>20991</c:v>
                </c:pt>
                <c:pt idx="735">
                  <c:v>16944</c:v>
                </c:pt>
                <c:pt idx="736">
                  <c:v>10113</c:v>
                </c:pt>
                <c:pt idx="737">
                  <c:v>10249</c:v>
                </c:pt>
                <c:pt idx="738">
                  <c:v>10181</c:v>
                </c:pt>
                <c:pt idx="739">
                  <c:v>12191</c:v>
                </c:pt>
                <c:pt idx="740">
                  <c:v>10503</c:v>
                </c:pt>
                <c:pt idx="741">
                  <c:v>14960</c:v>
                </c:pt>
                <c:pt idx="742">
                  <c:v>16432</c:v>
                </c:pt>
                <c:pt idx="743">
                  <c:v>13690</c:v>
                </c:pt>
                <c:pt idx="744">
                  <c:v>12645</c:v>
                </c:pt>
                <c:pt idx="745">
                  <c:v>10173</c:v>
                </c:pt>
                <c:pt idx="746">
                  <c:v>10683</c:v>
                </c:pt>
                <c:pt idx="747">
                  <c:v>10858</c:v>
                </c:pt>
                <c:pt idx="748">
                  <c:v>18187</c:v>
                </c:pt>
                <c:pt idx="749">
                  <c:v>20772</c:v>
                </c:pt>
                <c:pt idx="750">
                  <c:v>10492</c:v>
                </c:pt>
                <c:pt idx="751">
                  <c:v>13154</c:v>
                </c:pt>
                <c:pt idx="752">
                  <c:v>14203</c:v>
                </c:pt>
                <c:pt idx="753">
                  <c:v>10213</c:v>
                </c:pt>
                <c:pt idx="754">
                  <c:v>11571</c:v>
                </c:pt>
                <c:pt idx="755">
                  <c:v>17738</c:v>
                </c:pt>
                <c:pt idx="756">
                  <c:v>10844</c:v>
                </c:pt>
                <c:pt idx="757">
                  <c:v>12502</c:v>
                </c:pt>
                <c:pt idx="758">
                  <c:v>16399</c:v>
                </c:pt>
                <c:pt idx="759">
                  <c:v>10315</c:v>
                </c:pt>
                <c:pt idx="760">
                  <c:v>10889</c:v>
                </c:pt>
                <c:pt idx="761">
                  <c:v>24851</c:v>
                </c:pt>
                <c:pt idx="762">
                  <c:v>10194</c:v>
                </c:pt>
                <c:pt idx="763">
                  <c:v>12559</c:v>
                </c:pt>
                <c:pt idx="764">
                  <c:v>31327</c:v>
                </c:pt>
                <c:pt idx="765">
                  <c:v>12966</c:v>
                </c:pt>
                <c:pt idx="766">
                  <c:v>10474</c:v>
                </c:pt>
                <c:pt idx="767">
                  <c:v>10430</c:v>
                </c:pt>
                <c:pt idx="768">
                  <c:v>10278</c:v>
                </c:pt>
                <c:pt idx="769">
                  <c:v>15360</c:v>
                </c:pt>
                <c:pt idx="770">
                  <c:v>20845</c:v>
                </c:pt>
                <c:pt idx="771">
                  <c:v>12476</c:v>
                </c:pt>
                <c:pt idx="772">
                  <c:v>10032</c:v>
                </c:pt>
                <c:pt idx="773">
                  <c:v>10412</c:v>
                </c:pt>
                <c:pt idx="774">
                  <c:v>10175</c:v>
                </c:pt>
                <c:pt idx="775">
                  <c:v>10148</c:v>
                </c:pt>
                <c:pt idx="776">
                  <c:v>16093</c:v>
                </c:pt>
                <c:pt idx="777">
                  <c:v>11939</c:v>
                </c:pt>
                <c:pt idx="778">
                  <c:v>30412</c:v>
                </c:pt>
                <c:pt idx="779">
                  <c:v>10230</c:v>
                </c:pt>
                <c:pt idx="780">
                  <c:v>10635</c:v>
                </c:pt>
                <c:pt idx="781">
                  <c:v>10507</c:v>
                </c:pt>
                <c:pt idx="782">
                  <c:v>10137</c:v>
                </c:pt>
                <c:pt idx="783">
                  <c:v>16274</c:v>
                </c:pt>
                <c:pt idx="784">
                  <c:v>11088</c:v>
                </c:pt>
                <c:pt idx="785">
                  <c:v>10610</c:v>
                </c:pt>
                <c:pt idx="786">
                  <c:v>11188</c:v>
                </c:pt>
                <c:pt idx="787">
                  <c:v>10014</c:v>
                </c:pt>
                <c:pt idx="788">
                  <c:v>10113</c:v>
                </c:pt>
                <c:pt idx="789">
                  <c:v>11155</c:v>
                </c:pt>
                <c:pt idx="790">
                  <c:v>16092</c:v>
                </c:pt>
                <c:pt idx="791">
                  <c:v>21670</c:v>
                </c:pt>
                <c:pt idx="792">
                  <c:v>10650</c:v>
                </c:pt>
                <c:pt idx="793">
                  <c:v>10286</c:v>
                </c:pt>
                <c:pt idx="794">
                  <c:v>10175</c:v>
                </c:pt>
                <c:pt idx="795">
                  <c:v>11031</c:v>
                </c:pt>
                <c:pt idx="796">
                  <c:v>10403</c:v>
                </c:pt>
                <c:pt idx="797">
                  <c:v>10707</c:v>
                </c:pt>
                <c:pt idx="798">
                  <c:v>12304</c:v>
                </c:pt>
                <c:pt idx="799">
                  <c:v>10599</c:v>
                </c:pt>
                <c:pt idx="800">
                  <c:v>10349</c:v>
                </c:pt>
                <c:pt idx="801">
                  <c:v>11026</c:v>
                </c:pt>
                <c:pt idx="802">
                  <c:v>10386</c:v>
                </c:pt>
                <c:pt idx="803">
                  <c:v>10699</c:v>
                </c:pt>
                <c:pt idx="804">
                  <c:v>13053</c:v>
                </c:pt>
                <c:pt idx="805">
                  <c:v>20615</c:v>
                </c:pt>
                <c:pt idx="806">
                  <c:v>10250</c:v>
                </c:pt>
                <c:pt idx="807">
                  <c:v>10872</c:v>
                </c:pt>
                <c:pt idx="808">
                  <c:v>10388</c:v>
                </c:pt>
                <c:pt idx="809">
                  <c:v>10050</c:v>
                </c:pt>
                <c:pt idx="810">
                  <c:v>11260</c:v>
                </c:pt>
                <c:pt idx="811">
                  <c:v>16717</c:v>
                </c:pt>
                <c:pt idx="812">
                  <c:v>10494</c:v>
                </c:pt>
                <c:pt idx="813">
                  <c:v>10952</c:v>
                </c:pt>
                <c:pt idx="814">
                  <c:v>12416</c:v>
                </c:pt>
                <c:pt idx="815">
                  <c:v>10150</c:v>
                </c:pt>
                <c:pt idx="816">
                  <c:v>10757</c:v>
                </c:pt>
                <c:pt idx="817">
                  <c:v>19036</c:v>
                </c:pt>
                <c:pt idx="818">
                  <c:v>22175</c:v>
                </c:pt>
                <c:pt idx="819">
                  <c:v>11316</c:v>
                </c:pt>
                <c:pt idx="820">
                  <c:v>12756</c:v>
                </c:pt>
                <c:pt idx="821">
                  <c:v>10199</c:v>
                </c:pt>
                <c:pt idx="822">
                  <c:v>10148</c:v>
                </c:pt>
                <c:pt idx="823">
                  <c:v>10815</c:v>
                </c:pt>
                <c:pt idx="824">
                  <c:v>10165</c:v>
                </c:pt>
                <c:pt idx="825">
                  <c:v>11765</c:v>
                </c:pt>
                <c:pt idx="826">
                  <c:v>15112</c:v>
                </c:pt>
                <c:pt idx="827">
                  <c:v>10308</c:v>
                </c:pt>
                <c:pt idx="828">
                  <c:v>11640</c:v>
                </c:pt>
                <c:pt idx="829">
                  <c:v>10033</c:v>
                </c:pt>
                <c:pt idx="830">
                  <c:v>10687</c:v>
                </c:pt>
                <c:pt idx="831">
                  <c:v>10094</c:v>
                </c:pt>
                <c:pt idx="832">
                  <c:v>16956</c:v>
                </c:pt>
                <c:pt idx="833">
                  <c:v>10728</c:v>
                </c:pt>
                <c:pt idx="834">
                  <c:v>15763</c:v>
                </c:pt>
                <c:pt idx="835">
                  <c:v>15009</c:v>
                </c:pt>
                <c:pt idx="836">
                  <c:v>10100</c:v>
                </c:pt>
                <c:pt idx="837">
                  <c:v>10734</c:v>
                </c:pt>
                <c:pt idx="838">
                  <c:v>10537</c:v>
                </c:pt>
                <c:pt idx="839">
                  <c:v>15367</c:v>
                </c:pt>
                <c:pt idx="840">
                  <c:v>15061</c:v>
                </c:pt>
                <c:pt idx="841">
                  <c:v>16244</c:v>
                </c:pt>
                <c:pt idx="842">
                  <c:v>10254</c:v>
                </c:pt>
                <c:pt idx="843">
                  <c:v>15514</c:v>
                </c:pt>
                <c:pt idx="844">
                  <c:v>10467</c:v>
                </c:pt>
                <c:pt idx="845">
                  <c:v>10619</c:v>
                </c:pt>
                <c:pt idx="846">
                  <c:v>10351</c:v>
                </c:pt>
                <c:pt idx="847">
                  <c:v>12389</c:v>
                </c:pt>
                <c:pt idx="848">
                  <c:v>11386</c:v>
                </c:pt>
                <c:pt idx="849">
                  <c:v>11798</c:v>
                </c:pt>
                <c:pt idx="850">
                  <c:v>10869</c:v>
                </c:pt>
                <c:pt idx="851">
                  <c:v>10168</c:v>
                </c:pt>
                <c:pt idx="852">
                  <c:v>10249</c:v>
                </c:pt>
                <c:pt idx="853">
                  <c:v>22051</c:v>
                </c:pt>
                <c:pt idx="854">
                  <c:v>14084</c:v>
                </c:pt>
                <c:pt idx="855">
                  <c:v>10426</c:v>
                </c:pt>
                <c:pt idx="856">
                  <c:v>13525</c:v>
                </c:pt>
                <c:pt idx="857">
                  <c:v>11300</c:v>
                </c:pt>
                <c:pt idx="858">
                  <c:v>10213</c:v>
                </c:pt>
                <c:pt idx="859">
                  <c:v>10584</c:v>
                </c:pt>
                <c:pt idx="860">
                  <c:v>15601</c:v>
                </c:pt>
                <c:pt idx="861">
                  <c:v>12368</c:v>
                </c:pt>
                <c:pt idx="862">
                  <c:v>10956</c:v>
                </c:pt>
                <c:pt idx="863">
                  <c:v>13527</c:v>
                </c:pt>
                <c:pt idx="864">
                  <c:v>10410</c:v>
                </c:pt>
                <c:pt idx="865">
                  <c:v>12474</c:v>
                </c:pt>
                <c:pt idx="866">
                  <c:v>10092</c:v>
                </c:pt>
                <c:pt idx="867">
                  <c:v>11595</c:v>
                </c:pt>
                <c:pt idx="868">
                  <c:v>14518</c:v>
                </c:pt>
                <c:pt idx="869">
                  <c:v>11143</c:v>
                </c:pt>
                <c:pt idx="870">
                  <c:v>10233</c:v>
                </c:pt>
                <c:pt idx="871">
                  <c:v>14380</c:v>
                </c:pt>
                <c:pt idx="872">
                  <c:v>10011</c:v>
                </c:pt>
                <c:pt idx="873">
                  <c:v>10029</c:v>
                </c:pt>
                <c:pt idx="874">
                  <c:v>14224</c:v>
                </c:pt>
                <c:pt idx="875">
                  <c:v>11355</c:v>
                </c:pt>
                <c:pt idx="876">
                  <c:v>11749</c:v>
                </c:pt>
                <c:pt idx="877">
                  <c:v>10279</c:v>
                </c:pt>
                <c:pt idx="878">
                  <c:v>14481</c:v>
                </c:pt>
                <c:pt idx="879">
                  <c:v>15787</c:v>
                </c:pt>
                <c:pt idx="880">
                  <c:v>14237</c:v>
                </c:pt>
                <c:pt idx="881">
                  <c:v>15688</c:v>
                </c:pt>
                <c:pt idx="882">
                  <c:v>12439</c:v>
                </c:pt>
                <c:pt idx="883">
                  <c:v>10093</c:v>
                </c:pt>
                <c:pt idx="884">
                  <c:v>14393</c:v>
                </c:pt>
                <c:pt idx="885">
                  <c:v>10430</c:v>
                </c:pt>
                <c:pt idx="886">
                  <c:v>10432</c:v>
                </c:pt>
                <c:pt idx="887">
                  <c:v>10320</c:v>
                </c:pt>
                <c:pt idx="888">
                  <c:v>15373</c:v>
                </c:pt>
                <c:pt idx="889">
                  <c:v>2605</c:v>
                </c:pt>
                <c:pt idx="890">
                  <c:v>12785</c:v>
                </c:pt>
                <c:pt idx="891">
                  <c:v>10992</c:v>
                </c:pt>
                <c:pt idx="892">
                  <c:v>10196</c:v>
                </c:pt>
                <c:pt idx="893">
                  <c:v>10291</c:v>
                </c:pt>
                <c:pt idx="894">
                  <c:v>10272</c:v>
                </c:pt>
                <c:pt idx="895">
                  <c:v>10267</c:v>
                </c:pt>
                <c:pt idx="896">
                  <c:v>11780</c:v>
                </c:pt>
                <c:pt idx="897">
                  <c:v>13621</c:v>
                </c:pt>
                <c:pt idx="898">
                  <c:v>8800</c:v>
                </c:pt>
                <c:pt idx="899">
                  <c:v>6345</c:v>
                </c:pt>
                <c:pt idx="900">
                  <c:v>8064</c:v>
                </c:pt>
                <c:pt idx="901">
                  <c:v>15591</c:v>
                </c:pt>
                <c:pt idx="902">
                  <c:v>15110</c:v>
                </c:pt>
                <c:pt idx="903">
                  <c:v>16261</c:v>
                </c:pt>
                <c:pt idx="904">
                  <c:v>13716</c:v>
                </c:pt>
                <c:pt idx="905">
                  <c:v>10101</c:v>
                </c:pt>
                <c:pt idx="906">
                  <c:v>10150</c:v>
                </c:pt>
                <c:pt idx="907">
                  <c:v>12278</c:v>
                </c:pt>
                <c:pt idx="908">
                  <c:v>16703</c:v>
                </c:pt>
                <c:pt idx="909">
                  <c:v>10283</c:v>
                </c:pt>
                <c:pt idx="910">
                  <c:v>13000</c:v>
                </c:pt>
                <c:pt idx="911">
                  <c:v>10631</c:v>
                </c:pt>
                <c:pt idx="912">
                  <c:v>12273</c:v>
                </c:pt>
                <c:pt idx="913">
                  <c:v>10460</c:v>
                </c:pt>
                <c:pt idx="914">
                  <c:v>10285</c:v>
                </c:pt>
                <c:pt idx="915">
                  <c:v>10195</c:v>
                </c:pt>
                <c:pt idx="916">
                  <c:v>5855</c:v>
                </c:pt>
                <c:pt idx="917">
                  <c:v>15567</c:v>
                </c:pt>
                <c:pt idx="918">
                  <c:v>10031</c:v>
                </c:pt>
                <c:pt idx="919">
                  <c:v>11324</c:v>
                </c:pt>
                <c:pt idx="920">
                  <c:v>11700</c:v>
                </c:pt>
                <c:pt idx="921">
                  <c:v>16305</c:v>
                </c:pt>
                <c:pt idx="922">
                  <c:v>13987</c:v>
                </c:pt>
                <c:pt idx="923">
                  <c:v>16654</c:v>
                </c:pt>
                <c:pt idx="924">
                  <c:v>11102</c:v>
                </c:pt>
                <c:pt idx="925">
                  <c:v>13017</c:v>
                </c:pt>
                <c:pt idx="926">
                  <c:v>5170</c:v>
                </c:pt>
                <c:pt idx="927">
                  <c:v>11802</c:v>
                </c:pt>
                <c:pt idx="928">
                  <c:v>10621</c:v>
                </c:pt>
                <c:pt idx="929">
                  <c:v>11480</c:v>
                </c:pt>
                <c:pt idx="930">
                  <c:v>16330</c:v>
                </c:pt>
                <c:pt idx="931">
                  <c:v>10152</c:v>
                </c:pt>
                <c:pt idx="932">
                  <c:v>14659</c:v>
                </c:pt>
                <c:pt idx="933">
                  <c:v>10117</c:v>
                </c:pt>
                <c:pt idx="934">
                  <c:v>13007</c:v>
                </c:pt>
                <c:pt idx="935">
                  <c:v>10836</c:v>
                </c:pt>
                <c:pt idx="936">
                  <c:v>12537</c:v>
                </c:pt>
                <c:pt idx="937">
                  <c:v>20977</c:v>
                </c:pt>
                <c:pt idx="938">
                  <c:v>21050</c:v>
                </c:pt>
                <c:pt idx="939">
                  <c:v>14473</c:v>
                </c:pt>
                <c:pt idx="940">
                  <c:v>11715</c:v>
                </c:pt>
                <c:pt idx="941">
                  <c:v>14145</c:v>
                </c:pt>
                <c:pt idx="942">
                  <c:v>11586</c:v>
                </c:pt>
                <c:pt idx="943">
                  <c:v>12341</c:v>
                </c:pt>
                <c:pt idx="944">
                  <c:v>12227</c:v>
                </c:pt>
                <c:pt idx="945">
                  <c:v>10675</c:v>
                </c:pt>
                <c:pt idx="946">
                  <c:v>10918</c:v>
                </c:pt>
                <c:pt idx="947">
                  <c:v>4248</c:v>
                </c:pt>
                <c:pt idx="948">
                  <c:v>5343</c:v>
                </c:pt>
                <c:pt idx="949">
                  <c:v>11320</c:v>
                </c:pt>
                <c:pt idx="950">
                  <c:v>15491</c:v>
                </c:pt>
                <c:pt idx="951">
                  <c:v>10544</c:v>
                </c:pt>
                <c:pt idx="952">
                  <c:v>10365</c:v>
                </c:pt>
                <c:pt idx="953">
                  <c:v>10708</c:v>
                </c:pt>
                <c:pt idx="954">
                  <c:v>12756</c:v>
                </c:pt>
                <c:pt idx="955">
                  <c:v>11451</c:v>
                </c:pt>
                <c:pt idx="956">
                  <c:v>10350</c:v>
                </c:pt>
                <c:pt idx="957">
                  <c:v>11793</c:v>
                </c:pt>
                <c:pt idx="958">
                  <c:v>12369</c:v>
                </c:pt>
                <c:pt idx="959">
                  <c:v>11244</c:v>
                </c:pt>
                <c:pt idx="960">
                  <c:v>10281</c:v>
                </c:pt>
                <c:pt idx="961">
                  <c:v>4122</c:v>
                </c:pt>
                <c:pt idx="962">
                  <c:v>10596</c:v>
                </c:pt>
                <c:pt idx="963">
                  <c:v>10651</c:v>
                </c:pt>
                <c:pt idx="964">
                  <c:v>11158</c:v>
                </c:pt>
                <c:pt idx="965">
                  <c:v>16832</c:v>
                </c:pt>
                <c:pt idx="966">
                  <c:v>21616</c:v>
                </c:pt>
                <c:pt idx="967">
                  <c:v>15325</c:v>
                </c:pt>
                <c:pt idx="968">
                  <c:v>4184</c:v>
                </c:pt>
                <c:pt idx="969">
                  <c:v>3998</c:v>
                </c:pt>
                <c:pt idx="970">
                  <c:v>12107</c:v>
                </c:pt>
                <c:pt idx="971">
                  <c:v>10501</c:v>
                </c:pt>
                <c:pt idx="972">
                  <c:v>12437</c:v>
                </c:pt>
                <c:pt idx="973">
                  <c:v>15017</c:v>
                </c:pt>
                <c:pt idx="974">
                  <c:v>5981</c:v>
                </c:pt>
                <c:pt idx="975">
                  <c:v>10465</c:v>
                </c:pt>
                <c:pt idx="976">
                  <c:v>11946</c:v>
                </c:pt>
                <c:pt idx="977">
                  <c:v>5380</c:v>
                </c:pt>
                <c:pt idx="978">
                  <c:v>5903</c:v>
                </c:pt>
                <c:pt idx="979">
                  <c:v>10287</c:v>
                </c:pt>
                <c:pt idx="980">
                  <c:v>1326</c:v>
                </c:pt>
                <c:pt idx="981">
                  <c:v>10731</c:v>
                </c:pt>
                <c:pt idx="982">
                  <c:v>11319</c:v>
                </c:pt>
                <c:pt idx="983">
                  <c:v>13419</c:v>
                </c:pt>
                <c:pt idx="984">
                  <c:v>2211</c:v>
                </c:pt>
                <c:pt idx="985">
                  <c:v>11333</c:v>
                </c:pt>
                <c:pt idx="986">
                  <c:v>11495</c:v>
                </c:pt>
                <c:pt idx="987">
                  <c:v>20360</c:v>
                </c:pt>
                <c:pt idx="988">
                  <c:v>12582</c:v>
                </c:pt>
                <c:pt idx="989">
                  <c:v>11113</c:v>
                </c:pt>
                <c:pt idx="990">
                  <c:v>7869</c:v>
                </c:pt>
                <c:pt idx="991">
                  <c:v>3110</c:v>
                </c:pt>
                <c:pt idx="992">
                  <c:v>13248</c:v>
                </c:pt>
                <c:pt idx="993">
                  <c:v>6447</c:v>
                </c:pt>
                <c:pt idx="994">
                  <c:v>12413</c:v>
                </c:pt>
                <c:pt idx="995">
                  <c:v>11600</c:v>
                </c:pt>
                <c:pt idx="996">
                  <c:v>13663</c:v>
                </c:pt>
                <c:pt idx="997">
                  <c:v>11619</c:v>
                </c:pt>
                <c:pt idx="998">
                  <c:v>11085</c:v>
                </c:pt>
                <c:pt idx="999">
                  <c:v>10058</c:v>
                </c:pt>
                <c:pt idx="1000">
                  <c:v>11660</c:v>
                </c:pt>
                <c:pt idx="1001">
                  <c:v>14836</c:v>
                </c:pt>
                <c:pt idx="1002">
                  <c:v>12055</c:v>
                </c:pt>
                <c:pt idx="1003">
                  <c:v>10053</c:v>
                </c:pt>
                <c:pt idx="1004">
                  <c:v>13874</c:v>
                </c:pt>
                <c:pt idx="1005">
                  <c:v>10741</c:v>
                </c:pt>
                <c:pt idx="1006">
                  <c:v>3104</c:v>
                </c:pt>
                <c:pt idx="1007">
                  <c:v>12582</c:v>
                </c:pt>
                <c:pt idx="1008">
                  <c:v>16542</c:v>
                </c:pt>
                <c:pt idx="1009">
                  <c:v>11832</c:v>
                </c:pt>
                <c:pt idx="1010">
                  <c:v>10348</c:v>
                </c:pt>
                <c:pt idx="1011">
                  <c:v>11481</c:v>
                </c:pt>
                <c:pt idx="1012">
                  <c:v>11034</c:v>
                </c:pt>
                <c:pt idx="1013">
                  <c:v>13303</c:v>
                </c:pt>
                <c:pt idx="1014">
                  <c:v>15473</c:v>
                </c:pt>
                <c:pt idx="1015">
                  <c:v>11336</c:v>
                </c:pt>
                <c:pt idx="1016">
                  <c:v>10186</c:v>
                </c:pt>
                <c:pt idx="1017">
                  <c:v>10281</c:v>
                </c:pt>
                <c:pt idx="1018">
                  <c:v>10606</c:v>
                </c:pt>
                <c:pt idx="1019">
                  <c:v>10819</c:v>
                </c:pt>
                <c:pt idx="1020">
                  <c:v>13277</c:v>
                </c:pt>
                <c:pt idx="1021">
                  <c:v>3075</c:v>
                </c:pt>
                <c:pt idx="1022">
                  <c:v>24196</c:v>
                </c:pt>
                <c:pt idx="1023">
                  <c:v>12302</c:v>
                </c:pt>
                <c:pt idx="1024">
                  <c:v>11634</c:v>
                </c:pt>
                <c:pt idx="1025">
                  <c:v>16306</c:v>
                </c:pt>
                <c:pt idx="1026">
                  <c:v>11224</c:v>
                </c:pt>
                <c:pt idx="1027">
                  <c:v>10692</c:v>
                </c:pt>
                <c:pt idx="1028">
                  <c:v>11591</c:v>
                </c:pt>
                <c:pt idx="1029">
                  <c:v>13964</c:v>
                </c:pt>
                <c:pt idx="1030">
                  <c:v>10405</c:v>
                </c:pt>
                <c:pt idx="1031">
                  <c:v>10125</c:v>
                </c:pt>
                <c:pt idx="1032">
                  <c:v>11021</c:v>
                </c:pt>
                <c:pt idx="1033">
                  <c:v>10588</c:v>
                </c:pt>
                <c:pt idx="1034">
                  <c:v>11770</c:v>
                </c:pt>
                <c:pt idx="1035">
                  <c:v>18782</c:v>
                </c:pt>
                <c:pt idx="1036">
                  <c:v>11749</c:v>
                </c:pt>
                <c:pt idx="1037">
                  <c:v>15301</c:v>
                </c:pt>
                <c:pt idx="1038">
                  <c:v>10652</c:v>
                </c:pt>
                <c:pt idx="1039">
                  <c:v>10877</c:v>
                </c:pt>
                <c:pt idx="1040">
                  <c:v>10015</c:v>
                </c:pt>
                <c:pt idx="1041">
                  <c:v>11185</c:v>
                </c:pt>
                <c:pt idx="1042">
                  <c:v>11535</c:v>
                </c:pt>
                <c:pt idx="1043">
                  <c:v>16523</c:v>
                </c:pt>
                <c:pt idx="1044">
                  <c:v>10610</c:v>
                </c:pt>
                <c:pt idx="1045">
                  <c:v>11489</c:v>
                </c:pt>
                <c:pt idx="1046">
                  <c:v>14460</c:v>
                </c:pt>
                <c:pt idx="1047">
                  <c:v>11963</c:v>
                </c:pt>
                <c:pt idx="1048">
                  <c:v>10241</c:v>
                </c:pt>
                <c:pt idx="1049">
                  <c:v>12191</c:v>
                </c:pt>
                <c:pt idx="1050">
                  <c:v>6551</c:v>
                </c:pt>
                <c:pt idx="1051">
                  <c:v>10166</c:v>
                </c:pt>
                <c:pt idx="1052">
                  <c:v>10630</c:v>
                </c:pt>
                <c:pt idx="1053">
                  <c:v>10108</c:v>
                </c:pt>
                <c:pt idx="1054">
                  <c:v>11726</c:v>
                </c:pt>
                <c:pt idx="1055">
                  <c:v>11135</c:v>
                </c:pt>
                <c:pt idx="1056">
                  <c:v>15241</c:v>
                </c:pt>
                <c:pt idx="1057">
                  <c:v>10293</c:v>
                </c:pt>
                <c:pt idx="1058">
                  <c:v>11190</c:v>
                </c:pt>
                <c:pt idx="1059">
                  <c:v>11198</c:v>
                </c:pt>
                <c:pt idx="1060">
                  <c:v>10683</c:v>
                </c:pt>
                <c:pt idx="1061">
                  <c:v>11069</c:v>
                </c:pt>
                <c:pt idx="1062">
                  <c:v>13304</c:v>
                </c:pt>
                <c:pt idx="1063">
                  <c:v>14139</c:v>
                </c:pt>
                <c:pt idx="1064">
                  <c:v>22088</c:v>
                </c:pt>
                <c:pt idx="1065">
                  <c:v>10245</c:v>
                </c:pt>
                <c:pt idx="1066">
                  <c:v>10925</c:v>
                </c:pt>
                <c:pt idx="1067">
                  <c:v>10200</c:v>
                </c:pt>
                <c:pt idx="1068">
                  <c:v>11133</c:v>
                </c:pt>
                <c:pt idx="1069">
                  <c:v>10196</c:v>
                </c:pt>
                <c:pt idx="1070">
                  <c:v>11531</c:v>
                </c:pt>
                <c:pt idx="1071">
                  <c:v>12661</c:v>
                </c:pt>
                <c:pt idx="1072">
                  <c:v>10502</c:v>
                </c:pt>
                <c:pt idx="1073">
                  <c:v>10652</c:v>
                </c:pt>
                <c:pt idx="1074">
                  <c:v>10362</c:v>
                </c:pt>
                <c:pt idx="1075">
                  <c:v>10623</c:v>
                </c:pt>
                <c:pt idx="1076">
                  <c:v>7274</c:v>
                </c:pt>
                <c:pt idx="1077">
                  <c:v>10322</c:v>
                </c:pt>
                <c:pt idx="1078">
                  <c:v>10205</c:v>
                </c:pt>
                <c:pt idx="1079">
                  <c:v>10804</c:v>
                </c:pt>
                <c:pt idx="1080">
                  <c:v>11523</c:v>
                </c:pt>
                <c:pt idx="1081">
                  <c:v>12343</c:v>
                </c:pt>
                <c:pt idx="1082">
                  <c:v>13492</c:v>
                </c:pt>
                <c:pt idx="1083">
                  <c:v>12095</c:v>
                </c:pt>
                <c:pt idx="1084">
                  <c:v>11347</c:v>
                </c:pt>
                <c:pt idx="1085">
                  <c:v>11607</c:v>
                </c:pt>
                <c:pt idx="1086">
                  <c:v>10147</c:v>
                </c:pt>
                <c:pt idx="1087">
                  <c:v>9606</c:v>
                </c:pt>
                <c:pt idx="1088">
                  <c:v>11177</c:v>
                </c:pt>
                <c:pt idx="1089">
                  <c:v>12830</c:v>
                </c:pt>
                <c:pt idx="1090">
                  <c:v>11762</c:v>
                </c:pt>
                <c:pt idx="1091">
                  <c:v>21397</c:v>
                </c:pt>
                <c:pt idx="1092">
                  <c:v>14433</c:v>
                </c:pt>
                <c:pt idx="1093">
                  <c:v>11118</c:v>
                </c:pt>
                <c:pt idx="1094">
                  <c:v>11432</c:v>
                </c:pt>
                <c:pt idx="1095">
                  <c:v>10272</c:v>
                </c:pt>
                <c:pt idx="1096">
                  <c:v>11476</c:v>
                </c:pt>
                <c:pt idx="1097">
                  <c:v>10730</c:v>
                </c:pt>
                <c:pt idx="1098">
                  <c:v>26443</c:v>
                </c:pt>
                <c:pt idx="1099">
                  <c:v>15216</c:v>
                </c:pt>
                <c:pt idx="1100">
                  <c:v>10754</c:v>
                </c:pt>
                <c:pt idx="1101">
                  <c:v>10282</c:v>
                </c:pt>
                <c:pt idx="1102">
                  <c:v>13049</c:v>
                </c:pt>
                <c:pt idx="1103">
                  <c:v>10761</c:v>
                </c:pt>
                <c:pt idx="1104">
                  <c:v>10288</c:v>
                </c:pt>
                <c:pt idx="1105">
                  <c:v>13228</c:v>
                </c:pt>
                <c:pt idx="1106">
                  <c:v>10455</c:v>
                </c:pt>
                <c:pt idx="1107">
                  <c:v>10817</c:v>
                </c:pt>
                <c:pt idx="1108">
                  <c:v>11535</c:v>
                </c:pt>
                <c:pt idx="1109">
                  <c:v>15166</c:v>
                </c:pt>
                <c:pt idx="1110">
                  <c:v>12493</c:v>
                </c:pt>
                <c:pt idx="1111">
                  <c:v>11923</c:v>
                </c:pt>
                <c:pt idx="1112">
                  <c:v>10860</c:v>
                </c:pt>
                <c:pt idx="1113">
                  <c:v>10564</c:v>
                </c:pt>
                <c:pt idx="1114">
                  <c:v>10038</c:v>
                </c:pt>
                <c:pt idx="1115">
                  <c:v>13165</c:v>
                </c:pt>
                <c:pt idx="1116">
                  <c:v>14111</c:v>
                </c:pt>
                <c:pt idx="1117">
                  <c:v>13020</c:v>
                </c:pt>
                <c:pt idx="1118">
                  <c:v>11934</c:v>
                </c:pt>
                <c:pt idx="1119">
                  <c:v>18244</c:v>
                </c:pt>
                <c:pt idx="1120">
                  <c:v>18211</c:v>
                </c:pt>
                <c:pt idx="1121">
                  <c:v>13697</c:v>
                </c:pt>
                <c:pt idx="1122">
                  <c:v>12257</c:v>
                </c:pt>
                <c:pt idx="1123">
                  <c:v>14636</c:v>
                </c:pt>
                <c:pt idx="1124">
                  <c:v>12898</c:v>
                </c:pt>
                <c:pt idx="1125">
                  <c:v>11786</c:v>
                </c:pt>
                <c:pt idx="1126">
                  <c:v>18167</c:v>
                </c:pt>
                <c:pt idx="1127">
                  <c:v>10820</c:v>
                </c:pt>
                <c:pt idx="1128">
                  <c:v>11497</c:v>
                </c:pt>
                <c:pt idx="1129">
                  <c:v>15275</c:v>
                </c:pt>
                <c:pt idx="1130">
                  <c:v>14923</c:v>
                </c:pt>
                <c:pt idx="1131">
                  <c:v>13388</c:v>
                </c:pt>
                <c:pt idx="1132">
                  <c:v>15608</c:v>
                </c:pt>
                <c:pt idx="1133">
                  <c:v>12152</c:v>
                </c:pt>
                <c:pt idx="1134">
                  <c:v>18829</c:v>
                </c:pt>
                <c:pt idx="1135">
                  <c:v>12830</c:v>
                </c:pt>
                <c:pt idx="1136">
                  <c:v>13337</c:v>
                </c:pt>
                <c:pt idx="1137">
                  <c:v>11758</c:v>
                </c:pt>
                <c:pt idx="1138">
                  <c:v>11508</c:v>
                </c:pt>
                <c:pt idx="1139">
                  <c:v>11866</c:v>
                </c:pt>
                <c:pt idx="1140">
                  <c:v>17371</c:v>
                </c:pt>
                <c:pt idx="1141">
                  <c:v>10484</c:v>
                </c:pt>
                <c:pt idx="1142">
                  <c:v>11605</c:v>
                </c:pt>
                <c:pt idx="1143">
                  <c:v>14442</c:v>
                </c:pt>
                <c:pt idx="1144">
                  <c:v>10639</c:v>
                </c:pt>
                <c:pt idx="1145">
                  <c:v>15946</c:v>
                </c:pt>
                <c:pt idx="1146">
                  <c:v>18239</c:v>
                </c:pt>
                <c:pt idx="1147">
                  <c:v>17843</c:v>
                </c:pt>
                <c:pt idx="1148">
                  <c:v>16452</c:v>
                </c:pt>
                <c:pt idx="1149">
                  <c:v>11009</c:v>
                </c:pt>
                <c:pt idx="1150">
                  <c:v>11729</c:v>
                </c:pt>
                <c:pt idx="1151">
                  <c:v>13481</c:v>
                </c:pt>
                <c:pt idx="1152">
                  <c:v>13418</c:v>
                </c:pt>
                <c:pt idx="1153">
                  <c:v>12627</c:v>
                </c:pt>
                <c:pt idx="1154">
                  <c:v>10108</c:v>
                </c:pt>
                <c:pt idx="1155">
                  <c:v>10051</c:v>
                </c:pt>
                <c:pt idx="1156">
                  <c:v>13014</c:v>
                </c:pt>
                <c:pt idx="1157">
                  <c:v>11338</c:v>
                </c:pt>
                <c:pt idx="1158">
                  <c:v>11459</c:v>
                </c:pt>
                <c:pt idx="1159">
                  <c:v>11440</c:v>
                </c:pt>
                <c:pt idx="1160">
                  <c:v>12862</c:v>
                </c:pt>
                <c:pt idx="1161">
                  <c:v>19108</c:v>
                </c:pt>
                <c:pt idx="1162">
                  <c:v>13992</c:v>
                </c:pt>
                <c:pt idx="1163">
                  <c:v>12939</c:v>
                </c:pt>
                <c:pt idx="1164">
                  <c:v>10024</c:v>
                </c:pt>
                <c:pt idx="1165">
                  <c:v>18265</c:v>
                </c:pt>
                <c:pt idx="1166">
                  <c:v>11047</c:v>
                </c:pt>
                <c:pt idx="1167">
                  <c:v>11259</c:v>
                </c:pt>
                <c:pt idx="1168">
                  <c:v>14160</c:v>
                </c:pt>
                <c:pt idx="1169">
                  <c:v>10131</c:v>
                </c:pt>
                <c:pt idx="1170">
                  <c:v>11322</c:v>
                </c:pt>
                <c:pt idx="1171">
                  <c:v>11567</c:v>
                </c:pt>
                <c:pt idx="1172">
                  <c:v>10944</c:v>
                </c:pt>
                <c:pt idx="1173">
                  <c:v>13956</c:v>
                </c:pt>
                <c:pt idx="1174">
                  <c:v>10823</c:v>
                </c:pt>
                <c:pt idx="1175">
                  <c:v>10533</c:v>
                </c:pt>
                <c:pt idx="1176">
                  <c:v>8124</c:v>
                </c:pt>
                <c:pt idx="1177">
                  <c:v>11919</c:v>
                </c:pt>
                <c:pt idx="1178">
                  <c:v>12580</c:v>
                </c:pt>
                <c:pt idx="1179">
                  <c:v>10143</c:v>
                </c:pt>
                <c:pt idx="1180">
                  <c:v>14059</c:v>
                </c:pt>
                <c:pt idx="1181">
                  <c:v>11848</c:v>
                </c:pt>
                <c:pt idx="1182">
                  <c:v>10525</c:v>
                </c:pt>
                <c:pt idx="1183">
                  <c:v>7734</c:v>
                </c:pt>
                <c:pt idx="1184">
                  <c:v>10441</c:v>
                </c:pt>
                <c:pt idx="1185">
                  <c:v>4924</c:v>
                </c:pt>
                <c:pt idx="1186">
                  <c:v>1909</c:v>
                </c:pt>
                <c:pt idx="1187">
                  <c:v>4163</c:v>
                </c:pt>
                <c:pt idx="1188">
                  <c:v>3579</c:v>
                </c:pt>
                <c:pt idx="1189">
                  <c:v>2341</c:v>
                </c:pt>
                <c:pt idx="1190">
                  <c:v>11404</c:v>
                </c:pt>
                <c:pt idx="1191">
                  <c:v>10192</c:v>
                </c:pt>
                <c:pt idx="1192">
                  <c:v>11114</c:v>
                </c:pt>
                <c:pt idx="1193">
                  <c:v>10513</c:v>
                </c:pt>
                <c:pt idx="1194">
                  <c:v>14310</c:v>
                </c:pt>
                <c:pt idx="1195">
                  <c:v>11427</c:v>
                </c:pt>
                <c:pt idx="1196">
                  <c:v>3427</c:v>
                </c:pt>
                <c:pt idx="1197">
                  <c:v>10057</c:v>
                </c:pt>
                <c:pt idx="1198">
                  <c:v>12447</c:v>
                </c:pt>
                <c:pt idx="1199">
                  <c:v>16391</c:v>
                </c:pt>
                <c:pt idx="1200">
                  <c:v>15628</c:v>
                </c:pt>
                <c:pt idx="1201">
                  <c:v>12419</c:v>
                </c:pt>
                <c:pt idx="1202">
                  <c:v>11500</c:v>
                </c:pt>
                <c:pt idx="1203">
                  <c:v>12701</c:v>
                </c:pt>
                <c:pt idx="1204">
                  <c:v>18464</c:v>
                </c:pt>
                <c:pt idx="1205">
                  <c:v>10271</c:v>
                </c:pt>
                <c:pt idx="1206">
                  <c:v>11405</c:v>
                </c:pt>
                <c:pt idx="1207">
                  <c:v>11882</c:v>
                </c:pt>
                <c:pt idx="1208">
                  <c:v>15641</c:v>
                </c:pt>
                <c:pt idx="1209">
                  <c:v>11976</c:v>
                </c:pt>
                <c:pt idx="1210">
                  <c:v>14262</c:v>
                </c:pt>
                <c:pt idx="1211">
                  <c:v>3023</c:v>
                </c:pt>
                <c:pt idx="1212">
                  <c:v>12419</c:v>
                </c:pt>
                <c:pt idx="1213">
                  <c:v>10694</c:v>
                </c:pt>
                <c:pt idx="1214">
                  <c:v>14795</c:v>
                </c:pt>
                <c:pt idx="1215">
                  <c:v>13455</c:v>
                </c:pt>
                <c:pt idx="1216">
                  <c:v>13234</c:v>
                </c:pt>
                <c:pt idx="1217">
                  <c:v>24411</c:v>
                </c:pt>
                <c:pt idx="1218">
                  <c:v>13732</c:v>
                </c:pt>
                <c:pt idx="1219">
                  <c:v>12563</c:v>
                </c:pt>
                <c:pt idx="1220">
                  <c:v>11291</c:v>
                </c:pt>
                <c:pt idx="1221">
                  <c:v>11969</c:v>
                </c:pt>
                <c:pt idx="1222">
                  <c:v>14563</c:v>
                </c:pt>
                <c:pt idx="1223">
                  <c:v>11956</c:v>
                </c:pt>
                <c:pt idx="1224">
                  <c:v>17905</c:v>
                </c:pt>
                <c:pt idx="1225">
                  <c:v>11833</c:v>
                </c:pt>
                <c:pt idx="1226">
                  <c:v>11416</c:v>
                </c:pt>
                <c:pt idx="1227">
                  <c:v>13849</c:v>
                </c:pt>
                <c:pt idx="1228">
                  <c:v>12577</c:v>
                </c:pt>
                <c:pt idx="1229">
                  <c:v>16182</c:v>
                </c:pt>
                <c:pt idx="1230">
                  <c:v>3066</c:v>
                </c:pt>
                <c:pt idx="1231">
                  <c:v>12751</c:v>
                </c:pt>
                <c:pt idx="1232">
                  <c:v>12908</c:v>
                </c:pt>
                <c:pt idx="1233">
                  <c:v>20357</c:v>
                </c:pt>
                <c:pt idx="1234">
                  <c:v>11376</c:v>
                </c:pt>
                <c:pt idx="1235">
                  <c:v>12002</c:v>
                </c:pt>
                <c:pt idx="1236">
                  <c:v>11501</c:v>
                </c:pt>
                <c:pt idx="1237">
                  <c:v>11311</c:v>
                </c:pt>
                <c:pt idx="1238">
                  <c:v>21202</c:v>
                </c:pt>
                <c:pt idx="1239">
                  <c:v>2500</c:v>
                </c:pt>
                <c:pt idx="1240">
                  <c:v>6665</c:v>
                </c:pt>
                <c:pt idx="1241">
                  <c:v>10272</c:v>
                </c:pt>
                <c:pt idx="1242">
                  <c:v>10091</c:v>
                </c:pt>
                <c:pt idx="1243">
                  <c:v>12387</c:v>
                </c:pt>
                <c:pt idx="1244">
                  <c:v>13413</c:v>
                </c:pt>
                <c:pt idx="1245">
                  <c:v>13405</c:v>
                </c:pt>
                <c:pt idx="1246">
                  <c:v>14273</c:v>
                </c:pt>
                <c:pt idx="1247">
                  <c:v>13135</c:v>
                </c:pt>
                <c:pt idx="1248">
                  <c:v>12936</c:v>
                </c:pt>
                <c:pt idx="1249">
                  <c:v>16372</c:v>
                </c:pt>
                <c:pt idx="1250">
                  <c:v>11297</c:v>
                </c:pt>
                <c:pt idx="1251">
                  <c:v>11309</c:v>
                </c:pt>
                <c:pt idx="1252">
                  <c:v>17728</c:v>
                </c:pt>
                <c:pt idx="1253">
                  <c:v>13561</c:v>
                </c:pt>
                <c:pt idx="1254">
                  <c:v>10709</c:v>
                </c:pt>
                <c:pt idx="1255">
                  <c:v>11624</c:v>
                </c:pt>
                <c:pt idx="1256">
                  <c:v>12714</c:v>
                </c:pt>
                <c:pt idx="1257">
                  <c:v>10677</c:v>
                </c:pt>
                <c:pt idx="1258">
                  <c:v>7925</c:v>
                </c:pt>
                <c:pt idx="1259">
                  <c:v>13034</c:v>
                </c:pt>
                <c:pt idx="1260">
                  <c:v>12049</c:v>
                </c:pt>
                <c:pt idx="1261">
                  <c:v>12204</c:v>
                </c:pt>
                <c:pt idx="1262">
                  <c:v>22228</c:v>
                </c:pt>
                <c:pt idx="1263">
                  <c:v>11473</c:v>
                </c:pt>
                <c:pt idx="1264">
                  <c:v>12042</c:v>
                </c:pt>
                <c:pt idx="1265">
                  <c:v>12595</c:v>
                </c:pt>
                <c:pt idx="1266">
                  <c:v>10315</c:v>
                </c:pt>
                <c:pt idx="1267">
                  <c:v>7791</c:v>
                </c:pt>
                <c:pt idx="1268">
                  <c:v>10532</c:v>
                </c:pt>
                <c:pt idx="1269">
                  <c:v>21497</c:v>
                </c:pt>
                <c:pt idx="1270">
                  <c:v>20557</c:v>
                </c:pt>
                <c:pt idx="1271">
                  <c:v>10742</c:v>
                </c:pt>
                <c:pt idx="1272">
                  <c:v>12110</c:v>
                </c:pt>
                <c:pt idx="1273">
                  <c:v>13318</c:v>
                </c:pt>
                <c:pt idx="1274">
                  <c:v>20517</c:v>
                </c:pt>
                <c:pt idx="1275">
                  <c:v>10963</c:v>
                </c:pt>
                <c:pt idx="1276">
                  <c:v>14882</c:v>
                </c:pt>
                <c:pt idx="1277">
                  <c:v>13076</c:v>
                </c:pt>
                <c:pt idx="1278">
                  <c:v>10267</c:v>
                </c:pt>
                <c:pt idx="1279">
                  <c:v>11048</c:v>
                </c:pt>
                <c:pt idx="1280">
                  <c:v>17263</c:v>
                </c:pt>
                <c:pt idx="1281">
                  <c:v>28082</c:v>
                </c:pt>
                <c:pt idx="1282">
                  <c:v>10473</c:v>
                </c:pt>
                <c:pt idx="1283">
                  <c:v>11702</c:v>
                </c:pt>
                <c:pt idx="1284">
                  <c:v>10672</c:v>
                </c:pt>
                <c:pt idx="1285">
                  <c:v>15680</c:v>
                </c:pt>
                <c:pt idx="1286">
                  <c:v>18298</c:v>
                </c:pt>
                <c:pt idx="1287">
                  <c:v>12386</c:v>
                </c:pt>
                <c:pt idx="1288">
                  <c:v>10588</c:v>
                </c:pt>
                <c:pt idx="1289">
                  <c:v>10712</c:v>
                </c:pt>
                <c:pt idx="1290">
                  <c:v>27569</c:v>
                </c:pt>
                <c:pt idx="1291">
                  <c:v>12281</c:v>
                </c:pt>
                <c:pt idx="1292">
                  <c:v>12714</c:v>
                </c:pt>
                <c:pt idx="1293">
                  <c:v>12280</c:v>
                </c:pt>
                <c:pt idx="1294">
                  <c:v>15255</c:v>
                </c:pt>
                <c:pt idx="1295">
                  <c:v>10917</c:v>
                </c:pt>
                <c:pt idx="1296">
                  <c:v>9835</c:v>
                </c:pt>
                <c:pt idx="1297">
                  <c:v>10218</c:v>
                </c:pt>
                <c:pt idx="1298">
                  <c:v>11222</c:v>
                </c:pt>
                <c:pt idx="1299">
                  <c:v>11699</c:v>
                </c:pt>
                <c:pt idx="1300">
                  <c:v>17232</c:v>
                </c:pt>
                <c:pt idx="1301">
                  <c:v>11948</c:v>
                </c:pt>
                <c:pt idx="1302">
                  <c:v>15632</c:v>
                </c:pt>
                <c:pt idx="1303">
                  <c:v>12843</c:v>
                </c:pt>
                <c:pt idx="1304">
                  <c:v>12059</c:v>
                </c:pt>
                <c:pt idx="1305">
                  <c:v>12217</c:v>
                </c:pt>
                <c:pt idx="1306">
                  <c:v>13806</c:v>
                </c:pt>
                <c:pt idx="1307">
                  <c:v>12088</c:v>
                </c:pt>
                <c:pt idx="1308">
                  <c:v>18123</c:v>
                </c:pt>
                <c:pt idx="1309">
                  <c:v>14660</c:v>
                </c:pt>
                <c:pt idx="1310">
                  <c:v>11460</c:v>
                </c:pt>
                <c:pt idx="1311">
                  <c:v>13201</c:v>
                </c:pt>
                <c:pt idx="1312">
                  <c:v>13450</c:v>
                </c:pt>
                <c:pt idx="1313">
                  <c:v>12151</c:v>
                </c:pt>
                <c:pt idx="1314">
                  <c:v>13125</c:v>
                </c:pt>
                <c:pt idx="1315">
                  <c:v>20010</c:v>
                </c:pt>
                <c:pt idx="1316">
                  <c:v>18601</c:v>
                </c:pt>
                <c:pt idx="1317">
                  <c:v>10704</c:v>
                </c:pt>
                <c:pt idx="1318">
                  <c:v>11934</c:v>
                </c:pt>
                <c:pt idx="1319">
                  <c:v>12565</c:v>
                </c:pt>
                <c:pt idx="1320">
                  <c:v>15714</c:v>
                </c:pt>
                <c:pt idx="1321">
                  <c:v>20335</c:v>
                </c:pt>
                <c:pt idx="1322">
                  <c:v>15166</c:v>
                </c:pt>
                <c:pt idx="1323">
                  <c:v>2831</c:v>
                </c:pt>
                <c:pt idx="1324">
                  <c:v>15033</c:v>
                </c:pt>
                <c:pt idx="1325">
                  <c:v>10335</c:v>
                </c:pt>
                <c:pt idx="1326">
                  <c:v>10289</c:v>
                </c:pt>
                <c:pt idx="1327">
                  <c:v>14007</c:v>
                </c:pt>
                <c:pt idx="1328">
                  <c:v>14406</c:v>
                </c:pt>
                <c:pt idx="1329">
                  <c:v>13270</c:v>
                </c:pt>
                <c:pt idx="1330">
                  <c:v>10014</c:v>
                </c:pt>
                <c:pt idx="1331">
                  <c:v>12624</c:v>
                </c:pt>
                <c:pt idx="1332">
                  <c:v>11672</c:v>
                </c:pt>
                <c:pt idx="1333">
                  <c:v>12039</c:v>
                </c:pt>
                <c:pt idx="1334">
                  <c:v>11058</c:v>
                </c:pt>
                <c:pt idx="1335">
                  <c:v>10975</c:v>
                </c:pt>
                <c:pt idx="1336">
                  <c:v>11428</c:v>
                </c:pt>
                <c:pt idx="1337">
                  <c:v>15075</c:v>
                </c:pt>
                <c:pt idx="1338">
                  <c:v>20545</c:v>
                </c:pt>
                <c:pt idx="1339">
                  <c:v>12280</c:v>
                </c:pt>
                <c:pt idx="1340">
                  <c:v>10200</c:v>
                </c:pt>
                <c:pt idx="1341">
                  <c:v>12039</c:v>
                </c:pt>
                <c:pt idx="1342">
                  <c:v>12347</c:v>
                </c:pt>
                <c:pt idx="1343">
                  <c:v>10007</c:v>
                </c:pt>
                <c:pt idx="1344">
                  <c:v>22782</c:v>
                </c:pt>
                <c:pt idx="1345">
                  <c:v>11299</c:v>
                </c:pt>
                <c:pt idx="1346">
                  <c:v>10746</c:v>
                </c:pt>
                <c:pt idx="1347">
                  <c:v>11030</c:v>
                </c:pt>
                <c:pt idx="1348">
                  <c:v>10551</c:v>
                </c:pt>
                <c:pt idx="1349">
                  <c:v>10387</c:v>
                </c:pt>
                <c:pt idx="1350">
                  <c:v>14607</c:v>
                </c:pt>
                <c:pt idx="1351">
                  <c:v>20240</c:v>
                </c:pt>
                <c:pt idx="1352">
                  <c:v>10456</c:v>
                </c:pt>
                <c:pt idx="1353">
                  <c:v>10285</c:v>
                </c:pt>
                <c:pt idx="1354">
                  <c:v>10244</c:v>
                </c:pt>
                <c:pt idx="1355">
                  <c:v>11599</c:v>
                </c:pt>
                <c:pt idx="1356">
                  <c:v>18287</c:v>
                </c:pt>
                <c:pt idx="1357">
                  <c:v>15096</c:v>
                </c:pt>
                <c:pt idx="1358">
                  <c:v>17527</c:v>
                </c:pt>
                <c:pt idx="1359">
                  <c:v>14496</c:v>
                </c:pt>
                <c:pt idx="1360">
                  <c:v>10179</c:v>
                </c:pt>
                <c:pt idx="1361">
                  <c:v>10786</c:v>
                </c:pt>
                <c:pt idx="1362">
                  <c:v>10130</c:v>
                </c:pt>
                <c:pt idx="1363">
                  <c:v>11361</c:v>
                </c:pt>
                <c:pt idx="1364">
                  <c:v>13451</c:v>
                </c:pt>
                <c:pt idx="1365">
                  <c:v>21123</c:v>
                </c:pt>
                <c:pt idx="1366">
                  <c:v>10958</c:v>
                </c:pt>
                <c:pt idx="1367">
                  <c:v>18368</c:v>
                </c:pt>
                <c:pt idx="1368">
                  <c:v>18287</c:v>
                </c:pt>
                <c:pt idx="1369">
                  <c:v>20532</c:v>
                </c:pt>
                <c:pt idx="1370">
                  <c:v>4620</c:v>
                </c:pt>
                <c:pt idx="1371">
                  <c:v>10446</c:v>
                </c:pt>
                <c:pt idx="1372">
                  <c:v>17245</c:v>
                </c:pt>
                <c:pt idx="1373">
                  <c:v>15630</c:v>
                </c:pt>
                <c:pt idx="1374">
                  <c:v>10861</c:v>
                </c:pt>
                <c:pt idx="1375">
                  <c:v>14871</c:v>
                </c:pt>
                <c:pt idx="1376">
                  <c:v>11492</c:v>
                </c:pt>
                <c:pt idx="1377">
                  <c:v>12163</c:v>
                </c:pt>
                <c:pt idx="1378">
                  <c:v>20020</c:v>
                </c:pt>
                <c:pt idx="1379">
                  <c:v>16211</c:v>
                </c:pt>
                <c:pt idx="1380">
                  <c:v>1063</c:v>
                </c:pt>
                <c:pt idx="1381">
                  <c:v>16311</c:v>
                </c:pt>
                <c:pt idx="1382">
                  <c:v>11409</c:v>
                </c:pt>
                <c:pt idx="1383">
                  <c:v>11472</c:v>
                </c:pt>
                <c:pt idx="1384">
                  <c:v>14681</c:v>
                </c:pt>
                <c:pt idx="1385">
                  <c:v>14342</c:v>
                </c:pt>
                <c:pt idx="1386">
                  <c:v>19471</c:v>
                </c:pt>
                <c:pt idx="1387">
                  <c:v>10655</c:v>
                </c:pt>
                <c:pt idx="1388">
                  <c:v>10747</c:v>
                </c:pt>
                <c:pt idx="1389">
                  <c:v>13563</c:v>
                </c:pt>
                <c:pt idx="1390">
                  <c:v>10246</c:v>
                </c:pt>
                <c:pt idx="1391">
                  <c:v>11939</c:v>
                </c:pt>
                <c:pt idx="1392">
                  <c:v>23696</c:v>
                </c:pt>
                <c:pt idx="1393">
                  <c:v>15656</c:v>
                </c:pt>
                <c:pt idx="1394">
                  <c:v>11313</c:v>
                </c:pt>
                <c:pt idx="1395">
                  <c:v>13437</c:v>
                </c:pt>
                <c:pt idx="1396">
                  <c:v>10282</c:v>
                </c:pt>
                <c:pt idx="1397">
                  <c:v>11524</c:v>
                </c:pt>
                <c:pt idx="1398">
                  <c:v>10698</c:v>
                </c:pt>
                <c:pt idx="1399">
                  <c:v>15050</c:v>
                </c:pt>
                <c:pt idx="1400">
                  <c:v>11043</c:v>
                </c:pt>
                <c:pt idx="1401">
                  <c:v>11157</c:v>
                </c:pt>
                <c:pt idx="1402">
                  <c:v>10882</c:v>
                </c:pt>
                <c:pt idx="1403">
                  <c:v>11227</c:v>
                </c:pt>
                <c:pt idx="1404">
                  <c:v>14599</c:v>
                </c:pt>
                <c:pt idx="1405">
                  <c:v>11001</c:v>
                </c:pt>
                <c:pt idx="1406">
                  <c:v>14507</c:v>
                </c:pt>
                <c:pt idx="1407">
                  <c:v>11139</c:v>
                </c:pt>
                <c:pt idx="1408">
                  <c:v>11270</c:v>
                </c:pt>
                <c:pt idx="1409">
                  <c:v>10589</c:v>
                </c:pt>
                <c:pt idx="1410">
                  <c:v>10341</c:v>
                </c:pt>
                <c:pt idx="1411">
                  <c:v>13890</c:v>
                </c:pt>
                <c:pt idx="1412">
                  <c:v>11062</c:v>
                </c:pt>
                <c:pt idx="1413">
                  <c:v>13664</c:v>
                </c:pt>
                <c:pt idx="1414">
                  <c:v>15159</c:v>
                </c:pt>
                <c:pt idx="1415">
                  <c:v>11814</c:v>
                </c:pt>
                <c:pt idx="1416">
                  <c:v>10076</c:v>
                </c:pt>
                <c:pt idx="1417">
                  <c:v>10554</c:v>
                </c:pt>
                <c:pt idx="1418">
                  <c:v>10940</c:v>
                </c:pt>
                <c:pt idx="1419">
                  <c:v>10809</c:v>
                </c:pt>
                <c:pt idx="1420">
                  <c:v>13150</c:v>
                </c:pt>
                <c:pt idx="1421">
                  <c:v>16432</c:v>
                </c:pt>
                <c:pt idx="1422">
                  <c:v>13009</c:v>
                </c:pt>
                <c:pt idx="1423">
                  <c:v>11955</c:v>
                </c:pt>
                <c:pt idx="1424">
                  <c:v>11225</c:v>
                </c:pt>
                <c:pt idx="1425">
                  <c:v>11098</c:v>
                </c:pt>
                <c:pt idx="1426">
                  <c:v>11095</c:v>
                </c:pt>
                <c:pt idx="1427">
                  <c:v>10632</c:v>
                </c:pt>
                <c:pt idx="1428">
                  <c:v>10268</c:v>
                </c:pt>
                <c:pt idx="1429">
                  <c:v>10129</c:v>
                </c:pt>
                <c:pt idx="1430">
                  <c:v>13137</c:v>
                </c:pt>
                <c:pt idx="1431">
                  <c:v>11158</c:v>
                </c:pt>
                <c:pt idx="1432">
                  <c:v>10270</c:v>
                </c:pt>
                <c:pt idx="1433">
                  <c:v>10108</c:v>
                </c:pt>
                <c:pt idx="1434">
                  <c:v>11007</c:v>
                </c:pt>
                <c:pt idx="1435">
                  <c:v>18565</c:v>
                </c:pt>
                <c:pt idx="1436">
                  <c:v>10058</c:v>
                </c:pt>
                <c:pt idx="1437">
                  <c:v>11756</c:v>
                </c:pt>
                <c:pt idx="1438">
                  <c:v>10437</c:v>
                </c:pt>
                <c:pt idx="1439">
                  <c:v>11435</c:v>
                </c:pt>
                <c:pt idx="1440">
                  <c:v>10384</c:v>
                </c:pt>
                <c:pt idx="1441">
                  <c:v>11439</c:v>
                </c:pt>
                <c:pt idx="1442">
                  <c:v>13502</c:v>
                </c:pt>
                <c:pt idx="1443">
                  <c:v>10937</c:v>
                </c:pt>
                <c:pt idx="1444">
                  <c:v>10346</c:v>
                </c:pt>
                <c:pt idx="1445">
                  <c:v>10598</c:v>
                </c:pt>
                <c:pt idx="1446">
                  <c:v>10000</c:v>
                </c:pt>
                <c:pt idx="1447">
                  <c:v>15019</c:v>
                </c:pt>
                <c:pt idx="1448">
                  <c:v>12915</c:v>
                </c:pt>
                <c:pt idx="1449">
                  <c:v>12302</c:v>
                </c:pt>
                <c:pt idx="1450">
                  <c:v>11529</c:v>
                </c:pt>
                <c:pt idx="1451">
                  <c:v>10723</c:v>
                </c:pt>
                <c:pt idx="1452">
                  <c:v>11254</c:v>
                </c:pt>
                <c:pt idx="1453">
                  <c:v>10349</c:v>
                </c:pt>
                <c:pt idx="1454">
                  <c:v>11883</c:v>
                </c:pt>
                <c:pt idx="1455">
                  <c:v>21771</c:v>
                </c:pt>
                <c:pt idx="1456">
                  <c:v>13949</c:v>
                </c:pt>
                <c:pt idx="1457">
                  <c:v>9998</c:v>
                </c:pt>
                <c:pt idx="1458">
                  <c:v>10898</c:v>
                </c:pt>
                <c:pt idx="1459">
                  <c:v>15597</c:v>
                </c:pt>
                <c:pt idx="1460">
                  <c:v>10000</c:v>
                </c:pt>
                <c:pt idx="1461">
                  <c:v>10377</c:v>
                </c:pt>
                <c:pt idx="1462">
                  <c:v>11379</c:v>
                </c:pt>
                <c:pt idx="1463">
                  <c:v>16632</c:v>
                </c:pt>
                <c:pt idx="1464">
                  <c:v>11021</c:v>
                </c:pt>
                <c:pt idx="1465">
                  <c:v>10101</c:v>
                </c:pt>
                <c:pt idx="1466">
                  <c:v>13336</c:v>
                </c:pt>
                <c:pt idx="1467">
                  <c:v>11025</c:v>
                </c:pt>
                <c:pt idx="1468">
                  <c:v>12059</c:v>
                </c:pt>
                <c:pt idx="1469">
                  <c:v>17426</c:v>
                </c:pt>
                <c:pt idx="1470">
                  <c:v>16005</c:v>
                </c:pt>
                <c:pt idx="1471">
                  <c:v>10435</c:v>
                </c:pt>
                <c:pt idx="1472">
                  <c:v>12024</c:v>
                </c:pt>
                <c:pt idx="1473">
                  <c:v>12066</c:v>
                </c:pt>
                <c:pt idx="1474">
                  <c:v>11817</c:v>
                </c:pt>
                <c:pt idx="1475">
                  <c:v>11980</c:v>
                </c:pt>
                <c:pt idx="1476">
                  <c:v>16003</c:v>
                </c:pt>
                <c:pt idx="1477">
                  <c:v>10557</c:v>
                </c:pt>
                <c:pt idx="1478">
                  <c:v>16083</c:v>
                </c:pt>
                <c:pt idx="1479">
                  <c:v>13642</c:v>
                </c:pt>
                <c:pt idx="1480">
                  <c:v>10309</c:v>
                </c:pt>
                <c:pt idx="1481">
                  <c:v>13056</c:v>
                </c:pt>
                <c:pt idx="1482">
                  <c:v>13223</c:v>
                </c:pt>
                <c:pt idx="1483">
                  <c:v>17150</c:v>
                </c:pt>
                <c:pt idx="1484">
                  <c:v>18188</c:v>
                </c:pt>
                <c:pt idx="1485">
                  <c:v>12040</c:v>
                </c:pt>
                <c:pt idx="1486">
                  <c:v>10054</c:v>
                </c:pt>
                <c:pt idx="1487">
                  <c:v>15666</c:v>
                </c:pt>
                <c:pt idx="1488">
                  <c:v>12002</c:v>
                </c:pt>
                <c:pt idx="1489">
                  <c:v>16863</c:v>
                </c:pt>
                <c:pt idx="1490">
                  <c:v>13298</c:v>
                </c:pt>
                <c:pt idx="1491">
                  <c:v>20163</c:v>
                </c:pt>
                <c:pt idx="1492">
                  <c:v>15409</c:v>
                </c:pt>
                <c:pt idx="1493">
                  <c:v>10189</c:v>
                </c:pt>
                <c:pt idx="1494">
                  <c:v>4177</c:v>
                </c:pt>
                <c:pt idx="1495">
                  <c:v>23410</c:v>
                </c:pt>
                <c:pt idx="1496">
                  <c:v>10132</c:v>
                </c:pt>
                <c:pt idx="1497">
                  <c:v>12850</c:v>
                </c:pt>
                <c:pt idx="1498">
                  <c:v>17113</c:v>
                </c:pt>
                <c:pt idx="1499">
                  <c:v>14990</c:v>
                </c:pt>
                <c:pt idx="1500">
                  <c:v>13496</c:v>
                </c:pt>
                <c:pt idx="1501">
                  <c:v>10002</c:v>
                </c:pt>
                <c:pt idx="1502">
                  <c:v>10050</c:v>
                </c:pt>
                <c:pt idx="1503">
                  <c:v>20367</c:v>
                </c:pt>
                <c:pt idx="1504">
                  <c:v>21291</c:v>
                </c:pt>
                <c:pt idx="1505">
                  <c:v>13299</c:v>
                </c:pt>
                <c:pt idx="1506">
                  <c:v>10062</c:v>
                </c:pt>
                <c:pt idx="1507">
                  <c:v>12421</c:v>
                </c:pt>
                <c:pt idx="1508">
                  <c:v>12199</c:v>
                </c:pt>
                <c:pt idx="1509">
                  <c:v>11358</c:v>
                </c:pt>
                <c:pt idx="1510">
                  <c:v>12169</c:v>
                </c:pt>
                <c:pt idx="1511">
                  <c:v>8287</c:v>
                </c:pt>
                <c:pt idx="1512">
                  <c:v>10169</c:v>
                </c:pt>
                <c:pt idx="1513">
                  <c:v>11997</c:v>
                </c:pt>
                <c:pt idx="1514">
                  <c:v>12201</c:v>
                </c:pt>
                <c:pt idx="1515">
                  <c:v>14100</c:v>
                </c:pt>
                <c:pt idx="1516">
                  <c:v>13393</c:v>
                </c:pt>
                <c:pt idx="1517">
                  <c:v>12242</c:v>
                </c:pt>
                <c:pt idx="1518">
                  <c:v>19206</c:v>
                </c:pt>
                <c:pt idx="1519">
                  <c:v>13031</c:v>
                </c:pt>
                <c:pt idx="1520">
                  <c:v>18157</c:v>
                </c:pt>
                <c:pt idx="1521">
                  <c:v>9497</c:v>
                </c:pt>
                <c:pt idx="1522">
                  <c:v>6782</c:v>
                </c:pt>
                <c:pt idx="1523">
                  <c:v>9843</c:v>
                </c:pt>
                <c:pt idx="1524">
                  <c:v>15038</c:v>
                </c:pt>
                <c:pt idx="1525">
                  <c:v>16083</c:v>
                </c:pt>
                <c:pt idx="1526">
                  <c:v>15508</c:v>
                </c:pt>
                <c:pt idx="1527">
                  <c:v>10013</c:v>
                </c:pt>
                <c:pt idx="1528">
                  <c:v>8656</c:v>
                </c:pt>
                <c:pt idx="1529">
                  <c:v>10652</c:v>
                </c:pt>
                <c:pt idx="1530">
                  <c:v>11086</c:v>
                </c:pt>
                <c:pt idx="1531">
                  <c:v>13058</c:v>
                </c:pt>
                <c:pt idx="1532">
                  <c:v>8645</c:v>
                </c:pt>
                <c:pt idx="1533">
                  <c:v>12131</c:v>
                </c:pt>
                <c:pt idx="1534">
                  <c:v>10054</c:v>
                </c:pt>
                <c:pt idx="1535">
                  <c:v>12828</c:v>
                </c:pt>
                <c:pt idx="1536">
                  <c:v>11470</c:v>
                </c:pt>
                <c:pt idx="1537">
                  <c:v>10112</c:v>
                </c:pt>
                <c:pt idx="1538">
                  <c:v>10431</c:v>
                </c:pt>
                <c:pt idx="1539">
                  <c:v>13023</c:v>
                </c:pt>
                <c:pt idx="1540">
                  <c:v>6188</c:v>
                </c:pt>
                <c:pt idx="1541">
                  <c:v>12063</c:v>
                </c:pt>
                <c:pt idx="1542">
                  <c:v>14992</c:v>
                </c:pt>
                <c:pt idx="1543">
                  <c:v>11240</c:v>
                </c:pt>
                <c:pt idx="1544">
                  <c:v>10310</c:v>
                </c:pt>
                <c:pt idx="1545">
                  <c:v>10029</c:v>
                </c:pt>
                <c:pt idx="1546">
                  <c:v>10213</c:v>
                </c:pt>
                <c:pt idx="1547">
                  <c:v>12062</c:v>
                </c:pt>
                <c:pt idx="1548">
                  <c:v>10132</c:v>
                </c:pt>
                <c:pt idx="1549">
                  <c:v>11025</c:v>
                </c:pt>
                <c:pt idx="1550">
                  <c:v>10215</c:v>
                </c:pt>
                <c:pt idx="1551">
                  <c:v>10303</c:v>
                </c:pt>
                <c:pt idx="1552">
                  <c:v>12388</c:v>
                </c:pt>
                <c:pt idx="1553">
                  <c:v>13641</c:v>
                </c:pt>
                <c:pt idx="1554">
                  <c:v>11392</c:v>
                </c:pt>
                <c:pt idx="1555">
                  <c:v>10669</c:v>
                </c:pt>
                <c:pt idx="1556">
                  <c:v>10776</c:v>
                </c:pt>
                <c:pt idx="1557">
                  <c:v>15131</c:v>
                </c:pt>
                <c:pt idx="1558">
                  <c:v>15647</c:v>
                </c:pt>
                <c:pt idx="1559">
                  <c:v>15260</c:v>
                </c:pt>
                <c:pt idx="1560">
                  <c:v>12214</c:v>
                </c:pt>
                <c:pt idx="1561">
                  <c:v>16441</c:v>
                </c:pt>
                <c:pt idx="1562">
                  <c:v>11996</c:v>
                </c:pt>
                <c:pt idx="1563">
                  <c:v>16260</c:v>
                </c:pt>
                <c:pt idx="1564">
                  <c:v>11016</c:v>
                </c:pt>
                <c:pt idx="1565">
                  <c:v>12022</c:v>
                </c:pt>
                <c:pt idx="1566">
                  <c:v>11168</c:v>
                </c:pt>
                <c:pt idx="1567">
                  <c:v>12431</c:v>
                </c:pt>
                <c:pt idx="1568">
                  <c:v>10027</c:v>
                </c:pt>
                <c:pt idx="1569">
                  <c:v>16961</c:v>
                </c:pt>
                <c:pt idx="1570">
                  <c:v>10658</c:v>
                </c:pt>
                <c:pt idx="1571">
                  <c:v>9393</c:v>
                </c:pt>
                <c:pt idx="1572">
                  <c:v>3998</c:v>
                </c:pt>
                <c:pt idx="1573">
                  <c:v>12172</c:v>
                </c:pt>
                <c:pt idx="1574">
                  <c:v>11518</c:v>
                </c:pt>
                <c:pt idx="1575">
                  <c:v>21452</c:v>
                </c:pt>
                <c:pt idx="1576">
                  <c:v>10472</c:v>
                </c:pt>
                <c:pt idx="1577">
                  <c:v>13245</c:v>
                </c:pt>
                <c:pt idx="1578">
                  <c:v>10347</c:v>
                </c:pt>
                <c:pt idx="1579">
                  <c:v>10275</c:v>
                </c:pt>
                <c:pt idx="1580">
                  <c:v>10160</c:v>
                </c:pt>
                <c:pt idx="1581">
                  <c:v>14316</c:v>
                </c:pt>
                <c:pt idx="1582">
                  <c:v>17290</c:v>
                </c:pt>
                <c:pt idx="1583">
                  <c:v>10539</c:v>
                </c:pt>
                <c:pt idx="1584">
                  <c:v>7323</c:v>
                </c:pt>
                <c:pt idx="1585">
                  <c:v>4357</c:v>
                </c:pt>
                <c:pt idx="1586">
                  <c:v>10578</c:v>
                </c:pt>
                <c:pt idx="1587">
                  <c:v>11133</c:v>
                </c:pt>
                <c:pt idx="1588">
                  <c:v>10771</c:v>
                </c:pt>
                <c:pt idx="1589">
                  <c:v>15640</c:v>
                </c:pt>
                <c:pt idx="1590">
                  <c:v>11041</c:v>
                </c:pt>
                <c:pt idx="1591">
                  <c:v>12074</c:v>
                </c:pt>
                <c:pt idx="1592">
                  <c:v>11354</c:v>
                </c:pt>
                <c:pt idx="1593">
                  <c:v>15681</c:v>
                </c:pt>
                <c:pt idx="1594">
                  <c:v>12458</c:v>
                </c:pt>
                <c:pt idx="1595">
                  <c:v>11158</c:v>
                </c:pt>
                <c:pt idx="1596">
                  <c:v>3275</c:v>
                </c:pt>
                <c:pt idx="1597">
                  <c:v>12298</c:v>
                </c:pt>
                <c:pt idx="1598">
                  <c:v>9824</c:v>
                </c:pt>
                <c:pt idx="1599">
                  <c:v>12278</c:v>
                </c:pt>
                <c:pt idx="1600">
                  <c:v>11717</c:v>
                </c:pt>
                <c:pt idx="1601">
                  <c:v>10174</c:v>
                </c:pt>
                <c:pt idx="1602">
                  <c:v>18208</c:v>
                </c:pt>
                <c:pt idx="1603">
                  <c:v>16422</c:v>
                </c:pt>
                <c:pt idx="1604">
                  <c:v>10960</c:v>
                </c:pt>
                <c:pt idx="1605">
                  <c:v>10496</c:v>
                </c:pt>
                <c:pt idx="1606">
                  <c:v>11108</c:v>
                </c:pt>
                <c:pt idx="1607">
                  <c:v>10143</c:v>
                </c:pt>
                <c:pt idx="1608">
                  <c:v>11018</c:v>
                </c:pt>
                <c:pt idx="1609">
                  <c:v>11035</c:v>
                </c:pt>
                <c:pt idx="1610">
                  <c:v>20207</c:v>
                </c:pt>
                <c:pt idx="1611">
                  <c:v>9169</c:v>
                </c:pt>
                <c:pt idx="1612">
                  <c:v>4718</c:v>
                </c:pt>
                <c:pt idx="1613">
                  <c:v>17815</c:v>
                </c:pt>
                <c:pt idx="1614">
                  <c:v>10630</c:v>
                </c:pt>
                <c:pt idx="1615">
                  <c:v>10554</c:v>
                </c:pt>
                <c:pt idx="1616">
                  <c:v>13038</c:v>
                </c:pt>
                <c:pt idx="1617">
                  <c:v>18147</c:v>
                </c:pt>
                <c:pt idx="1618">
                  <c:v>10057</c:v>
                </c:pt>
                <c:pt idx="1619">
                  <c:v>10460</c:v>
                </c:pt>
                <c:pt idx="1620">
                  <c:v>21644</c:v>
                </c:pt>
                <c:pt idx="1621">
                  <c:v>10349</c:v>
                </c:pt>
                <c:pt idx="1622">
                  <c:v>10107</c:v>
                </c:pt>
                <c:pt idx="1623">
                  <c:v>4185</c:v>
                </c:pt>
                <c:pt idx="1624">
                  <c:v>14638</c:v>
                </c:pt>
                <c:pt idx="1625">
                  <c:v>7839</c:v>
                </c:pt>
                <c:pt idx="1626">
                  <c:v>10270</c:v>
                </c:pt>
                <c:pt idx="1627">
                  <c:v>11570</c:v>
                </c:pt>
                <c:pt idx="1628">
                  <c:v>16318</c:v>
                </c:pt>
                <c:pt idx="1629">
                  <c:v>16533</c:v>
                </c:pt>
                <c:pt idx="1630">
                  <c:v>25293</c:v>
                </c:pt>
                <c:pt idx="1631">
                  <c:v>18018</c:v>
                </c:pt>
                <c:pt idx="1632">
                  <c:v>17293</c:v>
                </c:pt>
                <c:pt idx="1633">
                  <c:v>10389</c:v>
                </c:pt>
                <c:pt idx="1634">
                  <c:v>10017</c:v>
                </c:pt>
                <c:pt idx="1635">
                  <c:v>14621</c:v>
                </c:pt>
                <c:pt idx="1636">
                  <c:v>10493</c:v>
                </c:pt>
                <c:pt idx="1637">
                  <c:v>12703</c:v>
                </c:pt>
                <c:pt idx="1638">
                  <c:v>15498</c:v>
                </c:pt>
                <c:pt idx="1639">
                  <c:v>11566</c:v>
                </c:pt>
                <c:pt idx="1640">
                  <c:v>10565</c:v>
                </c:pt>
                <c:pt idx="1641">
                  <c:v>11403</c:v>
                </c:pt>
                <c:pt idx="1642">
                  <c:v>4683</c:v>
                </c:pt>
                <c:pt idx="1643">
                  <c:v>5856</c:v>
                </c:pt>
                <c:pt idx="1644">
                  <c:v>11104</c:v>
                </c:pt>
                <c:pt idx="1645">
                  <c:v>10085</c:v>
                </c:pt>
                <c:pt idx="1646">
                  <c:v>10018</c:v>
                </c:pt>
                <c:pt idx="1647">
                  <c:v>10545</c:v>
                </c:pt>
                <c:pt idx="1648">
                  <c:v>10172</c:v>
                </c:pt>
                <c:pt idx="1649">
                  <c:v>10132</c:v>
                </c:pt>
                <c:pt idx="1650">
                  <c:v>7544</c:v>
                </c:pt>
                <c:pt idx="1651">
                  <c:v>6711</c:v>
                </c:pt>
                <c:pt idx="1652">
                  <c:v>10762</c:v>
                </c:pt>
                <c:pt idx="1653">
                  <c:v>15735</c:v>
                </c:pt>
                <c:pt idx="1654">
                  <c:v>10207</c:v>
                </c:pt>
                <c:pt idx="1655">
                  <c:v>10531</c:v>
                </c:pt>
                <c:pt idx="1656">
                  <c:v>10955</c:v>
                </c:pt>
                <c:pt idx="1657">
                  <c:v>10649</c:v>
                </c:pt>
                <c:pt idx="1658">
                  <c:v>10132</c:v>
                </c:pt>
                <c:pt idx="1659">
                  <c:v>13424</c:v>
                </c:pt>
                <c:pt idx="1661">
                  <c:v>11721</c:v>
                </c:pt>
                <c:pt idx="1662">
                  <c:v>10284</c:v>
                </c:pt>
                <c:pt idx="1663">
                  <c:v>10304</c:v>
                </c:pt>
                <c:pt idx="1664">
                  <c:v>11378</c:v>
                </c:pt>
                <c:pt idx="1665">
                  <c:v>5773</c:v>
                </c:pt>
                <c:pt idx="1666">
                  <c:v>7195</c:v>
                </c:pt>
                <c:pt idx="1667">
                  <c:v>12605</c:v>
                </c:pt>
                <c:pt idx="1668">
                  <c:v>11163</c:v>
                </c:pt>
                <c:pt idx="1669">
                  <c:v>6591</c:v>
                </c:pt>
                <c:pt idx="1670">
                  <c:v>13609</c:v>
                </c:pt>
                <c:pt idx="1671">
                  <c:v>11448</c:v>
                </c:pt>
                <c:pt idx="1672">
                  <c:v>12083</c:v>
                </c:pt>
                <c:pt idx="1673">
                  <c:v>25373</c:v>
                </c:pt>
                <c:pt idx="1674">
                  <c:v>11409</c:v>
                </c:pt>
                <c:pt idx="1675">
                  <c:v>11094</c:v>
                </c:pt>
                <c:pt idx="1676">
                  <c:v>12323</c:v>
                </c:pt>
                <c:pt idx="1677">
                  <c:v>15321</c:v>
                </c:pt>
                <c:pt idx="1678">
                  <c:v>10616</c:v>
                </c:pt>
                <c:pt idx="1679">
                  <c:v>577</c:v>
                </c:pt>
                <c:pt idx="1680">
                  <c:v>11352</c:v>
                </c:pt>
                <c:pt idx="1681">
                  <c:v>10607</c:v>
                </c:pt>
                <c:pt idx="1682">
                  <c:v>11092</c:v>
                </c:pt>
                <c:pt idx="1683">
                  <c:v>11598</c:v>
                </c:pt>
                <c:pt idx="1684">
                  <c:v>12984</c:v>
                </c:pt>
                <c:pt idx="1685">
                  <c:v>10686</c:v>
                </c:pt>
                <c:pt idx="1686">
                  <c:v>5878</c:v>
                </c:pt>
                <c:pt idx="1687">
                  <c:v>8559</c:v>
                </c:pt>
                <c:pt idx="1688">
                  <c:v>10088</c:v>
                </c:pt>
                <c:pt idx="1689">
                  <c:v>10203</c:v>
                </c:pt>
                <c:pt idx="1690">
                  <c:v>4051</c:v>
                </c:pt>
                <c:pt idx="1691">
                  <c:v>5188</c:v>
                </c:pt>
                <c:pt idx="1692">
                  <c:v>5693</c:v>
                </c:pt>
                <c:pt idx="1693">
                  <c:v>12678</c:v>
                </c:pt>
                <c:pt idx="1694">
                  <c:v>12621</c:v>
                </c:pt>
                <c:pt idx="1695">
                  <c:v>10797</c:v>
                </c:pt>
                <c:pt idx="1696">
                  <c:v>9125</c:v>
                </c:pt>
                <c:pt idx="1697">
                  <c:v>11260</c:v>
                </c:pt>
                <c:pt idx="1698">
                  <c:v>10299</c:v>
                </c:pt>
                <c:pt idx="1699">
                  <c:v>10137</c:v>
                </c:pt>
                <c:pt idx="1700">
                  <c:v>16926</c:v>
                </c:pt>
                <c:pt idx="1701">
                  <c:v>4105</c:v>
                </c:pt>
                <c:pt idx="1702">
                  <c:v>12129</c:v>
                </c:pt>
                <c:pt idx="1703">
                  <c:v>11000</c:v>
                </c:pt>
                <c:pt idx="1704">
                  <c:v>11917</c:v>
                </c:pt>
                <c:pt idx="1705">
                  <c:v>11095</c:v>
                </c:pt>
                <c:pt idx="1706">
                  <c:v>11779</c:v>
                </c:pt>
                <c:pt idx="1707">
                  <c:v>24511</c:v>
                </c:pt>
                <c:pt idx="1708">
                  <c:v>13716</c:v>
                </c:pt>
                <c:pt idx="1709">
                  <c:v>12176</c:v>
                </c:pt>
                <c:pt idx="1710">
                  <c:v>10183</c:v>
                </c:pt>
                <c:pt idx="1711">
                  <c:v>15115</c:v>
                </c:pt>
                <c:pt idx="1712">
                  <c:v>12324</c:v>
                </c:pt>
                <c:pt idx="1713">
                  <c:v>14692</c:v>
                </c:pt>
                <c:pt idx="1714">
                  <c:v>6063</c:v>
                </c:pt>
                <c:pt idx="1715">
                  <c:v>2212</c:v>
                </c:pt>
                <c:pt idx="1716">
                  <c:v>11054</c:v>
                </c:pt>
                <c:pt idx="1717">
                  <c:v>10781</c:v>
                </c:pt>
                <c:pt idx="1718">
                  <c:v>10417</c:v>
                </c:pt>
                <c:pt idx="1719">
                  <c:v>10063</c:v>
                </c:pt>
                <c:pt idx="1720">
                  <c:v>12223</c:v>
                </c:pt>
                <c:pt idx="1721">
                  <c:v>16510</c:v>
                </c:pt>
                <c:pt idx="1722">
                  <c:v>20372</c:v>
                </c:pt>
                <c:pt idx="1723">
                  <c:v>11124</c:v>
                </c:pt>
                <c:pt idx="1724">
                  <c:v>10040</c:v>
                </c:pt>
                <c:pt idx="1725">
                  <c:v>11019</c:v>
                </c:pt>
                <c:pt idx="1726">
                  <c:v>20195</c:v>
                </c:pt>
                <c:pt idx="1727">
                  <c:v>11453</c:v>
                </c:pt>
                <c:pt idx="1728">
                  <c:v>11253</c:v>
                </c:pt>
                <c:pt idx="1729">
                  <c:v>18847</c:v>
                </c:pt>
                <c:pt idx="1730">
                  <c:v>12859</c:v>
                </c:pt>
                <c:pt idx="1731">
                  <c:v>10662</c:v>
                </c:pt>
                <c:pt idx="1732">
                  <c:v>12433</c:v>
                </c:pt>
                <c:pt idx="1733">
                  <c:v>14311</c:v>
                </c:pt>
                <c:pt idx="1734">
                  <c:v>13835</c:v>
                </c:pt>
                <c:pt idx="1735">
                  <c:v>16596</c:v>
                </c:pt>
                <c:pt idx="1736">
                  <c:v>15275</c:v>
                </c:pt>
                <c:pt idx="1737">
                  <c:v>13772</c:v>
                </c:pt>
                <c:pt idx="1738">
                  <c:v>2040</c:v>
                </c:pt>
                <c:pt idx="1739">
                  <c:v>19097</c:v>
                </c:pt>
                <c:pt idx="1740">
                  <c:v>11092</c:v>
                </c:pt>
                <c:pt idx="1741">
                  <c:v>12184</c:v>
                </c:pt>
                <c:pt idx="1742">
                  <c:v>16578</c:v>
                </c:pt>
                <c:pt idx="1743">
                  <c:v>12860</c:v>
                </c:pt>
                <c:pt idx="1744">
                  <c:v>13598</c:v>
                </c:pt>
                <c:pt idx="1745">
                  <c:v>10967</c:v>
                </c:pt>
                <c:pt idx="1746">
                  <c:v>10685</c:v>
                </c:pt>
                <c:pt idx="1747">
                  <c:v>10754</c:v>
                </c:pt>
                <c:pt idx="1748">
                  <c:v>15028</c:v>
                </c:pt>
                <c:pt idx="1749">
                  <c:v>25322</c:v>
                </c:pt>
                <c:pt idx="1750">
                  <c:v>18017</c:v>
                </c:pt>
                <c:pt idx="1751">
                  <c:v>8643</c:v>
                </c:pt>
                <c:pt idx="1752">
                  <c:v>10566</c:v>
                </c:pt>
                <c:pt idx="1753">
                  <c:v>12516</c:v>
                </c:pt>
                <c:pt idx="1754">
                  <c:v>15978</c:v>
                </c:pt>
                <c:pt idx="1755">
                  <c:v>10284</c:v>
                </c:pt>
                <c:pt idx="1756">
                  <c:v>11009</c:v>
                </c:pt>
                <c:pt idx="1757">
                  <c:v>15600</c:v>
                </c:pt>
                <c:pt idx="1758">
                  <c:v>10471</c:v>
                </c:pt>
                <c:pt idx="1759">
                  <c:v>10774</c:v>
                </c:pt>
                <c:pt idx="1760">
                  <c:v>11047</c:v>
                </c:pt>
                <c:pt idx="1761">
                  <c:v>13708</c:v>
                </c:pt>
                <c:pt idx="1762">
                  <c:v>14122</c:v>
                </c:pt>
                <c:pt idx="1763">
                  <c:v>13495</c:v>
                </c:pt>
                <c:pt idx="1764">
                  <c:v>16688</c:v>
                </c:pt>
                <c:pt idx="1765">
                  <c:v>13101</c:v>
                </c:pt>
                <c:pt idx="1766">
                  <c:v>11989</c:v>
                </c:pt>
                <c:pt idx="1767">
                  <c:v>14047</c:v>
                </c:pt>
                <c:pt idx="1768">
                  <c:v>16328</c:v>
                </c:pt>
                <c:pt idx="1769">
                  <c:v>12333</c:v>
                </c:pt>
                <c:pt idx="1770">
                  <c:v>19414</c:v>
                </c:pt>
                <c:pt idx="1771">
                  <c:v>15149</c:v>
                </c:pt>
                <c:pt idx="1772">
                  <c:v>11127</c:v>
                </c:pt>
                <c:pt idx="1773">
                  <c:v>10398</c:v>
                </c:pt>
                <c:pt idx="1774">
                  <c:v>11216</c:v>
                </c:pt>
                <c:pt idx="1775">
                  <c:v>15348</c:v>
                </c:pt>
                <c:pt idx="1776">
                  <c:v>12164</c:v>
                </c:pt>
                <c:pt idx="1777">
                  <c:v>15782</c:v>
                </c:pt>
                <c:pt idx="1778">
                  <c:v>14179</c:v>
                </c:pt>
                <c:pt idx="1779">
                  <c:v>11406</c:v>
                </c:pt>
                <c:pt idx="1780">
                  <c:v>9517</c:v>
                </c:pt>
                <c:pt idx="1781">
                  <c:v>10591</c:v>
                </c:pt>
                <c:pt idx="1782">
                  <c:v>12591</c:v>
                </c:pt>
                <c:pt idx="1783">
                  <c:v>12412</c:v>
                </c:pt>
                <c:pt idx="1784">
                  <c:v>13158</c:v>
                </c:pt>
                <c:pt idx="1785">
                  <c:v>17024</c:v>
                </c:pt>
                <c:pt idx="1786">
                  <c:v>13128</c:v>
                </c:pt>
                <c:pt idx="1787">
                  <c:v>13394</c:v>
                </c:pt>
                <c:pt idx="1788">
                  <c:v>16678</c:v>
                </c:pt>
                <c:pt idx="1789">
                  <c:v>12273</c:v>
                </c:pt>
                <c:pt idx="1790">
                  <c:v>12403</c:v>
                </c:pt>
                <c:pt idx="1791">
                  <c:v>11236</c:v>
                </c:pt>
                <c:pt idx="1792">
                  <c:v>0</c:v>
                </c:pt>
                <c:pt idx="1793">
                  <c:v>11341</c:v>
                </c:pt>
                <c:pt idx="1794">
                  <c:v>13188</c:v>
                </c:pt>
                <c:pt idx="1795">
                  <c:v>14766</c:v>
                </c:pt>
                <c:pt idx="1796">
                  <c:v>10497</c:v>
                </c:pt>
                <c:pt idx="1797">
                  <c:v>12134</c:v>
                </c:pt>
                <c:pt idx="1798">
                  <c:v>11015</c:v>
                </c:pt>
                <c:pt idx="1799">
                  <c:v>2483</c:v>
                </c:pt>
                <c:pt idx="1800">
                  <c:v>10144</c:v>
                </c:pt>
                <c:pt idx="1801">
                  <c:v>12255</c:v>
                </c:pt>
                <c:pt idx="1802">
                  <c:v>7414</c:v>
                </c:pt>
                <c:pt idx="1803">
                  <c:v>10316</c:v>
                </c:pt>
                <c:pt idx="1804">
                  <c:v>14112</c:v>
                </c:pt>
                <c:pt idx="1805">
                  <c:v>10277</c:v>
                </c:pt>
                <c:pt idx="1806">
                  <c:v>10412</c:v>
                </c:pt>
                <c:pt idx="1807">
                  <c:v>10027</c:v>
                </c:pt>
                <c:pt idx="1808">
                  <c:v>10056</c:v>
                </c:pt>
                <c:pt idx="1809">
                  <c:v>10228</c:v>
                </c:pt>
                <c:pt idx="1810">
                  <c:v>12387</c:v>
                </c:pt>
                <c:pt idx="1811">
                  <c:v>12843</c:v>
                </c:pt>
                <c:pt idx="1812">
                  <c:v>11288</c:v>
                </c:pt>
                <c:pt idx="1813">
                  <c:v>15470</c:v>
                </c:pt>
                <c:pt idx="1814">
                  <c:v>19040</c:v>
                </c:pt>
                <c:pt idx="1815">
                  <c:v>11494</c:v>
                </c:pt>
                <c:pt idx="1816">
                  <c:v>16882</c:v>
                </c:pt>
                <c:pt idx="1817">
                  <c:v>14571</c:v>
                </c:pt>
                <c:pt idx="1818">
                  <c:v>10153</c:v>
                </c:pt>
                <c:pt idx="1819">
                  <c:v>11363</c:v>
                </c:pt>
                <c:pt idx="1820">
                  <c:v>12877</c:v>
                </c:pt>
                <c:pt idx="1821">
                  <c:v>12016</c:v>
                </c:pt>
                <c:pt idx="1822">
                  <c:v>15183</c:v>
                </c:pt>
                <c:pt idx="1823">
                  <c:v>11242</c:v>
                </c:pt>
                <c:pt idx="1824">
                  <c:v>12020</c:v>
                </c:pt>
                <c:pt idx="1825">
                  <c:v>15950</c:v>
                </c:pt>
                <c:pt idx="1826">
                  <c:v>13138</c:v>
                </c:pt>
                <c:pt idx="1827">
                  <c:v>16762</c:v>
                </c:pt>
                <c:pt idx="1828">
                  <c:v>12026</c:v>
                </c:pt>
                <c:pt idx="1829">
                  <c:v>12340</c:v>
                </c:pt>
                <c:pt idx="1830">
                  <c:v>12154</c:v>
                </c:pt>
                <c:pt idx="1831">
                  <c:v>11224</c:v>
                </c:pt>
                <c:pt idx="1832">
                  <c:v>12027</c:v>
                </c:pt>
                <c:pt idx="1833">
                  <c:v>13917</c:v>
                </c:pt>
                <c:pt idx="1834">
                  <c:v>11385</c:v>
                </c:pt>
                <c:pt idx="1835">
                  <c:v>12047</c:v>
                </c:pt>
                <c:pt idx="1836">
                  <c:v>10988</c:v>
                </c:pt>
                <c:pt idx="1837">
                  <c:v>11101</c:v>
                </c:pt>
                <c:pt idx="1838">
                  <c:v>10167</c:v>
                </c:pt>
                <c:pt idx="1839">
                  <c:v>11163</c:v>
                </c:pt>
                <c:pt idx="1840">
                  <c:v>12703</c:v>
                </c:pt>
                <c:pt idx="1841">
                  <c:v>10732</c:v>
                </c:pt>
                <c:pt idx="1842">
                  <c:v>10266</c:v>
                </c:pt>
                <c:pt idx="1843">
                  <c:v>10228</c:v>
                </c:pt>
                <c:pt idx="1844">
                  <c:v>15429</c:v>
                </c:pt>
                <c:pt idx="1845">
                  <c:v>11745</c:v>
                </c:pt>
                <c:pt idx="1846">
                  <c:v>10363</c:v>
                </c:pt>
                <c:pt idx="1847">
                  <c:v>18628</c:v>
                </c:pt>
                <c:pt idx="1848">
                  <c:v>10405</c:v>
                </c:pt>
                <c:pt idx="1849">
                  <c:v>11037</c:v>
                </c:pt>
                <c:pt idx="1850">
                  <c:v>12038</c:v>
                </c:pt>
                <c:pt idx="1851">
                  <c:v>11024</c:v>
                </c:pt>
                <c:pt idx="1852">
                  <c:v>11109</c:v>
                </c:pt>
                <c:pt idx="1853">
                  <c:v>16040</c:v>
                </c:pt>
                <c:pt idx="1854">
                  <c:v>13792</c:v>
                </c:pt>
                <c:pt idx="1855">
                  <c:v>20102</c:v>
                </c:pt>
                <c:pt idx="1856">
                  <c:v>14954</c:v>
                </c:pt>
                <c:pt idx="1857">
                  <c:v>5772</c:v>
                </c:pt>
                <c:pt idx="1858">
                  <c:v>6888</c:v>
                </c:pt>
                <c:pt idx="1859">
                  <c:v>14710</c:v>
                </c:pt>
                <c:pt idx="1860">
                  <c:v>4739</c:v>
                </c:pt>
                <c:pt idx="1861">
                  <c:v>17081</c:v>
                </c:pt>
                <c:pt idx="1862">
                  <c:v>11016</c:v>
                </c:pt>
                <c:pt idx="1863">
                  <c:v>10149</c:v>
                </c:pt>
                <c:pt idx="1864">
                  <c:v>11382</c:v>
                </c:pt>
                <c:pt idx="1865">
                  <c:v>12314</c:v>
                </c:pt>
                <c:pt idx="1866">
                  <c:v>10487</c:v>
                </c:pt>
                <c:pt idx="1867">
                  <c:v>12127</c:v>
                </c:pt>
                <c:pt idx="1868">
                  <c:v>13161</c:v>
                </c:pt>
                <c:pt idx="1869">
                  <c:v>10485</c:v>
                </c:pt>
                <c:pt idx="1870">
                  <c:v>10057</c:v>
                </c:pt>
                <c:pt idx="1871">
                  <c:v>10001</c:v>
                </c:pt>
                <c:pt idx="1872">
                  <c:v>10245</c:v>
                </c:pt>
                <c:pt idx="1873">
                  <c:v>11205</c:v>
                </c:pt>
                <c:pt idx="1874">
                  <c:v>14257</c:v>
                </c:pt>
                <c:pt idx="1875">
                  <c:v>15036</c:v>
                </c:pt>
                <c:pt idx="1876">
                  <c:v>10297</c:v>
                </c:pt>
                <c:pt idx="1877">
                  <c:v>14090</c:v>
                </c:pt>
                <c:pt idx="1878">
                  <c:v>10264</c:v>
                </c:pt>
                <c:pt idx="1879">
                  <c:v>16428</c:v>
                </c:pt>
                <c:pt idx="1880">
                  <c:v>11301</c:v>
                </c:pt>
                <c:pt idx="1881">
                  <c:v>17227</c:v>
                </c:pt>
                <c:pt idx="1882">
                  <c:v>2490</c:v>
                </c:pt>
                <c:pt idx="1883">
                  <c:v>10320</c:v>
                </c:pt>
                <c:pt idx="1884">
                  <c:v>10513</c:v>
                </c:pt>
                <c:pt idx="1885">
                  <c:v>10316</c:v>
                </c:pt>
                <c:pt idx="1886">
                  <c:v>11200</c:v>
                </c:pt>
                <c:pt idx="1887">
                  <c:v>10618</c:v>
                </c:pt>
                <c:pt idx="1888">
                  <c:v>3725</c:v>
                </c:pt>
                <c:pt idx="1889">
                  <c:v>3107</c:v>
                </c:pt>
                <c:pt idx="1890">
                  <c:v>12066</c:v>
                </c:pt>
                <c:pt idx="1891">
                  <c:v>10412</c:v>
                </c:pt>
                <c:pt idx="1892">
                  <c:v>10001</c:v>
                </c:pt>
                <c:pt idx="1893">
                  <c:v>11135</c:v>
                </c:pt>
                <c:pt idx="1894">
                  <c:v>12527</c:v>
                </c:pt>
                <c:pt idx="1895">
                  <c:v>10587</c:v>
                </c:pt>
                <c:pt idx="1896">
                  <c:v>4295</c:v>
                </c:pt>
                <c:pt idx="1897">
                  <c:v>11307</c:v>
                </c:pt>
                <c:pt idx="1898">
                  <c:v>11364</c:v>
                </c:pt>
                <c:pt idx="1899">
                  <c:v>10071</c:v>
                </c:pt>
                <c:pt idx="1900">
                  <c:v>11048</c:v>
                </c:pt>
                <c:pt idx="1901">
                  <c:v>15096</c:v>
                </c:pt>
                <c:pt idx="1902">
                  <c:v>5911</c:v>
                </c:pt>
                <c:pt idx="1903">
                  <c:v>2950</c:v>
                </c:pt>
                <c:pt idx="1904">
                  <c:v>10335</c:v>
                </c:pt>
                <c:pt idx="1905">
                  <c:v>10537</c:v>
                </c:pt>
                <c:pt idx="1906">
                  <c:v>8573</c:v>
                </c:pt>
                <c:pt idx="1907">
                  <c:v>4135</c:v>
                </c:pt>
                <c:pt idx="1908">
                  <c:v>11664</c:v>
                </c:pt>
                <c:pt idx="1909">
                  <c:v>6118</c:v>
                </c:pt>
                <c:pt idx="1910">
                  <c:v>6154</c:v>
                </c:pt>
                <c:pt idx="1911">
                  <c:v>10023</c:v>
                </c:pt>
                <c:pt idx="1912">
                  <c:v>10207</c:v>
                </c:pt>
                <c:pt idx="1913">
                  <c:v>10831</c:v>
                </c:pt>
                <c:pt idx="1914">
                  <c:v>10156</c:v>
                </c:pt>
                <c:pt idx="1915">
                  <c:v>13605</c:v>
                </c:pt>
                <c:pt idx="1916">
                  <c:v>4809</c:v>
                </c:pt>
                <c:pt idx="1917">
                  <c:v>12135</c:v>
                </c:pt>
                <c:pt idx="1918">
                  <c:v>10011</c:v>
                </c:pt>
                <c:pt idx="1919">
                  <c:v>10189</c:v>
                </c:pt>
                <c:pt idx="1920">
                  <c:v>10567</c:v>
                </c:pt>
                <c:pt idx="1921">
                  <c:v>11184</c:v>
                </c:pt>
                <c:pt idx="1922">
                  <c:v>10234</c:v>
                </c:pt>
                <c:pt idx="1923">
                  <c:v>2372</c:v>
                </c:pt>
                <c:pt idx="1924">
                  <c:v>10101</c:v>
                </c:pt>
                <c:pt idx="1925">
                  <c:v>10556</c:v>
                </c:pt>
                <c:pt idx="1926">
                  <c:v>10185</c:v>
                </c:pt>
                <c:pt idx="1927">
                  <c:v>15510</c:v>
                </c:pt>
                <c:pt idx="1928">
                  <c:v>14065</c:v>
                </c:pt>
                <c:pt idx="1929">
                  <c:v>17310</c:v>
                </c:pt>
                <c:pt idx="1930">
                  <c:v>12270</c:v>
                </c:pt>
                <c:pt idx="1931">
                  <c:v>1786</c:v>
                </c:pt>
                <c:pt idx="1932">
                  <c:v>5285</c:v>
                </c:pt>
                <c:pt idx="1933">
                  <c:v>14141</c:v>
                </c:pt>
                <c:pt idx="1934">
                  <c:v>11491</c:v>
                </c:pt>
                <c:pt idx="1935">
                  <c:v>14348</c:v>
                </c:pt>
                <c:pt idx="1936">
                  <c:v>18814</c:v>
                </c:pt>
                <c:pt idx="1937">
                  <c:v>15807</c:v>
                </c:pt>
                <c:pt idx="1938">
                  <c:v>11162</c:v>
                </c:pt>
                <c:pt idx="1939">
                  <c:v>10097</c:v>
                </c:pt>
                <c:pt idx="1940">
                  <c:v>10192</c:v>
                </c:pt>
                <c:pt idx="1941">
                  <c:v>10281</c:v>
                </c:pt>
                <c:pt idx="1942">
                  <c:v>10517</c:v>
                </c:pt>
                <c:pt idx="1943">
                  <c:v>14445</c:v>
                </c:pt>
                <c:pt idx="1944">
                  <c:v>10998</c:v>
                </c:pt>
                <c:pt idx="1945">
                  <c:v>13003</c:v>
                </c:pt>
                <c:pt idx="1946">
                  <c:v>19315</c:v>
                </c:pt>
                <c:pt idx="1947">
                  <c:v>10109</c:v>
                </c:pt>
                <c:pt idx="1948">
                  <c:v>10158</c:v>
                </c:pt>
                <c:pt idx="1949">
                  <c:v>4052</c:v>
                </c:pt>
                <c:pt idx="1950">
                  <c:v>10660</c:v>
                </c:pt>
                <c:pt idx="1951">
                  <c:v>13182</c:v>
                </c:pt>
                <c:pt idx="1952">
                  <c:v>13436</c:v>
                </c:pt>
                <c:pt idx="1953">
                  <c:v>11726</c:v>
                </c:pt>
                <c:pt idx="1954">
                  <c:v>10477</c:v>
                </c:pt>
                <c:pt idx="1955">
                  <c:v>3621</c:v>
                </c:pt>
                <c:pt idx="1956">
                  <c:v>16955</c:v>
                </c:pt>
                <c:pt idx="1957">
                  <c:v>14846</c:v>
                </c:pt>
                <c:pt idx="1958">
                  <c:v>13526</c:v>
                </c:pt>
                <c:pt idx="1959">
                  <c:v>11642</c:v>
                </c:pt>
                <c:pt idx="1960">
                  <c:v>1398</c:v>
                </c:pt>
                <c:pt idx="1961">
                  <c:v>12949</c:v>
                </c:pt>
                <c:pt idx="1962">
                  <c:v>801</c:v>
                </c:pt>
                <c:pt idx="1963">
                  <c:v>12053</c:v>
                </c:pt>
                <c:pt idx="1964">
                  <c:v>11233</c:v>
                </c:pt>
                <c:pt idx="1965">
                  <c:v>12076</c:v>
                </c:pt>
                <c:pt idx="1966">
                  <c:v>15221</c:v>
                </c:pt>
                <c:pt idx="1967">
                  <c:v>11067</c:v>
                </c:pt>
                <c:pt idx="1968">
                  <c:v>10392</c:v>
                </c:pt>
                <c:pt idx="1969">
                  <c:v>15013</c:v>
                </c:pt>
                <c:pt idx="1970">
                  <c:v>11087</c:v>
                </c:pt>
                <c:pt idx="1971">
                  <c:v>12344</c:v>
                </c:pt>
                <c:pt idx="1972">
                  <c:v>16911</c:v>
                </c:pt>
                <c:pt idx="1973">
                  <c:v>13942</c:v>
                </c:pt>
                <c:pt idx="1974">
                  <c:v>11444</c:v>
                </c:pt>
                <c:pt idx="1975">
                  <c:v>3965</c:v>
                </c:pt>
                <c:pt idx="1976">
                  <c:v>10997</c:v>
                </c:pt>
                <c:pt idx="1977">
                  <c:v>11348</c:v>
                </c:pt>
                <c:pt idx="1978">
                  <c:v>11615</c:v>
                </c:pt>
                <c:pt idx="1979">
                  <c:v>12112</c:v>
                </c:pt>
                <c:pt idx="1980">
                  <c:v>14528</c:v>
                </c:pt>
                <c:pt idx="1981">
                  <c:v>12005</c:v>
                </c:pt>
                <c:pt idx="1982">
                  <c:v>12058</c:v>
                </c:pt>
                <c:pt idx="1983">
                  <c:v>12124</c:v>
                </c:pt>
                <c:pt idx="1984">
                  <c:v>11508</c:v>
                </c:pt>
                <c:pt idx="1985">
                  <c:v>11069</c:v>
                </c:pt>
                <c:pt idx="1986">
                  <c:v>15412</c:v>
                </c:pt>
                <c:pt idx="1987">
                  <c:v>12186</c:v>
                </c:pt>
                <c:pt idx="1988">
                  <c:v>10560</c:v>
                </c:pt>
                <c:pt idx="1989">
                  <c:v>12172</c:v>
                </c:pt>
                <c:pt idx="1990">
                  <c:v>11104</c:v>
                </c:pt>
                <c:pt idx="1991">
                  <c:v>13233</c:v>
                </c:pt>
                <c:pt idx="1992">
                  <c:v>11001</c:v>
                </c:pt>
                <c:pt idx="1993">
                  <c:v>20225</c:v>
                </c:pt>
                <c:pt idx="1994">
                  <c:v>4362</c:v>
                </c:pt>
                <c:pt idx="1995">
                  <c:v>2980</c:v>
                </c:pt>
                <c:pt idx="1996">
                  <c:v>12133</c:v>
                </c:pt>
                <c:pt idx="1997">
                  <c:v>10107</c:v>
                </c:pt>
                <c:pt idx="1998">
                  <c:v>15285</c:v>
                </c:pt>
                <c:pt idx="1999">
                  <c:v>10682</c:v>
                </c:pt>
                <c:pt idx="2000">
                  <c:v>12647</c:v>
                </c:pt>
                <c:pt idx="2001">
                  <c:v>18000</c:v>
                </c:pt>
                <c:pt idx="2002">
                  <c:v>10993</c:v>
                </c:pt>
                <c:pt idx="2003">
                  <c:v>10647</c:v>
                </c:pt>
                <c:pt idx="2004">
                  <c:v>4047</c:v>
                </c:pt>
                <c:pt idx="2005">
                  <c:v>12261</c:v>
                </c:pt>
                <c:pt idx="2006">
                  <c:v>10636</c:v>
                </c:pt>
                <c:pt idx="2007">
                  <c:v>14375</c:v>
                </c:pt>
                <c:pt idx="2008">
                  <c:v>12746</c:v>
                </c:pt>
                <c:pt idx="2009">
                  <c:v>11048</c:v>
                </c:pt>
                <c:pt idx="2010">
                  <c:v>10047</c:v>
                </c:pt>
                <c:pt idx="2011">
                  <c:v>11375</c:v>
                </c:pt>
                <c:pt idx="2012">
                  <c:v>10001</c:v>
                </c:pt>
                <c:pt idx="2013">
                  <c:v>14192</c:v>
                </c:pt>
                <c:pt idx="2014">
                  <c:v>15698</c:v>
                </c:pt>
                <c:pt idx="2015">
                  <c:v>16574</c:v>
                </c:pt>
                <c:pt idx="2016">
                  <c:v>16380</c:v>
                </c:pt>
                <c:pt idx="2017">
                  <c:v>10835</c:v>
                </c:pt>
                <c:pt idx="2018">
                  <c:v>10709</c:v>
                </c:pt>
                <c:pt idx="2019">
                  <c:v>10679</c:v>
                </c:pt>
                <c:pt idx="2020">
                  <c:v>11013</c:v>
                </c:pt>
                <c:pt idx="2021">
                  <c:v>13041</c:v>
                </c:pt>
                <c:pt idx="2022">
                  <c:v>20480</c:v>
                </c:pt>
                <c:pt idx="2023">
                  <c:v>10110</c:v>
                </c:pt>
                <c:pt idx="2024">
                  <c:v>10571</c:v>
                </c:pt>
                <c:pt idx="2025">
                  <c:v>12013</c:v>
                </c:pt>
                <c:pt idx="2026">
                  <c:v>10027</c:v>
                </c:pt>
                <c:pt idx="2027">
                  <c:v>15561</c:v>
                </c:pt>
                <c:pt idx="2028">
                  <c:v>3930</c:v>
                </c:pt>
                <c:pt idx="2029">
                  <c:v>3036</c:v>
                </c:pt>
                <c:pt idx="2030">
                  <c:v>11182</c:v>
                </c:pt>
                <c:pt idx="2031">
                  <c:v>12255</c:v>
                </c:pt>
                <c:pt idx="2032">
                  <c:v>10207</c:v>
                </c:pt>
                <c:pt idx="2033">
                  <c:v>11010</c:v>
                </c:pt>
                <c:pt idx="2034">
                  <c:v>12121</c:v>
                </c:pt>
                <c:pt idx="2035">
                  <c:v>14142</c:v>
                </c:pt>
                <c:pt idx="2036">
                  <c:v>13524</c:v>
                </c:pt>
                <c:pt idx="2037">
                  <c:v>8864</c:v>
                </c:pt>
                <c:pt idx="2038">
                  <c:v>4147</c:v>
                </c:pt>
                <c:pt idx="2039">
                  <c:v>12164</c:v>
                </c:pt>
                <c:pt idx="2040">
                  <c:v>15919</c:v>
                </c:pt>
                <c:pt idx="2041">
                  <c:v>11002</c:v>
                </c:pt>
                <c:pt idx="2042">
                  <c:v>14502</c:v>
                </c:pt>
                <c:pt idx="2043">
                  <c:v>15070</c:v>
                </c:pt>
                <c:pt idx="2044">
                  <c:v>12006</c:v>
                </c:pt>
                <c:pt idx="2045">
                  <c:v>10375</c:v>
                </c:pt>
                <c:pt idx="2046">
                  <c:v>12027</c:v>
                </c:pt>
                <c:pt idx="2047">
                  <c:v>11113</c:v>
                </c:pt>
                <c:pt idx="2048">
                  <c:v>11040</c:v>
                </c:pt>
                <c:pt idx="2049">
                  <c:v>4097</c:v>
                </c:pt>
                <c:pt idx="2050">
                  <c:v>5591</c:v>
                </c:pt>
                <c:pt idx="2051">
                  <c:v>11268</c:v>
                </c:pt>
                <c:pt idx="2052">
                  <c:v>6045</c:v>
                </c:pt>
                <c:pt idx="2053">
                  <c:v>4459</c:v>
                </c:pt>
                <c:pt idx="2054">
                  <c:v>10197</c:v>
                </c:pt>
                <c:pt idx="2055">
                  <c:v>10399</c:v>
                </c:pt>
                <c:pt idx="2056">
                  <c:v>14237</c:v>
                </c:pt>
                <c:pt idx="2057">
                  <c:v>12072</c:v>
                </c:pt>
                <c:pt idx="2058">
                  <c:v>12367</c:v>
                </c:pt>
                <c:pt idx="2059">
                  <c:v>14245</c:v>
                </c:pt>
                <c:pt idx="2060">
                  <c:v>16681</c:v>
                </c:pt>
                <c:pt idx="2061">
                  <c:v>11079</c:v>
                </c:pt>
                <c:pt idx="2062">
                  <c:v>19181</c:v>
                </c:pt>
                <c:pt idx="2063">
                  <c:v>3053</c:v>
                </c:pt>
                <c:pt idx="2064">
                  <c:v>6060</c:v>
                </c:pt>
                <c:pt idx="2065">
                  <c:v>10402</c:v>
                </c:pt>
                <c:pt idx="2066">
                  <c:v>10992</c:v>
                </c:pt>
                <c:pt idx="2067">
                  <c:v>12166</c:v>
                </c:pt>
                <c:pt idx="2068">
                  <c:v>22125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歩数管理!$D$2</c:f>
              <c:strCache>
                <c:ptCount val="1"/>
                <c:pt idx="0">
                  <c:v>しっかり歩数(歩)</c:v>
                </c:pt>
              </c:strCache>
            </c:strRef>
          </c:tx>
          <c:spPr>
            <a:ln w="6350"/>
          </c:spPr>
          <c:marker>
            <c:symbol val="none"/>
          </c:marker>
          <c:cat>
            <c:numRef>
              <c:f>歩数管理!$B$3:$B$2075</c:f>
              <c:numCache>
                <c:formatCode>yyyy/mm/dd</c:formatCode>
                <c:ptCount val="2073"/>
                <c:pt idx="0">
                  <c:v>41000</c:v>
                </c:pt>
                <c:pt idx="1">
                  <c:v>41001</c:v>
                </c:pt>
                <c:pt idx="2">
                  <c:v>41002</c:v>
                </c:pt>
                <c:pt idx="3">
                  <c:v>41003</c:v>
                </c:pt>
                <c:pt idx="4">
                  <c:v>41004</c:v>
                </c:pt>
                <c:pt idx="5">
                  <c:v>41005</c:v>
                </c:pt>
                <c:pt idx="6">
                  <c:v>41006</c:v>
                </c:pt>
                <c:pt idx="7">
                  <c:v>41007</c:v>
                </c:pt>
                <c:pt idx="8">
                  <c:v>41008</c:v>
                </c:pt>
                <c:pt idx="9">
                  <c:v>41009</c:v>
                </c:pt>
                <c:pt idx="10">
                  <c:v>41010</c:v>
                </c:pt>
                <c:pt idx="11">
                  <c:v>41011</c:v>
                </c:pt>
                <c:pt idx="12">
                  <c:v>41012</c:v>
                </c:pt>
                <c:pt idx="13">
                  <c:v>41013</c:v>
                </c:pt>
                <c:pt idx="14">
                  <c:v>41014</c:v>
                </c:pt>
                <c:pt idx="15">
                  <c:v>41015</c:v>
                </c:pt>
                <c:pt idx="16">
                  <c:v>41016</c:v>
                </c:pt>
                <c:pt idx="17">
                  <c:v>41017</c:v>
                </c:pt>
                <c:pt idx="18">
                  <c:v>41018</c:v>
                </c:pt>
                <c:pt idx="19">
                  <c:v>41019</c:v>
                </c:pt>
                <c:pt idx="20">
                  <c:v>41020</c:v>
                </c:pt>
                <c:pt idx="21">
                  <c:v>41021</c:v>
                </c:pt>
                <c:pt idx="22">
                  <c:v>41022</c:v>
                </c:pt>
                <c:pt idx="23">
                  <c:v>41023</c:v>
                </c:pt>
                <c:pt idx="24">
                  <c:v>41024</c:v>
                </c:pt>
                <c:pt idx="25">
                  <c:v>41025</c:v>
                </c:pt>
                <c:pt idx="26">
                  <c:v>41026</c:v>
                </c:pt>
                <c:pt idx="27">
                  <c:v>41027</c:v>
                </c:pt>
                <c:pt idx="28">
                  <c:v>41028</c:v>
                </c:pt>
                <c:pt idx="29">
                  <c:v>41029</c:v>
                </c:pt>
                <c:pt idx="30">
                  <c:v>41030</c:v>
                </c:pt>
                <c:pt idx="31">
                  <c:v>41031</c:v>
                </c:pt>
                <c:pt idx="32">
                  <c:v>41032</c:v>
                </c:pt>
                <c:pt idx="33">
                  <c:v>41033</c:v>
                </c:pt>
                <c:pt idx="34">
                  <c:v>41034</c:v>
                </c:pt>
                <c:pt idx="35">
                  <c:v>41035</c:v>
                </c:pt>
                <c:pt idx="36">
                  <c:v>41036</c:v>
                </c:pt>
                <c:pt idx="37">
                  <c:v>41037</c:v>
                </c:pt>
                <c:pt idx="38">
                  <c:v>41038</c:v>
                </c:pt>
                <c:pt idx="39">
                  <c:v>41039</c:v>
                </c:pt>
                <c:pt idx="40">
                  <c:v>41040</c:v>
                </c:pt>
                <c:pt idx="41">
                  <c:v>41041</c:v>
                </c:pt>
                <c:pt idx="42">
                  <c:v>41042</c:v>
                </c:pt>
                <c:pt idx="43">
                  <c:v>41043</c:v>
                </c:pt>
                <c:pt idx="44">
                  <c:v>41044</c:v>
                </c:pt>
                <c:pt idx="45">
                  <c:v>41045</c:v>
                </c:pt>
                <c:pt idx="46">
                  <c:v>41046</c:v>
                </c:pt>
                <c:pt idx="47">
                  <c:v>41047</c:v>
                </c:pt>
                <c:pt idx="48">
                  <c:v>41048</c:v>
                </c:pt>
                <c:pt idx="49">
                  <c:v>41049</c:v>
                </c:pt>
                <c:pt idx="50">
                  <c:v>41050</c:v>
                </c:pt>
                <c:pt idx="51">
                  <c:v>41051</c:v>
                </c:pt>
                <c:pt idx="52">
                  <c:v>41052</c:v>
                </c:pt>
                <c:pt idx="53">
                  <c:v>41053</c:v>
                </c:pt>
                <c:pt idx="54">
                  <c:v>41054</c:v>
                </c:pt>
                <c:pt idx="55">
                  <c:v>41055</c:v>
                </c:pt>
                <c:pt idx="56">
                  <c:v>41056</c:v>
                </c:pt>
                <c:pt idx="57">
                  <c:v>41057</c:v>
                </c:pt>
                <c:pt idx="58">
                  <c:v>41058</c:v>
                </c:pt>
                <c:pt idx="59">
                  <c:v>41059</c:v>
                </c:pt>
                <c:pt idx="60">
                  <c:v>41060</c:v>
                </c:pt>
                <c:pt idx="61">
                  <c:v>41061</c:v>
                </c:pt>
                <c:pt idx="62">
                  <c:v>41062</c:v>
                </c:pt>
                <c:pt idx="63">
                  <c:v>41063</c:v>
                </c:pt>
                <c:pt idx="64">
                  <c:v>41064</c:v>
                </c:pt>
                <c:pt idx="65">
                  <c:v>41065</c:v>
                </c:pt>
                <c:pt idx="66">
                  <c:v>41066</c:v>
                </c:pt>
                <c:pt idx="67">
                  <c:v>41067</c:v>
                </c:pt>
                <c:pt idx="68">
                  <c:v>41068</c:v>
                </c:pt>
                <c:pt idx="69">
                  <c:v>41069</c:v>
                </c:pt>
                <c:pt idx="70">
                  <c:v>41070</c:v>
                </c:pt>
                <c:pt idx="71">
                  <c:v>41071</c:v>
                </c:pt>
                <c:pt idx="72">
                  <c:v>41072</c:v>
                </c:pt>
                <c:pt idx="73">
                  <c:v>41073</c:v>
                </c:pt>
                <c:pt idx="74">
                  <c:v>41074</c:v>
                </c:pt>
                <c:pt idx="75">
                  <c:v>41075</c:v>
                </c:pt>
                <c:pt idx="76">
                  <c:v>41076</c:v>
                </c:pt>
                <c:pt idx="77">
                  <c:v>41077</c:v>
                </c:pt>
                <c:pt idx="78">
                  <c:v>41078</c:v>
                </c:pt>
                <c:pt idx="79">
                  <c:v>41079</c:v>
                </c:pt>
                <c:pt idx="80">
                  <c:v>41080</c:v>
                </c:pt>
                <c:pt idx="81">
                  <c:v>41081</c:v>
                </c:pt>
                <c:pt idx="82">
                  <c:v>41082</c:v>
                </c:pt>
                <c:pt idx="83">
                  <c:v>41083</c:v>
                </c:pt>
                <c:pt idx="84">
                  <c:v>41084</c:v>
                </c:pt>
                <c:pt idx="85">
                  <c:v>41085</c:v>
                </c:pt>
                <c:pt idx="86">
                  <c:v>41086</c:v>
                </c:pt>
                <c:pt idx="87">
                  <c:v>41087</c:v>
                </c:pt>
                <c:pt idx="88">
                  <c:v>41088</c:v>
                </c:pt>
                <c:pt idx="89">
                  <c:v>41089</c:v>
                </c:pt>
                <c:pt idx="90">
                  <c:v>41090</c:v>
                </c:pt>
                <c:pt idx="91">
                  <c:v>41091</c:v>
                </c:pt>
                <c:pt idx="92">
                  <c:v>41092</c:v>
                </c:pt>
                <c:pt idx="93">
                  <c:v>41093</c:v>
                </c:pt>
                <c:pt idx="94">
                  <c:v>41094</c:v>
                </c:pt>
                <c:pt idx="95">
                  <c:v>41095</c:v>
                </c:pt>
                <c:pt idx="96">
                  <c:v>41096</c:v>
                </c:pt>
                <c:pt idx="97">
                  <c:v>41097</c:v>
                </c:pt>
                <c:pt idx="98">
                  <c:v>41098</c:v>
                </c:pt>
                <c:pt idx="99">
                  <c:v>41099</c:v>
                </c:pt>
                <c:pt idx="100">
                  <c:v>41100</c:v>
                </c:pt>
                <c:pt idx="101">
                  <c:v>41101</c:v>
                </c:pt>
                <c:pt idx="102">
                  <c:v>41102</c:v>
                </c:pt>
                <c:pt idx="103">
                  <c:v>41103</c:v>
                </c:pt>
                <c:pt idx="104">
                  <c:v>41104</c:v>
                </c:pt>
                <c:pt idx="105">
                  <c:v>41105</c:v>
                </c:pt>
                <c:pt idx="106">
                  <c:v>41106</c:v>
                </c:pt>
                <c:pt idx="107">
                  <c:v>41107</c:v>
                </c:pt>
                <c:pt idx="108">
                  <c:v>41108</c:v>
                </c:pt>
                <c:pt idx="109">
                  <c:v>41109</c:v>
                </c:pt>
                <c:pt idx="110">
                  <c:v>41110</c:v>
                </c:pt>
                <c:pt idx="111">
                  <c:v>41111</c:v>
                </c:pt>
                <c:pt idx="112">
                  <c:v>41112</c:v>
                </c:pt>
                <c:pt idx="113">
                  <c:v>41113</c:v>
                </c:pt>
                <c:pt idx="114">
                  <c:v>41114</c:v>
                </c:pt>
                <c:pt idx="115">
                  <c:v>41115</c:v>
                </c:pt>
                <c:pt idx="116">
                  <c:v>41116</c:v>
                </c:pt>
                <c:pt idx="117">
                  <c:v>41117</c:v>
                </c:pt>
                <c:pt idx="118">
                  <c:v>41118</c:v>
                </c:pt>
                <c:pt idx="119">
                  <c:v>41119</c:v>
                </c:pt>
                <c:pt idx="120">
                  <c:v>41120</c:v>
                </c:pt>
                <c:pt idx="121">
                  <c:v>41121</c:v>
                </c:pt>
                <c:pt idx="122">
                  <c:v>41122</c:v>
                </c:pt>
                <c:pt idx="123">
                  <c:v>41123</c:v>
                </c:pt>
                <c:pt idx="124">
                  <c:v>41124</c:v>
                </c:pt>
                <c:pt idx="125">
                  <c:v>41125</c:v>
                </c:pt>
                <c:pt idx="126">
                  <c:v>41126</c:v>
                </c:pt>
                <c:pt idx="127">
                  <c:v>41127</c:v>
                </c:pt>
                <c:pt idx="128">
                  <c:v>41128</c:v>
                </c:pt>
                <c:pt idx="129">
                  <c:v>41129</c:v>
                </c:pt>
                <c:pt idx="130">
                  <c:v>41130</c:v>
                </c:pt>
                <c:pt idx="131">
                  <c:v>41131</c:v>
                </c:pt>
                <c:pt idx="132">
                  <c:v>41132</c:v>
                </c:pt>
                <c:pt idx="133">
                  <c:v>41133</c:v>
                </c:pt>
                <c:pt idx="134">
                  <c:v>41134</c:v>
                </c:pt>
                <c:pt idx="135">
                  <c:v>41135</c:v>
                </c:pt>
                <c:pt idx="136">
                  <c:v>41136</c:v>
                </c:pt>
                <c:pt idx="137">
                  <c:v>41137</c:v>
                </c:pt>
                <c:pt idx="138">
                  <c:v>41138</c:v>
                </c:pt>
                <c:pt idx="139">
                  <c:v>41139</c:v>
                </c:pt>
                <c:pt idx="140">
                  <c:v>41140</c:v>
                </c:pt>
                <c:pt idx="141">
                  <c:v>41141</c:v>
                </c:pt>
                <c:pt idx="142">
                  <c:v>41142</c:v>
                </c:pt>
                <c:pt idx="143">
                  <c:v>41143</c:v>
                </c:pt>
                <c:pt idx="144">
                  <c:v>41144</c:v>
                </c:pt>
                <c:pt idx="145">
                  <c:v>41145</c:v>
                </c:pt>
                <c:pt idx="146">
                  <c:v>41146</c:v>
                </c:pt>
                <c:pt idx="147">
                  <c:v>41147</c:v>
                </c:pt>
                <c:pt idx="148">
                  <c:v>41148</c:v>
                </c:pt>
                <c:pt idx="149">
                  <c:v>41149</c:v>
                </c:pt>
                <c:pt idx="150">
                  <c:v>41150</c:v>
                </c:pt>
                <c:pt idx="151">
                  <c:v>41151</c:v>
                </c:pt>
                <c:pt idx="152">
                  <c:v>41152</c:v>
                </c:pt>
                <c:pt idx="153">
                  <c:v>41153</c:v>
                </c:pt>
                <c:pt idx="154">
                  <c:v>41154</c:v>
                </c:pt>
                <c:pt idx="155">
                  <c:v>41155</c:v>
                </c:pt>
                <c:pt idx="156">
                  <c:v>41156</c:v>
                </c:pt>
                <c:pt idx="157">
                  <c:v>41157</c:v>
                </c:pt>
                <c:pt idx="158">
                  <c:v>41158</c:v>
                </c:pt>
                <c:pt idx="159">
                  <c:v>41159</c:v>
                </c:pt>
                <c:pt idx="160">
                  <c:v>41160</c:v>
                </c:pt>
                <c:pt idx="161">
                  <c:v>41161</c:v>
                </c:pt>
                <c:pt idx="162">
                  <c:v>41162</c:v>
                </c:pt>
                <c:pt idx="163">
                  <c:v>41163</c:v>
                </c:pt>
                <c:pt idx="164">
                  <c:v>41164</c:v>
                </c:pt>
                <c:pt idx="165">
                  <c:v>41165</c:v>
                </c:pt>
                <c:pt idx="166">
                  <c:v>41166</c:v>
                </c:pt>
                <c:pt idx="167">
                  <c:v>41167</c:v>
                </c:pt>
                <c:pt idx="168">
                  <c:v>41168</c:v>
                </c:pt>
                <c:pt idx="169">
                  <c:v>41169</c:v>
                </c:pt>
                <c:pt idx="170">
                  <c:v>41170</c:v>
                </c:pt>
                <c:pt idx="171">
                  <c:v>41171</c:v>
                </c:pt>
                <c:pt idx="172">
                  <c:v>41172</c:v>
                </c:pt>
                <c:pt idx="173">
                  <c:v>41173</c:v>
                </c:pt>
                <c:pt idx="174">
                  <c:v>41174</c:v>
                </c:pt>
                <c:pt idx="175">
                  <c:v>41175</c:v>
                </c:pt>
                <c:pt idx="176">
                  <c:v>41176</c:v>
                </c:pt>
                <c:pt idx="177">
                  <c:v>41177</c:v>
                </c:pt>
                <c:pt idx="178">
                  <c:v>41178</c:v>
                </c:pt>
                <c:pt idx="179">
                  <c:v>41179</c:v>
                </c:pt>
                <c:pt idx="180">
                  <c:v>41180</c:v>
                </c:pt>
                <c:pt idx="181">
                  <c:v>41181</c:v>
                </c:pt>
                <c:pt idx="182">
                  <c:v>41182</c:v>
                </c:pt>
                <c:pt idx="183">
                  <c:v>41183</c:v>
                </c:pt>
                <c:pt idx="184">
                  <c:v>41184</c:v>
                </c:pt>
                <c:pt idx="185">
                  <c:v>41185</c:v>
                </c:pt>
                <c:pt idx="186">
                  <c:v>41186</c:v>
                </c:pt>
                <c:pt idx="187">
                  <c:v>41187</c:v>
                </c:pt>
                <c:pt idx="188">
                  <c:v>41188</c:v>
                </c:pt>
                <c:pt idx="189">
                  <c:v>41189</c:v>
                </c:pt>
                <c:pt idx="190">
                  <c:v>41190</c:v>
                </c:pt>
                <c:pt idx="191">
                  <c:v>41191</c:v>
                </c:pt>
                <c:pt idx="192">
                  <c:v>41192</c:v>
                </c:pt>
                <c:pt idx="193">
                  <c:v>41193</c:v>
                </c:pt>
                <c:pt idx="194">
                  <c:v>41194</c:v>
                </c:pt>
                <c:pt idx="195">
                  <c:v>41195</c:v>
                </c:pt>
                <c:pt idx="196">
                  <c:v>41196</c:v>
                </c:pt>
                <c:pt idx="197">
                  <c:v>41197</c:v>
                </c:pt>
                <c:pt idx="198">
                  <c:v>41198</c:v>
                </c:pt>
                <c:pt idx="199">
                  <c:v>41199</c:v>
                </c:pt>
                <c:pt idx="200">
                  <c:v>41200</c:v>
                </c:pt>
                <c:pt idx="201">
                  <c:v>41201</c:v>
                </c:pt>
                <c:pt idx="202">
                  <c:v>41202</c:v>
                </c:pt>
                <c:pt idx="203">
                  <c:v>41203</c:v>
                </c:pt>
                <c:pt idx="204">
                  <c:v>41204</c:v>
                </c:pt>
                <c:pt idx="205">
                  <c:v>41205</c:v>
                </c:pt>
                <c:pt idx="206">
                  <c:v>41206</c:v>
                </c:pt>
                <c:pt idx="207">
                  <c:v>41207</c:v>
                </c:pt>
                <c:pt idx="208">
                  <c:v>41208</c:v>
                </c:pt>
                <c:pt idx="209">
                  <c:v>41209</c:v>
                </c:pt>
                <c:pt idx="210">
                  <c:v>41210</c:v>
                </c:pt>
                <c:pt idx="211">
                  <c:v>41211</c:v>
                </c:pt>
                <c:pt idx="212">
                  <c:v>41212</c:v>
                </c:pt>
                <c:pt idx="213">
                  <c:v>41213</c:v>
                </c:pt>
                <c:pt idx="214">
                  <c:v>41214</c:v>
                </c:pt>
                <c:pt idx="215">
                  <c:v>41215</c:v>
                </c:pt>
                <c:pt idx="216">
                  <c:v>41216</c:v>
                </c:pt>
                <c:pt idx="217">
                  <c:v>41217</c:v>
                </c:pt>
                <c:pt idx="218">
                  <c:v>41218</c:v>
                </c:pt>
                <c:pt idx="219">
                  <c:v>41219</c:v>
                </c:pt>
                <c:pt idx="220">
                  <c:v>41220</c:v>
                </c:pt>
                <c:pt idx="221">
                  <c:v>41221</c:v>
                </c:pt>
                <c:pt idx="222">
                  <c:v>41222</c:v>
                </c:pt>
                <c:pt idx="223">
                  <c:v>41223</c:v>
                </c:pt>
                <c:pt idx="224">
                  <c:v>41224</c:v>
                </c:pt>
                <c:pt idx="225">
                  <c:v>41225</c:v>
                </c:pt>
                <c:pt idx="226">
                  <c:v>41226</c:v>
                </c:pt>
                <c:pt idx="227">
                  <c:v>41227</c:v>
                </c:pt>
                <c:pt idx="228">
                  <c:v>41228</c:v>
                </c:pt>
                <c:pt idx="229">
                  <c:v>41229</c:v>
                </c:pt>
                <c:pt idx="230">
                  <c:v>41230</c:v>
                </c:pt>
                <c:pt idx="231">
                  <c:v>41231</c:v>
                </c:pt>
                <c:pt idx="232">
                  <c:v>41232</c:v>
                </c:pt>
                <c:pt idx="233">
                  <c:v>41233</c:v>
                </c:pt>
                <c:pt idx="234">
                  <c:v>41234</c:v>
                </c:pt>
                <c:pt idx="235">
                  <c:v>41235</c:v>
                </c:pt>
                <c:pt idx="236">
                  <c:v>41236</c:v>
                </c:pt>
                <c:pt idx="237">
                  <c:v>41237</c:v>
                </c:pt>
                <c:pt idx="238">
                  <c:v>41238</c:v>
                </c:pt>
                <c:pt idx="239">
                  <c:v>41239</c:v>
                </c:pt>
                <c:pt idx="240">
                  <c:v>41240</c:v>
                </c:pt>
                <c:pt idx="241">
                  <c:v>41241</c:v>
                </c:pt>
                <c:pt idx="242">
                  <c:v>41242</c:v>
                </c:pt>
                <c:pt idx="243">
                  <c:v>41243</c:v>
                </c:pt>
                <c:pt idx="244">
                  <c:v>41244</c:v>
                </c:pt>
                <c:pt idx="245">
                  <c:v>41245</c:v>
                </c:pt>
                <c:pt idx="246">
                  <c:v>41246</c:v>
                </c:pt>
                <c:pt idx="247">
                  <c:v>41247</c:v>
                </c:pt>
                <c:pt idx="248">
                  <c:v>41248</c:v>
                </c:pt>
                <c:pt idx="249">
                  <c:v>41249</c:v>
                </c:pt>
                <c:pt idx="250">
                  <c:v>41250</c:v>
                </c:pt>
                <c:pt idx="251">
                  <c:v>41251</c:v>
                </c:pt>
                <c:pt idx="252">
                  <c:v>41252</c:v>
                </c:pt>
                <c:pt idx="253">
                  <c:v>41253</c:v>
                </c:pt>
                <c:pt idx="254">
                  <c:v>41254</c:v>
                </c:pt>
                <c:pt idx="255">
                  <c:v>41255</c:v>
                </c:pt>
                <c:pt idx="256">
                  <c:v>41256</c:v>
                </c:pt>
                <c:pt idx="257">
                  <c:v>41257</c:v>
                </c:pt>
                <c:pt idx="258">
                  <c:v>41258</c:v>
                </c:pt>
                <c:pt idx="259">
                  <c:v>41259</c:v>
                </c:pt>
                <c:pt idx="260">
                  <c:v>41260</c:v>
                </c:pt>
                <c:pt idx="261">
                  <c:v>41261</c:v>
                </c:pt>
                <c:pt idx="262">
                  <c:v>41262</c:v>
                </c:pt>
                <c:pt idx="263">
                  <c:v>41263</c:v>
                </c:pt>
                <c:pt idx="264">
                  <c:v>41264</c:v>
                </c:pt>
                <c:pt idx="265">
                  <c:v>41265</c:v>
                </c:pt>
                <c:pt idx="266">
                  <c:v>41266</c:v>
                </c:pt>
                <c:pt idx="267">
                  <c:v>41267</c:v>
                </c:pt>
                <c:pt idx="268">
                  <c:v>41268</c:v>
                </c:pt>
                <c:pt idx="269">
                  <c:v>41269</c:v>
                </c:pt>
                <c:pt idx="270">
                  <c:v>41270</c:v>
                </c:pt>
                <c:pt idx="271">
                  <c:v>41271</c:v>
                </c:pt>
                <c:pt idx="272">
                  <c:v>41272</c:v>
                </c:pt>
                <c:pt idx="273">
                  <c:v>41273</c:v>
                </c:pt>
                <c:pt idx="274">
                  <c:v>41274</c:v>
                </c:pt>
                <c:pt idx="275">
                  <c:v>41275</c:v>
                </c:pt>
                <c:pt idx="276">
                  <c:v>41276</c:v>
                </c:pt>
                <c:pt idx="277">
                  <c:v>41277</c:v>
                </c:pt>
                <c:pt idx="278">
                  <c:v>41278</c:v>
                </c:pt>
                <c:pt idx="279">
                  <c:v>41279</c:v>
                </c:pt>
                <c:pt idx="280">
                  <c:v>41280</c:v>
                </c:pt>
                <c:pt idx="281">
                  <c:v>41281</c:v>
                </c:pt>
                <c:pt idx="282">
                  <c:v>41282</c:v>
                </c:pt>
                <c:pt idx="283">
                  <c:v>41283</c:v>
                </c:pt>
                <c:pt idx="284">
                  <c:v>41284</c:v>
                </c:pt>
                <c:pt idx="285">
                  <c:v>41285</c:v>
                </c:pt>
                <c:pt idx="286">
                  <c:v>41286</c:v>
                </c:pt>
                <c:pt idx="287">
                  <c:v>41287</c:v>
                </c:pt>
                <c:pt idx="288">
                  <c:v>41288</c:v>
                </c:pt>
                <c:pt idx="289">
                  <c:v>41289</c:v>
                </c:pt>
                <c:pt idx="290">
                  <c:v>41290</c:v>
                </c:pt>
                <c:pt idx="291">
                  <c:v>41291</c:v>
                </c:pt>
                <c:pt idx="292">
                  <c:v>41292</c:v>
                </c:pt>
                <c:pt idx="293">
                  <c:v>41293</c:v>
                </c:pt>
                <c:pt idx="294">
                  <c:v>41294</c:v>
                </c:pt>
                <c:pt idx="295">
                  <c:v>41295</c:v>
                </c:pt>
                <c:pt idx="296">
                  <c:v>41296</c:v>
                </c:pt>
                <c:pt idx="297">
                  <c:v>41297</c:v>
                </c:pt>
                <c:pt idx="298">
                  <c:v>41298</c:v>
                </c:pt>
                <c:pt idx="299">
                  <c:v>41299</c:v>
                </c:pt>
                <c:pt idx="300">
                  <c:v>41300</c:v>
                </c:pt>
                <c:pt idx="301">
                  <c:v>41301</c:v>
                </c:pt>
                <c:pt idx="302">
                  <c:v>41302</c:v>
                </c:pt>
                <c:pt idx="303">
                  <c:v>41303</c:v>
                </c:pt>
                <c:pt idx="304">
                  <c:v>41304</c:v>
                </c:pt>
                <c:pt idx="305">
                  <c:v>41305</c:v>
                </c:pt>
                <c:pt idx="306">
                  <c:v>41306</c:v>
                </c:pt>
                <c:pt idx="307">
                  <c:v>41307</c:v>
                </c:pt>
                <c:pt idx="308">
                  <c:v>41308</c:v>
                </c:pt>
                <c:pt idx="309">
                  <c:v>41309</c:v>
                </c:pt>
                <c:pt idx="310">
                  <c:v>41310</c:v>
                </c:pt>
                <c:pt idx="311">
                  <c:v>41311</c:v>
                </c:pt>
                <c:pt idx="312">
                  <c:v>41312</c:v>
                </c:pt>
                <c:pt idx="313">
                  <c:v>41313</c:v>
                </c:pt>
                <c:pt idx="314">
                  <c:v>41314</c:v>
                </c:pt>
                <c:pt idx="315">
                  <c:v>41315</c:v>
                </c:pt>
                <c:pt idx="316">
                  <c:v>41316</c:v>
                </c:pt>
                <c:pt idx="317">
                  <c:v>41317</c:v>
                </c:pt>
                <c:pt idx="318">
                  <c:v>41318</c:v>
                </c:pt>
                <c:pt idx="319">
                  <c:v>41319</c:v>
                </c:pt>
                <c:pt idx="320">
                  <c:v>41320</c:v>
                </c:pt>
                <c:pt idx="321">
                  <c:v>41321</c:v>
                </c:pt>
                <c:pt idx="322">
                  <c:v>41322</c:v>
                </c:pt>
                <c:pt idx="323">
                  <c:v>41323</c:v>
                </c:pt>
                <c:pt idx="324">
                  <c:v>41324</c:v>
                </c:pt>
                <c:pt idx="325">
                  <c:v>41325</c:v>
                </c:pt>
                <c:pt idx="326">
                  <c:v>41326</c:v>
                </c:pt>
                <c:pt idx="327">
                  <c:v>41327</c:v>
                </c:pt>
                <c:pt idx="328">
                  <c:v>41328</c:v>
                </c:pt>
                <c:pt idx="329">
                  <c:v>41329</c:v>
                </c:pt>
                <c:pt idx="330">
                  <c:v>41330</c:v>
                </c:pt>
                <c:pt idx="331">
                  <c:v>41331</c:v>
                </c:pt>
                <c:pt idx="332">
                  <c:v>41332</c:v>
                </c:pt>
                <c:pt idx="333">
                  <c:v>41333</c:v>
                </c:pt>
                <c:pt idx="334">
                  <c:v>41334</c:v>
                </c:pt>
                <c:pt idx="335">
                  <c:v>41335</c:v>
                </c:pt>
                <c:pt idx="336">
                  <c:v>41336</c:v>
                </c:pt>
                <c:pt idx="337">
                  <c:v>41337</c:v>
                </c:pt>
                <c:pt idx="338">
                  <c:v>41338</c:v>
                </c:pt>
                <c:pt idx="339">
                  <c:v>41339</c:v>
                </c:pt>
                <c:pt idx="340">
                  <c:v>41340</c:v>
                </c:pt>
                <c:pt idx="341">
                  <c:v>41341</c:v>
                </c:pt>
                <c:pt idx="342">
                  <c:v>41342</c:v>
                </c:pt>
                <c:pt idx="343">
                  <c:v>41343</c:v>
                </c:pt>
                <c:pt idx="344">
                  <c:v>41344</c:v>
                </c:pt>
                <c:pt idx="345">
                  <c:v>41345</c:v>
                </c:pt>
                <c:pt idx="346">
                  <c:v>41346</c:v>
                </c:pt>
                <c:pt idx="347">
                  <c:v>41347</c:v>
                </c:pt>
                <c:pt idx="348">
                  <c:v>41348</c:v>
                </c:pt>
                <c:pt idx="349">
                  <c:v>41349</c:v>
                </c:pt>
                <c:pt idx="350">
                  <c:v>41350</c:v>
                </c:pt>
                <c:pt idx="351">
                  <c:v>41351</c:v>
                </c:pt>
                <c:pt idx="352">
                  <c:v>41352</c:v>
                </c:pt>
                <c:pt idx="353">
                  <c:v>41353</c:v>
                </c:pt>
                <c:pt idx="354">
                  <c:v>41354</c:v>
                </c:pt>
                <c:pt idx="355">
                  <c:v>41355</c:v>
                </c:pt>
                <c:pt idx="356">
                  <c:v>41356</c:v>
                </c:pt>
                <c:pt idx="357">
                  <c:v>41357</c:v>
                </c:pt>
                <c:pt idx="358">
                  <c:v>41358</c:v>
                </c:pt>
                <c:pt idx="359">
                  <c:v>41359</c:v>
                </c:pt>
                <c:pt idx="360">
                  <c:v>41360</c:v>
                </c:pt>
                <c:pt idx="361">
                  <c:v>41361</c:v>
                </c:pt>
                <c:pt idx="362">
                  <c:v>41362</c:v>
                </c:pt>
                <c:pt idx="363">
                  <c:v>41363</c:v>
                </c:pt>
                <c:pt idx="364">
                  <c:v>41364</c:v>
                </c:pt>
                <c:pt idx="365">
                  <c:v>41365</c:v>
                </c:pt>
                <c:pt idx="366">
                  <c:v>41366</c:v>
                </c:pt>
                <c:pt idx="367">
                  <c:v>41367</c:v>
                </c:pt>
                <c:pt idx="368">
                  <c:v>41368</c:v>
                </c:pt>
                <c:pt idx="369">
                  <c:v>41369</c:v>
                </c:pt>
                <c:pt idx="370">
                  <c:v>41370</c:v>
                </c:pt>
                <c:pt idx="371">
                  <c:v>41371</c:v>
                </c:pt>
                <c:pt idx="372">
                  <c:v>41372</c:v>
                </c:pt>
                <c:pt idx="373">
                  <c:v>41373</c:v>
                </c:pt>
                <c:pt idx="374">
                  <c:v>41374</c:v>
                </c:pt>
                <c:pt idx="375">
                  <c:v>41375</c:v>
                </c:pt>
                <c:pt idx="376">
                  <c:v>41376</c:v>
                </c:pt>
                <c:pt idx="377">
                  <c:v>41377</c:v>
                </c:pt>
                <c:pt idx="378">
                  <c:v>41378</c:v>
                </c:pt>
                <c:pt idx="379">
                  <c:v>41379</c:v>
                </c:pt>
                <c:pt idx="380">
                  <c:v>41380</c:v>
                </c:pt>
                <c:pt idx="381">
                  <c:v>41381</c:v>
                </c:pt>
                <c:pt idx="382">
                  <c:v>41382</c:v>
                </c:pt>
                <c:pt idx="383">
                  <c:v>41383</c:v>
                </c:pt>
                <c:pt idx="384">
                  <c:v>41384</c:v>
                </c:pt>
                <c:pt idx="385">
                  <c:v>41385</c:v>
                </c:pt>
                <c:pt idx="386">
                  <c:v>41386</c:v>
                </c:pt>
                <c:pt idx="387">
                  <c:v>41387</c:v>
                </c:pt>
                <c:pt idx="388">
                  <c:v>41388</c:v>
                </c:pt>
                <c:pt idx="389">
                  <c:v>41389</c:v>
                </c:pt>
                <c:pt idx="390">
                  <c:v>41390</c:v>
                </c:pt>
                <c:pt idx="391">
                  <c:v>41391</c:v>
                </c:pt>
                <c:pt idx="392">
                  <c:v>41392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41398</c:v>
                </c:pt>
                <c:pt idx="399">
                  <c:v>41399</c:v>
                </c:pt>
                <c:pt idx="400">
                  <c:v>41400</c:v>
                </c:pt>
                <c:pt idx="401">
                  <c:v>41401</c:v>
                </c:pt>
                <c:pt idx="402">
                  <c:v>41402</c:v>
                </c:pt>
                <c:pt idx="403">
                  <c:v>41403</c:v>
                </c:pt>
                <c:pt idx="404">
                  <c:v>41404</c:v>
                </c:pt>
                <c:pt idx="405">
                  <c:v>41405</c:v>
                </c:pt>
                <c:pt idx="406">
                  <c:v>41406</c:v>
                </c:pt>
                <c:pt idx="407">
                  <c:v>41407</c:v>
                </c:pt>
                <c:pt idx="408">
                  <c:v>41408</c:v>
                </c:pt>
                <c:pt idx="409">
                  <c:v>41409</c:v>
                </c:pt>
                <c:pt idx="410">
                  <c:v>41410</c:v>
                </c:pt>
                <c:pt idx="411">
                  <c:v>41411</c:v>
                </c:pt>
                <c:pt idx="412">
                  <c:v>41412</c:v>
                </c:pt>
                <c:pt idx="413">
                  <c:v>41413</c:v>
                </c:pt>
                <c:pt idx="414">
                  <c:v>41414</c:v>
                </c:pt>
                <c:pt idx="415">
                  <c:v>41415</c:v>
                </c:pt>
                <c:pt idx="416">
                  <c:v>41416</c:v>
                </c:pt>
                <c:pt idx="417">
                  <c:v>41417</c:v>
                </c:pt>
                <c:pt idx="418">
                  <c:v>41418</c:v>
                </c:pt>
                <c:pt idx="419">
                  <c:v>41419</c:v>
                </c:pt>
                <c:pt idx="420">
                  <c:v>41420</c:v>
                </c:pt>
                <c:pt idx="421">
                  <c:v>41421</c:v>
                </c:pt>
                <c:pt idx="422">
                  <c:v>41422</c:v>
                </c:pt>
                <c:pt idx="423">
                  <c:v>41423</c:v>
                </c:pt>
                <c:pt idx="424">
                  <c:v>41424</c:v>
                </c:pt>
                <c:pt idx="425">
                  <c:v>41425</c:v>
                </c:pt>
                <c:pt idx="426">
                  <c:v>41426</c:v>
                </c:pt>
                <c:pt idx="427">
                  <c:v>41427</c:v>
                </c:pt>
                <c:pt idx="428">
                  <c:v>41428</c:v>
                </c:pt>
                <c:pt idx="429">
                  <c:v>41429</c:v>
                </c:pt>
                <c:pt idx="430">
                  <c:v>41430</c:v>
                </c:pt>
                <c:pt idx="431">
                  <c:v>41431</c:v>
                </c:pt>
                <c:pt idx="432">
                  <c:v>41432</c:v>
                </c:pt>
                <c:pt idx="433">
                  <c:v>41433</c:v>
                </c:pt>
                <c:pt idx="434">
                  <c:v>41434</c:v>
                </c:pt>
                <c:pt idx="435">
                  <c:v>41435</c:v>
                </c:pt>
                <c:pt idx="436">
                  <c:v>41436</c:v>
                </c:pt>
                <c:pt idx="437">
                  <c:v>41437</c:v>
                </c:pt>
                <c:pt idx="438">
                  <c:v>41438</c:v>
                </c:pt>
                <c:pt idx="439">
                  <c:v>41439</c:v>
                </c:pt>
                <c:pt idx="440">
                  <c:v>41440</c:v>
                </c:pt>
                <c:pt idx="441">
                  <c:v>41441</c:v>
                </c:pt>
                <c:pt idx="442">
                  <c:v>41442</c:v>
                </c:pt>
                <c:pt idx="443">
                  <c:v>41443</c:v>
                </c:pt>
                <c:pt idx="444">
                  <c:v>41444</c:v>
                </c:pt>
                <c:pt idx="445">
                  <c:v>41445</c:v>
                </c:pt>
                <c:pt idx="446">
                  <c:v>41446</c:v>
                </c:pt>
                <c:pt idx="447">
                  <c:v>41447</c:v>
                </c:pt>
                <c:pt idx="448">
                  <c:v>41448</c:v>
                </c:pt>
                <c:pt idx="449">
                  <c:v>41449</c:v>
                </c:pt>
                <c:pt idx="450">
                  <c:v>41450</c:v>
                </c:pt>
                <c:pt idx="451">
                  <c:v>41451</c:v>
                </c:pt>
                <c:pt idx="452">
                  <c:v>41452</c:v>
                </c:pt>
                <c:pt idx="453">
                  <c:v>41453</c:v>
                </c:pt>
                <c:pt idx="454">
                  <c:v>41454</c:v>
                </c:pt>
                <c:pt idx="455">
                  <c:v>41455</c:v>
                </c:pt>
                <c:pt idx="456">
                  <c:v>41456</c:v>
                </c:pt>
                <c:pt idx="457">
                  <c:v>41457</c:v>
                </c:pt>
                <c:pt idx="458">
                  <c:v>41458</c:v>
                </c:pt>
                <c:pt idx="459">
                  <c:v>41459</c:v>
                </c:pt>
                <c:pt idx="460">
                  <c:v>41460</c:v>
                </c:pt>
                <c:pt idx="461">
                  <c:v>41461</c:v>
                </c:pt>
                <c:pt idx="462">
                  <c:v>41462</c:v>
                </c:pt>
                <c:pt idx="463">
                  <c:v>41463</c:v>
                </c:pt>
                <c:pt idx="464">
                  <c:v>41464</c:v>
                </c:pt>
                <c:pt idx="465">
                  <c:v>41465</c:v>
                </c:pt>
                <c:pt idx="466">
                  <c:v>41466</c:v>
                </c:pt>
                <c:pt idx="467">
                  <c:v>41467</c:v>
                </c:pt>
                <c:pt idx="468">
                  <c:v>41468</c:v>
                </c:pt>
                <c:pt idx="469">
                  <c:v>41469</c:v>
                </c:pt>
                <c:pt idx="470">
                  <c:v>41470</c:v>
                </c:pt>
                <c:pt idx="471">
                  <c:v>41471</c:v>
                </c:pt>
                <c:pt idx="472">
                  <c:v>41472</c:v>
                </c:pt>
                <c:pt idx="473">
                  <c:v>41473</c:v>
                </c:pt>
                <c:pt idx="474">
                  <c:v>41474</c:v>
                </c:pt>
                <c:pt idx="475">
                  <c:v>41475</c:v>
                </c:pt>
                <c:pt idx="476">
                  <c:v>41476</c:v>
                </c:pt>
                <c:pt idx="477">
                  <c:v>41477</c:v>
                </c:pt>
                <c:pt idx="478">
                  <c:v>41478</c:v>
                </c:pt>
                <c:pt idx="479">
                  <c:v>41479</c:v>
                </c:pt>
                <c:pt idx="480">
                  <c:v>41480</c:v>
                </c:pt>
                <c:pt idx="481">
                  <c:v>41481</c:v>
                </c:pt>
                <c:pt idx="482">
                  <c:v>41482</c:v>
                </c:pt>
                <c:pt idx="483">
                  <c:v>41483</c:v>
                </c:pt>
                <c:pt idx="484">
                  <c:v>41484</c:v>
                </c:pt>
                <c:pt idx="485">
                  <c:v>41485</c:v>
                </c:pt>
                <c:pt idx="486">
                  <c:v>41486</c:v>
                </c:pt>
                <c:pt idx="487">
                  <c:v>41487</c:v>
                </c:pt>
                <c:pt idx="488">
                  <c:v>41488</c:v>
                </c:pt>
                <c:pt idx="489">
                  <c:v>41489</c:v>
                </c:pt>
                <c:pt idx="490">
                  <c:v>41490</c:v>
                </c:pt>
                <c:pt idx="491">
                  <c:v>41491</c:v>
                </c:pt>
                <c:pt idx="492">
                  <c:v>41492</c:v>
                </c:pt>
                <c:pt idx="493">
                  <c:v>41493</c:v>
                </c:pt>
                <c:pt idx="494">
                  <c:v>41494</c:v>
                </c:pt>
                <c:pt idx="495">
                  <c:v>41495</c:v>
                </c:pt>
                <c:pt idx="496">
                  <c:v>41496</c:v>
                </c:pt>
                <c:pt idx="497">
                  <c:v>41497</c:v>
                </c:pt>
                <c:pt idx="498">
                  <c:v>41498</c:v>
                </c:pt>
                <c:pt idx="499">
                  <c:v>41499</c:v>
                </c:pt>
                <c:pt idx="500">
                  <c:v>41500</c:v>
                </c:pt>
                <c:pt idx="501">
                  <c:v>41501</c:v>
                </c:pt>
                <c:pt idx="502">
                  <c:v>41502</c:v>
                </c:pt>
                <c:pt idx="503">
                  <c:v>41503</c:v>
                </c:pt>
                <c:pt idx="504">
                  <c:v>41504</c:v>
                </c:pt>
                <c:pt idx="505">
                  <c:v>41505</c:v>
                </c:pt>
                <c:pt idx="506">
                  <c:v>41506</c:v>
                </c:pt>
                <c:pt idx="507">
                  <c:v>41507</c:v>
                </c:pt>
                <c:pt idx="508">
                  <c:v>41508</c:v>
                </c:pt>
                <c:pt idx="509">
                  <c:v>41509</c:v>
                </c:pt>
                <c:pt idx="510">
                  <c:v>41510</c:v>
                </c:pt>
                <c:pt idx="511">
                  <c:v>41511</c:v>
                </c:pt>
                <c:pt idx="512">
                  <c:v>41512</c:v>
                </c:pt>
                <c:pt idx="513">
                  <c:v>41513</c:v>
                </c:pt>
                <c:pt idx="514">
                  <c:v>41514</c:v>
                </c:pt>
                <c:pt idx="515">
                  <c:v>41515</c:v>
                </c:pt>
                <c:pt idx="516">
                  <c:v>41516</c:v>
                </c:pt>
                <c:pt idx="517">
                  <c:v>41517</c:v>
                </c:pt>
                <c:pt idx="518">
                  <c:v>41518</c:v>
                </c:pt>
                <c:pt idx="519">
                  <c:v>41519</c:v>
                </c:pt>
                <c:pt idx="520">
                  <c:v>41520</c:v>
                </c:pt>
                <c:pt idx="521">
                  <c:v>41521</c:v>
                </c:pt>
                <c:pt idx="522">
                  <c:v>41522</c:v>
                </c:pt>
                <c:pt idx="523">
                  <c:v>41523</c:v>
                </c:pt>
                <c:pt idx="524">
                  <c:v>41524</c:v>
                </c:pt>
                <c:pt idx="525">
                  <c:v>41525</c:v>
                </c:pt>
                <c:pt idx="526">
                  <c:v>41526</c:v>
                </c:pt>
                <c:pt idx="527">
                  <c:v>41527</c:v>
                </c:pt>
                <c:pt idx="528">
                  <c:v>41528</c:v>
                </c:pt>
                <c:pt idx="529">
                  <c:v>41529</c:v>
                </c:pt>
                <c:pt idx="530">
                  <c:v>41530</c:v>
                </c:pt>
                <c:pt idx="531">
                  <c:v>41531</c:v>
                </c:pt>
                <c:pt idx="532">
                  <c:v>41532</c:v>
                </c:pt>
                <c:pt idx="533">
                  <c:v>41533</c:v>
                </c:pt>
                <c:pt idx="534">
                  <c:v>41534</c:v>
                </c:pt>
                <c:pt idx="535">
                  <c:v>41535</c:v>
                </c:pt>
                <c:pt idx="536">
                  <c:v>41536</c:v>
                </c:pt>
                <c:pt idx="537">
                  <c:v>41537</c:v>
                </c:pt>
                <c:pt idx="538">
                  <c:v>41538</c:v>
                </c:pt>
                <c:pt idx="539">
                  <c:v>41539</c:v>
                </c:pt>
                <c:pt idx="540">
                  <c:v>41540</c:v>
                </c:pt>
                <c:pt idx="541">
                  <c:v>41541</c:v>
                </c:pt>
                <c:pt idx="542">
                  <c:v>41542</c:v>
                </c:pt>
                <c:pt idx="543">
                  <c:v>41543</c:v>
                </c:pt>
                <c:pt idx="544">
                  <c:v>41544</c:v>
                </c:pt>
                <c:pt idx="545">
                  <c:v>41545</c:v>
                </c:pt>
                <c:pt idx="546">
                  <c:v>41546</c:v>
                </c:pt>
                <c:pt idx="547">
                  <c:v>41547</c:v>
                </c:pt>
                <c:pt idx="548">
                  <c:v>41548</c:v>
                </c:pt>
                <c:pt idx="549">
                  <c:v>41549</c:v>
                </c:pt>
                <c:pt idx="550">
                  <c:v>41550</c:v>
                </c:pt>
                <c:pt idx="551">
                  <c:v>41551</c:v>
                </c:pt>
                <c:pt idx="552">
                  <c:v>41552</c:v>
                </c:pt>
                <c:pt idx="553">
                  <c:v>41553</c:v>
                </c:pt>
                <c:pt idx="554">
                  <c:v>41554</c:v>
                </c:pt>
                <c:pt idx="555">
                  <c:v>41555</c:v>
                </c:pt>
                <c:pt idx="556">
                  <c:v>41556</c:v>
                </c:pt>
                <c:pt idx="557">
                  <c:v>41557</c:v>
                </c:pt>
                <c:pt idx="558">
                  <c:v>41558</c:v>
                </c:pt>
                <c:pt idx="559">
                  <c:v>41559</c:v>
                </c:pt>
                <c:pt idx="560">
                  <c:v>41560</c:v>
                </c:pt>
                <c:pt idx="561">
                  <c:v>41561</c:v>
                </c:pt>
                <c:pt idx="562">
                  <c:v>41562</c:v>
                </c:pt>
                <c:pt idx="563">
                  <c:v>41563</c:v>
                </c:pt>
                <c:pt idx="564">
                  <c:v>41564</c:v>
                </c:pt>
                <c:pt idx="565">
                  <c:v>41565</c:v>
                </c:pt>
                <c:pt idx="566">
                  <c:v>41566</c:v>
                </c:pt>
                <c:pt idx="567">
                  <c:v>41567</c:v>
                </c:pt>
                <c:pt idx="568">
                  <c:v>41568</c:v>
                </c:pt>
                <c:pt idx="569">
                  <c:v>41569</c:v>
                </c:pt>
                <c:pt idx="570">
                  <c:v>41570</c:v>
                </c:pt>
                <c:pt idx="571">
                  <c:v>41571</c:v>
                </c:pt>
                <c:pt idx="572">
                  <c:v>41572</c:v>
                </c:pt>
                <c:pt idx="573">
                  <c:v>41573</c:v>
                </c:pt>
                <c:pt idx="574">
                  <c:v>41574</c:v>
                </c:pt>
                <c:pt idx="575">
                  <c:v>41575</c:v>
                </c:pt>
                <c:pt idx="576">
                  <c:v>41576</c:v>
                </c:pt>
                <c:pt idx="577">
                  <c:v>41577</c:v>
                </c:pt>
                <c:pt idx="578">
                  <c:v>41578</c:v>
                </c:pt>
                <c:pt idx="579">
                  <c:v>41579</c:v>
                </c:pt>
                <c:pt idx="580">
                  <c:v>41580</c:v>
                </c:pt>
                <c:pt idx="581">
                  <c:v>41581</c:v>
                </c:pt>
                <c:pt idx="582">
                  <c:v>41582</c:v>
                </c:pt>
                <c:pt idx="583">
                  <c:v>41583</c:v>
                </c:pt>
                <c:pt idx="584">
                  <c:v>41584</c:v>
                </c:pt>
                <c:pt idx="585">
                  <c:v>41585</c:v>
                </c:pt>
                <c:pt idx="586">
                  <c:v>41586</c:v>
                </c:pt>
                <c:pt idx="587">
                  <c:v>41587</c:v>
                </c:pt>
                <c:pt idx="588">
                  <c:v>41588</c:v>
                </c:pt>
                <c:pt idx="589">
                  <c:v>41589</c:v>
                </c:pt>
                <c:pt idx="590">
                  <c:v>41590</c:v>
                </c:pt>
                <c:pt idx="591">
                  <c:v>41591</c:v>
                </c:pt>
                <c:pt idx="592">
                  <c:v>41592</c:v>
                </c:pt>
                <c:pt idx="593">
                  <c:v>41593</c:v>
                </c:pt>
                <c:pt idx="594">
                  <c:v>41594</c:v>
                </c:pt>
                <c:pt idx="595">
                  <c:v>41595</c:v>
                </c:pt>
                <c:pt idx="596">
                  <c:v>41596</c:v>
                </c:pt>
                <c:pt idx="597">
                  <c:v>41597</c:v>
                </c:pt>
                <c:pt idx="598">
                  <c:v>41598</c:v>
                </c:pt>
                <c:pt idx="599">
                  <c:v>41599</c:v>
                </c:pt>
                <c:pt idx="600">
                  <c:v>41600</c:v>
                </c:pt>
                <c:pt idx="601">
                  <c:v>41601</c:v>
                </c:pt>
                <c:pt idx="602">
                  <c:v>41602</c:v>
                </c:pt>
                <c:pt idx="603">
                  <c:v>41603</c:v>
                </c:pt>
                <c:pt idx="604">
                  <c:v>41604</c:v>
                </c:pt>
                <c:pt idx="605">
                  <c:v>41605</c:v>
                </c:pt>
                <c:pt idx="606">
                  <c:v>41606</c:v>
                </c:pt>
                <c:pt idx="607">
                  <c:v>41607</c:v>
                </c:pt>
                <c:pt idx="608">
                  <c:v>41608</c:v>
                </c:pt>
                <c:pt idx="609">
                  <c:v>41609</c:v>
                </c:pt>
                <c:pt idx="610">
                  <c:v>41610</c:v>
                </c:pt>
                <c:pt idx="611">
                  <c:v>41611</c:v>
                </c:pt>
                <c:pt idx="612">
                  <c:v>41612</c:v>
                </c:pt>
                <c:pt idx="613">
                  <c:v>41613</c:v>
                </c:pt>
                <c:pt idx="614">
                  <c:v>41614</c:v>
                </c:pt>
                <c:pt idx="615">
                  <c:v>41615</c:v>
                </c:pt>
                <c:pt idx="616">
                  <c:v>41616</c:v>
                </c:pt>
                <c:pt idx="617">
                  <c:v>41617</c:v>
                </c:pt>
                <c:pt idx="618">
                  <c:v>41618</c:v>
                </c:pt>
                <c:pt idx="619">
                  <c:v>41619</c:v>
                </c:pt>
                <c:pt idx="620">
                  <c:v>41620</c:v>
                </c:pt>
                <c:pt idx="621">
                  <c:v>41621</c:v>
                </c:pt>
                <c:pt idx="622">
                  <c:v>41622</c:v>
                </c:pt>
                <c:pt idx="623">
                  <c:v>41623</c:v>
                </c:pt>
                <c:pt idx="624">
                  <c:v>41624</c:v>
                </c:pt>
                <c:pt idx="625">
                  <c:v>41625</c:v>
                </c:pt>
                <c:pt idx="626">
                  <c:v>41626</c:v>
                </c:pt>
                <c:pt idx="627">
                  <c:v>41627</c:v>
                </c:pt>
                <c:pt idx="628">
                  <c:v>41628</c:v>
                </c:pt>
                <c:pt idx="629">
                  <c:v>41629</c:v>
                </c:pt>
                <c:pt idx="630">
                  <c:v>41630</c:v>
                </c:pt>
                <c:pt idx="631">
                  <c:v>41631</c:v>
                </c:pt>
                <c:pt idx="632">
                  <c:v>41632</c:v>
                </c:pt>
                <c:pt idx="633">
                  <c:v>41633</c:v>
                </c:pt>
                <c:pt idx="634">
                  <c:v>41634</c:v>
                </c:pt>
                <c:pt idx="635">
                  <c:v>41635</c:v>
                </c:pt>
                <c:pt idx="636">
                  <c:v>41636</c:v>
                </c:pt>
                <c:pt idx="637">
                  <c:v>41637</c:v>
                </c:pt>
                <c:pt idx="638">
                  <c:v>41638</c:v>
                </c:pt>
                <c:pt idx="639">
                  <c:v>41639</c:v>
                </c:pt>
                <c:pt idx="640">
                  <c:v>41640</c:v>
                </c:pt>
                <c:pt idx="641">
                  <c:v>41641</c:v>
                </c:pt>
                <c:pt idx="642">
                  <c:v>41642</c:v>
                </c:pt>
                <c:pt idx="643">
                  <c:v>41643</c:v>
                </c:pt>
                <c:pt idx="644">
                  <c:v>41644</c:v>
                </c:pt>
                <c:pt idx="645">
                  <c:v>41645</c:v>
                </c:pt>
                <c:pt idx="646">
                  <c:v>41646</c:v>
                </c:pt>
                <c:pt idx="647">
                  <c:v>41647</c:v>
                </c:pt>
                <c:pt idx="648">
                  <c:v>41648</c:v>
                </c:pt>
                <c:pt idx="649">
                  <c:v>41649</c:v>
                </c:pt>
                <c:pt idx="650">
                  <c:v>41650</c:v>
                </c:pt>
                <c:pt idx="651">
                  <c:v>41651</c:v>
                </c:pt>
                <c:pt idx="652">
                  <c:v>41652</c:v>
                </c:pt>
                <c:pt idx="653">
                  <c:v>41653</c:v>
                </c:pt>
                <c:pt idx="654">
                  <c:v>41654</c:v>
                </c:pt>
                <c:pt idx="655">
                  <c:v>41655</c:v>
                </c:pt>
                <c:pt idx="656">
                  <c:v>41656</c:v>
                </c:pt>
                <c:pt idx="657">
                  <c:v>41657</c:v>
                </c:pt>
                <c:pt idx="658">
                  <c:v>41658</c:v>
                </c:pt>
                <c:pt idx="659">
                  <c:v>41659</c:v>
                </c:pt>
                <c:pt idx="660">
                  <c:v>41660</c:v>
                </c:pt>
                <c:pt idx="661">
                  <c:v>41661</c:v>
                </c:pt>
                <c:pt idx="662">
                  <c:v>41662</c:v>
                </c:pt>
                <c:pt idx="663">
                  <c:v>41663</c:v>
                </c:pt>
                <c:pt idx="664">
                  <c:v>41664</c:v>
                </c:pt>
                <c:pt idx="665">
                  <c:v>41665</c:v>
                </c:pt>
                <c:pt idx="666">
                  <c:v>41666</c:v>
                </c:pt>
                <c:pt idx="667">
                  <c:v>41667</c:v>
                </c:pt>
                <c:pt idx="668">
                  <c:v>41668</c:v>
                </c:pt>
                <c:pt idx="669">
                  <c:v>41669</c:v>
                </c:pt>
                <c:pt idx="670">
                  <c:v>41670</c:v>
                </c:pt>
                <c:pt idx="671">
                  <c:v>41671</c:v>
                </c:pt>
                <c:pt idx="672">
                  <c:v>41672</c:v>
                </c:pt>
                <c:pt idx="673">
                  <c:v>41673</c:v>
                </c:pt>
                <c:pt idx="674">
                  <c:v>41674</c:v>
                </c:pt>
                <c:pt idx="675">
                  <c:v>41675</c:v>
                </c:pt>
                <c:pt idx="676">
                  <c:v>41676</c:v>
                </c:pt>
                <c:pt idx="677">
                  <c:v>41677</c:v>
                </c:pt>
                <c:pt idx="678">
                  <c:v>41678</c:v>
                </c:pt>
                <c:pt idx="679">
                  <c:v>41679</c:v>
                </c:pt>
                <c:pt idx="680">
                  <c:v>41680</c:v>
                </c:pt>
                <c:pt idx="681">
                  <c:v>41681</c:v>
                </c:pt>
                <c:pt idx="682">
                  <c:v>41682</c:v>
                </c:pt>
                <c:pt idx="683">
                  <c:v>41683</c:v>
                </c:pt>
                <c:pt idx="684">
                  <c:v>41684</c:v>
                </c:pt>
                <c:pt idx="685">
                  <c:v>41685</c:v>
                </c:pt>
                <c:pt idx="686">
                  <c:v>41686</c:v>
                </c:pt>
                <c:pt idx="687">
                  <c:v>41687</c:v>
                </c:pt>
                <c:pt idx="688">
                  <c:v>41688</c:v>
                </c:pt>
                <c:pt idx="689">
                  <c:v>41689</c:v>
                </c:pt>
                <c:pt idx="690">
                  <c:v>41690</c:v>
                </c:pt>
                <c:pt idx="691">
                  <c:v>41691</c:v>
                </c:pt>
                <c:pt idx="692">
                  <c:v>41692</c:v>
                </c:pt>
                <c:pt idx="693">
                  <c:v>41693</c:v>
                </c:pt>
                <c:pt idx="694">
                  <c:v>41694</c:v>
                </c:pt>
                <c:pt idx="695">
                  <c:v>41695</c:v>
                </c:pt>
                <c:pt idx="696">
                  <c:v>41696</c:v>
                </c:pt>
                <c:pt idx="697">
                  <c:v>41697</c:v>
                </c:pt>
                <c:pt idx="698">
                  <c:v>41698</c:v>
                </c:pt>
                <c:pt idx="699">
                  <c:v>41699</c:v>
                </c:pt>
                <c:pt idx="700">
                  <c:v>41700</c:v>
                </c:pt>
                <c:pt idx="701">
                  <c:v>41701</c:v>
                </c:pt>
                <c:pt idx="702">
                  <c:v>41702</c:v>
                </c:pt>
                <c:pt idx="703">
                  <c:v>41703</c:v>
                </c:pt>
                <c:pt idx="704">
                  <c:v>41704</c:v>
                </c:pt>
                <c:pt idx="705">
                  <c:v>41705</c:v>
                </c:pt>
                <c:pt idx="706">
                  <c:v>41706</c:v>
                </c:pt>
                <c:pt idx="707">
                  <c:v>41707</c:v>
                </c:pt>
                <c:pt idx="708">
                  <c:v>41708</c:v>
                </c:pt>
                <c:pt idx="709">
                  <c:v>41709</c:v>
                </c:pt>
                <c:pt idx="710">
                  <c:v>41710</c:v>
                </c:pt>
                <c:pt idx="711">
                  <c:v>41711</c:v>
                </c:pt>
                <c:pt idx="712">
                  <c:v>41712</c:v>
                </c:pt>
                <c:pt idx="713">
                  <c:v>41713</c:v>
                </c:pt>
                <c:pt idx="714">
                  <c:v>41714</c:v>
                </c:pt>
                <c:pt idx="715">
                  <c:v>41715</c:v>
                </c:pt>
                <c:pt idx="716">
                  <c:v>41716</c:v>
                </c:pt>
                <c:pt idx="717">
                  <c:v>41717</c:v>
                </c:pt>
                <c:pt idx="718">
                  <c:v>41718</c:v>
                </c:pt>
                <c:pt idx="719">
                  <c:v>41719</c:v>
                </c:pt>
                <c:pt idx="720">
                  <c:v>41720</c:v>
                </c:pt>
                <c:pt idx="721">
                  <c:v>41721</c:v>
                </c:pt>
                <c:pt idx="722">
                  <c:v>41722</c:v>
                </c:pt>
                <c:pt idx="723">
                  <c:v>41723</c:v>
                </c:pt>
                <c:pt idx="724">
                  <c:v>41724</c:v>
                </c:pt>
                <c:pt idx="725">
                  <c:v>41725</c:v>
                </c:pt>
                <c:pt idx="726">
                  <c:v>41726</c:v>
                </c:pt>
                <c:pt idx="727">
                  <c:v>41727</c:v>
                </c:pt>
                <c:pt idx="728">
                  <c:v>41728</c:v>
                </c:pt>
                <c:pt idx="729">
                  <c:v>41729</c:v>
                </c:pt>
                <c:pt idx="730">
                  <c:v>41730</c:v>
                </c:pt>
                <c:pt idx="731">
                  <c:v>41731</c:v>
                </c:pt>
                <c:pt idx="732">
                  <c:v>41732</c:v>
                </c:pt>
                <c:pt idx="733">
                  <c:v>41733</c:v>
                </c:pt>
                <c:pt idx="734">
                  <c:v>41734</c:v>
                </c:pt>
                <c:pt idx="735">
                  <c:v>41735</c:v>
                </c:pt>
                <c:pt idx="736">
                  <c:v>41736</c:v>
                </c:pt>
                <c:pt idx="737">
                  <c:v>41737</c:v>
                </c:pt>
                <c:pt idx="738">
                  <c:v>41738</c:v>
                </c:pt>
                <c:pt idx="739">
                  <c:v>41739</c:v>
                </c:pt>
                <c:pt idx="740">
                  <c:v>41740</c:v>
                </c:pt>
                <c:pt idx="741">
                  <c:v>41741</c:v>
                </c:pt>
                <c:pt idx="742">
                  <c:v>41742</c:v>
                </c:pt>
                <c:pt idx="743">
                  <c:v>41743</c:v>
                </c:pt>
                <c:pt idx="744">
                  <c:v>41744</c:v>
                </c:pt>
                <c:pt idx="745">
                  <c:v>41745</c:v>
                </c:pt>
                <c:pt idx="746">
                  <c:v>41746</c:v>
                </c:pt>
                <c:pt idx="747">
                  <c:v>41747</c:v>
                </c:pt>
                <c:pt idx="748">
                  <c:v>41748</c:v>
                </c:pt>
                <c:pt idx="749">
                  <c:v>41749</c:v>
                </c:pt>
                <c:pt idx="750">
                  <c:v>41750</c:v>
                </c:pt>
                <c:pt idx="751">
                  <c:v>41751</c:v>
                </c:pt>
                <c:pt idx="752">
                  <c:v>41752</c:v>
                </c:pt>
                <c:pt idx="753">
                  <c:v>41753</c:v>
                </c:pt>
                <c:pt idx="754">
                  <c:v>41754</c:v>
                </c:pt>
                <c:pt idx="755">
                  <c:v>41755</c:v>
                </c:pt>
                <c:pt idx="756">
                  <c:v>41756</c:v>
                </c:pt>
                <c:pt idx="757">
                  <c:v>41757</c:v>
                </c:pt>
                <c:pt idx="758">
                  <c:v>41758</c:v>
                </c:pt>
                <c:pt idx="759">
                  <c:v>41759</c:v>
                </c:pt>
                <c:pt idx="760">
                  <c:v>41760</c:v>
                </c:pt>
                <c:pt idx="761">
                  <c:v>41761</c:v>
                </c:pt>
                <c:pt idx="762">
                  <c:v>41762</c:v>
                </c:pt>
                <c:pt idx="763">
                  <c:v>41763</c:v>
                </c:pt>
                <c:pt idx="764">
                  <c:v>41764</c:v>
                </c:pt>
                <c:pt idx="765">
                  <c:v>41765</c:v>
                </c:pt>
                <c:pt idx="766">
                  <c:v>41766</c:v>
                </c:pt>
                <c:pt idx="767">
                  <c:v>41767</c:v>
                </c:pt>
                <c:pt idx="768">
                  <c:v>41768</c:v>
                </c:pt>
                <c:pt idx="769">
                  <c:v>41769</c:v>
                </c:pt>
                <c:pt idx="770">
                  <c:v>41770</c:v>
                </c:pt>
                <c:pt idx="771">
                  <c:v>41771</c:v>
                </c:pt>
                <c:pt idx="772">
                  <c:v>41772</c:v>
                </c:pt>
                <c:pt idx="773">
                  <c:v>41773</c:v>
                </c:pt>
                <c:pt idx="774">
                  <c:v>41774</c:v>
                </c:pt>
                <c:pt idx="775">
                  <c:v>41775</c:v>
                </c:pt>
                <c:pt idx="776">
                  <c:v>41776</c:v>
                </c:pt>
                <c:pt idx="777">
                  <c:v>41777</c:v>
                </c:pt>
                <c:pt idx="778">
                  <c:v>41778</c:v>
                </c:pt>
                <c:pt idx="779">
                  <c:v>41779</c:v>
                </c:pt>
                <c:pt idx="780">
                  <c:v>41780</c:v>
                </c:pt>
                <c:pt idx="781">
                  <c:v>41781</c:v>
                </c:pt>
                <c:pt idx="782">
                  <c:v>41782</c:v>
                </c:pt>
                <c:pt idx="783">
                  <c:v>41783</c:v>
                </c:pt>
                <c:pt idx="784">
                  <c:v>41784</c:v>
                </c:pt>
                <c:pt idx="785">
                  <c:v>41785</c:v>
                </c:pt>
                <c:pt idx="786">
                  <c:v>41786</c:v>
                </c:pt>
                <c:pt idx="787">
                  <c:v>41787</c:v>
                </c:pt>
                <c:pt idx="788">
                  <c:v>41788</c:v>
                </c:pt>
                <c:pt idx="789">
                  <c:v>41789</c:v>
                </c:pt>
                <c:pt idx="790">
                  <c:v>41790</c:v>
                </c:pt>
                <c:pt idx="791">
                  <c:v>41791</c:v>
                </c:pt>
                <c:pt idx="792">
                  <c:v>41792</c:v>
                </c:pt>
                <c:pt idx="793">
                  <c:v>41793</c:v>
                </c:pt>
                <c:pt idx="794">
                  <c:v>41794</c:v>
                </c:pt>
                <c:pt idx="795">
                  <c:v>41795</c:v>
                </c:pt>
                <c:pt idx="796">
                  <c:v>41796</c:v>
                </c:pt>
                <c:pt idx="797">
                  <c:v>41797</c:v>
                </c:pt>
                <c:pt idx="798">
                  <c:v>41798</c:v>
                </c:pt>
                <c:pt idx="799">
                  <c:v>41799</c:v>
                </c:pt>
                <c:pt idx="800">
                  <c:v>41800</c:v>
                </c:pt>
                <c:pt idx="801">
                  <c:v>41801</c:v>
                </c:pt>
                <c:pt idx="802">
                  <c:v>41802</c:v>
                </c:pt>
                <c:pt idx="803">
                  <c:v>41803</c:v>
                </c:pt>
                <c:pt idx="804">
                  <c:v>41804</c:v>
                </c:pt>
                <c:pt idx="805">
                  <c:v>41805</c:v>
                </c:pt>
                <c:pt idx="806">
                  <c:v>41806</c:v>
                </c:pt>
                <c:pt idx="807">
                  <c:v>41807</c:v>
                </c:pt>
                <c:pt idx="808">
                  <c:v>41808</c:v>
                </c:pt>
                <c:pt idx="809">
                  <c:v>41809</c:v>
                </c:pt>
                <c:pt idx="810">
                  <c:v>41810</c:v>
                </c:pt>
                <c:pt idx="811">
                  <c:v>41811</c:v>
                </c:pt>
                <c:pt idx="812">
                  <c:v>41812</c:v>
                </c:pt>
                <c:pt idx="813">
                  <c:v>41813</c:v>
                </c:pt>
                <c:pt idx="814">
                  <c:v>41814</c:v>
                </c:pt>
                <c:pt idx="815">
                  <c:v>41815</c:v>
                </c:pt>
                <c:pt idx="816">
                  <c:v>41816</c:v>
                </c:pt>
                <c:pt idx="817">
                  <c:v>41817</c:v>
                </c:pt>
                <c:pt idx="818">
                  <c:v>41818</c:v>
                </c:pt>
                <c:pt idx="819">
                  <c:v>41819</c:v>
                </c:pt>
                <c:pt idx="820">
                  <c:v>41820</c:v>
                </c:pt>
                <c:pt idx="821">
                  <c:v>41821</c:v>
                </c:pt>
                <c:pt idx="822">
                  <c:v>41822</c:v>
                </c:pt>
                <c:pt idx="823">
                  <c:v>41823</c:v>
                </c:pt>
                <c:pt idx="824">
                  <c:v>41824</c:v>
                </c:pt>
                <c:pt idx="825">
                  <c:v>41825</c:v>
                </c:pt>
                <c:pt idx="826">
                  <c:v>41826</c:v>
                </c:pt>
                <c:pt idx="827">
                  <c:v>41827</c:v>
                </c:pt>
                <c:pt idx="828">
                  <c:v>41828</c:v>
                </c:pt>
                <c:pt idx="829">
                  <c:v>41829</c:v>
                </c:pt>
                <c:pt idx="830">
                  <c:v>41830</c:v>
                </c:pt>
                <c:pt idx="831">
                  <c:v>41831</c:v>
                </c:pt>
                <c:pt idx="832">
                  <c:v>41832</c:v>
                </c:pt>
                <c:pt idx="833">
                  <c:v>41833</c:v>
                </c:pt>
                <c:pt idx="834">
                  <c:v>41834</c:v>
                </c:pt>
                <c:pt idx="835">
                  <c:v>41835</c:v>
                </c:pt>
                <c:pt idx="836">
                  <c:v>41836</c:v>
                </c:pt>
                <c:pt idx="837">
                  <c:v>41837</c:v>
                </c:pt>
                <c:pt idx="838">
                  <c:v>41838</c:v>
                </c:pt>
                <c:pt idx="839">
                  <c:v>41839</c:v>
                </c:pt>
                <c:pt idx="840">
                  <c:v>41840</c:v>
                </c:pt>
                <c:pt idx="841">
                  <c:v>41841</c:v>
                </c:pt>
                <c:pt idx="842">
                  <c:v>41842</c:v>
                </c:pt>
                <c:pt idx="843">
                  <c:v>41843</c:v>
                </c:pt>
                <c:pt idx="844">
                  <c:v>41844</c:v>
                </c:pt>
                <c:pt idx="845">
                  <c:v>41845</c:v>
                </c:pt>
                <c:pt idx="846">
                  <c:v>41846</c:v>
                </c:pt>
                <c:pt idx="847">
                  <c:v>41847</c:v>
                </c:pt>
                <c:pt idx="848">
                  <c:v>41848</c:v>
                </c:pt>
                <c:pt idx="849">
                  <c:v>41849</c:v>
                </c:pt>
                <c:pt idx="850">
                  <c:v>41850</c:v>
                </c:pt>
                <c:pt idx="851">
                  <c:v>41851</c:v>
                </c:pt>
                <c:pt idx="852">
                  <c:v>41852</c:v>
                </c:pt>
                <c:pt idx="853">
                  <c:v>41853</c:v>
                </c:pt>
                <c:pt idx="854">
                  <c:v>41854</c:v>
                </c:pt>
                <c:pt idx="855">
                  <c:v>41855</c:v>
                </c:pt>
                <c:pt idx="856">
                  <c:v>41856</c:v>
                </c:pt>
                <c:pt idx="857">
                  <c:v>41857</c:v>
                </c:pt>
                <c:pt idx="858">
                  <c:v>41858</c:v>
                </c:pt>
                <c:pt idx="859">
                  <c:v>41859</c:v>
                </c:pt>
                <c:pt idx="860">
                  <c:v>41860</c:v>
                </c:pt>
                <c:pt idx="861">
                  <c:v>41861</c:v>
                </c:pt>
                <c:pt idx="862">
                  <c:v>41862</c:v>
                </c:pt>
                <c:pt idx="863">
                  <c:v>41863</c:v>
                </c:pt>
                <c:pt idx="864">
                  <c:v>41864</c:v>
                </c:pt>
                <c:pt idx="865">
                  <c:v>41865</c:v>
                </c:pt>
                <c:pt idx="866">
                  <c:v>41866</c:v>
                </c:pt>
                <c:pt idx="867">
                  <c:v>41867</c:v>
                </c:pt>
                <c:pt idx="868">
                  <c:v>41868</c:v>
                </c:pt>
                <c:pt idx="869">
                  <c:v>41869</c:v>
                </c:pt>
                <c:pt idx="870">
                  <c:v>41870</c:v>
                </c:pt>
                <c:pt idx="871">
                  <c:v>41871</c:v>
                </c:pt>
                <c:pt idx="872">
                  <c:v>41872</c:v>
                </c:pt>
                <c:pt idx="873">
                  <c:v>41873</c:v>
                </c:pt>
                <c:pt idx="874">
                  <c:v>41874</c:v>
                </c:pt>
                <c:pt idx="875">
                  <c:v>41875</c:v>
                </c:pt>
                <c:pt idx="876">
                  <c:v>41876</c:v>
                </c:pt>
                <c:pt idx="877">
                  <c:v>41877</c:v>
                </c:pt>
                <c:pt idx="878">
                  <c:v>41878</c:v>
                </c:pt>
                <c:pt idx="879">
                  <c:v>41879</c:v>
                </c:pt>
                <c:pt idx="880">
                  <c:v>41880</c:v>
                </c:pt>
                <c:pt idx="881">
                  <c:v>41881</c:v>
                </c:pt>
                <c:pt idx="882">
                  <c:v>41882</c:v>
                </c:pt>
                <c:pt idx="883">
                  <c:v>41883</c:v>
                </c:pt>
                <c:pt idx="884">
                  <c:v>41884</c:v>
                </c:pt>
                <c:pt idx="885">
                  <c:v>41885</c:v>
                </c:pt>
                <c:pt idx="886">
                  <c:v>41886</c:v>
                </c:pt>
                <c:pt idx="887">
                  <c:v>41887</c:v>
                </c:pt>
                <c:pt idx="888">
                  <c:v>41888</c:v>
                </c:pt>
                <c:pt idx="889">
                  <c:v>41889</c:v>
                </c:pt>
                <c:pt idx="890">
                  <c:v>41890</c:v>
                </c:pt>
                <c:pt idx="891">
                  <c:v>41891</c:v>
                </c:pt>
                <c:pt idx="892">
                  <c:v>41892</c:v>
                </c:pt>
                <c:pt idx="893">
                  <c:v>41893</c:v>
                </c:pt>
                <c:pt idx="894">
                  <c:v>41894</c:v>
                </c:pt>
                <c:pt idx="895">
                  <c:v>41895</c:v>
                </c:pt>
                <c:pt idx="896">
                  <c:v>41896</c:v>
                </c:pt>
                <c:pt idx="897">
                  <c:v>41897</c:v>
                </c:pt>
                <c:pt idx="898">
                  <c:v>41898</c:v>
                </c:pt>
                <c:pt idx="899">
                  <c:v>41899</c:v>
                </c:pt>
                <c:pt idx="900">
                  <c:v>41900</c:v>
                </c:pt>
                <c:pt idx="901">
                  <c:v>41901</c:v>
                </c:pt>
                <c:pt idx="902">
                  <c:v>41902</c:v>
                </c:pt>
                <c:pt idx="903">
                  <c:v>41903</c:v>
                </c:pt>
                <c:pt idx="904">
                  <c:v>41904</c:v>
                </c:pt>
                <c:pt idx="905">
                  <c:v>41905</c:v>
                </c:pt>
                <c:pt idx="906">
                  <c:v>41906</c:v>
                </c:pt>
                <c:pt idx="907">
                  <c:v>41907</c:v>
                </c:pt>
                <c:pt idx="908">
                  <c:v>41908</c:v>
                </c:pt>
                <c:pt idx="909">
                  <c:v>41909</c:v>
                </c:pt>
                <c:pt idx="910">
                  <c:v>41910</c:v>
                </c:pt>
                <c:pt idx="911">
                  <c:v>41911</c:v>
                </c:pt>
                <c:pt idx="912">
                  <c:v>41912</c:v>
                </c:pt>
                <c:pt idx="913">
                  <c:v>41913</c:v>
                </c:pt>
                <c:pt idx="914">
                  <c:v>41914</c:v>
                </c:pt>
                <c:pt idx="915">
                  <c:v>41915</c:v>
                </c:pt>
                <c:pt idx="916">
                  <c:v>41916</c:v>
                </c:pt>
                <c:pt idx="917">
                  <c:v>41917</c:v>
                </c:pt>
                <c:pt idx="918">
                  <c:v>41918</c:v>
                </c:pt>
                <c:pt idx="919">
                  <c:v>41919</c:v>
                </c:pt>
                <c:pt idx="920">
                  <c:v>41920</c:v>
                </c:pt>
                <c:pt idx="921">
                  <c:v>41921</c:v>
                </c:pt>
                <c:pt idx="922">
                  <c:v>41922</c:v>
                </c:pt>
                <c:pt idx="923">
                  <c:v>41923</c:v>
                </c:pt>
                <c:pt idx="924">
                  <c:v>41924</c:v>
                </c:pt>
                <c:pt idx="925">
                  <c:v>41925</c:v>
                </c:pt>
                <c:pt idx="926">
                  <c:v>41926</c:v>
                </c:pt>
                <c:pt idx="927">
                  <c:v>41927</c:v>
                </c:pt>
                <c:pt idx="928">
                  <c:v>41928</c:v>
                </c:pt>
                <c:pt idx="929">
                  <c:v>41929</c:v>
                </c:pt>
                <c:pt idx="930">
                  <c:v>41930</c:v>
                </c:pt>
                <c:pt idx="931">
                  <c:v>41931</c:v>
                </c:pt>
                <c:pt idx="932">
                  <c:v>41932</c:v>
                </c:pt>
                <c:pt idx="933">
                  <c:v>41933</c:v>
                </c:pt>
                <c:pt idx="934">
                  <c:v>41934</c:v>
                </c:pt>
                <c:pt idx="935">
                  <c:v>41935</c:v>
                </c:pt>
                <c:pt idx="936">
                  <c:v>41936</c:v>
                </c:pt>
                <c:pt idx="937">
                  <c:v>41937</c:v>
                </c:pt>
                <c:pt idx="938">
                  <c:v>41938</c:v>
                </c:pt>
                <c:pt idx="939">
                  <c:v>41939</c:v>
                </c:pt>
                <c:pt idx="940">
                  <c:v>41940</c:v>
                </c:pt>
                <c:pt idx="941">
                  <c:v>41941</c:v>
                </c:pt>
                <c:pt idx="942">
                  <c:v>41942</c:v>
                </c:pt>
                <c:pt idx="943">
                  <c:v>41943</c:v>
                </c:pt>
                <c:pt idx="944">
                  <c:v>41944</c:v>
                </c:pt>
                <c:pt idx="945">
                  <c:v>41945</c:v>
                </c:pt>
                <c:pt idx="946">
                  <c:v>41946</c:v>
                </c:pt>
                <c:pt idx="947">
                  <c:v>41947</c:v>
                </c:pt>
                <c:pt idx="948">
                  <c:v>41948</c:v>
                </c:pt>
                <c:pt idx="949">
                  <c:v>41949</c:v>
                </c:pt>
                <c:pt idx="950">
                  <c:v>41950</c:v>
                </c:pt>
                <c:pt idx="951">
                  <c:v>41951</c:v>
                </c:pt>
                <c:pt idx="952">
                  <c:v>41952</c:v>
                </c:pt>
                <c:pt idx="953">
                  <c:v>41953</c:v>
                </c:pt>
                <c:pt idx="954">
                  <c:v>41954</c:v>
                </c:pt>
                <c:pt idx="955">
                  <c:v>41955</c:v>
                </c:pt>
                <c:pt idx="956">
                  <c:v>41956</c:v>
                </c:pt>
                <c:pt idx="957">
                  <c:v>41957</c:v>
                </c:pt>
                <c:pt idx="958">
                  <c:v>41958</c:v>
                </c:pt>
                <c:pt idx="959">
                  <c:v>41959</c:v>
                </c:pt>
                <c:pt idx="960">
                  <c:v>41960</c:v>
                </c:pt>
                <c:pt idx="961">
                  <c:v>41961</c:v>
                </c:pt>
                <c:pt idx="962">
                  <c:v>41962</c:v>
                </c:pt>
                <c:pt idx="963">
                  <c:v>41963</c:v>
                </c:pt>
                <c:pt idx="964">
                  <c:v>41964</c:v>
                </c:pt>
                <c:pt idx="965">
                  <c:v>41965</c:v>
                </c:pt>
                <c:pt idx="966">
                  <c:v>41966</c:v>
                </c:pt>
                <c:pt idx="967">
                  <c:v>41967</c:v>
                </c:pt>
                <c:pt idx="968">
                  <c:v>41968</c:v>
                </c:pt>
                <c:pt idx="969">
                  <c:v>41969</c:v>
                </c:pt>
                <c:pt idx="970">
                  <c:v>41970</c:v>
                </c:pt>
                <c:pt idx="971">
                  <c:v>41971</c:v>
                </c:pt>
                <c:pt idx="972">
                  <c:v>41972</c:v>
                </c:pt>
                <c:pt idx="973">
                  <c:v>41973</c:v>
                </c:pt>
                <c:pt idx="974">
                  <c:v>41974</c:v>
                </c:pt>
                <c:pt idx="975">
                  <c:v>41975</c:v>
                </c:pt>
                <c:pt idx="976">
                  <c:v>41976</c:v>
                </c:pt>
                <c:pt idx="977">
                  <c:v>41977</c:v>
                </c:pt>
                <c:pt idx="978">
                  <c:v>41978</c:v>
                </c:pt>
                <c:pt idx="979">
                  <c:v>41979</c:v>
                </c:pt>
                <c:pt idx="980">
                  <c:v>41980</c:v>
                </c:pt>
                <c:pt idx="981">
                  <c:v>41981</c:v>
                </c:pt>
                <c:pt idx="982">
                  <c:v>41982</c:v>
                </c:pt>
                <c:pt idx="983">
                  <c:v>41983</c:v>
                </c:pt>
                <c:pt idx="984">
                  <c:v>41984</c:v>
                </c:pt>
                <c:pt idx="985">
                  <c:v>41985</c:v>
                </c:pt>
                <c:pt idx="986">
                  <c:v>41986</c:v>
                </c:pt>
                <c:pt idx="987">
                  <c:v>41987</c:v>
                </c:pt>
                <c:pt idx="988">
                  <c:v>41988</c:v>
                </c:pt>
                <c:pt idx="989">
                  <c:v>41989</c:v>
                </c:pt>
                <c:pt idx="990">
                  <c:v>41990</c:v>
                </c:pt>
                <c:pt idx="991">
                  <c:v>41991</c:v>
                </c:pt>
                <c:pt idx="992">
                  <c:v>41992</c:v>
                </c:pt>
                <c:pt idx="993">
                  <c:v>41993</c:v>
                </c:pt>
                <c:pt idx="994">
                  <c:v>41994</c:v>
                </c:pt>
                <c:pt idx="995">
                  <c:v>41995</c:v>
                </c:pt>
                <c:pt idx="996">
                  <c:v>41996</c:v>
                </c:pt>
                <c:pt idx="997">
                  <c:v>41997</c:v>
                </c:pt>
                <c:pt idx="998">
                  <c:v>41998</c:v>
                </c:pt>
                <c:pt idx="999">
                  <c:v>41999</c:v>
                </c:pt>
                <c:pt idx="1000">
                  <c:v>42000</c:v>
                </c:pt>
                <c:pt idx="1001">
                  <c:v>42001</c:v>
                </c:pt>
                <c:pt idx="1002">
                  <c:v>42002</c:v>
                </c:pt>
                <c:pt idx="1003">
                  <c:v>42003</c:v>
                </c:pt>
                <c:pt idx="1004">
                  <c:v>42004</c:v>
                </c:pt>
                <c:pt idx="1005">
                  <c:v>42005</c:v>
                </c:pt>
                <c:pt idx="1006">
                  <c:v>42006</c:v>
                </c:pt>
                <c:pt idx="1007">
                  <c:v>42007</c:v>
                </c:pt>
                <c:pt idx="1008">
                  <c:v>42008</c:v>
                </c:pt>
                <c:pt idx="1009">
                  <c:v>42009</c:v>
                </c:pt>
                <c:pt idx="1010">
                  <c:v>42010</c:v>
                </c:pt>
                <c:pt idx="1011">
                  <c:v>42011</c:v>
                </c:pt>
                <c:pt idx="1012">
                  <c:v>42012</c:v>
                </c:pt>
                <c:pt idx="1013">
                  <c:v>42013</c:v>
                </c:pt>
                <c:pt idx="1014">
                  <c:v>42014</c:v>
                </c:pt>
                <c:pt idx="1015">
                  <c:v>42015</c:v>
                </c:pt>
                <c:pt idx="1016">
                  <c:v>42016</c:v>
                </c:pt>
                <c:pt idx="1017">
                  <c:v>42017</c:v>
                </c:pt>
                <c:pt idx="1018">
                  <c:v>42018</c:v>
                </c:pt>
                <c:pt idx="1019">
                  <c:v>42019</c:v>
                </c:pt>
                <c:pt idx="1020">
                  <c:v>42020</c:v>
                </c:pt>
                <c:pt idx="1021">
                  <c:v>42021</c:v>
                </c:pt>
                <c:pt idx="1022">
                  <c:v>42022</c:v>
                </c:pt>
                <c:pt idx="1023">
                  <c:v>42023</c:v>
                </c:pt>
                <c:pt idx="1024">
                  <c:v>42024</c:v>
                </c:pt>
                <c:pt idx="1025">
                  <c:v>42025</c:v>
                </c:pt>
                <c:pt idx="1026">
                  <c:v>42026</c:v>
                </c:pt>
                <c:pt idx="1027">
                  <c:v>42027</c:v>
                </c:pt>
                <c:pt idx="1028">
                  <c:v>42028</c:v>
                </c:pt>
                <c:pt idx="1029">
                  <c:v>42029</c:v>
                </c:pt>
                <c:pt idx="1030">
                  <c:v>42030</c:v>
                </c:pt>
                <c:pt idx="1031">
                  <c:v>42031</c:v>
                </c:pt>
                <c:pt idx="1032">
                  <c:v>42032</c:v>
                </c:pt>
                <c:pt idx="1033">
                  <c:v>42033</c:v>
                </c:pt>
                <c:pt idx="1034">
                  <c:v>42034</c:v>
                </c:pt>
                <c:pt idx="1035">
                  <c:v>42035</c:v>
                </c:pt>
                <c:pt idx="1036">
                  <c:v>42036</c:v>
                </c:pt>
                <c:pt idx="1037">
                  <c:v>42037</c:v>
                </c:pt>
                <c:pt idx="1038">
                  <c:v>42038</c:v>
                </c:pt>
                <c:pt idx="1039">
                  <c:v>42039</c:v>
                </c:pt>
                <c:pt idx="1040">
                  <c:v>42040</c:v>
                </c:pt>
                <c:pt idx="1041">
                  <c:v>42041</c:v>
                </c:pt>
                <c:pt idx="1042">
                  <c:v>42042</c:v>
                </c:pt>
                <c:pt idx="1043">
                  <c:v>42043</c:v>
                </c:pt>
                <c:pt idx="1044">
                  <c:v>42044</c:v>
                </c:pt>
                <c:pt idx="1045">
                  <c:v>42045</c:v>
                </c:pt>
                <c:pt idx="1046">
                  <c:v>42046</c:v>
                </c:pt>
                <c:pt idx="1047">
                  <c:v>42047</c:v>
                </c:pt>
                <c:pt idx="1048">
                  <c:v>42048</c:v>
                </c:pt>
                <c:pt idx="1049">
                  <c:v>42049</c:v>
                </c:pt>
                <c:pt idx="1050">
                  <c:v>42050</c:v>
                </c:pt>
                <c:pt idx="1051">
                  <c:v>42051</c:v>
                </c:pt>
                <c:pt idx="1052">
                  <c:v>42052</c:v>
                </c:pt>
                <c:pt idx="1053">
                  <c:v>42053</c:v>
                </c:pt>
                <c:pt idx="1054">
                  <c:v>42054</c:v>
                </c:pt>
                <c:pt idx="1055">
                  <c:v>42055</c:v>
                </c:pt>
                <c:pt idx="1056">
                  <c:v>42056</c:v>
                </c:pt>
                <c:pt idx="1057">
                  <c:v>42057</c:v>
                </c:pt>
                <c:pt idx="1058">
                  <c:v>42058</c:v>
                </c:pt>
                <c:pt idx="1059">
                  <c:v>42059</c:v>
                </c:pt>
                <c:pt idx="1060">
                  <c:v>42060</c:v>
                </c:pt>
                <c:pt idx="1061">
                  <c:v>42061</c:v>
                </c:pt>
                <c:pt idx="1062">
                  <c:v>42062</c:v>
                </c:pt>
                <c:pt idx="1063">
                  <c:v>42063</c:v>
                </c:pt>
                <c:pt idx="1064">
                  <c:v>42064</c:v>
                </c:pt>
                <c:pt idx="1065">
                  <c:v>42065</c:v>
                </c:pt>
                <c:pt idx="1066">
                  <c:v>42066</c:v>
                </c:pt>
                <c:pt idx="1067">
                  <c:v>42067</c:v>
                </c:pt>
                <c:pt idx="1068">
                  <c:v>42068</c:v>
                </c:pt>
                <c:pt idx="1069">
                  <c:v>42069</c:v>
                </c:pt>
                <c:pt idx="1070">
                  <c:v>42070</c:v>
                </c:pt>
                <c:pt idx="1071">
                  <c:v>42071</c:v>
                </c:pt>
                <c:pt idx="1072">
                  <c:v>42072</c:v>
                </c:pt>
                <c:pt idx="1073">
                  <c:v>42073</c:v>
                </c:pt>
                <c:pt idx="1074">
                  <c:v>42074</c:v>
                </c:pt>
                <c:pt idx="1075">
                  <c:v>42075</c:v>
                </c:pt>
                <c:pt idx="1076">
                  <c:v>42076</c:v>
                </c:pt>
                <c:pt idx="1077">
                  <c:v>42077</c:v>
                </c:pt>
                <c:pt idx="1078">
                  <c:v>42078</c:v>
                </c:pt>
                <c:pt idx="1079">
                  <c:v>42079</c:v>
                </c:pt>
                <c:pt idx="1080">
                  <c:v>42080</c:v>
                </c:pt>
                <c:pt idx="1081">
                  <c:v>42081</c:v>
                </c:pt>
                <c:pt idx="1082">
                  <c:v>42082</c:v>
                </c:pt>
                <c:pt idx="1083">
                  <c:v>42083</c:v>
                </c:pt>
                <c:pt idx="1084">
                  <c:v>42084</c:v>
                </c:pt>
                <c:pt idx="1085">
                  <c:v>42085</c:v>
                </c:pt>
                <c:pt idx="1086">
                  <c:v>42086</c:v>
                </c:pt>
                <c:pt idx="1087">
                  <c:v>42087</c:v>
                </c:pt>
                <c:pt idx="1088">
                  <c:v>42088</c:v>
                </c:pt>
                <c:pt idx="1089">
                  <c:v>42089</c:v>
                </c:pt>
                <c:pt idx="1090">
                  <c:v>42090</c:v>
                </c:pt>
                <c:pt idx="1091">
                  <c:v>42091</c:v>
                </c:pt>
                <c:pt idx="1092">
                  <c:v>42092</c:v>
                </c:pt>
                <c:pt idx="1093">
                  <c:v>42093</c:v>
                </c:pt>
                <c:pt idx="1094">
                  <c:v>42094</c:v>
                </c:pt>
                <c:pt idx="1095">
                  <c:v>42095</c:v>
                </c:pt>
                <c:pt idx="1096">
                  <c:v>42096</c:v>
                </c:pt>
                <c:pt idx="1097">
                  <c:v>42097</c:v>
                </c:pt>
                <c:pt idx="1098">
                  <c:v>42098</c:v>
                </c:pt>
                <c:pt idx="1099">
                  <c:v>42099</c:v>
                </c:pt>
                <c:pt idx="1100">
                  <c:v>42100</c:v>
                </c:pt>
                <c:pt idx="1101">
                  <c:v>42101</c:v>
                </c:pt>
                <c:pt idx="1102">
                  <c:v>42102</c:v>
                </c:pt>
                <c:pt idx="1103">
                  <c:v>42103</c:v>
                </c:pt>
                <c:pt idx="1104">
                  <c:v>42104</c:v>
                </c:pt>
                <c:pt idx="1105">
                  <c:v>42105</c:v>
                </c:pt>
                <c:pt idx="1106">
                  <c:v>42106</c:v>
                </c:pt>
                <c:pt idx="1107">
                  <c:v>42107</c:v>
                </c:pt>
                <c:pt idx="1108">
                  <c:v>42108</c:v>
                </c:pt>
                <c:pt idx="1109">
                  <c:v>42109</c:v>
                </c:pt>
                <c:pt idx="1110">
                  <c:v>42110</c:v>
                </c:pt>
                <c:pt idx="1111">
                  <c:v>42111</c:v>
                </c:pt>
                <c:pt idx="1112">
                  <c:v>42112</c:v>
                </c:pt>
                <c:pt idx="1113">
                  <c:v>42113</c:v>
                </c:pt>
                <c:pt idx="1114">
                  <c:v>42114</c:v>
                </c:pt>
                <c:pt idx="1115">
                  <c:v>42115</c:v>
                </c:pt>
                <c:pt idx="1116">
                  <c:v>42116</c:v>
                </c:pt>
                <c:pt idx="1117">
                  <c:v>42117</c:v>
                </c:pt>
                <c:pt idx="1118">
                  <c:v>42118</c:v>
                </c:pt>
                <c:pt idx="1119">
                  <c:v>42119</c:v>
                </c:pt>
                <c:pt idx="1120">
                  <c:v>42120</c:v>
                </c:pt>
                <c:pt idx="1121">
                  <c:v>42121</c:v>
                </c:pt>
                <c:pt idx="1122">
                  <c:v>42122</c:v>
                </c:pt>
                <c:pt idx="1123">
                  <c:v>42123</c:v>
                </c:pt>
                <c:pt idx="1124">
                  <c:v>42124</c:v>
                </c:pt>
                <c:pt idx="1125">
                  <c:v>42125</c:v>
                </c:pt>
                <c:pt idx="1126">
                  <c:v>42126</c:v>
                </c:pt>
                <c:pt idx="1127">
                  <c:v>42127</c:v>
                </c:pt>
                <c:pt idx="1128">
                  <c:v>42128</c:v>
                </c:pt>
                <c:pt idx="1129">
                  <c:v>42129</c:v>
                </c:pt>
                <c:pt idx="1130">
                  <c:v>42130</c:v>
                </c:pt>
                <c:pt idx="1131">
                  <c:v>42131</c:v>
                </c:pt>
                <c:pt idx="1132">
                  <c:v>42132</c:v>
                </c:pt>
                <c:pt idx="1133">
                  <c:v>42133</c:v>
                </c:pt>
                <c:pt idx="1134">
                  <c:v>42134</c:v>
                </c:pt>
                <c:pt idx="1135">
                  <c:v>42135</c:v>
                </c:pt>
                <c:pt idx="1136">
                  <c:v>42136</c:v>
                </c:pt>
                <c:pt idx="1137">
                  <c:v>42137</c:v>
                </c:pt>
                <c:pt idx="1138">
                  <c:v>42138</c:v>
                </c:pt>
                <c:pt idx="1139">
                  <c:v>42139</c:v>
                </c:pt>
                <c:pt idx="1140">
                  <c:v>42140</c:v>
                </c:pt>
                <c:pt idx="1141">
                  <c:v>42141</c:v>
                </c:pt>
                <c:pt idx="1142">
                  <c:v>42142</c:v>
                </c:pt>
                <c:pt idx="1143">
                  <c:v>42143</c:v>
                </c:pt>
                <c:pt idx="1144">
                  <c:v>42144</c:v>
                </c:pt>
                <c:pt idx="1145">
                  <c:v>42145</c:v>
                </c:pt>
                <c:pt idx="1146">
                  <c:v>42146</c:v>
                </c:pt>
                <c:pt idx="1147">
                  <c:v>42147</c:v>
                </c:pt>
                <c:pt idx="1148">
                  <c:v>42148</c:v>
                </c:pt>
                <c:pt idx="1149">
                  <c:v>42149</c:v>
                </c:pt>
                <c:pt idx="1150">
                  <c:v>42150</c:v>
                </c:pt>
                <c:pt idx="1151">
                  <c:v>42151</c:v>
                </c:pt>
                <c:pt idx="1152">
                  <c:v>42152</c:v>
                </c:pt>
                <c:pt idx="1153">
                  <c:v>42153</c:v>
                </c:pt>
                <c:pt idx="1154">
                  <c:v>42154</c:v>
                </c:pt>
                <c:pt idx="1155">
                  <c:v>42155</c:v>
                </c:pt>
                <c:pt idx="1156">
                  <c:v>42156</c:v>
                </c:pt>
                <c:pt idx="1157">
                  <c:v>42157</c:v>
                </c:pt>
                <c:pt idx="1158">
                  <c:v>42158</c:v>
                </c:pt>
                <c:pt idx="1159">
                  <c:v>42159</c:v>
                </c:pt>
                <c:pt idx="1160">
                  <c:v>42160</c:v>
                </c:pt>
                <c:pt idx="1161">
                  <c:v>42161</c:v>
                </c:pt>
                <c:pt idx="1162">
                  <c:v>42162</c:v>
                </c:pt>
                <c:pt idx="1163">
                  <c:v>42163</c:v>
                </c:pt>
                <c:pt idx="1164">
                  <c:v>42164</c:v>
                </c:pt>
                <c:pt idx="1165">
                  <c:v>42165</c:v>
                </c:pt>
                <c:pt idx="1166">
                  <c:v>42166</c:v>
                </c:pt>
                <c:pt idx="1167">
                  <c:v>42167</c:v>
                </c:pt>
                <c:pt idx="1168">
                  <c:v>42168</c:v>
                </c:pt>
                <c:pt idx="1169">
                  <c:v>42169</c:v>
                </c:pt>
                <c:pt idx="1170">
                  <c:v>42170</c:v>
                </c:pt>
                <c:pt idx="1171">
                  <c:v>42171</c:v>
                </c:pt>
                <c:pt idx="1172">
                  <c:v>42172</c:v>
                </c:pt>
                <c:pt idx="1173">
                  <c:v>42173</c:v>
                </c:pt>
                <c:pt idx="1174">
                  <c:v>42174</c:v>
                </c:pt>
                <c:pt idx="1175">
                  <c:v>42175</c:v>
                </c:pt>
                <c:pt idx="1176">
                  <c:v>42176</c:v>
                </c:pt>
                <c:pt idx="1177">
                  <c:v>42177</c:v>
                </c:pt>
                <c:pt idx="1178">
                  <c:v>42178</c:v>
                </c:pt>
                <c:pt idx="1179">
                  <c:v>42179</c:v>
                </c:pt>
                <c:pt idx="1180">
                  <c:v>42180</c:v>
                </c:pt>
                <c:pt idx="1181">
                  <c:v>42181</c:v>
                </c:pt>
                <c:pt idx="1182">
                  <c:v>42182</c:v>
                </c:pt>
                <c:pt idx="1183">
                  <c:v>42183</c:v>
                </c:pt>
                <c:pt idx="1184">
                  <c:v>42184</c:v>
                </c:pt>
                <c:pt idx="1185">
                  <c:v>42185</c:v>
                </c:pt>
                <c:pt idx="1186">
                  <c:v>42186</c:v>
                </c:pt>
                <c:pt idx="1187">
                  <c:v>42187</c:v>
                </c:pt>
                <c:pt idx="1188">
                  <c:v>42188</c:v>
                </c:pt>
                <c:pt idx="1189">
                  <c:v>42189</c:v>
                </c:pt>
                <c:pt idx="1190">
                  <c:v>42190</c:v>
                </c:pt>
                <c:pt idx="1191">
                  <c:v>42191</c:v>
                </c:pt>
                <c:pt idx="1192">
                  <c:v>42192</c:v>
                </c:pt>
                <c:pt idx="1193">
                  <c:v>42193</c:v>
                </c:pt>
                <c:pt idx="1194">
                  <c:v>42194</c:v>
                </c:pt>
                <c:pt idx="1195">
                  <c:v>42195</c:v>
                </c:pt>
                <c:pt idx="1196">
                  <c:v>42196</c:v>
                </c:pt>
                <c:pt idx="1197">
                  <c:v>42197</c:v>
                </c:pt>
                <c:pt idx="1198">
                  <c:v>42198</c:v>
                </c:pt>
                <c:pt idx="1199">
                  <c:v>42199</c:v>
                </c:pt>
                <c:pt idx="1200">
                  <c:v>42200</c:v>
                </c:pt>
                <c:pt idx="1201">
                  <c:v>42201</c:v>
                </c:pt>
                <c:pt idx="1202">
                  <c:v>42202</c:v>
                </c:pt>
                <c:pt idx="1203">
                  <c:v>42203</c:v>
                </c:pt>
                <c:pt idx="1204">
                  <c:v>42204</c:v>
                </c:pt>
                <c:pt idx="1205">
                  <c:v>42205</c:v>
                </c:pt>
                <c:pt idx="1206">
                  <c:v>42206</c:v>
                </c:pt>
                <c:pt idx="1207">
                  <c:v>42207</c:v>
                </c:pt>
                <c:pt idx="1208">
                  <c:v>42208</c:v>
                </c:pt>
                <c:pt idx="1209">
                  <c:v>42209</c:v>
                </c:pt>
                <c:pt idx="1210">
                  <c:v>42210</c:v>
                </c:pt>
                <c:pt idx="1211">
                  <c:v>42211</c:v>
                </c:pt>
                <c:pt idx="1212">
                  <c:v>42212</c:v>
                </c:pt>
                <c:pt idx="1213">
                  <c:v>42213</c:v>
                </c:pt>
                <c:pt idx="1214">
                  <c:v>42214</c:v>
                </c:pt>
                <c:pt idx="1215">
                  <c:v>42215</c:v>
                </c:pt>
                <c:pt idx="1216">
                  <c:v>42216</c:v>
                </c:pt>
                <c:pt idx="1217">
                  <c:v>42217</c:v>
                </c:pt>
                <c:pt idx="1218">
                  <c:v>42218</c:v>
                </c:pt>
                <c:pt idx="1219">
                  <c:v>42219</c:v>
                </c:pt>
                <c:pt idx="1220">
                  <c:v>42220</c:v>
                </c:pt>
                <c:pt idx="1221">
                  <c:v>42221</c:v>
                </c:pt>
                <c:pt idx="1222">
                  <c:v>42222</c:v>
                </c:pt>
                <c:pt idx="1223">
                  <c:v>42223</c:v>
                </c:pt>
                <c:pt idx="1224">
                  <c:v>42224</c:v>
                </c:pt>
                <c:pt idx="1225">
                  <c:v>42225</c:v>
                </c:pt>
                <c:pt idx="1226">
                  <c:v>42226</c:v>
                </c:pt>
                <c:pt idx="1227">
                  <c:v>42227</c:v>
                </c:pt>
                <c:pt idx="1228">
                  <c:v>42228</c:v>
                </c:pt>
                <c:pt idx="1229">
                  <c:v>42229</c:v>
                </c:pt>
                <c:pt idx="1230">
                  <c:v>42230</c:v>
                </c:pt>
                <c:pt idx="1231">
                  <c:v>42231</c:v>
                </c:pt>
                <c:pt idx="1232">
                  <c:v>42232</c:v>
                </c:pt>
                <c:pt idx="1233">
                  <c:v>42233</c:v>
                </c:pt>
                <c:pt idx="1234">
                  <c:v>42234</c:v>
                </c:pt>
                <c:pt idx="1235">
                  <c:v>42235</c:v>
                </c:pt>
                <c:pt idx="1236">
                  <c:v>42236</c:v>
                </c:pt>
                <c:pt idx="1237">
                  <c:v>42237</c:v>
                </c:pt>
                <c:pt idx="1238">
                  <c:v>42238</c:v>
                </c:pt>
                <c:pt idx="1239">
                  <c:v>42239</c:v>
                </c:pt>
                <c:pt idx="1240">
                  <c:v>42240</c:v>
                </c:pt>
                <c:pt idx="1241">
                  <c:v>42241</c:v>
                </c:pt>
                <c:pt idx="1242">
                  <c:v>42242</c:v>
                </c:pt>
                <c:pt idx="1243">
                  <c:v>42243</c:v>
                </c:pt>
                <c:pt idx="1244">
                  <c:v>42244</c:v>
                </c:pt>
                <c:pt idx="1245">
                  <c:v>42245</c:v>
                </c:pt>
                <c:pt idx="1246">
                  <c:v>42246</c:v>
                </c:pt>
                <c:pt idx="1247">
                  <c:v>42247</c:v>
                </c:pt>
                <c:pt idx="1248">
                  <c:v>42248</c:v>
                </c:pt>
                <c:pt idx="1249">
                  <c:v>42249</c:v>
                </c:pt>
                <c:pt idx="1250">
                  <c:v>42250</c:v>
                </c:pt>
                <c:pt idx="1251">
                  <c:v>42251</c:v>
                </c:pt>
                <c:pt idx="1252">
                  <c:v>42252</c:v>
                </c:pt>
                <c:pt idx="1253">
                  <c:v>42253</c:v>
                </c:pt>
                <c:pt idx="1254">
                  <c:v>42254</c:v>
                </c:pt>
                <c:pt idx="1255">
                  <c:v>42255</c:v>
                </c:pt>
                <c:pt idx="1256">
                  <c:v>42256</c:v>
                </c:pt>
                <c:pt idx="1257">
                  <c:v>42257</c:v>
                </c:pt>
                <c:pt idx="1258">
                  <c:v>42258</c:v>
                </c:pt>
                <c:pt idx="1259">
                  <c:v>42259</c:v>
                </c:pt>
                <c:pt idx="1260">
                  <c:v>42260</c:v>
                </c:pt>
                <c:pt idx="1261">
                  <c:v>42261</c:v>
                </c:pt>
                <c:pt idx="1262">
                  <c:v>42262</c:v>
                </c:pt>
                <c:pt idx="1263">
                  <c:v>42263</c:v>
                </c:pt>
                <c:pt idx="1264">
                  <c:v>42264</c:v>
                </c:pt>
                <c:pt idx="1265">
                  <c:v>42265</c:v>
                </c:pt>
                <c:pt idx="1266">
                  <c:v>42266</c:v>
                </c:pt>
                <c:pt idx="1267">
                  <c:v>42267</c:v>
                </c:pt>
                <c:pt idx="1268">
                  <c:v>42268</c:v>
                </c:pt>
                <c:pt idx="1269">
                  <c:v>42269</c:v>
                </c:pt>
                <c:pt idx="1270">
                  <c:v>42270</c:v>
                </c:pt>
                <c:pt idx="1271">
                  <c:v>42271</c:v>
                </c:pt>
                <c:pt idx="1272">
                  <c:v>42272</c:v>
                </c:pt>
                <c:pt idx="1273">
                  <c:v>42273</c:v>
                </c:pt>
                <c:pt idx="1274">
                  <c:v>42274</c:v>
                </c:pt>
                <c:pt idx="1275">
                  <c:v>42275</c:v>
                </c:pt>
                <c:pt idx="1276">
                  <c:v>42276</c:v>
                </c:pt>
                <c:pt idx="1277">
                  <c:v>42277</c:v>
                </c:pt>
                <c:pt idx="1278">
                  <c:v>42278</c:v>
                </c:pt>
                <c:pt idx="1279">
                  <c:v>42279</c:v>
                </c:pt>
                <c:pt idx="1280">
                  <c:v>42280</c:v>
                </c:pt>
                <c:pt idx="1281">
                  <c:v>42281</c:v>
                </c:pt>
                <c:pt idx="1282">
                  <c:v>42282</c:v>
                </c:pt>
                <c:pt idx="1283">
                  <c:v>42283</c:v>
                </c:pt>
                <c:pt idx="1284">
                  <c:v>42284</c:v>
                </c:pt>
                <c:pt idx="1285">
                  <c:v>42285</c:v>
                </c:pt>
                <c:pt idx="1286">
                  <c:v>42286</c:v>
                </c:pt>
                <c:pt idx="1287">
                  <c:v>42287</c:v>
                </c:pt>
                <c:pt idx="1288">
                  <c:v>42288</c:v>
                </c:pt>
                <c:pt idx="1289">
                  <c:v>42289</c:v>
                </c:pt>
                <c:pt idx="1290">
                  <c:v>42290</c:v>
                </c:pt>
                <c:pt idx="1291">
                  <c:v>42291</c:v>
                </c:pt>
                <c:pt idx="1292">
                  <c:v>42292</c:v>
                </c:pt>
                <c:pt idx="1293">
                  <c:v>42293</c:v>
                </c:pt>
                <c:pt idx="1294">
                  <c:v>42294</c:v>
                </c:pt>
                <c:pt idx="1295">
                  <c:v>42295</c:v>
                </c:pt>
                <c:pt idx="1296">
                  <c:v>42296</c:v>
                </c:pt>
                <c:pt idx="1297">
                  <c:v>42297</c:v>
                </c:pt>
                <c:pt idx="1298">
                  <c:v>42298</c:v>
                </c:pt>
                <c:pt idx="1299">
                  <c:v>42299</c:v>
                </c:pt>
                <c:pt idx="1300">
                  <c:v>42300</c:v>
                </c:pt>
                <c:pt idx="1301">
                  <c:v>42301</c:v>
                </c:pt>
                <c:pt idx="1302">
                  <c:v>42302</c:v>
                </c:pt>
                <c:pt idx="1303">
                  <c:v>42303</c:v>
                </c:pt>
                <c:pt idx="1304">
                  <c:v>42304</c:v>
                </c:pt>
                <c:pt idx="1305">
                  <c:v>42305</c:v>
                </c:pt>
                <c:pt idx="1306">
                  <c:v>42306</c:v>
                </c:pt>
                <c:pt idx="1307">
                  <c:v>42307</c:v>
                </c:pt>
                <c:pt idx="1308">
                  <c:v>42308</c:v>
                </c:pt>
                <c:pt idx="1309">
                  <c:v>42309</c:v>
                </c:pt>
                <c:pt idx="1310">
                  <c:v>42310</c:v>
                </c:pt>
                <c:pt idx="1311">
                  <c:v>42311</c:v>
                </c:pt>
                <c:pt idx="1312">
                  <c:v>42312</c:v>
                </c:pt>
                <c:pt idx="1313">
                  <c:v>42313</c:v>
                </c:pt>
                <c:pt idx="1314">
                  <c:v>42314</c:v>
                </c:pt>
                <c:pt idx="1315">
                  <c:v>42315</c:v>
                </c:pt>
                <c:pt idx="1316">
                  <c:v>42316</c:v>
                </c:pt>
                <c:pt idx="1317">
                  <c:v>42317</c:v>
                </c:pt>
                <c:pt idx="1318">
                  <c:v>42318</c:v>
                </c:pt>
                <c:pt idx="1319">
                  <c:v>42319</c:v>
                </c:pt>
                <c:pt idx="1320">
                  <c:v>42320</c:v>
                </c:pt>
                <c:pt idx="1321">
                  <c:v>42321</c:v>
                </c:pt>
                <c:pt idx="1322">
                  <c:v>42322</c:v>
                </c:pt>
                <c:pt idx="1323">
                  <c:v>42323</c:v>
                </c:pt>
                <c:pt idx="1324">
                  <c:v>42324</c:v>
                </c:pt>
                <c:pt idx="1325">
                  <c:v>42325</c:v>
                </c:pt>
                <c:pt idx="1326">
                  <c:v>42326</c:v>
                </c:pt>
                <c:pt idx="1327">
                  <c:v>42327</c:v>
                </c:pt>
                <c:pt idx="1328">
                  <c:v>42328</c:v>
                </c:pt>
                <c:pt idx="1329">
                  <c:v>42329</c:v>
                </c:pt>
                <c:pt idx="1330">
                  <c:v>42330</c:v>
                </c:pt>
                <c:pt idx="1331">
                  <c:v>42331</c:v>
                </c:pt>
                <c:pt idx="1332">
                  <c:v>42332</c:v>
                </c:pt>
                <c:pt idx="1333">
                  <c:v>42333</c:v>
                </c:pt>
                <c:pt idx="1334">
                  <c:v>42334</c:v>
                </c:pt>
                <c:pt idx="1335">
                  <c:v>42335</c:v>
                </c:pt>
                <c:pt idx="1336">
                  <c:v>42336</c:v>
                </c:pt>
                <c:pt idx="1337">
                  <c:v>42337</c:v>
                </c:pt>
                <c:pt idx="1338">
                  <c:v>42338</c:v>
                </c:pt>
                <c:pt idx="1339">
                  <c:v>42339</c:v>
                </c:pt>
                <c:pt idx="1340">
                  <c:v>42340</c:v>
                </c:pt>
                <c:pt idx="1341">
                  <c:v>42341</c:v>
                </c:pt>
                <c:pt idx="1342">
                  <c:v>42342</c:v>
                </c:pt>
                <c:pt idx="1343">
                  <c:v>42343</c:v>
                </c:pt>
                <c:pt idx="1344">
                  <c:v>42344</c:v>
                </c:pt>
                <c:pt idx="1345">
                  <c:v>42345</c:v>
                </c:pt>
                <c:pt idx="1346">
                  <c:v>42346</c:v>
                </c:pt>
                <c:pt idx="1347">
                  <c:v>42347</c:v>
                </c:pt>
                <c:pt idx="1348">
                  <c:v>42348</c:v>
                </c:pt>
                <c:pt idx="1349">
                  <c:v>42349</c:v>
                </c:pt>
                <c:pt idx="1350">
                  <c:v>42350</c:v>
                </c:pt>
                <c:pt idx="1351">
                  <c:v>42351</c:v>
                </c:pt>
                <c:pt idx="1352">
                  <c:v>42352</c:v>
                </c:pt>
                <c:pt idx="1353">
                  <c:v>42353</c:v>
                </c:pt>
                <c:pt idx="1354">
                  <c:v>42354</c:v>
                </c:pt>
                <c:pt idx="1355">
                  <c:v>42355</c:v>
                </c:pt>
                <c:pt idx="1356">
                  <c:v>42356</c:v>
                </c:pt>
                <c:pt idx="1357">
                  <c:v>42357</c:v>
                </c:pt>
                <c:pt idx="1358">
                  <c:v>42358</c:v>
                </c:pt>
                <c:pt idx="1359">
                  <c:v>42359</c:v>
                </c:pt>
                <c:pt idx="1360">
                  <c:v>42360</c:v>
                </c:pt>
                <c:pt idx="1361">
                  <c:v>42361</c:v>
                </c:pt>
                <c:pt idx="1362">
                  <c:v>42362</c:v>
                </c:pt>
                <c:pt idx="1363">
                  <c:v>42363</c:v>
                </c:pt>
                <c:pt idx="1364">
                  <c:v>42364</c:v>
                </c:pt>
                <c:pt idx="1365">
                  <c:v>42365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42370</c:v>
                </c:pt>
                <c:pt idx="1371">
                  <c:v>42371</c:v>
                </c:pt>
                <c:pt idx="1372">
                  <c:v>42372</c:v>
                </c:pt>
                <c:pt idx="1373">
                  <c:v>42373</c:v>
                </c:pt>
                <c:pt idx="1374">
                  <c:v>42374</c:v>
                </c:pt>
                <c:pt idx="1375">
                  <c:v>42375</c:v>
                </c:pt>
                <c:pt idx="1376">
                  <c:v>42376</c:v>
                </c:pt>
                <c:pt idx="1377">
                  <c:v>42377</c:v>
                </c:pt>
                <c:pt idx="1378">
                  <c:v>42378</c:v>
                </c:pt>
                <c:pt idx="1379">
                  <c:v>42379</c:v>
                </c:pt>
                <c:pt idx="1380">
                  <c:v>42380</c:v>
                </c:pt>
                <c:pt idx="1381">
                  <c:v>42381</c:v>
                </c:pt>
                <c:pt idx="1382">
                  <c:v>42382</c:v>
                </c:pt>
                <c:pt idx="1383">
                  <c:v>42383</c:v>
                </c:pt>
                <c:pt idx="1384">
                  <c:v>42384</c:v>
                </c:pt>
                <c:pt idx="1385">
                  <c:v>42385</c:v>
                </c:pt>
                <c:pt idx="1386">
                  <c:v>42386</c:v>
                </c:pt>
                <c:pt idx="1387">
                  <c:v>42387</c:v>
                </c:pt>
                <c:pt idx="1388">
                  <c:v>42388</c:v>
                </c:pt>
                <c:pt idx="1389">
                  <c:v>42389</c:v>
                </c:pt>
                <c:pt idx="1390">
                  <c:v>42390</c:v>
                </c:pt>
                <c:pt idx="1391">
                  <c:v>42391</c:v>
                </c:pt>
                <c:pt idx="1392">
                  <c:v>42392</c:v>
                </c:pt>
                <c:pt idx="1393">
                  <c:v>42393</c:v>
                </c:pt>
                <c:pt idx="1394">
                  <c:v>42394</c:v>
                </c:pt>
                <c:pt idx="1395">
                  <c:v>42395</c:v>
                </c:pt>
                <c:pt idx="1396">
                  <c:v>42396</c:v>
                </c:pt>
                <c:pt idx="1397">
                  <c:v>42397</c:v>
                </c:pt>
                <c:pt idx="1398">
                  <c:v>42398</c:v>
                </c:pt>
                <c:pt idx="1399">
                  <c:v>42399</c:v>
                </c:pt>
                <c:pt idx="1400">
                  <c:v>42400</c:v>
                </c:pt>
                <c:pt idx="1401">
                  <c:v>42401</c:v>
                </c:pt>
                <c:pt idx="1402">
                  <c:v>42402</c:v>
                </c:pt>
                <c:pt idx="1403">
                  <c:v>42403</c:v>
                </c:pt>
                <c:pt idx="1404">
                  <c:v>42404</c:v>
                </c:pt>
                <c:pt idx="1405">
                  <c:v>42405</c:v>
                </c:pt>
                <c:pt idx="1406">
                  <c:v>42406</c:v>
                </c:pt>
                <c:pt idx="1407">
                  <c:v>42407</c:v>
                </c:pt>
                <c:pt idx="1408">
                  <c:v>42408</c:v>
                </c:pt>
                <c:pt idx="1409">
                  <c:v>42409</c:v>
                </c:pt>
                <c:pt idx="1410">
                  <c:v>42410</c:v>
                </c:pt>
                <c:pt idx="1411">
                  <c:v>42411</c:v>
                </c:pt>
                <c:pt idx="1412">
                  <c:v>42412</c:v>
                </c:pt>
                <c:pt idx="1413">
                  <c:v>42413</c:v>
                </c:pt>
                <c:pt idx="1414">
                  <c:v>42414</c:v>
                </c:pt>
                <c:pt idx="1415">
                  <c:v>42415</c:v>
                </c:pt>
                <c:pt idx="1416">
                  <c:v>42416</c:v>
                </c:pt>
                <c:pt idx="1417">
                  <c:v>42417</c:v>
                </c:pt>
                <c:pt idx="1418">
                  <c:v>42418</c:v>
                </c:pt>
                <c:pt idx="1419">
                  <c:v>42419</c:v>
                </c:pt>
                <c:pt idx="1420">
                  <c:v>42420</c:v>
                </c:pt>
                <c:pt idx="1421">
                  <c:v>42421</c:v>
                </c:pt>
                <c:pt idx="1422">
                  <c:v>42422</c:v>
                </c:pt>
                <c:pt idx="1423">
                  <c:v>42423</c:v>
                </c:pt>
                <c:pt idx="1424">
                  <c:v>42424</c:v>
                </c:pt>
                <c:pt idx="1425">
                  <c:v>42425</c:v>
                </c:pt>
                <c:pt idx="1426">
                  <c:v>42426</c:v>
                </c:pt>
                <c:pt idx="1427">
                  <c:v>42427</c:v>
                </c:pt>
                <c:pt idx="1428">
                  <c:v>42428</c:v>
                </c:pt>
                <c:pt idx="1429">
                  <c:v>42429</c:v>
                </c:pt>
                <c:pt idx="1430">
                  <c:v>42430</c:v>
                </c:pt>
                <c:pt idx="1431">
                  <c:v>42431</c:v>
                </c:pt>
                <c:pt idx="1432">
                  <c:v>42432</c:v>
                </c:pt>
                <c:pt idx="1433">
                  <c:v>42433</c:v>
                </c:pt>
                <c:pt idx="1434">
                  <c:v>42434</c:v>
                </c:pt>
                <c:pt idx="1435">
                  <c:v>42435</c:v>
                </c:pt>
                <c:pt idx="1436">
                  <c:v>42436</c:v>
                </c:pt>
                <c:pt idx="1437">
                  <c:v>42437</c:v>
                </c:pt>
                <c:pt idx="1438">
                  <c:v>42438</c:v>
                </c:pt>
                <c:pt idx="1439">
                  <c:v>42439</c:v>
                </c:pt>
                <c:pt idx="1440">
                  <c:v>42440</c:v>
                </c:pt>
                <c:pt idx="1441">
                  <c:v>42441</c:v>
                </c:pt>
                <c:pt idx="1442">
                  <c:v>42442</c:v>
                </c:pt>
                <c:pt idx="1443">
                  <c:v>42443</c:v>
                </c:pt>
                <c:pt idx="1444">
                  <c:v>42444</c:v>
                </c:pt>
                <c:pt idx="1445">
                  <c:v>42445</c:v>
                </c:pt>
                <c:pt idx="1446">
                  <c:v>42446</c:v>
                </c:pt>
                <c:pt idx="1447">
                  <c:v>42447</c:v>
                </c:pt>
                <c:pt idx="1448">
                  <c:v>42448</c:v>
                </c:pt>
                <c:pt idx="1449">
                  <c:v>42449</c:v>
                </c:pt>
                <c:pt idx="1450">
                  <c:v>42450</c:v>
                </c:pt>
                <c:pt idx="1451">
                  <c:v>42451</c:v>
                </c:pt>
                <c:pt idx="1452">
                  <c:v>42452</c:v>
                </c:pt>
                <c:pt idx="1453">
                  <c:v>42453</c:v>
                </c:pt>
                <c:pt idx="1454">
                  <c:v>42454</c:v>
                </c:pt>
                <c:pt idx="1455">
                  <c:v>42455</c:v>
                </c:pt>
                <c:pt idx="1456">
                  <c:v>42456</c:v>
                </c:pt>
                <c:pt idx="1457">
                  <c:v>42457</c:v>
                </c:pt>
                <c:pt idx="1458">
                  <c:v>42458</c:v>
                </c:pt>
                <c:pt idx="1459">
                  <c:v>42459</c:v>
                </c:pt>
                <c:pt idx="1460">
                  <c:v>42460</c:v>
                </c:pt>
                <c:pt idx="1461">
                  <c:v>42461</c:v>
                </c:pt>
                <c:pt idx="1462">
                  <c:v>42462</c:v>
                </c:pt>
                <c:pt idx="1463">
                  <c:v>42463</c:v>
                </c:pt>
                <c:pt idx="1464">
                  <c:v>42464</c:v>
                </c:pt>
                <c:pt idx="1465">
                  <c:v>42465</c:v>
                </c:pt>
                <c:pt idx="1466">
                  <c:v>42466</c:v>
                </c:pt>
                <c:pt idx="1467">
                  <c:v>42467</c:v>
                </c:pt>
                <c:pt idx="1468">
                  <c:v>42468</c:v>
                </c:pt>
                <c:pt idx="1469">
                  <c:v>42469</c:v>
                </c:pt>
                <c:pt idx="1470">
                  <c:v>42470</c:v>
                </c:pt>
                <c:pt idx="1471">
                  <c:v>42471</c:v>
                </c:pt>
                <c:pt idx="1472">
                  <c:v>42472</c:v>
                </c:pt>
                <c:pt idx="1473">
                  <c:v>42473</c:v>
                </c:pt>
                <c:pt idx="1474">
                  <c:v>42474</c:v>
                </c:pt>
                <c:pt idx="1475">
                  <c:v>42475</c:v>
                </c:pt>
                <c:pt idx="1476">
                  <c:v>42476</c:v>
                </c:pt>
                <c:pt idx="1477">
                  <c:v>42477</c:v>
                </c:pt>
                <c:pt idx="1478">
                  <c:v>42478</c:v>
                </c:pt>
                <c:pt idx="1479">
                  <c:v>42479</c:v>
                </c:pt>
                <c:pt idx="1480">
                  <c:v>42480</c:v>
                </c:pt>
                <c:pt idx="1481">
                  <c:v>42481</c:v>
                </c:pt>
                <c:pt idx="1482">
                  <c:v>42482</c:v>
                </c:pt>
                <c:pt idx="1483">
                  <c:v>42483</c:v>
                </c:pt>
                <c:pt idx="1484">
                  <c:v>42484</c:v>
                </c:pt>
                <c:pt idx="1485">
                  <c:v>42485</c:v>
                </c:pt>
                <c:pt idx="1486">
                  <c:v>42486</c:v>
                </c:pt>
                <c:pt idx="1487">
                  <c:v>42487</c:v>
                </c:pt>
                <c:pt idx="1488">
                  <c:v>42488</c:v>
                </c:pt>
                <c:pt idx="1489">
                  <c:v>42489</c:v>
                </c:pt>
                <c:pt idx="1490">
                  <c:v>42490</c:v>
                </c:pt>
                <c:pt idx="1491">
                  <c:v>42491</c:v>
                </c:pt>
                <c:pt idx="1492">
                  <c:v>42492</c:v>
                </c:pt>
                <c:pt idx="1493">
                  <c:v>42493</c:v>
                </c:pt>
                <c:pt idx="1494">
                  <c:v>42494</c:v>
                </c:pt>
                <c:pt idx="1495">
                  <c:v>42495</c:v>
                </c:pt>
                <c:pt idx="1496">
                  <c:v>42496</c:v>
                </c:pt>
                <c:pt idx="1497">
                  <c:v>42497</c:v>
                </c:pt>
                <c:pt idx="1498">
                  <c:v>42498</c:v>
                </c:pt>
                <c:pt idx="1499">
                  <c:v>42499</c:v>
                </c:pt>
                <c:pt idx="1500">
                  <c:v>42500</c:v>
                </c:pt>
                <c:pt idx="1501">
                  <c:v>42501</c:v>
                </c:pt>
                <c:pt idx="1502">
                  <c:v>42502</c:v>
                </c:pt>
                <c:pt idx="1503">
                  <c:v>42503</c:v>
                </c:pt>
                <c:pt idx="1504">
                  <c:v>42504</c:v>
                </c:pt>
                <c:pt idx="1505">
                  <c:v>42505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42511</c:v>
                </c:pt>
                <c:pt idx="1512">
                  <c:v>42512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42518</c:v>
                </c:pt>
                <c:pt idx="1519">
                  <c:v>42519</c:v>
                </c:pt>
                <c:pt idx="1520">
                  <c:v>42520</c:v>
                </c:pt>
                <c:pt idx="1521">
                  <c:v>42521</c:v>
                </c:pt>
                <c:pt idx="1522">
                  <c:v>42522</c:v>
                </c:pt>
                <c:pt idx="1523">
                  <c:v>42523</c:v>
                </c:pt>
                <c:pt idx="1524">
                  <c:v>42524</c:v>
                </c:pt>
                <c:pt idx="1525">
                  <c:v>42525</c:v>
                </c:pt>
                <c:pt idx="1526">
                  <c:v>42526</c:v>
                </c:pt>
                <c:pt idx="1527">
                  <c:v>42527</c:v>
                </c:pt>
                <c:pt idx="1528">
                  <c:v>42528</c:v>
                </c:pt>
                <c:pt idx="1529">
                  <c:v>42529</c:v>
                </c:pt>
                <c:pt idx="1530">
                  <c:v>42530</c:v>
                </c:pt>
                <c:pt idx="1531">
                  <c:v>42531</c:v>
                </c:pt>
                <c:pt idx="1532">
                  <c:v>42532</c:v>
                </c:pt>
                <c:pt idx="1533">
                  <c:v>42533</c:v>
                </c:pt>
                <c:pt idx="1534">
                  <c:v>42534</c:v>
                </c:pt>
                <c:pt idx="1535">
                  <c:v>42535</c:v>
                </c:pt>
                <c:pt idx="1536">
                  <c:v>42536</c:v>
                </c:pt>
                <c:pt idx="1537">
                  <c:v>42537</c:v>
                </c:pt>
                <c:pt idx="1538">
                  <c:v>42538</c:v>
                </c:pt>
                <c:pt idx="1539">
                  <c:v>42539</c:v>
                </c:pt>
                <c:pt idx="1540">
                  <c:v>42540</c:v>
                </c:pt>
                <c:pt idx="1541">
                  <c:v>42541</c:v>
                </c:pt>
                <c:pt idx="1542">
                  <c:v>42542</c:v>
                </c:pt>
                <c:pt idx="1543">
                  <c:v>42543</c:v>
                </c:pt>
                <c:pt idx="1544">
                  <c:v>42544</c:v>
                </c:pt>
                <c:pt idx="1545">
                  <c:v>42545</c:v>
                </c:pt>
                <c:pt idx="1546">
                  <c:v>42546</c:v>
                </c:pt>
                <c:pt idx="1547">
                  <c:v>42547</c:v>
                </c:pt>
                <c:pt idx="1548">
                  <c:v>42548</c:v>
                </c:pt>
                <c:pt idx="1549">
                  <c:v>42549</c:v>
                </c:pt>
                <c:pt idx="1550">
                  <c:v>42550</c:v>
                </c:pt>
                <c:pt idx="1551">
                  <c:v>42551</c:v>
                </c:pt>
                <c:pt idx="1552">
                  <c:v>42552</c:v>
                </c:pt>
                <c:pt idx="1553">
                  <c:v>42553</c:v>
                </c:pt>
                <c:pt idx="1554">
                  <c:v>42554</c:v>
                </c:pt>
                <c:pt idx="1555">
                  <c:v>42555</c:v>
                </c:pt>
                <c:pt idx="1556">
                  <c:v>42556</c:v>
                </c:pt>
                <c:pt idx="1557">
                  <c:v>42557</c:v>
                </c:pt>
                <c:pt idx="1558">
                  <c:v>42558</c:v>
                </c:pt>
                <c:pt idx="1559">
                  <c:v>42559</c:v>
                </c:pt>
                <c:pt idx="1560">
                  <c:v>42560</c:v>
                </c:pt>
                <c:pt idx="1561">
                  <c:v>42561</c:v>
                </c:pt>
                <c:pt idx="1562">
                  <c:v>42562</c:v>
                </c:pt>
                <c:pt idx="1563">
                  <c:v>42563</c:v>
                </c:pt>
                <c:pt idx="1564">
                  <c:v>42564</c:v>
                </c:pt>
                <c:pt idx="1565">
                  <c:v>42565</c:v>
                </c:pt>
                <c:pt idx="1566">
                  <c:v>42566</c:v>
                </c:pt>
                <c:pt idx="1567">
                  <c:v>42567</c:v>
                </c:pt>
                <c:pt idx="1568">
                  <c:v>42568</c:v>
                </c:pt>
                <c:pt idx="1569">
                  <c:v>42569</c:v>
                </c:pt>
                <c:pt idx="1570">
                  <c:v>42570</c:v>
                </c:pt>
                <c:pt idx="1571">
                  <c:v>42571</c:v>
                </c:pt>
                <c:pt idx="1572">
                  <c:v>42572</c:v>
                </c:pt>
                <c:pt idx="1573">
                  <c:v>42573</c:v>
                </c:pt>
                <c:pt idx="1574">
                  <c:v>42574</c:v>
                </c:pt>
                <c:pt idx="1575">
                  <c:v>42575</c:v>
                </c:pt>
                <c:pt idx="1576">
                  <c:v>42576</c:v>
                </c:pt>
                <c:pt idx="1577">
                  <c:v>42577</c:v>
                </c:pt>
                <c:pt idx="1578">
                  <c:v>42578</c:v>
                </c:pt>
                <c:pt idx="1579">
                  <c:v>42579</c:v>
                </c:pt>
                <c:pt idx="1580">
                  <c:v>42580</c:v>
                </c:pt>
                <c:pt idx="1581">
                  <c:v>42581</c:v>
                </c:pt>
                <c:pt idx="1582">
                  <c:v>42582</c:v>
                </c:pt>
                <c:pt idx="1583">
                  <c:v>42583</c:v>
                </c:pt>
                <c:pt idx="1584">
                  <c:v>42584</c:v>
                </c:pt>
                <c:pt idx="1585">
                  <c:v>42585</c:v>
                </c:pt>
                <c:pt idx="1586">
                  <c:v>42586</c:v>
                </c:pt>
                <c:pt idx="1587">
                  <c:v>42587</c:v>
                </c:pt>
                <c:pt idx="1588">
                  <c:v>42588</c:v>
                </c:pt>
                <c:pt idx="1589">
                  <c:v>42589</c:v>
                </c:pt>
                <c:pt idx="1590">
                  <c:v>42590</c:v>
                </c:pt>
                <c:pt idx="1591">
                  <c:v>42591</c:v>
                </c:pt>
                <c:pt idx="1592">
                  <c:v>42592</c:v>
                </c:pt>
                <c:pt idx="1593">
                  <c:v>42593</c:v>
                </c:pt>
                <c:pt idx="1594">
                  <c:v>42594</c:v>
                </c:pt>
                <c:pt idx="1595">
                  <c:v>42595</c:v>
                </c:pt>
                <c:pt idx="1596">
                  <c:v>42596</c:v>
                </c:pt>
                <c:pt idx="1597">
                  <c:v>42597</c:v>
                </c:pt>
                <c:pt idx="1598">
                  <c:v>42598</c:v>
                </c:pt>
                <c:pt idx="1599">
                  <c:v>42599</c:v>
                </c:pt>
                <c:pt idx="1600">
                  <c:v>42600</c:v>
                </c:pt>
                <c:pt idx="1601">
                  <c:v>42601</c:v>
                </c:pt>
                <c:pt idx="1602">
                  <c:v>42602</c:v>
                </c:pt>
                <c:pt idx="1603">
                  <c:v>42603</c:v>
                </c:pt>
                <c:pt idx="1604">
                  <c:v>42604</c:v>
                </c:pt>
                <c:pt idx="1605">
                  <c:v>42605</c:v>
                </c:pt>
                <c:pt idx="1606">
                  <c:v>42606</c:v>
                </c:pt>
                <c:pt idx="1607">
                  <c:v>42607</c:v>
                </c:pt>
                <c:pt idx="1608">
                  <c:v>42608</c:v>
                </c:pt>
                <c:pt idx="1609">
                  <c:v>42609</c:v>
                </c:pt>
                <c:pt idx="1610">
                  <c:v>42610</c:v>
                </c:pt>
                <c:pt idx="1611">
                  <c:v>42611</c:v>
                </c:pt>
                <c:pt idx="1612">
                  <c:v>42612</c:v>
                </c:pt>
                <c:pt idx="1613">
                  <c:v>42613</c:v>
                </c:pt>
                <c:pt idx="1614">
                  <c:v>42614</c:v>
                </c:pt>
                <c:pt idx="1615">
                  <c:v>42615</c:v>
                </c:pt>
                <c:pt idx="1616">
                  <c:v>42616</c:v>
                </c:pt>
                <c:pt idx="1617">
                  <c:v>42617</c:v>
                </c:pt>
                <c:pt idx="1618">
                  <c:v>42618</c:v>
                </c:pt>
                <c:pt idx="1619">
                  <c:v>42619</c:v>
                </c:pt>
                <c:pt idx="1620">
                  <c:v>42620</c:v>
                </c:pt>
                <c:pt idx="1621">
                  <c:v>42621</c:v>
                </c:pt>
                <c:pt idx="1622">
                  <c:v>42622</c:v>
                </c:pt>
                <c:pt idx="1623">
                  <c:v>42623</c:v>
                </c:pt>
                <c:pt idx="1624">
                  <c:v>42624</c:v>
                </c:pt>
                <c:pt idx="1625">
                  <c:v>42625</c:v>
                </c:pt>
                <c:pt idx="1626">
                  <c:v>42626</c:v>
                </c:pt>
                <c:pt idx="1627">
                  <c:v>42627</c:v>
                </c:pt>
                <c:pt idx="1628">
                  <c:v>42628</c:v>
                </c:pt>
                <c:pt idx="1629">
                  <c:v>42629</c:v>
                </c:pt>
                <c:pt idx="1630">
                  <c:v>42630</c:v>
                </c:pt>
                <c:pt idx="1631">
                  <c:v>42631</c:v>
                </c:pt>
                <c:pt idx="1632">
                  <c:v>42632</c:v>
                </c:pt>
                <c:pt idx="1633">
                  <c:v>42633</c:v>
                </c:pt>
                <c:pt idx="1634">
                  <c:v>42634</c:v>
                </c:pt>
                <c:pt idx="1635">
                  <c:v>42635</c:v>
                </c:pt>
                <c:pt idx="1636">
                  <c:v>42636</c:v>
                </c:pt>
                <c:pt idx="1637">
                  <c:v>42637</c:v>
                </c:pt>
                <c:pt idx="1638">
                  <c:v>42638</c:v>
                </c:pt>
                <c:pt idx="1639">
                  <c:v>42639</c:v>
                </c:pt>
                <c:pt idx="1640">
                  <c:v>42640</c:v>
                </c:pt>
                <c:pt idx="1641">
                  <c:v>42641</c:v>
                </c:pt>
                <c:pt idx="1642">
                  <c:v>42642</c:v>
                </c:pt>
                <c:pt idx="1643">
                  <c:v>42643</c:v>
                </c:pt>
                <c:pt idx="1644">
                  <c:v>42644</c:v>
                </c:pt>
                <c:pt idx="1645">
                  <c:v>42645</c:v>
                </c:pt>
                <c:pt idx="1646">
                  <c:v>42646</c:v>
                </c:pt>
                <c:pt idx="1647">
                  <c:v>42647</c:v>
                </c:pt>
                <c:pt idx="1648">
                  <c:v>42648</c:v>
                </c:pt>
                <c:pt idx="1649">
                  <c:v>42649</c:v>
                </c:pt>
                <c:pt idx="1650">
                  <c:v>42650</c:v>
                </c:pt>
                <c:pt idx="1651">
                  <c:v>42651</c:v>
                </c:pt>
                <c:pt idx="1652">
                  <c:v>42652</c:v>
                </c:pt>
                <c:pt idx="1653">
                  <c:v>42653</c:v>
                </c:pt>
                <c:pt idx="1654">
                  <c:v>42654</c:v>
                </c:pt>
                <c:pt idx="1655">
                  <c:v>42655</c:v>
                </c:pt>
                <c:pt idx="1656">
                  <c:v>42656</c:v>
                </c:pt>
                <c:pt idx="1657">
                  <c:v>42657</c:v>
                </c:pt>
                <c:pt idx="1658">
                  <c:v>42658</c:v>
                </c:pt>
                <c:pt idx="1659">
                  <c:v>42659</c:v>
                </c:pt>
                <c:pt idx="1660">
                  <c:v>42660</c:v>
                </c:pt>
                <c:pt idx="1661">
                  <c:v>42661</c:v>
                </c:pt>
                <c:pt idx="1662">
                  <c:v>42662</c:v>
                </c:pt>
                <c:pt idx="1663">
                  <c:v>42663</c:v>
                </c:pt>
                <c:pt idx="1664">
                  <c:v>42664</c:v>
                </c:pt>
                <c:pt idx="1665">
                  <c:v>42665</c:v>
                </c:pt>
                <c:pt idx="1666">
                  <c:v>42666</c:v>
                </c:pt>
                <c:pt idx="1667">
                  <c:v>42667</c:v>
                </c:pt>
                <c:pt idx="1668">
                  <c:v>42668</c:v>
                </c:pt>
                <c:pt idx="1669">
                  <c:v>42669</c:v>
                </c:pt>
                <c:pt idx="1670">
                  <c:v>42670</c:v>
                </c:pt>
                <c:pt idx="1671">
                  <c:v>42671</c:v>
                </c:pt>
                <c:pt idx="1672">
                  <c:v>42672</c:v>
                </c:pt>
                <c:pt idx="1673">
                  <c:v>42673</c:v>
                </c:pt>
                <c:pt idx="1674">
                  <c:v>42674</c:v>
                </c:pt>
                <c:pt idx="1675">
                  <c:v>42675</c:v>
                </c:pt>
                <c:pt idx="1676">
                  <c:v>42676</c:v>
                </c:pt>
                <c:pt idx="1677">
                  <c:v>42677</c:v>
                </c:pt>
                <c:pt idx="1678">
                  <c:v>42678</c:v>
                </c:pt>
                <c:pt idx="1679">
                  <c:v>42679</c:v>
                </c:pt>
                <c:pt idx="1680">
                  <c:v>42680</c:v>
                </c:pt>
                <c:pt idx="1681">
                  <c:v>42681</c:v>
                </c:pt>
                <c:pt idx="1682">
                  <c:v>42682</c:v>
                </c:pt>
                <c:pt idx="1683">
                  <c:v>42683</c:v>
                </c:pt>
                <c:pt idx="1684">
                  <c:v>42684</c:v>
                </c:pt>
                <c:pt idx="1685">
                  <c:v>42685</c:v>
                </c:pt>
                <c:pt idx="1686">
                  <c:v>42686</c:v>
                </c:pt>
                <c:pt idx="1687">
                  <c:v>42687</c:v>
                </c:pt>
                <c:pt idx="1688">
                  <c:v>42688</c:v>
                </c:pt>
                <c:pt idx="1689">
                  <c:v>42689</c:v>
                </c:pt>
                <c:pt idx="1690">
                  <c:v>42690</c:v>
                </c:pt>
                <c:pt idx="1691">
                  <c:v>42691</c:v>
                </c:pt>
                <c:pt idx="1692">
                  <c:v>42692</c:v>
                </c:pt>
                <c:pt idx="1693">
                  <c:v>42693</c:v>
                </c:pt>
                <c:pt idx="1694">
                  <c:v>42694</c:v>
                </c:pt>
                <c:pt idx="1695">
                  <c:v>42695</c:v>
                </c:pt>
                <c:pt idx="1696">
                  <c:v>42696</c:v>
                </c:pt>
                <c:pt idx="1697">
                  <c:v>42697</c:v>
                </c:pt>
                <c:pt idx="1698">
                  <c:v>42698</c:v>
                </c:pt>
                <c:pt idx="1699">
                  <c:v>42699</c:v>
                </c:pt>
                <c:pt idx="1700">
                  <c:v>42700</c:v>
                </c:pt>
                <c:pt idx="1701">
                  <c:v>42701</c:v>
                </c:pt>
                <c:pt idx="1702">
                  <c:v>42702</c:v>
                </c:pt>
                <c:pt idx="1703">
                  <c:v>42703</c:v>
                </c:pt>
                <c:pt idx="1704">
                  <c:v>42704</c:v>
                </c:pt>
                <c:pt idx="1705">
                  <c:v>42705</c:v>
                </c:pt>
                <c:pt idx="1706">
                  <c:v>42706</c:v>
                </c:pt>
                <c:pt idx="1707">
                  <c:v>42707</c:v>
                </c:pt>
                <c:pt idx="1708">
                  <c:v>42708</c:v>
                </c:pt>
                <c:pt idx="1709">
                  <c:v>42709</c:v>
                </c:pt>
                <c:pt idx="1710">
                  <c:v>42710</c:v>
                </c:pt>
                <c:pt idx="1711">
                  <c:v>42711</c:v>
                </c:pt>
                <c:pt idx="1712">
                  <c:v>42712</c:v>
                </c:pt>
                <c:pt idx="1713">
                  <c:v>42713</c:v>
                </c:pt>
                <c:pt idx="1714">
                  <c:v>42714</c:v>
                </c:pt>
                <c:pt idx="1715">
                  <c:v>42715</c:v>
                </c:pt>
                <c:pt idx="1716">
                  <c:v>42716</c:v>
                </c:pt>
                <c:pt idx="1717">
                  <c:v>42717</c:v>
                </c:pt>
                <c:pt idx="1718">
                  <c:v>42718</c:v>
                </c:pt>
                <c:pt idx="1719">
                  <c:v>42719</c:v>
                </c:pt>
                <c:pt idx="1720">
                  <c:v>42720</c:v>
                </c:pt>
                <c:pt idx="1721">
                  <c:v>42721</c:v>
                </c:pt>
                <c:pt idx="1722">
                  <c:v>42722</c:v>
                </c:pt>
                <c:pt idx="1723">
                  <c:v>42723</c:v>
                </c:pt>
                <c:pt idx="1724">
                  <c:v>42724</c:v>
                </c:pt>
                <c:pt idx="1725">
                  <c:v>42725</c:v>
                </c:pt>
                <c:pt idx="1726">
                  <c:v>42726</c:v>
                </c:pt>
                <c:pt idx="1727">
                  <c:v>42727</c:v>
                </c:pt>
                <c:pt idx="1728">
                  <c:v>42728</c:v>
                </c:pt>
                <c:pt idx="1729">
                  <c:v>42729</c:v>
                </c:pt>
                <c:pt idx="1730">
                  <c:v>42730</c:v>
                </c:pt>
                <c:pt idx="1731">
                  <c:v>42731</c:v>
                </c:pt>
                <c:pt idx="1732">
                  <c:v>42732</c:v>
                </c:pt>
                <c:pt idx="1733">
                  <c:v>42733</c:v>
                </c:pt>
                <c:pt idx="1734">
                  <c:v>42734</c:v>
                </c:pt>
                <c:pt idx="1735">
                  <c:v>42735</c:v>
                </c:pt>
                <c:pt idx="1736">
                  <c:v>42736</c:v>
                </c:pt>
                <c:pt idx="1737">
                  <c:v>42737</c:v>
                </c:pt>
                <c:pt idx="1738">
                  <c:v>42738</c:v>
                </c:pt>
                <c:pt idx="1739">
                  <c:v>42739</c:v>
                </c:pt>
                <c:pt idx="1740">
                  <c:v>42740</c:v>
                </c:pt>
                <c:pt idx="1741">
                  <c:v>42741</c:v>
                </c:pt>
                <c:pt idx="1742">
                  <c:v>42742</c:v>
                </c:pt>
                <c:pt idx="1743">
                  <c:v>42743</c:v>
                </c:pt>
                <c:pt idx="1744">
                  <c:v>42744</c:v>
                </c:pt>
                <c:pt idx="1745">
                  <c:v>42745</c:v>
                </c:pt>
                <c:pt idx="1746">
                  <c:v>42746</c:v>
                </c:pt>
                <c:pt idx="1747">
                  <c:v>42747</c:v>
                </c:pt>
                <c:pt idx="1748">
                  <c:v>42748</c:v>
                </c:pt>
                <c:pt idx="1749">
                  <c:v>42749</c:v>
                </c:pt>
                <c:pt idx="1750">
                  <c:v>42750</c:v>
                </c:pt>
                <c:pt idx="1751">
                  <c:v>42751</c:v>
                </c:pt>
                <c:pt idx="1752">
                  <c:v>42752</c:v>
                </c:pt>
                <c:pt idx="1753">
                  <c:v>42753</c:v>
                </c:pt>
                <c:pt idx="1754">
                  <c:v>42754</c:v>
                </c:pt>
                <c:pt idx="1755">
                  <c:v>42755</c:v>
                </c:pt>
                <c:pt idx="1756">
                  <c:v>42756</c:v>
                </c:pt>
                <c:pt idx="1757">
                  <c:v>42757</c:v>
                </c:pt>
                <c:pt idx="1758">
                  <c:v>42758</c:v>
                </c:pt>
                <c:pt idx="1759">
                  <c:v>42759</c:v>
                </c:pt>
                <c:pt idx="1760">
                  <c:v>42760</c:v>
                </c:pt>
                <c:pt idx="1761">
                  <c:v>42761</c:v>
                </c:pt>
                <c:pt idx="1762">
                  <c:v>42762</c:v>
                </c:pt>
                <c:pt idx="1763">
                  <c:v>42763</c:v>
                </c:pt>
                <c:pt idx="1764">
                  <c:v>42764</c:v>
                </c:pt>
                <c:pt idx="1765">
                  <c:v>42765</c:v>
                </c:pt>
                <c:pt idx="1766">
                  <c:v>42766</c:v>
                </c:pt>
                <c:pt idx="1767">
                  <c:v>42767</c:v>
                </c:pt>
                <c:pt idx="1768">
                  <c:v>42768</c:v>
                </c:pt>
                <c:pt idx="1769">
                  <c:v>42769</c:v>
                </c:pt>
                <c:pt idx="1770">
                  <c:v>42770</c:v>
                </c:pt>
                <c:pt idx="1771">
                  <c:v>42771</c:v>
                </c:pt>
                <c:pt idx="1772">
                  <c:v>42772</c:v>
                </c:pt>
                <c:pt idx="1773">
                  <c:v>42773</c:v>
                </c:pt>
                <c:pt idx="1774">
                  <c:v>42774</c:v>
                </c:pt>
                <c:pt idx="1775">
                  <c:v>42775</c:v>
                </c:pt>
                <c:pt idx="1776">
                  <c:v>42776</c:v>
                </c:pt>
                <c:pt idx="1777">
                  <c:v>42777</c:v>
                </c:pt>
                <c:pt idx="1778">
                  <c:v>42778</c:v>
                </c:pt>
                <c:pt idx="1779">
                  <c:v>42779</c:v>
                </c:pt>
                <c:pt idx="1780">
                  <c:v>42780</c:v>
                </c:pt>
                <c:pt idx="1781">
                  <c:v>42781</c:v>
                </c:pt>
                <c:pt idx="1782">
                  <c:v>42782</c:v>
                </c:pt>
                <c:pt idx="1783">
                  <c:v>42783</c:v>
                </c:pt>
                <c:pt idx="1784">
                  <c:v>42784</c:v>
                </c:pt>
                <c:pt idx="1785">
                  <c:v>42785</c:v>
                </c:pt>
                <c:pt idx="1786">
                  <c:v>42786</c:v>
                </c:pt>
                <c:pt idx="1787">
                  <c:v>42787</c:v>
                </c:pt>
                <c:pt idx="1788">
                  <c:v>42788</c:v>
                </c:pt>
                <c:pt idx="1789">
                  <c:v>42789</c:v>
                </c:pt>
                <c:pt idx="1790">
                  <c:v>42790</c:v>
                </c:pt>
                <c:pt idx="1791">
                  <c:v>42791</c:v>
                </c:pt>
                <c:pt idx="1792">
                  <c:v>42792</c:v>
                </c:pt>
                <c:pt idx="1793">
                  <c:v>42793</c:v>
                </c:pt>
                <c:pt idx="1794">
                  <c:v>42794</c:v>
                </c:pt>
                <c:pt idx="1795">
                  <c:v>42795</c:v>
                </c:pt>
                <c:pt idx="1796">
                  <c:v>42796</c:v>
                </c:pt>
                <c:pt idx="1797">
                  <c:v>42797</c:v>
                </c:pt>
                <c:pt idx="1798">
                  <c:v>42798</c:v>
                </c:pt>
                <c:pt idx="1799">
                  <c:v>42799</c:v>
                </c:pt>
                <c:pt idx="1800">
                  <c:v>42800</c:v>
                </c:pt>
                <c:pt idx="1801">
                  <c:v>42801</c:v>
                </c:pt>
                <c:pt idx="1802">
                  <c:v>42802</c:v>
                </c:pt>
                <c:pt idx="1803">
                  <c:v>42803</c:v>
                </c:pt>
                <c:pt idx="1804">
                  <c:v>42804</c:v>
                </c:pt>
                <c:pt idx="1805">
                  <c:v>42805</c:v>
                </c:pt>
                <c:pt idx="1806">
                  <c:v>42806</c:v>
                </c:pt>
                <c:pt idx="1807">
                  <c:v>42807</c:v>
                </c:pt>
                <c:pt idx="1808">
                  <c:v>42808</c:v>
                </c:pt>
                <c:pt idx="1809">
                  <c:v>42809</c:v>
                </c:pt>
                <c:pt idx="1810">
                  <c:v>42810</c:v>
                </c:pt>
                <c:pt idx="1811">
                  <c:v>42811</c:v>
                </c:pt>
                <c:pt idx="1812">
                  <c:v>42812</c:v>
                </c:pt>
                <c:pt idx="1813">
                  <c:v>42813</c:v>
                </c:pt>
                <c:pt idx="1814">
                  <c:v>42814</c:v>
                </c:pt>
                <c:pt idx="1815">
                  <c:v>42815</c:v>
                </c:pt>
                <c:pt idx="1816">
                  <c:v>42816</c:v>
                </c:pt>
                <c:pt idx="1817">
                  <c:v>42817</c:v>
                </c:pt>
                <c:pt idx="1818">
                  <c:v>42818</c:v>
                </c:pt>
                <c:pt idx="1819">
                  <c:v>42819</c:v>
                </c:pt>
                <c:pt idx="1820">
                  <c:v>42820</c:v>
                </c:pt>
                <c:pt idx="1821">
                  <c:v>42821</c:v>
                </c:pt>
                <c:pt idx="1822">
                  <c:v>42822</c:v>
                </c:pt>
                <c:pt idx="1823">
                  <c:v>42823</c:v>
                </c:pt>
                <c:pt idx="1824">
                  <c:v>42824</c:v>
                </c:pt>
                <c:pt idx="1825">
                  <c:v>42825</c:v>
                </c:pt>
                <c:pt idx="1826">
                  <c:v>42826</c:v>
                </c:pt>
                <c:pt idx="1827">
                  <c:v>42827</c:v>
                </c:pt>
                <c:pt idx="1828">
                  <c:v>42828</c:v>
                </c:pt>
                <c:pt idx="1829">
                  <c:v>42829</c:v>
                </c:pt>
                <c:pt idx="1830">
                  <c:v>42830</c:v>
                </c:pt>
                <c:pt idx="1831">
                  <c:v>42831</c:v>
                </c:pt>
                <c:pt idx="1832">
                  <c:v>42832</c:v>
                </c:pt>
                <c:pt idx="1833">
                  <c:v>42833</c:v>
                </c:pt>
                <c:pt idx="1834">
                  <c:v>42834</c:v>
                </c:pt>
                <c:pt idx="1835">
                  <c:v>42835</c:v>
                </c:pt>
                <c:pt idx="1836">
                  <c:v>42836</c:v>
                </c:pt>
                <c:pt idx="1837">
                  <c:v>42837</c:v>
                </c:pt>
                <c:pt idx="1838">
                  <c:v>42838</c:v>
                </c:pt>
                <c:pt idx="1839">
                  <c:v>42839</c:v>
                </c:pt>
                <c:pt idx="1840">
                  <c:v>42840</c:v>
                </c:pt>
                <c:pt idx="1841">
                  <c:v>42841</c:v>
                </c:pt>
                <c:pt idx="1842">
                  <c:v>42842</c:v>
                </c:pt>
                <c:pt idx="1843">
                  <c:v>42843</c:v>
                </c:pt>
                <c:pt idx="1844">
                  <c:v>42844</c:v>
                </c:pt>
                <c:pt idx="1845">
                  <c:v>42845</c:v>
                </c:pt>
                <c:pt idx="1846">
                  <c:v>42846</c:v>
                </c:pt>
                <c:pt idx="1847">
                  <c:v>42847</c:v>
                </c:pt>
                <c:pt idx="1848">
                  <c:v>42848</c:v>
                </c:pt>
                <c:pt idx="1849">
                  <c:v>42849</c:v>
                </c:pt>
                <c:pt idx="1850">
                  <c:v>42850</c:v>
                </c:pt>
                <c:pt idx="1851">
                  <c:v>42851</c:v>
                </c:pt>
                <c:pt idx="1852">
                  <c:v>42852</c:v>
                </c:pt>
                <c:pt idx="1853">
                  <c:v>42853</c:v>
                </c:pt>
                <c:pt idx="1854">
                  <c:v>42854</c:v>
                </c:pt>
                <c:pt idx="1855">
                  <c:v>42856</c:v>
                </c:pt>
                <c:pt idx="1856">
                  <c:v>42857</c:v>
                </c:pt>
                <c:pt idx="1857">
                  <c:v>42858</c:v>
                </c:pt>
                <c:pt idx="1858">
                  <c:v>42859</c:v>
                </c:pt>
                <c:pt idx="1859">
                  <c:v>42860</c:v>
                </c:pt>
                <c:pt idx="1860">
                  <c:v>42861</c:v>
                </c:pt>
                <c:pt idx="1861">
                  <c:v>42862</c:v>
                </c:pt>
                <c:pt idx="1862">
                  <c:v>42863</c:v>
                </c:pt>
                <c:pt idx="1863">
                  <c:v>42864</c:v>
                </c:pt>
                <c:pt idx="1864">
                  <c:v>42865</c:v>
                </c:pt>
                <c:pt idx="1865">
                  <c:v>42866</c:v>
                </c:pt>
                <c:pt idx="1866">
                  <c:v>42867</c:v>
                </c:pt>
                <c:pt idx="1867">
                  <c:v>42868</c:v>
                </c:pt>
                <c:pt idx="1868">
                  <c:v>42869</c:v>
                </c:pt>
                <c:pt idx="1869">
                  <c:v>42870</c:v>
                </c:pt>
                <c:pt idx="1870">
                  <c:v>42871</c:v>
                </c:pt>
                <c:pt idx="1871">
                  <c:v>42872</c:v>
                </c:pt>
                <c:pt idx="1872">
                  <c:v>42873</c:v>
                </c:pt>
                <c:pt idx="1873">
                  <c:v>42874</c:v>
                </c:pt>
                <c:pt idx="1874">
                  <c:v>42875</c:v>
                </c:pt>
                <c:pt idx="1875">
                  <c:v>42876</c:v>
                </c:pt>
                <c:pt idx="1876">
                  <c:v>42877</c:v>
                </c:pt>
                <c:pt idx="1877">
                  <c:v>42878</c:v>
                </c:pt>
                <c:pt idx="1878">
                  <c:v>42879</c:v>
                </c:pt>
                <c:pt idx="1879">
                  <c:v>42880</c:v>
                </c:pt>
                <c:pt idx="1880">
                  <c:v>42881</c:v>
                </c:pt>
                <c:pt idx="1881">
                  <c:v>42882</c:v>
                </c:pt>
                <c:pt idx="1882">
                  <c:v>42883</c:v>
                </c:pt>
                <c:pt idx="1883">
                  <c:v>42884</c:v>
                </c:pt>
                <c:pt idx="1884">
                  <c:v>42885</c:v>
                </c:pt>
                <c:pt idx="1885">
                  <c:v>42886</c:v>
                </c:pt>
                <c:pt idx="1886">
                  <c:v>42887</c:v>
                </c:pt>
                <c:pt idx="1887">
                  <c:v>42888</c:v>
                </c:pt>
                <c:pt idx="1888">
                  <c:v>42889</c:v>
                </c:pt>
                <c:pt idx="1889">
                  <c:v>42890</c:v>
                </c:pt>
                <c:pt idx="1890">
                  <c:v>42891</c:v>
                </c:pt>
                <c:pt idx="1891">
                  <c:v>42892</c:v>
                </c:pt>
                <c:pt idx="1892">
                  <c:v>42893</c:v>
                </c:pt>
                <c:pt idx="1893">
                  <c:v>42894</c:v>
                </c:pt>
                <c:pt idx="1894">
                  <c:v>42895</c:v>
                </c:pt>
                <c:pt idx="1895">
                  <c:v>42896</c:v>
                </c:pt>
                <c:pt idx="1896">
                  <c:v>42897</c:v>
                </c:pt>
                <c:pt idx="1897">
                  <c:v>42898</c:v>
                </c:pt>
                <c:pt idx="1898">
                  <c:v>42899</c:v>
                </c:pt>
                <c:pt idx="1899">
                  <c:v>42900</c:v>
                </c:pt>
                <c:pt idx="1900">
                  <c:v>42901</c:v>
                </c:pt>
                <c:pt idx="1901">
                  <c:v>42902</c:v>
                </c:pt>
                <c:pt idx="1902">
                  <c:v>42903</c:v>
                </c:pt>
                <c:pt idx="1903">
                  <c:v>42904</c:v>
                </c:pt>
                <c:pt idx="1904">
                  <c:v>42905</c:v>
                </c:pt>
                <c:pt idx="1905">
                  <c:v>42906</c:v>
                </c:pt>
                <c:pt idx="1906">
                  <c:v>42907</c:v>
                </c:pt>
                <c:pt idx="1907">
                  <c:v>42908</c:v>
                </c:pt>
                <c:pt idx="1908">
                  <c:v>42909</c:v>
                </c:pt>
                <c:pt idx="1909">
                  <c:v>42910</c:v>
                </c:pt>
                <c:pt idx="1910">
                  <c:v>42911</c:v>
                </c:pt>
                <c:pt idx="1911">
                  <c:v>42912</c:v>
                </c:pt>
                <c:pt idx="1912">
                  <c:v>42913</c:v>
                </c:pt>
                <c:pt idx="1913">
                  <c:v>42914</c:v>
                </c:pt>
                <c:pt idx="1914">
                  <c:v>42915</c:v>
                </c:pt>
                <c:pt idx="1915">
                  <c:v>42916</c:v>
                </c:pt>
                <c:pt idx="1916">
                  <c:v>42917</c:v>
                </c:pt>
                <c:pt idx="1917">
                  <c:v>42918</c:v>
                </c:pt>
                <c:pt idx="1918">
                  <c:v>42919</c:v>
                </c:pt>
                <c:pt idx="1919">
                  <c:v>42920</c:v>
                </c:pt>
                <c:pt idx="1920">
                  <c:v>42921</c:v>
                </c:pt>
                <c:pt idx="1921">
                  <c:v>42922</c:v>
                </c:pt>
                <c:pt idx="1922">
                  <c:v>42923</c:v>
                </c:pt>
                <c:pt idx="1923">
                  <c:v>42924</c:v>
                </c:pt>
                <c:pt idx="1924">
                  <c:v>42925</c:v>
                </c:pt>
                <c:pt idx="1925">
                  <c:v>42926</c:v>
                </c:pt>
                <c:pt idx="1926">
                  <c:v>42927</c:v>
                </c:pt>
                <c:pt idx="1927">
                  <c:v>42928</c:v>
                </c:pt>
                <c:pt idx="1928">
                  <c:v>42929</c:v>
                </c:pt>
                <c:pt idx="1929">
                  <c:v>42930</c:v>
                </c:pt>
                <c:pt idx="1930">
                  <c:v>42931</c:v>
                </c:pt>
                <c:pt idx="1931">
                  <c:v>42932</c:v>
                </c:pt>
                <c:pt idx="1932">
                  <c:v>42933</c:v>
                </c:pt>
                <c:pt idx="1933">
                  <c:v>42934</c:v>
                </c:pt>
                <c:pt idx="1934">
                  <c:v>42935</c:v>
                </c:pt>
                <c:pt idx="1935">
                  <c:v>42936</c:v>
                </c:pt>
                <c:pt idx="1936">
                  <c:v>42937</c:v>
                </c:pt>
                <c:pt idx="1937">
                  <c:v>42938</c:v>
                </c:pt>
                <c:pt idx="1938">
                  <c:v>42939</c:v>
                </c:pt>
                <c:pt idx="1939">
                  <c:v>42940</c:v>
                </c:pt>
                <c:pt idx="1940">
                  <c:v>42941</c:v>
                </c:pt>
                <c:pt idx="1941">
                  <c:v>42942</c:v>
                </c:pt>
                <c:pt idx="1942">
                  <c:v>42943</c:v>
                </c:pt>
                <c:pt idx="1943">
                  <c:v>42944</c:v>
                </c:pt>
                <c:pt idx="1944">
                  <c:v>42945</c:v>
                </c:pt>
                <c:pt idx="1945">
                  <c:v>42946</c:v>
                </c:pt>
                <c:pt idx="1946">
                  <c:v>42947</c:v>
                </c:pt>
                <c:pt idx="1947">
                  <c:v>42948</c:v>
                </c:pt>
                <c:pt idx="1948">
                  <c:v>42949</c:v>
                </c:pt>
                <c:pt idx="1949">
                  <c:v>42950</c:v>
                </c:pt>
                <c:pt idx="1950">
                  <c:v>42951</c:v>
                </c:pt>
                <c:pt idx="1951">
                  <c:v>42952</c:v>
                </c:pt>
                <c:pt idx="1952">
                  <c:v>42953</c:v>
                </c:pt>
                <c:pt idx="1953">
                  <c:v>42954</c:v>
                </c:pt>
                <c:pt idx="1954">
                  <c:v>42955</c:v>
                </c:pt>
                <c:pt idx="1955">
                  <c:v>42956</c:v>
                </c:pt>
                <c:pt idx="1956">
                  <c:v>42957</c:v>
                </c:pt>
                <c:pt idx="1957">
                  <c:v>42958</c:v>
                </c:pt>
                <c:pt idx="1958">
                  <c:v>42959</c:v>
                </c:pt>
                <c:pt idx="1959">
                  <c:v>42960</c:v>
                </c:pt>
                <c:pt idx="1960">
                  <c:v>42961</c:v>
                </c:pt>
                <c:pt idx="1961">
                  <c:v>42962</c:v>
                </c:pt>
                <c:pt idx="1962">
                  <c:v>42963</c:v>
                </c:pt>
                <c:pt idx="1963">
                  <c:v>42964</c:v>
                </c:pt>
                <c:pt idx="1964">
                  <c:v>42965</c:v>
                </c:pt>
                <c:pt idx="1965">
                  <c:v>42966</c:v>
                </c:pt>
                <c:pt idx="1966">
                  <c:v>42967</c:v>
                </c:pt>
                <c:pt idx="1967">
                  <c:v>42968</c:v>
                </c:pt>
                <c:pt idx="1968">
                  <c:v>42969</c:v>
                </c:pt>
                <c:pt idx="1969">
                  <c:v>42970</c:v>
                </c:pt>
                <c:pt idx="1970">
                  <c:v>42971</c:v>
                </c:pt>
                <c:pt idx="1971">
                  <c:v>42972</c:v>
                </c:pt>
                <c:pt idx="1972">
                  <c:v>42973</c:v>
                </c:pt>
                <c:pt idx="1973">
                  <c:v>42974</c:v>
                </c:pt>
                <c:pt idx="1974">
                  <c:v>42975</c:v>
                </c:pt>
                <c:pt idx="1975">
                  <c:v>42976</c:v>
                </c:pt>
                <c:pt idx="1976">
                  <c:v>42977</c:v>
                </c:pt>
                <c:pt idx="1977">
                  <c:v>42978</c:v>
                </c:pt>
                <c:pt idx="1978">
                  <c:v>42979</c:v>
                </c:pt>
                <c:pt idx="1979">
                  <c:v>42980</c:v>
                </c:pt>
                <c:pt idx="1980">
                  <c:v>42981</c:v>
                </c:pt>
                <c:pt idx="1981">
                  <c:v>42982</c:v>
                </c:pt>
                <c:pt idx="1982">
                  <c:v>42983</c:v>
                </c:pt>
                <c:pt idx="1983">
                  <c:v>42984</c:v>
                </c:pt>
                <c:pt idx="1984">
                  <c:v>42985</c:v>
                </c:pt>
                <c:pt idx="1985">
                  <c:v>42986</c:v>
                </c:pt>
                <c:pt idx="1986">
                  <c:v>42987</c:v>
                </c:pt>
                <c:pt idx="1987">
                  <c:v>42988</c:v>
                </c:pt>
                <c:pt idx="1988">
                  <c:v>42989</c:v>
                </c:pt>
                <c:pt idx="1989">
                  <c:v>42990</c:v>
                </c:pt>
                <c:pt idx="1990">
                  <c:v>42991</c:v>
                </c:pt>
                <c:pt idx="1991">
                  <c:v>42992</c:v>
                </c:pt>
                <c:pt idx="1992">
                  <c:v>42993</c:v>
                </c:pt>
                <c:pt idx="1993">
                  <c:v>42994</c:v>
                </c:pt>
                <c:pt idx="1994">
                  <c:v>42995</c:v>
                </c:pt>
                <c:pt idx="1995">
                  <c:v>42996</c:v>
                </c:pt>
                <c:pt idx="1996">
                  <c:v>42997</c:v>
                </c:pt>
                <c:pt idx="1997">
                  <c:v>42998</c:v>
                </c:pt>
                <c:pt idx="1998">
                  <c:v>42999</c:v>
                </c:pt>
                <c:pt idx="1999">
                  <c:v>43000</c:v>
                </c:pt>
                <c:pt idx="2000">
                  <c:v>43001</c:v>
                </c:pt>
                <c:pt idx="2001">
                  <c:v>43002</c:v>
                </c:pt>
                <c:pt idx="2002">
                  <c:v>43003</c:v>
                </c:pt>
                <c:pt idx="2003">
                  <c:v>43004</c:v>
                </c:pt>
                <c:pt idx="2004">
                  <c:v>43005</c:v>
                </c:pt>
                <c:pt idx="2005">
                  <c:v>43006</c:v>
                </c:pt>
                <c:pt idx="2006">
                  <c:v>43007</c:v>
                </c:pt>
                <c:pt idx="2007">
                  <c:v>43008</c:v>
                </c:pt>
                <c:pt idx="2008">
                  <c:v>43009</c:v>
                </c:pt>
                <c:pt idx="2009">
                  <c:v>43010</c:v>
                </c:pt>
                <c:pt idx="2010">
                  <c:v>43011</c:v>
                </c:pt>
                <c:pt idx="2011">
                  <c:v>43012</c:v>
                </c:pt>
                <c:pt idx="2012">
                  <c:v>43013</c:v>
                </c:pt>
                <c:pt idx="2013">
                  <c:v>43014</c:v>
                </c:pt>
                <c:pt idx="2014">
                  <c:v>43015</c:v>
                </c:pt>
                <c:pt idx="2015">
                  <c:v>43016</c:v>
                </c:pt>
                <c:pt idx="2016">
                  <c:v>43017</c:v>
                </c:pt>
                <c:pt idx="2017">
                  <c:v>43018</c:v>
                </c:pt>
                <c:pt idx="2018">
                  <c:v>43019</c:v>
                </c:pt>
                <c:pt idx="2019">
                  <c:v>43020</c:v>
                </c:pt>
                <c:pt idx="2020">
                  <c:v>43021</c:v>
                </c:pt>
                <c:pt idx="2021">
                  <c:v>43022</c:v>
                </c:pt>
                <c:pt idx="2022">
                  <c:v>43023</c:v>
                </c:pt>
                <c:pt idx="2023">
                  <c:v>43024</c:v>
                </c:pt>
                <c:pt idx="2024">
                  <c:v>43025</c:v>
                </c:pt>
                <c:pt idx="2025">
                  <c:v>43026</c:v>
                </c:pt>
                <c:pt idx="2026">
                  <c:v>43027</c:v>
                </c:pt>
                <c:pt idx="2027">
                  <c:v>43028</c:v>
                </c:pt>
                <c:pt idx="2028">
                  <c:v>43029</c:v>
                </c:pt>
                <c:pt idx="2029">
                  <c:v>43030</c:v>
                </c:pt>
                <c:pt idx="2030">
                  <c:v>43031</c:v>
                </c:pt>
                <c:pt idx="2031">
                  <c:v>43032</c:v>
                </c:pt>
                <c:pt idx="2032">
                  <c:v>43033</c:v>
                </c:pt>
                <c:pt idx="2033">
                  <c:v>43034</c:v>
                </c:pt>
                <c:pt idx="2034">
                  <c:v>43035</c:v>
                </c:pt>
                <c:pt idx="2035">
                  <c:v>43036</c:v>
                </c:pt>
                <c:pt idx="2036">
                  <c:v>43037</c:v>
                </c:pt>
                <c:pt idx="2037">
                  <c:v>43038</c:v>
                </c:pt>
                <c:pt idx="2038">
                  <c:v>43039</c:v>
                </c:pt>
                <c:pt idx="2039">
                  <c:v>43040</c:v>
                </c:pt>
                <c:pt idx="2040">
                  <c:v>43041</c:v>
                </c:pt>
                <c:pt idx="2041">
                  <c:v>43042</c:v>
                </c:pt>
                <c:pt idx="2042">
                  <c:v>43043</c:v>
                </c:pt>
                <c:pt idx="2043">
                  <c:v>43044</c:v>
                </c:pt>
                <c:pt idx="2044">
                  <c:v>43045</c:v>
                </c:pt>
                <c:pt idx="2045">
                  <c:v>43046</c:v>
                </c:pt>
                <c:pt idx="2046">
                  <c:v>43047</c:v>
                </c:pt>
                <c:pt idx="2047">
                  <c:v>43048</c:v>
                </c:pt>
                <c:pt idx="2048">
                  <c:v>43049</c:v>
                </c:pt>
                <c:pt idx="2049">
                  <c:v>43050</c:v>
                </c:pt>
                <c:pt idx="2050">
                  <c:v>43051</c:v>
                </c:pt>
                <c:pt idx="2051">
                  <c:v>43052</c:v>
                </c:pt>
                <c:pt idx="2052">
                  <c:v>43053</c:v>
                </c:pt>
                <c:pt idx="2053">
                  <c:v>43054</c:v>
                </c:pt>
                <c:pt idx="2054">
                  <c:v>43055</c:v>
                </c:pt>
                <c:pt idx="2055">
                  <c:v>43056</c:v>
                </c:pt>
                <c:pt idx="2056">
                  <c:v>43057</c:v>
                </c:pt>
                <c:pt idx="2057">
                  <c:v>43058</c:v>
                </c:pt>
                <c:pt idx="2058">
                  <c:v>43059</c:v>
                </c:pt>
                <c:pt idx="2059">
                  <c:v>43060</c:v>
                </c:pt>
                <c:pt idx="2060">
                  <c:v>43061</c:v>
                </c:pt>
                <c:pt idx="2061">
                  <c:v>43062</c:v>
                </c:pt>
                <c:pt idx="2062">
                  <c:v>43063</c:v>
                </c:pt>
                <c:pt idx="2063">
                  <c:v>43064</c:v>
                </c:pt>
                <c:pt idx="2064">
                  <c:v>43065</c:v>
                </c:pt>
                <c:pt idx="2065">
                  <c:v>43066</c:v>
                </c:pt>
                <c:pt idx="2066">
                  <c:v>43067</c:v>
                </c:pt>
                <c:pt idx="2067">
                  <c:v>43068</c:v>
                </c:pt>
                <c:pt idx="2068">
                  <c:v>43069</c:v>
                </c:pt>
                <c:pt idx="2071">
                  <c:v>43070</c:v>
                </c:pt>
                <c:pt idx="2072">
                  <c:v>43071</c:v>
                </c:pt>
              </c:numCache>
            </c:numRef>
          </c:cat>
          <c:val>
            <c:numRef>
              <c:f>歩数管理!$D$3:$D$2075</c:f>
              <c:numCache>
                <c:formatCode>0_ </c:formatCode>
                <c:ptCount val="2073"/>
                <c:pt idx="12">
                  <c:v>8568</c:v>
                </c:pt>
                <c:pt idx="13">
                  <c:v>100</c:v>
                </c:pt>
                <c:pt idx="14">
                  <c:v>3276</c:v>
                </c:pt>
                <c:pt idx="15">
                  <c:v>4725</c:v>
                </c:pt>
                <c:pt idx="16">
                  <c:v>14734</c:v>
                </c:pt>
                <c:pt idx="17">
                  <c:v>6958</c:v>
                </c:pt>
                <c:pt idx="18">
                  <c:v>2715</c:v>
                </c:pt>
                <c:pt idx="19">
                  <c:v>2559</c:v>
                </c:pt>
                <c:pt idx="21">
                  <c:v>8373</c:v>
                </c:pt>
                <c:pt idx="22">
                  <c:v>1978</c:v>
                </c:pt>
                <c:pt idx="23">
                  <c:v>5243</c:v>
                </c:pt>
                <c:pt idx="24">
                  <c:v>2860</c:v>
                </c:pt>
                <c:pt idx="25">
                  <c:v>6290</c:v>
                </c:pt>
                <c:pt idx="26">
                  <c:v>4952</c:v>
                </c:pt>
                <c:pt idx="27">
                  <c:v>1893</c:v>
                </c:pt>
                <c:pt idx="28">
                  <c:v>20771</c:v>
                </c:pt>
                <c:pt idx="29">
                  <c:v>3301</c:v>
                </c:pt>
                <c:pt idx="30">
                  <c:v>3032</c:v>
                </c:pt>
                <c:pt idx="31">
                  <c:v>2619</c:v>
                </c:pt>
                <c:pt idx="32">
                  <c:v>4068</c:v>
                </c:pt>
                <c:pt idx="33">
                  <c:v>6068</c:v>
                </c:pt>
                <c:pt idx="34">
                  <c:v>18202</c:v>
                </c:pt>
                <c:pt idx="35">
                  <c:v>2947</c:v>
                </c:pt>
                <c:pt idx="36">
                  <c:v>5294</c:v>
                </c:pt>
                <c:pt idx="37">
                  <c:v>4849</c:v>
                </c:pt>
                <c:pt idx="38">
                  <c:v>4776</c:v>
                </c:pt>
                <c:pt idx="39">
                  <c:v>5318</c:v>
                </c:pt>
                <c:pt idx="40">
                  <c:v>4979</c:v>
                </c:pt>
                <c:pt idx="41">
                  <c:v>5134</c:v>
                </c:pt>
                <c:pt idx="42">
                  <c:v>1818</c:v>
                </c:pt>
                <c:pt idx="43">
                  <c:v>4332</c:v>
                </c:pt>
                <c:pt idx="44">
                  <c:v>2018</c:v>
                </c:pt>
                <c:pt idx="48">
                  <c:v>100</c:v>
                </c:pt>
                <c:pt idx="49">
                  <c:v>1812</c:v>
                </c:pt>
                <c:pt idx="52">
                  <c:v>1691</c:v>
                </c:pt>
                <c:pt idx="53">
                  <c:v>3901</c:v>
                </c:pt>
                <c:pt idx="54">
                  <c:v>5665</c:v>
                </c:pt>
                <c:pt idx="55">
                  <c:v>8200</c:v>
                </c:pt>
                <c:pt idx="56">
                  <c:v>14834</c:v>
                </c:pt>
                <c:pt idx="57">
                  <c:v>3435</c:v>
                </c:pt>
                <c:pt idx="58">
                  <c:v>8578</c:v>
                </c:pt>
                <c:pt idx="59">
                  <c:v>4876</c:v>
                </c:pt>
                <c:pt idx="60">
                  <c:v>4852</c:v>
                </c:pt>
                <c:pt idx="61">
                  <c:v>6286</c:v>
                </c:pt>
                <c:pt idx="62">
                  <c:v>2120</c:v>
                </c:pt>
                <c:pt idx="63">
                  <c:v>16536</c:v>
                </c:pt>
                <c:pt idx="64">
                  <c:v>5591</c:v>
                </c:pt>
                <c:pt idx="65">
                  <c:v>4693</c:v>
                </c:pt>
                <c:pt idx="66">
                  <c:v>4527</c:v>
                </c:pt>
                <c:pt idx="67">
                  <c:v>4845</c:v>
                </c:pt>
                <c:pt idx="68">
                  <c:v>5237</c:v>
                </c:pt>
                <c:pt idx="69">
                  <c:v>10212</c:v>
                </c:pt>
                <c:pt idx="70">
                  <c:v>10817</c:v>
                </c:pt>
                <c:pt idx="71">
                  <c:v>4930</c:v>
                </c:pt>
                <c:pt idx="72">
                  <c:v>5361</c:v>
                </c:pt>
                <c:pt idx="73">
                  <c:v>5166</c:v>
                </c:pt>
                <c:pt idx="74">
                  <c:v>4456</c:v>
                </c:pt>
                <c:pt idx="75">
                  <c:v>4657</c:v>
                </c:pt>
                <c:pt idx="76">
                  <c:v>5420</c:v>
                </c:pt>
                <c:pt idx="78">
                  <c:v>4826</c:v>
                </c:pt>
                <c:pt idx="79">
                  <c:v>4767</c:v>
                </c:pt>
                <c:pt idx="80">
                  <c:v>5422</c:v>
                </c:pt>
                <c:pt idx="81">
                  <c:v>4550</c:v>
                </c:pt>
                <c:pt idx="82">
                  <c:v>5381</c:v>
                </c:pt>
                <c:pt idx="83">
                  <c:v>4543</c:v>
                </c:pt>
                <c:pt idx="85">
                  <c:v>2948</c:v>
                </c:pt>
                <c:pt idx="86">
                  <c:v>2741</c:v>
                </c:pt>
                <c:pt idx="87">
                  <c:v>4291</c:v>
                </c:pt>
                <c:pt idx="88">
                  <c:v>6521</c:v>
                </c:pt>
                <c:pt idx="89">
                  <c:v>4394</c:v>
                </c:pt>
                <c:pt idx="90">
                  <c:v>15300</c:v>
                </c:pt>
                <c:pt idx="91">
                  <c:v>19983</c:v>
                </c:pt>
                <c:pt idx="92">
                  <c:v>5381</c:v>
                </c:pt>
                <c:pt idx="93">
                  <c:v>4851</c:v>
                </c:pt>
                <c:pt idx="94">
                  <c:v>5424</c:v>
                </c:pt>
                <c:pt idx="95">
                  <c:v>4913</c:v>
                </c:pt>
                <c:pt idx="96">
                  <c:v>3983</c:v>
                </c:pt>
                <c:pt idx="97">
                  <c:v>5943</c:v>
                </c:pt>
                <c:pt idx="98">
                  <c:v>20542</c:v>
                </c:pt>
                <c:pt idx="99">
                  <c:v>3229</c:v>
                </c:pt>
                <c:pt idx="100">
                  <c:v>5178</c:v>
                </c:pt>
                <c:pt idx="101">
                  <c:v>3901</c:v>
                </c:pt>
                <c:pt idx="102">
                  <c:v>4975</c:v>
                </c:pt>
                <c:pt idx="103">
                  <c:v>8667</c:v>
                </c:pt>
                <c:pt idx="105">
                  <c:v>193</c:v>
                </c:pt>
                <c:pt idx="106">
                  <c:v>13407</c:v>
                </c:pt>
                <c:pt idx="107">
                  <c:v>4959</c:v>
                </c:pt>
                <c:pt idx="108">
                  <c:v>5556</c:v>
                </c:pt>
                <c:pt idx="109">
                  <c:v>5015</c:v>
                </c:pt>
                <c:pt idx="110">
                  <c:v>8593</c:v>
                </c:pt>
                <c:pt idx="111">
                  <c:v>5433</c:v>
                </c:pt>
                <c:pt idx="112">
                  <c:v>7410</c:v>
                </c:pt>
                <c:pt idx="113">
                  <c:v>6526</c:v>
                </c:pt>
                <c:pt idx="114">
                  <c:v>10104</c:v>
                </c:pt>
                <c:pt idx="115">
                  <c:v>5231</c:v>
                </c:pt>
                <c:pt idx="116">
                  <c:v>4572</c:v>
                </c:pt>
                <c:pt idx="117">
                  <c:v>4302</c:v>
                </c:pt>
                <c:pt idx="118">
                  <c:v>7526</c:v>
                </c:pt>
                <c:pt idx="119">
                  <c:v>8268</c:v>
                </c:pt>
                <c:pt idx="120">
                  <c:v>5782</c:v>
                </c:pt>
                <c:pt idx="121">
                  <c:v>6208</c:v>
                </c:pt>
                <c:pt idx="122">
                  <c:v>4877</c:v>
                </c:pt>
                <c:pt idx="123">
                  <c:v>4796</c:v>
                </c:pt>
                <c:pt idx="124">
                  <c:v>4713</c:v>
                </c:pt>
                <c:pt idx="125">
                  <c:v>482</c:v>
                </c:pt>
                <c:pt idx="126">
                  <c:v>16377</c:v>
                </c:pt>
                <c:pt idx="127">
                  <c:v>4158</c:v>
                </c:pt>
                <c:pt idx="128">
                  <c:v>5216</c:v>
                </c:pt>
                <c:pt idx="129">
                  <c:v>5482</c:v>
                </c:pt>
                <c:pt idx="130">
                  <c:v>6049</c:v>
                </c:pt>
                <c:pt idx="131">
                  <c:v>5241</c:v>
                </c:pt>
                <c:pt idx="132">
                  <c:v>508</c:v>
                </c:pt>
                <c:pt idx="136">
                  <c:v>16319</c:v>
                </c:pt>
                <c:pt idx="137">
                  <c:v>149</c:v>
                </c:pt>
                <c:pt idx="138">
                  <c:v>5035</c:v>
                </c:pt>
                <c:pt idx="139">
                  <c:v>4234</c:v>
                </c:pt>
                <c:pt idx="140">
                  <c:v>1673</c:v>
                </c:pt>
                <c:pt idx="141">
                  <c:v>6520</c:v>
                </c:pt>
                <c:pt idx="142">
                  <c:v>6900</c:v>
                </c:pt>
                <c:pt idx="143">
                  <c:v>7599</c:v>
                </c:pt>
                <c:pt idx="144">
                  <c:v>2495</c:v>
                </c:pt>
                <c:pt idx="145">
                  <c:v>5093</c:v>
                </c:pt>
                <c:pt idx="146">
                  <c:v>8653</c:v>
                </c:pt>
                <c:pt idx="147">
                  <c:v>10236</c:v>
                </c:pt>
                <c:pt idx="148">
                  <c:v>4016</c:v>
                </c:pt>
                <c:pt idx="149">
                  <c:v>6764</c:v>
                </c:pt>
                <c:pt idx="150">
                  <c:v>3845</c:v>
                </c:pt>
                <c:pt idx="151">
                  <c:v>4730</c:v>
                </c:pt>
                <c:pt idx="152">
                  <c:v>4712</c:v>
                </c:pt>
                <c:pt idx="153">
                  <c:v>4436</c:v>
                </c:pt>
                <c:pt idx="154">
                  <c:v>3350</c:v>
                </c:pt>
                <c:pt idx="155">
                  <c:v>3827</c:v>
                </c:pt>
                <c:pt idx="156">
                  <c:v>6183</c:v>
                </c:pt>
                <c:pt idx="157">
                  <c:v>4292</c:v>
                </c:pt>
                <c:pt idx="158">
                  <c:v>4574</c:v>
                </c:pt>
                <c:pt idx="159">
                  <c:v>2754</c:v>
                </c:pt>
                <c:pt idx="160">
                  <c:v>12034</c:v>
                </c:pt>
                <c:pt idx="161">
                  <c:v>7173</c:v>
                </c:pt>
                <c:pt idx="162">
                  <c:v>4159</c:v>
                </c:pt>
                <c:pt idx="163">
                  <c:v>6238</c:v>
                </c:pt>
                <c:pt idx="164">
                  <c:v>5031</c:v>
                </c:pt>
                <c:pt idx="165">
                  <c:v>5000</c:v>
                </c:pt>
                <c:pt idx="166">
                  <c:v>5311</c:v>
                </c:pt>
                <c:pt idx="167">
                  <c:v>6865</c:v>
                </c:pt>
                <c:pt idx="168">
                  <c:v>14589</c:v>
                </c:pt>
                <c:pt idx="169">
                  <c:v>10206</c:v>
                </c:pt>
                <c:pt idx="170">
                  <c:v>7161</c:v>
                </c:pt>
                <c:pt idx="171">
                  <c:v>5996</c:v>
                </c:pt>
                <c:pt idx="172">
                  <c:v>4693</c:v>
                </c:pt>
                <c:pt idx="173">
                  <c:v>5634</c:v>
                </c:pt>
                <c:pt idx="174">
                  <c:v>6223</c:v>
                </c:pt>
                <c:pt idx="175">
                  <c:v>357</c:v>
                </c:pt>
                <c:pt idx="176">
                  <c:v>4982</c:v>
                </c:pt>
                <c:pt idx="177">
                  <c:v>2103</c:v>
                </c:pt>
                <c:pt idx="178">
                  <c:v>3159</c:v>
                </c:pt>
                <c:pt idx="179">
                  <c:v>2731</c:v>
                </c:pt>
                <c:pt idx="180">
                  <c:v>1474</c:v>
                </c:pt>
                <c:pt idx="181">
                  <c:v>1419</c:v>
                </c:pt>
                <c:pt idx="182">
                  <c:v>7811</c:v>
                </c:pt>
                <c:pt idx="183">
                  <c:v>1926</c:v>
                </c:pt>
                <c:pt idx="184">
                  <c:v>291</c:v>
                </c:pt>
                <c:pt idx="185">
                  <c:v>3464</c:v>
                </c:pt>
                <c:pt idx="186">
                  <c:v>733</c:v>
                </c:pt>
                <c:pt idx="187">
                  <c:v>2552</c:v>
                </c:pt>
                <c:pt idx="188">
                  <c:v>1671</c:v>
                </c:pt>
                <c:pt idx="189">
                  <c:v>586</c:v>
                </c:pt>
                <c:pt idx="190">
                  <c:v>5571</c:v>
                </c:pt>
                <c:pt idx="191">
                  <c:v>3184</c:v>
                </c:pt>
                <c:pt idx="192">
                  <c:v>1172</c:v>
                </c:pt>
                <c:pt idx="193">
                  <c:v>2994</c:v>
                </c:pt>
                <c:pt idx="194">
                  <c:v>4199</c:v>
                </c:pt>
                <c:pt idx="195">
                  <c:v>11261</c:v>
                </c:pt>
                <c:pt idx="196">
                  <c:v>10340</c:v>
                </c:pt>
                <c:pt idx="197">
                  <c:v>6185</c:v>
                </c:pt>
                <c:pt idx="198">
                  <c:v>4712</c:v>
                </c:pt>
                <c:pt idx="199">
                  <c:v>4384</c:v>
                </c:pt>
                <c:pt idx="200">
                  <c:v>4720</c:v>
                </c:pt>
                <c:pt idx="201">
                  <c:v>5558</c:v>
                </c:pt>
                <c:pt idx="202">
                  <c:v>6074</c:v>
                </c:pt>
                <c:pt idx="203">
                  <c:v>5683</c:v>
                </c:pt>
                <c:pt idx="204">
                  <c:v>4614</c:v>
                </c:pt>
                <c:pt idx="205">
                  <c:v>5268</c:v>
                </c:pt>
                <c:pt idx="206">
                  <c:v>7087</c:v>
                </c:pt>
                <c:pt idx="207">
                  <c:v>7331</c:v>
                </c:pt>
                <c:pt idx="208">
                  <c:v>5933</c:v>
                </c:pt>
                <c:pt idx="209">
                  <c:v>9437</c:v>
                </c:pt>
                <c:pt idx="210">
                  <c:v>1691</c:v>
                </c:pt>
                <c:pt idx="211">
                  <c:v>4562</c:v>
                </c:pt>
                <c:pt idx="212">
                  <c:v>6547</c:v>
                </c:pt>
                <c:pt idx="213">
                  <c:v>8455</c:v>
                </c:pt>
                <c:pt idx="214">
                  <c:v>2712</c:v>
                </c:pt>
                <c:pt idx="215">
                  <c:v>4692</c:v>
                </c:pt>
                <c:pt idx="216">
                  <c:v>8312</c:v>
                </c:pt>
                <c:pt idx="217">
                  <c:v>11437</c:v>
                </c:pt>
                <c:pt idx="218">
                  <c:v>7172</c:v>
                </c:pt>
                <c:pt idx="219">
                  <c:v>5385</c:v>
                </c:pt>
                <c:pt idx="220">
                  <c:v>7280</c:v>
                </c:pt>
                <c:pt idx="221">
                  <c:v>5502</c:v>
                </c:pt>
                <c:pt idx="222">
                  <c:v>8159</c:v>
                </c:pt>
                <c:pt idx="223">
                  <c:v>8576</c:v>
                </c:pt>
                <c:pt idx="224">
                  <c:v>12799</c:v>
                </c:pt>
                <c:pt idx="225">
                  <c:v>4957</c:v>
                </c:pt>
                <c:pt idx="226">
                  <c:v>5522</c:v>
                </c:pt>
                <c:pt idx="227">
                  <c:v>7505</c:v>
                </c:pt>
                <c:pt idx="228">
                  <c:v>7335</c:v>
                </c:pt>
                <c:pt idx="229">
                  <c:v>7021</c:v>
                </c:pt>
                <c:pt idx="230">
                  <c:v>6941</c:v>
                </c:pt>
                <c:pt idx="231">
                  <c:v>4946</c:v>
                </c:pt>
                <c:pt idx="232">
                  <c:v>5808</c:v>
                </c:pt>
                <c:pt idx="233">
                  <c:v>2313</c:v>
                </c:pt>
                <c:pt idx="234">
                  <c:v>2100</c:v>
                </c:pt>
                <c:pt idx="235">
                  <c:v>633</c:v>
                </c:pt>
                <c:pt idx="236">
                  <c:v>3607</c:v>
                </c:pt>
                <c:pt idx="237">
                  <c:v>1</c:v>
                </c:pt>
                <c:pt idx="238">
                  <c:v>3336</c:v>
                </c:pt>
                <c:pt idx="239">
                  <c:v>6774</c:v>
                </c:pt>
                <c:pt idx="240">
                  <c:v>7621</c:v>
                </c:pt>
                <c:pt idx="241">
                  <c:v>8765</c:v>
                </c:pt>
                <c:pt idx="242">
                  <c:v>7842</c:v>
                </c:pt>
                <c:pt idx="243">
                  <c:v>4968</c:v>
                </c:pt>
                <c:pt idx="244">
                  <c:v>8776</c:v>
                </c:pt>
                <c:pt idx="245">
                  <c:v>6963</c:v>
                </c:pt>
                <c:pt idx="246">
                  <c:v>5025</c:v>
                </c:pt>
                <c:pt idx="247">
                  <c:v>6159</c:v>
                </c:pt>
                <c:pt idx="248">
                  <c:v>2655</c:v>
                </c:pt>
                <c:pt idx="249">
                  <c:v>6672</c:v>
                </c:pt>
                <c:pt idx="250">
                  <c:v>6324</c:v>
                </c:pt>
                <c:pt idx="251">
                  <c:v>6799</c:v>
                </c:pt>
                <c:pt idx="252">
                  <c:v>5963</c:v>
                </c:pt>
                <c:pt idx="253">
                  <c:v>7453</c:v>
                </c:pt>
                <c:pt idx="254">
                  <c:v>9224</c:v>
                </c:pt>
                <c:pt idx="255">
                  <c:v>7486</c:v>
                </c:pt>
                <c:pt idx="256">
                  <c:v>4937</c:v>
                </c:pt>
                <c:pt idx="257">
                  <c:v>7513</c:v>
                </c:pt>
                <c:pt idx="258">
                  <c:v>6963</c:v>
                </c:pt>
                <c:pt idx="259">
                  <c:v>9129</c:v>
                </c:pt>
                <c:pt idx="260">
                  <c:v>7267</c:v>
                </c:pt>
                <c:pt idx="261">
                  <c:v>6668</c:v>
                </c:pt>
                <c:pt idx="262">
                  <c:v>4284</c:v>
                </c:pt>
                <c:pt idx="263">
                  <c:v>2941</c:v>
                </c:pt>
                <c:pt idx="264">
                  <c:v>1421</c:v>
                </c:pt>
                <c:pt idx="265">
                  <c:v>6226</c:v>
                </c:pt>
                <c:pt idx="266">
                  <c:v>16306</c:v>
                </c:pt>
                <c:pt idx="267">
                  <c:v>5758</c:v>
                </c:pt>
                <c:pt idx="268">
                  <c:v>7299</c:v>
                </c:pt>
                <c:pt idx="269">
                  <c:v>8319</c:v>
                </c:pt>
                <c:pt idx="270">
                  <c:v>8808</c:v>
                </c:pt>
                <c:pt idx="271">
                  <c:v>5981</c:v>
                </c:pt>
                <c:pt idx="272">
                  <c:v>1993</c:v>
                </c:pt>
                <c:pt idx="273">
                  <c:v>1886</c:v>
                </c:pt>
                <c:pt idx="274">
                  <c:v>1</c:v>
                </c:pt>
                <c:pt idx="275">
                  <c:v>925</c:v>
                </c:pt>
                <c:pt idx="276">
                  <c:v>1</c:v>
                </c:pt>
                <c:pt idx="277">
                  <c:v>6157</c:v>
                </c:pt>
                <c:pt idx="278">
                  <c:v>4819</c:v>
                </c:pt>
                <c:pt idx="279">
                  <c:v>6982</c:v>
                </c:pt>
                <c:pt idx="280">
                  <c:v>9181</c:v>
                </c:pt>
                <c:pt idx="281">
                  <c:v>7200</c:v>
                </c:pt>
                <c:pt idx="282">
                  <c:v>7214</c:v>
                </c:pt>
                <c:pt idx="283">
                  <c:v>5917</c:v>
                </c:pt>
                <c:pt idx="284">
                  <c:v>7607</c:v>
                </c:pt>
                <c:pt idx="285">
                  <c:v>7418</c:v>
                </c:pt>
                <c:pt idx="286">
                  <c:v>6175</c:v>
                </c:pt>
                <c:pt idx="287">
                  <c:v>1</c:v>
                </c:pt>
                <c:pt idx="288">
                  <c:v>5911</c:v>
                </c:pt>
                <c:pt idx="289">
                  <c:v>5347</c:v>
                </c:pt>
                <c:pt idx="290">
                  <c:v>785</c:v>
                </c:pt>
                <c:pt idx="291">
                  <c:v>8525</c:v>
                </c:pt>
                <c:pt idx="292">
                  <c:v>2082</c:v>
                </c:pt>
                <c:pt idx="293">
                  <c:v>5525</c:v>
                </c:pt>
                <c:pt idx="294">
                  <c:v>8608</c:v>
                </c:pt>
                <c:pt idx="295">
                  <c:v>8188</c:v>
                </c:pt>
                <c:pt idx="296">
                  <c:v>2486</c:v>
                </c:pt>
                <c:pt idx="297">
                  <c:v>6595</c:v>
                </c:pt>
                <c:pt idx="298">
                  <c:v>7212</c:v>
                </c:pt>
                <c:pt idx="299">
                  <c:v>3317</c:v>
                </c:pt>
                <c:pt idx="300">
                  <c:v>6890</c:v>
                </c:pt>
                <c:pt idx="301">
                  <c:v>7170</c:v>
                </c:pt>
                <c:pt idx="302">
                  <c:v>7760</c:v>
                </c:pt>
                <c:pt idx="303">
                  <c:v>7266</c:v>
                </c:pt>
                <c:pt idx="304">
                  <c:v>8327</c:v>
                </c:pt>
                <c:pt idx="305">
                  <c:v>7568</c:v>
                </c:pt>
                <c:pt idx="306">
                  <c:v>8007</c:v>
                </c:pt>
                <c:pt idx="307">
                  <c:v>9978</c:v>
                </c:pt>
                <c:pt idx="308">
                  <c:v>9914</c:v>
                </c:pt>
                <c:pt idx="309">
                  <c:v>7591</c:v>
                </c:pt>
                <c:pt idx="310">
                  <c:v>11475</c:v>
                </c:pt>
                <c:pt idx="311">
                  <c:v>7122</c:v>
                </c:pt>
                <c:pt idx="312">
                  <c:v>4240</c:v>
                </c:pt>
                <c:pt idx="313">
                  <c:v>6639</c:v>
                </c:pt>
                <c:pt idx="314">
                  <c:v>7406</c:v>
                </c:pt>
                <c:pt idx="315">
                  <c:v>7848</c:v>
                </c:pt>
                <c:pt idx="316">
                  <c:v>14374</c:v>
                </c:pt>
                <c:pt idx="317">
                  <c:v>7050</c:v>
                </c:pt>
                <c:pt idx="318">
                  <c:v>2654</c:v>
                </c:pt>
                <c:pt idx="319">
                  <c:v>1</c:v>
                </c:pt>
                <c:pt idx="320">
                  <c:v>7006</c:v>
                </c:pt>
                <c:pt idx="321">
                  <c:v>9893</c:v>
                </c:pt>
                <c:pt idx="322">
                  <c:v>9630</c:v>
                </c:pt>
                <c:pt idx="323">
                  <c:v>8052</c:v>
                </c:pt>
                <c:pt idx="324">
                  <c:v>7497</c:v>
                </c:pt>
                <c:pt idx="325">
                  <c:v>6321</c:v>
                </c:pt>
                <c:pt idx="326">
                  <c:v>9136</c:v>
                </c:pt>
                <c:pt idx="327">
                  <c:v>7331</c:v>
                </c:pt>
                <c:pt idx="328">
                  <c:v>10382</c:v>
                </c:pt>
                <c:pt idx="329">
                  <c:v>7642</c:v>
                </c:pt>
                <c:pt idx="330">
                  <c:v>4201</c:v>
                </c:pt>
                <c:pt idx="331">
                  <c:v>7664</c:v>
                </c:pt>
                <c:pt idx="332">
                  <c:v>7973</c:v>
                </c:pt>
                <c:pt idx="333">
                  <c:v>6809</c:v>
                </c:pt>
                <c:pt idx="334">
                  <c:v>7771</c:v>
                </c:pt>
                <c:pt idx="335">
                  <c:v>1182</c:v>
                </c:pt>
                <c:pt idx="336">
                  <c:v>15605</c:v>
                </c:pt>
                <c:pt idx="337">
                  <c:v>9150</c:v>
                </c:pt>
                <c:pt idx="338">
                  <c:v>5407</c:v>
                </c:pt>
                <c:pt idx="339">
                  <c:v>9178</c:v>
                </c:pt>
                <c:pt idx="340">
                  <c:v>5802</c:v>
                </c:pt>
                <c:pt idx="341">
                  <c:v>6730</c:v>
                </c:pt>
                <c:pt idx="342">
                  <c:v>8152</c:v>
                </c:pt>
                <c:pt idx="343">
                  <c:v>5530</c:v>
                </c:pt>
                <c:pt idx="344">
                  <c:v>5777</c:v>
                </c:pt>
                <c:pt idx="345">
                  <c:v>6345</c:v>
                </c:pt>
                <c:pt idx="346">
                  <c:v>4647</c:v>
                </c:pt>
                <c:pt idx="347">
                  <c:v>5260</c:v>
                </c:pt>
                <c:pt idx="348">
                  <c:v>8258</c:v>
                </c:pt>
                <c:pt idx="349">
                  <c:v>4879</c:v>
                </c:pt>
                <c:pt idx="350">
                  <c:v>5346</c:v>
                </c:pt>
                <c:pt idx="351">
                  <c:v>6254</c:v>
                </c:pt>
                <c:pt idx="352">
                  <c:v>6312</c:v>
                </c:pt>
                <c:pt idx="353">
                  <c:v>6799</c:v>
                </c:pt>
                <c:pt idx="354">
                  <c:v>4074</c:v>
                </c:pt>
                <c:pt idx="355">
                  <c:v>6056</c:v>
                </c:pt>
                <c:pt idx="356">
                  <c:v>7216</c:v>
                </c:pt>
                <c:pt idx="357">
                  <c:v>3261</c:v>
                </c:pt>
                <c:pt idx="358">
                  <c:v>3520</c:v>
                </c:pt>
                <c:pt idx="359">
                  <c:v>3409</c:v>
                </c:pt>
                <c:pt idx="360">
                  <c:v>2954</c:v>
                </c:pt>
                <c:pt idx="361">
                  <c:v>15730</c:v>
                </c:pt>
                <c:pt idx="362">
                  <c:v>6307</c:v>
                </c:pt>
                <c:pt idx="363">
                  <c:v>11655</c:v>
                </c:pt>
                <c:pt idx="364">
                  <c:v>9621</c:v>
                </c:pt>
                <c:pt idx="365">
                  <c:v>7873</c:v>
                </c:pt>
                <c:pt idx="366">
                  <c:v>7173</c:v>
                </c:pt>
                <c:pt idx="367">
                  <c:v>8715</c:v>
                </c:pt>
                <c:pt idx="368">
                  <c:v>7853</c:v>
                </c:pt>
                <c:pt idx="369">
                  <c:v>6343</c:v>
                </c:pt>
                <c:pt idx="370">
                  <c:v>385</c:v>
                </c:pt>
                <c:pt idx="371">
                  <c:v>6650</c:v>
                </c:pt>
                <c:pt idx="372">
                  <c:v>7382</c:v>
                </c:pt>
                <c:pt idx="373">
                  <c:v>7342</c:v>
                </c:pt>
                <c:pt idx="374">
                  <c:v>7129</c:v>
                </c:pt>
                <c:pt idx="375">
                  <c:v>5144</c:v>
                </c:pt>
                <c:pt idx="376">
                  <c:v>8151</c:v>
                </c:pt>
                <c:pt idx="377">
                  <c:v>6297</c:v>
                </c:pt>
                <c:pt idx="378">
                  <c:v>21848</c:v>
                </c:pt>
                <c:pt idx="379">
                  <c:v>8868</c:v>
                </c:pt>
                <c:pt idx="380">
                  <c:v>5694</c:v>
                </c:pt>
                <c:pt idx="381">
                  <c:v>4819</c:v>
                </c:pt>
                <c:pt idx="382">
                  <c:v>9967</c:v>
                </c:pt>
                <c:pt idx="383">
                  <c:v>7188</c:v>
                </c:pt>
                <c:pt idx="384">
                  <c:v>13628</c:v>
                </c:pt>
                <c:pt idx="385">
                  <c:v>9503</c:v>
                </c:pt>
                <c:pt idx="386">
                  <c:v>5316</c:v>
                </c:pt>
                <c:pt idx="387">
                  <c:v>8067</c:v>
                </c:pt>
                <c:pt idx="388">
                  <c:v>7641</c:v>
                </c:pt>
                <c:pt idx="389">
                  <c:v>7033</c:v>
                </c:pt>
                <c:pt idx="390">
                  <c:v>8061</c:v>
                </c:pt>
                <c:pt idx="391">
                  <c:v>10967</c:v>
                </c:pt>
                <c:pt idx="392">
                  <c:v>14674</c:v>
                </c:pt>
                <c:pt idx="393">
                  <c:v>12085</c:v>
                </c:pt>
                <c:pt idx="394">
                  <c:v>11077</c:v>
                </c:pt>
                <c:pt idx="395">
                  <c:v>7842</c:v>
                </c:pt>
                <c:pt idx="396">
                  <c:v>9825</c:v>
                </c:pt>
                <c:pt idx="397">
                  <c:v>15992</c:v>
                </c:pt>
                <c:pt idx="398">
                  <c:v>11031</c:v>
                </c:pt>
                <c:pt idx="399">
                  <c:v>304</c:v>
                </c:pt>
                <c:pt idx="400">
                  <c:v>8343</c:v>
                </c:pt>
                <c:pt idx="401">
                  <c:v>8338</c:v>
                </c:pt>
                <c:pt idx="402">
                  <c:v>7883</c:v>
                </c:pt>
                <c:pt idx="403">
                  <c:v>7710</c:v>
                </c:pt>
                <c:pt idx="404">
                  <c:v>8021</c:v>
                </c:pt>
                <c:pt idx="405">
                  <c:v>14383</c:v>
                </c:pt>
                <c:pt idx="406">
                  <c:v>14594</c:v>
                </c:pt>
                <c:pt idx="407">
                  <c:v>8570</c:v>
                </c:pt>
                <c:pt idx="408">
                  <c:v>8272</c:v>
                </c:pt>
                <c:pt idx="409">
                  <c:v>9399</c:v>
                </c:pt>
                <c:pt idx="410">
                  <c:v>8793</c:v>
                </c:pt>
                <c:pt idx="411">
                  <c:v>8515</c:v>
                </c:pt>
                <c:pt idx="412">
                  <c:v>19332</c:v>
                </c:pt>
                <c:pt idx="413">
                  <c:v>10888</c:v>
                </c:pt>
                <c:pt idx="414">
                  <c:v>8547</c:v>
                </c:pt>
                <c:pt idx="415">
                  <c:v>8843</c:v>
                </c:pt>
                <c:pt idx="416">
                  <c:v>9270</c:v>
                </c:pt>
                <c:pt idx="417">
                  <c:v>7517</c:v>
                </c:pt>
                <c:pt idx="418">
                  <c:v>5511</c:v>
                </c:pt>
                <c:pt idx="419">
                  <c:v>19895</c:v>
                </c:pt>
                <c:pt idx="420">
                  <c:v>11714</c:v>
                </c:pt>
                <c:pt idx="421">
                  <c:v>9630</c:v>
                </c:pt>
                <c:pt idx="422">
                  <c:v>12082</c:v>
                </c:pt>
                <c:pt idx="423">
                  <c:v>8083</c:v>
                </c:pt>
                <c:pt idx="424">
                  <c:v>11989</c:v>
                </c:pt>
                <c:pt idx="425">
                  <c:v>7838</c:v>
                </c:pt>
                <c:pt idx="426">
                  <c:v>14528</c:v>
                </c:pt>
                <c:pt idx="427">
                  <c:v>9788</c:v>
                </c:pt>
                <c:pt idx="428">
                  <c:v>8273</c:v>
                </c:pt>
                <c:pt idx="429">
                  <c:v>7764</c:v>
                </c:pt>
                <c:pt idx="430">
                  <c:v>9067</c:v>
                </c:pt>
                <c:pt idx="431">
                  <c:v>4542</c:v>
                </c:pt>
                <c:pt idx="432">
                  <c:v>6905</c:v>
                </c:pt>
                <c:pt idx="433">
                  <c:v>10169</c:v>
                </c:pt>
                <c:pt idx="434">
                  <c:v>11868</c:v>
                </c:pt>
                <c:pt idx="435">
                  <c:v>10340</c:v>
                </c:pt>
                <c:pt idx="436">
                  <c:v>3049</c:v>
                </c:pt>
                <c:pt idx="437">
                  <c:v>1537</c:v>
                </c:pt>
                <c:pt idx="438">
                  <c:v>8174</c:v>
                </c:pt>
                <c:pt idx="439">
                  <c:v>4843</c:v>
                </c:pt>
                <c:pt idx="440">
                  <c:v>16686</c:v>
                </c:pt>
                <c:pt idx="441">
                  <c:v>4622</c:v>
                </c:pt>
                <c:pt idx="442">
                  <c:v>7743</c:v>
                </c:pt>
                <c:pt idx="443">
                  <c:v>8138</c:v>
                </c:pt>
                <c:pt idx="444">
                  <c:v>11345</c:v>
                </c:pt>
                <c:pt idx="445">
                  <c:v>7741</c:v>
                </c:pt>
                <c:pt idx="446">
                  <c:v>8688</c:v>
                </c:pt>
                <c:pt idx="447">
                  <c:v>17880</c:v>
                </c:pt>
                <c:pt idx="448">
                  <c:v>8502</c:v>
                </c:pt>
                <c:pt idx="449">
                  <c:v>8254</c:v>
                </c:pt>
                <c:pt idx="450">
                  <c:v>9217</c:v>
                </c:pt>
                <c:pt idx="451">
                  <c:v>8337</c:v>
                </c:pt>
                <c:pt idx="452">
                  <c:v>8398</c:v>
                </c:pt>
                <c:pt idx="453">
                  <c:v>7188</c:v>
                </c:pt>
                <c:pt idx="454">
                  <c:v>6303</c:v>
                </c:pt>
                <c:pt idx="455">
                  <c:v>1</c:v>
                </c:pt>
                <c:pt idx="456">
                  <c:v>9000</c:v>
                </c:pt>
                <c:pt idx="457">
                  <c:v>5004</c:v>
                </c:pt>
                <c:pt idx="458">
                  <c:v>11065</c:v>
                </c:pt>
                <c:pt idx="459">
                  <c:v>8445</c:v>
                </c:pt>
                <c:pt idx="460">
                  <c:v>10118</c:v>
                </c:pt>
                <c:pt idx="461">
                  <c:v>14827</c:v>
                </c:pt>
                <c:pt idx="462">
                  <c:v>0</c:v>
                </c:pt>
                <c:pt idx="463">
                  <c:v>0</c:v>
                </c:pt>
                <c:pt idx="464">
                  <c:v>8745</c:v>
                </c:pt>
                <c:pt idx="465">
                  <c:v>6161</c:v>
                </c:pt>
                <c:pt idx="466">
                  <c:v>5103</c:v>
                </c:pt>
                <c:pt idx="467">
                  <c:v>9472</c:v>
                </c:pt>
                <c:pt idx="468">
                  <c:v>8506</c:v>
                </c:pt>
                <c:pt idx="469">
                  <c:v>12335</c:v>
                </c:pt>
                <c:pt idx="470">
                  <c:v>4631</c:v>
                </c:pt>
                <c:pt idx="471">
                  <c:v>7794</c:v>
                </c:pt>
                <c:pt idx="472">
                  <c:v>7110</c:v>
                </c:pt>
                <c:pt idx="473">
                  <c:v>4153</c:v>
                </c:pt>
                <c:pt idx="474">
                  <c:v>6809</c:v>
                </c:pt>
                <c:pt idx="475">
                  <c:v>8488</c:v>
                </c:pt>
                <c:pt idx="476">
                  <c:v>10614</c:v>
                </c:pt>
                <c:pt idx="477">
                  <c:v>6110</c:v>
                </c:pt>
                <c:pt idx="478">
                  <c:v>3701</c:v>
                </c:pt>
                <c:pt idx="479">
                  <c:v>5949</c:v>
                </c:pt>
                <c:pt idx="480">
                  <c:v>3207</c:v>
                </c:pt>
                <c:pt idx="481">
                  <c:v>2150</c:v>
                </c:pt>
                <c:pt idx="482">
                  <c:v>7611</c:v>
                </c:pt>
                <c:pt idx="483">
                  <c:v>10952</c:v>
                </c:pt>
                <c:pt idx="484">
                  <c:v>4153</c:v>
                </c:pt>
                <c:pt idx="485">
                  <c:v>8744</c:v>
                </c:pt>
                <c:pt idx="486">
                  <c:v>8572</c:v>
                </c:pt>
                <c:pt idx="487">
                  <c:v>2702</c:v>
                </c:pt>
                <c:pt idx="488">
                  <c:v>4098</c:v>
                </c:pt>
                <c:pt idx="489">
                  <c:v>9922</c:v>
                </c:pt>
                <c:pt idx="490">
                  <c:v>5085</c:v>
                </c:pt>
                <c:pt idx="491">
                  <c:v>9115</c:v>
                </c:pt>
                <c:pt idx="492">
                  <c:v>7793</c:v>
                </c:pt>
                <c:pt idx="493">
                  <c:v>3269</c:v>
                </c:pt>
                <c:pt idx="494">
                  <c:v>3599</c:v>
                </c:pt>
                <c:pt idx="495">
                  <c:v>7434</c:v>
                </c:pt>
                <c:pt idx="496">
                  <c:v>7523</c:v>
                </c:pt>
                <c:pt idx="497">
                  <c:v>8153</c:v>
                </c:pt>
                <c:pt idx="498">
                  <c:v>4691</c:v>
                </c:pt>
                <c:pt idx="499">
                  <c:v>5634</c:v>
                </c:pt>
                <c:pt idx="500">
                  <c:v>926</c:v>
                </c:pt>
                <c:pt idx="501">
                  <c:v>10952</c:v>
                </c:pt>
                <c:pt idx="502">
                  <c:v>8353</c:v>
                </c:pt>
                <c:pt idx="503">
                  <c:v>61</c:v>
                </c:pt>
                <c:pt idx="504">
                  <c:v>7219</c:v>
                </c:pt>
                <c:pt idx="505">
                  <c:v>8366</c:v>
                </c:pt>
                <c:pt idx="506">
                  <c:v>6161</c:v>
                </c:pt>
                <c:pt idx="507">
                  <c:v>6085</c:v>
                </c:pt>
                <c:pt idx="508">
                  <c:v>9551</c:v>
                </c:pt>
                <c:pt idx="509">
                  <c:v>7045</c:v>
                </c:pt>
                <c:pt idx="510">
                  <c:v>10119</c:v>
                </c:pt>
                <c:pt idx="511">
                  <c:v>6694</c:v>
                </c:pt>
                <c:pt idx="512">
                  <c:v>5350</c:v>
                </c:pt>
                <c:pt idx="513">
                  <c:v>7715</c:v>
                </c:pt>
                <c:pt idx="514">
                  <c:v>5470</c:v>
                </c:pt>
                <c:pt idx="515">
                  <c:v>7896</c:v>
                </c:pt>
                <c:pt idx="516">
                  <c:v>8273</c:v>
                </c:pt>
                <c:pt idx="517">
                  <c:v>11352</c:v>
                </c:pt>
                <c:pt idx="518">
                  <c:v>7399</c:v>
                </c:pt>
                <c:pt idx="519">
                  <c:v>6242</c:v>
                </c:pt>
                <c:pt idx="520">
                  <c:v>8513</c:v>
                </c:pt>
                <c:pt idx="521">
                  <c:v>8510</c:v>
                </c:pt>
                <c:pt idx="522">
                  <c:v>8305</c:v>
                </c:pt>
                <c:pt idx="523">
                  <c:v>9308</c:v>
                </c:pt>
                <c:pt idx="524">
                  <c:v>3628</c:v>
                </c:pt>
                <c:pt idx="525">
                  <c:v>7447</c:v>
                </c:pt>
                <c:pt idx="526">
                  <c:v>2743</c:v>
                </c:pt>
                <c:pt idx="527">
                  <c:v>0</c:v>
                </c:pt>
                <c:pt idx="528">
                  <c:v>1648</c:v>
                </c:pt>
                <c:pt idx="529">
                  <c:v>2027</c:v>
                </c:pt>
                <c:pt idx="530">
                  <c:v>5083</c:v>
                </c:pt>
                <c:pt idx="531">
                  <c:v>14815</c:v>
                </c:pt>
                <c:pt idx="532">
                  <c:v>7837</c:v>
                </c:pt>
                <c:pt idx="533">
                  <c:v>10329</c:v>
                </c:pt>
                <c:pt idx="534">
                  <c:v>9473</c:v>
                </c:pt>
                <c:pt idx="535">
                  <c:v>7618</c:v>
                </c:pt>
                <c:pt idx="536">
                  <c:v>6584</c:v>
                </c:pt>
                <c:pt idx="537">
                  <c:v>7980</c:v>
                </c:pt>
                <c:pt idx="538">
                  <c:v>9639</c:v>
                </c:pt>
                <c:pt idx="539">
                  <c:v>830</c:v>
                </c:pt>
                <c:pt idx="540">
                  <c:v>9606</c:v>
                </c:pt>
                <c:pt idx="541">
                  <c:v>3078</c:v>
                </c:pt>
                <c:pt idx="542">
                  <c:v>6247</c:v>
                </c:pt>
                <c:pt idx="543">
                  <c:v>4249</c:v>
                </c:pt>
                <c:pt idx="544">
                  <c:v>6238</c:v>
                </c:pt>
                <c:pt idx="545">
                  <c:v>1280</c:v>
                </c:pt>
                <c:pt idx="546">
                  <c:v>7084</c:v>
                </c:pt>
                <c:pt idx="547">
                  <c:v>8186</c:v>
                </c:pt>
                <c:pt idx="548">
                  <c:v>7120</c:v>
                </c:pt>
                <c:pt idx="549">
                  <c:v>7242</c:v>
                </c:pt>
                <c:pt idx="550">
                  <c:v>8527</c:v>
                </c:pt>
                <c:pt idx="551">
                  <c:v>4582</c:v>
                </c:pt>
                <c:pt idx="552">
                  <c:v>9070</c:v>
                </c:pt>
                <c:pt idx="553">
                  <c:v>10072</c:v>
                </c:pt>
                <c:pt idx="554">
                  <c:v>9064</c:v>
                </c:pt>
                <c:pt idx="555">
                  <c:v>8848</c:v>
                </c:pt>
                <c:pt idx="556">
                  <c:v>8518</c:v>
                </c:pt>
                <c:pt idx="557">
                  <c:v>4886</c:v>
                </c:pt>
                <c:pt idx="558">
                  <c:v>5059</c:v>
                </c:pt>
                <c:pt idx="559">
                  <c:v>8951</c:v>
                </c:pt>
                <c:pt idx="560">
                  <c:v>7183</c:v>
                </c:pt>
                <c:pt idx="561">
                  <c:v>8496</c:v>
                </c:pt>
                <c:pt idx="562">
                  <c:v>6885</c:v>
                </c:pt>
                <c:pt idx="563">
                  <c:v>3975</c:v>
                </c:pt>
                <c:pt idx="564">
                  <c:v>8256</c:v>
                </c:pt>
                <c:pt idx="565">
                  <c:v>7464</c:v>
                </c:pt>
                <c:pt idx="566">
                  <c:v>9647</c:v>
                </c:pt>
                <c:pt idx="567">
                  <c:v>9422</c:v>
                </c:pt>
                <c:pt idx="568">
                  <c:v>6285</c:v>
                </c:pt>
                <c:pt idx="569">
                  <c:v>9692</c:v>
                </c:pt>
                <c:pt idx="570">
                  <c:v>3034</c:v>
                </c:pt>
                <c:pt idx="571">
                  <c:v>5582</c:v>
                </c:pt>
                <c:pt idx="572">
                  <c:v>7577</c:v>
                </c:pt>
                <c:pt idx="573">
                  <c:v>2628</c:v>
                </c:pt>
                <c:pt idx="574">
                  <c:v>5945</c:v>
                </c:pt>
                <c:pt idx="575">
                  <c:v>9809</c:v>
                </c:pt>
                <c:pt idx="576">
                  <c:v>9235</c:v>
                </c:pt>
                <c:pt idx="577">
                  <c:v>8951</c:v>
                </c:pt>
                <c:pt idx="578">
                  <c:v>8481</c:v>
                </c:pt>
                <c:pt idx="579">
                  <c:v>8060</c:v>
                </c:pt>
                <c:pt idx="580">
                  <c:v>14255</c:v>
                </c:pt>
                <c:pt idx="581">
                  <c:v>5319</c:v>
                </c:pt>
                <c:pt idx="582">
                  <c:v>184</c:v>
                </c:pt>
                <c:pt idx="583">
                  <c:v>8416</c:v>
                </c:pt>
                <c:pt idx="584">
                  <c:v>8568</c:v>
                </c:pt>
                <c:pt idx="585">
                  <c:v>2118</c:v>
                </c:pt>
                <c:pt idx="586">
                  <c:v>5044</c:v>
                </c:pt>
                <c:pt idx="587">
                  <c:v>10783</c:v>
                </c:pt>
                <c:pt idx="588">
                  <c:v>8517</c:v>
                </c:pt>
                <c:pt idx="589">
                  <c:v>6500</c:v>
                </c:pt>
                <c:pt idx="590">
                  <c:v>9100</c:v>
                </c:pt>
                <c:pt idx="591">
                  <c:v>3135</c:v>
                </c:pt>
                <c:pt idx="592">
                  <c:v>10</c:v>
                </c:pt>
                <c:pt idx="593">
                  <c:v>4515</c:v>
                </c:pt>
                <c:pt idx="594">
                  <c:v>12617</c:v>
                </c:pt>
                <c:pt idx="595">
                  <c:v>323</c:v>
                </c:pt>
                <c:pt idx="596">
                  <c:v>7135</c:v>
                </c:pt>
                <c:pt idx="597">
                  <c:v>4193</c:v>
                </c:pt>
                <c:pt idx="598">
                  <c:v>1750</c:v>
                </c:pt>
                <c:pt idx="599">
                  <c:v>4369</c:v>
                </c:pt>
                <c:pt idx="600">
                  <c:v>4390</c:v>
                </c:pt>
                <c:pt idx="601">
                  <c:v>17136</c:v>
                </c:pt>
                <c:pt idx="602">
                  <c:v>15616</c:v>
                </c:pt>
                <c:pt idx="603">
                  <c:v>11266</c:v>
                </c:pt>
                <c:pt idx="604">
                  <c:v>9012</c:v>
                </c:pt>
                <c:pt idx="605">
                  <c:v>7799</c:v>
                </c:pt>
                <c:pt idx="606">
                  <c:v>6620</c:v>
                </c:pt>
                <c:pt idx="607">
                  <c:v>6128</c:v>
                </c:pt>
                <c:pt idx="608">
                  <c:v>8469</c:v>
                </c:pt>
                <c:pt idx="609">
                  <c:v>11639</c:v>
                </c:pt>
                <c:pt idx="610">
                  <c:v>8576</c:v>
                </c:pt>
                <c:pt idx="611">
                  <c:v>8383</c:v>
                </c:pt>
                <c:pt idx="612">
                  <c:v>9143</c:v>
                </c:pt>
                <c:pt idx="613">
                  <c:v>5568</c:v>
                </c:pt>
                <c:pt idx="614">
                  <c:v>6636</c:v>
                </c:pt>
                <c:pt idx="615">
                  <c:v>13236</c:v>
                </c:pt>
                <c:pt idx="616">
                  <c:v>1534</c:v>
                </c:pt>
                <c:pt idx="617">
                  <c:v>8095</c:v>
                </c:pt>
                <c:pt idx="618">
                  <c:v>8348</c:v>
                </c:pt>
                <c:pt idx="619">
                  <c:v>6164</c:v>
                </c:pt>
                <c:pt idx="620">
                  <c:v>4751</c:v>
                </c:pt>
                <c:pt idx="621">
                  <c:v>7089</c:v>
                </c:pt>
                <c:pt idx="622">
                  <c:v>8694</c:v>
                </c:pt>
                <c:pt idx="623">
                  <c:v>11174</c:v>
                </c:pt>
                <c:pt idx="624">
                  <c:v>4978</c:v>
                </c:pt>
                <c:pt idx="625">
                  <c:v>4067</c:v>
                </c:pt>
                <c:pt idx="626">
                  <c:v>10347</c:v>
                </c:pt>
                <c:pt idx="627">
                  <c:v>7256</c:v>
                </c:pt>
                <c:pt idx="628">
                  <c:v>8123</c:v>
                </c:pt>
                <c:pt idx="629">
                  <c:v>11400</c:v>
                </c:pt>
                <c:pt idx="630">
                  <c:v>6536</c:v>
                </c:pt>
                <c:pt idx="631">
                  <c:v>14157</c:v>
                </c:pt>
                <c:pt idx="632">
                  <c:v>8105</c:v>
                </c:pt>
                <c:pt idx="633">
                  <c:v>7244</c:v>
                </c:pt>
                <c:pt idx="634">
                  <c:v>8581</c:v>
                </c:pt>
                <c:pt idx="635">
                  <c:v>8029</c:v>
                </c:pt>
                <c:pt idx="636">
                  <c:v>13900</c:v>
                </c:pt>
                <c:pt idx="637">
                  <c:v>8749</c:v>
                </c:pt>
                <c:pt idx="638">
                  <c:v>11011</c:v>
                </c:pt>
                <c:pt idx="639">
                  <c:v>3515</c:v>
                </c:pt>
                <c:pt idx="640">
                  <c:v>1</c:v>
                </c:pt>
                <c:pt idx="641">
                  <c:v>10439</c:v>
                </c:pt>
                <c:pt idx="642">
                  <c:v>23251</c:v>
                </c:pt>
                <c:pt idx="643">
                  <c:v>15365</c:v>
                </c:pt>
                <c:pt idx="644">
                  <c:v>15996</c:v>
                </c:pt>
                <c:pt idx="645">
                  <c:v>10189</c:v>
                </c:pt>
                <c:pt idx="646">
                  <c:v>9123</c:v>
                </c:pt>
                <c:pt idx="647">
                  <c:v>8062</c:v>
                </c:pt>
                <c:pt idx="648">
                  <c:v>7000</c:v>
                </c:pt>
                <c:pt idx="649">
                  <c:v>8298</c:v>
                </c:pt>
                <c:pt idx="650">
                  <c:v>8193</c:v>
                </c:pt>
                <c:pt idx="651">
                  <c:v>16800</c:v>
                </c:pt>
                <c:pt idx="652">
                  <c:v>14469</c:v>
                </c:pt>
                <c:pt idx="653">
                  <c:v>8358</c:v>
                </c:pt>
                <c:pt idx="654">
                  <c:v>10259</c:v>
                </c:pt>
                <c:pt idx="655">
                  <c:v>8402</c:v>
                </c:pt>
                <c:pt idx="656">
                  <c:v>9333</c:v>
                </c:pt>
                <c:pt idx="657">
                  <c:v>13557</c:v>
                </c:pt>
                <c:pt idx="658">
                  <c:v>13644</c:v>
                </c:pt>
                <c:pt idx="659">
                  <c:v>8132</c:v>
                </c:pt>
                <c:pt idx="660">
                  <c:v>7903</c:v>
                </c:pt>
                <c:pt idx="661">
                  <c:v>4633</c:v>
                </c:pt>
                <c:pt idx="662">
                  <c:v>1328</c:v>
                </c:pt>
                <c:pt idx="663">
                  <c:v>6636</c:v>
                </c:pt>
                <c:pt idx="664">
                  <c:v>12448</c:v>
                </c:pt>
                <c:pt idx="665">
                  <c:v>12878</c:v>
                </c:pt>
                <c:pt idx="666">
                  <c:v>7998</c:v>
                </c:pt>
                <c:pt idx="667">
                  <c:v>7136</c:v>
                </c:pt>
                <c:pt idx="668">
                  <c:v>9213</c:v>
                </c:pt>
                <c:pt idx="669">
                  <c:v>8093</c:v>
                </c:pt>
                <c:pt idx="670">
                  <c:v>10255</c:v>
                </c:pt>
                <c:pt idx="671">
                  <c:v>17058</c:v>
                </c:pt>
                <c:pt idx="672">
                  <c:v>10526</c:v>
                </c:pt>
                <c:pt idx="673">
                  <c:v>8985</c:v>
                </c:pt>
                <c:pt idx="674">
                  <c:v>8664</c:v>
                </c:pt>
                <c:pt idx="675">
                  <c:v>9861</c:v>
                </c:pt>
                <c:pt idx="676">
                  <c:v>8697</c:v>
                </c:pt>
                <c:pt idx="677">
                  <c:v>9233</c:v>
                </c:pt>
                <c:pt idx="678">
                  <c:v>11258</c:v>
                </c:pt>
                <c:pt idx="679">
                  <c:v>9805</c:v>
                </c:pt>
                <c:pt idx="680">
                  <c:v>8871</c:v>
                </c:pt>
                <c:pt idx="681">
                  <c:v>11399</c:v>
                </c:pt>
                <c:pt idx="682">
                  <c:v>4708</c:v>
                </c:pt>
                <c:pt idx="683">
                  <c:v>4258</c:v>
                </c:pt>
                <c:pt idx="684">
                  <c:v>6370</c:v>
                </c:pt>
                <c:pt idx="685">
                  <c:v>9944</c:v>
                </c:pt>
                <c:pt idx="686">
                  <c:v>12156</c:v>
                </c:pt>
                <c:pt idx="687">
                  <c:v>7122</c:v>
                </c:pt>
                <c:pt idx="688">
                  <c:v>7407</c:v>
                </c:pt>
                <c:pt idx="689">
                  <c:v>8589</c:v>
                </c:pt>
                <c:pt idx="690">
                  <c:v>8875</c:v>
                </c:pt>
                <c:pt idx="691">
                  <c:v>8872</c:v>
                </c:pt>
                <c:pt idx="692">
                  <c:v>11062</c:v>
                </c:pt>
                <c:pt idx="693">
                  <c:v>13736</c:v>
                </c:pt>
                <c:pt idx="694">
                  <c:v>6391</c:v>
                </c:pt>
                <c:pt idx="695">
                  <c:v>5727</c:v>
                </c:pt>
                <c:pt idx="696">
                  <c:v>6966</c:v>
                </c:pt>
                <c:pt idx="697">
                  <c:v>6387</c:v>
                </c:pt>
                <c:pt idx="698">
                  <c:v>8420</c:v>
                </c:pt>
                <c:pt idx="699">
                  <c:v>9465</c:v>
                </c:pt>
                <c:pt idx="700">
                  <c:v>13295</c:v>
                </c:pt>
                <c:pt idx="701">
                  <c:v>8949</c:v>
                </c:pt>
                <c:pt idx="702">
                  <c:v>6054</c:v>
                </c:pt>
                <c:pt idx="703">
                  <c:v>6085</c:v>
                </c:pt>
                <c:pt idx="704">
                  <c:v>4370</c:v>
                </c:pt>
                <c:pt idx="705">
                  <c:v>4877</c:v>
                </c:pt>
                <c:pt idx="706">
                  <c:v>10662</c:v>
                </c:pt>
                <c:pt idx="707">
                  <c:v>10874</c:v>
                </c:pt>
                <c:pt idx="708">
                  <c:v>8933</c:v>
                </c:pt>
                <c:pt idx="709">
                  <c:v>7764</c:v>
                </c:pt>
                <c:pt idx="710">
                  <c:v>7856</c:v>
                </c:pt>
                <c:pt idx="711">
                  <c:v>8888</c:v>
                </c:pt>
                <c:pt idx="712">
                  <c:v>8501</c:v>
                </c:pt>
                <c:pt idx="713">
                  <c:v>13635</c:v>
                </c:pt>
                <c:pt idx="714">
                  <c:v>7019</c:v>
                </c:pt>
                <c:pt idx="715">
                  <c:v>9232</c:v>
                </c:pt>
                <c:pt idx="716">
                  <c:v>5768</c:v>
                </c:pt>
                <c:pt idx="717">
                  <c:v>6382</c:v>
                </c:pt>
                <c:pt idx="718">
                  <c:v>8374</c:v>
                </c:pt>
                <c:pt idx="719">
                  <c:v>6888</c:v>
                </c:pt>
                <c:pt idx="720">
                  <c:v>6820</c:v>
                </c:pt>
                <c:pt idx="721">
                  <c:v>8356</c:v>
                </c:pt>
                <c:pt idx="722">
                  <c:v>16201</c:v>
                </c:pt>
                <c:pt idx="723">
                  <c:v>9847</c:v>
                </c:pt>
                <c:pt idx="724">
                  <c:v>6454</c:v>
                </c:pt>
                <c:pt idx="725">
                  <c:v>8493</c:v>
                </c:pt>
                <c:pt idx="726">
                  <c:v>8688</c:v>
                </c:pt>
                <c:pt idx="727">
                  <c:v>5133</c:v>
                </c:pt>
                <c:pt idx="728">
                  <c:v>11619</c:v>
                </c:pt>
                <c:pt idx="729">
                  <c:v>7396</c:v>
                </c:pt>
                <c:pt idx="730">
                  <c:v>7835</c:v>
                </c:pt>
                <c:pt idx="731">
                  <c:v>8329</c:v>
                </c:pt>
                <c:pt idx="732">
                  <c:v>9522</c:v>
                </c:pt>
                <c:pt idx="733">
                  <c:v>9284</c:v>
                </c:pt>
                <c:pt idx="734">
                  <c:v>15113</c:v>
                </c:pt>
                <c:pt idx="735">
                  <c:v>11370</c:v>
                </c:pt>
                <c:pt idx="736">
                  <c:v>7634</c:v>
                </c:pt>
                <c:pt idx="737">
                  <c:v>8496</c:v>
                </c:pt>
                <c:pt idx="738">
                  <c:v>8177</c:v>
                </c:pt>
                <c:pt idx="739">
                  <c:v>8812</c:v>
                </c:pt>
                <c:pt idx="740">
                  <c:v>8390</c:v>
                </c:pt>
                <c:pt idx="741">
                  <c:v>11599</c:v>
                </c:pt>
                <c:pt idx="742">
                  <c:v>13297</c:v>
                </c:pt>
                <c:pt idx="743">
                  <c:v>9407</c:v>
                </c:pt>
                <c:pt idx="744">
                  <c:v>9364</c:v>
                </c:pt>
                <c:pt idx="745">
                  <c:v>7051</c:v>
                </c:pt>
                <c:pt idx="746">
                  <c:v>8326</c:v>
                </c:pt>
                <c:pt idx="747">
                  <c:v>8318</c:v>
                </c:pt>
                <c:pt idx="748">
                  <c:v>10363</c:v>
                </c:pt>
                <c:pt idx="749">
                  <c:v>16894</c:v>
                </c:pt>
                <c:pt idx="750">
                  <c:v>7336</c:v>
                </c:pt>
                <c:pt idx="751">
                  <c:v>5953</c:v>
                </c:pt>
                <c:pt idx="752">
                  <c:v>9121</c:v>
                </c:pt>
                <c:pt idx="753">
                  <c:v>7714</c:v>
                </c:pt>
                <c:pt idx="754">
                  <c:v>7151</c:v>
                </c:pt>
                <c:pt idx="755">
                  <c:v>12761</c:v>
                </c:pt>
                <c:pt idx="756">
                  <c:v>7863</c:v>
                </c:pt>
                <c:pt idx="757">
                  <c:v>9154</c:v>
                </c:pt>
                <c:pt idx="758">
                  <c:v>9605</c:v>
                </c:pt>
                <c:pt idx="759">
                  <c:v>8306</c:v>
                </c:pt>
                <c:pt idx="760">
                  <c:v>8162</c:v>
                </c:pt>
                <c:pt idx="761">
                  <c:v>18605</c:v>
                </c:pt>
                <c:pt idx="762">
                  <c:v>6234</c:v>
                </c:pt>
                <c:pt idx="763">
                  <c:v>6287</c:v>
                </c:pt>
                <c:pt idx="764">
                  <c:v>23120</c:v>
                </c:pt>
                <c:pt idx="765">
                  <c:v>7865</c:v>
                </c:pt>
                <c:pt idx="766">
                  <c:v>7968</c:v>
                </c:pt>
                <c:pt idx="767">
                  <c:v>7706</c:v>
                </c:pt>
                <c:pt idx="768">
                  <c:v>8318</c:v>
                </c:pt>
                <c:pt idx="769">
                  <c:v>11083</c:v>
                </c:pt>
                <c:pt idx="770">
                  <c:v>14447</c:v>
                </c:pt>
                <c:pt idx="771">
                  <c:v>8848</c:v>
                </c:pt>
                <c:pt idx="772">
                  <c:v>6890</c:v>
                </c:pt>
                <c:pt idx="773">
                  <c:v>8414</c:v>
                </c:pt>
                <c:pt idx="774">
                  <c:v>8133</c:v>
                </c:pt>
                <c:pt idx="775">
                  <c:v>7558</c:v>
                </c:pt>
                <c:pt idx="776">
                  <c:v>11667</c:v>
                </c:pt>
                <c:pt idx="777">
                  <c:v>8833</c:v>
                </c:pt>
                <c:pt idx="778">
                  <c:v>20729</c:v>
                </c:pt>
                <c:pt idx="779">
                  <c:v>6261</c:v>
                </c:pt>
                <c:pt idx="780">
                  <c:v>7951</c:v>
                </c:pt>
                <c:pt idx="781">
                  <c:v>8688</c:v>
                </c:pt>
                <c:pt idx="782">
                  <c:v>8309</c:v>
                </c:pt>
                <c:pt idx="783">
                  <c:v>13129</c:v>
                </c:pt>
                <c:pt idx="784">
                  <c:v>7635</c:v>
                </c:pt>
                <c:pt idx="785">
                  <c:v>8258</c:v>
                </c:pt>
                <c:pt idx="786">
                  <c:v>7122</c:v>
                </c:pt>
                <c:pt idx="787">
                  <c:v>7451</c:v>
                </c:pt>
                <c:pt idx="788">
                  <c:v>5948</c:v>
                </c:pt>
                <c:pt idx="789">
                  <c:v>4155</c:v>
                </c:pt>
                <c:pt idx="790">
                  <c:v>12271</c:v>
                </c:pt>
                <c:pt idx="791">
                  <c:v>16955</c:v>
                </c:pt>
                <c:pt idx="792">
                  <c:v>8061</c:v>
                </c:pt>
                <c:pt idx="793">
                  <c:v>8389</c:v>
                </c:pt>
                <c:pt idx="794">
                  <c:v>7636</c:v>
                </c:pt>
                <c:pt idx="795">
                  <c:v>8294</c:v>
                </c:pt>
                <c:pt idx="796">
                  <c:v>8475</c:v>
                </c:pt>
                <c:pt idx="797">
                  <c:v>5904</c:v>
                </c:pt>
                <c:pt idx="798">
                  <c:v>9630</c:v>
                </c:pt>
                <c:pt idx="799">
                  <c:v>8991</c:v>
                </c:pt>
                <c:pt idx="800">
                  <c:v>9040</c:v>
                </c:pt>
                <c:pt idx="801">
                  <c:v>8613</c:v>
                </c:pt>
                <c:pt idx="802">
                  <c:v>7996</c:v>
                </c:pt>
                <c:pt idx="803">
                  <c:v>7643</c:v>
                </c:pt>
                <c:pt idx="804">
                  <c:v>9508</c:v>
                </c:pt>
                <c:pt idx="805">
                  <c:v>16027</c:v>
                </c:pt>
                <c:pt idx="806">
                  <c:v>4433</c:v>
                </c:pt>
                <c:pt idx="807">
                  <c:v>6457</c:v>
                </c:pt>
                <c:pt idx="808">
                  <c:v>7613</c:v>
                </c:pt>
                <c:pt idx="809">
                  <c:v>6940</c:v>
                </c:pt>
                <c:pt idx="810">
                  <c:v>7258</c:v>
                </c:pt>
                <c:pt idx="811">
                  <c:v>12568</c:v>
                </c:pt>
                <c:pt idx="812">
                  <c:v>5974</c:v>
                </c:pt>
                <c:pt idx="813">
                  <c:v>5669</c:v>
                </c:pt>
                <c:pt idx="814">
                  <c:v>6907</c:v>
                </c:pt>
                <c:pt idx="815">
                  <c:v>2709</c:v>
                </c:pt>
                <c:pt idx="816">
                  <c:v>5086</c:v>
                </c:pt>
                <c:pt idx="817">
                  <c:v>7363</c:v>
                </c:pt>
                <c:pt idx="818">
                  <c:v>14550</c:v>
                </c:pt>
                <c:pt idx="819">
                  <c:v>8855</c:v>
                </c:pt>
                <c:pt idx="820">
                  <c:v>10232</c:v>
                </c:pt>
                <c:pt idx="821">
                  <c:v>8225</c:v>
                </c:pt>
                <c:pt idx="822">
                  <c:v>8182</c:v>
                </c:pt>
                <c:pt idx="823">
                  <c:v>7848</c:v>
                </c:pt>
                <c:pt idx="824">
                  <c:v>8540</c:v>
                </c:pt>
                <c:pt idx="825">
                  <c:v>7610</c:v>
                </c:pt>
                <c:pt idx="826">
                  <c:v>10532</c:v>
                </c:pt>
                <c:pt idx="827">
                  <c:v>9037</c:v>
                </c:pt>
                <c:pt idx="828">
                  <c:v>7215</c:v>
                </c:pt>
                <c:pt idx="829">
                  <c:v>8160</c:v>
                </c:pt>
                <c:pt idx="830">
                  <c:v>7839</c:v>
                </c:pt>
                <c:pt idx="831">
                  <c:v>6868</c:v>
                </c:pt>
                <c:pt idx="832">
                  <c:v>11466</c:v>
                </c:pt>
                <c:pt idx="833">
                  <c:v>7762</c:v>
                </c:pt>
                <c:pt idx="834">
                  <c:v>5981</c:v>
                </c:pt>
                <c:pt idx="835">
                  <c:v>9494</c:v>
                </c:pt>
                <c:pt idx="836">
                  <c:v>8292</c:v>
                </c:pt>
                <c:pt idx="837">
                  <c:v>6447</c:v>
                </c:pt>
                <c:pt idx="838">
                  <c:v>7720</c:v>
                </c:pt>
                <c:pt idx="839">
                  <c:v>11133</c:v>
                </c:pt>
                <c:pt idx="840">
                  <c:v>11972</c:v>
                </c:pt>
                <c:pt idx="841">
                  <c:v>13907</c:v>
                </c:pt>
                <c:pt idx="842">
                  <c:v>8712</c:v>
                </c:pt>
                <c:pt idx="843">
                  <c:v>9334</c:v>
                </c:pt>
                <c:pt idx="844">
                  <c:v>8697</c:v>
                </c:pt>
                <c:pt idx="845">
                  <c:v>8239</c:v>
                </c:pt>
                <c:pt idx="846">
                  <c:v>6564</c:v>
                </c:pt>
                <c:pt idx="847">
                  <c:v>5120</c:v>
                </c:pt>
                <c:pt idx="848">
                  <c:v>5382</c:v>
                </c:pt>
                <c:pt idx="849">
                  <c:v>2946</c:v>
                </c:pt>
                <c:pt idx="850">
                  <c:v>2962</c:v>
                </c:pt>
                <c:pt idx="851">
                  <c:v>3173</c:v>
                </c:pt>
                <c:pt idx="852">
                  <c:v>6401</c:v>
                </c:pt>
                <c:pt idx="853">
                  <c:v>17357</c:v>
                </c:pt>
                <c:pt idx="854">
                  <c:v>12759</c:v>
                </c:pt>
                <c:pt idx="855">
                  <c:v>8950</c:v>
                </c:pt>
                <c:pt idx="856">
                  <c:v>10750</c:v>
                </c:pt>
                <c:pt idx="857">
                  <c:v>9311</c:v>
                </c:pt>
                <c:pt idx="858">
                  <c:v>8347</c:v>
                </c:pt>
                <c:pt idx="859">
                  <c:v>8816</c:v>
                </c:pt>
                <c:pt idx="860">
                  <c:v>9456</c:v>
                </c:pt>
                <c:pt idx="861">
                  <c:v>8994</c:v>
                </c:pt>
                <c:pt idx="862">
                  <c:v>9214</c:v>
                </c:pt>
                <c:pt idx="863">
                  <c:v>7106</c:v>
                </c:pt>
                <c:pt idx="864">
                  <c:v>6364</c:v>
                </c:pt>
                <c:pt idx="865">
                  <c:v>7833</c:v>
                </c:pt>
                <c:pt idx="866">
                  <c:v>6795</c:v>
                </c:pt>
                <c:pt idx="867">
                  <c:v>8100</c:v>
                </c:pt>
                <c:pt idx="868">
                  <c:v>11830</c:v>
                </c:pt>
                <c:pt idx="869">
                  <c:v>8901</c:v>
                </c:pt>
                <c:pt idx="870">
                  <c:v>8023</c:v>
                </c:pt>
                <c:pt idx="871">
                  <c:v>10423</c:v>
                </c:pt>
                <c:pt idx="872">
                  <c:v>8169</c:v>
                </c:pt>
                <c:pt idx="873">
                  <c:v>7984</c:v>
                </c:pt>
                <c:pt idx="874">
                  <c:v>8454</c:v>
                </c:pt>
                <c:pt idx="875">
                  <c:v>8062</c:v>
                </c:pt>
                <c:pt idx="876">
                  <c:v>6020</c:v>
                </c:pt>
                <c:pt idx="877">
                  <c:v>2555</c:v>
                </c:pt>
                <c:pt idx="878">
                  <c:v>5950</c:v>
                </c:pt>
                <c:pt idx="879">
                  <c:v>11841</c:v>
                </c:pt>
                <c:pt idx="880">
                  <c:v>9597</c:v>
                </c:pt>
                <c:pt idx="881">
                  <c:v>9777</c:v>
                </c:pt>
                <c:pt idx="882">
                  <c:v>9584</c:v>
                </c:pt>
                <c:pt idx="883">
                  <c:v>8646</c:v>
                </c:pt>
                <c:pt idx="884">
                  <c:v>7051</c:v>
                </c:pt>
                <c:pt idx="885">
                  <c:v>8220</c:v>
                </c:pt>
                <c:pt idx="886">
                  <c:v>8390</c:v>
                </c:pt>
                <c:pt idx="887">
                  <c:v>8176</c:v>
                </c:pt>
                <c:pt idx="888">
                  <c:v>9169</c:v>
                </c:pt>
                <c:pt idx="889">
                  <c:v>341</c:v>
                </c:pt>
                <c:pt idx="890">
                  <c:v>6807</c:v>
                </c:pt>
                <c:pt idx="891">
                  <c:v>5678</c:v>
                </c:pt>
                <c:pt idx="892">
                  <c:v>7635</c:v>
                </c:pt>
                <c:pt idx="893">
                  <c:v>6575</c:v>
                </c:pt>
                <c:pt idx="894">
                  <c:v>4386</c:v>
                </c:pt>
                <c:pt idx="895">
                  <c:v>5715</c:v>
                </c:pt>
                <c:pt idx="896">
                  <c:v>7627</c:v>
                </c:pt>
                <c:pt idx="897">
                  <c:v>7946</c:v>
                </c:pt>
                <c:pt idx="898">
                  <c:v>2452</c:v>
                </c:pt>
                <c:pt idx="899">
                  <c:v>487</c:v>
                </c:pt>
                <c:pt idx="900">
                  <c:v>895</c:v>
                </c:pt>
                <c:pt idx="901">
                  <c:v>3747</c:v>
                </c:pt>
                <c:pt idx="902">
                  <c:v>10257</c:v>
                </c:pt>
                <c:pt idx="903">
                  <c:v>10493</c:v>
                </c:pt>
                <c:pt idx="904">
                  <c:v>5732</c:v>
                </c:pt>
                <c:pt idx="905">
                  <c:v>5252</c:v>
                </c:pt>
                <c:pt idx="906">
                  <c:v>6533</c:v>
                </c:pt>
                <c:pt idx="907">
                  <c:v>3851</c:v>
                </c:pt>
                <c:pt idx="908">
                  <c:v>10677</c:v>
                </c:pt>
                <c:pt idx="909">
                  <c:v>4589</c:v>
                </c:pt>
                <c:pt idx="910">
                  <c:v>8119</c:v>
                </c:pt>
                <c:pt idx="911">
                  <c:v>7681</c:v>
                </c:pt>
                <c:pt idx="912">
                  <c:v>8910</c:v>
                </c:pt>
                <c:pt idx="913">
                  <c:v>8425</c:v>
                </c:pt>
                <c:pt idx="914">
                  <c:v>7936</c:v>
                </c:pt>
                <c:pt idx="915">
                  <c:v>8909</c:v>
                </c:pt>
                <c:pt idx="916">
                  <c:v>788</c:v>
                </c:pt>
                <c:pt idx="917">
                  <c:v>1737</c:v>
                </c:pt>
                <c:pt idx="918">
                  <c:v>6391</c:v>
                </c:pt>
                <c:pt idx="919">
                  <c:v>8661</c:v>
                </c:pt>
                <c:pt idx="920">
                  <c:v>7850</c:v>
                </c:pt>
                <c:pt idx="921">
                  <c:v>11590</c:v>
                </c:pt>
                <c:pt idx="922">
                  <c:v>5711</c:v>
                </c:pt>
                <c:pt idx="923">
                  <c:v>11514</c:v>
                </c:pt>
                <c:pt idx="924">
                  <c:v>6123</c:v>
                </c:pt>
                <c:pt idx="925">
                  <c:v>6943</c:v>
                </c:pt>
                <c:pt idx="926">
                  <c:v>2796</c:v>
                </c:pt>
                <c:pt idx="927">
                  <c:v>4422</c:v>
                </c:pt>
                <c:pt idx="928">
                  <c:v>2680</c:v>
                </c:pt>
                <c:pt idx="929">
                  <c:v>9046</c:v>
                </c:pt>
                <c:pt idx="930">
                  <c:v>11801</c:v>
                </c:pt>
                <c:pt idx="931">
                  <c:v>3966</c:v>
                </c:pt>
                <c:pt idx="932">
                  <c:v>8519</c:v>
                </c:pt>
                <c:pt idx="933">
                  <c:v>5250</c:v>
                </c:pt>
                <c:pt idx="934">
                  <c:v>9885</c:v>
                </c:pt>
                <c:pt idx="935">
                  <c:v>8604</c:v>
                </c:pt>
                <c:pt idx="936">
                  <c:v>8646</c:v>
                </c:pt>
                <c:pt idx="937">
                  <c:v>15318</c:v>
                </c:pt>
                <c:pt idx="938">
                  <c:v>16306</c:v>
                </c:pt>
                <c:pt idx="939">
                  <c:v>12341</c:v>
                </c:pt>
                <c:pt idx="940">
                  <c:v>10105</c:v>
                </c:pt>
                <c:pt idx="941">
                  <c:v>11396</c:v>
                </c:pt>
                <c:pt idx="942">
                  <c:v>9726</c:v>
                </c:pt>
                <c:pt idx="943">
                  <c:v>9911</c:v>
                </c:pt>
                <c:pt idx="944">
                  <c:v>8785</c:v>
                </c:pt>
                <c:pt idx="945">
                  <c:v>5586</c:v>
                </c:pt>
                <c:pt idx="946">
                  <c:v>8075</c:v>
                </c:pt>
                <c:pt idx="947">
                  <c:v>0</c:v>
                </c:pt>
                <c:pt idx="948">
                  <c:v>185</c:v>
                </c:pt>
                <c:pt idx="949">
                  <c:v>3406</c:v>
                </c:pt>
                <c:pt idx="950">
                  <c:v>5990</c:v>
                </c:pt>
                <c:pt idx="951">
                  <c:v>7532</c:v>
                </c:pt>
                <c:pt idx="952">
                  <c:v>6465</c:v>
                </c:pt>
                <c:pt idx="953">
                  <c:v>6794</c:v>
                </c:pt>
                <c:pt idx="954">
                  <c:v>7421</c:v>
                </c:pt>
                <c:pt idx="955">
                  <c:v>7088</c:v>
                </c:pt>
                <c:pt idx="956">
                  <c:v>5124</c:v>
                </c:pt>
                <c:pt idx="957">
                  <c:v>5231</c:v>
                </c:pt>
                <c:pt idx="958">
                  <c:v>6491</c:v>
                </c:pt>
                <c:pt idx="959">
                  <c:v>6268</c:v>
                </c:pt>
                <c:pt idx="960">
                  <c:v>5186</c:v>
                </c:pt>
                <c:pt idx="961">
                  <c:v>1687</c:v>
                </c:pt>
                <c:pt idx="962">
                  <c:v>4940</c:v>
                </c:pt>
                <c:pt idx="963">
                  <c:v>4118</c:v>
                </c:pt>
                <c:pt idx="964">
                  <c:v>5423</c:v>
                </c:pt>
                <c:pt idx="965">
                  <c:v>10469</c:v>
                </c:pt>
                <c:pt idx="966">
                  <c:v>16237</c:v>
                </c:pt>
                <c:pt idx="967">
                  <c:v>9778</c:v>
                </c:pt>
                <c:pt idx="968">
                  <c:v>1</c:v>
                </c:pt>
                <c:pt idx="969">
                  <c:v>576</c:v>
                </c:pt>
                <c:pt idx="970">
                  <c:v>8235</c:v>
                </c:pt>
                <c:pt idx="971">
                  <c:v>4435</c:v>
                </c:pt>
                <c:pt idx="972">
                  <c:v>7426</c:v>
                </c:pt>
                <c:pt idx="973">
                  <c:v>8098</c:v>
                </c:pt>
                <c:pt idx="974">
                  <c:v>1867</c:v>
                </c:pt>
                <c:pt idx="975">
                  <c:v>6362</c:v>
                </c:pt>
                <c:pt idx="976">
                  <c:v>6867</c:v>
                </c:pt>
                <c:pt idx="977">
                  <c:v>954</c:v>
                </c:pt>
                <c:pt idx="978">
                  <c:v>1789</c:v>
                </c:pt>
                <c:pt idx="979">
                  <c:v>5164</c:v>
                </c:pt>
                <c:pt idx="980">
                  <c:v>1</c:v>
                </c:pt>
                <c:pt idx="981">
                  <c:v>7524</c:v>
                </c:pt>
                <c:pt idx="982">
                  <c:v>7399</c:v>
                </c:pt>
                <c:pt idx="983">
                  <c:v>8099</c:v>
                </c:pt>
                <c:pt idx="984">
                  <c:v>0</c:v>
                </c:pt>
                <c:pt idx="985">
                  <c:v>7778</c:v>
                </c:pt>
                <c:pt idx="986">
                  <c:v>8228</c:v>
                </c:pt>
                <c:pt idx="987">
                  <c:v>12767</c:v>
                </c:pt>
                <c:pt idx="988">
                  <c:v>8557</c:v>
                </c:pt>
                <c:pt idx="989">
                  <c:v>8012</c:v>
                </c:pt>
                <c:pt idx="990">
                  <c:v>3082</c:v>
                </c:pt>
                <c:pt idx="991">
                  <c:v>79</c:v>
                </c:pt>
                <c:pt idx="992">
                  <c:v>4935</c:v>
                </c:pt>
                <c:pt idx="993">
                  <c:v>542</c:v>
                </c:pt>
                <c:pt idx="994">
                  <c:v>2829</c:v>
                </c:pt>
                <c:pt idx="995">
                  <c:v>5680</c:v>
                </c:pt>
                <c:pt idx="996">
                  <c:v>10888</c:v>
                </c:pt>
                <c:pt idx="997">
                  <c:v>7006</c:v>
                </c:pt>
                <c:pt idx="998">
                  <c:v>9175</c:v>
                </c:pt>
                <c:pt idx="999">
                  <c:v>6758</c:v>
                </c:pt>
                <c:pt idx="1000">
                  <c:v>7687</c:v>
                </c:pt>
                <c:pt idx="1001">
                  <c:v>10419</c:v>
                </c:pt>
                <c:pt idx="1002">
                  <c:v>8343</c:v>
                </c:pt>
                <c:pt idx="1003">
                  <c:v>7184</c:v>
                </c:pt>
                <c:pt idx="1004">
                  <c:v>10215</c:v>
                </c:pt>
                <c:pt idx="1005">
                  <c:v>6788</c:v>
                </c:pt>
                <c:pt idx="1006">
                  <c:v>702</c:v>
                </c:pt>
                <c:pt idx="1007">
                  <c:v>9224</c:v>
                </c:pt>
                <c:pt idx="1008">
                  <c:v>10777</c:v>
                </c:pt>
                <c:pt idx="1009">
                  <c:v>9601</c:v>
                </c:pt>
                <c:pt idx="1010">
                  <c:v>6651</c:v>
                </c:pt>
                <c:pt idx="1011">
                  <c:v>9910</c:v>
                </c:pt>
                <c:pt idx="1012">
                  <c:v>8678</c:v>
                </c:pt>
                <c:pt idx="1013">
                  <c:v>9252</c:v>
                </c:pt>
                <c:pt idx="1014">
                  <c:v>10664</c:v>
                </c:pt>
                <c:pt idx="1015">
                  <c:v>6768</c:v>
                </c:pt>
                <c:pt idx="1016">
                  <c:v>5865</c:v>
                </c:pt>
                <c:pt idx="1017">
                  <c:v>7181</c:v>
                </c:pt>
                <c:pt idx="1018">
                  <c:v>5554</c:v>
                </c:pt>
                <c:pt idx="1019">
                  <c:v>2664</c:v>
                </c:pt>
                <c:pt idx="1020">
                  <c:v>2945</c:v>
                </c:pt>
                <c:pt idx="1021">
                  <c:v>1660</c:v>
                </c:pt>
                <c:pt idx="1022">
                  <c:v>19916</c:v>
                </c:pt>
                <c:pt idx="1023">
                  <c:v>6904</c:v>
                </c:pt>
                <c:pt idx="1024">
                  <c:v>6004</c:v>
                </c:pt>
                <c:pt idx="1025">
                  <c:v>10813</c:v>
                </c:pt>
                <c:pt idx="1026">
                  <c:v>7973</c:v>
                </c:pt>
                <c:pt idx="1027">
                  <c:v>7797</c:v>
                </c:pt>
                <c:pt idx="1028">
                  <c:v>7220</c:v>
                </c:pt>
                <c:pt idx="1029">
                  <c:v>9084</c:v>
                </c:pt>
                <c:pt idx="1030">
                  <c:v>6316</c:v>
                </c:pt>
                <c:pt idx="1031">
                  <c:v>5934</c:v>
                </c:pt>
                <c:pt idx="1032">
                  <c:v>8065</c:v>
                </c:pt>
                <c:pt idx="1033">
                  <c:v>6673</c:v>
                </c:pt>
                <c:pt idx="1034">
                  <c:v>8739</c:v>
                </c:pt>
                <c:pt idx="1035">
                  <c:v>13198</c:v>
                </c:pt>
                <c:pt idx="1036">
                  <c:v>8252</c:v>
                </c:pt>
                <c:pt idx="1037">
                  <c:v>10624</c:v>
                </c:pt>
                <c:pt idx="1038">
                  <c:v>6652</c:v>
                </c:pt>
                <c:pt idx="1039">
                  <c:v>6809</c:v>
                </c:pt>
                <c:pt idx="1040">
                  <c:v>6810</c:v>
                </c:pt>
                <c:pt idx="1041">
                  <c:v>7392</c:v>
                </c:pt>
                <c:pt idx="1042">
                  <c:v>7683</c:v>
                </c:pt>
                <c:pt idx="1043">
                  <c:v>11972</c:v>
                </c:pt>
                <c:pt idx="1044">
                  <c:v>7015</c:v>
                </c:pt>
                <c:pt idx="1045">
                  <c:v>7526</c:v>
                </c:pt>
                <c:pt idx="1046">
                  <c:v>10145</c:v>
                </c:pt>
                <c:pt idx="1047">
                  <c:v>8621</c:v>
                </c:pt>
                <c:pt idx="1048">
                  <c:v>7290</c:v>
                </c:pt>
                <c:pt idx="1049">
                  <c:v>9960</c:v>
                </c:pt>
                <c:pt idx="1050">
                  <c:v>4389</c:v>
                </c:pt>
                <c:pt idx="1051">
                  <c:v>4920</c:v>
                </c:pt>
                <c:pt idx="1052">
                  <c:v>3459</c:v>
                </c:pt>
                <c:pt idx="1053">
                  <c:v>2452</c:v>
                </c:pt>
                <c:pt idx="1054">
                  <c:v>5657</c:v>
                </c:pt>
                <c:pt idx="1055">
                  <c:v>7192</c:v>
                </c:pt>
                <c:pt idx="1056">
                  <c:v>10394</c:v>
                </c:pt>
                <c:pt idx="1057">
                  <c:v>4719</c:v>
                </c:pt>
                <c:pt idx="1058">
                  <c:v>7218</c:v>
                </c:pt>
                <c:pt idx="1059">
                  <c:v>7611</c:v>
                </c:pt>
                <c:pt idx="1060">
                  <c:v>6795</c:v>
                </c:pt>
                <c:pt idx="1061">
                  <c:v>8545</c:v>
                </c:pt>
                <c:pt idx="1062">
                  <c:v>10546</c:v>
                </c:pt>
                <c:pt idx="1063">
                  <c:v>9943</c:v>
                </c:pt>
                <c:pt idx="1064">
                  <c:v>15227</c:v>
                </c:pt>
                <c:pt idx="1065">
                  <c:v>7350</c:v>
                </c:pt>
                <c:pt idx="1066">
                  <c:v>7913</c:v>
                </c:pt>
                <c:pt idx="1067">
                  <c:v>5946</c:v>
                </c:pt>
                <c:pt idx="1068">
                  <c:v>4293</c:v>
                </c:pt>
                <c:pt idx="1069">
                  <c:v>2124</c:v>
                </c:pt>
                <c:pt idx="1070">
                  <c:v>3113</c:v>
                </c:pt>
                <c:pt idx="1071">
                  <c:v>9891</c:v>
                </c:pt>
                <c:pt idx="1072">
                  <c:v>6572</c:v>
                </c:pt>
                <c:pt idx="1073">
                  <c:v>5805</c:v>
                </c:pt>
                <c:pt idx="1074">
                  <c:v>7034</c:v>
                </c:pt>
                <c:pt idx="1075">
                  <c:v>7281</c:v>
                </c:pt>
                <c:pt idx="1076">
                  <c:v>4725</c:v>
                </c:pt>
                <c:pt idx="1077">
                  <c:v>7039</c:v>
                </c:pt>
                <c:pt idx="1078">
                  <c:v>4635</c:v>
                </c:pt>
                <c:pt idx="1079">
                  <c:v>3544</c:v>
                </c:pt>
                <c:pt idx="1080">
                  <c:v>5820</c:v>
                </c:pt>
                <c:pt idx="1081">
                  <c:v>7174</c:v>
                </c:pt>
                <c:pt idx="1082">
                  <c:v>7080</c:v>
                </c:pt>
                <c:pt idx="1083">
                  <c:v>8145</c:v>
                </c:pt>
                <c:pt idx="1084">
                  <c:v>7546</c:v>
                </c:pt>
                <c:pt idx="1085">
                  <c:v>7309</c:v>
                </c:pt>
                <c:pt idx="1086">
                  <c:v>5724</c:v>
                </c:pt>
                <c:pt idx="1087">
                  <c:v>5076</c:v>
                </c:pt>
                <c:pt idx="1088">
                  <c:v>5661</c:v>
                </c:pt>
                <c:pt idx="1089">
                  <c:v>6029</c:v>
                </c:pt>
                <c:pt idx="1090">
                  <c:v>7703</c:v>
                </c:pt>
                <c:pt idx="1091">
                  <c:v>13200</c:v>
                </c:pt>
                <c:pt idx="1092">
                  <c:v>11068</c:v>
                </c:pt>
                <c:pt idx="1093">
                  <c:v>6759</c:v>
                </c:pt>
                <c:pt idx="1094">
                  <c:v>6788</c:v>
                </c:pt>
                <c:pt idx="1095">
                  <c:v>6939</c:v>
                </c:pt>
                <c:pt idx="1096">
                  <c:v>5485</c:v>
                </c:pt>
                <c:pt idx="1097">
                  <c:v>7460</c:v>
                </c:pt>
                <c:pt idx="1098">
                  <c:v>19895</c:v>
                </c:pt>
                <c:pt idx="1099">
                  <c:v>12479</c:v>
                </c:pt>
                <c:pt idx="1100">
                  <c:v>6966</c:v>
                </c:pt>
                <c:pt idx="1101">
                  <c:v>5226</c:v>
                </c:pt>
                <c:pt idx="1102">
                  <c:v>5603</c:v>
                </c:pt>
                <c:pt idx="1103">
                  <c:v>6046</c:v>
                </c:pt>
                <c:pt idx="1104">
                  <c:v>5361</c:v>
                </c:pt>
                <c:pt idx="1105">
                  <c:v>6061</c:v>
                </c:pt>
                <c:pt idx="1106">
                  <c:v>4565</c:v>
                </c:pt>
                <c:pt idx="1107">
                  <c:v>7984</c:v>
                </c:pt>
                <c:pt idx="1108">
                  <c:v>7107</c:v>
                </c:pt>
                <c:pt idx="1109">
                  <c:v>8464</c:v>
                </c:pt>
                <c:pt idx="1110">
                  <c:v>10948</c:v>
                </c:pt>
                <c:pt idx="1111">
                  <c:v>8688</c:v>
                </c:pt>
                <c:pt idx="1112">
                  <c:v>4942</c:v>
                </c:pt>
                <c:pt idx="1113">
                  <c:v>2968</c:v>
                </c:pt>
                <c:pt idx="1114">
                  <c:v>7645</c:v>
                </c:pt>
                <c:pt idx="1115">
                  <c:v>6535</c:v>
                </c:pt>
                <c:pt idx="1116">
                  <c:v>10697</c:v>
                </c:pt>
                <c:pt idx="1117">
                  <c:v>9596</c:v>
                </c:pt>
                <c:pt idx="1118">
                  <c:v>10650</c:v>
                </c:pt>
                <c:pt idx="1119">
                  <c:v>10568</c:v>
                </c:pt>
                <c:pt idx="1120">
                  <c:v>13468</c:v>
                </c:pt>
                <c:pt idx="1121">
                  <c:v>11142</c:v>
                </c:pt>
                <c:pt idx="1122">
                  <c:v>10297</c:v>
                </c:pt>
                <c:pt idx="1123">
                  <c:v>8648</c:v>
                </c:pt>
                <c:pt idx="1124">
                  <c:v>9502</c:v>
                </c:pt>
                <c:pt idx="1125">
                  <c:v>9968</c:v>
                </c:pt>
                <c:pt idx="1126">
                  <c:v>13302</c:v>
                </c:pt>
                <c:pt idx="1127">
                  <c:v>3055</c:v>
                </c:pt>
                <c:pt idx="1128">
                  <c:v>4147</c:v>
                </c:pt>
                <c:pt idx="1129">
                  <c:v>11481</c:v>
                </c:pt>
                <c:pt idx="1130">
                  <c:v>8354</c:v>
                </c:pt>
                <c:pt idx="1131">
                  <c:v>9966</c:v>
                </c:pt>
                <c:pt idx="1132">
                  <c:v>5158</c:v>
                </c:pt>
                <c:pt idx="1133">
                  <c:v>7437</c:v>
                </c:pt>
                <c:pt idx="1134">
                  <c:v>13308</c:v>
                </c:pt>
                <c:pt idx="1135">
                  <c:v>10146</c:v>
                </c:pt>
                <c:pt idx="1136">
                  <c:v>10432</c:v>
                </c:pt>
                <c:pt idx="1137">
                  <c:v>6124</c:v>
                </c:pt>
                <c:pt idx="1138">
                  <c:v>8264</c:v>
                </c:pt>
                <c:pt idx="1139">
                  <c:v>10253</c:v>
                </c:pt>
                <c:pt idx="1140">
                  <c:v>10666</c:v>
                </c:pt>
                <c:pt idx="1141">
                  <c:v>3547</c:v>
                </c:pt>
                <c:pt idx="1142">
                  <c:v>9685</c:v>
                </c:pt>
                <c:pt idx="1143">
                  <c:v>10729</c:v>
                </c:pt>
                <c:pt idx="1144">
                  <c:v>8924</c:v>
                </c:pt>
                <c:pt idx="1145">
                  <c:v>9923</c:v>
                </c:pt>
                <c:pt idx="1146">
                  <c:v>11268</c:v>
                </c:pt>
                <c:pt idx="1147">
                  <c:v>11663</c:v>
                </c:pt>
                <c:pt idx="1148">
                  <c:v>10981</c:v>
                </c:pt>
                <c:pt idx="1149">
                  <c:v>8870</c:v>
                </c:pt>
                <c:pt idx="1150">
                  <c:v>6552</c:v>
                </c:pt>
                <c:pt idx="1151">
                  <c:v>9857</c:v>
                </c:pt>
                <c:pt idx="1152">
                  <c:v>10103</c:v>
                </c:pt>
                <c:pt idx="1153">
                  <c:v>8277</c:v>
                </c:pt>
                <c:pt idx="1154">
                  <c:v>4262</c:v>
                </c:pt>
                <c:pt idx="1155">
                  <c:v>2153</c:v>
                </c:pt>
                <c:pt idx="1156">
                  <c:v>10321</c:v>
                </c:pt>
                <c:pt idx="1157">
                  <c:v>8334</c:v>
                </c:pt>
                <c:pt idx="1158">
                  <c:v>9198</c:v>
                </c:pt>
                <c:pt idx="1159">
                  <c:v>8840</c:v>
                </c:pt>
                <c:pt idx="1160">
                  <c:v>7772</c:v>
                </c:pt>
                <c:pt idx="1161">
                  <c:v>15075</c:v>
                </c:pt>
                <c:pt idx="1162">
                  <c:v>9168</c:v>
                </c:pt>
                <c:pt idx="1163">
                  <c:v>8940</c:v>
                </c:pt>
                <c:pt idx="1164">
                  <c:v>2153</c:v>
                </c:pt>
                <c:pt idx="1165">
                  <c:v>11996</c:v>
                </c:pt>
                <c:pt idx="1166">
                  <c:v>8060</c:v>
                </c:pt>
                <c:pt idx="1167">
                  <c:v>7734</c:v>
                </c:pt>
                <c:pt idx="1168">
                  <c:v>6026</c:v>
                </c:pt>
                <c:pt idx="1169">
                  <c:v>5137</c:v>
                </c:pt>
                <c:pt idx="1170">
                  <c:v>8012</c:v>
                </c:pt>
                <c:pt idx="1171">
                  <c:v>4756</c:v>
                </c:pt>
                <c:pt idx="1172">
                  <c:v>7329</c:v>
                </c:pt>
                <c:pt idx="1173">
                  <c:v>9510</c:v>
                </c:pt>
                <c:pt idx="1174">
                  <c:v>5807</c:v>
                </c:pt>
                <c:pt idx="1175">
                  <c:v>6521</c:v>
                </c:pt>
                <c:pt idx="1176">
                  <c:v>3696</c:v>
                </c:pt>
                <c:pt idx="1177">
                  <c:v>7372</c:v>
                </c:pt>
                <c:pt idx="1178">
                  <c:v>6614</c:v>
                </c:pt>
                <c:pt idx="1179">
                  <c:v>4899</c:v>
                </c:pt>
                <c:pt idx="1180">
                  <c:v>7020</c:v>
                </c:pt>
                <c:pt idx="1181">
                  <c:v>8610</c:v>
                </c:pt>
                <c:pt idx="1182">
                  <c:v>6470</c:v>
                </c:pt>
                <c:pt idx="1183">
                  <c:v>3370</c:v>
                </c:pt>
                <c:pt idx="1184">
                  <c:v>6451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6341</c:v>
                </c:pt>
                <c:pt idx="1191">
                  <c:v>6476</c:v>
                </c:pt>
                <c:pt idx="1192">
                  <c:v>9095</c:v>
                </c:pt>
                <c:pt idx="1193">
                  <c:v>8365</c:v>
                </c:pt>
                <c:pt idx="1194">
                  <c:v>11172</c:v>
                </c:pt>
                <c:pt idx="1195">
                  <c:v>9364</c:v>
                </c:pt>
                <c:pt idx="1196">
                  <c:v>0</c:v>
                </c:pt>
                <c:pt idx="1197">
                  <c:v>6615</c:v>
                </c:pt>
                <c:pt idx="1198">
                  <c:v>9313</c:v>
                </c:pt>
                <c:pt idx="1199">
                  <c:v>11253</c:v>
                </c:pt>
                <c:pt idx="1200">
                  <c:v>10077</c:v>
                </c:pt>
                <c:pt idx="1201">
                  <c:v>8513</c:v>
                </c:pt>
                <c:pt idx="1202">
                  <c:v>9860</c:v>
                </c:pt>
                <c:pt idx="1203">
                  <c:v>7845</c:v>
                </c:pt>
                <c:pt idx="1204">
                  <c:v>12813</c:v>
                </c:pt>
                <c:pt idx="1205">
                  <c:v>4690</c:v>
                </c:pt>
                <c:pt idx="1206">
                  <c:v>8680</c:v>
                </c:pt>
                <c:pt idx="1207">
                  <c:v>10039</c:v>
                </c:pt>
                <c:pt idx="1208">
                  <c:v>9061</c:v>
                </c:pt>
                <c:pt idx="1209">
                  <c:v>9176</c:v>
                </c:pt>
                <c:pt idx="1210">
                  <c:v>8739</c:v>
                </c:pt>
                <c:pt idx="1211">
                  <c:v>750</c:v>
                </c:pt>
                <c:pt idx="1212">
                  <c:v>9372</c:v>
                </c:pt>
                <c:pt idx="1213">
                  <c:v>8816</c:v>
                </c:pt>
                <c:pt idx="1214">
                  <c:v>8904</c:v>
                </c:pt>
                <c:pt idx="1215">
                  <c:v>9904</c:v>
                </c:pt>
                <c:pt idx="1216">
                  <c:v>10983</c:v>
                </c:pt>
                <c:pt idx="1217">
                  <c:v>19272</c:v>
                </c:pt>
                <c:pt idx="1218">
                  <c:v>9477</c:v>
                </c:pt>
                <c:pt idx="1219">
                  <c:v>9478</c:v>
                </c:pt>
                <c:pt idx="1220">
                  <c:v>8191</c:v>
                </c:pt>
                <c:pt idx="1221">
                  <c:v>9437</c:v>
                </c:pt>
                <c:pt idx="1222">
                  <c:v>7900</c:v>
                </c:pt>
                <c:pt idx="1223">
                  <c:v>9775</c:v>
                </c:pt>
                <c:pt idx="1224">
                  <c:v>13842</c:v>
                </c:pt>
                <c:pt idx="1225">
                  <c:v>8802</c:v>
                </c:pt>
                <c:pt idx="1226">
                  <c:v>9395</c:v>
                </c:pt>
                <c:pt idx="1227">
                  <c:v>11155</c:v>
                </c:pt>
                <c:pt idx="1228">
                  <c:v>6026</c:v>
                </c:pt>
                <c:pt idx="1229">
                  <c:v>10949</c:v>
                </c:pt>
                <c:pt idx="1230">
                  <c:v>0</c:v>
                </c:pt>
                <c:pt idx="1231">
                  <c:v>7611</c:v>
                </c:pt>
                <c:pt idx="1232">
                  <c:v>7021</c:v>
                </c:pt>
                <c:pt idx="1233">
                  <c:v>9095</c:v>
                </c:pt>
                <c:pt idx="1234">
                  <c:v>6955</c:v>
                </c:pt>
                <c:pt idx="1235">
                  <c:v>10414</c:v>
                </c:pt>
                <c:pt idx="1236">
                  <c:v>8915</c:v>
                </c:pt>
                <c:pt idx="1237">
                  <c:v>9097</c:v>
                </c:pt>
                <c:pt idx="1238">
                  <c:v>9934</c:v>
                </c:pt>
                <c:pt idx="1239">
                  <c:v>0</c:v>
                </c:pt>
                <c:pt idx="1240">
                  <c:v>3671</c:v>
                </c:pt>
                <c:pt idx="1241">
                  <c:v>2954</c:v>
                </c:pt>
                <c:pt idx="1242">
                  <c:v>1592</c:v>
                </c:pt>
                <c:pt idx="1243">
                  <c:v>3204</c:v>
                </c:pt>
                <c:pt idx="1244">
                  <c:v>6820</c:v>
                </c:pt>
                <c:pt idx="1245">
                  <c:v>8025</c:v>
                </c:pt>
                <c:pt idx="1246">
                  <c:v>10211</c:v>
                </c:pt>
                <c:pt idx="1247">
                  <c:v>7088</c:v>
                </c:pt>
                <c:pt idx="1248">
                  <c:v>4024</c:v>
                </c:pt>
                <c:pt idx="1249">
                  <c:v>7539</c:v>
                </c:pt>
                <c:pt idx="1250">
                  <c:v>7536</c:v>
                </c:pt>
                <c:pt idx="1251">
                  <c:v>8893</c:v>
                </c:pt>
                <c:pt idx="1252">
                  <c:v>12821</c:v>
                </c:pt>
                <c:pt idx="1253">
                  <c:v>9872</c:v>
                </c:pt>
                <c:pt idx="1254">
                  <c:v>7523</c:v>
                </c:pt>
                <c:pt idx="1255">
                  <c:v>10049</c:v>
                </c:pt>
                <c:pt idx="1256">
                  <c:v>9103</c:v>
                </c:pt>
                <c:pt idx="1257">
                  <c:v>6092</c:v>
                </c:pt>
                <c:pt idx="1258">
                  <c:v>4809</c:v>
                </c:pt>
                <c:pt idx="1259">
                  <c:v>7806</c:v>
                </c:pt>
                <c:pt idx="1260">
                  <c:v>8368</c:v>
                </c:pt>
                <c:pt idx="1261">
                  <c:v>8432</c:v>
                </c:pt>
                <c:pt idx="1262">
                  <c:v>13463</c:v>
                </c:pt>
                <c:pt idx="1263">
                  <c:v>7895</c:v>
                </c:pt>
                <c:pt idx="1264">
                  <c:v>7988</c:v>
                </c:pt>
                <c:pt idx="1265">
                  <c:v>9917</c:v>
                </c:pt>
                <c:pt idx="1266">
                  <c:v>3404</c:v>
                </c:pt>
                <c:pt idx="1267">
                  <c:v>95</c:v>
                </c:pt>
                <c:pt idx="1268">
                  <c:v>5122</c:v>
                </c:pt>
                <c:pt idx="1269">
                  <c:v>15700</c:v>
                </c:pt>
                <c:pt idx="1270">
                  <c:v>15684</c:v>
                </c:pt>
                <c:pt idx="1271">
                  <c:v>7821</c:v>
                </c:pt>
                <c:pt idx="1272">
                  <c:v>8884</c:v>
                </c:pt>
                <c:pt idx="1273">
                  <c:v>9208</c:v>
                </c:pt>
                <c:pt idx="1274">
                  <c:v>14587</c:v>
                </c:pt>
                <c:pt idx="1275">
                  <c:v>7584</c:v>
                </c:pt>
                <c:pt idx="1276">
                  <c:v>6210</c:v>
                </c:pt>
                <c:pt idx="1277">
                  <c:v>4771</c:v>
                </c:pt>
                <c:pt idx="1278">
                  <c:v>6396</c:v>
                </c:pt>
                <c:pt idx="1279">
                  <c:v>7881</c:v>
                </c:pt>
                <c:pt idx="1280">
                  <c:v>11194</c:v>
                </c:pt>
                <c:pt idx="1281">
                  <c:v>20265</c:v>
                </c:pt>
                <c:pt idx="1282">
                  <c:v>7755</c:v>
                </c:pt>
                <c:pt idx="1283">
                  <c:v>5374</c:v>
                </c:pt>
                <c:pt idx="1284">
                  <c:v>6665</c:v>
                </c:pt>
                <c:pt idx="1285">
                  <c:v>9378</c:v>
                </c:pt>
                <c:pt idx="1286">
                  <c:v>11490</c:v>
                </c:pt>
                <c:pt idx="1287">
                  <c:v>9242</c:v>
                </c:pt>
                <c:pt idx="1288">
                  <c:v>5377</c:v>
                </c:pt>
                <c:pt idx="1289">
                  <c:v>2459</c:v>
                </c:pt>
                <c:pt idx="1290">
                  <c:v>17913</c:v>
                </c:pt>
                <c:pt idx="1291">
                  <c:v>8829</c:v>
                </c:pt>
                <c:pt idx="1292">
                  <c:v>6568</c:v>
                </c:pt>
                <c:pt idx="1293">
                  <c:v>6340</c:v>
                </c:pt>
                <c:pt idx="1294">
                  <c:v>10210</c:v>
                </c:pt>
                <c:pt idx="1295">
                  <c:v>4930</c:v>
                </c:pt>
                <c:pt idx="1296">
                  <c:v>2542</c:v>
                </c:pt>
                <c:pt idx="1297">
                  <c:v>2509</c:v>
                </c:pt>
                <c:pt idx="1298">
                  <c:v>4302</c:v>
                </c:pt>
                <c:pt idx="1299">
                  <c:v>7313</c:v>
                </c:pt>
                <c:pt idx="1300">
                  <c:v>12365</c:v>
                </c:pt>
                <c:pt idx="1301">
                  <c:v>7856</c:v>
                </c:pt>
                <c:pt idx="1302">
                  <c:v>9991</c:v>
                </c:pt>
                <c:pt idx="1303">
                  <c:v>8142</c:v>
                </c:pt>
                <c:pt idx="1304">
                  <c:v>6675</c:v>
                </c:pt>
                <c:pt idx="1305">
                  <c:v>5428</c:v>
                </c:pt>
                <c:pt idx="1306">
                  <c:v>5454</c:v>
                </c:pt>
                <c:pt idx="1307">
                  <c:v>7351</c:v>
                </c:pt>
                <c:pt idx="1308">
                  <c:v>11018</c:v>
                </c:pt>
                <c:pt idx="1309">
                  <c:v>10342</c:v>
                </c:pt>
                <c:pt idx="1310">
                  <c:v>8984</c:v>
                </c:pt>
                <c:pt idx="1311">
                  <c:v>9010</c:v>
                </c:pt>
                <c:pt idx="1312">
                  <c:v>9009</c:v>
                </c:pt>
                <c:pt idx="1313">
                  <c:v>9730</c:v>
                </c:pt>
                <c:pt idx="1314">
                  <c:v>6628</c:v>
                </c:pt>
                <c:pt idx="1315">
                  <c:v>13169</c:v>
                </c:pt>
                <c:pt idx="1316">
                  <c:v>14469</c:v>
                </c:pt>
                <c:pt idx="1317">
                  <c:v>6377</c:v>
                </c:pt>
                <c:pt idx="1318">
                  <c:v>5936</c:v>
                </c:pt>
                <c:pt idx="1319">
                  <c:v>6257</c:v>
                </c:pt>
                <c:pt idx="1320">
                  <c:v>7956</c:v>
                </c:pt>
                <c:pt idx="1321">
                  <c:v>10852</c:v>
                </c:pt>
                <c:pt idx="1322">
                  <c:v>10542</c:v>
                </c:pt>
                <c:pt idx="1323">
                  <c:v>0</c:v>
                </c:pt>
                <c:pt idx="1324">
                  <c:v>10258</c:v>
                </c:pt>
                <c:pt idx="1325">
                  <c:v>3066</c:v>
                </c:pt>
                <c:pt idx="1326">
                  <c:v>1936</c:v>
                </c:pt>
                <c:pt idx="1327">
                  <c:v>5379</c:v>
                </c:pt>
                <c:pt idx="1328">
                  <c:v>6450</c:v>
                </c:pt>
                <c:pt idx="1329">
                  <c:v>8557</c:v>
                </c:pt>
                <c:pt idx="1330">
                  <c:v>1607</c:v>
                </c:pt>
                <c:pt idx="1331">
                  <c:v>10178</c:v>
                </c:pt>
                <c:pt idx="1332">
                  <c:v>6326</c:v>
                </c:pt>
                <c:pt idx="1333">
                  <c:v>8683</c:v>
                </c:pt>
                <c:pt idx="1334">
                  <c:v>7316</c:v>
                </c:pt>
                <c:pt idx="1335">
                  <c:v>5384</c:v>
                </c:pt>
                <c:pt idx="1336">
                  <c:v>7911</c:v>
                </c:pt>
                <c:pt idx="1337">
                  <c:v>10495</c:v>
                </c:pt>
                <c:pt idx="1338">
                  <c:v>9921</c:v>
                </c:pt>
                <c:pt idx="1339">
                  <c:v>10406</c:v>
                </c:pt>
                <c:pt idx="1340">
                  <c:v>1900</c:v>
                </c:pt>
                <c:pt idx="1341">
                  <c:v>7790</c:v>
                </c:pt>
                <c:pt idx="1342">
                  <c:v>7011</c:v>
                </c:pt>
                <c:pt idx="1343">
                  <c:v>4969</c:v>
                </c:pt>
                <c:pt idx="1344">
                  <c:v>15288</c:v>
                </c:pt>
                <c:pt idx="1345">
                  <c:v>6620</c:v>
                </c:pt>
                <c:pt idx="1346">
                  <c:v>7730</c:v>
                </c:pt>
                <c:pt idx="1347">
                  <c:v>7225</c:v>
                </c:pt>
                <c:pt idx="1348">
                  <c:v>7035</c:v>
                </c:pt>
                <c:pt idx="1349">
                  <c:v>7445</c:v>
                </c:pt>
                <c:pt idx="1350">
                  <c:v>9926</c:v>
                </c:pt>
                <c:pt idx="1351">
                  <c:v>11497</c:v>
                </c:pt>
                <c:pt idx="1352">
                  <c:v>6570</c:v>
                </c:pt>
                <c:pt idx="1353">
                  <c:v>3867</c:v>
                </c:pt>
                <c:pt idx="1354">
                  <c:v>3577</c:v>
                </c:pt>
                <c:pt idx="1355">
                  <c:v>3439</c:v>
                </c:pt>
                <c:pt idx="1356">
                  <c:v>11065</c:v>
                </c:pt>
                <c:pt idx="1357">
                  <c:v>11604</c:v>
                </c:pt>
                <c:pt idx="1358">
                  <c:v>10787</c:v>
                </c:pt>
                <c:pt idx="1359">
                  <c:v>7945</c:v>
                </c:pt>
                <c:pt idx="1360">
                  <c:v>6444</c:v>
                </c:pt>
                <c:pt idx="1361">
                  <c:v>6373</c:v>
                </c:pt>
                <c:pt idx="1362">
                  <c:v>5273</c:v>
                </c:pt>
                <c:pt idx="1363">
                  <c:v>8389</c:v>
                </c:pt>
                <c:pt idx="1364">
                  <c:v>10739</c:v>
                </c:pt>
                <c:pt idx="1365">
                  <c:v>16621</c:v>
                </c:pt>
                <c:pt idx="1366">
                  <c:v>7248</c:v>
                </c:pt>
                <c:pt idx="1367">
                  <c:v>12027</c:v>
                </c:pt>
                <c:pt idx="1368">
                  <c:v>12830</c:v>
                </c:pt>
                <c:pt idx="1369">
                  <c:v>15177</c:v>
                </c:pt>
                <c:pt idx="1370">
                  <c:v>1085</c:v>
                </c:pt>
                <c:pt idx="1371">
                  <c:v>7416</c:v>
                </c:pt>
                <c:pt idx="1372">
                  <c:v>13835</c:v>
                </c:pt>
                <c:pt idx="1373">
                  <c:v>12574</c:v>
                </c:pt>
                <c:pt idx="1374">
                  <c:v>6622</c:v>
                </c:pt>
                <c:pt idx="1375">
                  <c:v>11482</c:v>
                </c:pt>
                <c:pt idx="1376">
                  <c:v>8079</c:v>
                </c:pt>
                <c:pt idx="1377">
                  <c:v>7432</c:v>
                </c:pt>
                <c:pt idx="1378">
                  <c:v>13815</c:v>
                </c:pt>
                <c:pt idx="1379">
                  <c:v>10923</c:v>
                </c:pt>
                <c:pt idx="1380">
                  <c:v>0</c:v>
                </c:pt>
                <c:pt idx="1381">
                  <c:v>11689</c:v>
                </c:pt>
                <c:pt idx="1382">
                  <c:v>7478</c:v>
                </c:pt>
                <c:pt idx="1383">
                  <c:v>4444</c:v>
                </c:pt>
                <c:pt idx="1384">
                  <c:v>6587</c:v>
                </c:pt>
                <c:pt idx="1385">
                  <c:v>11508</c:v>
                </c:pt>
                <c:pt idx="1386">
                  <c:v>16608</c:v>
                </c:pt>
                <c:pt idx="1387">
                  <c:v>6137</c:v>
                </c:pt>
                <c:pt idx="1388">
                  <c:v>7786</c:v>
                </c:pt>
                <c:pt idx="1389">
                  <c:v>10255</c:v>
                </c:pt>
                <c:pt idx="1390">
                  <c:v>6355</c:v>
                </c:pt>
                <c:pt idx="1391">
                  <c:v>8696</c:v>
                </c:pt>
                <c:pt idx="1392">
                  <c:v>18279</c:v>
                </c:pt>
                <c:pt idx="1393">
                  <c:v>11698</c:v>
                </c:pt>
                <c:pt idx="1394">
                  <c:v>8195</c:v>
                </c:pt>
                <c:pt idx="1395">
                  <c:v>8066</c:v>
                </c:pt>
                <c:pt idx="1396">
                  <c:v>6696</c:v>
                </c:pt>
                <c:pt idx="1397">
                  <c:v>9169</c:v>
                </c:pt>
                <c:pt idx="1398">
                  <c:v>8143</c:v>
                </c:pt>
                <c:pt idx="1399">
                  <c:v>11614</c:v>
                </c:pt>
                <c:pt idx="1400">
                  <c:v>8815</c:v>
                </c:pt>
                <c:pt idx="1401">
                  <c:v>8551</c:v>
                </c:pt>
                <c:pt idx="1402">
                  <c:v>8047</c:v>
                </c:pt>
                <c:pt idx="1403">
                  <c:v>7690</c:v>
                </c:pt>
                <c:pt idx="1404">
                  <c:v>7820</c:v>
                </c:pt>
                <c:pt idx="1405">
                  <c:v>7408</c:v>
                </c:pt>
                <c:pt idx="1406">
                  <c:v>10083</c:v>
                </c:pt>
                <c:pt idx="1407">
                  <c:v>7364</c:v>
                </c:pt>
                <c:pt idx="1408">
                  <c:v>7455</c:v>
                </c:pt>
                <c:pt idx="1409">
                  <c:v>6447</c:v>
                </c:pt>
                <c:pt idx="1410">
                  <c:v>6501</c:v>
                </c:pt>
                <c:pt idx="1411">
                  <c:v>7042</c:v>
                </c:pt>
                <c:pt idx="1412">
                  <c:v>4127</c:v>
                </c:pt>
                <c:pt idx="1413">
                  <c:v>7372</c:v>
                </c:pt>
                <c:pt idx="1414">
                  <c:v>8593</c:v>
                </c:pt>
                <c:pt idx="1415">
                  <c:v>9319</c:v>
                </c:pt>
                <c:pt idx="1416">
                  <c:v>5572</c:v>
                </c:pt>
                <c:pt idx="1417">
                  <c:v>3870</c:v>
                </c:pt>
                <c:pt idx="1418">
                  <c:v>4377</c:v>
                </c:pt>
                <c:pt idx="1419">
                  <c:v>3736</c:v>
                </c:pt>
                <c:pt idx="1420">
                  <c:v>10025</c:v>
                </c:pt>
                <c:pt idx="1421">
                  <c:v>11562</c:v>
                </c:pt>
                <c:pt idx="1422">
                  <c:v>8785</c:v>
                </c:pt>
                <c:pt idx="1423">
                  <c:v>8636</c:v>
                </c:pt>
                <c:pt idx="1424">
                  <c:v>7519</c:v>
                </c:pt>
                <c:pt idx="1425">
                  <c:v>8137</c:v>
                </c:pt>
                <c:pt idx="1426">
                  <c:v>7283</c:v>
                </c:pt>
                <c:pt idx="1427">
                  <c:v>5047</c:v>
                </c:pt>
                <c:pt idx="1428">
                  <c:v>6199</c:v>
                </c:pt>
                <c:pt idx="1429">
                  <c:v>5816</c:v>
                </c:pt>
                <c:pt idx="1430">
                  <c:v>4132</c:v>
                </c:pt>
                <c:pt idx="1431">
                  <c:v>4907</c:v>
                </c:pt>
                <c:pt idx="1432">
                  <c:v>6399</c:v>
                </c:pt>
                <c:pt idx="1433">
                  <c:v>6665</c:v>
                </c:pt>
                <c:pt idx="1434">
                  <c:v>6673</c:v>
                </c:pt>
                <c:pt idx="1435">
                  <c:v>12011</c:v>
                </c:pt>
                <c:pt idx="1436">
                  <c:v>6638</c:v>
                </c:pt>
                <c:pt idx="1437">
                  <c:v>6002</c:v>
                </c:pt>
                <c:pt idx="1438">
                  <c:v>4107</c:v>
                </c:pt>
                <c:pt idx="1439">
                  <c:v>4783</c:v>
                </c:pt>
                <c:pt idx="1440">
                  <c:v>4585</c:v>
                </c:pt>
                <c:pt idx="1441">
                  <c:v>6802</c:v>
                </c:pt>
                <c:pt idx="1442">
                  <c:v>7227</c:v>
                </c:pt>
                <c:pt idx="1443">
                  <c:v>6607</c:v>
                </c:pt>
                <c:pt idx="1444">
                  <c:v>7566</c:v>
                </c:pt>
                <c:pt idx="1445">
                  <c:v>7986</c:v>
                </c:pt>
                <c:pt idx="1446">
                  <c:v>7000</c:v>
                </c:pt>
                <c:pt idx="1447">
                  <c:v>9085</c:v>
                </c:pt>
                <c:pt idx="1448">
                  <c:v>11030</c:v>
                </c:pt>
                <c:pt idx="1449">
                  <c:v>7012</c:v>
                </c:pt>
                <c:pt idx="1450">
                  <c:v>735</c:v>
                </c:pt>
                <c:pt idx="1451">
                  <c:v>8037</c:v>
                </c:pt>
                <c:pt idx="1452">
                  <c:v>6893</c:v>
                </c:pt>
                <c:pt idx="1453">
                  <c:v>5649</c:v>
                </c:pt>
                <c:pt idx="1454">
                  <c:v>8101</c:v>
                </c:pt>
                <c:pt idx="1455">
                  <c:v>16415</c:v>
                </c:pt>
                <c:pt idx="1456">
                  <c:v>9607</c:v>
                </c:pt>
                <c:pt idx="1457">
                  <c:v>7130</c:v>
                </c:pt>
                <c:pt idx="1458">
                  <c:v>7384</c:v>
                </c:pt>
                <c:pt idx="1459">
                  <c:v>10524</c:v>
                </c:pt>
                <c:pt idx="1460">
                  <c:v>6000</c:v>
                </c:pt>
                <c:pt idx="1461">
                  <c:v>6464</c:v>
                </c:pt>
                <c:pt idx="1462">
                  <c:v>5746</c:v>
                </c:pt>
                <c:pt idx="1463">
                  <c:v>12280</c:v>
                </c:pt>
                <c:pt idx="1464">
                  <c:v>7328</c:v>
                </c:pt>
                <c:pt idx="1465">
                  <c:v>5915</c:v>
                </c:pt>
                <c:pt idx="1466">
                  <c:v>9935</c:v>
                </c:pt>
                <c:pt idx="1467">
                  <c:v>7305</c:v>
                </c:pt>
                <c:pt idx="1468">
                  <c:v>8154</c:v>
                </c:pt>
                <c:pt idx="1469">
                  <c:v>14055</c:v>
                </c:pt>
                <c:pt idx="1470">
                  <c:v>9798</c:v>
                </c:pt>
                <c:pt idx="1471">
                  <c:v>7733</c:v>
                </c:pt>
                <c:pt idx="1472">
                  <c:v>8651</c:v>
                </c:pt>
                <c:pt idx="1473">
                  <c:v>9327</c:v>
                </c:pt>
                <c:pt idx="1474">
                  <c:v>9049</c:v>
                </c:pt>
                <c:pt idx="1475">
                  <c:v>9727</c:v>
                </c:pt>
                <c:pt idx="1476">
                  <c:v>8161</c:v>
                </c:pt>
                <c:pt idx="1477">
                  <c:v>5471</c:v>
                </c:pt>
                <c:pt idx="1478">
                  <c:v>10209</c:v>
                </c:pt>
                <c:pt idx="1479">
                  <c:v>7459</c:v>
                </c:pt>
                <c:pt idx="1480">
                  <c:v>7758</c:v>
                </c:pt>
                <c:pt idx="1481">
                  <c:v>9857</c:v>
                </c:pt>
                <c:pt idx="1482">
                  <c:v>9187</c:v>
                </c:pt>
                <c:pt idx="1483">
                  <c:v>10660</c:v>
                </c:pt>
                <c:pt idx="1484">
                  <c:v>14473</c:v>
                </c:pt>
                <c:pt idx="1485">
                  <c:v>9458</c:v>
                </c:pt>
                <c:pt idx="1486">
                  <c:v>5733</c:v>
                </c:pt>
                <c:pt idx="1487">
                  <c:v>11373</c:v>
                </c:pt>
                <c:pt idx="1488">
                  <c:v>10031</c:v>
                </c:pt>
                <c:pt idx="1489">
                  <c:v>11390</c:v>
                </c:pt>
                <c:pt idx="1490">
                  <c:v>5672</c:v>
                </c:pt>
                <c:pt idx="1491">
                  <c:v>14749</c:v>
                </c:pt>
                <c:pt idx="1492">
                  <c:v>8069</c:v>
                </c:pt>
                <c:pt idx="1493">
                  <c:v>2181</c:v>
                </c:pt>
                <c:pt idx="1494">
                  <c:v>1617</c:v>
                </c:pt>
                <c:pt idx="1495">
                  <c:v>16656</c:v>
                </c:pt>
                <c:pt idx="1496">
                  <c:v>5886</c:v>
                </c:pt>
                <c:pt idx="1497">
                  <c:v>8558</c:v>
                </c:pt>
                <c:pt idx="1498">
                  <c:v>12166</c:v>
                </c:pt>
                <c:pt idx="1499">
                  <c:v>9071</c:v>
                </c:pt>
                <c:pt idx="1500">
                  <c:v>9016</c:v>
                </c:pt>
                <c:pt idx="1501">
                  <c:v>6932</c:v>
                </c:pt>
                <c:pt idx="1502">
                  <c:v>6070</c:v>
                </c:pt>
                <c:pt idx="1503">
                  <c:v>12822</c:v>
                </c:pt>
                <c:pt idx="1504">
                  <c:v>14929</c:v>
                </c:pt>
                <c:pt idx="1505">
                  <c:v>10354</c:v>
                </c:pt>
                <c:pt idx="1506">
                  <c:v>6594</c:v>
                </c:pt>
                <c:pt idx="1507">
                  <c:v>8183</c:v>
                </c:pt>
                <c:pt idx="1508">
                  <c:v>8104</c:v>
                </c:pt>
                <c:pt idx="1509">
                  <c:v>8093</c:v>
                </c:pt>
                <c:pt idx="1510">
                  <c:v>8306</c:v>
                </c:pt>
                <c:pt idx="1511">
                  <c:v>3916</c:v>
                </c:pt>
                <c:pt idx="1512">
                  <c:v>4902</c:v>
                </c:pt>
                <c:pt idx="1513">
                  <c:v>8158</c:v>
                </c:pt>
                <c:pt idx="1514">
                  <c:v>6948</c:v>
                </c:pt>
                <c:pt idx="1515">
                  <c:v>9886</c:v>
                </c:pt>
                <c:pt idx="1516">
                  <c:v>9917</c:v>
                </c:pt>
                <c:pt idx="1517">
                  <c:v>5866</c:v>
                </c:pt>
                <c:pt idx="1518">
                  <c:v>10001</c:v>
                </c:pt>
                <c:pt idx="1519">
                  <c:v>6951</c:v>
                </c:pt>
                <c:pt idx="1520">
                  <c:v>7610</c:v>
                </c:pt>
                <c:pt idx="1521">
                  <c:v>4779</c:v>
                </c:pt>
                <c:pt idx="1522">
                  <c:v>1899</c:v>
                </c:pt>
                <c:pt idx="1523">
                  <c:v>2343</c:v>
                </c:pt>
                <c:pt idx="1524">
                  <c:v>4498</c:v>
                </c:pt>
                <c:pt idx="1525">
                  <c:v>7531</c:v>
                </c:pt>
                <c:pt idx="1526">
                  <c:v>8482</c:v>
                </c:pt>
                <c:pt idx="1527">
                  <c:v>5136</c:v>
                </c:pt>
                <c:pt idx="1528">
                  <c:v>2152</c:v>
                </c:pt>
                <c:pt idx="1529">
                  <c:v>4564</c:v>
                </c:pt>
                <c:pt idx="1530">
                  <c:v>6209</c:v>
                </c:pt>
                <c:pt idx="1531">
                  <c:v>6205</c:v>
                </c:pt>
                <c:pt idx="1532">
                  <c:v>3887</c:v>
                </c:pt>
                <c:pt idx="1533">
                  <c:v>4730</c:v>
                </c:pt>
                <c:pt idx="1534">
                  <c:v>6348</c:v>
                </c:pt>
                <c:pt idx="1535">
                  <c:v>6535</c:v>
                </c:pt>
                <c:pt idx="1536">
                  <c:v>8541</c:v>
                </c:pt>
                <c:pt idx="1537">
                  <c:v>7239</c:v>
                </c:pt>
                <c:pt idx="1538">
                  <c:v>7223</c:v>
                </c:pt>
                <c:pt idx="1539">
                  <c:v>7428</c:v>
                </c:pt>
                <c:pt idx="1540">
                  <c:v>421</c:v>
                </c:pt>
                <c:pt idx="1541">
                  <c:v>8271</c:v>
                </c:pt>
                <c:pt idx="1542">
                  <c:v>6592</c:v>
                </c:pt>
                <c:pt idx="1543">
                  <c:v>8741</c:v>
                </c:pt>
                <c:pt idx="1544">
                  <c:v>6787</c:v>
                </c:pt>
                <c:pt idx="1545">
                  <c:v>6284</c:v>
                </c:pt>
                <c:pt idx="1546">
                  <c:v>5810</c:v>
                </c:pt>
                <c:pt idx="1547">
                  <c:v>5810</c:v>
                </c:pt>
                <c:pt idx="1548">
                  <c:v>6639</c:v>
                </c:pt>
                <c:pt idx="1549">
                  <c:v>6328</c:v>
                </c:pt>
                <c:pt idx="1550">
                  <c:v>5892</c:v>
                </c:pt>
                <c:pt idx="1551">
                  <c:v>5708</c:v>
                </c:pt>
                <c:pt idx="1552">
                  <c:v>4521</c:v>
                </c:pt>
                <c:pt idx="1553">
                  <c:v>7537</c:v>
                </c:pt>
                <c:pt idx="1554">
                  <c:v>6005</c:v>
                </c:pt>
                <c:pt idx="1555">
                  <c:v>7176</c:v>
                </c:pt>
                <c:pt idx="1556">
                  <c:v>6665</c:v>
                </c:pt>
                <c:pt idx="1557">
                  <c:v>8110</c:v>
                </c:pt>
                <c:pt idx="1558">
                  <c:v>7659</c:v>
                </c:pt>
                <c:pt idx="1559">
                  <c:v>8787</c:v>
                </c:pt>
                <c:pt idx="1560">
                  <c:v>8424</c:v>
                </c:pt>
                <c:pt idx="1561">
                  <c:v>11173</c:v>
                </c:pt>
                <c:pt idx="1562">
                  <c:v>6673</c:v>
                </c:pt>
                <c:pt idx="1563">
                  <c:v>10534</c:v>
                </c:pt>
                <c:pt idx="1564">
                  <c:v>7952</c:v>
                </c:pt>
                <c:pt idx="1565">
                  <c:v>7314</c:v>
                </c:pt>
                <c:pt idx="1566">
                  <c:v>6667</c:v>
                </c:pt>
                <c:pt idx="1567">
                  <c:v>5760</c:v>
                </c:pt>
                <c:pt idx="1568">
                  <c:v>5289</c:v>
                </c:pt>
                <c:pt idx="1569">
                  <c:v>12445</c:v>
                </c:pt>
                <c:pt idx="1570">
                  <c:v>7317</c:v>
                </c:pt>
                <c:pt idx="1571">
                  <c:v>4086</c:v>
                </c:pt>
                <c:pt idx="1572">
                  <c:v>429</c:v>
                </c:pt>
                <c:pt idx="1573">
                  <c:v>5078</c:v>
                </c:pt>
                <c:pt idx="1574">
                  <c:v>7936</c:v>
                </c:pt>
                <c:pt idx="1575">
                  <c:v>15053</c:v>
                </c:pt>
                <c:pt idx="1576">
                  <c:v>5034</c:v>
                </c:pt>
                <c:pt idx="1577">
                  <c:v>3371</c:v>
                </c:pt>
                <c:pt idx="1578">
                  <c:v>2352</c:v>
                </c:pt>
                <c:pt idx="1579">
                  <c:v>3323</c:v>
                </c:pt>
                <c:pt idx="1580">
                  <c:v>5633</c:v>
                </c:pt>
                <c:pt idx="1581">
                  <c:v>9394</c:v>
                </c:pt>
                <c:pt idx="1582">
                  <c:v>11401</c:v>
                </c:pt>
                <c:pt idx="1583">
                  <c:v>5464</c:v>
                </c:pt>
                <c:pt idx="1584">
                  <c:v>464</c:v>
                </c:pt>
                <c:pt idx="1585">
                  <c:v>368</c:v>
                </c:pt>
                <c:pt idx="1586">
                  <c:v>3782</c:v>
                </c:pt>
                <c:pt idx="1587">
                  <c:v>6732</c:v>
                </c:pt>
                <c:pt idx="1588">
                  <c:v>6942</c:v>
                </c:pt>
                <c:pt idx="1589">
                  <c:v>10486</c:v>
                </c:pt>
                <c:pt idx="1590">
                  <c:v>6076</c:v>
                </c:pt>
                <c:pt idx="1591">
                  <c:v>7347</c:v>
                </c:pt>
                <c:pt idx="1592">
                  <c:v>7526</c:v>
                </c:pt>
                <c:pt idx="1593">
                  <c:v>10875</c:v>
                </c:pt>
                <c:pt idx="1594">
                  <c:v>5991</c:v>
                </c:pt>
                <c:pt idx="1595">
                  <c:v>5355</c:v>
                </c:pt>
                <c:pt idx="1596">
                  <c:v>462</c:v>
                </c:pt>
                <c:pt idx="1597">
                  <c:v>6625</c:v>
                </c:pt>
                <c:pt idx="1598">
                  <c:v>7578</c:v>
                </c:pt>
                <c:pt idx="1599">
                  <c:v>7721</c:v>
                </c:pt>
                <c:pt idx="1600">
                  <c:v>7925</c:v>
                </c:pt>
                <c:pt idx="1601">
                  <c:v>6135</c:v>
                </c:pt>
                <c:pt idx="1602">
                  <c:v>12925</c:v>
                </c:pt>
                <c:pt idx="1603">
                  <c:v>10889</c:v>
                </c:pt>
                <c:pt idx="1604">
                  <c:v>6901</c:v>
                </c:pt>
                <c:pt idx="1605">
                  <c:v>8258</c:v>
                </c:pt>
                <c:pt idx="1606">
                  <c:v>6838</c:v>
                </c:pt>
                <c:pt idx="1607">
                  <c:v>7080</c:v>
                </c:pt>
                <c:pt idx="1608">
                  <c:v>5174</c:v>
                </c:pt>
                <c:pt idx="1609">
                  <c:v>7869</c:v>
                </c:pt>
                <c:pt idx="1610">
                  <c:v>15234</c:v>
                </c:pt>
                <c:pt idx="1611">
                  <c:v>6112</c:v>
                </c:pt>
                <c:pt idx="1612">
                  <c:v>966</c:v>
                </c:pt>
                <c:pt idx="1613">
                  <c:v>8482</c:v>
                </c:pt>
                <c:pt idx="1614">
                  <c:v>8481</c:v>
                </c:pt>
                <c:pt idx="1615">
                  <c:v>8414</c:v>
                </c:pt>
                <c:pt idx="1616">
                  <c:v>7580</c:v>
                </c:pt>
                <c:pt idx="1617">
                  <c:v>6711</c:v>
                </c:pt>
                <c:pt idx="1618">
                  <c:v>7279</c:v>
                </c:pt>
                <c:pt idx="1619">
                  <c:v>7018</c:v>
                </c:pt>
                <c:pt idx="1620">
                  <c:v>10559</c:v>
                </c:pt>
                <c:pt idx="1621">
                  <c:v>6534</c:v>
                </c:pt>
                <c:pt idx="1622">
                  <c:v>7049</c:v>
                </c:pt>
                <c:pt idx="1623">
                  <c:v>495</c:v>
                </c:pt>
                <c:pt idx="1624">
                  <c:v>7419</c:v>
                </c:pt>
                <c:pt idx="1625">
                  <c:v>4711</c:v>
                </c:pt>
                <c:pt idx="1626">
                  <c:v>4902</c:v>
                </c:pt>
                <c:pt idx="1627">
                  <c:v>8446</c:v>
                </c:pt>
                <c:pt idx="1628">
                  <c:v>4925</c:v>
                </c:pt>
                <c:pt idx="1629">
                  <c:v>7686</c:v>
                </c:pt>
                <c:pt idx="1630">
                  <c:v>11746</c:v>
                </c:pt>
                <c:pt idx="1631">
                  <c:v>8761</c:v>
                </c:pt>
                <c:pt idx="1632">
                  <c:v>10627</c:v>
                </c:pt>
                <c:pt idx="1633">
                  <c:v>7592</c:v>
                </c:pt>
                <c:pt idx="1634">
                  <c:v>7127</c:v>
                </c:pt>
                <c:pt idx="1635">
                  <c:v>11825</c:v>
                </c:pt>
                <c:pt idx="1636">
                  <c:v>7770</c:v>
                </c:pt>
                <c:pt idx="1637">
                  <c:v>5957</c:v>
                </c:pt>
                <c:pt idx="1638">
                  <c:v>12569</c:v>
                </c:pt>
                <c:pt idx="1639">
                  <c:v>8185</c:v>
                </c:pt>
                <c:pt idx="1640">
                  <c:v>5142</c:v>
                </c:pt>
                <c:pt idx="1641">
                  <c:v>3749</c:v>
                </c:pt>
                <c:pt idx="1642">
                  <c:v>299</c:v>
                </c:pt>
                <c:pt idx="1643">
                  <c:v>1059</c:v>
                </c:pt>
                <c:pt idx="1644">
                  <c:v>4265</c:v>
                </c:pt>
                <c:pt idx="1645">
                  <c:v>4769</c:v>
                </c:pt>
                <c:pt idx="1646">
                  <c:v>5020</c:v>
                </c:pt>
                <c:pt idx="1647">
                  <c:v>4811</c:v>
                </c:pt>
                <c:pt idx="1648">
                  <c:v>6517</c:v>
                </c:pt>
                <c:pt idx="1649">
                  <c:v>5886</c:v>
                </c:pt>
                <c:pt idx="1650">
                  <c:v>4520</c:v>
                </c:pt>
                <c:pt idx="1651">
                  <c:v>2705</c:v>
                </c:pt>
                <c:pt idx="1652">
                  <c:v>5482</c:v>
                </c:pt>
                <c:pt idx="1653">
                  <c:v>9857</c:v>
                </c:pt>
                <c:pt idx="1654">
                  <c:v>6711</c:v>
                </c:pt>
                <c:pt idx="1655">
                  <c:v>6637</c:v>
                </c:pt>
                <c:pt idx="1656">
                  <c:v>7681</c:v>
                </c:pt>
                <c:pt idx="1657">
                  <c:v>7125</c:v>
                </c:pt>
                <c:pt idx="1658">
                  <c:v>4513</c:v>
                </c:pt>
                <c:pt idx="1659">
                  <c:v>6857</c:v>
                </c:pt>
                <c:pt idx="1661">
                  <c:v>8485</c:v>
                </c:pt>
                <c:pt idx="1662">
                  <c:v>6657</c:v>
                </c:pt>
                <c:pt idx="1663">
                  <c:v>5900</c:v>
                </c:pt>
                <c:pt idx="1664">
                  <c:v>7344</c:v>
                </c:pt>
                <c:pt idx="1665">
                  <c:v>983</c:v>
                </c:pt>
                <c:pt idx="1666">
                  <c:v>343</c:v>
                </c:pt>
                <c:pt idx="1667">
                  <c:v>6951</c:v>
                </c:pt>
                <c:pt idx="1668">
                  <c:v>5885</c:v>
                </c:pt>
                <c:pt idx="1669">
                  <c:v>1581</c:v>
                </c:pt>
                <c:pt idx="1670">
                  <c:v>6105</c:v>
                </c:pt>
                <c:pt idx="1671">
                  <c:v>3776</c:v>
                </c:pt>
                <c:pt idx="1672">
                  <c:v>7639</c:v>
                </c:pt>
                <c:pt idx="1673">
                  <c:v>17607</c:v>
                </c:pt>
                <c:pt idx="1674">
                  <c:v>7506</c:v>
                </c:pt>
                <c:pt idx="1675">
                  <c:v>6107</c:v>
                </c:pt>
                <c:pt idx="1676">
                  <c:v>7562</c:v>
                </c:pt>
                <c:pt idx="1677">
                  <c:v>8900</c:v>
                </c:pt>
                <c:pt idx="1678">
                  <c:v>6789</c:v>
                </c:pt>
                <c:pt idx="1679">
                  <c:v>0</c:v>
                </c:pt>
                <c:pt idx="1680">
                  <c:v>7950</c:v>
                </c:pt>
                <c:pt idx="1681">
                  <c:v>7361</c:v>
                </c:pt>
                <c:pt idx="1682">
                  <c:v>6301</c:v>
                </c:pt>
                <c:pt idx="1683">
                  <c:v>7424</c:v>
                </c:pt>
                <c:pt idx="1684">
                  <c:v>7302</c:v>
                </c:pt>
                <c:pt idx="1685">
                  <c:v>6995</c:v>
                </c:pt>
                <c:pt idx="1686">
                  <c:v>295</c:v>
                </c:pt>
                <c:pt idx="1687">
                  <c:v>802</c:v>
                </c:pt>
                <c:pt idx="1688">
                  <c:v>5122</c:v>
                </c:pt>
                <c:pt idx="1689">
                  <c:v>4780</c:v>
                </c:pt>
                <c:pt idx="1690">
                  <c:v>184</c:v>
                </c:pt>
                <c:pt idx="1691">
                  <c:v>74</c:v>
                </c:pt>
                <c:pt idx="1692">
                  <c:v>199</c:v>
                </c:pt>
                <c:pt idx="1693">
                  <c:v>4778</c:v>
                </c:pt>
                <c:pt idx="1694">
                  <c:v>7340</c:v>
                </c:pt>
                <c:pt idx="1695">
                  <c:v>6500</c:v>
                </c:pt>
                <c:pt idx="1696">
                  <c:v>2110</c:v>
                </c:pt>
                <c:pt idx="1697">
                  <c:v>4413</c:v>
                </c:pt>
                <c:pt idx="1698">
                  <c:v>7473</c:v>
                </c:pt>
                <c:pt idx="1699">
                  <c:v>7696</c:v>
                </c:pt>
                <c:pt idx="1700">
                  <c:v>8722</c:v>
                </c:pt>
                <c:pt idx="1701">
                  <c:v>459</c:v>
                </c:pt>
                <c:pt idx="1702">
                  <c:v>7980</c:v>
                </c:pt>
                <c:pt idx="1703">
                  <c:v>7469</c:v>
                </c:pt>
                <c:pt idx="1704">
                  <c:v>7953</c:v>
                </c:pt>
                <c:pt idx="1705">
                  <c:v>7200</c:v>
                </c:pt>
                <c:pt idx="1706">
                  <c:v>7577</c:v>
                </c:pt>
                <c:pt idx="1707">
                  <c:v>17084</c:v>
                </c:pt>
                <c:pt idx="1708">
                  <c:v>9022</c:v>
                </c:pt>
                <c:pt idx="1709">
                  <c:v>9853</c:v>
                </c:pt>
                <c:pt idx="1710">
                  <c:v>7330</c:v>
                </c:pt>
                <c:pt idx="1711">
                  <c:v>12176</c:v>
                </c:pt>
                <c:pt idx="1712">
                  <c:v>8605</c:v>
                </c:pt>
                <c:pt idx="1713">
                  <c:v>9790</c:v>
                </c:pt>
                <c:pt idx="1714">
                  <c:v>2102</c:v>
                </c:pt>
                <c:pt idx="1715">
                  <c:v>137</c:v>
                </c:pt>
                <c:pt idx="1716">
                  <c:v>6225</c:v>
                </c:pt>
                <c:pt idx="1717">
                  <c:v>5772</c:v>
                </c:pt>
                <c:pt idx="1718">
                  <c:v>4852</c:v>
                </c:pt>
                <c:pt idx="1719">
                  <c:v>4035</c:v>
                </c:pt>
                <c:pt idx="1720">
                  <c:v>6508</c:v>
                </c:pt>
                <c:pt idx="1721">
                  <c:v>12927</c:v>
                </c:pt>
                <c:pt idx="1722">
                  <c:v>13115</c:v>
                </c:pt>
                <c:pt idx="1723">
                  <c:v>6706</c:v>
                </c:pt>
                <c:pt idx="1724">
                  <c:v>6641</c:v>
                </c:pt>
                <c:pt idx="1725">
                  <c:v>7940</c:v>
                </c:pt>
                <c:pt idx="1726">
                  <c:v>14202</c:v>
                </c:pt>
                <c:pt idx="1727">
                  <c:v>7578</c:v>
                </c:pt>
                <c:pt idx="1728">
                  <c:v>8398</c:v>
                </c:pt>
                <c:pt idx="1729">
                  <c:v>13538</c:v>
                </c:pt>
                <c:pt idx="1730">
                  <c:v>8373</c:v>
                </c:pt>
                <c:pt idx="1731">
                  <c:v>8301</c:v>
                </c:pt>
                <c:pt idx="1732">
                  <c:v>9762</c:v>
                </c:pt>
                <c:pt idx="1733">
                  <c:v>10404</c:v>
                </c:pt>
                <c:pt idx="1734">
                  <c:v>10900</c:v>
                </c:pt>
                <c:pt idx="1735">
                  <c:v>11071</c:v>
                </c:pt>
                <c:pt idx="1736">
                  <c:v>11075</c:v>
                </c:pt>
                <c:pt idx="1737">
                  <c:v>7563</c:v>
                </c:pt>
                <c:pt idx="1738">
                  <c:v>0</c:v>
                </c:pt>
                <c:pt idx="1739">
                  <c:v>14561</c:v>
                </c:pt>
                <c:pt idx="1740">
                  <c:v>7551</c:v>
                </c:pt>
                <c:pt idx="1741">
                  <c:v>9547</c:v>
                </c:pt>
                <c:pt idx="1742">
                  <c:v>11936</c:v>
                </c:pt>
                <c:pt idx="1743">
                  <c:v>9403</c:v>
                </c:pt>
                <c:pt idx="1744">
                  <c:v>8731</c:v>
                </c:pt>
                <c:pt idx="1745">
                  <c:v>7755</c:v>
                </c:pt>
                <c:pt idx="1746">
                  <c:v>6684</c:v>
                </c:pt>
                <c:pt idx="1747">
                  <c:v>8527</c:v>
                </c:pt>
                <c:pt idx="1748">
                  <c:v>11473</c:v>
                </c:pt>
                <c:pt idx="1749">
                  <c:v>19990</c:v>
                </c:pt>
                <c:pt idx="1750">
                  <c:v>12989</c:v>
                </c:pt>
                <c:pt idx="1751">
                  <c:v>5105</c:v>
                </c:pt>
                <c:pt idx="1752">
                  <c:v>2963</c:v>
                </c:pt>
                <c:pt idx="1753">
                  <c:v>5599</c:v>
                </c:pt>
                <c:pt idx="1754">
                  <c:v>10316</c:v>
                </c:pt>
                <c:pt idx="1755">
                  <c:v>6479</c:v>
                </c:pt>
                <c:pt idx="1756">
                  <c:v>7443</c:v>
                </c:pt>
                <c:pt idx="1757">
                  <c:v>10079</c:v>
                </c:pt>
                <c:pt idx="1758">
                  <c:v>8102</c:v>
                </c:pt>
                <c:pt idx="1759">
                  <c:v>8944</c:v>
                </c:pt>
                <c:pt idx="1760">
                  <c:v>8431</c:v>
                </c:pt>
                <c:pt idx="1761">
                  <c:v>10252</c:v>
                </c:pt>
                <c:pt idx="1762">
                  <c:v>10723</c:v>
                </c:pt>
                <c:pt idx="1763">
                  <c:v>9256</c:v>
                </c:pt>
                <c:pt idx="1764">
                  <c:v>12605</c:v>
                </c:pt>
                <c:pt idx="1765">
                  <c:v>10114</c:v>
                </c:pt>
                <c:pt idx="1766">
                  <c:v>9150</c:v>
                </c:pt>
                <c:pt idx="1767">
                  <c:v>8294</c:v>
                </c:pt>
                <c:pt idx="1768">
                  <c:v>8628</c:v>
                </c:pt>
                <c:pt idx="1769">
                  <c:v>8373</c:v>
                </c:pt>
                <c:pt idx="1770">
                  <c:v>14741</c:v>
                </c:pt>
                <c:pt idx="1771">
                  <c:v>10079</c:v>
                </c:pt>
                <c:pt idx="1772">
                  <c:v>8038</c:v>
                </c:pt>
                <c:pt idx="1773">
                  <c:v>8403</c:v>
                </c:pt>
                <c:pt idx="1774">
                  <c:v>8073</c:v>
                </c:pt>
                <c:pt idx="1775">
                  <c:v>1098</c:v>
                </c:pt>
                <c:pt idx="1776">
                  <c:v>9479</c:v>
                </c:pt>
                <c:pt idx="1777">
                  <c:v>10552</c:v>
                </c:pt>
                <c:pt idx="1778">
                  <c:v>10673</c:v>
                </c:pt>
                <c:pt idx="1779">
                  <c:v>7369</c:v>
                </c:pt>
                <c:pt idx="1780">
                  <c:v>3809</c:v>
                </c:pt>
                <c:pt idx="1781">
                  <c:v>2482</c:v>
                </c:pt>
                <c:pt idx="1782">
                  <c:v>6101</c:v>
                </c:pt>
                <c:pt idx="1783">
                  <c:v>6249</c:v>
                </c:pt>
                <c:pt idx="1784">
                  <c:v>8166</c:v>
                </c:pt>
                <c:pt idx="1785">
                  <c:v>11932</c:v>
                </c:pt>
                <c:pt idx="1786">
                  <c:v>9014</c:v>
                </c:pt>
                <c:pt idx="1787">
                  <c:v>9981</c:v>
                </c:pt>
                <c:pt idx="1788">
                  <c:v>12536</c:v>
                </c:pt>
                <c:pt idx="1789">
                  <c:v>9432</c:v>
                </c:pt>
                <c:pt idx="1790">
                  <c:v>8185</c:v>
                </c:pt>
                <c:pt idx="1791">
                  <c:v>6285</c:v>
                </c:pt>
                <c:pt idx="1792">
                  <c:v>0</c:v>
                </c:pt>
                <c:pt idx="1793">
                  <c:v>7345</c:v>
                </c:pt>
                <c:pt idx="1794">
                  <c:v>10055</c:v>
                </c:pt>
                <c:pt idx="1795">
                  <c:v>8561</c:v>
                </c:pt>
                <c:pt idx="1796">
                  <c:v>8099</c:v>
                </c:pt>
                <c:pt idx="1797">
                  <c:v>8261</c:v>
                </c:pt>
                <c:pt idx="1798">
                  <c:v>8007</c:v>
                </c:pt>
                <c:pt idx="1799">
                  <c:v>0</c:v>
                </c:pt>
                <c:pt idx="1800">
                  <c:v>6138</c:v>
                </c:pt>
                <c:pt idx="1801">
                  <c:v>4350</c:v>
                </c:pt>
                <c:pt idx="1802">
                  <c:v>2199</c:v>
                </c:pt>
                <c:pt idx="1803">
                  <c:v>4663</c:v>
                </c:pt>
                <c:pt idx="1804">
                  <c:v>6880</c:v>
                </c:pt>
                <c:pt idx="1805">
                  <c:v>6250</c:v>
                </c:pt>
                <c:pt idx="1806">
                  <c:v>8023</c:v>
                </c:pt>
                <c:pt idx="1807">
                  <c:v>6049</c:v>
                </c:pt>
                <c:pt idx="1808">
                  <c:v>6585</c:v>
                </c:pt>
                <c:pt idx="1809">
                  <c:v>6333</c:v>
                </c:pt>
                <c:pt idx="1810">
                  <c:v>7414</c:v>
                </c:pt>
                <c:pt idx="1811">
                  <c:v>5298</c:v>
                </c:pt>
                <c:pt idx="1812">
                  <c:v>7315</c:v>
                </c:pt>
                <c:pt idx="1813">
                  <c:v>11637</c:v>
                </c:pt>
                <c:pt idx="1814">
                  <c:v>12832</c:v>
                </c:pt>
                <c:pt idx="1815">
                  <c:v>9139</c:v>
                </c:pt>
                <c:pt idx="1816">
                  <c:v>8075</c:v>
                </c:pt>
                <c:pt idx="1817">
                  <c:v>10573</c:v>
                </c:pt>
                <c:pt idx="1818">
                  <c:v>7675</c:v>
                </c:pt>
                <c:pt idx="1819">
                  <c:v>3798</c:v>
                </c:pt>
                <c:pt idx="1820">
                  <c:v>4404</c:v>
                </c:pt>
                <c:pt idx="1821">
                  <c:v>9409</c:v>
                </c:pt>
                <c:pt idx="1822">
                  <c:v>10439</c:v>
                </c:pt>
                <c:pt idx="1823">
                  <c:v>8448</c:v>
                </c:pt>
                <c:pt idx="1824">
                  <c:v>8771</c:v>
                </c:pt>
                <c:pt idx="1825">
                  <c:v>11652</c:v>
                </c:pt>
                <c:pt idx="1826">
                  <c:v>9462</c:v>
                </c:pt>
                <c:pt idx="1827">
                  <c:v>12269</c:v>
                </c:pt>
                <c:pt idx="1828">
                  <c:v>7405</c:v>
                </c:pt>
                <c:pt idx="1829">
                  <c:v>10548</c:v>
                </c:pt>
                <c:pt idx="1830">
                  <c:v>9116</c:v>
                </c:pt>
                <c:pt idx="1831">
                  <c:v>8398</c:v>
                </c:pt>
                <c:pt idx="1832">
                  <c:v>8054</c:v>
                </c:pt>
                <c:pt idx="1833">
                  <c:v>9582</c:v>
                </c:pt>
                <c:pt idx="1834">
                  <c:v>7343</c:v>
                </c:pt>
                <c:pt idx="1835">
                  <c:v>8216</c:v>
                </c:pt>
                <c:pt idx="1836">
                  <c:v>6886</c:v>
                </c:pt>
                <c:pt idx="1837">
                  <c:v>5855</c:v>
                </c:pt>
                <c:pt idx="1838">
                  <c:v>7739</c:v>
                </c:pt>
                <c:pt idx="1839">
                  <c:v>7459</c:v>
                </c:pt>
                <c:pt idx="1840">
                  <c:v>6527</c:v>
                </c:pt>
                <c:pt idx="1841">
                  <c:v>3824</c:v>
                </c:pt>
                <c:pt idx="1842">
                  <c:v>7596</c:v>
                </c:pt>
                <c:pt idx="1843">
                  <c:v>6137</c:v>
                </c:pt>
                <c:pt idx="1844">
                  <c:v>11121</c:v>
                </c:pt>
                <c:pt idx="1845">
                  <c:v>7830</c:v>
                </c:pt>
                <c:pt idx="1846">
                  <c:v>5044</c:v>
                </c:pt>
                <c:pt idx="1847">
                  <c:v>8580</c:v>
                </c:pt>
                <c:pt idx="1848">
                  <c:v>1915</c:v>
                </c:pt>
                <c:pt idx="1849">
                  <c:v>8683</c:v>
                </c:pt>
                <c:pt idx="1850">
                  <c:v>8174</c:v>
                </c:pt>
                <c:pt idx="1851">
                  <c:v>8695</c:v>
                </c:pt>
                <c:pt idx="1852">
                  <c:v>7140</c:v>
                </c:pt>
                <c:pt idx="1853">
                  <c:v>9170</c:v>
                </c:pt>
                <c:pt idx="1854">
                  <c:v>10297</c:v>
                </c:pt>
                <c:pt idx="1855">
                  <c:v>13806</c:v>
                </c:pt>
                <c:pt idx="1856">
                  <c:v>11200</c:v>
                </c:pt>
                <c:pt idx="1857">
                  <c:v>0</c:v>
                </c:pt>
                <c:pt idx="1858">
                  <c:v>0</c:v>
                </c:pt>
                <c:pt idx="1859">
                  <c:v>9282</c:v>
                </c:pt>
                <c:pt idx="1860">
                  <c:v>1638</c:v>
                </c:pt>
                <c:pt idx="1861">
                  <c:v>11306</c:v>
                </c:pt>
                <c:pt idx="1862">
                  <c:v>7135</c:v>
                </c:pt>
                <c:pt idx="1863">
                  <c:v>7171</c:v>
                </c:pt>
                <c:pt idx="1864">
                  <c:v>7709</c:v>
                </c:pt>
                <c:pt idx="1865">
                  <c:v>9677</c:v>
                </c:pt>
                <c:pt idx="1866">
                  <c:v>8338</c:v>
                </c:pt>
                <c:pt idx="1867">
                  <c:v>7497</c:v>
                </c:pt>
                <c:pt idx="1868">
                  <c:v>7192</c:v>
                </c:pt>
                <c:pt idx="1869">
                  <c:v>7715</c:v>
                </c:pt>
                <c:pt idx="1870">
                  <c:v>6862</c:v>
                </c:pt>
                <c:pt idx="1871">
                  <c:v>7357</c:v>
                </c:pt>
                <c:pt idx="1872">
                  <c:v>6926</c:v>
                </c:pt>
                <c:pt idx="1873">
                  <c:v>7411</c:v>
                </c:pt>
                <c:pt idx="1874">
                  <c:v>11773</c:v>
                </c:pt>
                <c:pt idx="1875">
                  <c:v>11776</c:v>
                </c:pt>
                <c:pt idx="1876">
                  <c:v>7549</c:v>
                </c:pt>
                <c:pt idx="1877">
                  <c:v>7387</c:v>
                </c:pt>
                <c:pt idx="1878">
                  <c:v>7259</c:v>
                </c:pt>
                <c:pt idx="1879">
                  <c:v>9233</c:v>
                </c:pt>
                <c:pt idx="1880">
                  <c:v>9355</c:v>
                </c:pt>
                <c:pt idx="1881">
                  <c:v>12813</c:v>
                </c:pt>
                <c:pt idx="1882">
                  <c:v>70</c:v>
                </c:pt>
                <c:pt idx="1883">
                  <c:v>6867</c:v>
                </c:pt>
                <c:pt idx="1884">
                  <c:v>7334</c:v>
                </c:pt>
                <c:pt idx="1885">
                  <c:v>7302</c:v>
                </c:pt>
                <c:pt idx="1886">
                  <c:v>7976</c:v>
                </c:pt>
                <c:pt idx="1887">
                  <c:v>6848</c:v>
                </c:pt>
                <c:pt idx="1888">
                  <c:v>0</c:v>
                </c:pt>
                <c:pt idx="1889">
                  <c:v>0</c:v>
                </c:pt>
                <c:pt idx="1890">
                  <c:v>9645</c:v>
                </c:pt>
                <c:pt idx="1891">
                  <c:v>7915</c:v>
                </c:pt>
                <c:pt idx="1892">
                  <c:v>7013</c:v>
                </c:pt>
                <c:pt idx="1893">
                  <c:v>9521</c:v>
                </c:pt>
                <c:pt idx="1894">
                  <c:v>8528</c:v>
                </c:pt>
                <c:pt idx="1895">
                  <c:v>3522</c:v>
                </c:pt>
                <c:pt idx="1896">
                  <c:v>0</c:v>
                </c:pt>
                <c:pt idx="1897">
                  <c:v>7515</c:v>
                </c:pt>
                <c:pt idx="1898">
                  <c:v>8523</c:v>
                </c:pt>
                <c:pt idx="1899">
                  <c:v>6601</c:v>
                </c:pt>
                <c:pt idx="1900">
                  <c:v>8488</c:v>
                </c:pt>
                <c:pt idx="1901">
                  <c:v>8180</c:v>
                </c:pt>
                <c:pt idx="1902">
                  <c:v>2954</c:v>
                </c:pt>
                <c:pt idx="1903">
                  <c:v>0</c:v>
                </c:pt>
                <c:pt idx="1904">
                  <c:v>7184</c:v>
                </c:pt>
                <c:pt idx="1905">
                  <c:v>7244</c:v>
                </c:pt>
                <c:pt idx="1906">
                  <c:v>4277</c:v>
                </c:pt>
                <c:pt idx="1907">
                  <c:v>663</c:v>
                </c:pt>
                <c:pt idx="1908">
                  <c:v>3617</c:v>
                </c:pt>
                <c:pt idx="1909">
                  <c:v>0</c:v>
                </c:pt>
                <c:pt idx="1910">
                  <c:v>0</c:v>
                </c:pt>
                <c:pt idx="1911">
                  <c:v>6073</c:v>
                </c:pt>
                <c:pt idx="1912">
                  <c:v>7241</c:v>
                </c:pt>
                <c:pt idx="1913">
                  <c:v>8382</c:v>
                </c:pt>
                <c:pt idx="1914">
                  <c:v>7143</c:v>
                </c:pt>
                <c:pt idx="1915">
                  <c:v>8698</c:v>
                </c:pt>
                <c:pt idx="1916">
                  <c:v>488</c:v>
                </c:pt>
                <c:pt idx="1917">
                  <c:v>6831</c:v>
                </c:pt>
                <c:pt idx="1918">
                  <c:v>6896</c:v>
                </c:pt>
                <c:pt idx="1919">
                  <c:v>7106</c:v>
                </c:pt>
                <c:pt idx="1920">
                  <c:v>7287</c:v>
                </c:pt>
                <c:pt idx="1921">
                  <c:v>7448</c:v>
                </c:pt>
                <c:pt idx="1922">
                  <c:v>7884</c:v>
                </c:pt>
                <c:pt idx="1923">
                  <c:v>0</c:v>
                </c:pt>
                <c:pt idx="1924">
                  <c:v>1801</c:v>
                </c:pt>
                <c:pt idx="1925">
                  <c:v>7799</c:v>
                </c:pt>
                <c:pt idx="1926">
                  <c:v>6274</c:v>
                </c:pt>
                <c:pt idx="1927">
                  <c:v>9185</c:v>
                </c:pt>
                <c:pt idx="1928">
                  <c:v>8493</c:v>
                </c:pt>
                <c:pt idx="1929">
                  <c:v>11657</c:v>
                </c:pt>
                <c:pt idx="1930">
                  <c:v>8149</c:v>
                </c:pt>
                <c:pt idx="1931">
                  <c:v>0</c:v>
                </c:pt>
                <c:pt idx="1932">
                  <c:v>687</c:v>
                </c:pt>
                <c:pt idx="1933">
                  <c:v>8021</c:v>
                </c:pt>
                <c:pt idx="1934">
                  <c:v>6652</c:v>
                </c:pt>
                <c:pt idx="1935">
                  <c:v>4825</c:v>
                </c:pt>
                <c:pt idx="1936">
                  <c:v>13415</c:v>
                </c:pt>
                <c:pt idx="1937">
                  <c:v>11293</c:v>
                </c:pt>
                <c:pt idx="1938">
                  <c:v>7397</c:v>
                </c:pt>
                <c:pt idx="1939">
                  <c:v>6485</c:v>
                </c:pt>
                <c:pt idx="1940">
                  <c:v>6683</c:v>
                </c:pt>
                <c:pt idx="1941">
                  <c:v>7503</c:v>
                </c:pt>
                <c:pt idx="1942">
                  <c:v>6838</c:v>
                </c:pt>
                <c:pt idx="1943">
                  <c:v>8228</c:v>
                </c:pt>
                <c:pt idx="1944">
                  <c:v>5364</c:v>
                </c:pt>
                <c:pt idx="1945">
                  <c:v>8609</c:v>
                </c:pt>
                <c:pt idx="1946">
                  <c:v>10502</c:v>
                </c:pt>
                <c:pt idx="1947">
                  <c:v>7734</c:v>
                </c:pt>
                <c:pt idx="1948">
                  <c:v>5654</c:v>
                </c:pt>
                <c:pt idx="1949">
                  <c:v>0</c:v>
                </c:pt>
                <c:pt idx="1950">
                  <c:v>2974</c:v>
                </c:pt>
                <c:pt idx="1951">
                  <c:v>9706</c:v>
                </c:pt>
                <c:pt idx="1952">
                  <c:v>9548</c:v>
                </c:pt>
                <c:pt idx="1953">
                  <c:v>7840</c:v>
                </c:pt>
                <c:pt idx="1954">
                  <c:v>6776</c:v>
                </c:pt>
                <c:pt idx="1955">
                  <c:v>192</c:v>
                </c:pt>
                <c:pt idx="1956">
                  <c:v>6266</c:v>
                </c:pt>
                <c:pt idx="1957">
                  <c:v>8784</c:v>
                </c:pt>
                <c:pt idx="1958">
                  <c:v>9809</c:v>
                </c:pt>
                <c:pt idx="1959">
                  <c:v>6472</c:v>
                </c:pt>
                <c:pt idx="1960">
                  <c:v>0</c:v>
                </c:pt>
                <c:pt idx="1961">
                  <c:v>9011</c:v>
                </c:pt>
                <c:pt idx="1963">
                  <c:v>8514</c:v>
                </c:pt>
                <c:pt idx="1964">
                  <c:v>8122</c:v>
                </c:pt>
                <c:pt idx="1965">
                  <c:v>9243</c:v>
                </c:pt>
                <c:pt idx="1966">
                  <c:v>9812</c:v>
                </c:pt>
                <c:pt idx="1967">
                  <c:v>6358</c:v>
                </c:pt>
                <c:pt idx="1968">
                  <c:v>7381</c:v>
                </c:pt>
                <c:pt idx="1969">
                  <c:v>8856</c:v>
                </c:pt>
                <c:pt idx="1970">
                  <c:v>7011</c:v>
                </c:pt>
                <c:pt idx="1971">
                  <c:v>10351</c:v>
                </c:pt>
                <c:pt idx="1972">
                  <c:v>13443</c:v>
                </c:pt>
                <c:pt idx="1973">
                  <c:v>8852</c:v>
                </c:pt>
                <c:pt idx="1974">
                  <c:v>5309</c:v>
                </c:pt>
                <c:pt idx="1975">
                  <c:v>294</c:v>
                </c:pt>
                <c:pt idx="1976">
                  <c:v>3693</c:v>
                </c:pt>
                <c:pt idx="1977">
                  <c:v>4666</c:v>
                </c:pt>
                <c:pt idx="1978">
                  <c:v>7799</c:v>
                </c:pt>
                <c:pt idx="1979">
                  <c:v>7073</c:v>
                </c:pt>
                <c:pt idx="1980">
                  <c:v>8784</c:v>
                </c:pt>
                <c:pt idx="1981">
                  <c:v>8175</c:v>
                </c:pt>
                <c:pt idx="1982">
                  <c:v>8612</c:v>
                </c:pt>
                <c:pt idx="1983">
                  <c:v>9693</c:v>
                </c:pt>
                <c:pt idx="1984">
                  <c:v>8366</c:v>
                </c:pt>
                <c:pt idx="1985">
                  <c:v>8946</c:v>
                </c:pt>
                <c:pt idx="1986">
                  <c:v>11899</c:v>
                </c:pt>
                <c:pt idx="1987">
                  <c:v>7887</c:v>
                </c:pt>
                <c:pt idx="1988">
                  <c:v>6370</c:v>
                </c:pt>
                <c:pt idx="1989">
                  <c:v>8597</c:v>
                </c:pt>
                <c:pt idx="1990">
                  <c:v>7343</c:v>
                </c:pt>
                <c:pt idx="1991">
                  <c:v>4770</c:v>
                </c:pt>
                <c:pt idx="1992">
                  <c:v>6638</c:v>
                </c:pt>
                <c:pt idx="1993">
                  <c:v>14628</c:v>
                </c:pt>
                <c:pt idx="1994">
                  <c:v>248</c:v>
                </c:pt>
                <c:pt idx="1995">
                  <c:v>1163</c:v>
                </c:pt>
                <c:pt idx="1996">
                  <c:v>8584</c:v>
                </c:pt>
                <c:pt idx="1997">
                  <c:v>7786</c:v>
                </c:pt>
                <c:pt idx="1998">
                  <c:v>9719</c:v>
                </c:pt>
                <c:pt idx="1999">
                  <c:v>5163</c:v>
                </c:pt>
                <c:pt idx="2000">
                  <c:v>5669</c:v>
                </c:pt>
                <c:pt idx="2001">
                  <c:v>12118</c:v>
                </c:pt>
                <c:pt idx="2002">
                  <c:v>7683</c:v>
                </c:pt>
                <c:pt idx="2003">
                  <c:v>6104</c:v>
                </c:pt>
                <c:pt idx="2004">
                  <c:v>422</c:v>
                </c:pt>
                <c:pt idx="2005">
                  <c:v>3918</c:v>
                </c:pt>
                <c:pt idx="2006">
                  <c:v>5238</c:v>
                </c:pt>
                <c:pt idx="2007">
                  <c:v>7559</c:v>
                </c:pt>
                <c:pt idx="2008">
                  <c:v>8515</c:v>
                </c:pt>
                <c:pt idx="2009">
                  <c:v>6990</c:v>
                </c:pt>
                <c:pt idx="2010">
                  <c:v>6183</c:v>
                </c:pt>
                <c:pt idx="2011">
                  <c:v>6961</c:v>
                </c:pt>
                <c:pt idx="2012">
                  <c:v>6674</c:v>
                </c:pt>
                <c:pt idx="2013">
                  <c:v>7299</c:v>
                </c:pt>
                <c:pt idx="2014">
                  <c:v>10139</c:v>
                </c:pt>
                <c:pt idx="2015">
                  <c:v>12570</c:v>
                </c:pt>
                <c:pt idx="2016">
                  <c:v>11635</c:v>
                </c:pt>
                <c:pt idx="2017">
                  <c:v>7646</c:v>
                </c:pt>
                <c:pt idx="2018">
                  <c:v>7314</c:v>
                </c:pt>
                <c:pt idx="2019">
                  <c:v>6907</c:v>
                </c:pt>
                <c:pt idx="2020">
                  <c:v>7588</c:v>
                </c:pt>
                <c:pt idx="2021">
                  <c:v>7775</c:v>
                </c:pt>
                <c:pt idx="2022">
                  <c:v>14427</c:v>
                </c:pt>
                <c:pt idx="2023">
                  <c:v>6607</c:v>
                </c:pt>
                <c:pt idx="2024">
                  <c:v>6140</c:v>
                </c:pt>
                <c:pt idx="2025">
                  <c:v>6635</c:v>
                </c:pt>
                <c:pt idx="2026">
                  <c:v>3438</c:v>
                </c:pt>
                <c:pt idx="2027">
                  <c:v>4907</c:v>
                </c:pt>
                <c:pt idx="2028">
                  <c:v>0</c:v>
                </c:pt>
                <c:pt idx="2029">
                  <c:v>0</c:v>
                </c:pt>
                <c:pt idx="2030">
                  <c:v>8073</c:v>
                </c:pt>
                <c:pt idx="2031">
                  <c:v>8653</c:v>
                </c:pt>
                <c:pt idx="2032">
                  <c:v>6897</c:v>
                </c:pt>
                <c:pt idx="2033">
                  <c:v>8489</c:v>
                </c:pt>
                <c:pt idx="2034">
                  <c:v>8467</c:v>
                </c:pt>
                <c:pt idx="2035">
                  <c:v>9036</c:v>
                </c:pt>
                <c:pt idx="2036">
                  <c:v>8596</c:v>
                </c:pt>
                <c:pt idx="2037">
                  <c:v>2353</c:v>
                </c:pt>
                <c:pt idx="2038">
                  <c:v>204</c:v>
                </c:pt>
                <c:pt idx="2039">
                  <c:v>6689</c:v>
                </c:pt>
                <c:pt idx="2040">
                  <c:v>10950</c:v>
                </c:pt>
                <c:pt idx="2041">
                  <c:v>7325</c:v>
                </c:pt>
                <c:pt idx="2042">
                  <c:v>11686</c:v>
                </c:pt>
                <c:pt idx="2043">
                  <c:v>11731</c:v>
                </c:pt>
                <c:pt idx="2044">
                  <c:v>9088</c:v>
                </c:pt>
                <c:pt idx="2045">
                  <c:v>7093</c:v>
                </c:pt>
                <c:pt idx="2046">
                  <c:v>8300</c:v>
                </c:pt>
                <c:pt idx="2047">
                  <c:v>7716</c:v>
                </c:pt>
                <c:pt idx="2048">
                  <c:v>7491</c:v>
                </c:pt>
                <c:pt idx="2049">
                  <c:v>0</c:v>
                </c:pt>
                <c:pt idx="2050">
                  <c:v>226</c:v>
                </c:pt>
                <c:pt idx="2051">
                  <c:v>701</c:v>
                </c:pt>
                <c:pt idx="2052">
                  <c:v>852</c:v>
                </c:pt>
                <c:pt idx="2053">
                  <c:v>0</c:v>
                </c:pt>
                <c:pt idx="2054">
                  <c:v>2813</c:v>
                </c:pt>
                <c:pt idx="2055">
                  <c:v>3767</c:v>
                </c:pt>
                <c:pt idx="2056">
                  <c:v>7597</c:v>
                </c:pt>
                <c:pt idx="2057">
                  <c:v>8036</c:v>
                </c:pt>
                <c:pt idx="2058">
                  <c:v>9190</c:v>
                </c:pt>
                <c:pt idx="2059">
                  <c:v>7105</c:v>
                </c:pt>
                <c:pt idx="2060">
                  <c:v>7377</c:v>
                </c:pt>
                <c:pt idx="2061">
                  <c:v>6237</c:v>
                </c:pt>
                <c:pt idx="2062">
                  <c:v>12561</c:v>
                </c:pt>
                <c:pt idx="2063">
                  <c:v>0</c:v>
                </c:pt>
                <c:pt idx="2064">
                  <c:v>1381</c:v>
                </c:pt>
                <c:pt idx="2065">
                  <c:v>5987</c:v>
                </c:pt>
                <c:pt idx="2066">
                  <c:v>2409</c:v>
                </c:pt>
                <c:pt idx="2067">
                  <c:v>5762</c:v>
                </c:pt>
                <c:pt idx="2068">
                  <c:v>16263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85984"/>
        <c:axId val="54187520"/>
      </c:lineChart>
      <c:dateAx>
        <c:axId val="54185984"/>
        <c:scaling>
          <c:orientation val="minMax"/>
          <c:min val="41000"/>
        </c:scaling>
        <c:delete val="0"/>
        <c:axPos val="b"/>
        <c:numFmt formatCode="yy/m/d" sourceLinked="0"/>
        <c:majorTickMark val="out"/>
        <c:minorTickMark val="none"/>
        <c:tickLblPos val="nextTo"/>
        <c:crossAx val="54187520"/>
        <c:crosses val="autoZero"/>
        <c:auto val="1"/>
        <c:lblOffset val="100"/>
        <c:baseTimeUnit val="days"/>
        <c:majorUnit val="3"/>
        <c:majorTimeUnit val="months"/>
      </c:dateAx>
      <c:valAx>
        <c:axId val="54187520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54185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172155899867352"/>
          <c:y val="4.4557703014395919E-2"/>
          <c:w val="0.23526768831315439"/>
          <c:h val="9.7416368408494394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6696636324715"/>
          <c:y val="3.0057579699952867E-2"/>
          <c:w val="0.86406879991064944"/>
          <c:h val="0.84849169580540695"/>
        </c:manualLayout>
      </c:layout>
      <c:barChart>
        <c:barDir val="col"/>
        <c:grouping val="stacked"/>
        <c:varyColors val="0"/>
        <c:ser>
          <c:idx val="1"/>
          <c:order val="0"/>
          <c:tx>
            <c:v>しっかり歩数</c:v>
          </c:tx>
          <c:invertIfNegative val="0"/>
          <c:cat>
            <c:numRef>
              <c:f>歩数管理!$B$3:$B$2075</c:f>
              <c:numCache>
                <c:formatCode>yyyy/mm/dd</c:formatCode>
                <c:ptCount val="2073"/>
                <c:pt idx="0">
                  <c:v>41000</c:v>
                </c:pt>
                <c:pt idx="1">
                  <c:v>41001</c:v>
                </c:pt>
                <c:pt idx="2">
                  <c:v>41002</c:v>
                </c:pt>
                <c:pt idx="3">
                  <c:v>41003</c:v>
                </c:pt>
                <c:pt idx="4">
                  <c:v>41004</c:v>
                </c:pt>
                <c:pt idx="5">
                  <c:v>41005</c:v>
                </c:pt>
                <c:pt idx="6">
                  <c:v>41006</c:v>
                </c:pt>
                <c:pt idx="7">
                  <c:v>41007</c:v>
                </c:pt>
                <c:pt idx="8">
                  <c:v>41008</c:v>
                </c:pt>
                <c:pt idx="9">
                  <c:v>41009</c:v>
                </c:pt>
                <c:pt idx="10">
                  <c:v>41010</c:v>
                </c:pt>
                <c:pt idx="11">
                  <c:v>41011</c:v>
                </c:pt>
                <c:pt idx="12">
                  <c:v>41012</c:v>
                </c:pt>
                <c:pt idx="13">
                  <c:v>41013</c:v>
                </c:pt>
                <c:pt idx="14">
                  <c:v>41014</c:v>
                </c:pt>
                <c:pt idx="15">
                  <c:v>41015</c:v>
                </c:pt>
                <c:pt idx="16">
                  <c:v>41016</c:v>
                </c:pt>
                <c:pt idx="17">
                  <c:v>41017</c:v>
                </c:pt>
                <c:pt idx="18">
                  <c:v>41018</c:v>
                </c:pt>
                <c:pt idx="19">
                  <c:v>41019</c:v>
                </c:pt>
                <c:pt idx="20">
                  <c:v>41020</c:v>
                </c:pt>
                <c:pt idx="21">
                  <c:v>41021</c:v>
                </c:pt>
                <c:pt idx="22">
                  <c:v>41022</c:v>
                </c:pt>
                <c:pt idx="23">
                  <c:v>41023</c:v>
                </c:pt>
                <c:pt idx="24">
                  <c:v>41024</c:v>
                </c:pt>
                <c:pt idx="25">
                  <c:v>41025</c:v>
                </c:pt>
                <c:pt idx="26">
                  <c:v>41026</c:v>
                </c:pt>
                <c:pt idx="27">
                  <c:v>41027</c:v>
                </c:pt>
                <c:pt idx="28">
                  <c:v>41028</c:v>
                </c:pt>
                <c:pt idx="29">
                  <c:v>41029</c:v>
                </c:pt>
                <c:pt idx="30">
                  <c:v>41030</c:v>
                </c:pt>
                <c:pt idx="31">
                  <c:v>41031</c:v>
                </c:pt>
                <c:pt idx="32">
                  <c:v>41032</c:v>
                </c:pt>
                <c:pt idx="33">
                  <c:v>41033</c:v>
                </c:pt>
                <c:pt idx="34">
                  <c:v>41034</c:v>
                </c:pt>
                <c:pt idx="35">
                  <c:v>41035</c:v>
                </c:pt>
                <c:pt idx="36">
                  <c:v>41036</c:v>
                </c:pt>
                <c:pt idx="37">
                  <c:v>41037</c:v>
                </c:pt>
                <c:pt idx="38">
                  <c:v>41038</c:v>
                </c:pt>
                <c:pt idx="39">
                  <c:v>41039</c:v>
                </c:pt>
                <c:pt idx="40">
                  <c:v>41040</c:v>
                </c:pt>
                <c:pt idx="41">
                  <c:v>41041</c:v>
                </c:pt>
                <c:pt idx="42">
                  <c:v>41042</c:v>
                </c:pt>
                <c:pt idx="43">
                  <c:v>41043</c:v>
                </c:pt>
                <c:pt idx="44">
                  <c:v>41044</c:v>
                </c:pt>
                <c:pt idx="45">
                  <c:v>41045</c:v>
                </c:pt>
                <c:pt idx="46">
                  <c:v>41046</c:v>
                </c:pt>
                <c:pt idx="47">
                  <c:v>41047</c:v>
                </c:pt>
                <c:pt idx="48">
                  <c:v>41048</c:v>
                </c:pt>
                <c:pt idx="49">
                  <c:v>41049</c:v>
                </c:pt>
                <c:pt idx="50">
                  <c:v>41050</c:v>
                </c:pt>
                <c:pt idx="51">
                  <c:v>41051</c:v>
                </c:pt>
                <c:pt idx="52">
                  <c:v>41052</c:v>
                </c:pt>
                <c:pt idx="53">
                  <c:v>41053</c:v>
                </c:pt>
                <c:pt idx="54">
                  <c:v>41054</c:v>
                </c:pt>
                <c:pt idx="55">
                  <c:v>41055</c:v>
                </c:pt>
                <c:pt idx="56">
                  <c:v>41056</c:v>
                </c:pt>
                <c:pt idx="57">
                  <c:v>41057</c:v>
                </c:pt>
                <c:pt idx="58">
                  <c:v>41058</c:v>
                </c:pt>
                <c:pt idx="59">
                  <c:v>41059</c:v>
                </c:pt>
                <c:pt idx="60">
                  <c:v>41060</c:v>
                </c:pt>
                <c:pt idx="61">
                  <c:v>41061</c:v>
                </c:pt>
                <c:pt idx="62">
                  <c:v>41062</c:v>
                </c:pt>
                <c:pt idx="63">
                  <c:v>41063</c:v>
                </c:pt>
                <c:pt idx="64">
                  <c:v>41064</c:v>
                </c:pt>
                <c:pt idx="65">
                  <c:v>41065</c:v>
                </c:pt>
                <c:pt idx="66">
                  <c:v>41066</c:v>
                </c:pt>
                <c:pt idx="67">
                  <c:v>41067</c:v>
                </c:pt>
                <c:pt idx="68">
                  <c:v>41068</c:v>
                </c:pt>
                <c:pt idx="69">
                  <c:v>41069</c:v>
                </c:pt>
                <c:pt idx="70">
                  <c:v>41070</c:v>
                </c:pt>
                <c:pt idx="71">
                  <c:v>41071</c:v>
                </c:pt>
                <c:pt idx="72">
                  <c:v>41072</c:v>
                </c:pt>
                <c:pt idx="73">
                  <c:v>41073</c:v>
                </c:pt>
                <c:pt idx="74">
                  <c:v>41074</c:v>
                </c:pt>
                <c:pt idx="75">
                  <c:v>41075</c:v>
                </c:pt>
                <c:pt idx="76">
                  <c:v>41076</c:v>
                </c:pt>
                <c:pt idx="77">
                  <c:v>41077</c:v>
                </c:pt>
                <c:pt idx="78">
                  <c:v>41078</c:v>
                </c:pt>
                <c:pt idx="79">
                  <c:v>41079</c:v>
                </c:pt>
                <c:pt idx="80">
                  <c:v>41080</c:v>
                </c:pt>
                <c:pt idx="81">
                  <c:v>41081</c:v>
                </c:pt>
                <c:pt idx="82">
                  <c:v>41082</c:v>
                </c:pt>
                <c:pt idx="83">
                  <c:v>41083</c:v>
                </c:pt>
                <c:pt idx="84">
                  <c:v>41084</c:v>
                </c:pt>
                <c:pt idx="85">
                  <c:v>41085</c:v>
                </c:pt>
                <c:pt idx="86">
                  <c:v>41086</c:v>
                </c:pt>
                <c:pt idx="87">
                  <c:v>41087</c:v>
                </c:pt>
                <c:pt idx="88">
                  <c:v>41088</c:v>
                </c:pt>
                <c:pt idx="89">
                  <c:v>41089</c:v>
                </c:pt>
                <c:pt idx="90">
                  <c:v>41090</c:v>
                </c:pt>
                <c:pt idx="91">
                  <c:v>41091</c:v>
                </c:pt>
                <c:pt idx="92">
                  <c:v>41092</c:v>
                </c:pt>
                <c:pt idx="93">
                  <c:v>41093</c:v>
                </c:pt>
                <c:pt idx="94">
                  <c:v>41094</c:v>
                </c:pt>
                <c:pt idx="95">
                  <c:v>41095</c:v>
                </c:pt>
                <c:pt idx="96">
                  <c:v>41096</c:v>
                </c:pt>
                <c:pt idx="97">
                  <c:v>41097</c:v>
                </c:pt>
                <c:pt idx="98">
                  <c:v>41098</c:v>
                </c:pt>
                <c:pt idx="99">
                  <c:v>41099</c:v>
                </c:pt>
                <c:pt idx="100">
                  <c:v>41100</c:v>
                </c:pt>
                <c:pt idx="101">
                  <c:v>41101</c:v>
                </c:pt>
                <c:pt idx="102">
                  <c:v>41102</c:v>
                </c:pt>
                <c:pt idx="103">
                  <c:v>41103</c:v>
                </c:pt>
                <c:pt idx="104">
                  <c:v>41104</c:v>
                </c:pt>
                <c:pt idx="105">
                  <c:v>41105</c:v>
                </c:pt>
                <c:pt idx="106">
                  <c:v>41106</c:v>
                </c:pt>
                <c:pt idx="107">
                  <c:v>41107</c:v>
                </c:pt>
                <c:pt idx="108">
                  <c:v>41108</c:v>
                </c:pt>
                <c:pt idx="109">
                  <c:v>41109</c:v>
                </c:pt>
                <c:pt idx="110">
                  <c:v>41110</c:v>
                </c:pt>
                <c:pt idx="111">
                  <c:v>41111</c:v>
                </c:pt>
                <c:pt idx="112">
                  <c:v>41112</c:v>
                </c:pt>
                <c:pt idx="113">
                  <c:v>41113</c:v>
                </c:pt>
                <c:pt idx="114">
                  <c:v>41114</c:v>
                </c:pt>
                <c:pt idx="115">
                  <c:v>41115</c:v>
                </c:pt>
                <c:pt idx="116">
                  <c:v>41116</c:v>
                </c:pt>
                <c:pt idx="117">
                  <c:v>41117</c:v>
                </c:pt>
                <c:pt idx="118">
                  <c:v>41118</c:v>
                </c:pt>
                <c:pt idx="119">
                  <c:v>41119</c:v>
                </c:pt>
                <c:pt idx="120">
                  <c:v>41120</c:v>
                </c:pt>
                <c:pt idx="121">
                  <c:v>41121</c:v>
                </c:pt>
                <c:pt idx="122">
                  <c:v>41122</c:v>
                </c:pt>
                <c:pt idx="123">
                  <c:v>41123</c:v>
                </c:pt>
                <c:pt idx="124">
                  <c:v>41124</c:v>
                </c:pt>
                <c:pt idx="125">
                  <c:v>41125</c:v>
                </c:pt>
                <c:pt idx="126">
                  <c:v>41126</c:v>
                </c:pt>
                <c:pt idx="127">
                  <c:v>41127</c:v>
                </c:pt>
                <c:pt idx="128">
                  <c:v>41128</c:v>
                </c:pt>
                <c:pt idx="129">
                  <c:v>41129</c:v>
                </c:pt>
                <c:pt idx="130">
                  <c:v>41130</c:v>
                </c:pt>
                <c:pt idx="131">
                  <c:v>41131</c:v>
                </c:pt>
                <c:pt idx="132">
                  <c:v>41132</c:v>
                </c:pt>
                <c:pt idx="133">
                  <c:v>41133</c:v>
                </c:pt>
                <c:pt idx="134">
                  <c:v>41134</c:v>
                </c:pt>
                <c:pt idx="135">
                  <c:v>41135</c:v>
                </c:pt>
                <c:pt idx="136">
                  <c:v>41136</c:v>
                </c:pt>
                <c:pt idx="137">
                  <c:v>41137</c:v>
                </c:pt>
                <c:pt idx="138">
                  <c:v>41138</c:v>
                </c:pt>
                <c:pt idx="139">
                  <c:v>41139</c:v>
                </c:pt>
                <c:pt idx="140">
                  <c:v>41140</c:v>
                </c:pt>
                <c:pt idx="141">
                  <c:v>41141</c:v>
                </c:pt>
                <c:pt idx="142">
                  <c:v>41142</c:v>
                </c:pt>
                <c:pt idx="143">
                  <c:v>41143</c:v>
                </c:pt>
                <c:pt idx="144">
                  <c:v>41144</c:v>
                </c:pt>
                <c:pt idx="145">
                  <c:v>41145</c:v>
                </c:pt>
                <c:pt idx="146">
                  <c:v>41146</c:v>
                </c:pt>
                <c:pt idx="147">
                  <c:v>41147</c:v>
                </c:pt>
                <c:pt idx="148">
                  <c:v>41148</c:v>
                </c:pt>
                <c:pt idx="149">
                  <c:v>41149</c:v>
                </c:pt>
                <c:pt idx="150">
                  <c:v>41150</c:v>
                </c:pt>
                <c:pt idx="151">
                  <c:v>41151</c:v>
                </c:pt>
                <c:pt idx="152">
                  <c:v>41152</c:v>
                </c:pt>
                <c:pt idx="153">
                  <c:v>41153</c:v>
                </c:pt>
                <c:pt idx="154">
                  <c:v>41154</c:v>
                </c:pt>
                <c:pt idx="155">
                  <c:v>41155</c:v>
                </c:pt>
                <c:pt idx="156">
                  <c:v>41156</c:v>
                </c:pt>
                <c:pt idx="157">
                  <c:v>41157</c:v>
                </c:pt>
                <c:pt idx="158">
                  <c:v>41158</c:v>
                </c:pt>
                <c:pt idx="159">
                  <c:v>41159</c:v>
                </c:pt>
                <c:pt idx="160">
                  <c:v>41160</c:v>
                </c:pt>
                <c:pt idx="161">
                  <c:v>41161</c:v>
                </c:pt>
                <c:pt idx="162">
                  <c:v>41162</c:v>
                </c:pt>
                <c:pt idx="163">
                  <c:v>41163</c:v>
                </c:pt>
                <c:pt idx="164">
                  <c:v>41164</c:v>
                </c:pt>
                <c:pt idx="165">
                  <c:v>41165</c:v>
                </c:pt>
                <c:pt idx="166">
                  <c:v>41166</c:v>
                </c:pt>
                <c:pt idx="167">
                  <c:v>41167</c:v>
                </c:pt>
                <c:pt idx="168">
                  <c:v>41168</c:v>
                </c:pt>
                <c:pt idx="169">
                  <c:v>41169</c:v>
                </c:pt>
                <c:pt idx="170">
                  <c:v>41170</c:v>
                </c:pt>
                <c:pt idx="171">
                  <c:v>41171</c:v>
                </c:pt>
                <c:pt idx="172">
                  <c:v>41172</c:v>
                </c:pt>
                <c:pt idx="173">
                  <c:v>41173</c:v>
                </c:pt>
                <c:pt idx="174">
                  <c:v>41174</c:v>
                </c:pt>
                <c:pt idx="175">
                  <c:v>41175</c:v>
                </c:pt>
                <c:pt idx="176">
                  <c:v>41176</c:v>
                </c:pt>
                <c:pt idx="177">
                  <c:v>41177</c:v>
                </c:pt>
                <c:pt idx="178">
                  <c:v>41178</c:v>
                </c:pt>
                <c:pt idx="179">
                  <c:v>41179</c:v>
                </c:pt>
                <c:pt idx="180">
                  <c:v>41180</c:v>
                </c:pt>
                <c:pt idx="181">
                  <c:v>41181</c:v>
                </c:pt>
                <c:pt idx="182">
                  <c:v>41182</c:v>
                </c:pt>
                <c:pt idx="183">
                  <c:v>41183</c:v>
                </c:pt>
                <c:pt idx="184">
                  <c:v>41184</c:v>
                </c:pt>
                <c:pt idx="185">
                  <c:v>41185</c:v>
                </c:pt>
                <c:pt idx="186">
                  <c:v>41186</c:v>
                </c:pt>
                <c:pt idx="187">
                  <c:v>41187</c:v>
                </c:pt>
                <c:pt idx="188">
                  <c:v>41188</c:v>
                </c:pt>
                <c:pt idx="189">
                  <c:v>41189</c:v>
                </c:pt>
                <c:pt idx="190">
                  <c:v>41190</c:v>
                </c:pt>
                <c:pt idx="191">
                  <c:v>41191</c:v>
                </c:pt>
                <c:pt idx="192">
                  <c:v>41192</c:v>
                </c:pt>
                <c:pt idx="193">
                  <c:v>41193</c:v>
                </c:pt>
                <c:pt idx="194">
                  <c:v>41194</c:v>
                </c:pt>
                <c:pt idx="195">
                  <c:v>41195</c:v>
                </c:pt>
                <c:pt idx="196">
                  <c:v>41196</c:v>
                </c:pt>
                <c:pt idx="197">
                  <c:v>41197</c:v>
                </c:pt>
                <c:pt idx="198">
                  <c:v>41198</c:v>
                </c:pt>
                <c:pt idx="199">
                  <c:v>41199</c:v>
                </c:pt>
                <c:pt idx="200">
                  <c:v>41200</c:v>
                </c:pt>
                <c:pt idx="201">
                  <c:v>41201</c:v>
                </c:pt>
                <c:pt idx="202">
                  <c:v>41202</c:v>
                </c:pt>
                <c:pt idx="203">
                  <c:v>41203</c:v>
                </c:pt>
                <c:pt idx="204">
                  <c:v>41204</c:v>
                </c:pt>
                <c:pt idx="205">
                  <c:v>41205</c:v>
                </c:pt>
                <c:pt idx="206">
                  <c:v>41206</c:v>
                </c:pt>
                <c:pt idx="207">
                  <c:v>41207</c:v>
                </c:pt>
                <c:pt idx="208">
                  <c:v>41208</c:v>
                </c:pt>
                <c:pt idx="209">
                  <c:v>41209</c:v>
                </c:pt>
                <c:pt idx="210">
                  <c:v>41210</c:v>
                </c:pt>
                <c:pt idx="211">
                  <c:v>41211</c:v>
                </c:pt>
                <c:pt idx="212">
                  <c:v>41212</c:v>
                </c:pt>
                <c:pt idx="213">
                  <c:v>41213</c:v>
                </c:pt>
                <c:pt idx="214">
                  <c:v>41214</c:v>
                </c:pt>
                <c:pt idx="215">
                  <c:v>41215</c:v>
                </c:pt>
                <c:pt idx="216">
                  <c:v>41216</c:v>
                </c:pt>
                <c:pt idx="217">
                  <c:v>41217</c:v>
                </c:pt>
                <c:pt idx="218">
                  <c:v>41218</c:v>
                </c:pt>
                <c:pt idx="219">
                  <c:v>41219</c:v>
                </c:pt>
                <c:pt idx="220">
                  <c:v>41220</c:v>
                </c:pt>
                <c:pt idx="221">
                  <c:v>41221</c:v>
                </c:pt>
                <c:pt idx="222">
                  <c:v>41222</c:v>
                </c:pt>
                <c:pt idx="223">
                  <c:v>41223</c:v>
                </c:pt>
                <c:pt idx="224">
                  <c:v>41224</c:v>
                </c:pt>
                <c:pt idx="225">
                  <c:v>41225</c:v>
                </c:pt>
                <c:pt idx="226">
                  <c:v>41226</c:v>
                </c:pt>
                <c:pt idx="227">
                  <c:v>41227</c:v>
                </c:pt>
                <c:pt idx="228">
                  <c:v>41228</c:v>
                </c:pt>
                <c:pt idx="229">
                  <c:v>41229</c:v>
                </c:pt>
                <c:pt idx="230">
                  <c:v>41230</c:v>
                </c:pt>
                <c:pt idx="231">
                  <c:v>41231</c:v>
                </c:pt>
                <c:pt idx="232">
                  <c:v>41232</c:v>
                </c:pt>
                <c:pt idx="233">
                  <c:v>41233</c:v>
                </c:pt>
                <c:pt idx="234">
                  <c:v>41234</c:v>
                </c:pt>
                <c:pt idx="235">
                  <c:v>41235</c:v>
                </c:pt>
                <c:pt idx="236">
                  <c:v>41236</c:v>
                </c:pt>
                <c:pt idx="237">
                  <c:v>41237</c:v>
                </c:pt>
                <c:pt idx="238">
                  <c:v>41238</c:v>
                </c:pt>
                <c:pt idx="239">
                  <c:v>41239</c:v>
                </c:pt>
                <c:pt idx="240">
                  <c:v>41240</c:v>
                </c:pt>
                <c:pt idx="241">
                  <c:v>41241</c:v>
                </c:pt>
                <c:pt idx="242">
                  <c:v>41242</c:v>
                </c:pt>
                <c:pt idx="243">
                  <c:v>41243</c:v>
                </c:pt>
                <c:pt idx="244">
                  <c:v>41244</c:v>
                </c:pt>
                <c:pt idx="245">
                  <c:v>41245</c:v>
                </c:pt>
                <c:pt idx="246">
                  <c:v>41246</c:v>
                </c:pt>
                <c:pt idx="247">
                  <c:v>41247</c:v>
                </c:pt>
                <c:pt idx="248">
                  <c:v>41248</c:v>
                </c:pt>
                <c:pt idx="249">
                  <c:v>41249</c:v>
                </c:pt>
                <c:pt idx="250">
                  <c:v>41250</c:v>
                </c:pt>
                <c:pt idx="251">
                  <c:v>41251</c:v>
                </c:pt>
                <c:pt idx="252">
                  <c:v>41252</c:v>
                </c:pt>
                <c:pt idx="253">
                  <c:v>41253</c:v>
                </c:pt>
                <c:pt idx="254">
                  <c:v>41254</c:v>
                </c:pt>
                <c:pt idx="255">
                  <c:v>41255</c:v>
                </c:pt>
                <c:pt idx="256">
                  <c:v>41256</c:v>
                </c:pt>
                <c:pt idx="257">
                  <c:v>41257</c:v>
                </c:pt>
                <c:pt idx="258">
                  <c:v>41258</c:v>
                </c:pt>
                <c:pt idx="259">
                  <c:v>41259</c:v>
                </c:pt>
                <c:pt idx="260">
                  <c:v>41260</c:v>
                </c:pt>
                <c:pt idx="261">
                  <c:v>41261</c:v>
                </c:pt>
                <c:pt idx="262">
                  <c:v>41262</c:v>
                </c:pt>
                <c:pt idx="263">
                  <c:v>41263</c:v>
                </c:pt>
                <c:pt idx="264">
                  <c:v>41264</c:v>
                </c:pt>
                <c:pt idx="265">
                  <c:v>41265</c:v>
                </c:pt>
                <c:pt idx="266">
                  <c:v>41266</c:v>
                </c:pt>
                <c:pt idx="267">
                  <c:v>41267</c:v>
                </c:pt>
                <c:pt idx="268">
                  <c:v>41268</c:v>
                </c:pt>
                <c:pt idx="269">
                  <c:v>41269</c:v>
                </c:pt>
                <c:pt idx="270">
                  <c:v>41270</c:v>
                </c:pt>
                <c:pt idx="271">
                  <c:v>41271</c:v>
                </c:pt>
                <c:pt idx="272">
                  <c:v>41272</c:v>
                </c:pt>
                <c:pt idx="273">
                  <c:v>41273</c:v>
                </c:pt>
                <c:pt idx="274">
                  <c:v>41274</c:v>
                </c:pt>
                <c:pt idx="275">
                  <c:v>41275</c:v>
                </c:pt>
                <c:pt idx="276">
                  <c:v>41276</c:v>
                </c:pt>
                <c:pt idx="277">
                  <c:v>41277</c:v>
                </c:pt>
                <c:pt idx="278">
                  <c:v>41278</c:v>
                </c:pt>
                <c:pt idx="279">
                  <c:v>41279</c:v>
                </c:pt>
                <c:pt idx="280">
                  <c:v>41280</c:v>
                </c:pt>
                <c:pt idx="281">
                  <c:v>41281</c:v>
                </c:pt>
                <c:pt idx="282">
                  <c:v>41282</c:v>
                </c:pt>
                <c:pt idx="283">
                  <c:v>41283</c:v>
                </c:pt>
                <c:pt idx="284">
                  <c:v>41284</c:v>
                </c:pt>
                <c:pt idx="285">
                  <c:v>41285</c:v>
                </c:pt>
                <c:pt idx="286">
                  <c:v>41286</c:v>
                </c:pt>
                <c:pt idx="287">
                  <c:v>41287</c:v>
                </c:pt>
                <c:pt idx="288">
                  <c:v>41288</c:v>
                </c:pt>
                <c:pt idx="289">
                  <c:v>41289</c:v>
                </c:pt>
                <c:pt idx="290">
                  <c:v>41290</c:v>
                </c:pt>
                <c:pt idx="291">
                  <c:v>41291</c:v>
                </c:pt>
                <c:pt idx="292">
                  <c:v>41292</c:v>
                </c:pt>
                <c:pt idx="293">
                  <c:v>41293</c:v>
                </c:pt>
                <c:pt idx="294">
                  <c:v>41294</c:v>
                </c:pt>
                <c:pt idx="295">
                  <c:v>41295</c:v>
                </c:pt>
                <c:pt idx="296">
                  <c:v>41296</c:v>
                </c:pt>
                <c:pt idx="297">
                  <c:v>41297</c:v>
                </c:pt>
                <c:pt idx="298">
                  <c:v>41298</c:v>
                </c:pt>
                <c:pt idx="299">
                  <c:v>41299</c:v>
                </c:pt>
                <c:pt idx="300">
                  <c:v>41300</c:v>
                </c:pt>
                <c:pt idx="301">
                  <c:v>41301</c:v>
                </c:pt>
                <c:pt idx="302">
                  <c:v>41302</c:v>
                </c:pt>
                <c:pt idx="303">
                  <c:v>41303</c:v>
                </c:pt>
                <c:pt idx="304">
                  <c:v>41304</c:v>
                </c:pt>
                <c:pt idx="305">
                  <c:v>41305</c:v>
                </c:pt>
                <c:pt idx="306">
                  <c:v>41306</c:v>
                </c:pt>
                <c:pt idx="307">
                  <c:v>41307</c:v>
                </c:pt>
                <c:pt idx="308">
                  <c:v>41308</c:v>
                </c:pt>
                <c:pt idx="309">
                  <c:v>41309</c:v>
                </c:pt>
                <c:pt idx="310">
                  <c:v>41310</c:v>
                </c:pt>
                <c:pt idx="311">
                  <c:v>41311</c:v>
                </c:pt>
                <c:pt idx="312">
                  <c:v>41312</c:v>
                </c:pt>
                <c:pt idx="313">
                  <c:v>41313</c:v>
                </c:pt>
                <c:pt idx="314">
                  <c:v>41314</c:v>
                </c:pt>
                <c:pt idx="315">
                  <c:v>41315</c:v>
                </c:pt>
                <c:pt idx="316">
                  <c:v>41316</c:v>
                </c:pt>
                <c:pt idx="317">
                  <c:v>41317</c:v>
                </c:pt>
                <c:pt idx="318">
                  <c:v>41318</c:v>
                </c:pt>
                <c:pt idx="319">
                  <c:v>41319</c:v>
                </c:pt>
                <c:pt idx="320">
                  <c:v>41320</c:v>
                </c:pt>
                <c:pt idx="321">
                  <c:v>41321</c:v>
                </c:pt>
                <c:pt idx="322">
                  <c:v>41322</c:v>
                </c:pt>
                <c:pt idx="323">
                  <c:v>41323</c:v>
                </c:pt>
                <c:pt idx="324">
                  <c:v>41324</c:v>
                </c:pt>
                <c:pt idx="325">
                  <c:v>41325</c:v>
                </c:pt>
                <c:pt idx="326">
                  <c:v>41326</c:v>
                </c:pt>
                <c:pt idx="327">
                  <c:v>41327</c:v>
                </c:pt>
                <c:pt idx="328">
                  <c:v>41328</c:v>
                </c:pt>
                <c:pt idx="329">
                  <c:v>41329</c:v>
                </c:pt>
                <c:pt idx="330">
                  <c:v>41330</c:v>
                </c:pt>
                <c:pt idx="331">
                  <c:v>41331</c:v>
                </c:pt>
                <c:pt idx="332">
                  <c:v>41332</c:v>
                </c:pt>
                <c:pt idx="333">
                  <c:v>41333</c:v>
                </c:pt>
                <c:pt idx="334">
                  <c:v>41334</c:v>
                </c:pt>
                <c:pt idx="335">
                  <c:v>41335</c:v>
                </c:pt>
                <c:pt idx="336">
                  <c:v>41336</c:v>
                </c:pt>
                <c:pt idx="337">
                  <c:v>41337</c:v>
                </c:pt>
                <c:pt idx="338">
                  <c:v>41338</c:v>
                </c:pt>
                <c:pt idx="339">
                  <c:v>41339</c:v>
                </c:pt>
                <c:pt idx="340">
                  <c:v>41340</c:v>
                </c:pt>
                <c:pt idx="341">
                  <c:v>41341</c:v>
                </c:pt>
                <c:pt idx="342">
                  <c:v>41342</c:v>
                </c:pt>
                <c:pt idx="343">
                  <c:v>41343</c:v>
                </c:pt>
                <c:pt idx="344">
                  <c:v>41344</c:v>
                </c:pt>
                <c:pt idx="345">
                  <c:v>41345</c:v>
                </c:pt>
                <c:pt idx="346">
                  <c:v>41346</c:v>
                </c:pt>
                <c:pt idx="347">
                  <c:v>41347</c:v>
                </c:pt>
                <c:pt idx="348">
                  <c:v>41348</c:v>
                </c:pt>
                <c:pt idx="349">
                  <c:v>41349</c:v>
                </c:pt>
                <c:pt idx="350">
                  <c:v>41350</c:v>
                </c:pt>
                <c:pt idx="351">
                  <c:v>41351</c:v>
                </c:pt>
                <c:pt idx="352">
                  <c:v>41352</c:v>
                </c:pt>
                <c:pt idx="353">
                  <c:v>41353</c:v>
                </c:pt>
                <c:pt idx="354">
                  <c:v>41354</c:v>
                </c:pt>
                <c:pt idx="355">
                  <c:v>41355</c:v>
                </c:pt>
                <c:pt idx="356">
                  <c:v>41356</c:v>
                </c:pt>
                <c:pt idx="357">
                  <c:v>41357</c:v>
                </c:pt>
                <c:pt idx="358">
                  <c:v>41358</c:v>
                </c:pt>
                <c:pt idx="359">
                  <c:v>41359</c:v>
                </c:pt>
                <c:pt idx="360">
                  <c:v>41360</c:v>
                </c:pt>
                <c:pt idx="361">
                  <c:v>41361</c:v>
                </c:pt>
                <c:pt idx="362">
                  <c:v>41362</c:v>
                </c:pt>
                <c:pt idx="363">
                  <c:v>41363</c:v>
                </c:pt>
                <c:pt idx="364">
                  <c:v>41364</c:v>
                </c:pt>
                <c:pt idx="365">
                  <c:v>41365</c:v>
                </c:pt>
                <c:pt idx="366">
                  <c:v>41366</c:v>
                </c:pt>
                <c:pt idx="367">
                  <c:v>41367</c:v>
                </c:pt>
                <c:pt idx="368">
                  <c:v>41368</c:v>
                </c:pt>
                <c:pt idx="369">
                  <c:v>41369</c:v>
                </c:pt>
                <c:pt idx="370">
                  <c:v>41370</c:v>
                </c:pt>
                <c:pt idx="371">
                  <c:v>41371</c:v>
                </c:pt>
                <c:pt idx="372">
                  <c:v>41372</c:v>
                </c:pt>
                <c:pt idx="373">
                  <c:v>41373</c:v>
                </c:pt>
                <c:pt idx="374">
                  <c:v>41374</c:v>
                </c:pt>
                <c:pt idx="375">
                  <c:v>41375</c:v>
                </c:pt>
                <c:pt idx="376">
                  <c:v>41376</c:v>
                </c:pt>
                <c:pt idx="377">
                  <c:v>41377</c:v>
                </c:pt>
                <c:pt idx="378">
                  <c:v>41378</c:v>
                </c:pt>
                <c:pt idx="379">
                  <c:v>41379</c:v>
                </c:pt>
                <c:pt idx="380">
                  <c:v>41380</c:v>
                </c:pt>
                <c:pt idx="381">
                  <c:v>41381</c:v>
                </c:pt>
                <c:pt idx="382">
                  <c:v>41382</c:v>
                </c:pt>
                <c:pt idx="383">
                  <c:v>41383</c:v>
                </c:pt>
                <c:pt idx="384">
                  <c:v>41384</c:v>
                </c:pt>
                <c:pt idx="385">
                  <c:v>41385</c:v>
                </c:pt>
                <c:pt idx="386">
                  <c:v>41386</c:v>
                </c:pt>
                <c:pt idx="387">
                  <c:v>41387</c:v>
                </c:pt>
                <c:pt idx="388">
                  <c:v>41388</c:v>
                </c:pt>
                <c:pt idx="389">
                  <c:v>41389</c:v>
                </c:pt>
                <c:pt idx="390">
                  <c:v>41390</c:v>
                </c:pt>
                <c:pt idx="391">
                  <c:v>41391</c:v>
                </c:pt>
                <c:pt idx="392">
                  <c:v>41392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41398</c:v>
                </c:pt>
                <c:pt idx="399">
                  <c:v>41399</c:v>
                </c:pt>
                <c:pt idx="400">
                  <c:v>41400</c:v>
                </c:pt>
                <c:pt idx="401">
                  <c:v>41401</c:v>
                </c:pt>
                <c:pt idx="402">
                  <c:v>41402</c:v>
                </c:pt>
                <c:pt idx="403">
                  <c:v>41403</c:v>
                </c:pt>
                <c:pt idx="404">
                  <c:v>41404</c:v>
                </c:pt>
                <c:pt idx="405">
                  <c:v>41405</c:v>
                </c:pt>
                <c:pt idx="406">
                  <c:v>41406</c:v>
                </c:pt>
                <c:pt idx="407">
                  <c:v>41407</c:v>
                </c:pt>
                <c:pt idx="408">
                  <c:v>41408</c:v>
                </c:pt>
                <c:pt idx="409">
                  <c:v>41409</c:v>
                </c:pt>
                <c:pt idx="410">
                  <c:v>41410</c:v>
                </c:pt>
                <c:pt idx="411">
                  <c:v>41411</c:v>
                </c:pt>
                <c:pt idx="412">
                  <c:v>41412</c:v>
                </c:pt>
                <c:pt idx="413">
                  <c:v>41413</c:v>
                </c:pt>
                <c:pt idx="414">
                  <c:v>41414</c:v>
                </c:pt>
                <c:pt idx="415">
                  <c:v>41415</c:v>
                </c:pt>
                <c:pt idx="416">
                  <c:v>41416</c:v>
                </c:pt>
                <c:pt idx="417">
                  <c:v>41417</c:v>
                </c:pt>
                <c:pt idx="418">
                  <c:v>41418</c:v>
                </c:pt>
                <c:pt idx="419">
                  <c:v>41419</c:v>
                </c:pt>
                <c:pt idx="420">
                  <c:v>41420</c:v>
                </c:pt>
                <c:pt idx="421">
                  <c:v>41421</c:v>
                </c:pt>
                <c:pt idx="422">
                  <c:v>41422</c:v>
                </c:pt>
                <c:pt idx="423">
                  <c:v>41423</c:v>
                </c:pt>
                <c:pt idx="424">
                  <c:v>41424</c:v>
                </c:pt>
                <c:pt idx="425">
                  <c:v>41425</c:v>
                </c:pt>
                <c:pt idx="426">
                  <c:v>41426</c:v>
                </c:pt>
                <c:pt idx="427">
                  <c:v>41427</c:v>
                </c:pt>
                <c:pt idx="428">
                  <c:v>41428</c:v>
                </c:pt>
                <c:pt idx="429">
                  <c:v>41429</c:v>
                </c:pt>
                <c:pt idx="430">
                  <c:v>41430</c:v>
                </c:pt>
                <c:pt idx="431">
                  <c:v>41431</c:v>
                </c:pt>
                <c:pt idx="432">
                  <c:v>41432</c:v>
                </c:pt>
                <c:pt idx="433">
                  <c:v>41433</c:v>
                </c:pt>
                <c:pt idx="434">
                  <c:v>41434</c:v>
                </c:pt>
                <c:pt idx="435">
                  <c:v>41435</c:v>
                </c:pt>
                <c:pt idx="436">
                  <c:v>41436</c:v>
                </c:pt>
                <c:pt idx="437">
                  <c:v>41437</c:v>
                </c:pt>
                <c:pt idx="438">
                  <c:v>41438</c:v>
                </c:pt>
                <c:pt idx="439">
                  <c:v>41439</c:v>
                </c:pt>
                <c:pt idx="440">
                  <c:v>41440</c:v>
                </c:pt>
                <c:pt idx="441">
                  <c:v>41441</c:v>
                </c:pt>
                <c:pt idx="442">
                  <c:v>41442</c:v>
                </c:pt>
                <c:pt idx="443">
                  <c:v>41443</c:v>
                </c:pt>
                <c:pt idx="444">
                  <c:v>41444</c:v>
                </c:pt>
                <c:pt idx="445">
                  <c:v>41445</c:v>
                </c:pt>
                <c:pt idx="446">
                  <c:v>41446</c:v>
                </c:pt>
                <c:pt idx="447">
                  <c:v>41447</c:v>
                </c:pt>
                <c:pt idx="448">
                  <c:v>41448</c:v>
                </c:pt>
                <c:pt idx="449">
                  <c:v>41449</c:v>
                </c:pt>
                <c:pt idx="450">
                  <c:v>41450</c:v>
                </c:pt>
                <c:pt idx="451">
                  <c:v>41451</c:v>
                </c:pt>
                <c:pt idx="452">
                  <c:v>41452</c:v>
                </c:pt>
                <c:pt idx="453">
                  <c:v>41453</c:v>
                </c:pt>
                <c:pt idx="454">
                  <c:v>41454</c:v>
                </c:pt>
                <c:pt idx="455">
                  <c:v>41455</c:v>
                </c:pt>
                <c:pt idx="456">
                  <c:v>41456</c:v>
                </c:pt>
                <c:pt idx="457">
                  <c:v>41457</c:v>
                </c:pt>
                <c:pt idx="458">
                  <c:v>41458</c:v>
                </c:pt>
                <c:pt idx="459">
                  <c:v>41459</c:v>
                </c:pt>
                <c:pt idx="460">
                  <c:v>41460</c:v>
                </c:pt>
                <c:pt idx="461">
                  <c:v>41461</c:v>
                </c:pt>
                <c:pt idx="462">
                  <c:v>41462</c:v>
                </c:pt>
                <c:pt idx="463">
                  <c:v>41463</c:v>
                </c:pt>
                <c:pt idx="464">
                  <c:v>41464</c:v>
                </c:pt>
                <c:pt idx="465">
                  <c:v>41465</c:v>
                </c:pt>
                <c:pt idx="466">
                  <c:v>41466</c:v>
                </c:pt>
                <c:pt idx="467">
                  <c:v>41467</c:v>
                </c:pt>
                <c:pt idx="468">
                  <c:v>41468</c:v>
                </c:pt>
                <c:pt idx="469">
                  <c:v>41469</c:v>
                </c:pt>
                <c:pt idx="470">
                  <c:v>41470</c:v>
                </c:pt>
                <c:pt idx="471">
                  <c:v>41471</c:v>
                </c:pt>
                <c:pt idx="472">
                  <c:v>41472</c:v>
                </c:pt>
                <c:pt idx="473">
                  <c:v>41473</c:v>
                </c:pt>
                <c:pt idx="474">
                  <c:v>41474</c:v>
                </c:pt>
                <c:pt idx="475">
                  <c:v>41475</c:v>
                </c:pt>
                <c:pt idx="476">
                  <c:v>41476</c:v>
                </c:pt>
                <c:pt idx="477">
                  <c:v>41477</c:v>
                </c:pt>
                <c:pt idx="478">
                  <c:v>41478</c:v>
                </c:pt>
                <c:pt idx="479">
                  <c:v>41479</c:v>
                </c:pt>
                <c:pt idx="480">
                  <c:v>41480</c:v>
                </c:pt>
                <c:pt idx="481">
                  <c:v>41481</c:v>
                </c:pt>
                <c:pt idx="482">
                  <c:v>41482</c:v>
                </c:pt>
                <c:pt idx="483">
                  <c:v>41483</c:v>
                </c:pt>
                <c:pt idx="484">
                  <c:v>41484</c:v>
                </c:pt>
                <c:pt idx="485">
                  <c:v>41485</c:v>
                </c:pt>
                <c:pt idx="486">
                  <c:v>41486</c:v>
                </c:pt>
                <c:pt idx="487">
                  <c:v>41487</c:v>
                </c:pt>
                <c:pt idx="488">
                  <c:v>41488</c:v>
                </c:pt>
                <c:pt idx="489">
                  <c:v>41489</c:v>
                </c:pt>
                <c:pt idx="490">
                  <c:v>41490</c:v>
                </c:pt>
                <c:pt idx="491">
                  <c:v>41491</c:v>
                </c:pt>
                <c:pt idx="492">
                  <c:v>41492</c:v>
                </c:pt>
                <c:pt idx="493">
                  <c:v>41493</c:v>
                </c:pt>
                <c:pt idx="494">
                  <c:v>41494</c:v>
                </c:pt>
                <c:pt idx="495">
                  <c:v>41495</c:v>
                </c:pt>
                <c:pt idx="496">
                  <c:v>41496</c:v>
                </c:pt>
                <c:pt idx="497">
                  <c:v>41497</c:v>
                </c:pt>
                <c:pt idx="498">
                  <c:v>41498</c:v>
                </c:pt>
                <c:pt idx="499">
                  <c:v>41499</c:v>
                </c:pt>
                <c:pt idx="500">
                  <c:v>41500</c:v>
                </c:pt>
                <c:pt idx="501">
                  <c:v>41501</c:v>
                </c:pt>
                <c:pt idx="502">
                  <c:v>41502</c:v>
                </c:pt>
                <c:pt idx="503">
                  <c:v>41503</c:v>
                </c:pt>
                <c:pt idx="504">
                  <c:v>41504</c:v>
                </c:pt>
                <c:pt idx="505">
                  <c:v>41505</c:v>
                </c:pt>
                <c:pt idx="506">
                  <c:v>41506</c:v>
                </c:pt>
                <c:pt idx="507">
                  <c:v>41507</c:v>
                </c:pt>
                <c:pt idx="508">
                  <c:v>41508</c:v>
                </c:pt>
                <c:pt idx="509">
                  <c:v>41509</c:v>
                </c:pt>
                <c:pt idx="510">
                  <c:v>41510</c:v>
                </c:pt>
                <c:pt idx="511">
                  <c:v>41511</c:v>
                </c:pt>
                <c:pt idx="512">
                  <c:v>41512</c:v>
                </c:pt>
                <c:pt idx="513">
                  <c:v>41513</c:v>
                </c:pt>
                <c:pt idx="514">
                  <c:v>41514</c:v>
                </c:pt>
                <c:pt idx="515">
                  <c:v>41515</c:v>
                </c:pt>
                <c:pt idx="516">
                  <c:v>41516</c:v>
                </c:pt>
                <c:pt idx="517">
                  <c:v>41517</c:v>
                </c:pt>
                <c:pt idx="518">
                  <c:v>41518</c:v>
                </c:pt>
                <c:pt idx="519">
                  <c:v>41519</c:v>
                </c:pt>
                <c:pt idx="520">
                  <c:v>41520</c:v>
                </c:pt>
                <c:pt idx="521">
                  <c:v>41521</c:v>
                </c:pt>
                <c:pt idx="522">
                  <c:v>41522</c:v>
                </c:pt>
                <c:pt idx="523">
                  <c:v>41523</c:v>
                </c:pt>
                <c:pt idx="524">
                  <c:v>41524</c:v>
                </c:pt>
                <c:pt idx="525">
                  <c:v>41525</c:v>
                </c:pt>
                <c:pt idx="526">
                  <c:v>41526</c:v>
                </c:pt>
                <c:pt idx="527">
                  <c:v>41527</c:v>
                </c:pt>
                <c:pt idx="528">
                  <c:v>41528</c:v>
                </c:pt>
                <c:pt idx="529">
                  <c:v>41529</c:v>
                </c:pt>
                <c:pt idx="530">
                  <c:v>41530</c:v>
                </c:pt>
                <c:pt idx="531">
                  <c:v>41531</c:v>
                </c:pt>
                <c:pt idx="532">
                  <c:v>41532</c:v>
                </c:pt>
                <c:pt idx="533">
                  <c:v>41533</c:v>
                </c:pt>
                <c:pt idx="534">
                  <c:v>41534</c:v>
                </c:pt>
                <c:pt idx="535">
                  <c:v>41535</c:v>
                </c:pt>
                <c:pt idx="536">
                  <c:v>41536</c:v>
                </c:pt>
                <c:pt idx="537">
                  <c:v>41537</c:v>
                </c:pt>
                <c:pt idx="538">
                  <c:v>41538</c:v>
                </c:pt>
                <c:pt idx="539">
                  <c:v>41539</c:v>
                </c:pt>
                <c:pt idx="540">
                  <c:v>41540</c:v>
                </c:pt>
                <c:pt idx="541">
                  <c:v>41541</c:v>
                </c:pt>
                <c:pt idx="542">
                  <c:v>41542</c:v>
                </c:pt>
                <c:pt idx="543">
                  <c:v>41543</c:v>
                </c:pt>
                <c:pt idx="544">
                  <c:v>41544</c:v>
                </c:pt>
                <c:pt idx="545">
                  <c:v>41545</c:v>
                </c:pt>
                <c:pt idx="546">
                  <c:v>41546</c:v>
                </c:pt>
                <c:pt idx="547">
                  <c:v>41547</c:v>
                </c:pt>
                <c:pt idx="548">
                  <c:v>41548</c:v>
                </c:pt>
                <c:pt idx="549">
                  <c:v>41549</c:v>
                </c:pt>
                <c:pt idx="550">
                  <c:v>41550</c:v>
                </c:pt>
                <c:pt idx="551">
                  <c:v>41551</c:v>
                </c:pt>
                <c:pt idx="552">
                  <c:v>41552</c:v>
                </c:pt>
                <c:pt idx="553">
                  <c:v>41553</c:v>
                </c:pt>
                <c:pt idx="554">
                  <c:v>41554</c:v>
                </c:pt>
                <c:pt idx="555">
                  <c:v>41555</c:v>
                </c:pt>
                <c:pt idx="556">
                  <c:v>41556</c:v>
                </c:pt>
                <c:pt idx="557">
                  <c:v>41557</c:v>
                </c:pt>
                <c:pt idx="558">
                  <c:v>41558</c:v>
                </c:pt>
                <c:pt idx="559">
                  <c:v>41559</c:v>
                </c:pt>
                <c:pt idx="560">
                  <c:v>41560</c:v>
                </c:pt>
                <c:pt idx="561">
                  <c:v>41561</c:v>
                </c:pt>
                <c:pt idx="562">
                  <c:v>41562</c:v>
                </c:pt>
                <c:pt idx="563">
                  <c:v>41563</c:v>
                </c:pt>
                <c:pt idx="564">
                  <c:v>41564</c:v>
                </c:pt>
                <c:pt idx="565">
                  <c:v>41565</c:v>
                </c:pt>
                <c:pt idx="566">
                  <c:v>41566</c:v>
                </c:pt>
                <c:pt idx="567">
                  <c:v>41567</c:v>
                </c:pt>
                <c:pt idx="568">
                  <c:v>41568</c:v>
                </c:pt>
                <c:pt idx="569">
                  <c:v>41569</c:v>
                </c:pt>
                <c:pt idx="570">
                  <c:v>41570</c:v>
                </c:pt>
                <c:pt idx="571">
                  <c:v>41571</c:v>
                </c:pt>
                <c:pt idx="572">
                  <c:v>41572</c:v>
                </c:pt>
                <c:pt idx="573">
                  <c:v>41573</c:v>
                </c:pt>
                <c:pt idx="574">
                  <c:v>41574</c:v>
                </c:pt>
                <c:pt idx="575">
                  <c:v>41575</c:v>
                </c:pt>
                <c:pt idx="576">
                  <c:v>41576</c:v>
                </c:pt>
                <c:pt idx="577">
                  <c:v>41577</c:v>
                </c:pt>
                <c:pt idx="578">
                  <c:v>41578</c:v>
                </c:pt>
                <c:pt idx="579">
                  <c:v>41579</c:v>
                </c:pt>
                <c:pt idx="580">
                  <c:v>41580</c:v>
                </c:pt>
                <c:pt idx="581">
                  <c:v>41581</c:v>
                </c:pt>
                <c:pt idx="582">
                  <c:v>41582</c:v>
                </c:pt>
                <c:pt idx="583">
                  <c:v>41583</c:v>
                </c:pt>
                <c:pt idx="584">
                  <c:v>41584</c:v>
                </c:pt>
                <c:pt idx="585">
                  <c:v>41585</c:v>
                </c:pt>
                <c:pt idx="586">
                  <c:v>41586</c:v>
                </c:pt>
                <c:pt idx="587">
                  <c:v>41587</c:v>
                </c:pt>
                <c:pt idx="588">
                  <c:v>41588</c:v>
                </c:pt>
                <c:pt idx="589">
                  <c:v>41589</c:v>
                </c:pt>
                <c:pt idx="590">
                  <c:v>41590</c:v>
                </c:pt>
                <c:pt idx="591">
                  <c:v>41591</c:v>
                </c:pt>
                <c:pt idx="592">
                  <c:v>41592</c:v>
                </c:pt>
                <c:pt idx="593">
                  <c:v>41593</c:v>
                </c:pt>
                <c:pt idx="594">
                  <c:v>41594</c:v>
                </c:pt>
                <c:pt idx="595">
                  <c:v>41595</c:v>
                </c:pt>
                <c:pt idx="596">
                  <c:v>41596</c:v>
                </c:pt>
                <c:pt idx="597">
                  <c:v>41597</c:v>
                </c:pt>
                <c:pt idx="598">
                  <c:v>41598</c:v>
                </c:pt>
                <c:pt idx="599">
                  <c:v>41599</c:v>
                </c:pt>
                <c:pt idx="600">
                  <c:v>41600</c:v>
                </c:pt>
                <c:pt idx="601">
                  <c:v>41601</c:v>
                </c:pt>
                <c:pt idx="602">
                  <c:v>41602</c:v>
                </c:pt>
                <c:pt idx="603">
                  <c:v>41603</c:v>
                </c:pt>
                <c:pt idx="604">
                  <c:v>41604</c:v>
                </c:pt>
                <c:pt idx="605">
                  <c:v>41605</c:v>
                </c:pt>
                <c:pt idx="606">
                  <c:v>41606</c:v>
                </c:pt>
                <c:pt idx="607">
                  <c:v>41607</c:v>
                </c:pt>
                <c:pt idx="608">
                  <c:v>41608</c:v>
                </c:pt>
                <c:pt idx="609">
                  <c:v>41609</c:v>
                </c:pt>
                <c:pt idx="610">
                  <c:v>41610</c:v>
                </c:pt>
                <c:pt idx="611">
                  <c:v>41611</c:v>
                </c:pt>
                <c:pt idx="612">
                  <c:v>41612</c:v>
                </c:pt>
                <c:pt idx="613">
                  <c:v>41613</c:v>
                </c:pt>
                <c:pt idx="614">
                  <c:v>41614</c:v>
                </c:pt>
                <c:pt idx="615">
                  <c:v>41615</c:v>
                </c:pt>
                <c:pt idx="616">
                  <c:v>41616</c:v>
                </c:pt>
                <c:pt idx="617">
                  <c:v>41617</c:v>
                </c:pt>
                <c:pt idx="618">
                  <c:v>41618</c:v>
                </c:pt>
                <c:pt idx="619">
                  <c:v>41619</c:v>
                </c:pt>
                <c:pt idx="620">
                  <c:v>41620</c:v>
                </c:pt>
                <c:pt idx="621">
                  <c:v>41621</c:v>
                </c:pt>
                <c:pt idx="622">
                  <c:v>41622</c:v>
                </c:pt>
                <c:pt idx="623">
                  <c:v>41623</c:v>
                </c:pt>
                <c:pt idx="624">
                  <c:v>41624</c:v>
                </c:pt>
                <c:pt idx="625">
                  <c:v>41625</c:v>
                </c:pt>
                <c:pt idx="626">
                  <c:v>41626</c:v>
                </c:pt>
                <c:pt idx="627">
                  <c:v>41627</c:v>
                </c:pt>
                <c:pt idx="628">
                  <c:v>41628</c:v>
                </c:pt>
                <c:pt idx="629">
                  <c:v>41629</c:v>
                </c:pt>
                <c:pt idx="630">
                  <c:v>41630</c:v>
                </c:pt>
                <c:pt idx="631">
                  <c:v>41631</c:v>
                </c:pt>
                <c:pt idx="632">
                  <c:v>41632</c:v>
                </c:pt>
                <c:pt idx="633">
                  <c:v>41633</c:v>
                </c:pt>
                <c:pt idx="634">
                  <c:v>41634</c:v>
                </c:pt>
                <c:pt idx="635">
                  <c:v>41635</c:v>
                </c:pt>
                <c:pt idx="636">
                  <c:v>41636</c:v>
                </c:pt>
                <c:pt idx="637">
                  <c:v>41637</c:v>
                </c:pt>
                <c:pt idx="638">
                  <c:v>41638</c:v>
                </c:pt>
                <c:pt idx="639">
                  <c:v>41639</c:v>
                </c:pt>
                <c:pt idx="640">
                  <c:v>41640</c:v>
                </c:pt>
                <c:pt idx="641">
                  <c:v>41641</c:v>
                </c:pt>
                <c:pt idx="642">
                  <c:v>41642</c:v>
                </c:pt>
                <c:pt idx="643">
                  <c:v>41643</c:v>
                </c:pt>
                <c:pt idx="644">
                  <c:v>41644</c:v>
                </c:pt>
                <c:pt idx="645">
                  <c:v>41645</c:v>
                </c:pt>
                <c:pt idx="646">
                  <c:v>41646</c:v>
                </c:pt>
                <c:pt idx="647">
                  <c:v>41647</c:v>
                </c:pt>
                <c:pt idx="648">
                  <c:v>41648</c:v>
                </c:pt>
                <c:pt idx="649">
                  <c:v>41649</c:v>
                </c:pt>
                <c:pt idx="650">
                  <c:v>41650</c:v>
                </c:pt>
                <c:pt idx="651">
                  <c:v>41651</c:v>
                </c:pt>
                <c:pt idx="652">
                  <c:v>41652</c:v>
                </c:pt>
                <c:pt idx="653">
                  <c:v>41653</c:v>
                </c:pt>
                <c:pt idx="654">
                  <c:v>41654</c:v>
                </c:pt>
                <c:pt idx="655">
                  <c:v>41655</c:v>
                </c:pt>
                <c:pt idx="656">
                  <c:v>41656</c:v>
                </c:pt>
                <c:pt idx="657">
                  <c:v>41657</c:v>
                </c:pt>
                <c:pt idx="658">
                  <c:v>41658</c:v>
                </c:pt>
                <c:pt idx="659">
                  <c:v>41659</c:v>
                </c:pt>
                <c:pt idx="660">
                  <c:v>41660</c:v>
                </c:pt>
                <c:pt idx="661">
                  <c:v>41661</c:v>
                </c:pt>
                <c:pt idx="662">
                  <c:v>41662</c:v>
                </c:pt>
                <c:pt idx="663">
                  <c:v>41663</c:v>
                </c:pt>
                <c:pt idx="664">
                  <c:v>41664</c:v>
                </c:pt>
                <c:pt idx="665">
                  <c:v>41665</c:v>
                </c:pt>
                <c:pt idx="666">
                  <c:v>41666</c:v>
                </c:pt>
                <c:pt idx="667">
                  <c:v>41667</c:v>
                </c:pt>
                <c:pt idx="668">
                  <c:v>41668</c:v>
                </c:pt>
                <c:pt idx="669">
                  <c:v>41669</c:v>
                </c:pt>
                <c:pt idx="670">
                  <c:v>41670</c:v>
                </c:pt>
                <c:pt idx="671">
                  <c:v>41671</c:v>
                </c:pt>
                <c:pt idx="672">
                  <c:v>41672</c:v>
                </c:pt>
                <c:pt idx="673">
                  <c:v>41673</c:v>
                </c:pt>
                <c:pt idx="674">
                  <c:v>41674</c:v>
                </c:pt>
                <c:pt idx="675">
                  <c:v>41675</c:v>
                </c:pt>
                <c:pt idx="676">
                  <c:v>41676</c:v>
                </c:pt>
                <c:pt idx="677">
                  <c:v>41677</c:v>
                </c:pt>
                <c:pt idx="678">
                  <c:v>41678</c:v>
                </c:pt>
                <c:pt idx="679">
                  <c:v>41679</c:v>
                </c:pt>
                <c:pt idx="680">
                  <c:v>41680</c:v>
                </c:pt>
                <c:pt idx="681">
                  <c:v>41681</c:v>
                </c:pt>
                <c:pt idx="682">
                  <c:v>41682</c:v>
                </c:pt>
                <c:pt idx="683">
                  <c:v>41683</c:v>
                </c:pt>
                <c:pt idx="684">
                  <c:v>41684</c:v>
                </c:pt>
                <c:pt idx="685">
                  <c:v>41685</c:v>
                </c:pt>
                <c:pt idx="686">
                  <c:v>41686</c:v>
                </c:pt>
                <c:pt idx="687">
                  <c:v>41687</c:v>
                </c:pt>
                <c:pt idx="688">
                  <c:v>41688</c:v>
                </c:pt>
                <c:pt idx="689">
                  <c:v>41689</c:v>
                </c:pt>
                <c:pt idx="690">
                  <c:v>41690</c:v>
                </c:pt>
                <c:pt idx="691">
                  <c:v>41691</c:v>
                </c:pt>
                <c:pt idx="692">
                  <c:v>41692</c:v>
                </c:pt>
                <c:pt idx="693">
                  <c:v>41693</c:v>
                </c:pt>
                <c:pt idx="694">
                  <c:v>41694</c:v>
                </c:pt>
                <c:pt idx="695">
                  <c:v>41695</c:v>
                </c:pt>
                <c:pt idx="696">
                  <c:v>41696</c:v>
                </c:pt>
                <c:pt idx="697">
                  <c:v>41697</c:v>
                </c:pt>
                <c:pt idx="698">
                  <c:v>41698</c:v>
                </c:pt>
                <c:pt idx="699">
                  <c:v>41699</c:v>
                </c:pt>
                <c:pt idx="700">
                  <c:v>41700</c:v>
                </c:pt>
                <c:pt idx="701">
                  <c:v>41701</c:v>
                </c:pt>
                <c:pt idx="702">
                  <c:v>41702</c:v>
                </c:pt>
                <c:pt idx="703">
                  <c:v>41703</c:v>
                </c:pt>
                <c:pt idx="704">
                  <c:v>41704</c:v>
                </c:pt>
                <c:pt idx="705">
                  <c:v>41705</c:v>
                </c:pt>
                <c:pt idx="706">
                  <c:v>41706</c:v>
                </c:pt>
                <c:pt idx="707">
                  <c:v>41707</c:v>
                </c:pt>
                <c:pt idx="708">
                  <c:v>41708</c:v>
                </c:pt>
                <c:pt idx="709">
                  <c:v>41709</c:v>
                </c:pt>
                <c:pt idx="710">
                  <c:v>41710</c:v>
                </c:pt>
                <c:pt idx="711">
                  <c:v>41711</c:v>
                </c:pt>
                <c:pt idx="712">
                  <c:v>41712</c:v>
                </c:pt>
                <c:pt idx="713">
                  <c:v>41713</c:v>
                </c:pt>
                <c:pt idx="714">
                  <c:v>41714</c:v>
                </c:pt>
                <c:pt idx="715">
                  <c:v>41715</c:v>
                </c:pt>
                <c:pt idx="716">
                  <c:v>41716</c:v>
                </c:pt>
                <c:pt idx="717">
                  <c:v>41717</c:v>
                </c:pt>
                <c:pt idx="718">
                  <c:v>41718</c:v>
                </c:pt>
                <c:pt idx="719">
                  <c:v>41719</c:v>
                </c:pt>
                <c:pt idx="720">
                  <c:v>41720</c:v>
                </c:pt>
                <c:pt idx="721">
                  <c:v>41721</c:v>
                </c:pt>
                <c:pt idx="722">
                  <c:v>41722</c:v>
                </c:pt>
                <c:pt idx="723">
                  <c:v>41723</c:v>
                </c:pt>
                <c:pt idx="724">
                  <c:v>41724</c:v>
                </c:pt>
                <c:pt idx="725">
                  <c:v>41725</c:v>
                </c:pt>
                <c:pt idx="726">
                  <c:v>41726</c:v>
                </c:pt>
                <c:pt idx="727">
                  <c:v>41727</c:v>
                </c:pt>
                <c:pt idx="728">
                  <c:v>41728</c:v>
                </c:pt>
                <c:pt idx="729">
                  <c:v>41729</c:v>
                </c:pt>
                <c:pt idx="730">
                  <c:v>41730</c:v>
                </c:pt>
                <c:pt idx="731">
                  <c:v>41731</c:v>
                </c:pt>
                <c:pt idx="732">
                  <c:v>41732</c:v>
                </c:pt>
                <c:pt idx="733">
                  <c:v>41733</c:v>
                </c:pt>
                <c:pt idx="734">
                  <c:v>41734</c:v>
                </c:pt>
                <c:pt idx="735">
                  <c:v>41735</c:v>
                </c:pt>
                <c:pt idx="736">
                  <c:v>41736</c:v>
                </c:pt>
                <c:pt idx="737">
                  <c:v>41737</c:v>
                </c:pt>
                <c:pt idx="738">
                  <c:v>41738</c:v>
                </c:pt>
                <c:pt idx="739">
                  <c:v>41739</c:v>
                </c:pt>
                <c:pt idx="740">
                  <c:v>41740</c:v>
                </c:pt>
                <c:pt idx="741">
                  <c:v>41741</c:v>
                </c:pt>
                <c:pt idx="742">
                  <c:v>41742</c:v>
                </c:pt>
                <c:pt idx="743">
                  <c:v>41743</c:v>
                </c:pt>
                <c:pt idx="744">
                  <c:v>41744</c:v>
                </c:pt>
                <c:pt idx="745">
                  <c:v>41745</c:v>
                </c:pt>
                <c:pt idx="746">
                  <c:v>41746</c:v>
                </c:pt>
                <c:pt idx="747">
                  <c:v>41747</c:v>
                </c:pt>
                <c:pt idx="748">
                  <c:v>41748</c:v>
                </c:pt>
                <c:pt idx="749">
                  <c:v>41749</c:v>
                </c:pt>
                <c:pt idx="750">
                  <c:v>41750</c:v>
                </c:pt>
                <c:pt idx="751">
                  <c:v>41751</c:v>
                </c:pt>
                <c:pt idx="752">
                  <c:v>41752</c:v>
                </c:pt>
                <c:pt idx="753">
                  <c:v>41753</c:v>
                </c:pt>
                <c:pt idx="754">
                  <c:v>41754</c:v>
                </c:pt>
                <c:pt idx="755">
                  <c:v>41755</c:v>
                </c:pt>
                <c:pt idx="756">
                  <c:v>41756</c:v>
                </c:pt>
                <c:pt idx="757">
                  <c:v>41757</c:v>
                </c:pt>
                <c:pt idx="758">
                  <c:v>41758</c:v>
                </c:pt>
                <c:pt idx="759">
                  <c:v>41759</c:v>
                </c:pt>
                <c:pt idx="760">
                  <c:v>41760</c:v>
                </c:pt>
                <c:pt idx="761">
                  <c:v>41761</c:v>
                </c:pt>
                <c:pt idx="762">
                  <c:v>41762</c:v>
                </c:pt>
                <c:pt idx="763">
                  <c:v>41763</c:v>
                </c:pt>
                <c:pt idx="764">
                  <c:v>41764</c:v>
                </c:pt>
                <c:pt idx="765">
                  <c:v>41765</c:v>
                </c:pt>
                <c:pt idx="766">
                  <c:v>41766</c:v>
                </c:pt>
                <c:pt idx="767">
                  <c:v>41767</c:v>
                </c:pt>
                <c:pt idx="768">
                  <c:v>41768</c:v>
                </c:pt>
                <c:pt idx="769">
                  <c:v>41769</c:v>
                </c:pt>
                <c:pt idx="770">
                  <c:v>41770</c:v>
                </c:pt>
                <c:pt idx="771">
                  <c:v>41771</c:v>
                </c:pt>
                <c:pt idx="772">
                  <c:v>41772</c:v>
                </c:pt>
                <c:pt idx="773">
                  <c:v>41773</c:v>
                </c:pt>
                <c:pt idx="774">
                  <c:v>41774</c:v>
                </c:pt>
                <c:pt idx="775">
                  <c:v>41775</c:v>
                </c:pt>
                <c:pt idx="776">
                  <c:v>41776</c:v>
                </c:pt>
                <c:pt idx="777">
                  <c:v>41777</c:v>
                </c:pt>
                <c:pt idx="778">
                  <c:v>41778</c:v>
                </c:pt>
                <c:pt idx="779">
                  <c:v>41779</c:v>
                </c:pt>
                <c:pt idx="780">
                  <c:v>41780</c:v>
                </c:pt>
                <c:pt idx="781">
                  <c:v>41781</c:v>
                </c:pt>
                <c:pt idx="782">
                  <c:v>41782</c:v>
                </c:pt>
                <c:pt idx="783">
                  <c:v>41783</c:v>
                </c:pt>
                <c:pt idx="784">
                  <c:v>41784</c:v>
                </c:pt>
                <c:pt idx="785">
                  <c:v>41785</c:v>
                </c:pt>
                <c:pt idx="786">
                  <c:v>41786</c:v>
                </c:pt>
                <c:pt idx="787">
                  <c:v>41787</c:v>
                </c:pt>
                <c:pt idx="788">
                  <c:v>41788</c:v>
                </c:pt>
                <c:pt idx="789">
                  <c:v>41789</c:v>
                </c:pt>
                <c:pt idx="790">
                  <c:v>41790</c:v>
                </c:pt>
                <c:pt idx="791">
                  <c:v>41791</c:v>
                </c:pt>
                <c:pt idx="792">
                  <c:v>41792</c:v>
                </c:pt>
                <c:pt idx="793">
                  <c:v>41793</c:v>
                </c:pt>
                <c:pt idx="794">
                  <c:v>41794</c:v>
                </c:pt>
                <c:pt idx="795">
                  <c:v>41795</c:v>
                </c:pt>
                <c:pt idx="796">
                  <c:v>41796</c:v>
                </c:pt>
                <c:pt idx="797">
                  <c:v>41797</c:v>
                </c:pt>
                <c:pt idx="798">
                  <c:v>41798</c:v>
                </c:pt>
                <c:pt idx="799">
                  <c:v>41799</c:v>
                </c:pt>
                <c:pt idx="800">
                  <c:v>41800</c:v>
                </c:pt>
                <c:pt idx="801">
                  <c:v>41801</c:v>
                </c:pt>
                <c:pt idx="802">
                  <c:v>41802</c:v>
                </c:pt>
                <c:pt idx="803">
                  <c:v>41803</c:v>
                </c:pt>
                <c:pt idx="804">
                  <c:v>41804</c:v>
                </c:pt>
                <c:pt idx="805">
                  <c:v>41805</c:v>
                </c:pt>
                <c:pt idx="806">
                  <c:v>41806</c:v>
                </c:pt>
                <c:pt idx="807">
                  <c:v>41807</c:v>
                </c:pt>
                <c:pt idx="808">
                  <c:v>41808</c:v>
                </c:pt>
                <c:pt idx="809">
                  <c:v>41809</c:v>
                </c:pt>
                <c:pt idx="810">
                  <c:v>41810</c:v>
                </c:pt>
                <c:pt idx="811">
                  <c:v>41811</c:v>
                </c:pt>
                <c:pt idx="812">
                  <c:v>41812</c:v>
                </c:pt>
                <c:pt idx="813">
                  <c:v>41813</c:v>
                </c:pt>
                <c:pt idx="814">
                  <c:v>41814</c:v>
                </c:pt>
                <c:pt idx="815">
                  <c:v>41815</c:v>
                </c:pt>
                <c:pt idx="816">
                  <c:v>41816</c:v>
                </c:pt>
                <c:pt idx="817">
                  <c:v>41817</c:v>
                </c:pt>
                <c:pt idx="818">
                  <c:v>41818</c:v>
                </c:pt>
                <c:pt idx="819">
                  <c:v>41819</c:v>
                </c:pt>
                <c:pt idx="820">
                  <c:v>41820</c:v>
                </c:pt>
                <c:pt idx="821">
                  <c:v>41821</c:v>
                </c:pt>
                <c:pt idx="822">
                  <c:v>41822</c:v>
                </c:pt>
                <c:pt idx="823">
                  <c:v>41823</c:v>
                </c:pt>
                <c:pt idx="824">
                  <c:v>41824</c:v>
                </c:pt>
                <c:pt idx="825">
                  <c:v>41825</c:v>
                </c:pt>
                <c:pt idx="826">
                  <c:v>41826</c:v>
                </c:pt>
                <c:pt idx="827">
                  <c:v>41827</c:v>
                </c:pt>
                <c:pt idx="828">
                  <c:v>41828</c:v>
                </c:pt>
                <c:pt idx="829">
                  <c:v>41829</c:v>
                </c:pt>
                <c:pt idx="830">
                  <c:v>41830</c:v>
                </c:pt>
                <c:pt idx="831">
                  <c:v>41831</c:v>
                </c:pt>
                <c:pt idx="832">
                  <c:v>41832</c:v>
                </c:pt>
                <c:pt idx="833">
                  <c:v>41833</c:v>
                </c:pt>
                <c:pt idx="834">
                  <c:v>41834</c:v>
                </c:pt>
                <c:pt idx="835">
                  <c:v>41835</c:v>
                </c:pt>
                <c:pt idx="836">
                  <c:v>41836</c:v>
                </c:pt>
                <c:pt idx="837">
                  <c:v>41837</c:v>
                </c:pt>
                <c:pt idx="838">
                  <c:v>41838</c:v>
                </c:pt>
                <c:pt idx="839">
                  <c:v>41839</c:v>
                </c:pt>
                <c:pt idx="840">
                  <c:v>41840</c:v>
                </c:pt>
                <c:pt idx="841">
                  <c:v>41841</c:v>
                </c:pt>
                <c:pt idx="842">
                  <c:v>41842</c:v>
                </c:pt>
                <c:pt idx="843">
                  <c:v>41843</c:v>
                </c:pt>
                <c:pt idx="844">
                  <c:v>41844</c:v>
                </c:pt>
                <c:pt idx="845">
                  <c:v>41845</c:v>
                </c:pt>
                <c:pt idx="846">
                  <c:v>41846</c:v>
                </c:pt>
                <c:pt idx="847">
                  <c:v>41847</c:v>
                </c:pt>
                <c:pt idx="848">
                  <c:v>41848</c:v>
                </c:pt>
                <c:pt idx="849">
                  <c:v>41849</c:v>
                </c:pt>
                <c:pt idx="850">
                  <c:v>41850</c:v>
                </c:pt>
                <c:pt idx="851">
                  <c:v>41851</c:v>
                </c:pt>
                <c:pt idx="852">
                  <c:v>41852</c:v>
                </c:pt>
                <c:pt idx="853">
                  <c:v>41853</c:v>
                </c:pt>
                <c:pt idx="854">
                  <c:v>41854</c:v>
                </c:pt>
                <c:pt idx="855">
                  <c:v>41855</c:v>
                </c:pt>
                <c:pt idx="856">
                  <c:v>41856</c:v>
                </c:pt>
                <c:pt idx="857">
                  <c:v>41857</c:v>
                </c:pt>
                <c:pt idx="858">
                  <c:v>41858</c:v>
                </c:pt>
                <c:pt idx="859">
                  <c:v>41859</c:v>
                </c:pt>
                <c:pt idx="860">
                  <c:v>41860</c:v>
                </c:pt>
                <c:pt idx="861">
                  <c:v>41861</c:v>
                </c:pt>
                <c:pt idx="862">
                  <c:v>41862</c:v>
                </c:pt>
                <c:pt idx="863">
                  <c:v>41863</c:v>
                </c:pt>
                <c:pt idx="864">
                  <c:v>41864</c:v>
                </c:pt>
                <c:pt idx="865">
                  <c:v>41865</c:v>
                </c:pt>
                <c:pt idx="866">
                  <c:v>41866</c:v>
                </c:pt>
                <c:pt idx="867">
                  <c:v>41867</c:v>
                </c:pt>
                <c:pt idx="868">
                  <c:v>41868</c:v>
                </c:pt>
                <c:pt idx="869">
                  <c:v>41869</c:v>
                </c:pt>
                <c:pt idx="870">
                  <c:v>41870</c:v>
                </c:pt>
                <c:pt idx="871">
                  <c:v>41871</c:v>
                </c:pt>
                <c:pt idx="872">
                  <c:v>41872</c:v>
                </c:pt>
                <c:pt idx="873">
                  <c:v>41873</c:v>
                </c:pt>
                <c:pt idx="874">
                  <c:v>41874</c:v>
                </c:pt>
                <c:pt idx="875">
                  <c:v>41875</c:v>
                </c:pt>
                <c:pt idx="876">
                  <c:v>41876</c:v>
                </c:pt>
                <c:pt idx="877">
                  <c:v>41877</c:v>
                </c:pt>
                <c:pt idx="878">
                  <c:v>41878</c:v>
                </c:pt>
                <c:pt idx="879">
                  <c:v>41879</c:v>
                </c:pt>
                <c:pt idx="880">
                  <c:v>41880</c:v>
                </c:pt>
                <c:pt idx="881">
                  <c:v>41881</c:v>
                </c:pt>
                <c:pt idx="882">
                  <c:v>41882</c:v>
                </c:pt>
                <c:pt idx="883">
                  <c:v>41883</c:v>
                </c:pt>
                <c:pt idx="884">
                  <c:v>41884</c:v>
                </c:pt>
                <c:pt idx="885">
                  <c:v>41885</c:v>
                </c:pt>
                <c:pt idx="886">
                  <c:v>41886</c:v>
                </c:pt>
                <c:pt idx="887">
                  <c:v>41887</c:v>
                </c:pt>
                <c:pt idx="888">
                  <c:v>41888</c:v>
                </c:pt>
                <c:pt idx="889">
                  <c:v>41889</c:v>
                </c:pt>
                <c:pt idx="890">
                  <c:v>41890</c:v>
                </c:pt>
                <c:pt idx="891">
                  <c:v>41891</c:v>
                </c:pt>
                <c:pt idx="892">
                  <c:v>41892</c:v>
                </c:pt>
                <c:pt idx="893">
                  <c:v>41893</c:v>
                </c:pt>
                <c:pt idx="894">
                  <c:v>41894</c:v>
                </c:pt>
                <c:pt idx="895">
                  <c:v>41895</c:v>
                </c:pt>
                <c:pt idx="896">
                  <c:v>41896</c:v>
                </c:pt>
                <c:pt idx="897">
                  <c:v>41897</c:v>
                </c:pt>
                <c:pt idx="898">
                  <c:v>41898</c:v>
                </c:pt>
                <c:pt idx="899">
                  <c:v>41899</c:v>
                </c:pt>
                <c:pt idx="900">
                  <c:v>41900</c:v>
                </c:pt>
                <c:pt idx="901">
                  <c:v>41901</c:v>
                </c:pt>
                <c:pt idx="902">
                  <c:v>41902</c:v>
                </c:pt>
                <c:pt idx="903">
                  <c:v>41903</c:v>
                </c:pt>
                <c:pt idx="904">
                  <c:v>41904</c:v>
                </c:pt>
                <c:pt idx="905">
                  <c:v>41905</c:v>
                </c:pt>
                <c:pt idx="906">
                  <c:v>41906</c:v>
                </c:pt>
                <c:pt idx="907">
                  <c:v>41907</c:v>
                </c:pt>
                <c:pt idx="908">
                  <c:v>41908</c:v>
                </c:pt>
                <c:pt idx="909">
                  <c:v>41909</c:v>
                </c:pt>
                <c:pt idx="910">
                  <c:v>41910</c:v>
                </c:pt>
                <c:pt idx="911">
                  <c:v>41911</c:v>
                </c:pt>
                <c:pt idx="912">
                  <c:v>41912</c:v>
                </c:pt>
                <c:pt idx="913">
                  <c:v>41913</c:v>
                </c:pt>
                <c:pt idx="914">
                  <c:v>41914</c:v>
                </c:pt>
                <c:pt idx="915">
                  <c:v>41915</c:v>
                </c:pt>
                <c:pt idx="916">
                  <c:v>41916</c:v>
                </c:pt>
                <c:pt idx="917">
                  <c:v>41917</c:v>
                </c:pt>
                <c:pt idx="918">
                  <c:v>41918</c:v>
                </c:pt>
                <c:pt idx="919">
                  <c:v>41919</c:v>
                </c:pt>
                <c:pt idx="920">
                  <c:v>41920</c:v>
                </c:pt>
                <c:pt idx="921">
                  <c:v>41921</c:v>
                </c:pt>
                <c:pt idx="922">
                  <c:v>41922</c:v>
                </c:pt>
                <c:pt idx="923">
                  <c:v>41923</c:v>
                </c:pt>
                <c:pt idx="924">
                  <c:v>41924</c:v>
                </c:pt>
                <c:pt idx="925">
                  <c:v>41925</c:v>
                </c:pt>
                <c:pt idx="926">
                  <c:v>41926</c:v>
                </c:pt>
                <c:pt idx="927">
                  <c:v>41927</c:v>
                </c:pt>
                <c:pt idx="928">
                  <c:v>41928</c:v>
                </c:pt>
                <c:pt idx="929">
                  <c:v>41929</c:v>
                </c:pt>
                <c:pt idx="930">
                  <c:v>41930</c:v>
                </c:pt>
                <c:pt idx="931">
                  <c:v>41931</c:v>
                </c:pt>
                <c:pt idx="932">
                  <c:v>41932</c:v>
                </c:pt>
                <c:pt idx="933">
                  <c:v>41933</c:v>
                </c:pt>
                <c:pt idx="934">
                  <c:v>41934</c:v>
                </c:pt>
                <c:pt idx="935">
                  <c:v>41935</c:v>
                </c:pt>
                <c:pt idx="936">
                  <c:v>41936</c:v>
                </c:pt>
                <c:pt idx="937">
                  <c:v>41937</c:v>
                </c:pt>
                <c:pt idx="938">
                  <c:v>41938</c:v>
                </c:pt>
                <c:pt idx="939">
                  <c:v>41939</c:v>
                </c:pt>
                <c:pt idx="940">
                  <c:v>41940</c:v>
                </c:pt>
                <c:pt idx="941">
                  <c:v>41941</c:v>
                </c:pt>
                <c:pt idx="942">
                  <c:v>41942</c:v>
                </c:pt>
                <c:pt idx="943">
                  <c:v>41943</c:v>
                </c:pt>
                <c:pt idx="944">
                  <c:v>41944</c:v>
                </c:pt>
                <c:pt idx="945">
                  <c:v>41945</c:v>
                </c:pt>
                <c:pt idx="946">
                  <c:v>41946</c:v>
                </c:pt>
                <c:pt idx="947">
                  <c:v>41947</c:v>
                </c:pt>
                <c:pt idx="948">
                  <c:v>41948</c:v>
                </c:pt>
                <c:pt idx="949">
                  <c:v>41949</c:v>
                </c:pt>
                <c:pt idx="950">
                  <c:v>41950</c:v>
                </c:pt>
                <c:pt idx="951">
                  <c:v>41951</c:v>
                </c:pt>
                <c:pt idx="952">
                  <c:v>41952</c:v>
                </c:pt>
                <c:pt idx="953">
                  <c:v>41953</c:v>
                </c:pt>
                <c:pt idx="954">
                  <c:v>41954</c:v>
                </c:pt>
                <c:pt idx="955">
                  <c:v>41955</c:v>
                </c:pt>
                <c:pt idx="956">
                  <c:v>41956</c:v>
                </c:pt>
                <c:pt idx="957">
                  <c:v>41957</c:v>
                </c:pt>
                <c:pt idx="958">
                  <c:v>41958</c:v>
                </c:pt>
                <c:pt idx="959">
                  <c:v>41959</c:v>
                </c:pt>
                <c:pt idx="960">
                  <c:v>41960</c:v>
                </c:pt>
                <c:pt idx="961">
                  <c:v>41961</c:v>
                </c:pt>
                <c:pt idx="962">
                  <c:v>41962</c:v>
                </c:pt>
                <c:pt idx="963">
                  <c:v>41963</c:v>
                </c:pt>
                <c:pt idx="964">
                  <c:v>41964</c:v>
                </c:pt>
                <c:pt idx="965">
                  <c:v>41965</c:v>
                </c:pt>
                <c:pt idx="966">
                  <c:v>41966</c:v>
                </c:pt>
                <c:pt idx="967">
                  <c:v>41967</c:v>
                </c:pt>
                <c:pt idx="968">
                  <c:v>41968</c:v>
                </c:pt>
                <c:pt idx="969">
                  <c:v>41969</c:v>
                </c:pt>
                <c:pt idx="970">
                  <c:v>41970</c:v>
                </c:pt>
                <c:pt idx="971">
                  <c:v>41971</c:v>
                </c:pt>
                <c:pt idx="972">
                  <c:v>41972</c:v>
                </c:pt>
                <c:pt idx="973">
                  <c:v>41973</c:v>
                </c:pt>
                <c:pt idx="974">
                  <c:v>41974</c:v>
                </c:pt>
                <c:pt idx="975">
                  <c:v>41975</c:v>
                </c:pt>
                <c:pt idx="976">
                  <c:v>41976</c:v>
                </c:pt>
                <c:pt idx="977">
                  <c:v>41977</c:v>
                </c:pt>
                <c:pt idx="978">
                  <c:v>41978</c:v>
                </c:pt>
                <c:pt idx="979">
                  <c:v>41979</c:v>
                </c:pt>
                <c:pt idx="980">
                  <c:v>41980</c:v>
                </c:pt>
                <c:pt idx="981">
                  <c:v>41981</c:v>
                </c:pt>
                <c:pt idx="982">
                  <c:v>41982</c:v>
                </c:pt>
                <c:pt idx="983">
                  <c:v>41983</c:v>
                </c:pt>
                <c:pt idx="984">
                  <c:v>41984</c:v>
                </c:pt>
                <c:pt idx="985">
                  <c:v>41985</c:v>
                </c:pt>
                <c:pt idx="986">
                  <c:v>41986</c:v>
                </c:pt>
                <c:pt idx="987">
                  <c:v>41987</c:v>
                </c:pt>
                <c:pt idx="988">
                  <c:v>41988</c:v>
                </c:pt>
                <c:pt idx="989">
                  <c:v>41989</c:v>
                </c:pt>
                <c:pt idx="990">
                  <c:v>41990</c:v>
                </c:pt>
                <c:pt idx="991">
                  <c:v>41991</c:v>
                </c:pt>
                <c:pt idx="992">
                  <c:v>41992</c:v>
                </c:pt>
                <c:pt idx="993">
                  <c:v>41993</c:v>
                </c:pt>
                <c:pt idx="994">
                  <c:v>41994</c:v>
                </c:pt>
                <c:pt idx="995">
                  <c:v>41995</c:v>
                </c:pt>
                <c:pt idx="996">
                  <c:v>41996</c:v>
                </c:pt>
                <c:pt idx="997">
                  <c:v>41997</c:v>
                </c:pt>
                <c:pt idx="998">
                  <c:v>41998</c:v>
                </c:pt>
                <c:pt idx="999">
                  <c:v>41999</c:v>
                </c:pt>
                <c:pt idx="1000">
                  <c:v>42000</c:v>
                </c:pt>
                <c:pt idx="1001">
                  <c:v>42001</c:v>
                </c:pt>
                <c:pt idx="1002">
                  <c:v>42002</c:v>
                </c:pt>
                <c:pt idx="1003">
                  <c:v>42003</c:v>
                </c:pt>
                <c:pt idx="1004">
                  <c:v>42004</c:v>
                </c:pt>
                <c:pt idx="1005">
                  <c:v>42005</c:v>
                </c:pt>
                <c:pt idx="1006">
                  <c:v>42006</c:v>
                </c:pt>
                <c:pt idx="1007">
                  <c:v>42007</c:v>
                </c:pt>
                <c:pt idx="1008">
                  <c:v>42008</c:v>
                </c:pt>
                <c:pt idx="1009">
                  <c:v>42009</c:v>
                </c:pt>
                <c:pt idx="1010">
                  <c:v>42010</c:v>
                </c:pt>
                <c:pt idx="1011">
                  <c:v>42011</c:v>
                </c:pt>
                <c:pt idx="1012">
                  <c:v>42012</c:v>
                </c:pt>
                <c:pt idx="1013">
                  <c:v>42013</c:v>
                </c:pt>
                <c:pt idx="1014">
                  <c:v>42014</c:v>
                </c:pt>
                <c:pt idx="1015">
                  <c:v>42015</c:v>
                </c:pt>
                <c:pt idx="1016">
                  <c:v>42016</c:v>
                </c:pt>
                <c:pt idx="1017">
                  <c:v>42017</c:v>
                </c:pt>
                <c:pt idx="1018">
                  <c:v>42018</c:v>
                </c:pt>
                <c:pt idx="1019">
                  <c:v>42019</c:v>
                </c:pt>
                <c:pt idx="1020">
                  <c:v>42020</c:v>
                </c:pt>
                <c:pt idx="1021">
                  <c:v>42021</c:v>
                </c:pt>
                <c:pt idx="1022">
                  <c:v>42022</c:v>
                </c:pt>
                <c:pt idx="1023">
                  <c:v>42023</c:v>
                </c:pt>
                <c:pt idx="1024">
                  <c:v>42024</c:v>
                </c:pt>
                <c:pt idx="1025">
                  <c:v>42025</c:v>
                </c:pt>
                <c:pt idx="1026">
                  <c:v>42026</c:v>
                </c:pt>
                <c:pt idx="1027">
                  <c:v>42027</c:v>
                </c:pt>
                <c:pt idx="1028">
                  <c:v>42028</c:v>
                </c:pt>
                <c:pt idx="1029">
                  <c:v>42029</c:v>
                </c:pt>
                <c:pt idx="1030">
                  <c:v>42030</c:v>
                </c:pt>
                <c:pt idx="1031">
                  <c:v>42031</c:v>
                </c:pt>
                <c:pt idx="1032">
                  <c:v>42032</c:v>
                </c:pt>
                <c:pt idx="1033">
                  <c:v>42033</c:v>
                </c:pt>
                <c:pt idx="1034">
                  <c:v>42034</c:v>
                </c:pt>
                <c:pt idx="1035">
                  <c:v>42035</c:v>
                </c:pt>
                <c:pt idx="1036">
                  <c:v>42036</c:v>
                </c:pt>
                <c:pt idx="1037">
                  <c:v>42037</c:v>
                </c:pt>
                <c:pt idx="1038">
                  <c:v>42038</c:v>
                </c:pt>
                <c:pt idx="1039">
                  <c:v>42039</c:v>
                </c:pt>
                <c:pt idx="1040">
                  <c:v>42040</c:v>
                </c:pt>
                <c:pt idx="1041">
                  <c:v>42041</c:v>
                </c:pt>
                <c:pt idx="1042">
                  <c:v>42042</c:v>
                </c:pt>
                <c:pt idx="1043">
                  <c:v>42043</c:v>
                </c:pt>
                <c:pt idx="1044">
                  <c:v>42044</c:v>
                </c:pt>
                <c:pt idx="1045">
                  <c:v>42045</c:v>
                </c:pt>
                <c:pt idx="1046">
                  <c:v>42046</c:v>
                </c:pt>
                <c:pt idx="1047">
                  <c:v>42047</c:v>
                </c:pt>
                <c:pt idx="1048">
                  <c:v>42048</c:v>
                </c:pt>
                <c:pt idx="1049">
                  <c:v>42049</c:v>
                </c:pt>
                <c:pt idx="1050">
                  <c:v>42050</c:v>
                </c:pt>
                <c:pt idx="1051">
                  <c:v>42051</c:v>
                </c:pt>
                <c:pt idx="1052">
                  <c:v>42052</c:v>
                </c:pt>
                <c:pt idx="1053">
                  <c:v>42053</c:v>
                </c:pt>
                <c:pt idx="1054">
                  <c:v>42054</c:v>
                </c:pt>
                <c:pt idx="1055">
                  <c:v>42055</c:v>
                </c:pt>
                <c:pt idx="1056">
                  <c:v>42056</c:v>
                </c:pt>
                <c:pt idx="1057">
                  <c:v>42057</c:v>
                </c:pt>
                <c:pt idx="1058">
                  <c:v>42058</c:v>
                </c:pt>
                <c:pt idx="1059">
                  <c:v>42059</c:v>
                </c:pt>
                <c:pt idx="1060">
                  <c:v>42060</c:v>
                </c:pt>
                <c:pt idx="1061">
                  <c:v>42061</c:v>
                </c:pt>
                <c:pt idx="1062">
                  <c:v>42062</c:v>
                </c:pt>
                <c:pt idx="1063">
                  <c:v>42063</c:v>
                </c:pt>
                <c:pt idx="1064">
                  <c:v>42064</c:v>
                </c:pt>
                <c:pt idx="1065">
                  <c:v>42065</c:v>
                </c:pt>
                <c:pt idx="1066">
                  <c:v>42066</c:v>
                </c:pt>
                <c:pt idx="1067">
                  <c:v>42067</c:v>
                </c:pt>
                <c:pt idx="1068">
                  <c:v>42068</c:v>
                </c:pt>
                <c:pt idx="1069">
                  <c:v>42069</c:v>
                </c:pt>
                <c:pt idx="1070">
                  <c:v>42070</c:v>
                </c:pt>
                <c:pt idx="1071">
                  <c:v>42071</c:v>
                </c:pt>
                <c:pt idx="1072">
                  <c:v>42072</c:v>
                </c:pt>
                <c:pt idx="1073">
                  <c:v>42073</c:v>
                </c:pt>
                <c:pt idx="1074">
                  <c:v>42074</c:v>
                </c:pt>
                <c:pt idx="1075">
                  <c:v>42075</c:v>
                </c:pt>
                <c:pt idx="1076">
                  <c:v>42076</c:v>
                </c:pt>
                <c:pt idx="1077">
                  <c:v>42077</c:v>
                </c:pt>
                <c:pt idx="1078">
                  <c:v>42078</c:v>
                </c:pt>
                <c:pt idx="1079">
                  <c:v>42079</c:v>
                </c:pt>
                <c:pt idx="1080">
                  <c:v>42080</c:v>
                </c:pt>
                <c:pt idx="1081">
                  <c:v>42081</c:v>
                </c:pt>
                <c:pt idx="1082">
                  <c:v>42082</c:v>
                </c:pt>
                <c:pt idx="1083">
                  <c:v>42083</c:v>
                </c:pt>
                <c:pt idx="1084">
                  <c:v>42084</c:v>
                </c:pt>
                <c:pt idx="1085">
                  <c:v>42085</c:v>
                </c:pt>
                <c:pt idx="1086">
                  <c:v>42086</c:v>
                </c:pt>
                <c:pt idx="1087">
                  <c:v>42087</c:v>
                </c:pt>
                <c:pt idx="1088">
                  <c:v>42088</c:v>
                </c:pt>
                <c:pt idx="1089">
                  <c:v>42089</c:v>
                </c:pt>
                <c:pt idx="1090">
                  <c:v>42090</c:v>
                </c:pt>
                <c:pt idx="1091">
                  <c:v>42091</c:v>
                </c:pt>
                <c:pt idx="1092">
                  <c:v>42092</c:v>
                </c:pt>
                <c:pt idx="1093">
                  <c:v>42093</c:v>
                </c:pt>
                <c:pt idx="1094">
                  <c:v>42094</c:v>
                </c:pt>
                <c:pt idx="1095">
                  <c:v>42095</c:v>
                </c:pt>
                <c:pt idx="1096">
                  <c:v>42096</c:v>
                </c:pt>
                <c:pt idx="1097">
                  <c:v>42097</c:v>
                </c:pt>
                <c:pt idx="1098">
                  <c:v>42098</c:v>
                </c:pt>
                <c:pt idx="1099">
                  <c:v>42099</c:v>
                </c:pt>
                <c:pt idx="1100">
                  <c:v>42100</c:v>
                </c:pt>
                <c:pt idx="1101">
                  <c:v>42101</c:v>
                </c:pt>
                <c:pt idx="1102">
                  <c:v>42102</c:v>
                </c:pt>
                <c:pt idx="1103">
                  <c:v>42103</c:v>
                </c:pt>
                <c:pt idx="1104">
                  <c:v>42104</c:v>
                </c:pt>
                <c:pt idx="1105">
                  <c:v>42105</c:v>
                </c:pt>
                <c:pt idx="1106">
                  <c:v>42106</c:v>
                </c:pt>
                <c:pt idx="1107">
                  <c:v>42107</c:v>
                </c:pt>
                <c:pt idx="1108">
                  <c:v>42108</c:v>
                </c:pt>
                <c:pt idx="1109">
                  <c:v>42109</c:v>
                </c:pt>
                <c:pt idx="1110">
                  <c:v>42110</c:v>
                </c:pt>
                <c:pt idx="1111">
                  <c:v>42111</c:v>
                </c:pt>
                <c:pt idx="1112">
                  <c:v>42112</c:v>
                </c:pt>
                <c:pt idx="1113">
                  <c:v>42113</c:v>
                </c:pt>
                <c:pt idx="1114">
                  <c:v>42114</c:v>
                </c:pt>
                <c:pt idx="1115">
                  <c:v>42115</c:v>
                </c:pt>
                <c:pt idx="1116">
                  <c:v>42116</c:v>
                </c:pt>
                <c:pt idx="1117">
                  <c:v>42117</c:v>
                </c:pt>
                <c:pt idx="1118">
                  <c:v>42118</c:v>
                </c:pt>
                <c:pt idx="1119">
                  <c:v>42119</c:v>
                </c:pt>
                <c:pt idx="1120">
                  <c:v>42120</c:v>
                </c:pt>
                <c:pt idx="1121">
                  <c:v>42121</c:v>
                </c:pt>
                <c:pt idx="1122">
                  <c:v>42122</c:v>
                </c:pt>
                <c:pt idx="1123">
                  <c:v>42123</c:v>
                </c:pt>
                <c:pt idx="1124">
                  <c:v>42124</c:v>
                </c:pt>
                <c:pt idx="1125">
                  <c:v>42125</c:v>
                </c:pt>
                <c:pt idx="1126">
                  <c:v>42126</c:v>
                </c:pt>
                <c:pt idx="1127">
                  <c:v>42127</c:v>
                </c:pt>
                <c:pt idx="1128">
                  <c:v>42128</c:v>
                </c:pt>
                <c:pt idx="1129">
                  <c:v>42129</c:v>
                </c:pt>
                <c:pt idx="1130">
                  <c:v>42130</c:v>
                </c:pt>
                <c:pt idx="1131">
                  <c:v>42131</c:v>
                </c:pt>
                <c:pt idx="1132">
                  <c:v>42132</c:v>
                </c:pt>
                <c:pt idx="1133">
                  <c:v>42133</c:v>
                </c:pt>
                <c:pt idx="1134">
                  <c:v>42134</c:v>
                </c:pt>
                <c:pt idx="1135">
                  <c:v>42135</c:v>
                </c:pt>
                <c:pt idx="1136">
                  <c:v>42136</c:v>
                </c:pt>
                <c:pt idx="1137">
                  <c:v>42137</c:v>
                </c:pt>
                <c:pt idx="1138">
                  <c:v>42138</c:v>
                </c:pt>
                <c:pt idx="1139">
                  <c:v>42139</c:v>
                </c:pt>
                <c:pt idx="1140">
                  <c:v>42140</c:v>
                </c:pt>
                <c:pt idx="1141">
                  <c:v>42141</c:v>
                </c:pt>
                <c:pt idx="1142">
                  <c:v>42142</c:v>
                </c:pt>
                <c:pt idx="1143">
                  <c:v>42143</c:v>
                </c:pt>
                <c:pt idx="1144">
                  <c:v>42144</c:v>
                </c:pt>
                <c:pt idx="1145">
                  <c:v>42145</c:v>
                </c:pt>
                <c:pt idx="1146">
                  <c:v>42146</c:v>
                </c:pt>
                <c:pt idx="1147">
                  <c:v>42147</c:v>
                </c:pt>
                <c:pt idx="1148">
                  <c:v>42148</c:v>
                </c:pt>
                <c:pt idx="1149">
                  <c:v>42149</c:v>
                </c:pt>
                <c:pt idx="1150">
                  <c:v>42150</c:v>
                </c:pt>
                <c:pt idx="1151">
                  <c:v>42151</c:v>
                </c:pt>
                <c:pt idx="1152">
                  <c:v>42152</c:v>
                </c:pt>
                <c:pt idx="1153">
                  <c:v>42153</c:v>
                </c:pt>
                <c:pt idx="1154">
                  <c:v>42154</c:v>
                </c:pt>
                <c:pt idx="1155">
                  <c:v>42155</c:v>
                </c:pt>
                <c:pt idx="1156">
                  <c:v>42156</c:v>
                </c:pt>
                <c:pt idx="1157">
                  <c:v>42157</c:v>
                </c:pt>
                <c:pt idx="1158">
                  <c:v>42158</c:v>
                </c:pt>
                <c:pt idx="1159">
                  <c:v>42159</c:v>
                </c:pt>
                <c:pt idx="1160">
                  <c:v>42160</c:v>
                </c:pt>
                <c:pt idx="1161">
                  <c:v>42161</c:v>
                </c:pt>
                <c:pt idx="1162">
                  <c:v>42162</c:v>
                </c:pt>
                <c:pt idx="1163">
                  <c:v>42163</c:v>
                </c:pt>
                <c:pt idx="1164">
                  <c:v>42164</c:v>
                </c:pt>
                <c:pt idx="1165">
                  <c:v>42165</c:v>
                </c:pt>
                <c:pt idx="1166">
                  <c:v>42166</c:v>
                </c:pt>
                <c:pt idx="1167">
                  <c:v>42167</c:v>
                </c:pt>
                <c:pt idx="1168">
                  <c:v>42168</c:v>
                </c:pt>
                <c:pt idx="1169">
                  <c:v>42169</c:v>
                </c:pt>
                <c:pt idx="1170">
                  <c:v>42170</c:v>
                </c:pt>
                <c:pt idx="1171">
                  <c:v>42171</c:v>
                </c:pt>
                <c:pt idx="1172">
                  <c:v>42172</c:v>
                </c:pt>
                <c:pt idx="1173">
                  <c:v>42173</c:v>
                </c:pt>
                <c:pt idx="1174">
                  <c:v>42174</c:v>
                </c:pt>
                <c:pt idx="1175">
                  <c:v>42175</c:v>
                </c:pt>
                <c:pt idx="1176">
                  <c:v>42176</c:v>
                </c:pt>
                <c:pt idx="1177">
                  <c:v>42177</c:v>
                </c:pt>
                <c:pt idx="1178">
                  <c:v>42178</c:v>
                </c:pt>
                <c:pt idx="1179">
                  <c:v>42179</c:v>
                </c:pt>
                <c:pt idx="1180">
                  <c:v>42180</c:v>
                </c:pt>
                <c:pt idx="1181">
                  <c:v>42181</c:v>
                </c:pt>
                <c:pt idx="1182">
                  <c:v>42182</c:v>
                </c:pt>
                <c:pt idx="1183">
                  <c:v>42183</c:v>
                </c:pt>
                <c:pt idx="1184">
                  <c:v>42184</c:v>
                </c:pt>
                <c:pt idx="1185">
                  <c:v>42185</c:v>
                </c:pt>
                <c:pt idx="1186">
                  <c:v>42186</c:v>
                </c:pt>
                <c:pt idx="1187">
                  <c:v>42187</c:v>
                </c:pt>
                <c:pt idx="1188">
                  <c:v>42188</c:v>
                </c:pt>
                <c:pt idx="1189">
                  <c:v>42189</c:v>
                </c:pt>
                <c:pt idx="1190">
                  <c:v>42190</c:v>
                </c:pt>
                <c:pt idx="1191">
                  <c:v>42191</c:v>
                </c:pt>
                <c:pt idx="1192">
                  <c:v>42192</c:v>
                </c:pt>
                <c:pt idx="1193">
                  <c:v>42193</c:v>
                </c:pt>
                <c:pt idx="1194">
                  <c:v>42194</c:v>
                </c:pt>
                <c:pt idx="1195">
                  <c:v>42195</c:v>
                </c:pt>
                <c:pt idx="1196">
                  <c:v>42196</c:v>
                </c:pt>
                <c:pt idx="1197">
                  <c:v>42197</c:v>
                </c:pt>
                <c:pt idx="1198">
                  <c:v>42198</c:v>
                </c:pt>
                <c:pt idx="1199">
                  <c:v>42199</c:v>
                </c:pt>
                <c:pt idx="1200">
                  <c:v>42200</c:v>
                </c:pt>
                <c:pt idx="1201">
                  <c:v>42201</c:v>
                </c:pt>
                <c:pt idx="1202">
                  <c:v>42202</c:v>
                </c:pt>
                <c:pt idx="1203">
                  <c:v>42203</c:v>
                </c:pt>
                <c:pt idx="1204">
                  <c:v>42204</c:v>
                </c:pt>
                <c:pt idx="1205">
                  <c:v>42205</c:v>
                </c:pt>
                <c:pt idx="1206">
                  <c:v>42206</c:v>
                </c:pt>
                <c:pt idx="1207">
                  <c:v>42207</c:v>
                </c:pt>
                <c:pt idx="1208">
                  <c:v>42208</c:v>
                </c:pt>
                <c:pt idx="1209">
                  <c:v>42209</c:v>
                </c:pt>
                <c:pt idx="1210">
                  <c:v>42210</c:v>
                </c:pt>
                <c:pt idx="1211">
                  <c:v>42211</c:v>
                </c:pt>
                <c:pt idx="1212">
                  <c:v>42212</c:v>
                </c:pt>
                <c:pt idx="1213">
                  <c:v>42213</c:v>
                </c:pt>
                <c:pt idx="1214">
                  <c:v>42214</c:v>
                </c:pt>
                <c:pt idx="1215">
                  <c:v>42215</c:v>
                </c:pt>
                <c:pt idx="1216">
                  <c:v>42216</c:v>
                </c:pt>
                <c:pt idx="1217">
                  <c:v>42217</c:v>
                </c:pt>
                <c:pt idx="1218">
                  <c:v>42218</c:v>
                </c:pt>
                <c:pt idx="1219">
                  <c:v>42219</c:v>
                </c:pt>
                <c:pt idx="1220">
                  <c:v>42220</c:v>
                </c:pt>
                <c:pt idx="1221">
                  <c:v>42221</c:v>
                </c:pt>
                <c:pt idx="1222">
                  <c:v>42222</c:v>
                </c:pt>
                <c:pt idx="1223">
                  <c:v>42223</c:v>
                </c:pt>
                <c:pt idx="1224">
                  <c:v>42224</c:v>
                </c:pt>
                <c:pt idx="1225">
                  <c:v>42225</c:v>
                </c:pt>
                <c:pt idx="1226">
                  <c:v>42226</c:v>
                </c:pt>
                <c:pt idx="1227">
                  <c:v>42227</c:v>
                </c:pt>
                <c:pt idx="1228">
                  <c:v>42228</c:v>
                </c:pt>
                <c:pt idx="1229">
                  <c:v>42229</c:v>
                </c:pt>
                <c:pt idx="1230">
                  <c:v>42230</c:v>
                </c:pt>
                <c:pt idx="1231">
                  <c:v>42231</c:v>
                </c:pt>
                <c:pt idx="1232">
                  <c:v>42232</c:v>
                </c:pt>
                <c:pt idx="1233">
                  <c:v>42233</c:v>
                </c:pt>
                <c:pt idx="1234">
                  <c:v>42234</c:v>
                </c:pt>
                <c:pt idx="1235">
                  <c:v>42235</c:v>
                </c:pt>
                <c:pt idx="1236">
                  <c:v>42236</c:v>
                </c:pt>
                <c:pt idx="1237">
                  <c:v>42237</c:v>
                </c:pt>
                <c:pt idx="1238">
                  <c:v>42238</c:v>
                </c:pt>
                <c:pt idx="1239">
                  <c:v>42239</c:v>
                </c:pt>
                <c:pt idx="1240">
                  <c:v>42240</c:v>
                </c:pt>
                <c:pt idx="1241">
                  <c:v>42241</c:v>
                </c:pt>
                <c:pt idx="1242">
                  <c:v>42242</c:v>
                </c:pt>
                <c:pt idx="1243">
                  <c:v>42243</c:v>
                </c:pt>
                <c:pt idx="1244">
                  <c:v>42244</c:v>
                </c:pt>
                <c:pt idx="1245">
                  <c:v>42245</c:v>
                </c:pt>
                <c:pt idx="1246">
                  <c:v>42246</c:v>
                </c:pt>
                <c:pt idx="1247">
                  <c:v>42247</c:v>
                </c:pt>
                <c:pt idx="1248">
                  <c:v>42248</c:v>
                </c:pt>
                <c:pt idx="1249">
                  <c:v>42249</c:v>
                </c:pt>
                <c:pt idx="1250">
                  <c:v>42250</c:v>
                </c:pt>
                <c:pt idx="1251">
                  <c:v>42251</c:v>
                </c:pt>
                <c:pt idx="1252">
                  <c:v>42252</c:v>
                </c:pt>
                <c:pt idx="1253">
                  <c:v>42253</c:v>
                </c:pt>
                <c:pt idx="1254">
                  <c:v>42254</c:v>
                </c:pt>
                <c:pt idx="1255">
                  <c:v>42255</c:v>
                </c:pt>
                <c:pt idx="1256">
                  <c:v>42256</c:v>
                </c:pt>
                <c:pt idx="1257">
                  <c:v>42257</c:v>
                </c:pt>
                <c:pt idx="1258">
                  <c:v>42258</c:v>
                </c:pt>
                <c:pt idx="1259">
                  <c:v>42259</c:v>
                </c:pt>
                <c:pt idx="1260">
                  <c:v>42260</c:v>
                </c:pt>
                <c:pt idx="1261">
                  <c:v>42261</c:v>
                </c:pt>
                <c:pt idx="1262">
                  <c:v>42262</c:v>
                </c:pt>
                <c:pt idx="1263">
                  <c:v>42263</c:v>
                </c:pt>
                <c:pt idx="1264">
                  <c:v>42264</c:v>
                </c:pt>
                <c:pt idx="1265">
                  <c:v>42265</c:v>
                </c:pt>
                <c:pt idx="1266">
                  <c:v>42266</c:v>
                </c:pt>
                <c:pt idx="1267">
                  <c:v>42267</c:v>
                </c:pt>
                <c:pt idx="1268">
                  <c:v>42268</c:v>
                </c:pt>
                <c:pt idx="1269">
                  <c:v>42269</c:v>
                </c:pt>
                <c:pt idx="1270">
                  <c:v>42270</c:v>
                </c:pt>
                <c:pt idx="1271">
                  <c:v>42271</c:v>
                </c:pt>
                <c:pt idx="1272">
                  <c:v>42272</c:v>
                </c:pt>
                <c:pt idx="1273">
                  <c:v>42273</c:v>
                </c:pt>
                <c:pt idx="1274">
                  <c:v>42274</c:v>
                </c:pt>
                <c:pt idx="1275">
                  <c:v>42275</c:v>
                </c:pt>
                <c:pt idx="1276">
                  <c:v>42276</c:v>
                </c:pt>
                <c:pt idx="1277">
                  <c:v>42277</c:v>
                </c:pt>
                <c:pt idx="1278">
                  <c:v>42278</c:v>
                </c:pt>
                <c:pt idx="1279">
                  <c:v>42279</c:v>
                </c:pt>
                <c:pt idx="1280">
                  <c:v>42280</c:v>
                </c:pt>
                <c:pt idx="1281">
                  <c:v>42281</c:v>
                </c:pt>
                <c:pt idx="1282">
                  <c:v>42282</c:v>
                </c:pt>
                <c:pt idx="1283">
                  <c:v>42283</c:v>
                </c:pt>
                <c:pt idx="1284">
                  <c:v>42284</c:v>
                </c:pt>
                <c:pt idx="1285">
                  <c:v>42285</c:v>
                </c:pt>
                <c:pt idx="1286">
                  <c:v>42286</c:v>
                </c:pt>
                <c:pt idx="1287">
                  <c:v>42287</c:v>
                </c:pt>
                <c:pt idx="1288">
                  <c:v>42288</c:v>
                </c:pt>
                <c:pt idx="1289">
                  <c:v>42289</c:v>
                </c:pt>
                <c:pt idx="1290">
                  <c:v>42290</c:v>
                </c:pt>
                <c:pt idx="1291">
                  <c:v>42291</c:v>
                </c:pt>
                <c:pt idx="1292">
                  <c:v>42292</c:v>
                </c:pt>
                <c:pt idx="1293">
                  <c:v>42293</c:v>
                </c:pt>
                <c:pt idx="1294">
                  <c:v>42294</c:v>
                </c:pt>
                <c:pt idx="1295">
                  <c:v>42295</c:v>
                </c:pt>
                <c:pt idx="1296">
                  <c:v>42296</c:v>
                </c:pt>
                <c:pt idx="1297">
                  <c:v>42297</c:v>
                </c:pt>
                <c:pt idx="1298">
                  <c:v>42298</c:v>
                </c:pt>
                <c:pt idx="1299">
                  <c:v>42299</c:v>
                </c:pt>
                <c:pt idx="1300">
                  <c:v>42300</c:v>
                </c:pt>
                <c:pt idx="1301">
                  <c:v>42301</c:v>
                </c:pt>
                <c:pt idx="1302">
                  <c:v>42302</c:v>
                </c:pt>
                <c:pt idx="1303">
                  <c:v>42303</c:v>
                </c:pt>
                <c:pt idx="1304">
                  <c:v>42304</c:v>
                </c:pt>
                <c:pt idx="1305">
                  <c:v>42305</c:v>
                </c:pt>
                <c:pt idx="1306">
                  <c:v>42306</c:v>
                </c:pt>
                <c:pt idx="1307">
                  <c:v>42307</c:v>
                </c:pt>
                <c:pt idx="1308">
                  <c:v>42308</c:v>
                </c:pt>
                <c:pt idx="1309">
                  <c:v>42309</c:v>
                </c:pt>
                <c:pt idx="1310">
                  <c:v>42310</c:v>
                </c:pt>
                <c:pt idx="1311">
                  <c:v>42311</c:v>
                </c:pt>
                <c:pt idx="1312">
                  <c:v>42312</c:v>
                </c:pt>
                <c:pt idx="1313">
                  <c:v>42313</c:v>
                </c:pt>
                <c:pt idx="1314">
                  <c:v>42314</c:v>
                </c:pt>
                <c:pt idx="1315">
                  <c:v>42315</c:v>
                </c:pt>
                <c:pt idx="1316">
                  <c:v>42316</c:v>
                </c:pt>
                <c:pt idx="1317">
                  <c:v>42317</c:v>
                </c:pt>
                <c:pt idx="1318">
                  <c:v>42318</c:v>
                </c:pt>
                <c:pt idx="1319">
                  <c:v>42319</c:v>
                </c:pt>
                <c:pt idx="1320">
                  <c:v>42320</c:v>
                </c:pt>
                <c:pt idx="1321">
                  <c:v>42321</c:v>
                </c:pt>
                <c:pt idx="1322">
                  <c:v>42322</c:v>
                </c:pt>
                <c:pt idx="1323">
                  <c:v>42323</c:v>
                </c:pt>
                <c:pt idx="1324">
                  <c:v>42324</c:v>
                </c:pt>
                <c:pt idx="1325">
                  <c:v>42325</c:v>
                </c:pt>
                <c:pt idx="1326">
                  <c:v>42326</c:v>
                </c:pt>
                <c:pt idx="1327">
                  <c:v>42327</c:v>
                </c:pt>
                <c:pt idx="1328">
                  <c:v>42328</c:v>
                </c:pt>
                <c:pt idx="1329">
                  <c:v>42329</c:v>
                </c:pt>
                <c:pt idx="1330">
                  <c:v>42330</c:v>
                </c:pt>
                <c:pt idx="1331">
                  <c:v>42331</c:v>
                </c:pt>
                <c:pt idx="1332">
                  <c:v>42332</c:v>
                </c:pt>
                <c:pt idx="1333">
                  <c:v>42333</c:v>
                </c:pt>
                <c:pt idx="1334">
                  <c:v>42334</c:v>
                </c:pt>
                <c:pt idx="1335">
                  <c:v>42335</c:v>
                </c:pt>
                <c:pt idx="1336">
                  <c:v>42336</c:v>
                </c:pt>
                <c:pt idx="1337">
                  <c:v>42337</c:v>
                </c:pt>
                <c:pt idx="1338">
                  <c:v>42338</c:v>
                </c:pt>
                <c:pt idx="1339">
                  <c:v>42339</c:v>
                </c:pt>
                <c:pt idx="1340">
                  <c:v>42340</c:v>
                </c:pt>
                <c:pt idx="1341">
                  <c:v>42341</c:v>
                </c:pt>
                <c:pt idx="1342">
                  <c:v>42342</c:v>
                </c:pt>
                <c:pt idx="1343">
                  <c:v>42343</c:v>
                </c:pt>
                <c:pt idx="1344">
                  <c:v>42344</c:v>
                </c:pt>
                <c:pt idx="1345">
                  <c:v>42345</c:v>
                </c:pt>
                <c:pt idx="1346">
                  <c:v>42346</c:v>
                </c:pt>
                <c:pt idx="1347">
                  <c:v>42347</c:v>
                </c:pt>
                <c:pt idx="1348">
                  <c:v>42348</c:v>
                </c:pt>
                <c:pt idx="1349">
                  <c:v>42349</c:v>
                </c:pt>
                <c:pt idx="1350">
                  <c:v>42350</c:v>
                </c:pt>
                <c:pt idx="1351">
                  <c:v>42351</c:v>
                </c:pt>
                <c:pt idx="1352">
                  <c:v>42352</c:v>
                </c:pt>
                <c:pt idx="1353">
                  <c:v>42353</c:v>
                </c:pt>
                <c:pt idx="1354">
                  <c:v>42354</c:v>
                </c:pt>
                <c:pt idx="1355">
                  <c:v>42355</c:v>
                </c:pt>
                <c:pt idx="1356">
                  <c:v>42356</c:v>
                </c:pt>
                <c:pt idx="1357">
                  <c:v>42357</c:v>
                </c:pt>
                <c:pt idx="1358">
                  <c:v>42358</c:v>
                </c:pt>
                <c:pt idx="1359">
                  <c:v>42359</c:v>
                </c:pt>
                <c:pt idx="1360">
                  <c:v>42360</c:v>
                </c:pt>
                <c:pt idx="1361">
                  <c:v>42361</c:v>
                </c:pt>
                <c:pt idx="1362">
                  <c:v>42362</c:v>
                </c:pt>
                <c:pt idx="1363">
                  <c:v>42363</c:v>
                </c:pt>
                <c:pt idx="1364">
                  <c:v>42364</c:v>
                </c:pt>
                <c:pt idx="1365">
                  <c:v>42365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42370</c:v>
                </c:pt>
                <c:pt idx="1371">
                  <c:v>42371</c:v>
                </c:pt>
                <c:pt idx="1372">
                  <c:v>42372</c:v>
                </c:pt>
                <c:pt idx="1373">
                  <c:v>42373</c:v>
                </c:pt>
                <c:pt idx="1374">
                  <c:v>42374</c:v>
                </c:pt>
                <c:pt idx="1375">
                  <c:v>42375</c:v>
                </c:pt>
                <c:pt idx="1376">
                  <c:v>42376</c:v>
                </c:pt>
                <c:pt idx="1377">
                  <c:v>42377</c:v>
                </c:pt>
                <c:pt idx="1378">
                  <c:v>42378</c:v>
                </c:pt>
                <c:pt idx="1379">
                  <c:v>42379</c:v>
                </c:pt>
                <c:pt idx="1380">
                  <c:v>42380</c:v>
                </c:pt>
                <c:pt idx="1381">
                  <c:v>42381</c:v>
                </c:pt>
                <c:pt idx="1382">
                  <c:v>42382</c:v>
                </c:pt>
                <c:pt idx="1383">
                  <c:v>42383</c:v>
                </c:pt>
                <c:pt idx="1384">
                  <c:v>42384</c:v>
                </c:pt>
                <c:pt idx="1385">
                  <c:v>42385</c:v>
                </c:pt>
                <c:pt idx="1386">
                  <c:v>42386</c:v>
                </c:pt>
                <c:pt idx="1387">
                  <c:v>42387</c:v>
                </c:pt>
                <c:pt idx="1388">
                  <c:v>42388</c:v>
                </c:pt>
                <c:pt idx="1389">
                  <c:v>42389</c:v>
                </c:pt>
                <c:pt idx="1390">
                  <c:v>42390</c:v>
                </c:pt>
                <c:pt idx="1391">
                  <c:v>42391</c:v>
                </c:pt>
                <c:pt idx="1392">
                  <c:v>42392</c:v>
                </c:pt>
                <c:pt idx="1393">
                  <c:v>42393</c:v>
                </c:pt>
                <c:pt idx="1394">
                  <c:v>42394</c:v>
                </c:pt>
                <c:pt idx="1395">
                  <c:v>42395</c:v>
                </c:pt>
                <c:pt idx="1396">
                  <c:v>42396</c:v>
                </c:pt>
                <c:pt idx="1397">
                  <c:v>42397</c:v>
                </c:pt>
                <c:pt idx="1398">
                  <c:v>42398</c:v>
                </c:pt>
                <c:pt idx="1399">
                  <c:v>42399</c:v>
                </c:pt>
                <c:pt idx="1400">
                  <c:v>42400</c:v>
                </c:pt>
                <c:pt idx="1401">
                  <c:v>42401</c:v>
                </c:pt>
                <c:pt idx="1402">
                  <c:v>42402</c:v>
                </c:pt>
                <c:pt idx="1403">
                  <c:v>42403</c:v>
                </c:pt>
                <c:pt idx="1404">
                  <c:v>42404</c:v>
                </c:pt>
                <c:pt idx="1405">
                  <c:v>42405</c:v>
                </c:pt>
                <c:pt idx="1406">
                  <c:v>42406</c:v>
                </c:pt>
                <c:pt idx="1407">
                  <c:v>42407</c:v>
                </c:pt>
                <c:pt idx="1408">
                  <c:v>42408</c:v>
                </c:pt>
                <c:pt idx="1409">
                  <c:v>42409</c:v>
                </c:pt>
                <c:pt idx="1410">
                  <c:v>42410</c:v>
                </c:pt>
                <c:pt idx="1411">
                  <c:v>42411</c:v>
                </c:pt>
                <c:pt idx="1412">
                  <c:v>42412</c:v>
                </c:pt>
                <c:pt idx="1413">
                  <c:v>42413</c:v>
                </c:pt>
                <c:pt idx="1414">
                  <c:v>42414</c:v>
                </c:pt>
                <c:pt idx="1415">
                  <c:v>42415</c:v>
                </c:pt>
                <c:pt idx="1416">
                  <c:v>42416</c:v>
                </c:pt>
                <c:pt idx="1417">
                  <c:v>42417</c:v>
                </c:pt>
                <c:pt idx="1418">
                  <c:v>42418</c:v>
                </c:pt>
                <c:pt idx="1419">
                  <c:v>42419</c:v>
                </c:pt>
                <c:pt idx="1420">
                  <c:v>42420</c:v>
                </c:pt>
                <c:pt idx="1421">
                  <c:v>42421</c:v>
                </c:pt>
                <c:pt idx="1422">
                  <c:v>42422</c:v>
                </c:pt>
                <c:pt idx="1423">
                  <c:v>42423</c:v>
                </c:pt>
                <c:pt idx="1424">
                  <c:v>42424</c:v>
                </c:pt>
                <c:pt idx="1425">
                  <c:v>42425</c:v>
                </c:pt>
                <c:pt idx="1426">
                  <c:v>42426</c:v>
                </c:pt>
                <c:pt idx="1427">
                  <c:v>42427</c:v>
                </c:pt>
                <c:pt idx="1428">
                  <c:v>42428</c:v>
                </c:pt>
                <c:pt idx="1429">
                  <c:v>42429</c:v>
                </c:pt>
                <c:pt idx="1430">
                  <c:v>42430</c:v>
                </c:pt>
                <c:pt idx="1431">
                  <c:v>42431</c:v>
                </c:pt>
                <c:pt idx="1432">
                  <c:v>42432</c:v>
                </c:pt>
                <c:pt idx="1433">
                  <c:v>42433</c:v>
                </c:pt>
                <c:pt idx="1434">
                  <c:v>42434</c:v>
                </c:pt>
                <c:pt idx="1435">
                  <c:v>42435</c:v>
                </c:pt>
                <c:pt idx="1436">
                  <c:v>42436</c:v>
                </c:pt>
                <c:pt idx="1437">
                  <c:v>42437</c:v>
                </c:pt>
                <c:pt idx="1438">
                  <c:v>42438</c:v>
                </c:pt>
                <c:pt idx="1439">
                  <c:v>42439</c:v>
                </c:pt>
                <c:pt idx="1440">
                  <c:v>42440</c:v>
                </c:pt>
                <c:pt idx="1441">
                  <c:v>42441</c:v>
                </c:pt>
                <c:pt idx="1442">
                  <c:v>42442</c:v>
                </c:pt>
                <c:pt idx="1443">
                  <c:v>42443</c:v>
                </c:pt>
                <c:pt idx="1444">
                  <c:v>42444</c:v>
                </c:pt>
                <c:pt idx="1445">
                  <c:v>42445</c:v>
                </c:pt>
                <c:pt idx="1446">
                  <c:v>42446</c:v>
                </c:pt>
                <c:pt idx="1447">
                  <c:v>42447</c:v>
                </c:pt>
                <c:pt idx="1448">
                  <c:v>42448</c:v>
                </c:pt>
                <c:pt idx="1449">
                  <c:v>42449</c:v>
                </c:pt>
                <c:pt idx="1450">
                  <c:v>42450</c:v>
                </c:pt>
                <c:pt idx="1451">
                  <c:v>42451</c:v>
                </c:pt>
                <c:pt idx="1452">
                  <c:v>42452</c:v>
                </c:pt>
                <c:pt idx="1453">
                  <c:v>42453</c:v>
                </c:pt>
                <c:pt idx="1454">
                  <c:v>42454</c:v>
                </c:pt>
                <c:pt idx="1455">
                  <c:v>42455</c:v>
                </c:pt>
                <c:pt idx="1456">
                  <c:v>42456</c:v>
                </c:pt>
                <c:pt idx="1457">
                  <c:v>42457</c:v>
                </c:pt>
                <c:pt idx="1458">
                  <c:v>42458</c:v>
                </c:pt>
                <c:pt idx="1459">
                  <c:v>42459</c:v>
                </c:pt>
                <c:pt idx="1460">
                  <c:v>42460</c:v>
                </c:pt>
                <c:pt idx="1461">
                  <c:v>42461</c:v>
                </c:pt>
                <c:pt idx="1462">
                  <c:v>42462</c:v>
                </c:pt>
                <c:pt idx="1463">
                  <c:v>42463</c:v>
                </c:pt>
                <c:pt idx="1464">
                  <c:v>42464</c:v>
                </c:pt>
                <c:pt idx="1465">
                  <c:v>42465</c:v>
                </c:pt>
                <c:pt idx="1466">
                  <c:v>42466</c:v>
                </c:pt>
                <c:pt idx="1467">
                  <c:v>42467</c:v>
                </c:pt>
                <c:pt idx="1468">
                  <c:v>42468</c:v>
                </c:pt>
                <c:pt idx="1469">
                  <c:v>42469</c:v>
                </c:pt>
                <c:pt idx="1470">
                  <c:v>42470</c:v>
                </c:pt>
                <c:pt idx="1471">
                  <c:v>42471</c:v>
                </c:pt>
                <c:pt idx="1472">
                  <c:v>42472</c:v>
                </c:pt>
                <c:pt idx="1473">
                  <c:v>42473</c:v>
                </c:pt>
                <c:pt idx="1474">
                  <c:v>42474</c:v>
                </c:pt>
                <c:pt idx="1475">
                  <c:v>42475</c:v>
                </c:pt>
                <c:pt idx="1476">
                  <c:v>42476</c:v>
                </c:pt>
                <c:pt idx="1477">
                  <c:v>42477</c:v>
                </c:pt>
                <c:pt idx="1478">
                  <c:v>42478</c:v>
                </c:pt>
                <c:pt idx="1479">
                  <c:v>42479</c:v>
                </c:pt>
                <c:pt idx="1480">
                  <c:v>42480</c:v>
                </c:pt>
                <c:pt idx="1481">
                  <c:v>42481</c:v>
                </c:pt>
                <c:pt idx="1482">
                  <c:v>42482</c:v>
                </c:pt>
                <c:pt idx="1483">
                  <c:v>42483</c:v>
                </c:pt>
                <c:pt idx="1484">
                  <c:v>42484</c:v>
                </c:pt>
                <c:pt idx="1485">
                  <c:v>42485</c:v>
                </c:pt>
                <c:pt idx="1486">
                  <c:v>42486</c:v>
                </c:pt>
                <c:pt idx="1487">
                  <c:v>42487</c:v>
                </c:pt>
                <c:pt idx="1488">
                  <c:v>42488</c:v>
                </c:pt>
                <c:pt idx="1489">
                  <c:v>42489</c:v>
                </c:pt>
                <c:pt idx="1490">
                  <c:v>42490</c:v>
                </c:pt>
                <c:pt idx="1491">
                  <c:v>42491</c:v>
                </c:pt>
                <c:pt idx="1492">
                  <c:v>42492</c:v>
                </c:pt>
                <c:pt idx="1493">
                  <c:v>42493</c:v>
                </c:pt>
                <c:pt idx="1494">
                  <c:v>42494</c:v>
                </c:pt>
                <c:pt idx="1495">
                  <c:v>42495</c:v>
                </c:pt>
                <c:pt idx="1496">
                  <c:v>42496</c:v>
                </c:pt>
                <c:pt idx="1497">
                  <c:v>42497</c:v>
                </c:pt>
                <c:pt idx="1498">
                  <c:v>42498</c:v>
                </c:pt>
                <c:pt idx="1499">
                  <c:v>42499</c:v>
                </c:pt>
                <c:pt idx="1500">
                  <c:v>42500</c:v>
                </c:pt>
                <c:pt idx="1501">
                  <c:v>42501</c:v>
                </c:pt>
                <c:pt idx="1502">
                  <c:v>42502</c:v>
                </c:pt>
                <c:pt idx="1503">
                  <c:v>42503</c:v>
                </c:pt>
                <c:pt idx="1504">
                  <c:v>42504</c:v>
                </c:pt>
                <c:pt idx="1505">
                  <c:v>42505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42511</c:v>
                </c:pt>
                <c:pt idx="1512">
                  <c:v>42512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42518</c:v>
                </c:pt>
                <c:pt idx="1519">
                  <c:v>42519</c:v>
                </c:pt>
                <c:pt idx="1520">
                  <c:v>42520</c:v>
                </c:pt>
                <c:pt idx="1521">
                  <c:v>42521</c:v>
                </c:pt>
                <c:pt idx="1522">
                  <c:v>42522</c:v>
                </c:pt>
                <c:pt idx="1523">
                  <c:v>42523</c:v>
                </c:pt>
                <c:pt idx="1524">
                  <c:v>42524</c:v>
                </c:pt>
                <c:pt idx="1525">
                  <c:v>42525</c:v>
                </c:pt>
                <c:pt idx="1526">
                  <c:v>42526</c:v>
                </c:pt>
                <c:pt idx="1527">
                  <c:v>42527</c:v>
                </c:pt>
                <c:pt idx="1528">
                  <c:v>42528</c:v>
                </c:pt>
                <c:pt idx="1529">
                  <c:v>42529</c:v>
                </c:pt>
                <c:pt idx="1530">
                  <c:v>42530</c:v>
                </c:pt>
                <c:pt idx="1531">
                  <c:v>42531</c:v>
                </c:pt>
                <c:pt idx="1532">
                  <c:v>42532</c:v>
                </c:pt>
                <c:pt idx="1533">
                  <c:v>42533</c:v>
                </c:pt>
                <c:pt idx="1534">
                  <c:v>42534</c:v>
                </c:pt>
                <c:pt idx="1535">
                  <c:v>42535</c:v>
                </c:pt>
                <c:pt idx="1536">
                  <c:v>42536</c:v>
                </c:pt>
                <c:pt idx="1537">
                  <c:v>42537</c:v>
                </c:pt>
                <c:pt idx="1538">
                  <c:v>42538</c:v>
                </c:pt>
                <c:pt idx="1539">
                  <c:v>42539</c:v>
                </c:pt>
                <c:pt idx="1540">
                  <c:v>42540</c:v>
                </c:pt>
                <c:pt idx="1541">
                  <c:v>42541</c:v>
                </c:pt>
                <c:pt idx="1542">
                  <c:v>42542</c:v>
                </c:pt>
                <c:pt idx="1543">
                  <c:v>42543</c:v>
                </c:pt>
                <c:pt idx="1544">
                  <c:v>42544</c:v>
                </c:pt>
                <c:pt idx="1545">
                  <c:v>42545</c:v>
                </c:pt>
                <c:pt idx="1546">
                  <c:v>42546</c:v>
                </c:pt>
                <c:pt idx="1547">
                  <c:v>42547</c:v>
                </c:pt>
                <c:pt idx="1548">
                  <c:v>42548</c:v>
                </c:pt>
                <c:pt idx="1549">
                  <c:v>42549</c:v>
                </c:pt>
                <c:pt idx="1550">
                  <c:v>42550</c:v>
                </c:pt>
                <c:pt idx="1551">
                  <c:v>42551</c:v>
                </c:pt>
                <c:pt idx="1552">
                  <c:v>42552</c:v>
                </c:pt>
                <c:pt idx="1553">
                  <c:v>42553</c:v>
                </c:pt>
                <c:pt idx="1554">
                  <c:v>42554</c:v>
                </c:pt>
                <c:pt idx="1555">
                  <c:v>42555</c:v>
                </c:pt>
                <c:pt idx="1556">
                  <c:v>42556</c:v>
                </c:pt>
                <c:pt idx="1557">
                  <c:v>42557</c:v>
                </c:pt>
                <c:pt idx="1558">
                  <c:v>42558</c:v>
                </c:pt>
                <c:pt idx="1559">
                  <c:v>42559</c:v>
                </c:pt>
                <c:pt idx="1560">
                  <c:v>42560</c:v>
                </c:pt>
                <c:pt idx="1561">
                  <c:v>42561</c:v>
                </c:pt>
                <c:pt idx="1562">
                  <c:v>42562</c:v>
                </c:pt>
                <c:pt idx="1563">
                  <c:v>42563</c:v>
                </c:pt>
                <c:pt idx="1564">
                  <c:v>42564</c:v>
                </c:pt>
                <c:pt idx="1565">
                  <c:v>42565</c:v>
                </c:pt>
                <c:pt idx="1566">
                  <c:v>42566</c:v>
                </c:pt>
                <c:pt idx="1567">
                  <c:v>42567</c:v>
                </c:pt>
                <c:pt idx="1568">
                  <c:v>42568</c:v>
                </c:pt>
                <c:pt idx="1569">
                  <c:v>42569</c:v>
                </c:pt>
                <c:pt idx="1570">
                  <c:v>42570</c:v>
                </c:pt>
                <c:pt idx="1571">
                  <c:v>42571</c:v>
                </c:pt>
                <c:pt idx="1572">
                  <c:v>42572</c:v>
                </c:pt>
                <c:pt idx="1573">
                  <c:v>42573</c:v>
                </c:pt>
                <c:pt idx="1574">
                  <c:v>42574</c:v>
                </c:pt>
                <c:pt idx="1575">
                  <c:v>42575</c:v>
                </c:pt>
                <c:pt idx="1576">
                  <c:v>42576</c:v>
                </c:pt>
                <c:pt idx="1577">
                  <c:v>42577</c:v>
                </c:pt>
                <c:pt idx="1578">
                  <c:v>42578</c:v>
                </c:pt>
                <c:pt idx="1579">
                  <c:v>42579</c:v>
                </c:pt>
                <c:pt idx="1580">
                  <c:v>42580</c:v>
                </c:pt>
                <c:pt idx="1581">
                  <c:v>42581</c:v>
                </c:pt>
                <c:pt idx="1582">
                  <c:v>42582</c:v>
                </c:pt>
                <c:pt idx="1583">
                  <c:v>42583</c:v>
                </c:pt>
                <c:pt idx="1584">
                  <c:v>42584</c:v>
                </c:pt>
                <c:pt idx="1585">
                  <c:v>42585</c:v>
                </c:pt>
                <c:pt idx="1586">
                  <c:v>42586</c:v>
                </c:pt>
                <c:pt idx="1587">
                  <c:v>42587</c:v>
                </c:pt>
                <c:pt idx="1588">
                  <c:v>42588</c:v>
                </c:pt>
                <c:pt idx="1589">
                  <c:v>42589</c:v>
                </c:pt>
                <c:pt idx="1590">
                  <c:v>42590</c:v>
                </c:pt>
                <c:pt idx="1591">
                  <c:v>42591</c:v>
                </c:pt>
                <c:pt idx="1592">
                  <c:v>42592</c:v>
                </c:pt>
                <c:pt idx="1593">
                  <c:v>42593</c:v>
                </c:pt>
                <c:pt idx="1594">
                  <c:v>42594</c:v>
                </c:pt>
                <c:pt idx="1595">
                  <c:v>42595</c:v>
                </c:pt>
                <c:pt idx="1596">
                  <c:v>42596</c:v>
                </c:pt>
                <c:pt idx="1597">
                  <c:v>42597</c:v>
                </c:pt>
                <c:pt idx="1598">
                  <c:v>42598</c:v>
                </c:pt>
                <c:pt idx="1599">
                  <c:v>42599</c:v>
                </c:pt>
                <c:pt idx="1600">
                  <c:v>42600</c:v>
                </c:pt>
                <c:pt idx="1601">
                  <c:v>42601</c:v>
                </c:pt>
                <c:pt idx="1602">
                  <c:v>42602</c:v>
                </c:pt>
                <c:pt idx="1603">
                  <c:v>42603</c:v>
                </c:pt>
                <c:pt idx="1604">
                  <c:v>42604</c:v>
                </c:pt>
                <c:pt idx="1605">
                  <c:v>42605</c:v>
                </c:pt>
                <c:pt idx="1606">
                  <c:v>42606</c:v>
                </c:pt>
                <c:pt idx="1607">
                  <c:v>42607</c:v>
                </c:pt>
                <c:pt idx="1608">
                  <c:v>42608</c:v>
                </c:pt>
                <c:pt idx="1609">
                  <c:v>42609</c:v>
                </c:pt>
                <c:pt idx="1610">
                  <c:v>42610</c:v>
                </c:pt>
                <c:pt idx="1611">
                  <c:v>42611</c:v>
                </c:pt>
                <c:pt idx="1612">
                  <c:v>42612</c:v>
                </c:pt>
                <c:pt idx="1613">
                  <c:v>42613</c:v>
                </c:pt>
                <c:pt idx="1614">
                  <c:v>42614</c:v>
                </c:pt>
                <c:pt idx="1615">
                  <c:v>42615</c:v>
                </c:pt>
                <c:pt idx="1616">
                  <c:v>42616</c:v>
                </c:pt>
                <c:pt idx="1617">
                  <c:v>42617</c:v>
                </c:pt>
                <c:pt idx="1618">
                  <c:v>42618</c:v>
                </c:pt>
                <c:pt idx="1619">
                  <c:v>42619</c:v>
                </c:pt>
                <c:pt idx="1620">
                  <c:v>42620</c:v>
                </c:pt>
                <c:pt idx="1621">
                  <c:v>42621</c:v>
                </c:pt>
                <c:pt idx="1622">
                  <c:v>42622</c:v>
                </c:pt>
                <c:pt idx="1623">
                  <c:v>42623</c:v>
                </c:pt>
                <c:pt idx="1624">
                  <c:v>42624</c:v>
                </c:pt>
                <c:pt idx="1625">
                  <c:v>42625</c:v>
                </c:pt>
                <c:pt idx="1626">
                  <c:v>42626</c:v>
                </c:pt>
                <c:pt idx="1627">
                  <c:v>42627</c:v>
                </c:pt>
                <c:pt idx="1628">
                  <c:v>42628</c:v>
                </c:pt>
                <c:pt idx="1629">
                  <c:v>42629</c:v>
                </c:pt>
                <c:pt idx="1630">
                  <c:v>42630</c:v>
                </c:pt>
                <c:pt idx="1631">
                  <c:v>42631</c:v>
                </c:pt>
                <c:pt idx="1632">
                  <c:v>42632</c:v>
                </c:pt>
                <c:pt idx="1633">
                  <c:v>42633</c:v>
                </c:pt>
                <c:pt idx="1634">
                  <c:v>42634</c:v>
                </c:pt>
                <c:pt idx="1635">
                  <c:v>42635</c:v>
                </c:pt>
                <c:pt idx="1636">
                  <c:v>42636</c:v>
                </c:pt>
                <c:pt idx="1637">
                  <c:v>42637</c:v>
                </c:pt>
                <c:pt idx="1638">
                  <c:v>42638</c:v>
                </c:pt>
                <c:pt idx="1639">
                  <c:v>42639</c:v>
                </c:pt>
                <c:pt idx="1640">
                  <c:v>42640</c:v>
                </c:pt>
                <c:pt idx="1641">
                  <c:v>42641</c:v>
                </c:pt>
                <c:pt idx="1642">
                  <c:v>42642</c:v>
                </c:pt>
                <c:pt idx="1643">
                  <c:v>42643</c:v>
                </c:pt>
                <c:pt idx="1644">
                  <c:v>42644</c:v>
                </c:pt>
                <c:pt idx="1645">
                  <c:v>42645</c:v>
                </c:pt>
                <c:pt idx="1646">
                  <c:v>42646</c:v>
                </c:pt>
                <c:pt idx="1647">
                  <c:v>42647</c:v>
                </c:pt>
                <c:pt idx="1648">
                  <c:v>42648</c:v>
                </c:pt>
                <c:pt idx="1649">
                  <c:v>42649</c:v>
                </c:pt>
                <c:pt idx="1650">
                  <c:v>42650</c:v>
                </c:pt>
                <c:pt idx="1651">
                  <c:v>42651</c:v>
                </c:pt>
                <c:pt idx="1652">
                  <c:v>42652</c:v>
                </c:pt>
                <c:pt idx="1653">
                  <c:v>42653</c:v>
                </c:pt>
                <c:pt idx="1654">
                  <c:v>42654</c:v>
                </c:pt>
                <c:pt idx="1655">
                  <c:v>42655</c:v>
                </c:pt>
                <c:pt idx="1656">
                  <c:v>42656</c:v>
                </c:pt>
                <c:pt idx="1657">
                  <c:v>42657</c:v>
                </c:pt>
                <c:pt idx="1658">
                  <c:v>42658</c:v>
                </c:pt>
                <c:pt idx="1659">
                  <c:v>42659</c:v>
                </c:pt>
                <c:pt idx="1660">
                  <c:v>42660</c:v>
                </c:pt>
                <c:pt idx="1661">
                  <c:v>42661</c:v>
                </c:pt>
                <c:pt idx="1662">
                  <c:v>42662</c:v>
                </c:pt>
                <c:pt idx="1663">
                  <c:v>42663</c:v>
                </c:pt>
                <c:pt idx="1664">
                  <c:v>42664</c:v>
                </c:pt>
                <c:pt idx="1665">
                  <c:v>42665</c:v>
                </c:pt>
                <c:pt idx="1666">
                  <c:v>42666</c:v>
                </c:pt>
                <c:pt idx="1667">
                  <c:v>42667</c:v>
                </c:pt>
                <c:pt idx="1668">
                  <c:v>42668</c:v>
                </c:pt>
                <c:pt idx="1669">
                  <c:v>42669</c:v>
                </c:pt>
                <c:pt idx="1670">
                  <c:v>42670</c:v>
                </c:pt>
                <c:pt idx="1671">
                  <c:v>42671</c:v>
                </c:pt>
                <c:pt idx="1672">
                  <c:v>42672</c:v>
                </c:pt>
                <c:pt idx="1673">
                  <c:v>42673</c:v>
                </c:pt>
                <c:pt idx="1674">
                  <c:v>42674</c:v>
                </c:pt>
                <c:pt idx="1675">
                  <c:v>42675</c:v>
                </c:pt>
                <c:pt idx="1676">
                  <c:v>42676</c:v>
                </c:pt>
                <c:pt idx="1677">
                  <c:v>42677</c:v>
                </c:pt>
                <c:pt idx="1678">
                  <c:v>42678</c:v>
                </c:pt>
                <c:pt idx="1679">
                  <c:v>42679</c:v>
                </c:pt>
                <c:pt idx="1680">
                  <c:v>42680</c:v>
                </c:pt>
                <c:pt idx="1681">
                  <c:v>42681</c:v>
                </c:pt>
                <c:pt idx="1682">
                  <c:v>42682</c:v>
                </c:pt>
                <c:pt idx="1683">
                  <c:v>42683</c:v>
                </c:pt>
                <c:pt idx="1684">
                  <c:v>42684</c:v>
                </c:pt>
                <c:pt idx="1685">
                  <c:v>42685</c:v>
                </c:pt>
                <c:pt idx="1686">
                  <c:v>42686</c:v>
                </c:pt>
                <c:pt idx="1687">
                  <c:v>42687</c:v>
                </c:pt>
                <c:pt idx="1688">
                  <c:v>42688</c:v>
                </c:pt>
                <c:pt idx="1689">
                  <c:v>42689</c:v>
                </c:pt>
                <c:pt idx="1690">
                  <c:v>42690</c:v>
                </c:pt>
                <c:pt idx="1691">
                  <c:v>42691</c:v>
                </c:pt>
                <c:pt idx="1692">
                  <c:v>42692</c:v>
                </c:pt>
                <c:pt idx="1693">
                  <c:v>42693</c:v>
                </c:pt>
                <c:pt idx="1694">
                  <c:v>42694</c:v>
                </c:pt>
                <c:pt idx="1695">
                  <c:v>42695</c:v>
                </c:pt>
                <c:pt idx="1696">
                  <c:v>42696</c:v>
                </c:pt>
                <c:pt idx="1697">
                  <c:v>42697</c:v>
                </c:pt>
                <c:pt idx="1698">
                  <c:v>42698</c:v>
                </c:pt>
                <c:pt idx="1699">
                  <c:v>42699</c:v>
                </c:pt>
                <c:pt idx="1700">
                  <c:v>42700</c:v>
                </c:pt>
                <c:pt idx="1701">
                  <c:v>42701</c:v>
                </c:pt>
                <c:pt idx="1702">
                  <c:v>42702</c:v>
                </c:pt>
                <c:pt idx="1703">
                  <c:v>42703</c:v>
                </c:pt>
                <c:pt idx="1704">
                  <c:v>42704</c:v>
                </c:pt>
                <c:pt idx="1705">
                  <c:v>42705</c:v>
                </c:pt>
                <c:pt idx="1706">
                  <c:v>42706</c:v>
                </c:pt>
                <c:pt idx="1707">
                  <c:v>42707</c:v>
                </c:pt>
                <c:pt idx="1708">
                  <c:v>42708</c:v>
                </c:pt>
                <c:pt idx="1709">
                  <c:v>42709</c:v>
                </c:pt>
                <c:pt idx="1710">
                  <c:v>42710</c:v>
                </c:pt>
                <c:pt idx="1711">
                  <c:v>42711</c:v>
                </c:pt>
                <c:pt idx="1712">
                  <c:v>42712</c:v>
                </c:pt>
                <c:pt idx="1713">
                  <c:v>42713</c:v>
                </c:pt>
                <c:pt idx="1714">
                  <c:v>42714</c:v>
                </c:pt>
                <c:pt idx="1715">
                  <c:v>42715</c:v>
                </c:pt>
                <c:pt idx="1716">
                  <c:v>42716</c:v>
                </c:pt>
                <c:pt idx="1717">
                  <c:v>42717</c:v>
                </c:pt>
                <c:pt idx="1718">
                  <c:v>42718</c:v>
                </c:pt>
                <c:pt idx="1719">
                  <c:v>42719</c:v>
                </c:pt>
                <c:pt idx="1720">
                  <c:v>42720</c:v>
                </c:pt>
                <c:pt idx="1721">
                  <c:v>42721</c:v>
                </c:pt>
                <c:pt idx="1722">
                  <c:v>42722</c:v>
                </c:pt>
                <c:pt idx="1723">
                  <c:v>42723</c:v>
                </c:pt>
                <c:pt idx="1724">
                  <c:v>42724</c:v>
                </c:pt>
                <c:pt idx="1725">
                  <c:v>42725</c:v>
                </c:pt>
                <c:pt idx="1726">
                  <c:v>42726</c:v>
                </c:pt>
                <c:pt idx="1727">
                  <c:v>42727</c:v>
                </c:pt>
                <c:pt idx="1728">
                  <c:v>42728</c:v>
                </c:pt>
                <c:pt idx="1729">
                  <c:v>42729</c:v>
                </c:pt>
                <c:pt idx="1730">
                  <c:v>42730</c:v>
                </c:pt>
                <c:pt idx="1731">
                  <c:v>42731</c:v>
                </c:pt>
                <c:pt idx="1732">
                  <c:v>42732</c:v>
                </c:pt>
                <c:pt idx="1733">
                  <c:v>42733</c:v>
                </c:pt>
                <c:pt idx="1734">
                  <c:v>42734</c:v>
                </c:pt>
                <c:pt idx="1735">
                  <c:v>42735</c:v>
                </c:pt>
                <c:pt idx="1736">
                  <c:v>42736</c:v>
                </c:pt>
                <c:pt idx="1737">
                  <c:v>42737</c:v>
                </c:pt>
                <c:pt idx="1738">
                  <c:v>42738</c:v>
                </c:pt>
                <c:pt idx="1739">
                  <c:v>42739</c:v>
                </c:pt>
                <c:pt idx="1740">
                  <c:v>42740</c:v>
                </c:pt>
                <c:pt idx="1741">
                  <c:v>42741</c:v>
                </c:pt>
                <c:pt idx="1742">
                  <c:v>42742</c:v>
                </c:pt>
                <c:pt idx="1743">
                  <c:v>42743</c:v>
                </c:pt>
                <c:pt idx="1744">
                  <c:v>42744</c:v>
                </c:pt>
                <c:pt idx="1745">
                  <c:v>42745</c:v>
                </c:pt>
                <c:pt idx="1746">
                  <c:v>42746</c:v>
                </c:pt>
                <c:pt idx="1747">
                  <c:v>42747</c:v>
                </c:pt>
                <c:pt idx="1748">
                  <c:v>42748</c:v>
                </c:pt>
                <c:pt idx="1749">
                  <c:v>42749</c:v>
                </c:pt>
                <c:pt idx="1750">
                  <c:v>42750</c:v>
                </c:pt>
                <c:pt idx="1751">
                  <c:v>42751</c:v>
                </c:pt>
                <c:pt idx="1752">
                  <c:v>42752</c:v>
                </c:pt>
                <c:pt idx="1753">
                  <c:v>42753</c:v>
                </c:pt>
                <c:pt idx="1754">
                  <c:v>42754</c:v>
                </c:pt>
                <c:pt idx="1755">
                  <c:v>42755</c:v>
                </c:pt>
                <c:pt idx="1756">
                  <c:v>42756</c:v>
                </c:pt>
                <c:pt idx="1757">
                  <c:v>42757</c:v>
                </c:pt>
                <c:pt idx="1758">
                  <c:v>42758</c:v>
                </c:pt>
                <c:pt idx="1759">
                  <c:v>42759</c:v>
                </c:pt>
                <c:pt idx="1760">
                  <c:v>42760</c:v>
                </c:pt>
                <c:pt idx="1761">
                  <c:v>42761</c:v>
                </c:pt>
                <c:pt idx="1762">
                  <c:v>42762</c:v>
                </c:pt>
                <c:pt idx="1763">
                  <c:v>42763</c:v>
                </c:pt>
                <c:pt idx="1764">
                  <c:v>42764</c:v>
                </c:pt>
                <c:pt idx="1765">
                  <c:v>42765</c:v>
                </c:pt>
                <c:pt idx="1766">
                  <c:v>42766</c:v>
                </c:pt>
                <c:pt idx="1767">
                  <c:v>42767</c:v>
                </c:pt>
                <c:pt idx="1768">
                  <c:v>42768</c:v>
                </c:pt>
                <c:pt idx="1769">
                  <c:v>42769</c:v>
                </c:pt>
                <c:pt idx="1770">
                  <c:v>42770</c:v>
                </c:pt>
                <c:pt idx="1771">
                  <c:v>42771</c:v>
                </c:pt>
                <c:pt idx="1772">
                  <c:v>42772</c:v>
                </c:pt>
                <c:pt idx="1773">
                  <c:v>42773</c:v>
                </c:pt>
                <c:pt idx="1774">
                  <c:v>42774</c:v>
                </c:pt>
                <c:pt idx="1775">
                  <c:v>42775</c:v>
                </c:pt>
                <c:pt idx="1776">
                  <c:v>42776</c:v>
                </c:pt>
                <c:pt idx="1777">
                  <c:v>42777</c:v>
                </c:pt>
                <c:pt idx="1778">
                  <c:v>42778</c:v>
                </c:pt>
                <c:pt idx="1779">
                  <c:v>42779</c:v>
                </c:pt>
                <c:pt idx="1780">
                  <c:v>42780</c:v>
                </c:pt>
                <c:pt idx="1781">
                  <c:v>42781</c:v>
                </c:pt>
                <c:pt idx="1782">
                  <c:v>42782</c:v>
                </c:pt>
                <c:pt idx="1783">
                  <c:v>42783</c:v>
                </c:pt>
                <c:pt idx="1784">
                  <c:v>42784</c:v>
                </c:pt>
                <c:pt idx="1785">
                  <c:v>42785</c:v>
                </c:pt>
                <c:pt idx="1786">
                  <c:v>42786</c:v>
                </c:pt>
                <c:pt idx="1787">
                  <c:v>42787</c:v>
                </c:pt>
                <c:pt idx="1788">
                  <c:v>42788</c:v>
                </c:pt>
                <c:pt idx="1789">
                  <c:v>42789</c:v>
                </c:pt>
                <c:pt idx="1790">
                  <c:v>42790</c:v>
                </c:pt>
                <c:pt idx="1791">
                  <c:v>42791</c:v>
                </c:pt>
                <c:pt idx="1792">
                  <c:v>42792</c:v>
                </c:pt>
                <c:pt idx="1793">
                  <c:v>42793</c:v>
                </c:pt>
                <c:pt idx="1794">
                  <c:v>42794</c:v>
                </c:pt>
                <c:pt idx="1795">
                  <c:v>42795</c:v>
                </c:pt>
                <c:pt idx="1796">
                  <c:v>42796</c:v>
                </c:pt>
                <c:pt idx="1797">
                  <c:v>42797</c:v>
                </c:pt>
                <c:pt idx="1798">
                  <c:v>42798</c:v>
                </c:pt>
                <c:pt idx="1799">
                  <c:v>42799</c:v>
                </c:pt>
                <c:pt idx="1800">
                  <c:v>42800</c:v>
                </c:pt>
                <c:pt idx="1801">
                  <c:v>42801</c:v>
                </c:pt>
                <c:pt idx="1802">
                  <c:v>42802</c:v>
                </c:pt>
                <c:pt idx="1803">
                  <c:v>42803</c:v>
                </c:pt>
                <c:pt idx="1804">
                  <c:v>42804</c:v>
                </c:pt>
                <c:pt idx="1805">
                  <c:v>42805</c:v>
                </c:pt>
                <c:pt idx="1806">
                  <c:v>42806</c:v>
                </c:pt>
                <c:pt idx="1807">
                  <c:v>42807</c:v>
                </c:pt>
                <c:pt idx="1808">
                  <c:v>42808</c:v>
                </c:pt>
                <c:pt idx="1809">
                  <c:v>42809</c:v>
                </c:pt>
                <c:pt idx="1810">
                  <c:v>42810</c:v>
                </c:pt>
                <c:pt idx="1811">
                  <c:v>42811</c:v>
                </c:pt>
                <c:pt idx="1812">
                  <c:v>42812</c:v>
                </c:pt>
                <c:pt idx="1813">
                  <c:v>42813</c:v>
                </c:pt>
                <c:pt idx="1814">
                  <c:v>42814</c:v>
                </c:pt>
                <c:pt idx="1815">
                  <c:v>42815</c:v>
                </c:pt>
                <c:pt idx="1816">
                  <c:v>42816</c:v>
                </c:pt>
                <c:pt idx="1817">
                  <c:v>42817</c:v>
                </c:pt>
                <c:pt idx="1818">
                  <c:v>42818</c:v>
                </c:pt>
                <c:pt idx="1819">
                  <c:v>42819</c:v>
                </c:pt>
                <c:pt idx="1820">
                  <c:v>42820</c:v>
                </c:pt>
                <c:pt idx="1821">
                  <c:v>42821</c:v>
                </c:pt>
                <c:pt idx="1822">
                  <c:v>42822</c:v>
                </c:pt>
                <c:pt idx="1823">
                  <c:v>42823</c:v>
                </c:pt>
                <c:pt idx="1824">
                  <c:v>42824</c:v>
                </c:pt>
                <c:pt idx="1825">
                  <c:v>42825</c:v>
                </c:pt>
                <c:pt idx="1826">
                  <c:v>42826</c:v>
                </c:pt>
                <c:pt idx="1827">
                  <c:v>42827</c:v>
                </c:pt>
                <c:pt idx="1828">
                  <c:v>42828</c:v>
                </c:pt>
                <c:pt idx="1829">
                  <c:v>42829</c:v>
                </c:pt>
                <c:pt idx="1830">
                  <c:v>42830</c:v>
                </c:pt>
                <c:pt idx="1831">
                  <c:v>42831</c:v>
                </c:pt>
                <c:pt idx="1832">
                  <c:v>42832</c:v>
                </c:pt>
                <c:pt idx="1833">
                  <c:v>42833</c:v>
                </c:pt>
                <c:pt idx="1834">
                  <c:v>42834</c:v>
                </c:pt>
                <c:pt idx="1835">
                  <c:v>42835</c:v>
                </c:pt>
                <c:pt idx="1836">
                  <c:v>42836</c:v>
                </c:pt>
                <c:pt idx="1837">
                  <c:v>42837</c:v>
                </c:pt>
                <c:pt idx="1838">
                  <c:v>42838</c:v>
                </c:pt>
                <c:pt idx="1839">
                  <c:v>42839</c:v>
                </c:pt>
                <c:pt idx="1840">
                  <c:v>42840</c:v>
                </c:pt>
                <c:pt idx="1841">
                  <c:v>42841</c:v>
                </c:pt>
                <c:pt idx="1842">
                  <c:v>42842</c:v>
                </c:pt>
                <c:pt idx="1843">
                  <c:v>42843</c:v>
                </c:pt>
                <c:pt idx="1844">
                  <c:v>42844</c:v>
                </c:pt>
                <c:pt idx="1845">
                  <c:v>42845</c:v>
                </c:pt>
                <c:pt idx="1846">
                  <c:v>42846</c:v>
                </c:pt>
                <c:pt idx="1847">
                  <c:v>42847</c:v>
                </c:pt>
                <c:pt idx="1848">
                  <c:v>42848</c:v>
                </c:pt>
                <c:pt idx="1849">
                  <c:v>42849</c:v>
                </c:pt>
                <c:pt idx="1850">
                  <c:v>42850</c:v>
                </c:pt>
                <c:pt idx="1851">
                  <c:v>42851</c:v>
                </c:pt>
                <c:pt idx="1852">
                  <c:v>42852</c:v>
                </c:pt>
                <c:pt idx="1853">
                  <c:v>42853</c:v>
                </c:pt>
                <c:pt idx="1854">
                  <c:v>42854</c:v>
                </c:pt>
                <c:pt idx="1855">
                  <c:v>42856</c:v>
                </c:pt>
                <c:pt idx="1856">
                  <c:v>42857</c:v>
                </c:pt>
                <c:pt idx="1857">
                  <c:v>42858</c:v>
                </c:pt>
                <c:pt idx="1858">
                  <c:v>42859</c:v>
                </c:pt>
                <c:pt idx="1859">
                  <c:v>42860</c:v>
                </c:pt>
                <c:pt idx="1860">
                  <c:v>42861</c:v>
                </c:pt>
                <c:pt idx="1861">
                  <c:v>42862</c:v>
                </c:pt>
                <c:pt idx="1862">
                  <c:v>42863</c:v>
                </c:pt>
                <c:pt idx="1863">
                  <c:v>42864</c:v>
                </c:pt>
                <c:pt idx="1864">
                  <c:v>42865</c:v>
                </c:pt>
                <c:pt idx="1865">
                  <c:v>42866</c:v>
                </c:pt>
                <c:pt idx="1866">
                  <c:v>42867</c:v>
                </c:pt>
                <c:pt idx="1867">
                  <c:v>42868</c:v>
                </c:pt>
                <c:pt idx="1868">
                  <c:v>42869</c:v>
                </c:pt>
                <c:pt idx="1869">
                  <c:v>42870</c:v>
                </c:pt>
                <c:pt idx="1870">
                  <c:v>42871</c:v>
                </c:pt>
                <c:pt idx="1871">
                  <c:v>42872</c:v>
                </c:pt>
                <c:pt idx="1872">
                  <c:v>42873</c:v>
                </c:pt>
                <c:pt idx="1873">
                  <c:v>42874</c:v>
                </c:pt>
                <c:pt idx="1874">
                  <c:v>42875</c:v>
                </c:pt>
                <c:pt idx="1875">
                  <c:v>42876</c:v>
                </c:pt>
                <c:pt idx="1876">
                  <c:v>42877</c:v>
                </c:pt>
                <c:pt idx="1877">
                  <c:v>42878</c:v>
                </c:pt>
                <c:pt idx="1878">
                  <c:v>42879</c:v>
                </c:pt>
                <c:pt idx="1879">
                  <c:v>42880</c:v>
                </c:pt>
                <c:pt idx="1880">
                  <c:v>42881</c:v>
                </c:pt>
                <c:pt idx="1881">
                  <c:v>42882</c:v>
                </c:pt>
                <c:pt idx="1882">
                  <c:v>42883</c:v>
                </c:pt>
                <c:pt idx="1883">
                  <c:v>42884</c:v>
                </c:pt>
                <c:pt idx="1884">
                  <c:v>42885</c:v>
                </c:pt>
                <c:pt idx="1885">
                  <c:v>42886</c:v>
                </c:pt>
                <c:pt idx="1886">
                  <c:v>42887</c:v>
                </c:pt>
                <c:pt idx="1887">
                  <c:v>42888</c:v>
                </c:pt>
                <c:pt idx="1888">
                  <c:v>42889</c:v>
                </c:pt>
                <c:pt idx="1889">
                  <c:v>42890</c:v>
                </c:pt>
                <c:pt idx="1890">
                  <c:v>42891</c:v>
                </c:pt>
                <c:pt idx="1891">
                  <c:v>42892</c:v>
                </c:pt>
                <c:pt idx="1892">
                  <c:v>42893</c:v>
                </c:pt>
                <c:pt idx="1893">
                  <c:v>42894</c:v>
                </c:pt>
                <c:pt idx="1894">
                  <c:v>42895</c:v>
                </c:pt>
                <c:pt idx="1895">
                  <c:v>42896</c:v>
                </c:pt>
                <c:pt idx="1896">
                  <c:v>42897</c:v>
                </c:pt>
                <c:pt idx="1897">
                  <c:v>42898</c:v>
                </c:pt>
                <c:pt idx="1898">
                  <c:v>42899</c:v>
                </c:pt>
                <c:pt idx="1899">
                  <c:v>42900</c:v>
                </c:pt>
                <c:pt idx="1900">
                  <c:v>42901</c:v>
                </c:pt>
                <c:pt idx="1901">
                  <c:v>42902</c:v>
                </c:pt>
                <c:pt idx="1902">
                  <c:v>42903</c:v>
                </c:pt>
                <c:pt idx="1903">
                  <c:v>42904</c:v>
                </c:pt>
                <c:pt idx="1904">
                  <c:v>42905</c:v>
                </c:pt>
                <c:pt idx="1905">
                  <c:v>42906</c:v>
                </c:pt>
                <c:pt idx="1906">
                  <c:v>42907</c:v>
                </c:pt>
                <c:pt idx="1907">
                  <c:v>42908</c:v>
                </c:pt>
                <c:pt idx="1908">
                  <c:v>42909</c:v>
                </c:pt>
                <c:pt idx="1909">
                  <c:v>42910</c:v>
                </c:pt>
                <c:pt idx="1910">
                  <c:v>42911</c:v>
                </c:pt>
                <c:pt idx="1911">
                  <c:v>42912</c:v>
                </c:pt>
                <c:pt idx="1912">
                  <c:v>42913</c:v>
                </c:pt>
                <c:pt idx="1913">
                  <c:v>42914</c:v>
                </c:pt>
                <c:pt idx="1914">
                  <c:v>42915</c:v>
                </c:pt>
                <c:pt idx="1915">
                  <c:v>42916</c:v>
                </c:pt>
                <c:pt idx="1916">
                  <c:v>42917</c:v>
                </c:pt>
                <c:pt idx="1917">
                  <c:v>42918</c:v>
                </c:pt>
                <c:pt idx="1918">
                  <c:v>42919</c:v>
                </c:pt>
                <c:pt idx="1919">
                  <c:v>42920</c:v>
                </c:pt>
                <c:pt idx="1920">
                  <c:v>42921</c:v>
                </c:pt>
                <c:pt idx="1921">
                  <c:v>42922</c:v>
                </c:pt>
                <c:pt idx="1922">
                  <c:v>42923</c:v>
                </c:pt>
                <c:pt idx="1923">
                  <c:v>42924</c:v>
                </c:pt>
                <c:pt idx="1924">
                  <c:v>42925</c:v>
                </c:pt>
                <c:pt idx="1925">
                  <c:v>42926</c:v>
                </c:pt>
                <c:pt idx="1926">
                  <c:v>42927</c:v>
                </c:pt>
                <c:pt idx="1927">
                  <c:v>42928</c:v>
                </c:pt>
                <c:pt idx="1928">
                  <c:v>42929</c:v>
                </c:pt>
                <c:pt idx="1929">
                  <c:v>42930</c:v>
                </c:pt>
                <c:pt idx="1930">
                  <c:v>42931</c:v>
                </c:pt>
                <c:pt idx="1931">
                  <c:v>42932</c:v>
                </c:pt>
                <c:pt idx="1932">
                  <c:v>42933</c:v>
                </c:pt>
                <c:pt idx="1933">
                  <c:v>42934</c:v>
                </c:pt>
                <c:pt idx="1934">
                  <c:v>42935</c:v>
                </c:pt>
                <c:pt idx="1935">
                  <c:v>42936</c:v>
                </c:pt>
                <c:pt idx="1936">
                  <c:v>42937</c:v>
                </c:pt>
                <c:pt idx="1937">
                  <c:v>42938</c:v>
                </c:pt>
                <c:pt idx="1938">
                  <c:v>42939</c:v>
                </c:pt>
                <c:pt idx="1939">
                  <c:v>42940</c:v>
                </c:pt>
                <c:pt idx="1940">
                  <c:v>42941</c:v>
                </c:pt>
                <c:pt idx="1941">
                  <c:v>42942</c:v>
                </c:pt>
                <c:pt idx="1942">
                  <c:v>42943</c:v>
                </c:pt>
                <c:pt idx="1943">
                  <c:v>42944</c:v>
                </c:pt>
                <c:pt idx="1944">
                  <c:v>42945</c:v>
                </c:pt>
                <c:pt idx="1945">
                  <c:v>42946</c:v>
                </c:pt>
                <c:pt idx="1946">
                  <c:v>42947</c:v>
                </c:pt>
                <c:pt idx="1947">
                  <c:v>42948</c:v>
                </c:pt>
                <c:pt idx="1948">
                  <c:v>42949</c:v>
                </c:pt>
                <c:pt idx="1949">
                  <c:v>42950</c:v>
                </c:pt>
                <c:pt idx="1950">
                  <c:v>42951</c:v>
                </c:pt>
                <c:pt idx="1951">
                  <c:v>42952</c:v>
                </c:pt>
                <c:pt idx="1952">
                  <c:v>42953</c:v>
                </c:pt>
                <c:pt idx="1953">
                  <c:v>42954</c:v>
                </c:pt>
                <c:pt idx="1954">
                  <c:v>42955</c:v>
                </c:pt>
                <c:pt idx="1955">
                  <c:v>42956</c:v>
                </c:pt>
                <c:pt idx="1956">
                  <c:v>42957</c:v>
                </c:pt>
                <c:pt idx="1957">
                  <c:v>42958</c:v>
                </c:pt>
                <c:pt idx="1958">
                  <c:v>42959</c:v>
                </c:pt>
                <c:pt idx="1959">
                  <c:v>42960</c:v>
                </c:pt>
                <c:pt idx="1960">
                  <c:v>42961</c:v>
                </c:pt>
                <c:pt idx="1961">
                  <c:v>42962</c:v>
                </c:pt>
                <c:pt idx="1962">
                  <c:v>42963</c:v>
                </c:pt>
                <c:pt idx="1963">
                  <c:v>42964</c:v>
                </c:pt>
                <c:pt idx="1964">
                  <c:v>42965</c:v>
                </c:pt>
                <c:pt idx="1965">
                  <c:v>42966</c:v>
                </c:pt>
                <c:pt idx="1966">
                  <c:v>42967</c:v>
                </c:pt>
                <c:pt idx="1967">
                  <c:v>42968</c:v>
                </c:pt>
                <c:pt idx="1968">
                  <c:v>42969</c:v>
                </c:pt>
                <c:pt idx="1969">
                  <c:v>42970</c:v>
                </c:pt>
                <c:pt idx="1970">
                  <c:v>42971</c:v>
                </c:pt>
                <c:pt idx="1971">
                  <c:v>42972</c:v>
                </c:pt>
                <c:pt idx="1972">
                  <c:v>42973</c:v>
                </c:pt>
                <c:pt idx="1973">
                  <c:v>42974</c:v>
                </c:pt>
                <c:pt idx="1974">
                  <c:v>42975</c:v>
                </c:pt>
                <c:pt idx="1975">
                  <c:v>42976</c:v>
                </c:pt>
                <c:pt idx="1976">
                  <c:v>42977</c:v>
                </c:pt>
                <c:pt idx="1977">
                  <c:v>42978</c:v>
                </c:pt>
                <c:pt idx="1978">
                  <c:v>42979</c:v>
                </c:pt>
                <c:pt idx="1979">
                  <c:v>42980</c:v>
                </c:pt>
                <c:pt idx="1980">
                  <c:v>42981</c:v>
                </c:pt>
                <c:pt idx="1981">
                  <c:v>42982</c:v>
                </c:pt>
                <c:pt idx="1982">
                  <c:v>42983</c:v>
                </c:pt>
                <c:pt idx="1983">
                  <c:v>42984</c:v>
                </c:pt>
                <c:pt idx="1984">
                  <c:v>42985</c:v>
                </c:pt>
                <c:pt idx="1985">
                  <c:v>42986</c:v>
                </c:pt>
                <c:pt idx="1986">
                  <c:v>42987</c:v>
                </c:pt>
                <c:pt idx="1987">
                  <c:v>42988</c:v>
                </c:pt>
                <c:pt idx="1988">
                  <c:v>42989</c:v>
                </c:pt>
                <c:pt idx="1989">
                  <c:v>42990</c:v>
                </c:pt>
                <c:pt idx="1990">
                  <c:v>42991</c:v>
                </c:pt>
                <c:pt idx="1991">
                  <c:v>42992</c:v>
                </c:pt>
                <c:pt idx="1992">
                  <c:v>42993</c:v>
                </c:pt>
                <c:pt idx="1993">
                  <c:v>42994</c:v>
                </c:pt>
                <c:pt idx="1994">
                  <c:v>42995</c:v>
                </c:pt>
                <c:pt idx="1995">
                  <c:v>42996</c:v>
                </c:pt>
                <c:pt idx="1996">
                  <c:v>42997</c:v>
                </c:pt>
                <c:pt idx="1997">
                  <c:v>42998</c:v>
                </c:pt>
                <c:pt idx="1998">
                  <c:v>42999</c:v>
                </c:pt>
                <c:pt idx="1999">
                  <c:v>43000</c:v>
                </c:pt>
                <c:pt idx="2000">
                  <c:v>43001</c:v>
                </c:pt>
                <c:pt idx="2001">
                  <c:v>43002</c:v>
                </c:pt>
                <c:pt idx="2002">
                  <c:v>43003</c:v>
                </c:pt>
                <c:pt idx="2003">
                  <c:v>43004</c:v>
                </c:pt>
                <c:pt idx="2004">
                  <c:v>43005</c:v>
                </c:pt>
                <c:pt idx="2005">
                  <c:v>43006</c:v>
                </c:pt>
                <c:pt idx="2006">
                  <c:v>43007</c:v>
                </c:pt>
                <c:pt idx="2007">
                  <c:v>43008</c:v>
                </c:pt>
                <c:pt idx="2008">
                  <c:v>43009</c:v>
                </c:pt>
                <c:pt idx="2009">
                  <c:v>43010</c:v>
                </c:pt>
                <c:pt idx="2010">
                  <c:v>43011</c:v>
                </c:pt>
                <c:pt idx="2011">
                  <c:v>43012</c:v>
                </c:pt>
                <c:pt idx="2012">
                  <c:v>43013</c:v>
                </c:pt>
                <c:pt idx="2013">
                  <c:v>43014</c:v>
                </c:pt>
                <c:pt idx="2014">
                  <c:v>43015</c:v>
                </c:pt>
                <c:pt idx="2015">
                  <c:v>43016</c:v>
                </c:pt>
                <c:pt idx="2016">
                  <c:v>43017</c:v>
                </c:pt>
                <c:pt idx="2017">
                  <c:v>43018</c:v>
                </c:pt>
                <c:pt idx="2018">
                  <c:v>43019</c:v>
                </c:pt>
                <c:pt idx="2019">
                  <c:v>43020</c:v>
                </c:pt>
                <c:pt idx="2020">
                  <c:v>43021</c:v>
                </c:pt>
                <c:pt idx="2021">
                  <c:v>43022</c:v>
                </c:pt>
                <c:pt idx="2022">
                  <c:v>43023</c:v>
                </c:pt>
                <c:pt idx="2023">
                  <c:v>43024</c:v>
                </c:pt>
                <c:pt idx="2024">
                  <c:v>43025</c:v>
                </c:pt>
                <c:pt idx="2025">
                  <c:v>43026</c:v>
                </c:pt>
                <c:pt idx="2026">
                  <c:v>43027</c:v>
                </c:pt>
                <c:pt idx="2027">
                  <c:v>43028</c:v>
                </c:pt>
                <c:pt idx="2028">
                  <c:v>43029</c:v>
                </c:pt>
                <c:pt idx="2029">
                  <c:v>43030</c:v>
                </c:pt>
                <c:pt idx="2030">
                  <c:v>43031</c:v>
                </c:pt>
                <c:pt idx="2031">
                  <c:v>43032</c:v>
                </c:pt>
                <c:pt idx="2032">
                  <c:v>43033</c:v>
                </c:pt>
                <c:pt idx="2033">
                  <c:v>43034</c:v>
                </c:pt>
                <c:pt idx="2034">
                  <c:v>43035</c:v>
                </c:pt>
                <c:pt idx="2035">
                  <c:v>43036</c:v>
                </c:pt>
                <c:pt idx="2036">
                  <c:v>43037</c:v>
                </c:pt>
                <c:pt idx="2037">
                  <c:v>43038</c:v>
                </c:pt>
                <c:pt idx="2038">
                  <c:v>43039</c:v>
                </c:pt>
                <c:pt idx="2039">
                  <c:v>43040</c:v>
                </c:pt>
                <c:pt idx="2040">
                  <c:v>43041</c:v>
                </c:pt>
                <c:pt idx="2041">
                  <c:v>43042</c:v>
                </c:pt>
                <c:pt idx="2042">
                  <c:v>43043</c:v>
                </c:pt>
                <c:pt idx="2043">
                  <c:v>43044</c:v>
                </c:pt>
                <c:pt idx="2044">
                  <c:v>43045</c:v>
                </c:pt>
                <c:pt idx="2045">
                  <c:v>43046</c:v>
                </c:pt>
                <c:pt idx="2046">
                  <c:v>43047</c:v>
                </c:pt>
                <c:pt idx="2047">
                  <c:v>43048</c:v>
                </c:pt>
                <c:pt idx="2048">
                  <c:v>43049</c:v>
                </c:pt>
                <c:pt idx="2049">
                  <c:v>43050</c:v>
                </c:pt>
                <c:pt idx="2050">
                  <c:v>43051</c:v>
                </c:pt>
                <c:pt idx="2051">
                  <c:v>43052</c:v>
                </c:pt>
                <c:pt idx="2052">
                  <c:v>43053</c:v>
                </c:pt>
                <c:pt idx="2053">
                  <c:v>43054</c:v>
                </c:pt>
                <c:pt idx="2054">
                  <c:v>43055</c:v>
                </c:pt>
                <c:pt idx="2055">
                  <c:v>43056</c:v>
                </c:pt>
                <c:pt idx="2056">
                  <c:v>43057</c:v>
                </c:pt>
                <c:pt idx="2057">
                  <c:v>43058</c:v>
                </c:pt>
                <c:pt idx="2058">
                  <c:v>43059</c:v>
                </c:pt>
                <c:pt idx="2059">
                  <c:v>43060</c:v>
                </c:pt>
                <c:pt idx="2060">
                  <c:v>43061</c:v>
                </c:pt>
                <c:pt idx="2061">
                  <c:v>43062</c:v>
                </c:pt>
                <c:pt idx="2062">
                  <c:v>43063</c:v>
                </c:pt>
                <c:pt idx="2063">
                  <c:v>43064</c:v>
                </c:pt>
                <c:pt idx="2064">
                  <c:v>43065</c:v>
                </c:pt>
                <c:pt idx="2065">
                  <c:v>43066</c:v>
                </c:pt>
                <c:pt idx="2066">
                  <c:v>43067</c:v>
                </c:pt>
                <c:pt idx="2067">
                  <c:v>43068</c:v>
                </c:pt>
                <c:pt idx="2068">
                  <c:v>43069</c:v>
                </c:pt>
                <c:pt idx="2071">
                  <c:v>43070</c:v>
                </c:pt>
                <c:pt idx="2072">
                  <c:v>43071</c:v>
                </c:pt>
              </c:numCache>
            </c:numRef>
          </c:cat>
          <c:val>
            <c:numRef>
              <c:f>歩数管理!$D$3:$D$2075</c:f>
              <c:numCache>
                <c:formatCode>0_ </c:formatCode>
                <c:ptCount val="2073"/>
                <c:pt idx="12">
                  <c:v>8568</c:v>
                </c:pt>
                <c:pt idx="13">
                  <c:v>100</c:v>
                </c:pt>
                <c:pt idx="14">
                  <c:v>3276</c:v>
                </c:pt>
                <c:pt idx="15">
                  <c:v>4725</c:v>
                </c:pt>
                <c:pt idx="16">
                  <c:v>14734</c:v>
                </c:pt>
                <c:pt idx="17">
                  <c:v>6958</c:v>
                </c:pt>
                <c:pt idx="18">
                  <c:v>2715</c:v>
                </c:pt>
                <c:pt idx="19">
                  <c:v>2559</c:v>
                </c:pt>
                <c:pt idx="21">
                  <c:v>8373</c:v>
                </c:pt>
                <c:pt idx="22">
                  <c:v>1978</c:v>
                </c:pt>
                <c:pt idx="23">
                  <c:v>5243</c:v>
                </c:pt>
                <c:pt idx="24">
                  <c:v>2860</c:v>
                </c:pt>
                <c:pt idx="25">
                  <c:v>6290</c:v>
                </c:pt>
                <c:pt idx="26">
                  <c:v>4952</c:v>
                </c:pt>
                <c:pt idx="27">
                  <c:v>1893</c:v>
                </c:pt>
                <c:pt idx="28">
                  <c:v>20771</c:v>
                </c:pt>
                <c:pt idx="29">
                  <c:v>3301</c:v>
                </c:pt>
                <c:pt idx="30">
                  <c:v>3032</c:v>
                </c:pt>
                <c:pt idx="31">
                  <c:v>2619</c:v>
                </c:pt>
                <c:pt idx="32">
                  <c:v>4068</c:v>
                </c:pt>
                <c:pt idx="33">
                  <c:v>6068</c:v>
                </c:pt>
                <c:pt idx="34">
                  <c:v>18202</c:v>
                </c:pt>
                <c:pt idx="35">
                  <c:v>2947</c:v>
                </c:pt>
                <c:pt idx="36">
                  <c:v>5294</c:v>
                </c:pt>
                <c:pt idx="37">
                  <c:v>4849</c:v>
                </c:pt>
                <c:pt idx="38">
                  <c:v>4776</c:v>
                </c:pt>
                <c:pt idx="39">
                  <c:v>5318</c:v>
                </c:pt>
                <c:pt idx="40">
                  <c:v>4979</c:v>
                </c:pt>
                <c:pt idx="41">
                  <c:v>5134</c:v>
                </c:pt>
                <c:pt idx="42">
                  <c:v>1818</c:v>
                </c:pt>
                <c:pt idx="43">
                  <c:v>4332</c:v>
                </c:pt>
                <c:pt idx="44">
                  <c:v>2018</c:v>
                </c:pt>
                <c:pt idx="48">
                  <c:v>100</c:v>
                </c:pt>
                <c:pt idx="49">
                  <c:v>1812</c:v>
                </c:pt>
                <c:pt idx="52">
                  <c:v>1691</c:v>
                </c:pt>
                <c:pt idx="53">
                  <c:v>3901</c:v>
                </c:pt>
                <c:pt idx="54">
                  <c:v>5665</c:v>
                </c:pt>
                <c:pt idx="55">
                  <c:v>8200</c:v>
                </c:pt>
                <c:pt idx="56">
                  <c:v>14834</c:v>
                </c:pt>
                <c:pt idx="57">
                  <c:v>3435</c:v>
                </c:pt>
                <c:pt idx="58">
                  <c:v>8578</c:v>
                </c:pt>
                <c:pt idx="59">
                  <c:v>4876</c:v>
                </c:pt>
                <c:pt idx="60">
                  <c:v>4852</c:v>
                </c:pt>
                <c:pt idx="61">
                  <c:v>6286</c:v>
                </c:pt>
                <c:pt idx="62">
                  <c:v>2120</c:v>
                </c:pt>
                <c:pt idx="63">
                  <c:v>16536</c:v>
                </c:pt>
                <c:pt idx="64">
                  <c:v>5591</c:v>
                </c:pt>
                <c:pt idx="65">
                  <c:v>4693</c:v>
                </c:pt>
                <c:pt idx="66">
                  <c:v>4527</c:v>
                </c:pt>
                <c:pt idx="67">
                  <c:v>4845</c:v>
                </c:pt>
                <c:pt idx="68">
                  <c:v>5237</c:v>
                </c:pt>
                <c:pt idx="69">
                  <c:v>10212</c:v>
                </c:pt>
                <c:pt idx="70">
                  <c:v>10817</c:v>
                </c:pt>
                <c:pt idx="71">
                  <c:v>4930</c:v>
                </c:pt>
                <c:pt idx="72">
                  <c:v>5361</c:v>
                </c:pt>
                <c:pt idx="73">
                  <c:v>5166</c:v>
                </c:pt>
                <c:pt idx="74">
                  <c:v>4456</c:v>
                </c:pt>
                <c:pt idx="75">
                  <c:v>4657</c:v>
                </c:pt>
                <c:pt idx="76">
                  <c:v>5420</c:v>
                </c:pt>
                <c:pt idx="78">
                  <c:v>4826</c:v>
                </c:pt>
                <c:pt idx="79">
                  <c:v>4767</c:v>
                </c:pt>
                <c:pt idx="80">
                  <c:v>5422</c:v>
                </c:pt>
                <c:pt idx="81">
                  <c:v>4550</c:v>
                </c:pt>
                <c:pt idx="82">
                  <c:v>5381</c:v>
                </c:pt>
                <c:pt idx="83">
                  <c:v>4543</c:v>
                </c:pt>
                <c:pt idx="85">
                  <c:v>2948</c:v>
                </c:pt>
                <c:pt idx="86">
                  <c:v>2741</c:v>
                </c:pt>
                <c:pt idx="87">
                  <c:v>4291</c:v>
                </c:pt>
                <c:pt idx="88">
                  <c:v>6521</c:v>
                </c:pt>
                <c:pt idx="89">
                  <c:v>4394</c:v>
                </c:pt>
                <c:pt idx="90">
                  <c:v>15300</c:v>
                </c:pt>
                <c:pt idx="91">
                  <c:v>19983</c:v>
                </c:pt>
                <c:pt idx="92">
                  <c:v>5381</c:v>
                </c:pt>
                <c:pt idx="93">
                  <c:v>4851</c:v>
                </c:pt>
                <c:pt idx="94">
                  <c:v>5424</c:v>
                </c:pt>
                <c:pt idx="95">
                  <c:v>4913</c:v>
                </c:pt>
                <c:pt idx="96">
                  <c:v>3983</c:v>
                </c:pt>
                <c:pt idx="97">
                  <c:v>5943</c:v>
                </c:pt>
                <c:pt idx="98">
                  <c:v>20542</c:v>
                </c:pt>
                <c:pt idx="99">
                  <c:v>3229</c:v>
                </c:pt>
                <c:pt idx="100">
                  <c:v>5178</c:v>
                </c:pt>
                <c:pt idx="101">
                  <c:v>3901</c:v>
                </c:pt>
                <c:pt idx="102">
                  <c:v>4975</c:v>
                </c:pt>
                <c:pt idx="103">
                  <c:v>8667</c:v>
                </c:pt>
                <c:pt idx="105">
                  <c:v>193</c:v>
                </c:pt>
                <c:pt idx="106">
                  <c:v>13407</c:v>
                </c:pt>
                <c:pt idx="107">
                  <c:v>4959</c:v>
                </c:pt>
                <c:pt idx="108">
                  <c:v>5556</c:v>
                </c:pt>
                <c:pt idx="109">
                  <c:v>5015</c:v>
                </c:pt>
                <c:pt idx="110">
                  <c:v>8593</c:v>
                </c:pt>
                <c:pt idx="111">
                  <c:v>5433</c:v>
                </c:pt>
                <c:pt idx="112">
                  <c:v>7410</c:v>
                </c:pt>
                <c:pt idx="113">
                  <c:v>6526</c:v>
                </c:pt>
                <c:pt idx="114">
                  <c:v>10104</c:v>
                </c:pt>
                <c:pt idx="115">
                  <c:v>5231</c:v>
                </c:pt>
                <c:pt idx="116">
                  <c:v>4572</c:v>
                </c:pt>
                <c:pt idx="117">
                  <c:v>4302</c:v>
                </c:pt>
                <c:pt idx="118">
                  <c:v>7526</c:v>
                </c:pt>
                <c:pt idx="119">
                  <c:v>8268</c:v>
                </c:pt>
                <c:pt idx="120">
                  <c:v>5782</c:v>
                </c:pt>
                <c:pt idx="121">
                  <c:v>6208</c:v>
                </c:pt>
                <c:pt idx="122">
                  <c:v>4877</c:v>
                </c:pt>
                <c:pt idx="123">
                  <c:v>4796</c:v>
                </c:pt>
                <c:pt idx="124">
                  <c:v>4713</c:v>
                </c:pt>
                <c:pt idx="125">
                  <c:v>482</c:v>
                </c:pt>
                <c:pt idx="126">
                  <c:v>16377</c:v>
                </c:pt>
                <c:pt idx="127">
                  <c:v>4158</c:v>
                </c:pt>
                <c:pt idx="128">
                  <c:v>5216</c:v>
                </c:pt>
                <c:pt idx="129">
                  <c:v>5482</c:v>
                </c:pt>
                <c:pt idx="130">
                  <c:v>6049</c:v>
                </c:pt>
                <c:pt idx="131">
                  <c:v>5241</c:v>
                </c:pt>
                <c:pt idx="132">
                  <c:v>508</c:v>
                </c:pt>
                <c:pt idx="136">
                  <c:v>16319</c:v>
                </c:pt>
                <c:pt idx="137">
                  <c:v>149</c:v>
                </c:pt>
                <c:pt idx="138">
                  <c:v>5035</c:v>
                </c:pt>
                <c:pt idx="139">
                  <c:v>4234</c:v>
                </c:pt>
                <c:pt idx="140">
                  <c:v>1673</c:v>
                </c:pt>
                <c:pt idx="141">
                  <c:v>6520</c:v>
                </c:pt>
                <c:pt idx="142">
                  <c:v>6900</c:v>
                </c:pt>
                <c:pt idx="143">
                  <c:v>7599</c:v>
                </c:pt>
                <c:pt idx="144">
                  <c:v>2495</c:v>
                </c:pt>
                <c:pt idx="145">
                  <c:v>5093</c:v>
                </c:pt>
                <c:pt idx="146">
                  <c:v>8653</c:v>
                </c:pt>
                <c:pt idx="147">
                  <c:v>10236</c:v>
                </c:pt>
                <c:pt idx="148">
                  <c:v>4016</c:v>
                </c:pt>
                <c:pt idx="149">
                  <c:v>6764</c:v>
                </c:pt>
                <c:pt idx="150">
                  <c:v>3845</c:v>
                </c:pt>
                <c:pt idx="151">
                  <c:v>4730</c:v>
                </c:pt>
                <c:pt idx="152">
                  <c:v>4712</c:v>
                </c:pt>
                <c:pt idx="153">
                  <c:v>4436</c:v>
                </c:pt>
                <c:pt idx="154">
                  <c:v>3350</c:v>
                </c:pt>
                <c:pt idx="155">
                  <c:v>3827</c:v>
                </c:pt>
                <c:pt idx="156">
                  <c:v>6183</c:v>
                </c:pt>
                <c:pt idx="157">
                  <c:v>4292</c:v>
                </c:pt>
                <c:pt idx="158">
                  <c:v>4574</c:v>
                </c:pt>
                <c:pt idx="159">
                  <c:v>2754</c:v>
                </c:pt>
                <c:pt idx="160">
                  <c:v>12034</c:v>
                </c:pt>
                <c:pt idx="161">
                  <c:v>7173</c:v>
                </c:pt>
                <c:pt idx="162">
                  <c:v>4159</c:v>
                </c:pt>
                <c:pt idx="163">
                  <c:v>6238</c:v>
                </c:pt>
                <c:pt idx="164">
                  <c:v>5031</c:v>
                </c:pt>
                <c:pt idx="165">
                  <c:v>5000</c:v>
                </c:pt>
                <c:pt idx="166">
                  <c:v>5311</c:v>
                </c:pt>
                <c:pt idx="167">
                  <c:v>6865</c:v>
                </c:pt>
                <c:pt idx="168">
                  <c:v>14589</c:v>
                </c:pt>
                <c:pt idx="169">
                  <c:v>10206</c:v>
                </c:pt>
                <c:pt idx="170">
                  <c:v>7161</c:v>
                </c:pt>
                <c:pt idx="171">
                  <c:v>5996</c:v>
                </c:pt>
                <c:pt idx="172">
                  <c:v>4693</c:v>
                </c:pt>
                <c:pt idx="173">
                  <c:v>5634</c:v>
                </c:pt>
                <c:pt idx="174">
                  <c:v>6223</c:v>
                </c:pt>
                <c:pt idx="175">
                  <c:v>357</c:v>
                </c:pt>
                <c:pt idx="176">
                  <c:v>4982</c:v>
                </c:pt>
                <c:pt idx="177">
                  <c:v>2103</c:v>
                </c:pt>
                <c:pt idx="178">
                  <c:v>3159</c:v>
                </c:pt>
                <c:pt idx="179">
                  <c:v>2731</c:v>
                </c:pt>
                <c:pt idx="180">
                  <c:v>1474</c:v>
                </c:pt>
                <c:pt idx="181">
                  <c:v>1419</c:v>
                </c:pt>
                <c:pt idx="182">
                  <c:v>7811</c:v>
                </c:pt>
                <c:pt idx="183">
                  <c:v>1926</c:v>
                </c:pt>
                <c:pt idx="184">
                  <c:v>291</c:v>
                </c:pt>
                <c:pt idx="185">
                  <c:v>3464</c:v>
                </c:pt>
                <c:pt idx="186">
                  <c:v>733</c:v>
                </c:pt>
                <c:pt idx="187">
                  <c:v>2552</c:v>
                </c:pt>
                <c:pt idx="188">
                  <c:v>1671</c:v>
                </c:pt>
                <c:pt idx="189">
                  <c:v>586</c:v>
                </c:pt>
                <c:pt idx="190">
                  <c:v>5571</c:v>
                </c:pt>
                <c:pt idx="191">
                  <c:v>3184</c:v>
                </c:pt>
                <c:pt idx="192">
                  <c:v>1172</c:v>
                </c:pt>
                <c:pt idx="193">
                  <c:v>2994</c:v>
                </c:pt>
                <c:pt idx="194">
                  <c:v>4199</c:v>
                </c:pt>
                <c:pt idx="195">
                  <c:v>11261</c:v>
                </c:pt>
                <c:pt idx="196">
                  <c:v>10340</c:v>
                </c:pt>
                <c:pt idx="197">
                  <c:v>6185</c:v>
                </c:pt>
                <c:pt idx="198">
                  <c:v>4712</c:v>
                </c:pt>
                <c:pt idx="199">
                  <c:v>4384</c:v>
                </c:pt>
                <c:pt idx="200">
                  <c:v>4720</c:v>
                </c:pt>
                <c:pt idx="201">
                  <c:v>5558</c:v>
                </c:pt>
                <c:pt idx="202">
                  <c:v>6074</c:v>
                </c:pt>
                <c:pt idx="203">
                  <c:v>5683</c:v>
                </c:pt>
                <c:pt idx="204">
                  <c:v>4614</c:v>
                </c:pt>
                <c:pt idx="205">
                  <c:v>5268</c:v>
                </c:pt>
                <c:pt idx="206">
                  <c:v>7087</c:v>
                </c:pt>
                <c:pt idx="207">
                  <c:v>7331</c:v>
                </c:pt>
                <c:pt idx="208">
                  <c:v>5933</c:v>
                </c:pt>
                <c:pt idx="209">
                  <c:v>9437</c:v>
                </c:pt>
                <c:pt idx="210">
                  <c:v>1691</c:v>
                </c:pt>
                <c:pt idx="211">
                  <c:v>4562</c:v>
                </c:pt>
                <c:pt idx="212">
                  <c:v>6547</c:v>
                </c:pt>
                <c:pt idx="213">
                  <c:v>8455</c:v>
                </c:pt>
                <c:pt idx="214">
                  <c:v>2712</c:v>
                </c:pt>
                <c:pt idx="215">
                  <c:v>4692</c:v>
                </c:pt>
                <c:pt idx="216">
                  <c:v>8312</c:v>
                </c:pt>
                <c:pt idx="217">
                  <c:v>11437</c:v>
                </c:pt>
                <c:pt idx="218">
                  <c:v>7172</c:v>
                </c:pt>
                <c:pt idx="219">
                  <c:v>5385</c:v>
                </c:pt>
                <c:pt idx="220">
                  <c:v>7280</c:v>
                </c:pt>
                <c:pt idx="221">
                  <c:v>5502</c:v>
                </c:pt>
                <c:pt idx="222">
                  <c:v>8159</c:v>
                </c:pt>
                <c:pt idx="223">
                  <c:v>8576</c:v>
                </c:pt>
                <c:pt idx="224">
                  <c:v>12799</c:v>
                </c:pt>
                <c:pt idx="225">
                  <c:v>4957</c:v>
                </c:pt>
                <c:pt idx="226">
                  <c:v>5522</c:v>
                </c:pt>
                <c:pt idx="227">
                  <c:v>7505</c:v>
                </c:pt>
                <c:pt idx="228">
                  <c:v>7335</c:v>
                </c:pt>
                <c:pt idx="229">
                  <c:v>7021</c:v>
                </c:pt>
                <c:pt idx="230">
                  <c:v>6941</c:v>
                </c:pt>
                <c:pt idx="231">
                  <c:v>4946</c:v>
                </c:pt>
                <c:pt idx="232">
                  <c:v>5808</c:v>
                </c:pt>
                <c:pt idx="233">
                  <c:v>2313</c:v>
                </c:pt>
                <c:pt idx="234">
                  <c:v>2100</c:v>
                </c:pt>
                <c:pt idx="235">
                  <c:v>633</c:v>
                </c:pt>
                <c:pt idx="236">
                  <c:v>3607</c:v>
                </c:pt>
                <c:pt idx="237">
                  <c:v>1</c:v>
                </c:pt>
                <c:pt idx="238">
                  <c:v>3336</c:v>
                </c:pt>
                <c:pt idx="239">
                  <c:v>6774</c:v>
                </c:pt>
                <c:pt idx="240">
                  <c:v>7621</c:v>
                </c:pt>
                <c:pt idx="241">
                  <c:v>8765</c:v>
                </c:pt>
                <c:pt idx="242">
                  <c:v>7842</c:v>
                </c:pt>
                <c:pt idx="243">
                  <c:v>4968</c:v>
                </c:pt>
                <c:pt idx="244">
                  <c:v>8776</c:v>
                </c:pt>
                <c:pt idx="245">
                  <c:v>6963</c:v>
                </c:pt>
                <c:pt idx="246">
                  <c:v>5025</c:v>
                </c:pt>
                <c:pt idx="247">
                  <c:v>6159</c:v>
                </c:pt>
                <c:pt idx="248">
                  <c:v>2655</c:v>
                </c:pt>
                <c:pt idx="249">
                  <c:v>6672</c:v>
                </c:pt>
                <c:pt idx="250">
                  <c:v>6324</c:v>
                </c:pt>
                <c:pt idx="251">
                  <c:v>6799</c:v>
                </c:pt>
                <c:pt idx="252">
                  <c:v>5963</c:v>
                </c:pt>
                <c:pt idx="253">
                  <c:v>7453</c:v>
                </c:pt>
                <c:pt idx="254">
                  <c:v>9224</c:v>
                </c:pt>
                <c:pt idx="255">
                  <c:v>7486</c:v>
                </c:pt>
                <c:pt idx="256">
                  <c:v>4937</c:v>
                </c:pt>
                <c:pt idx="257">
                  <c:v>7513</c:v>
                </c:pt>
                <c:pt idx="258">
                  <c:v>6963</c:v>
                </c:pt>
                <c:pt idx="259">
                  <c:v>9129</c:v>
                </c:pt>
                <c:pt idx="260">
                  <c:v>7267</c:v>
                </c:pt>
                <c:pt idx="261">
                  <c:v>6668</c:v>
                </c:pt>
                <c:pt idx="262">
                  <c:v>4284</c:v>
                </c:pt>
                <c:pt idx="263">
                  <c:v>2941</c:v>
                </c:pt>
                <c:pt idx="264">
                  <c:v>1421</c:v>
                </c:pt>
                <c:pt idx="265">
                  <c:v>6226</c:v>
                </c:pt>
                <c:pt idx="266">
                  <c:v>16306</c:v>
                </c:pt>
                <c:pt idx="267">
                  <c:v>5758</c:v>
                </c:pt>
                <c:pt idx="268">
                  <c:v>7299</c:v>
                </c:pt>
                <c:pt idx="269">
                  <c:v>8319</c:v>
                </c:pt>
                <c:pt idx="270">
                  <c:v>8808</c:v>
                </c:pt>
                <c:pt idx="271">
                  <c:v>5981</c:v>
                </c:pt>
                <c:pt idx="272">
                  <c:v>1993</c:v>
                </c:pt>
                <c:pt idx="273">
                  <c:v>1886</c:v>
                </c:pt>
                <c:pt idx="274">
                  <c:v>1</c:v>
                </c:pt>
                <c:pt idx="275">
                  <c:v>925</c:v>
                </c:pt>
                <c:pt idx="276">
                  <c:v>1</c:v>
                </c:pt>
                <c:pt idx="277">
                  <c:v>6157</c:v>
                </c:pt>
                <c:pt idx="278">
                  <c:v>4819</c:v>
                </c:pt>
                <c:pt idx="279">
                  <c:v>6982</c:v>
                </c:pt>
                <c:pt idx="280">
                  <c:v>9181</c:v>
                </c:pt>
                <c:pt idx="281">
                  <c:v>7200</c:v>
                </c:pt>
                <c:pt idx="282">
                  <c:v>7214</c:v>
                </c:pt>
                <c:pt idx="283">
                  <c:v>5917</c:v>
                </c:pt>
                <c:pt idx="284">
                  <c:v>7607</c:v>
                </c:pt>
                <c:pt idx="285">
                  <c:v>7418</c:v>
                </c:pt>
                <c:pt idx="286">
                  <c:v>6175</c:v>
                </c:pt>
                <c:pt idx="287">
                  <c:v>1</c:v>
                </c:pt>
                <c:pt idx="288">
                  <c:v>5911</c:v>
                </c:pt>
                <c:pt idx="289">
                  <c:v>5347</c:v>
                </c:pt>
                <c:pt idx="290">
                  <c:v>785</c:v>
                </c:pt>
                <c:pt idx="291">
                  <c:v>8525</c:v>
                </c:pt>
                <c:pt idx="292">
                  <c:v>2082</c:v>
                </c:pt>
                <c:pt idx="293">
                  <c:v>5525</c:v>
                </c:pt>
                <c:pt idx="294">
                  <c:v>8608</c:v>
                </c:pt>
                <c:pt idx="295">
                  <c:v>8188</c:v>
                </c:pt>
                <c:pt idx="296">
                  <c:v>2486</c:v>
                </c:pt>
                <c:pt idx="297">
                  <c:v>6595</c:v>
                </c:pt>
                <c:pt idx="298">
                  <c:v>7212</c:v>
                </c:pt>
                <c:pt idx="299">
                  <c:v>3317</c:v>
                </c:pt>
                <c:pt idx="300">
                  <c:v>6890</c:v>
                </c:pt>
                <c:pt idx="301">
                  <c:v>7170</c:v>
                </c:pt>
                <c:pt idx="302">
                  <c:v>7760</c:v>
                </c:pt>
                <c:pt idx="303">
                  <c:v>7266</c:v>
                </c:pt>
                <c:pt idx="304">
                  <c:v>8327</c:v>
                </c:pt>
                <c:pt idx="305">
                  <c:v>7568</c:v>
                </c:pt>
                <c:pt idx="306">
                  <c:v>8007</c:v>
                </c:pt>
                <c:pt idx="307">
                  <c:v>9978</c:v>
                </c:pt>
                <c:pt idx="308">
                  <c:v>9914</c:v>
                </c:pt>
                <c:pt idx="309">
                  <c:v>7591</c:v>
                </c:pt>
                <c:pt idx="310">
                  <c:v>11475</c:v>
                </c:pt>
                <c:pt idx="311">
                  <c:v>7122</c:v>
                </c:pt>
                <c:pt idx="312">
                  <c:v>4240</c:v>
                </c:pt>
                <c:pt idx="313">
                  <c:v>6639</c:v>
                </c:pt>
                <c:pt idx="314">
                  <c:v>7406</c:v>
                </c:pt>
                <c:pt idx="315">
                  <c:v>7848</c:v>
                </c:pt>
                <c:pt idx="316">
                  <c:v>14374</c:v>
                </c:pt>
                <c:pt idx="317">
                  <c:v>7050</c:v>
                </c:pt>
                <c:pt idx="318">
                  <c:v>2654</c:v>
                </c:pt>
                <c:pt idx="319">
                  <c:v>1</c:v>
                </c:pt>
                <c:pt idx="320">
                  <c:v>7006</c:v>
                </c:pt>
                <c:pt idx="321">
                  <c:v>9893</c:v>
                </c:pt>
                <c:pt idx="322">
                  <c:v>9630</c:v>
                </c:pt>
                <c:pt idx="323">
                  <c:v>8052</c:v>
                </c:pt>
                <c:pt idx="324">
                  <c:v>7497</c:v>
                </c:pt>
                <c:pt idx="325">
                  <c:v>6321</c:v>
                </c:pt>
                <c:pt idx="326">
                  <c:v>9136</c:v>
                </c:pt>
                <c:pt idx="327">
                  <c:v>7331</c:v>
                </c:pt>
                <c:pt idx="328">
                  <c:v>10382</c:v>
                </c:pt>
                <c:pt idx="329">
                  <c:v>7642</c:v>
                </c:pt>
                <c:pt idx="330">
                  <c:v>4201</c:v>
                </c:pt>
                <c:pt idx="331">
                  <c:v>7664</c:v>
                </c:pt>
                <c:pt idx="332">
                  <c:v>7973</c:v>
                </c:pt>
                <c:pt idx="333">
                  <c:v>6809</c:v>
                </c:pt>
                <c:pt idx="334">
                  <c:v>7771</c:v>
                </c:pt>
                <c:pt idx="335">
                  <c:v>1182</c:v>
                </c:pt>
                <c:pt idx="336">
                  <c:v>15605</c:v>
                </c:pt>
                <c:pt idx="337">
                  <c:v>9150</c:v>
                </c:pt>
                <c:pt idx="338">
                  <c:v>5407</c:v>
                </c:pt>
                <c:pt idx="339">
                  <c:v>9178</c:v>
                </c:pt>
                <c:pt idx="340">
                  <c:v>5802</c:v>
                </c:pt>
                <c:pt idx="341">
                  <c:v>6730</c:v>
                </c:pt>
                <c:pt idx="342">
                  <c:v>8152</c:v>
                </c:pt>
                <c:pt idx="343">
                  <c:v>5530</c:v>
                </c:pt>
                <c:pt idx="344">
                  <c:v>5777</c:v>
                </c:pt>
                <c:pt idx="345">
                  <c:v>6345</c:v>
                </c:pt>
                <c:pt idx="346">
                  <c:v>4647</c:v>
                </c:pt>
                <c:pt idx="347">
                  <c:v>5260</c:v>
                </c:pt>
                <c:pt idx="348">
                  <c:v>8258</c:v>
                </c:pt>
                <c:pt idx="349">
                  <c:v>4879</c:v>
                </c:pt>
                <c:pt idx="350">
                  <c:v>5346</c:v>
                </c:pt>
                <c:pt idx="351">
                  <c:v>6254</c:v>
                </c:pt>
                <c:pt idx="352">
                  <c:v>6312</c:v>
                </c:pt>
                <c:pt idx="353">
                  <c:v>6799</c:v>
                </c:pt>
                <c:pt idx="354">
                  <c:v>4074</c:v>
                </c:pt>
                <c:pt idx="355">
                  <c:v>6056</c:v>
                </c:pt>
                <c:pt idx="356">
                  <c:v>7216</c:v>
                </c:pt>
                <c:pt idx="357">
                  <c:v>3261</c:v>
                </c:pt>
                <c:pt idx="358">
                  <c:v>3520</c:v>
                </c:pt>
                <c:pt idx="359">
                  <c:v>3409</c:v>
                </c:pt>
                <c:pt idx="360">
                  <c:v>2954</c:v>
                </c:pt>
                <c:pt idx="361">
                  <c:v>15730</c:v>
                </c:pt>
                <c:pt idx="362">
                  <c:v>6307</c:v>
                </c:pt>
                <c:pt idx="363">
                  <c:v>11655</c:v>
                </c:pt>
                <c:pt idx="364">
                  <c:v>9621</c:v>
                </c:pt>
                <c:pt idx="365">
                  <c:v>7873</c:v>
                </c:pt>
                <c:pt idx="366">
                  <c:v>7173</c:v>
                </c:pt>
                <c:pt idx="367">
                  <c:v>8715</c:v>
                </c:pt>
                <c:pt idx="368">
                  <c:v>7853</c:v>
                </c:pt>
                <c:pt idx="369">
                  <c:v>6343</c:v>
                </c:pt>
                <c:pt idx="370">
                  <c:v>385</c:v>
                </c:pt>
                <c:pt idx="371">
                  <c:v>6650</c:v>
                </c:pt>
                <c:pt idx="372">
                  <c:v>7382</c:v>
                </c:pt>
                <c:pt idx="373">
                  <c:v>7342</c:v>
                </c:pt>
                <c:pt idx="374">
                  <c:v>7129</c:v>
                </c:pt>
                <c:pt idx="375">
                  <c:v>5144</c:v>
                </c:pt>
                <c:pt idx="376">
                  <c:v>8151</c:v>
                </c:pt>
                <c:pt idx="377">
                  <c:v>6297</c:v>
                </c:pt>
                <c:pt idx="378">
                  <c:v>21848</c:v>
                </c:pt>
                <c:pt idx="379">
                  <c:v>8868</c:v>
                </c:pt>
                <c:pt idx="380">
                  <c:v>5694</c:v>
                </c:pt>
                <c:pt idx="381">
                  <c:v>4819</c:v>
                </c:pt>
                <c:pt idx="382">
                  <c:v>9967</c:v>
                </c:pt>
                <c:pt idx="383">
                  <c:v>7188</c:v>
                </c:pt>
                <c:pt idx="384">
                  <c:v>13628</c:v>
                </c:pt>
                <c:pt idx="385">
                  <c:v>9503</c:v>
                </c:pt>
                <c:pt idx="386">
                  <c:v>5316</c:v>
                </c:pt>
                <c:pt idx="387">
                  <c:v>8067</c:v>
                </c:pt>
                <c:pt idx="388">
                  <c:v>7641</c:v>
                </c:pt>
                <c:pt idx="389">
                  <c:v>7033</c:v>
                </c:pt>
                <c:pt idx="390">
                  <c:v>8061</c:v>
                </c:pt>
                <c:pt idx="391">
                  <c:v>10967</c:v>
                </c:pt>
                <c:pt idx="392">
                  <c:v>14674</c:v>
                </c:pt>
                <c:pt idx="393">
                  <c:v>12085</c:v>
                </c:pt>
                <c:pt idx="394">
                  <c:v>11077</c:v>
                </c:pt>
                <c:pt idx="395">
                  <c:v>7842</c:v>
                </c:pt>
                <c:pt idx="396">
                  <c:v>9825</c:v>
                </c:pt>
                <c:pt idx="397">
                  <c:v>15992</c:v>
                </c:pt>
                <c:pt idx="398">
                  <c:v>11031</c:v>
                </c:pt>
                <c:pt idx="399">
                  <c:v>304</c:v>
                </c:pt>
                <c:pt idx="400">
                  <c:v>8343</c:v>
                </c:pt>
                <c:pt idx="401">
                  <c:v>8338</c:v>
                </c:pt>
                <c:pt idx="402">
                  <c:v>7883</c:v>
                </c:pt>
                <c:pt idx="403">
                  <c:v>7710</c:v>
                </c:pt>
                <c:pt idx="404">
                  <c:v>8021</c:v>
                </c:pt>
                <c:pt idx="405">
                  <c:v>14383</c:v>
                </c:pt>
                <c:pt idx="406">
                  <c:v>14594</c:v>
                </c:pt>
                <c:pt idx="407">
                  <c:v>8570</c:v>
                </c:pt>
                <c:pt idx="408">
                  <c:v>8272</c:v>
                </c:pt>
                <c:pt idx="409">
                  <c:v>9399</c:v>
                </c:pt>
                <c:pt idx="410">
                  <c:v>8793</c:v>
                </c:pt>
                <c:pt idx="411">
                  <c:v>8515</c:v>
                </c:pt>
                <c:pt idx="412">
                  <c:v>19332</c:v>
                </c:pt>
                <c:pt idx="413">
                  <c:v>10888</c:v>
                </c:pt>
                <c:pt idx="414">
                  <c:v>8547</c:v>
                </c:pt>
                <c:pt idx="415">
                  <c:v>8843</c:v>
                </c:pt>
                <c:pt idx="416">
                  <c:v>9270</c:v>
                </c:pt>
                <c:pt idx="417">
                  <c:v>7517</c:v>
                </c:pt>
                <c:pt idx="418">
                  <c:v>5511</c:v>
                </c:pt>
                <c:pt idx="419">
                  <c:v>19895</c:v>
                </c:pt>
                <c:pt idx="420">
                  <c:v>11714</c:v>
                </c:pt>
                <c:pt idx="421">
                  <c:v>9630</c:v>
                </c:pt>
                <c:pt idx="422">
                  <c:v>12082</c:v>
                </c:pt>
                <c:pt idx="423">
                  <c:v>8083</c:v>
                </c:pt>
                <c:pt idx="424">
                  <c:v>11989</c:v>
                </c:pt>
                <c:pt idx="425">
                  <c:v>7838</c:v>
                </c:pt>
                <c:pt idx="426">
                  <c:v>14528</c:v>
                </c:pt>
                <c:pt idx="427">
                  <c:v>9788</c:v>
                </c:pt>
                <c:pt idx="428">
                  <c:v>8273</c:v>
                </c:pt>
                <c:pt idx="429">
                  <c:v>7764</c:v>
                </c:pt>
                <c:pt idx="430">
                  <c:v>9067</c:v>
                </c:pt>
                <c:pt idx="431">
                  <c:v>4542</c:v>
                </c:pt>
                <c:pt idx="432">
                  <c:v>6905</c:v>
                </c:pt>
                <c:pt idx="433">
                  <c:v>10169</c:v>
                </c:pt>
                <c:pt idx="434">
                  <c:v>11868</c:v>
                </c:pt>
                <c:pt idx="435">
                  <c:v>10340</c:v>
                </c:pt>
                <c:pt idx="436">
                  <c:v>3049</c:v>
                </c:pt>
                <c:pt idx="437">
                  <c:v>1537</c:v>
                </c:pt>
                <c:pt idx="438">
                  <c:v>8174</c:v>
                </c:pt>
                <c:pt idx="439">
                  <c:v>4843</c:v>
                </c:pt>
                <c:pt idx="440">
                  <c:v>16686</c:v>
                </c:pt>
                <c:pt idx="441">
                  <c:v>4622</c:v>
                </c:pt>
                <c:pt idx="442">
                  <c:v>7743</c:v>
                </c:pt>
                <c:pt idx="443">
                  <c:v>8138</c:v>
                </c:pt>
                <c:pt idx="444">
                  <c:v>11345</c:v>
                </c:pt>
                <c:pt idx="445">
                  <c:v>7741</c:v>
                </c:pt>
                <c:pt idx="446">
                  <c:v>8688</c:v>
                </c:pt>
                <c:pt idx="447">
                  <c:v>17880</c:v>
                </c:pt>
                <c:pt idx="448">
                  <c:v>8502</c:v>
                </c:pt>
                <c:pt idx="449">
                  <c:v>8254</c:v>
                </c:pt>
                <c:pt idx="450">
                  <c:v>9217</c:v>
                </c:pt>
                <c:pt idx="451">
                  <c:v>8337</c:v>
                </c:pt>
                <c:pt idx="452">
                  <c:v>8398</c:v>
                </c:pt>
                <c:pt idx="453">
                  <c:v>7188</c:v>
                </c:pt>
                <c:pt idx="454">
                  <c:v>6303</c:v>
                </c:pt>
                <c:pt idx="455">
                  <c:v>1</c:v>
                </c:pt>
                <c:pt idx="456">
                  <c:v>9000</c:v>
                </c:pt>
                <c:pt idx="457">
                  <c:v>5004</c:v>
                </c:pt>
                <c:pt idx="458">
                  <c:v>11065</c:v>
                </c:pt>
                <c:pt idx="459">
                  <c:v>8445</c:v>
                </c:pt>
                <c:pt idx="460">
                  <c:v>10118</c:v>
                </c:pt>
                <c:pt idx="461">
                  <c:v>14827</c:v>
                </c:pt>
                <c:pt idx="462">
                  <c:v>0</c:v>
                </c:pt>
                <c:pt idx="463">
                  <c:v>0</c:v>
                </c:pt>
                <c:pt idx="464">
                  <c:v>8745</c:v>
                </c:pt>
                <c:pt idx="465">
                  <c:v>6161</c:v>
                </c:pt>
                <c:pt idx="466">
                  <c:v>5103</c:v>
                </c:pt>
                <c:pt idx="467">
                  <c:v>9472</c:v>
                </c:pt>
                <c:pt idx="468">
                  <c:v>8506</c:v>
                </c:pt>
                <c:pt idx="469">
                  <c:v>12335</c:v>
                </c:pt>
                <c:pt idx="470">
                  <c:v>4631</c:v>
                </c:pt>
                <c:pt idx="471">
                  <c:v>7794</c:v>
                </c:pt>
                <c:pt idx="472">
                  <c:v>7110</c:v>
                </c:pt>
                <c:pt idx="473">
                  <c:v>4153</c:v>
                </c:pt>
                <c:pt idx="474">
                  <c:v>6809</c:v>
                </c:pt>
                <c:pt idx="475">
                  <c:v>8488</c:v>
                </c:pt>
                <c:pt idx="476">
                  <c:v>10614</c:v>
                </c:pt>
                <c:pt idx="477">
                  <c:v>6110</c:v>
                </c:pt>
                <c:pt idx="478">
                  <c:v>3701</c:v>
                </c:pt>
                <c:pt idx="479">
                  <c:v>5949</c:v>
                </c:pt>
                <c:pt idx="480">
                  <c:v>3207</c:v>
                </c:pt>
                <c:pt idx="481">
                  <c:v>2150</c:v>
                </c:pt>
                <c:pt idx="482">
                  <c:v>7611</c:v>
                </c:pt>
                <c:pt idx="483">
                  <c:v>10952</c:v>
                </c:pt>
                <c:pt idx="484">
                  <c:v>4153</c:v>
                </c:pt>
                <c:pt idx="485">
                  <c:v>8744</c:v>
                </c:pt>
                <c:pt idx="486">
                  <c:v>8572</c:v>
                </c:pt>
                <c:pt idx="487">
                  <c:v>2702</c:v>
                </c:pt>
                <c:pt idx="488">
                  <c:v>4098</c:v>
                </c:pt>
                <c:pt idx="489">
                  <c:v>9922</c:v>
                </c:pt>
                <c:pt idx="490">
                  <c:v>5085</c:v>
                </c:pt>
                <c:pt idx="491">
                  <c:v>9115</c:v>
                </c:pt>
                <c:pt idx="492">
                  <c:v>7793</c:v>
                </c:pt>
                <c:pt idx="493">
                  <c:v>3269</c:v>
                </c:pt>
                <c:pt idx="494">
                  <c:v>3599</c:v>
                </c:pt>
                <c:pt idx="495">
                  <c:v>7434</c:v>
                </c:pt>
                <c:pt idx="496">
                  <c:v>7523</c:v>
                </c:pt>
                <c:pt idx="497">
                  <c:v>8153</c:v>
                </c:pt>
                <c:pt idx="498">
                  <c:v>4691</c:v>
                </c:pt>
                <c:pt idx="499">
                  <c:v>5634</c:v>
                </c:pt>
                <c:pt idx="500">
                  <c:v>926</c:v>
                </c:pt>
                <c:pt idx="501">
                  <c:v>10952</c:v>
                </c:pt>
                <c:pt idx="502">
                  <c:v>8353</c:v>
                </c:pt>
                <c:pt idx="503">
                  <c:v>61</c:v>
                </c:pt>
                <c:pt idx="504">
                  <c:v>7219</c:v>
                </c:pt>
                <c:pt idx="505">
                  <c:v>8366</c:v>
                </c:pt>
                <c:pt idx="506">
                  <c:v>6161</c:v>
                </c:pt>
                <c:pt idx="507">
                  <c:v>6085</c:v>
                </c:pt>
                <c:pt idx="508">
                  <c:v>9551</c:v>
                </c:pt>
                <c:pt idx="509">
                  <c:v>7045</c:v>
                </c:pt>
                <c:pt idx="510">
                  <c:v>10119</c:v>
                </c:pt>
                <c:pt idx="511">
                  <c:v>6694</c:v>
                </c:pt>
                <c:pt idx="512">
                  <c:v>5350</c:v>
                </c:pt>
                <c:pt idx="513">
                  <c:v>7715</c:v>
                </c:pt>
                <c:pt idx="514">
                  <c:v>5470</c:v>
                </c:pt>
                <c:pt idx="515">
                  <c:v>7896</c:v>
                </c:pt>
                <c:pt idx="516">
                  <c:v>8273</c:v>
                </c:pt>
                <c:pt idx="517">
                  <c:v>11352</c:v>
                </c:pt>
                <c:pt idx="518">
                  <c:v>7399</c:v>
                </c:pt>
                <c:pt idx="519">
                  <c:v>6242</c:v>
                </c:pt>
                <c:pt idx="520">
                  <c:v>8513</c:v>
                </c:pt>
                <c:pt idx="521">
                  <c:v>8510</c:v>
                </c:pt>
                <c:pt idx="522">
                  <c:v>8305</c:v>
                </c:pt>
                <c:pt idx="523">
                  <c:v>9308</c:v>
                </c:pt>
                <c:pt idx="524">
                  <c:v>3628</c:v>
                </c:pt>
                <c:pt idx="525">
                  <c:v>7447</c:v>
                </c:pt>
                <c:pt idx="526">
                  <c:v>2743</c:v>
                </c:pt>
                <c:pt idx="527">
                  <c:v>0</c:v>
                </c:pt>
                <c:pt idx="528">
                  <c:v>1648</c:v>
                </c:pt>
                <c:pt idx="529">
                  <c:v>2027</c:v>
                </c:pt>
                <c:pt idx="530">
                  <c:v>5083</c:v>
                </c:pt>
                <c:pt idx="531">
                  <c:v>14815</c:v>
                </c:pt>
                <c:pt idx="532">
                  <c:v>7837</c:v>
                </c:pt>
                <c:pt idx="533">
                  <c:v>10329</c:v>
                </c:pt>
                <c:pt idx="534">
                  <c:v>9473</c:v>
                </c:pt>
                <c:pt idx="535">
                  <c:v>7618</c:v>
                </c:pt>
                <c:pt idx="536">
                  <c:v>6584</c:v>
                </c:pt>
                <c:pt idx="537">
                  <c:v>7980</c:v>
                </c:pt>
                <c:pt idx="538">
                  <c:v>9639</c:v>
                </c:pt>
                <c:pt idx="539">
                  <c:v>830</c:v>
                </c:pt>
                <c:pt idx="540">
                  <c:v>9606</c:v>
                </c:pt>
                <c:pt idx="541">
                  <c:v>3078</c:v>
                </c:pt>
                <c:pt idx="542">
                  <c:v>6247</c:v>
                </c:pt>
                <c:pt idx="543">
                  <c:v>4249</c:v>
                </c:pt>
                <c:pt idx="544">
                  <c:v>6238</c:v>
                </c:pt>
                <c:pt idx="545">
                  <c:v>1280</c:v>
                </c:pt>
                <c:pt idx="546">
                  <c:v>7084</c:v>
                </c:pt>
                <c:pt idx="547">
                  <c:v>8186</c:v>
                </c:pt>
                <c:pt idx="548">
                  <c:v>7120</c:v>
                </c:pt>
                <c:pt idx="549">
                  <c:v>7242</c:v>
                </c:pt>
                <c:pt idx="550">
                  <c:v>8527</c:v>
                </c:pt>
                <c:pt idx="551">
                  <c:v>4582</c:v>
                </c:pt>
                <c:pt idx="552">
                  <c:v>9070</c:v>
                </c:pt>
                <c:pt idx="553">
                  <c:v>10072</c:v>
                </c:pt>
                <c:pt idx="554">
                  <c:v>9064</c:v>
                </c:pt>
                <c:pt idx="555">
                  <c:v>8848</c:v>
                </c:pt>
                <c:pt idx="556">
                  <c:v>8518</c:v>
                </c:pt>
                <c:pt idx="557">
                  <c:v>4886</c:v>
                </c:pt>
                <c:pt idx="558">
                  <c:v>5059</c:v>
                </c:pt>
                <c:pt idx="559">
                  <c:v>8951</c:v>
                </c:pt>
                <c:pt idx="560">
                  <c:v>7183</c:v>
                </c:pt>
                <c:pt idx="561">
                  <c:v>8496</c:v>
                </c:pt>
                <c:pt idx="562">
                  <c:v>6885</c:v>
                </c:pt>
                <c:pt idx="563">
                  <c:v>3975</c:v>
                </c:pt>
                <c:pt idx="564">
                  <c:v>8256</c:v>
                </c:pt>
                <c:pt idx="565">
                  <c:v>7464</c:v>
                </c:pt>
                <c:pt idx="566">
                  <c:v>9647</c:v>
                </c:pt>
                <c:pt idx="567">
                  <c:v>9422</c:v>
                </c:pt>
                <c:pt idx="568">
                  <c:v>6285</c:v>
                </c:pt>
                <c:pt idx="569">
                  <c:v>9692</c:v>
                </c:pt>
                <c:pt idx="570">
                  <c:v>3034</c:v>
                </c:pt>
                <c:pt idx="571">
                  <c:v>5582</c:v>
                </c:pt>
                <c:pt idx="572">
                  <c:v>7577</c:v>
                </c:pt>
                <c:pt idx="573">
                  <c:v>2628</c:v>
                </c:pt>
                <c:pt idx="574">
                  <c:v>5945</c:v>
                </c:pt>
                <c:pt idx="575">
                  <c:v>9809</c:v>
                </c:pt>
                <c:pt idx="576">
                  <c:v>9235</c:v>
                </c:pt>
                <c:pt idx="577">
                  <c:v>8951</c:v>
                </c:pt>
                <c:pt idx="578">
                  <c:v>8481</c:v>
                </c:pt>
                <c:pt idx="579">
                  <c:v>8060</c:v>
                </c:pt>
                <c:pt idx="580">
                  <c:v>14255</c:v>
                </c:pt>
                <c:pt idx="581">
                  <c:v>5319</c:v>
                </c:pt>
                <c:pt idx="582">
                  <c:v>184</c:v>
                </c:pt>
                <c:pt idx="583">
                  <c:v>8416</c:v>
                </c:pt>
                <c:pt idx="584">
                  <c:v>8568</c:v>
                </c:pt>
                <c:pt idx="585">
                  <c:v>2118</c:v>
                </c:pt>
                <c:pt idx="586">
                  <c:v>5044</c:v>
                </c:pt>
                <c:pt idx="587">
                  <c:v>10783</c:v>
                </c:pt>
                <c:pt idx="588">
                  <c:v>8517</c:v>
                </c:pt>
                <c:pt idx="589">
                  <c:v>6500</c:v>
                </c:pt>
                <c:pt idx="590">
                  <c:v>9100</c:v>
                </c:pt>
                <c:pt idx="591">
                  <c:v>3135</c:v>
                </c:pt>
                <c:pt idx="592">
                  <c:v>10</c:v>
                </c:pt>
                <c:pt idx="593">
                  <c:v>4515</c:v>
                </c:pt>
                <c:pt idx="594">
                  <c:v>12617</c:v>
                </c:pt>
                <c:pt idx="595">
                  <c:v>323</c:v>
                </c:pt>
                <c:pt idx="596">
                  <c:v>7135</c:v>
                </c:pt>
                <c:pt idx="597">
                  <c:v>4193</c:v>
                </c:pt>
                <c:pt idx="598">
                  <c:v>1750</c:v>
                </c:pt>
                <c:pt idx="599">
                  <c:v>4369</c:v>
                </c:pt>
                <c:pt idx="600">
                  <c:v>4390</c:v>
                </c:pt>
                <c:pt idx="601">
                  <c:v>17136</c:v>
                </c:pt>
                <c:pt idx="602">
                  <c:v>15616</c:v>
                </c:pt>
                <c:pt idx="603">
                  <c:v>11266</c:v>
                </c:pt>
                <c:pt idx="604">
                  <c:v>9012</c:v>
                </c:pt>
                <c:pt idx="605">
                  <c:v>7799</c:v>
                </c:pt>
                <c:pt idx="606">
                  <c:v>6620</c:v>
                </c:pt>
                <c:pt idx="607">
                  <c:v>6128</c:v>
                </c:pt>
                <c:pt idx="608">
                  <c:v>8469</c:v>
                </c:pt>
                <c:pt idx="609">
                  <c:v>11639</c:v>
                </c:pt>
                <c:pt idx="610">
                  <c:v>8576</c:v>
                </c:pt>
                <c:pt idx="611">
                  <c:v>8383</c:v>
                </c:pt>
                <c:pt idx="612">
                  <c:v>9143</c:v>
                </c:pt>
                <c:pt idx="613">
                  <c:v>5568</c:v>
                </c:pt>
                <c:pt idx="614">
                  <c:v>6636</c:v>
                </c:pt>
                <c:pt idx="615">
                  <c:v>13236</c:v>
                </c:pt>
                <c:pt idx="616">
                  <c:v>1534</c:v>
                </c:pt>
                <c:pt idx="617">
                  <c:v>8095</c:v>
                </c:pt>
                <c:pt idx="618">
                  <c:v>8348</c:v>
                </c:pt>
                <c:pt idx="619">
                  <c:v>6164</c:v>
                </c:pt>
                <c:pt idx="620">
                  <c:v>4751</c:v>
                </c:pt>
                <c:pt idx="621">
                  <c:v>7089</c:v>
                </c:pt>
                <c:pt idx="622">
                  <c:v>8694</c:v>
                </c:pt>
                <c:pt idx="623">
                  <c:v>11174</c:v>
                </c:pt>
                <c:pt idx="624">
                  <c:v>4978</c:v>
                </c:pt>
                <c:pt idx="625">
                  <c:v>4067</c:v>
                </c:pt>
                <c:pt idx="626">
                  <c:v>10347</c:v>
                </c:pt>
                <c:pt idx="627">
                  <c:v>7256</c:v>
                </c:pt>
                <c:pt idx="628">
                  <c:v>8123</c:v>
                </c:pt>
                <c:pt idx="629">
                  <c:v>11400</c:v>
                </c:pt>
                <c:pt idx="630">
                  <c:v>6536</c:v>
                </c:pt>
                <c:pt idx="631">
                  <c:v>14157</c:v>
                </c:pt>
                <c:pt idx="632">
                  <c:v>8105</c:v>
                </c:pt>
                <c:pt idx="633">
                  <c:v>7244</c:v>
                </c:pt>
                <c:pt idx="634">
                  <c:v>8581</c:v>
                </c:pt>
                <c:pt idx="635">
                  <c:v>8029</c:v>
                </c:pt>
                <c:pt idx="636">
                  <c:v>13900</c:v>
                </c:pt>
                <c:pt idx="637">
                  <c:v>8749</c:v>
                </c:pt>
                <c:pt idx="638">
                  <c:v>11011</c:v>
                </c:pt>
                <c:pt idx="639">
                  <c:v>3515</c:v>
                </c:pt>
                <c:pt idx="640">
                  <c:v>1</c:v>
                </c:pt>
                <c:pt idx="641">
                  <c:v>10439</c:v>
                </c:pt>
                <c:pt idx="642">
                  <c:v>23251</c:v>
                </c:pt>
                <c:pt idx="643">
                  <c:v>15365</c:v>
                </c:pt>
                <c:pt idx="644">
                  <c:v>15996</c:v>
                </c:pt>
                <c:pt idx="645">
                  <c:v>10189</c:v>
                </c:pt>
                <c:pt idx="646">
                  <c:v>9123</c:v>
                </c:pt>
                <c:pt idx="647">
                  <c:v>8062</c:v>
                </c:pt>
                <c:pt idx="648">
                  <c:v>7000</c:v>
                </c:pt>
                <c:pt idx="649">
                  <c:v>8298</c:v>
                </c:pt>
                <c:pt idx="650">
                  <c:v>8193</c:v>
                </c:pt>
                <c:pt idx="651">
                  <c:v>16800</c:v>
                </c:pt>
                <c:pt idx="652">
                  <c:v>14469</c:v>
                </c:pt>
                <c:pt idx="653">
                  <c:v>8358</c:v>
                </c:pt>
                <c:pt idx="654">
                  <c:v>10259</c:v>
                </c:pt>
                <c:pt idx="655">
                  <c:v>8402</c:v>
                </c:pt>
                <c:pt idx="656">
                  <c:v>9333</c:v>
                </c:pt>
                <c:pt idx="657">
                  <c:v>13557</c:v>
                </c:pt>
                <c:pt idx="658">
                  <c:v>13644</c:v>
                </c:pt>
                <c:pt idx="659">
                  <c:v>8132</c:v>
                </c:pt>
                <c:pt idx="660">
                  <c:v>7903</c:v>
                </c:pt>
                <c:pt idx="661">
                  <c:v>4633</c:v>
                </c:pt>
                <c:pt idx="662">
                  <c:v>1328</c:v>
                </c:pt>
                <c:pt idx="663">
                  <c:v>6636</c:v>
                </c:pt>
                <c:pt idx="664">
                  <c:v>12448</c:v>
                </c:pt>
                <c:pt idx="665">
                  <c:v>12878</c:v>
                </c:pt>
                <c:pt idx="666">
                  <c:v>7998</c:v>
                </c:pt>
                <c:pt idx="667">
                  <c:v>7136</c:v>
                </c:pt>
                <c:pt idx="668">
                  <c:v>9213</c:v>
                </c:pt>
                <c:pt idx="669">
                  <c:v>8093</c:v>
                </c:pt>
                <c:pt idx="670">
                  <c:v>10255</c:v>
                </c:pt>
                <c:pt idx="671">
                  <c:v>17058</c:v>
                </c:pt>
                <c:pt idx="672">
                  <c:v>10526</c:v>
                </c:pt>
                <c:pt idx="673">
                  <c:v>8985</c:v>
                </c:pt>
                <c:pt idx="674">
                  <c:v>8664</c:v>
                </c:pt>
                <c:pt idx="675">
                  <c:v>9861</c:v>
                </c:pt>
                <c:pt idx="676">
                  <c:v>8697</c:v>
                </c:pt>
                <c:pt idx="677">
                  <c:v>9233</c:v>
                </c:pt>
                <c:pt idx="678">
                  <c:v>11258</c:v>
                </c:pt>
                <c:pt idx="679">
                  <c:v>9805</c:v>
                </c:pt>
                <c:pt idx="680">
                  <c:v>8871</c:v>
                </c:pt>
                <c:pt idx="681">
                  <c:v>11399</c:v>
                </c:pt>
                <c:pt idx="682">
                  <c:v>4708</c:v>
                </c:pt>
                <c:pt idx="683">
                  <c:v>4258</c:v>
                </c:pt>
                <c:pt idx="684">
                  <c:v>6370</c:v>
                </c:pt>
                <c:pt idx="685">
                  <c:v>9944</c:v>
                </c:pt>
                <c:pt idx="686">
                  <c:v>12156</c:v>
                </c:pt>
                <c:pt idx="687">
                  <c:v>7122</c:v>
                </c:pt>
                <c:pt idx="688">
                  <c:v>7407</c:v>
                </c:pt>
                <c:pt idx="689">
                  <c:v>8589</c:v>
                </c:pt>
                <c:pt idx="690">
                  <c:v>8875</c:v>
                </c:pt>
                <c:pt idx="691">
                  <c:v>8872</c:v>
                </c:pt>
                <c:pt idx="692">
                  <c:v>11062</c:v>
                </c:pt>
                <c:pt idx="693">
                  <c:v>13736</c:v>
                </c:pt>
                <c:pt idx="694">
                  <c:v>6391</c:v>
                </c:pt>
                <c:pt idx="695">
                  <c:v>5727</c:v>
                </c:pt>
                <c:pt idx="696">
                  <c:v>6966</c:v>
                </c:pt>
                <c:pt idx="697">
                  <c:v>6387</c:v>
                </c:pt>
                <c:pt idx="698">
                  <c:v>8420</c:v>
                </c:pt>
                <c:pt idx="699">
                  <c:v>9465</c:v>
                </c:pt>
                <c:pt idx="700">
                  <c:v>13295</c:v>
                </c:pt>
                <c:pt idx="701">
                  <c:v>8949</c:v>
                </c:pt>
                <c:pt idx="702">
                  <c:v>6054</c:v>
                </c:pt>
                <c:pt idx="703">
                  <c:v>6085</c:v>
                </c:pt>
                <c:pt idx="704">
                  <c:v>4370</c:v>
                </c:pt>
                <c:pt idx="705">
                  <c:v>4877</c:v>
                </c:pt>
                <c:pt idx="706">
                  <c:v>10662</c:v>
                </c:pt>
                <c:pt idx="707">
                  <c:v>10874</c:v>
                </c:pt>
                <c:pt idx="708">
                  <c:v>8933</c:v>
                </c:pt>
                <c:pt idx="709">
                  <c:v>7764</c:v>
                </c:pt>
                <c:pt idx="710">
                  <c:v>7856</c:v>
                </c:pt>
                <c:pt idx="711">
                  <c:v>8888</c:v>
                </c:pt>
                <c:pt idx="712">
                  <c:v>8501</c:v>
                </c:pt>
                <c:pt idx="713">
                  <c:v>13635</c:v>
                </c:pt>
                <c:pt idx="714">
                  <c:v>7019</c:v>
                </c:pt>
                <c:pt idx="715">
                  <c:v>9232</c:v>
                </c:pt>
                <c:pt idx="716">
                  <c:v>5768</c:v>
                </c:pt>
                <c:pt idx="717">
                  <c:v>6382</c:v>
                </c:pt>
                <c:pt idx="718">
                  <c:v>8374</c:v>
                </c:pt>
                <c:pt idx="719">
                  <c:v>6888</c:v>
                </c:pt>
                <c:pt idx="720">
                  <c:v>6820</c:v>
                </c:pt>
                <c:pt idx="721">
                  <c:v>8356</c:v>
                </c:pt>
                <c:pt idx="722">
                  <c:v>16201</c:v>
                </c:pt>
                <c:pt idx="723">
                  <c:v>9847</c:v>
                </c:pt>
                <c:pt idx="724">
                  <c:v>6454</c:v>
                </c:pt>
                <c:pt idx="725">
                  <c:v>8493</c:v>
                </c:pt>
                <c:pt idx="726">
                  <c:v>8688</c:v>
                </c:pt>
                <c:pt idx="727">
                  <c:v>5133</c:v>
                </c:pt>
                <c:pt idx="728">
                  <c:v>11619</c:v>
                </c:pt>
                <c:pt idx="729">
                  <c:v>7396</c:v>
                </c:pt>
                <c:pt idx="730">
                  <c:v>7835</c:v>
                </c:pt>
                <c:pt idx="731">
                  <c:v>8329</c:v>
                </c:pt>
                <c:pt idx="732">
                  <c:v>9522</c:v>
                </c:pt>
                <c:pt idx="733">
                  <c:v>9284</c:v>
                </c:pt>
                <c:pt idx="734">
                  <c:v>15113</c:v>
                </c:pt>
                <c:pt idx="735">
                  <c:v>11370</c:v>
                </c:pt>
                <c:pt idx="736">
                  <c:v>7634</c:v>
                </c:pt>
                <c:pt idx="737">
                  <c:v>8496</c:v>
                </c:pt>
                <c:pt idx="738">
                  <c:v>8177</c:v>
                </c:pt>
                <c:pt idx="739">
                  <c:v>8812</c:v>
                </c:pt>
                <c:pt idx="740">
                  <c:v>8390</c:v>
                </c:pt>
                <c:pt idx="741">
                  <c:v>11599</c:v>
                </c:pt>
                <c:pt idx="742">
                  <c:v>13297</c:v>
                </c:pt>
                <c:pt idx="743">
                  <c:v>9407</c:v>
                </c:pt>
                <c:pt idx="744">
                  <c:v>9364</c:v>
                </c:pt>
                <c:pt idx="745">
                  <c:v>7051</c:v>
                </c:pt>
                <c:pt idx="746">
                  <c:v>8326</c:v>
                </c:pt>
                <c:pt idx="747">
                  <c:v>8318</c:v>
                </c:pt>
                <c:pt idx="748">
                  <c:v>10363</c:v>
                </c:pt>
                <c:pt idx="749">
                  <c:v>16894</c:v>
                </c:pt>
                <c:pt idx="750">
                  <c:v>7336</c:v>
                </c:pt>
                <c:pt idx="751">
                  <c:v>5953</c:v>
                </c:pt>
                <c:pt idx="752">
                  <c:v>9121</c:v>
                </c:pt>
                <c:pt idx="753">
                  <c:v>7714</c:v>
                </c:pt>
                <c:pt idx="754">
                  <c:v>7151</c:v>
                </c:pt>
                <c:pt idx="755">
                  <c:v>12761</c:v>
                </c:pt>
                <c:pt idx="756">
                  <c:v>7863</c:v>
                </c:pt>
                <c:pt idx="757">
                  <c:v>9154</c:v>
                </c:pt>
                <c:pt idx="758">
                  <c:v>9605</c:v>
                </c:pt>
                <c:pt idx="759">
                  <c:v>8306</c:v>
                </c:pt>
                <c:pt idx="760">
                  <c:v>8162</c:v>
                </c:pt>
                <c:pt idx="761">
                  <c:v>18605</c:v>
                </c:pt>
                <c:pt idx="762">
                  <c:v>6234</c:v>
                </c:pt>
                <c:pt idx="763">
                  <c:v>6287</c:v>
                </c:pt>
                <c:pt idx="764">
                  <c:v>23120</c:v>
                </c:pt>
                <c:pt idx="765">
                  <c:v>7865</c:v>
                </c:pt>
                <c:pt idx="766">
                  <c:v>7968</c:v>
                </c:pt>
                <c:pt idx="767">
                  <c:v>7706</c:v>
                </c:pt>
                <c:pt idx="768">
                  <c:v>8318</c:v>
                </c:pt>
                <c:pt idx="769">
                  <c:v>11083</c:v>
                </c:pt>
                <c:pt idx="770">
                  <c:v>14447</c:v>
                </c:pt>
                <c:pt idx="771">
                  <c:v>8848</c:v>
                </c:pt>
                <c:pt idx="772">
                  <c:v>6890</c:v>
                </c:pt>
                <c:pt idx="773">
                  <c:v>8414</c:v>
                </c:pt>
                <c:pt idx="774">
                  <c:v>8133</c:v>
                </c:pt>
                <c:pt idx="775">
                  <c:v>7558</c:v>
                </c:pt>
                <c:pt idx="776">
                  <c:v>11667</c:v>
                </c:pt>
                <c:pt idx="777">
                  <c:v>8833</c:v>
                </c:pt>
                <c:pt idx="778">
                  <c:v>20729</c:v>
                </c:pt>
                <c:pt idx="779">
                  <c:v>6261</c:v>
                </c:pt>
                <c:pt idx="780">
                  <c:v>7951</c:v>
                </c:pt>
                <c:pt idx="781">
                  <c:v>8688</c:v>
                </c:pt>
                <c:pt idx="782">
                  <c:v>8309</c:v>
                </c:pt>
                <c:pt idx="783">
                  <c:v>13129</c:v>
                </c:pt>
                <c:pt idx="784">
                  <c:v>7635</c:v>
                </c:pt>
                <c:pt idx="785">
                  <c:v>8258</c:v>
                </c:pt>
                <c:pt idx="786">
                  <c:v>7122</c:v>
                </c:pt>
                <c:pt idx="787">
                  <c:v>7451</c:v>
                </c:pt>
                <c:pt idx="788">
                  <c:v>5948</c:v>
                </c:pt>
                <c:pt idx="789">
                  <c:v>4155</c:v>
                </c:pt>
                <c:pt idx="790">
                  <c:v>12271</c:v>
                </c:pt>
                <c:pt idx="791">
                  <c:v>16955</c:v>
                </c:pt>
                <c:pt idx="792">
                  <c:v>8061</c:v>
                </c:pt>
                <c:pt idx="793">
                  <c:v>8389</c:v>
                </c:pt>
                <c:pt idx="794">
                  <c:v>7636</c:v>
                </c:pt>
                <c:pt idx="795">
                  <c:v>8294</c:v>
                </c:pt>
                <c:pt idx="796">
                  <c:v>8475</c:v>
                </c:pt>
                <c:pt idx="797">
                  <c:v>5904</c:v>
                </c:pt>
                <c:pt idx="798">
                  <c:v>9630</c:v>
                </c:pt>
                <c:pt idx="799">
                  <c:v>8991</c:v>
                </c:pt>
                <c:pt idx="800">
                  <c:v>9040</c:v>
                </c:pt>
                <c:pt idx="801">
                  <c:v>8613</c:v>
                </c:pt>
                <c:pt idx="802">
                  <c:v>7996</c:v>
                </c:pt>
                <c:pt idx="803">
                  <c:v>7643</c:v>
                </c:pt>
                <c:pt idx="804">
                  <c:v>9508</c:v>
                </c:pt>
                <c:pt idx="805">
                  <c:v>16027</c:v>
                </c:pt>
                <c:pt idx="806">
                  <c:v>4433</c:v>
                </c:pt>
                <c:pt idx="807">
                  <c:v>6457</c:v>
                </c:pt>
                <c:pt idx="808">
                  <c:v>7613</c:v>
                </c:pt>
                <c:pt idx="809">
                  <c:v>6940</c:v>
                </c:pt>
                <c:pt idx="810">
                  <c:v>7258</c:v>
                </c:pt>
                <c:pt idx="811">
                  <c:v>12568</c:v>
                </c:pt>
                <c:pt idx="812">
                  <c:v>5974</c:v>
                </c:pt>
                <c:pt idx="813">
                  <c:v>5669</c:v>
                </c:pt>
                <c:pt idx="814">
                  <c:v>6907</c:v>
                </c:pt>
                <c:pt idx="815">
                  <c:v>2709</c:v>
                </c:pt>
                <c:pt idx="816">
                  <c:v>5086</c:v>
                </c:pt>
                <c:pt idx="817">
                  <c:v>7363</c:v>
                </c:pt>
                <c:pt idx="818">
                  <c:v>14550</c:v>
                </c:pt>
                <c:pt idx="819">
                  <c:v>8855</c:v>
                </c:pt>
                <c:pt idx="820">
                  <c:v>10232</c:v>
                </c:pt>
                <c:pt idx="821">
                  <c:v>8225</c:v>
                </c:pt>
                <c:pt idx="822">
                  <c:v>8182</c:v>
                </c:pt>
                <c:pt idx="823">
                  <c:v>7848</c:v>
                </c:pt>
                <c:pt idx="824">
                  <c:v>8540</c:v>
                </c:pt>
                <c:pt idx="825">
                  <c:v>7610</c:v>
                </c:pt>
                <c:pt idx="826">
                  <c:v>10532</c:v>
                </c:pt>
                <c:pt idx="827">
                  <c:v>9037</c:v>
                </c:pt>
                <c:pt idx="828">
                  <c:v>7215</c:v>
                </c:pt>
                <c:pt idx="829">
                  <c:v>8160</c:v>
                </c:pt>
                <c:pt idx="830">
                  <c:v>7839</c:v>
                </c:pt>
                <c:pt idx="831">
                  <c:v>6868</c:v>
                </c:pt>
                <c:pt idx="832">
                  <c:v>11466</c:v>
                </c:pt>
                <c:pt idx="833">
                  <c:v>7762</c:v>
                </c:pt>
                <c:pt idx="834">
                  <c:v>5981</c:v>
                </c:pt>
                <c:pt idx="835">
                  <c:v>9494</c:v>
                </c:pt>
                <c:pt idx="836">
                  <c:v>8292</c:v>
                </c:pt>
                <c:pt idx="837">
                  <c:v>6447</c:v>
                </c:pt>
                <c:pt idx="838">
                  <c:v>7720</c:v>
                </c:pt>
                <c:pt idx="839">
                  <c:v>11133</c:v>
                </c:pt>
                <c:pt idx="840">
                  <c:v>11972</c:v>
                </c:pt>
                <c:pt idx="841">
                  <c:v>13907</c:v>
                </c:pt>
                <c:pt idx="842">
                  <c:v>8712</c:v>
                </c:pt>
                <c:pt idx="843">
                  <c:v>9334</c:v>
                </c:pt>
                <c:pt idx="844">
                  <c:v>8697</c:v>
                </c:pt>
                <c:pt idx="845">
                  <c:v>8239</c:v>
                </c:pt>
                <c:pt idx="846">
                  <c:v>6564</c:v>
                </c:pt>
                <c:pt idx="847">
                  <c:v>5120</c:v>
                </c:pt>
                <c:pt idx="848">
                  <c:v>5382</c:v>
                </c:pt>
                <c:pt idx="849">
                  <c:v>2946</c:v>
                </c:pt>
                <c:pt idx="850">
                  <c:v>2962</c:v>
                </c:pt>
                <c:pt idx="851">
                  <c:v>3173</c:v>
                </c:pt>
                <c:pt idx="852">
                  <c:v>6401</c:v>
                </c:pt>
                <c:pt idx="853">
                  <c:v>17357</c:v>
                </c:pt>
                <c:pt idx="854">
                  <c:v>12759</c:v>
                </c:pt>
                <c:pt idx="855">
                  <c:v>8950</c:v>
                </c:pt>
                <c:pt idx="856">
                  <c:v>10750</c:v>
                </c:pt>
                <c:pt idx="857">
                  <c:v>9311</c:v>
                </c:pt>
                <c:pt idx="858">
                  <c:v>8347</c:v>
                </c:pt>
                <c:pt idx="859">
                  <c:v>8816</c:v>
                </c:pt>
                <c:pt idx="860">
                  <c:v>9456</c:v>
                </c:pt>
                <c:pt idx="861">
                  <c:v>8994</c:v>
                </c:pt>
                <c:pt idx="862">
                  <c:v>9214</c:v>
                </c:pt>
                <c:pt idx="863">
                  <c:v>7106</c:v>
                </c:pt>
                <c:pt idx="864">
                  <c:v>6364</c:v>
                </c:pt>
                <c:pt idx="865">
                  <c:v>7833</c:v>
                </c:pt>
                <c:pt idx="866">
                  <c:v>6795</c:v>
                </c:pt>
                <c:pt idx="867">
                  <c:v>8100</c:v>
                </c:pt>
                <c:pt idx="868">
                  <c:v>11830</c:v>
                </c:pt>
                <c:pt idx="869">
                  <c:v>8901</c:v>
                </c:pt>
                <c:pt idx="870">
                  <c:v>8023</c:v>
                </c:pt>
                <c:pt idx="871">
                  <c:v>10423</c:v>
                </c:pt>
                <c:pt idx="872">
                  <c:v>8169</c:v>
                </c:pt>
                <c:pt idx="873">
                  <c:v>7984</c:v>
                </c:pt>
                <c:pt idx="874">
                  <c:v>8454</c:v>
                </c:pt>
                <c:pt idx="875">
                  <c:v>8062</c:v>
                </c:pt>
                <c:pt idx="876">
                  <c:v>6020</c:v>
                </c:pt>
                <c:pt idx="877">
                  <c:v>2555</c:v>
                </c:pt>
                <c:pt idx="878">
                  <c:v>5950</c:v>
                </c:pt>
                <c:pt idx="879">
                  <c:v>11841</c:v>
                </c:pt>
                <c:pt idx="880">
                  <c:v>9597</c:v>
                </c:pt>
                <c:pt idx="881">
                  <c:v>9777</c:v>
                </c:pt>
                <c:pt idx="882">
                  <c:v>9584</c:v>
                </c:pt>
                <c:pt idx="883">
                  <c:v>8646</c:v>
                </c:pt>
                <c:pt idx="884">
                  <c:v>7051</c:v>
                </c:pt>
                <c:pt idx="885">
                  <c:v>8220</c:v>
                </c:pt>
                <c:pt idx="886">
                  <c:v>8390</c:v>
                </c:pt>
                <c:pt idx="887">
                  <c:v>8176</c:v>
                </c:pt>
                <c:pt idx="888">
                  <c:v>9169</c:v>
                </c:pt>
                <c:pt idx="889">
                  <c:v>341</c:v>
                </c:pt>
                <c:pt idx="890">
                  <c:v>6807</c:v>
                </c:pt>
                <c:pt idx="891">
                  <c:v>5678</c:v>
                </c:pt>
                <c:pt idx="892">
                  <c:v>7635</c:v>
                </c:pt>
                <c:pt idx="893">
                  <c:v>6575</c:v>
                </c:pt>
                <c:pt idx="894">
                  <c:v>4386</c:v>
                </c:pt>
                <c:pt idx="895">
                  <c:v>5715</c:v>
                </c:pt>
                <c:pt idx="896">
                  <c:v>7627</c:v>
                </c:pt>
                <c:pt idx="897">
                  <c:v>7946</c:v>
                </c:pt>
                <c:pt idx="898">
                  <c:v>2452</c:v>
                </c:pt>
                <c:pt idx="899">
                  <c:v>487</c:v>
                </c:pt>
                <c:pt idx="900">
                  <c:v>895</c:v>
                </c:pt>
                <c:pt idx="901">
                  <c:v>3747</c:v>
                </c:pt>
                <c:pt idx="902">
                  <c:v>10257</c:v>
                </c:pt>
                <c:pt idx="903">
                  <c:v>10493</c:v>
                </c:pt>
                <c:pt idx="904">
                  <c:v>5732</c:v>
                </c:pt>
                <c:pt idx="905">
                  <c:v>5252</c:v>
                </c:pt>
                <c:pt idx="906">
                  <c:v>6533</c:v>
                </c:pt>
                <c:pt idx="907">
                  <c:v>3851</c:v>
                </c:pt>
                <c:pt idx="908">
                  <c:v>10677</c:v>
                </c:pt>
                <c:pt idx="909">
                  <c:v>4589</c:v>
                </c:pt>
                <c:pt idx="910">
                  <c:v>8119</c:v>
                </c:pt>
                <c:pt idx="911">
                  <c:v>7681</c:v>
                </c:pt>
                <c:pt idx="912">
                  <c:v>8910</c:v>
                </c:pt>
                <c:pt idx="913">
                  <c:v>8425</c:v>
                </c:pt>
                <c:pt idx="914">
                  <c:v>7936</c:v>
                </c:pt>
                <c:pt idx="915">
                  <c:v>8909</c:v>
                </c:pt>
                <c:pt idx="916">
                  <c:v>788</c:v>
                </c:pt>
                <c:pt idx="917">
                  <c:v>1737</c:v>
                </c:pt>
                <c:pt idx="918">
                  <c:v>6391</c:v>
                </c:pt>
                <c:pt idx="919">
                  <c:v>8661</c:v>
                </c:pt>
                <c:pt idx="920">
                  <c:v>7850</c:v>
                </c:pt>
                <c:pt idx="921">
                  <c:v>11590</c:v>
                </c:pt>
                <c:pt idx="922">
                  <c:v>5711</c:v>
                </c:pt>
                <c:pt idx="923">
                  <c:v>11514</c:v>
                </c:pt>
                <c:pt idx="924">
                  <c:v>6123</c:v>
                </c:pt>
                <c:pt idx="925">
                  <c:v>6943</c:v>
                </c:pt>
                <c:pt idx="926">
                  <c:v>2796</c:v>
                </c:pt>
                <c:pt idx="927">
                  <c:v>4422</c:v>
                </c:pt>
                <c:pt idx="928">
                  <c:v>2680</c:v>
                </c:pt>
                <c:pt idx="929">
                  <c:v>9046</c:v>
                </c:pt>
                <c:pt idx="930">
                  <c:v>11801</c:v>
                </c:pt>
                <c:pt idx="931">
                  <c:v>3966</c:v>
                </c:pt>
                <c:pt idx="932">
                  <c:v>8519</c:v>
                </c:pt>
                <c:pt idx="933">
                  <c:v>5250</c:v>
                </c:pt>
                <c:pt idx="934">
                  <c:v>9885</c:v>
                </c:pt>
                <c:pt idx="935">
                  <c:v>8604</c:v>
                </c:pt>
                <c:pt idx="936">
                  <c:v>8646</c:v>
                </c:pt>
                <c:pt idx="937">
                  <c:v>15318</c:v>
                </c:pt>
                <c:pt idx="938">
                  <c:v>16306</c:v>
                </c:pt>
                <c:pt idx="939">
                  <c:v>12341</c:v>
                </c:pt>
                <c:pt idx="940">
                  <c:v>10105</c:v>
                </c:pt>
                <c:pt idx="941">
                  <c:v>11396</c:v>
                </c:pt>
                <c:pt idx="942">
                  <c:v>9726</c:v>
                </c:pt>
                <c:pt idx="943">
                  <c:v>9911</c:v>
                </c:pt>
                <c:pt idx="944">
                  <c:v>8785</c:v>
                </c:pt>
                <c:pt idx="945">
                  <c:v>5586</c:v>
                </c:pt>
                <c:pt idx="946">
                  <c:v>8075</c:v>
                </c:pt>
                <c:pt idx="947">
                  <c:v>0</c:v>
                </c:pt>
                <c:pt idx="948">
                  <c:v>185</c:v>
                </c:pt>
                <c:pt idx="949">
                  <c:v>3406</c:v>
                </c:pt>
                <c:pt idx="950">
                  <c:v>5990</c:v>
                </c:pt>
                <c:pt idx="951">
                  <c:v>7532</c:v>
                </c:pt>
                <c:pt idx="952">
                  <c:v>6465</c:v>
                </c:pt>
                <c:pt idx="953">
                  <c:v>6794</c:v>
                </c:pt>
                <c:pt idx="954">
                  <c:v>7421</c:v>
                </c:pt>
                <c:pt idx="955">
                  <c:v>7088</c:v>
                </c:pt>
                <c:pt idx="956">
                  <c:v>5124</c:v>
                </c:pt>
                <c:pt idx="957">
                  <c:v>5231</c:v>
                </c:pt>
                <c:pt idx="958">
                  <c:v>6491</c:v>
                </c:pt>
                <c:pt idx="959">
                  <c:v>6268</c:v>
                </c:pt>
                <c:pt idx="960">
                  <c:v>5186</c:v>
                </c:pt>
                <c:pt idx="961">
                  <c:v>1687</c:v>
                </c:pt>
                <c:pt idx="962">
                  <c:v>4940</c:v>
                </c:pt>
                <c:pt idx="963">
                  <c:v>4118</c:v>
                </c:pt>
                <c:pt idx="964">
                  <c:v>5423</c:v>
                </c:pt>
                <c:pt idx="965">
                  <c:v>10469</c:v>
                </c:pt>
                <c:pt idx="966">
                  <c:v>16237</c:v>
                </c:pt>
                <c:pt idx="967">
                  <c:v>9778</c:v>
                </c:pt>
                <c:pt idx="968">
                  <c:v>1</c:v>
                </c:pt>
                <c:pt idx="969">
                  <c:v>576</c:v>
                </c:pt>
                <c:pt idx="970">
                  <c:v>8235</c:v>
                </c:pt>
                <c:pt idx="971">
                  <c:v>4435</c:v>
                </c:pt>
                <c:pt idx="972">
                  <c:v>7426</c:v>
                </c:pt>
                <c:pt idx="973">
                  <c:v>8098</c:v>
                </c:pt>
                <c:pt idx="974">
                  <c:v>1867</c:v>
                </c:pt>
                <c:pt idx="975">
                  <c:v>6362</c:v>
                </c:pt>
                <c:pt idx="976">
                  <c:v>6867</c:v>
                </c:pt>
                <c:pt idx="977">
                  <c:v>954</c:v>
                </c:pt>
                <c:pt idx="978">
                  <c:v>1789</c:v>
                </c:pt>
                <c:pt idx="979">
                  <c:v>5164</c:v>
                </c:pt>
                <c:pt idx="980">
                  <c:v>1</c:v>
                </c:pt>
                <c:pt idx="981">
                  <c:v>7524</c:v>
                </c:pt>
                <c:pt idx="982">
                  <c:v>7399</c:v>
                </c:pt>
                <c:pt idx="983">
                  <c:v>8099</c:v>
                </c:pt>
                <c:pt idx="984">
                  <c:v>0</c:v>
                </c:pt>
                <c:pt idx="985">
                  <c:v>7778</c:v>
                </c:pt>
                <c:pt idx="986">
                  <c:v>8228</c:v>
                </c:pt>
                <c:pt idx="987">
                  <c:v>12767</c:v>
                </c:pt>
                <c:pt idx="988">
                  <c:v>8557</c:v>
                </c:pt>
                <c:pt idx="989">
                  <c:v>8012</c:v>
                </c:pt>
                <c:pt idx="990">
                  <c:v>3082</c:v>
                </c:pt>
                <c:pt idx="991">
                  <c:v>79</c:v>
                </c:pt>
                <c:pt idx="992">
                  <c:v>4935</c:v>
                </c:pt>
                <c:pt idx="993">
                  <c:v>542</c:v>
                </c:pt>
                <c:pt idx="994">
                  <c:v>2829</c:v>
                </c:pt>
                <c:pt idx="995">
                  <c:v>5680</c:v>
                </c:pt>
                <c:pt idx="996">
                  <c:v>10888</c:v>
                </c:pt>
                <c:pt idx="997">
                  <c:v>7006</c:v>
                </c:pt>
                <c:pt idx="998">
                  <c:v>9175</c:v>
                </c:pt>
                <c:pt idx="999">
                  <c:v>6758</c:v>
                </c:pt>
                <c:pt idx="1000">
                  <c:v>7687</c:v>
                </c:pt>
                <c:pt idx="1001">
                  <c:v>10419</c:v>
                </c:pt>
                <c:pt idx="1002">
                  <c:v>8343</c:v>
                </c:pt>
                <c:pt idx="1003">
                  <c:v>7184</c:v>
                </c:pt>
                <c:pt idx="1004">
                  <c:v>10215</c:v>
                </c:pt>
                <c:pt idx="1005">
                  <c:v>6788</c:v>
                </c:pt>
                <c:pt idx="1006">
                  <c:v>702</c:v>
                </c:pt>
                <c:pt idx="1007">
                  <c:v>9224</c:v>
                </c:pt>
                <c:pt idx="1008">
                  <c:v>10777</c:v>
                </c:pt>
                <c:pt idx="1009">
                  <c:v>9601</c:v>
                </c:pt>
                <c:pt idx="1010">
                  <c:v>6651</c:v>
                </c:pt>
                <c:pt idx="1011">
                  <c:v>9910</c:v>
                </c:pt>
                <c:pt idx="1012">
                  <c:v>8678</c:v>
                </c:pt>
                <c:pt idx="1013">
                  <c:v>9252</c:v>
                </c:pt>
                <c:pt idx="1014">
                  <c:v>10664</c:v>
                </c:pt>
                <c:pt idx="1015">
                  <c:v>6768</c:v>
                </c:pt>
                <c:pt idx="1016">
                  <c:v>5865</c:v>
                </c:pt>
                <c:pt idx="1017">
                  <c:v>7181</c:v>
                </c:pt>
                <c:pt idx="1018">
                  <c:v>5554</c:v>
                </c:pt>
                <c:pt idx="1019">
                  <c:v>2664</c:v>
                </c:pt>
                <c:pt idx="1020">
                  <c:v>2945</c:v>
                </c:pt>
                <c:pt idx="1021">
                  <c:v>1660</c:v>
                </c:pt>
                <c:pt idx="1022">
                  <c:v>19916</c:v>
                </c:pt>
                <c:pt idx="1023">
                  <c:v>6904</c:v>
                </c:pt>
                <c:pt idx="1024">
                  <c:v>6004</c:v>
                </c:pt>
                <c:pt idx="1025">
                  <c:v>10813</c:v>
                </c:pt>
                <c:pt idx="1026">
                  <c:v>7973</c:v>
                </c:pt>
                <c:pt idx="1027">
                  <c:v>7797</c:v>
                </c:pt>
                <c:pt idx="1028">
                  <c:v>7220</c:v>
                </c:pt>
                <c:pt idx="1029">
                  <c:v>9084</c:v>
                </c:pt>
                <c:pt idx="1030">
                  <c:v>6316</c:v>
                </c:pt>
                <c:pt idx="1031">
                  <c:v>5934</c:v>
                </c:pt>
                <c:pt idx="1032">
                  <c:v>8065</c:v>
                </c:pt>
                <c:pt idx="1033">
                  <c:v>6673</c:v>
                </c:pt>
                <c:pt idx="1034">
                  <c:v>8739</c:v>
                </c:pt>
                <c:pt idx="1035">
                  <c:v>13198</c:v>
                </c:pt>
                <c:pt idx="1036">
                  <c:v>8252</c:v>
                </c:pt>
                <c:pt idx="1037">
                  <c:v>10624</c:v>
                </c:pt>
                <c:pt idx="1038">
                  <c:v>6652</c:v>
                </c:pt>
                <c:pt idx="1039">
                  <c:v>6809</c:v>
                </c:pt>
                <c:pt idx="1040">
                  <c:v>6810</c:v>
                </c:pt>
                <c:pt idx="1041">
                  <c:v>7392</c:v>
                </c:pt>
                <c:pt idx="1042">
                  <c:v>7683</c:v>
                </c:pt>
                <c:pt idx="1043">
                  <c:v>11972</c:v>
                </c:pt>
                <c:pt idx="1044">
                  <c:v>7015</c:v>
                </c:pt>
                <c:pt idx="1045">
                  <c:v>7526</c:v>
                </c:pt>
                <c:pt idx="1046">
                  <c:v>10145</c:v>
                </c:pt>
                <c:pt idx="1047">
                  <c:v>8621</c:v>
                </c:pt>
                <c:pt idx="1048">
                  <c:v>7290</c:v>
                </c:pt>
                <c:pt idx="1049">
                  <c:v>9960</c:v>
                </c:pt>
                <c:pt idx="1050">
                  <c:v>4389</c:v>
                </c:pt>
                <c:pt idx="1051">
                  <c:v>4920</c:v>
                </c:pt>
                <c:pt idx="1052">
                  <c:v>3459</c:v>
                </c:pt>
                <c:pt idx="1053">
                  <c:v>2452</c:v>
                </c:pt>
                <c:pt idx="1054">
                  <c:v>5657</c:v>
                </c:pt>
                <c:pt idx="1055">
                  <c:v>7192</c:v>
                </c:pt>
                <c:pt idx="1056">
                  <c:v>10394</c:v>
                </c:pt>
                <c:pt idx="1057">
                  <c:v>4719</c:v>
                </c:pt>
                <c:pt idx="1058">
                  <c:v>7218</c:v>
                </c:pt>
                <c:pt idx="1059">
                  <c:v>7611</c:v>
                </c:pt>
                <c:pt idx="1060">
                  <c:v>6795</c:v>
                </c:pt>
                <c:pt idx="1061">
                  <c:v>8545</c:v>
                </c:pt>
                <c:pt idx="1062">
                  <c:v>10546</c:v>
                </c:pt>
                <c:pt idx="1063">
                  <c:v>9943</c:v>
                </c:pt>
                <c:pt idx="1064">
                  <c:v>15227</c:v>
                </c:pt>
                <c:pt idx="1065">
                  <c:v>7350</c:v>
                </c:pt>
                <c:pt idx="1066">
                  <c:v>7913</c:v>
                </c:pt>
                <c:pt idx="1067">
                  <c:v>5946</c:v>
                </c:pt>
                <c:pt idx="1068">
                  <c:v>4293</c:v>
                </c:pt>
                <c:pt idx="1069">
                  <c:v>2124</c:v>
                </c:pt>
                <c:pt idx="1070">
                  <c:v>3113</c:v>
                </c:pt>
                <c:pt idx="1071">
                  <c:v>9891</c:v>
                </c:pt>
                <c:pt idx="1072">
                  <c:v>6572</c:v>
                </c:pt>
                <c:pt idx="1073">
                  <c:v>5805</c:v>
                </c:pt>
                <c:pt idx="1074">
                  <c:v>7034</c:v>
                </c:pt>
                <c:pt idx="1075">
                  <c:v>7281</c:v>
                </c:pt>
                <c:pt idx="1076">
                  <c:v>4725</c:v>
                </c:pt>
                <c:pt idx="1077">
                  <c:v>7039</c:v>
                </c:pt>
                <c:pt idx="1078">
                  <c:v>4635</c:v>
                </c:pt>
                <c:pt idx="1079">
                  <c:v>3544</c:v>
                </c:pt>
                <c:pt idx="1080">
                  <c:v>5820</c:v>
                </c:pt>
                <c:pt idx="1081">
                  <c:v>7174</c:v>
                </c:pt>
                <c:pt idx="1082">
                  <c:v>7080</c:v>
                </c:pt>
                <c:pt idx="1083">
                  <c:v>8145</c:v>
                </c:pt>
                <c:pt idx="1084">
                  <c:v>7546</c:v>
                </c:pt>
                <c:pt idx="1085">
                  <c:v>7309</c:v>
                </c:pt>
                <c:pt idx="1086">
                  <c:v>5724</c:v>
                </c:pt>
                <c:pt idx="1087">
                  <c:v>5076</c:v>
                </c:pt>
                <c:pt idx="1088">
                  <c:v>5661</c:v>
                </c:pt>
                <c:pt idx="1089">
                  <c:v>6029</c:v>
                </c:pt>
                <c:pt idx="1090">
                  <c:v>7703</c:v>
                </c:pt>
                <c:pt idx="1091">
                  <c:v>13200</c:v>
                </c:pt>
                <c:pt idx="1092">
                  <c:v>11068</c:v>
                </c:pt>
                <c:pt idx="1093">
                  <c:v>6759</c:v>
                </c:pt>
                <c:pt idx="1094">
                  <c:v>6788</c:v>
                </c:pt>
                <c:pt idx="1095">
                  <c:v>6939</c:v>
                </c:pt>
                <c:pt idx="1096">
                  <c:v>5485</c:v>
                </c:pt>
                <c:pt idx="1097">
                  <c:v>7460</c:v>
                </c:pt>
                <c:pt idx="1098">
                  <c:v>19895</c:v>
                </c:pt>
                <c:pt idx="1099">
                  <c:v>12479</c:v>
                </c:pt>
                <c:pt idx="1100">
                  <c:v>6966</c:v>
                </c:pt>
                <c:pt idx="1101">
                  <c:v>5226</c:v>
                </c:pt>
                <c:pt idx="1102">
                  <c:v>5603</c:v>
                </c:pt>
                <c:pt idx="1103">
                  <c:v>6046</c:v>
                </c:pt>
                <c:pt idx="1104">
                  <c:v>5361</c:v>
                </c:pt>
                <c:pt idx="1105">
                  <c:v>6061</c:v>
                </c:pt>
                <c:pt idx="1106">
                  <c:v>4565</c:v>
                </c:pt>
                <c:pt idx="1107">
                  <c:v>7984</c:v>
                </c:pt>
                <c:pt idx="1108">
                  <c:v>7107</c:v>
                </c:pt>
                <c:pt idx="1109">
                  <c:v>8464</c:v>
                </c:pt>
                <c:pt idx="1110">
                  <c:v>10948</c:v>
                </c:pt>
                <c:pt idx="1111">
                  <c:v>8688</c:v>
                </c:pt>
                <c:pt idx="1112">
                  <c:v>4942</c:v>
                </c:pt>
                <c:pt idx="1113">
                  <c:v>2968</c:v>
                </c:pt>
                <c:pt idx="1114">
                  <c:v>7645</c:v>
                </c:pt>
                <c:pt idx="1115">
                  <c:v>6535</c:v>
                </c:pt>
                <c:pt idx="1116">
                  <c:v>10697</c:v>
                </c:pt>
                <c:pt idx="1117">
                  <c:v>9596</c:v>
                </c:pt>
                <c:pt idx="1118">
                  <c:v>10650</c:v>
                </c:pt>
                <c:pt idx="1119">
                  <c:v>10568</c:v>
                </c:pt>
                <c:pt idx="1120">
                  <c:v>13468</c:v>
                </c:pt>
                <c:pt idx="1121">
                  <c:v>11142</c:v>
                </c:pt>
                <c:pt idx="1122">
                  <c:v>10297</c:v>
                </c:pt>
                <c:pt idx="1123">
                  <c:v>8648</c:v>
                </c:pt>
                <c:pt idx="1124">
                  <c:v>9502</c:v>
                </c:pt>
                <c:pt idx="1125">
                  <c:v>9968</c:v>
                </c:pt>
                <c:pt idx="1126">
                  <c:v>13302</c:v>
                </c:pt>
                <c:pt idx="1127">
                  <c:v>3055</c:v>
                </c:pt>
                <c:pt idx="1128">
                  <c:v>4147</c:v>
                </c:pt>
                <c:pt idx="1129">
                  <c:v>11481</c:v>
                </c:pt>
                <c:pt idx="1130">
                  <c:v>8354</c:v>
                </c:pt>
                <c:pt idx="1131">
                  <c:v>9966</c:v>
                </c:pt>
                <c:pt idx="1132">
                  <c:v>5158</c:v>
                </c:pt>
                <c:pt idx="1133">
                  <c:v>7437</c:v>
                </c:pt>
                <c:pt idx="1134">
                  <c:v>13308</c:v>
                </c:pt>
                <c:pt idx="1135">
                  <c:v>10146</c:v>
                </c:pt>
                <c:pt idx="1136">
                  <c:v>10432</c:v>
                </c:pt>
                <c:pt idx="1137">
                  <c:v>6124</c:v>
                </c:pt>
                <c:pt idx="1138">
                  <c:v>8264</c:v>
                </c:pt>
                <c:pt idx="1139">
                  <c:v>10253</c:v>
                </c:pt>
                <c:pt idx="1140">
                  <c:v>10666</c:v>
                </c:pt>
                <c:pt idx="1141">
                  <c:v>3547</c:v>
                </c:pt>
                <c:pt idx="1142">
                  <c:v>9685</c:v>
                </c:pt>
                <c:pt idx="1143">
                  <c:v>10729</c:v>
                </c:pt>
                <c:pt idx="1144">
                  <c:v>8924</c:v>
                </c:pt>
                <c:pt idx="1145">
                  <c:v>9923</c:v>
                </c:pt>
                <c:pt idx="1146">
                  <c:v>11268</c:v>
                </c:pt>
                <c:pt idx="1147">
                  <c:v>11663</c:v>
                </c:pt>
                <c:pt idx="1148">
                  <c:v>10981</c:v>
                </c:pt>
                <c:pt idx="1149">
                  <c:v>8870</c:v>
                </c:pt>
                <c:pt idx="1150">
                  <c:v>6552</c:v>
                </c:pt>
                <c:pt idx="1151">
                  <c:v>9857</c:v>
                </c:pt>
                <c:pt idx="1152">
                  <c:v>10103</c:v>
                </c:pt>
                <c:pt idx="1153">
                  <c:v>8277</c:v>
                </c:pt>
                <c:pt idx="1154">
                  <c:v>4262</c:v>
                </c:pt>
                <c:pt idx="1155">
                  <c:v>2153</c:v>
                </c:pt>
                <c:pt idx="1156">
                  <c:v>10321</c:v>
                </c:pt>
                <c:pt idx="1157">
                  <c:v>8334</c:v>
                </c:pt>
                <c:pt idx="1158">
                  <c:v>9198</c:v>
                </c:pt>
                <c:pt idx="1159">
                  <c:v>8840</c:v>
                </c:pt>
                <c:pt idx="1160">
                  <c:v>7772</c:v>
                </c:pt>
                <c:pt idx="1161">
                  <c:v>15075</c:v>
                </c:pt>
                <c:pt idx="1162">
                  <c:v>9168</c:v>
                </c:pt>
                <c:pt idx="1163">
                  <c:v>8940</c:v>
                </c:pt>
                <c:pt idx="1164">
                  <c:v>2153</c:v>
                </c:pt>
                <c:pt idx="1165">
                  <c:v>11996</c:v>
                </c:pt>
                <c:pt idx="1166">
                  <c:v>8060</c:v>
                </c:pt>
                <c:pt idx="1167">
                  <c:v>7734</c:v>
                </c:pt>
                <c:pt idx="1168">
                  <c:v>6026</c:v>
                </c:pt>
                <c:pt idx="1169">
                  <c:v>5137</c:v>
                </c:pt>
                <c:pt idx="1170">
                  <c:v>8012</c:v>
                </c:pt>
                <c:pt idx="1171">
                  <c:v>4756</c:v>
                </c:pt>
                <c:pt idx="1172">
                  <c:v>7329</c:v>
                </c:pt>
                <c:pt idx="1173">
                  <c:v>9510</c:v>
                </c:pt>
                <c:pt idx="1174">
                  <c:v>5807</c:v>
                </c:pt>
                <c:pt idx="1175">
                  <c:v>6521</c:v>
                </c:pt>
                <c:pt idx="1176">
                  <c:v>3696</c:v>
                </c:pt>
                <c:pt idx="1177">
                  <c:v>7372</c:v>
                </c:pt>
                <c:pt idx="1178">
                  <c:v>6614</c:v>
                </c:pt>
                <c:pt idx="1179">
                  <c:v>4899</c:v>
                </c:pt>
                <c:pt idx="1180">
                  <c:v>7020</c:v>
                </c:pt>
                <c:pt idx="1181">
                  <c:v>8610</c:v>
                </c:pt>
                <c:pt idx="1182">
                  <c:v>6470</c:v>
                </c:pt>
                <c:pt idx="1183">
                  <c:v>3370</c:v>
                </c:pt>
                <c:pt idx="1184">
                  <c:v>6451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6341</c:v>
                </c:pt>
                <c:pt idx="1191">
                  <c:v>6476</c:v>
                </c:pt>
                <c:pt idx="1192">
                  <c:v>9095</c:v>
                </c:pt>
                <c:pt idx="1193">
                  <c:v>8365</c:v>
                </c:pt>
                <c:pt idx="1194">
                  <c:v>11172</c:v>
                </c:pt>
                <c:pt idx="1195">
                  <c:v>9364</c:v>
                </c:pt>
                <c:pt idx="1196">
                  <c:v>0</c:v>
                </c:pt>
                <c:pt idx="1197">
                  <c:v>6615</c:v>
                </c:pt>
                <c:pt idx="1198">
                  <c:v>9313</c:v>
                </c:pt>
                <c:pt idx="1199">
                  <c:v>11253</c:v>
                </c:pt>
                <c:pt idx="1200">
                  <c:v>10077</c:v>
                </c:pt>
                <c:pt idx="1201">
                  <c:v>8513</c:v>
                </c:pt>
                <c:pt idx="1202">
                  <c:v>9860</c:v>
                </c:pt>
                <c:pt idx="1203">
                  <c:v>7845</c:v>
                </c:pt>
                <c:pt idx="1204">
                  <c:v>12813</c:v>
                </c:pt>
                <c:pt idx="1205">
                  <c:v>4690</c:v>
                </c:pt>
                <c:pt idx="1206">
                  <c:v>8680</c:v>
                </c:pt>
                <c:pt idx="1207">
                  <c:v>10039</c:v>
                </c:pt>
                <c:pt idx="1208">
                  <c:v>9061</c:v>
                </c:pt>
                <c:pt idx="1209">
                  <c:v>9176</c:v>
                </c:pt>
                <c:pt idx="1210">
                  <c:v>8739</c:v>
                </c:pt>
                <c:pt idx="1211">
                  <c:v>750</c:v>
                </c:pt>
                <c:pt idx="1212">
                  <c:v>9372</c:v>
                </c:pt>
                <c:pt idx="1213">
                  <c:v>8816</c:v>
                </c:pt>
                <c:pt idx="1214">
                  <c:v>8904</c:v>
                </c:pt>
                <c:pt idx="1215">
                  <c:v>9904</c:v>
                </c:pt>
                <c:pt idx="1216">
                  <c:v>10983</c:v>
                </c:pt>
                <c:pt idx="1217">
                  <c:v>19272</c:v>
                </c:pt>
                <c:pt idx="1218">
                  <c:v>9477</c:v>
                </c:pt>
                <c:pt idx="1219">
                  <c:v>9478</c:v>
                </c:pt>
                <c:pt idx="1220">
                  <c:v>8191</c:v>
                </c:pt>
                <c:pt idx="1221">
                  <c:v>9437</c:v>
                </c:pt>
                <c:pt idx="1222">
                  <c:v>7900</c:v>
                </c:pt>
                <c:pt idx="1223">
                  <c:v>9775</c:v>
                </c:pt>
                <c:pt idx="1224">
                  <c:v>13842</c:v>
                </c:pt>
                <c:pt idx="1225">
                  <c:v>8802</c:v>
                </c:pt>
                <c:pt idx="1226">
                  <c:v>9395</c:v>
                </c:pt>
                <c:pt idx="1227">
                  <c:v>11155</c:v>
                </c:pt>
                <c:pt idx="1228">
                  <c:v>6026</c:v>
                </c:pt>
                <c:pt idx="1229">
                  <c:v>10949</c:v>
                </c:pt>
                <c:pt idx="1230">
                  <c:v>0</c:v>
                </c:pt>
                <c:pt idx="1231">
                  <c:v>7611</c:v>
                </c:pt>
                <c:pt idx="1232">
                  <c:v>7021</c:v>
                </c:pt>
                <c:pt idx="1233">
                  <c:v>9095</c:v>
                </c:pt>
                <c:pt idx="1234">
                  <c:v>6955</c:v>
                </c:pt>
                <c:pt idx="1235">
                  <c:v>10414</c:v>
                </c:pt>
                <c:pt idx="1236">
                  <c:v>8915</c:v>
                </c:pt>
                <c:pt idx="1237">
                  <c:v>9097</c:v>
                </c:pt>
                <c:pt idx="1238">
                  <c:v>9934</c:v>
                </c:pt>
                <c:pt idx="1239">
                  <c:v>0</c:v>
                </c:pt>
                <c:pt idx="1240">
                  <c:v>3671</c:v>
                </c:pt>
                <c:pt idx="1241">
                  <c:v>2954</c:v>
                </c:pt>
                <c:pt idx="1242">
                  <c:v>1592</c:v>
                </c:pt>
                <c:pt idx="1243">
                  <c:v>3204</c:v>
                </c:pt>
                <c:pt idx="1244">
                  <c:v>6820</c:v>
                </c:pt>
                <c:pt idx="1245">
                  <c:v>8025</c:v>
                </c:pt>
                <c:pt idx="1246">
                  <c:v>10211</c:v>
                </c:pt>
                <c:pt idx="1247">
                  <c:v>7088</c:v>
                </c:pt>
                <c:pt idx="1248">
                  <c:v>4024</c:v>
                </c:pt>
                <c:pt idx="1249">
                  <c:v>7539</c:v>
                </c:pt>
                <c:pt idx="1250">
                  <c:v>7536</c:v>
                </c:pt>
                <c:pt idx="1251">
                  <c:v>8893</c:v>
                </c:pt>
                <c:pt idx="1252">
                  <c:v>12821</c:v>
                </c:pt>
                <c:pt idx="1253">
                  <c:v>9872</c:v>
                </c:pt>
                <c:pt idx="1254">
                  <c:v>7523</c:v>
                </c:pt>
                <c:pt idx="1255">
                  <c:v>10049</c:v>
                </c:pt>
                <c:pt idx="1256">
                  <c:v>9103</c:v>
                </c:pt>
                <c:pt idx="1257">
                  <c:v>6092</c:v>
                </c:pt>
                <c:pt idx="1258">
                  <c:v>4809</c:v>
                </c:pt>
                <c:pt idx="1259">
                  <c:v>7806</c:v>
                </c:pt>
                <c:pt idx="1260">
                  <c:v>8368</c:v>
                </c:pt>
                <c:pt idx="1261">
                  <c:v>8432</c:v>
                </c:pt>
                <c:pt idx="1262">
                  <c:v>13463</c:v>
                </c:pt>
                <c:pt idx="1263">
                  <c:v>7895</c:v>
                </c:pt>
                <c:pt idx="1264">
                  <c:v>7988</c:v>
                </c:pt>
                <c:pt idx="1265">
                  <c:v>9917</c:v>
                </c:pt>
                <c:pt idx="1266">
                  <c:v>3404</c:v>
                </c:pt>
                <c:pt idx="1267">
                  <c:v>95</c:v>
                </c:pt>
                <c:pt idx="1268">
                  <c:v>5122</c:v>
                </c:pt>
                <c:pt idx="1269">
                  <c:v>15700</c:v>
                </c:pt>
                <c:pt idx="1270">
                  <c:v>15684</c:v>
                </c:pt>
                <c:pt idx="1271">
                  <c:v>7821</c:v>
                </c:pt>
                <c:pt idx="1272">
                  <c:v>8884</c:v>
                </c:pt>
                <c:pt idx="1273">
                  <c:v>9208</c:v>
                </c:pt>
                <c:pt idx="1274">
                  <c:v>14587</c:v>
                </c:pt>
                <c:pt idx="1275">
                  <c:v>7584</c:v>
                </c:pt>
                <c:pt idx="1276">
                  <c:v>6210</c:v>
                </c:pt>
                <c:pt idx="1277">
                  <c:v>4771</c:v>
                </c:pt>
                <c:pt idx="1278">
                  <c:v>6396</c:v>
                </c:pt>
                <c:pt idx="1279">
                  <c:v>7881</c:v>
                </c:pt>
                <c:pt idx="1280">
                  <c:v>11194</c:v>
                </c:pt>
                <c:pt idx="1281">
                  <c:v>20265</c:v>
                </c:pt>
                <c:pt idx="1282">
                  <c:v>7755</c:v>
                </c:pt>
                <c:pt idx="1283">
                  <c:v>5374</c:v>
                </c:pt>
                <c:pt idx="1284">
                  <c:v>6665</c:v>
                </c:pt>
                <c:pt idx="1285">
                  <c:v>9378</c:v>
                </c:pt>
                <c:pt idx="1286">
                  <c:v>11490</c:v>
                </c:pt>
                <c:pt idx="1287">
                  <c:v>9242</c:v>
                </c:pt>
                <c:pt idx="1288">
                  <c:v>5377</c:v>
                </c:pt>
                <c:pt idx="1289">
                  <c:v>2459</c:v>
                </c:pt>
                <c:pt idx="1290">
                  <c:v>17913</c:v>
                </c:pt>
                <c:pt idx="1291">
                  <c:v>8829</c:v>
                </c:pt>
                <c:pt idx="1292">
                  <c:v>6568</c:v>
                </c:pt>
                <c:pt idx="1293">
                  <c:v>6340</c:v>
                </c:pt>
                <c:pt idx="1294">
                  <c:v>10210</c:v>
                </c:pt>
                <c:pt idx="1295">
                  <c:v>4930</c:v>
                </c:pt>
                <c:pt idx="1296">
                  <c:v>2542</c:v>
                </c:pt>
                <c:pt idx="1297">
                  <c:v>2509</c:v>
                </c:pt>
                <c:pt idx="1298">
                  <c:v>4302</c:v>
                </c:pt>
                <c:pt idx="1299">
                  <c:v>7313</c:v>
                </c:pt>
                <c:pt idx="1300">
                  <c:v>12365</c:v>
                </c:pt>
                <c:pt idx="1301">
                  <c:v>7856</c:v>
                </c:pt>
                <c:pt idx="1302">
                  <c:v>9991</c:v>
                </c:pt>
                <c:pt idx="1303">
                  <c:v>8142</c:v>
                </c:pt>
                <c:pt idx="1304">
                  <c:v>6675</c:v>
                </c:pt>
                <c:pt idx="1305">
                  <c:v>5428</c:v>
                </c:pt>
                <c:pt idx="1306">
                  <c:v>5454</c:v>
                </c:pt>
                <c:pt idx="1307">
                  <c:v>7351</c:v>
                </c:pt>
                <c:pt idx="1308">
                  <c:v>11018</c:v>
                </c:pt>
                <c:pt idx="1309">
                  <c:v>10342</c:v>
                </c:pt>
                <c:pt idx="1310">
                  <c:v>8984</c:v>
                </c:pt>
                <c:pt idx="1311">
                  <c:v>9010</c:v>
                </c:pt>
                <c:pt idx="1312">
                  <c:v>9009</c:v>
                </c:pt>
                <c:pt idx="1313">
                  <c:v>9730</c:v>
                </c:pt>
                <c:pt idx="1314">
                  <c:v>6628</c:v>
                </c:pt>
                <c:pt idx="1315">
                  <c:v>13169</c:v>
                </c:pt>
                <c:pt idx="1316">
                  <c:v>14469</c:v>
                </c:pt>
                <c:pt idx="1317">
                  <c:v>6377</c:v>
                </c:pt>
                <c:pt idx="1318">
                  <c:v>5936</c:v>
                </c:pt>
                <c:pt idx="1319">
                  <c:v>6257</c:v>
                </c:pt>
                <c:pt idx="1320">
                  <c:v>7956</c:v>
                </c:pt>
                <c:pt idx="1321">
                  <c:v>10852</c:v>
                </c:pt>
                <c:pt idx="1322">
                  <c:v>10542</c:v>
                </c:pt>
                <c:pt idx="1323">
                  <c:v>0</c:v>
                </c:pt>
                <c:pt idx="1324">
                  <c:v>10258</c:v>
                </c:pt>
                <c:pt idx="1325">
                  <c:v>3066</c:v>
                </c:pt>
                <c:pt idx="1326">
                  <c:v>1936</c:v>
                </c:pt>
                <c:pt idx="1327">
                  <c:v>5379</c:v>
                </c:pt>
                <c:pt idx="1328">
                  <c:v>6450</c:v>
                </c:pt>
                <c:pt idx="1329">
                  <c:v>8557</c:v>
                </c:pt>
                <c:pt idx="1330">
                  <c:v>1607</c:v>
                </c:pt>
                <c:pt idx="1331">
                  <c:v>10178</c:v>
                </c:pt>
                <c:pt idx="1332">
                  <c:v>6326</c:v>
                </c:pt>
                <c:pt idx="1333">
                  <c:v>8683</c:v>
                </c:pt>
                <c:pt idx="1334">
                  <c:v>7316</c:v>
                </c:pt>
                <c:pt idx="1335">
                  <c:v>5384</c:v>
                </c:pt>
                <c:pt idx="1336">
                  <c:v>7911</c:v>
                </c:pt>
                <c:pt idx="1337">
                  <c:v>10495</c:v>
                </c:pt>
                <c:pt idx="1338">
                  <c:v>9921</c:v>
                </c:pt>
                <c:pt idx="1339">
                  <c:v>10406</c:v>
                </c:pt>
                <c:pt idx="1340">
                  <c:v>1900</c:v>
                </c:pt>
                <c:pt idx="1341">
                  <c:v>7790</c:v>
                </c:pt>
                <c:pt idx="1342">
                  <c:v>7011</c:v>
                </c:pt>
                <c:pt idx="1343">
                  <c:v>4969</c:v>
                </c:pt>
                <c:pt idx="1344">
                  <c:v>15288</c:v>
                </c:pt>
                <c:pt idx="1345">
                  <c:v>6620</c:v>
                </c:pt>
                <c:pt idx="1346">
                  <c:v>7730</c:v>
                </c:pt>
                <c:pt idx="1347">
                  <c:v>7225</c:v>
                </c:pt>
                <c:pt idx="1348">
                  <c:v>7035</c:v>
                </c:pt>
                <c:pt idx="1349">
                  <c:v>7445</c:v>
                </c:pt>
                <c:pt idx="1350">
                  <c:v>9926</c:v>
                </c:pt>
                <c:pt idx="1351">
                  <c:v>11497</c:v>
                </c:pt>
                <c:pt idx="1352">
                  <c:v>6570</c:v>
                </c:pt>
                <c:pt idx="1353">
                  <c:v>3867</c:v>
                </c:pt>
                <c:pt idx="1354">
                  <c:v>3577</c:v>
                </c:pt>
                <c:pt idx="1355">
                  <c:v>3439</c:v>
                </c:pt>
                <c:pt idx="1356">
                  <c:v>11065</c:v>
                </c:pt>
                <c:pt idx="1357">
                  <c:v>11604</c:v>
                </c:pt>
                <c:pt idx="1358">
                  <c:v>10787</c:v>
                </c:pt>
                <c:pt idx="1359">
                  <c:v>7945</c:v>
                </c:pt>
                <c:pt idx="1360">
                  <c:v>6444</c:v>
                </c:pt>
                <c:pt idx="1361">
                  <c:v>6373</c:v>
                </c:pt>
                <c:pt idx="1362">
                  <c:v>5273</c:v>
                </c:pt>
                <c:pt idx="1363">
                  <c:v>8389</c:v>
                </c:pt>
                <c:pt idx="1364">
                  <c:v>10739</c:v>
                </c:pt>
                <c:pt idx="1365">
                  <c:v>16621</c:v>
                </c:pt>
                <c:pt idx="1366">
                  <c:v>7248</c:v>
                </c:pt>
                <c:pt idx="1367">
                  <c:v>12027</c:v>
                </c:pt>
                <c:pt idx="1368">
                  <c:v>12830</c:v>
                </c:pt>
                <c:pt idx="1369">
                  <c:v>15177</c:v>
                </c:pt>
                <c:pt idx="1370">
                  <c:v>1085</c:v>
                </c:pt>
                <c:pt idx="1371">
                  <c:v>7416</c:v>
                </c:pt>
                <c:pt idx="1372">
                  <c:v>13835</c:v>
                </c:pt>
                <c:pt idx="1373">
                  <c:v>12574</c:v>
                </c:pt>
                <c:pt idx="1374">
                  <c:v>6622</c:v>
                </c:pt>
                <c:pt idx="1375">
                  <c:v>11482</c:v>
                </c:pt>
                <c:pt idx="1376">
                  <c:v>8079</c:v>
                </c:pt>
                <c:pt idx="1377">
                  <c:v>7432</c:v>
                </c:pt>
                <c:pt idx="1378">
                  <c:v>13815</c:v>
                </c:pt>
                <c:pt idx="1379">
                  <c:v>10923</c:v>
                </c:pt>
                <c:pt idx="1380">
                  <c:v>0</c:v>
                </c:pt>
                <c:pt idx="1381">
                  <c:v>11689</c:v>
                </c:pt>
                <c:pt idx="1382">
                  <c:v>7478</c:v>
                </c:pt>
                <c:pt idx="1383">
                  <c:v>4444</c:v>
                </c:pt>
                <c:pt idx="1384">
                  <c:v>6587</c:v>
                </c:pt>
                <c:pt idx="1385">
                  <c:v>11508</c:v>
                </c:pt>
                <c:pt idx="1386">
                  <c:v>16608</c:v>
                </c:pt>
                <c:pt idx="1387">
                  <c:v>6137</c:v>
                </c:pt>
                <c:pt idx="1388">
                  <c:v>7786</c:v>
                </c:pt>
                <c:pt idx="1389">
                  <c:v>10255</c:v>
                </c:pt>
                <c:pt idx="1390">
                  <c:v>6355</c:v>
                </c:pt>
                <c:pt idx="1391">
                  <c:v>8696</c:v>
                </c:pt>
                <c:pt idx="1392">
                  <c:v>18279</c:v>
                </c:pt>
                <c:pt idx="1393">
                  <c:v>11698</c:v>
                </c:pt>
                <c:pt idx="1394">
                  <c:v>8195</c:v>
                </c:pt>
                <c:pt idx="1395">
                  <c:v>8066</c:v>
                </c:pt>
                <c:pt idx="1396">
                  <c:v>6696</c:v>
                </c:pt>
                <c:pt idx="1397">
                  <c:v>9169</c:v>
                </c:pt>
                <c:pt idx="1398">
                  <c:v>8143</c:v>
                </c:pt>
                <c:pt idx="1399">
                  <c:v>11614</c:v>
                </c:pt>
                <c:pt idx="1400">
                  <c:v>8815</c:v>
                </c:pt>
                <c:pt idx="1401">
                  <c:v>8551</c:v>
                </c:pt>
                <c:pt idx="1402">
                  <c:v>8047</c:v>
                </c:pt>
                <c:pt idx="1403">
                  <c:v>7690</c:v>
                </c:pt>
                <c:pt idx="1404">
                  <c:v>7820</c:v>
                </c:pt>
                <c:pt idx="1405">
                  <c:v>7408</c:v>
                </c:pt>
                <c:pt idx="1406">
                  <c:v>10083</c:v>
                </c:pt>
                <c:pt idx="1407">
                  <c:v>7364</c:v>
                </c:pt>
                <c:pt idx="1408">
                  <c:v>7455</c:v>
                </c:pt>
                <c:pt idx="1409">
                  <c:v>6447</c:v>
                </c:pt>
                <c:pt idx="1410">
                  <c:v>6501</c:v>
                </c:pt>
                <c:pt idx="1411">
                  <c:v>7042</c:v>
                </c:pt>
                <c:pt idx="1412">
                  <c:v>4127</c:v>
                </c:pt>
                <c:pt idx="1413">
                  <c:v>7372</c:v>
                </c:pt>
                <c:pt idx="1414">
                  <c:v>8593</c:v>
                </c:pt>
                <c:pt idx="1415">
                  <c:v>9319</c:v>
                </c:pt>
                <c:pt idx="1416">
                  <c:v>5572</c:v>
                </c:pt>
                <c:pt idx="1417">
                  <c:v>3870</c:v>
                </c:pt>
                <c:pt idx="1418">
                  <c:v>4377</c:v>
                </c:pt>
                <c:pt idx="1419">
                  <c:v>3736</c:v>
                </c:pt>
                <c:pt idx="1420">
                  <c:v>10025</c:v>
                </c:pt>
                <c:pt idx="1421">
                  <c:v>11562</c:v>
                </c:pt>
                <c:pt idx="1422">
                  <c:v>8785</c:v>
                </c:pt>
                <c:pt idx="1423">
                  <c:v>8636</c:v>
                </c:pt>
                <c:pt idx="1424">
                  <c:v>7519</c:v>
                </c:pt>
                <c:pt idx="1425">
                  <c:v>8137</c:v>
                </c:pt>
                <c:pt idx="1426">
                  <c:v>7283</c:v>
                </c:pt>
                <c:pt idx="1427">
                  <c:v>5047</c:v>
                </c:pt>
                <c:pt idx="1428">
                  <c:v>6199</c:v>
                </c:pt>
                <c:pt idx="1429">
                  <c:v>5816</c:v>
                </c:pt>
                <c:pt idx="1430">
                  <c:v>4132</c:v>
                </c:pt>
                <c:pt idx="1431">
                  <c:v>4907</c:v>
                </c:pt>
                <c:pt idx="1432">
                  <c:v>6399</c:v>
                </c:pt>
                <c:pt idx="1433">
                  <c:v>6665</c:v>
                </c:pt>
                <c:pt idx="1434">
                  <c:v>6673</c:v>
                </c:pt>
                <c:pt idx="1435">
                  <c:v>12011</c:v>
                </c:pt>
                <c:pt idx="1436">
                  <c:v>6638</c:v>
                </c:pt>
                <c:pt idx="1437">
                  <c:v>6002</c:v>
                </c:pt>
                <c:pt idx="1438">
                  <c:v>4107</c:v>
                </c:pt>
                <c:pt idx="1439">
                  <c:v>4783</c:v>
                </c:pt>
                <c:pt idx="1440">
                  <c:v>4585</c:v>
                </c:pt>
                <c:pt idx="1441">
                  <c:v>6802</c:v>
                </c:pt>
                <c:pt idx="1442">
                  <c:v>7227</c:v>
                </c:pt>
                <c:pt idx="1443">
                  <c:v>6607</c:v>
                </c:pt>
                <c:pt idx="1444">
                  <c:v>7566</c:v>
                </c:pt>
                <c:pt idx="1445">
                  <c:v>7986</c:v>
                </c:pt>
                <c:pt idx="1446">
                  <c:v>7000</c:v>
                </c:pt>
                <c:pt idx="1447">
                  <c:v>9085</c:v>
                </c:pt>
                <c:pt idx="1448">
                  <c:v>11030</c:v>
                </c:pt>
                <c:pt idx="1449">
                  <c:v>7012</c:v>
                </c:pt>
                <c:pt idx="1450">
                  <c:v>735</c:v>
                </c:pt>
                <c:pt idx="1451">
                  <c:v>8037</c:v>
                </c:pt>
                <c:pt idx="1452">
                  <c:v>6893</c:v>
                </c:pt>
                <c:pt idx="1453">
                  <c:v>5649</c:v>
                </c:pt>
                <c:pt idx="1454">
                  <c:v>8101</c:v>
                </c:pt>
                <c:pt idx="1455">
                  <c:v>16415</c:v>
                </c:pt>
                <c:pt idx="1456">
                  <c:v>9607</c:v>
                </c:pt>
                <c:pt idx="1457">
                  <c:v>7130</c:v>
                </c:pt>
                <c:pt idx="1458">
                  <c:v>7384</c:v>
                </c:pt>
                <c:pt idx="1459">
                  <c:v>10524</c:v>
                </c:pt>
                <c:pt idx="1460">
                  <c:v>6000</c:v>
                </c:pt>
                <c:pt idx="1461">
                  <c:v>6464</c:v>
                </c:pt>
                <c:pt idx="1462">
                  <c:v>5746</c:v>
                </c:pt>
                <c:pt idx="1463">
                  <c:v>12280</c:v>
                </c:pt>
                <c:pt idx="1464">
                  <c:v>7328</c:v>
                </c:pt>
                <c:pt idx="1465">
                  <c:v>5915</c:v>
                </c:pt>
                <c:pt idx="1466">
                  <c:v>9935</c:v>
                </c:pt>
                <c:pt idx="1467">
                  <c:v>7305</c:v>
                </c:pt>
                <c:pt idx="1468">
                  <c:v>8154</c:v>
                </c:pt>
                <c:pt idx="1469">
                  <c:v>14055</c:v>
                </c:pt>
                <c:pt idx="1470">
                  <c:v>9798</c:v>
                </c:pt>
                <c:pt idx="1471">
                  <c:v>7733</c:v>
                </c:pt>
                <c:pt idx="1472">
                  <c:v>8651</c:v>
                </c:pt>
                <c:pt idx="1473">
                  <c:v>9327</c:v>
                </c:pt>
                <c:pt idx="1474">
                  <c:v>9049</c:v>
                </c:pt>
                <c:pt idx="1475">
                  <c:v>9727</c:v>
                </c:pt>
                <c:pt idx="1476">
                  <c:v>8161</c:v>
                </c:pt>
                <c:pt idx="1477">
                  <c:v>5471</c:v>
                </c:pt>
                <c:pt idx="1478">
                  <c:v>10209</c:v>
                </c:pt>
                <c:pt idx="1479">
                  <c:v>7459</c:v>
                </c:pt>
                <c:pt idx="1480">
                  <c:v>7758</c:v>
                </c:pt>
                <c:pt idx="1481">
                  <c:v>9857</c:v>
                </c:pt>
                <c:pt idx="1482">
                  <c:v>9187</c:v>
                </c:pt>
                <c:pt idx="1483">
                  <c:v>10660</c:v>
                </c:pt>
                <c:pt idx="1484">
                  <c:v>14473</c:v>
                </c:pt>
                <c:pt idx="1485">
                  <c:v>9458</c:v>
                </c:pt>
                <c:pt idx="1486">
                  <c:v>5733</c:v>
                </c:pt>
                <c:pt idx="1487">
                  <c:v>11373</c:v>
                </c:pt>
                <c:pt idx="1488">
                  <c:v>10031</c:v>
                </c:pt>
                <c:pt idx="1489">
                  <c:v>11390</c:v>
                </c:pt>
                <c:pt idx="1490">
                  <c:v>5672</c:v>
                </c:pt>
                <c:pt idx="1491">
                  <c:v>14749</c:v>
                </c:pt>
                <c:pt idx="1492">
                  <c:v>8069</c:v>
                </c:pt>
                <c:pt idx="1493">
                  <c:v>2181</c:v>
                </c:pt>
                <c:pt idx="1494">
                  <c:v>1617</c:v>
                </c:pt>
                <c:pt idx="1495">
                  <c:v>16656</c:v>
                </c:pt>
                <c:pt idx="1496">
                  <c:v>5886</c:v>
                </c:pt>
                <c:pt idx="1497">
                  <c:v>8558</c:v>
                </c:pt>
                <c:pt idx="1498">
                  <c:v>12166</c:v>
                </c:pt>
                <c:pt idx="1499">
                  <c:v>9071</c:v>
                </c:pt>
                <c:pt idx="1500">
                  <c:v>9016</c:v>
                </c:pt>
                <c:pt idx="1501">
                  <c:v>6932</c:v>
                </c:pt>
                <c:pt idx="1502">
                  <c:v>6070</c:v>
                </c:pt>
                <c:pt idx="1503">
                  <c:v>12822</c:v>
                </c:pt>
                <c:pt idx="1504">
                  <c:v>14929</c:v>
                </c:pt>
                <c:pt idx="1505">
                  <c:v>10354</c:v>
                </c:pt>
                <c:pt idx="1506">
                  <c:v>6594</c:v>
                </c:pt>
                <c:pt idx="1507">
                  <c:v>8183</c:v>
                </c:pt>
                <c:pt idx="1508">
                  <c:v>8104</c:v>
                </c:pt>
                <c:pt idx="1509">
                  <c:v>8093</c:v>
                </c:pt>
                <c:pt idx="1510">
                  <c:v>8306</c:v>
                </c:pt>
                <c:pt idx="1511">
                  <c:v>3916</c:v>
                </c:pt>
                <c:pt idx="1512">
                  <c:v>4902</c:v>
                </c:pt>
                <c:pt idx="1513">
                  <c:v>8158</c:v>
                </c:pt>
                <c:pt idx="1514">
                  <c:v>6948</c:v>
                </c:pt>
                <c:pt idx="1515">
                  <c:v>9886</c:v>
                </c:pt>
                <c:pt idx="1516">
                  <c:v>9917</c:v>
                </c:pt>
                <c:pt idx="1517">
                  <c:v>5866</c:v>
                </c:pt>
                <c:pt idx="1518">
                  <c:v>10001</c:v>
                </c:pt>
                <c:pt idx="1519">
                  <c:v>6951</c:v>
                </c:pt>
                <c:pt idx="1520">
                  <c:v>7610</c:v>
                </c:pt>
                <c:pt idx="1521">
                  <c:v>4779</c:v>
                </c:pt>
                <c:pt idx="1522">
                  <c:v>1899</c:v>
                </c:pt>
                <c:pt idx="1523">
                  <c:v>2343</c:v>
                </c:pt>
                <c:pt idx="1524">
                  <c:v>4498</c:v>
                </c:pt>
                <c:pt idx="1525">
                  <c:v>7531</c:v>
                </c:pt>
                <c:pt idx="1526">
                  <c:v>8482</c:v>
                </c:pt>
                <c:pt idx="1527">
                  <c:v>5136</c:v>
                </c:pt>
                <c:pt idx="1528">
                  <c:v>2152</c:v>
                </c:pt>
                <c:pt idx="1529">
                  <c:v>4564</c:v>
                </c:pt>
                <c:pt idx="1530">
                  <c:v>6209</c:v>
                </c:pt>
                <c:pt idx="1531">
                  <c:v>6205</c:v>
                </c:pt>
                <c:pt idx="1532">
                  <c:v>3887</c:v>
                </c:pt>
                <c:pt idx="1533">
                  <c:v>4730</c:v>
                </c:pt>
                <c:pt idx="1534">
                  <c:v>6348</c:v>
                </c:pt>
                <c:pt idx="1535">
                  <c:v>6535</c:v>
                </c:pt>
                <c:pt idx="1536">
                  <c:v>8541</c:v>
                </c:pt>
                <c:pt idx="1537">
                  <c:v>7239</c:v>
                </c:pt>
                <c:pt idx="1538">
                  <c:v>7223</c:v>
                </c:pt>
                <c:pt idx="1539">
                  <c:v>7428</c:v>
                </c:pt>
                <c:pt idx="1540">
                  <c:v>421</c:v>
                </c:pt>
                <c:pt idx="1541">
                  <c:v>8271</c:v>
                </c:pt>
                <c:pt idx="1542">
                  <c:v>6592</c:v>
                </c:pt>
                <c:pt idx="1543">
                  <c:v>8741</c:v>
                </c:pt>
                <c:pt idx="1544">
                  <c:v>6787</c:v>
                </c:pt>
                <c:pt idx="1545">
                  <c:v>6284</c:v>
                </c:pt>
                <c:pt idx="1546">
                  <c:v>5810</c:v>
                </c:pt>
                <c:pt idx="1547">
                  <c:v>5810</c:v>
                </c:pt>
                <c:pt idx="1548">
                  <c:v>6639</c:v>
                </c:pt>
                <c:pt idx="1549">
                  <c:v>6328</c:v>
                </c:pt>
                <c:pt idx="1550">
                  <c:v>5892</c:v>
                </c:pt>
                <c:pt idx="1551">
                  <c:v>5708</c:v>
                </c:pt>
                <c:pt idx="1552">
                  <c:v>4521</c:v>
                </c:pt>
                <c:pt idx="1553">
                  <c:v>7537</c:v>
                </c:pt>
                <c:pt idx="1554">
                  <c:v>6005</c:v>
                </c:pt>
                <c:pt idx="1555">
                  <c:v>7176</c:v>
                </c:pt>
                <c:pt idx="1556">
                  <c:v>6665</c:v>
                </c:pt>
                <c:pt idx="1557">
                  <c:v>8110</c:v>
                </c:pt>
                <c:pt idx="1558">
                  <c:v>7659</c:v>
                </c:pt>
                <c:pt idx="1559">
                  <c:v>8787</c:v>
                </c:pt>
                <c:pt idx="1560">
                  <c:v>8424</c:v>
                </c:pt>
                <c:pt idx="1561">
                  <c:v>11173</c:v>
                </c:pt>
                <c:pt idx="1562">
                  <c:v>6673</c:v>
                </c:pt>
                <c:pt idx="1563">
                  <c:v>10534</c:v>
                </c:pt>
                <c:pt idx="1564">
                  <c:v>7952</c:v>
                </c:pt>
                <c:pt idx="1565">
                  <c:v>7314</c:v>
                </c:pt>
                <c:pt idx="1566">
                  <c:v>6667</c:v>
                </c:pt>
                <c:pt idx="1567">
                  <c:v>5760</c:v>
                </c:pt>
                <c:pt idx="1568">
                  <c:v>5289</c:v>
                </c:pt>
                <c:pt idx="1569">
                  <c:v>12445</c:v>
                </c:pt>
                <c:pt idx="1570">
                  <c:v>7317</c:v>
                </c:pt>
                <c:pt idx="1571">
                  <c:v>4086</c:v>
                </c:pt>
                <c:pt idx="1572">
                  <c:v>429</c:v>
                </c:pt>
                <c:pt idx="1573">
                  <c:v>5078</c:v>
                </c:pt>
                <c:pt idx="1574">
                  <c:v>7936</c:v>
                </c:pt>
                <c:pt idx="1575">
                  <c:v>15053</c:v>
                </c:pt>
                <c:pt idx="1576">
                  <c:v>5034</c:v>
                </c:pt>
                <c:pt idx="1577">
                  <c:v>3371</c:v>
                </c:pt>
                <c:pt idx="1578">
                  <c:v>2352</c:v>
                </c:pt>
                <c:pt idx="1579">
                  <c:v>3323</c:v>
                </c:pt>
                <c:pt idx="1580">
                  <c:v>5633</c:v>
                </c:pt>
                <c:pt idx="1581">
                  <c:v>9394</c:v>
                </c:pt>
                <c:pt idx="1582">
                  <c:v>11401</c:v>
                </c:pt>
                <c:pt idx="1583">
                  <c:v>5464</c:v>
                </c:pt>
                <c:pt idx="1584">
                  <c:v>464</c:v>
                </c:pt>
                <c:pt idx="1585">
                  <c:v>368</c:v>
                </c:pt>
                <c:pt idx="1586">
                  <c:v>3782</c:v>
                </c:pt>
                <c:pt idx="1587">
                  <c:v>6732</c:v>
                </c:pt>
                <c:pt idx="1588">
                  <c:v>6942</c:v>
                </c:pt>
                <c:pt idx="1589">
                  <c:v>10486</c:v>
                </c:pt>
                <c:pt idx="1590">
                  <c:v>6076</c:v>
                </c:pt>
                <c:pt idx="1591">
                  <c:v>7347</c:v>
                </c:pt>
                <c:pt idx="1592">
                  <c:v>7526</c:v>
                </c:pt>
                <c:pt idx="1593">
                  <c:v>10875</c:v>
                </c:pt>
                <c:pt idx="1594">
                  <c:v>5991</c:v>
                </c:pt>
                <c:pt idx="1595">
                  <c:v>5355</c:v>
                </c:pt>
                <c:pt idx="1596">
                  <c:v>462</c:v>
                </c:pt>
                <c:pt idx="1597">
                  <c:v>6625</c:v>
                </c:pt>
                <c:pt idx="1598">
                  <c:v>7578</c:v>
                </c:pt>
                <c:pt idx="1599">
                  <c:v>7721</c:v>
                </c:pt>
                <c:pt idx="1600">
                  <c:v>7925</c:v>
                </c:pt>
                <c:pt idx="1601">
                  <c:v>6135</c:v>
                </c:pt>
                <c:pt idx="1602">
                  <c:v>12925</c:v>
                </c:pt>
                <c:pt idx="1603">
                  <c:v>10889</c:v>
                </c:pt>
                <c:pt idx="1604">
                  <c:v>6901</c:v>
                </c:pt>
                <c:pt idx="1605">
                  <c:v>8258</c:v>
                </c:pt>
                <c:pt idx="1606">
                  <c:v>6838</c:v>
                </c:pt>
                <c:pt idx="1607">
                  <c:v>7080</c:v>
                </c:pt>
                <c:pt idx="1608">
                  <c:v>5174</c:v>
                </c:pt>
                <c:pt idx="1609">
                  <c:v>7869</c:v>
                </c:pt>
                <c:pt idx="1610">
                  <c:v>15234</c:v>
                </c:pt>
                <c:pt idx="1611">
                  <c:v>6112</c:v>
                </c:pt>
                <c:pt idx="1612">
                  <c:v>966</c:v>
                </c:pt>
                <c:pt idx="1613">
                  <c:v>8482</c:v>
                </c:pt>
                <c:pt idx="1614">
                  <c:v>8481</c:v>
                </c:pt>
                <c:pt idx="1615">
                  <c:v>8414</c:v>
                </c:pt>
                <c:pt idx="1616">
                  <c:v>7580</c:v>
                </c:pt>
                <c:pt idx="1617">
                  <c:v>6711</c:v>
                </c:pt>
                <c:pt idx="1618">
                  <c:v>7279</c:v>
                </c:pt>
                <c:pt idx="1619">
                  <c:v>7018</c:v>
                </c:pt>
                <c:pt idx="1620">
                  <c:v>10559</c:v>
                </c:pt>
                <c:pt idx="1621">
                  <c:v>6534</c:v>
                </c:pt>
                <c:pt idx="1622">
                  <c:v>7049</c:v>
                </c:pt>
                <c:pt idx="1623">
                  <c:v>495</c:v>
                </c:pt>
                <c:pt idx="1624">
                  <c:v>7419</c:v>
                </c:pt>
                <c:pt idx="1625">
                  <c:v>4711</c:v>
                </c:pt>
                <c:pt idx="1626">
                  <c:v>4902</c:v>
                </c:pt>
                <c:pt idx="1627">
                  <c:v>8446</c:v>
                </c:pt>
                <c:pt idx="1628">
                  <c:v>4925</c:v>
                </c:pt>
                <c:pt idx="1629">
                  <c:v>7686</c:v>
                </c:pt>
                <c:pt idx="1630">
                  <c:v>11746</c:v>
                </c:pt>
                <c:pt idx="1631">
                  <c:v>8761</c:v>
                </c:pt>
                <c:pt idx="1632">
                  <c:v>10627</c:v>
                </c:pt>
                <c:pt idx="1633">
                  <c:v>7592</c:v>
                </c:pt>
                <c:pt idx="1634">
                  <c:v>7127</c:v>
                </c:pt>
                <c:pt idx="1635">
                  <c:v>11825</c:v>
                </c:pt>
                <c:pt idx="1636">
                  <c:v>7770</c:v>
                </c:pt>
                <c:pt idx="1637">
                  <c:v>5957</c:v>
                </c:pt>
                <c:pt idx="1638">
                  <c:v>12569</c:v>
                </c:pt>
                <c:pt idx="1639">
                  <c:v>8185</c:v>
                </c:pt>
                <c:pt idx="1640">
                  <c:v>5142</c:v>
                </c:pt>
                <c:pt idx="1641">
                  <c:v>3749</c:v>
                </c:pt>
                <c:pt idx="1642">
                  <c:v>299</c:v>
                </c:pt>
                <c:pt idx="1643">
                  <c:v>1059</c:v>
                </c:pt>
                <c:pt idx="1644">
                  <c:v>4265</c:v>
                </c:pt>
                <c:pt idx="1645">
                  <c:v>4769</c:v>
                </c:pt>
                <c:pt idx="1646">
                  <c:v>5020</c:v>
                </c:pt>
                <c:pt idx="1647">
                  <c:v>4811</c:v>
                </c:pt>
                <c:pt idx="1648">
                  <c:v>6517</c:v>
                </c:pt>
                <c:pt idx="1649">
                  <c:v>5886</c:v>
                </c:pt>
                <c:pt idx="1650">
                  <c:v>4520</c:v>
                </c:pt>
                <c:pt idx="1651">
                  <c:v>2705</c:v>
                </c:pt>
                <c:pt idx="1652">
                  <c:v>5482</c:v>
                </c:pt>
                <c:pt idx="1653">
                  <c:v>9857</c:v>
                </c:pt>
                <c:pt idx="1654">
                  <c:v>6711</c:v>
                </c:pt>
                <c:pt idx="1655">
                  <c:v>6637</c:v>
                </c:pt>
                <c:pt idx="1656">
                  <c:v>7681</c:v>
                </c:pt>
                <c:pt idx="1657">
                  <c:v>7125</c:v>
                </c:pt>
                <c:pt idx="1658">
                  <c:v>4513</c:v>
                </c:pt>
                <c:pt idx="1659">
                  <c:v>6857</c:v>
                </c:pt>
                <c:pt idx="1661">
                  <c:v>8485</c:v>
                </c:pt>
                <c:pt idx="1662">
                  <c:v>6657</c:v>
                </c:pt>
                <c:pt idx="1663">
                  <c:v>5900</c:v>
                </c:pt>
                <c:pt idx="1664">
                  <c:v>7344</c:v>
                </c:pt>
                <c:pt idx="1665">
                  <c:v>983</c:v>
                </c:pt>
                <c:pt idx="1666">
                  <c:v>343</c:v>
                </c:pt>
                <c:pt idx="1667">
                  <c:v>6951</c:v>
                </c:pt>
                <c:pt idx="1668">
                  <c:v>5885</c:v>
                </c:pt>
                <c:pt idx="1669">
                  <c:v>1581</c:v>
                </c:pt>
                <c:pt idx="1670">
                  <c:v>6105</c:v>
                </c:pt>
                <c:pt idx="1671">
                  <c:v>3776</c:v>
                </c:pt>
                <c:pt idx="1672">
                  <c:v>7639</c:v>
                </c:pt>
                <c:pt idx="1673">
                  <c:v>17607</c:v>
                </c:pt>
                <c:pt idx="1674">
                  <c:v>7506</c:v>
                </c:pt>
                <c:pt idx="1675">
                  <c:v>6107</c:v>
                </c:pt>
                <c:pt idx="1676">
                  <c:v>7562</c:v>
                </c:pt>
                <c:pt idx="1677">
                  <c:v>8900</c:v>
                </c:pt>
                <c:pt idx="1678">
                  <c:v>6789</c:v>
                </c:pt>
                <c:pt idx="1679">
                  <c:v>0</c:v>
                </c:pt>
                <c:pt idx="1680">
                  <c:v>7950</c:v>
                </c:pt>
                <c:pt idx="1681">
                  <c:v>7361</c:v>
                </c:pt>
                <c:pt idx="1682">
                  <c:v>6301</c:v>
                </c:pt>
                <c:pt idx="1683">
                  <c:v>7424</c:v>
                </c:pt>
                <c:pt idx="1684">
                  <c:v>7302</c:v>
                </c:pt>
                <c:pt idx="1685">
                  <c:v>6995</c:v>
                </c:pt>
                <c:pt idx="1686">
                  <c:v>295</c:v>
                </c:pt>
                <c:pt idx="1687">
                  <c:v>802</c:v>
                </c:pt>
                <c:pt idx="1688">
                  <c:v>5122</c:v>
                </c:pt>
                <c:pt idx="1689">
                  <c:v>4780</c:v>
                </c:pt>
                <c:pt idx="1690">
                  <c:v>184</c:v>
                </c:pt>
                <c:pt idx="1691">
                  <c:v>74</c:v>
                </c:pt>
                <c:pt idx="1692">
                  <c:v>199</c:v>
                </c:pt>
                <c:pt idx="1693">
                  <c:v>4778</c:v>
                </c:pt>
                <c:pt idx="1694">
                  <c:v>7340</c:v>
                </c:pt>
                <c:pt idx="1695">
                  <c:v>6500</c:v>
                </c:pt>
                <c:pt idx="1696">
                  <c:v>2110</c:v>
                </c:pt>
                <c:pt idx="1697">
                  <c:v>4413</c:v>
                </c:pt>
                <c:pt idx="1698">
                  <c:v>7473</c:v>
                </c:pt>
                <c:pt idx="1699">
                  <c:v>7696</c:v>
                </c:pt>
                <c:pt idx="1700">
                  <c:v>8722</c:v>
                </c:pt>
                <c:pt idx="1701">
                  <c:v>459</c:v>
                </c:pt>
                <c:pt idx="1702">
                  <c:v>7980</c:v>
                </c:pt>
                <c:pt idx="1703">
                  <c:v>7469</c:v>
                </c:pt>
                <c:pt idx="1704">
                  <c:v>7953</c:v>
                </c:pt>
                <c:pt idx="1705">
                  <c:v>7200</c:v>
                </c:pt>
                <c:pt idx="1706">
                  <c:v>7577</c:v>
                </c:pt>
                <c:pt idx="1707">
                  <c:v>17084</c:v>
                </c:pt>
                <c:pt idx="1708">
                  <c:v>9022</c:v>
                </c:pt>
                <c:pt idx="1709">
                  <c:v>9853</c:v>
                </c:pt>
                <c:pt idx="1710">
                  <c:v>7330</c:v>
                </c:pt>
                <c:pt idx="1711">
                  <c:v>12176</c:v>
                </c:pt>
                <c:pt idx="1712">
                  <c:v>8605</c:v>
                </c:pt>
                <c:pt idx="1713">
                  <c:v>9790</c:v>
                </c:pt>
                <c:pt idx="1714">
                  <c:v>2102</c:v>
                </c:pt>
                <c:pt idx="1715">
                  <c:v>137</c:v>
                </c:pt>
                <c:pt idx="1716">
                  <c:v>6225</c:v>
                </c:pt>
                <c:pt idx="1717">
                  <c:v>5772</c:v>
                </c:pt>
                <c:pt idx="1718">
                  <c:v>4852</c:v>
                </c:pt>
                <c:pt idx="1719">
                  <c:v>4035</c:v>
                </c:pt>
                <c:pt idx="1720">
                  <c:v>6508</c:v>
                </c:pt>
                <c:pt idx="1721">
                  <c:v>12927</c:v>
                </c:pt>
                <c:pt idx="1722">
                  <c:v>13115</c:v>
                </c:pt>
                <c:pt idx="1723">
                  <c:v>6706</c:v>
                </c:pt>
                <c:pt idx="1724">
                  <c:v>6641</c:v>
                </c:pt>
                <c:pt idx="1725">
                  <c:v>7940</c:v>
                </c:pt>
                <c:pt idx="1726">
                  <c:v>14202</c:v>
                </c:pt>
                <c:pt idx="1727">
                  <c:v>7578</c:v>
                </c:pt>
                <c:pt idx="1728">
                  <c:v>8398</c:v>
                </c:pt>
                <c:pt idx="1729">
                  <c:v>13538</c:v>
                </c:pt>
                <c:pt idx="1730">
                  <c:v>8373</c:v>
                </c:pt>
                <c:pt idx="1731">
                  <c:v>8301</c:v>
                </c:pt>
                <c:pt idx="1732">
                  <c:v>9762</c:v>
                </c:pt>
                <c:pt idx="1733">
                  <c:v>10404</c:v>
                </c:pt>
                <c:pt idx="1734">
                  <c:v>10900</c:v>
                </c:pt>
                <c:pt idx="1735">
                  <c:v>11071</c:v>
                </c:pt>
                <c:pt idx="1736">
                  <c:v>11075</c:v>
                </c:pt>
                <c:pt idx="1737">
                  <c:v>7563</c:v>
                </c:pt>
                <c:pt idx="1738">
                  <c:v>0</c:v>
                </c:pt>
                <c:pt idx="1739">
                  <c:v>14561</c:v>
                </c:pt>
                <c:pt idx="1740">
                  <c:v>7551</c:v>
                </c:pt>
                <c:pt idx="1741">
                  <c:v>9547</c:v>
                </c:pt>
                <c:pt idx="1742">
                  <c:v>11936</c:v>
                </c:pt>
                <c:pt idx="1743">
                  <c:v>9403</c:v>
                </c:pt>
                <c:pt idx="1744">
                  <c:v>8731</c:v>
                </c:pt>
                <c:pt idx="1745">
                  <c:v>7755</c:v>
                </c:pt>
                <c:pt idx="1746">
                  <c:v>6684</c:v>
                </c:pt>
                <c:pt idx="1747">
                  <c:v>8527</c:v>
                </c:pt>
                <c:pt idx="1748">
                  <c:v>11473</c:v>
                </c:pt>
                <c:pt idx="1749">
                  <c:v>19990</c:v>
                </c:pt>
                <c:pt idx="1750">
                  <c:v>12989</c:v>
                </c:pt>
                <c:pt idx="1751">
                  <c:v>5105</c:v>
                </c:pt>
                <c:pt idx="1752">
                  <c:v>2963</c:v>
                </c:pt>
                <c:pt idx="1753">
                  <c:v>5599</c:v>
                </c:pt>
                <c:pt idx="1754">
                  <c:v>10316</c:v>
                </c:pt>
                <c:pt idx="1755">
                  <c:v>6479</c:v>
                </c:pt>
                <c:pt idx="1756">
                  <c:v>7443</c:v>
                </c:pt>
                <c:pt idx="1757">
                  <c:v>10079</c:v>
                </c:pt>
                <c:pt idx="1758">
                  <c:v>8102</c:v>
                </c:pt>
                <c:pt idx="1759">
                  <c:v>8944</c:v>
                </c:pt>
                <c:pt idx="1760">
                  <c:v>8431</c:v>
                </c:pt>
                <c:pt idx="1761">
                  <c:v>10252</c:v>
                </c:pt>
                <c:pt idx="1762">
                  <c:v>10723</c:v>
                </c:pt>
                <c:pt idx="1763">
                  <c:v>9256</c:v>
                </c:pt>
                <c:pt idx="1764">
                  <c:v>12605</c:v>
                </c:pt>
                <c:pt idx="1765">
                  <c:v>10114</c:v>
                </c:pt>
                <c:pt idx="1766">
                  <c:v>9150</c:v>
                </c:pt>
                <c:pt idx="1767">
                  <c:v>8294</c:v>
                </c:pt>
                <c:pt idx="1768">
                  <c:v>8628</c:v>
                </c:pt>
                <c:pt idx="1769">
                  <c:v>8373</c:v>
                </c:pt>
                <c:pt idx="1770">
                  <c:v>14741</c:v>
                </c:pt>
                <c:pt idx="1771">
                  <c:v>10079</c:v>
                </c:pt>
                <c:pt idx="1772">
                  <c:v>8038</c:v>
                </c:pt>
                <c:pt idx="1773">
                  <c:v>8403</c:v>
                </c:pt>
                <c:pt idx="1774">
                  <c:v>8073</c:v>
                </c:pt>
                <c:pt idx="1775">
                  <c:v>1098</c:v>
                </c:pt>
                <c:pt idx="1776">
                  <c:v>9479</c:v>
                </c:pt>
                <c:pt idx="1777">
                  <c:v>10552</c:v>
                </c:pt>
                <c:pt idx="1778">
                  <c:v>10673</c:v>
                </c:pt>
                <c:pt idx="1779">
                  <c:v>7369</c:v>
                </c:pt>
                <c:pt idx="1780">
                  <c:v>3809</c:v>
                </c:pt>
                <c:pt idx="1781">
                  <c:v>2482</c:v>
                </c:pt>
                <c:pt idx="1782">
                  <c:v>6101</c:v>
                </c:pt>
                <c:pt idx="1783">
                  <c:v>6249</c:v>
                </c:pt>
                <c:pt idx="1784">
                  <c:v>8166</c:v>
                </c:pt>
                <c:pt idx="1785">
                  <c:v>11932</c:v>
                </c:pt>
                <c:pt idx="1786">
                  <c:v>9014</c:v>
                </c:pt>
                <c:pt idx="1787">
                  <c:v>9981</c:v>
                </c:pt>
                <c:pt idx="1788">
                  <c:v>12536</c:v>
                </c:pt>
                <c:pt idx="1789">
                  <c:v>9432</c:v>
                </c:pt>
                <c:pt idx="1790">
                  <c:v>8185</c:v>
                </c:pt>
                <c:pt idx="1791">
                  <c:v>6285</c:v>
                </c:pt>
                <c:pt idx="1792">
                  <c:v>0</c:v>
                </c:pt>
                <c:pt idx="1793">
                  <c:v>7345</c:v>
                </c:pt>
                <c:pt idx="1794">
                  <c:v>10055</c:v>
                </c:pt>
                <c:pt idx="1795">
                  <c:v>8561</c:v>
                </c:pt>
                <c:pt idx="1796">
                  <c:v>8099</c:v>
                </c:pt>
                <c:pt idx="1797">
                  <c:v>8261</c:v>
                </c:pt>
                <c:pt idx="1798">
                  <c:v>8007</c:v>
                </c:pt>
                <c:pt idx="1799">
                  <c:v>0</c:v>
                </c:pt>
                <c:pt idx="1800">
                  <c:v>6138</c:v>
                </c:pt>
                <c:pt idx="1801">
                  <c:v>4350</c:v>
                </c:pt>
                <c:pt idx="1802">
                  <c:v>2199</c:v>
                </c:pt>
                <c:pt idx="1803">
                  <c:v>4663</c:v>
                </c:pt>
                <c:pt idx="1804">
                  <c:v>6880</c:v>
                </c:pt>
                <c:pt idx="1805">
                  <c:v>6250</c:v>
                </c:pt>
                <c:pt idx="1806">
                  <c:v>8023</c:v>
                </c:pt>
                <c:pt idx="1807">
                  <c:v>6049</c:v>
                </c:pt>
                <c:pt idx="1808">
                  <c:v>6585</c:v>
                </c:pt>
                <c:pt idx="1809">
                  <c:v>6333</c:v>
                </c:pt>
                <c:pt idx="1810">
                  <c:v>7414</c:v>
                </c:pt>
                <c:pt idx="1811">
                  <c:v>5298</c:v>
                </c:pt>
                <c:pt idx="1812">
                  <c:v>7315</c:v>
                </c:pt>
                <c:pt idx="1813">
                  <c:v>11637</c:v>
                </c:pt>
                <c:pt idx="1814">
                  <c:v>12832</c:v>
                </c:pt>
                <c:pt idx="1815">
                  <c:v>9139</c:v>
                </c:pt>
                <c:pt idx="1816">
                  <c:v>8075</c:v>
                </c:pt>
                <c:pt idx="1817">
                  <c:v>10573</c:v>
                </c:pt>
                <c:pt idx="1818">
                  <c:v>7675</c:v>
                </c:pt>
                <c:pt idx="1819">
                  <c:v>3798</c:v>
                </c:pt>
                <c:pt idx="1820">
                  <c:v>4404</c:v>
                </c:pt>
                <c:pt idx="1821">
                  <c:v>9409</c:v>
                </c:pt>
                <c:pt idx="1822">
                  <c:v>10439</c:v>
                </c:pt>
                <c:pt idx="1823">
                  <c:v>8448</c:v>
                </c:pt>
                <c:pt idx="1824">
                  <c:v>8771</c:v>
                </c:pt>
                <c:pt idx="1825">
                  <c:v>11652</c:v>
                </c:pt>
                <c:pt idx="1826">
                  <c:v>9462</c:v>
                </c:pt>
                <c:pt idx="1827">
                  <c:v>12269</c:v>
                </c:pt>
                <c:pt idx="1828">
                  <c:v>7405</c:v>
                </c:pt>
                <c:pt idx="1829">
                  <c:v>10548</c:v>
                </c:pt>
                <c:pt idx="1830">
                  <c:v>9116</c:v>
                </c:pt>
                <c:pt idx="1831">
                  <c:v>8398</c:v>
                </c:pt>
                <c:pt idx="1832">
                  <c:v>8054</c:v>
                </c:pt>
                <c:pt idx="1833">
                  <c:v>9582</c:v>
                </c:pt>
                <c:pt idx="1834">
                  <c:v>7343</c:v>
                </c:pt>
                <c:pt idx="1835">
                  <c:v>8216</c:v>
                </c:pt>
                <c:pt idx="1836">
                  <c:v>6886</c:v>
                </c:pt>
                <c:pt idx="1837">
                  <c:v>5855</c:v>
                </c:pt>
                <c:pt idx="1838">
                  <c:v>7739</c:v>
                </c:pt>
                <c:pt idx="1839">
                  <c:v>7459</c:v>
                </c:pt>
                <c:pt idx="1840">
                  <c:v>6527</c:v>
                </c:pt>
                <c:pt idx="1841">
                  <c:v>3824</c:v>
                </c:pt>
                <c:pt idx="1842">
                  <c:v>7596</c:v>
                </c:pt>
                <c:pt idx="1843">
                  <c:v>6137</c:v>
                </c:pt>
                <c:pt idx="1844">
                  <c:v>11121</c:v>
                </c:pt>
                <c:pt idx="1845">
                  <c:v>7830</c:v>
                </c:pt>
                <c:pt idx="1846">
                  <c:v>5044</c:v>
                </c:pt>
                <c:pt idx="1847">
                  <c:v>8580</c:v>
                </c:pt>
                <c:pt idx="1848">
                  <c:v>1915</c:v>
                </c:pt>
                <c:pt idx="1849">
                  <c:v>8683</c:v>
                </c:pt>
                <c:pt idx="1850">
                  <c:v>8174</c:v>
                </c:pt>
                <c:pt idx="1851">
                  <c:v>8695</c:v>
                </c:pt>
                <c:pt idx="1852">
                  <c:v>7140</c:v>
                </c:pt>
                <c:pt idx="1853">
                  <c:v>9170</c:v>
                </c:pt>
                <c:pt idx="1854">
                  <c:v>10297</c:v>
                </c:pt>
                <c:pt idx="1855">
                  <c:v>13806</c:v>
                </c:pt>
                <c:pt idx="1856">
                  <c:v>11200</c:v>
                </c:pt>
                <c:pt idx="1857">
                  <c:v>0</c:v>
                </c:pt>
                <c:pt idx="1858">
                  <c:v>0</c:v>
                </c:pt>
                <c:pt idx="1859">
                  <c:v>9282</c:v>
                </c:pt>
                <c:pt idx="1860">
                  <c:v>1638</c:v>
                </c:pt>
                <c:pt idx="1861">
                  <c:v>11306</c:v>
                </c:pt>
                <c:pt idx="1862">
                  <c:v>7135</c:v>
                </c:pt>
                <c:pt idx="1863">
                  <c:v>7171</c:v>
                </c:pt>
                <c:pt idx="1864">
                  <c:v>7709</c:v>
                </c:pt>
                <c:pt idx="1865">
                  <c:v>9677</c:v>
                </c:pt>
                <c:pt idx="1866">
                  <c:v>8338</c:v>
                </c:pt>
                <c:pt idx="1867">
                  <c:v>7497</c:v>
                </c:pt>
                <c:pt idx="1868">
                  <c:v>7192</c:v>
                </c:pt>
                <c:pt idx="1869">
                  <c:v>7715</c:v>
                </c:pt>
                <c:pt idx="1870">
                  <c:v>6862</c:v>
                </c:pt>
                <c:pt idx="1871">
                  <c:v>7357</c:v>
                </c:pt>
                <c:pt idx="1872">
                  <c:v>6926</c:v>
                </c:pt>
                <c:pt idx="1873">
                  <c:v>7411</c:v>
                </c:pt>
                <c:pt idx="1874">
                  <c:v>11773</c:v>
                </c:pt>
                <c:pt idx="1875">
                  <c:v>11776</c:v>
                </c:pt>
                <c:pt idx="1876">
                  <c:v>7549</c:v>
                </c:pt>
                <c:pt idx="1877">
                  <c:v>7387</c:v>
                </c:pt>
                <c:pt idx="1878">
                  <c:v>7259</c:v>
                </c:pt>
                <c:pt idx="1879">
                  <c:v>9233</c:v>
                </c:pt>
                <c:pt idx="1880">
                  <c:v>9355</c:v>
                </c:pt>
                <c:pt idx="1881">
                  <c:v>12813</c:v>
                </c:pt>
                <c:pt idx="1882">
                  <c:v>70</c:v>
                </c:pt>
                <c:pt idx="1883">
                  <c:v>6867</c:v>
                </c:pt>
                <c:pt idx="1884">
                  <c:v>7334</c:v>
                </c:pt>
                <c:pt idx="1885">
                  <c:v>7302</c:v>
                </c:pt>
                <c:pt idx="1886">
                  <c:v>7976</c:v>
                </c:pt>
                <c:pt idx="1887">
                  <c:v>6848</c:v>
                </c:pt>
                <c:pt idx="1888">
                  <c:v>0</c:v>
                </c:pt>
                <c:pt idx="1889">
                  <c:v>0</c:v>
                </c:pt>
                <c:pt idx="1890">
                  <c:v>9645</c:v>
                </c:pt>
                <c:pt idx="1891">
                  <c:v>7915</c:v>
                </c:pt>
                <c:pt idx="1892">
                  <c:v>7013</c:v>
                </c:pt>
                <c:pt idx="1893">
                  <c:v>9521</c:v>
                </c:pt>
                <c:pt idx="1894">
                  <c:v>8528</c:v>
                </c:pt>
                <c:pt idx="1895">
                  <c:v>3522</c:v>
                </c:pt>
                <c:pt idx="1896">
                  <c:v>0</c:v>
                </c:pt>
                <c:pt idx="1897">
                  <c:v>7515</c:v>
                </c:pt>
                <c:pt idx="1898">
                  <c:v>8523</c:v>
                </c:pt>
                <c:pt idx="1899">
                  <c:v>6601</c:v>
                </c:pt>
                <c:pt idx="1900">
                  <c:v>8488</c:v>
                </c:pt>
                <c:pt idx="1901">
                  <c:v>8180</c:v>
                </c:pt>
                <c:pt idx="1902">
                  <c:v>2954</c:v>
                </c:pt>
                <c:pt idx="1903">
                  <c:v>0</c:v>
                </c:pt>
                <c:pt idx="1904">
                  <c:v>7184</c:v>
                </c:pt>
                <c:pt idx="1905">
                  <c:v>7244</c:v>
                </c:pt>
                <c:pt idx="1906">
                  <c:v>4277</c:v>
                </c:pt>
                <c:pt idx="1907">
                  <c:v>663</c:v>
                </c:pt>
                <c:pt idx="1908">
                  <c:v>3617</c:v>
                </c:pt>
                <c:pt idx="1909">
                  <c:v>0</c:v>
                </c:pt>
                <c:pt idx="1910">
                  <c:v>0</c:v>
                </c:pt>
                <c:pt idx="1911">
                  <c:v>6073</c:v>
                </c:pt>
                <c:pt idx="1912">
                  <c:v>7241</c:v>
                </c:pt>
                <c:pt idx="1913">
                  <c:v>8382</c:v>
                </c:pt>
                <c:pt idx="1914">
                  <c:v>7143</c:v>
                </c:pt>
                <c:pt idx="1915">
                  <c:v>8698</c:v>
                </c:pt>
                <c:pt idx="1916">
                  <c:v>488</c:v>
                </c:pt>
                <c:pt idx="1917">
                  <c:v>6831</c:v>
                </c:pt>
                <c:pt idx="1918">
                  <c:v>6896</c:v>
                </c:pt>
                <c:pt idx="1919">
                  <c:v>7106</c:v>
                </c:pt>
                <c:pt idx="1920">
                  <c:v>7287</c:v>
                </c:pt>
                <c:pt idx="1921">
                  <c:v>7448</c:v>
                </c:pt>
                <c:pt idx="1922">
                  <c:v>7884</c:v>
                </c:pt>
                <c:pt idx="1923">
                  <c:v>0</c:v>
                </c:pt>
                <c:pt idx="1924">
                  <c:v>1801</c:v>
                </c:pt>
                <c:pt idx="1925">
                  <c:v>7799</c:v>
                </c:pt>
                <c:pt idx="1926">
                  <c:v>6274</c:v>
                </c:pt>
                <c:pt idx="1927">
                  <c:v>9185</c:v>
                </c:pt>
                <c:pt idx="1928">
                  <c:v>8493</c:v>
                </c:pt>
                <c:pt idx="1929">
                  <c:v>11657</c:v>
                </c:pt>
                <c:pt idx="1930">
                  <c:v>8149</c:v>
                </c:pt>
                <c:pt idx="1931">
                  <c:v>0</c:v>
                </c:pt>
                <c:pt idx="1932">
                  <c:v>687</c:v>
                </c:pt>
                <c:pt idx="1933">
                  <c:v>8021</c:v>
                </c:pt>
                <c:pt idx="1934">
                  <c:v>6652</c:v>
                </c:pt>
                <c:pt idx="1935">
                  <c:v>4825</c:v>
                </c:pt>
                <c:pt idx="1936">
                  <c:v>13415</c:v>
                </c:pt>
                <c:pt idx="1937">
                  <c:v>11293</c:v>
                </c:pt>
                <c:pt idx="1938">
                  <c:v>7397</c:v>
                </c:pt>
                <c:pt idx="1939">
                  <c:v>6485</c:v>
                </c:pt>
                <c:pt idx="1940">
                  <c:v>6683</c:v>
                </c:pt>
                <c:pt idx="1941">
                  <c:v>7503</c:v>
                </c:pt>
                <c:pt idx="1942">
                  <c:v>6838</c:v>
                </c:pt>
                <c:pt idx="1943">
                  <c:v>8228</c:v>
                </c:pt>
                <c:pt idx="1944">
                  <c:v>5364</c:v>
                </c:pt>
                <c:pt idx="1945">
                  <c:v>8609</c:v>
                </c:pt>
                <c:pt idx="1946">
                  <c:v>10502</c:v>
                </c:pt>
                <c:pt idx="1947">
                  <c:v>7734</c:v>
                </c:pt>
                <c:pt idx="1948">
                  <c:v>5654</c:v>
                </c:pt>
                <c:pt idx="1949">
                  <c:v>0</c:v>
                </c:pt>
                <c:pt idx="1950">
                  <c:v>2974</c:v>
                </c:pt>
                <c:pt idx="1951">
                  <c:v>9706</c:v>
                </c:pt>
                <c:pt idx="1952">
                  <c:v>9548</c:v>
                </c:pt>
                <c:pt idx="1953">
                  <c:v>7840</c:v>
                </c:pt>
                <c:pt idx="1954">
                  <c:v>6776</c:v>
                </c:pt>
                <c:pt idx="1955">
                  <c:v>192</c:v>
                </c:pt>
                <c:pt idx="1956">
                  <c:v>6266</c:v>
                </c:pt>
                <c:pt idx="1957">
                  <c:v>8784</c:v>
                </c:pt>
                <c:pt idx="1958">
                  <c:v>9809</c:v>
                </c:pt>
                <c:pt idx="1959">
                  <c:v>6472</c:v>
                </c:pt>
                <c:pt idx="1960">
                  <c:v>0</c:v>
                </c:pt>
                <c:pt idx="1961">
                  <c:v>9011</c:v>
                </c:pt>
                <c:pt idx="1963">
                  <c:v>8514</c:v>
                </c:pt>
                <c:pt idx="1964">
                  <c:v>8122</c:v>
                </c:pt>
                <c:pt idx="1965">
                  <c:v>9243</c:v>
                </c:pt>
                <c:pt idx="1966">
                  <c:v>9812</c:v>
                </c:pt>
                <c:pt idx="1967">
                  <c:v>6358</c:v>
                </c:pt>
                <c:pt idx="1968">
                  <c:v>7381</c:v>
                </c:pt>
                <c:pt idx="1969">
                  <c:v>8856</c:v>
                </c:pt>
                <c:pt idx="1970">
                  <c:v>7011</c:v>
                </c:pt>
                <c:pt idx="1971">
                  <c:v>10351</c:v>
                </c:pt>
                <c:pt idx="1972">
                  <c:v>13443</c:v>
                </c:pt>
                <c:pt idx="1973">
                  <c:v>8852</c:v>
                </c:pt>
                <c:pt idx="1974">
                  <c:v>5309</c:v>
                </c:pt>
                <c:pt idx="1975">
                  <c:v>294</c:v>
                </c:pt>
                <c:pt idx="1976">
                  <c:v>3693</c:v>
                </c:pt>
                <c:pt idx="1977">
                  <c:v>4666</c:v>
                </c:pt>
                <c:pt idx="1978">
                  <c:v>7799</c:v>
                </c:pt>
                <c:pt idx="1979">
                  <c:v>7073</c:v>
                </c:pt>
                <c:pt idx="1980">
                  <c:v>8784</c:v>
                </c:pt>
                <c:pt idx="1981">
                  <c:v>8175</c:v>
                </c:pt>
                <c:pt idx="1982">
                  <c:v>8612</c:v>
                </c:pt>
                <c:pt idx="1983">
                  <c:v>9693</c:v>
                </c:pt>
                <c:pt idx="1984">
                  <c:v>8366</c:v>
                </c:pt>
                <c:pt idx="1985">
                  <c:v>8946</c:v>
                </c:pt>
                <c:pt idx="1986">
                  <c:v>11899</c:v>
                </c:pt>
                <c:pt idx="1987">
                  <c:v>7887</c:v>
                </c:pt>
                <c:pt idx="1988">
                  <c:v>6370</c:v>
                </c:pt>
                <c:pt idx="1989">
                  <c:v>8597</c:v>
                </c:pt>
                <c:pt idx="1990">
                  <c:v>7343</c:v>
                </c:pt>
                <c:pt idx="1991">
                  <c:v>4770</c:v>
                </c:pt>
                <c:pt idx="1992">
                  <c:v>6638</c:v>
                </c:pt>
                <c:pt idx="1993">
                  <c:v>14628</c:v>
                </c:pt>
                <c:pt idx="1994">
                  <c:v>248</c:v>
                </c:pt>
                <c:pt idx="1995">
                  <c:v>1163</c:v>
                </c:pt>
                <c:pt idx="1996">
                  <c:v>8584</c:v>
                </c:pt>
                <c:pt idx="1997">
                  <c:v>7786</c:v>
                </c:pt>
                <c:pt idx="1998">
                  <c:v>9719</c:v>
                </c:pt>
                <c:pt idx="1999">
                  <c:v>5163</c:v>
                </c:pt>
                <c:pt idx="2000">
                  <c:v>5669</c:v>
                </c:pt>
                <c:pt idx="2001">
                  <c:v>12118</c:v>
                </c:pt>
                <c:pt idx="2002">
                  <c:v>7683</c:v>
                </c:pt>
                <c:pt idx="2003">
                  <c:v>6104</c:v>
                </c:pt>
                <c:pt idx="2004">
                  <c:v>422</c:v>
                </c:pt>
                <c:pt idx="2005">
                  <c:v>3918</c:v>
                </c:pt>
                <c:pt idx="2006">
                  <c:v>5238</c:v>
                </c:pt>
                <c:pt idx="2007">
                  <c:v>7559</c:v>
                </c:pt>
                <c:pt idx="2008">
                  <c:v>8515</c:v>
                </c:pt>
                <c:pt idx="2009">
                  <c:v>6990</c:v>
                </c:pt>
                <c:pt idx="2010">
                  <c:v>6183</c:v>
                </c:pt>
                <c:pt idx="2011">
                  <c:v>6961</c:v>
                </c:pt>
                <c:pt idx="2012">
                  <c:v>6674</c:v>
                </c:pt>
                <c:pt idx="2013">
                  <c:v>7299</c:v>
                </c:pt>
                <c:pt idx="2014">
                  <c:v>10139</c:v>
                </c:pt>
                <c:pt idx="2015">
                  <c:v>12570</c:v>
                </c:pt>
                <c:pt idx="2016">
                  <c:v>11635</c:v>
                </c:pt>
                <c:pt idx="2017">
                  <c:v>7646</c:v>
                </c:pt>
                <c:pt idx="2018">
                  <c:v>7314</c:v>
                </c:pt>
                <c:pt idx="2019">
                  <c:v>6907</c:v>
                </c:pt>
                <c:pt idx="2020">
                  <c:v>7588</c:v>
                </c:pt>
                <c:pt idx="2021">
                  <c:v>7775</c:v>
                </c:pt>
                <c:pt idx="2022">
                  <c:v>14427</c:v>
                </c:pt>
                <c:pt idx="2023">
                  <c:v>6607</c:v>
                </c:pt>
                <c:pt idx="2024">
                  <c:v>6140</c:v>
                </c:pt>
                <c:pt idx="2025">
                  <c:v>6635</c:v>
                </c:pt>
                <c:pt idx="2026">
                  <c:v>3438</c:v>
                </c:pt>
                <c:pt idx="2027">
                  <c:v>4907</c:v>
                </c:pt>
                <c:pt idx="2028">
                  <c:v>0</c:v>
                </c:pt>
                <c:pt idx="2029">
                  <c:v>0</c:v>
                </c:pt>
                <c:pt idx="2030">
                  <c:v>8073</c:v>
                </c:pt>
                <c:pt idx="2031">
                  <c:v>8653</c:v>
                </c:pt>
                <c:pt idx="2032">
                  <c:v>6897</c:v>
                </c:pt>
                <c:pt idx="2033">
                  <c:v>8489</c:v>
                </c:pt>
                <c:pt idx="2034">
                  <c:v>8467</c:v>
                </c:pt>
                <c:pt idx="2035">
                  <c:v>9036</c:v>
                </c:pt>
                <c:pt idx="2036">
                  <c:v>8596</c:v>
                </c:pt>
                <c:pt idx="2037">
                  <c:v>2353</c:v>
                </c:pt>
                <c:pt idx="2038">
                  <c:v>204</c:v>
                </c:pt>
                <c:pt idx="2039">
                  <c:v>6689</c:v>
                </c:pt>
                <c:pt idx="2040">
                  <c:v>10950</c:v>
                </c:pt>
                <c:pt idx="2041">
                  <c:v>7325</c:v>
                </c:pt>
                <c:pt idx="2042">
                  <c:v>11686</c:v>
                </c:pt>
                <c:pt idx="2043">
                  <c:v>11731</c:v>
                </c:pt>
                <c:pt idx="2044">
                  <c:v>9088</c:v>
                </c:pt>
                <c:pt idx="2045">
                  <c:v>7093</c:v>
                </c:pt>
                <c:pt idx="2046">
                  <c:v>8300</c:v>
                </c:pt>
                <c:pt idx="2047">
                  <c:v>7716</c:v>
                </c:pt>
                <c:pt idx="2048">
                  <c:v>7491</c:v>
                </c:pt>
                <c:pt idx="2049">
                  <c:v>0</c:v>
                </c:pt>
                <c:pt idx="2050">
                  <c:v>226</c:v>
                </c:pt>
                <c:pt idx="2051">
                  <c:v>701</c:v>
                </c:pt>
                <c:pt idx="2052">
                  <c:v>852</c:v>
                </c:pt>
                <c:pt idx="2053">
                  <c:v>0</c:v>
                </c:pt>
                <c:pt idx="2054">
                  <c:v>2813</c:v>
                </c:pt>
                <c:pt idx="2055">
                  <c:v>3767</c:v>
                </c:pt>
                <c:pt idx="2056">
                  <c:v>7597</c:v>
                </c:pt>
                <c:pt idx="2057">
                  <c:v>8036</c:v>
                </c:pt>
                <c:pt idx="2058">
                  <c:v>9190</c:v>
                </c:pt>
                <c:pt idx="2059">
                  <c:v>7105</c:v>
                </c:pt>
                <c:pt idx="2060">
                  <c:v>7377</c:v>
                </c:pt>
                <c:pt idx="2061">
                  <c:v>6237</c:v>
                </c:pt>
                <c:pt idx="2062">
                  <c:v>12561</c:v>
                </c:pt>
                <c:pt idx="2063">
                  <c:v>0</c:v>
                </c:pt>
                <c:pt idx="2064">
                  <c:v>1381</c:v>
                </c:pt>
                <c:pt idx="2065">
                  <c:v>5987</c:v>
                </c:pt>
                <c:pt idx="2066">
                  <c:v>2409</c:v>
                </c:pt>
                <c:pt idx="2067">
                  <c:v>5762</c:v>
                </c:pt>
                <c:pt idx="2068">
                  <c:v>16263</c:v>
                </c:pt>
              </c:numCache>
            </c:numRef>
          </c:val>
        </c:ser>
        <c:ser>
          <c:idx val="2"/>
          <c:order val="1"/>
          <c:tx>
            <c:v>歩数</c:v>
          </c:tx>
          <c:invertIfNegative val="0"/>
          <c:cat>
            <c:numRef>
              <c:f>歩数管理!$B$3:$B$2075</c:f>
              <c:numCache>
                <c:formatCode>yyyy/mm/dd</c:formatCode>
                <c:ptCount val="2073"/>
                <c:pt idx="0">
                  <c:v>41000</c:v>
                </c:pt>
                <c:pt idx="1">
                  <c:v>41001</c:v>
                </c:pt>
                <c:pt idx="2">
                  <c:v>41002</c:v>
                </c:pt>
                <c:pt idx="3">
                  <c:v>41003</c:v>
                </c:pt>
                <c:pt idx="4">
                  <c:v>41004</c:v>
                </c:pt>
                <c:pt idx="5">
                  <c:v>41005</c:v>
                </c:pt>
                <c:pt idx="6">
                  <c:v>41006</c:v>
                </c:pt>
                <c:pt idx="7">
                  <c:v>41007</c:v>
                </c:pt>
                <c:pt idx="8">
                  <c:v>41008</c:v>
                </c:pt>
                <c:pt idx="9">
                  <c:v>41009</c:v>
                </c:pt>
                <c:pt idx="10">
                  <c:v>41010</c:v>
                </c:pt>
                <c:pt idx="11">
                  <c:v>41011</c:v>
                </c:pt>
                <c:pt idx="12">
                  <c:v>41012</c:v>
                </c:pt>
                <c:pt idx="13">
                  <c:v>41013</c:v>
                </c:pt>
                <c:pt idx="14">
                  <c:v>41014</c:v>
                </c:pt>
                <c:pt idx="15">
                  <c:v>41015</c:v>
                </c:pt>
                <c:pt idx="16">
                  <c:v>41016</c:v>
                </c:pt>
                <c:pt idx="17">
                  <c:v>41017</c:v>
                </c:pt>
                <c:pt idx="18">
                  <c:v>41018</c:v>
                </c:pt>
                <c:pt idx="19">
                  <c:v>41019</c:v>
                </c:pt>
                <c:pt idx="20">
                  <c:v>41020</c:v>
                </c:pt>
                <c:pt idx="21">
                  <c:v>41021</c:v>
                </c:pt>
                <c:pt idx="22">
                  <c:v>41022</c:v>
                </c:pt>
                <c:pt idx="23">
                  <c:v>41023</c:v>
                </c:pt>
                <c:pt idx="24">
                  <c:v>41024</c:v>
                </c:pt>
                <c:pt idx="25">
                  <c:v>41025</c:v>
                </c:pt>
                <c:pt idx="26">
                  <c:v>41026</c:v>
                </c:pt>
                <c:pt idx="27">
                  <c:v>41027</c:v>
                </c:pt>
                <c:pt idx="28">
                  <c:v>41028</c:v>
                </c:pt>
                <c:pt idx="29">
                  <c:v>41029</c:v>
                </c:pt>
                <c:pt idx="30">
                  <c:v>41030</c:v>
                </c:pt>
                <c:pt idx="31">
                  <c:v>41031</c:v>
                </c:pt>
                <c:pt idx="32">
                  <c:v>41032</c:v>
                </c:pt>
                <c:pt idx="33">
                  <c:v>41033</c:v>
                </c:pt>
                <c:pt idx="34">
                  <c:v>41034</c:v>
                </c:pt>
                <c:pt idx="35">
                  <c:v>41035</c:v>
                </c:pt>
                <c:pt idx="36">
                  <c:v>41036</c:v>
                </c:pt>
                <c:pt idx="37">
                  <c:v>41037</c:v>
                </c:pt>
                <c:pt idx="38">
                  <c:v>41038</c:v>
                </c:pt>
                <c:pt idx="39">
                  <c:v>41039</c:v>
                </c:pt>
                <c:pt idx="40">
                  <c:v>41040</c:v>
                </c:pt>
                <c:pt idx="41">
                  <c:v>41041</c:v>
                </c:pt>
                <c:pt idx="42">
                  <c:v>41042</c:v>
                </c:pt>
                <c:pt idx="43">
                  <c:v>41043</c:v>
                </c:pt>
                <c:pt idx="44">
                  <c:v>41044</c:v>
                </c:pt>
                <c:pt idx="45">
                  <c:v>41045</c:v>
                </c:pt>
                <c:pt idx="46">
                  <c:v>41046</c:v>
                </c:pt>
                <c:pt idx="47">
                  <c:v>41047</c:v>
                </c:pt>
                <c:pt idx="48">
                  <c:v>41048</c:v>
                </c:pt>
                <c:pt idx="49">
                  <c:v>41049</c:v>
                </c:pt>
                <c:pt idx="50">
                  <c:v>41050</c:v>
                </c:pt>
                <c:pt idx="51">
                  <c:v>41051</c:v>
                </c:pt>
                <c:pt idx="52">
                  <c:v>41052</c:v>
                </c:pt>
                <c:pt idx="53">
                  <c:v>41053</c:v>
                </c:pt>
                <c:pt idx="54">
                  <c:v>41054</c:v>
                </c:pt>
                <c:pt idx="55">
                  <c:v>41055</c:v>
                </c:pt>
                <c:pt idx="56">
                  <c:v>41056</c:v>
                </c:pt>
                <c:pt idx="57">
                  <c:v>41057</c:v>
                </c:pt>
                <c:pt idx="58">
                  <c:v>41058</c:v>
                </c:pt>
                <c:pt idx="59">
                  <c:v>41059</c:v>
                </c:pt>
                <c:pt idx="60">
                  <c:v>41060</c:v>
                </c:pt>
                <c:pt idx="61">
                  <c:v>41061</c:v>
                </c:pt>
                <c:pt idx="62">
                  <c:v>41062</c:v>
                </c:pt>
                <c:pt idx="63">
                  <c:v>41063</c:v>
                </c:pt>
                <c:pt idx="64">
                  <c:v>41064</c:v>
                </c:pt>
                <c:pt idx="65">
                  <c:v>41065</c:v>
                </c:pt>
                <c:pt idx="66">
                  <c:v>41066</c:v>
                </c:pt>
                <c:pt idx="67">
                  <c:v>41067</c:v>
                </c:pt>
                <c:pt idx="68">
                  <c:v>41068</c:v>
                </c:pt>
                <c:pt idx="69">
                  <c:v>41069</c:v>
                </c:pt>
                <c:pt idx="70">
                  <c:v>41070</c:v>
                </c:pt>
                <c:pt idx="71">
                  <c:v>41071</c:v>
                </c:pt>
                <c:pt idx="72">
                  <c:v>41072</c:v>
                </c:pt>
                <c:pt idx="73">
                  <c:v>41073</c:v>
                </c:pt>
                <c:pt idx="74">
                  <c:v>41074</c:v>
                </c:pt>
                <c:pt idx="75">
                  <c:v>41075</c:v>
                </c:pt>
                <c:pt idx="76">
                  <c:v>41076</c:v>
                </c:pt>
                <c:pt idx="77">
                  <c:v>41077</c:v>
                </c:pt>
                <c:pt idx="78">
                  <c:v>41078</c:v>
                </c:pt>
                <c:pt idx="79">
                  <c:v>41079</c:v>
                </c:pt>
                <c:pt idx="80">
                  <c:v>41080</c:v>
                </c:pt>
                <c:pt idx="81">
                  <c:v>41081</c:v>
                </c:pt>
                <c:pt idx="82">
                  <c:v>41082</c:v>
                </c:pt>
                <c:pt idx="83">
                  <c:v>41083</c:v>
                </c:pt>
                <c:pt idx="84">
                  <c:v>41084</c:v>
                </c:pt>
                <c:pt idx="85">
                  <c:v>41085</c:v>
                </c:pt>
                <c:pt idx="86">
                  <c:v>41086</c:v>
                </c:pt>
                <c:pt idx="87">
                  <c:v>41087</c:v>
                </c:pt>
                <c:pt idx="88">
                  <c:v>41088</c:v>
                </c:pt>
                <c:pt idx="89">
                  <c:v>41089</c:v>
                </c:pt>
                <c:pt idx="90">
                  <c:v>41090</c:v>
                </c:pt>
                <c:pt idx="91">
                  <c:v>41091</c:v>
                </c:pt>
                <c:pt idx="92">
                  <c:v>41092</c:v>
                </c:pt>
                <c:pt idx="93">
                  <c:v>41093</c:v>
                </c:pt>
                <c:pt idx="94">
                  <c:v>41094</c:v>
                </c:pt>
                <c:pt idx="95">
                  <c:v>41095</c:v>
                </c:pt>
                <c:pt idx="96">
                  <c:v>41096</c:v>
                </c:pt>
                <c:pt idx="97">
                  <c:v>41097</c:v>
                </c:pt>
                <c:pt idx="98">
                  <c:v>41098</c:v>
                </c:pt>
                <c:pt idx="99">
                  <c:v>41099</c:v>
                </c:pt>
                <c:pt idx="100">
                  <c:v>41100</c:v>
                </c:pt>
                <c:pt idx="101">
                  <c:v>41101</c:v>
                </c:pt>
                <c:pt idx="102">
                  <c:v>41102</c:v>
                </c:pt>
                <c:pt idx="103">
                  <c:v>41103</c:v>
                </c:pt>
                <c:pt idx="104">
                  <c:v>41104</c:v>
                </c:pt>
                <c:pt idx="105">
                  <c:v>41105</c:v>
                </c:pt>
                <c:pt idx="106">
                  <c:v>41106</c:v>
                </c:pt>
                <c:pt idx="107">
                  <c:v>41107</c:v>
                </c:pt>
                <c:pt idx="108">
                  <c:v>41108</c:v>
                </c:pt>
                <c:pt idx="109">
                  <c:v>41109</c:v>
                </c:pt>
                <c:pt idx="110">
                  <c:v>41110</c:v>
                </c:pt>
                <c:pt idx="111">
                  <c:v>41111</c:v>
                </c:pt>
                <c:pt idx="112">
                  <c:v>41112</c:v>
                </c:pt>
                <c:pt idx="113">
                  <c:v>41113</c:v>
                </c:pt>
                <c:pt idx="114">
                  <c:v>41114</c:v>
                </c:pt>
                <c:pt idx="115">
                  <c:v>41115</c:v>
                </c:pt>
                <c:pt idx="116">
                  <c:v>41116</c:v>
                </c:pt>
                <c:pt idx="117">
                  <c:v>41117</c:v>
                </c:pt>
                <c:pt idx="118">
                  <c:v>41118</c:v>
                </c:pt>
                <c:pt idx="119">
                  <c:v>41119</c:v>
                </c:pt>
                <c:pt idx="120">
                  <c:v>41120</c:v>
                </c:pt>
                <c:pt idx="121">
                  <c:v>41121</c:v>
                </c:pt>
                <c:pt idx="122">
                  <c:v>41122</c:v>
                </c:pt>
                <c:pt idx="123">
                  <c:v>41123</c:v>
                </c:pt>
                <c:pt idx="124">
                  <c:v>41124</c:v>
                </c:pt>
                <c:pt idx="125">
                  <c:v>41125</c:v>
                </c:pt>
                <c:pt idx="126">
                  <c:v>41126</c:v>
                </c:pt>
                <c:pt idx="127">
                  <c:v>41127</c:v>
                </c:pt>
                <c:pt idx="128">
                  <c:v>41128</c:v>
                </c:pt>
                <c:pt idx="129">
                  <c:v>41129</c:v>
                </c:pt>
                <c:pt idx="130">
                  <c:v>41130</c:v>
                </c:pt>
                <c:pt idx="131">
                  <c:v>41131</c:v>
                </c:pt>
                <c:pt idx="132">
                  <c:v>41132</c:v>
                </c:pt>
                <c:pt idx="133">
                  <c:v>41133</c:v>
                </c:pt>
                <c:pt idx="134">
                  <c:v>41134</c:v>
                </c:pt>
                <c:pt idx="135">
                  <c:v>41135</c:v>
                </c:pt>
                <c:pt idx="136">
                  <c:v>41136</c:v>
                </c:pt>
                <c:pt idx="137">
                  <c:v>41137</c:v>
                </c:pt>
                <c:pt idx="138">
                  <c:v>41138</c:v>
                </c:pt>
                <c:pt idx="139">
                  <c:v>41139</c:v>
                </c:pt>
                <c:pt idx="140">
                  <c:v>41140</c:v>
                </c:pt>
                <c:pt idx="141">
                  <c:v>41141</c:v>
                </c:pt>
                <c:pt idx="142">
                  <c:v>41142</c:v>
                </c:pt>
                <c:pt idx="143">
                  <c:v>41143</c:v>
                </c:pt>
                <c:pt idx="144">
                  <c:v>41144</c:v>
                </c:pt>
                <c:pt idx="145">
                  <c:v>41145</c:v>
                </c:pt>
                <c:pt idx="146">
                  <c:v>41146</c:v>
                </c:pt>
                <c:pt idx="147">
                  <c:v>41147</c:v>
                </c:pt>
                <c:pt idx="148">
                  <c:v>41148</c:v>
                </c:pt>
                <c:pt idx="149">
                  <c:v>41149</c:v>
                </c:pt>
                <c:pt idx="150">
                  <c:v>41150</c:v>
                </c:pt>
                <c:pt idx="151">
                  <c:v>41151</c:v>
                </c:pt>
                <c:pt idx="152">
                  <c:v>41152</c:v>
                </c:pt>
                <c:pt idx="153">
                  <c:v>41153</c:v>
                </c:pt>
                <c:pt idx="154">
                  <c:v>41154</c:v>
                </c:pt>
                <c:pt idx="155">
                  <c:v>41155</c:v>
                </c:pt>
                <c:pt idx="156">
                  <c:v>41156</c:v>
                </c:pt>
                <c:pt idx="157">
                  <c:v>41157</c:v>
                </c:pt>
                <c:pt idx="158">
                  <c:v>41158</c:v>
                </c:pt>
                <c:pt idx="159">
                  <c:v>41159</c:v>
                </c:pt>
                <c:pt idx="160">
                  <c:v>41160</c:v>
                </c:pt>
                <c:pt idx="161">
                  <c:v>41161</c:v>
                </c:pt>
                <c:pt idx="162">
                  <c:v>41162</c:v>
                </c:pt>
                <c:pt idx="163">
                  <c:v>41163</c:v>
                </c:pt>
                <c:pt idx="164">
                  <c:v>41164</c:v>
                </c:pt>
                <c:pt idx="165">
                  <c:v>41165</c:v>
                </c:pt>
                <c:pt idx="166">
                  <c:v>41166</c:v>
                </c:pt>
                <c:pt idx="167">
                  <c:v>41167</c:v>
                </c:pt>
                <c:pt idx="168">
                  <c:v>41168</c:v>
                </c:pt>
                <c:pt idx="169">
                  <c:v>41169</c:v>
                </c:pt>
                <c:pt idx="170">
                  <c:v>41170</c:v>
                </c:pt>
                <c:pt idx="171">
                  <c:v>41171</c:v>
                </c:pt>
                <c:pt idx="172">
                  <c:v>41172</c:v>
                </c:pt>
                <c:pt idx="173">
                  <c:v>41173</c:v>
                </c:pt>
                <c:pt idx="174">
                  <c:v>41174</c:v>
                </c:pt>
                <c:pt idx="175">
                  <c:v>41175</c:v>
                </c:pt>
                <c:pt idx="176">
                  <c:v>41176</c:v>
                </c:pt>
                <c:pt idx="177">
                  <c:v>41177</c:v>
                </c:pt>
                <c:pt idx="178">
                  <c:v>41178</c:v>
                </c:pt>
                <c:pt idx="179">
                  <c:v>41179</c:v>
                </c:pt>
                <c:pt idx="180">
                  <c:v>41180</c:v>
                </c:pt>
                <c:pt idx="181">
                  <c:v>41181</c:v>
                </c:pt>
                <c:pt idx="182">
                  <c:v>41182</c:v>
                </c:pt>
                <c:pt idx="183">
                  <c:v>41183</c:v>
                </c:pt>
                <c:pt idx="184">
                  <c:v>41184</c:v>
                </c:pt>
                <c:pt idx="185">
                  <c:v>41185</c:v>
                </c:pt>
                <c:pt idx="186">
                  <c:v>41186</c:v>
                </c:pt>
                <c:pt idx="187">
                  <c:v>41187</c:v>
                </c:pt>
                <c:pt idx="188">
                  <c:v>41188</c:v>
                </c:pt>
                <c:pt idx="189">
                  <c:v>41189</c:v>
                </c:pt>
                <c:pt idx="190">
                  <c:v>41190</c:v>
                </c:pt>
                <c:pt idx="191">
                  <c:v>41191</c:v>
                </c:pt>
                <c:pt idx="192">
                  <c:v>41192</c:v>
                </c:pt>
                <c:pt idx="193">
                  <c:v>41193</c:v>
                </c:pt>
                <c:pt idx="194">
                  <c:v>41194</c:v>
                </c:pt>
                <c:pt idx="195">
                  <c:v>41195</c:v>
                </c:pt>
                <c:pt idx="196">
                  <c:v>41196</c:v>
                </c:pt>
                <c:pt idx="197">
                  <c:v>41197</c:v>
                </c:pt>
                <c:pt idx="198">
                  <c:v>41198</c:v>
                </c:pt>
                <c:pt idx="199">
                  <c:v>41199</c:v>
                </c:pt>
                <c:pt idx="200">
                  <c:v>41200</c:v>
                </c:pt>
                <c:pt idx="201">
                  <c:v>41201</c:v>
                </c:pt>
                <c:pt idx="202">
                  <c:v>41202</c:v>
                </c:pt>
                <c:pt idx="203">
                  <c:v>41203</c:v>
                </c:pt>
                <c:pt idx="204">
                  <c:v>41204</c:v>
                </c:pt>
                <c:pt idx="205">
                  <c:v>41205</c:v>
                </c:pt>
                <c:pt idx="206">
                  <c:v>41206</c:v>
                </c:pt>
                <c:pt idx="207">
                  <c:v>41207</c:v>
                </c:pt>
                <c:pt idx="208">
                  <c:v>41208</c:v>
                </c:pt>
                <c:pt idx="209">
                  <c:v>41209</c:v>
                </c:pt>
                <c:pt idx="210">
                  <c:v>41210</c:v>
                </c:pt>
                <c:pt idx="211">
                  <c:v>41211</c:v>
                </c:pt>
                <c:pt idx="212">
                  <c:v>41212</c:v>
                </c:pt>
                <c:pt idx="213">
                  <c:v>41213</c:v>
                </c:pt>
                <c:pt idx="214">
                  <c:v>41214</c:v>
                </c:pt>
                <c:pt idx="215">
                  <c:v>41215</c:v>
                </c:pt>
                <c:pt idx="216">
                  <c:v>41216</c:v>
                </c:pt>
                <c:pt idx="217">
                  <c:v>41217</c:v>
                </c:pt>
                <c:pt idx="218">
                  <c:v>41218</c:v>
                </c:pt>
                <c:pt idx="219">
                  <c:v>41219</c:v>
                </c:pt>
                <c:pt idx="220">
                  <c:v>41220</c:v>
                </c:pt>
                <c:pt idx="221">
                  <c:v>41221</c:v>
                </c:pt>
                <c:pt idx="222">
                  <c:v>41222</c:v>
                </c:pt>
                <c:pt idx="223">
                  <c:v>41223</c:v>
                </c:pt>
                <c:pt idx="224">
                  <c:v>41224</c:v>
                </c:pt>
                <c:pt idx="225">
                  <c:v>41225</c:v>
                </c:pt>
                <c:pt idx="226">
                  <c:v>41226</c:v>
                </c:pt>
                <c:pt idx="227">
                  <c:v>41227</c:v>
                </c:pt>
                <c:pt idx="228">
                  <c:v>41228</c:v>
                </c:pt>
                <c:pt idx="229">
                  <c:v>41229</c:v>
                </c:pt>
                <c:pt idx="230">
                  <c:v>41230</c:v>
                </c:pt>
                <c:pt idx="231">
                  <c:v>41231</c:v>
                </c:pt>
                <c:pt idx="232">
                  <c:v>41232</c:v>
                </c:pt>
                <c:pt idx="233">
                  <c:v>41233</c:v>
                </c:pt>
                <c:pt idx="234">
                  <c:v>41234</c:v>
                </c:pt>
                <c:pt idx="235">
                  <c:v>41235</c:v>
                </c:pt>
                <c:pt idx="236">
                  <c:v>41236</c:v>
                </c:pt>
                <c:pt idx="237">
                  <c:v>41237</c:v>
                </c:pt>
                <c:pt idx="238">
                  <c:v>41238</c:v>
                </c:pt>
                <c:pt idx="239">
                  <c:v>41239</c:v>
                </c:pt>
                <c:pt idx="240">
                  <c:v>41240</c:v>
                </c:pt>
                <c:pt idx="241">
                  <c:v>41241</c:v>
                </c:pt>
                <c:pt idx="242">
                  <c:v>41242</c:v>
                </c:pt>
                <c:pt idx="243">
                  <c:v>41243</c:v>
                </c:pt>
                <c:pt idx="244">
                  <c:v>41244</c:v>
                </c:pt>
                <c:pt idx="245">
                  <c:v>41245</c:v>
                </c:pt>
                <c:pt idx="246">
                  <c:v>41246</c:v>
                </c:pt>
                <c:pt idx="247">
                  <c:v>41247</c:v>
                </c:pt>
                <c:pt idx="248">
                  <c:v>41248</c:v>
                </c:pt>
                <c:pt idx="249">
                  <c:v>41249</c:v>
                </c:pt>
                <c:pt idx="250">
                  <c:v>41250</c:v>
                </c:pt>
                <c:pt idx="251">
                  <c:v>41251</c:v>
                </c:pt>
                <c:pt idx="252">
                  <c:v>41252</c:v>
                </c:pt>
                <c:pt idx="253">
                  <c:v>41253</c:v>
                </c:pt>
                <c:pt idx="254">
                  <c:v>41254</c:v>
                </c:pt>
                <c:pt idx="255">
                  <c:v>41255</c:v>
                </c:pt>
                <c:pt idx="256">
                  <c:v>41256</c:v>
                </c:pt>
                <c:pt idx="257">
                  <c:v>41257</c:v>
                </c:pt>
                <c:pt idx="258">
                  <c:v>41258</c:v>
                </c:pt>
                <c:pt idx="259">
                  <c:v>41259</c:v>
                </c:pt>
                <c:pt idx="260">
                  <c:v>41260</c:v>
                </c:pt>
                <c:pt idx="261">
                  <c:v>41261</c:v>
                </c:pt>
                <c:pt idx="262">
                  <c:v>41262</c:v>
                </c:pt>
                <c:pt idx="263">
                  <c:v>41263</c:v>
                </c:pt>
                <c:pt idx="264">
                  <c:v>41264</c:v>
                </c:pt>
                <c:pt idx="265">
                  <c:v>41265</c:v>
                </c:pt>
                <c:pt idx="266">
                  <c:v>41266</c:v>
                </c:pt>
                <c:pt idx="267">
                  <c:v>41267</c:v>
                </c:pt>
                <c:pt idx="268">
                  <c:v>41268</c:v>
                </c:pt>
                <c:pt idx="269">
                  <c:v>41269</c:v>
                </c:pt>
                <c:pt idx="270">
                  <c:v>41270</c:v>
                </c:pt>
                <c:pt idx="271">
                  <c:v>41271</c:v>
                </c:pt>
                <c:pt idx="272">
                  <c:v>41272</c:v>
                </c:pt>
                <c:pt idx="273">
                  <c:v>41273</c:v>
                </c:pt>
                <c:pt idx="274">
                  <c:v>41274</c:v>
                </c:pt>
                <c:pt idx="275">
                  <c:v>41275</c:v>
                </c:pt>
                <c:pt idx="276">
                  <c:v>41276</c:v>
                </c:pt>
                <c:pt idx="277">
                  <c:v>41277</c:v>
                </c:pt>
                <c:pt idx="278">
                  <c:v>41278</c:v>
                </c:pt>
                <c:pt idx="279">
                  <c:v>41279</c:v>
                </c:pt>
                <c:pt idx="280">
                  <c:v>41280</c:v>
                </c:pt>
                <c:pt idx="281">
                  <c:v>41281</c:v>
                </c:pt>
                <c:pt idx="282">
                  <c:v>41282</c:v>
                </c:pt>
                <c:pt idx="283">
                  <c:v>41283</c:v>
                </c:pt>
                <c:pt idx="284">
                  <c:v>41284</c:v>
                </c:pt>
                <c:pt idx="285">
                  <c:v>41285</c:v>
                </c:pt>
                <c:pt idx="286">
                  <c:v>41286</c:v>
                </c:pt>
                <c:pt idx="287">
                  <c:v>41287</c:v>
                </c:pt>
                <c:pt idx="288">
                  <c:v>41288</c:v>
                </c:pt>
                <c:pt idx="289">
                  <c:v>41289</c:v>
                </c:pt>
                <c:pt idx="290">
                  <c:v>41290</c:v>
                </c:pt>
                <c:pt idx="291">
                  <c:v>41291</c:v>
                </c:pt>
                <c:pt idx="292">
                  <c:v>41292</c:v>
                </c:pt>
                <c:pt idx="293">
                  <c:v>41293</c:v>
                </c:pt>
                <c:pt idx="294">
                  <c:v>41294</c:v>
                </c:pt>
                <c:pt idx="295">
                  <c:v>41295</c:v>
                </c:pt>
                <c:pt idx="296">
                  <c:v>41296</c:v>
                </c:pt>
                <c:pt idx="297">
                  <c:v>41297</c:v>
                </c:pt>
                <c:pt idx="298">
                  <c:v>41298</c:v>
                </c:pt>
                <c:pt idx="299">
                  <c:v>41299</c:v>
                </c:pt>
                <c:pt idx="300">
                  <c:v>41300</c:v>
                </c:pt>
                <c:pt idx="301">
                  <c:v>41301</c:v>
                </c:pt>
                <c:pt idx="302">
                  <c:v>41302</c:v>
                </c:pt>
                <c:pt idx="303">
                  <c:v>41303</c:v>
                </c:pt>
                <c:pt idx="304">
                  <c:v>41304</c:v>
                </c:pt>
                <c:pt idx="305">
                  <c:v>41305</c:v>
                </c:pt>
                <c:pt idx="306">
                  <c:v>41306</c:v>
                </c:pt>
                <c:pt idx="307">
                  <c:v>41307</c:v>
                </c:pt>
                <c:pt idx="308">
                  <c:v>41308</c:v>
                </c:pt>
                <c:pt idx="309">
                  <c:v>41309</c:v>
                </c:pt>
                <c:pt idx="310">
                  <c:v>41310</c:v>
                </c:pt>
                <c:pt idx="311">
                  <c:v>41311</c:v>
                </c:pt>
                <c:pt idx="312">
                  <c:v>41312</c:v>
                </c:pt>
                <c:pt idx="313">
                  <c:v>41313</c:v>
                </c:pt>
                <c:pt idx="314">
                  <c:v>41314</c:v>
                </c:pt>
                <c:pt idx="315">
                  <c:v>41315</c:v>
                </c:pt>
                <c:pt idx="316">
                  <c:v>41316</c:v>
                </c:pt>
                <c:pt idx="317">
                  <c:v>41317</c:v>
                </c:pt>
                <c:pt idx="318">
                  <c:v>41318</c:v>
                </c:pt>
                <c:pt idx="319">
                  <c:v>41319</c:v>
                </c:pt>
                <c:pt idx="320">
                  <c:v>41320</c:v>
                </c:pt>
                <c:pt idx="321">
                  <c:v>41321</c:v>
                </c:pt>
                <c:pt idx="322">
                  <c:v>41322</c:v>
                </c:pt>
                <c:pt idx="323">
                  <c:v>41323</c:v>
                </c:pt>
                <c:pt idx="324">
                  <c:v>41324</c:v>
                </c:pt>
                <c:pt idx="325">
                  <c:v>41325</c:v>
                </c:pt>
                <c:pt idx="326">
                  <c:v>41326</c:v>
                </c:pt>
                <c:pt idx="327">
                  <c:v>41327</c:v>
                </c:pt>
                <c:pt idx="328">
                  <c:v>41328</c:v>
                </c:pt>
                <c:pt idx="329">
                  <c:v>41329</c:v>
                </c:pt>
                <c:pt idx="330">
                  <c:v>41330</c:v>
                </c:pt>
                <c:pt idx="331">
                  <c:v>41331</c:v>
                </c:pt>
                <c:pt idx="332">
                  <c:v>41332</c:v>
                </c:pt>
                <c:pt idx="333">
                  <c:v>41333</c:v>
                </c:pt>
                <c:pt idx="334">
                  <c:v>41334</c:v>
                </c:pt>
                <c:pt idx="335">
                  <c:v>41335</c:v>
                </c:pt>
                <c:pt idx="336">
                  <c:v>41336</c:v>
                </c:pt>
                <c:pt idx="337">
                  <c:v>41337</c:v>
                </c:pt>
                <c:pt idx="338">
                  <c:v>41338</c:v>
                </c:pt>
                <c:pt idx="339">
                  <c:v>41339</c:v>
                </c:pt>
                <c:pt idx="340">
                  <c:v>41340</c:v>
                </c:pt>
                <c:pt idx="341">
                  <c:v>41341</c:v>
                </c:pt>
                <c:pt idx="342">
                  <c:v>41342</c:v>
                </c:pt>
                <c:pt idx="343">
                  <c:v>41343</c:v>
                </c:pt>
                <c:pt idx="344">
                  <c:v>41344</c:v>
                </c:pt>
                <c:pt idx="345">
                  <c:v>41345</c:v>
                </c:pt>
                <c:pt idx="346">
                  <c:v>41346</c:v>
                </c:pt>
                <c:pt idx="347">
                  <c:v>41347</c:v>
                </c:pt>
                <c:pt idx="348">
                  <c:v>41348</c:v>
                </c:pt>
                <c:pt idx="349">
                  <c:v>41349</c:v>
                </c:pt>
                <c:pt idx="350">
                  <c:v>41350</c:v>
                </c:pt>
                <c:pt idx="351">
                  <c:v>41351</c:v>
                </c:pt>
                <c:pt idx="352">
                  <c:v>41352</c:v>
                </c:pt>
                <c:pt idx="353">
                  <c:v>41353</c:v>
                </c:pt>
                <c:pt idx="354">
                  <c:v>41354</c:v>
                </c:pt>
                <c:pt idx="355">
                  <c:v>41355</c:v>
                </c:pt>
                <c:pt idx="356">
                  <c:v>41356</c:v>
                </c:pt>
                <c:pt idx="357">
                  <c:v>41357</c:v>
                </c:pt>
                <c:pt idx="358">
                  <c:v>41358</c:v>
                </c:pt>
                <c:pt idx="359">
                  <c:v>41359</c:v>
                </c:pt>
                <c:pt idx="360">
                  <c:v>41360</c:v>
                </c:pt>
                <c:pt idx="361">
                  <c:v>41361</c:v>
                </c:pt>
                <c:pt idx="362">
                  <c:v>41362</c:v>
                </c:pt>
                <c:pt idx="363">
                  <c:v>41363</c:v>
                </c:pt>
                <c:pt idx="364">
                  <c:v>41364</c:v>
                </c:pt>
                <c:pt idx="365">
                  <c:v>41365</c:v>
                </c:pt>
                <c:pt idx="366">
                  <c:v>41366</c:v>
                </c:pt>
                <c:pt idx="367">
                  <c:v>41367</c:v>
                </c:pt>
                <c:pt idx="368">
                  <c:v>41368</c:v>
                </c:pt>
                <c:pt idx="369">
                  <c:v>41369</c:v>
                </c:pt>
                <c:pt idx="370">
                  <c:v>41370</c:v>
                </c:pt>
                <c:pt idx="371">
                  <c:v>41371</c:v>
                </c:pt>
                <c:pt idx="372">
                  <c:v>41372</c:v>
                </c:pt>
                <c:pt idx="373">
                  <c:v>41373</c:v>
                </c:pt>
                <c:pt idx="374">
                  <c:v>41374</c:v>
                </c:pt>
                <c:pt idx="375">
                  <c:v>41375</c:v>
                </c:pt>
                <c:pt idx="376">
                  <c:v>41376</c:v>
                </c:pt>
                <c:pt idx="377">
                  <c:v>41377</c:v>
                </c:pt>
                <c:pt idx="378">
                  <c:v>41378</c:v>
                </c:pt>
                <c:pt idx="379">
                  <c:v>41379</c:v>
                </c:pt>
                <c:pt idx="380">
                  <c:v>41380</c:v>
                </c:pt>
                <c:pt idx="381">
                  <c:v>41381</c:v>
                </c:pt>
                <c:pt idx="382">
                  <c:v>41382</c:v>
                </c:pt>
                <c:pt idx="383">
                  <c:v>41383</c:v>
                </c:pt>
                <c:pt idx="384">
                  <c:v>41384</c:v>
                </c:pt>
                <c:pt idx="385">
                  <c:v>41385</c:v>
                </c:pt>
                <c:pt idx="386">
                  <c:v>41386</c:v>
                </c:pt>
                <c:pt idx="387">
                  <c:v>41387</c:v>
                </c:pt>
                <c:pt idx="388">
                  <c:v>41388</c:v>
                </c:pt>
                <c:pt idx="389">
                  <c:v>41389</c:v>
                </c:pt>
                <c:pt idx="390">
                  <c:v>41390</c:v>
                </c:pt>
                <c:pt idx="391">
                  <c:v>41391</c:v>
                </c:pt>
                <c:pt idx="392">
                  <c:v>41392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41398</c:v>
                </c:pt>
                <c:pt idx="399">
                  <c:v>41399</c:v>
                </c:pt>
                <c:pt idx="400">
                  <c:v>41400</c:v>
                </c:pt>
                <c:pt idx="401">
                  <c:v>41401</c:v>
                </c:pt>
                <c:pt idx="402">
                  <c:v>41402</c:v>
                </c:pt>
                <c:pt idx="403">
                  <c:v>41403</c:v>
                </c:pt>
                <c:pt idx="404">
                  <c:v>41404</c:v>
                </c:pt>
                <c:pt idx="405">
                  <c:v>41405</c:v>
                </c:pt>
                <c:pt idx="406">
                  <c:v>41406</c:v>
                </c:pt>
                <c:pt idx="407">
                  <c:v>41407</c:v>
                </c:pt>
                <c:pt idx="408">
                  <c:v>41408</c:v>
                </c:pt>
                <c:pt idx="409">
                  <c:v>41409</c:v>
                </c:pt>
                <c:pt idx="410">
                  <c:v>41410</c:v>
                </c:pt>
                <c:pt idx="411">
                  <c:v>41411</c:v>
                </c:pt>
                <c:pt idx="412">
                  <c:v>41412</c:v>
                </c:pt>
                <c:pt idx="413">
                  <c:v>41413</c:v>
                </c:pt>
                <c:pt idx="414">
                  <c:v>41414</c:v>
                </c:pt>
                <c:pt idx="415">
                  <c:v>41415</c:v>
                </c:pt>
                <c:pt idx="416">
                  <c:v>41416</c:v>
                </c:pt>
                <c:pt idx="417">
                  <c:v>41417</c:v>
                </c:pt>
                <c:pt idx="418">
                  <c:v>41418</c:v>
                </c:pt>
                <c:pt idx="419">
                  <c:v>41419</c:v>
                </c:pt>
                <c:pt idx="420">
                  <c:v>41420</c:v>
                </c:pt>
                <c:pt idx="421">
                  <c:v>41421</c:v>
                </c:pt>
                <c:pt idx="422">
                  <c:v>41422</c:v>
                </c:pt>
                <c:pt idx="423">
                  <c:v>41423</c:v>
                </c:pt>
                <c:pt idx="424">
                  <c:v>41424</c:v>
                </c:pt>
                <c:pt idx="425">
                  <c:v>41425</c:v>
                </c:pt>
                <c:pt idx="426">
                  <c:v>41426</c:v>
                </c:pt>
                <c:pt idx="427">
                  <c:v>41427</c:v>
                </c:pt>
                <c:pt idx="428">
                  <c:v>41428</c:v>
                </c:pt>
                <c:pt idx="429">
                  <c:v>41429</c:v>
                </c:pt>
                <c:pt idx="430">
                  <c:v>41430</c:v>
                </c:pt>
                <c:pt idx="431">
                  <c:v>41431</c:v>
                </c:pt>
                <c:pt idx="432">
                  <c:v>41432</c:v>
                </c:pt>
                <c:pt idx="433">
                  <c:v>41433</c:v>
                </c:pt>
                <c:pt idx="434">
                  <c:v>41434</c:v>
                </c:pt>
                <c:pt idx="435">
                  <c:v>41435</c:v>
                </c:pt>
                <c:pt idx="436">
                  <c:v>41436</c:v>
                </c:pt>
                <c:pt idx="437">
                  <c:v>41437</c:v>
                </c:pt>
                <c:pt idx="438">
                  <c:v>41438</c:v>
                </c:pt>
                <c:pt idx="439">
                  <c:v>41439</c:v>
                </c:pt>
                <c:pt idx="440">
                  <c:v>41440</c:v>
                </c:pt>
                <c:pt idx="441">
                  <c:v>41441</c:v>
                </c:pt>
                <c:pt idx="442">
                  <c:v>41442</c:v>
                </c:pt>
                <c:pt idx="443">
                  <c:v>41443</c:v>
                </c:pt>
                <c:pt idx="444">
                  <c:v>41444</c:v>
                </c:pt>
                <c:pt idx="445">
                  <c:v>41445</c:v>
                </c:pt>
                <c:pt idx="446">
                  <c:v>41446</c:v>
                </c:pt>
                <c:pt idx="447">
                  <c:v>41447</c:v>
                </c:pt>
                <c:pt idx="448">
                  <c:v>41448</c:v>
                </c:pt>
                <c:pt idx="449">
                  <c:v>41449</c:v>
                </c:pt>
                <c:pt idx="450">
                  <c:v>41450</c:v>
                </c:pt>
                <c:pt idx="451">
                  <c:v>41451</c:v>
                </c:pt>
                <c:pt idx="452">
                  <c:v>41452</c:v>
                </c:pt>
                <c:pt idx="453">
                  <c:v>41453</c:v>
                </c:pt>
                <c:pt idx="454">
                  <c:v>41454</c:v>
                </c:pt>
                <c:pt idx="455">
                  <c:v>41455</c:v>
                </c:pt>
                <c:pt idx="456">
                  <c:v>41456</c:v>
                </c:pt>
                <c:pt idx="457">
                  <c:v>41457</c:v>
                </c:pt>
                <c:pt idx="458">
                  <c:v>41458</c:v>
                </c:pt>
                <c:pt idx="459">
                  <c:v>41459</c:v>
                </c:pt>
                <c:pt idx="460">
                  <c:v>41460</c:v>
                </c:pt>
                <c:pt idx="461">
                  <c:v>41461</c:v>
                </c:pt>
                <c:pt idx="462">
                  <c:v>41462</c:v>
                </c:pt>
                <c:pt idx="463">
                  <c:v>41463</c:v>
                </c:pt>
                <c:pt idx="464">
                  <c:v>41464</c:v>
                </c:pt>
                <c:pt idx="465">
                  <c:v>41465</c:v>
                </c:pt>
                <c:pt idx="466">
                  <c:v>41466</c:v>
                </c:pt>
                <c:pt idx="467">
                  <c:v>41467</c:v>
                </c:pt>
                <c:pt idx="468">
                  <c:v>41468</c:v>
                </c:pt>
                <c:pt idx="469">
                  <c:v>41469</c:v>
                </c:pt>
                <c:pt idx="470">
                  <c:v>41470</c:v>
                </c:pt>
                <c:pt idx="471">
                  <c:v>41471</c:v>
                </c:pt>
                <c:pt idx="472">
                  <c:v>41472</c:v>
                </c:pt>
                <c:pt idx="473">
                  <c:v>41473</c:v>
                </c:pt>
                <c:pt idx="474">
                  <c:v>41474</c:v>
                </c:pt>
                <c:pt idx="475">
                  <c:v>41475</c:v>
                </c:pt>
                <c:pt idx="476">
                  <c:v>41476</c:v>
                </c:pt>
                <c:pt idx="477">
                  <c:v>41477</c:v>
                </c:pt>
                <c:pt idx="478">
                  <c:v>41478</c:v>
                </c:pt>
                <c:pt idx="479">
                  <c:v>41479</c:v>
                </c:pt>
                <c:pt idx="480">
                  <c:v>41480</c:v>
                </c:pt>
                <c:pt idx="481">
                  <c:v>41481</c:v>
                </c:pt>
                <c:pt idx="482">
                  <c:v>41482</c:v>
                </c:pt>
                <c:pt idx="483">
                  <c:v>41483</c:v>
                </c:pt>
                <c:pt idx="484">
                  <c:v>41484</c:v>
                </c:pt>
                <c:pt idx="485">
                  <c:v>41485</c:v>
                </c:pt>
                <c:pt idx="486">
                  <c:v>41486</c:v>
                </c:pt>
                <c:pt idx="487">
                  <c:v>41487</c:v>
                </c:pt>
                <c:pt idx="488">
                  <c:v>41488</c:v>
                </c:pt>
                <c:pt idx="489">
                  <c:v>41489</c:v>
                </c:pt>
                <c:pt idx="490">
                  <c:v>41490</c:v>
                </c:pt>
                <c:pt idx="491">
                  <c:v>41491</c:v>
                </c:pt>
                <c:pt idx="492">
                  <c:v>41492</c:v>
                </c:pt>
                <c:pt idx="493">
                  <c:v>41493</c:v>
                </c:pt>
                <c:pt idx="494">
                  <c:v>41494</c:v>
                </c:pt>
                <c:pt idx="495">
                  <c:v>41495</c:v>
                </c:pt>
                <c:pt idx="496">
                  <c:v>41496</c:v>
                </c:pt>
                <c:pt idx="497">
                  <c:v>41497</c:v>
                </c:pt>
                <c:pt idx="498">
                  <c:v>41498</c:v>
                </c:pt>
                <c:pt idx="499">
                  <c:v>41499</c:v>
                </c:pt>
                <c:pt idx="500">
                  <c:v>41500</c:v>
                </c:pt>
                <c:pt idx="501">
                  <c:v>41501</c:v>
                </c:pt>
                <c:pt idx="502">
                  <c:v>41502</c:v>
                </c:pt>
                <c:pt idx="503">
                  <c:v>41503</c:v>
                </c:pt>
                <c:pt idx="504">
                  <c:v>41504</c:v>
                </c:pt>
                <c:pt idx="505">
                  <c:v>41505</c:v>
                </c:pt>
                <c:pt idx="506">
                  <c:v>41506</c:v>
                </c:pt>
                <c:pt idx="507">
                  <c:v>41507</c:v>
                </c:pt>
                <c:pt idx="508">
                  <c:v>41508</c:v>
                </c:pt>
                <c:pt idx="509">
                  <c:v>41509</c:v>
                </c:pt>
                <c:pt idx="510">
                  <c:v>41510</c:v>
                </c:pt>
                <c:pt idx="511">
                  <c:v>41511</c:v>
                </c:pt>
                <c:pt idx="512">
                  <c:v>41512</c:v>
                </c:pt>
                <c:pt idx="513">
                  <c:v>41513</c:v>
                </c:pt>
                <c:pt idx="514">
                  <c:v>41514</c:v>
                </c:pt>
                <c:pt idx="515">
                  <c:v>41515</c:v>
                </c:pt>
                <c:pt idx="516">
                  <c:v>41516</c:v>
                </c:pt>
                <c:pt idx="517">
                  <c:v>41517</c:v>
                </c:pt>
                <c:pt idx="518">
                  <c:v>41518</c:v>
                </c:pt>
                <c:pt idx="519">
                  <c:v>41519</c:v>
                </c:pt>
                <c:pt idx="520">
                  <c:v>41520</c:v>
                </c:pt>
                <c:pt idx="521">
                  <c:v>41521</c:v>
                </c:pt>
                <c:pt idx="522">
                  <c:v>41522</c:v>
                </c:pt>
                <c:pt idx="523">
                  <c:v>41523</c:v>
                </c:pt>
                <c:pt idx="524">
                  <c:v>41524</c:v>
                </c:pt>
                <c:pt idx="525">
                  <c:v>41525</c:v>
                </c:pt>
                <c:pt idx="526">
                  <c:v>41526</c:v>
                </c:pt>
                <c:pt idx="527">
                  <c:v>41527</c:v>
                </c:pt>
                <c:pt idx="528">
                  <c:v>41528</c:v>
                </c:pt>
                <c:pt idx="529">
                  <c:v>41529</c:v>
                </c:pt>
                <c:pt idx="530">
                  <c:v>41530</c:v>
                </c:pt>
                <c:pt idx="531">
                  <c:v>41531</c:v>
                </c:pt>
                <c:pt idx="532">
                  <c:v>41532</c:v>
                </c:pt>
                <c:pt idx="533">
                  <c:v>41533</c:v>
                </c:pt>
                <c:pt idx="534">
                  <c:v>41534</c:v>
                </c:pt>
                <c:pt idx="535">
                  <c:v>41535</c:v>
                </c:pt>
                <c:pt idx="536">
                  <c:v>41536</c:v>
                </c:pt>
                <c:pt idx="537">
                  <c:v>41537</c:v>
                </c:pt>
                <c:pt idx="538">
                  <c:v>41538</c:v>
                </c:pt>
                <c:pt idx="539">
                  <c:v>41539</c:v>
                </c:pt>
                <c:pt idx="540">
                  <c:v>41540</c:v>
                </c:pt>
                <c:pt idx="541">
                  <c:v>41541</c:v>
                </c:pt>
                <c:pt idx="542">
                  <c:v>41542</c:v>
                </c:pt>
                <c:pt idx="543">
                  <c:v>41543</c:v>
                </c:pt>
                <c:pt idx="544">
                  <c:v>41544</c:v>
                </c:pt>
                <c:pt idx="545">
                  <c:v>41545</c:v>
                </c:pt>
                <c:pt idx="546">
                  <c:v>41546</c:v>
                </c:pt>
                <c:pt idx="547">
                  <c:v>41547</c:v>
                </c:pt>
                <c:pt idx="548">
                  <c:v>41548</c:v>
                </c:pt>
                <c:pt idx="549">
                  <c:v>41549</c:v>
                </c:pt>
                <c:pt idx="550">
                  <c:v>41550</c:v>
                </c:pt>
                <c:pt idx="551">
                  <c:v>41551</c:v>
                </c:pt>
                <c:pt idx="552">
                  <c:v>41552</c:v>
                </c:pt>
                <c:pt idx="553">
                  <c:v>41553</c:v>
                </c:pt>
                <c:pt idx="554">
                  <c:v>41554</c:v>
                </c:pt>
                <c:pt idx="555">
                  <c:v>41555</c:v>
                </c:pt>
                <c:pt idx="556">
                  <c:v>41556</c:v>
                </c:pt>
                <c:pt idx="557">
                  <c:v>41557</c:v>
                </c:pt>
                <c:pt idx="558">
                  <c:v>41558</c:v>
                </c:pt>
                <c:pt idx="559">
                  <c:v>41559</c:v>
                </c:pt>
                <c:pt idx="560">
                  <c:v>41560</c:v>
                </c:pt>
                <c:pt idx="561">
                  <c:v>41561</c:v>
                </c:pt>
                <c:pt idx="562">
                  <c:v>41562</c:v>
                </c:pt>
                <c:pt idx="563">
                  <c:v>41563</c:v>
                </c:pt>
                <c:pt idx="564">
                  <c:v>41564</c:v>
                </c:pt>
                <c:pt idx="565">
                  <c:v>41565</c:v>
                </c:pt>
                <c:pt idx="566">
                  <c:v>41566</c:v>
                </c:pt>
                <c:pt idx="567">
                  <c:v>41567</c:v>
                </c:pt>
                <c:pt idx="568">
                  <c:v>41568</c:v>
                </c:pt>
                <c:pt idx="569">
                  <c:v>41569</c:v>
                </c:pt>
                <c:pt idx="570">
                  <c:v>41570</c:v>
                </c:pt>
                <c:pt idx="571">
                  <c:v>41571</c:v>
                </c:pt>
                <c:pt idx="572">
                  <c:v>41572</c:v>
                </c:pt>
                <c:pt idx="573">
                  <c:v>41573</c:v>
                </c:pt>
                <c:pt idx="574">
                  <c:v>41574</c:v>
                </c:pt>
                <c:pt idx="575">
                  <c:v>41575</c:v>
                </c:pt>
                <c:pt idx="576">
                  <c:v>41576</c:v>
                </c:pt>
                <c:pt idx="577">
                  <c:v>41577</c:v>
                </c:pt>
                <c:pt idx="578">
                  <c:v>41578</c:v>
                </c:pt>
                <c:pt idx="579">
                  <c:v>41579</c:v>
                </c:pt>
                <c:pt idx="580">
                  <c:v>41580</c:v>
                </c:pt>
                <c:pt idx="581">
                  <c:v>41581</c:v>
                </c:pt>
                <c:pt idx="582">
                  <c:v>41582</c:v>
                </c:pt>
                <c:pt idx="583">
                  <c:v>41583</c:v>
                </c:pt>
                <c:pt idx="584">
                  <c:v>41584</c:v>
                </c:pt>
                <c:pt idx="585">
                  <c:v>41585</c:v>
                </c:pt>
                <c:pt idx="586">
                  <c:v>41586</c:v>
                </c:pt>
                <c:pt idx="587">
                  <c:v>41587</c:v>
                </c:pt>
                <c:pt idx="588">
                  <c:v>41588</c:v>
                </c:pt>
                <c:pt idx="589">
                  <c:v>41589</c:v>
                </c:pt>
                <c:pt idx="590">
                  <c:v>41590</c:v>
                </c:pt>
                <c:pt idx="591">
                  <c:v>41591</c:v>
                </c:pt>
                <c:pt idx="592">
                  <c:v>41592</c:v>
                </c:pt>
                <c:pt idx="593">
                  <c:v>41593</c:v>
                </c:pt>
                <c:pt idx="594">
                  <c:v>41594</c:v>
                </c:pt>
                <c:pt idx="595">
                  <c:v>41595</c:v>
                </c:pt>
                <c:pt idx="596">
                  <c:v>41596</c:v>
                </c:pt>
                <c:pt idx="597">
                  <c:v>41597</c:v>
                </c:pt>
                <c:pt idx="598">
                  <c:v>41598</c:v>
                </c:pt>
                <c:pt idx="599">
                  <c:v>41599</c:v>
                </c:pt>
                <c:pt idx="600">
                  <c:v>41600</c:v>
                </c:pt>
                <c:pt idx="601">
                  <c:v>41601</c:v>
                </c:pt>
                <c:pt idx="602">
                  <c:v>41602</c:v>
                </c:pt>
                <c:pt idx="603">
                  <c:v>41603</c:v>
                </c:pt>
                <c:pt idx="604">
                  <c:v>41604</c:v>
                </c:pt>
                <c:pt idx="605">
                  <c:v>41605</c:v>
                </c:pt>
                <c:pt idx="606">
                  <c:v>41606</c:v>
                </c:pt>
                <c:pt idx="607">
                  <c:v>41607</c:v>
                </c:pt>
                <c:pt idx="608">
                  <c:v>41608</c:v>
                </c:pt>
                <c:pt idx="609">
                  <c:v>41609</c:v>
                </c:pt>
                <c:pt idx="610">
                  <c:v>41610</c:v>
                </c:pt>
                <c:pt idx="611">
                  <c:v>41611</c:v>
                </c:pt>
                <c:pt idx="612">
                  <c:v>41612</c:v>
                </c:pt>
                <c:pt idx="613">
                  <c:v>41613</c:v>
                </c:pt>
                <c:pt idx="614">
                  <c:v>41614</c:v>
                </c:pt>
                <c:pt idx="615">
                  <c:v>41615</c:v>
                </c:pt>
                <c:pt idx="616">
                  <c:v>41616</c:v>
                </c:pt>
                <c:pt idx="617">
                  <c:v>41617</c:v>
                </c:pt>
                <c:pt idx="618">
                  <c:v>41618</c:v>
                </c:pt>
                <c:pt idx="619">
                  <c:v>41619</c:v>
                </c:pt>
                <c:pt idx="620">
                  <c:v>41620</c:v>
                </c:pt>
                <c:pt idx="621">
                  <c:v>41621</c:v>
                </c:pt>
                <c:pt idx="622">
                  <c:v>41622</c:v>
                </c:pt>
                <c:pt idx="623">
                  <c:v>41623</c:v>
                </c:pt>
                <c:pt idx="624">
                  <c:v>41624</c:v>
                </c:pt>
                <c:pt idx="625">
                  <c:v>41625</c:v>
                </c:pt>
                <c:pt idx="626">
                  <c:v>41626</c:v>
                </c:pt>
                <c:pt idx="627">
                  <c:v>41627</c:v>
                </c:pt>
                <c:pt idx="628">
                  <c:v>41628</c:v>
                </c:pt>
                <c:pt idx="629">
                  <c:v>41629</c:v>
                </c:pt>
                <c:pt idx="630">
                  <c:v>41630</c:v>
                </c:pt>
                <c:pt idx="631">
                  <c:v>41631</c:v>
                </c:pt>
                <c:pt idx="632">
                  <c:v>41632</c:v>
                </c:pt>
                <c:pt idx="633">
                  <c:v>41633</c:v>
                </c:pt>
                <c:pt idx="634">
                  <c:v>41634</c:v>
                </c:pt>
                <c:pt idx="635">
                  <c:v>41635</c:v>
                </c:pt>
                <c:pt idx="636">
                  <c:v>41636</c:v>
                </c:pt>
                <c:pt idx="637">
                  <c:v>41637</c:v>
                </c:pt>
                <c:pt idx="638">
                  <c:v>41638</c:v>
                </c:pt>
                <c:pt idx="639">
                  <c:v>41639</c:v>
                </c:pt>
                <c:pt idx="640">
                  <c:v>41640</c:v>
                </c:pt>
                <c:pt idx="641">
                  <c:v>41641</c:v>
                </c:pt>
                <c:pt idx="642">
                  <c:v>41642</c:v>
                </c:pt>
                <c:pt idx="643">
                  <c:v>41643</c:v>
                </c:pt>
                <c:pt idx="644">
                  <c:v>41644</c:v>
                </c:pt>
                <c:pt idx="645">
                  <c:v>41645</c:v>
                </c:pt>
                <c:pt idx="646">
                  <c:v>41646</c:v>
                </c:pt>
                <c:pt idx="647">
                  <c:v>41647</c:v>
                </c:pt>
                <c:pt idx="648">
                  <c:v>41648</c:v>
                </c:pt>
                <c:pt idx="649">
                  <c:v>41649</c:v>
                </c:pt>
                <c:pt idx="650">
                  <c:v>41650</c:v>
                </c:pt>
                <c:pt idx="651">
                  <c:v>41651</c:v>
                </c:pt>
                <c:pt idx="652">
                  <c:v>41652</c:v>
                </c:pt>
                <c:pt idx="653">
                  <c:v>41653</c:v>
                </c:pt>
                <c:pt idx="654">
                  <c:v>41654</c:v>
                </c:pt>
                <c:pt idx="655">
                  <c:v>41655</c:v>
                </c:pt>
                <c:pt idx="656">
                  <c:v>41656</c:v>
                </c:pt>
                <c:pt idx="657">
                  <c:v>41657</c:v>
                </c:pt>
                <c:pt idx="658">
                  <c:v>41658</c:v>
                </c:pt>
                <c:pt idx="659">
                  <c:v>41659</c:v>
                </c:pt>
                <c:pt idx="660">
                  <c:v>41660</c:v>
                </c:pt>
                <c:pt idx="661">
                  <c:v>41661</c:v>
                </c:pt>
                <c:pt idx="662">
                  <c:v>41662</c:v>
                </c:pt>
                <c:pt idx="663">
                  <c:v>41663</c:v>
                </c:pt>
                <c:pt idx="664">
                  <c:v>41664</c:v>
                </c:pt>
                <c:pt idx="665">
                  <c:v>41665</c:v>
                </c:pt>
                <c:pt idx="666">
                  <c:v>41666</c:v>
                </c:pt>
                <c:pt idx="667">
                  <c:v>41667</c:v>
                </c:pt>
                <c:pt idx="668">
                  <c:v>41668</c:v>
                </c:pt>
                <c:pt idx="669">
                  <c:v>41669</c:v>
                </c:pt>
                <c:pt idx="670">
                  <c:v>41670</c:v>
                </c:pt>
                <c:pt idx="671">
                  <c:v>41671</c:v>
                </c:pt>
                <c:pt idx="672">
                  <c:v>41672</c:v>
                </c:pt>
                <c:pt idx="673">
                  <c:v>41673</c:v>
                </c:pt>
                <c:pt idx="674">
                  <c:v>41674</c:v>
                </c:pt>
                <c:pt idx="675">
                  <c:v>41675</c:v>
                </c:pt>
                <c:pt idx="676">
                  <c:v>41676</c:v>
                </c:pt>
                <c:pt idx="677">
                  <c:v>41677</c:v>
                </c:pt>
                <c:pt idx="678">
                  <c:v>41678</c:v>
                </c:pt>
                <c:pt idx="679">
                  <c:v>41679</c:v>
                </c:pt>
                <c:pt idx="680">
                  <c:v>41680</c:v>
                </c:pt>
                <c:pt idx="681">
                  <c:v>41681</c:v>
                </c:pt>
                <c:pt idx="682">
                  <c:v>41682</c:v>
                </c:pt>
                <c:pt idx="683">
                  <c:v>41683</c:v>
                </c:pt>
                <c:pt idx="684">
                  <c:v>41684</c:v>
                </c:pt>
                <c:pt idx="685">
                  <c:v>41685</c:v>
                </c:pt>
                <c:pt idx="686">
                  <c:v>41686</c:v>
                </c:pt>
                <c:pt idx="687">
                  <c:v>41687</c:v>
                </c:pt>
                <c:pt idx="688">
                  <c:v>41688</c:v>
                </c:pt>
                <c:pt idx="689">
                  <c:v>41689</c:v>
                </c:pt>
                <c:pt idx="690">
                  <c:v>41690</c:v>
                </c:pt>
                <c:pt idx="691">
                  <c:v>41691</c:v>
                </c:pt>
                <c:pt idx="692">
                  <c:v>41692</c:v>
                </c:pt>
                <c:pt idx="693">
                  <c:v>41693</c:v>
                </c:pt>
                <c:pt idx="694">
                  <c:v>41694</c:v>
                </c:pt>
                <c:pt idx="695">
                  <c:v>41695</c:v>
                </c:pt>
                <c:pt idx="696">
                  <c:v>41696</c:v>
                </c:pt>
                <c:pt idx="697">
                  <c:v>41697</c:v>
                </c:pt>
                <c:pt idx="698">
                  <c:v>41698</c:v>
                </c:pt>
                <c:pt idx="699">
                  <c:v>41699</c:v>
                </c:pt>
                <c:pt idx="700">
                  <c:v>41700</c:v>
                </c:pt>
                <c:pt idx="701">
                  <c:v>41701</c:v>
                </c:pt>
                <c:pt idx="702">
                  <c:v>41702</c:v>
                </c:pt>
                <c:pt idx="703">
                  <c:v>41703</c:v>
                </c:pt>
                <c:pt idx="704">
                  <c:v>41704</c:v>
                </c:pt>
                <c:pt idx="705">
                  <c:v>41705</c:v>
                </c:pt>
                <c:pt idx="706">
                  <c:v>41706</c:v>
                </c:pt>
                <c:pt idx="707">
                  <c:v>41707</c:v>
                </c:pt>
                <c:pt idx="708">
                  <c:v>41708</c:v>
                </c:pt>
                <c:pt idx="709">
                  <c:v>41709</c:v>
                </c:pt>
                <c:pt idx="710">
                  <c:v>41710</c:v>
                </c:pt>
                <c:pt idx="711">
                  <c:v>41711</c:v>
                </c:pt>
                <c:pt idx="712">
                  <c:v>41712</c:v>
                </c:pt>
                <c:pt idx="713">
                  <c:v>41713</c:v>
                </c:pt>
                <c:pt idx="714">
                  <c:v>41714</c:v>
                </c:pt>
                <c:pt idx="715">
                  <c:v>41715</c:v>
                </c:pt>
                <c:pt idx="716">
                  <c:v>41716</c:v>
                </c:pt>
                <c:pt idx="717">
                  <c:v>41717</c:v>
                </c:pt>
                <c:pt idx="718">
                  <c:v>41718</c:v>
                </c:pt>
                <c:pt idx="719">
                  <c:v>41719</c:v>
                </c:pt>
                <c:pt idx="720">
                  <c:v>41720</c:v>
                </c:pt>
                <c:pt idx="721">
                  <c:v>41721</c:v>
                </c:pt>
                <c:pt idx="722">
                  <c:v>41722</c:v>
                </c:pt>
                <c:pt idx="723">
                  <c:v>41723</c:v>
                </c:pt>
                <c:pt idx="724">
                  <c:v>41724</c:v>
                </c:pt>
                <c:pt idx="725">
                  <c:v>41725</c:v>
                </c:pt>
                <c:pt idx="726">
                  <c:v>41726</c:v>
                </c:pt>
                <c:pt idx="727">
                  <c:v>41727</c:v>
                </c:pt>
                <c:pt idx="728">
                  <c:v>41728</c:v>
                </c:pt>
                <c:pt idx="729">
                  <c:v>41729</c:v>
                </c:pt>
                <c:pt idx="730">
                  <c:v>41730</c:v>
                </c:pt>
                <c:pt idx="731">
                  <c:v>41731</c:v>
                </c:pt>
                <c:pt idx="732">
                  <c:v>41732</c:v>
                </c:pt>
                <c:pt idx="733">
                  <c:v>41733</c:v>
                </c:pt>
                <c:pt idx="734">
                  <c:v>41734</c:v>
                </c:pt>
                <c:pt idx="735">
                  <c:v>41735</c:v>
                </c:pt>
                <c:pt idx="736">
                  <c:v>41736</c:v>
                </c:pt>
                <c:pt idx="737">
                  <c:v>41737</c:v>
                </c:pt>
                <c:pt idx="738">
                  <c:v>41738</c:v>
                </c:pt>
                <c:pt idx="739">
                  <c:v>41739</c:v>
                </c:pt>
                <c:pt idx="740">
                  <c:v>41740</c:v>
                </c:pt>
                <c:pt idx="741">
                  <c:v>41741</c:v>
                </c:pt>
                <c:pt idx="742">
                  <c:v>41742</c:v>
                </c:pt>
                <c:pt idx="743">
                  <c:v>41743</c:v>
                </c:pt>
                <c:pt idx="744">
                  <c:v>41744</c:v>
                </c:pt>
                <c:pt idx="745">
                  <c:v>41745</c:v>
                </c:pt>
                <c:pt idx="746">
                  <c:v>41746</c:v>
                </c:pt>
                <c:pt idx="747">
                  <c:v>41747</c:v>
                </c:pt>
                <c:pt idx="748">
                  <c:v>41748</c:v>
                </c:pt>
                <c:pt idx="749">
                  <c:v>41749</c:v>
                </c:pt>
                <c:pt idx="750">
                  <c:v>41750</c:v>
                </c:pt>
                <c:pt idx="751">
                  <c:v>41751</c:v>
                </c:pt>
                <c:pt idx="752">
                  <c:v>41752</c:v>
                </c:pt>
                <c:pt idx="753">
                  <c:v>41753</c:v>
                </c:pt>
                <c:pt idx="754">
                  <c:v>41754</c:v>
                </c:pt>
                <c:pt idx="755">
                  <c:v>41755</c:v>
                </c:pt>
                <c:pt idx="756">
                  <c:v>41756</c:v>
                </c:pt>
                <c:pt idx="757">
                  <c:v>41757</c:v>
                </c:pt>
                <c:pt idx="758">
                  <c:v>41758</c:v>
                </c:pt>
                <c:pt idx="759">
                  <c:v>41759</c:v>
                </c:pt>
                <c:pt idx="760">
                  <c:v>41760</c:v>
                </c:pt>
                <c:pt idx="761">
                  <c:v>41761</c:v>
                </c:pt>
                <c:pt idx="762">
                  <c:v>41762</c:v>
                </c:pt>
                <c:pt idx="763">
                  <c:v>41763</c:v>
                </c:pt>
                <c:pt idx="764">
                  <c:v>41764</c:v>
                </c:pt>
                <c:pt idx="765">
                  <c:v>41765</c:v>
                </c:pt>
                <c:pt idx="766">
                  <c:v>41766</c:v>
                </c:pt>
                <c:pt idx="767">
                  <c:v>41767</c:v>
                </c:pt>
                <c:pt idx="768">
                  <c:v>41768</c:v>
                </c:pt>
                <c:pt idx="769">
                  <c:v>41769</c:v>
                </c:pt>
                <c:pt idx="770">
                  <c:v>41770</c:v>
                </c:pt>
                <c:pt idx="771">
                  <c:v>41771</c:v>
                </c:pt>
                <c:pt idx="772">
                  <c:v>41772</c:v>
                </c:pt>
                <c:pt idx="773">
                  <c:v>41773</c:v>
                </c:pt>
                <c:pt idx="774">
                  <c:v>41774</c:v>
                </c:pt>
                <c:pt idx="775">
                  <c:v>41775</c:v>
                </c:pt>
                <c:pt idx="776">
                  <c:v>41776</c:v>
                </c:pt>
                <c:pt idx="777">
                  <c:v>41777</c:v>
                </c:pt>
                <c:pt idx="778">
                  <c:v>41778</c:v>
                </c:pt>
                <c:pt idx="779">
                  <c:v>41779</c:v>
                </c:pt>
                <c:pt idx="780">
                  <c:v>41780</c:v>
                </c:pt>
                <c:pt idx="781">
                  <c:v>41781</c:v>
                </c:pt>
                <c:pt idx="782">
                  <c:v>41782</c:v>
                </c:pt>
                <c:pt idx="783">
                  <c:v>41783</c:v>
                </c:pt>
                <c:pt idx="784">
                  <c:v>41784</c:v>
                </c:pt>
                <c:pt idx="785">
                  <c:v>41785</c:v>
                </c:pt>
                <c:pt idx="786">
                  <c:v>41786</c:v>
                </c:pt>
                <c:pt idx="787">
                  <c:v>41787</c:v>
                </c:pt>
                <c:pt idx="788">
                  <c:v>41788</c:v>
                </c:pt>
                <c:pt idx="789">
                  <c:v>41789</c:v>
                </c:pt>
                <c:pt idx="790">
                  <c:v>41790</c:v>
                </c:pt>
                <c:pt idx="791">
                  <c:v>41791</c:v>
                </c:pt>
                <c:pt idx="792">
                  <c:v>41792</c:v>
                </c:pt>
                <c:pt idx="793">
                  <c:v>41793</c:v>
                </c:pt>
                <c:pt idx="794">
                  <c:v>41794</c:v>
                </c:pt>
                <c:pt idx="795">
                  <c:v>41795</c:v>
                </c:pt>
                <c:pt idx="796">
                  <c:v>41796</c:v>
                </c:pt>
                <c:pt idx="797">
                  <c:v>41797</c:v>
                </c:pt>
                <c:pt idx="798">
                  <c:v>41798</c:v>
                </c:pt>
                <c:pt idx="799">
                  <c:v>41799</c:v>
                </c:pt>
                <c:pt idx="800">
                  <c:v>41800</c:v>
                </c:pt>
                <c:pt idx="801">
                  <c:v>41801</c:v>
                </c:pt>
                <c:pt idx="802">
                  <c:v>41802</c:v>
                </c:pt>
                <c:pt idx="803">
                  <c:v>41803</c:v>
                </c:pt>
                <c:pt idx="804">
                  <c:v>41804</c:v>
                </c:pt>
                <c:pt idx="805">
                  <c:v>41805</c:v>
                </c:pt>
                <c:pt idx="806">
                  <c:v>41806</c:v>
                </c:pt>
                <c:pt idx="807">
                  <c:v>41807</c:v>
                </c:pt>
                <c:pt idx="808">
                  <c:v>41808</c:v>
                </c:pt>
                <c:pt idx="809">
                  <c:v>41809</c:v>
                </c:pt>
                <c:pt idx="810">
                  <c:v>41810</c:v>
                </c:pt>
                <c:pt idx="811">
                  <c:v>41811</c:v>
                </c:pt>
                <c:pt idx="812">
                  <c:v>41812</c:v>
                </c:pt>
                <c:pt idx="813">
                  <c:v>41813</c:v>
                </c:pt>
                <c:pt idx="814">
                  <c:v>41814</c:v>
                </c:pt>
                <c:pt idx="815">
                  <c:v>41815</c:v>
                </c:pt>
                <c:pt idx="816">
                  <c:v>41816</c:v>
                </c:pt>
                <c:pt idx="817">
                  <c:v>41817</c:v>
                </c:pt>
                <c:pt idx="818">
                  <c:v>41818</c:v>
                </c:pt>
                <c:pt idx="819">
                  <c:v>41819</c:v>
                </c:pt>
                <c:pt idx="820">
                  <c:v>41820</c:v>
                </c:pt>
                <c:pt idx="821">
                  <c:v>41821</c:v>
                </c:pt>
                <c:pt idx="822">
                  <c:v>41822</c:v>
                </c:pt>
                <c:pt idx="823">
                  <c:v>41823</c:v>
                </c:pt>
                <c:pt idx="824">
                  <c:v>41824</c:v>
                </c:pt>
                <c:pt idx="825">
                  <c:v>41825</c:v>
                </c:pt>
                <c:pt idx="826">
                  <c:v>41826</c:v>
                </c:pt>
                <c:pt idx="827">
                  <c:v>41827</c:v>
                </c:pt>
                <c:pt idx="828">
                  <c:v>41828</c:v>
                </c:pt>
                <c:pt idx="829">
                  <c:v>41829</c:v>
                </c:pt>
                <c:pt idx="830">
                  <c:v>41830</c:v>
                </c:pt>
                <c:pt idx="831">
                  <c:v>41831</c:v>
                </c:pt>
                <c:pt idx="832">
                  <c:v>41832</c:v>
                </c:pt>
                <c:pt idx="833">
                  <c:v>41833</c:v>
                </c:pt>
                <c:pt idx="834">
                  <c:v>41834</c:v>
                </c:pt>
                <c:pt idx="835">
                  <c:v>41835</c:v>
                </c:pt>
                <c:pt idx="836">
                  <c:v>41836</c:v>
                </c:pt>
                <c:pt idx="837">
                  <c:v>41837</c:v>
                </c:pt>
                <c:pt idx="838">
                  <c:v>41838</c:v>
                </c:pt>
                <c:pt idx="839">
                  <c:v>41839</c:v>
                </c:pt>
                <c:pt idx="840">
                  <c:v>41840</c:v>
                </c:pt>
                <c:pt idx="841">
                  <c:v>41841</c:v>
                </c:pt>
                <c:pt idx="842">
                  <c:v>41842</c:v>
                </c:pt>
                <c:pt idx="843">
                  <c:v>41843</c:v>
                </c:pt>
                <c:pt idx="844">
                  <c:v>41844</c:v>
                </c:pt>
                <c:pt idx="845">
                  <c:v>41845</c:v>
                </c:pt>
                <c:pt idx="846">
                  <c:v>41846</c:v>
                </c:pt>
                <c:pt idx="847">
                  <c:v>41847</c:v>
                </c:pt>
                <c:pt idx="848">
                  <c:v>41848</c:v>
                </c:pt>
                <c:pt idx="849">
                  <c:v>41849</c:v>
                </c:pt>
                <c:pt idx="850">
                  <c:v>41850</c:v>
                </c:pt>
                <c:pt idx="851">
                  <c:v>41851</c:v>
                </c:pt>
                <c:pt idx="852">
                  <c:v>41852</c:v>
                </c:pt>
                <c:pt idx="853">
                  <c:v>41853</c:v>
                </c:pt>
                <c:pt idx="854">
                  <c:v>41854</c:v>
                </c:pt>
                <c:pt idx="855">
                  <c:v>41855</c:v>
                </c:pt>
                <c:pt idx="856">
                  <c:v>41856</c:v>
                </c:pt>
                <c:pt idx="857">
                  <c:v>41857</c:v>
                </c:pt>
                <c:pt idx="858">
                  <c:v>41858</c:v>
                </c:pt>
                <c:pt idx="859">
                  <c:v>41859</c:v>
                </c:pt>
                <c:pt idx="860">
                  <c:v>41860</c:v>
                </c:pt>
                <c:pt idx="861">
                  <c:v>41861</c:v>
                </c:pt>
                <c:pt idx="862">
                  <c:v>41862</c:v>
                </c:pt>
                <c:pt idx="863">
                  <c:v>41863</c:v>
                </c:pt>
                <c:pt idx="864">
                  <c:v>41864</c:v>
                </c:pt>
                <c:pt idx="865">
                  <c:v>41865</c:v>
                </c:pt>
                <c:pt idx="866">
                  <c:v>41866</c:v>
                </c:pt>
                <c:pt idx="867">
                  <c:v>41867</c:v>
                </c:pt>
                <c:pt idx="868">
                  <c:v>41868</c:v>
                </c:pt>
                <c:pt idx="869">
                  <c:v>41869</c:v>
                </c:pt>
                <c:pt idx="870">
                  <c:v>41870</c:v>
                </c:pt>
                <c:pt idx="871">
                  <c:v>41871</c:v>
                </c:pt>
                <c:pt idx="872">
                  <c:v>41872</c:v>
                </c:pt>
                <c:pt idx="873">
                  <c:v>41873</c:v>
                </c:pt>
                <c:pt idx="874">
                  <c:v>41874</c:v>
                </c:pt>
                <c:pt idx="875">
                  <c:v>41875</c:v>
                </c:pt>
                <c:pt idx="876">
                  <c:v>41876</c:v>
                </c:pt>
                <c:pt idx="877">
                  <c:v>41877</c:v>
                </c:pt>
                <c:pt idx="878">
                  <c:v>41878</c:v>
                </c:pt>
                <c:pt idx="879">
                  <c:v>41879</c:v>
                </c:pt>
                <c:pt idx="880">
                  <c:v>41880</c:v>
                </c:pt>
                <c:pt idx="881">
                  <c:v>41881</c:v>
                </c:pt>
                <c:pt idx="882">
                  <c:v>41882</c:v>
                </c:pt>
                <c:pt idx="883">
                  <c:v>41883</c:v>
                </c:pt>
                <c:pt idx="884">
                  <c:v>41884</c:v>
                </c:pt>
                <c:pt idx="885">
                  <c:v>41885</c:v>
                </c:pt>
                <c:pt idx="886">
                  <c:v>41886</c:v>
                </c:pt>
                <c:pt idx="887">
                  <c:v>41887</c:v>
                </c:pt>
                <c:pt idx="888">
                  <c:v>41888</c:v>
                </c:pt>
                <c:pt idx="889">
                  <c:v>41889</c:v>
                </c:pt>
                <c:pt idx="890">
                  <c:v>41890</c:v>
                </c:pt>
                <c:pt idx="891">
                  <c:v>41891</c:v>
                </c:pt>
                <c:pt idx="892">
                  <c:v>41892</c:v>
                </c:pt>
                <c:pt idx="893">
                  <c:v>41893</c:v>
                </c:pt>
                <c:pt idx="894">
                  <c:v>41894</c:v>
                </c:pt>
                <c:pt idx="895">
                  <c:v>41895</c:v>
                </c:pt>
                <c:pt idx="896">
                  <c:v>41896</c:v>
                </c:pt>
                <c:pt idx="897">
                  <c:v>41897</c:v>
                </c:pt>
                <c:pt idx="898">
                  <c:v>41898</c:v>
                </c:pt>
                <c:pt idx="899">
                  <c:v>41899</c:v>
                </c:pt>
                <c:pt idx="900">
                  <c:v>41900</c:v>
                </c:pt>
                <c:pt idx="901">
                  <c:v>41901</c:v>
                </c:pt>
                <c:pt idx="902">
                  <c:v>41902</c:v>
                </c:pt>
                <c:pt idx="903">
                  <c:v>41903</c:v>
                </c:pt>
                <c:pt idx="904">
                  <c:v>41904</c:v>
                </c:pt>
                <c:pt idx="905">
                  <c:v>41905</c:v>
                </c:pt>
                <c:pt idx="906">
                  <c:v>41906</c:v>
                </c:pt>
                <c:pt idx="907">
                  <c:v>41907</c:v>
                </c:pt>
                <c:pt idx="908">
                  <c:v>41908</c:v>
                </c:pt>
                <c:pt idx="909">
                  <c:v>41909</c:v>
                </c:pt>
                <c:pt idx="910">
                  <c:v>41910</c:v>
                </c:pt>
                <c:pt idx="911">
                  <c:v>41911</c:v>
                </c:pt>
                <c:pt idx="912">
                  <c:v>41912</c:v>
                </c:pt>
                <c:pt idx="913">
                  <c:v>41913</c:v>
                </c:pt>
                <c:pt idx="914">
                  <c:v>41914</c:v>
                </c:pt>
                <c:pt idx="915">
                  <c:v>41915</c:v>
                </c:pt>
                <c:pt idx="916">
                  <c:v>41916</c:v>
                </c:pt>
                <c:pt idx="917">
                  <c:v>41917</c:v>
                </c:pt>
                <c:pt idx="918">
                  <c:v>41918</c:v>
                </c:pt>
                <c:pt idx="919">
                  <c:v>41919</c:v>
                </c:pt>
                <c:pt idx="920">
                  <c:v>41920</c:v>
                </c:pt>
                <c:pt idx="921">
                  <c:v>41921</c:v>
                </c:pt>
                <c:pt idx="922">
                  <c:v>41922</c:v>
                </c:pt>
                <c:pt idx="923">
                  <c:v>41923</c:v>
                </c:pt>
                <c:pt idx="924">
                  <c:v>41924</c:v>
                </c:pt>
                <c:pt idx="925">
                  <c:v>41925</c:v>
                </c:pt>
                <c:pt idx="926">
                  <c:v>41926</c:v>
                </c:pt>
                <c:pt idx="927">
                  <c:v>41927</c:v>
                </c:pt>
                <c:pt idx="928">
                  <c:v>41928</c:v>
                </c:pt>
                <c:pt idx="929">
                  <c:v>41929</c:v>
                </c:pt>
                <c:pt idx="930">
                  <c:v>41930</c:v>
                </c:pt>
                <c:pt idx="931">
                  <c:v>41931</c:v>
                </c:pt>
                <c:pt idx="932">
                  <c:v>41932</c:v>
                </c:pt>
                <c:pt idx="933">
                  <c:v>41933</c:v>
                </c:pt>
                <c:pt idx="934">
                  <c:v>41934</c:v>
                </c:pt>
                <c:pt idx="935">
                  <c:v>41935</c:v>
                </c:pt>
                <c:pt idx="936">
                  <c:v>41936</c:v>
                </c:pt>
                <c:pt idx="937">
                  <c:v>41937</c:v>
                </c:pt>
                <c:pt idx="938">
                  <c:v>41938</c:v>
                </c:pt>
                <c:pt idx="939">
                  <c:v>41939</c:v>
                </c:pt>
                <c:pt idx="940">
                  <c:v>41940</c:v>
                </c:pt>
                <c:pt idx="941">
                  <c:v>41941</c:v>
                </c:pt>
                <c:pt idx="942">
                  <c:v>41942</c:v>
                </c:pt>
                <c:pt idx="943">
                  <c:v>41943</c:v>
                </c:pt>
                <c:pt idx="944">
                  <c:v>41944</c:v>
                </c:pt>
                <c:pt idx="945">
                  <c:v>41945</c:v>
                </c:pt>
                <c:pt idx="946">
                  <c:v>41946</c:v>
                </c:pt>
                <c:pt idx="947">
                  <c:v>41947</c:v>
                </c:pt>
                <c:pt idx="948">
                  <c:v>41948</c:v>
                </c:pt>
                <c:pt idx="949">
                  <c:v>41949</c:v>
                </c:pt>
                <c:pt idx="950">
                  <c:v>41950</c:v>
                </c:pt>
                <c:pt idx="951">
                  <c:v>41951</c:v>
                </c:pt>
                <c:pt idx="952">
                  <c:v>41952</c:v>
                </c:pt>
                <c:pt idx="953">
                  <c:v>41953</c:v>
                </c:pt>
                <c:pt idx="954">
                  <c:v>41954</c:v>
                </c:pt>
                <c:pt idx="955">
                  <c:v>41955</c:v>
                </c:pt>
                <c:pt idx="956">
                  <c:v>41956</c:v>
                </c:pt>
                <c:pt idx="957">
                  <c:v>41957</c:v>
                </c:pt>
                <c:pt idx="958">
                  <c:v>41958</c:v>
                </c:pt>
                <c:pt idx="959">
                  <c:v>41959</c:v>
                </c:pt>
                <c:pt idx="960">
                  <c:v>41960</c:v>
                </c:pt>
                <c:pt idx="961">
                  <c:v>41961</c:v>
                </c:pt>
                <c:pt idx="962">
                  <c:v>41962</c:v>
                </c:pt>
                <c:pt idx="963">
                  <c:v>41963</c:v>
                </c:pt>
                <c:pt idx="964">
                  <c:v>41964</c:v>
                </c:pt>
                <c:pt idx="965">
                  <c:v>41965</c:v>
                </c:pt>
                <c:pt idx="966">
                  <c:v>41966</c:v>
                </c:pt>
                <c:pt idx="967">
                  <c:v>41967</c:v>
                </c:pt>
                <c:pt idx="968">
                  <c:v>41968</c:v>
                </c:pt>
                <c:pt idx="969">
                  <c:v>41969</c:v>
                </c:pt>
                <c:pt idx="970">
                  <c:v>41970</c:v>
                </c:pt>
                <c:pt idx="971">
                  <c:v>41971</c:v>
                </c:pt>
                <c:pt idx="972">
                  <c:v>41972</c:v>
                </c:pt>
                <c:pt idx="973">
                  <c:v>41973</c:v>
                </c:pt>
                <c:pt idx="974">
                  <c:v>41974</c:v>
                </c:pt>
                <c:pt idx="975">
                  <c:v>41975</c:v>
                </c:pt>
                <c:pt idx="976">
                  <c:v>41976</c:v>
                </c:pt>
                <c:pt idx="977">
                  <c:v>41977</c:v>
                </c:pt>
                <c:pt idx="978">
                  <c:v>41978</c:v>
                </c:pt>
                <c:pt idx="979">
                  <c:v>41979</c:v>
                </c:pt>
                <c:pt idx="980">
                  <c:v>41980</c:v>
                </c:pt>
                <c:pt idx="981">
                  <c:v>41981</c:v>
                </c:pt>
                <c:pt idx="982">
                  <c:v>41982</c:v>
                </c:pt>
                <c:pt idx="983">
                  <c:v>41983</c:v>
                </c:pt>
                <c:pt idx="984">
                  <c:v>41984</c:v>
                </c:pt>
                <c:pt idx="985">
                  <c:v>41985</c:v>
                </c:pt>
                <c:pt idx="986">
                  <c:v>41986</c:v>
                </c:pt>
                <c:pt idx="987">
                  <c:v>41987</c:v>
                </c:pt>
                <c:pt idx="988">
                  <c:v>41988</c:v>
                </c:pt>
                <c:pt idx="989">
                  <c:v>41989</c:v>
                </c:pt>
                <c:pt idx="990">
                  <c:v>41990</c:v>
                </c:pt>
                <c:pt idx="991">
                  <c:v>41991</c:v>
                </c:pt>
                <c:pt idx="992">
                  <c:v>41992</c:v>
                </c:pt>
                <c:pt idx="993">
                  <c:v>41993</c:v>
                </c:pt>
                <c:pt idx="994">
                  <c:v>41994</c:v>
                </c:pt>
                <c:pt idx="995">
                  <c:v>41995</c:v>
                </c:pt>
                <c:pt idx="996">
                  <c:v>41996</c:v>
                </c:pt>
                <c:pt idx="997">
                  <c:v>41997</c:v>
                </c:pt>
                <c:pt idx="998">
                  <c:v>41998</c:v>
                </c:pt>
                <c:pt idx="999">
                  <c:v>41999</c:v>
                </c:pt>
                <c:pt idx="1000">
                  <c:v>42000</c:v>
                </c:pt>
                <c:pt idx="1001">
                  <c:v>42001</c:v>
                </c:pt>
                <c:pt idx="1002">
                  <c:v>42002</c:v>
                </c:pt>
                <c:pt idx="1003">
                  <c:v>42003</c:v>
                </c:pt>
                <c:pt idx="1004">
                  <c:v>42004</c:v>
                </c:pt>
                <c:pt idx="1005">
                  <c:v>42005</c:v>
                </c:pt>
                <c:pt idx="1006">
                  <c:v>42006</c:v>
                </c:pt>
                <c:pt idx="1007">
                  <c:v>42007</c:v>
                </c:pt>
                <c:pt idx="1008">
                  <c:v>42008</c:v>
                </c:pt>
                <c:pt idx="1009">
                  <c:v>42009</c:v>
                </c:pt>
                <c:pt idx="1010">
                  <c:v>42010</c:v>
                </c:pt>
                <c:pt idx="1011">
                  <c:v>42011</c:v>
                </c:pt>
                <c:pt idx="1012">
                  <c:v>42012</c:v>
                </c:pt>
                <c:pt idx="1013">
                  <c:v>42013</c:v>
                </c:pt>
                <c:pt idx="1014">
                  <c:v>42014</c:v>
                </c:pt>
                <c:pt idx="1015">
                  <c:v>42015</c:v>
                </c:pt>
                <c:pt idx="1016">
                  <c:v>42016</c:v>
                </c:pt>
                <c:pt idx="1017">
                  <c:v>42017</c:v>
                </c:pt>
                <c:pt idx="1018">
                  <c:v>42018</c:v>
                </c:pt>
                <c:pt idx="1019">
                  <c:v>42019</c:v>
                </c:pt>
                <c:pt idx="1020">
                  <c:v>42020</c:v>
                </c:pt>
                <c:pt idx="1021">
                  <c:v>42021</c:v>
                </c:pt>
                <c:pt idx="1022">
                  <c:v>42022</c:v>
                </c:pt>
                <c:pt idx="1023">
                  <c:v>42023</c:v>
                </c:pt>
                <c:pt idx="1024">
                  <c:v>42024</c:v>
                </c:pt>
                <c:pt idx="1025">
                  <c:v>42025</c:v>
                </c:pt>
                <c:pt idx="1026">
                  <c:v>42026</c:v>
                </c:pt>
                <c:pt idx="1027">
                  <c:v>42027</c:v>
                </c:pt>
                <c:pt idx="1028">
                  <c:v>42028</c:v>
                </c:pt>
                <c:pt idx="1029">
                  <c:v>42029</c:v>
                </c:pt>
                <c:pt idx="1030">
                  <c:v>42030</c:v>
                </c:pt>
                <c:pt idx="1031">
                  <c:v>42031</c:v>
                </c:pt>
                <c:pt idx="1032">
                  <c:v>42032</c:v>
                </c:pt>
                <c:pt idx="1033">
                  <c:v>42033</c:v>
                </c:pt>
                <c:pt idx="1034">
                  <c:v>42034</c:v>
                </c:pt>
                <c:pt idx="1035">
                  <c:v>42035</c:v>
                </c:pt>
                <c:pt idx="1036">
                  <c:v>42036</c:v>
                </c:pt>
                <c:pt idx="1037">
                  <c:v>42037</c:v>
                </c:pt>
                <c:pt idx="1038">
                  <c:v>42038</c:v>
                </c:pt>
                <c:pt idx="1039">
                  <c:v>42039</c:v>
                </c:pt>
                <c:pt idx="1040">
                  <c:v>42040</c:v>
                </c:pt>
                <c:pt idx="1041">
                  <c:v>42041</c:v>
                </c:pt>
                <c:pt idx="1042">
                  <c:v>42042</c:v>
                </c:pt>
                <c:pt idx="1043">
                  <c:v>42043</c:v>
                </c:pt>
                <c:pt idx="1044">
                  <c:v>42044</c:v>
                </c:pt>
                <c:pt idx="1045">
                  <c:v>42045</c:v>
                </c:pt>
                <c:pt idx="1046">
                  <c:v>42046</c:v>
                </c:pt>
                <c:pt idx="1047">
                  <c:v>42047</c:v>
                </c:pt>
                <c:pt idx="1048">
                  <c:v>42048</c:v>
                </c:pt>
                <c:pt idx="1049">
                  <c:v>42049</c:v>
                </c:pt>
                <c:pt idx="1050">
                  <c:v>42050</c:v>
                </c:pt>
                <c:pt idx="1051">
                  <c:v>42051</c:v>
                </c:pt>
                <c:pt idx="1052">
                  <c:v>42052</c:v>
                </c:pt>
                <c:pt idx="1053">
                  <c:v>42053</c:v>
                </c:pt>
                <c:pt idx="1054">
                  <c:v>42054</c:v>
                </c:pt>
                <c:pt idx="1055">
                  <c:v>42055</c:v>
                </c:pt>
                <c:pt idx="1056">
                  <c:v>42056</c:v>
                </c:pt>
                <c:pt idx="1057">
                  <c:v>42057</c:v>
                </c:pt>
                <c:pt idx="1058">
                  <c:v>42058</c:v>
                </c:pt>
                <c:pt idx="1059">
                  <c:v>42059</c:v>
                </c:pt>
                <c:pt idx="1060">
                  <c:v>42060</c:v>
                </c:pt>
                <c:pt idx="1061">
                  <c:v>42061</c:v>
                </c:pt>
                <c:pt idx="1062">
                  <c:v>42062</c:v>
                </c:pt>
                <c:pt idx="1063">
                  <c:v>42063</c:v>
                </c:pt>
                <c:pt idx="1064">
                  <c:v>42064</c:v>
                </c:pt>
                <c:pt idx="1065">
                  <c:v>42065</c:v>
                </c:pt>
                <c:pt idx="1066">
                  <c:v>42066</c:v>
                </c:pt>
                <c:pt idx="1067">
                  <c:v>42067</c:v>
                </c:pt>
                <c:pt idx="1068">
                  <c:v>42068</c:v>
                </c:pt>
                <c:pt idx="1069">
                  <c:v>42069</c:v>
                </c:pt>
                <c:pt idx="1070">
                  <c:v>42070</c:v>
                </c:pt>
                <c:pt idx="1071">
                  <c:v>42071</c:v>
                </c:pt>
                <c:pt idx="1072">
                  <c:v>42072</c:v>
                </c:pt>
                <c:pt idx="1073">
                  <c:v>42073</c:v>
                </c:pt>
                <c:pt idx="1074">
                  <c:v>42074</c:v>
                </c:pt>
                <c:pt idx="1075">
                  <c:v>42075</c:v>
                </c:pt>
                <c:pt idx="1076">
                  <c:v>42076</c:v>
                </c:pt>
                <c:pt idx="1077">
                  <c:v>42077</c:v>
                </c:pt>
                <c:pt idx="1078">
                  <c:v>42078</c:v>
                </c:pt>
                <c:pt idx="1079">
                  <c:v>42079</c:v>
                </c:pt>
                <c:pt idx="1080">
                  <c:v>42080</c:v>
                </c:pt>
                <c:pt idx="1081">
                  <c:v>42081</c:v>
                </c:pt>
                <c:pt idx="1082">
                  <c:v>42082</c:v>
                </c:pt>
                <c:pt idx="1083">
                  <c:v>42083</c:v>
                </c:pt>
                <c:pt idx="1084">
                  <c:v>42084</c:v>
                </c:pt>
                <c:pt idx="1085">
                  <c:v>42085</c:v>
                </c:pt>
                <c:pt idx="1086">
                  <c:v>42086</c:v>
                </c:pt>
                <c:pt idx="1087">
                  <c:v>42087</c:v>
                </c:pt>
                <c:pt idx="1088">
                  <c:v>42088</c:v>
                </c:pt>
                <c:pt idx="1089">
                  <c:v>42089</c:v>
                </c:pt>
                <c:pt idx="1090">
                  <c:v>42090</c:v>
                </c:pt>
                <c:pt idx="1091">
                  <c:v>42091</c:v>
                </c:pt>
                <c:pt idx="1092">
                  <c:v>42092</c:v>
                </c:pt>
                <c:pt idx="1093">
                  <c:v>42093</c:v>
                </c:pt>
                <c:pt idx="1094">
                  <c:v>42094</c:v>
                </c:pt>
                <c:pt idx="1095">
                  <c:v>42095</c:v>
                </c:pt>
                <c:pt idx="1096">
                  <c:v>42096</c:v>
                </c:pt>
                <c:pt idx="1097">
                  <c:v>42097</c:v>
                </c:pt>
                <c:pt idx="1098">
                  <c:v>42098</c:v>
                </c:pt>
                <c:pt idx="1099">
                  <c:v>42099</c:v>
                </c:pt>
                <c:pt idx="1100">
                  <c:v>42100</c:v>
                </c:pt>
                <c:pt idx="1101">
                  <c:v>42101</c:v>
                </c:pt>
                <c:pt idx="1102">
                  <c:v>42102</c:v>
                </c:pt>
                <c:pt idx="1103">
                  <c:v>42103</c:v>
                </c:pt>
                <c:pt idx="1104">
                  <c:v>42104</c:v>
                </c:pt>
                <c:pt idx="1105">
                  <c:v>42105</c:v>
                </c:pt>
                <c:pt idx="1106">
                  <c:v>42106</c:v>
                </c:pt>
                <c:pt idx="1107">
                  <c:v>42107</c:v>
                </c:pt>
                <c:pt idx="1108">
                  <c:v>42108</c:v>
                </c:pt>
                <c:pt idx="1109">
                  <c:v>42109</c:v>
                </c:pt>
                <c:pt idx="1110">
                  <c:v>42110</c:v>
                </c:pt>
                <c:pt idx="1111">
                  <c:v>42111</c:v>
                </c:pt>
                <c:pt idx="1112">
                  <c:v>42112</c:v>
                </c:pt>
                <c:pt idx="1113">
                  <c:v>42113</c:v>
                </c:pt>
                <c:pt idx="1114">
                  <c:v>42114</c:v>
                </c:pt>
                <c:pt idx="1115">
                  <c:v>42115</c:v>
                </c:pt>
                <c:pt idx="1116">
                  <c:v>42116</c:v>
                </c:pt>
                <c:pt idx="1117">
                  <c:v>42117</c:v>
                </c:pt>
                <c:pt idx="1118">
                  <c:v>42118</c:v>
                </c:pt>
                <c:pt idx="1119">
                  <c:v>42119</c:v>
                </c:pt>
                <c:pt idx="1120">
                  <c:v>42120</c:v>
                </c:pt>
                <c:pt idx="1121">
                  <c:v>42121</c:v>
                </c:pt>
                <c:pt idx="1122">
                  <c:v>42122</c:v>
                </c:pt>
                <c:pt idx="1123">
                  <c:v>42123</c:v>
                </c:pt>
                <c:pt idx="1124">
                  <c:v>42124</c:v>
                </c:pt>
                <c:pt idx="1125">
                  <c:v>42125</c:v>
                </c:pt>
                <c:pt idx="1126">
                  <c:v>42126</c:v>
                </c:pt>
                <c:pt idx="1127">
                  <c:v>42127</c:v>
                </c:pt>
                <c:pt idx="1128">
                  <c:v>42128</c:v>
                </c:pt>
                <c:pt idx="1129">
                  <c:v>42129</c:v>
                </c:pt>
                <c:pt idx="1130">
                  <c:v>42130</c:v>
                </c:pt>
                <c:pt idx="1131">
                  <c:v>42131</c:v>
                </c:pt>
                <c:pt idx="1132">
                  <c:v>42132</c:v>
                </c:pt>
                <c:pt idx="1133">
                  <c:v>42133</c:v>
                </c:pt>
                <c:pt idx="1134">
                  <c:v>42134</c:v>
                </c:pt>
                <c:pt idx="1135">
                  <c:v>42135</c:v>
                </c:pt>
                <c:pt idx="1136">
                  <c:v>42136</c:v>
                </c:pt>
                <c:pt idx="1137">
                  <c:v>42137</c:v>
                </c:pt>
                <c:pt idx="1138">
                  <c:v>42138</c:v>
                </c:pt>
                <c:pt idx="1139">
                  <c:v>42139</c:v>
                </c:pt>
                <c:pt idx="1140">
                  <c:v>42140</c:v>
                </c:pt>
                <c:pt idx="1141">
                  <c:v>42141</c:v>
                </c:pt>
                <c:pt idx="1142">
                  <c:v>42142</c:v>
                </c:pt>
                <c:pt idx="1143">
                  <c:v>42143</c:v>
                </c:pt>
                <c:pt idx="1144">
                  <c:v>42144</c:v>
                </c:pt>
                <c:pt idx="1145">
                  <c:v>42145</c:v>
                </c:pt>
                <c:pt idx="1146">
                  <c:v>42146</c:v>
                </c:pt>
                <c:pt idx="1147">
                  <c:v>42147</c:v>
                </c:pt>
                <c:pt idx="1148">
                  <c:v>42148</c:v>
                </c:pt>
                <c:pt idx="1149">
                  <c:v>42149</c:v>
                </c:pt>
                <c:pt idx="1150">
                  <c:v>42150</c:v>
                </c:pt>
                <c:pt idx="1151">
                  <c:v>42151</c:v>
                </c:pt>
                <c:pt idx="1152">
                  <c:v>42152</c:v>
                </c:pt>
                <c:pt idx="1153">
                  <c:v>42153</c:v>
                </c:pt>
                <c:pt idx="1154">
                  <c:v>42154</c:v>
                </c:pt>
                <c:pt idx="1155">
                  <c:v>42155</c:v>
                </c:pt>
                <c:pt idx="1156">
                  <c:v>42156</c:v>
                </c:pt>
                <c:pt idx="1157">
                  <c:v>42157</c:v>
                </c:pt>
                <c:pt idx="1158">
                  <c:v>42158</c:v>
                </c:pt>
                <c:pt idx="1159">
                  <c:v>42159</c:v>
                </c:pt>
                <c:pt idx="1160">
                  <c:v>42160</c:v>
                </c:pt>
                <c:pt idx="1161">
                  <c:v>42161</c:v>
                </c:pt>
                <c:pt idx="1162">
                  <c:v>42162</c:v>
                </c:pt>
                <c:pt idx="1163">
                  <c:v>42163</c:v>
                </c:pt>
                <c:pt idx="1164">
                  <c:v>42164</c:v>
                </c:pt>
                <c:pt idx="1165">
                  <c:v>42165</c:v>
                </c:pt>
                <c:pt idx="1166">
                  <c:v>42166</c:v>
                </c:pt>
                <c:pt idx="1167">
                  <c:v>42167</c:v>
                </c:pt>
                <c:pt idx="1168">
                  <c:v>42168</c:v>
                </c:pt>
                <c:pt idx="1169">
                  <c:v>42169</c:v>
                </c:pt>
                <c:pt idx="1170">
                  <c:v>42170</c:v>
                </c:pt>
                <c:pt idx="1171">
                  <c:v>42171</c:v>
                </c:pt>
                <c:pt idx="1172">
                  <c:v>42172</c:v>
                </c:pt>
                <c:pt idx="1173">
                  <c:v>42173</c:v>
                </c:pt>
                <c:pt idx="1174">
                  <c:v>42174</c:v>
                </c:pt>
                <c:pt idx="1175">
                  <c:v>42175</c:v>
                </c:pt>
                <c:pt idx="1176">
                  <c:v>42176</c:v>
                </c:pt>
                <c:pt idx="1177">
                  <c:v>42177</c:v>
                </c:pt>
                <c:pt idx="1178">
                  <c:v>42178</c:v>
                </c:pt>
                <c:pt idx="1179">
                  <c:v>42179</c:v>
                </c:pt>
                <c:pt idx="1180">
                  <c:v>42180</c:v>
                </c:pt>
                <c:pt idx="1181">
                  <c:v>42181</c:v>
                </c:pt>
                <c:pt idx="1182">
                  <c:v>42182</c:v>
                </c:pt>
                <c:pt idx="1183">
                  <c:v>42183</c:v>
                </c:pt>
                <c:pt idx="1184">
                  <c:v>42184</c:v>
                </c:pt>
                <c:pt idx="1185">
                  <c:v>42185</c:v>
                </c:pt>
                <c:pt idx="1186">
                  <c:v>42186</c:v>
                </c:pt>
                <c:pt idx="1187">
                  <c:v>42187</c:v>
                </c:pt>
                <c:pt idx="1188">
                  <c:v>42188</c:v>
                </c:pt>
                <c:pt idx="1189">
                  <c:v>42189</c:v>
                </c:pt>
                <c:pt idx="1190">
                  <c:v>42190</c:v>
                </c:pt>
                <c:pt idx="1191">
                  <c:v>42191</c:v>
                </c:pt>
                <c:pt idx="1192">
                  <c:v>42192</c:v>
                </c:pt>
                <c:pt idx="1193">
                  <c:v>42193</c:v>
                </c:pt>
                <c:pt idx="1194">
                  <c:v>42194</c:v>
                </c:pt>
                <c:pt idx="1195">
                  <c:v>42195</c:v>
                </c:pt>
                <c:pt idx="1196">
                  <c:v>42196</c:v>
                </c:pt>
                <c:pt idx="1197">
                  <c:v>42197</c:v>
                </c:pt>
                <c:pt idx="1198">
                  <c:v>42198</c:v>
                </c:pt>
                <c:pt idx="1199">
                  <c:v>42199</c:v>
                </c:pt>
                <c:pt idx="1200">
                  <c:v>42200</c:v>
                </c:pt>
                <c:pt idx="1201">
                  <c:v>42201</c:v>
                </c:pt>
                <c:pt idx="1202">
                  <c:v>42202</c:v>
                </c:pt>
                <c:pt idx="1203">
                  <c:v>42203</c:v>
                </c:pt>
                <c:pt idx="1204">
                  <c:v>42204</c:v>
                </c:pt>
                <c:pt idx="1205">
                  <c:v>42205</c:v>
                </c:pt>
                <c:pt idx="1206">
                  <c:v>42206</c:v>
                </c:pt>
                <c:pt idx="1207">
                  <c:v>42207</c:v>
                </c:pt>
                <c:pt idx="1208">
                  <c:v>42208</c:v>
                </c:pt>
                <c:pt idx="1209">
                  <c:v>42209</c:v>
                </c:pt>
                <c:pt idx="1210">
                  <c:v>42210</c:v>
                </c:pt>
                <c:pt idx="1211">
                  <c:v>42211</c:v>
                </c:pt>
                <c:pt idx="1212">
                  <c:v>42212</c:v>
                </c:pt>
                <c:pt idx="1213">
                  <c:v>42213</c:v>
                </c:pt>
                <c:pt idx="1214">
                  <c:v>42214</c:v>
                </c:pt>
                <c:pt idx="1215">
                  <c:v>42215</c:v>
                </c:pt>
                <c:pt idx="1216">
                  <c:v>42216</c:v>
                </c:pt>
                <c:pt idx="1217">
                  <c:v>42217</c:v>
                </c:pt>
                <c:pt idx="1218">
                  <c:v>42218</c:v>
                </c:pt>
                <c:pt idx="1219">
                  <c:v>42219</c:v>
                </c:pt>
                <c:pt idx="1220">
                  <c:v>42220</c:v>
                </c:pt>
                <c:pt idx="1221">
                  <c:v>42221</c:v>
                </c:pt>
                <c:pt idx="1222">
                  <c:v>42222</c:v>
                </c:pt>
                <c:pt idx="1223">
                  <c:v>42223</c:v>
                </c:pt>
                <c:pt idx="1224">
                  <c:v>42224</c:v>
                </c:pt>
                <c:pt idx="1225">
                  <c:v>42225</c:v>
                </c:pt>
                <c:pt idx="1226">
                  <c:v>42226</c:v>
                </c:pt>
                <c:pt idx="1227">
                  <c:v>42227</c:v>
                </c:pt>
                <c:pt idx="1228">
                  <c:v>42228</c:v>
                </c:pt>
                <c:pt idx="1229">
                  <c:v>42229</c:v>
                </c:pt>
                <c:pt idx="1230">
                  <c:v>42230</c:v>
                </c:pt>
                <c:pt idx="1231">
                  <c:v>42231</c:v>
                </c:pt>
                <c:pt idx="1232">
                  <c:v>42232</c:v>
                </c:pt>
                <c:pt idx="1233">
                  <c:v>42233</c:v>
                </c:pt>
                <c:pt idx="1234">
                  <c:v>42234</c:v>
                </c:pt>
                <c:pt idx="1235">
                  <c:v>42235</c:v>
                </c:pt>
                <c:pt idx="1236">
                  <c:v>42236</c:v>
                </c:pt>
                <c:pt idx="1237">
                  <c:v>42237</c:v>
                </c:pt>
                <c:pt idx="1238">
                  <c:v>42238</c:v>
                </c:pt>
                <c:pt idx="1239">
                  <c:v>42239</c:v>
                </c:pt>
                <c:pt idx="1240">
                  <c:v>42240</c:v>
                </c:pt>
                <c:pt idx="1241">
                  <c:v>42241</c:v>
                </c:pt>
                <c:pt idx="1242">
                  <c:v>42242</c:v>
                </c:pt>
                <c:pt idx="1243">
                  <c:v>42243</c:v>
                </c:pt>
                <c:pt idx="1244">
                  <c:v>42244</c:v>
                </c:pt>
                <c:pt idx="1245">
                  <c:v>42245</c:v>
                </c:pt>
                <c:pt idx="1246">
                  <c:v>42246</c:v>
                </c:pt>
                <c:pt idx="1247">
                  <c:v>42247</c:v>
                </c:pt>
                <c:pt idx="1248">
                  <c:v>42248</c:v>
                </c:pt>
                <c:pt idx="1249">
                  <c:v>42249</c:v>
                </c:pt>
                <c:pt idx="1250">
                  <c:v>42250</c:v>
                </c:pt>
                <c:pt idx="1251">
                  <c:v>42251</c:v>
                </c:pt>
                <c:pt idx="1252">
                  <c:v>42252</c:v>
                </c:pt>
                <c:pt idx="1253">
                  <c:v>42253</c:v>
                </c:pt>
                <c:pt idx="1254">
                  <c:v>42254</c:v>
                </c:pt>
                <c:pt idx="1255">
                  <c:v>42255</c:v>
                </c:pt>
                <c:pt idx="1256">
                  <c:v>42256</c:v>
                </c:pt>
                <c:pt idx="1257">
                  <c:v>42257</c:v>
                </c:pt>
                <c:pt idx="1258">
                  <c:v>42258</c:v>
                </c:pt>
                <c:pt idx="1259">
                  <c:v>42259</c:v>
                </c:pt>
                <c:pt idx="1260">
                  <c:v>42260</c:v>
                </c:pt>
                <c:pt idx="1261">
                  <c:v>42261</c:v>
                </c:pt>
                <c:pt idx="1262">
                  <c:v>42262</c:v>
                </c:pt>
                <c:pt idx="1263">
                  <c:v>42263</c:v>
                </c:pt>
                <c:pt idx="1264">
                  <c:v>42264</c:v>
                </c:pt>
                <c:pt idx="1265">
                  <c:v>42265</c:v>
                </c:pt>
                <c:pt idx="1266">
                  <c:v>42266</c:v>
                </c:pt>
                <c:pt idx="1267">
                  <c:v>42267</c:v>
                </c:pt>
                <c:pt idx="1268">
                  <c:v>42268</c:v>
                </c:pt>
                <c:pt idx="1269">
                  <c:v>42269</c:v>
                </c:pt>
                <c:pt idx="1270">
                  <c:v>42270</c:v>
                </c:pt>
                <c:pt idx="1271">
                  <c:v>42271</c:v>
                </c:pt>
                <c:pt idx="1272">
                  <c:v>42272</c:v>
                </c:pt>
                <c:pt idx="1273">
                  <c:v>42273</c:v>
                </c:pt>
                <c:pt idx="1274">
                  <c:v>42274</c:v>
                </c:pt>
                <c:pt idx="1275">
                  <c:v>42275</c:v>
                </c:pt>
                <c:pt idx="1276">
                  <c:v>42276</c:v>
                </c:pt>
                <c:pt idx="1277">
                  <c:v>42277</c:v>
                </c:pt>
                <c:pt idx="1278">
                  <c:v>42278</c:v>
                </c:pt>
                <c:pt idx="1279">
                  <c:v>42279</c:v>
                </c:pt>
                <c:pt idx="1280">
                  <c:v>42280</c:v>
                </c:pt>
                <c:pt idx="1281">
                  <c:v>42281</c:v>
                </c:pt>
                <c:pt idx="1282">
                  <c:v>42282</c:v>
                </c:pt>
                <c:pt idx="1283">
                  <c:v>42283</c:v>
                </c:pt>
                <c:pt idx="1284">
                  <c:v>42284</c:v>
                </c:pt>
                <c:pt idx="1285">
                  <c:v>42285</c:v>
                </c:pt>
                <c:pt idx="1286">
                  <c:v>42286</c:v>
                </c:pt>
                <c:pt idx="1287">
                  <c:v>42287</c:v>
                </c:pt>
                <c:pt idx="1288">
                  <c:v>42288</c:v>
                </c:pt>
                <c:pt idx="1289">
                  <c:v>42289</c:v>
                </c:pt>
                <c:pt idx="1290">
                  <c:v>42290</c:v>
                </c:pt>
                <c:pt idx="1291">
                  <c:v>42291</c:v>
                </c:pt>
                <c:pt idx="1292">
                  <c:v>42292</c:v>
                </c:pt>
                <c:pt idx="1293">
                  <c:v>42293</c:v>
                </c:pt>
                <c:pt idx="1294">
                  <c:v>42294</c:v>
                </c:pt>
                <c:pt idx="1295">
                  <c:v>42295</c:v>
                </c:pt>
                <c:pt idx="1296">
                  <c:v>42296</c:v>
                </c:pt>
                <c:pt idx="1297">
                  <c:v>42297</c:v>
                </c:pt>
                <c:pt idx="1298">
                  <c:v>42298</c:v>
                </c:pt>
                <c:pt idx="1299">
                  <c:v>42299</c:v>
                </c:pt>
                <c:pt idx="1300">
                  <c:v>42300</c:v>
                </c:pt>
                <c:pt idx="1301">
                  <c:v>42301</c:v>
                </c:pt>
                <c:pt idx="1302">
                  <c:v>42302</c:v>
                </c:pt>
                <c:pt idx="1303">
                  <c:v>42303</c:v>
                </c:pt>
                <c:pt idx="1304">
                  <c:v>42304</c:v>
                </c:pt>
                <c:pt idx="1305">
                  <c:v>42305</c:v>
                </c:pt>
                <c:pt idx="1306">
                  <c:v>42306</c:v>
                </c:pt>
                <c:pt idx="1307">
                  <c:v>42307</c:v>
                </c:pt>
                <c:pt idx="1308">
                  <c:v>42308</c:v>
                </c:pt>
                <c:pt idx="1309">
                  <c:v>42309</c:v>
                </c:pt>
                <c:pt idx="1310">
                  <c:v>42310</c:v>
                </c:pt>
                <c:pt idx="1311">
                  <c:v>42311</c:v>
                </c:pt>
                <c:pt idx="1312">
                  <c:v>42312</c:v>
                </c:pt>
                <c:pt idx="1313">
                  <c:v>42313</c:v>
                </c:pt>
                <c:pt idx="1314">
                  <c:v>42314</c:v>
                </c:pt>
                <c:pt idx="1315">
                  <c:v>42315</c:v>
                </c:pt>
                <c:pt idx="1316">
                  <c:v>42316</c:v>
                </c:pt>
                <c:pt idx="1317">
                  <c:v>42317</c:v>
                </c:pt>
                <c:pt idx="1318">
                  <c:v>42318</c:v>
                </c:pt>
                <c:pt idx="1319">
                  <c:v>42319</c:v>
                </c:pt>
                <c:pt idx="1320">
                  <c:v>42320</c:v>
                </c:pt>
                <c:pt idx="1321">
                  <c:v>42321</c:v>
                </c:pt>
                <c:pt idx="1322">
                  <c:v>42322</c:v>
                </c:pt>
                <c:pt idx="1323">
                  <c:v>42323</c:v>
                </c:pt>
                <c:pt idx="1324">
                  <c:v>42324</c:v>
                </c:pt>
                <c:pt idx="1325">
                  <c:v>42325</c:v>
                </c:pt>
                <c:pt idx="1326">
                  <c:v>42326</c:v>
                </c:pt>
                <c:pt idx="1327">
                  <c:v>42327</c:v>
                </c:pt>
                <c:pt idx="1328">
                  <c:v>42328</c:v>
                </c:pt>
                <c:pt idx="1329">
                  <c:v>42329</c:v>
                </c:pt>
                <c:pt idx="1330">
                  <c:v>42330</c:v>
                </c:pt>
                <c:pt idx="1331">
                  <c:v>42331</c:v>
                </c:pt>
                <c:pt idx="1332">
                  <c:v>42332</c:v>
                </c:pt>
                <c:pt idx="1333">
                  <c:v>42333</c:v>
                </c:pt>
                <c:pt idx="1334">
                  <c:v>42334</c:v>
                </c:pt>
                <c:pt idx="1335">
                  <c:v>42335</c:v>
                </c:pt>
                <c:pt idx="1336">
                  <c:v>42336</c:v>
                </c:pt>
                <c:pt idx="1337">
                  <c:v>42337</c:v>
                </c:pt>
                <c:pt idx="1338">
                  <c:v>42338</c:v>
                </c:pt>
                <c:pt idx="1339">
                  <c:v>42339</c:v>
                </c:pt>
                <c:pt idx="1340">
                  <c:v>42340</c:v>
                </c:pt>
                <c:pt idx="1341">
                  <c:v>42341</c:v>
                </c:pt>
                <c:pt idx="1342">
                  <c:v>42342</c:v>
                </c:pt>
                <c:pt idx="1343">
                  <c:v>42343</c:v>
                </c:pt>
                <c:pt idx="1344">
                  <c:v>42344</c:v>
                </c:pt>
                <c:pt idx="1345">
                  <c:v>42345</c:v>
                </c:pt>
                <c:pt idx="1346">
                  <c:v>42346</c:v>
                </c:pt>
                <c:pt idx="1347">
                  <c:v>42347</c:v>
                </c:pt>
                <c:pt idx="1348">
                  <c:v>42348</c:v>
                </c:pt>
                <c:pt idx="1349">
                  <c:v>42349</c:v>
                </c:pt>
                <c:pt idx="1350">
                  <c:v>42350</c:v>
                </c:pt>
                <c:pt idx="1351">
                  <c:v>42351</c:v>
                </c:pt>
                <c:pt idx="1352">
                  <c:v>42352</c:v>
                </c:pt>
                <c:pt idx="1353">
                  <c:v>42353</c:v>
                </c:pt>
                <c:pt idx="1354">
                  <c:v>42354</c:v>
                </c:pt>
                <c:pt idx="1355">
                  <c:v>42355</c:v>
                </c:pt>
                <c:pt idx="1356">
                  <c:v>42356</c:v>
                </c:pt>
                <c:pt idx="1357">
                  <c:v>42357</c:v>
                </c:pt>
                <c:pt idx="1358">
                  <c:v>42358</c:v>
                </c:pt>
                <c:pt idx="1359">
                  <c:v>42359</c:v>
                </c:pt>
                <c:pt idx="1360">
                  <c:v>42360</c:v>
                </c:pt>
                <c:pt idx="1361">
                  <c:v>42361</c:v>
                </c:pt>
                <c:pt idx="1362">
                  <c:v>42362</c:v>
                </c:pt>
                <c:pt idx="1363">
                  <c:v>42363</c:v>
                </c:pt>
                <c:pt idx="1364">
                  <c:v>42364</c:v>
                </c:pt>
                <c:pt idx="1365">
                  <c:v>42365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42370</c:v>
                </c:pt>
                <c:pt idx="1371">
                  <c:v>42371</c:v>
                </c:pt>
                <c:pt idx="1372">
                  <c:v>42372</c:v>
                </c:pt>
                <c:pt idx="1373">
                  <c:v>42373</c:v>
                </c:pt>
                <c:pt idx="1374">
                  <c:v>42374</c:v>
                </c:pt>
                <c:pt idx="1375">
                  <c:v>42375</c:v>
                </c:pt>
                <c:pt idx="1376">
                  <c:v>42376</c:v>
                </c:pt>
                <c:pt idx="1377">
                  <c:v>42377</c:v>
                </c:pt>
                <c:pt idx="1378">
                  <c:v>42378</c:v>
                </c:pt>
                <c:pt idx="1379">
                  <c:v>42379</c:v>
                </c:pt>
                <c:pt idx="1380">
                  <c:v>42380</c:v>
                </c:pt>
                <c:pt idx="1381">
                  <c:v>42381</c:v>
                </c:pt>
                <c:pt idx="1382">
                  <c:v>42382</c:v>
                </c:pt>
                <c:pt idx="1383">
                  <c:v>42383</c:v>
                </c:pt>
                <c:pt idx="1384">
                  <c:v>42384</c:v>
                </c:pt>
                <c:pt idx="1385">
                  <c:v>42385</c:v>
                </c:pt>
                <c:pt idx="1386">
                  <c:v>42386</c:v>
                </c:pt>
                <c:pt idx="1387">
                  <c:v>42387</c:v>
                </c:pt>
                <c:pt idx="1388">
                  <c:v>42388</c:v>
                </c:pt>
                <c:pt idx="1389">
                  <c:v>42389</c:v>
                </c:pt>
                <c:pt idx="1390">
                  <c:v>42390</c:v>
                </c:pt>
                <c:pt idx="1391">
                  <c:v>42391</c:v>
                </c:pt>
                <c:pt idx="1392">
                  <c:v>42392</c:v>
                </c:pt>
                <c:pt idx="1393">
                  <c:v>42393</c:v>
                </c:pt>
                <c:pt idx="1394">
                  <c:v>42394</c:v>
                </c:pt>
                <c:pt idx="1395">
                  <c:v>42395</c:v>
                </c:pt>
                <c:pt idx="1396">
                  <c:v>42396</c:v>
                </c:pt>
                <c:pt idx="1397">
                  <c:v>42397</c:v>
                </c:pt>
                <c:pt idx="1398">
                  <c:v>42398</c:v>
                </c:pt>
                <c:pt idx="1399">
                  <c:v>42399</c:v>
                </c:pt>
                <c:pt idx="1400">
                  <c:v>42400</c:v>
                </c:pt>
                <c:pt idx="1401">
                  <c:v>42401</c:v>
                </c:pt>
                <c:pt idx="1402">
                  <c:v>42402</c:v>
                </c:pt>
                <c:pt idx="1403">
                  <c:v>42403</c:v>
                </c:pt>
                <c:pt idx="1404">
                  <c:v>42404</c:v>
                </c:pt>
                <c:pt idx="1405">
                  <c:v>42405</c:v>
                </c:pt>
                <c:pt idx="1406">
                  <c:v>42406</c:v>
                </c:pt>
                <c:pt idx="1407">
                  <c:v>42407</c:v>
                </c:pt>
                <c:pt idx="1408">
                  <c:v>42408</c:v>
                </c:pt>
                <c:pt idx="1409">
                  <c:v>42409</c:v>
                </c:pt>
                <c:pt idx="1410">
                  <c:v>42410</c:v>
                </c:pt>
                <c:pt idx="1411">
                  <c:v>42411</c:v>
                </c:pt>
                <c:pt idx="1412">
                  <c:v>42412</c:v>
                </c:pt>
                <c:pt idx="1413">
                  <c:v>42413</c:v>
                </c:pt>
                <c:pt idx="1414">
                  <c:v>42414</c:v>
                </c:pt>
                <c:pt idx="1415">
                  <c:v>42415</c:v>
                </c:pt>
                <c:pt idx="1416">
                  <c:v>42416</c:v>
                </c:pt>
                <c:pt idx="1417">
                  <c:v>42417</c:v>
                </c:pt>
                <c:pt idx="1418">
                  <c:v>42418</c:v>
                </c:pt>
                <c:pt idx="1419">
                  <c:v>42419</c:v>
                </c:pt>
                <c:pt idx="1420">
                  <c:v>42420</c:v>
                </c:pt>
                <c:pt idx="1421">
                  <c:v>42421</c:v>
                </c:pt>
                <c:pt idx="1422">
                  <c:v>42422</c:v>
                </c:pt>
                <c:pt idx="1423">
                  <c:v>42423</c:v>
                </c:pt>
                <c:pt idx="1424">
                  <c:v>42424</c:v>
                </c:pt>
                <c:pt idx="1425">
                  <c:v>42425</c:v>
                </c:pt>
                <c:pt idx="1426">
                  <c:v>42426</c:v>
                </c:pt>
                <c:pt idx="1427">
                  <c:v>42427</c:v>
                </c:pt>
                <c:pt idx="1428">
                  <c:v>42428</c:v>
                </c:pt>
                <c:pt idx="1429">
                  <c:v>42429</c:v>
                </c:pt>
                <c:pt idx="1430">
                  <c:v>42430</c:v>
                </c:pt>
                <c:pt idx="1431">
                  <c:v>42431</c:v>
                </c:pt>
                <c:pt idx="1432">
                  <c:v>42432</c:v>
                </c:pt>
                <c:pt idx="1433">
                  <c:v>42433</c:v>
                </c:pt>
                <c:pt idx="1434">
                  <c:v>42434</c:v>
                </c:pt>
                <c:pt idx="1435">
                  <c:v>42435</c:v>
                </c:pt>
                <c:pt idx="1436">
                  <c:v>42436</c:v>
                </c:pt>
                <c:pt idx="1437">
                  <c:v>42437</c:v>
                </c:pt>
                <c:pt idx="1438">
                  <c:v>42438</c:v>
                </c:pt>
                <c:pt idx="1439">
                  <c:v>42439</c:v>
                </c:pt>
                <c:pt idx="1440">
                  <c:v>42440</c:v>
                </c:pt>
                <c:pt idx="1441">
                  <c:v>42441</c:v>
                </c:pt>
                <c:pt idx="1442">
                  <c:v>42442</c:v>
                </c:pt>
                <c:pt idx="1443">
                  <c:v>42443</c:v>
                </c:pt>
                <c:pt idx="1444">
                  <c:v>42444</c:v>
                </c:pt>
                <c:pt idx="1445">
                  <c:v>42445</c:v>
                </c:pt>
                <c:pt idx="1446">
                  <c:v>42446</c:v>
                </c:pt>
                <c:pt idx="1447">
                  <c:v>42447</c:v>
                </c:pt>
                <c:pt idx="1448">
                  <c:v>42448</c:v>
                </c:pt>
                <c:pt idx="1449">
                  <c:v>42449</c:v>
                </c:pt>
                <c:pt idx="1450">
                  <c:v>42450</c:v>
                </c:pt>
                <c:pt idx="1451">
                  <c:v>42451</c:v>
                </c:pt>
                <c:pt idx="1452">
                  <c:v>42452</c:v>
                </c:pt>
                <c:pt idx="1453">
                  <c:v>42453</c:v>
                </c:pt>
                <c:pt idx="1454">
                  <c:v>42454</c:v>
                </c:pt>
                <c:pt idx="1455">
                  <c:v>42455</c:v>
                </c:pt>
                <c:pt idx="1456">
                  <c:v>42456</c:v>
                </c:pt>
                <c:pt idx="1457">
                  <c:v>42457</c:v>
                </c:pt>
                <c:pt idx="1458">
                  <c:v>42458</c:v>
                </c:pt>
                <c:pt idx="1459">
                  <c:v>42459</c:v>
                </c:pt>
                <c:pt idx="1460">
                  <c:v>42460</c:v>
                </c:pt>
                <c:pt idx="1461">
                  <c:v>42461</c:v>
                </c:pt>
                <c:pt idx="1462">
                  <c:v>42462</c:v>
                </c:pt>
                <c:pt idx="1463">
                  <c:v>42463</c:v>
                </c:pt>
                <c:pt idx="1464">
                  <c:v>42464</c:v>
                </c:pt>
                <c:pt idx="1465">
                  <c:v>42465</c:v>
                </c:pt>
                <c:pt idx="1466">
                  <c:v>42466</c:v>
                </c:pt>
                <c:pt idx="1467">
                  <c:v>42467</c:v>
                </c:pt>
                <c:pt idx="1468">
                  <c:v>42468</c:v>
                </c:pt>
                <c:pt idx="1469">
                  <c:v>42469</c:v>
                </c:pt>
                <c:pt idx="1470">
                  <c:v>42470</c:v>
                </c:pt>
                <c:pt idx="1471">
                  <c:v>42471</c:v>
                </c:pt>
                <c:pt idx="1472">
                  <c:v>42472</c:v>
                </c:pt>
                <c:pt idx="1473">
                  <c:v>42473</c:v>
                </c:pt>
                <c:pt idx="1474">
                  <c:v>42474</c:v>
                </c:pt>
                <c:pt idx="1475">
                  <c:v>42475</c:v>
                </c:pt>
                <c:pt idx="1476">
                  <c:v>42476</c:v>
                </c:pt>
                <c:pt idx="1477">
                  <c:v>42477</c:v>
                </c:pt>
                <c:pt idx="1478">
                  <c:v>42478</c:v>
                </c:pt>
                <c:pt idx="1479">
                  <c:v>42479</c:v>
                </c:pt>
                <c:pt idx="1480">
                  <c:v>42480</c:v>
                </c:pt>
                <c:pt idx="1481">
                  <c:v>42481</c:v>
                </c:pt>
                <c:pt idx="1482">
                  <c:v>42482</c:v>
                </c:pt>
                <c:pt idx="1483">
                  <c:v>42483</c:v>
                </c:pt>
                <c:pt idx="1484">
                  <c:v>42484</c:v>
                </c:pt>
                <c:pt idx="1485">
                  <c:v>42485</c:v>
                </c:pt>
                <c:pt idx="1486">
                  <c:v>42486</c:v>
                </c:pt>
                <c:pt idx="1487">
                  <c:v>42487</c:v>
                </c:pt>
                <c:pt idx="1488">
                  <c:v>42488</c:v>
                </c:pt>
                <c:pt idx="1489">
                  <c:v>42489</c:v>
                </c:pt>
                <c:pt idx="1490">
                  <c:v>42490</c:v>
                </c:pt>
                <c:pt idx="1491">
                  <c:v>42491</c:v>
                </c:pt>
                <c:pt idx="1492">
                  <c:v>42492</c:v>
                </c:pt>
                <c:pt idx="1493">
                  <c:v>42493</c:v>
                </c:pt>
                <c:pt idx="1494">
                  <c:v>42494</c:v>
                </c:pt>
                <c:pt idx="1495">
                  <c:v>42495</c:v>
                </c:pt>
                <c:pt idx="1496">
                  <c:v>42496</c:v>
                </c:pt>
                <c:pt idx="1497">
                  <c:v>42497</c:v>
                </c:pt>
                <c:pt idx="1498">
                  <c:v>42498</c:v>
                </c:pt>
                <c:pt idx="1499">
                  <c:v>42499</c:v>
                </c:pt>
                <c:pt idx="1500">
                  <c:v>42500</c:v>
                </c:pt>
                <c:pt idx="1501">
                  <c:v>42501</c:v>
                </c:pt>
                <c:pt idx="1502">
                  <c:v>42502</c:v>
                </c:pt>
                <c:pt idx="1503">
                  <c:v>42503</c:v>
                </c:pt>
                <c:pt idx="1504">
                  <c:v>42504</c:v>
                </c:pt>
                <c:pt idx="1505">
                  <c:v>42505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42511</c:v>
                </c:pt>
                <c:pt idx="1512">
                  <c:v>42512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42518</c:v>
                </c:pt>
                <c:pt idx="1519">
                  <c:v>42519</c:v>
                </c:pt>
                <c:pt idx="1520">
                  <c:v>42520</c:v>
                </c:pt>
                <c:pt idx="1521">
                  <c:v>42521</c:v>
                </c:pt>
                <c:pt idx="1522">
                  <c:v>42522</c:v>
                </c:pt>
                <c:pt idx="1523">
                  <c:v>42523</c:v>
                </c:pt>
                <c:pt idx="1524">
                  <c:v>42524</c:v>
                </c:pt>
                <c:pt idx="1525">
                  <c:v>42525</c:v>
                </c:pt>
                <c:pt idx="1526">
                  <c:v>42526</c:v>
                </c:pt>
                <c:pt idx="1527">
                  <c:v>42527</c:v>
                </c:pt>
                <c:pt idx="1528">
                  <c:v>42528</c:v>
                </c:pt>
                <c:pt idx="1529">
                  <c:v>42529</c:v>
                </c:pt>
                <c:pt idx="1530">
                  <c:v>42530</c:v>
                </c:pt>
                <c:pt idx="1531">
                  <c:v>42531</c:v>
                </c:pt>
                <c:pt idx="1532">
                  <c:v>42532</c:v>
                </c:pt>
                <c:pt idx="1533">
                  <c:v>42533</c:v>
                </c:pt>
                <c:pt idx="1534">
                  <c:v>42534</c:v>
                </c:pt>
                <c:pt idx="1535">
                  <c:v>42535</c:v>
                </c:pt>
                <c:pt idx="1536">
                  <c:v>42536</c:v>
                </c:pt>
                <c:pt idx="1537">
                  <c:v>42537</c:v>
                </c:pt>
                <c:pt idx="1538">
                  <c:v>42538</c:v>
                </c:pt>
                <c:pt idx="1539">
                  <c:v>42539</c:v>
                </c:pt>
                <c:pt idx="1540">
                  <c:v>42540</c:v>
                </c:pt>
                <c:pt idx="1541">
                  <c:v>42541</c:v>
                </c:pt>
                <c:pt idx="1542">
                  <c:v>42542</c:v>
                </c:pt>
                <c:pt idx="1543">
                  <c:v>42543</c:v>
                </c:pt>
                <c:pt idx="1544">
                  <c:v>42544</c:v>
                </c:pt>
                <c:pt idx="1545">
                  <c:v>42545</c:v>
                </c:pt>
                <c:pt idx="1546">
                  <c:v>42546</c:v>
                </c:pt>
                <c:pt idx="1547">
                  <c:v>42547</c:v>
                </c:pt>
                <c:pt idx="1548">
                  <c:v>42548</c:v>
                </c:pt>
                <c:pt idx="1549">
                  <c:v>42549</c:v>
                </c:pt>
                <c:pt idx="1550">
                  <c:v>42550</c:v>
                </c:pt>
                <c:pt idx="1551">
                  <c:v>42551</c:v>
                </c:pt>
                <c:pt idx="1552">
                  <c:v>42552</c:v>
                </c:pt>
                <c:pt idx="1553">
                  <c:v>42553</c:v>
                </c:pt>
                <c:pt idx="1554">
                  <c:v>42554</c:v>
                </c:pt>
                <c:pt idx="1555">
                  <c:v>42555</c:v>
                </c:pt>
                <c:pt idx="1556">
                  <c:v>42556</c:v>
                </c:pt>
                <c:pt idx="1557">
                  <c:v>42557</c:v>
                </c:pt>
                <c:pt idx="1558">
                  <c:v>42558</c:v>
                </c:pt>
                <c:pt idx="1559">
                  <c:v>42559</c:v>
                </c:pt>
                <c:pt idx="1560">
                  <c:v>42560</c:v>
                </c:pt>
                <c:pt idx="1561">
                  <c:v>42561</c:v>
                </c:pt>
                <c:pt idx="1562">
                  <c:v>42562</c:v>
                </c:pt>
                <c:pt idx="1563">
                  <c:v>42563</c:v>
                </c:pt>
                <c:pt idx="1564">
                  <c:v>42564</c:v>
                </c:pt>
                <c:pt idx="1565">
                  <c:v>42565</c:v>
                </c:pt>
                <c:pt idx="1566">
                  <c:v>42566</c:v>
                </c:pt>
                <c:pt idx="1567">
                  <c:v>42567</c:v>
                </c:pt>
                <c:pt idx="1568">
                  <c:v>42568</c:v>
                </c:pt>
                <c:pt idx="1569">
                  <c:v>42569</c:v>
                </c:pt>
                <c:pt idx="1570">
                  <c:v>42570</c:v>
                </c:pt>
                <c:pt idx="1571">
                  <c:v>42571</c:v>
                </c:pt>
                <c:pt idx="1572">
                  <c:v>42572</c:v>
                </c:pt>
                <c:pt idx="1573">
                  <c:v>42573</c:v>
                </c:pt>
                <c:pt idx="1574">
                  <c:v>42574</c:v>
                </c:pt>
                <c:pt idx="1575">
                  <c:v>42575</c:v>
                </c:pt>
                <c:pt idx="1576">
                  <c:v>42576</c:v>
                </c:pt>
                <c:pt idx="1577">
                  <c:v>42577</c:v>
                </c:pt>
                <c:pt idx="1578">
                  <c:v>42578</c:v>
                </c:pt>
                <c:pt idx="1579">
                  <c:v>42579</c:v>
                </c:pt>
                <c:pt idx="1580">
                  <c:v>42580</c:v>
                </c:pt>
                <c:pt idx="1581">
                  <c:v>42581</c:v>
                </c:pt>
                <c:pt idx="1582">
                  <c:v>42582</c:v>
                </c:pt>
                <c:pt idx="1583">
                  <c:v>42583</c:v>
                </c:pt>
                <c:pt idx="1584">
                  <c:v>42584</c:v>
                </c:pt>
                <c:pt idx="1585">
                  <c:v>42585</c:v>
                </c:pt>
                <c:pt idx="1586">
                  <c:v>42586</c:v>
                </c:pt>
                <c:pt idx="1587">
                  <c:v>42587</c:v>
                </c:pt>
                <c:pt idx="1588">
                  <c:v>42588</c:v>
                </c:pt>
                <c:pt idx="1589">
                  <c:v>42589</c:v>
                </c:pt>
                <c:pt idx="1590">
                  <c:v>42590</c:v>
                </c:pt>
                <c:pt idx="1591">
                  <c:v>42591</c:v>
                </c:pt>
                <c:pt idx="1592">
                  <c:v>42592</c:v>
                </c:pt>
                <c:pt idx="1593">
                  <c:v>42593</c:v>
                </c:pt>
                <c:pt idx="1594">
                  <c:v>42594</c:v>
                </c:pt>
                <c:pt idx="1595">
                  <c:v>42595</c:v>
                </c:pt>
                <c:pt idx="1596">
                  <c:v>42596</c:v>
                </c:pt>
                <c:pt idx="1597">
                  <c:v>42597</c:v>
                </c:pt>
                <c:pt idx="1598">
                  <c:v>42598</c:v>
                </c:pt>
                <c:pt idx="1599">
                  <c:v>42599</c:v>
                </c:pt>
                <c:pt idx="1600">
                  <c:v>42600</c:v>
                </c:pt>
                <c:pt idx="1601">
                  <c:v>42601</c:v>
                </c:pt>
                <c:pt idx="1602">
                  <c:v>42602</c:v>
                </c:pt>
                <c:pt idx="1603">
                  <c:v>42603</c:v>
                </c:pt>
                <c:pt idx="1604">
                  <c:v>42604</c:v>
                </c:pt>
                <c:pt idx="1605">
                  <c:v>42605</c:v>
                </c:pt>
                <c:pt idx="1606">
                  <c:v>42606</c:v>
                </c:pt>
                <c:pt idx="1607">
                  <c:v>42607</c:v>
                </c:pt>
                <c:pt idx="1608">
                  <c:v>42608</c:v>
                </c:pt>
                <c:pt idx="1609">
                  <c:v>42609</c:v>
                </c:pt>
                <c:pt idx="1610">
                  <c:v>42610</c:v>
                </c:pt>
                <c:pt idx="1611">
                  <c:v>42611</c:v>
                </c:pt>
                <c:pt idx="1612">
                  <c:v>42612</c:v>
                </c:pt>
                <c:pt idx="1613">
                  <c:v>42613</c:v>
                </c:pt>
                <c:pt idx="1614">
                  <c:v>42614</c:v>
                </c:pt>
                <c:pt idx="1615">
                  <c:v>42615</c:v>
                </c:pt>
                <c:pt idx="1616">
                  <c:v>42616</c:v>
                </c:pt>
                <c:pt idx="1617">
                  <c:v>42617</c:v>
                </c:pt>
                <c:pt idx="1618">
                  <c:v>42618</c:v>
                </c:pt>
                <c:pt idx="1619">
                  <c:v>42619</c:v>
                </c:pt>
                <c:pt idx="1620">
                  <c:v>42620</c:v>
                </c:pt>
                <c:pt idx="1621">
                  <c:v>42621</c:v>
                </c:pt>
                <c:pt idx="1622">
                  <c:v>42622</c:v>
                </c:pt>
                <c:pt idx="1623">
                  <c:v>42623</c:v>
                </c:pt>
                <c:pt idx="1624">
                  <c:v>42624</c:v>
                </c:pt>
                <c:pt idx="1625">
                  <c:v>42625</c:v>
                </c:pt>
                <c:pt idx="1626">
                  <c:v>42626</c:v>
                </c:pt>
                <c:pt idx="1627">
                  <c:v>42627</c:v>
                </c:pt>
                <c:pt idx="1628">
                  <c:v>42628</c:v>
                </c:pt>
                <c:pt idx="1629">
                  <c:v>42629</c:v>
                </c:pt>
                <c:pt idx="1630">
                  <c:v>42630</c:v>
                </c:pt>
                <c:pt idx="1631">
                  <c:v>42631</c:v>
                </c:pt>
                <c:pt idx="1632">
                  <c:v>42632</c:v>
                </c:pt>
                <c:pt idx="1633">
                  <c:v>42633</c:v>
                </c:pt>
                <c:pt idx="1634">
                  <c:v>42634</c:v>
                </c:pt>
                <c:pt idx="1635">
                  <c:v>42635</c:v>
                </c:pt>
                <c:pt idx="1636">
                  <c:v>42636</c:v>
                </c:pt>
                <c:pt idx="1637">
                  <c:v>42637</c:v>
                </c:pt>
                <c:pt idx="1638">
                  <c:v>42638</c:v>
                </c:pt>
                <c:pt idx="1639">
                  <c:v>42639</c:v>
                </c:pt>
                <c:pt idx="1640">
                  <c:v>42640</c:v>
                </c:pt>
                <c:pt idx="1641">
                  <c:v>42641</c:v>
                </c:pt>
                <c:pt idx="1642">
                  <c:v>42642</c:v>
                </c:pt>
                <c:pt idx="1643">
                  <c:v>42643</c:v>
                </c:pt>
                <c:pt idx="1644">
                  <c:v>42644</c:v>
                </c:pt>
                <c:pt idx="1645">
                  <c:v>42645</c:v>
                </c:pt>
                <c:pt idx="1646">
                  <c:v>42646</c:v>
                </c:pt>
                <c:pt idx="1647">
                  <c:v>42647</c:v>
                </c:pt>
                <c:pt idx="1648">
                  <c:v>42648</c:v>
                </c:pt>
                <c:pt idx="1649">
                  <c:v>42649</c:v>
                </c:pt>
                <c:pt idx="1650">
                  <c:v>42650</c:v>
                </c:pt>
                <c:pt idx="1651">
                  <c:v>42651</c:v>
                </c:pt>
                <c:pt idx="1652">
                  <c:v>42652</c:v>
                </c:pt>
                <c:pt idx="1653">
                  <c:v>42653</c:v>
                </c:pt>
                <c:pt idx="1654">
                  <c:v>42654</c:v>
                </c:pt>
                <c:pt idx="1655">
                  <c:v>42655</c:v>
                </c:pt>
                <c:pt idx="1656">
                  <c:v>42656</c:v>
                </c:pt>
                <c:pt idx="1657">
                  <c:v>42657</c:v>
                </c:pt>
                <c:pt idx="1658">
                  <c:v>42658</c:v>
                </c:pt>
                <c:pt idx="1659">
                  <c:v>42659</c:v>
                </c:pt>
                <c:pt idx="1660">
                  <c:v>42660</c:v>
                </c:pt>
                <c:pt idx="1661">
                  <c:v>42661</c:v>
                </c:pt>
                <c:pt idx="1662">
                  <c:v>42662</c:v>
                </c:pt>
                <c:pt idx="1663">
                  <c:v>42663</c:v>
                </c:pt>
                <c:pt idx="1664">
                  <c:v>42664</c:v>
                </c:pt>
                <c:pt idx="1665">
                  <c:v>42665</c:v>
                </c:pt>
                <c:pt idx="1666">
                  <c:v>42666</c:v>
                </c:pt>
                <c:pt idx="1667">
                  <c:v>42667</c:v>
                </c:pt>
                <c:pt idx="1668">
                  <c:v>42668</c:v>
                </c:pt>
                <c:pt idx="1669">
                  <c:v>42669</c:v>
                </c:pt>
                <c:pt idx="1670">
                  <c:v>42670</c:v>
                </c:pt>
                <c:pt idx="1671">
                  <c:v>42671</c:v>
                </c:pt>
                <c:pt idx="1672">
                  <c:v>42672</c:v>
                </c:pt>
                <c:pt idx="1673">
                  <c:v>42673</c:v>
                </c:pt>
                <c:pt idx="1674">
                  <c:v>42674</c:v>
                </c:pt>
                <c:pt idx="1675">
                  <c:v>42675</c:v>
                </c:pt>
                <c:pt idx="1676">
                  <c:v>42676</c:v>
                </c:pt>
                <c:pt idx="1677">
                  <c:v>42677</c:v>
                </c:pt>
                <c:pt idx="1678">
                  <c:v>42678</c:v>
                </c:pt>
                <c:pt idx="1679">
                  <c:v>42679</c:v>
                </c:pt>
                <c:pt idx="1680">
                  <c:v>42680</c:v>
                </c:pt>
                <c:pt idx="1681">
                  <c:v>42681</c:v>
                </c:pt>
                <c:pt idx="1682">
                  <c:v>42682</c:v>
                </c:pt>
                <c:pt idx="1683">
                  <c:v>42683</c:v>
                </c:pt>
                <c:pt idx="1684">
                  <c:v>42684</c:v>
                </c:pt>
                <c:pt idx="1685">
                  <c:v>42685</c:v>
                </c:pt>
                <c:pt idx="1686">
                  <c:v>42686</c:v>
                </c:pt>
                <c:pt idx="1687">
                  <c:v>42687</c:v>
                </c:pt>
                <c:pt idx="1688">
                  <c:v>42688</c:v>
                </c:pt>
                <c:pt idx="1689">
                  <c:v>42689</c:v>
                </c:pt>
                <c:pt idx="1690">
                  <c:v>42690</c:v>
                </c:pt>
                <c:pt idx="1691">
                  <c:v>42691</c:v>
                </c:pt>
                <c:pt idx="1692">
                  <c:v>42692</c:v>
                </c:pt>
                <c:pt idx="1693">
                  <c:v>42693</c:v>
                </c:pt>
                <c:pt idx="1694">
                  <c:v>42694</c:v>
                </c:pt>
                <c:pt idx="1695">
                  <c:v>42695</c:v>
                </c:pt>
                <c:pt idx="1696">
                  <c:v>42696</c:v>
                </c:pt>
                <c:pt idx="1697">
                  <c:v>42697</c:v>
                </c:pt>
                <c:pt idx="1698">
                  <c:v>42698</c:v>
                </c:pt>
                <c:pt idx="1699">
                  <c:v>42699</c:v>
                </c:pt>
                <c:pt idx="1700">
                  <c:v>42700</c:v>
                </c:pt>
                <c:pt idx="1701">
                  <c:v>42701</c:v>
                </c:pt>
                <c:pt idx="1702">
                  <c:v>42702</c:v>
                </c:pt>
                <c:pt idx="1703">
                  <c:v>42703</c:v>
                </c:pt>
                <c:pt idx="1704">
                  <c:v>42704</c:v>
                </c:pt>
                <c:pt idx="1705">
                  <c:v>42705</c:v>
                </c:pt>
                <c:pt idx="1706">
                  <c:v>42706</c:v>
                </c:pt>
                <c:pt idx="1707">
                  <c:v>42707</c:v>
                </c:pt>
                <c:pt idx="1708">
                  <c:v>42708</c:v>
                </c:pt>
                <c:pt idx="1709">
                  <c:v>42709</c:v>
                </c:pt>
                <c:pt idx="1710">
                  <c:v>42710</c:v>
                </c:pt>
                <c:pt idx="1711">
                  <c:v>42711</c:v>
                </c:pt>
                <c:pt idx="1712">
                  <c:v>42712</c:v>
                </c:pt>
                <c:pt idx="1713">
                  <c:v>42713</c:v>
                </c:pt>
                <c:pt idx="1714">
                  <c:v>42714</c:v>
                </c:pt>
                <c:pt idx="1715">
                  <c:v>42715</c:v>
                </c:pt>
                <c:pt idx="1716">
                  <c:v>42716</c:v>
                </c:pt>
                <c:pt idx="1717">
                  <c:v>42717</c:v>
                </c:pt>
                <c:pt idx="1718">
                  <c:v>42718</c:v>
                </c:pt>
                <c:pt idx="1719">
                  <c:v>42719</c:v>
                </c:pt>
                <c:pt idx="1720">
                  <c:v>42720</c:v>
                </c:pt>
                <c:pt idx="1721">
                  <c:v>42721</c:v>
                </c:pt>
                <c:pt idx="1722">
                  <c:v>42722</c:v>
                </c:pt>
                <c:pt idx="1723">
                  <c:v>42723</c:v>
                </c:pt>
                <c:pt idx="1724">
                  <c:v>42724</c:v>
                </c:pt>
                <c:pt idx="1725">
                  <c:v>42725</c:v>
                </c:pt>
                <c:pt idx="1726">
                  <c:v>42726</c:v>
                </c:pt>
                <c:pt idx="1727">
                  <c:v>42727</c:v>
                </c:pt>
                <c:pt idx="1728">
                  <c:v>42728</c:v>
                </c:pt>
                <c:pt idx="1729">
                  <c:v>42729</c:v>
                </c:pt>
                <c:pt idx="1730">
                  <c:v>42730</c:v>
                </c:pt>
                <c:pt idx="1731">
                  <c:v>42731</c:v>
                </c:pt>
                <c:pt idx="1732">
                  <c:v>42732</c:v>
                </c:pt>
                <c:pt idx="1733">
                  <c:v>42733</c:v>
                </c:pt>
                <c:pt idx="1734">
                  <c:v>42734</c:v>
                </c:pt>
                <c:pt idx="1735">
                  <c:v>42735</c:v>
                </c:pt>
                <c:pt idx="1736">
                  <c:v>42736</c:v>
                </c:pt>
                <c:pt idx="1737">
                  <c:v>42737</c:v>
                </c:pt>
                <c:pt idx="1738">
                  <c:v>42738</c:v>
                </c:pt>
                <c:pt idx="1739">
                  <c:v>42739</c:v>
                </c:pt>
                <c:pt idx="1740">
                  <c:v>42740</c:v>
                </c:pt>
                <c:pt idx="1741">
                  <c:v>42741</c:v>
                </c:pt>
                <c:pt idx="1742">
                  <c:v>42742</c:v>
                </c:pt>
                <c:pt idx="1743">
                  <c:v>42743</c:v>
                </c:pt>
                <c:pt idx="1744">
                  <c:v>42744</c:v>
                </c:pt>
                <c:pt idx="1745">
                  <c:v>42745</c:v>
                </c:pt>
                <c:pt idx="1746">
                  <c:v>42746</c:v>
                </c:pt>
                <c:pt idx="1747">
                  <c:v>42747</c:v>
                </c:pt>
                <c:pt idx="1748">
                  <c:v>42748</c:v>
                </c:pt>
                <c:pt idx="1749">
                  <c:v>42749</c:v>
                </c:pt>
                <c:pt idx="1750">
                  <c:v>42750</c:v>
                </c:pt>
                <c:pt idx="1751">
                  <c:v>42751</c:v>
                </c:pt>
                <c:pt idx="1752">
                  <c:v>42752</c:v>
                </c:pt>
                <c:pt idx="1753">
                  <c:v>42753</c:v>
                </c:pt>
                <c:pt idx="1754">
                  <c:v>42754</c:v>
                </c:pt>
                <c:pt idx="1755">
                  <c:v>42755</c:v>
                </c:pt>
                <c:pt idx="1756">
                  <c:v>42756</c:v>
                </c:pt>
                <c:pt idx="1757">
                  <c:v>42757</c:v>
                </c:pt>
                <c:pt idx="1758">
                  <c:v>42758</c:v>
                </c:pt>
                <c:pt idx="1759">
                  <c:v>42759</c:v>
                </c:pt>
                <c:pt idx="1760">
                  <c:v>42760</c:v>
                </c:pt>
                <c:pt idx="1761">
                  <c:v>42761</c:v>
                </c:pt>
                <c:pt idx="1762">
                  <c:v>42762</c:v>
                </c:pt>
                <c:pt idx="1763">
                  <c:v>42763</c:v>
                </c:pt>
                <c:pt idx="1764">
                  <c:v>42764</c:v>
                </c:pt>
                <c:pt idx="1765">
                  <c:v>42765</c:v>
                </c:pt>
                <c:pt idx="1766">
                  <c:v>42766</c:v>
                </c:pt>
                <c:pt idx="1767">
                  <c:v>42767</c:v>
                </c:pt>
                <c:pt idx="1768">
                  <c:v>42768</c:v>
                </c:pt>
                <c:pt idx="1769">
                  <c:v>42769</c:v>
                </c:pt>
                <c:pt idx="1770">
                  <c:v>42770</c:v>
                </c:pt>
                <c:pt idx="1771">
                  <c:v>42771</c:v>
                </c:pt>
                <c:pt idx="1772">
                  <c:v>42772</c:v>
                </c:pt>
                <c:pt idx="1773">
                  <c:v>42773</c:v>
                </c:pt>
                <c:pt idx="1774">
                  <c:v>42774</c:v>
                </c:pt>
                <c:pt idx="1775">
                  <c:v>42775</c:v>
                </c:pt>
                <c:pt idx="1776">
                  <c:v>42776</c:v>
                </c:pt>
                <c:pt idx="1777">
                  <c:v>42777</c:v>
                </c:pt>
                <c:pt idx="1778">
                  <c:v>42778</c:v>
                </c:pt>
                <c:pt idx="1779">
                  <c:v>42779</c:v>
                </c:pt>
                <c:pt idx="1780">
                  <c:v>42780</c:v>
                </c:pt>
                <c:pt idx="1781">
                  <c:v>42781</c:v>
                </c:pt>
                <c:pt idx="1782">
                  <c:v>42782</c:v>
                </c:pt>
                <c:pt idx="1783">
                  <c:v>42783</c:v>
                </c:pt>
                <c:pt idx="1784">
                  <c:v>42784</c:v>
                </c:pt>
                <c:pt idx="1785">
                  <c:v>42785</c:v>
                </c:pt>
                <c:pt idx="1786">
                  <c:v>42786</c:v>
                </c:pt>
                <c:pt idx="1787">
                  <c:v>42787</c:v>
                </c:pt>
                <c:pt idx="1788">
                  <c:v>42788</c:v>
                </c:pt>
                <c:pt idx="1789">
                  <c:v>42789</c:v>
                </c:pt>
                <c:pt idx="1790">
                  <c:v>42790</c:v>
                </c:pt>
                <c:pt idx="1791">
                  <c:v>42791</c:v>
                </c:pt>
                <c:pt idx="1792">
                  <c:v>42792</c:v>
                </c:pt>
                <c:pt idx="1793">
                  <c:v>42793</c:v>
                </c:pt>
                <c:pt idx="1794">
                  <c:v>42794</c:v>
                </c:pt>
                <c:pt idx="1795">
                  <c:v>42795</c:v>
                </c:pt>
                <c:pt idx="1796">
                  <c:v>42796</c:v>
                </c:pt>
                <c:pt idx="1797">
                  <c:v>42797</c:v>
                </c:pt>
                <c:pt idx="1798">
                  <c:v>42798</c:v>
                </c:pt>
                <c:pt idx="1799">
                  <c:v>42799</c:v>
                </c:pt>
                <c:pt idx="1800">
                  <c:v>42800</c:v>
                </c:pt>
                <c:pt idx="1801">
                  <c:v>42801</c:v>
                </c:pt>
                <c:pt idx="1802">
                  <c:v>42802</c:v>
                </c:pt>
                <c:pt idx="1803">
                  <c:v>42803</c:v>
                </c:pt>
                <c:pt idx="1804">
                  <c:v>42804</c:v>
                </c:pt>
                <c:pt idx="1805">
                  <c:v>42805</c:v>
                </c:pt>
                <c:pt idx="1806">
                  <c:v>42806</c:v>
                </c:pt>
                <c:pt idx="1807">
                  <c:v>42807</c:v>
                </c:pt>
                <c:pt idx="1808">
                  <c:v>42808</c:v>
                </c:pt>
                <c:pt idx="1809">
                  <c:v>42809</c:v>
                </c:pt>
                <c:pt idx="1810">
                  <c:v>42810</c:v>
                </c:pt>
                <c:pt idx="1811">
                  <c:v>42811</c:v>
                </c:pt>
                <c:pt idx="1812">
                  <c:v>42812</c:v>
                </c:pt>
                <c:pt idx="1813">
                  <c:v>42813</c:v>
                </c:pt>
                <c:pt idx="1814">
                  <c:v>42814</c:v>
                </c:pt>
                <c:pt idx="1815">
                  <c:v>42815</c:v>
                </c:pt>
                <c:pt idx="1816">
                  <c:v>42816</c:v>
                </c:pt>
                <c:pt idx="1817">
                  <c:v>42817</c:v>
                </c:pt>
                <c:pt idx="1818">
                  <c:v>42818</c:v>
                </c:pt>
                <c:pt idx="1819">
                  <c:v>42819</c:v>
                </c:pt>
                <c:pt idx="1820">
                  <c:v>42820</c:v>
                </c:pt>
                <c:pt idx="1821">
                  <c:v>42821</c:v>
                </c:pt>
                <c:pt idx="1822">
                  <c:v>42822</c:v>
                </c:pt>
                <c:pt idx="1823">
                  <c:v>42823</c:v>
                </c:pt>
                <c:pt idx="1824">
                  <c:v>42824</c:v>
                </c:pt>
                <c:pt idx="1825">
                  <c:v>42825</c:v>
                </c:pt>
                <c:pt idx="1826">
                  <c:v>42826</c:v>
                </c:pt>
                <c:pt idx="1827">
                  <c:v>42827</c:v>
                </c:pt>
                <c:pt idx="1828">
                  <c:v>42828</c:v>
                </c:pt>
                <c:pt idx="1829">
                  <c:v>42829</c:v>
                </c:pt>
                <c:pt idx="1830">
                  <c:v>42830</c:v>
                </c:pt>
                <c:pt idx="1831">
                  <c:v>42831</c:v>
                </c:pt>
                <c:pt idx="1832">
                  <c:v>42832</c:v>
                </c:pt>
                <c:pt idx="1833">
                  <c:v>42833</c:v>
                </c:pt>
                <c:pt idx="1834">
                  <c:v>42834</c:v>
                </c:pt>
                <c:pt idx="1835">
                  <c:v>42835</c:v>
                </c:pt>
                <c:pt idx="1836">
                  <c:v>42836</c:v>
                </c:pt>
                <c:pt idx="1837">
                  <c:v>42837</c:v>
                </c:pt>
                <c:pt idx="1838">
                  <c:v>42838</c:v>
                </c:pt>
                <c:pt idx="1839">
                  <c:v>42839</c:v>
                </c:pt>
                <c:pt idx="1840">
                  <c:v>42840</c:v>
                </c:pt>
                <c:pt idx="1841">
                  <c:v>42841</c:v>
                </c:pt>
                <c:pt idx="1842">
                  <c:v>42842</c:v>
                </c:pt>
                <c:pt idx="1843">
                  <c:v>42843</c:v>
                </c:pt>
                <c:pt idx="1844">
                  <c:v>42844</c:v>
                </c:pt>
                <c:pt idx="1845">
                  <c:v>42845</c:v>
                </c:pt>
                <c:pt idx="1846">
                  <c:v>42846</c:v>
                </c:pt>
                <c:pt idx="1847">
                  <c:v>42847</c:v>
                </c:pt>
                <c:pt idx="1848">
                  <c:v>42848</c:v>
                </c:pt>
                <c:pt idx="1849">
                  <c:v>42849</c:v>
                </c:pt>
                <c:pt idx="1850">
                  <c:v>42850</c:v>
                </c:pt>
                <c:pt idx="1851">
                  <c:v>42851</c:v>
                </c:pt>
                <c:pt idx="1852">
                  <c:v>42852</c:v>
                </c:pt>
                <c:pt idx="1853">
                  <c:v>42853</c:v>
                </c:pt>
                <c:pt idx="1854">
                  <c:v>42854</c:v>
                </c:pt>
                <c:pt idx="1855">
                  <c:v>42856</c:v>
                </c:pt>
                <c:pt idx="1856">
                  <c:v>42857</c:v>
                </c:pt>
                <c:pt idx="1857">
                  <c:v>42858</c:v>
                </c:pt>
                <c:pt idx="1858">
                  <c:v>42859</c:v>
                </c:pt>
                <c:pt idx="1859">
                  <c:v>42860</c:v>
                </c:pt>
                <c:pt idx="1860">
                  <c:v>42861</c:v>
                </c:pt>
                <c:pt idx="1861">
                  <c:v>42862</c:v>
                </c:pt>
                <c:pt idx="1862">
                  <c:v>42863</c:v>
                </c:pt>
                <c:pt idx="1863">
                  <c:v>42864</c:v>
                </c:pt>
                <c:pt idx="1864">
                  <c:v>42865</c:v>
                </c:pt>
                <c:pt idx="1865">
                  <c:v>42866</c:v>
                </c:pt>
                <c:pt idx="1866">
                  <c:v>42867</c:v>
                </c:pt>
                <c:pt idx="1867">
                  <c:v>42868</c:v>
                </c:pt>
                <c:pt idx="1868">
                  <c:v>42869</c:v>
                </c:pt>
                <c:pt idx="1869">
                  <c:v>42870</c:v>
                </c:pt>
                <c:pt idx="1870">
                  <c:v>42871</c:v>
                </c:pt>
                <c:pt idx="1871">
                  <c:v>42872</c:v>
                </c:pt>
                <c:pt idx="1872">
                  <c:v>42873</c:v>
                </c:pt>
                <c:pt idx="1873">
                  <c:v>42874</c:v>
                </c:pt>
                <c:pt idx="1874">
                  <c:v>42875</c:v>
                </c:pt>
                <c:pt idx="1875">
                  <c:v>42876</c:v>
                </c:pt>
                <c:pt idx="1876">
                  <c:v>42877</c:v>
                </c:pt>
                <c:pt idx="1877">
                  <c:v>42878</c:v>
                </c:pt>
                <c:pt idx="1878">
                  <c:v>42879</c:v>
                </c:pt>
                <c:pt idx="1879">
                  <c:v>42880</c:v>
                </c:pt>
                <c:pt idx="1880">
                  <c:v>42881</c:v>
                </c:pt>
                <c:pt idx="1881">
                  <c:v>42882</c:v>
                </c:pt>
                <c:pt idx="1882">
                  <c:v>42883</c:v>
                </c:pt>
                <c:pt idx="1883">
                  <c:v>42884</c:v>
                </c:pt>
                <c:pt idx="1884">
                  <c:v>42885</c:v>
                </c:pt>
                <c:pt idx="1885">
                  <c:v>42886</c:v>
                </c:pt>
                <c:pt idx="1886">
                  <c:v>42887</c:v>
                </c:pt>
                <c:pt idx="1887">
                  <c:v>42888</c:v>
                </c:pt>
                <c:pt idx="1888">
                  <c:v>42889</c:v>
                </c:pt>
                <c:pt idx="1889">
                  <c:v>42890</c:v>
                </c:pt>
                <c:pt idx="1890">
                  <c:v>42891</c:v>
                </c:pt>
                <c:pt idx="1891">
                  <c:v>42892</c:v>
                </c:pt>
                <c:pt idx="1892">
                  <c:v>42893</c:v>
                </c:pt>
                <c:pt idx="1893">
                  <c:v>42894</c:v>
                </c:pt>
                <c:pt idx="1894">
                  <c:v>42895</c:v>
                </c:pt>
                <c:pt idx="1895">
                  <c:v>42896</c:v>
                </c:pt>
                <c:pt idx="1896">
                  <c:v>42897</c:v>
                </c:pt>
                <c:pt idx="1897">
                  <c:v>42898</c:v>
                </c:pt>
                <c:pt idx="1898">
                  <c:v>42899</c:v>
                </c:pt>
                <c:pt idx="1899">
                  <c:v>42900</c:v>
                </c:pt>
                <c:pt idx="1900">
                  <c:v>42901</c:v>
                </c:pt>
                <c:pt idx="1901">
                  <c:v>42902</c:v>
                </c:pt>
                <c:pt idx="1902">
                  <c:v>42903</c:v>
                </c:pt>
                <c:pt idx="1903">
                  <c:v>42904</c:v>
                </c:pt>
                <c:pt idx="1904">
                  <c:v>42905</c:v>
                </c:pt>
                <c:pt idx="1905">
                  <c:v>42906</c:v>
                </c:pt>
                <c:pt idx="1906">
                  <c:v>42907</c:v>
                </c:pt>
                <c:pt idx="1907">
                  <c:v>42908</c:v>
                </c:pt>
                <c:pt idx="1908">
                  <c:v>42909</c:v>
                </c:pt>
                <c:pt idx="1909">
                  <c:v>42910</c:v>
                </c:pt>
                <c:pt idx="1910">
                  <c:v>42911</c:v>
                </c:pt>
                <c:pt idx="1911">
                  <c:v>42912</c:v>
                </c:pt>
                <c:pt idx="1912">
                  <c:v>42913</c:v>
                </c:pt>
                <c:pt idx="1913">
                  <c:v>42914</c:v>
                </c:pt>
                <c:pt idx="1914">
                  <c:v>42915</c:v>
                </c:pt>
                <c:pt idx="1915">
                  <c:v>42916</c:v>
                </c:pt>
                <c:pt idx="1916">
                  <c:v>42917</c:v>
                </c:pt>
                <c:pt idx="1917">
                  <c:v>42918</c:v>
                </c:pt>
                <c:pt idx="1918">
                  <c:v>42919</c:v>
                </c:pt>
                <c:pt idx="1919">
                  <c:v>42920</c:v>
                </c:pt>
                <c:pt idx="1920">
                  <c:v>42921</c:v>
                </c:pt>
                <c:pt idx="1921">
                  <c:v>42922</c:v>
                </c:pt>
                <c:pt idx="1922">
                  <c:v>42923</c:v>
                </c:pt>
                <c:pt idx="1923">
                  <c:v>42924</c:v>
                </c:pt>
                <c:pt idx="1924">
                  <c:v>42925</c:v>
                </c:pt>
                <c:pt idx="1925">
                  <c:v>42926</c:v>
                </c:pt>
                <c:pt idx="1926">
                  <c:v>42927</c:v>
                </c:pt>
                <c:pt idx="1927">
                  <c:v>42928</c:v>
                </c:pt>
                <c:pt idx="1928">
                  <c:v>42929</c:v>
                </c:pt>
                <c:pt idx="1929">
                  <c:v>42930</c:v>
                </c:pt>
                <c:pt idx="1930">
                  <c:v>42931</c:v>
                </c:pt>
                <c:pt idx="1931">
                  <c:v>42932</c:v>
                </c:pt>
                <c:pt idx="1932">
                  <c:v>42933</c:v>
                </c:pt>
                <c:pt idx="1933">
                  <c:v>42934</c:v>
                </c:pt>
                <c:pt idx="1934">
                  <c:v>42935</c:v>
                </c:pt>
                <c:pt idx="1935">
                  <c:v>42936</c:v>
                </c:pt>
                <c:pt idx="1936">
                  <c:v>42937</c:v>
                </c:pt>
                <c:pt idx="1937">
                  <c:v>42938</c:v>
                </c:pt>
                <c:pt idx="1938">
                  <c:v>42939</c:v>
                </c:pt>
                <c:pt idx="1939">
                  <c:v>42940</c:v>
                </c:pt>
                <c:pt idx="1940">
                  <c:v>42941</c:v>
                </c:pt>
                <c:pt idx="1941">
                  <c:v>42942</c:v>
                </c:pt>
                <c:pt idx="1942">
                  <c:v>42943</c:v>
                </c:pt>
                <c:pt idx="1943">
                  <c:v>42944</c:v>
                </c:pt>
                <c:pt idx="1944">
                  <c:v>42945</c:v>
                </c:pt>
                <c:pt idx="1945">
                  <c:v>42946</c:v>
                </c:pt>
                <c:pt idx="1946">
                  <c:v>42947</c:v>
                </c:pt>
                <c:pt idx="1947">
                  <c:v>42948</c:v>
                </c:pt>
                <c:pt idx="1948">
                  <c:v>42949</c:v>
                </c:pt>
                <c:pt idx="1949">
                  <c:v>42950</c:v>
                </c:pt>
                <c:pt idx="1950">
                  <c:v>42951</c:v>
                </c:pt>
                <c:pt idx="1951">
                  <c:v>42952</c:v>
                </c:pt>
                <c:pt idx="1952">
                  <c:v>42953</c:v>
                </c:pt>
                <c:pt idx="1953">
                  <c:v>42954</c:v>
                </c:pt>
                <c:pt idx="1954">
                  <c:v>42955</c:v>
                </c:pt>
                <c:pt idx="1955">
                  <c:v>42956</c:v>
                </c:pt>
                <c:pt idx="1956">
                  <c:v>42957</c:v>
                </c:pt>
                <c:pt idx="1957">
                  <c:v>42958</c:v>
                </c:pt>
                <c:pt idx="1958">
                  <c:v>42959</c:v>
                </c:pt>
                <c:pt idx="1959">
                  <c:v>42960</c:v>
                </c:pt>
                <c:pt idx="1960">
                  <c:v>42961</c:v>
                </c:pt>
                <c:pt idx="1961">
                  <c:v>42962</c:v>
                </c:pt>
                <c:pt idx="1962">
                  <c:v>42963</c:v>
                </c:pt>
                <c:pt idx="1963">
                  <c:v>42964</c:v>
                </c:pt>
                <c:pt idx="1964">
                  <c:v>42965</c:v>
                </c:pt>
                <c:pt idx="1965">
                  <c:v>42966</c:v>
                </c:pt>
                <c:pt idx="1966">
                  <c:v>42967</c:v>
                </c:pt>
                <c:pt idx="1967">
                  <c:v>42968</c:v>
                </c:pt>
                <c:pt idx="1968">
                  <c:v>42969</c:v>
                </c:pt>
                <c:pt idx="1969">
                  <c:v>42970</c:v>
                </c:pt>
                <c:pt idx="1970">
                  <c:v>42971</c:v>
                </c:pt>
                <c:pt idx="1971">
                  <c:v>42972</c:v>
                </c:pt>
                <c:pt idx="1972">
                  <c:v>42973</c:v>
                </c:pt>
                <c:pt idx="1973">
                  <c:v>42974</c:v>
                </c:pt>
                <c:pt idx="1974">
                  <c:v>42975</c:v>
                </c:pt>
                <c:pt idx="1975">
                  <c:v>42976</c:v>
                </c:pt>
                <c:pt idx="1976">
                  <c:v>42977</c:v>
                </c:pt>
                <c:pt idx="1977">
                  <c:v>42978</c:v>
                </c:pt>
                <c:pt idx="1978">
                  <c:v>42979</c:v>
                </c:pt>
                <c:pt idx="1979">
                  <c:v>42980</c:v>
                </c:pt>
                <c:pt idx="1980">
                  <c:v>42981</c:v>
                </c:pt>
                <c:pt idx="1981">
                  <c:v>42982</c:v>
                </c:pt>
                <c:pt idx="1982">
                  <c:v>42983</c:v>
                </c:pt>
                <c:pt idx="1983">
                  <c:v>42984</c:v>
                </c:pt>
                <c:pt idx="1984">
                  <c:v>42985</c:v>
                </c:pt>
                <c:pt idx="1985">
                  <c:v>42986</c:v>
                </c:pt>
                <c:pt idx="1986">
                  <c:v>42987</c:v>
                </c:pt>
                <c:pt idx="1987">
                  <c:v>42988</c:v>
                </c:pt>
                <c:pt idx="1988">
                  <c:v>42989</c:v>
                </c:pt>
                <c:pt idx="1989">
                  <c:v>42990</c:v>
                </c:pt>
                <c:pt idx="1990">
                  <c:v>42991</c:v>
                </c:pt>
                <c:pt idx="1991">
                  <c:v>42992</c:v>
                </c:pt>
                <c:pt idx="1992">
                  <c:v>42993</c:v>
                </c:pt>
                <c:pt idx="1993">
                  <c:v>42994</c:v>
                </c:pt>
                <c:pt idx="1994">
                  <c:v>42995</c:v>
                </c:pt>
                <c:pt idx="1995">
                  <c:v>42996</c:v>
                </c:pt>
                <c:pt idx="1996">
                  <c:v>42997</c:v>
                </c:pt>
                <c:pt idx="1997">
                  <c:v>42998</c:v>
                </c:pt>
                <c:pt idx="1998">
                  <c:v>42999</c:v>
                </c:pt>
                <c:pt idx="1999">
                  <c:v>43000</c:v>
                </c:pt>
                <c:pt idx="2000">
                  <c:v>43001</c:v>
                </c:pt>
                <c:pt idx="2001">
                  <c:v>43002</c:v>
                </c:pt>
                <c:pt idx="2002">
                  <c:v>43003</c:v>
                </c:pt>
                <c:pt idx="2003">
                  <c:v>43004</c:v>
                </c:pt>
                <c:pt idx="2004">
                  <c:v>43005</c:v>
                </c:pt>
                <c:pt idx="2005">
                  <c:v>43006</c:v>
                </c:pt>
                <c:pt idx="2006">
                  <c:v>43007</c:v>
                </c:pt>
                <c:pt idx="2007">
                  <c:v>43008</c:v>
                </c:pt>
                <c:pt idx="2008">
                  <c:v>43009</c:v>
                </c:pt>
                <c:pt idx="2009">
                  <c:v>43010</c:v>
                </c:pt>
                <c:pt idx="2010">
                  <c:v>43011</c:v>
                </c:pt>
                <c:pt idx="2011">
                  <c:v>43012</c:v>
                </c:pt>
                <c:pt idx="2012">
                  <c:v>43013</c:v>
                </c:pt>
                <c:pt idx="2013">
                  <c:v>43014</c:v>
                </c:pt>
                <c:pt idx="2014">
                  <c:v>43015</c:v>
                </c:pt>
                <c:pt idx="2015">
                  <c:v>43016</c:v>
                </c:pt>
                <c:pt idx="2016">
                  <c:v>43017</c:v>
                </c:pt>
                <c:pt idx="2017">
                  <c:v>43018</c:v>
                </c:pt>
                <c:pt idx="2018">
                  <c:v>43019</c:v>
                </c:pt>
                <c:pt idx="2019">
                  <c:v>43020</c:v>
                </c:pt>
                <c:pt idx="2020">
                  <c:v>43021</c:v>
                </c:pt>
                <c:pt idx="2021">
                  <c:v>43022</c:v>
                </c:pt>
                <c:pt idx="2022">
                  <c:v>43023</c:v>
                </c:pt>
                <c:pt idx="2023">
                  <c:v>43024</c:v>
                </c:pt>
                <c:pt idx="2024">
                  <c:v>43025</c:v>
                </c:pt>
                <c:pt idx="2025">
                  <c:v>43026</c:v>
                </c:pt>
                <c:pt idx="2026">
                  <c:v>43027</c:v>
                </c:pt>
                <c:pt idx="2027">
                  <c:v>43028</c:v>
                </c:pt>
                <c:pt idx="2028">
                  <c:v>43029</c:v>
                </c:pt>
                <c:pt idx="2029">
                  <c:v>43030</c:v>
                </c:pt>
                <c:pt idx="2030">
                  <c:v>43031</c:v>
                </c:pt>
                <c:pt idx="2031">
                  <c:v>43032</c:v>
                </c:pt>
                <c:pt idx="2032">
                  <c:v>43033</c:v>
                </c:pt>
                <c:pt idx="2033">
                  <c:v>43034</c:v>
                </c:pt>
                <c:pt idx="2034">
                  <c:v>43035</c:v>
                </c:pt>
                <c:pt idx="2035">
                  <c:v>43036</c:v>
                </c:pt>
                <c:pt idx="2036">
                  <c:v>43037</c:v>
                </c:pt>
                <c:pt idx="2037">
                  <c:v>43038</c:v>
                </c:pt>
                <c:pt idx="2038">
                  <c:v>43039</c:v>
                </c:pt>
                <c:pt idx="2039">
                  <c:v>43040</c:v>
                </c:pt>
                <c:pt idx="2040">
                  <c:v>43041</c:v>
                </c:pt>
                <c:pt idx="2041">
                  <c:v>43042</c:v>
                </c:pt>
                <c:pt idx="2042">
                  <c:v>43043</c:v>
                </c:pt>
                <c:pt idx="2043">
                  <c:v>43044</c:v>
                </c:pt>
                <c:pt idx="2044">
                  <c:v>43045</c:v>
                </c:pt>
                <c:pt idx="2045">
                  <c:v>43046</c:v>
                </c:pt>
                <c:pt idx="2046">
                  <c:v>43047</c:v>
                </c:pt>
                <c:pt idx="2047">
                  <c:v>43048</c:v>
                </c:pt>
                <c:pt idx="2048">
                  <c:v>43049</c:v>
                </c:pt>
                <c:pt idx="2049">
                  <c:v>43050</c:v>
                </c:pt>
                <c:pt idx="2050">
                  <c:v>43051</c:v>
                </c:pt>
                <c:pt idx="2051">
                  <c:v>43052</c:v>
                </c:pt>
                <c:pt idx="2052">
                  <c:v>43053</c:v>
                </c:pt>
                <c:pt idx="2053">
                  <c:v>43054</c:v>
                </c:pt>
                <c:pt idx="2054">
                  <c:v>43055</c:v>
                </c:pt>
                <c:pt idx="2055">
                  <c:v>43056</c:v>
                </c:pt>
                <c:pt idx="2056">
                  <c:v>43057</c:v>
                </c:pt>
                <c:pt idx="2057">
                  <c:v>43058</c:v>
                </c:pt>
                <c:pt idx="2058">
                  <c:v>43059</c:v>
                </c:pt>
                <c:pt idx="2059">
                  <c:v>43060</c:v>
                </c:pt>
                <c:pt idx="2060">
                  <c:v>43061</c:v>
                </c:pt>
                <c:pt idx="2061">
                  <c:v>43062</c:v>
                </c:pt>
                <c:pt idx="2062">
                  <c:v>43063</c:v>
                </c:pt>
                <c:pt idx="2063">
                  <c:v>43064</c:v>
                </c:pt>
                <c:pt idx="2064">
                  <c:v>43065</c:v>
                </c:pt>
                <c:pt idx="2065">
                  <c:v>43066</c:v>
                </c:pt>
                <c:pt idx="2066">
                  <c:v>43067</c:v>
                </c:pt>
                <c:pt idx="2067">
                  <c:v>43068</c:v>
                </c:pt>
                <c:pt idx="2068">
                  <c:v>43069</c:v>
                </c:pt>
                <c:pt idx="2071">
                  <c:v>43070</c:v>
                </c:pt>
                <c:pt idx="2072">
                  <c:v>43071</c:v>
                </c:pt>
              </c:numCache>
            </c:numRef>
          </c:cat>
          <c:val>
            <c:numRef>
              <c:f>歩数管理!$E$3:$E$2075</c:f>
              <c:numCache>
                <c:formatCode>0_ </c:formatCode>
                <c:ptCount val="2073"/>
                <c:pt idx="12">
                  <c:v>4317</c:v>
                </c:pt>
                <c:pt idx="13">
                  <c:v>1892</c:v>
                </c:pt>
                <c:pt idx="14">
                  <c:v>4064</c:v>
                </c:pt>
                <c:pt idx="15">
                  <c:v>5292</c:v>
                </c:pt>
                <c:pt idx="16">
                  <c:v>6732</c:v>
                </c:pt>
                <c:pt idx="17">
                  <c:v>2240</c:v>
                </c:pt>
                <c:pt idx="18">
                  <c:v>1547</c:v>
                </c:pt>
                <c:pt idx="19">
                  <c:v>4542</c:v>
                </c:pt>
                <c:pt idx="21">
                  <c:v>3172</c:v>
                </c:pt>
                <c:pt idx="22">
                  <c:v>1902</c:v>
                </c:pt>
                <c:pt idx="23">
                  <c:v>7784</c:v>
                </c:pt>
                <c:pt idx="24">
                  <c:v>2192</c:v>
                </c:pt>
                <c:pt idx="25">
                  <c:v>4178</c:v>
                </c:pt>
                <c:pt idx="26">
                  <c:v>2214</c:v>
                </c:pt>
                <c:pt idx="27">
                  <c:v>2618</c:v>
                </c:pt>
                <c:pt idx="28">
                  <c:v>3616</c:v>
                </c:pt>
                <c:pt idx="29">
                  <c:v>6349</c:v>
                </c:pt>
                <c:pt idx="30">
                  <c:v>2223</c:v>
                </c:pt>
                <c:pt idx="31">
                  <c:v>3898</c:v>
                </c:pt>
                <c:pt idx="32">
                  <c:v>2962</c:v>
                </c:pt>
                <c:pt idx="33">
                  <c:v>2428</c:v>
                </c:pt>
                <c:pt idx="34">
                  <c:v>3412</c:v>
                </c:pt>
                <c:pt idx="35">
                  <c:v>1454</c:v>
                </c:pt>
                <c:pt idx="36">
                  <c:v>1557</c:v>
                </c:pt>
                <c:pt idx="37">
                  <c:v>4002</c:v>
                </c:pt>
                <c:pt idx="38">
                  <c:v>2045</c:v>
                </c:pt>
                <c:pt idx="39">
                  <c:v>1408</c:v>
                </c:pt>
                <c:pt idx="40">
                  <c:v>1457</c:v>
                </c:pt>
                <c:pt idx="41">
                  <c:v>3945</c:v>
                </c:pt>
                <c:pt idx="42">
                  <c:v>2039</c:v>
                </c:pt>
                <c:pt idx="43">
                  <c:v>1881</c:v>
                </c:pt>
                <c:pt idx="44">
                  <c:v>2336</c:v>
                </c:pt>
                <c:pt idx="48">
                  <c:v>1156</c:v>
                </c:pt>
                <c:pt idx="49">
                  <c:v>2737</c:v>
                </c:pt>
                <c:pt idx="52">
                  <c:v>1967</c:v>
                </c:pt>
                <c:pt idx="53">
                  <c:v>2176</c:v>
                </c:pt>
                <c:pt idx="54">
                  <c:v>797</c:v>
                </c:pt>
                <c:pt idx="55">
                  <c:v>2759</c:v>
                </c:pt>
                <c:pt idx="56">
                  <c:v>2820</c:v>
                </c:pt>
                <c:pt idx="57">
                  <c:v>4872</c:v>
                </c:pt>
                <c:pt idx="58">
                  <c:v>7783</c:v>
                </c:pt>
                <c:pt idx="59">
                  <c:v>3186</c:v>
                </c:pt>
                <c:pt idx="60">
                  <c:v>3163</c:v>
                </c:pt>
                <c:pt idx="61">
                  <c:v>4117</c:v>
                </c:pt>
                <c:pt idx="62">
                  <c:v>902</c:v>
                </c:pt>
                <c:pt idx="63">
                  <c:v>3628</c:v>
                </c:pt>
                <c:pt idx="64">
                  <c:v>1222</c:v>
                </c:pt>
                <c:pt idx="65">
                  <c:v>1777</c:v>
                </c:pt>
                <c:pt idx="66">
                  <c:v>1760</c:v>
                </c:pt>
                <c:pt idx="67">
                  <c:v>1226</c:v>
                </c:pt>
                <c:pt idx="68">
                  <c:v>1319</c:v>
                </c:pt>
                <c:pt idx="69">
                  <c:v>3884</c:v>
                </c:pt>
                <c:pt idx="70">
                  <c:v>3201</c:v>
                </c:pt>
                <c:pt idx="71">
                  <c:v>3976</c:v>
                </c:pt>
                <c:pt idx="72">
                  <c:v>1066</c:v>
                </c:pt>
                <c:pt idx="73">
                  <c:v>904</c:v>
                </c:pt>
                <c:pt idx="74">
                  <c:v>1555</c:v>
                </c:pt>
                <c:pt idx="75">
                  <c:v>1553</c:v>
                </c:pt>
                <c:pt idx="76">
                  <c:v>2929</c:v>
                </c:pt>
                <c:pt idx="77">
                  <c:v>1334</c:v>
                </c:pt>
                <c:pt idx="78">
                  <c:v>2017</c:v>
                </c:pt>
                <c:pt idx="79">
                  <c:v>1567</c:v>
                </c:pt>
                <c:pt idx="80">
                  <c:v>1003</c:v>
                </c:pt>
                <c:pt idx="81">
                  <c:v>2298</c:v>
                </c:pt>
                <c:pt idx="82">
                  <c:v>1021</c:v>
                </c:pt>
                <c:pt idx="83">
                  <c:v>4308</c:v>
                </c:pt>
                <c:pt idx="84">
                  <c:v>2405</c:v>
                </c:pt>
                <c:pt idx="85">
                  <c:v>2208</c:v>
                </c:pt>
                <c:pt idx="86">
                  <c:v>2562</c:v>
                </c:pt>
                <c:pt idx="87">
                  <c:v>4947</c:v>
                </c:pt>
                <c:pt idx="88">
                  <c:v>4456</c:v>
                </c:pt>
                <c:pt idx="89">
                  <c:v>3019</c:v>
                </c:pt>
                <c:pt idx="90">
                  <c:v>4220</c:v>
                </c:pt>
                <c:pt idx="91">
                  <c:v>5241</c:v>
                </c:pt>
                <c:pt idx="92">
                  <c:v>2143</c:v>
                </c:pt>
                <c:pt idx="93">
                  <c:v>1136</c:v>
                </c:pt>
                <c:pt idx="94">
                  <c:v>1417</c:v>
                </c:pt>
                <c:pt idx="95">
                  <c:v>1598</c:v>
                </c:pt>
                <c:pt idx="96">
                  <c:v>2403</c:v>
                </c:pt>
                <c:pt idx="97">
                  <c:v>3551</c:v>
                </c:pt>
                <c:pt idx="98">
                  <c:v>5272</c:v>
                </c:pt>
                <c:pt idx="99">
                  <c:v>2590</c:v>
                </c:pt>
                <c:pt idx="100">
                  <c:v>4258</c:v>
                </c:pt>
                <c:pt idx="101">
                  <c:v>2719</c:v>
                </c:pt>
                <c:pt idx="102">
                  <c:v>1350</c:v>
                </c:pt>
                <c:pt idx="103">
                  <c:v>4504</c:v>
                </c:pt>
                <c:pt idx="104">
                  <c:v>100</c:v>
                </c:pt>
                <c:pt idx="105">
                  <c:v>1415</c:v>
                </c:pt>
                <c:pt idx="106">
                  <c:v>5407</c:v>
                </c:pt>
                <c:pt idx="107">
                  <c:v>1445</c:v>
                </c:pt>
                <c:pt idx="108">
                  <c:v>1293</c:v>
                </c:pt>
                <c:pt idx="109">
                  <c:v>1952</c:v>
                </c:pt>
                <c:pt idx="110">
                  <c:v>4151</c:v>
                </c:pt>
                <c:pt idx="111">
                  <c:v>3042</c:v>
                </c:pt>
                <c:pt idx="112">
                  <c:v>4337</c:v>
                </c:pt>
                <c:pt idx="113">
                  <c:v>1419</c:v>
                </c:pt>
                <c:pt idx="114">
                  <c:v>2615</c:v>
                </c:pt>
                <c:pt idx="115">
                  <c:v>1716</c:v>
                </c:pt>
                <c:pt idx="116">
                  <c:v>1675</c:v>
                </c:pt>
                <c:pt idx="117">
                  <c:v>1514</c:v>
                </c:pt>
                <c:pt idx="118">
                  <c:v>2262</c:v>
                </c:pt>
                <c:pt idx="119">
                  <c:v>2860</c:v>
                </c:pt>
                <c:pt idx="120">
                  <c:v>3957</c:v>
                </c:pt>
                <c:pt idx="121">
                  <c:v>1528</c:v>
                </c:pt>
                <c:pt idx="122">
                  <c:v>2778</c:v>
                </c:pt>
                <c:pt idx="123">
                  <c:v>3013</c:v>
                </c:pt>
                <c:pt idx="124">
                  <c:v>2539</c:v>
                </c:pt>
                <c:pt idx="125">
                  <c:v>1054</c:v>
                </c:pt>
                <c:pt idx="126">
                  <c:v>4961</c:v>
                </c:pt>
                <c:pt idx="127">
                  <c:v>2390</c:v>
                </c:pt>
                <c:pt idx="128">
                  <c:v>1233</c:v>
                </c:pt>
                <c:pt idx="129">
                  <c:v>892</c:v>
                </c:pt>
                <c:pt idx="130">
                  <c:v>1079</c:v>
                </c:pt>
                <c:pt idx="131">
                  <c:v>1939</c:v>
                </c:pt>
                <c:pt idx="132">
                  <c:v>2658</c:v>
                </c:pt>
                <c:pt idx="133">
                  <c:v>616</c:v>
                </c:pt>
                <c:pt idx="134">
                  <c:v>18</c:v>
                </c:pt>
                <c:pt idx="135">
                  <c:v>911</c:v>
                </c:pt>
                <c:pt idx="136">
                  <c:v>4232</c:v>
                </c:pt>
                <c:pt idx="137">
                  <c:v>2091</c:v>
                </c:pt>
                <c:pt idx="138">
                  <c:v>1807</c:v>
                </c:pt>
                <c:pt idx="139">
                  <c:v>2040</c:v>
                </c:pt>
                <c:pt idx="140">
                  <c:v>997</c:v>
                </c:pt>
                <c:pt idx="141">
                  <c:v>9267</c:v>
                </c:pt>
                <c:pt idx="142">
                  <c:v>912</c:v>
                </c:pt>
                <c:pt idx="143">
                  <c:v>2689</c:v>
                </c:pt>
                <c:pt idx="144">
                  <c:v>1211</c:v>
                </c:pt>
                <c:pt idx="145">
                  <c:v>5044</c:v>
                </c:pt>
                <c:pt idx="146">
                  <c:v>2738</c:v>
                </c:pt>
                <c:pt idx="147">
                  <c:v>2762</c:v>
                </c:pt>
                <c:pt idx="148">
                  <c:v>5480</c:v>
                </c:pt>
                <c:pt idx="149">
                  <c:v>2360</c:v>
                </c:pt>
                <c:pt idx="150">
                  <c:v>3146</c:v>
                </c:pt>
                <c:pt idx="151">
                  <c:v>1561</c:v>
                </c:pt>
                <c:pt idx="152">
                  <c:v>3068</c:v>
                </c:pt>
                <c:pt idx="153">
                  <c:v>1691</c:v>
                </c:pt>
                <c:pt idx="154">
                  <c:v>5011</c:v>
                </c:pt>
                <c:pt idx="155">
                  <c:v>3624</c:v>
                </c:pt>
                <c:pt idx="156">
                  <c:v>2771</c:v>
                </c:pt>
                <c:pt idx="157">
                  <c:v>2403</c:v>
                </c:pt>
                <c:pt idx="158">
                  <c:v>6647</c:v>
                </c:pt>
                <c:pt idx="159">
                  <c:v>6046</c:v>
                </c:pt>
                <c:pt idx="160">
                  <c:v>2932</c:v>
                </c:pt>
                <c:pt idx="161">
                  <c:v>3700</c:v>
                </c:pt>
                <c:pt idx="162">
                  <c:v>2277</c:v>
                </c:pt>
                <c:pt idx="163">
                  <c:v>7016</c:v>
                </c:pt>
                <c:pt idx="164">
                  <c:v>2134</c:v>
                </c:pt>
                <c:pt idx="165">
                  <c:v>1000</c:v>
                </c:pt>
                <c:pt idx="166">
                  <c:v>3951</c:v>
                </c:pt>
                <c:pt idx="167">
                  <c:v>4299</c:v>
                </c:pt>
                <c:pt idx="168">
                  <c:v>4765</c:v>
                </c:pt>
                <c:pt idx="169">
                  <c:v>2822</c:v>
                </c:pt>
                <c:pt idx="170">
                  <c:v>2682</c:v>
                </c:pt>
                <c:pt idx="171">
                  <c:v>1282</c:v>
                </c:pt>
                <c:pt idx="172">
                  <c:v>2469</c:v>
                </c:pt>
                <c:pt idx="173">
                  <c:v>4148</c:v>
                </c:pt>
                <c:pt idx="174">
                  <c:v>3274</c:v>
                </c:pt>
                <c:pt idx="175">
                  <c:v>1810</c:v>
                </c:pt>
                <c:pt idx="176">
                  <c:v>11120</c:v>
                </c:pt>
                <c:pt idx="177">
                  <c:v>3716</c:v>
                </c:pt>
                <c:pt idx="178">
                  <c:v>6417</c:v>
                </c:pt>
                <c:pt idx="179">
                  <c:v>5181</c:v>
                </c:pt>
                <c:pt idx="180">
                  <c:v>3434</c:v>
                </c:pt>
                <c:pt idx="181">
                  <c:v>4068</c:v>
                </c:pt>
                <c:pt idx="182">
                  <c:v>2134</c:v>
                </c:pt>
                <c:pt idx="183">
                  <c:v>5659</c:v>
                </c:pt>
                <c:pt idx="184">
                  <c:v>5941</c:v>
                </c:pt>
                <c:pt idx="185">
                  <c:v>5491</c:v>
                </c:pt>
                <c:pt idx="186">
                  <c:v>4334</c:v>
                </c:pt>
                <c:pt idx="187">
                  <c:v>5489</c:v>
                </c:pt>
                <c:pt idx="188">
                  <c:v>3509</c:v>
                </c:pt>
                <c:pt idx="189">
                  <c:v>2632</c:v>
                </c:pt>
                <c:pt idx="190">
                  <c:v>2970</c:v>
                </c:pt>
                <c:pt idx="191">
                  <c:v>3933</c:v>
                </c:pt>
                <c:pt idx="192">
                  <c:v>4635</c:v>
                </c:pt>
                <c:pt idx="193">
                  <c:v>6358</c:v>
                </c:pt>
                <c:pt idx="194">
                  <c:v>1970</c:v>
                </c:pt>
                <c:pt idx="195">
                  <c:v>3682</c:v>
                </c:pt>
                <c:pt idx="196">
                  <c:v>3900</c:v>
                </c:pt>
                <c:pt idx="197">
                  <c:v>1671</c:v>
                </c:pt>
                <c:pt idx="198">
                  <c:v>3378</c:v>
                </c:pt>
                <c:pt idx="199">
                  <c:v>2983</c:v>
                </c:pt>
                <c:pt idx="200">
                  <c:v>1771</c:v>
                </c:pt>
                <c:pt idx="201">
                  <c:v>1731</c:v>
                </c:pt>
                <c:pt idx="202">
                  <c:v>3600</c:v>
                </c:pt>
                <c:pt idx="203">
                  <c:v>4099</c:v>
                </c:pt>
                <c:pt idx="204">
                  <c:v>7926</c:v>
                </c:pt>
                <c:pt idx="205">
                  <c:v>1609</c:v>
                </c:pt>
                <c:pt idx="206">
                  <c:v>2158</c:v>
                </c:pt>
                <c:pt idx="207">
                  <c:v>1946</c:v>
                </c:pt>
                <c:pt idx="208">
                  <c:v>3124</c:v>
                </c:pt>
                <c:pt idx="209">
                  <c:v>4235</c:v>
                </c:pt>
                <c:pt idx="210">
                  <c:v>3303</c:v>
                </c:pt>
                <c:pt idx="211">
                  <c:v>2454</c:v>
                </c:pt>
                <c:pt idx="212">
                  <c:v>2473</c:v>
                </c:pt>
                <c:pt idx="213">
                  <c:v>5179</c:v>
                </c:pt>
                <c:pt idx="214">
                  <c:v>4241</c:v>
                </c:pt>
                <c:pt idx="215">
                  <c:v>2239</c:v>
                </c:pt>
                <c:pt idx="216">
                  <c:v>3709</c:v>
                </c:pt>
                <c:pt idx="217">
                  <c:v>5492</c:v>
                </c:pt>
                <c:pt idx="218">
                  <c:v>2793</c:v>
                </c:pt>
                <c:pt idx="219">
                  <c:v>1584</c:v>
                </c:pt>
                <c:pt idx="220">
                  <c:v>2155</c:v>
                </c:pt>
                <c:pt idx="221">
                  <c:v>1743</c:v>
                </c:pt>
                <c:pt idx="222">
                  <c:v>2337</c:v>
                </c:pt>
                <c:pt idx="223">
                  <c:v>3295</c:v>
                </c:pt>
                <c:pt idx="224">
                  <c:v>4445</c:v>
                </c:pt>
                <c:pt idx="225">
                  <c:v>1972</c:v>
                </c:pt>
                <c:pt idx="226">
                  <c:v>1881</c:v>
                </c:pt>
                <c:pt idx="227">
                  <c:v>2220</c:v>
                </c:pt>
                <c:pt idx="228">
                  <c:v>2003</c:v>
                </c:pt>
                <c:pt idx="229">
                  <c:v>1902</c:v>
                </c:pt>
                <c:pt idx="230">
                  <c:v>5341</c:v>
                </c:pt>
                <c:pt idx="231">
                  <c:v>4556</c:v>
                </c:pt>
                <c:pt idx="232">
                  <c:v>1241</c:v>
                </c:pt>
                <c:pt idx="233">
                  <c:v>2639</c:v>
                </c:pt>
                <c:pt idx="234">
                  <c:v>5207</c:v>
                </c:pt>
                <c:pt idx="235">
                  <c:v>6514</c:v>
                </c:pt>
                <c:pt idx="236">
                  <c:v>1810</c:v>
                </c:pt>
                <c:pt idx="237">
                  <c:v>2363</c:v>
                </c:pt>
                <c:pt idx="238">
                  <c:v>3238</c:v>
                </c:pt>
                <c:pt idx="239">
                  <c:v>2319</c:v>
                </c:pt>
                <c:pt idx="240">
                  <c:v>1056</c:v>
                </c:pt>
                <c:pt idx="241">
                  <c:v>7019</c:v>
                </c:pt>
                <c:pt idx="242">
                  <c:v>1707</c:v>
                </c:pt>
                <c:pt idx="243">
                  <c:v>1500</c:v>
                </c:pt>
                <c:pt idx="244">
                  <c:v>3841</c:v>
                </c:pt>
                <c:pt idx="245">
                  <c:v>8467</c:v>
                </c:pt>
                <c:pt idx="246">
                  <c:v>1475</c:v>
                </c:pt>
                <c:pt idx="247">
                  <c:v>3526</c:v>
                </c:pt>
                <c:pt idx="248">
                  <c:v>6884</c:v>
                </c:pt>
                <c:pt idx="249">
                  <c:v>3446</c:v>
                </c:pt>
                <c:pt idx="250">
                  <c:v>2432</c:v>
                </c:pt>
                <c:pt idx="251">
                  <c:v>2799</c:v>
                </c:pt>
                <c:pt idx="252">
                  <c:v>6622</c:v>
                </c:pt>
                <c:pt idx="253">
                  <c:v>1723</c:v>
                </c:pt>
                <c:pt idx="254">
                  <c:v>7571</c:v>
                </c:pt>
                <c:pt idx="255">
                  <c:v>1649</c:v>
                </c:pt>
                <c:pt idx="256">
                  <c:v>2276</c:v>
                </c:pt>
                <c:pt idx="257">
                  <c:v>1847</c:v>
                </c:pt>
                <c:pt idx="258">
                  <c:v>1707</c:v>
                </c:pt>
                <c:pt idx="259">
                  <c:v>6600</c:v>
                </c:pt>
                <c:pt idx="260">
                  <c:v>2127</c:v>
                </c:pt>
                <c:pt idx="261">
                  <c:v>3141</c:v>
                </c:pt>
                <c:pt idx="262">
                  <c:v>3127</c:v>
                </c:pt>
                <c:pt idx="263">
                  <c:v>7086</c:v>
                </c:pt>
                <c:pt idx="264">
                  <c:v>6546</c:v>
                </c:pt>
                <c:pt idx="265">
                  <c:v>9452</c:v>
                </c:pt>
                <c:pt idx="266">
                  <c:v>5314</c:v>
                </c:pt>
                <c:pt idx="267">
                  <c:v>3292</c:v>
                </c:pt>
                <c:pt idx="268">
                  <c:v>2232</c:v>
                </c:pt>
                <c:pt idx="269">
                  <c:v>1936</c:v>
                </c:pt>
                <c:pt idx="270">
                  <c:v>3079</c:v>
                </c:pt>
                <c:pt idx="271">
                  <c:v>7210</c:v>
                </c:pt>
                <c:pt idx="272">
                  <c:v>1094</c:v>
                </c:pt>
                <c:pt idx="273">
                  <c:v>3441</c:v>
                </c:pt>
                <c:pt idx="274">
                  <c:v>1150</c:v>
                </c:pt>
                <c:pt idx="275">
                  <c:v>1777</c:v>
                </c:pt>
                <c:pt idx="276">
                  <c:v>3028</c:v>
                </c:pt>
                <c:pt idx="277">
                  <c:v>2670</c:v>
                </c:pt>
                <c:pt idx="278">
                  <c:v>3894</c:v>
                </c:pt>
                <c:pt idx="279">
                  <c:v>3042</c:v>
                </c:pt>
                <c:pt idx="280">
                  <c:v>5786</c:v>
                </c:pt>
                <c:pt idx="281">
                  <c:v>1692</c:v>
                </c:pt>
                <c:pt idx="282">
                  <c:v>2292</c:v>
                </c:pt>
                <c:pt idx="283">
                  <c:v>1512</c:v>
                </c:pt>
                <c:pt idx="284">
                  <c:v>2349</c:v>
                </c:pt>
                <c:pt idx="285">
                  <c:v>2184</c:v>
                </c:pt>
                <c:pt idx="286">
                  <c:v>7592</c:v>
                </c:pt>
                <c:pt idx="287">
                  <c:v>3350</c:v>
                </c:pt>
                <c:pt idx="288">
                  <c:v>3396</c:v>
                </c:pt>
                <c:pt idx="289">
                  <c:v>6258</c:v>
                </c:pt>
                <c:pt idx="290">
                  <c:v>908</c:v>
                </c:pt>
                <c:pt idx="291">
                  <c:v>4094</c:v>
                </c:pt>
                <c:pt idx="292">
                  <c:v>1746</c:v>
                </c:pt>
                <c:pt idx="293">
                  <c:v>4630</c:v>
                </c:pt>
                <c:pt idx="294">
                  <c:v>4590</c:v>
                </c:pt>
                <c:pt idx="295">
                  <c:v>4338</c:v>
                </c:pt>
                <c:pt idx="296">
                  <c:v>2466</c:v>
                </c:pt>
                <c:pt idx="297">
                  <c:v>4403</c:v>
                </c:pt>
                <c:pt idx="298">
                  <c:v>6995</c:v>
                </c:pt>
                <c:pt idx="299">
                  <c:v>2016</c:v>
                </c:pt>
                <c:pt idx="300">
                  <c:v>3687</c:v>
                </c:pt>
                <c:pt idx="301">
                  <c:v>5541</c:v>
                </c:pt>
                <c:pt idx="302">
                  <c:v>2422</c:v>
                </c:pt>
                <c:pt idx="303">
                  <c:v>2935</c:v>
                </c:pt>
                <c:pt idx="304">
                  <c:v>5877</c:v>
                </c:pt>
                <c:pt idx="305">
                  <c:v>2498</c:v>
                </c:pt>
                <c:pt idx="306">
                  <c:v>2931</c:v>
                </c:pt>
                <c:pt idx="307">
                  <c:v>6512</c:v>
                </c:pt>
                <c:pt idx="308">
                  <c:v>2645</c:v>
                </c:pt>
                <c:pt idx="309">
                  <c:v>2600</c:v>
                </c:pt>
                <c:pt idx="310">
                  <c:v>3490</c:v>
                </c:pt>
                <c:pt idx="311">
                  <c:v>2964</c:v>
                </c:pt>
                <c:pt idx="312">
                  <c:v>1914</c:v>
                </c:pt>
                <c:pt idx="313">
                  <c:v>6625</c:v>
                </c:pt>
                <c:pt idx="314">
                  <c:v>8809</c:v>
                </c:pt>
                <c:pt idx="315">
                  <c:v>3740</c:v>
                </c:pt>
                <c:pt idx="316">
                  <c:v>4274</c:v>
                </c:pt>
                <c:pt idx="317">
                  <c:v>9404</c:v>
                </c:pt>
                <c:pt idx="318">
                  <c:v>4410</c:v>
                </c:pt>
                <c:pt idx="319">
                  <c:v>6142</c:v>
                </c:pt>
                <c:pt idx="320">
                  <c:v>6513</c:v>
                </c:pt>
                <c:pt idx="321">
                  <c:v>3128</c:v>
                </c:pt>
                <c:pt idx="322">
                  <c:v>3885</c:v>
                </c:pt>
                <c:pt idx="323">
                  <c:v>7600</c:v>
                </c:pt>
                <c:pt idx="324">
                  <c:v>2587</c:v>
                </c:pt>
                <c:pt idx="325">
                  <c:v>6688</c:v>
                </c:pt>
                <c:pt idx="326">
                  <c:v>4760</c:v>
                </c:pt>
                <c:pt idx="327">
                  <c:v>4367</c:v>
                </c:pt>
                <c:pt idx="328">
                  <c:v>3441</c:v>
                </c:pt>
                <c:pt idx="329">
                  <c:v>2498</c:v>
                </c:pt>
                <c:pt idx="330">
                  <c:v>6760</c:v>
                </c:pt>
                <c:pt idx="331">
                  <c:v>7073</c:v>
                </c:pt>
                <c:pt idx="332">
                  <c:v>6140</c:v>
                </c:pt>
                <c:pt idx="333">
                  <c:v>6036</c:v>
                </c:pt>
                <c:pt idx="334">
                  <c:v>7104</c:v>
                </c:pt>
                <c:pt idx="335">
                  <c:v>18234</c:v>
                </c:pt>
                <c:pt idx="336">
                  <c:v>2508</c:v>
                </c:pt>
                <c:pt idx="337">
                  <c:v>1823</c:v>
                </c:pt>
                <c:pt idx="338">
                  <c:v>7062</c:v>
                </c:pt>
                <c:pt idx="339">
                  <c:v>5689</c:v>
                </c:pt>
                <c:pt idx="340">
                  <c:v>9795</c:v>
                </c:pt>
                <c:pt idx="341">
                  <c:v>6355</c:v>
                </c:pt>
                <c:pt idx="342">
                  <c:v>3391</c:v>
                </c:pt>
                <c:pt idx="343">
                  <c:v>3839</c:v>
                </c:pt>
                <c:pt idx="344">
                  <c:v>9042</c:v>
                </c:pt>
                <c:pt idx="345">
                  <c:v>5523</c:v>
                </c:pt>
                <c:pt idx="346">
                  <c:v>7464</c:v>
                </c:pt>
                <c:pt idx="347">
                  <c:v>6677</c:v>
                </c:pt>
                <c:pt idx="348">
                  <c:v>1944</c:v>
                </c:pt>
                <c:pt idx="349">
                  <c:v>8747</c:v>
                </c:pt>
                <c:pt idx="350">
                  <c:v>4805</c:v>
                </c:pt>
                <c:pt idx="351">
                  <c:v>5716</c:v>
                </c:pt>
                <c:pt idx="352">
                  <c:v>2006</c:v>
                </c:pt>
                <c:pt idx="353">
                  <c:v>2734</c:v>
                </c:pt>
                <c:pt idx="354">
                  <c:v>6528</c:v>
                </c:pt>
                <c:pt idx="355">
                  <c:v>9962</c:v>
                </c:pt>
                <c:pt idx="356">
                  <c:v>1855</c:v>
                </c:pt>
                <c:pt idx="357">
                  <c:v>1141</c:v>
                </c:pt>
                <c:pt idx="358">
                  <c:v>8054</c:v>
                </c:pt>
                <c:pt idx="359">
                  <c:v>5779</c:v>
                </c:pt>
                <c:pt idx="360">
                  <c:v>1009</c:v>
                </c:pt>
                <c:pt idx="361">
                  <c:v>7348</c:v>
                </c:pt>
                <c:pt idx="362">
                  <c:v>6959</c:v>
                </c:pt>
                <c:pt idx="363">
                  <c:v>6991</c:v>
                </c:pt>
                <c:pt idx="364">
                  <c:v>6747</c:v>
                </c:pt>
                <c:pt idx="365">
                  <c:v>6493</c:v>
                </c:pt>
                <c:pt idx="366">
                  <c:v>3051</c:v>
                </c:pt>
                <c:pt idx="367">
                  <c:v>1492</c:v>
                </c:pt>
                <c:pt idx="368">
                  <c:v>2403</c:v>
                </c:pt>
                <c:pt idx="369">
                  <c:v>9769</c:v>
                </c:pt>
                <c:pt idx="370">
                  <c:v>3055</c:v>
                </c:pt>
                <c:pt idx="371">
                  <c:v>4947</c:v>
                </c:pt>
                <c:pt idx="372">
                  <c:v>2660</c:v>
                </c:pt>
                <c:pt idx="373">
                  <c:v>2660</c:v>
                </c:pt>
                <c:pt idx="374">
                  <c:v>6540</c:v>
                </c:pt>
                <c:pt idx="375">
                  <c:v>3598</c:v>
                </c:pt>
                <c:pt idx="376">
                  <c:v>2221</c:v>
                </c:pt>
                <c:pt idx="377">
                  <c:v>7206</c:v>
                </c:pt>
                <c:pt idx="378">
                  <c:v>6284</c:v>
                </c:pt>
                <c:pt idx="379">
                  <c:v>1597</c:v>
                </c:pt>
                <c:pt idx="380">
                  <c:v>4664</c:v>
                </c:pt>
                <c:pt idx="381">
                  <c:v>5586</c:v>
                </c:pt>
                <c:pt idx="382">
                  <c:v>5426</c:v>
                </c:pt>
                <c:pt idx="383">
                  <c:v>3771</c:v>
                </c:pt>
                <c:pt idx="384">
                  <c:v>4267</c:v>
                </c:pt>
                <c:pt idx="385">
                  <c:v>2951</c:v>
                </c:pt>
                <c:pt idx="386">
                  <c:v>5619</c:v>
                </c:pt>
                <c:pt idx="387">
                  <c:v>2354</c:v>
                </c:pt>
                <c:pt idx="388">
                  <c:v>3201</c:v>
                </c:pt>
                <c:pt idx="389">
                  <c:v>11939</c:v>
                </c:pt>
                <c:pt idx="390">
                  <c:v>3094</c:v>
                </c:pt>
                <c:pt idx="391">
                  <c:v>3803</c:v>
                </c:pt>
                <c:pt idx="392">
                  <c:v>5169</c:v>
                </c:pt>
                <c:pt idx="393">
                  <c:v>4276</c:v>
                </c:pt>
                <c:pt idx="394">
                  <c:v>5609</c:v>
                </c:pt>
                <c:pt idx="395">
                  <c:v>2270</c:v>
                </c:pt>
                <c:pt idx="396">
                  <c:v>3268</c:v>
                </c:pt>
                <c:pt idx="397">
                  <c:v>5571</c:v>
                </c:pt>
                <c:pt idx="398">
                  <c:v>7182</c:v>
                </c:pt>
                <c:pt idx="399">
                  <c:v>3033</c:v>
                </c:pt>
                <c:pt idx="400">
                  <c:v>4983</c:v>
                </c:pt>
                <c:pt idx="401">
                  <c:v>2859</c:v>
                </c:pt>
                <c:pt idx="402">
                  <c:v>2754</c:v>
                </c:pt>
                <c:pt idx="403">
                  <c:v>2670</c:v>
                </c:pt>
                <c:pt idx="404">
                  <c:v>3121</c:v>
                </c:pt>
                <c:pt idx="405">
                  <c:v>6117</c:v>
                </c:pt>
                <c:pt idx="406">
                  <c:v>4044</c:v>
                </c:pt>
                <c:pt idx="407">
                  <c:v>2036</c:v>
                </c:pt>
                <c:pt idx="408">
                  <c:v>2082</c:v>
                </c:pt>
                <c:pt idx="409">
                  <c:v>2481</c:v>
                </c:pt>
                <c:pt idx="410">
                  <c:v>2109</c:v>
                </c:pt>
                <c:pt idx="411">
                  <c:v>2967</c:v>
                </c:pt>
                <c:pt idx="412">
                  <c:v>4352</c:v>
                </c:pt>
                <c:pt idx="413">
                  <c:v>4253</c:v>
                </c:pt>
                <c:pt idx="414">
                  <c:v>2437</c:v>
                </c:pt>
                <c:pt idx="415">
                  <c:v>4225</c:v>
                </c:pt>
                <c:pt idx="416">
                  <c:v>2706</c:v>
                </c:pt>
                <c:pt idx="417">
                  <c:v>3237</c:v>
                </c:pt>
                <c:pt idx="418">
                  <c:v>8133</c:v>
                </c:pt>
                <c:pt idx="419">
                  <c:v>5728</c:v>
                </c:pt>
                <c:pt idx="420">
                  <c:v>3778</c:v>
                </c:pt>
                <c:pt idx="421">
                  <c:v>2334</c:v>
                </c:pt>
                <c:pt idx="422">
                  <c:v>1211</c:v>
                </c:pt>
                <c:pt idx="423">
                  <c:v>2980</c:v>
                </c:pt>
                <c:pt idx="424">
                  <c:v>3593</c:v>
                </c:pt>
                <c:pt idx="425">
                  <c:v>8238</c:v>
                </c:pt>
                <c:pt idx="426">
                  <c:v>5541</c:v>
                </c:pt>
                <c:pt idx="427">
                  <c:v>4882</c:v>
                </c:pt>
                <c:pt idx="428">
                  <c:v>2265</c:v>
                </c:pt>
                <c:pt idx="429">
                  <c:v>2765</c:v>
                </c:pt>
                <c:pt idx="430">
                  <c:v>2389</c:v>
                </c:pt>
                <c:pt idx="431">
                  <c:v>6319</c:v>
                </c:pt>
                <c:pt idx="432">
                  <c:v>10116</c:v>
                </c:pt>
                <c:pt idx="433">
                  <c:v>4196</c:v>
                </c:pt>
                <c:pt idx="434">
                  <c:v>2967</c:v>
                </c:pt>
                <c:pt idx="435">
                  <c:v>3082</c:v>
                </c:pt>
                <c:pt idx="436">
                  <c:v>3583</c:v>
                </c:pt>
                <c:pt idx="437">
                  <c:v>6563</c:v>
                </c:pt>
                <c:pt idx="438">
                  <c:v>3615</c:v>
                </c:pt>
                <c:pt idx="439">
                  <c:v>6159</c:v>
                </c:pt>
                <c:pt idx="440">
                  <c:v>6806</c:v>
                </c:pt>
                <c:pt idx="441">
                  <c:v>5602</c:v>
                </c:pt>
                <c:pt idx="442">
                  <c:v>2792</c:v>
                </c:pt>
                <c:pt idx="443">
                  <c:v>3418</c:v>
                </c:pt>
                <c:pt idx="444">
                  <c:v>3925</c:v>
                </c:pt>
                <c:pt idx="445">
                  <c:v>2659</c:v>
                </c:pt>
                <c:pt idx="446">
                  <c:v>2625</c:v>
                </c:pt>
                <c:pt idx="447">
                  <c:v>3843</c:v>
                </c:pt>
                <c:pt idx="448">
                  <c:v>5567</c:v>
                </c:pt>
                <c:pt idx="449">
                  <c:v>1815</c:v>
                </c:pt>
                <c:pt idx="450">
                  <c:v>2293</c:v>
                </c:pt>
                <c:pt idx="451">
                  <c:v>1803</c:v>
                </c:pt>
                <c:pt idx="452">
                  <c:v>2514</c:v>
                </c:pt>
                <c:pt idx="453">
                  <c:v>1462</c:v>
                </c:pt>
                <c:pt idx="454">
                  <c:v>2034</c:v>
                </c:pt>
                <c:pt idx="455">
                  <c:v>3188</c:v>
                </c:pt>
                <c:pt idx="456">
                  <c:v>1679</c:v>
                </c:pt>
                <c:pt idx="457">
                  <c:v>1582</c:v>
                </c:pt>
                <c:pt idx="458">
                  <c:v>4635</c:v>
                </c:pt>
                <c:pt idx="459">
                  <c:v>2346</c:v>
                </c:pt>
                <c:pt idx="460">
                  <c:v>3515</c:v>
                </c:pt>
                <c:pt idx="461">
                  <c:v>5803</c:v>
                </c:pt>
                <c:pt idx="462">
                  <c:v>57</c:v>
                </c:pt>
                <c:pt idx="463">
                  <c:v>49</c:v>
                </c:pt>
                <c:pt idx="464">
                  <c:v>2097</c:v>
                </c:pt>
                <c:pt idx="465">
                  <c:v>3248</c:v>
                </c:pt>
                <c:pt idx="466">
                  <c:v>1131</c:v>
                </c:pt>
                <c:pt idx="467">
                  <c:v>1802</c:v>
                </c:pt>
                <c:pt idx="468">
                  <c:v>5395</c:v>
                </c:pt>
                <c:pt idx="469">
                  <c:v>4033</c:v>
                </c:pt>
                <c:pt idx="470">
                  <c:v>2909</c:v>
                </c:pt>
                <c:pt idx="471">
                  <c:v>2545</c:v>
                </c:pt>
                <c:pt idx="472">
                  <c:v>3363</c:v>
                </c:pt>
                <c:pt idx="473">
                  <c:v>3991</c:v>
                </c:pt>
                <c:pt idx="474">
                  <c:v>3944</c:v>
                </c:pt>
                <c:pt idx="475">
                  <c:v>2808</c:v>
                </c:pt>
                <c:pt idx="476">
                  <c:v>5124</c:v>
                </c:pt>
                <c:pt idx="477">
                  <c:v>5455</c:v>
                </c:pt>
                <c:pt idx="478">
                  <c:v>8459</c:v>
                </c:pt>
                <c:pt idx="479">
                  <c:v>2250</c:v>
                </c:pt>
                <c:pt idx="480">
                  <c:v>2670</c:v>
                </c:pt>
                <c:pt idx="481">
                  <c:v>8484</c:v>
                </c:pt>
                <c:pt idx="482">
                  <c:v>2853</c:v>
                </c:pt>
                <c:pt idx="483">
                  <c:v>5280</c:v>
                </c:pt>
                <c:pt idx="484">
                  <c:v>3991</c:v>
                </c:pt>
                <c:pt idx="485">
                  <c:v>1764</c:v>
                </c:pt>
                <c:pt idx="486">
                  <c:v>3806</c:v>
                </c:pt>
                <c:pt idx="487">
                  <c:v>3441</c:v>
                </c:pt>
                <c:pt idx="488">
                  <c:v>6620</c:v>
                </c:pt>
                <c:pt idx="489">
                  <c:v>2017</c:v>
                </c:pt>
                <c:pt idx="490">
                  <c:v>4039</c:v>
                </c:pt>
                <c:pt idx="491">
                  <c:v>2232</c:v>
                </c:pt>
                <c:pt idx="492">
                  <c:v>3089</c:v>
                </c:pt>
                <c:pt idx="493">
                  <c:v>2334</c:v>
                </c:pt>
                <c:pt idx="494">
                  <c:v>4644</c:v>
                </c:pt>
                <c:pt idx="495">
                  <c:v>6851</c:v>
                </c:pt>
                <c:pt idx="496">
                  <c:v>4067</c:v>
                </c:pt>
                <c:pt idx="497">
                  <c:v>3639</c:v>
                </c:pt>
                <c:pt idx="498">
                  <c:v>3554</c:v>
                </c:pt>
                <c:pt idx="499">
                  <c:v>1807</c:v>
                </c:pt>
                <c:pt idx="500">
                  <c:v>3695</c:v>
                </c:pt>
                <c:pt idx="501">
                  <c:v>4191</c:v>
                </c:pt>
                <c:pt idx="502">
                  <c:v>4186</c:v>
                </c:pt>
                <c:pt idx="503">
                  <c:v>3293</c:v>
                </c:pt>
                <c:pt idx="504">
                  <c:v>3110</c:v>
                </c:pt>
                <c:pt idx="505">
                  <c:v>1943</c:v>
                </c:pt>
                <c:pt idx="506">
                  <c:v>1248</c:v>
                </c:pt>
                <c:pt idx="507">
                  <c:v>2032</c:v>
                </c:pt>
                <c:pt idx="508">
                  <c:v>4267</c:v>
                </c:pt>
                <c:pt idx="509">
                  <c:v>1272</c:v>
                </c:pt>
                <c:pt idx="510">
                  <c:v>4356</c:v>
                </c:pt>
                <c:pt idx="511">
                  <c:v>2431</c:v>
                </c:pt>
                <c:pt idx="512">
                  <c:v>3068</c:v>
                </c:pt>
                <c:pt idx="513">
                  <c:v>2442</c:v>
                </c:pt>
                <c:pt idx="514">
                  <c:v>2980</c:v>
                </c:pt>
                <c:pt idx="515">
                  <c:v>2199</c:v>
                </c:pt>
                <c:pt idx="516">
                  <c:v>2138</c:v>
                </c:pt>
                <c:pt idx="517">
                  <c:v>6114</c:v>
                </c:pt>
                <c:pt idx="518">
                  <c:v>2764</c:v>
                </c:pt>
                <c:pt idx="519">
                  <c:v>3292</c:v>
                </c:pt>
                <c:pt idx="520">
                  <c:v>1939</c:v>
                </c:pt>
                <c:pt idx="521">
                  <c:v>2250</c:v>
                </c:pt>
                <c:pt idx="522">
                  <c:v>8290</c:v>
                </c:pt>
                <c:pt idx="523">
                  <c:v>1307</c:v>
                </c:pt>
                <c:pt idx="524">
                  <c:v>2883</c:v>
                </c:pt>
                <c:pt idx="525">
                  <c:v>2058</c:v>
                </c:pt>
                <c:pt idx="526">
                  <c:v>2380</c:v>
                </c:pt>
                <c:pt idx="527">
                  <c:v>5123</c:v>
                </c:pt>
                <c:pt idx="528">
                  <c:v>7460</c:v>
                </c:pt>
                <c:pt idx="529">
                  <c:v>8264</c:v>
                </c:pt>
                <c:pt idx="530">
                  <c:v>7229</c:v>
                </c:pt>
                <c:pt idx="531">
                  <c:v>5372</c:v>
                </c:pt>
                <c:pt idx="532">
                  <c:v>2659</c:v>
                </c:pt>
                <c:pt idx="533">
                  <c:v>3613</c:v>
                </c:pt>
                <c:pt idx="534">
                  <c:v>1367</c:v>
                </c:pt>
                <c:pt idx="535">
                  <c:v>3712</c:v>
                </c:pt>
                <c:pt idx="536">
                  <c:v>2098</c:v>
                </c:pt>
                <c:pt idx="537">
                  <c:v>2230</c:v>
                </c:pt>
                <c:pt idx="538">
                  <c:v>4124</c:v>
                </c:pt>
                <c:pt idx="539">
                  <c:v>2292</c:v>
                </c:pt>
                <c:pt idx="540">
                  <c:v>4953</c:v>
                </c:pt>
                <c:pt idx="541">
                  <c:v>3509</c:v>
                </c:pt>
                <c:pt idx="542">
                  <c:v>4626</c:v>
                </c:pt>
                <c:pt idx="543">
                  <c:v>5884</c:v>
                </c:pt>
                <c:pt idx="544">
                  <c:v>4565</c:v>
                </c:pt>
                <c:pt idx="545">
                  <c:v>3219</c:v>
                </c:pt>
                <c:pt idx="546">
                  <c:v>4126</c:v>
                </c:pt>
                <c:pt idx="547">
                  <c:v>2228</c:v>
                </c:pt>
                <c:pt idx="548">
                  <c:v>2950</c:v>
                </c:pt>
                <c:pt idx="549">
                  <c:v>3005</c:v>
                </c:pt>
                <c:pt idx="550">
                  <c:v>1993</c:v>
                </c:pt>
                <c:pt idx="551">
                  <c:v>2439</c:v>
                </c:pt>
                <c:pt idx="552">
                  <c:v>2670</c:v>
                </c:pt>
                <c:pt idx="553">
                  <c:v>3190</c:v>
                </c:pt>
                <c:pt idx="554">
                  <c:v>1309</c:v>
                </c:pt>
                <c:pt idx="555">
                  <c:v>1774</c:v>
                </c:pt>
                <c:pt idx="556">
                  <c:v>1676</c:v>
                </c:pt>
                <c:pt idx="557">
                  <c:v>5437</c:v>
                </c:pt>
                <c:pt idx="558">
                  <c:v>3752</c:v>
                </c:pt>
                <c:pt idx="559">
                  <c:v>4126</c:v>
                </c:pt>
                <c:pt idx="560">
                  <c:v>6182</c:v>
                </c:pt>
                <c:pt idx="561">
                  <c:v>2452</c:v>
                </c:pt>
                <c:pt idx="562">
                  <c:v>2277</c:v>
                </c:pt>
                <c:pt idx="563">
                  <c:v>2535</c:v>
                </c:pt>
                <c:pt idx="564">
                  <c:v>2176</c:v>
                </c:pt>
                <c:pt idx="565">
                  <c:v>3319</c:v>
                </c:pt>
                <c:pt idx="566">
                  <c:v>4377</c:v>
                </c:pt>
                <c:pt idx="567">
                  <c:v>5080</c:v>
                </c:pt>
                <c:pt idx="568">
                  <c:v>1873</c:v>
                </c:pt>
                <c:pt idx="569">
                  <c:v>6860</c:v>
                </c:pt>
                <c:pt idx="570">
                  <c:v>4078</c:v>
                </c:pt>
                <c:pt idx="571">
                  <c:v>8463</c:v>
                </c:pt>
                <c:pt idx="572">
                  <c:v>4461</c:v>
                </c:pt>
                <c:pt idx="573">
                  <c:v>4736</c:v>
                </c:pt>
                <c:pt idx="574">
                  <c:v>4296</c:v>
                </c:pt>
                <c:pt idx="575">
                  <c:v>2532</c:v>
                </c:pt>
                <c:pt idx="576">
                  <c:v>1476</c:v>
                </c:pt>
                <c:pt idx="577">
                  <c:v>2262</c:v>
                </c:pt>
                <c:pt idx="578">
                  <c:v>1613</c:v>
                </c:pt>
                <c:pt idx="579">
                  <c:v>3116</c:v>
                </c:pt>
                <c:pt idx="580">
                  <c:v>7149</c:v>
                </c:pt>
                <c:pt idx="581">
                  <c:v>3983</c:v>
                </c:pt>
                <c:pt idx="582">
                  <c:v>3841</c:v>
                </c:pt>
                <c:pt idx="583">
                  <c:v>2113</c:v>
                </c:pt>
                <c:pt idx="584">
                  <c:v>2414</c:v>
                </c:pt>
                <c:pt idx="585">
                  <c:v>2777</c:v>
                </c:pt>
                <c:pt idx="586">
                  <c:v>2969</c:v>
                </c:pt>
                <c:pt idx="587">
                  <c:v>3325</c:v>
                </c:pt>
                <c:pt idx="588">
                  <c:v>3453</c:v>
                </c:pt>
                <c:pt idx="589">
                  <c:v>2542</c:v>
                </c:pt>
                <c:pt idx="590">
                  <c:v>2550</c:v>
                </c:pt>
                <c:pt idx="591">
                  <c:v>2795</c:v>
                </c:pt>
                <c:pt idx="592">
                  <c:v>5318</c:v>
                </c:pt>
                <c:pt idx="593">
                  <c:v>5502</c:v>
                </c:pt>
                <c:pt idx="594">
                  <c:v>2467</c:v>
                </c:pt>
                <c:pt idx="595">
                  <c:v>4832</c:v>
                </c:pt>
                <c:pt idx="596">
                  <c:v>3230</c:v>
                </c:pt>
                <c:pt idx="597">
                  <c:v>2836</c:v>
                </c:pt>
                <c:pt idx="598">
                  <c:v>5514</c:v>
                </c:pt>
                <c:pt idx="599">
                  <c:v>5946</c:v>
                </c:pt>
                <c:pt idx="600">
                  <c:v>6378</c:v>
                </c:pt>
                <c:pt idx="601">
                  <c:v>3987</c:v>
                </c:pt>
                <c:pt idx="602">
                  <c:v>5456</c:v>
                </c:pt>
                <c:pt idx="603">
                  <c:v>4190</c:v>
                </c:pt>
                <c:pt idx="604">
                  <c:v>2416</c:v>
                </c:pt>
                <c:pt idx="605">
                  <c:v>3858</c:v>
                </c:pt>
                <c:pt idx="606">
                  <c:v>4440</c:v>
                </c:pt>
                <c:pt idx="607">
                  <c:v>7057</c:v>
                </c:pt>
                <c:pt idx="608">
                  <c:v>4306</c:v>
                </c:pt>
                <c:pt idx="609">
                  <c:v>7274</c:v>
                </c:pt>
                <c:pt idx="610">
                  <c:v>2488</c:v>
                </c:pt>
                <c:pt idx="611">
                  <c:v>5971</c:v>
                </c:pt>
                <c:pt idx="612">
                  <c:v>2933</c:v>
                </c:pt>
                <c:pt idx="613">
                  <c:v>2796</c:v>
                </c:pt>
                <c:pt idx="614">
                  <c:v>2030</c:v>
                </c:pt>
                <c:pt idx="615">
                  <c:v>4812</c:v>
                </c:pt>
                <c:pt idx="616">
                  <c:v>2153</c:v>
                </c:pt>
                <c:pt idx="617">
                  <c:v>1949</c:v>
                </c:pt>
                <c:pt idx="618">
                  <c:v>3075</c:v>
                </c:pt>
                <c:pt idx="619">
                  <c:v>3704</c:v>
                </c:pt>
                <c:pt idx="620">
                  <c:v>5545</c:v>
                </c:pt>
                <c:pt idx="621">
                  <c:v>6011</c:v>
                </c:pt>
                <c:pt idx="622">
                  <c:v>2166</c:v>
                </c:pt>
                <c:pt idx="623">
                  <c:v>3849</c:v>
                </c:pt>
                <c:pt idx="624">
                  <c:v>2853</c:v>
                </c:pt>
                <c:pt idx="625">
                  <c:v>8871</c:v>
                </c:pt>
                <c:pt idx="626">
                  <c:v>3494</c:v>
                </c:pt>
                <c:pt idx="627">
                  <c:v>1520</c:v>
                </c:pt>
                <c:pt idx="628">
                  <c:v>2380</c:v>
                </c:pt>
                <c:pt idx="629">
                  <c:v>2299</c:v>
                </c:pt>
                <c:pt idx="630">
                  <c:v>3545</c:v>
                </c:pt>
                <c:pt idx="631">
                  <c:v>3854</c:v>
                </c:pt>
                <c:pt idx="632">
                  <c:v>2434</c:v>
                </c:pt>
                <c:pt idx="633">
                  <c:v>3714</c:v>
                </c:pt>
                <c:pt idx="634">
                  <c:v>2623</c:v>
                </c:pt>
                <c:pt idx="635">
                  <c:v>2975</c:v>
                </c:pt>
                <c:pt idx="636">
                  <c:v>4041</c:v>
                </c:pt>
                <c:pt idx="637">
                  <c:v>1669</c:v>
                </c:pt>
                <c:pt idx="638">
                  <c:v>5152</c:v>
                </c:pt>
                <c:pt idx="639">
                  <c:v>1671</c:v>
                </c:pt>
                <c:pt idx="640">
                  <c:v>1530</c:v>
                </c:pt>
                <c:pt idx="641">
                  <c:v>3624</c:v>
                </c:pt>
                <c:pt idx="642">
                  <c:v>3393</c:v>
                </c:pt>
                <c:pt idx="643">
                  <c:v>3392</c:v>
                </c:pt>
                <c:pt idx="644">
                  <c:v>4532</c:v>
                </c:pt>
                <c:pt idx="645">
                  <c:v>2290</c:v>
                </c:pt>
                <c:pt idx="646">
                  <c:v>2057</c:v>
                </c:pt>
                <c:pt idx="647">
                  <c:v>2528</c:v>
                </c:pt>
                <c:pt idx="648">
                  <c:v>2000</c:v>
                </c:pt>
                <c:pt idx="649">
                  <c:v>2545</c:v>
                </c:pt>
                <c:pt idx="650">
                  <c:v>4113</c:v>
                </c:pt>
                <c:pt idx="651">
                  <c:v>4712</c:v>
                </c:pt>
                <c:pt idx="652">
                  <c:v>4121</c:v>
                </c:pt>
                <c:pt idx="653">
                  <c:v>2939</c:v>
                </c:pt>
                <c:pt idx="654">
                  <c:v>3351</c:v>
                </c:pt>
                <c:pt idx="655">
                  <c:v>2285</c:v>
                </c:pt>
                <c:pt idx="656">
                  <c:v>2036</c:v>
                </c:pt>
                <c:pt idx="657">
                  <c:v>3805</c:v>
                </c:pt>
                <c:pt idx="658">
                  <c:v>3629</c:v>
                </c:pt>
                <c:pt idx="659">
                  <c:v>2081</c:v>
                </c:pt>
                <c:pt idx="660">
                  <c:v>3274</c:v>
                </c:pt>
                <c:pt idx="661">
                  <c:v>4225</c:v>
                </c:pt>
                <c:pt idx="662">
                  <c:v>7295</c:v>
                </c:pt>
                <c:pt idx="663">
                  <c:v>7463</c:v>
                </c:pt>
                <c:pt idx="664">
                  <c:v>3384</c:v>
                </c:pt>
                <c:pt idx="665">
                  <c:v>3763</c:v>
                </c:pt>
                <c:pt idx="666">
                  <c:v>2068</c:v>
                </c:pt>
                <c:pt idx="667">
                  <c:v>3203</c:v>
                </c:pt>
                <c:pt idx="668">
                  <c:v>1706</c:v>
                </c:pt>
                <c:pt idx="669">
                  <c:v>2049</c:v>
                </c:pt>
                <c:pt idx="670">
                  <c:v>3273</c:v>
                </c:pt>
                <c:pt idx="671">
                  <c:v>6292</c:v>
                </c:pt>
                <c:pt idx="672">
                  <c:v>3525</c:v>
                </c:pt>
                <c:pt idx="673">
                  <c:v>1370</c:v>
                </c:pt>
                <c:pt idx="674">
                  <c:v>2348</c:v>
                </c:pt>
                <c:pt idx="675">
                  <c:v>2363</c:v>
                </c:pt>
                <c:pt idx="676">
                  <c:v>1598</c:v>
                </c:pt>
                <c:pt idx="677">
                  <c:v>2103</c:v>
                </c:pt>
                <c:pt idx="678">
                  <c:v>3975</c:v>
                </c:pt>
                <c:pt idx="679">
                  <c:v>3434</c:v>
                </c:pt>
                <c:pt idx="680">
                  <c:v>2259</c:v>
                </c:pt>
                <c:pt idx="681">
                  <c:v>4732</c:v>
                </c:pt>
                <c:pt idx="682">
                  <c:v>5666</c:v>
                </c:pt>
                <c:pt idx="683">
                  <c:v>6331</c:v>
                </c:pt>
                <c:pt idx="684">
                  <c:v>7021</c:v>
                </c:pt>
                <c:pt idx="685">
                  <c:v>3617</c:v>
                </c:pt>
                <c:pt idx="686">
                  <c:v>5516</c:v>
                </c:pt>
                <c:pt idx="687">
                  <c:v>3184</c:v>
                </c:pt>
                <c:pt idx="688">
                  <c:v>2991</c:v>
                </c:pt>
                <c:pt idx="689">
                  <c:v>2141</c:v>
                </c:pt>
                <c:pt idx="690">
                  <c:v>1382</c:v>
                </c:pt>
                <c:pt idx="691">
                  <c:v>3697</c:v>
                </c:pt>
                <c:pt idx="692">
                  <c:v>2964</c:v>
                </c:pt>
                <c:pt idx="693">
                  <c:v>4668</c:v>
                </c:pt>
                <c:pt idx="694">
                  <c:v>3951</c:v>
                </c:pt>
                <c:pt idx="695">
                  <c:v>5624</c:v>
                </c:pt>
                <c:pt idx="696">
                  <c:v>3420</c:v>
                </c:pt>
                <c:pt idx="697">
                  <c:v>5644</c:v>
                </c:pt>
                <c:pt idx="698">
                  <c:v>3329</c:v>
                </c:pt>
                <c:pt idx="699">
                  <c:v>5054</c:v>
                </c:pt>
                <c:pt idx="700">
                  <c:v>3890</c:v>
                </c:pt>
                <c:pt idx="701">
                  <c:v>1470</c:v>
                </c:pt>
                <c:pt idx="702">
                  <c:v>4004</c:v>
                </c:pt>
                <c:pt idx="703">
                  <c:v>3930</c:v>
                </c:pt>
                <c:pt idx="704">
                  <c:v>5848</c:v>
                </c:pt>
                <c:pt idx="705">
                  <c:v>7025</c:v>
                </c:pt>
                <c:pt idx="706">
                  <c:v>4110</c:v>
                </c:pt>
                <c:pt idx="707">
                  <c:v>4392</c:v>
                </c:pt>
                <c:pt idx="708">
                  <c:v>1373</c:v>
                </c:pt>
                <c:pt idx="709">
                  <c:v>2281</c:v>
                </c:pt>
                <c:pt idx="710">
                  <c:v>3443</c:v>
                </c:pt>
                <c:pt idx="711">
                  <c:v>2799</c:v>
                </c:pt>
                <c:pt idx="712">
                  <c:v>3621</c:v>
                </c:pt>
                <c:pt idx="713">
                  <c:v>5191</c:v>
                </c:pt>
                <c:pt idx="714">
                  <c:v>5591</c:v>
                </c:pt>
                <c:pt idx="715">
                  <c:v>1428</c:v>
                </c:pt>
                <c:pt idx="716">
                  <c:v>4606</c:v>
                </c:pt>
                <c:pt idx="717">
                  <c:v>3713</c:v>
                </c:pt>
                <c:pt idx="718">
                  <c:v>5091</c:v>
                </c:pt>
                <c:pt idx="719">
                  <c:v>3452</c:v>
                </c:pt>
                <c:pt idx="720">
                  <c:v>3425</c:v>
                </c:pt>
                <c:pt idx="721">
                  <c:v>3686</c:v>
                </c:pt>
                <c:pt idx="722">
                  <c:v>6443</c:v>
                </c:pt>
                <c:pt idx="723">
                  <c:v>4775</c:v>
                </c:pt>
                <c:pt idx="724">
                  <c:v>4312</c:v>
                </c:pt>
                <c:pt idx="725">
                  <c:v>4374</c:v>
                </c:pt>
                <c:pt idx="726">
                  <c:v>3188</c:v>
                </c:pt>
                <c:pt idx="727">
                  <c:v>6229</c:v>
                </c:pt>
                <c:pt idx="728">
                  <c:v>4949</c:v>
                </c:pt>
                <c:pt idx="729">
                  <c:v>2890</c:v>
                </c:pt>
                <c:pt idx="730">
                  <c:v>3877</c:v>
                </c:pt>
                <c:pt idx="731">
                  <c:v>2096</c:v>
                </c:pt>
                <c:pt idx="732">
                  <c:v>3553</c:v>
                </c:pt>
                <c:pt idx="733">
                  <c:v>2128</c:v>
                </c:pt>
                <c:pt idx="734">
                  <c:v>5878</c:v>
                </c:pt>
                <c:pt idx="735">
                  <c:v>5574</c:v>
                </c:pt>
                <c:pt idx="736">
                  <c:v>2479</c:v>
                </c:pt>
                <c:pt idx="737">
                  <c:v>1753</c:v>
                </c:pt>
                <c:pt idx="738">
                  <c:v>2004</c:v>
                </c:pt>
                <c:pt idx="739">
                  <c:v>3379</c:v>
                </c:pt>
                <c:pt idx="740">
                  <c:v>2113</c:v>
                </c:pt>
                <c:pt idx="741">
                  <c:v>3361</c:v>
                </c:pt>
                <c:pt idx="742">
                  <c:v>3135</c:v>
                </c:pt>
                <c:pt idx="743">
                  <c:v>4283</c:v>
                </c:pt>
                <c:pt idx="744">
                  <c:v>3281</c:v>
                </c:pt>
                <c:pt idx="745">
                  <c:v>3122</c:v>
                </c:pt>
                <c:pt idx="746">
                  <c:v>2357</c:v>
                </c:pt>
                <c:pt idx="747">
                  <c:v>2540</c:v>
                </c:pt>
                <c:pt idx="748">
                  <c:v>7824</c:v>
                </c:pt>
                <c:pt idx="749">
                  <c:v>3878</c:v>
                </c:pt>
                <c:pt idx="750">
                  <c:v>3156</c:v>
                </c:pt>
                <c:pt idx="751">
                  <c:v>7201</c:v>
                </c:pt>
                <c:pt idx="752">
                  <c:v>5082</c:v>
                </c:pt>
                <c:pt idx="753">
                  <c:v>2499</c:v>
                </c:pt>
                <c:pt idx="754">
                  <c:v>4420</c:v>
                </c:pt>
                <c:pt idx="755">
                  <c:v>4977</c:v>
                </c:pt>
                <c:pt idx="756">
                  <c:v>2981</c:v>
                </c:pt>
                <c:pt idx="757">
                  <c:v>3348</c:v>
                </c:pt>
                <c:pt idx="758">
                  <c:v>6794</c:v>
                </c:pt>
                <c:pt idx="759">
                  <c:v>2009</c:v>
                </c:pt>
                <c:pt idx="760">
                  <c:v>2727</c:v>
                </c:pt>
                <c:pt idx="761">
                  <c:v>6246</c:v>
                </c:pt>
                <c:pt idx="762">
                  <c:v>3960</c:v>
                </c:pt>
                <c:pt idx="763">
                  <c:v>6272</c:v>
                </c:pt>
                <c:pt idx="764">
                  <c:v>8207</c:v>
                </c:pt>
                <c:pt idx="765">
                  <c:v>5101</c:v>
                </c:pt>
                <c:pt idx="766">
                  <c:v>2506</c:v>
                </c:pt>
                <c:pt idx="767">
                  <c:v>2724</c:v>
                </c:pt>
                <c:pt idx="768">
                  <c:v>1960</c:v>
                </c:pt>
                <c:pt idx="769">
                  <c:v>4277</c:v>
                </c:pt>
                <c:pt idx="770">
                  <c:v>6398</c:v>
                </c:pt>
                <c:pt idx="771">
                  <c:v>3628</c:v>
                </c:pt>
                <c:pt idx="772">
                  <c:v>3142</c:v>
                </c:pt>
                <c:pt idx="773">
                  <c:v>1998</c:v>
                </c:pt>
                <c:pt idx="774">
                  <c:v>2042</c:v>
                </c:pt>
                <c:pt idx="775">
                  <c:v>2590</c:v>
                </c:pt>
                <c:pt idx="776">
                  <c:v>4426</c:v>
                </c:pt>
                <c:pt idx="777">
                  <c:v>3106</c:v>
                </c:pt>
                <c:pt idx="778">
                  <c:v>9683</c:v>
                </c:pt>
                <c:pt idx="779">
                  <c:v>3969</c:v>
                </c:pt>
                <c:pt idx="780">
                  <c:v>2684</c:v>
                </c:pt>
                <c:pt idx="781">
                  <c:v>1819</c:v>
                </c:pt>
                <c:pt idx="782">
                  <c:v>1828</c:v>
                </c:pt>
                <c:pt idx="783">
                  <c:v>3145</c:v>
                </c:pt>
                <c:pt idx="784">
                  <c:v>3453</c:v>
                </c:pt>
                <c:pt idx="785">
                  <c:v>2352</c:v>
                </c:pt>
                <c:pt idx="786">
                  <c:v>4066</c:v>
                </c:pt>
                <c:pt idx="787">
                  <c:v>2563</c:v>
                </c:pt>
                <c:pt idx="788">
                  <c:v>4165</c:v>
                </c:pt>
                <c:pt idx="789">
                  <c:v>7000</c:v>
                </c:pt>
                <c:pt idx="790">
                  <c:v>3821</c:v>
                </c:pt>
                <c:pt idx="791">
                  <c:v>4715</c:v>
                </c:pt>
                <c:pt idx="792">
                  <c:v>2589</c:v>
                </c:pt>
                <c:pt idx="793">
                  <c:v>1897</c:v>
                </c:pt>
                <c:pt idx="794">
                  <c:v>2539</c:v>
                </c:pt>
                <c:pt idx="795">
                  <c:v>2737</c:v>
                </c:pt>
                <c:pt idx="796">
                  <c:v>1928</c:v>
                </c:pt>
                <c:pt idx="797">
                  <c:v>4803</c:v>
                </c:pt>
                <c:pt idx="798">
                  <c:v>2674</c:v>
                </c:pt>
                <c:pt idx="799">
                  <c:v>1608</c:v>
                </c:pt>
                <c:pt idx="800">
                  <c:v>1309</c:v>
                </c:pt>
                <c:pt idx="801">
                  <c:v>2413</c:v>
                </c:pt>
                <c:pt idx="802">
                  <c:v>2390</c:v>
                </c:pt>
                <c:pt idx="803">
                  <c:v>3056</c:v>
                </c:pt>
                <c:pt idx="804">
                  <c:v>3545</c:v>
                </c:pt>
                <c:pt idx="805">
                  <c:v>4588</c:v>
                </c:pt>
                <c:pt idx="806">
                  <c:v>5817</c:v>
                </c:pt>
                <c:pt idx="807">
                  <c:v>4415</c:v>
                </c:pt>
                <c:pt idx="808">
                  <c:v>2775</c:v>
                </c:pt>
                <c:pt idx="809">
                  <c:v>3110</c:v>
                </c:pt>
                <c:pt idx="810">
                  <c:v>4002</c:v>
                </c:pt>
                <c:pt idx="811">
                  <c:v>4149</c:v>
                </c:pt>
                <c:pt idx="812">
                  <c:v>4520</c:v>
                </c:pt>
                <c:pt idx="813">
                  <c:v>5283</c:v>
                </c:pt>
                <c:pt idx="814">
                  <c:v>5509</c:v>
                </c:pt>
                <c:pt idx="815">
                  <c:v>7441</c:v>
                </c:pt>
                <c:pt idx="816">
                  <c:v>5671</c:v>
                </c:pt>
                <c:pt idx="817">
                  <c:v>11673</c:v>
                </c:pt>
                <c:pt idx="818">
                  <c:v>7625</c:v>
                </c:pt>
                <c:pt idx="819">
                  <c:v>2461</c:v>
                </c:pt>
                <c:pt idx="820">
                  <c:v>2524</c:v>
                </c:pt>
                <c:pt idx="821">
                  <c:v>1974</c:v>
                </c:pt>
                <c:pt idx="822">
                  <c:v>1966</c:v>
                </c:pt>
                <c:pt idx="823">
                  <c:v>2967</c:v>
                </c:pt>
                <c:pt idx="824">
                  <c:v>1625</c:v>
                </c:pt>
                <c:pt idx="825">
                  <c:v>4155</c:v>
                </c:pt>
                <c:pt idx="826">
                  <c:v>4580</c:v>
                </c:pt>
                <c:pt idx="827">
                  <c:v>1271</c:v>
                </c:pt>
                <c:pt idx="828">
                  <c:v>4425</c:v>
                </c:pt>
                <c:pt idx="829">
                  <c:v>1873</c:v>
                </c:pt>
                <c:pt idx="830">
                  <c:v>2848</c:v>
                </c:pt>
                <c:pt idx="831">
                  <c:v>3226</c:v>
                </c:pt>
                <c:pt idx="832">
                  <c:v>5490</c:v>
                </c:pt>
                <c:pt idx="833">
                  <c:v>2966</c:v>
                </c:pt>
                <c:pt idx="834">
                  <c:v>9782</c:v>
                </c:pt>
                <c:pt idx="835">
                  <c:v>5515</c:v>
                </c:pt>
                <c:pt idx="836">
                  <c:v>1808</c:v>
                </c:pt>
                <c:pt idx="837">
                  <c:v>4287</c:v>
                </c:pt>
                <c:pt idx="838">
                  <c:v>2817</c:v>
                </c:pt>
                <c:pt idx="839">
                  <c:v>4234</c:v>
                </c:pt>
                <c:pt idx="840">
                  <c:v>3089</c:v>
                </c:pt>
                <c:pt idx="841">
                  <c:v>2337</c:v>
                </c:pt>
                <c:pt idx="842">
                  <c:v>1542</c:v>
                </c:pt>
                <c:pt idx="843">
                  <c:v>6180</c:v>
                </c:pt>
                <c:pt idx="844">
                  <c:v>1770</c:v>
                </c:pt>
                <c:pt idx="845">
                  <c:v>2380</c:v>
                </c:pt>
                <c:pt idx="846">
                  <c:v>3787</c:v>
                </c:pt>
                <c:pt idx="847">
                  <c:v>7269</c:v>
                </c:pt>
                <c:pt idx="848">
                  <c:v>6004</c:v>
                </c:pt>
                <c:pt idx="849">
                  <c:v>8852</c:v>
                </c:pt>
                <c:pt idx="850">
                  <c:v>7907</c:v>
                </c:pt>
                <c:pt idx="851">
                  <c:v>6995</c:v>
                </c:pt>
                <c:pt idx="852">
                  <c:v>3848</c:v>
                </c:pt>
                <c:pt idx="853">
                  <c:v>4694</c:v>
                </c:pt>
                <c:pt idx="854">
                  <c:v>1325</c:v>
                </c:pt>
                <c:pt idx="855">
                  <c:v>1476</c:v>
                </c:pt>
                <c:pt idx="856">
                  <c:v>2775</c:v>
                </c:pt>
                <c:pt idx="857">
                  <c:v>1989</c:v>
                </c:pt>
                <c:pt idx="858">
                  <c:v>1866</c:v>
                </c:pt>
                <c:pt idx="859">
                  <c:v>1768</c:v>
                </c:pt>
                <c:pt idx="860">
                  <c:v>6145</c:v>
                </c:pt>
                <c:pt idx="861">
                  <c:v>3374</c:v>
                </c:pt>
                <c:pt idx="862">
                  <c:v>1742</c:v>
                </c:pt>
                <c:pt idx="863">
                  <c:v>6421</c:v>
                </c:pt>
                <c:pt idx="864">
                  <c:v>4046</c:v>
                </c:pt>
                <c:pt idx="865">
                  <c:v>4641</c:v>
                </c:pt>
                <c:pt idx="866">
                  <c:v>3297</c:v>
                </c:pt>
                <c:pt idx="867">
                  <c:v>3495</c:v>
                </c:pt>
                <c:pt idx="868">
                  <c:v>2688</c:v>
                </c:pt>
                <c:pt idx="869">
                  <c:v>2242</c:v>
                </c:pt>
                <c:pt idx="870">
                  <c:v>2210</c:v>
                </c:pt>
                <c:pt idx="871">
                  <c:v>3957</c:v>
                </c:pt>
                <c:pt idx="872">
                  <c:v>1842</c:v>
                </c:pt>
                <c:pt idx="873">
                  <c:v>2045</c:v>
                </c:pt>
                <c:pt idx="874">
                  <c:v>5770</c:v>
                </c:pt>
                <c:pt idx="875">
                  <c:v>3293</c:v>
                </c:pt>
                <c:pt idx="876">
                  <c:v>5729</c:v>
                </c:pt>
                <c:pt idx="877">
                  <c:v>7724</c:v>
                </c:pt>
                <c:pt idx="878">
                  <c:v>8531</c:v>
                </c:pt>
                <c:pt idx="879">
                  <c:v>3946</c:v>
                </c:pt>
                <c:pt idx="880">
                  <c:v>4640</c:v>
                </c:pt>
                <c:pt idx="881">
                  <c:v>5911</c:v>
                </c:pt>
                <c:pt idx="882">
                  <c:v>2855</c:v>
                </c:pt>
                <c:pt idx="883">
                  <c:v>1447</c:v>
                </c:pt>
                <c:pt idx="884">
                  <c:v>7342</c:v>
                </c:pt>
                <c:pt idx="885">
                  <c:v>2210</c:v>
                </c:pt>
                <c:pt idx="886">
                  <c:v>2042</c:v>
                </c:pt>
                <c:pt idx="887">
                  <c:v>2144</c:v>
                </c:pt>
                <c:pt idx="888">
                  <c:v>6204</c:v>
                </c:pt>
                <c:pt idx="889">
                  <c:v>2264</c:v>
                </c:pt>
                <c:pt idx="890">
                  <c:v>5978</c:v>
                </c:pt>
                <c:pt idx="891">
                  <c:v>5314</c:v>
                </c:pt>
                <c:pt idx="892">
                  <c:v>2561</c:v>
                </c:pt>
                <c:pt idx="893">
                  <c:v>3716</c:v>
                </c:pt>
                <c:pt idx="894">
                  <c:v>5886</c:v>
                </c:pt>
                <c:pt idx="895">
                  <c:v>4552</c:v>
                </c:pt>
                <c:pt idx="896">
                  <c:v>4153</c:v>
                </c:pt>
                <c:pt idx="897">
                  <c:v>5675</c:v>
                </c:pt>
                <c:pt idx="898">
                  <c:v>6348</c:v>
                </c:pt>
                <c:pt idx="899">
                  <c:v>5858</c:v>
                </c:pt>
                <c:pt idx="900">
                  <c:v>7169</c:v>
                </c:pt>
                <c:pt idx="901">
                  <c:v>11844</c:v>
                </c:pt>
                <c:pt idx="902">
                  <c:v>4853</c:v>
                </c:pt>
                <c:pt idx="903">
                  <c:v>5768</c:v>
                </c:pt>
                <c:pt idx="904">
                  <c:v>7984</c:v>
                </c:pt>
                <c:pt idx="905">
                  <c:v>4849</c:v>
                </c:pt>
                <c:pt idx="906">
                  <c:v>3617</c:v>
                </c:pt>
                <c:pt idx="907">
                  <c:v>8427</c:v>
                </c:pt>
                <c:pt idx="908">
                  <c:v>6026</c:v>
                </c:pt>
                <c:pt idx="909">
                  <c:v>5694</c:v>
                </c:pt>
                <c:pt idx="910">
                  <c:v>4881</c:v>
                </c:pt>
                <c:pt idx="911">
                  <c:v>2950</c:v>
                </c:pt>
                <c:pt idx="912">
                  <c:v>3363</c:v>
                </c:pt>
                <c:pt idx="913">
                  <c:v>2035</c:v>
                </c:pt>
                <c:pt idx="914">
                  <c:v>2349</c:v>
                </c:pt>
                <c:pt idx="915">
                  <c:v>1286</c:v>
                </c:pt>
                <c:pt idx="916">
                  <c:v>5067</c:v>
                </c:pt>
                <c:pt idx="917">
                  <c:v>13830</c:v>
                </c:pt>
                <c:pt idx="918">
                  <c:v>3640</c:v>
                </c:pt>
                <c:pt idx="919">
                  <c:v>2663</c:v>
                </c:pt>
                <c:pt idx="920">
                  <c:v>3850</c:v>
                </c:pt>
                <c:pt idx="921">
                  <c:v>4715</c:v>
                </c:pt>
                <c:pt idx="922">
                  <c:v>8276</c:v>
                </c:pt>
                <c:pt idx="923">
                  <c:v>5140</c:v>
                </c:pt>
                <c:pt idx="924">
                  <c:v>4979</c:v>
                </c:pt>
                <c:pt idx="925">
                  <c:v>6074</c:v>
                </c:pt>
                <c:pt idx="926">
                  <c:v>2374</c:v>
                </c:pt>
                <c:pt idx="927">
                  <c:v>7380</c:v>
                </c:pt>
                <c:pt idx="928">
                  <c:v>7941</c:v>
                </c:pt>
                <c:pt idx="929">
                  <c:v>2434</c:v>
                </c:pt>
                <c:pt idx="930">
                  <c:v>4529</c:v>
                </c:pt>
                <c:pt idx="931">
                  <c:v>6186</c:v>
                </c:pt>
                <c:pt idx="932">
                  <c:v>6140</c:v>
                </c:pt>
                <c:pt idx="933">
                  <c:v>4867</c:v>
                </c:pt>
                <c:pt idx="934">
                  <c:v>3122</c:v>
                </c:pt>
                <c:pt idx="935">
                  <c:v>2232</c:v>
                </c:pt>
                <c:pt idx="936">
                  <c:v>3891</c:v>
                </c:pt>
                <c:pt idx="937">
                  <c:v>5659</c:v>
                </c:pt>
                <c:pt idx="938">
                  <c:v>4744</c:v>
                </c:pt>
                <c:pt idx="939">
                  <c:v>2132</c:v>
                </c:pt>
                <c:pt idx="940">
                  <c:v>1610</c:v>
                </c:pt>
                <c:pt idx="941">
                  <c:v>2749</c:v>
                </c:pt>
                <c:pt idx="942">
                  <c:v>1860</c:v>
                </c:pt>
                <c:pt idx="943">
                  <c:v>2430</c:v>
                </c:pt>
                <c:pt idx="2071">
                  <c:v>0</c:v>
                </c:pt>
                <c:pt idx="207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93696"/>
        <c:axId val="54095232"/>
      </c:barChart>
      <c:dateAx>
        <c:axId val="54093696"/>
        <c:scaling>
          <c:orientation val="minMax"/>
          <c:min val="41000"/>
        </c:scaling>
        <c:delete val="0"/>
        <c:axPos val="b"/>
        <c:numFmt formatCode="yy/m/d" sourceLinked="0"/>
        <c:majorTickMark val="out"/>
        <c:minorTickMark val="none"/>
        <c:tickLblPos val="nextTo"/>
        <c:crossAx val="54095232"/>
        <c:crosses val="autoZero"/>
        <c:auto val="0"/>
        <c:lblOffset val="100"/>
        <c:baseTimeUnit val="days"/>
        <c:majorUnit val="3"/>
        <c:majorTimeUnit val="months"/>
      </c:dateAx>
      <c:valAx>
        <c:axId val="54095232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54093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6216433052251447"/>
          <c:y val="6.931861712366684E-2"/>
          <c:w val="0.18251652054131534"/>
          <c:h val="6.813082663780042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679528633272825E-2"/>
          <c:y val="5.1400554097404488E-2"/>
          <c:w val="0.84322594737049406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血圧と体重!$D$3</c:f>
              <c:strCache>
                <c:ptCount val="1"/>
                <c:pt idx="0">
                  <c:v>最高血圧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血圧と体重!$C$4:$C$314</c:f>
              <c:numCache>
                <c:formatCode>yy/mm/dd</c:formatCode>
                <c:ptCount val="311"/>
                <c:pt idx="0">
                  <c:v>41009</c:v>
                </c:pt>
                <c:pt idx="1">
                  <c:v>41010</c:v>
                </c:pt>
                <c:pt idx="2">
                  <c:v>41011</c:v>
                </c:pt>
                <c:pt idx="3">
                  <c:v>41012</c:v>
                </c:pt>
                <c:pt idx="4">
                  <c:v>41013</c:v>
                </c:pt>
                <c:pt idx="5">
                  <c:v>41014</c:v>
                </c:pt>
                <c:pt idx="6">
                  <c:v>41015</c:v>
                </c:pt>
                <c:pt idx="7">
                  <c:v>41016</c:v>
                </c:pt>
                <c:pt idx="8">
                  <c:v>41017</c:v>
                </c:pt>
                <c:pt idx="9">
                  <c:v>41018</c:v>
                </c:pt>
                <c:pt idx="10">
                  <c:v>41019</c:v>
                </c:pt>
                <c:pt idx="11">
                  <c:v>41024</c:v>
                </c:pt>
                <c:pt idx="12">
                  <c:v>41029</c:v>
                </c:pt>
                <c:pt idx="13">
                  <c:v>41034</c:v>
                </c:pt>
                <c:pt idx="14">
                  <c:v>41039</c:v>
                </c:pt>
                <c:pt idx="15">
                  <c:v>41044</c:v>
                </c:pt>
                <c:pt idx="16">
                  <c:v>41052</c:v>
                </c:pt>
                <c:pt idx="17">
                  <c:v>41054</c:v>
                </c:pt>
                <c:pt idx="18">
                  <c:v>41059</c:v>
                </c:pt>
                <c:pt idx="19">
                  <c:v>41065</c:v>
                </c:pt>
                <c:pt idx="20">
                  <c:v>41070</c:v>
                </c:pt>
                <c:pt idx="21">
                  <c:v>41075</c:v>
                </c:pt>
                <c:pt idx="22">
                  <c:v>41080</c:v>
                </c:pt>
                <c:pt idx="23">
                  <c:v>41085</c:v>
                </c:pt>
                <c:pt idx="24">
                  <c:v>41091</c:v>
                </c:pt>
                <c:pt idx="25">
                  <c:v>41098</c:v>
                </c:pt>
                <c:pt idx="26">
                  <c:v>41105</c:v>
                </c:pt>
                <c:pt idx="27">
                  <c:v>41112</c:v>
                </c:pt>
                <c:pt idx="28">
                  <c:v>41119</c:v>
                </c:pt>
                <c:pt idx="29">
                  <c:v>41126</c:v>
                </c:pt>
                <c:pt idx="30">
                  <c:v>41133</c:v>
                </c:pt>
                <c:pt idx="31">
                  <c:v>41140</c:v>
                </c:pt>
                <c:pt idx="32">
                  <c:v>41147</c:v>
                </c:pt>
                <c:pt idx="33">
                  <c:v>41154</c:v>
                </c:pt>
                <c:pt idx="34">
                  <c:v>41161</c:v>
                </c:pt>
                <c:pt idx="35">
                  <c:v>41168</c:v>
                </c:pt>
                <c:pt idx="36">
                  <c:v>41175</c:v>
                </c:pt>
                <c:pt idx="37">
                  <c:v>41182</c:v>
                </c:pt>
                <c:pt idx="38">
                  <c:v>41189</c:v>
                </c:pt>
                <c:pt idx="39">
                  <c:v>41196</c:v>
                </c:pt>
                <c:pt idx="40">
                  <c:v>41203</c:v>
                </c:pt>
                <c:pt idx="41">
                  <c:v>41210</c:v>
                </c:pt>
                <c:pt idx="42">
                  <c:v>41217</c:v>
                </c:pt>
                <c:pt idx="43">
                  <c:v>41224</c:v>
                </c:pt>
                <c:pt idx="44">
                  <c:v>41231</c:v>
                </c:pt>
                <c:pt idx="45">
                  <c:v>41238</c:v>
                </c:pt>
                <c:pt idx="46">
                  <c:v>41245</c:v>
                </c:pt>
                <c:pt idx="47">
                  <c:v>41252</c:v>
                </c:pt>
                <c:pt idx="48">
                  <c:v>41259</c:v>
                </c:pt>
                <c:pt idx="49">
                  <c:v>41266</c:v>
                </c:pt>
                <c:pt idx="50">
                  <c:v>41273</c:v>
                </c:pt>
                <c:pt idx="51">
                  <c:v>41280</c:v>
                </c:pt>
                <c:pt idx="52">
                  <c:v>41287</c:v>
                </c:pt>
                <c:pt idx="53">
                  <c:v>41294</c:v>
                </c:pt>
                <c:pt idx="54">
                  <c:v>41301</c:v>
                </c:pt>
                <c:pt idx="55">
                  <c:v>41308</c:v>
                </c:pt>
                <c:pt idx="56">
                  <c:v>41315</c:v>
                </c:pt>
                <c:pt idx="57">
                  <c:v>41322</c:v>
                </c:pt>
                <c:pt idx="58">
                  <c:v>41329</c:v>
                </c:pt>
                <c:pt idx="59">
                  <c:v>41336</c:v>
                </c:pt>
                <c:pt idx="60">
                  <c:v>41343</c:v>
                </c:pt>
                <c:pt idx="61">
                  <c:v>41350</c:v>
                </c:pt>
                <c:pt idx="62">
                  <c:v>41357</c:v>
                </c:pt>
                <c:pt idx="63">
                  <c:v>41364</c:v>
                </c:pt>
                <c:pt idx="64">
                  <c:v>41371</c:v>
                </c:pt>
                <c:pt idx="65">
                  <c:v>41378</c:v>
                </c:pt>
                <c:pt idx="66">
                  <c:v>41385</c:v>
                </c:pt>
                <c:pt idx="67">
                  <c:v>41392</c:v>
                </c:pt>
                <c:pt idx="68">
                  <c:v>41399</c:v>
                </c:pt>
                <c:pt idx="69">
                  <c:v>41406</c:v>
                </c:pt>
                <c:pt idx="70">
                  <c:v>41413</c:v>
                </c:pt>
                <c:pt idx="71">
                  <c:v>41420</c:v>
                </c:pt>
                <c:pt idx="72">
                  <c:v>41427</c:v>
                </c:pt>
                <c:pt idx="73">
                  <c:v>41434</c:v>
                </c:pt>
                <c:pt idx="74">
                  <c:v>41441</c:v>
                </c:pt>
                <c:pt idx="75">
                  <c:v>41448</c:v>
                </c:pt>
                <c:pt idx="76">
                  <c:v>41455</c:v>
                </c:pt>
                <c:pt idx="77">
                  <c:v>41462</c:v>
                </c:pt>
                <c:pt idx="78">
                  <c:v>41469</c:v>
                </c:pt>
                <c:pt idx="79">
                  <c:v>41476</c:v>
                </c:pt>
                <c:pt idx="80">
                  <c:v>41483</c:v>
                </c:pt>
                <c:pt idx="81">
                  <c:v>41490</c:v>
                </c:pt>
                <c:pt idx="82">
                  <c:v>41497</c:v>
                </c:pt>
                <c:pt idx="83">
                  <c:v>41504</c:v>
                </c:pt>
                <c:pt idx="84">
                  <c:v>41511</c:v>
                </c:pt>
                <c:pt idx="85">
                  <c:v>41518</c:v>
                </c:pt>
                <c:pt idx="86">
                  <c:v>41525</c:v>
                </c:pt>
                <c:pt idx="87">
                  <c:v>41532</c:v>
                </c:pt>
                <c:pt idx="88">
                  <c:v>41539</c:v>
                </c:pt>
                <c:pt idx="89">
                  <c:v>41546</c:v>
                </c:pt>
                <c:pt idx="90">
                  <c:v>41553</c:v>
                </c:pt>
                <c:pt idx="91">
                  <c:v>41560</c:v>
                </c:pt>
                <c:pt idx="92">
                  <c:v>41567</c:v>
                </c:pt>
                <c:pt idx="93">
                  <c:v>41574</c:v>
                </c:pt>
                <c:pt idx="94">
                  <c:v>41581</c:v>
                </c:pt>
                <c:pt idx="95">
                  <c:v>41588</c:v>
                </c:pt>
                <c:pt idx="96">
                  <c:v>41595</c:v>
                </c:pt>
                <c:pt idx="97">
                  <c:v>41602</c:v>
                </c:pt>
                <c:pt idx="98">
                  <c:v>41609</c:v>
                </c:pt>
                <c:pt idx="99">
                  <c:v>41616</c:v>
                </c:pt>
                <c:pt idx="100">
                  <c:v>41623</c:v>
                </c:pt>
                <c:pt idx="101">
                  <c:v>41630</c:v>
                </c:pt>
                <c:pt idx="102">
                  <c:v>41637</c:v>
                </c:pt>
                <c:pt idx="103">
                  <c:v>41644</c:v>
                </c:pt>
                <c:pt idx="104">
                  <c:v>41651</c:v>
                </c:pt>
                <c:pt idx="105">
                  <c:v>41658</c:v>
                </c:pt>
                <c:pt idx="106">
                  <c:v>41665</c:v>
                </c:pt>
                <c:pt idx="107">
                  <c:v>41672</c:v>
                </c:pt>
                <c:pt idx="108">
                  <c:v>41679</c:v>
                </c:pt>
                <c:pt idx="109">
                  <c:v>41686</c:v>
                </c:pt>
                <c:pt idx="110">
                  <c:v>41693</c:v>
                </c:pt>
                <c:pt idx="111">
                  <c:v>41700</c:v>
                </c:pt>
                <c:pt idx="112">
                  <c:v>41707</c:v>
                </c:pt>
                <c:pt idx="113">
                  <c:v>41714</c:v>
                </c:pt>
                <c:pt idx="114">
                  <c:v>41721</c:v>
                </c:pt>
                <c:pt idx="115">
                  <c:v>41728</c:v>
                </c:pt>
                <c:pt idx="116">
                  <c:v>41735</c:v>
                </c:pt>
                <c:pt idx="117">
                  <c:v>41742</c:v>
                </c:pt>
                <c:pt idx="118">
                  <c:v>41749</c:v>
                </c:pt>
                <c:pt idx="119">
                  <c:v>41756</c:v>
                </c:pt>
                <c:pt idx="120">
                  <c:v>41763</c:v>
                </c:pt>
                <c:pt idx="121">
                  <c:v>41770</c:v>
                </c:pt>
                <c:pt idx="122">
                  <c:v>41777</c:v>
                </c:pt>
                <c:pt idx="123">
                  <c:v>41784</c:v>
                </c:pt>
                <c:pt idx="124">
                  <c:v>41791</c:v>
                </c:pt>
                <c:pt idx="125">
                  <c:v>41798</c:v>
                </c:pt>
                <c:pt idx="126">
                  <c:v>41805</c:v>
                </c:pt>
                <c:pt idx="127">
                  <c:v>41812</c:v>
                </c:pt>
                <c:pt idx="128">
                  <c:v>41819</c:v>
                </c:pt>
                <c:pt idx="129">
                  <c:v>41826</c:v>
                </c:pt>
                <c:pt idx="130">
                  <c:v>41833</c:v>
                </c:pt>
                <c:pt idx="131">
                  <c:v>41840</c:v>
                </c:pt>
                <c:pt idx="132">
                  <c:v>41847</c:v>
                </c:pt>
                <c:pt idx="133">
                  <c:v>41854</c:v>
                </c:pt>
                <c:pt idx="134">
                  <c:v>41861</c:v>
                </c:pt>
                <c:pt idx="135">
                  <c:v>41868</c:v>
                </c:pt>
                <c:pt idx="136">
                  <c:v>41875</c:v>
                </c:pt>
                <c:pt idx="137">
                  <c:v>41882</c:v>
                </c:pt>
                <c:pt idx="138">
                  <c:v>41889</c:v>
                </c:pt>
                <c:pt idx="139">
                  <c:v>41896</c:v>
                </c:pt>
                <c:pt idx="140">
                  <c:v>41903</c:v>
                </c:pt>
                <c:pt idx="141">
                  <c:v>41910</c:v>
                </c:pt>
                <c:pt idx="142">
                  <c:v>41917</c:v>
                </c:pt>
                <c:pt idx="143">
                  <c:v>41924</c:v>
                </c:pt>
                <c:pt idx="144">
                  <c:v>41931</c:v>
                </c:pt>
                <c:pt idx="145">
                  <c:v>41938</c:v>
                </c:pt>
                <c:pt idx="146">
                  <c:v>41945</c:v>
                </c:pt>
                <c:pt idx="147">
                  <c:v>41952</c:v>
                </c:pt>
                <c:pt idx="148">
                  <c:v>41959</c:v>
                </c:pt>
                <c:pt idx="149">
                  <c:v>41966</c:v>
                </c:pt>
                <c:pt idx="150">
                  <c:v>41973</c:v>
                </c:pt>
                <c:pt idx="151">
                  <c:v>41980</c:v>
                </c:pt>
                <c:pt idx="152">
                  <c:v>41987</c:v>
                </c:pt>
                <c:pt idx="153">
                  <c:v>41994</c:v>
                </c:pt>
                <c:pt idx="154">
                  <c:v>42001</c:v>
                </c:pt>
                <c:pt idx="155">
                  <c:v>42008</c:v>
                </c:pt>
                <c:pt idx="156">
                  <c:v>42015</c:v>
                </c:pt>
                <c:pt idx="157">
                  <c:v>42022</c:v>
                </c:pt>
                <c:pt idx="158">
                  <c:v>42029</c:v>
                </c:pt>
                <c:pt idx="159">
                  <c:v>42036</c:v>
                </c:pt>
                <c:pt idx="160">
                  <c:v>42043</c:v>
                </c:pt>
                <c:pt idx="161">
                  <c:v>42050</c:v>
                </c:pt>
                <c:pt idx="162">
                  <c:v>42057</c:v>
                </c:pt>
                <c:pt idx="163">
                  <c:v>42064</c:v>
                </c:pt>
                <c:pt idx="164">
                  <c:v>42071</c:v>
                </c:pt>
                <c:pt idx="165">
                  <c:v>42078</c:v>
                </c:pt>
                <c:pt idx="166">
                  <c:v>42085</c:v>
                </c:pt>
                <c:pt idx="167">
                  <c:v>42092</c:v>
                </c:pt>
                <c:pt idx="168">
                  <c:v>42099</c:v>
                </c:pt>
                <c:pt idx="169">
                  <c:v>42106</c:v>
                </c:pt>
                <c:pt idx="170">
                  <c:v>42113</c:v>
                </c:pt>
                <c:pt idx="171">
                  <c:v>42120</c:v>
                </c:pt>
                <c:pt idx="172">
                  <c:v>42127</c:v>
                </c:pt>
                <c:pt idx="173">
                  <c:v>42134</c:v>
                </c:pt>
                <c:pt idx="174">
                  <c:v>42141</c:v>
                </c:pt>
                <c:pt idx="175">
                  <c:v>42148</c:v>
                </c:pt>
                <c:pt idx="176">
                  <c:v>42155</c:v>
                </c:pt>
                <c:pt idx="177">
                  <c:v>42162</c:v>
                </c:pt>
                <c:pt idx="178">
                  <c:v>42169</c:v>
                </c:pt>
                <c:pt idx="179">
                  <c:v>42176</c:v>
                </c:pt>
                <c:pt idx="180">
                  <c:v>42183</c:v>
                </c:pt>
                <c:pt idx="181">
                  <c:v>42190</c:v>
                </c:pt>
                <c:pt idx="182">
                  <c:v>42197</c:v>
                </c:pt>
                <c:pt idx="183">
                  <c:v>42204</c:v>
                </c:pt>
                <c:pt idx="184">
                  <c:v>42211</c:v>
                </c:pt>
                <c:pt idx="185">
                  <c:v>42218</c:v>
                </c:pt>
                <c:pt idx="186">
                  <c:v>42225</c:v>
                </c:pt>
                <c:pt idx="187">
                  <c:v>42232</c:v>
                </c:pt>
                <c:pt idx="188">
                  <c:v>42239</c:v>
                </c:pt>
                <c:pt idx="189">
                  <c:v>42246</c:v>
                </c:pt>
                <c:pt idx="190">
                  <c:v>42253</c:v>
                </c:pt>
                <c:pt idx="191">
                  <c:v>42260</c:v>
                </c:pt>
                <c:pt idx="192">
                  <c:v>42267</c:v>
                </c:pt>
                <c:pt idx="193">
                  <c:v>42274</c:v>
                </c:pt>
                <c:pt idx="194">
                  <c:v>42281</c:v>
                </c:pt>
                <c:pt idx="195">
                  <c:v>42288</c:v>
                </c:pt>
                <c:pt idx="196">
                  <c:v>42295</c:v>
                </c:pt>
                <c:pt idx="197">
                  <c:v>42302</c:v>
                </c:pt>
                <c:pt idx="198">
                  <c:v>42309</c:v>
                </c:pt>
                <c:pt idx="199">
                  <c:v>42316</c:v>
                </c:pt>
                <c:pt idx="200">
                  <c:v>42323</c:v>
                </c:pt>
                <c:pt idx="201">
                  <c:v>42330</c:v>
                </c:pt>
                <c:pt idx="202">
                  <c:v>42337</c:v>
                </c:pt>
                <c:pt idx="203">
                  <c:v>42344</c:v>
                </c:pt>
                <c:pt idx="204">
                  <c:v>42351</c:v>
                </c:pt>
                <c:pt idx="205">
                  <c:v>42358</c:v>
                </c:pt>
                <c:pt idx="206">
                  <c:v>42365</c:v>
                </c:pt>
                <c:pt idx="207">
                  <c:v>42372</c:v>
                </c:pt>
                <c:pt idx="208">
                  <c:v>42379</c:v>
                </c:pt>
                <c:pt idx="209">
                  <c:v>42386</c:v>
                </c:pt>
                <c:pt idx="210">
                  <c:v>42393</c:v>
                </c:pt>
                <c:pt idx="211">
                  <c:v>42400</c:v>
                </c:pt>
                <c:pt idx="212">
                  <c:v>42407</c:v>
                </c:pt>
                <c:pt idx="213">
                  <c:v>42414</c:v>
                </c:pt>
                <c:pt idx="214">
                  <c:v>42421</c:v>
                </c:pt>
                <c:pt idx="215">
                  <c:v>42428</c:v>
                </c:pt>
                <c:pt idx="216">
                  <c:v>42435</c:v>
                </c:pt>
                <c:pt idx="217">
                  <c:v>42442</c:v>
                </c:pt>
                <c:pt idx="218">
                  <c:v>42449</c:v>
                </c:pt>
                <c:pt idx="219">
                  <c:v>42456</c:v>
                </c:pt>
                <c:pt idx="220">
                  <c:v>42463</c:v>
                </c:pt>
                <c:pt idx="221">
                  <c:v>42470</c:v>
                </c:pt>
                <c:pt idx="222">
                  <c:v>42477</c:v>
                </c:pt>
                <c:pt idx="223">
                  <c:v>42484</c:v>
                </c:pt>
                <c:pt idx="224">
                  <c:v>42491</c:v>
                </c:pt>
                <c:pt idx="225">
                  <c:v>42498</c:v>
                </c:pt>
                <c:pt idx="226">
                  <c:v>42505</c:v>
                </c:pt>
                <c:pt idx="227">
                  <c:v>42512</c:v>
                </c:pt>
                <c:pt idx="228">
                  <c:v>42519</c:v>
                </c:pt>
                <c:pt idx="229">
                  <c:v>42526</c:v>
                </c:pt>
                <c:pt idx="230">
                  <c:v>42533</c:v>
                </c:pt>
                <c:pt idx="231">
                  <c:v>42540</c:v>
                </c:pt>
                <c:pt idx="232">
                  <c:v>42547</c:v>
                </c:pt>
                <c:pt idx="233">
                  <c:v>42554</c:v>
                </c:pt>
                <c:pt idx="234">
                  <c:v>42561</c:v>
                </c:pt>
                <c:pt idx="235">
                  <c:v>42568</c:v>
                </c:pt>
                <c:pt idx="236">
                  <c:v>42575</c:v>
                </c:pt>
                <c:pt idx="237">
                  <c:v>42582</c:v>
                </c:pt>
                <c:pt idx="238">
                  <c:v>42589</c:v>
                </c:pt>
                <c:pt idx="239">
                  <c:v>42596</c:v>
                </c:pt>
                <c:pt idx="240">
                  <c:v>42603</c:v>
                </c:pt>
                <c:pt idx="241">
                  <c:v>42610</c:v>
                </c:pt>
                <c:pt idx="242">
                  <c:v>42617</c:v>
                </c:pt>
                <c:pt idx="243">
                  <c:v>42624</c:v>
                </c:pt>
                <c:pt idx="244">
                  <c:v>42631</c:v>
                </c:pt>
                <c:pt idx="245">
                  <c:v>42638</c:v>
                </c:pt>
                <c:pt idx="246">
                  <c:v>42645</c:v>
                </c:pt>
                <c:pt idx="247">
                  <c:v>42652</c:v>
                </c:pt>
                <c:pt idx="248">
                  <c:v>42659</c:v>
                </c:pt>
                <c:pt idx="249">
                  <c:v>42666</c:v>
                </c:pt>
                <c:pt idx="250">
                  <c:v>42673</c:v>
                </c:pt>
                <c:pt idx="251">
                  <c:v>42680</c:v>
                </c:pt>
                <c:pt idx="252">
                  <c:v>42687</c:v>
                </c:pt>
                <c:pt idx="253">
                  <c:v>42694</c:v>
                </c:pt>
                <c:pt idx="254">
                  <c:v>42701</c:v>
                </c:pt>
                <c:pt idx="255">
                  <c:v>42708</c:v>
                </c:pt>
                <c:pt idx="256">
                  <c:v>42715</c:v>
                </c:pt>
                <c:pt idx="257">
                  <c:v>42722</c:v>
                </c:pt>
                <c:pt idx="258">
                  <c:v>42729</c:v>
                </c:pt>
                <c:pt idx="259">
                  <c:v>42736</c:v>
                </c:pt>
                <c:pt idx="260">
                  <c:v>42743</c:v>
                </c:pt>
                <c:pt idx="261">
                  <c:v>42750</c:v>
                </c:pt>
                <c:pt idx="262">
                  <c:v>42757</c:v>
                </c:pt>
                <c:pt idx="263">
                  <c:v>42764</c:v>
                </c:pt>
                <c:pt idx="264">
                  <c:v>42771</c:v>
                </c:pt>
                <c:pt idx="265">
                  <c:v>42778</c:v>
                </c:pt>
                <c:pt idx="266">
                  <c:v>42785</c:v>
                </c:pt>
                <c:pt idx="267">
                  <c:v>42792</c:v>
                </c:pt>
                <c:pt idx="268">
                  <c:v>42799</c:v>
                </c:pt>
                <c:pt idx="269">
                  <c:v>42806</c:v>
                </c:pt>
                <c:pt idx="270">
                  <c:v>42813</c:v>
                </c:pt>
                <c:pt idx="271">
                  <c:v>42820</c:v>
                </c:pt>
                <c:pt idx="272">
                  <c:v>42827</c:v>
                </c:pt>
                <c:pt idx="273">
                  <c:v>42834</c:v>
                </c:pt>
                <c:pt idx="274">
                  <c:v>42841</c:v>
                </c:pt>
                <c:pt idx="275">
                  <c:v>42848</c:v>
                </c:pt>
                <c:pt idx="276">
                  <c:v>42855</c:v>
                </c:pt>
                <c:pt idx="277">
                  <c:v>42862</c:v>
                </c:pt>
                <c:pt idx="278">
                  <c:v>42869</c:v>
                </c:pt>
                <c:pt idx="279">
                  <c:v>42876</c:v>
                </c:pt>
                <c:pt idx="280">
                  <c:v>42883</c:v>
                </c:pt>
                <c:pt idx="281">
                  <c:v>42890</c:v>
                </c:pt>
                <c:pt idx="282">
                  <c:v>42897</c:v>
                </c:pt>
                <c:pt idx="283">
                  <c:v>42904</c:v>
                </c:pt>
                <c:pt idx="284">
                  <c:v>42911</c:v>
                </c:pt>
                <c:pt idx="285">
                  <c:v>42918</c:v>
                </c:pt>
                <c:pt idx="286">
                  <c:v>42925</c:v>
                </c:pt>
                <c:pt idx="287">
                  <c:v>42932</c:v>
                </c:pt>
                <c:pt idx="288">
                  <c:v>42939</c:v>
                </c:pt>
                <c:pt idx="289">
                  <c:v>42946</c:v>
                </c:pt>
                <c:pt idx="290">
                  <c:v>42953</c:v>
                </c:pt>
                <c:pt idx="291">
                  <c:v>42960</c:v>
                </c:pt>
                <c:pt idx="292">
                  <c:v>42967</c:v>
                </c:pt>
                <c:pt idx="293">
                  <c:v>42974</c:v>
                </c:pt>
                <c:pt idx="294">
                  <c:v>42981</c:v>
                </c:pt>
                <c:pt idx="295">
                  <c:v>42988</c:v>
                </c:pt>
                <c:pt idx="296">
                  <c:v>42995</c:v>
                </c:pt>
                <c:pt idx="297">
                  <c:v>43002</c:v>
                </c:pt>
                <c:pt idx="298">
                  <c:v>43009</c:v>
                </c:pt>
                <c:pt idx="299">
                  <c:v>43016</c:v>
                </c:pt>
                <c:pt idx="300">
                  <c:v>43023</c:v>
                </c:pt>
                <c:pt idx="301">
                  <c:v>43030</c:v>
                </c:pt>
                <c:pt idx="302">
                  <c:v>43037</c:v>
                </c:pt>
                <c:pt idx="303">
                  <c:v>43044</c:v>
                </c:pt>
                <c:pt idx="304">
                  <c:v>43051</c:v>
                </c:pt>
                <c:pt idx="305">
                  <c:v>43058</c:v>
                </c:pt>
                <c:pt idx="306">
                  <c:v>43065</c:v>
                </c:pt>
                <c:pt idx="307">
                  <c:v>43072</c:v>
                </c:pt>
                <c:pt idx="309">
                  <c:v>43073</c:v>
                </c:pt>
                <c:pt idx="310">
                  <c:v>43074</c:v>
                </c:pt>
              </c:numCache>
            </c:numRef>
          </c:xVal>
          <c:yVal>
            <c:numRef>
              <c:f>血圧と体重!$D$4:$D$314</c:f>
              <c:numCache>
                <c:formatCode>0_ </c:formatCode>
                <c:ptCount val="311"/>
                <c:pt idx="3">
                  <c:v>168</c:v>
                </c:pt>
                <c:pt idx="4">
                  <c:v>177</c:v>
                </c:pt>
                <c:pt idx="5">
                  <c:v>168</c:v>
                </c:pt>
                <c:pt idx="6">
                  <c:v>166</c:v>
                </c:pt>
                <c:pt idx="7">
                  <c:v>164</c:v>
                </c:pt>
                <c:pt idx="8">
                  <c:v>157</c:v>
                </c:pt>
                <c:pt idx="9">
                  <c:v>141</c:v>
                </c:pt>
                <c:pt idx="10">
                  <c:v>129</c:v>
                </c:pt>
                <c:pt idx="11">
                  <c:v>138.625</c:v>
                </c:pt>
                <c:pt idx="12">
                  <c:v>138.34782608695653</c:v>
                </c:pt>
                <c:pt idx="13">
                  <c:v>134</c:v>
                </c:pt>
                <c:pt idx="14">
                  <c:v>136.6</c:v>
                </c:pt>
                <c:pt idx="15">
                  <c:v>132.09090909090909</c:v>
                </c:pt>
                <c:pt idx="16">
                  <c:v>134.81818181818181</c:v>
                </c:pt>
                <c:pt idx="17">
                  <c:v>134</c:v>
                </c:pt>
                <c:pt idx="18">
                  <c:v>128.66666666666666</c:v>
                </c:pt>
                <c:pt idx="19">
                  <c:v>124.55555555555556</c:v>
                </c:pt>
                <c:pt idx="20">
                  <c:v>127.42857142857143</c:v>
                </c:pt>
                <c:pt idx="21">
                  <c:v>131.83333333333334</c:v>
                </c:pt>
                <c:pt idx="22">
                  <c:v>135.9</c:v>
                </c:pt>
                <c:pt idx="23">
                  <c:v>127.22222222222223</c:v>
                </c:pt>
                <c:pt idx="24">
                  <c:v>128</c:v>
                </c:pt>
                <c:pt idx="25">
                  <c:v>125.33333333333333</c:v>
                </c:pt>
                <c:pt idx="26">
                  <c:v>127.9</c:v>
                </c:pt>
                <c:pt idx="27">
                  <c:v>127.71428571428571</c:v>
                </c:pt>
                <c:pt idx="28">
                  <c:v>125</c:v>
                </c:pt>
                <c:pt idx="29">
                  <c:v>120.8</c:v>
                </c:pt>
                <c:pt idx="30">
                  <c:v>122.22222222222223</c:v>
                </c:pt>
                <c:pt idx="31">
                  <c:v>120</c:v>
                </c:pt>
                <c:pt idx="32">
                  <c:v>117</c:v>
                </c:pt>
                <c:pt idx="33">
                  <c:v>118.44444444444444</c:v>
                </c:pt>
                <c:pt idx="34">
                  <c:v>120.28571428571429</c:v>
                </c:pt>
                <c:pt idx="35">
                  <c:v>120.46153846153847</c:v>
                </c:pt>
                <c:pt idx="36">
                  <c:v>119.88888888888889</c:v>
                </c:pt>
                <c:pt idx="37">
                  <c:v>123.28571428571429</c:v>
                </c:pt>
                <c:pt idx="38">
                  <c:v>122.83333333333333</c:v>
                </c:pt>
                <c:pt idx="39">
                  <c:v>127.11111111111111</c:v>
                </c:pt>
                <c:pt idx="40">
                  <c:v>124</c:v>
                </c:pt>
                <c:pt idx="41">
                  <c:v>126.4</c:v>
                </c:pt>
                <c:pt idx="42">
                  <c:v>125.45454545454545</c:v>
                </c:pt>
                <c:pt idx="43">
                  <c:v>122.58333333333333</c:v>
                </c:pt>
                <c:pt idx="44">
                  <c:v>129.4</c:v>
                </c:pt>
                <c:pt idx="45">
                  <c:v>134.33333333333334</c:v>
                </c:pt>
                <c:pt idx="46">
                  <c:v>137.46153846153845</c:v>
                </c:pt>
                <c:pt idx="47">
                  <c:v>128</c:v>
                </c:pt>
                <c:pt idx="48">
                  <c:v>128</c:v>
                </c:pt>
                <c:pt idx="49">
                  <c:v>130.6</c:v>
                </c:pt>
                <c:pt idx="50">
                  <c:v>123.58333333333333</c:v>
                </c:pt>
                <c:pt idx="51">
                  <c:v>130.85714285714286</c:v>
                </c:pt>
                <c:pt idx="52">
                  <c:v>131.5</c:v>
                </c:pt>
                <c:pt idx="53">
                  <c:v>128.6</c:v>
                </c:pt>
                <c:pt idx="54">
                  <c:v>123.90909090909091</c:v>
                </c:pt>
                <c:pt idx="55">
                  <c:v>131</c:v>
                </c:pt>
                <c:pt idx="56">
                  <c:v>124.91666666666667</c:v>
                </c:pt>
                <c:pt idx="57">
                  <c:v>127.625</c:v>
                </c:pt>
                <c:pt idx="58">
                  <c:v>123.64705882352941</c:v>
                </c:pt>
                <c:pt idx="59">
                  <c:v>123.38461538461539</c:v>
                </c:pt>
                <c:pt idx="60">
                  <c:v>121.625</c:v>
                </c:pt>
                <c:pt idx="61">
                  <c:v>125.5</c:v>
                </c:pt>
                <c:pt idx="62">
                  <c:v>122.71428571428571</c:v>
                </c:pt>
                <c:pt idx="63">
                  <c:v>125.11111111111111</c:v>
                </c:pt>
                <c:pt idx="64">
                  <c:v>125.27272727272727</c:v>
                </c:pt>
                <c:pt idx="65">
                  <c:v>130</c:v>
                </c:pt>
                <c:pt idx="66">
                  <c:v>126.58333333333333</c:v>
                </c:pt>
                <c:pt idx="67">
                  <c:v>127.78571428571429</c:v>
                </c:pt>
                <c:pt idx="68">
                  <c:v>125</c:v>
                </c:pt>
                <c:pt idx="69">
                  <c:v>121.5</c:v>
                </c:pt>
                <c:pt idx="70">
                  <c:v>120.1</c:v>
                </c:pt>
                <c:pt idx="71">
                  <c:v>120.5</c:v>
                </c:pt>
                <c:pt idx="72">
                  <c:v>127.21428571428571</c:v>
                </c:pt>
                <c:pt idx="73">
                  <c:v>120.30769230769231</c:v>
                </c:pt>
                <c:pt idx="74">
                  <c:v>120.33333333333333</c:v>
                </c:pt>
                <c:pt idx="75">
                  <c:v>120.11111111111111</c:v>
                </c:pt>
                <c:pt idx="76">
                  <c:v>118.875</c:v>
                </c:pt>
                <c:pt idx="77">
                  <c:v>120.44444444444444</c:v>
                </c:pt>
                <c:pt idx="78">
                  <c:v>117.41666666666667</c:v>
                </c:pt>
                <c:pt idx="79">
                  <c:v>119.11111111111111</c:v>
                </c:pt>
                <c:pt idx="80">
                  <c:v>123.11111111111111</c:v>
                </c:pt>
                <c:pt idx="81">
                  <c:v>119</c:v>
                </c:pt>
                <c:pt idx="82">
                  <c:v>119.125</c:v>
                </c:pt>
                <c:pt idx="83">
                  <c:v>122.90909090909091</c:v>
                </c:pt>
                <c:pt idx="84">
                  <c:v>117.85714285714286</c:v>
                </c:pt>
                <c:pt idx="85">
                  <c:v>125.14285714285714</c:v>
                </c:pt>
                <c:pt idx="86">
                  <c:v>125.69230769230769</c:v>
                </c:pt>
                <c:pt idx="87">
                  <c:v>124.64285714285714</c:v>
                </c:pt>
                <c:pt idx="88">
                  <c:v>126.54545454545455</c:v>
                </c:pt>
                <c:pt idx="89">
                  <c:v>120.76923076923077</c:v>
                </c:pt>
                <c:pt idx="90">
                  <c:v>121.57142857142857</c:v>
                </c:pt>
                <c:pt idx="91">
                  <c:v>123.66666666666667</c:v>
                </c:pt>
                <c:pt idx="92">
                  <c:v>120.54545454545455</c:v>
                </c:pt>
                <c:pt idx="93">
                  <c:v>131.88888888888889</c:v>
                </c:pt>
                <c:pt idx="94">
                  <c:v>127.15384615384616</c:v>
                </c:pt>
                <c:pt idx="95">
                  <c:v>135.41666666666666</c:v>
                </c:pt>
                <c:pt idx="96">
                  <c:v>130.66666666666666</c:v>
                </c:pt>
                <c:pt idx="97">
                  <c:v>124.33333333333333</c:v>
                </c:pt>
                <c:pt idx="98">
                  <c:v>126.35714285714286</c:v>
                </c:pt>
                <c:pt idx="99">
                  <c:v>124.64285714285714</c:v>
                </c:pt>
                <c:pt idx="100">
                  <c:v>121.125</c:v>
                </c:pt>
                <c:pt idx="101">
                  <c:v>125.66666666666667</c:v>
                </c:pt>
                <c:pt idx="102">
                  <c:v>128.75</c:v>
                </c:pt>
                <c:pt idx="103">
                  <c:v>127.625</c:v>
                </c:pt>
                <c:pt idx="104">
                  <c:v>126.22222222222223</c:v>
                </c:pt>
                <c:pt idx="105">
                  <c:v>123.72727272727273</c:v>
                </c:pt>
                <c:pt idx="106">
                  <c:v>128.375</c:v>
                </c:pt>
                <c:pt idx="107">
                  <c:v>125.45</c:v>
                </c:pt>
                <c:pt idx="108">
                  <c:v>121.55555555555556</c:v>
                </c:pt>
                <c:pt idx="109">
                  <c:v>123.76470588235294</c:v>
                </c:pt>
                <c:pt idx="110">
                  <c:v>122.52631578947368</c:v>
                </c:pt>
                <c:pt idx="111">
                  <c:v>130.92857142857142</c:v>
                </c:pt>
                <c:pt idx="112">
                  <c:v>129</c:v>
                </c:pt>
                <c:pt idx="113">
                  <c:v>127.08695652173913</c:v>
                </c:pt>
                <c:pt idx="114">
                  <c:v>122.3125</c:v>
                </c:pt>
                <c:pt idx="115">
                  <c:v>121.35</c:v>
                </c:pt>
                <c:pt idx="116">
                  <c:v>117</c:v>
                </c:pt>
                <c:pt idx="117">
                  <c:v>116.34615384615384</c:v>
                </c:pt>
                <c:pt idx="118">
                  <c:v>111.66666666666667</c:v>
                </c:pt>
                <c:pt idx="119">
                  <c:v>114</c:v>
                </c:pt>
                <c:pt idx="120">
                  <c:v>115.0625</c:v>
                </c:pt>
                <c:pt idx="121">
                  <c:v>112.1875</c:v>
                </c:pt>
                <c:pt idx="122">
                  <c:v>116.26666666666667</c:v>
                </c:pt>
                <c:pt idx="123">
                  <c:v>111.89473684210526</c:v>
                </c:pt>
                <c:pt idx="124">
                  <c:v>122.36363636363636</c:v>
                </c:pt>
                <c:pt idx="125">
                  <c:v>116.5</c:v>
                </c:pt>
                <c:pt idx="126">
                  <c:v>113.73684210526316</c:v>
                </c:pt>
                <c:pt idx="127">
                  <c:v>123.23809523809524</c:v>
                </c:pt>
                <c:pt idx="128">
                  <c:v>123.23529411764706</c:v>
                </c:pt>
                <c:pt idx="129">
                  <c:v>123.5</c:v>
                </c:pt>
                <c:pt idx="130">
                  <c:v>116.78571428571429</c:v>
                </c:pt>
                <c:pt idx="131">
                  <c:v>113.35294117647059</c:v>
                </c:pt>
                <c:pt idx="132">
                  <c:v>117.46153846153847</c:v>
                </c:pt>
                <c:pt idx="133">
                  <c:v>121.38888888888889</c:v>
                </c:pt>
                <c:pt idx="134">
                  <c:v>116.94444444444444</c:v>
                </c:pt>
                <c:pt idx="135">
                  <c:v>120.11111111111111</c:v>
                </c:pt>
                <c:pt idx="136">
                  <c:v>114.86666666666666</c:v>
                </c:pt>
                <c:pt idx="137">
                  <c:v>120.85714285714286</c:v>
                </c:pt>
                <c:pt idx="138">
                  <c:v>113.92307692307692</c:v>
                </c:pt>
                <c:pt idx="139">
                  <c:v>116.57142857142857</c:v>
                </c:pt>
                <c:pt idx="140">
                  <c:v>114.27272727272727</c:v>
                </c:pt>
                <c:pt idx="141">
                  <c:v>116.35294117647059</c:v>
                </c:pt>
                <c:pt idx="142">
                  <c:v>118.6875</c:v>
                </c:pt>
                <c:pt idx="143">
                  <c:v>116.66666666666667</c:v>
                </c:pt>
                <c:pt idx="144">
                  <c:v>121.6875</c:v>
                </c:pt>
                <c:pt idx="145">
                  <c:v>120.47058823529412</c:v>
                </c:pt>
                <c:pt idx="146">
                  <c:v>115.17647058823529</c:v>
                </c:pt>
                <c:pt idx="147">
                  <c:v>118.33333333333333</c:v>
                </c:pt>
                <c:pt idx="148">
                  <c:v>124.375</c:v>
                </c:pt>
                <c:pt idx="149">
                  <c:v>117.77777777777777</c:v>
                </c:pt>
                <c:pt idx="150">
                  <c:v>119.875</c:v>
                </c:pt>
                <c:pt idx="151">
                  <c:v>120.2</c:v>
                </c:pt>
                <c:pt idx="152">
                  <c:v>117.6875</c:v>
                </c:pt>
                <c:pt idx="153">
                  <c:v>117.71428571428571</c:v>
                </c:pt>
                <c:pt idx="154">
                  <c:v>119.5</c:v>
                </c:pt>
                <c:pt idx="155">
                  <c:v>116.52631578947368</c:v>
                </c:pt>
                <c:pt idx="156">
                  <c:v>110.52631578947368</c:v>
                </c:pt>
                <c:pt idx="157">
                  <c:v>115.11111111111111</c:v>
                </c:pt>
                <c:pt idx="158">
                  <c:v>118.07142857142857</c:v>
                </c:pt>
                <c:pt idx="159">
                  <c:v>112.57142857142857</c:v>
                </c:pt>
                <c:pt idx="160">
                  <c:v>116.84615384615384</c:v>
                </c:pt>
                <c:pt idx="161">
                  <c:v>123.9375</c:v>
                </c:pt>
                <c:pt idx="162">
                  <c:v>124.41666666666667</c:v>
                </c:pt>
                <c:pt idx="163">
                  <c:v>118.46666666666667</c:v>
                </c:pt>
                <c:pt idx="164">
                  <c:v>118.42857142857143</c:v>
                </c:pt>
                <c:pt idx="165">
                  <c:v>114.76923076923077</c:v>
                </c:pt>
                <c:pt idx="166">
                  <c:v>117.25</c:v>
                </c:pt>
                <c:pt idx="167">
                  <c:v>115.15384615384616</c:v>
                </c:pt>
                <c:pt idx="168">
                  <c:v>121.63157894736842</c:v>
                </c:pt>
                <c:pt idx="169">
                  <c:v>113.66666666666667</c:v>
                </c:pt>
                <c:pt idx="170">
                  <c:v>116.36363636363636</c:v>
                </c:pt>
                <c:pt idx="171">
                  <c:v>116.14285714285714</c:v>
                </c:pt>
                <c:pt idx="172">
                  <c:v>117.41666666666667</c:v>
                </c:pt>
                <c:pt idx="173">
                  <c:v>117</c:v>
                </c:pt>
                <c:pt idx="174">
                  <c:v>112.36363636363636</c:v>
                </c:pt>
                <c:pt idx="175">
                  <c:v>108.5</c:v>
                </c:pt>
                <c:pt idx="176">
                  <c:v>110.86666666666666</c:v>
                </c:pt>
                <c:pt idx="177">
                  <c:v>114.81818181818181</c:v>
                </c:pt>
                <c:pt idx="178">
                  <c:v>114.58333333333333</c:v>
                </c:pt>
                <c:pt idx="179">
                  <c:v>114.125</c:v>
                </c:pt>
                <c:pt idx="180">
                  <c:v>116.75</c:v>
                </c:pt>
                <c:pt idx="181">
                  <c:v>130.6</c:v>
                </c:pt>
                <c:pt idx="182">
                  <c:v>120.27272727272727</c:v>
                </c:pt>
                <c:pt idx="183">
                  <c:v>128.75</c:v>
                </c:pt>
                <c:pt idx="184">
                  <c:v>123.58823529411765</c:v>
                </c:pt>
                <c:pt idx="185">
                  <c:v>121.88235294117646</c:v>
                </c:pt>
                <c:pt idx="186">
                  <c:v>124.33333333333333</c:v>
                </c:pt>
                <c:pt idx="187">
                  <c:v>126.14285714285714</c:v>
                </c:pt>
                <c:pt idx="188">
                  <c:v>126.75</c:v>
                </c:pt>
                <c:pt idx="189">
                  <c:v>121.8</c:v>
                </c:pt>
                <c:pt idx="190">
                  <c:v>121.54545454545455</c:v>
                </c:pt>
                <c:pt idx="191">
                  <c:v>126.22222222222223</c:v>
                </c:pt>
                <c:pt idx="192">
                  <c:v>130.44444444444446</c:v>
                </c:pt>
                <c:pt idx="193">
                  <c:v>134</c:v>
                </c:pt>
                <c:pt idx="194">
                  <c:v>129.07142857142858</c:v>
                </c:pt>
                <c:pt idx="195">
                  <c:v>129.41666666666666</c:v>
                </c:pt>
                <c:pt idx="196">
                  <c:v>129.35714285714286</c:v>
                </c:pt>
                <c:pt idx="197">
                  <c:v>133.5</c:v>
                </c:pt>
                <c:pt idx="198">
                  <c:v>126.125</c:v>
                </c:pt>
                <c:pt idx="199">
                  <c:v>128.30769230769232</c:v>
                </c:pt>
                <c:pt idx="200">
                  <c:v>123.55</c:v>
                </c:pt>
                <c:pt idx="201">
                  <c:v>123.5</c:v>
                </c:pt>
                <c:pt idx="202">
                  <c:v>120.875</c:v>
                </c:pt>
                <c:pt idx="203">
                  <c:v>120.83333333333333</c:v>
                </c:pt>
                <c:pt idx="204">
                  <c:v>123.62962962962963</c:v>
                </c:pt>
                <c:pt idx="205">
                  <c:v>124.5</c:v>
                </c:pt>
                <c:pt idx="206">
                  <c:v>122.86363636363636</c:v>
                </c:pt>
                <c:pt idx="207">
                  <c:v>129.41176470588235</c:v>
                </c:pt>
                <c:pt idx="208">
                  <c:v>126.0952380952381</c:v>
                </c:pt>
                <c:pt idx="209">
                  <c:v>126.11764705882354</c:v>
                </c:pt>
                <c:pt idx="210">
                  <c:v>122.3125</c:v>
                </c:pt>
                <c:pt idx="211">
                  <c:v>126.11764705882354</c:v>
                </c:pt>
                <c:pt idx="212">
                  <c:v>122.3125</c:v>
                </c:pt>
                <c:pt idx="213">
                  <c:v>119.61111111111111</c:v>
                </c:pt>
                <c:pt idx="214">
                  <c:v>123.8</c:v>
                </c:pt>
                <c:pt idx="215">
                  <c:v>126.94117647058823</c:v>
                </c:pt>
                <c:pt idx="216">
                  <c:v>119.26315789473684</c:v>
                </c:pt>
                <c:pt idx="217">
                  <c:v>126</c:v>
                </c:pt>
                <c:pt idx="218">
                  <c:v>122.05882352941177</c:v>
                </c:pt>
                <c:pt idx="219">
                  <c:v>127.75</c:v>
                </c:pt>
                <c:pt idx="220">
                  <c:v>117.30769230769231</c:v>
                </c:pt>
                <c:pt idx="221">
                  <c:v>124.57142857142857</c:v>
                </c:pt>
                <c:pt idx="222">
                  <c:v>124.42105263157895</c:v>
                </c:pt>
                <c:pt idx="223">
                  <c:v>120.33333333333333</c:v>
                </c:pt>
                <c:pt idx="224">
                  <c:v>126.78260869565217</c:v>
                </c:pt>
                <c:pt idx="225">
                  <c:v>127.94117647058823</c:v>
                </c:pt>
                <c:pt idx="226">
                  <c:v>121.4375</c:v>
                </c:pt>
                <c:pt idx="227">
                  <c:v>120.68421052631579</c:v>
                </c:pt>
                <c:pt idx="228">
                  <c:v>123.17647058823529</c:v>
                </c:pt>
                <c:pt idx="229">
                  <c:v>124.55555555555556</c:v>
                </c:pt>
                <c:pt idx="230">
                  <c:v>129.77777777777777</c:v>
                </c:pt>
                <c:pt idx="231">
                  <c:v>126.91666666666667</c:v>
                </c:pt>
                <c:pt idx="232">
                  <c:v>126.8125</c:v>
                </c:pt>
                <c:pt idx="233">
                  <c:v>126.16666666666667</c:v>
                </c:pt>
                <c:pt idx="234">
                  <c:v>125.38461538461539</c:v>
                </c:pt>
                <c:pt idx="235">
                  <c:v>120.58333333333333</c:v>
                </c:pt>
                <c:pt idx="236">
                  <c:v>128.36363636363637</c:v>
                </c:pt>
                <c:pt idx="237">
                  <c:v>132.75</c:v>
                </c:pt>
                <c:pt idx="238">
                  <c:v>129.85714285714286</c:v>
                </c:pt>
                <c:pt idx="239">
                  <c:v>130.84615384615384</c:v>
                </c:pt>
                <c:pt idx="240">
                  <c:v>126.47058823529412</c:v>
                </c:pt>
                <c:pt idx="241">
                  <c:v>125.26666666666667</c:v>
                </c:pt>
                <c:pt idx="242">
                  <c:v>123</c:v>
                </c:pt>
                <c:pt idx="243">
                  <c:v>120.66666666666667</c:v>
                </c:pt>
                <c:pt idx="244">
                  <c:v>124.21428571428571</c:v>
                </c:pt>
                <c:pt idx="245">
                  <c:v>128.75</c:v>
                </c:pt>
                <c:pt idx="246">
                  <c:v>129.5</c:v>
                </c:pt>
                <c:pt idx="247">
                  <c:v>131.69230769230768</c:v>
                </c:pt>
                <c:pt idx="248">
                  <c:v>124.5</c:v>
                </c:pt>
                <c:pt idx="249">
                  <c:v>124.71428571428571</c:v>
                </c:pt>
                <c:pt idx="250">
                  <c:v>129.61538461538461</c:v>
                </c:pt>
                <c:pt idx="251">
                  <c:v>128.05555555555554</c:v>
                </c:pt>
                <c:pt idx="252">
                  <c:v>121.33333333333333</c:v>
                </c:pt>
                <c:pt idx="253">
                  <c:v>125.375</c:v>
                </c:pt>
                <c:pt idx="254">
                  <c:v>127.88888888888889</c:v>
                </c:pt>
                <c:pt idx="255">
                  <c:v>127.5</c:v>
                </c:pt>
                <c:pt idx="256">
                  <c:v>121.33333333333333</c:v>
                </c:pt>
                <c:pt idx="257">
                  <c:v>134</c:v>
                </c:pt>
                <c:pt idx="258">
                  <c:v>122.0625</c:v>
                </c:pt>
                <c:pt idx="259">
                  <c:v>124.5</c:v>
                </c:pt>
                <c:pt idx="260">
                  <c:v>125.41176470588235</c:v>
                </c:pt>
                <c:pt idx="261">
                  <c:v>120.78571428571429</c:v>
                </c:pt>
                <c:pt idx="262">
                  <c:v>134.42857142857142</c:v>
                </c:pt>
                <c:pt idx="263">
                  <c:v>122.57142857142857</c:v>
                </c:pt>
                <c:pt idx="264">
                  <c:v>119.71428571428571</c:v>
                </c:pt>
                <c:pt idx="265">
                  <c:v>125.66666666666667</c:v>
                </c:pt>
                <c:pt idx="266">
                  <c:v>125.875</c:v>
                </c:pt>
                <c:pt idx="267">
                  <c:v>128.31578947368422</c:v>
                </c:pt>
                <c:pt idx="268">
                  <c:v>124.41176470588235</c:v>
                </c:pt>
                <c:pt idx="269">
                  <c:v>123.77777777777777</c:v>
                </c:pt>
                <c:pt idx="270">
                  <c:v>119.57142857142857</c:v>
                </c:pt>
                <c:pt idx="271">
                  <c:v>120.38461538461539</c:v>
                </c:pt>
                <c:pt idx="272">
                  <c:v>116.84615384615384</c:v>
                </c:pt>
                <c:pt idx="273">
                  <c:v>121.77777777777777</c:v>
                </c:pt>
                <c:pt idx="274">
                  <c:v>126.34782608695652</c:v>
                </c:pt>
                <c:pt idx="275">
                  <c:v>115.91666666666667</c:v>
                </c:pt>
                <c:pt idx="276">
                  <c:v>119.33333333333333</c:v>
                </c:pt>
                <c:pt idx="277">
                  <c:v>116.9</c:v>
                </c:pt>
                <c:pt idx="278">
                  <c:v>110.04545454545455</c:v>
                </c:pt>
                <c:pt idx="279">
                  <c:v>111.33333333333333</c:v>
                </c:pt>
                <c:pt idx="280">
                  <c:v>125.7</c:v>
                </c:pt>
                <c:pt idx="281">
                  <c:v>125.42857142857143</c:v>
                </c:pt>
                <c:pt idx="282">
                  <c:v>126.61111111111111</c:v>
                </c:pt>
                <c:pt idx="283">
                  <c:v>123.33333333333333</c:v>
                </c:pt>
                <c:pt idx="284">
                  <c:v>134.66666666666666</c:v>
                </c:pt>
                <c:pt idx="285">
                  <c:v>120.4</c:v>
                </c:pt>
                <c:pt idx="286">
                  <c:v>122.84615384615384</c:v>
                </c:pt>
                <c:pt idx="287">
                  <c:v>125.46666666666667</c:v>
                </c:pt>
                <c:pt idx="288">
                  <c:v>127.375</c:v>
                </c:pt>
                <c:pt idx="289">
                  <c:v>124.91666666666667</c:v>
                </c:pt>
                <c:pt idx="290">
                  <c:v>133.54545454545453</c:v>
                </c:pt>
                <c:pt idx="291">
                  <c:v>127.33333333333333</c:v>
                </c:pt>
                <c:pt idx="292">
                  <c:v>127.05555555555556</c:v>
                </c:pt>
                <c:pt idx="293">
                  <c:v>124.88235294117646</c:v>
                </c:pt>
                <c:pt idx="294">
                  <c:v>125.6</c:v>
                </c:pt>
                <c:pt idx="295">
                  <c:v>123.35294117647059</c:v>
                </c:pt>
                <c:pt idx="296">
                  <c:v>122.4</c:v>
                </c:pt>
                <c:pt idx="297">
                  <c:v>123.52941176470588</c:v>
                </c:pt>
                <c:pt idx="298">
                  <c:v>124</c:v>
                </c:pt>
                <c:pt idx="299">
                  <c:v>122.125</c:v>
                </c:pt>
                <c:pt idx="300">
                  <c:v>121.94444444444444</c:v>
                </c:pt>
                <c:pt idx="301">
                  <c:v>125.22222222222223</c:v>
                </c:pt>
                <c:pt idx="302">
                  <c:v>123.88235294117646</c:v>
                </c:pt>
                <c:pt idx="303">
                  <c:v>125.83333333333333</c:v>
                </c:pt>
                <c:pt idx="304">
                  <c:v>118</c:v>
                </c:pt>
                <c:pt idx="305">
                  <c:v>128.5</c:v>
                </c:pt>
                <c:pt idx="306">
                  <c:v>122.2</c:v>
                </c:pt>
                <c:pt idx="307">
                  <c:v>127.5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血圧と体重!$E$3</c:f>
              <c:strCache>
                <c:ptCount val="1"/>
                <c:pt idx="0">
                  <c:v>最低血圧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血圧と体重!$C$4:$C$314</c:f>
              <c:numCache>
                <c:formatCode>yy/mm/dd</c:formatCode>
                <c:ptCount val="311"/>
                <c:pt idx="0">
                  <c:v>41009</c:v>
                </c:pt>
                <c:pt idx="1">
                  <c:v>41010</c:v>
                </c:pt>
                <c:pt idx="2">
                  <c:v>41011</c:v>
                </c:pt>
                <c:pt idx="3">
                  <c:v>41012</c:v>
                </c:pt>
                <c:pt idx="4">
                  <c:v>41013</c:v>
                </c:pt>
                <c:pt idx="5">
                  <c:v>41014</c:v>
                </c:pt>
                <c:pt idx="6">
                  <c:v>41015</c:v>
                </c:pt>
                <c:pt idx="7">
                  <c:v>41016</c:v>
                </c:pt>
                <c:pt idx="8">
                  <c:v>41017</c:v>
                </c:pt>
                <c:pt idx="9">
                  <c:v>41018</c:v>
                </c:pt>
                <c:pt idx="10">
                  <c:v>41019</c:v>
                </c:pt>
                <c:pt idx="11">
                  <c:v>41024</c:v>
                </c:pt>
                <c:pt idx="12">
                  <c:v>41029</c:v>
                </c:pt>
                <c:pt idx="13">
                  <c:v>41034</c:v>
                </c:pt>
                <c:pt idx="14">
                  <c:v>41039</c:v>
                </c:pt>
                <c:pt idx="15">
                  <c:v>41044</c:v>
                </c:pt>
                <c:pt idx="16">
                  <c:v>41052</c:v>
                </c:pt>
                <c:pt idx="17">
                  <c:v>41054</c:v>
                </c:pt>
                <c:pt idx="18">
                  <c:v>41059</c:v>
                </c:pt>
                <c:pt idx="19">
                  <c:v>41065</c:v>
                </c:pt>
                <c:pt idx="20">
                  <c:v>41070</c:v>
                </c:pt>
                <c:pt idx="21">
                  <c:v>41075</c:v>
                </c:pt>
                <c:pt idx="22">
                  <c:v>41080</c:v>
                </c:pt>
                <c:pt idx="23">
                  <c:v>41085</c:v>
                </c:pt>
                <c:pt idx="24">
                  <c:v>41091</c:v>
                </c:pt>
                <c:pt idx="25">
                  <c:v>41098</c:v>
                </c:pt>
                <c:pt idx="26">
                  <c:v>41105</c:v>
                </c:pt>
                <c:pt idx="27">
                  <c:v>41112</c:v>
                </c:pt>
                <c:pt idx="28">
                  <c:v>41119</c:v>
                </c:pt>
                <c:pt idx="29">
                  <c:v>41126</c:v>
                </c:pt>
                <c:pt idx="30">
                  <c:v>41133</c:v>
                </c:pt>
                <c:pt idx="31">
                  <c:v>41140</c:v>
                </c:pt>
                <c:pt idx="32">
                  <c:v>41147</c:v>
                </c:pt>
                <c:pt idx="33">
                  <c:v>41154</c:v>
                </c:pt>
                <c:pt idx="34">
                  <c:v>41161</c:v>
                </c:pt>
                <c:pt idx="35">
                  <c:v>41168</c:v>
                </c:pt>
                <c:pt idx="36">
                  <c:v>41175</c:v>
                </c:pt>
                <c:pt idx="37">
                  <c:v>41182</c:v>
                </c:pt>
                <c:pt idx="38">
                  <c:v>41189</c:v>
                </c:pt>
                <c:pt idx="39">
                  <c:v>41196</c:v>
                </c:pt>
                <c:pt idx="40">
                  <c:v>41203</c:v>
                </c:pt>
                <c:pt idx="41">
                  <c:v>41210</c:v>
                </c:pt>
                <c:pt idx="42">
                  <c:v>41217</c:v>
                </c:pt>
                <c:pt idx="43">
                  <c:v>41224</c:v>
                </c:pt>
                <c:pt idx="44">
                  <c:v>41231</c:v>
                </c:pt>
                <c:pt idx="45">
                  <c:v>41238</c:v>
                </c:pt>
                <c:pt idx="46">
                  <c:v>41245</c:v>
                </c:pt>
                <c:pt idx="47">
                  <c:v>41252</c:v>
                </c:pt>
                <c:pt idx="48">
                  <c:v>41259</c:v>
                </c:pt>
                <c:pt idx="49">
                  <c:v>41266</c:v>
                </c:pt>
                <c:pt idx="50">
                  <c:v>41273</c:v>
                </c:pt>
                <c:pt idx="51">
                  <c:v>41280</c:v>
                </c:pt>
                <c:pt idx="52">
                  <c:v>41287</c:v>
                </c:pt>
                <c:pt idx="53">
                  <c:v>41294</c:v>
                </c:pt>
                <c:pt idx="54">
                  <c:v>41301</c:v>
                </c:pt>
                <c:pt idx="55">
                  <c:v>41308</c:v>
                </c:pt>
                <c:pt idx="56">
                  <c:v>41315</c:v>
                </c:pt>
                <c:pt idx="57">
                  <c:v>41322</c:v>
                </c:pt>
                <c:pt idx="58">
                  <c:v>41329</c:v>
                </c:pt>
                <c:pt idx="59">
                  <c:v>41336</c:v>
                </c:pt>
                <c:pt idx="60">
                  <c:v>41343</c:v>
                </c:pt>
                <c:pt idx="61">
                  <c:v>41350</c:v>
                </c:pt>
                <c:pt idx="62">
                  <c:v>41357</c:v>
                </c:pt>
                <c:pt idx="63">
                  <c:v>41364</c:v>
                </c:pt>
                <c:pt idx="64">
                  <c:v>41371</c:v>
                </c:pt>
                <c:pt idx="65">
                  <c:v>41378</c:v>
                </c:pt>
                <c:pt idx="66">
                  <c:v>41385</c:v>
                </c:pt>
                <c:pt idx="67">
                  <c:v>41392</c:v>
                </c:pt>
                <c:pt idx="68">
                  <c:v>41399</c:v>
                </c:pt>
                <c:pt idx="69">
                  <c:v>41406</c:v>
                </c:pt>
                <c:pt idx="70">
                  <c:v>41413</c:v>
                </c:pt>
                <c:pt idx="71">
                  <c:v>41420</c:v>
                </c:pt>
                <c:pt idx="72">
                  <c:v>41427</c:v>
                </c:pt>
                <c:pt idx="73">
                  <c:v>41434</c:v>
                </c:pt>
                <c:pt idx="74">
                  <c:v>41441</c:v>
                </c:pt>
                <c:pt idx="75">
                  <c:v>41448</c:v>
                </c:pt>
                <c:pt idx="76">
                  <c:v>41455</c:v>
                </c:pt>
                <c:pt idx="77">
                  <c:v>41462</c:v>
                </c:pt>
                <c:pt idx="78">
                  <c:v>41469</c:v>
                </c:pt>
                <c:pt idx="79">
                  <c:v>41476</c:v>
                </c:pt>
                <c:pt idx="80">
                  <c:v>41483</c:v>
                </c:pt>
                <c:pt idx="81">
                  <c:v>41490</c:v>
                </c:pt>
                <c:pt idx="82">
                  <c:v>41497</c:v>
                </c:pt>
                <c:pt idx="83">
                  <c:v>41504</c:v>
                </c:pt>
                <c:pt idx="84">
                  <c:v>41511</c:v>
                </c:pt>
                <c:pt idx="85">
                  <c:v>41518</c:v>
                </c:pt>
                <c:pt idx="86">
                  <c:v>41525</c:v>
                </c:pt>
                <c:pt idx="87">
                  <c:v>41532</c:v>
                </c:pt>
                <c:pt idx="88">
                  <c:v>41539</c:v>
                </c:pt>
                <c:pt idx="89">
                  <c:v>41546</c:v>
                </c:pt>
                <c:pt idx="90">
                  <c:v>41553</c:v>
                </c:pt>
                <c:pt idx="91">
                  <c:v>41560</c:v>
                </c:pt>
                <c:pt idx="92">
                  <c:v>41567</c:v>
                </c:pt>
                <c:pt idx="93">
                  <c:v>41574</c:v>
                </c:pt>
                <c:pt idx="94">
                  <c:v>41581</c:v>
                </c:pt>
                <c:pt idx="95">
                  <c:v>41588</c:v>
                </c:pt>
                <c:pt idx="96">
                  <c:v>41595</c:v>
                </c:pt>
                <c:pt idx="97">
                  <c:v>41602</c:v>
                </c:pt>
                <c:pt idx="98">
                  <c:v>41609</c:v>
                </c:pt>
                <c:pt idx="99">
                  <c:v>41616</c:v>
                </c:pt>
                <c:pt idx="100">
                  <c:v>41623</c:v>
                </c:pt>
                <c:pt idx="101">
                  <c:v>41630</c:v>
                </c:pt>
                <c:pt idx="102">
                  <c:v>41637</c:v>
                </c:pt>
                <c:pt idx="103">
                  <c:v>41644</c:v>
                </c:pt>
                <c:pt idx="104">
                  <c:v>41651</c:v>
                </c:pt>
                <c:pt idx="105">
                  <c:v>41658</c:v>
                </c:pt>
                <c:pt idx="106">
                  <c:v>41665</c:v>
                </c:pt>
                <c:pt idx="107">
                  <c:v>41672</c:v>
                </c:pt>
                <c:pt idx="108">
                  <c:v>41679</c:v>
                </c:pt>
                <c:pt idx="109">
                  <c:v>41686</c:v>
                </c:pt>
                <c:pt idx="110">
                  <c:v>41693</c:v>
                </c:pt>
                <c:pt idx="111">
                  <c:v>41700</c:v>
                </c:pt>
                <c:pt idx="112">
                  <c:v>41707</c:v>
                </c:pt>
                <c:pt idx="113">
                  <c:v>41714</c:v>
                </c:pt>
                <c:pt idx="114">
                  <c:v>41721</c:v>
                </c:pt>
                <c:pt idx="115">
                  <c:v>41728</c:v>
                </c:pt>
                <c:pt idx="116">
                  <c:v>41735</c:v>
                </c:pt>
                <c:pt idx="117">
                  <c:v>41742</c:v>
                </c:pt>
                <c:pt idx="118">
                  <c:v>41749</c:v>
                </c:pt>
                <c:pt idx="119">
                  <c:v>41756</c:v>
                </c:pt>
                <c:pt idx="120">
                  <c:v>41763</c:v>
                </c:pt>
                <c:pt idx="121">
                  <c:v>41770</c:v>
                </c:pt>
                <c:pt idx="122">
                  <c:v>41777</c:v>
                </c:pt>
                <c:pt idx="123">
                  <c:v>41784</c:v>
                </c:pt>
                <c:pt idx="124">
                  <c:v>41791</c:v>
                </c:pt>
                <c:pt idx="125">
                  <c:v>41798</c:v>
                </c:pt>
                <c:pt idx="126">
                  <c:v>41805</c:v>
                </c:pt>
                <c:pt idx="127">
                  <c:v>41812</c:v>
                </c:pt>
                <c:pt idx="128">
                  <c:v>41819</c:v>
                </c:pt>
                <c:pt idx="129">
                  <c:v>41826</c:v>
                </c:pt>
                <c:pt idx="130">
                  <c:v>41833</c:v>
                </c:pt>
                <c:pt idx="131">
                  <c:v>41840</c:v>
                </c:pt>
                <c:pt idx="132">
                  <c:v>41847</c:v>
                </c:pt>
                <c:pt idx="133">
                  <c:v>41854</c:v>
                </c:pt>
                <c:pt idx="134">
                  <c:v>41861</c:v>
                </c:pt>
                <c:pt idx="135">
                  <c:v>41868</c:v>
                </c:pt>
                <c:pt idx="136">
                  <c:v>41875</c:v>
                </c:pt>
                <c:pt idx="137">
                  <c:v>41882</c:v>
                </c:pt>
                <c:pt idx="138">
                  <c:v>41889</c:v>
                </c:pt>
                <c:pt idx="139">
                  <c:v>41896</c:v>
                </c:pt>
                <c:pt idx="140">
                  <c:v>41903</c:v>
                </c:pt>
                <c:pt idx="141">
                  <c:v>41910</c:v>
                </c:pt>
                <c:pt idx="142">
                  <c:v>41917</c:v>
                </c:pt>
                <c:pt idx="143">
                  <c:v>41924</c:v>
                </c:pt>
                <c:pt idx="144">
                  <c:v>41931</c:v>
                </c:pt>
                <c:pt idx="145">
                  <c:v>41938</c:v>
                </c:pt>
                <c:pt idx="146">
                  <c:v>41945</c:v>
                </c:pt>
                <c:pt idx="147">
                  <c:v>41952</c:v>
                </c:pt>
                <c:pt idx="148">
                  <c:v>41959</c:v>
                </c:pt>
                <c:pt idx="149">
                  <c:v>41966</c:v>
                </c:pt>
                <c:pt idx="150">
                  <c:v>41973</c:v>
                </c:pt>
                <c:pt idx="151">
                  <c:v>41980</c:v>
                </c:pt>
                <c:pt idx="152">
                  <c:v>41987</c:v>
                </c:pt>
                <c:pt idx="153">
                  <c:v>41994</c:v>
                </c:pt>
                <c:pt idx="154">
                  <c:v>42001</c:v>
                </c:pt>
                <c:pt idx="155">
                  <c:v>42008</c:v>
                </c:pt>
                <c:pt idx="156">
                  <c:v>42015</c:v>
                </c:pt>
                <c:pt idx="157">
                  <c:v>42022</c:v>
                </c:pt>
                <c:pt idx="158">
                  <c:v>42029</c:v>
                </c:pt>
                <c:pt idx="159">
                  <c:v>42036</c:v>
                </c:pt>
                <c:pt idx="160">
                  <c:v>42043</c:v>
                </c:pt>
                <c:pt idx="161">
                  <c:v>42050</c:v>
                </c:pt>
                <c:pt idx="162">
                  <c:v>42057</c:v>
                </c:pt>
                <c:pt idx="163">
                  <c:v>42064</c:v>
                </c:pt>
                <c:pt idx="164">
                  <c:v>42071</c:v>
                </c:pt>
                <c:pt idx="165">
                  <c:v>42078</c:v>
                </c:pt>
                <c:pt idx="166">
                  <c:v>42085</c:v>
                </c:pt>
                <c:pt idx="167">
                  <c:v>42092</c:v>
                </c:pt>
                <c:pt idx="168">
                  <c:v>42099</c:v>
                </c:pt>
                <c:pt idx="169">
                  <c:v>42106</c:v>
                </c:pt>
                <c:pt idx="170">
                  <c:v>42113</c:v>
                </c:pt>
                <c:pt idx="171">
                  <c:v>42120</c:v>
                </c:pt>
                <c:pt idx="172">
                  <c:v>42127</c:v>
                </c:pt>
                <c:pt idx="173">
                  <c:v>42134</c:v>
                </c:pt>
                <c:pt idx="174">
                  <c:v>42141</c:v>
                </c:pt>
                <c:pt idx="175">
                  <c:v>42148</c:v>
                </c:pt>
                <c:pt idx="176">
                  <c:v>42155</c:v>
                </c:pt>
                <c:pt idx="177">
                  <c:v>42162</c:v>
                </c:pt>
                <c:pt idx="178">
                  <c:v>42169</c:v>
                </c:pt>
                <c:pt idx="179">
                  <c:v>42176</c:v>
                </c:pt>
                <c:pt idx="180">
                  <c:v>42183</c:v>
                </c:pt>
                <c:pt idx="181">
                  <c:v>42190</c:v>
                </c:pt>
                <c:pt idx="182">
                  <c:v>42197</c:v>
                </c:pt>
                <c:pt idx="183">
                  <c:v>42204</c:v>
                </c:pt>
                <c:pt idx="184">
                  <c:v>42211</c:v>
                </c:pt>
                <c:pt idx="185">
                  <c:v>42218</c:v>
                </c:pt>
                <c:pt idx="186">
                  <c:v>42225</c:v>
                </c:pt>
                <c:pt idx="187">
                  <c:v>42232</c:v>
                </c:pt>
                <c:pt idx="188">
                  <c:v>42239</c:v>
                </c:pt>
                <c:pt idx="189">
                  <c:v>42246</c:v>
                </c:pt>
                <c:pt idx="190">
                  <c:v>42253</c:v>
                </c:pt>
                <c:pt idx="191">
                  <c:v>42260</c:v>
                </c:pt>
                <c:pt idx="192">
                  <c:v>42267</c:v>
                </c:pt>
                <c:pt idx="193">
                  <c:v>42274</c:v>
                </c:pt>
                <c:pt idx="194">
                  <c:v>42281</c:v>
                </c:pt>
                <c:pt idx="195">
                  <c:v>42288</c:v>
                </c:pt>
                <c:pt idx="196">
                  <c:v>42295</c:v>
                </c:pt>
                <c:pt idx="197">
                  <c:v>42302</c:v>
                </c:pt>
                <c:pt idx="198">
                  <c:v>42309</c:v>
                </c:pt>
                <c:pt idx="199">
                  <c:v>42316</c:v>
                </c:pt>
                <c:pt idx="200">
                  <c:v>42323</c:v>
                </c:pt>
                <c:pt idx="201">
                  <c:v>42330</c:v>
                </c:pt>
                <c:pt idx="202">
                  <c:v>42337</c:v>
                </c:pt>
                <c:pt idx="203">
                  <c:v>42344</c:v>
                </c:pt>
                <c:pt idx="204">
                  <c:v>42351</c:v>
                </c:pt>
                <c:pt idx="205">
                  <c:v>42358</c:v>
                </c:pt>
                <c:pt idx="206">
                  <c:v>42365</c:v>
                </c:pt>
                <c:pt idx="207">
                  <c:v>42372</c:v>
                </c:pt>
                <c:pt idx="208">
                  <c:v>42379</c:v>
                </c:pt>
                <c:pt idx="209">
                  <c:v>42386</c:v>
                </c:pt>
                <c:pt idx="210">
                  <c:v>42393</c:v>
                </c:pt>
                <c:pt idx="211">
                  <c:v>42400</c:v>
                </c:pt>
                <c:pt idx="212">
                  <c:v>42407</c:v>
                </c:pt>
                <c:pt idx="213">
                  <c:v>42414</c:v>
                </c:pt>
                <c:pt idx="214">
                  <c:v>42421</c:v>
                </c:pt>
                <c:pt idx="215">
                  <c:v>42428</c:v>
                </c:pt>
                <c:pt idx="216">
                  <c:v>42435</c:v>
                </c:pt>
                <c:pt idx="217">
                  <c:v>42442</c:v>
                </c:pt>
                <c:pt idx="218">
                  <c:v>42449</c:v>
                </c:pt>
                <c:pt idx="219">
                  <c:v>42456</c:v>
                </c:pt>
                <c:pt idx="220">
                  <c:v>42463</c:v>
                </c:pt>
                <c:pt idx="221">
                  <c:v>42470</c:v>
                </c:pt>
                <c:pt idx="222">
                  <c:v>42477</c:v>
                </c:pt>
                <c:pt idx="223">
                  <c:v>42484</c:v>
                </c:pt>
                <c:pt idx="224">
                  <c:v>42491</c:v>
                </c:pt>
                <c:pt idx="225">
                  <c:v>42498</c:v>
                </c:pt>
                <c:pt idx="226">
                  <c:v>42505</c:v>
                </c:pt>
                <c:pt idx="227">
                  <c:v>42512</c:v>
                </c:pt>
                <c:pt idx="228">
                  <c:v>42519</c:v>
                </c:pt>
                <c:pt idx="229">
                  <c:v>42526</c:v>
                </c:pt>
                <c:pt idx="230">
                  <c:v>42533</c:v>
                </c:pt>
                <c:pt idx="231">
                  <c:v>42540</c:v>
                </c:pt>
                <c:pt idx="232">
                  <c:v>42547</c:v>
                </c:pt>
                <c:pt idx="233">
                  <c:v>42554</c:v>
                </c:pt>
                <c:pt idx="234">
                  <c:v>42561</c:v>
                </c:pt>
                <c:pt idx="235">
                  <c:v>42568</c:v>
                </c:pt>
                <c:pt idx="236">
                  <c:v>42575</c:v>
                </c:pt>
                <c:pt idx="237">
                  <c:v>42582</c:v>
                </c:pt>
                <c:pt idx="238">
                  <c:v>42589</c:v>
                </c:pt>
                <c:pt idx="239">
                  <c:v>42596</c:v>
                </c:pt>
                <c:pt idx="240">
                  <c:v>42603</c:v>
                </c:pt>
                <c:pt idx="241">
                  <c:v>42610</c:v>
                </c:pt>
                <c:pt idx="242">
                  <c:v>42617</c:v>
                </c:pt>
                <c:pt idx="243">
                  <c:v>42624</c:v>
                </c:pt>
                <c:pt idx="244">
                  <c:v>42631</c:v>
                </c:pt>
                <c:pt idx="245">
                  <c:v>42638</c:v>
                </c:pt>
                <c:pt idx="246">
                  <c:v>42645</c:v>
                </c:pt>
                <c:pt idx="247">
                  <c:v>42652</c:v>
                </c:pt>
                <c:pt idx="248">
                  <c:v>42659</c:v>
                </c:pt>
                <c:pt idx="249">
                  <c:v>42666</c:v>
                </c:pt>
                <c:pt idx="250">
                  <c:v>42673</c:v>
                </c:pt>
                <c:pt idx="251">
                  <c:v>42680</c:v>
                </c:pt>
                <c:pt idx="252">
                  <c:v>42687</c:v>
                </c:pt>
                <c:pt idx="253">
                  <c:v>42694</c:v>
                </c:pt>
                <c:pt idx="254">
                  <c:v>42701</c:v>
                </c:pt>
                <c:pt idx="255">
                  <c:v>42708</c:v>
                </c:pt>
                <c:pt idx="256">
                  <c:v>42715</c:v>
                </c:pt>
                <c:pt idx="257">
                  <c:v>42722</c:v>
                </c:pt>
                <c:pt idx="258">
                  <c:v>42729</c:v>
                </c:pt>
                <c:pt idx="259">
                  <c:v>42736</c:v>
                </c:pt>
                <c:pt idx="260">
                  <c:v>42743</c:v>
                </c:pt>
                <c:pt idx="261">
                  <c:v>42750</c:v>
                </c:pt>
                <c:pt idx="262">
                  <c:v>42757</c:v>
                </c:pt>
                <c:pt idx="263">
                  <c:v>42764</c:v>
                </c:pt>
                <c:pt idx="264">
                  <c:v>42771</c:v>
                </c:pt>
                <c:pt idx="265">
                  <c:v>42778</c:v>
                </c:pt>
                <c:pt idx="266">
                  <c:v>42785</c:v>
                </c:pt>
                <c:pt idx="267">
                  <c:v>42792</c:v>
                </c:pt>
                <c:pt idx="268">
                  <c:v>42799</c:v>
                </c:pt>
                <c:pt idx="269">
                  <c:v>42806</c:v>
                </c:pt>
                <c:pt idx="270">
                  <c:v>42813</c:v>
                </c:pt>
                <c:pt idx="271">
                  <c:v>42820</c:v>
                </c:pt>
                <c:pt idx="272">
                  <c:v>42827</c:v>
                </c:pt>
                <c:pt idx="273">
                  <c:v>42834</c:v>
                </c:pt>
                <c:pt idx="274">
                  <c:v>42841</c:v>
                </c:pt>
                <c:pt idx="275">
                  <c:v>42848</c:v>
                </c:pt>
                <c:pt idx="276">
                  <c:v>42855</c:v>
                </c:pt>
                <c:pt idx="277">
                  <c:v>42862</c:v>
                </c:pt>
                <c:pt idx="278">
                  <c:v>42869</c:v>
                </c:pt>
                <c:pt idx="279">
                  <c:v>42876</c:v>
                </c:pt>
                <c:pt idx="280">
                  <c:v>42883</c:v>
                </c:pt>
                <c:pt idx="281">
                  <c:v>42890</c:v>
                </c:pt>
                <c:pt idx="282">
                  <c:v>42897</c:v>
                </c:pt>
                <c:pt idx="283">
                  <c:v>42904</c:v>
                </c:pt>
                <c:pt idx="284">
                  <c:v>42911</c:v>
                </c:pt>
                <c:pt idx="285">
                  <c:v>42918</c:v>
                </c:pt>
                <c:pt idx="286">
                  <c:v>42925</c:v>
                </c:pt>
                <c:pt idx="287">
                  <c:v>42932</c:v>
                </c:pt>
                <c:pt idx="288">
                  <c:v>42939</c:v>
                </c:pt>
                <c:pt idx="289">
                  <c:v>42946</c:v>
                </c:pt>
                <c:pt idx="290">
                  <c:v>42953</c:v>
                </c:pt>
                <c:pt idx="291">
                  <c:v>42960</c:v>
                </c:pt>
                <c:pt idx="292">
                  <c:v>42967</c:v>
                </c:pt>
                <c:pt idx="293">
                  <c:v>42974</c:v>
                </c:pt>
                <c:pt idx="294">
                  <c:v>42981</c:v>
                </c:pt>
                <c:pt idx="295">
                  <c:v>42988</c:v>
                </c:pt>
                <c:pt idx="296">
                  <c:v>42995</c:v>
                </c:pt>
                <c:pt idx="297">
                  <c:v>43002</c:v>
                </c:pt>
                <c:pt idx="298">
                  <c:v>43009</c:v>
                </c:pt>
                <c:pt idx="299">
                  <c:v>43016</c:v>
                </c:pt>
                <c:pt idx="300">
                  <c:v>43023</c:v>
                </c:pt>
                <c:pt idx="301">
                  <c:v>43030</c:v>
                </c:pt>
                <c:pt idx="302">
                  <c:v>43037</c:v>
                </c:pt>
                <c:pt idx="303">
                  <c:v>43044</c:v>
                </c:pt>
                <c:pt idx="304">
                  <c:v>43051</c:v>
                </c:pt>
                <c:pt idx="305">
                  <c:v>43058</c:v>
                </c:pt>
                <c:pt idx="306">
                  <c:v>43065</c:v>
                </c:pt>
                <c:pt idx="307">
                  <c:v>43072</c:v>
                </c:pt>
                <c:pt idx="309">
                  <c:v>43073</c:v>
                </c:pt>
                <c:pt idx="310">
                  <c:v>43074</c:v>
                </c:pt>
              </c:numCache>
            </c:numRef>
          </c:xVal>
          <c:yVal>
            <c:numRef>
              <c:f>血圧と体重!$E$4:$E$314</c:f>
              <c:numCache>
                <c:formatCode>0_ </c:formatCode>
                <c:ptCount val="311"/>
                <c:pt idx="3">
                  <c:v>107</c:v>
                </c:pt>
                <c:pt idx="4">
                  <c:v>113</c:v>
                </c:pt>
                <c:pt idx="5">
                  <c:v>104</c:v>
                </c:pt>
                <c:pt idx="6">
                  <c:v>103</c:v>
                </c:pt>
                <c:pt idx="7">
                  <c:v>105</c:v>
                </c:pt>
                <c:pt idx="8">
                  <c:v>86</c:v>
                </c:pt>
                <c:pt idx="9">
                  <c:v>88</c:v>
                </c:pt>
                <c:pt idx="10">
                  <c:v>80</c:v>
                </c:pt>
                <c:pt idx="11">
                  <c:v>83.5</c:v>
                </c:pt>
                <c:pt idx="12">
                  <c:v>84.782608695652172</c:v>
                </c:pt>
                <c:pt idx="13">
                  <c:v>85.1</c:v>
                </c:pt>
                <c:pt idx="14">
                  <c:v>84.5</c:v>
                </c:pt>
                <c:pt idx="15">
                  <c:v>83.454545454545453</c:v>
                </c:pt>
                <c:pt idx="16">
                  <c:v>84.181818181818187</c:v>
                </c:pt>
                <c:pt idx="17">
                  <c:v>86.5</c:v>
                </c:pt>
                <c:pt idx="18">
                  <c:v>80.833333333333329</c:v>
                </c:pt>
                <c:pt idx="19">
                  <c:v>80.444444444444443</c:v>
                </c:pt>
                <c:pt idx="20">
                  <c:v>79.714285714285708</c:v>
                </c:pt>
                <c:pt idx="21">
                  <c:v>85</c:v>
                </c:pt>
                <c:pt idx="22">
                  <c:v>84.7</c:v>
                </c:pt>
                <c:pt idx="23">
                  <c:v>78.333333333333329</c:v>
                </c:pt>
                <c:pt idx="24">
                  <c:v>78.333333333333329</c:v>
                </c:pt>
                <c:pt idx="25">
                  <c:v>78.888888888888886</c:v>
                </c:pt>
                <c:pt idx="26">
                  <c:v>80.2</c:v>
                </c:pt>
                <c:pt idx="27">
                  <c:v>80.285714285714292</c:v>
                </c:pt>
                <c:pt idx="28">
                  <c:v>79.625</c:v>
                </c:pt>
                <c:pt idx="29">
                  <c:v>77.7</c:v>
                </c:pt>
                <c:pt idx="30">
                  <c:v>77.888888888888886</c:v>
                </c:pt>
                <c:pt idx="31">
                  <c:v>76.5</c:v>
                </c:pt>
                <c:pt idx="32">
                  <c:v>74.333333333333329</c:v>
                </c:pt>
                <c:pt idx="33">
                  <c:v>76.111111111111114</c:v>
                </c:pt>
                <c:pt idx="34">
                  <c:v>75.428571428571431</c:v>
                </c:pt>
                <c:pt idx="35">
                  <c:v>74.84615384615384</c:v>
                </c:pt>
                <c:pt idx="36">
                  <c:v>75.666666666666671</c:v>
                </c:pt>
                <c:pt idx="37">
                  <c:v>76.714285714285708</c:v>
                </c:pt>
                <c:pt idx="38">
                  <c:v>78.166666666666671</c:v>
                </c:pt>
                <c:pt idx="39">
                  <c:v>79.222222222222229</c:v>
                </c:pt>
                <c:pt idx="40">
                  <c:v>77.769230769230774</c:v>
                </c:pt>
                <c:pt idx="41">
                  <c:v>79.5</c:v>
                </c:pt>
                <c:pt idx="42">
                  <c:v>78.181818181818187</c:v>
                </c:pt>
                <c:pt idx="43">
                  <c:v>77.75</c:v>
                </c:pt>
                <c:pt idx="44">
                  <c:v>81.099999999999994</c:v>
                </c:pt>
                <c:pt idx="45">
                  <c:v>82.888888888888886</c:v>
                </c:pt>
                <c:pt idx="46">
                  <c:v>83.84615384615384</c:v>
                </c:pt>
                <c:pt idx="47">
                  <c:v>78.36363636363636</c:v>
                </c:pt>
                <c:pt idx="48">
                  <c:v>77.181818181818187</c:v>
                </c:pt>
                <c:pt idx="49">
                  <c:v>79.099999999999994</c:v>
                </c:pt>
                <c:pt idx="50">
                  <c:v>75.75</c:v>
                </c:pt>
                <c:pt idx="51">
                  <c:v>79</c:v>
                </c:pt>
                <c:pt idx="52">
                  <c:v>78.375</c:v>
                </c:pt>
                <c:pt idx="53">
                  <c:v>76</c:v>
                </c:pt>
                <c:pt idx="54">
                  <c:v>72.727272727272734</c:v>
                </c:pt>
                <c:pt idx="55">
                  <c:v>79.333333333333329</c:v>
                </c:pt>
                <c:pt idx="56">
                  <c:v>73.25</c:v>
                </c:pt>
                <c:pt idx="57">
                  <c:v>77.125</c:v>
                </c:pt>
                <c:pt idx="58">
                  <c:v>74.411764705882348</c:v>
                </c:pt>
                <c:pt idx="59">
                  <c:v>72.615384615384613</c:v>
                </c:pt>
                <c:pt idx="60">
                  <c:v>73.125</c:v>
                </c:pt>
                <c:pt idx="61">
                  <c:v>73.375</c:v>
                </c:pt>
                <c:pt idx="62">
                  <c:v>70</c:v>
                </c:pt>
                <c:pt idx="63">
                  <c:v>74.666666666666671</c:v>
                </c:pt>
                <c:pt idx="64">
                  <c:v>74.909090909090907</c:v>
                </c:pt>
                <c:pt idx="65">
                  <c:v>76.5</c:v>
                </c:pt>
                <c:pt idx="66">
                  <c:v>72.666666666666671</c:v>
                </c:pt>
                <c:pt idx="67">
                  <c:v>76.357142857142861</c:v>
                </c:pt>
                <c:pt idx="68">
                  <c:v>75.599999999999994</c:v>
                </c:pt>
                <c:pt idx="69">
                  <c:v>73.125</c:v>
                </c:pt>
                <c:pt idx="70">
                  <c:v>70.400000000000006</c:v>
                </c:pt>
                <c:pt idx="71">
                  <c:v>70.099999999999994</c:v>
                </c:pt>
                <c:pt idx="72">
                  <c:v>78.357142857142861</c:v>
                </c:pt>
                <c:pt idx="73">
                  <c:v>70.384615384615387</c:v>
                </c:pt>
                <c:pt idx="74">
                  <c:v>74.333333333333329</c:v>
                </c:pt>
                <c:pt idx="75">
                  <c:v>68.444444444444443</c:v>
                </c:pt>
                <c:pt idx="76">
                  <c:v>69.875</c:v>
                </c:pt>
                <c:pt idx="77">
                  <c:v>70.222222222222229</c:v>
                </c:pt>
                <c:pt idx="78">
                  <c:v>71.333333333333329</c:v>
                </c:pt>
                <c:pt idx="79">
                  <c:v>73.111111111111114</c:v>
                </c:pt>
                <c:pt idx="80">
                  <c:v>73.666666666666671</c:v>
                </c:pt>
                <c:pt idx="81">
                  <c:v>70.666666666666671</c:v>
                </c:pt>
                <c:pt idx="82">
                  <c:v>69</c:v>
                </c:pt>
                <c:pt idx="83">
                  <c:v>74.727272727272734</c:v>
                </c:pt>
                <c:pt idx="84">
                  <c:v>71.285714285714292</c:v>
                </c:pt>
                <c:pt idx="85">
                  <c:v>75.285714285714292</c:v>
                </c:pt>
                <c:pt idx="86">
                  <c:v>75.92307692307692</c:v>
                </c:pt>
                <c:pt idx="87">
                  <c:v>75.142857142857139</c:v>
                </c:pt>
                <c:pt idx="88">
                  <c:v>75.545454545454547</c:v>
                </c:pt>
                <c:pt idx="89">
                  <c:v>71.384615384615387</c:v>
                </c:pt>
                <c:pt idx="90">
                  <c:v>74.285714285714292</c:v>
                </c:pt>
                <c:pt idx="91">
                  <c:v>74.916666666666671</c:v>
                </c:pt>
                <c:pt idx="92">
                  <c:v>71.545454545454547</c:v>
                </c:pt>
                <c:pt idx="93">
                  <c:v>75.777777777777771</c:v>
                </c:pt>
                <c:pt idx="94">
                  <c:v>75.307692307692307</c:v>
                </c:pt>
                <c:pt idx="95">
                  <c:v>80.916666666666671</c:v>
                </c:pt>
                <c:pt idx="96">
                  <c:v>78.86666666666666</c:v>
                </c:pt>
                <c:pt idx="97">
                  <c:v>74.733333333333334</c:v>
                </c:pt>
                <c:pt idx="98">
                  <c:v>72.928571428571431</c:v>
                </c:pt>
                <c:pt idx="99">
                  <c:v>71.285714285714292</c:v>
                </c:pt>
                <c:pt idx="100">
                  <c:v>70.75</c:v>
                </c:pt>
                <c:pt idx="101">
                  <c:v>70.888888888888886</c:v>
                </c:pt>
                <c:pt idx="102">
                  <c:v>76</c:v>
                </c:pt>
                <c:pt idx="103">
                  <c:v>75.375</c:v>
                </c:pt>
                <c:pt idx="104">
                  <c:v>74.722222222222229</c:v>
                </c:pt>
                <c:pt idx="105">
                  <c:v>72.090909090909093</c:v>
                </c:pt>
                <c:pt idx="106">
                  <c:v>75.0625</c:v>
                </c:pt>
                <c:pt idx="107">
                  <c:v>72.849999999999994</c:v>
                </c:pt>
                <c:pt idx="108">
                  <c:v>70.555555555555557</c:v>
                </c:pt>
                <c:pt idx="109">
                  <c:v>73</c:v>
                </c:pt>
                <c:pt idx="110">
                  <c:v>69.473684210526315</c:v>
                </c:pt>
                <c:pt idx="111">
                  <c:v>77.535714285714292</c:v>
                </c:pt>
                <c:pt idx="112">
                  <c:v>75.904761904761898</c:v>
                </c:pt>
                <c:pt idx="113">
                  <c:v>73.304347826086953</c:v>
                </c:pt>
                <c:pt idx="114">
                  <c:v>69.25</c:v>
                </c:pt>
                <c:pt idx="115">
                  <c:v>69.5</c:v>
                </c:pt>
                <c:pt idx="116">
                  <c:v>65.5625</c:v>
                </c:pt>
                <c:pt idx="117">
                  <c:v>68.15384615384616</c:v>
                </c:pt>
                <c:pt idx="118">
                  <c:v>64.611111111111114</c:v>
                </c:pt>
                <c:pt idx="119">
                  <c:v>63</c:v>
                </c:pt>
                <c:pt idx="120">
                  <c:v>66.3125</c:v>
                </c:pt>
                <c:pt idx="121">
                  <c:v>64.9375</c:v>
                </c:pt>
                <c:pt idx="122">
                  <c:v>66.86666666666666</c:v>
                </c:pt>
                <c:pt idx="123">
                  <c:v>64.263157894736835</c:v>
                </c:pt>
                <c:pt idx="124">
                  <c:v>71.63636363636364</c:v>
                </c:pt>
                <c:pt idx="125">
                  <c:v>67.5</c:v>
                </c:pt>
                <c:pt idx="126">
                  <c:v>65.473684210526315</c:v>
                </c:pt>
                <c:pt idx="127">
                  <c:v>73.047619047619051</c:v>
                </c:pt>
                <c:pt idx="128">
                  <c:v>72.294117647058826</c:v>
                </c:pt>
                <c:pt idx="129">
                  <c:v>72.818181818181813</c:v>
                </c:pt>
                <c:pt idx="130">
                  <c:v>67</c:v>
                </c:pt>
                <c:pt idx="131">
                  <c:v>66.588235294117652</c:v>
                </c:pt>
                <c:pt idx="132">
                  <c:v>68</c:v>
                </c:pt>
                <c:pt idx="133">
                  <c:v>71</c:v>
                </c:pt>
                <c:pt idx="134">
                  <c:v>68.5</c:v>
                </c:pt>
                <c:pt idx="135">
                  <c:v>69.888888888888886</c:v>
                </c:pt>
                <c:pt idx="136">
                  <c:v>67</c:v>
                </c:pt>
                <c:pt idx="137">
                  <c:v>70.785714285714292</c:v>
                </c:pt>
                <c:pt idx="138">
                  <c:v>63.53846153846154</c:v>
                </c:pt>
                <c:pt idx="139">
                  <c:v>66.5</c:v>
                </c:pt>
                <c:pt idx="140">
                  <c:v>65.272727272727266</c:v>
                </c:pt>
                <c:pt idx="141">
                  <c:v>67.411764705882348</c:v>
                </c:pt>
                <c:pt idx="142">
                  <c:v>68.6875</c:v>
                </c:pt>
                <c:pt idx="143">
                  <c:v>65.857142857142861</c:v>
                </c:pt>
                <c:pt idx="144">
                  <c:v>69.9375</c:v>
                </c:pt>
                <c:pt idx="145">
                  <c:v>69.529411764705884</c:v>
                </c:pt>
                <c:pt idx="146">
                  <c:v>66.411764705882348</c:v>
                </c:pt>
                <c:pt idx="147">
                  <c:v>68.5</c:v>
                </c:pt>
                <c:pt idx="148">
                  <c:v>74</c:v>
                </c:pt>
                <c:pt idx="149">
                  <c:v>67.111111111111114</c:v>
                </c:pt>
                <c:pt idx="150">
                  <c:v>71.6875</c:v>
                </c:pt>
                <c:pt idx="151">
                  <c:v>72.599999999999994</c:v>
                </c:pt>
                <c:pt idx="152">
                  <c:v>66.875</c:v>
                </c:pt>
                <c:pt idx="153">
                  <c:v>65.714285714285708</c:v>
                </c:pt>
                <c:pt idx="154">
                  <c:v>67.0625</c:v>
                </c:pt>
                <c:pt idx="155">
                  <c:v>67</c:v>
                </c:pt>
                <c:pt idx="156">
                  <c:v>62.526315789473685</c:v>
                </c:pt>
                <c:pt idx="157">
                  <c:v>65.888888888888886</c:v>
                </c:pt>
                <c:pt idx="158">
                  <c:v>68.571428571428569</c:v>
                </c:pt>
                <c:pt idx="159">
                  <c:v>61.785714285714285</c:v>
                </c:pt>
                <c:pt idx="160">
                  <c:v>66.769230769230774</c:v>
                </c:pt>
                <c:pt idx="161">
                  <c:v>72.5</c:v>
                </c:pt>
                <c:pt idx="162">
                  <c:v>70.333333333333329</c:v>
                </c:pt>
                <c:pt idx="163">
                  <c:v>66.13333333333334</c:v>
                </c:pt>
                <c:pt idx="164">
                  <c:v>67.142857142857139</c:v>
                </c:pt>
                <c:pt idx="165">
                  <c:v>65.230769230769226</c:v>
                </c:pt>
                <c:pt idx="166">
                  <c:v>65.625</c:v>
                </c:pt>
                <c:pt idx="167">
                  <c:v>64.461538461538467</c:v>
                </c:pt>
                <c:pt idx="168">
                  <c:v>70.15789473684211</c:v>
                </c:pt>
                <c:pt idx="169">
                  <c:v>62.111111111111114</c:v>
                </c:pt>
                <c:pt idx="170">
                  <c:v>64.36363636363636</c:v>
                </c:pt>
                <c:pt idx="171">
                  <c:v>66.047619047619051</c:v>
                </c:pt>
                <c:pt idx="172">
                  <c:v>67.75</c:v>
                </c:pt>
                <c:pt idx="173">
                  <c:v>65.5</c:v>
                </c:pt>
                <c:pt idx="174">
                  <c:v>62.272727272727273</c:v>
                </c:pt>
                <c:pt idx="175">
                  <c:v>60.928571428571431</c:v>
                </c:pt>
                <c:pt idx="176">
                  <c:v>64.466666666666669</c:v>
                </c:pt>
                <c:pt idx="177">
                  <c:v>65.272727272727266</c:v>
                </c:pt>
                <c:pt idx="178">
                  <c:v>63.416666666666664</c:v>
                </c:pt>
                <c:pt idx="179">
                  <c:v>63.75</c:v>
                </c:pt>
                <c:pt idx="180">
                  <c:v>66.375</c:v>
                </c:pt>
                <c:pt idx="181">
                  <c:v>77.2</c:v>
                </c:pt>
                <c:pt idx="182">
                  <c:v>70.272727272727266</c:v>
                </c:pt>
                <c:pt idx="183">
                  <c:v>73.75</c:v>
                </c:pt>
                <c:pt idx="184">
                  <c:v>72.117647058823536</c:v>
                </c:pt>
                <c:pt idx="185">
                  <c:v>69.941176470588232</c:v>
                </c:pt>
                <c:pt idx="186">
                  <c:v>71.666666666666671</c:v>
                </c:pt>
                <c:pt idx="187">
                  <c:v>74.214285714285708</c:v>
                </c:pt>
                <c:pt idx="188">
                  <c:v>72.75</c:v>
                </c:pt>
                <c:pt idx="189">
                  <c:v>73.2</c:v>
                </c:pt>
                <c:pt idx="190">
                  <c:v>71.727272727272734</c:v>
                </c:pt>
                <c:pt idx="191">
                  <c:v>73.166666666666671</c:v>
                </c:pt>
                <c:pt idx="192">
                  <c:v>76.944444444444443</c:v>
                </c:pt>
                <c:pt idx="193">
                  <c:v>79.647058823529406</c:v>
                </c:pt>
                <c:pt idx="194">
                  <c:v>75.285714285714292</c:v>
                </c:pt>
                <c:pt idx="195">
                  <c:v>77</c:v>
                </c:pt>
                <c:pt idx="196">
                  <c:v>75.071428571428569</c:v>
                </c:pt>
                <c:pt idx="197">
                  <c:v>79.642857142857139</c:v>
                </c:pt>
                <c:pt idx="198">
                  <c:v>74.0625</c:v>
                </c:pt>
                <c:pt idx="199">
                  <c:v>75.07692307692308</c:v>
                </c:pt>
                <c:pt idx="200">
                  <c:v>72.2</c:v>
                </c:pt>
                <c:pt idx="201">
                  <c:v>71.666666666666671</c:v>
                </c:pt>
                <c:pt idx="202">
                  <c:v>68.875</c:v>
                </c:pt>
                <c:pt idx="203">
                  <c:v>73.111111111111114</c:v>
                </c:pt>
                <c:pt idx="204">
                  <c:v>73.629629629629633</c:v>
                </c:pt>
                <c:pt idx="205">
                  <c:v>72.285714285714292</c:v>
                </c:pt>
                <c:pt idx="206">
                  <c:v>71.454545454545453</c:v>
                </c:pt>
                <c:pt idx="207">
                  <c:v>77.941176470588232</c:v>
                </c:pt>
                <c:pt idx="208">
                  <c:v>74</c:v>
                </c:pt>
                <c:pt idx="209">
                  <c:v>72.764705882352942</c:v>
                </c:pt>
                <c:pt idx="210">
                  <c:v>71.25</c:v>
                </c:pt>
                <c:pt idx="211">
                  <c:v>70.764705882352942</c:v>
                </c:pt>
                <c:pt idx="212">
                  <c:v>70.375</c:v>
                </c:pt>
                <c:pt idx="213">
                  <c:v>67.611111111111114</c:v>
                </c:pt>
                <c:pt idx="214">
                  <c:v>71.400000000000006</c:v>
                </c:pt>
                <c:pt idx="215">
                  <c:v>73.294117647058826</c:v>
                </c:pt>
                <c:pt idx="216">
                  <c:v>66.473684210526315</c:v>
                </c:pt>
                <c:pt idx="217">
                  <c:v>72.833333333333329</c:v>
                </c:pt>
                <c:pt idx="218">
                  <c:v>70.82352941176471</c:v>
                </c:pt>
                <c:pt idx="219">
                  <c:v>74.5</c:v>
                </c:pt>
                <c:pt idx="220">
                  <c:v>68.615384615384613</c:v>
                </c:pt>
                <c:pt idx="221">
                  <c:v>71.928571428571431</c:v>
                </c:pt>
                <c:pt idx="222">
                  <c:v>72.94736842105263</c:v>
                </c:pt>
                <c:pt idx="223">
                  <c:v>68.933333333333337</c:v>
                </c:pt>
                <c:pt idx="224">
                  <c:v>73.869565217391298</c:v>
                </c:pt>
                <c:pt idx="225">
                  <c:v>73.235294117647058</c:v>
                </c:pt>
                <c:pt idx="226">
                  <c:v>68.5</c:v>
                </c:pt>
                <c:pt idx="227">
                  <c:v>68.78947368421052</c:v>
                </c:pt>
                <c:pt idx="228">
                  <c:v>72.941176470588232</c:v>
                </c:pt>
                <c:pt idx="229">
                  <c:v>71.555555555555557</c:v>
                </c:pt>
                <c:pt idx="230">
                  <c:v>77.444444444444443</c:v>
                </c:pt>
                <c:pt idx="231">
                  <c:v>73.916666666666671</c:v>
                </c:pt>
                <c:pt idx="232">
                  <c:v>72.625</c:v>
                </c:pt>
                <c:pt idx="233">
                  <c:v>74.25</c:v>
                </c:pt>
                <c:pt idx="234">
                  <c:v>73.92307692307692</c:v>
                </c:pt>
                <c:pt idx="235">
                  <c:v>70.583333333333329</c:v>
                </c:pt>
                <c:pt idx="236">
                  <c:v>74.272727272727266</c:v>
                </c:pt>
                <c:pt idx="237">
                  <c:v>78.875</c:v>
                </c:pt>
                <c:pt idx="238">
                  <c:v>77</c:v>
                </c:pt>
                <c:pt idx="239">
                  <c:v>76.461538461538467</c:v>
                </c:pt>
                <c:pt idx="240">
                  <c:v>75.647058823529406</c:v>
                </c:pt>
                <c:pt idx="241">
                  <c:v>75.13333333333334</c:v>
                </c:pt>
                <c:pt idx="242">
                  <c:v>71.555555555555557</c:v>
                </c:pt>
                <c:pt idx="243">
                  <c:v>72.416666666666671</c:v>
                </c:pt>
                <c:pt idx="244">
                  <c:v>71.357142857142861</c:v>
                </c:pt>
                <c:pt idx="245">
                  <c:v>78.25</c:v>
                </c:pt>
                <c:pt idx="246">
                  <c:v>76.333333333333329</c:v>
                </c:pt>
                <c:pt idx="247">
                  <c:v>76.692307692307693</c:v>
                </c:pt>
                <c:pt idx="248">
                  <c:v>74.9375</c:v>
                </c:pt>
                <c:pt idx="249">
                  <c:v>74.142857142857139</c:v>
                </c:pt>
                <c:pt idx="250">
                  <c:v>77.307692307692307</c:v>
                </c:pt>
                <c:pt idx="251">
                  <c:v>74.333333333333329</c:v>
                </c:pt>
                <c:pt idx="252">
                  <c:v>69.25</c:v>
                </c:pt>
                <c:pt idx="253">
                  <c:v>69.375</c:v>
                </c:pt>
                <c:pt idx="254">
                  <c:v>74.444444444444443</c:v>
                </c:pt>
                <c:pt idx="255">
                  <c:v>73.375</c:v>
                </c:pt>
                <c:pt idx="256">
                  <c:v>69.75</c:v>
                </c:pt>
                <c:pt idx="257">
                  <c:v>79.444444444444443</c:v>
                </c:pt>
                <c:pt idx="258">
                  <c:v>69.0625</c:v>
                </c:pt>
                <c:pt idx="259">
                  <c:v>74</c:v>
                </c:pt>
                <c:pt idx="260">
                  <c:v>72.529411764705884</c:v>
                </c:pt>
                <c:pt idx="261">
                  <c:v>69.142857142857139</c:v>
                </c:pt>
                <c:pt idx="262">
                  <c:v>78.071428571428569</c:v>
                </c:pt>
                <c:pt idx="263">
                  <c:v>72.071428571428569</c:v>
                </c:pt>
                <c:pt idx="264">
                  <c:v>68.571428571428569</c:v>
                </c:pt>
                <c:pt idx="265">
                  <c:v>73.933333333333337</c:v>
                </c:pt>
                <c:pt idx="266">
                  <c:v>75.125</c:v>
                </c:pt>
                <c:pt idx="267">
                  <c:v>76.10526315789474</c:v>
                </c:pt>
                <c:pt idx="268">
                  <c:v>72.529411764705884</c:v>
                </c:pt>
                <c:pt idx="269">
                  <c:v>70</c:v>
                </c:pt>
                <c:pt idx="270">
                  <c:v>67.642857142857139</c:v>
                </c:pt>
                <c:pt idx="271">
                  <c:v>70.15384615384616</c:v>
                </c:pt>
                <c:pt idx="272">
                  <c:v>68.92307692307692</c:v>
                </c:pt>
                <c:pt idx="273">
                  <c:v>72.333333333333329</c:v>
                </c:pt>
                <c:pt idx="274">
                  <c:v>73.956521739130437</c:v>
                </c:pt>
                <c:pt idx="275">
                  <c:v>65.416666666666671</c:v>
                </c:pt>
                <c:pt idx="276">
                  <c:v>67.666666666666671</c:v>
                </c:pt>
                <c:pt idx="277">
                  <c:v>66.150000000000006</c:v>
                </c:pt>
                <c:pt idx="278">
                  <c:v>62.045454545454547</c:v>
                </c:pt>
                <c:pt idx="279">
                  <c:v>62.166666666666664</c:v>
                </c:pt>
                <c:pt idx="280">
                  <c:v>75.05</c:v>
                </c:pt>
                <c:pt idx="281">
                  <c:v>72.666666666666671</c:v>
                </c:pt>
                <c:pt idx="282">
                  <c:v>74.444444444444443</c:v>
                </c:pt>
                <c:pt idx="283">
                  <c:v>72</c:v>
                </c:pt>
                <c:pt idx="284">
                  <c:v>79.555555555555557</c:v>
                </c:pt>
                <c:pt idx="285">
                  <c:v>69.400000000000006</c:v>
                </c:pt>
                <c:pt idx="286">
                  <c:v>72.84615384615384</c:v>
                </c:pt>
                <c:pt idx="287">
                  <c:v>72.533333333333331</c:v>
                </c:pt>
                <c:pt idx="288">
                  <c:v>75.6875</c:v>
                </c:pt>
                <c:pt idx="289">
                  <c:v>74</c:v>
                </c:pt>
                <c:pt idx="290">
                  <c:v>78.454545454545453</c:v>
                </c:pt>
                <c:pt idx="291">
                  <c:v>72.833333333333329</c:v>
                </c:pt>
                <c:pt idx="292">
                  <c:v>74.777777777777771</c:v>
                </c:pt>
                <c:pt idx="293">
                  <c:v>72.705882352941174</c:v>
                </c:pt>
                <c:pt idx="294">
                  <c:v>74.2</c:v>
                </c:pt>
                <c:pt idx="295">
                  <c:v>72.411764705882348</c:v>
                </c:pt>
                <c:pt idx="296">
                  <c:v>71.400000000000006</c:v>
                </c:pt>
                <c:pt idx="297">
                  <c:v>71.764705882352942</c:v>
                </c:pt>
                <c:pt idx="298">
                  <c:v>73</c:v>
                </c:pt>
                <c:pt idx="299">
                  <c:v>71.5625</c:v>
                </c:pt>
                <c:pt idx="300">
                  <c:v>71.444444444444443</c:v>
                </c:pt>
                <c:pt idx="301">
                  <c:v>73.444444444444443</c:v>
                </c:pt>
                <c:pt idx="302">
                  <c:v>72.647058823529406</c:v>
                </c:pt>
                <c:pt idx="303">
                  <c:v>70.083333333333329</c:v>
                </c:pt>
                <c:pt idx="304">
                  <c:v>66.769230769230774</c:v>
                </c:pt>
                <c:pt idx="305">
                  <c:v>75</c:v>
                </c:pt>
                <c:pt idx="306">
                  <c:v>70.2</c:v>
                </c:pt>
                <c:pt idx="307">
                  <c:v>73.25</c:v>
                </c:pt>
              </c:numCache>
            </c:numRef>
          </c:yVal>
          <c:smooth val="0"/>
        </c:ser>
        <c:ser>
          <c:idx val="3"/>
          <c:order val="3"/>
          <c:spPr>
            <a:ln w="15875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血圧と体重!$AA$10:$AA$11</c:f>
              <c:numCache>
                <c:formatCode>yy/mm/dd</c:formatCode>
                <c:ptCount val="2"/>
                <c:pt idx="0">
                  <c:v>41009</c:v>
                </c:pt>
                <c:pt idx="1">
                  <c:v>43100</c:v>
                </c:pt>
              </c:numCache>
            </c:numRef>
          </c:xVal>
          <c:yVal>
            <c:numRef>
              <c:f>血圧と体重!$AB$10:$AB$11</c:f>
              <c:numCache>
                <c:formatCode>General</c:formatCode>
                <c:ptCount val="2"/>
                <c:pt idx="0">
                  <c:v>85</c:v>
                </c:pt>
                <c:pt idx="1">
                  <c:v>85</c:v>
                </c:pt>
              </c:numCache>
            </c:numRef>
          </c:yVal>
          <c:smooth val="0"/>
        </c:ser>
        <c:ser>
          <c:idx val="4"/>
          <c:order val="4"/>
          <c:spPr>
            <a:ln w="15875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血圧と体重!$AA$10:$AA$11</c:f>
              <c:numCache>
                <c:formatCode>yy/mm/dd</c:formatCode>
                <c:ptCount val="2"/>
                <c:pt idx="0">
                  <c:v>41009</c:v>
                </c:pt>
                <c:pt idx="1">
                  <c:v>43100</c:v>
                </c:pt>
              </c:numCache>
            </c:numRef>
          </c:xVal>
          <c:yVal>
            <c:numRef>
              <c:f>血圧と体重!$AC$10:$AC$11</c:f>
              <c:numCache>
                <c:formatCode>General</c:formatCode>
                <c:ptCount val="2"/>
                <c:pt idx="0">
                  <c:v>135</c:v>
                </c:pt>
                <c:pt idx="1">
                  <c:v>135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33024"/>
        <c:axId val="110434560"/>
      </c:scatterChart>
      <c:scatterChart>
        <c:scatterStyle val="lineMarker"/>
        <c:varyColors val="0"/>
        <c:ser>
          <c:idx val="2"/>
          <c:order val="2"/>
          <c:tx>
            <c:strRef>
              <c:f>血圧と体重!$F$3</c:f>
              <c:strCache>
                <c:ptCount val="1"/>
                <c:pt idx="0">
                  <c:v>体重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血圧と体重!$C$4:$C$314</c:f>
              <c:numCache>
                <c:formatCode>yy/mm/dd</c:formatCode>
                <c:ptCount val="311"/>
                <c:pt idx="0">
                  <c:v>41009</c:v>
                </c:pt>
                <c:pt idx="1">
                  <c:v>41010</c:v>
                </c:pt>
                <c:pt idx="2">
                  <c:v>41011</c:v>
                </c:pt>
                <c:pt idx="3">
                  <c:v>41012</c:v>
                </c:pt>
                <c:pt idx="4">
                  <c:v>41013</c:v>
                </c:pt>
                <c:pt idx="5">
                  <c:v>41014</c:v>
                </c:pt>
                <c:pt idx="6">
                  <c:v>41015</c:v>
                </c:pt>
                <c:pt idx="7">
                  <c:v>41016</c:v>
                </c:pt>
                <c:pt idx="8">
                  <c:v>41017</c:v>
                </c:pt>
                <c:pt idx="9">
                  <c:v>41018</c:v>
                </c:pt>
                <c:pt idx="10">
                  <c:v>41019</c:v>
                </c:pt>
                <c:pt idx="11">
                  <c:v>41024</c:v>
                </c:pt>
                <c:pt idx="12">
                  <c:v>41029</c:v>
                </c:pt>
                <c:pt idx="13">
                  <c:v>41034</c:v>
                </c:pt>
                <c:pt idx="14">
                  <c:v>41039</c:v>
                </c:pt>
                <c:pt idx="15">
                  <c:v>41044</c:v>
                </c:pt>
                <c:pt idx="16">
                  <c:v>41052</c:v>
                </c:pt>
                <c:pt idx="17">
                  <c:v>41054</c:v>
                </c:pt>
                <c:pt idx="18">
                  <c:v>41059</c:v>
                </c:pt>
                <c:pt idx="19">
                  <c:v>41065</c:v>
                </c:pt>
                <c:pt idx="20">
                  <c:v>41070</c:v>
                </c:pt>
                <c:pt idx="21">
                  <c:v>41075</c:v>
                </c:pt>
                <c:pt idx="22">
                  <c:v>41080</c:v>
                </c:pt>
                <c:pt idx="23">
                  <c:v>41085</c:v>
                </c:pt>
                <c:pt idx="24">
                  <c:v>41091</c:v>
                </c:pt>
                <c:pt idx="25">
                  <c:v>41098</c:v>
                </c:pt>
                <c:pt idx="26">
                  <c:v>41105</c:v>
                </c:pt>
                <c:pt idx="27">
                  <c:v>41112</c:v>
                </c:pt>
                <c:pt idx="28">
                  <c:v>41119</c:v>
                </c:pt>
                <c:pt idx="29">
                  <c:v>41126</c:v>
                </c:pt>
                <c:pt idx="30">
                  <c:v>41133</c:v>
                </c:pt>
                <c:pt idx="31">
                  <c:v>41140</c:v>
                </c:pt>
                <c:pt idx="32">
                  <c:v>41147</c:v>
                </c:pt>
                <c:pt idx="33">
                  <c:v>41154</c:v>
                </c:pt>
                <c:pt idx="34">
                  <c:v>41161</c:v>
                </c:pt>
                <c:pt idx="35">
                  <c:v>41168</c:v>
                </c:pt>
                <c:pt idx="36">
                  <c:v>41175</c:v>
                </c:pt>
                <c:pt idx="37">
                  <c:v>41182</c:v>
                </c:pt>
                <c:pt idx="38">
                  <c:v>41189</c:v>
                </c:pt>
                <c:pt idx="39">
                  <c:v>41196</c:v>
                </c:pt>
                <c:pt idx="40">
                  <c:v>41203</c:v>
                </c:pt>
                <c:pt idx="41">
                  <c:v>41210</c:v>
                </c:pt>
                <c:pt idx="42">
                  <c:v>41217</c:v>
                </c:pt>
                <c:pt idx="43">
                  <c:v>41224</c:v>
                </c:pt>
                <c:pt idx="44">
                  <c:v>41231</c:v>
                </c:pt>
                <c:pt idx="45">
                  <c:v>41238</c:v>
                </c:pt>
                <c:pt idx="46">
                  <c:v>41245</c:v>
                </c:pt>
                <c:pt idx="47">
                  <c:v>41252</c:v>
                </c:pt>
                <c:pt idx="48">
                  <c:v>41259</c:v>
                </c:pt>
                <c:pt idx="49">
                  <c:v>41266</c:v>
                </c:pt>
                <c:pt idx="50">
                  <c:v>41273</c:v>
                </c:pt>
                <c:pt idx="51">
                  <c:v>41280</c:v>
                </c:pt>
                <c:pt idx="52">
                  <c:v>41287</c:v>
                </c:pt>
                <c:pt idx="53">
                  <c:v>41294</c:v>
                </c:pt>
                <c:pt idx="54">
                  <c:v>41301</c:v>
                </c:pt>
                <c:pt idx="55">
                  <c:v>41308</c:v>
                </c:pt>
                <c:pt idx="56">
                  <c:v>41315</c:v>
                </c:pt>
                <c:pt idx="57">
                  <c:v>41322</c:v>
                </c:pt>
                <c:pt idx="58">
                  <c:v>41329</c:v>
                </c:pt>
                <c:pt idx="59">
                  <c:v>41336</c:v>
                </c:pt>
                <c:pt idx="60">
                  <c:v>41343</c:v>
                </c:pt>
                <c:pt idx="61">
                  <c:v>41350</c:v>
                </c:pt>
                <c:pt idx="62">
                  <c:v>41357</c:v>
                </c:pt>
                <c:pt idx="63">
                  <c:v>41364</c:v>
                </c:pt>
                <c:pt idx="64">
                  <c:v>41371</c:v>
                </c:pt>
                <c:pt idx="65">
                  <c:v>41378</c:v>
                </c:pt>
                <c:pt idx="66">
                  <c:v>41385</c:v>
                </c:pt>
                <c:pt idx="67">
                  <c:v>41392</c:v>
                </c:pt>
                <c:pt idx="68">
                  <c:v>41399</c:v>
                </c:pt>
                <c:pt idx="69">
                  <c:v>41406</c:v>
                </c:pt>
                <c:pt idx="70">
                  <c:v>41413</c:v>
                </c:pt>
                <c:pt idx="71">
                  <c:v>41420</c:v>
                </c:pt>
                <c:pt idx="72">
                  <c:v>41427</c:v>
                </c:pt>
                <c:pt idx="73">
                  <c:v>41434</c:v>
                </c:pt>
                <c:pt idx="74">
                  <c:v>41441</c:v>
                </c:pt>
                <c:pt idx="75">
                  <c:v>41448</c:v>
                </c:pt>
                <c:pt idx="76">
                  <c:v>41455</c:v>
                </c:pt>
                <c:pt idx="77">
                  <c:v>41462</c:v>
                </c:pt>
                <c:pt idx="78">
                  <c:v>41469</c:v>
                </c:pt>
                <c:pt idx="79">
                  <c:v>41476</c:v>
                </c:pt>
                <c:pt idx="80">
                  <c:v>41483</c:v>
                </c:pt>
                <c:pt idx="81">
                  <c:v>41490</c:v>
                </c:pt>
                <c:pt idx="82">
                  <c:v>41497</c:v>
                </c:pt>
                <c:pt idx="83">
                  <c:v>41504</c:v>
                </c:pt>
                <c:pt idx="84">
                  <c:v>41511</c:v>
                </c:pt>
                <c:pt idx="85">
                  <c:v>41518</c:v>
                </c:pt>
                <c:pt idx="86">
                  <c:v>41525</c:v>
                </c:pt>
                <c:pt idx="87">
                  <c:v>41532</c:v>
                </c:pt>
                <c:pt idx="88">
                  <c:v>41539</c:v>
                </c:pt>
                <c:pt idx="89">
                  <c:v>41546</c:v>
                </c:pt>
                <c:pt idx="90">
                  <c:v>41553</c:v>
                </c:pt>
                <c:pt idx="91">
                  <c:v>41560</c:v>
                </c:pt>
                <c:pt idx="92">
                  <c:v>41567</c:v>
                </c:pt>
                <c:pt idx="93">
                  <c:v>41574</c:v>
                </c:pt>
                <c:pt idx="94">
                  <c:v>41581</c:v>
                </c:pt>
                <c:pt idx="95">
                  <c:v>41588</c:v>
                </c:pt>
                <c:pt idx="96">
                  <c:v>41595</c:v>
                </c:pt>
                <c:pt idx="97">
                  <c:v>41602</c:v>
                </c:pt>
                <c:pt idx="98">
                  <c:v>41609</c:v>
                </c:pt>
                <c:pt idx="99">
                  <c:v>41616</c:v>
                </c:pt>
                <c:pt idx="100">
                  <c:v>41623</c:v>
                </c:pt>
                <c:pt idx="101">
                  <c:v>41630</c:v>
                </c:pt>
                <c:pt idx="102">
                  <c:v>41637</c:v>
                </c:pt>
                <c:pt idx="103">
                  <c:v>41644</c:v>
                </c:pt>
                <c:pt idx="104">
                  <c:v>41651</c:v>
                </c:pt>
                <c:pt idx="105">
                  <c:v>41658</c:v>
                </c:pt>
                <c:pt idx="106">
                  <c:v>41665</c:v>
                </c:pt>
                <c:pt idx="107">
                  <c:v>41672</c:v>
                </c:pt>
                <c:pt idx="108">
                  <c:v>41679</c:v>
                </c:pt>
                <c:pt idx="109">
                  <c:v>41686</c:v>
                </c:pt>
                <c:pt idx="110">
                  <c:v>41693</c:v>
                </c:pt>
                <c:pt idx="111">
                  <c:v>41700</c:v>
                </c:pt>
                <c:pt idx="112">
                  <c:v>41707</c:v>
                </c:pt>
                <c:pt idx="113">
                  <c:v>41714</c:v>
                </c:pt>
                <c:pt idx="114">
                  <c:v>41721</c:v>
                </c:pt>
                <c:pt idx="115">
                  <c:v>41728</c:v>
                </c:pt>
                <c:pt idx="116">
                  <c:v>41735</c:v>
                </c:pt>
                <c:pt idx="117">
                  <c:v>41742</c:v>
                </c:pt>
                <c:pt idx="118">
                  <c:v>41749</c:v>
                </c:pt>
                <c:pt idx="119">
                  <c:v>41756</c:v>
                </c:pt>
                <c:pt idx="120">
                  <c:v>41763</c:v>
                </c:pt>
                <c:pt idx="121">
                  <c:v>41770</c:v>
                </c:pt>
                <c:pt idx="122">
                  <c:v>41777</c:v>
                </c:pt>
                <c:pt idx="123">
                  <c:v>41784</c:v>
                </c:pt>
                <c:pt idx="124">
                  <c:v>41791</c:v>
                </c:pt>
                <c:pt idx="125">
                  <c:v>41798</c:v>
                </c:pt>
                <c:pt idx="126">
                  <c:v>41805</c:v>
                </c:pt>
                <c:pt idx="127">
                  <c:v>41812</c:v>
                </c:pt>
                <c:pt idx="128">
                  <c:v>41819</c:v>
                </c:pt>
                <c:pt idx="129">
                  <c:v>41826</c:v>
                </c:pt>
                <c:pt idx="130">
                  <c:v>41833</c:v>
                </c:pt>
                <c:pt idx="131">
                  <c:v>41840</c:v>
                </c:pt>
                <c:pt idx="132">
                  <c:v>41847</c:v>
                </c:pt>
                <c:pt idx="133">
                  <c:v>41854</c:v>
                </c:pt>
                <c:pt idx="134">
                  <c:v>41861</c:v>
                </c:pt>
                <c:pt idx="135">
                  <c:v>41868</c:v>
                </c:pt>
                <c:pt idx="136">
                  <c:v>41875</c:v>
                </c:pt>
                <c:pt idx="137">
                  <c:v>41882</c:v>
                </c:pt>
                <c:pt idx="138">
                  <c:v>41889</c:v>
                </c:pt>
                <c:pt idx="139">
                  <c:v>41896</c:v>
                </c:pt>
                <c:pt idx="140">
                  <c:v>41903</c:v>
                </c:pt>
                <c:pt idx="141">
                  <c:v>41910</c:v>
                </c:pt>
                <c:pt idx="142">
                  <c:v>41917</c:v>
                </c:pt>
                <c:pt idx="143">
                  <c:v>41924</c:v>
                </c:pt>
                <c:pt idx="144">
                  <c:v>41931</c:v>
                </c:pt>
                <c:pt idx="145">
                  <c:v>41938</c:v>
                </c:pt>
                <c:pt idx="146">
                  <c:v>41945</c:v>
                </c:pt>
                <c:pt idx="147">
                  <c:v>41952</c:v>
                </c:pt>
                <c:pt idx="148">
                  <c:v>41959</c:v>
                </c:pt>
                <c:pt idx="149">
                  <c:v>41966</c:v>
                </c:pt>
                <c:pt idx="150">
                  <c:v>41973</c:v>
                </c:pt>
                <c:pt idx="151">
                  <c:v>41980</c:v>
                </c:pt>
                <c:pt idx="152">
                  <c:v>41987</c:v>
                </c:pt>
                <c:pt idx="153">
                  <c:v>41994</c:v>
                </c:pt>
                <c:pt idx="154">
                  <c:v>42001</c:v>
                </c:pt>
                <c:pt idx="155">
                  <c:v>42008</c:v>
                </c:pt>
                <c:pt idx="156">
                  <c:v>42015</c:v>
                </c:pt>
                <c:pt idx="157">
                  <c:v>42022</c:v>
                </c:pt>
                <c:pt idx="158">
                  <c:v>42029</c:v>
                </c:pt>
                <c:pt idx="159">
                  <c:v>42036</c:v>
                </c:pt>
                <c:pt idx="160">
                  <c:v>42043</c:v>
                </c:pt>
                <c:pt idx="161">
                  <c:v>42050</c:v>
                </c:pt>
                <c:pt idx="162">
                  <c:v>42057</c:v>
                </c:pt>
                <c:pt idx="163">
                  <c:v>42064</c:v>
                </c:pt>
                <c:pt idx="164">
                  <c:v>42071</c:v>
                </c:pt>
                <c:pt idx="165">
                  <c:v>42078</c:v>
                </c:pt>
                <c:pt idx="166">
                  <c:v>42085</c:v>
                </c:pt>
                <c:pt idx="167">
                  <c:v>42092</c:v>
                </c:pt>
                <c:pt idx="168">
                  <c:v>42099</c:v>
                </c:pt>
                <c:pt idx="169">
                  <c:v>42106</c:v>
                </c:pt>
                <c:pt idx="170">
                  <c:v>42113</c:v>
                </c:pt>
                <c:pt idx="171">
                  <c:v>42120</c:v>
                </c:pt>
                <c:pt idx="172">
                  <c:v>42127</c:v>
                </c:pt>
                <c:pt idx="173">
                  <c:v>42134</c:v>
                </c:pt>
                <c:pt idx="174">
                  <c:v>42141</c:v>
                </c:pt>
                <c:pt idx="175">
                  <c:v>42148</c:v>
                </c:pt>
                <c:pt idx="176">
                  <c:v>42155</c:v>
                </c:pt>
                <c:pt idx="177">
                  <c:v>42162</c:v>
                </c:pt>
                <c:pt idx="178">
                  <c:v>42169</c:v>
                </c:pt>
                <c:pt idx="179">
                  <c:v>42176</c:v>
                </c:pt>
                <c:pt idx="180">
                  <c:v>42183</c:v>
                </c:pt>
                <c:pt idx="181">
                  <c:v>42190</c:v>
                </c:pt>
                <c:pt idx="182">
                  <c:v>42197</c:v>
                </c:pt>
                <c:pt idx="183">
                  <c:v>42204</c:v>
                </c:pt>
                <c:pt idx="184">
                  <c:v>42211</c:v>
                </c:pt>
                <c:pt idx="185">
                  <c:v>42218</c:v>
                </c:pt>
                <c:pt idx="186">
                  <c:v>42225</c:v>
                </c:pt>
                <c:pt idx="187">
                  <c:v>42232</c:v>
                </c:pt>
                <c:pt idx="188">
                  <c:v>42239</c:v>
                </c:pt>
                <c:pt idx="189">
                  <c:v>42246</c:v>
                </c:pt>
                <c:pt idx="190">
                  <c:v>42253</c:v>
                </c:pt>
                <c:pt idx="191">
                  <c:v>42260</c:v>
                </c:pt>
                <c:pt idx="192">
                  <c:v>42267</c:v>
                </c:pt>
                <c:pt idx="193">
                  <c:v>42274</c:v>
                </c:pt>
                <c:pt idx="194">
                  <c:v>42281</c:v>
                </c:pt>
                <c:pt idx="195">
                  <c:v>42288</c:v>
                </c:pt>
                <c:pt idx="196">
                  <c:v>42295</c:v>
                </c:pt>
                <c:pt idx="197">
                  <c:v>42302</c:v>
                </c:pt>
                <c:pt idx="198">
                  <c:v>42309</c:v>
                </c:pt>
                <c:pt idx="199">
                  <c:v>42316</c:v>
                </c:pt>
                <c:pt idx="200">
                  <c:v>42323</c:v>
                </c:pt>
                <c:pt idx="201">
                  <c:v>42330</c:v>
                </c:pt>
                <c:pt idx="202">
                  <c:v>42337</c:v>
                </c:pt>
                <c:pt idx="203">
                  <c:v>42344</c:v>
                </c:pt>
                <c:pt idx="204">
                  <c:v>42351</c:v>
                </c:pt>
                <c:pt idx="205">
                  <c:v>42358</c:v>
                </c:pt>
                <c:pt idx="206">
                  <c:v>42365</c:v>
                </c:pt>
                <c:pt idx="207">
                  <c:v>42372</c:v>
                </c:pt>
                <c:pt idx="208">
                  <c:v>42379</c:v>
                </c:pt>
                <c:pt idx="209">
                  <c:v>42386</c:v>
                </c:pt>
                <c:pt idx="210">
                  <c:v>42393</c:v>
                </c:pt>
                <c:pt idx="211">
                  <c:v>42400</c:v>
                </c:pt>
                <c:pt idx="212">
                  <c:v>42407</c:v>
                </c:pt>
                <c:pt idx="213">
                  <c:v>42414</c:v>
                </c:pt>
                <c:pt idx="214">
                  <c:v>42421</c:v>
                </c:pt>
                <c:pt idx="215">
                  <c:v>42428</c:v>
                </c:pt>
                <c:pt idx="216">
                  <c:v>42435</c:v>
                </c:pt>
                <c:pt idx="217">
                  <c:v>42442</c:v>
                </c:pt>
                <c:pt idx="218">
                  <c:v>42449</c:v>
                </c:pt>
                <c:pt idx="219">
                  <c:v>42456</c:v>
                </c:pt>
                <c:pt idx="220">
                  <c:v>42463</c:v>
                </c:pt>
                <c:pt idx="221">
                  <c:v>42470</c:v>
                </c:pt>
                <c:pt idx="222">
                  <c:v>42477</c:v>
                </c:pt>
                <c:pt idx="223">
                  <c:v>42484</c:v>
                </c:pt>
                <c:pt idx="224">
                  <c:v>42491</c:v>
                </c:pt>
                <c:pt idx="225">
                  <c:v>42498</c:v>
                </c:pt>
                <c:pt idx="226">
                  <c:v>42505</c:v>
                </c:pt>
                <c:pt idx="227">
                  <c:v>42512</c:v>
                </c:pt>
                <c:pt idx="228">
                  <c:v>42519</c:v>
                </c:pt>
                <c:pt idx="229">
                  <c:v>42526</c:v>
                </c:pt>
                <c:pt idx="230">
                  <c:v>42533</c:v>
                </c:pt>
                <c:pt idx="231">
                  <c:v>42540</c:v>
                </c:pt>
                <c:pt idx="232">
                  <c:v>42547</c:v>
                </c:pt>
                <c:pt idx="233">
                  <c:v>42554</c:v>
                </c:pt>
                <c:pt idx="234">
                  <c:v>42561</c:v>
                </c:pt>
                <c:pt idx="235">
                  <c:v>42568</c:v>
                </c:pt>
                <c:pt idx="236">
                  <c:v>42575</c:v>
                </c:pt>
                <c:pt idx="237">
                  <c:v>42582</c:v>
                </c:pt>
                <c:pt idx="238">
                  <c:v>42589</c:v>
                </c:pt>
                <c:pt idx="239">
                  <c:v>42596</c:v>
                </c:pt>
                <c:pt idx="240">
                  <c:v>42603</c:v>
                </c:pt>
                <c:pt idx="241">
                  <c:v>42610</c:v>
                </c:pt>
                <c:pt idx="242">
                  <c:v>42617</c:v>
                </c:pt>
                <c:pt idx="243">
                  <c:v>42624</c:v>
                </c:pt>
                <c:pt idx="244">
                  <c:v>42631</c:v>
                </c:pt>
                <c:pt idx="245">
                  <c:v>42638</c:v>
                </c:pt>
                <c:pt idx="246">
                  <c:v>42645</c:v>
                </c:pt>
                <c:pt idx="247">
                  <c:v>42652</c:v>
                </c:pt>
                <c:pt idx="248">
                  <c:v>42659</c:v>
                </c:pt>
                <c:pt idx="249">
                  <c:v>42666</c:v>
                </c:pt>
                <c:pt idx="250">
                  <c:v>42673</c:v>
                </c:pt>
                <c:pt idx="251">
                  <c:v>42680</c:v>
                </c:pt>
                <c:pt idx="252">
                  <c:v>42687</c:v>
                </c:pt>
                <c:pt idx="253">
                  <c:v>42694</c:v>
                </c:pt>
                <c:pt idx="254">
                  <c:v>42701</c:v>
                </c:pt>
                <c:pt idx="255">
                  <c:v>42708</c:v>
                </c:pt>
                <c:pt idx="256">
                  <c:v>42715</c:v>
                </c:pt>
                <c:pt idx="257">
                  <c:v>42722</c:v>
                </c:pt>
                <c:pt idx="258">
                  <c:v>42729</c:v>
                </c:pt>
                <c:pt idx="259">
                  <c:v>42736</c:v>
                </c:pt>
                <c:pt idx="260">
                  <c:v>42743</c:v>
                </c:pt>
                <c:pt idx="261">
                  <c:v>42750</c:v>
                </c:pt>
                <c:pt idx="262">
                  <c:v>42757</c:v>
                </c:pt>
                <c:pt idx="263">
                  <c:v>42764</c:v>
                </c:pt>
                <c:pt idx="264">
                  <c:v>42771</c:v>
                </c:pt>
                <c:pt idx="265">
                  <c:v>42778</c:v>
                </c:pt>
                <c:pt idx="266">
                  <c:v>42785</c:v>
                </c:pt>
                <c:pt idx="267">
                  <c:v>42792</c:v>
                </c:pt>
                <c:pt idx="268">
                  <c:v>42799</c:v>
                </c:pt>
                <c:pt idx="269">
                  <c:v>42806</c:v>
                </c:pt>
                <c:pt idx="270">
                  <c:v>42813</c:v>
                </c:pt>
                <c:pt idx="271">
                  <c:v>42820</c:v>
                </c:pt>
                <c:pt idx="272">
                  <c:v>42827</c:v>
                </c:pt>
                <c:pt idx="273">
                  <c:v>42834</c:v>
                </c:pt>
                <c:pt idx="274">
                  <c:v>42841</c:v>
                </c:pt>
                <c:pt idx="275">
                  <c:v>42848</c:v>
                </c:pt>
                <c:pt idx="276">
                  <c:v>42855</c:v>
                </c:pt>
                <c:pt idx="277">
                  <c:v>42862</c:v>
                </c:pt>
                <c:pt idx="278">
                  <c:v>42869</c:v>
                </c:pt>
                <c:pt idx="279">
                  <c:v>42876</c:v>
                </c:pt>
                <c:pt idx="280">
                  <c:v>42883</c:v>
                </c:pt>
                <c:pt idx="281">
                  <c:v>42890</c:v>
                </c:pt>
                <c:pt idx="282">
                  <c:v>42897</c:v>
                </c:pt>
                <c:pt idx="283">
                  <c:v>42904</c:v>
                </c:pt>
                <c:pt idx="284">
                  <c:v>42911</c:v>
                </c:pt>
                <c:pt idx="285">
                  <c:v>42918</c:v>
                </c:pt>
                <c:pt idx="286">
                  <c:v>42925</c:v>
                </c:pt>
                <c:pt idx="287">
                  <c:v>42932</c:v>
                </c:pt>
                <c:pt idx="288">
                  <c:v>42939</c:v>
                </c:pt>
                <c:pt idx="289">
                  <c:v>42946</c:v>
                </c:pt>
                <c:pt idx="290">
                  <c:v>42953</c:v>
                </c:pt>
                <c:pt idx="291">
                  <c:v>42960</c:v>
                </c:pt>
                <c:pt idx="292">
                  <c:v>42967</c:v>
                </c:pt>
                <c:pt idx="293">
                  <c:v>42974</c:v>
                </c:pt>
                <c:pt idx="294">
                  <c:v>42981</c:v>
                </c:pt>
                <c:pt idx="295">
                  <c:v>42988</c:v>
                </c:pt>
                <c:pt idx="296">
                  <c:v>42995</c:v>
                </c:pt>
                <c:pt idx="297">
                  <c:v>43002</c:v>
                </c:pt>
                <c:pt idx="298">
                  <c:v>43009</c:v>
                </c:pt>
                <c:pt idx="299">
                  <c:v>43016</c:v>
                </c:pt>
                <c:pt idx="300">
                  <c:v>43023</c:v>
                </c:pt>
                <c:pt idx="301">
                  <c:v>43030</c:v>
                </c:pt>
                <c:pt idx="302">
                  <c:v>43037</c:v>
                </c:pt>
                <c:pt idx="303">
                  <c:v>43044</c:v>
                </c:pt>
                <c:pt idx="304">
                  <c:v>43051</c:v>
                </c:pt>
                <c:pt idx="305">
                  <c:v>43058</c:v>
                </c:pt>
                <c:pt idx="306">
                  <c:v>43065</c:v>
                </c:pt>
                <c:pt idx="307">
                  <c:v>43072</c:v>
                </c:pt>
                <c:pt idx="309">
                  <c:v>43073</c:v>
                </c:pt>
                <c:pt idx="310">
                  <c:v>43074</c:v>
                </c:pt>
              </c:numCache>
            </c:numRef>
          </c:xVal>
          <c:yVal>
            <c:numRef>
              <c:f>血圧と体重!$F$4:$F$314</c:f>
              <c:numCache>
                <c:formatCode>0.0_ </c:formatCode>
                <c:ptCount val="311"/>
                <c:pt idx="8">
                  <c:v>77.3</c:v>
                </c:pt>
                <c:pt idx="9">
                  <c:v>75.8</c:v>
                </c:pt>
                <c:pt idx="10">
                  <c:v>76.5</c:v>
                </c:pt>
                <c:pt idx="11">
                  <c:v>76.812500000000014</c:v>
                </c:pt>
                <c:pt idx="12">
                  <c:v>76.763636363636365</c:v>
                </c:pt>
                <c:pt idx="13">
                  <c:v>76</c:v>
                </c:pt>
                <c:pt idx="14">
                  <c:v>77.383333333333326</c:v>
                </c:pt>
                <c:pt idx="15">
                  <c:v>76.275000000000006</c:v>
                </c:pt>
                <c:pt idx="16">
                  <c:v>76.900000000000006</c:v>
                </c:pt>
                <c:pt idx="17">
                  <c:v>76.833333333333329</c:v>
                </c:pt>
                <c:pt idx="18">
                  <c:v>76.533333333333331</c:v>
                </c:pt>
                <c:pt idx="19">
                  <c:v>77.142857142857139</c:v>
                </c:pt>
                <c:pt idx="20">
                  <c:v>76.38333333333334</c:v>
                </c:pt>
                <c:pt idx="21">
                  <c:v>75.55</c:v>
                </c:pt>
                <c:pt idx="22">
                  <c:v>75.55</c:v>
                </c:pt>
                <c:pt idx="23">
                  <c:v>75</c:v>
                </c:pt>
                <c:pt idx="24">
                  <c:v>74.899999999999991</c:v>
                </c:pt>
                <c:pt idx="25">
                  <c:v>75.069230769230771</c:v>
                </c:pt>
                <c:pt idx="26">
                  <c:v>74.7</c:v>
                </c:pt>
                <c:pt idx="27">
                  <c:v>74.016666666666666</c:v>
                </c:pt>
                <c:pt idx="28">
                  <c:v>73.649999999999991</c:v>
                </c:pt>
                <c:pt idx="29">
                  <c:v>72.776923076923069</c:v>
                </c:pt>
                <c:pt idx="30">
                  <c:v>73.174999999999997</c:v>
                </c:pt>
                <c:pt idx="31">
                  <c:v>73.236363636363635</c:v>
                </c:pt>
                <c:pt idx="32">
                  <c:v>72.693749999999994</c:v>
                </c:pt>
                <c:pt idx="33">
                  <c:v>72.500000000000014</c:v>
                </c:pt>
                <c:pt idx="34">
                  <c:v>72.3</c:v>
                </c:pt>
                <c:pt idx="35">
                  <c:v>72.633333333333326</c:v>
                </c:pt>
                <c:pt idx="36">
                  <c:v>71.421428571428564</c:v>
                </c:pt>
                <c:pt idx="37">
                  <c:v>71.38000000000001</c:v>
                </c:pt>
                <c:pt idx="38">
                  <c:v>71.72</c:v>
                </c:pt>
                <c:pt idx="39">
                  <c:v>71.47999999999999</c:v>
                </c:pt>
                <c:pt idx="40">
                  <c:v>71.433333333333337</c:v>
                </c:pt>
                <c:pt idx="41">
                  <c:v>70.4375</c:v>
                </c:pt>
                <c:pt idx="42">
                  <c:v>69.733333333333334</c:v>
                </c:pt>
                <c:pt idx="43">
                  <c:v>69.7</c:v>
                </c:pt>
                <c:pt idx="44">
                  <c:v>69.510000000000005</c:v>
                </c:pt>
                <c:pt idx="45">
                  <c:v>69.733333333333334</c:v>
                </c:pt>
                <c:pt idx="46">
                  <c:v>69.854545454545459</c:v>
                </c:pt>
                <c:pt idx="47">
                  <c:v>69.669999999999987</c:v>
                </c:pt>
                <c:pt idx="48">
                  <c:v>68.830000000000013</c:v>
                </c:pt>
                <c:pt idx="49">
                  <c:v>68.866666666666674</c:v>
                </c:pt>
                <c:pt idx="50">
                  <c:v>68.707692307692298</c:v>
                </c:pt>
                <c:pt idx="51">
                  <c:v>69.33</c:v>
                </c:pt>
                <c:pt idx="52">
                  <c:v>69.61666666666666</c:v>
                </c:pt>
                <c:pt idx="53">
                  <c:v>68.233333333333334</c:v>
                </c:pt>
                <c:pt idx="54">
                  <c:v>67.941666666666663</c:v>
                </c:pt>
                <c:pt idx="55">
                  <c:v>67.086666666666659</c:v>
                </c:pt>
                <c:pt idx="56">
                  <c:v>66.61333333333333</c:v>
                </c:pt>
                <c:pt idx="57">
                  <c:v>66.790000000000006</c:v>
                </c:pt>
                <c:pt idx="58">
                  <c:v>66.3</c:v>
                </c:pt>
                <c:pt idx="59">
                  <c:v>66.138461538461542</c:v>
                </c:pt>
                <c:pt idx="60">
                  <c:v>65.609090909090909</c:v>
                </c:pt>
                <c:pt idx="61">
                  <c:v>65.669999999999987</c:v>
                </c:pt>
                <c:pt idx="62">
                  <c:v>64.884615384615387</c:v>
                </c:pt>
                <c:pt idx="63">
                  <c:v>64.415384615384625</c:v>
                </c:pt>
                <c:pt idx="64">
                  <c:v>64.972222222222229</c:v>
                </c:pt>
                <c:pt idx="65">
                  <c:v>64.384615384615387</c:v>
                </c:pt>
                <c:pt idx="66">
                  <c:v>64.5</c:v>
                </c:pt>
                <c:pt idx="67">
                  <c:v>65.081249999999997</c:v>
                </c:pt>
                <c:pt idx="68">
                  <c:v>63.757142857142853</c:v>
                </c:pt>
                <c:pt idx="69">
                  <c:v>64.099999999999994</c:v>
                </c:pt>
                <c:pt idx="70">
                  <c:v>63.449999999999989</c:v>
                </c:pt>
                <c:pt idx="71">
                  <c:v>63.353846153846156</c:v>
                </c:pt>
                <c:pt idx="72">
                  <c:v>63.166666666666657</c:v>
                </c:pt>
                <c:pt idx="73">
                  <c:v>63.341666666666676</c:v>
                </c:pt>
                <c:pt idx="74">
                  <c:v>63.146153846153844</c:v>
                </c:pt>
                <c:pt idx="75">
                  <c:v>62.915384615384625</c:v>
                </c:pt>
                <c:pt idx="76">
                  <c:v>62.725000000000001</c:v>
                </c:pt>
                <c:pt idx="77">
                  <c:v>62.081818181818178</c:v>
                </c:pt>
                <c:pt idx="78">
                  <c:v>61.466666666666661</c:v>
                </c:pt>
                <c:pt idx="79">
                  <c:v>61.745454545454542</c:v>
                </c:pt>
                <c:pt idx="80">
                  <c:v>62.288888888888877</c:v>
                </c:pt>
                <c:pt idx="81">
                  <c:v>61.918181818181822</c:v>
                </c:pt>
                <c:pt idx="82">
                  <c:v>61.788888888888891</c:v>
                </c:pt>
                <c:pt idx="83">
                  <c:v>62.475000000000001</c:v>
                </c:pt>
                <c:pt idx="84">
                  <c:v>62.11</c:v>
                </c:pt>
                <c:pt idx="85">
                  <c:v>61.845454545454551</c:v>
                </c:pt>
                <c:pt idx="86">
                  <c:v>61.844444444444434</c:v>
                </c:pt>
                <c:pt idx="87">
                  <c:v>61.910000000000004</c:v>
                </c:pt>
                <c:pt idx="88">
                  <c:v>61.787500000000001</c:v>
                </c:pt>
                <c:pt idx="89">
                  <c:v>61.7</c:v>
                </c:pt>
                <c:pt idx="90">
                  <c:v>62.590909090909093</c:v>
                </c:pt>
                <c:pt idx="91">
                  <c:v>62.818181818181827</c:v>
                </c:pt>
                <c:pt idx="92">
                  <c:v>62.864285714285714</c:v>
                </c:pt>
                <c:pt idx="93">
                  <c:v>63.010000000000005</c:v>
                </c:pt>
                <c:pt idx="94">
                  <c:v>63.491666666666674</c:v>
                </c:pt>
                <c:pt idx="95">
                  <c:v>63.890909090909084</c:v>
                </c:pt>
                <c:pt idx="96">
                  <c:v>63.687499999999993</c:v>
                </c:pt>
                <c:pt idx="97">
                  <c:v>64.487499999999997</c:v>
                </c:pt>
                <c:pt idx="98">
                  <c:v>64.127272727272725</c:v>
                </c:pt>
                <c:pt idx="99">
                  <c:v>64.030769230769238</c:v>
                </c:pt>
                <c:pt idx="100">
                  <c:v>64.05</c:v>
                </c:pt>
                <c:pt idx="101">
                  <c:v>64.45</c:v>
                </c:pt>
                <c:pt idx="102">
                  <c:v>64.092307692307699</c:v>
                </c:pt>
                <c:pt idx="103">
                  <c:v>63.892307692307682</c:v>
                </c:pt>
                <c:pt idx="104">
                  <c:v>64.138461538461542</c:v>
                </c:pt>
                <c:pt idx="105">
                  <c:v>63.574999999999996</c:v>
                </c:pt>
                <c:pt idx="106">
                  <c:v>63.800000000000004</c:v>
                </c:pt>
                <c:pt idx="107">
                  <c:v>63.540000000000006</c:v>
                </c:pt>
                <c:pt idx="108">
                  <c:v>63.300000000000004</c:v>
                </c:pt>
                <c:pt idx="109">
                  <c:v>64</c:v>
                </c:pt>
                <c:pt idx="110">
                  <c:v>63.758333333333333</c:v>
                </c:pt>
                <c:pt idx="111">
                  <c:v>63.429999999999993</c:v>
                </c:pt>
                <c:pt idx="112">
                  <c:v>63.529999999999994</c:v>
                </c:pt>
                <c:pt idx="113">
                  <c:v>63.176923076923075</c:v>
                </c:pt>
                <c:pt idx="114">
                  <c:v>62.650000000000006</c:v>
                </c:pt>
                <c:pt idx="115">
                  <c:v>62.98571428571428</c:v>
                </c:pt>
                <c:pt idx="116">
                  <c:v>62.92307692307692</c:v>
                </c:pt>
                <c:pt idx="117">
                  <c:v>62.699999999999989</c:v>
                </c:pt>
                <c:pt idx="118">
                  <c:v>62.599999999999994</c:v>
                </c:pt>
                <c:pt idx="119">
                  <c:v>63.785714285714285</c:v>
                </c:pt>
                <c:pt idx="120">
                  <c:v>63.099999999999987</c:v>
                </c:pt>
                <c:pt idx="121">
                  <c:v>63.338461538461537</c:v>
                </c:pt>
                <c:pt idx="122">
                  <c:v>63.076923076923066</c:v>
                </c:pt>
                <c:pt idx="123">
                  <c:v>62.836363636363643</c:v>
                </c:pt>
                <c:pt idx="124">
                  <c:v>63.353846153846163</c:v>
                </c:pt>
                <c:pt idx="125">
                  <c:v>63.227272727272727</c:v>
                </c:pt>
                <c:pt idx="126">
                  <c:v>62.825000000000017</c:v>
                </c:pt>
                <c:pt idx="127">
                  <c:v>62.836363636363643</c:v>
                </c:pt>
                <c:pt idx="128">
                  <c:v>63.366666666666667</c:v>
                </c:pt>
                <c:pt idx="129">
                  <c:v>63.19166666666667</c:v>
                </c:pt>
                <c:pt idx="130">
                  <c:v>62.881818181818183</c:v>
                </c:pt>
                <c:pt idx="131">
                  <c:v>62.021428571428579</c:v>
                </c:pt>
                <c:pt idx="132">
                  <c:v>63.009090909090908</c:v>
                </c:pt>
                <c:pt idx="133">
                  <c:v>63.766666666666659</c:v>
                </c:pt>
                <c:pt idx="134">
                  <c:v>63.275000000000013</c:v>
                </c:pt>
                <c:pt idx="135">
                  <c:v>63.220000000000006</c:v>
                </c:pt>
                <c:pt idx="136">
                  <c:v>63.783333333333331</c:v>
                </c:pt>
                <c:pt idx="137">
                  <c:v>63.85</c:v>
                </c:pt>
                <c:pt idx="138">
                  <c:v>63.385714285714286</c:v>
                </c:pt>
                <c:pt idx="139">
                  <c:v>63.599999999999994</c:v>
                </c:pt>
                <c:pt idx="140">
                  <c:v>64.177777777777777</c:v>
                </c:pt>
                <c:pt idx="141">
                  <c:v>64.74166666666666</c:v>
                </c:pt>
                <c:pt idx="142">
                  <c:v>65.313333333333333</c:v>
                </c:pt>
                <c:pt idx="143">
                  <c:v>65.099999999999994</c:v>
                </c:pt>
                <c:pt idx="144">
                  <c:v>64.781818181818167</c:v>
                </c:pt>
                <c:pt idx="145">
                  <c:v>64.746153846153845</c:v>
                </c:pt>
                <c:pt idx="146">
                  <c:v>64.392857142857153</c:v>
                </c:pt>
                <c:pt idx="147">
                  <c:v>64.7</c:v>
                </c:pt>
                <c:pt idx="148">
                  <c:v>63.937499999999993</c:v>
                </c:pt>
                <c:pt idx="149">
                  <c:v>64.466666666666669</c:v>
                </c:pt>
                <c:pt idx="150">
                  <c:v>63</c:v>
                </c:pt>
                <c:pt idx="151">
                  <c:v>62.233333333333327</c:v>
                </c:pt>
                <c:pt idx="152">
                  <c:v>63.653846153846153</c:v>
                </c:pt>
                <c:pt idx="153">
                  <c:v>64.114285714285714</c:v>
                </c:pt>
                <c:pt idx="154">
                  <c:v>64.484615384615381</c:v>
                </c:pt>
                <c:pt idx="155">
                  <c:v>64.299999999999983</c:v>
                </c:pt>
                <c:pt idx="156">
                  <c:v>64.725000000000009</c:v>
                </c:pt>
                <c:pt idx="157">
                  <c:v>65.42</c:v>
                </c:pt>
                <c:pt idx="158">
                  <c:v>65.421428571428564</c:v>
                </c:pt>
                <c:pt idx="159">
                  <c:v>64.721428571428575</c:v>
                </c:pt>
                <c:pt idx="160">
                  <c:v>63.869230769230768</c:v>
                </c:pt>
                <c:pt idx="161">
                  <c:v>63.030769230769238</c:v>
                </c:pt>
                <c:pt idx="162">
                  <c:v>64.455555555555549</c:v>
                </c:pt>
                <c:pt idx="163">
                  <c:v>63.85</c:v>
                </c:pt>
                <c:pt idx="164">
                  <c:v>63.922222222222217</c:v>
                </c:pt>
                <c:pt idx="165">
                  <c:v>64.181818181818187</c:v>
                </c:pt>
                <c:pt idx="166">
                  <c:v>63.86999999999999</c:v>
                </c:pt>
                <c:pt idx="167">
                  <c:v>63.963636363636368</c:v>
                </c:pt>
                <c:pt idx="168">
                  <c:v>64.206249999999997</c:v>
                </c:pt>
                <c:pt idx="169">
                  <c:v>63.966666666666661</c:v>
                </c:pt>
                <c:pt idx="170">
                  <c:v>65.02000000000001</c:v>
                </c:pt>
                <c:pt idx="171">
                  <c:v>65.57692307692308</c:v>
                </c:pt>
                <c:pt idx="172">
                  <c:v>65.15384615384616</c:v>
                </c:pt>
                <c:pt idx="173">
                  <c:v>64.908333333333317</c:v>
                </c:pt>
                <c:pt idx="174">
                  <c:v>65.157142857142858</c:v>
                </c:pt>
                <c:pt idx="175">
                  <c:v>64.878571428571433</c:v>
                </c:pt>
                <c:pt idx="176">
                  <c:v>64.972727272727283</c:v>
                </c:pt>
                <c:pt idx="177">
                  <c:v>64.773333333333341</c:v>
                </c:pt>
                <c:pt idx="178">
                  <c:v>64.841666666666669</c:v>
                </c:pt>
                <c:pt idx="179">
                  <c:v>64.81</c:v>
                </c:pt>
                <c:pt idx="180">
                  <c:v>64.98</c:v>
                </c:pt>
                <c:pt idx="181">
                  <c:v>66.375</c:v>
                </c:pt>
                <c:pt idx="182">
                  <c:v>66.330000000000013</c:v>
                </c:pt>
                <c:pt idx="183">
                  <c:v>66.5</c:v>
                </c:pt>
                <c:pt idx="184">
                  <c:v>66.083333333333329</c:v>
                </c:pt>
                <c:pt idx="185">
                  <c:v>65.453333333333333</c:v>
                </c:pt>
                <c:pt idx="186">
                  <c:v>64.884615384615387</c:v>
                </c:pt>
                <c:pt idx="187">
                  <c:v>65.054545454545462</c:v>
                </c:pt>
                <c:pt idx="188">
                  <c:v>65.74166666666666</c:v>
                </c:pt>
                <c:pt idx="189">
                  <c:v>65.855555555555554</c:v>
                </c:pt>
                <c:pt idx="190">
                  <c:v>65.960000000000008</c:v>
                </c:pt>
                <c:pt idx="191">
                  <c:v>65.674999999999997</c:v>
                </c:pt>
                <c:pt idx="192">
                  <c:v>65.63333333333334</c:v>
                </c:pt>
                <c:pt idx="193">
                  <c:v>65.81</c:v>
                </c:pt>
                <c:pt idx="194">
                  <c:v>65.539999999999992</c:v>
                </c:pt>
                <c:pt idx="195">
                  <c:v>65.333333333333343</c:v>
                </c:pt>
                <c:pt idx="196">
                  <c:v>65.515384615384605</c:v>
                </c:pt>
                <c:pt idx="197">
                  <c:v>66.5</c:v>
                </c:pt>
                <c:pt idx="198">
                  <c:v>66.14</c:v>
                </c:pt>
                <c:pt idx="199">
                  <c:v>65.771428571428572</c:v>
                </c:pt>
                <c:pt idx="200">
                  <c:v>65.608333333333334</c:v>
                </c:pt>
                <c:pt idx="201">
                  <c:v>66.16153846153847</c:v>
                </c:pt>
                <c:pt idx="202">
                  <c:v>66.007692307692295</c:v>
                </c:pt>
                <c:pt idx="203">
                  <c:v>65.635714285714286</c:v>
                </c:pt>
                <c:pt idx="204">
                  <c:v>66.164285714285711</c:v>
                </c:pt>
                <c:pt idx="205">
                  <c:v>65.999999999999986</c:v>
                </c:pt>
                <c:pt idx="206">
                  <c:v>65.778571428571425</c:v>
                </c:pt>
                <c:pt idx="207">
                  <c:v>65.424999999999997</c:v>
                </c:pt>
                <c:pt idx="208">
                  <c:v>66.48571428571428</c:v>
                </c:pt>
                <c:pt idx="209">
                  <c:v>66.69</c:v>
                </c:pt>
                <c:pt idx="210">
                  <c:v>66.585714285714289</c:v>
                </c:pt>
                <c:pt idx="211">
                  <c:v>66.541666666666671</c:v>
                </c:pt>
                <c:pt idx="212">
                  <c:v>66.569230769230771</c:v>
                </c:pt>
                <c:pt idx="213">
                  <c:v>65.514285714285705</c:v>
                </c:pt>
                <c:pt idx="214">
                  <c:v>66.037500000000009</c:v>
                </c:pt>
                <c:pt idx="215">
                  <c:v>66.424999999999997</c:v>
                </c:pt>
                <c:pt idx="216">
                  <c:v>65.828571428571436</c:v>
                </c:pt>
                <c:pt idx="217">
                  <c:v>65.750000000000014</c:v>
                </c:pt>
                <c:pt idx="218">
                  <c:v>66.209090909090918</c:v>
                </c:pt>
                <c:pt idx="219">
                  <c:v>66.263636363636365</c:v>
                </c:pt>
                <c:pt idx="220">
                  <c:v>65.453333333333319</c:v>
                </c:pt>
                <c:pt idx="221">
                  <c:v>65.392307692307696</c:v>
                </c:pt>
                <c:pt idx="222">
                  <c:v>64.746666666666655</c:v>
                </c:pt>
                <c:pt idx="223">
                  <c:v>64.521428571428572</c:v>
                </c:pt>
                <c:pt idx="224">
                  <c:v>64.821428571428569</c:v>
                </c:pt>
                <c:pt idx="225">
                  <c:v>64.94</c:v>
                </c:pt>
                <c:pt idx="226">
                  <c:v>64.535714285714292</c:v>
                </c:pt>
                <c:pt idx="227">
                  <c:v>64.375</c:v>
                </c:pt>
                <c:pt idx="228">
                  <c:v>64.599999999999994</c:v>
                </c:pt>
                <c:pt idx="229">
                  <c:v>64.912499999999994</c:v>
                </c:pt>
                <c:pt idx="230">
                  <c:v>65.100000000000009</c:v>
                </c:pt>
                <c:pt idx="231">
                  <c:v>64.891666666666666</c:v>
                </c:pt>
                <c:pt idx="232">
                  <c:v>64.413333333333341</c:v>
                </c:pt>
                <c:pt idx="233">
                  <c:v>63.946153846153841</c:v>
                </c:pt>
                <c:pt idx="234">
                  <c:v>64.150000000000006</c:v>
                </c:pt>
                <c:pt idx="235">
                  <c:v>64.75833333333334</c:v>
                </c:pt>
                <c:pt idx="236">
                  <c:v>65.144444444444446</c:v>
                </c:pt>
                <c:pt idx="237">
                  <c:v>65.757142857142853</c:v>
                </c:pt>
                <c:pt idx="238">
                  <c:v>65.762500000000003</c:v>
                </c:pt>
                <c:pt idx="239">
                  <c:v>65.169999999999987</c:v>
                </c:pt>
                <c:pt idx="240">
                  <c:v>65.45</c:v>
                </c:pt>
                <c:pt idx="241">
                  <c:v>65.100000000000009</c:v>
                </c:pt>
                <c:pt idx="242">
                  <c:v>65.06</c:v>
                </c:pt>
                <c:pt idx="243">
                  <c:v>65.463636363636354</c:v>
                </c:pt>
                <c:pt idx="244">
                  <c:v>65.599999999999994</c:v>
                </c:pt>
                <c:pt idx="245">
                  <c:v>65.236363636363649</c:v>
                </c:pt>
                <c:pt idx="246">
                  <c:v>65.90000000000002</c:v>
                </c:pt>
                <c:pt idx="247">
                  <c:v>66.125</c:v>
                </c:pt>
                <c:pt idx="248">
                  <c:v>65.513333333333335</c:v>
                </c:pt>
                <c:pt idx="249">
                  <c:v>65.827272727272714</c:v>
                </c:pt>
                <c:pt idx="250">
                  <c:v>65.98571428571428</c:v>
                </c:pt>
                <c:pt idx="251">
                  <c:v>65.523076923076928</c:v>
                </c:pt>
                <c:pt idx="252">
                  <c:v>65.933333333333323</c:v>
                </c:pt>
                <c:pt idx="253">
                  <c:v>66.38</c:v>
                </c:pt>
                <c:pt idx="254">
                  <c:v>66.537500000000009</c:v>
                </c:pt>
                <c:pt idx="255">
                  <c:v>66.357142857142847</c:v>
                </c:pt>
                <c:pt idx="256">
                  <c:v>65.781818181818167</c:v>
                </c:pt>
                <c:pt idx="257">
                  <c:v>66.2</c:v>
                </c:pt>
                <c:pt idx="258">
                  <c:v>66.138461538461542</c:v>
                </c:pt>
                <c:pt idx="259">
                  <c:v>65.68461538461537</c:v>
                </c:pt>
                <c:pt idx="260">
                  <c:v>65.741666666666674</c:v>
                </c:pt>
                <c:pt idx="261">
                  <c:v>65.86666666666666</c:v>
                </c:pt>
                <c:pt idx="262">
                  <c:v>66.240000000000009</c:v>
                </c:pt>
                <c:pt idx="263">
                  <c:v>65.135714285714286</c:v>
                </c:pt>
                <c:pt idx="264">
                  <c:v>64.835714285714303</c:v>
                </c:pt>
                <c:pt idx="265">
                  <c:v>64.474999999999994</c:v>
                </c:pt>
                <c:pt idx="266">
                  <c:v>64.7</c:v>
                </c:pt>
                <c:pt idx="267">
                  <c:v>64.461538461538467</c:v>
                </c:pt>
                <c:pt idx="268">
                  <c:v>64.028571428571425</c:v>
                </c:pt>
                <c:pt idx="269">
                  <c:v>64.849999999999994</c:v>
                </c:pt>
                <c:pt idx="270">
                  <c:v>64.107692307692304</c:v>
                </c:pt>
                <c:pt idx="271">
                  <c:v>63.845454545454551</c:v>
                </c:pt>
                <c:pt idx="272">
                  <c:v>63.94166666666667</c:v>
                </c:pt>
                <c:pt idx="273">
                  <c:v>63.478571428571435</c:v>
                </c:pt>
                <c:pt idx="274">
                  <c:v>63.399999999999991</c:v>
                </c:pt>
                <c:pt idx="275">
                  <c:v>63.615384615384613</c:v>
                </c:pt>
                <c:pt idx="276">
                  <c:v>64.207142857142856</c:v>
                </c:pt>
                <c:pt idx="277">
                  <c:v>63.727272727272727</c:v>
                </c:pt>
                <c:pt idx="278">
                  <c:v>64.157142857142858</c:v>
                </c:pt>
                <c:pt idx="279">
                  <c:v>64.206666666666678</c:v>
                </c:pt>
                <c:pt idx="280">
                  <c:v>64.046153846153842</c:v>
                </c:pt>
                <c:pt idx="281">
                  <c:v>64.418181818181822</c:v>
                </c:pt>
                <c:pt idx="282">
                  <c:v>64.541666666666657</c:v>
                </c:pt>
                <c:pt idx="283">
                  <c:v>64.284615384615392</c:v>
                </c:pt>
                <c:pt idx="284">
                  <c:v>64.462500000000006</c:v>
                </c:pt>
                <c:pt idx="285">
                  <c:v>64.52</c:v>
                </c:pt>
                <c:pt idx="286">
                  <c:v>64.5</c:v>
                </c:pt>
                <c:pt idx="287">
                  <c:v>64.563636363636363</c:v>
                </c:pt>
                <c:pt idx="288">
                  <c:v>65.518181818181816</c:v>
                </c:pt>
                <c:pt idx="289">
                  <c:v>64.999999999999986</c:v>
                </c:pt>
                <c:pt idx="290">
                  <c:v>64.577777777777769</c:v>
                </c:pt>
                <c:pt idx="291">
                  <c:v>64.412500000000009</c:v>
                </c:pt>
                <c:pt idx="292">
                  <c:v>64.492307692307676</c:v>
                </c:pt>
                <c:pt idx="293">
                  <c:v>64.914285714285725</c:v>
                </c:pt>
                <c:pt idx="294">
                  <c:v>65.277777777777786</c:v>
                </c:pt>
                <c:pt idx="295">
                  <c:v>65.028571428571425</c:v>
                </c:pt>
                <c:pt idx="296">
                  <c:v>64.936363636363637</c:v>
                </c:pt>
                <c:pt idx="297">
                  <c:v>65.300000000000011</c:v>
                </c:pt>
                <c:pt idx="298">
                  <c:v>64.828571428571436</c:v>
                </c:pt>
                <c:pt idx="299">
                  <c:v>64.828571428571436</c:v>
                </c:pt>
                <c:pt idx="300">
                  <c:v>64.853846153846163</c:v>
                </c:pt>
                <c:pt idx="301">
                  <c:v>64.399999999999991</c:v>
                </c:pt>
                <c:pt idx="302">
                  <c:v>64.815384615384616</c:v>
                </c:pt>
                <c:pt idx="303">
                  <c:v>65.345454545454558</c:v>
                </c:pt>
                <c:pt idx="304">
                  <c:v>64.785714285714292</c:v>
                </c:pt>
                <c:pt idx="305">
                  <c:v>64.816666666666663</c:v>
                </c:pt>
                <c:pt idx="306">
                  <c:v>64.433333333333337</c:v>
                </c:pt>
                <c:pt idx="307">
                  <c:v>65.233333333333334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42752"/>
        <c:axId val="110440832"/>
      </c:scatterChart>
      <c:valAx>
        <c:axId val="110433024"/>
        <c:scaling>
          <c:orientation val="minMax"/>
          <c:max val="43100"/>
          <c:min val="41000"/>
        </c:scaling>
        <c:delete val="0"/>
        <c:axPos val="b"/>
        <c:numFmt formatCode="yy/mm/dd" sourceLinked="1"/>
        <c:majorTickMark val="out"/>
        <c:minorTickMark val="none"/>
        <c:tickLblPos val="nextTo"/>
        <c:crossAx val="110434560"/>
        <c:crosses val="autoZero"/>
        <c:crossBetween val="midCat"/>
        <c:majorUnit val="182.625"/>
      </c:valAx>
      <c:valAx>
        <c:axId val="110434560"/>
        <c:scaling>
          <c:orientation val="minMax"/>
          <c:max val="180"/>
          <c:min val="4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血圧</a:t>
                </a:r>
              </a:p>
            </c:rich>
          </c:tx>
          <c:layout>
            <c:manualLayout>
              <c:xMode val="edge"/>
              <c:yMode val="edge"/>
              <c:x val="0"/>
              <c:y val="0.39981663750364538"/>
            </c:manualLayout>
          </c:layout>
          <c:overlay val="0"/>
        </c:title>
        <c:numFmt formatCode="0_ " sourceLinked="1"/>
        <c:majorTickMark val="out"/>
        <c:minorTickMark val="none"/>
        <c:tickLblPos val="nextTo"/>
        <c:crossAx val="110433024"/>
        <c:crosses val="autoZero"/>
        <c:crossBetween val="midCat"/>
        <c:majorUnit val="20"/>
      </c:valAx>
      <c:valAx>
        <c:axId val="110440832"/>
        <c:scaling>
          <c:orientation val="minMax"/>
          <c:max val="100"/>
          <c:min val="30"/>
        </c:scaling>
        <c:delete val="0"/>
        <c:axPos val="r"/>
        <c:min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体重</a:t>
                </a:r>
              </a:p>
            </c:rich>
          </c:tx>
          <c:layout>
            <c:manualLayout>
              <c:xMode val="edge"/>
              <c:yMode val="edge"/>
              <c:x val="0.96442448786671109"/>
              <c:y val="0.39981663750364538"/>
            </c:manualLayout>
          </c:layout>
          <c:overlay val="0"/>
        </c:title>
        <c:numFmt formatCode="0_ " sourceLinked="0"/>
        <c:majorTickMark val="out"/>
        <c:minorTickMark val="none"/>
        <c:tickLblPos val="nextTo"/>
        <c:crossAx val="110442752"/>
        <c:crosses val="max"/>
        <c:crossBetween val="midCat"/>
        <c:majorUnit val="10"/>
        <c:minorUnit val="5"/>
      </c:valAx>
      <c:valAx>
        <c:axId val="110442752"/>
        <c:scaling>
          <c:orientation val="minMax"/>
        </c:scaling>
        <c:delete val="1"/>
        <c:axPos val="b"/>
        <c:numFmt formatCode="yy/mm/dd" sourceLinked="1"/>
        <c:majorTickMark val="out"/>
        <c:minorTickMark val="none"/>
        <c:tickLblPos val="nextTo"/>
        <c:crossAx val="110440832"/>
        <c:crossesAt val="0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69638710098996959"/>
          <c:y val="6.423884514435696E-2"/>
          <c:w val="0.15452631578947368"/>
          <c:h val="0.1770775007290755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69589869968545"/>
          <c:y val="4.5830834613165616E-2"/>
          <c:w val="0.80091309197037397"/>
          <c:h val="0.81360506407287325"/>
        </c:manualLayout>
      </c:layout>
      <c:scatterChart>
        <c:scatterStyle val="lineMarker"/>
        <c:varyColors val="0"/>
        <c:ser>
          <c:idx val="0"/>
          <c:order val="0"/>
          <c:tx>
            <c:v>体重と血圧(高)</c:v>
          </c:tx>
          <c:spPr>
            <a:ln w="28575">
              <a:noFill/>
            </a:ln>
          </c:spPr>
          <c:xVal>
            <c:numRef>
              <c:f>血圧と体重!$F$4:$F$314</c:f>
              <c:numCache>
                <c:formatCode>0.0_ </c:formatCode>
                <c:ptCount val="311"/>
                <c:pt idx="8">
                  <c:v>77.3</c:v>
                </c:pt>
                <c:pt idx="9">
                  <c:v>75.8</c:v>
                </c:pt>
                <c:pt idx="10">
                  <c:v>76.5</c:v>
                </c:pt>
                <c:pt idx="11">
                  <c:v>76.812500000000014</c:v>
                </c:pt>
                <c:pt idx="12">
                  <c:v>76.763636363636365</c:v>
                </c:pt>
                <c:pt idx="13">
                  <c:v>76</c:v>
                </c:pt>
                <c:pt idx="14">
                  <c:v>77.383333333333326</c:v>
                </c:pt>
                <c:pt idx="15">
                  <c:v>76.275000000000006</c:v>
                </c:pt>
                <c:pt idx="16">
                  <c:v>76.900000000000006</c:v>
                </c:pt>
                <c:pt idx="17">
                  <c:v>76.833333333333329</c:v>
                </c:pt>
                <c:pt idx="18">
                  <c:v>76.533333333333331</c:v>
                </c:pt>
                <c:pt idx="19">
                  <c:v>77.142857142857139</c:v>
                </c:pt>
                <c:pt idx="20">
                  <c:v>76.38333333333334</c:v>
                </c:pt>
                <c:pt idx="21">
                  <c:v>75.55</c:v>
                </c:pt>
                <c:pt idx="22">
                  <c:v>75.55</c:v>
                </c:pt>
                <c:pt idx="23">
                  <c:v>75</c:v>
                </c:pt>
                <c:pt idx="24">
                  <c:v>74.899999999999991</c:v>
                </c:pt>
                <c:pt idx="25">
                  <c:v>75.069230769230771</c:v>
                </c:pt>
                <c:pt idx="26">
                  <c:v>74.7</c:v>
                </c:pt>
                <c:pt idx="27">
                  <c:v>74.016666666666666</c:v>
                </c:pt>
                <c:pt idx="28">
                  <c:v>73.649999999999991</c:v>
                </c:pt>
                <c:pt idx="29">
                  <c:v>72.776923076923069</c:v>
                </c:pt>
                <c:pt idx="30">
                  <c:v>73.174999999999997</c:v>
                </c:pt>
                <c:pt idx="31">
                  <c:v>73.236363636363635</c:v>
                </c:pt>
                <c:pt idx="32">
                  <c:v>72.693749999999994</c:v>
                </c:pt>
                <c:pt idx="33">
                  <c:v>72.500000000000014</c:v>
                </c:pt>
                <c:pt idx="34">
                  <c:v>72.3</c:v>
                </c:pt>
                <c:pt idx="35">
                  <c:v>72.633333333333326</c:v>
                </c:pt>
                <c:pt idx="36">
                  <c:v>71.421428571428564</c:v>
                </c:pt>
                <c:pt idx="37">
                  <c:v>71.38000000000001</c:v>
                </c:pt>
                <c:pt idx="38">
                  <c:v>71.72</c:v>
                </c:pt>
                <c:pt idx="39">
                  <c:v>71.47999999999999</c:v>
                </c:pt>
                <c:pt idx="40">
                  <c:v>71.433333333333337</c:v>
                </c:pt>
                <c:pt idx="41">
                  <c:v>70.4375</c:v>
                </c:pt>
                <c:pt idx="42">
                  <c:v>69.733333333333334</c:v>
                </c:pt>
                <c:pt idx="43">
                  <c:v>69.7</c:v>
                </c:pt>
                <c:pt idx="44">
                  <c:v>69.510000000000005</c:v>
                </c:pt>
                <c:pt idx="45">
                  <c:v>69.733333333333334</c:v>
                </c:pt>
                <c:pt idx="46">
                  <c:v>69.854545454545459</c:v>
                </c:pt>
                <c:pt idx="47">
                  <c:v>69.669999999999987</c:v>
                </c:pt>
                <c:pt idx="48">
                  <c:v>68.830000000000013</c:v>
                </c:pt>
                <c:pt idx="49">
                  <c:v>68.866666666666674</c:v>
                </c:pt>
                <c:pt idx="50">
                  <c:v>68.707692307692298</c:v>
                </c:pt>
                <c:pt idx="51">
                  <c:v>69.33</c:v>
                </c:pt>
                <c:pt idx="52">
                  <c:v>69.61666666666666</c:v>
                </c:pt>
                <c:pt idx="53">
                  <c:v>68.233333333333334</c:v>
                </c:pt>
                <c:pt idx="54">
                  <c:v>67.941666666666663</c:v>
                </c:pt>
                <c:pt idx="55">
                  <c:v>67.086666666666659</c:v>
                </c:pt>
                <c:pt idx="56">
                  <c:v>66.61333333333333</c:v>
                </c:pt>
                <c:pt idx="57">
                  <c:v>66.790000000000006</c:v>
                </c:pt>
                <c:pt idx="58">
                  <c:v>66.3</c:v>
                </c:pt>
                <c:pt idx="59">
                  <c:v>66.138461538461542</c:v>
                </c:pt>
                <c:pt idx="60">
                  <c:v>65.609090909090909</c:v>
                </c:pt>
                <c:pt idx="61">
                  <c:v>65.669999999999987</c:v>
                </c:pt>
                <c:pt idx="62">
                  <c:v>64.884615384615387</c:v>
                </c:pt>
                <c:pt idx="63">
                  <c:v>64.415384615384625</c:v>
                </c:pt>
                <c:pt idx="64">
                  <c:v>64.972222222222229</c:v>
                </c:pt>
                <c:pt idx="65">
                  <c:v>64.384615384615387</c:v>
                </c:pt>
                <c:pt idx="66">
                  <c:v>64.5</c:v>
                </c:pt>
                <c:pt idx="67">
                  <c:v>65.081249999999997</c:v>
                </c:pt>
                <c:pt idx="68">
                  <c:v>63.757142857142853</c:v>
                </c:pt>
                <c:pt idx="69">
                  <c:v>64.099999999999994</c:v>
                </c:pt>
                <c:pt idx="70">
                  <c:v>63.449999999999989</c:v>
                </c:pt>
                <c:pt idx="71">
                  <c:v>63.353846153846156</c:v>
                </c:pt>
                <c:pt idx="72">
                  <c:v>63.166666666666657</c:v>
                </c:pt>
                <c:pt idx="73">
                  <c:v>63.341666666666676</c:v>
                </c:pt>
                <c:pt idx="74">
                  <c:v>63.146153846153844</c:v>
                </c:pt>
                <c:pt idx="75">
                  <c:v>62.915384615384625</c:v>
                </c:pt>
                <c:pt idx="76">
                  <c:v>62.725000000000001</c:v>
                </c:pt>
                <c:pt idx="77">
                  <c:v>62.081818181818178</c:v>
                </c:pt>
                <c:pt idx="78">
                  <c:v>61.466666666666661</c:v>
                </c:pt>
                <c:pt idx="79">
                  <c:v>61.745454545454542</c:v>
                </c:pt>
                <c:pt idx="80">
                  <c:v>62.288888888888877</c:v>
                </c:pt>
                <c:pt idx="81">
                  <c:v>61.918181818181822</c:v>
                </c:pt>
                <c:pt idx="82">
                  <c:v>61.788888888888891</c:v>
                </c:pt>
                <c:pt idx="83">
                  <c:v>62.475000000000001</c:v>
                </c:pt>
                <c:pt idx="84">
                  <c:v>62.11</c:v>
                </c:pt>
                <c:pt idx="85">
                  <c:v>61.845454545454551</c:v>
                </c:pt>
                <c:pt idx="86">
                  <c:v>61.844444444444434</c:v>
                </c:pt>
                <c:pt idx="87">
                  <c:v>61.910000000000004</c:v>
                </c:pt>
                <c:pt idx="88">
                  <c:v>61.787500000000001</c:v>
                </c:pt>
                <c:pt idx="89">
                  <c:v>61.7</c:v>
                </c:pt>
                <c:pt idx="90">
                  <c:v>62.590909090909093</c:v>
                </c:pt>
                <c:pt idx="91">
                  <c:v>62.818181818181827</c:v>
                </c:pt>
                <c:pt idx="92">
                  <c:v>62.864285714285714</c:v>
                </c:pt>
                <c:pt idx="93">
                  <c:v>63.010000000000005</c:v>
                </c:pt>
                <c:pt idx="94">
                  <c:v>63.491666666666674</c:v>
                </c:pt>
                <c:pt idx="95">
                  <c:v>63.890909090909084</c:v>
                </c:pt>
                <c:pt idx="96">
                  <c:v>63.687499999999993</c:v>
                </c:pt>
                <c:pt idx="97">
                  <c:v>64.487499999999997</c:v>
                </c:pt>
                <c:pt idx="98">
                  <c:v>64.127272727272725</c:v>
                </c:pt>
                <c:pt idx="99">
                  <c:v>64.030769230769238</c:v>
                </c:pt>
                <c:pt idx="100">
                  <c:v>64.05</c:v>
                </c:pt>
                <c:pt idx="101">
                  <c:v>64.45</c:v>
                </c:pt>
                <c:pt idx="102">
                  <c:v>64.092307692307699</c:v>
                </c:pt>
                <c:pt idx="103">
                  <c:v>63.892307692307682</c:v>
                </c:pt>
                <c:pt idx="104">
                  <c:v>64.138461538461542</c:v>
                </c:pt>
                <c:pt idx="105">
                  <c:v>63.574999999999996</c:v>
                </c:pt>
                <c:pt idx="106">
                  <c:v>63.800000000000004</c:v>
                </c:pt>
                <c:pt idx="107">
                  <c:v>63.540000000000006</c:v>
                </c:pt>
                <c:pt idx="108">
                  <c:v>63.300000000000004</c:v>
                </c:pt>
                <c:pt idx="109">
                  <c:v>64</c:v>
                </c:pt>
                <c:pt idx="110">
                  <c:v>63.758333333333333</c:v>
                </c:pt>
                <c:pt idx="111">
                  <c:v>63.429999999999993</c:v>
                </c:pt>
                <c:pt idx="112">
                  <c:v>63.529999999999994</c:v>
                </c:pt>
                <c:pt idx="113">
                  <c:v>63.176923076923075</c:v>
                </c:pt>
                <c:pt idx="114">
                  <c:v>62.650000000000006</c:v>
                </c:pt>
                <c:pt idx="115">
                  <c:v>62.98571428571428</c:v>
                </c:pt>
                <c:pt idx="116">
                  <c:v>62.92307692307692</c:v>
                </c:pt>
                <c:pt idx="117">
                  <c:v>62.699999999999989</c:v>
                </c:pt>
                <c:pt idx="118">
                  <c:v>62.599999999999994</c:v>
                </c:pt>
                <c:pt idx="119">
                  <c:v>63.785714285714285</c:v>
                </c:pt>
                <c:pt idx="120">
                  <c:v>63.099999999999987</c:v>
                </c:pt>
                <c:pt idx="121">
                  <c:v>63.338461538461537</c:v>
                </c:pt>
                <c:pt idx="122">
                  <c:v>63.076923076923066</c:v>
                </c:pt>
                <c:pt idx="123">
                  <c:v>62.836363636363643</c:v>
                </c:pt>
                <c:pt idx="124">
                  <c:v>63.353846153846163</c:v>
                </c:pt>
                <c:pt idx="125">
                  <c:v>63.227272727272727</c:v>
                </c:pt>
                <c:pt idx="126">
                  <c:v>62.825000000000017</c:v>
                </c:pt>
                <c:pt idx="127">
                  <c:v>62.836363636363643</c:v>
                </c:pt>
                <c:pt idx="128">
                  <c:v>63.366666666666667</c:v>
                </c:pt>
                <c:pt idx="129">
                  <c:v>63.19166666666667</c:v>
                </c:pt>
                <c:pt idx="130">
                  <c:v>62.881818181818183</c:v>
                </c:pt>
                <c:pt idx="131">
                  <c:v>62.021428571428579</c:v>
                </c:pt>
                <c:pt idx="132">
                  <c:v>63.009090909090908</c:v>
                </c:pt>
                <c:pt idx="133">
                  <c:v>63.766666666666659</c:v>
                </c:pt>
                <c:pt idx="134">
                  <c:v>63.275000000000013</c:v>
                </c:pt>
                <c:pt idx="135">
                  <c:v>63.220000000000006</c:v>
                </c:pt>
                <c:pt idx="136">
                  <c:v>63.783333333333331</c:v>
                </c:pt>
                <c:pt idx="137">
                  <c:v>63.85</c:v>
                </c:pt>
                <c:pt idx="138">
                  <c:v>63.385714285714286</c:v>
                </c:pt>
                <c:pt idx="139">
                  <c:v>63.599999999999994</c:v>
                </c:pt>
                <c:pt idx="140">
                  <c:v>64.177777777777777</c:v>
                </c:pt>
                <c:pt idx="141">
                  <c:v>64.74166666666666</c:v>
                </c:pt>
                <c:pt idx="142">
                  <c:v>65.313333333333333</c:v>
                </c:pt>
                <c:pt idx="143">
                  <c:v>65.099999999999994</c:v>
                </c:pt>
                <c:pt idx="144">
                  <c:v>64.781818181818167</c:v>
                </c:pt>
                <c:pt idx="145">
                  <c:v>64.746153846153845</c:v>
                </c:pt>
                <c:pt idx="146">
                  <c:v>64.392857142857153</c:v>
                </c:pt>
                <c:pt idx="147">
                  <c:v>64.7</c:v>
                </c:pt>
                <c:pt idx="148">
                  <c:v>63.937499999999993</c:v>
                </c:pt>
                <c:pt idx="149">
                  <c:v>64.466666666666669</c:v>
                </c:pt>
                <c:pt idx="150">
                  <c:v>63</c:v>
                </c:pt>
                <c:pt idx="151">
                  <c:v>62.233333333333327</c:v>
                </c:pt>
                <c:pt idx="152">
                  <c:v>63.653846153846153</c:v>
                </c:pt>
                <c:pt idx="153">
                  <c:v>64.114285714285714</c:v>
                </c:pt>
                <c:pt idx="154">
                  <c:v>64.484615384615381</c:v>
                </c:pt>
                <c:pt idx="155">
                  <c:v>64.299999999999983</c:v>
                </c:pt>
                <c:pt idx="156">
                  <c:v>64.725000000000009</c:v>
                </c:pt>
                <c:pt idx="157">
                  <c:v>65.42</c:v>
                </c:pt>
                <c:pt idx="158">
                  <c:v>65.421428571428564</c:v>
                </c:pt>
                <c:pt idx="159">
                  <c:v>64.721428571428575</c:v>
                </c:pt>
                <c:pt idx="160">
                  <c:v>63.869230769230768</c:v>
                </c:pt>
                <c:pt idx="161">
                  <c:v>63.030769230769238</c:v>
                </c:pt>
                <c:pt idx="162">
                  <c:v>64.455555555555549</c:v>
                </c:pt>
                <c:pt idx="163">
                  <c:v>63.85</c:v>
                </c:pt>
                <c:pt idx="164">
                  <c:v>63.922222222222217</c:v>
                </c:pt>
                <c:pt idx="165">
                  <c:v>64.181818181818187</c:v>
                </c:pt>
                <c:pt idx="166">
                  <c:v>63.86999999999999</c:v>
                </c:pt>
                <c:pt idx="167">
                  <c:v>63.963636363636368</c:v>
                </c:pt>
                <c:pt idx="168">
                  <c:v>64.206249999999997</c:v>
                </c:pt>
                <c:pt idx="169">
                  <c:v>63.966666666666661</c:v>
                </c:pt>
                <c:pt idx="170">
                  <c:v>65.02000000000001</c:v>
                </c:pt>
                <c:pt idx="171">
                  <c:v>65.57692307692308</c:v>
                </c:pt>
                <c:pt idx="172">
                  <c:v>65.15384615384616</c:v>
                </c:pt>
                <c:pt idx="173">
                  <c:v>64.908333333333317</c:v>
                </c:pt>
                <c:pt idx="174">
                  <c:v>65.157142857142858</c:v>
                </c:pt>
                <c:pt idx="175">
                  <c:v>64.878571428571433</c:v>
                </c:pt>
                <c:pt idx="176">
                  <c:v>64.972727272727283</c:v>
                </c:pt>
                <c:pt idx="177">
                  <c:v>64.773333333333341</c:v>
                </c:pt>
                <c:pt idx="178">
                  <c:v>64.841666666666669</c:v>
                </c:pt>
                <c:pt idx="179">
                  <c:v>64.81</c:v>
                </c:pt>
                <c:pt idx="180">
                  <c:v>64.98</c:v>
                </c:pt>
                <c:pt idx="181">
                  <c:v>66.375</c:v>
                </c:pt>
                <c:pt idx="182">
                  <c:v>66.330000000000013</c:v>
                </c:pt>
                <c:pt idx="183">
                  <c:v>66.5</c:v>
                </c:pt>
                <c:pt idx="184">
                  <c:v>66.083333333333329</c:v>
                </c:pt>
                <c:pt idx="185">
                  <c:v>65.453333333333333</c:v>
                </c:pt>
                <c:pt idx="186">
                  <c:v>64.884615384615387</c:v>
                </c:pt>
                <c:pt idx="187">
                  <c:v>65.054545454545462</c:v>
                </c:pt>
                <c:pt idx="188">
                  <c:v>65.74166666666666</c:v>
                </c:pt>
                <c:pt idx="189">
                  <c:v>65.855555555555554</c:v>
                </c:pt>
                <c:pt idx="190">
                  <c:v>65.960000000000008</c:v>
                </c:pt>
                <c:pt idx="191">
                  <c:v>65.674999999999997</c:v>
                </c:pt>
                <c:pt idx="192">
                  <c:v>65.63333333333334</c:v>
                </c:pt>
                <c:pt idx="193">
                  <c:v>65.81</c:v>
                </c:pt>
                <c:pt idx="194">
                  <c:v>65.539999999999992</c:v>
                </c:pt>
                <c:pt idx="195">
                  <c:v>65.333333333333343</c:v>
                </c:pt>
                <c:pt idx="196">
                  <c:v>65.515384615384605</c:v>
                </c:pt>
                <c:pt idx="197">
                  <c:v>66.5</c:v>
                </c:pt>
                <c:pt idx="198">
                  <c:v>66.14</c:v>
                </c:pt>
                <c:pt idx="199">
                  <c:v>65.771428571428572</c:v>
                </c:pt>
                <c:pt idx="200">
                  <c:v>65.608333333333334</c:v>
                </c:pt>
                <c:pt idx="201">
                  <c:v>66.16153846153847</c:v>
                </c:pt>
                <c:pt idx="202">
                  <c:v>66.007692307692295</c:v>
                </c:pt>
                <c:pt idx="203">
                  <c:v>65.635714285714286</c:v>
                </c:pt>
                <c:pt idx="204">
                  <c:v>66.164285714285711</c:v>
                </c:pt>
                <c:pt idx="205">
                  <c:v>65.999999999999986</c:v>
                </c:pt>
                <c:pt idx="206">
                  <c:v>65.778571428571425</c:v>
                </c:pt>
                <c:pt idx="207">
                  <c:v>65.424999999999997</c:v>
                </c:pt>
                <c:pt idx="208">
                  <c:v>66.48571428571428</c:v>
                </c:pt>
                <c:pt idx="209">
                  <c:v>66.69</c:v>
                </c:pt>
                <c:pt idx="210">
                  <c:v>66.585714285714289</c:v>
                </c:pt>
                <c:pt idx="211">
                  <c:v>66.541666666666671</c:v>
                </c:pt>
                <c:pt idx="212">
                  <c:v>66.569230769230771</c:v>
                </c:pt>
                <c:pt idx="213">
                  <c:v>65.514285714285705</c:v>
                </c:pt>
                <c:pt idx="214">
                  <c:v>66.037500000000009</c:v>
                </c:pt>
                <c:pt idx="215">
                  <c:v>66.424999999999997</c:v>
                </c:pt>
                <c:pt idx="216">
                  <c:v>65.828571428571436</c:v>
                </c:pt>
                <c:pt idx="217">
                  <c:v>65.750000000000014</c:v>
                </c:pt>
                <c:pt idx="218">
                  <c:v>66.209090909090918</c:v>
                </c:pt>
                <c:pt idx="219">
                  <c:v>66.263636363636365</c:v>
                </c:pt>
                <c:pt idx="220">
                  <c:v>65.453333333333319</c:v>
                </c:pt>
                <c:pt idx="221">
                  <c:v>65.392307692307696</c:v>
                </c:pt>
                <c:pt idx="222">
                  <c:v>64.746666666666655</c:v>
                </c:pt>
                <c:pt idx="223">
                  <c:v>64.521428571428572</c:v>
                </c:pt>
                <c:pt idx="224">
                  <c:v>64.821428571428569</c:v>
                </c:pt>
                <c:pt idx="225">
                  <c:v>64.94</c:v>
                </c:pt>
                <c:pt idx="226">
                  <c:v>64.535714285714292</c:v>
                </c:pt>
                <c:pt idx="227">
                  <c:v>64.375</c:v>
                </c:pt>
                <c:pt idx="228">
                  <c:v>64.599999999999994</c:v>
                </c:pt>
                <c:pt idx="229">
                  <c:v>64.912499999999994</c:v>
                </c:pt>
                <c:pt idx="230">
                  <c:v>65.100000000000009</c:v>
                </c:pt>
                <c:pt idx="231">
                  <c:v>64.891666666666666</c:v>
                </c:pt>
                <c:pt idx="232">
                  <c:v>64.413333333333341</c:v>
                </c:pt>
                <c:pt idx="233">
                  <c:v>63.946153846153841</c:v>
                </c:pt>
                <c:pt idx="234">
                  <c:v>64.150000000000006</c:v>
                </c:pt>
                <c:pt idx="235">
                  <c:v>64.75833333333334</c:v>
                </c:pt>
                <c:pt idx="236">
                  <c:v>65.144444444444446</c:v>
                </c:pt>
                <c:pt idx="237">
                  <c:v>65.757142857142853</c:v>
                </c:pt>
                <c:pt idx="238">
                  <c:v>65.762500000000003</c:v>
                </c:pt>
                <c:pt idx="239">
                  <c:v>65.169999999999987</c:v>
                </c:pt>
                <c:pt idx="240">
                  <c:v>65.45</c:v>
                </c:pt>
                <c:pt idx="241">
                  <c:v>65.100000000000009</c:v>
                </c:pt>
                <c:pt idx="242">
                  <c:v>65.06</c:v>
                </c:pt>
                <c:pt idx="243">
                  <c:v>65.463636363636354</c:v>
                </c:pt>
                <c:pt idx="244">
                  <c:v>65.599999999999994</c:v>
                </c:pt>
                <c:pt idx="245">
                  <c:v>65.236363636363649</c:v>
                </c:pt>
                <c:pt idx="246">
                  <c:v>65.90000000000002</c:v>
                </c:pt>
                <c:pt idx="247">
                  <c:v>66.125</c:v>
                </c:pt>
                <c:pt idx="248">
                  <c:v>65.513333333333335</c:v>
                </c:pt>
                <c:pt idx="249">
                  <c:v>65.827272727272714</c:v>
                </c:pt>
                <c:pt idx="250">
                  <c:v>65.98571428571428</c:v>
                </c:pt>
                <c:pt idx="251">
                  <c:v>65.523076923076928</c:v>
                </c:pt>
                <c:pt idx="252">
                  <c:v>65.933333333333323</c:v>
                </c:pt>
                <c:pt idx="253">
                  <c:v>66.38</c:v>
                </c:pt>
                <c:pt idx="254">
                  <c:v>66.537500000000009</c:v>
                </c:pt>
                <c:pt idx="255">
                  <c:v>66.357142857142847</c:v>
                </c:pt>
                <c:pt idx="256">
                  <c:v>65.781818181818167</c:v>
                </c:pt>
                <c:pt idx="257">
                  <c:v>66.2</c:v>
                </c:pt>
                <c:pt idx="258">
                  <c:v>66.138461538461542</c:v>
                </c:pt>
                <c:pt idx="259">
                  <c:v>65.68461538461537</c:v>
                </c:pt>
                <c:pt idx="260">
                  <c:v>65.741666666666674</c:v>
                </c:pt>
                <c:pt idx="261">
                  <c:v>65.86666666666666</c:v>
                </c:pt>
                <c:pt idx="262">
                  <c:v>66.240000000000009</c:v>
                </c:pt>
                <c:pt idx="263">
                  <c:v>65.135714285714286</c:v>
                </c:pt>
                <c:pt idx="264">
                  <c:v>64.835714285714303</c:v>
                </c:pt>
                <c:pt idx="265">
                  <c:v>64.474999999999994</c:v>
                </c:pt>
                <c:pt idx="266">
                  <c:v>64.7</c:v>
                </c:pt>
                <c:pt idx="267">
                  <c:v>64.461538461538467</c:v>
                </c:pt>
                <c:pt idx="268">
                  <c:v>64.028571428571425</c:v>
                </c:pt>
                <c:pt idx="269">
                  <c:v>64.849999999999994</c:v>
                </c:pt>
                <c:pt idx="270">
                  <c:v>64.107692307692304</c:v>
                </c:pt>
                <c:pt idx="271">
                  <c:v>63.845454545454551</c:v>
                </c:pt>
                <c:pt idx="272">
                  <c:v>63.94166666666667</c:v>
                </c:pt>
                <c:pt idx="273">
                  <c:v>63.478571428571435</c:v>
                </c:pt>
                <c:pt idx="274">
                  <c:v>63.399999999999991</c:v>
                </c:pt>
                <c:pt idx="275">
                  <c:v>63.615384615384613</c:v>
                </c:pt>
                <c:pt idx="276">
                  <c:v>64.207142857142856</c:v>
                </c:pt>
                <c:pt idx="277">
                  <c:v>63.727272727272727</c:v>
                </c:pt>
                <c:pt idx="278">
                  <c:v>64.157142857142858</c:v>
                </c:pt>
                <c:pt idx="279">
                  <c:v>64.206666666666678</c:v>
                </c:pt>
                <c:pt idx="280">
                  <c:v>64.046153846153842</c:v>
                </c:pt>
                <c:pt idx="281">
                  <c:v>64.418181818181822</c:v>
                </c:pt>
                <c:pt idx="282">
                  <c:v>64.541666666666657</c:v>
                </c:pt>
                <c:pt idx="283">
                  <c:v>64.284615384615392</c:v>
                </c:pt>
                <c:pt idx="284">
                  <c:v>64.462500000000006</c:v>
                </c:pt>
                <c:pt idx="285">
                  <c:v>64.52</c:v>
                </c:pt>
                <c:pt idx="286">
                  <c:v>64.5</c:v>
                </c:pt>
                <c:pt idx="287">
                  <c:v>64.563636363636363</c:v>
                </c:pt>
                <c:pt idx="288">
                  <c:v>65.518181818181816</c:v>
                </c:pt>
                <c:pt idx="289">
                  <c:v>64.999999999999986</c:v>
                </c:pt>
                <c:pt idx="290">
                  <c:v>64.577777777777769</c:v>
                </c:pt>
                <c:pt idx="291">
                  <c:v>64.412500000000009</c:v>
                </c:pt>
                <c:pt idx="292">
                  <c:v>64.492307692307676</c:v>
                </c:pt>
                <c:pt idx="293">
                  <c:v>64.914285714285725</c:v>
                </c:pt>
                <c:pt idx="294">
                  <c:v>65.277777777777786</c:v>
                </c:pt>
                <c:pt idx="295">
                  <c:v>65.028571428571425</c:v>
                </c:pt>
                <c:pt idx="296">
                  <c:v>64.936363636363637</c:v>
                </c:pt>
                <c:pt idx="297">
                  <c:v>65.300000000000011</c:v>
                </c:pt>
                <c:pt idx="298">
                  <c:v>64.828571428571436</c:v>
                </c:pt>
                <c:pt idx="299">
                  <c:v>64.828571428571436</c:v>
                </c:pt>
                <c:pt idx="300">
                  <c:v>64.853846153846163</c:v>
                </c:pt>
                <c:pt idx="301">
                  <c:v>64.399999999999991</c:v>
                </c:pt>
                <c:pt idx="302">
                  <c:v>64.815384615384616</c:v>
                </c:pt>
                <c:pt idx="303">
                  <c:v>65.345454545454558</c:v>
                </c:pt>
                <c:pt idx="304">
                  <c:v>64.785714285714292</c:v>
                </c:pt>
                <c:pt idx="305">
                  <c:v>64.816666666666663</c:v>
                </c:pt>
                <c:pt idx="306">
                  <c:v>64.433333333333337</c:v>
                </c:pt>
                <c:pt idx="307">
                  <c:v>65.233333333333334</c:v>
                </c:pt>
              </c:numCache>
            </c:numRef>
          </c:xVal>
          <c:yVal>
            <c:numRef>
              <c:f>血圧と体重!$D$4:$D$314</c:f>
              <c:numCache>
                <c:formatCode>0_ </c:formatCode>
                <c:ptCount val="311"/>
                <c:pt idx="3">
                  <c:v>168</c:v>
                </c:pt>
                <c:pt idx="4">
                  <c:v>177</c:v>
                </c:pt>
                <c:pt idx="5">
                  <c:v>168</c:v>
                </c:pt>
                <c:pt idx="6">
                  <c:v>166</c:v>
                </c:pt>
                <c:pt idx="7">
                  <c:v>164</c:v>
                </c:pt>
                <c:pt idx="8">
                  <c:v>157</c:v>
                </c:pt>
                <c:pt idx="9">
                  <c:v>141</c:v>
                </c:pt>
                <c:pt idx="10">
                  <c:v>129</c:v>
                </c:pt>
                <c:pt idx="11">
                  <c:v>138.625</c:v>
                </c:pt>
                <c:pt idx="12">
                  <c:v>138.34782608695653</c:v>
                </c:pt>
                <c:pt idx="13">
                  <c:v>134</c:v>
                </c:pt>
                <c:pt idx="14">
                  <c:v>136.6</c:v>
                </c:pt>
                <c:pt idx="15">
                  <c:v>132.09090909090909</c:v>
                </c:pt>
                <c:pt idx="16">
                  <c:v>134.81818181818181</c:v>
                </c:pt>
                <c:pt idx="17">
                  <c:v>134</c:v>
                </c:pt>
                <c:pt idx="18">
                  <c:v>128.66666666666666</c:v>
                </c:pt>
                <c:pt idx="19">
                  <c:v>124.55555555555556</c:v>
                </c:pt>
                <c:pt idx="20">
                  <c:v>127.42857142857143</c:v>
                </c:pt>
                <c:pt idx="21">
                  <c:v>131.83333333333334</c:v>
                </c:pt>
                <c:pt idx="22">
                  <c:v>135.9</c:v>
                </c:pt>
                <c:pt idx="23">
                  <c:v>127.22222222222223</c:v>
                </c:pt>
                <c:pt idx="24">
                  <c:v>128</c:v>
                </c:pt>
                <c:pt idx="25">
                  <c:v>125.33333333333333</c:v>
                </c:pt>
                <c:pt idx="26">
                  <c:v>127.9</c:v>
                </c:pt>
                <c:pt idx="27">
                  <c:v>127.71428571428571</c:v>
                </c:pt>
                <c:pt idx="28">
                  <c:v>125</c:v>
                </c:pt>
                <c:pt idx="29">
                  <c:v>120.8</c:v>
                </c:pt>
                <c:pt idx="30">
                  <c:v>122.22222222222223</c:v>
                </c:pt>
                <c:pt idx="31">
                  <c:v>120</c:v>
                </c:pt>
                <c:pt idx="32">
                  <c:v>117</c:v>
                </c:pt>
                <c:pt idx="33">
                  <c:v>118.44444444444444</c:v>
                </c:pt>
                <c:pt idx="34">
                  <c:v>120.28571428571429</c:v>
                </c:pt>
                <c:pt idx="35">
                  <c:v>120.46153846153847</c:v>
                </c:pt>
                <c:pt idx="36">
                  <c:v>119.88888888888889</c:v>
                </c:pt>
                <c:pt idx="37">
                  <c:v>123.28571428571429</c:v>
                </c:pt>
                <c:pt idx="38">
                  <c:v>122.83333333333333</c:v>
                </c:pt>
                <c:pt idx="39">
                  <c:v>127.11111111111111</c:v>
                </c:pt>
                <c:pt idx="40">
                  <c:v>124</c:v>
                </c:pt>
                <c:pt idx="41">
                  <c:v>126.4</c:v>
                </c:pt>
                <c:pt idx="42">
                  <c:v>125.45454545454545</c:v>
                </c:pt>
                <c:pt idx="43">
                  <c:v>122.58333333333333</c:v>
                </c:pt>
                <c:pt idx="44">
                  <c:v>129.4</c:v>
                </c:pt>
                <c:pt idx="45">
                  <c:v>134.33333333333334</c:v>
                </c:pt>
                <c:pt idx="46">
                  <c:v>137.46153846153845</c:v>
                </c:pt>
                <c:pt idx="47">
                  <c:v>128</c:v>
                </c:pt>
                <c:pt idx="48">
                  <c:v>128</c:v>
                </c:pt>
                <c:pt idx="49">
                  <c:v>130.6</c:v>
                </c:pt>
                <c:pt idx="50">
                  <c:v>123.58333333333333</c:v>
                </c:pt>
                <c:pt idx="51">
                  <c:v>130.85714285714286</c:v>
                </c:pt>
                <c:pt idx="52">
                  <c:v>131.5</c:v>
                </c:pt>
                <c:pt idx="53">
                  <c:v>128.6</c:v>
                </c:pt>
                <c:pt idx="54">
                  <c:v>123.90909090909091</c:v>
                </c:pt>
                <c:pt idx="55">
                  <c:v>131</c:v>
                </c:pt>
                <c:pt idx="56">
                  <c:v>124.91666666666667</c:v>
                </c:pt>
                <c:pt idx="57">
                  <c:v>127.625</c:v>
                </c:pt>
                <c:pt idx="58">
                  <c:v>123.64705882352941</c:v>
                </c:pt>
                <c:pt idx="59">
                  <c:v>123.38461538461539</c:v>
                </c:pt>
                <c:pt idx="60">
                  <c:v>121.625</c:v>
                </c:pt>
                <c:pt idx="61">
                  <c:v>125.5</c:v>
                </c:pt>
                <c:pt idx="62">
                  <c:v>122.71428571428571</c:v>
                </c:pt>
                <c:pt idx="63">
                  <c:v>125.11111111111111</c:v>
                </c:pt>
                <c:pt idx="64">
                  <c:v>125.27272727272727</c:v>
                </c:pt>
                <c:pt idx="65">
                  <c:v>130</c:v>
                </c:pt>
                <c:pt idx="66">
                  <c:v>126.58333333333333</c:v>
                </c:pt>
                <c:pt idx="67">
                  <c:v>127.78571428571429</c:v>
                </c:pt>
                <c:pt idx="68">
                  <c:v>125</c:v>
                </c:pt>
                <c:pt idx="69">
                  <c:v>121.5</c:v>
                </c:pt>
                <c:pt idx="70">
                  <c:v>120.1</c:v>
                </c:pt>
                <c:pt idx="71">
                  <c:v>120.5</c:v>
                </c:pt>
                <c:pt idx="72">
                  <c:v>127.21428571428571</c:v>
                </c:pt>
                <c:pt idx="73">
                  <c:v>120.30769230769231</c:v>
                </c:pt>
                <c:pt idx="74">
                  <c:v>120.33333333333333</c:v>
                </c:pt>
                <c:pt idx="75">
                  <c:v>120.11111111111111</c:v>
                </c:pt>
                <c:pt idx="76">
                  <c:v>118.875</c:v>
                </c:pt>
                <c:pt idx="77">
                  <c:v>120.44444444444444</c:v>
                </c:pt>
                <c:pt idx="78">
                  <c:v>117.41666666666667</c:v>
                </c:pt>
                <c:pt idx="79">
                  <c:v>119.11111111111111</c:v>
                </c:pt>
                <c:pt idx="80">
                  <c:v>123.11111111111111</c:v>
                </c:pt>
                <c:pt idx="81">
                  <c:v>119</c:v>
                </c:pt>
                <c:pt idx="82">
                  <c:v>119.125</c:v>
                </c:pt>
                <c:pt idx="83">
                  <c:v>122.90909090909091</c:v>
                </c:pt>
                <c:pt idx="84">
                  <c:v>117.85714285714286</c:v>
                </c:pt>
                <c:pt idx="85">
                  <c:v>125.14285714285714</c:v>
                </c:pt>
                <c:pt idx="86">
                  <c:v>125.69230769230769</c:v>
                </c:pt>
                <c:pt idx="87">
                  <c:v>124.64285714285714</c:v>
                </c:pt>
                <c:pt idx="88">
                  <c:v>126.54545454545455</c:v>
                </c:pt>
                <c:pt idx="89">
                  <c:v>120.76923076923077</c:v>
                </c:pt>
                <c:pt idx="90">
                  <c:v>121.57142857142857</c:v>
                </c:pt>
                <c:pt idx="91">
                  <c:v>123.66666666666667</c:v>
                </c:pt>
                <c:pt idx="92">
                  <c:v>120.54545454545455</c:v>
                </c:pt>
                <c:pt idx="93">
                  <c:v>131.88888888888889</c:v>
                </c:pt>
                <c:pt idx="94">
                  <c:v>127.15384615384616</c:v>
                </c:pt>
                <c:pt idx="95">
                  <c:v>135.41666666666666</c:v>
                </c:pt>
                <c:pt idx="96">
                  <c:v>130.66666666666666</c:v>
                </c:pt>
                <c:pt idx="97">
                  <c:v>124.33333333333333</c:v>
                </c:pt>
                <c:pt idx="98">
                  <c:v>126.35714285714286</c:v>
                </c:pt>
                <c:pt idx="99">
                  <c:v>124.64285714285714</c:v>
                </c:pt>
                <c:pt idx="100">
                  <c:v>121.125</c:v>
                </c:pt>
                <c:pt idx="101">
                  <c:v>125.66666666666667</c:v>
                </c:pt>
                <c:pt idx="102">
                  <c:v>128.75</c:v>
                </c:pt>
                <c:pt idx="103">
                  <c:v>127.625</c:v>
                </c:pt>
                <c:pt idx="104">
                  <c:v>126.22222222222223</c:v>
                </c:pt>
                <c:pt idx="105">
                  <c:v>123.72727272727273</c:v>
                </c:pt>
                <c:pt idx="106">
                  <c:v>128.375</c:v>
                </c:pt>
                <c:pt idx="107">
                  <c:v>125.45</c:v>
                </c:pt>
                <c:pt idx="108">
                  <c:v>121.55555555555556</c:v>
                </c:pt>
                <c:pt idx="109">
                  <c:v>123.76470588235294</c:v>
                </c:pt>
                <c:pt idx="110">
                  <c:v>122.52631578947368</c:v>
                </c:pt>
                <c:pt idx="111">
                  <c:v>130.92857142857142</c:v>
                </c:pt>
                <c:pt idx="112">
                  <c:v>129</c:v>
                </c:pt>
                <c:pt idx="113">
                  <c:v>127.08695652173913</c:v>
                </c:pt>
                <c:pt idx="114">
                  <c:v>122.3125</c:v>
                </c:pt>
                <c:pt idx="115">
                  <c:v>121.35</c:v>
                </c:pt>
                <c:pt idx="116">
                  <c:v>117</c:v>
                </c:pt>
                <c:pt idx="117">
                  <c:v>116.34615384615384</c:v>
                </c:pt>
                <c:pt idx="118">
                  <c:v>111.66666666666667</c:v>
                </c:pt>
                <c:pt idx="119">
                  <c:v>114</c:v>
                </c:pt>
                <c:pt idx="120">
                  <c:v>115.0625</c:v>
                </c:pt>
                <c:pt idx="121">
                  <c:v>112.1875</c:v>
                </c:pt>
                <c:pt idx="122">
                  <c:v>116.26666666666667</c:v>
                </c:pt>
                <c:pt idx="123">
                  <c:v>111.89473684210526</c:v>
                </c:pt>
                <c:pt idx="124">
                  <c:v>122.36363636363636</c:v>
                </c:pt>
                <c:pt idx="125">
                  <c:v>116.5</c:v>
                </c:pt>
                <c:pt idx="126">
                  <c:v>113.73684210526316</c:v>
                </c:pt>
                <c:pt idx="127">
                  <c:v>123.23809523809524</c:v>
                </c:pt>
                <c:pt idx="128">
                  <c:v>123.23529411764706</c:v>
                </c:pt>
                <c:pt idx="129">
                  <c:v>123.5</c:v>
                </c:pt>
                <c:pt idx="130">
                  <c:v>116.78571428571429</c:v>
                </c:pt>
                <c:pt idx="131">
                  <c:v>113.35294117647059</c:v>
                </c:pt>
                <c:pt idx="132">
                  <c:v>117.46153846153847</c:v>
                </c:pt>
                <c:pt idx="133">
                  <c:v>121.38888888888889</c:v>
                </c:pt>
                <c:pt idx="134">
                  <c:v>116.94444444444444</c:v>
                </c:pt>
                <c:pt idx="135">
                  <c:v>120.11111111111111</c:v>
                </c:pt>
                <c:pt idx="136">
                  <c:v>114.86666666666666</c:v>
                </c:pt>
                <c:pt idx="137">
                  <c:v>120.85714285714286</c:v>
                </c:pt>
                <c:pt idx="138">
                  <c:v>113.92307692307692</c:v>
                </c:pt>
                <c:pt idx="139">
                  <c:v>116.57142857142857</c:v>
                </c:pt>
                <c:pt idx="140">
                  <c:v>114.27272727272727</c:v>
                </c:pt>
                <c:pt idx="141">
                  <c:v>116.35294117647059</c:v>
                </c:pt>
                <c:pt idx="142">
                  <c:v>118.6875</c:v>
                </c:pt>
                <c:pt idx="143">
                  <c:v>116.66666666666667</c:v>
                </c:pt>
                <c:pt idx="144">
                  <c:v>121.6875</c:v>
                </c:pt>
                <c:pt idx="145">
                  <c:v>120.47058823529412</c:v>
                </c:pt>
                <c:pt idx="146">
                  <c:v>115.17647058823529</c:v>
                </c:pt>
                <c:pt idx="147">
                  <c:v>118.33333333333333</c:v>
                </c:pt>
                <c:pt idx="148">
                  <c:v>124.375</c:v>
                </c:pt>
                <c:pt idx="149">
                  <c:v>117.77777777777777</c:v>
                </c:pt>
                <c:pt idx="150">
                  <c:v>119.875</c:v>
                </c:pt>
                <c:pt idx="151">
                  <c:v>120.2</c:v>
                </c:pt>
                <c:pt idx="152">
                  <c:v>117.6875</c:v>
                </c:pt>
                <c:pt idx="153">
                  <c:v>117.71428571428571</c:v>
                </c:pt>
                <c:pt idx="154">
                  <c:v>119.5</c:v>
                </c:pt>
                <c:pt idx="155">
                  <c:v>116.52631578947368</c:v>
                </c:pt>
                <c:pt idx="156">
                  <c:v>110.52631578947368</c:v>
                </c:pt>
                <c:pt idx="157">
                  <c:v>115.11111111111111</c:v>
                </c:pt>
                <c:pt idx="158">
                  <c:v>118.07142857142857</c:v>
                </c:pt>
                <c:pt idx="159">
                  <c:v>112.57142857142857</c:v>
                </c:pt>
                <c:pt idx="160">
                  <c:v>116.84615384615384</c:v>
                </c:pt>
                <c:pt idx="161">
                  <c:v>123.9375</c:v>
                </c:pt>
                <c:pt idx="162">
                  <c:v>124.41666666666667</c:v>
                </c:pt>
                <c:pt idx="163">
                  <c:v>118.46666666666667</c:v>
                </c:pt>
                <c:pt idx="164">
                  <c:v>118.42857142857143</c:v>
                </c:pt>
                <c:pt idx="165">
                  <c:v>114.76923076923077</c:v>
                </c:pt>
                <c:pt idx="166">
                  <c:v>117.25</c:v>
                </c:pt>
                <c:pt idx="167">
                  <c:v>115.15384615384616</c:v>
                </c:pt>
                <c:pt idx="168">
                  <c:v>121.63157894736842</c:v>
                </c:pt>
                <c:pt idx="169">
                  <c:v>113.66666666666667</c:v>
                </c:pt>
                <c:pt idx="170">
                  <c:v>116.36363636363636</c:v>
                </c:pt>
                <c:pt idx="171">
                  <c:v>116.14285714285714</c:v>
                </c:pt>
                <c:pt idx="172">
                  <c:v>117.41666666666667</c:v>
                </c:pt>
                <c:pt idx="173">
                  <c:v>117</c:v>
                </c:pt>
                <c:pt idx="174">
                  <c:v>112.36363636363636</c:v>
                </c:pt>
                <c:pt idx="175">
                  <c:v>108.5</c:v>
                </c:pt>
                <c:pt idx="176">
                  <c:v>110.86666666666666</c:v>
                </c:pt>
                <c:pt idx="177">
                  <c:v>114.81818181818181</c:v>
                </c:pt>
                <c:pt idx="178">
                  <c:v>114.58333333333333</c:v>
                </c:pt>
                <c:pt idx="179">
                  <c:v>114.125</c:v>
                </c:pt>
                <c:pt idx="180">
                  <c:v>116.75</c:v>
                </c:pt>
                <c:pt idx="181">
                  <c:v>130.6</c:v>
                </c:pt>
                <c:pt idx="182">
                  <c:v>120.27272727272727</c:v>
                </c:pt>
                <c:pt idx="183">
                  <c:v>128.75</c:v>
                </c:pt>
                <c:pt idx="184">
                  <c:v>123.58823529411765</c:v>
                </c:pt>
                <c:pt idx="185">
                  <c:v>121.88235294117646</c:v>
                </c:pt>
                <c:pt idx="186">
                  <c:v>124.33333333333333</c:v>
                </c:pt>
                <c:pt idx="187">
                  <c:v>126.14285714285714</c:v>
                </c:pt>
                <c:pt idx="188">
                  <c:v>126.75</c:v>
                </c:pt>
                <c:pt idx="189">
                  <c:v>121.8</c:v>
                </c:pt>
                <c:pt idx="190">
                  <c:v>121.54545454545455</c:v>
                </c:pt>
                <c:pt idx="191">
                  <c:v>126.22222222222223</c:v>
                </c:pt>
                <c:pt idx="192">
                  <c:v>130.44444444444446</c:v>
                </c:pt>
                <c:pt idx="193">
                  <c:v>134</c:v>
                </c:pt>
                <c:pt idx="194">
                  <c:v>129.07142857142858</c:v>
                </c:pt>
                <c:pt idx="195">
                  <c:v>129.41666666666666</c:v>
                </c:pt>
                <c:pt idx="196">
                  <c:v>129.35714285714286</c:v>
                </c:pt>
                <c:pt idx="197">
                  <c:v>133.5</c:v>
                </c:pt>
                <c:pt idx="198">
                  <c:v>126.125</c:v>
                </c:pt>
                <c:pt idx="199">
                  <c:v>128.30769230769232</c:v>
                </c:pt>
                <c:pt idx="200">
                  <c:v>123.55</c:v>
                </c:pt>
                <c:pt idx="201">
                  <c:v>123.5</c:v>
                </c:pt>
                <c:pt idx="202">
                  <c:v>120.875</c:v>
                </c:pt>
                <c:pt idx="203">
                  <c:v>120.83333333333333</c:v>
                </c:pt>
                <c:pt idx="204">
                  <c:v>123.62962962962963</c:v>
                </c:pt>
                <c:pt idx="205">
                  <c:v>124.5</c:v>
                </c:pt>
                <c:pt idx="206">
                  <c:v>122.86363636363636</c:v>
                </c:pt>
                <c:pt idx="207">
                  <c:v>129.41176470588235</c:v>
                </c:pt>
                <c:pt idx="208">
                  <c:v>126.0952380952381</c:v>
                </c:pt>
                <c:pt idx="209">
                  <c:v>126.11764705882354</c:v>
                </c:pt>
                <c:pt idx="210">
                  <c:v>122.3125</c:v>
                </c:pt>
                <c:pt idx="211">
                  <c:v>126.11764705882354</c:v>
                </c:pt>
                <c:pt idx="212">
                  <c:v>122.3125</c:v>
                </c:pt>
                <c:pt idx="213">
                  <c:v>119.61111111111111</c:v>
                </c:pt>
                <c:pt idx="214">
                  <c:v>123.8</c:v>
                </c:pt>
                <c:pt idx="215">
                  <c:v>126.94117647058823</c:v>
                </c:pt>
                <c:pt idx="216">
                  <c:v>119.26315789473684</c:v>
                </c:pt>
                <c:pt idx="217">
                  <c:v>126</c:v>
                </c:pt>
                <c:pt idx="218">
                  <c:v>122.05882352941177</c:v>
                </c:pt>
                <c:pt idx="219">
                  <c:v>127.75</c:v>
                </c:pt>
                <c:pt idx="220">
                  <c:v>117.30769230769231</c:v>
                </c:pt>
                <c:pt idx="221">
                  <c:v>124.57142857142857</c:v>
                </c:pt>
                <c:pt idx="222">
                  <c:v>124.42105263157895</c:v>
                </c:pt>
                <c:pt idx="223">
                  <c:v>120.33333333333333</c:v>
                </c:pt>
                <c:pt idx="224">
                  <c:v>126.78260869565217</c:v>
                </c:pt>
                <c:pt idx="225">
                  <c:v>127.94117647058823</c:v>
                </c:pt>
                <c:pt idx="226">
                  <c:v>121.4375</c:v>
                </c:pt>
                <c:pt idx="227">
                  <c:v>120.68421052631579</c:v>
                </c:pt>
                <c:pt idx="228">
                  <c:v>123.17647058823529</c:v>
                </c:pt>
                <c:pt idx="229">
                  <c:v>124.55555555555556</c:v>
                </c:pt>
                <c:pt idx="230">
                  <c:v>129.77777777777777</c:v>
                </c:pt>
                <c:pt idx="231">
                  <c:v>126.91666666666667</c:v>
                </c:pt>
                <c:pt idx="232">
                  <c:v>126.8125</c:v>
                </c:pt>
                <c:pt idx="233">
                  <c:v>126.16666666666667</c:v>
                </c:pt>
                <c:pt idx="234">
                  <c:v>125.38461538461539</c:v>
                </c:pt>
                <c:pt idx="235">
                  <c:v>120.58333333333333</c:v>
                </c:pt>
                <c:pt idx="236">
                  <c:v>128.36363636363637</c:v>
                </c:pt>
                <c:pt idx="237">
                  <c:v>132.75</c:v>
                </c:pt>
                <c:pt idx="238">
                  <c:v>129.85714285714286</c:v>
                </c:pt>
                <c:pt idx="239">
                  <c:v>130.84615384615384</c:v>
                </c:pt>
                <c:pt idx="240">
                  <c:v>126.47058823529412</c:v>
                </c:pt>
                <c:pt idx="241">
                  <c:v>125.26666666666667</c:v>
                </c:pt>
                <c:pt idx="242">
                  <c:v>123</c:v>
                </c:pt>
                <c:pt idx="243">
                  <c:v>120.66666666666667</c:v>
                </c:pt>
                <c:pt idx="244">
                  <c:v>124.21428571428571</c:v>
                </c:pt>
                <c:pt idx="245">
                  <c:v>128.75</c:v>
                </c:pt>
                <c:pt idx="246">
                  <c:v>129.5</c:v>
                </c:pt>
                <c:pt idx="247">
                  <c:v>131.69230769230768</c:v>
                </c:pt>
                <c:pt idx="248">
                  <c:v>124.5</c:v>
                </c:pt>
                <c:pt idx="249">
                  <c:v>124.71428571428571</c:v>
                </c:pt>
                <c:pt idx="250">
                  <c:v>129.61538461538461</c:v>
                </c:pt>
                <c:pt idx="251">
                  <c:v>128.05555555555554</c:v>
                </c:pt>
                <c:pt idx="252">
                  <c:v>121.33333333333333</c:v>
                </c:pt>
                <c:pt idx="253">
                  <c:v>125.375</c:v>
                </c:pt>
                <c:pt idx="254">
                  <c:v>127.88888888888889</c:v>
                </c:pt>
                <c:pt idx="255">
                  <c:v>127.5</c:v>
                </c:pt>
                <c:pt idx="256">
                  <c:v>121.33333333333333</c:v>
                </c:pt>
                <c:pt idx="257">
                  <c:v>134</c:v>
                </c:pt>
                <c:pt idx="258">
                  <c:v>122.0625</c:v>
                </c:pt>
                <c:pt idx="259">
                  <c:v>124.5</c:v>
                </c:pt>
                <c:pt idx="260">
                  <c:v>125.41176470588235</c:v>
                </c:pt>
                <c:pt idx="261">
                  <c:v>120.78571428571429</c:v>
                </c:pt>
                <c:pt idx="262">
                  <c:v>134.42857142857142</c:v>
                </c:pt>
                <c:pt idx="263">
                  <c:v>122.57142857142857</c:v>
                </c:pt>
                <c:pt idx="264">
                  <c:v>119.71428571428571</c:v>
                </c:pt>
                <c:pt idx="265">
                  <c:v>125.66666666666667</c:v>
                </c:pt>
                <c:pt idx="266">
                  <c:v>125.875</c:v>
                </c:pt>
                <c:pt idx="267">
                  <c:v>128.31578947368422</c:v>
                </c:pt>
                <c:pt idx="268">
                  <c:v>124.41176470588235</c:v>
                </c:pt>
                <c:pt idx="269">
                  <c:v>123.77777777777777</c:v>
                </c:pt>
                <c:pt idx="270">
                  <c:v>119.57142857142857</c:v>
                </c:pt>
                <c:pt idx="271">
                  <c:v>120.38461538461539</c:v>
                </c:pt>
                <c:pt idx="272">
                  <c:v>116.84615384615384</c:v>
                </c:pt>
                <c:pt idx="273">
                  <c:v>121.77777777777777</c:v>
                </c:pt>
                <c:pt idx="274">
                  <c:v>126.34782608695652</c:v>
                </c:pt>
                <c:pt idx="275">
                  <c:v>115.91666666666667</c:v>
                </c:pt>
                <c:pt idx="276">
                  <c:v>119.33333333333333</c:v>
                </c:pt>
                <c:pt idx="277">
                  <c:v>116.9</c:v>
                </c:pt>
                <c:pt idx="278">
                  <c:v>110.04545454545455</c:v>
                </c:pt>
                <c:pt idx="279">
                  <c:v>111.33333333333333</c:v>
                </c:pt>
                <c:pt idx="280">
                  <c:v>125.7</c:v>
                </c:pt>
                <c:pt idx="281">
                  <c:v>125.42857142857143</c:v>
                </c:pt>
                <c:pt idx="282">
                  <c:v>126.61111111111111</c:v>
                </c:pt>
                <c:pt idx="283">
                  <c:v>123.33333333333333</c:v>
                </c:pt>
                <c:pt idx="284">
                  <c:v>134.66666666666666</c:v>
                </c:pt>
                <c:pt idx="285">
                  <c:v>120.4</c:v>
                </c:pt>
                <c:pt idx="286">
                  <c:v>122.84615384615384</c:v>
                </c:pt>
                <c:pt idx="287">
                  <c:v>125.46666666666667</c:v>
                </c:pt>
                <c:pt idx="288">
                  <c:v>127.375</c:v>
                </c:pt>
                <c:pt idx="289">
                  <c:v>124.91666666666667</c:v>
                </c:pt>
                <c:pt idx="290">
                  <c:v>133.54545454545453</c:v>
                </c:pt>
                <c:pt idx="291">
                  <c:v>127.33333333333333</c:v>
                </c:pt>
                <c:pt idx="292">
                  <c:v>127.05555555555556</c:v>
                </c:pt>
                <c:pt idx="293">
                  <c:v>124.88235294117646</c:v>
                </c:pt>
                <c:pt idx="294">
                  <c:v>125.6</c:v>
                </c:pt>
                <c:pt idx="295">
                  <c:v>123.35294117647059</c:v>
                </c:pt>
                <c:pt idx="296">
                  <c:v>122.4</c:v>
                </c:pt>
                <c:pt idx="297">
                  <c:v>123.52941176470588</c:v>
                </c:pt>
                <c:pt idx="298">
                  <c:v>124</c:v>
                </c:pt>
                <c:pt idx="299">
                  <c:v>122.125</c:v>
                </c:pt>
                <c:pt idx="300">
                  <c:v>121.94444444444444</c:v>
                </c:pt>
                <c:pt idx="301">
                  <c:v>125.22222222222223</c:v>
                </c:pt>
                <c:pt idx="302">
                  <c:v>123.88235294117646</c:v>
                </c:pt>
                <c:pt idx="303">
                  <c:v>125.83333333333333</c:v>
                </c:pt>
                <c:pt idx="304">
                  <c:v>118</c:v>
                </c:pt>
                <c:pt idx="305">
                  <c:v>128.5</c:v>
                </c:pt>
                <c:pt idx="306">
                  <c:v>122.2</c:v>
                </c:pt>
                <c:pt idx="307">
                  <c:v>127.5</c:v>
                </c:pt>
              </c:numCache>
            </c:numRef>
          </c:yVal>
          <c:smooth val="0"/>
        </c:ser>
        <c:ser>
          <c:idx val="1"/>
          <c:order val="1"/>
          <c:tx>
            <c:v>体重と血圧(低)</c:v>
          </c:tx>
          <c:spPr>
            <a:ln w="28575">
              <a:noFill/>
            </a:ln>
          </c:spPr>
          <c:xVal>
            <c:numRef>
              <c:f>血圧と体重!$F$4:$F$314</c:f>
              <c:numCache>
                <c:formatCode>0.0_ </c:formatCode>
                <c:ptCount val="311"/>
                <c:pt idx="8">
                  <c:v>77.3</c:v>
                </c:pt>
                <c:pt idx="9">
                  <c:v>75.8</c:v>
                </c:pt>
                <c:pt idx="10">
                  <c:v>76.5</c:v>
                </c:pt>
                <c:pt idx="11">
                  <c:v>76.812500000000014</c:v>
                </c:pt>
                <c:pt idx="12">
                  <c:v>76.763636363636365</c:v>
                </c:pt>
                <c:pt idx="13">
                  <c:v>76</c:v>
                </c:pt>
                <c:pt idx="14">
                  <c:v>77.383333333333326</c:v>
                </c:pt>
                <c:pt idx="15">
                  <c:v>76.275000000000006</c:v>
                </c:pt>
                <c:pt idx="16">
                  <c:v>76.900000000000006</c:v>
                </c:pt>
                <c:pt idx="17">
                  <c:v>76.833333333333329</c:v>
                </c:pt>
                <c:pt idx="18">
                  <c:v>76.533333333333331</c:v>
                </c:pt>
                <c:pt idx="19">
                  <c:v>77.142857142857139</c:v>
                </c:pt>
                <c:pt idx="20">
                  <c:v>76.38333333333334</c:v>
                </c:pt>
                <c:pt idx="21">
                  <c:v>75.55</c:v>
                </c:pt>
                <c:pt idx="22">
                  <c:v>75.55</c:v>
                </c:pt>
                <c:pt idx="23">
                  <c:v>75</c:v>
                </c:pt>
                <c:pt idx="24">
                  <c:v>74.899999999999991</c:v>
                </c:pt>
                <c:pt idx="25">
                  <c:v>75.069230769230771</c:v>
                </c:pt>
                <c:pt idx="26">
                  <c:v>74.7</c:v>
                </c:pt>
                <c:pt idx="27">
                  <c:v>74.016666666666666</c:v>
                </c:pt>
                <c:pt idx="28">
                  <c:v>73.649999999999991</c:v>
                </c:pt>
                <c:pt idx="29">
                  <c:v>72.776923076923069</c:v>
                </c:pt>
                <c:pt idx="30">
                  <c:v>73.174999999999997</c:v>
                </c:pt>
                <c:pt idx="31">
                  <c:v>73.236363636363635</c:v>
                </c:pt>
                <c:pt idx="32">
                  <c:v>72.693749999999994</c:v>
                </c:pt>
                <c:pt idx="33">
                  <c:v>72.500000000000014</c:v>
                </c:pt>
                <c:pt idx="34">
                  <c:v>72.3</c:v>
                </c:pt>
                <c:pt idx="35">
                  <c:v>72.633333333333326</c:v>
                </c:pt>
                <c:pt idx="36">
                  <c:v>71.421428571428564</c:v>
                </c:pt>
                <c:pt idx="37">
                  <c:v>71.38000000000001</c:v>
                </c:pt>
                <c:pt idx="38">
                  <c:v>71.72</c:v>
                </c:pt>
                <c:pt idx="39">
                  <c:v>71.47999999999999</c:v>
                </c:pt>
                <c:pt idx="40">
                  <c:v>71.433333333333337</c:v>
                </c:pt>
                <c:pt idx="41">
                  <c:v>70.4375</c:v>
                </c:pt>
                <c:pt idx="42">
                  <c:v>69.733333333333334</c:v>
                </c:pt>
                <c:pt idx="43">
                  <c:v>69.7</c:v>
                </c:pt>
                <c:pt idx="44">
                  <c:v>69.510000000000005</c:v>
                </c:pt>
                <c:pt idx="45">
                  <c:v>69.733333333333334</c:v>
                </c:pt>
                <c:pt idx="46">
                  <c:v>69.854545454545459</c:v>
                </c:pt>
                <c:pt idx="47">
                  <c:v>69.669999999999987</c:v>
                </c:pt>
                <c:pt idx="48">
                  <c:v>68.830000000000013</c:v>
                </c:pt>
                <c:pt idx="49">
                  <c:v>68.866666666666674</c:v>
                </c:pt>
                <c:pt idx="50">
                  <c:v>68.707692307692298</c:v>
                </c:pt>
                <c:pt idx="51">
                  <c:v>69.33</c:v>
                </c:pt>
                <c:pt idx="52">
                  <c:v>69.61666666666666</c:v>
                </c:pt>
                <c:pt idx="53">
                  <c:v>68.233333333333334</c:v>
                </c:pt>
                <c:pt idx="54">
                  <c:v>67.941666666666663</c:v>
                </c:pt>
                <c:pt idx="55">
                  <c:v>67.086666666666659</c:v>
                </c:pt>
                <c:pt idx="56">
                  <c:v>66.61333333333333</c:v>
                </c:pt>
                <c:pt idx="57">
                  <c:v>66.790000000000006</c:v>
                </c:pt>
                <c:pt idx="58">
                  <c:v>66.3</c:v>
                </c:pt>
                <c:pt idx="59">
                  <c:v>66.138461538461542</c:v>
                </c:pt>
                <c:pt idx="60">
                  <c:v>65.609090909090909</c:v>
                </c:pt>
                <c:pt idx="61">
                  <c:v>65.669999999999987</c:v>
                </c:pt>
                <c:pt idx="62">
                  <c:v>64.884615384615387</c:v>
                </c:pt>
                <c:pt idx="63">
                  <c:v>64.415384615384625</c:v>
                </c:pt>
                <c:pt idx="64">
                  <c:v>64.972222222222229</c:v>
                </c:pt>
                <c:pt idx="65">
                  <c:v>64.384615384615387</c:v>
                </c:pt>
                <c:pt idx="66">
                  <c:v>64.5</c:v>
                </c:pt>
                <c:pt idx="67">
                  <c:v>65.081249999999997</c:v>
                </c:pt>
                <c:pt idx="68">
                  <c:v>63.757142857142853</c:v>
                </c:pt>
                <c:pt idx="69">
                  <c:v>64.099999999999994</c:v>
                </c:pt>
                <c:pt idx="70">
                  <c:v>63.449999999999989</c:v>
                </c:pt>
                <c:pt idx="71">
                  <c:v>63.353846153846156</c:v>
                </c:pt>
                <c:pt idx="72">
                  <c:v>63.166666666666657</c:v>
                </c:pt>
                <c:pt idx="73">
                  <c:v>63.341666666666676</c:v>
                </c:pt>
                <c:pt idx="74">
                  <c:v>63.146153846153844</c:v>
                </c:pt>
                <c:pt idx="75">
                  <c:v>62.915384615384625</c:v>
                </c:pt>
                <c:pt idx="76">
                  <c:v>62.725000000000001</c:v>
                </c:pt>
                <c:pt idx="77">
                  <c:v>62.081818181818178</c:v>
                </c:pt>
                <c:pt idx="78">
                  <c:v>61.466666666666661</c:v>
                </c:pt>
                <c:pt idx="79">
                  <c:v>61.745454545454542</c:v>
                </c:pt>
                <c:pt idx="80">
                  <c:v>62.288888888888877</c:v>
                </c:pt>
                <c:pt idx="81">
                  <c:v>61.918181818181822</c:v>
                </c:pt>
                <c:pt idx="82">
                  <c:v>61.788888888888891</c:v>
                </c:pt>
                <c:pt idx="83">
                  <c:v>62.475000000000001</c:v>
                </c:pt>
                <c:pt idx="84">
                  <c:v>62.11</c:v>
                </c:pt>
                <c:pt idx="85">
                  <c:v>61.845454545454551</c:v>
                </c:pt>
                <c:pt idx="86">
                  <c:v>61.844444444444434</c:v>
                </c:pt>
                <c:pt idx="87">
                  <c:v>61.910000000000004</c:v>
                </c:pt>
                <c:pt idx="88">
                  <c:v>61.787500000000001</c:v>
                </c:pt>
                <c:pt idx="89">
                  <c:v>61.7</c:v>
                </c:pt>
                <c:pt idx="90">
                  <c:v>62.590909090909093</c:v>
                </c:pt>
                <c:pt idx="91">
                  <c:v>62.818181818181827</c:v>
                </c:pt>
                <c:pt idx="92">
                  <c:v>62.864285714285714</c:v>
                </c:pt>
                <c:pt idx="93">
                  <c:v>63.010000000000005</c:v>
                </c:pt>
                <c:pt idx="94">
                  <c:v>63.491666666666674</c:v>
                </c:pt>
                <c:pt idx="95">
                  <c:v>63.890909090909084</c:v>
                </c:pt>
                <c:pt idx="96">
                  <c:v>63.687499999999993</c:v>
                </c:pt>
                <c:pt idx="97">
                  <c:v>64.487499999999997</c:v>
                </c:pt>
                <c:pt idx="98">
                  <c:v>64.127272727272725</c:v>
                </c:pt>
                <c:pt idx="99">
                  <c:v>64.030769230769238</c:v>
                </c:pt>
                <c:pt idx="100">
                  <c:v>64.05</c:v>
                </c:pt>
                <c:pt idx="101">
                  <c:v>64.45</c:v>
                </c:pt>
                <c:pt idx="102">
                  <c:v>64.092307692307699</c:v>
                </c:pt>
                <c:pt idx="103">
                  <c:v>63.892307692307682</c:v>
                </c:pt>
                <c:pt idx="104">
                  <c:v>64.138461538461542</c:v>
                </c:pt>
                <c:pt idx="105">
                  <c:v>63.574999999999996</c:v>
                </c:pt>
                <c:pt idx="106">
                  <c:v>63.800000000000004</c:v>
                </c:pt>
                <c:pt idx="107">
                  <c:v>63.540000000000006</c:v>
                </c:pt>
                <c:pt idx="108">
                  <c:v>63.300000000000004</c:v>
                </c:pt>
                <c:pt idx="109">
                  <c:v>64</c:v>
                </c:pt>
                <c:pt idx="110">
                  <c:v>63.758333333333333</c:v>
                </c:pt>
                <c:pt idx="111">
                  <c:v>63.429999999999993</c:v>
                </c:pt>
                <c:pt idx="112">
                  <c:v>63.529999999999994</c:v>
                </c:pt>
                <c:pt idx="113">
                  <c:v>63.176923076923075</c:v>
                </c:pt>
                <c:pt idx="114">
                  <c:v>62.650000000000006</c:v>
                </c:pt>
                <c:pt idx="115">
                  <c:v>62.98571428571428</c:v>
                </c:pt>
                <c:pt idx="116">
                  <c:v>62.92307692307692</c:v>
                </c:pt>
                <c:pt idx="117">
                  <c:v>62.699999999999989</c:v>
                </c:pt>
                <c:pt idx="118">
                  <c:v>62.599999999999994</c:v>
                </c:pt>
                <c:pt idx="119">
                  <c:v>63.785714285714285</c:v>
                </c:pt>
                <c:pt idx="120">
                  <c:v>63.099999999999987</c:v>
                </c:pt>
                <c:pt idx="121">
                  <c:v>63.338461538461537</c:v>
                </c:pt>
                <c:pt idx="122">
                  <c:v>63.076923076923066</c:v>
                </c:pt>
                <c:pt idx="123">
                  <c:v>62.836363636363643</c:v>
                </c:pt>
                <c:pt idx="124">
                  <c:v>63.353846153846163</c:v>
                </c:pt>
                <c:pt idx="125">
                  <c:v>63.227272727272727</c:v>
                </c:pt>
                <c:pt idx="126">
                  <c:v>62.825000000000017</c:v>
                </c:pt>
                <c:pt idx="127">
                  <c:v>62.836363636363643</c:v>
                </c:pt>
                <c:pt idx="128">
                  <c:v>63.366666666666667</c:v>
                </c:pt>
                <c:pt idx="129">
                  <c:v>63.19166666666667</c:v>
                </c:pt>
                <c:pt idx="130">
                  <c:v>62.881818181818183</c:v>
                </c:pt>
                <c:pt idx="131">
                  <c:v>62.021428571428579</c:v>
                </c:pt>
                <c:pt idx="132">
                  <c:v>63.009090909090908</c:v>
                </c:pt>
                <c:pt idx="133">
                  <c:v>63.766666666666659</c:v>
                </c:pt>
                <c:pt idx="134">
                  <c:v>63.275000000000013</c:v>
                </c:pt>
                <c:pt idx="135">
                  <c:v>63.220000000000006</c:v>
                </c:pt>
                <c:pt idx="136">
                  <c:v>63.783333333333331</c:v>
                </c:pt>
                <c:pt idx="137">
                  <c:v>63.85</c:v>
                </c:pt>
                <c:pt idx="138">
                  <c:v>63.385714285714286</c:v>
                </c:pt>
                <c:pt idx="139">
                  <c:v>63.599999999999994</c:v>
                </c:pt>
                <c:pt idx="140">
                  <c:v>64.177777777777777</c:v>
                </c:pt>
                <c:pt idx="141">
                  <c:v>64.74166666666666</c:v>
                </c:pt>
                <c:pt idx="142">
                  <c:v>65.313333333333333</c:v>
                </c:pt>
                <c:pt idx="143">
                  <c:v>65.099999999999994</c:v>
                </c:pt>
                <c:pt idx="144">
                  <c:v>64.781818181818167</c:v>
                </c:pt>
                <c:pt idx="145">
                  <c:v>64.746153846153845</c:v>
                </c:pt>
                <c:pt idx="146">
                  <c:v>64.392857142857153</c:v>
                </c:pt>
                <c:pt idx="147">
                  <c:v>64.7</c:v>
                </c:pt>
                <c:pt idx="148">
                  <c:v>63.937499999999993</c:v>
                </c:pt>
                <c:pt idx="149">
                  <c:v>64.466666666666669</c:v>
                </c:pt>
                <c:pt idx="150">
                  <c:v>63</c:v>
                </c:pt>
                <c:pt idx="151">
                  <c:v>62.233333333333327</c:v>
                </c:pt>
                <c:pt idx="152">
                  <c:v>63.653846153846153</c:v>
                </c:pt>
                <c:pt idx="153">
                  <c:v>64.114285714285714</c:v>
                </c:pt>
                <c:pt idx="154">
                  <c:v>64.484615384615381</c:v>
                </c:pt>
                <c:pt idx="155">
                  <c:v>64.299999999999983</c:v>
                </c:pt>
                <c:pt idx="156">
                  <c:v>64.725000000000009</c:v>
                </c:pt>
                <c:pt idx="157">
                  <c:v>65.42</c:v>
                </c:pt>
                <c:pt idx="158">
                  <c:v>65.421428571428564</c:v>
                </c:pt>
                <c:pt idx="159">
                  <c:v>64.721428571428575</c:v>
                </c:pt>
                <c:pt idx="160">
                  <c:v>63.869230769230768</c:v>
                </c:pt>
                <c:pt idx="161">
                  <c:v>63.030769230769238</c:v>
                </c:pt>
                <c:pt idx="162">
                  <c:v>64.455555555555549</c:v>
                </c:pt>
                <c:pt idx="163">
                  <c:v>63.85</c:v>
                </c:pt>
                <c:pt idx="164">
                  <c:v>63.922222222222217</c:v>
                </c:pt>
                <c:pt idx="165">
                  <c:v>64.181818181818187</c:v>
                </c:pt>
                <c:pt idx="166">
                  <c:v>63.86999999999999</c:v>
                </c:pt>
                <c:pt idx="167">
                  <c:v>63.963636363636368</c:v>
                </c:pt>
                <c:pt idx="168">
                  <c:v>64.206249999999997</c:v>
                </c:pt>
                <c:pt idx="169">
                  <c:v>63.966666666666661</c:v>
                </c:pt>
                <c:pt idx="170">
                  <c:v>65.02000000000001</c:v>
                </c:pt>
                <c:pt idx="171">
                  <c:v>65.57692307692308</c:v>
                </c:pt>
                <c:pt idx="172">
                  <c:v>65.15384615384616</c:v>
                </c:pt>
                <c:pt idx="173">
                  <c:v>64.908333333333317</c:v>
                </c:pt>
                <c:pt idx="174">
                  <c:v>65.157142857142858</c:v>
                </c:pt>
                <c:pt idx="175">
                  <c:v>64.878571428571433</c:v>
                </c:pt>
                <c:pt idx="176">
                  <c:v>64.972727272727283</c:v>
                </c:pt>
                <c:pt idx="177">
                  <c:v>64.773333333333341</c:v>
                </c:pt>
                <c:pt idx="178">
                  <c:v>64.841666666666669</c:v>
                </c:pt>
                <c:pt idx="179">
                  <c:v>64.81</c:v>
                </c:pt>
                <c:pt idx="180">
                  <c:v>64.98</c:v>
                </c:pt>
                <c:pt idx="181">
                  <c:v>66.375</c:v>
                </c:pt>
                <c:pt idx="182">
                  <c:v>66.330000000000013</c:v>
                </c:pt>
                <c:pt idx="183">
                  <c:v>66.5</c:v>
                </c:pt>
                <c:pt idx="184">
                  <c:v>66.083333333333329</c:v>
                </c:pt>
                <c:pt idx="185">
                  <c:v>65.453333333333333</c:v>
                </c:pt>
                <c:pt idx="186">
                  <c:v>64.884615384615387</c:v>
                </c:pt>
                <c:pt idx="187">
                  <c:v>65.054545454545462</c:v>
                </c:pt>
                <c:pt idx="188">
                  <c:v>65.74166666666666</c:v>
                </c:pt>
                <c:pt idx="189">
                  <c:v>65.855555555555554</c:v>
                </c:pt>
                <c:pt idx="190">
                  <c:v>65.960000000000008</c:v>
                </c:pt>
                <c:pt idx="191">
                  <c:v>65.674999999999997</c:v>
                </c:pt>
                <c:pt idx="192">
                  <c:v>65.63333333333334</c:v>
                </c:pt>
                <c:pt idx="193">
                  <c:v>65.81</c:v>
                </c:pt>
                <c:pt idx="194">
                  <c:v>65.539999999999992</c:v>
                </c:pt>
                <c:pt idx="195">
                  <c:v>65.333333333333343</c:v>
                </c:pt>
                <c:pt idx="196">
                  <c:v>65.515384615384605</c:v>
                </c:pt>
                <c:pt idx="197">
                  <c:v>66.5</c:v>
                </c:pt>
                <c:pt idx="198">
                  <c:v>66.14</c:v>
                </c:pt>
                <c:pt idx="199">
                  <c:v>65.771428571428572</c:v>
                </c:pt>
                <c:pt idx="200">
                  <c:v>65.608333333333334</c:v>
                </c:pt>
                <c:pt idx="201">
                  <c:v>66.16153846153847</c:v>
                </c:pt>
                <c:pt idx="202">
                  <c:v>66.007692307692295</c:v>
                </c:pt>
                <c:pt idx="203">
                  <c:v>65.635714285714286</c:v>
                </c:pt>
                <c:pt idx="204">
                  <c:v>66.164285714285711</c:v>
                </c:pt>
                <c:pt idx="205">
                  <c:v>65.999999999999986</c:v>
                </c:pt>
                <c:pt idx="206">
                  <c:v>65.778571428571425</c:v>
                </c:pt>
                <c:pt idx="207">
                  <c:v>65.424999999999997</c:v>
                </c:pt>
                <c:pt idx="208">
                  <c:v>66.48571428571428</c:v>
                </c:pt>
                <c:pt idx="209">
                  <c:v>66.69</c:v>
                </c:pt>
                <c:pt idx="210">
                  <c:v>66.585714285714289</c:v>
                </c:pt>
                <c:pt idx="211">
                  <c:v>66.541666666666671</c:v>
                </c:pt>
                <c:pt idx="212">
                  <c:v>66.569230769230771</c:v>
                </c:pt>
                <c:pt idx="213">
                  <c:v>65.514285714285705</c:v>
                </c:pt>
                <c:pt idx="214">
                  <c:v>66.037500000000009</c:v>
                </c:pt>
                <c:pt idx="215">
                  <c:v>66.424999999999997</c:v>
                </c:pt>
                <c:pt idx="216">
                  <c:v>65.828571428571436</c:v>
                </c:pt>
                <c:pt idx="217">
                  <c:v>65.750000000000014</c:v>
                </c:pt>
                <c:pt idx="218">
                  <c:v>66.209090909090918</c:v>
                </c:pt>
                <c:pt idx="219">
                  <c:v>66.263636363636365</c:v>
                </c:pt>
                <c:pt idx="220">
                  <c:v>65.453333333333319</c:v>
                </c:pt>
                <c:pt idx="221">
                  <c:v>65.392307692307696</c:v>
                </c:pt>
                <c:pt idx="222">
                  <c:v>64.746666666666655</c:v>
                </c:pt>
                <c:pt idx="223">
                  <c:v>64.521428571428572</c:v>
                </c:pt>
                <c:pt idx="224">
                  <c:v>64.821428571428569</c:v>
                </c:pt>
                <c:pt idx="225">
                  <c:v>64.94</c:v>
                </c:pt>
                <c:pt idx="226">
                  <c:v>64.535714285714292</c:v>
                </c:pt>
                <c:pt idx="227">
                  <c:v>64.375</c:v>
                </c:pt>
                <c:pt idx="228">
                  <c:v>64.599999999999994</c:v>
                </c:pt>
                <c:pt idx="229">
                  <c:v>64.912499999999994</c:v>
                </c:pt>
                <c:pt idx="230">
                  <c:v>65.100000000000009</c:v>
                </c:pt>
                <c:pt idx="231">
                  <c:v>64.891666666666666</c:v>
                </c:pt>
                <c:pt idx="232">
                  <c:v>64.413333333333341</c:v>
                </c:pt>
                <c:pt idx="233">
                  <c:v>63.946153846153841</c:v>
                </c:pt>
                <c:pt idx="234">
                  <c:v>64.150000000000006</c:v>
                </c:pt>
                <c:pt idx="235">
                  <c:v>64.75833333333334</c:v>
                </c:pt>
                <c:pt idx="236">
                  <c:v>65.144444444444446</c:v>
                </c:pt>
                <c:pt idx="237">
                  <c:v>65.757142857142853</c:v>
                </c:pt>
                <c:pt idx="238">
                  <c:v>65.762500000000003</c:v>
                </c:pt>
                <c:pt idx="239">
                  <c:v>65.169999999999987</c:v>
                </c:pt>
                <c:pt idx="240">
                  <c:v>65.45</c:v>
                </c:pt>
                <c:pt idx="241">
                  <c:v>65.100000000000009</c:v>
                </c:pt>
                <c:pt idx="242">
                  <c:v>65.06</c:v>
                </c:pt>
                <c:pt idx="243">
                  <c:v>65.463636363636354</c:v>
                </c:pt>
                <c:pt idx="244">
                  <c:v>65.599999999999994</c:v>
                </c:pt>
                <c:pt idx="245">
                  <c:v>65.236363636363649</c:v>
                </c:pt>
                <c:pt idx="246">
                  <c:v>65.90000000000002</c:v>
                </c:pt>
                <c:pt idx="247">
                  <c:v>66.125</c:v>
                </c:pt>
                <c:pt idx="248">
                  <c:v>65.513333333333335</c:v>
                </c:pt>
                <c:pt idx="249">
                  <c:v>65.827272727272714</c:v>
                </c:pt>
                <c:pt idx="250">
                  <c:v>65.98571428571428</c:v>
                </c:pt>
                <c:pt idx="251">
                  <c:v>65.523076923076928</c:v>
                </c:pt>
                <c:pt idx="252">
                  <c:v>65.933333333333323</c:v>
                </c:pt>
                <c:pt idx="253">
                  <c:v>66.38</c:v>
                </c:pt>
                <c:pt idx="254">
                  <c:v>66.537500000000009</c:v>
                </c:pt>
                <c:pt idx="255">
                  <c:v>66.357142857142847</c:v>
                </c:pt>
                <c:pt idx="256">
                  <c:v>65.781818181818167</c:v>
                </c:pt>
                <c:pt idx="257">
                  <c:v>66.2</c:v>
                </c:pt>
                <c:pt idx="258">
                  <c:v>66.138461538461542</c:v>
                </c:pt>
                <c:pt idx="259">
                  <c:v>65.68461538461537</c:v>
                </c:pt>
                <c:pt idx="260">
                  <c:v>65.741666666666674</c:v>
                </c:pt>
                <c:pt idx="261">
                  <c:v>65.86666666666666</c:v>
                </c:pt>
                <c:pt idx="262">
                  <c:v>66.240000000000009</c:v>
                </c:pt>
                <c:pt idx="263">
                  <c:v>65.135714285714286</c:v>
                </c:pt>
                <c:pt idx="264">
                  <c:v>64.835714285714303</c:v>
                </c:pt>
                <c:pt idx="265">
                  <c:v>64.474999999999994</c:v>
                </c:pt>
                <c:pt idx="266">
                  <c:v>64.7</c:v>
                </c:pt>
                <c:pt idx="267">
                  <c:v>64.461538461538467</c:v>
                </c:pt>
                <c:pt idx="268">
                  <c:v>64.028571428571425</c:v>
                </c:pt>
                <c:pt idx="269">
                  <c:v>64.849999999999994</c:v>
                </c:pt>
                <c:pt idx="270">
                  <c:v>64.107692307692304</c:v>
                </c:pt>
                <c:pt idx="271">
                  <c:v>63.845454545454551</c:v>
                </c:pt>
                <c:pt idx="272">
                  <c:v>63.94166666666667</c:v>
                </c:pt>
                <c:pt idx="273">
                  <c:v>63.478571428571435</c:v>
                </c:pt>
                <c:pt idx="274">
                  <c:v>63.399999999999991</c:v>
                </c:pt>
                <c:pt idx="275">
                  <c:v>63.615384615384613</c:v>
                </c:pt>
                <c:pt idx="276">
                  <c:v>64.207142857142856</c:v>
                </c:pt>
                <c:pt idx="277">
                  <c:v>63.727272727272727</c:v>
                </c:pt>
                <c:pt idx="278">
                  <c:v>64.157142857142858</c:v>
                </c:pt>
                <c:pt idx="279">
                  <c:v>64.206666666666678</c:v>
                </c:pt>
                <c:pt idx="280">
                  <c:v>64.046153846153842</c:v>
                </c:pt>
                <c:pt idx="281">
                  <c:v>64.418181818181822</c:v>
                </c:pt>
                <c:pt idx="282">
                  <c:v>64.541666666666657</c:v>
                </c:pt>
                <c:pt idx="283">
                  <c:v>64.284615384615392</c:v>
                </c:pt>
                <c:pt idx="284">
                  <c:v>64.462500000000006</c:v>
                </c:pt>
                <c:pt idx="285">
                  <c:v>64.52</c:v>
                </c:pt>
                <c:pt idx="286">
                  <c:v>64.5</c:v>
                </c:pt>
                <c:pt idx="287">
                  <c:v>64.563636363636363</c:v>
                </c:pt>
                <c:pt idx="288">
                  <c:v>65.518181818181816</c:v>
                </c:pt>
                <c:pt idx="289">
                  <c:v>64.999999999999986</c:v>
                </c:pt>
                <c:pt idx="290">
                  <c:v>64.577777777777769</c:v>
                </c:pt>
                <c:pt idx="291">
                  <c:v>64.412500000000009</c:v>
                </c:pt>
                <c:pt idx="292">
                  <c:v>64.492307692307676</c:v>
                </c:pt>
                <c:pt idx="293">
                  <c:v>64.914285714285725</c:v>
                </c:pt>
                <c:pt idx="294">
                  <c:v>65.277777777777786</c:v>
                </c:pt>
                <c:pt idx="295">
                  <c:v>65.028571428571425</c:v>
                </c:pt>
                <c:pt idx="296">
                  <c:v>64.936363636363637</c:v>
                </c:pt>
                <c:pt idx="297">
                  <c:v>65.300000000000011</c:v>
                </c:pt>
                <c:pt idx="298">
                  <c:v>64.828571428571436</c:v>
                </c:pt>
                <c:pt idx="299">
                  <c:v>64.828571428571436</c:v>
                </c:pt>
                <c:pt idx="300">
                  <c:v>64.853846153846163</c:v>
                </c:pt>
                <c:pt idx="301">
                  <c:v>64.399999999999991</c:v>
                </c:pt>
                <c:pt idx="302">
                  <c:v>64.815384615384616</c:v>
                </c:pt>
                <c:pt idx="303">
                  <c:v>65.345454545454558</c:v>
                </c:pt>
                <c:pt idx="304">
                  <c:v>64.785714285714292</c:v>
                </c:pt>
                <c:pt idx="305">
                  <c:v>64.816666666666663</c:v>
                </c:pt>
                <c:pt idx="306">
                  <c:v>64.433333333333337</c:v>
                </c:pt>
                <c:pt idx="307">
                  <c:v>65.233333333333334</c:v>
                </c:pt>
              </c:numCache>
            </c:numRef>
          </c:xVal>
          <c:yVal>
            <c:numRef>
              <c:f>血圧と体重!$E$4:$E$314</c:f>
              <c:numCache>
                <c:formatCode>0_ </c:formatCode>
                <c:ptCount val="311"/>
                <c:pt idx="3">
                  <c:v>107</c:v>
                </c:pt>
                <c:pt idx="4">
                  <c:v>113</c:v>
                </c:pt>
                <c:pt idx="5">
                  <c:v>104</c:v>
                </c:pt>
                <c:pt idx="6">
                  <c:v>103</c:v>
                </c:pt>
                <c:pt idx="7">
                  <c:v>105</c:v>
                </c:pt>
                <c:pt idx="8">
                  <c:v>86</c:v>
                </c:pt>
                <c:pt idx="9">
                  <c:v>88</c:v>
                </c:pt>
                <c:pt idx="10">
                  <c:v>80</c:v>
                </c:pt>
                <c:pt idx="11">
                  <c:v>83.5</c:v>
                </c:pt>
                <c:pt idx="12">
                  <c:v>84.782608695652172</c:v>
                </c:pt>
                <c:pt idx="13">
                  <c:v>85.1</c:v>
                </c:pt>
                <c:pt idx="14">
                  <c:v>84.5</c:v>
                </c:pt>
                <c:pt idx="15">
                  <c:v>83.454545454545453</c:v>
                </c:pt>
                <c:pt idx="16">
                  <c:v>84.181818181818187</c:v>
                </c:pt>
                <c:pt idx="17">
                  <c:v>86.5</c:v>
                </c:pt>
                <c:pt idx="18">
                  <c:v>80.833333333333329</c:v>
                </c:pt>
                <c:pt idx="19">
                  <c:v>80.444444444444443</c:v>
                </c:pt>
                <c:pt idx="20">
                  <c:v>79.714285714285708</c:v>
                </c:pt>
                <c:pt idx="21">
                  <c:v>85</c:v>
                </c:pt>
                <c:pt idx="22">
                  <c:v>84.7</c:v>
                </c:pt>
                <c:pt idx="23">
                  <c:v>78.333333333333329</c:v>
                </c:pt>
                <c:pt idx="24">
                  <c:v>78.333333333333329</c:v>
                </c:pt>
                <c:pt idx="25">
                  <c:v>78.888888888888886</c:v>
                </c:pt>
                <c:pt idx="26">
                  <c:v>80.2</c:v>
                </c:pt>
                <c:pt idx="27">
                  <c:v>80.285714285714292</c:v>
                </c:pt>
                <c:pt idx="28">
                  <c:v>79.625</c:v>
                </c:pt>
                <c:pt idx="29">
                  <c:v>77.7</c:v>
                </c:pt>
                <c:pt idx="30">
                  <c:v>77.888888888888886</c:v>
                </c:pt>
                <c:pt idx="31">
                  <c:v>76.5</c:v>
                </c:pt>
                <c:pt idx="32">
                  <c:v>74.333333333333329</c:v>
                </c:pt>
                <c:pt idx="33">
                  <c:v>76.111111111111114</c:v>
                </c:pt>
                <c:pt idx="34">
                  <c:v>75.428571428571431</c:v>
                </c:pt>
                <c:pt idx="35">
                  <c:v>74.84615384615384</c:v>
                </c:pt>
                <c:pt idx="36">
                  <c:v>75.666666666666671</c:v>
                </c:pt>
                <c:pt idx="37">
                  <c:v>76.714285714285708</c:v>
                </c:pt>
                <c:pt idx="38">
                  <c:v>78.166666666666671</c:v>
                </c:pt>
                <c:pt idx="39">
                  <c:v>79.222222222222229</c:v>
                </c:pt>
                <c:pt idx="40">
                  <c:v>77.769230769230774</c:v>
                </c:pt>
                <c:pt idx="41">
                  <c:v>79.5</c:v>
                </c:pt>
                <c:pt idx="42">
                  <c:v>78.181818181818187</c:v>
                </c:pt>
                <c:pt idx="43">
                  <c:v>77.75</c:v>
                </c:pt>
                <c:pt idx="44">
                  <c:v>81.099999999999994</c:v>
                </c:pt>
                <c:pt idx="45">
                  <c:v>82.888888888888886</c:v>
                </c:pt>
                <c:pt idx="46">
                  <c:v>83.84615384615384</c:v>
                </c:pt>
                <c:pt idx="47">
                  <c:v>78.36363636363636</c:v>
                </c:pt>
                <c:pt idx="48">
                  <c:v>77.181818181818187</c:v>
                </c:pt>
                <c:pt idx="49">
                  <c:v>79.099999999999994</c:v>
                </c:pt>
                <c:pt idx="50">
                  <c:v>75.75</c:v>
                </c:pt>
                <c:pt idx="51">
                  <c:v>79</c:v>
                </c:pt>
                <c:pt idx="52">
                  <c:v>78.375</c:v>
                </c:pt>
                <c:pt idx="53">
                  <c:v>76</c:v>
                </c:pt>
                <c:pt idx="54">
                  <c:v>72.727272727272734</c:v>
                </c:pt>
                <c:pt idx="55">
                  <c:v>79.333333333333329</c:v>
                </c:pt>
                <c:pt idx="56">
                  <c:v>73.25</c:v>
                </c:pt>
                <c:pt idx="57">
                  <c:v>77.125</c:v>
                </c:pt>
                <c:pt idx="58">
                  <c:v>74.411764705882348</c:v>
                </c:pt>
                <c:pt idx="59">
                  <c:v>72.615384615384613</c:v>
                </c:pt>
                <c:pt idx="60">
                  <c:v>73.125</c:v>
                </c:pt>
                <c:pt idx="61">
                  <c:v>73.375</c:v>
                </c:pt>
                <c:pt idx="62">
                  <c:v>70</c:v>
                </c:pt>
                <c:pt idx="63">
                  <c:v>74.666666666666671</c:v>
                </c:pt>
                <c:pt idx="64">
                  <c:v>74.909090909090907</c:v>
                </c:pt>
                <c:pt idx="65">
                  <c:v>76.5</c:v>
                </c:pt>
                <c:pt idx="66">
                  <c:v>72.666666666666671</c:v>
                </c:pt>
                <c:pt idx="67">
                  <c:v>76.357142857142861</c:v>
                </c:pt>
                <c:pt idx="68">
                  <c:v>75.599999999999994</c:v>
                </c:pt>
                <c:pt idx="69">
                  <c:v>73.125</c:v>
                </c:pt>
                <c:pt idx="70">
                  <c:v>70.400000000000006</c:v>
                </c:pt>
                <c:pt idx="71">
                  <c:v>70.099999999999994</c:v>
                </c:pt>
                <c:pt idx="72">
                  <c:v>78.357142857142861</c:v>
                </c:pt>
                <c:pt idx="73">
                  <c:v>70.384615384615387</c:v>
                </c:pt>
                <c:pt idx="74">
                  <c:v>74.333333333333329</c:v>
                </c:pt>
                <c:pt idx="75">
                  <c:v>68.444444444444443</c:v>
                </c:pt>
                <c:pt idx="76">
                  <c:v>69.875</c:v>
                </c:pt>
                <c:pt idx="77">
                  <c:v>70.222222222222229</c:v>
                </c:pt>
                <c:pt idx="78">
                  <c:v>71.333333333333329</c:v>
                </c:pt>
                <c:pt idx="79">
                  <c:v>73.111111111111114</c:v>
                </c:pt>
                <c:pt idx="80">
                  <c:v>73.666666666666671</c:v>
                </c:pt>
                <c:pt idx="81">
                  <c:v>70.666666666666671</c:v>
                </c:pt>
                <c:pt idx="82">
                  <c:v>69</c:v>
                </c:pt>
                <c:pt idx="83">
                  <c:v>74.727272727272734</c:v>
                </c:pt>
                <c:pt idx="84">
                  <c:v>71.285714285714292</c:v>
                </c:pt>
                <c:pt idx="85">
                  <c:v>75.285714285714292</c:v>
                </c:pt>
                <c:pt idx="86">
                  <c:v>75.92307692307692</c:v>
                </c:pt>
                <c:pt idx="87">
                  <c:v>75.142857142857139</c:v>
                </c:pt>
                <c:pt idx="88">
                  <c:v>75.545454545454547</c:v>
                </c:pt>
                <c:pt idx="89">
                  <c:v>71.384615384615387</c:v>
                </c:pt>
                <c:pt idx="90">
                  <c:v>74.285714285714292</c:v>
                </c:pt>
                <c:pt idx="91">
                  <c:v>74.916666666666671</c:v>
                </c:pt>
                <c:pt idx="92">
                  <c:v>71.545454545454547</c:v>
                </c:pt>
                <c:pt idx="93">
                  <c:v>75.777777777777771</c:v>
                </c:pt>
                <c:pt idx="94">
                  <c:v>75.307692307692307</c:v>
                </c:pt>
                <c:pt idx="95">
                  <c:v>80.916666666666671</c:v>
                </c:pt>
                <c:pt idx="96">
                  <c:v>78.86666666666666</c:v>
                </c:pt>
                <c:pt idx="97">
                  <c:v>74.733333333333334</c:v>
                </c:pt>
                <c:pt idx="98">
                  <c:v>72.928571428571431</c:v>
                </c:pt>
                <c:pt idx="99">
                  <c:v>71.285714285714292</c:v>
                </c:pt>
                <c:pt idx="100">
                  <c:v>70.75</c:v>
                </c:pt>
                <c:pt idx="101">
                  <c:v>70.888888888888886</c:v>
                </c:pt>
                <c:pt idx="102">
                  <c:v>76</c:v>
                </c:pt>
                <c:pt idx="103">
                  <c:v>75.375</c:v>
                </c:pt>
                <c:pt idx="104">
                  <c:v>74.722222222222229</c:v>
                </c:pt>
                <c:pt idx="105">
                  <c:v>72.090909090909093</c:v>
                </c:pt>
                <c:pt idx="106">
                  <c:v>75.0625</c:v>
                </c:pt>
                <c:pt idx="107">
                  <c:v>72.849999999999994</c:v>
                </c:pt>
                <c:pt idx="108">
                  <c:v>70.555555555555557</c:v>
                </c:pt>
                <c:pt idx="109">
                  <c:v>73</c:v>
                </c:pt>
                <c:pt idx="110">
                  <c:v>69.473684210526315</c:v>
                </c:pt>
                <c:pt idx="111">
                  <c:v>77.535714285714292</c:v>
                </c:pt>
                <c:pt idx="112">
                  <c:v>75.904761904761898</c:v>
                </c:pt>
                <c:pt idx="113">
                  <c:v>73.304347826086953</c:v>
                </c:pt>
                <c:pt idx="114">
                  <c:v>69.25</c:v>
                </c:pt>
                <c:pt idx="115">
                  <c:v>69.5</c:v>
                </c:pt>
                <c:pt idx="116">
                  <c:v>65.5625</c:v>
                </c:pt>
                <c:pt idx="117">
                  <c:v>68.15384615384616</c:v>
                </c:pt>
                <c:pt idx="118">
                  <c:v>64.611111111111114</c:v>
                </c:pt>
                <c:pt idx="119">
                  <c:v>63</c:v>
                </c:pt>
                <c:pt idx="120">
                  <c:v>66.3125</c:v>
                </c:pt>
                <c:pt idx="121">
                  <c:v>64.9375</c:v>
                </c:pt>
                <c:pt idx="122">
                  <c:v>66.86666666666666</c:v>
                </c:pt>
                <c:pt idx="123">
                  <c:v>64.263157894736835</c:v>
                </c:pt>
                <c:pt idx="124">
                  <c:v>71.63636363636364</c:v>
                </c:pt>
                <c:pt idx="125">
                  <c:v>67.5</c:v>
                </c:pt>
                <c:pt idx="126">
                  <c:v>65.473684210526315</c:v>
                </c:pt>
                <c:pt idx="127">
                  <c:v>73.047619047619051</c:v>
                </c:pt>
                <c:pt idx="128">
                  <c:v>72.294117647058826</c:v>
                </c:pt>
                <c:pt idx="129">
                  <c:v>72.818181818181813</c:v>
                </c:pt>
                <c:pt idx="130">
                  <c:v>67</c:v>
                </c:pt>
                <c:pt idx="131">
                  <c:v>66.588235294117652</c:v>
                </c:pt>
                <c:pt idx="132">
                  <c:v>68</c:v>
                </c:pt>
                <c:pt idx="133">
                  <c:v>71</c:v>
                </c:pt>
                <c:pt idx="134">
                  <c:v>68.5</c:v>
                </c:pt>
                <c:pt idx="135">
                  <c:v>69.888888888888886</c:v>
                </c:pt>
                <c:pt idx="136">
                  <c:v>67</c:v>
                </c:pt>
                <c:pt idx="137">
                  <c:v>70.785714285714292</c:v>
                </c:pt>
                <c:pt idx="138">
                  <c:v>63.53846153846154</c:v>
                </c:pt>
                <c:pt idx="139">
                  <c:v>66.5</c:v>
                </c:pt>
                <c:pt idx="140">
                  <c:v>65.272727272727266</c:v>
                </c:pt>
                <c:pt idx="141">
                  <c:v>67.411764705882348</c:v>
                </c:pt>
                <c:pt idx="142">
                  <c:v>68.6875</c:v>
                </c:pt>
                <c:pt idx="143">
                  <c:v>65.857142857142861</c:v>
                </c:pt>
                <c:pt idx="144">
                  <c:v>69.9375</c:v>
                </c:pt>
                <c:pt idx="145">
                  <c:v>69.529411764705884</c:v>
                </c:pt>
                <c:pt idx="146">
                  <c:v>66.411764705882348</c:v>
                </c:pt>
                <c:pt idx="147">
                  <c:v>68.5</c:v>
                </c:pt>
                <c:pt idx="148">
                  <c:v>74</c:v>
                </c:pt>
                <c:pt idx="149">
                  <c:v>67.111111111111114</c:v>
                </c:pt>
                <c:pt idx="150">
                  <c:v>71.6875</c:v>
                </c:pt>
                <c:pt idx="151">
                  <c:v>72.599999999999994</c:v>
                </c:pt>
                <c:pt idx="152">
                  <c:v>66.875</c:v>
                </c:pt>
                <c:pt idx="153">
                  <c:v>65.714285714285708</c:v>
                </c:pt>
                <c:pt idx="154">
                  <c:v>67.0625</c:v>
                </c:pt>
                <c:pt idx="155">
                  <c:v>67</c:v>
                </c:pt>
                <c:pt idx="156">
                  <c:v>62.526315789473685</c:v>
                </c:pt>
                <c:pt idx="157">
                  <c:v>65.888888888888886</c:v>
                </c:pt>
                <c:pt idx="158">
                  <c:v>68.571428571428569</c:v>
                </c:pt>
                <c:pt idx="159">
                  <c:v>61.785714285714285</c:v>
                </c:pt>
                <c:pt idx="160">
                  <c:v>66.769230769230774</c:v>
                </c:pt>
                <c:pt idx="161">
                  <c:v>72.5</c:v>
                </c:pt>
                <c:pt idx="162">
                  <c:v>70.333333333333329</c:v>
                </c:pt>
                <c:pt idx="163">
                  <c:v>66.13333333333334</c:v>
                </c:pt>
                <c:pt idx="164">
                  <c:v>67.142857142857139</c:v>
                </c:pt>
                <c:pt idx="165">
                  <c:v>65.230769230769226</c:v>
                </c:pt>
                <c:pt idx="166">
                  <c:v>65.625</c:v>
                </c:pt>
                <c:pt idx="167">
                  <c:v>64.461538461538467</c:v>
                </c:pt>
                <c:pt idx="168">
                  <c:v>70.15789473684211</c:v>
                </c:pt>
                <c:pt idx="169">
                  <c:v>62.111111111111114</c:v>
                </c:pt>
                <c:pt idx="170">
                  <c:v>64.36363636363636</c:v>
                </c:pt>
                <c:pt idx="171">
                  <c:v>66.047619047619051</c:v>
                </c:pt>
                <c:pt idx="172">
                  <c:v>67.75</c:v>
                </c:pt>
                <c:pt idx="173">
                  <c:v>65.5</c:v>
                </c:pt>
                <c:pt idx="174">
                  <c:v>62.272727272727273</c:v>
                </c:pt>
                <c:pt idx="175">
                  <c:v>60.928571428571431</c:v>
                </c:pt>
                <c:pt idx="176">
                  <c:v>64.466666666666669</c:v>
                </c:pt>
                <c:pt idx="177">
                  <c:v>65.272727272727266</c:v>
                </c:pt>
                <c:pt idx="178">
                  <c:v>63.416666666666664</c:v>
                </c:pt>
                <c:pt idx="179">
                  <c:v>63.75</c:v>
                </c:pt>
                <c:pt idx="180">
                  <c:v>66.375</c:v>
                </c:pt>
                <c:pt idx="181">
                  <c:v>77.2</c:v>
                </c:pt>
                <c:pt idx="182">
                  <c:v>70.272727272727266</c:v>
                </c:pt>
                <c:pt idx="183">
                  <c:v>73.75</c:v>
                </c:pt>
                <c:pt idx="184">
                  <c:v>72.117647058823536</c:v>
                </c:pt>
                <c:pt idx="185">
                  <c:v>69.941176470588232</c:v>
                </c:pt>
                <c:pt idx="186">
                  <c:v>71.666666666666671</c:v>
                </c:pt>
                <c:pt idx="187">
                  <c:v>74.214285714285708</c:v>
                </c:pt>
                <c:pt idx="188">
                  <c:v>72.75</c:v>
                </c:pt>
                <c:pt idx="189">
                  <c:v>73.2</c:v>
                </c:pt>
                <c:pt idx="190">
                  <c:v>71.727272727272734</c:v>
                </c:pt>
                <c:pt idx="191">
                  <c:v>73.166666666666671</c:v>
                </c:pt>
                <c:pt idx="192">
                  <c:v>76.944444444444443</c:v>
                </c:pt>
                <c:pt idx="193">
                  <c:v>79.647058823529406</c:v>
                </c:pt>
                <c:pt idx="194">
                  <c:v>75.285714285714292</c:v>
                </c:pt>
                <c:pt idx="195">
                  <c:v>77</c:v>
                </c:pt>
                <c:pt idx="196">
                  <c:v>75.071428571428569</c:v>
                </c:pt>
                <c:pt idx="197">
                  <c:v>79.642857142857139</c:v>
                </c:pt>
                <c:pt idx="198">
                  <c:v>74.0625</c:v>
                </c:pt>
                <c:pt idx="199">
                  <c:v>75.07692307692308</c:v>
                </c:pt>
                <c:pt idx="200">
                  <c:v>72.2</c:v>
                </c:pt>
                <c:pt idx="201">
                  <c:v>71.666666666666671</c:v>
                </c:pt>
                <c:pt idx="202">
                  <c:v>68.875</c:v>
                </c:pt>
                <c:pt idx="203">
                  <c:v>73.111111111111114</c:v>
                </c:pt>
                <c:pt idx="204">
                  <c:v>73.629629629629633</c:v>
                </c:pt>
                <c:pt idx="205">
                  <c:v>72.285714285714292</c:v>
                </c:pt>
                <c:pt idx="206">
                  <c:v>71.454545454545453</c:v>
                </c:pt>
                <c:pt idx="207">
                  <c:v>77.941176470588232</c:v>
                </c:pt>
                <c:pt idx="208">
                  <c:v>74</c:v>
                </c:pt>
                <c:pt idx="209">
                  <c:v>72.764705882352942</c:v>
                </c:pt>
                <c:pt idx="210">
                  <c:v>71.25</c:v>
                </c:pt>
                <c:pt idx="211">
                  <c:v>70.764705882352942</c:v>
                </c:pt>
                <c:pt idx="212">
                  <c:v>70.375</c:v>
                </c:pt>
                <c:pt idx="213">
                  <c:v>67.611111111111114</c:v>
                </c:pt>
                <c:pt idx="214">
                  <c:v>71.400000000000006</c:v>
                </c:pt>
                <c:pt idx="215">
                  <c:v>73.294117647058826</c:v>
                </c:pt>
                <c:pt idx="216">
                  <c:v>66.473684210526315</c:v>
                </c:pt>
                <c:pt idx="217">
                  <c:v>72.833333333333329</c:v>
                </c:pt>
                <c:pt idx="218">
                  <c:v>70.82352941176471</c:v>
                </c:pt>
                <c:pt idx="219">
                  <c:v>74.5</c:v>
                </c:pt>
                <c:pt idx="220">
                  <c:v>68.615384615384613</c:v>
                </c:pt>
                <c:pt idx="221">
                  <c:v>71.928571428571431</c:v>
                </c:pt>
                <c:pt idx="222">
                  <c:v>72.94736842105263</c:v>
                </c:pt>
                <c:pt idx="223">
                  <c:v>68.933333333333337</c:v>
                </c:pt>
                <c:pt idx="224">
                  <c:v>73.869565217391298</c:v>
                </c:pt>
                <c:pt idx="225">
                  <c:v>73.235294117647058</c:v>
                </c:pt>
                <c:pt idx="226">
                  <c:v>68.5</c:v>
                </c:pt>
                <c:pt idx="227">
                  <c:v>68.78947368421052</c:v>
                </c:pt>
                <c:pt idx="228">
                  <c:v>72.941176470588232</c:v>
                </c:pt>
                <c:pt idx="229">
                  <c:v>71.555555555555557</c:v>
                </c:pt>
                <c:pt idx="230">
                  <c:v>77.444444444444443</c:v>
                </c:pt>
                <c:pt idx="231">
                  <c:v>73.916666666666671</c:v>
                </c:pt>
                <c:pt idx="232">
                  <c:v>72.625</c:v>
                </c:pt>
                <c:pt idx="233">
                  <c:v>74.25</c:v>
                </c:pt>
                <c:pt idx="234">
                  <c:v>73.92307692307692</c:v>
                </c:pt>
                <c:pt idx="235">
                  <c:v>70.583333333333329</c:v>
                </c:pt>
                <c:pt idx="236">
                  <c:v>74.272727272727266</c:v>
                </c:pt>
                <c:pt idx="237">
                  <c:v>78.875</c:v>
                </c:pt>
                <c:pt idx="238">
                  <c:v>77</c:v>
                </c:pt>
                <c:pt idx="239">
                  <c:v>76.461538461538467</c:v>
                </c:pt>
                <c:pt idx="240">
                  <c:v>75.647058823529406</c:v>
                </c:pt>
                <c:pt idx="241">
                  <c:v>75.13333333333334</c:v>
                </c:pt>
                <c:pt idx="242">
                  <c:v>71.555555555555557</c:v>
                </c:pt>
                <c:pt idx="243">
                  <c:v>72.416666666666671</c:v>
                </c:pt>
                <c:pt idx="244">
                  <c:v>71.357142857142861</c:v>
                </c:pt>
                <c:pt idx="245">
                  <c:v>78.25</c:v>
                </c:pt>
                <c:pt idx="246">
                  <c:v>76.333333333333329</c:v>
                </c:pt>
                <c:pt idx="247">
                  <c:v>76.692307692307693</c:v>
                </c:pt>
                <c:pt idx="248">
                  <c:v>74.9375</c:v>
                </c:pt>
                <c:pt idx="249">
                  <c:v>74.142857142857139</c:v>
                </c:pt>
                <c:pt idx="250">
                  <c:v>77.307692307692307</c:v>
                </c:pt>
                <c:pt idx="251">
                  <c:v>74.333333333333329</c:v>
                </c:pt>
                <c:pt idx="252">
                  <c:v>69.25</c:v>
                </c:pt>
                <c:pt idx="253">
                  <c:v>69.375</c:v>
                </c:pt>
                <c:pt idx="254">
                  <c:v>74.444444444444443</c:v>
                </c:pt>
                <c:pt idx="255">
                  <c:v>73.375</c:v>
                </c:pt>
                <c:pt idx="256">
                  <c:v>69.75</c:v>
                </c:pt>
                <c:pt idx="257">
                  <c:v>79.444444444444443</c:v>
                </c:pt>
                <c:pt idx="258">
                  <c:v>69.0625</c:v>
                </c:pt>
                <c:pt idx="259">
                  <c:v>74</c:v>
                </c:pt>
                <c:pt idx="260">
                  <c:v>72.529411764705884</c:v>
                </c:pt>
                <c:pt idx="261">
                  <c:v>69.142857142857139</c:v>
                </c:pt>
                <c:pt idx="262">
                  <c:v>78.071428571428569</c:v>
                </c:pt>
                <c:pt idx="263">
                  <c:v>72.071428571428569</c:v>
                </c:pt>
                <c:pt idx="264">
                  <c:v>68.571428571428569</c:v>
                </c:pt>
                <c:pt idx="265">
                  <c:v>73.933333333333337</c:v>
                </c:pt>
                <c:pt idx="266">
                  <c:v>75.125</c:v>
                </c:pt>
                <c:pt idx="267">
                  <c:v>76.10526315789474</c:v>
                </c:pt>
                <c:pt idx="268">
                  <c:v>72.529411764705884</c:v>
                </c:pt>
                <c:pt idx="269">
                  <c:v>70</c:v>
                </c:pt>
                <c:pt idx="270">
                  <c:v>67.642857142857139</c:v>
                </c:pt>
                <c:pt idx="271">
                  <c:v>70.15384615384616</c:v>
                </c:pt>
                <c:pt idx="272">
                  <c:v>68.92307692307692</c:v>
                </c:pt>
                <c:pt idx="273">
                  <c:v>72.333333333333329</c:v>
                </c:pt>
                <c:pt idx="274">
                  <c:v>73.956521739130437</c:v>
                </c:pt>
                <c:pt idx="275">
                  <c:v>65.416666666666671</c:v>
                </c:pt>
                <c:pt idx="276">
                  <c:v>67.666666666666671</c:v>
                </c:pt>
                <c:pt idx="277">
                  <c:v>66.150000000000006</c:v>
                </c:pt>
                <c:pt idx="278">
                  <c:v>62.045454545454547</c:v>
                </c:pt>
                <c:pt idx="279">
                  <c:v>62.166666666666664</c:v>
                </c:pt>
                <c:pt idx="280">
                  <c:v>75.05</c:v>
                </c:pt>
                <c:pt idx="281">
                  <c:v>72.666666666666671</c:v>
                </c:pt>
                <c:pt idx="282">
                  <c:v>74.444444444444443</c:v>
                </c:pt>
                <c:pt idx="283">
                  <c:v>72</c:v>
                </c:pt>
                <c:pt idx="284">
                  <c:v>79.555555555555557</c:v>
                </c:pt>
                <c:pt idx="285">
                  <c:v>69.400000000000006</c:v>
                </c:pt>
                <c:pt idx="286">
                  <c:v>72.84615384615384</c:v>
                </c:pt>
                <c:pt idx="287">
                  <c:v>72.533333333333331</c:v>
                </c:pt>
                <c:pt idx="288">
                  <c:v>75.6875</c:v>
                </c:pt>
                <c:pt idx="289">
                  <c:v>74</c:v>
                </c:pt>
                <c:pt idx="290">
                  <c:v>78.454545454545453</c:v>
                </c:pt>
                <c:pt idx="291">
                  <c:v>72.833333333333329</c:v>
                </c:pt>
                <c:pt idx="292">
                  <c:v>74.777777777777771</c:v>
                </c:pt>
                <c:pt idx="293">
                  <c:v>72.705882352941174</c:v>
                </c:pt>
                <c:pt idx="294">
                  <c:v>74.2</c:v>
                </c:pt>
                <c:pt idx="295">
                  <c:v>72.411764705882348</c:v>
                </c:pt>
                <c:pt idx="296">
                  <c:v>71.400000000000006</c:v>
                </c:pt>
                <c:pt idx="297">
                  <c:v>71.764705882352942</c:v>
                </c:pt>
                <c:pt idx="298">
                  <c:v>73</c:v>
                </c:pt>
                <c:pt idx="299">
                  <c:v>71.5625</c:v>
                </c:pt>
                <c:pt idx="300">
                  <c:v>71.444444444444443</c:v>
                </c:pt>
                <c:pt idx="301">
                  <c:v>73.444444444444443</c:v>
                </c:pt>
                <c:pt idx="302">
                  <c:v>72.647058823529406</c:v>
                </c:pt>
                <c:pt idx="303">
                  <c:v>70.083333333333329</c:v>
                </c:pt>
                <c:pt idx="304">
                  <c:v>66.769230769230774</c:v>
                </c:pt>
                <c:pt idx="305">
                  <c:v>75</c:v>
                </c:pt>
                <c:pt idx="306">
                  <c:v>70.2</c:v>
                </c:pt>
                <c:pt idx="307">
                  <c:v>73.25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73216"/>
        <c:axId val="110475136"/>
      </c:scatterChart>
      <c:valAx>
        <c:axId val="110473216"/>
        <c:scaling>
          <c:orientation val="minMax"/>
          <c:max val="80"/>
          <c:min val="6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体重</a:t>
                </a:r>
              </a:p>
            </c:rich>
          </c:tx>
          <c:layout>
            <c:manualLayout>
              <c:xMode val="edge"/>
              <c:yMode val="edge"/>
              <c:x val="0.39262741012335289"/>
              <c:y val="0.92569659442724461"/>
            </c:manualLayout>
          </c:layout>
          <c:overlay val="0"/>
        </c:title>
        <c:numFmt formatCode="0_ " sourceLinked="0"/>
        <c:majorTickMark val="out"/>
        <c:minorTickMark val="none"/>
        <c:tickLblPos val="nextTo"/>
        <c:crossAx val="110475136"/>
        <c:crosses val="autoZero"/>
        <c:crossBetween val="midCat"/>
        <c:majorUnit val="5"/>
      </c:valAx>
      <c:valAx>
        <c:axId val="110475136"/>
        <c:scaling>
          <c:orientation val="minMax"/>
          <c:max val="180"/>
          <c:min val="6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血圧</a:t>
                </a:r>
              </a:p>
            </c:rich>
          </c:tx>
          <c:layout>
            <c:manualLayout>
              <c:xMode val="edge"/>
              <c:yMode val="edge"/>
              <c:x val="0"/>
              <c:y val="0.36939291257323487"/>
            </c:manualLayout>
          </c:layout>
          <c:overlay val="0"/>
        </c:title>
        <c:numFmt formatCode="0_ " sourceLinked="1"/>
        <c:majorTickMark val="out"/>
        <c:minorTickMark val="none"/>
        <c:tickLblPos val="nextTo"/>
        <c:crossAx val="110473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246131447309546"/>
          <c:y val="2.4941371492650116E-2"/>
          <c:w val="0.27378974574743042"/>
          <c:h val="0.1492913385826771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100" baseline="0"/>
              <a:t>血圧</a:t>
            </a:r>
            <a:r>
              <a:rPr lang="en-US" altLang="ja-JP" sz="1100" baseline="0"/>
              <a:t>(</a:t>
            </a:r>
            <a:r>
              <a:rPr lang="ja-JP" altLang="en-US" sz="1100" baseline="0"/>
              <a:t>最高、最低</a:t>
            </a:r>
            <a:r>
              <a:rPr lang="en-US" altLang="ja-JP" sz="1100" baseline="0"/>
              <a:t>)</a:t>
            </a:r>
          </a:p>
        </c:rich>
      </c:tx>
      <c:layout>
        <c:manualLayout>
          <c:xMode val="edge"/>
          <c:yMode val="edge"/>
          <c:x val="0.37156933508311463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78018372703413"/>
          <c:y val="8.0567220764071162E-2"/>
          <c:w val="0.82440048118985132"/>
          <c:h val="0.76641586468358125"/>
        </c:manualLayout>
      </c:layout>
      <c:scatterChart>
        <c:scatterStyle val="lineMarker"/>
        <c:varyColors val="0"/>
        <c:ser>
          <c:idx val="0"/>
          <c:order val="0"/>
          <c:tx>
            <c:strRef>
              <c:f>血圧と体重!$E$3</c:f>
              <c:strCache>
                <c:ptCount val="1"/>
                <c:pt idx="0">
                  <c:v>最低血圧</c:v>
                </c:pt>
              </c:strCache>
            </c:strRef>
          </c:tx>
          <c:spPr>
            <a:ln w="28575">
              <a:noFill/>
            </a:ln>
          </c:spPr>
          <c:xVal>
            <c:numRef>
              <c:f>血圧と体重!$D$4:$D$314</c:f>
              <c:numCache>
                <c:formatCode>0_ </c:formatCode>
                <c:ptCount val="311"/>
                <c:pt idx="3">
                  <c:v>168</c:v>
                </c:pt>
                <c:pt idx="4">
                  <c:v>177</c:v>
                </c:pt>
                <c:pt idx="5">
                  <c:v>168</c:v>
                </c:pt>
                <c:pt idx="6">
                  <c:v>166</c:v>
                </c:pt>
                <c:pt idx="7">
                  <c:v>164</c:v>
                </c:pt>
                <c:pt idx="8">
                  <c:v>157</c:v>
                </c:pt>
                <c:pt idx="9">
                  <c:v>141</c:v>
                </c:pt>
                <c:pt idx="10">
                  <c:v>129</c:v>
                </c:pt>
                <c:pt idx="11">
                  <c:v>138.625</c:v>
                </c:pt>
                <c:pt idx="12">
                  <c:v>138.34782608695653</c:v>
                </c:pt>
                <c:pt idx="13">
                  <c:v>134</c:v>
                </c:pt>
                <c:pt idx="14">
                  <c:v>136.6</c:v>
                </c:pt>
                <c:pt idx="15">
                  <c:v>132.09090909090909</c:v>
                </c:pt>
                <c:pt idx="16">
                  <c:v>134.81818181818181</c:v>
                </c:pt>
                <c:pt idx="17">
                  <c:v>134</c:v>
                </c:pt>
                <c:pt idx="18">
                  <c:v>128.66666666666666</c:v>
                </c:pt>
                <c:pt idx="19">
                  <c:v>124.55555555555556</c:v>
                </c:pt>
                <c:pt idx="20">
                  <c:v>127.42857142857143</c:v>
                </c:pt>
                <c:pt idx="21">
                  <c:v>131.83333333333334</c:v>
                </c:pt>
                <c:pt idx="22">
                  <c:v>135.9</c:v>
                </c:pt>
                <c:pt idx="23">
                  <c:v>127.22222222222223</c:v>
                </c:pt>
                <c:pt idx="24">
                  <c:v>128</c:v>
                </c:pt>
                <c:pt idx="25">
                  <c:v>125.33333333333333</c:v>
                </c:pt>
                <c:pt idx="26">
                  <c:v>127.9</c:v>
                </c:pt>
                <c:pt idx="27">
                  <c:v>127.71428571428571</c:v>
                </c:pt>
                <c:pt idx="28">
                  <c:v>125</c:v>
                </c:pt>
                <c:pt idx="29">
                  <c:v>120.8</c:v>
                </c:pt>
                <c:pt idx="30">
                  <c:v>122.22222222222223</c:v>
                </c:pt>
                <c:pt idx="31">
                  <c:v>120</c:v>
                </c:pt>
                <c:pt idx="32">
                  <c:v>117</c:v>
                </c:pt>
                <c:pt idx="33">
                  <c:v>118.44444444444444</c:v>
                </c:pt>
                <c:pt idx="34">
                  <c:v>120.28571428571429</c:v>
                </c:pt>
                <c:pt idx="35">
                  <c:v>120.46153846153847</c:v>
                </c:pt>
                <c:pt idx="36">
                  <c:v>119.88888888888889</c:v>
                </c:pt>
                <c:pt idx="37">
                  <c:v>123.28571428571429</c:v>
                </c:pt>
                <c:pt idx="38">
                  <c:v>122.83333333333333</c:v>
                </c:pt>
                <c:pt idx="39">
                  <c:v>127.11111111111111</c:v>
                </c:pt>
                <c:pt idx="40">
                  <c:v>124</c:v>
                </c:pt>
                <c:pt idx="41">
                  <c:v>126.4</c:v>
                </c:pt>
                <c:pt idx="42">
                  <c:v>125.45454545454545</c:v>
                </c:pt>
                <c:pt idx="43">
                  <c:v>122.58333333333333</c:v>
                </c:pt>
                <c:pt idx="44">
                  <c:v>129.4</c:v>
                </c:pt>
                <c:pt idx="45">
                  <c:v>134.33333333333334</c:v>
                </c:pt>
                <c:pt idx="46">
                  <c:v>137.46153846153845</c:v>
                </c:pt>
                <c:pt idx="47">
                  <c:v>128</c:v>
                </c:pt>
                <c:pt idx="48">
                  <c:v>128</c:v>
                </c:pt>
                <c:pt idx="49">
                  <c:v>130.6</c:v>
                </c:pt>
                <c:pt idx="50">
                  <c:v>123.58333333333333</c:v>
                </c:pt>
                <c:pt idx="51">
                  <c:v>130.85714285714286</c:v>
                </c:pt>
                <c:pt idx="52">
                  <c:v>131.5</c:v>
                </c:pt>
                <c:pt idx="53">
                  <c:v>128.6</c:v>
                </c:pt>
                <c:pt idx="54">
                  <c:v>123.90909090909091</c:v>
                </c:pt>
                <c:pt idx="55">
                  <c:v>131</c:v>
                </c:pt>
                <c:pt idx="56">
                  <c:v>124.91666666666667</c:v>
                </c:pt>
                <c:pt idx="57">
                  <c:v>127.625</c:v>
                </c:pt>
                <c:pt idx="58">
                  <c:v>123.64705882352941</c:v>
                </c:pt>
                <c:pt idx="59">
                  <c:v>123.38461538461539</c:v>
                </c:pt>
                <c:pt idx="60">
                  <c:v>121.625</c:v>
                </c:pt>
                <c:pt idx="61">
                  <c:v>125.5</c:v>
                </c:pt>
                <c:pt idx="62">
                  <c:v>122.71428571428571</c:v>
                </c:pt>
                <c:pt idx="63">
                  <c:v>125.11111111111111</c:v>
                </c:pt>
                <c:pt idx="64">
                  <c:v>125.27272727272727</c:v>
                </c:pt>
                <c:pt idx="65">
                  <c:v>130</c:v>
                </c:pt>
                <c:pt idx="66">
                  <c:v>126.58333333333333</c:v>
                </c:pt>
                <c:pt idx="67">
                  <c:v>127.78571428571429</c:v>
                </c:pt>
                <c:pt idx="68">
                  <c:v>125</c:v>
                </c:pt>
                <c:pt idx="69">
                  <c:v>121.5</c:v>
                </c:pt>
                <c:pt idx="70">
                  <c:v>120.1</c:v>
                </c:pt>
                <c:pt idx="71">
                  <c:v>120.5</c:v>
                </c:pt>
                <c:pt idx="72">
                  <c:v>127.21428571428571</c:v>
                </c:pt>
                <c:pt idx="73">
                  <c:v>120.30769230769231</c:v>
                </c:pt>
                <c:pt idx="74">
                  <c:v>120.33333333333333</c:v>
                </c:pt>
                <c:pt idx="75">
                  <c:v>120.11111111111111</c:v>
                </c:pt>
                <c:pt idx="76">
                  <c:v>118.875</c:v>
                </c:pt>
                <c:pt idx="77">
                  <c:v>120.44444444444444</c:v>
                </c:pt>
                <c:pt idx="78">
                  <c:v>117.41666666666667</c:v>
                </c:pt>
                <c:pt idx="79">
                  <c:v>119.11111111111111</c:v>
                </c:pt>
                <c:pt idx="80">
                  <c:v>123.11111111111111</c:v>
                </c:pt>
                <c:pt idx="81">
                  <c:v>119</c:v>
                </c:pt>
                <c:pt idx="82">
                  <c:v>119.125</c:v>
                </c:pt>
                <c:pt idx="83">
                  <c:v>122.90909090909091</c:v>
                </c:pt>
                <c:pt idx="84">
                  <c:v>117.85714285714286</c:v>
                </c:pt>
                <c:pt idx="85">
                  <c:v>125.14285714285714</c:v>
                </c:pt>
                <c:pt idx="86">
                  <c:v>125.69230769230769</c:v>
                </c:pt>
                <c:pt idx="87">
                  <c:v>124.64285714285714</c:v>
                </c:pt>
                <c:pt idx="88">
                  <c:v>126.54545454545455</c:v>
                </c:pt>
                <c:pt idx="89">
                  <c:v>120.76923076923077</c:v>
                </c:pt>
                <c:pt idx="90">
                  <c:v>121.57142857142857</c:v>
                </c:pt>
                <c:pt idx="91">
                  <c:v>123.66666666666667</c:v>
                </c:pt>
                <c:pt idx="92">
                  <c:v>120.54545454545455</c:v>
                </c:pt>
                <c:pt idx="93">
                  <c:v>131.88888888888889</c:v>
                </c:pt>
                <c:pt idx="94">
                  <c:v>127.15384615384616</c:v>
                </c:pt>
                <c:pt idx="95">
                  <c:v>135.41666666666666</c:v>
                </c:pt>
                <c:pt idx="96">
                  <c:v>130.66666666666666</c:v>
                </c:pt>
                <c:pt idx="97">
                  <c:v>124.33333333333333</c:v>
                </c:pt>
                <c:pt idx="98">
                  <c:v>126.35714285714286</c:v>
                </c:pt>
                <c:pt idx="99">
                  <c:v>124.64285714285714</c:v>
                </c:pt>
                <c:pt idx="100">
                  <c:v>121.125</c:v>
                </c:pt>
                <c:pt idx="101">
                  <c:v>125.66666666666667</c:v>
                </c:pt>
                <c:pt idx="102">
                  <c:v>128.75</c:v>
                </c:pt>
                <c:pt idx="103">
                  <c:v>127.625</c:v>
                </c:pt>
                <c:pt idx="104">
                  <c:v>126.22222222222223</c:v>
                </c:pt>
                <c:pt idx="105">
                  <c:v>123.72727272727273</c:v>
                </c:pt>
                <c:pt idx="106">
                  <c:v>128.375</c:v>
                </c:pt>
                <c:pt idx="107">
                  <c:v>125.45</c:v>
                </c:pt>
                <c:pt idx="108">
                  <c:v>121.55555555555556</c:v>
                </c:pt>
                <c:pt idx="109">
                  <c:v>123.76470588235294</c:v>
                </c:pt>
                <c:pt idx="110">
                  <c:v>122.52631578947368</c:v>
                </c:pt>
                <c:pt idx="111">
                  <c:v>130.92857142857142</c:v>
                </c:pt>
                <c:pt idx="112">
                  <c:v>129</c:v>
                </c:pt>
                <c:pt idx="113">
                  <c:v>127.08695652173913</c:v>
                </c:pt>
                <c:pt idx="114">
                  <c:v>122.3125</c:v>
                </c:pt>
                <c:pt idx="115">
                  <c:v>121.35</c:v>
                </c:pt>
                <c:pt idx="116">
                  <c:v>117</c:v>
                </c:pt>
                <c:pt idx="117">
                  <c:v>116.34615384615384</c:v>
                </c:pt>
                <c:pt idx="118">
                  <c:v>111.66666666666667</c:v>
                </c:pt>
                <c:pt idx="119">
                  <c:v>114</c:v>
                </c:pt>
                <c:pt idx="120">
                  <c:v>115.0625</c:v>
                </c:pt>
                <c:pt idx="121">
                  <c:v>112.1875</c:v>
                </c:pt>
                <c:pt idx="122">
                  <c:v>116.26666666666667</c:v>
                </c:pt>
                <c:pt idx="123">
                  <c:v>111.89473684210526</c:v>
                </c:pt>
                <c:pt idx="124">
                  <c:v>122.36363636363636</c:v>
                </c:pt>
                <c:pt idx="125">
                  <c:v>116.5</c:v>
                </c:pt>
                <c:pt idx="126">
                  <c:v>113.73684210526316</c:v>
                </c:pt>
                <c:pt idx="127">
                  <c:v>123.23809523809524</c:v>
                </c:pt>
                <c:pt idx="128">
                  <c:v>123.23529411764706</c:v>
                </c:pt>
                <c:pt idx="129">
                  <c:v>123.5</c:v>
                </c:pt>
                <c:pt idx="130">
                  <c:v>116.78571428571429</c:v>
                </c:pt>
                <c:pt idx="131">
                  <c:v>113.35294117647059</c:v>
                </c:pt>
                <c:pt idx="132">
                  <c:v>117.46153846153847</c:v>
                </c:pt>
                <c:pt idx="133">
                  <c:v>121.38888888888889</c:v>
                </c:pt>
                <c:pt idx="134">
                  <c:v>116.94444444444444</c:v>
                </c:pt>
                <c:pt idx="135">
                  <c:v>120.11111111111111</c:v>
                </c:pt>
                <c:pt idx="136">
                  <c:v>114.86666666666666</c:v>
                </c:pt>
                <c:pt idx="137">
                  <c:v>120.85714285714286</c:v>
                </c:pt>
                <c:pt idx="138">
                  <c:v>113.92307692307692</c:v>
                </c:pt>
                <c:pt idx="139">
                  <c:v>116.57142857142857</c:v>
                </c:pt>
                <c:pt idx="140">
                  <c:v>114.27272727272727</c:v>
                </c:pt>
                <c:pt idx="141">
                  <c:v>116.35294117647059</c:v>
                </c:pt>
                <c:pt idx="142">
                  <c:v>118.6875</c:v>
                </c:pt>
                <c:pt idx="143">
                  <c:v>116.66666666666667</c:v>
                </c:pt>
                <c:pt idx="144">
                  <c:v>121.6875</c:v>
                </c:pt>
                <c:pt idx="145">
                  <c:v>120.47058823529412</c:v>
                </c:pt>
                <c:pt idx="146">
                  <c:v>115.17647058823529</c:v>
                </c:pt>
                <c:pt idx="147">
                  <c:v>118.33333333333333</c:v>
                </c:pt>
                <c:pt idx="148">
                  <c:v>124.375</c:v>
                </c:pt>
                <c:pt idx="149">
                  <c:v>117.77777777777777</c:v>
                </c:pt>
                <c:pt idx="150">
                  <c:v>119.875</c:v>
                </c:pt>
                <c:pt idx="151">
                  <c:v>120.2</c:v>
                </c:pt>
                <c:pt idx="152">
                  <c:v>117.6875</c:v>
                </c:pt>
                <c:pt idx="153">
                  <c:v>117.71428571428571</c:v>
                </c:pt>
                <c:pt idx="154">
                  <c:v>119.5</c:v>
                </c:pt>
                <c:pt idx="155">
                  <c:v>116.52631578947368</c:v>
                </c:pt>
                <c:pt idx="156">
                  <c:v>110.52631578947368</c:v>
                </c:pt>
                <c:pt idx="157">
                  <c:v>115.11111111111111</c:v>
                </c:pt>
                <c:pt idx="158">
                  <c:v>118.07142857142857</c:v>
                </c:pt>
                <c:pt idx="159">
                  <c:v>112.57142857142857</c:v>
                </c:pt>
                <c:pt idx="160">
                  <c:v>116.84615384615384</c:v>
                </c:pt>
                <c:pt idx="161">
                  <c:v>123.9375</c:v>
                </c:pt>
                <c:pt idx="162">
                  <c:v>124.41666666666667</c:v>
                </c:pt>
                <c:pt idx="163">
                  <c:v>118.46666666666667</c:v>
                </c:pt>
                <c:pt idx="164">
                  <c:v>118.42857142857143</c:v>
                </c:pt>
                <c:pt idx="165">
                  <c:v>114.76923076923077</c:v>
                </c:pt>
                <c:pt idx="166">
                  <c:v>117.25</c:v>
                </c:pt>
                <c:pt idx="167">
                  <c:v>115.15384615384616</c:v>
                </c:pt>
                <c:pt idx="168">
                  <c:v>121.63157894736842</c:v>
                </c:pt>
                <c:pt idx="169">
                  <c:v>113.66666666666667</c:v>
                </c:pt>
                <c:pt idx="170">
                  <c:v>116.36363636363636</c:v>
                </c:pt>
                <c:pt idx="171">
                  <c:v>116.14285714285714</c:v>
                </c:pt>
                <c:pt idx="172">
                  <c:v>117.41666666666667</c:v>
                </c:pt>
                <c:pt idx="173">
                  <c:v>117</c:v>
                </c:pt>
                <c:pt idx="174">
                  <c:v>112.36363636363636</c:v>
                </c:pt>
                <c:pt idx="175">
                  <c:v>108.5</c:v>
                </c:pt>
                <c:pt idx="176">
                  <c:v>110.86666666666666</c:v>
                </c:pt>
                <c:pt idx="177">
                  <c:v>114.81818181818181</c:v>
                </c:pt>
                <c:pt idx="178">
                  <c:v>114.58333333333333</c:v>
                </c:pt>
                <c:pt idx="179">
                  <c:v>114.125</c:v>
                </c:pt>
                <c:pt idx="180">
                  <c:v>116.75</c:v>
                </c:pt>
                <c:pt idx="181">
                  <c:v>130.6</c:v>
                </c:pt>
                <c:pt idx="182">
                  <c:v>120.27272727272727</c:v>
                </c:pt>
                <c:pt idx="183">
                  <c:v>128.75</c:v>
                </c:pt>
                <c:pt idx="184">
                  <c:v>123.58823529411765</c:v>
                </c:pt>
                <c:pt idx="185">
                  <c:v>121.88235294117646</c:v>
                </c:pt>
                <c:pt idx="186">
                  <c:v>124.33333333333333</c:v>
                </c:pt>
                <c:pt idx="187">
                  <c:v>126.14285714285714</c:v>
                </c:pt>
                <c:pt idx="188">
                  <c:v>126.75</c:v>
                </c:pt>
                <c:pt idx="189">
                  <c:v>121.8</c:v>
                </c:pt>
                <c:pt idx="190">
                  <c:v>121.54545454545455</c:v>
                </c:pt>
                <c:pt idx="191">
                  <c:v>126.22222222222223</c:v>
                </c:pt>
                <c:pt idx="192">
                  <c:v>130.44444444444446</c:v>
                </c:pt>
                <c:pt idx="193">
                  <c:v>134</c:v>
                </c:pt>
                <c:pt idx="194">
                  <c:v>129.07142857142858</c:v>
                </c:pt>
                <c:pt idx="195">
                  <c:v>129.41666666666666</c:v>
                </c:pt>
                <c:pt idx="196">
                  <c:v>129.35714285714286</c:v>
                </c:pt>
                <c:pt idx="197">
                  <c:v>133.5</c:v>
                </c:pt>
                <c:pt idx="198">
                  <c:v>126.125</c:v>
                </c:pt>
                <c:pt idx="199">
                  <c:v>128.30769230769232</c:v>
                </c:pt>
                <c:pt idx="200">
                  <c:v>123.55</c:v>
                </c:pt>
                <c:pt idx="201">
                  <c:v>123.5</c:v>
                </c:pt>
                <c:pt idx="202">
                  <c:v>120.875</c:v>
                </c:pt>
                <c:pt idx="203">
                  <c:v>120.83333333333333</c:v>
                </c:pt>
                <c:pt idx="204">
                  <c:v>123.62962962962963</c:v>
                </c:pt>
                <c:pt idx="205">
                  <c:v>124.5</c:v>
                </c:pt>
                <c:pt idx="206">
                  <c:v>122.86363636363636</c:v>
                </c:pt>
                <c:pt idx="207">
                  <c:v>129.41176470588235</c:v>
                </c:pt>
                <c:pt idx="208">
                  <c:v>126.0952380952381</c:v>
                </c:pt>
                <c:pt idx="209">
                  <c:v>126.11764705882354</c:v>
                </c:pt>
                <c:pt idx="210">
                  <c:v>122.3125</c:v>
                </c:pt>
                <c:pt idx="211">
                  <c:v>126.11764705882354</c:v>
                </c:pt>
                <c:pt idx="212">
                  <c:v>122.3125</c:v>
                </c:pt>
                <c:pt idx="213">
                  <c:v>119.61111111111111</c:v>
                </c:pt>
                <c:pt idx="214">
                  <c:v>123.8</c:v>
                </c:pt>
                <c:pt idx="215">
                  <c:v>126.94117647058823</c:v>
                </c:pt>
                <c:pt idx="216">
                  <c:v>119.26315789473684</c:v>
                </c:pt>
                <c:pt idx="217">
                  <c:v>126</c:v>
                </c:pt>
                <c:pt idx="218">
                  <c:v>122.05882352941177</c:v>
                </c:pt>
                <c:pt idx="219">
                  <c:v>127.75</c:v>
                </c:pt>
                <c:pt idx="220">
                  <c:v>117.30769230769231</c:v>
                </c:pt>
                <c:pt idx="221">
                  <c:v>124.57142857142857</c:v>
                </c:pt>
                <c:pt idx="222">
                  <c:v>124.42105263157895</c:v>
                </c:pt>
                <c:pt idx="223">
                  <c:v>120.33333333333333</c:v>
                </c:pt>
                <c:pt idx="224">
                  <c:v>126.78260869565217</c:v>
                </c:pt>
                <c:pt idx="225">
                  <c:v>127.94117647058823</c:v>
                </c:pt>
                <c:pt idx="226">
                  <c:v>121.4375</c:v>
                </c:pt>
                <c:pt idx="227">
                  <c:v>120.68421052631579</c:v>
                </c:pt>
                <c:pt idx="228">
                  <c:v>123.17647058823529</c:v>
                </c:pt>
                <c:pt idx="229">
                  <c:v>124.55555555555556</c:v>
                </c:pt>
                <c:pt idx="230">
                  <c:v>129.77777777777777</c:v>
                </c:pt>
                <c:pt idx="231">
                  <c:v>126.91666666666667</c:v>
                </c:pt>
                <c:pt idx="232">
                  <c:v>126.8125</c:v>
                </c:pt>
                <c:pt idx="233">
                  <c:v>126.16666666666667</c:v>
                </c:pt>
                <c:pt idx="234">
                  <c:v>125.38461538461539</c:v>
                </c:pt>
                <c:pt idx="235">
                  <c:v>120.58333333333333</c:v>
                </c:pt>
                <c:pt idx="236">
                  <c:v>128.36363636363637</c:v>
                </c:pt>
                <c:pt idx="237">
                  <c:v>132.75</c:v>
                </c:pt>
                <c:pt idx="238">
                  <c:v>129.85714285714286</c:v>
                </c:pt>
                <c:pt idx="239">
                  <c:v>130.84615384615384</c:v>
                </c:pt>
                <c:pt idx="240">
                  <c:v>126.47058823529412</c:v>
                </c:pt>
                <c:pt idx="241">
                  <c:v>125.26666666666667</c:v>
                </c:pt>
                <c:pt idx="242">
                  <c:v>123</c:v>
                </c:pt>
                <c:pt idx="243">
                  <c:v>120.66666666666667</c:v>
                </c:pt>
                <c:pt idx="244">
                  <c:v>124.21428571428571</c:v>
                </c:pt>
                <c:pt idx="245">
                  <c:v>128.75</c:v>
                </c:pt>
                <c:pt idx="246">
                  <c:v>129.5</c:v>
                </c:pt>
                <c:pt idx="247">
                  <c:v>131.69230769230768</c:v>
                </c:pt>
                <c:pt idx="248">
                  <c:v>124.5</c:v>
                </c:pt>
                <c:pt idx="249">
                  <c:v>124.71428571428571</c:v>
                </c:pt>
                <c:pt idx="250">
                  <c:v>129.61538461538461</c:v>
                </c:pt>
                <c:pt idx="251">
                  <c:v>128.05555555555554</c:v>
                </c:pt>
                <c:pt idx="252">
                  <c:v>121.33333333333333</c:v>
                </c:pt>
                <c:pt idx="253">
                  <c:v>125.375</c:v>
                </c:pt>
                <c:pt idx="254">
                  <c:v>127.88888888888889</c:v>
                </c:pt>
                <c:pt idx="255">
                  <c:v>127.5</c:v>
                </c:pt>
                <c:pt idx="256">
                  <c:v>121.33333333333333</c:v>
                </c:pt>
                <c:pt idx="257">
                  <c:v>134</c:v>
                </c:pt>
                <c:pt idx="258">
                  <c:v>122.0625</c:v>
                </c:pt>
                <c:pt idx="259">
                  <c:v>124.5</c:v>
                </c:pt>
                <c:pt idx="260">
                  <c:v>125.41176470588235</c:v>
                </c:pt>
                <c:pt idx="261">
                  <c:v>120.78571428571429</c:v>
                </c:pt>
                <c:pt idx="262">
                  <c:v>134.42857142857142</c:v>
                </c:pt>
                <c:pt idx="263">
                  <c:v>122.57142857142857</c:v>
                </c:pt>
                <c:pt idx="264">
                  <c:v>119.71428571428571</c:v>
                </c:pt>
                <c:pt idx="265">
                  <c:v>125.66666666666667</c:v>
                </c:pt>
                <c:pt idx="266">
                  <c:v>125.875</c:v>
                </c:pt>
                <c:pt idx="267">
                  <c:v>128.31578947368422</c:v>
                </c:pt>
                <c:pt idx="268">
                  <c:v>124.41176470588235</c:v>
                </c:pt>
                <c:pt idx="269">
                  <c:v>123.77777777777777</c:v>
                </c:pt>
                <c:pt idx="270">
                  <c:v>119.57142857142857</c:v>
                </c:pt>
                <c:pt idx="271">
                  <c:v>120.38461538461539</c:v>
                </c:pt>
                <c:pt idx="272">
                  <c:v>116.84615384615384</c:v>
                </c:pt>
                <c:pt idx="273">
                  <c:v>121.77777777777777</c:v>
                </c:pt>
                <c:pt idx="274">
                  <c:v>126.34782608695652</c:v>
                </c:pt>
                <c:pt idx="275">
                  <c:v>115.91666666666667</c:v>
                </c:pt>
                <c:pt idx="276">
                  <c:v>119.33333333333333</c:v>
                </c:pt>
                <c:pt idx="277">
                  <c:v>116.9</c:v>
                </c:pt>
                <c:pt idx="278">
                  <c:v>110.04545454545455</c:v>
                </c:pt>
                <c:pt idx="279">
                  <c:v>111.33333333333333</c:v>
                </c:pt>
                <c:pt idx="280">
                  <c:v>125.7</c:v>
                </c:pt>
                <c:pt idx="281">
                  <c:v>125.42857142857143</c:v>
                </c:pt>
                <c:pt idx="282">
                  <c:v>126.61111111111111</c:v>
                </c:pt>
                <c:pt idx="283">
                  <c:v>123.33333333333333</c:v>
                </c:pt>
                <c:pt idx="284">
                  <c:v>134.66666666666666</c:v>
                </c:pt>
                <c:pt idx="285">
                  <c:v>120.4</c:v>
                </c:pt>
                <c:pt idx="286">
                  <c:v>122.84615384615384</c:v>
                </c:pt>
                <c:pt idx="287">
                  <c:v>125.46666666666667</c:v>
                </c:pt>
                <c:pt idx="288">
                  <c:v>127.375</c:v>
                </c:pt>
                <c:pt idx="289">
                  <c:v>124.91666666666667</c:v>
                </c:pt>
                <c:pt idx="290">
                  <c:v>133.54545454545453</c:v>
                </c:pt>
                <c:pt idx="291">
                  <c:v>127.33333333333333</c:v>
                </c:pt>
                <c:pt idx="292">
                  <c:v>127.05555555555556</c:v>
                </c:pt>
                <c:pt idx="293">
                  <c:v>124.88235294117646</c:v>
                </c:pt>
                <c:pt idx="294">
                  <c:v>125.6</c:v>
                </c:pt>
                <c:pt idx="295">
                  <c:v>123.35294117647059</c:v>
                </c:pt>
                <c:pt idx="296">
                  <c:v>122.4</c:v>
                </c:pt>
                <c:pt idx="297">
                  <c:v>123.52941176470588</c:v>
                </c:pt>
                <c:pt idx="298">
                  <c:v>124</c:v>
                </c:pt>
                <c:pt idx="299">
                  <c:v>122.125</c:v>
                </c:pt>
                <c:pt idx="300">
                  <c:v>121.94444444444444</c:v>
                </c:pt>
                <c:pt idx="301">
                  <c:v>125.22222222222223</c:v>
                </c:pt>
                <c:pt idx="302">
                  <c:v>123.88235294117646</c:v>
                </c:pt>
                <c:pt idx="303">
                  <c:v>125.83333333333333</c:v>
                </c:pt>
                <c:pt idx="304">
                  <c:v>118</c:v>
                </c:pt>
                <c:pt idx="305">
                  <c:v>128.5</c:v>
                </c:pt>
                <c:pt idx="306">
                  <c:v>122.2</c:v>
                </c:pt>
                <c:pt idx="307">
                  <c:v>127.5</c:v>
                </c:pt>
              </c:numCache>
            </c:numRef>
          </c:xVal>
          <c:yVal>
            <c:numRef>
              <c:f>血圧と体重!$E$4:$E$314</c:f>
              <c:numCache>
                <c:formatCode>0_ </c:formatCode>
                <c:ptCount val="311"/>
                <c:pt idx="3">
                  <c:v>107</c:v>
                </c:pt>
                <c:pt idx="4">
                  <c:v>113</c:v>
                </c:pt>
                <c:pt idx="5">
                  <c:v>104</c:v>
                </c:pt>
                <c:pt idx="6">
                  <c:v>103</c:v>
                </c:pt>
                <c:pt idx="7">
                  <c:v>105</c:v>
                </c:pt>
                <c:pt idx="8">
                  <c:v>86</c:v>
                </c:pt>
                <c:pt idx="9">
                  <c:v>88</c:v>
                </c:pt>
                <c:pt idx="10">
                  <c:v>80</c:v>
                </c:pt>
                <c:pt idx="11">
                  <c:v>83.5</c:v>
                </c:pt>
                <c:pt idx="12">
                  <c:v>84.782608695652172</c:v>
                </c:pt>
                <c:pt idx="13">
                  <c:v>85.1</c:v>
                </c:pt>
                <c:pt idx="14">
                  <c:v>84.5</c:v>
                </c:pt>
                <c:pt idx="15">
                  <c:v>83.454545454545453</c:v>
                </c:pt>
                <c:pt idx="16">
                  <c:v>84.181818181818187</c:v>
                </c:pt>
                <c:pt idx="17">
                  <c:v>86.5</c:v>
                </c:pt>
                <c:pt idx="18">
                  <c:v>80.833333333333329</c:v>
                </c:pt>
                <c:pt idx="19">
                  <c:v>80.444444444444443</c:v>
                </c:pt>
                <c:pt idx="20">
                  <c:v>79.714285714285708</c:v>
                </c:pt>
                <c:pt idx="21">
                  <c:v>85</c:v>
                </c:pt>
                <c:pt idx="22">
                  <c:v>84.7</c:v>
                </c:pt>
                <c:pt idx="23">
                  <c:v>78.333333333333329</c:v>
                </c:pt>
                <c:pt idx="24">
                  <c:v>78.333333333333329</c:v>
                </c:pt>
                <c:pt idx="25">
                  <c:v>78.888888888888886</c:v>
                </c:pt>
                <c:pt idx="26">
                  <c:v>80.2</c:v>
                </c:pt>
                <c:pt idx="27">
                  <c:v>80.285714285714292</c:v>
                </c:pt>
                <c:pt idx="28">
                  <c:v>79.625</c:v>
                </c:pt>
                <c:pt idx="29">
                  <c:v>77.7</c:v>
                </c:pt>
                <c:pt idx="30">
                  <c:v>77.888888888888886</c:v>
                </c:pt>
                <c:pt idx="31">
                  <c:v>76.5</c:v>
                </c:pt>
                <c:pt idx="32">
                  <c:v>74.333333333333329</c:v>
                </c:pt>
                <c:pt idx="33">
                  <c:v>76.111111111111114</c:v>
                </c:pt>
                <c:pt idx="34">
                  <c:v>75.428571428571431</c:v>
                </c:pt>
                <c:pt idx="35">
                  <c:v>74.84615384615384</c:v>
                </c:pt>
                <c:pt idx="36">
                  <c:v>75.666666666666671</c:v>
                </c:pt>
                <c:pt idx="37">
                  <c:v>76.714285714285708</c:v>
                </c:pt>
                <c:pt idx="38">
                  <c:v>78.166666666666671</c:v>
                </c:pt>
                <c:pt idx="39">
                  <c:v>79.222222222222229</c:v>
                </c:pt>
                <c:pt idx="40">
                  <c:v>77.769230769230774</c:v>
                </c:pt>
                <c:pt idx="41">
                  <c:v>79.5</c:v>
                </c:pt>
                <c:pt idx="42">
                  <c:v>78.181818181818187</c:v>
                </c:pt>
                <c:pt idx="43">
                  <c:v>77.75</c:v>
                </c:pt>
                <c:pt idx="44">
                  <c:v>81.099999999999994</c:v>
                </c:pt>
                <c:pt idx="45">
                  <c:v>82.888888888888886</c:v>
                </c:pt>
                <c:pt idx="46">
                  <c:v>83.84615384615384</c:v>
                </c:pt>
                <c:pt idx="47">
                  <c:v>78.36363636363636</c:v>
                </c:pt>
                <c:pt idx="48">
                  <c:v>77.181818181818187</c:v>
                </c:pt>
                <c:pt idx="49">
                  <c:v>79.099999999999994</c:v>
                </c:pt>
                <c:pt idx="50">
                  <c:v>75.75</c:v>
                </c:pt>
                <c:pt idx="51">
                  <c:v>79</c:v>
                </c:pt>
                <c:pt idx="52">
                  <c:v>78.375</c:v>
                </c:pt>
                <c:pt idx="53">
                  <c:v>76</c:v>
                </c:pt>
                <c:pt idx="54">
                  <c:v>72.727272727272734</c:v>
                </c:pt>
                <c:pt idx="55">
                  <c:v>79.333333333333329</c:v>
                </c:pt>
                <c:pt idx="56">
                  <c:v>73.25</c:v>
                </c:pt>
                <c:pt idx="57">
                  <c:v>77.125</c:v>
                </c:pt>
                <c:pt idx="58">
                  <c:v>74.411764705882348</c:v>
                </c:pt>
                <c:pt idx="59">
                  <c:v>72.615384615384613</c:v>
                </c:pt>
                <c:pt idx="60">
                  <c:v>73.125</c:v>
                </c:pt>
                <c:pt idx="61">
                  <c:v>73.375</c:v>
                </c:pt>
                <c:pt idx="62">
                  <c:v>70</c:v>
                </c:pt>
                <c:pt idx="63">
                  <c:v>74.666666666666671</c:v>
                </c:pt>
                <c:pt idx="64">
                  <c:v>74.909090909090907</c:v>
                </c:pt>
                <c:pt idx="65">
                  <c:v>76.5</c:v>
                </c:pt>
                <c:pt idx="66">
                  <c:v>72.666666666666671</c:v>
                </c:pt>
                <c:pt idx="67">
                  <c:v>76.357142857142861</c:v>
                </c:pt>
                <c:pt idx="68">
                  <c:v>75.599999999999994</c:v>
                </c:pt>
                <c:pt idx="69">
                  <c:v>73.125</c:v>
                </c:pt>
                <c:pt idx="70">
                  <c:v>70.400000000000006</c:v>
                </c:pt>
                <c:pt idx="71">
                  <c:v>70.099999999999994</c:v>
                </c:pt>
                <c:pt idx="72">
                  <c:v>78.357142857142861</c:v>
                </c:pt>
                <c:pt idx="73">
                  <c:v>70.384615384615387</c:v>
                </c:pt>
                <c:pt idx="74">
                  <c:v>74.333333333333329</c:v>
                </c:pt>
                <c:pt idx="75">
                  <c:v>68.444444444444443</c:v>
                </c:pt>
                <c:pt idx="76">
                  <c:v>69.875</c:v>
                </c:pt>
                <c:pt idx="77">
                  <c:v>70.222222222222229</c:v>
                </c:pt>
                <c:pt idx="78">
                  <c:v>71.333333333333329</c:v>
                </c:pt>
                <c:pt idx="79">
                  <c:v>73.111111111111114</c:v>
                </c:pt>
                <c:pt idx="80">
                  <c:v>73.666666666666671</c:v>
                </c:pt>
                <c:pt idx="81">
                  <c:v>70.666666666666671</c:v>
                </c:pt>
                <c:pt idx="82">
                  <c:v>69</c:v>
                </c:pt>
                <c:pt idx="83">
                  <c:v>74.727272727272734</c:v>
                </c:pt>
                <c:pt idx="84">
                  <c:v>71.285714285714292</c:v>
                </c:pt>
                <c:pt idx="85">
                  <c:v>75.285714285714292</c:v>
                </c:pt>
                <c:pt idx="86">
                  <c:v>75.92307692307692</c:v>
                </c:pt>
                <c:pt idx="87">
                  <c:v>75.142857142857139</c:v>
                </c:pt>
                <c:pt idx="88">
                  <c:v>75.545454545454547</c:v>
                </c:pt>
                <c:pt idx="89">
                  <c:v>71.384615384615387</c:v>
                </c:pt>
                <c:pt idx="90">
                  <c:v>74.285714285714292</c:v>
                </c:pt>
                <c:pt idx="91">
                  <c:v>74.916666666666671</c:v>
                </c:pt>
                <c:pt idx="92">
                  <c:v>71.545454545454547</c:v>
                </c:pt>
                <c:pt idx="93">
                  <c:v>75.777777777777771</c:v>
                </c:pt>
                <c:pt idx="94">
                  <c:v>75.307692307692307</c:v>
                </c:pt>
                <c:pt idx="95">
                  <c:v>80.916666666666671</c:v>
                </c:pt>
                <c:pt idx="96">
                  <c:v>78.86666666666666</c:v>
                </c:pt>
                <c:pt idx="97">
                  <c:v>74.733333333333334</c:v>
                </c:pt>
                <c:pt idx="98">
                  <c:v>72.928571428571431</c:v>
                </c:pt>
                <c:pt idx="99">
                  <c:v>71.285714285714292</c:v>
                </c:pt>
                <c:pt idx="100">
                  <c:v>70.75</c:v>
                </c:pt>
                <c:pt idx="101">
                  <c:v>70.888888888888886</c:v>
                </c:pt>
                <c:pt idx="102">
                  <c:v>76</c:v>
                </c:pt>
                <c:pt idx="103">
                  <c:v>75.375</c:v>
                </c:pt>
                <c:pt idx="104">
                  <c:v>74.722222222222229</c:v>
                </c:pt>
                <c:pt idx="105">
                  <c:v>72.090909090909093</c:v>
                </c:pt>
                <c:pt idx="106">
                  <c:v>75.0625</c:v>
                </c:pt>
                <c:pt idx="107">
                  <c:v>72.849999999999994</c:v>
                </c:pt>
                <c:pt idx="108">
                  <c:v>70.555555555555557</c:v>
                </c:pt>
                <c:pt idx="109">
                  <c:v>73</c:v>
                </c:pt>
                <c:pt idx="110">
                  <c:v>69.473684210526315</c:v>
                </c:pt>
                <c:pt idx="111">
                  <c:v>77.535714285714292</c:v>
                </c:pt>
                <c:pt idx="112">
                  <c:v>75.904761904761898</c:v>
                </c:pt>
                <c:pt idx="113">
                  <c:v>73.304347826086953</c:v>
                </c:pt>
                <c:pt idx="114">
                  <c:v>69.25</c:v>
                </c:pt>
                <c:pt idx="115">
                  <c:v>69.5</c:v>
                </c:pt>
                <c:pt idx="116">
                  <c:v>65.5625</c:v>
                </c:pt>
                <c:pt idx="117">
                  <c:v>68.15384615384616</c:v>
                </c:pt>
                <c:pt idx="118">
                  <c:v>64.611111111111114</c:v>
                </c:pt>
                <c:pt idx="119">
                  <c:v>63</c:v>
                </c:pt>
                <c:pt idx="120">
                  <c:v>66.3125</c:v>
                </c:pt>
                <c:pt idx="121">
                  <c:v>64.9375</c:v>
                </c:pt>
                <c:pt idx="122">
                  <c:v>66.86666666666666</c:v>
                </c:pt>
                <c:pt idx="123">
                  <c:v>64.263157894736835</c:v>
                </c:pt>
                <c:pt idx="124">
                  <c:v>71.63636363636364</c:v>
                </c:pt>
                <c:pt idx="125">
                  <c:v>67.5</c:v>
                </c:pt>
                <c:pt idx="126">
                  <c:v>65.473684210526315</c:v>
                </c:pt>
                <c:pt idx="127">
                  <c:v>73.047619047619051</c:v>
                </c:pt>
                <c:pt idx="128">
                  <c:v>72.294117647058826</c:v>
                </c:pt>
                <c:pt idx="129">
                  <c:v>72.818181818181813</c:v>
                </c:pt>
                <c:pt idx="130">
                  <c:v>67</c:v>
                </c:pt>
                <c:pt idx="131">
                  <c:v>66.588235294117652</c:v>
                </c:pt>
                <c:pt idx="132">
                  <c:v>68</c:v>
                </c:pt>
                <c:pt idx="133">
                  <c:v>71</c:v>
                </c:pt>
                <c:pt idx="134">
                  <c:v>68.5</c:v>
                </c:pt>
                <c:pt idx="135">
                  <c:v>69.888888888888886</c:v>
                </c:pt>
                <c:pt idx="136">
                  <c:v>67</c:v>
                </c:pt>
                <c:pt idx="137">
                  <c:v>70.785714285714292</c:v>
                </c:pt>
                <c:pt idx="138">
                  <c:v>63.53846153846154</c:v>
                </c:pt>
                <c:pt idx="139">
                  <c:v>66.5</c:v>
                </c:pt>
                <c:pt idx="140">
                  <c:v>65.272727272727266</c:v>
                </c:pt>
                <c:pt idx="141">
                  <c:v>67.411764705882348</c:v>
                </c:pt>
                <c:pt idx="142">
                  <c:v>68.6875</c:v>
                </c:pt>
                <c:pt idx="143">
                  <c:v>65.857142857142861</c:v>
                </c:pt>
                <c:pt idx="144">
                  <c:v>69.9375</c:v>
                </c:pt>
                <c:pt idx="145">
                  <c:v>69.529411764705884</c:v>
                </c:pt>
                <c:pt idx="146">
                  <c:v>66.411764705882348</c:v>
                </c:pt>
                <c:pt idx="147">
                  <c:v>68.5</c:v>
                </c:pt>
                <c:pt idx="148">
                  <c:v>74</c:v>
                </c:pt>
                <c:pt idx="149">
                  <c:v>67.111111111111114</c:v>
                </c:pt>
                <c:pt idx="150">
                  <c:v>71.6875</c:v>
                </c:pt>
                <c:pt idx="151">
                  <c:v>72.599999999999994</c:v>
                </c:pt>
                <c:pt idx="152">
                  <c:v>66.875</c:v>
                </c:pt>
                <c:pt idx="153">
                  <c:v>65.714285714285708</c:v>
                </c:pt>
                <c:pt idx="154">
                  <c:v>67.0625</c:v>
                </c:pt>
                <c:pt idx="155">
                  <c:v>67</c:v>
                </c:pt>
                <c:pt idx="156">
                  <c:v>62.526315789473685</c:v>
                </c:pt>
                <c:pt idx="157">
                  <c:v>65.888888888888886</c:v>
                </c:pt>
                <c:pt idx="158">
                  <c:v>68.571428571428569</c:v>
                </c:pt>
                <c:pt idx="159">
                  <c:v>61.785714285714285</c:v>
                </c:pt>
                <c:pt idx="160">
                  <c:v>66.769230769230774</c:v>
                </c:pt>
                <c:pt idx="161">
                  <c:v>72.5</c:v>
                </c:pt>
                <c:pt idx="162">
                  <c:v>70.333333333333329</c:v>
                </c:pt>
                <c:pt idx="163">
                  <c:v>66.13333333333334</c:v>
                </c:pt>
                <c:pt idx="164">
                  <c:v>67.142857142857139</c:v>
                </c:pt>
                <c:pt idx="165">
                  <c:v>65.230769230769226</c:v>
                </c:pt>
                <c:pt idx="166">
                  <c:v>65.625</c:v>
                </c:pt>
                <c:pt idx="167">
                  <c:v>64.461538461538467</c:v>
                </c:pt>
                <c:pt idx="168">
                  <c:v>70.15789473684211</c:v>
                </c:pt>
                <c:pt idx="169">
                  <c:v>62.111111111111114</c:v>
                </c:pt>
                <c:pt idx="170">
                  <c:v>64.36363636363636</c:v>
                </c:pt>
                <c:pt idx="171">
                  <c:v>66.047619047619051</c:v>
                </c:pt>
                <c:pt idx="172">
                  <c:v>67.75</c:v>
                </c:pt>
                <c:pt idx="173">
                  <c:v>65.5</c:v>
                </c:pt>
                <c:pt idx="174">
                  <c:v>62.272727272727273</c:v>
                </c:pt>
                <c:pt idx="175">
                  <c:v>60.928571428571431</c:v>
                </c:pt>
                <c:pt idx="176">
                  <c:v>64.466666666666669</c:v>
                </c:pt>
                <c:pt idx="177">
                  <c:v>65.272727272727266</c:v>
                </c:pt>
                <c:pt idx="178">
                  <c:v>63.416666666666664</c:v>
                </c:pt>
                <c:pt idx="179">
                  <c:v>63.75</c:v>
                </c:pt>
                <c:pt idx="180">
                  <c:v>66.375</c:v>
                </c:pt>
                <c:pt idx="181">
                  <c:v>77.2</c:v>
                </c:pt>
                <c:pt idx="182">
                  <c:v>70.272727272727266</c:v>
                </c:pt>
                <c:pt idx="183">
                  <c:v>73.75</c:v>
                </c:pt>
                <c:pt idx="184">
                  <c:v>72.117647058823536</c:v>
                </c:pt>
                <c:pt idx="185">
                  <c:v>69.941176470588232</c:v>
                </c:pt>
                <c:pt idx="186">
                  <c:v>71.666666666666671</c:v>
                </c:pt>
                <c:pt idx="187">
                  <c:v>74.214285714285708</c:v>
                </c:pt>
                <c:pt idx="188">
                  <c:v>72.75</c:v>
                </c:pt>
                <c:pt idx="189">
                  <c:v>73.2</c:v>
                </c:pt>
                <c:pt idx="190">
                  <c:v>71.727272727272734</c:v>
                </c:pt>
                <c:pt idx="191">
                  <c:v>73.166666666666671</c:v>
                </c:pt>
                <c:pt idx="192">
                  <c:v>76.944444444444443</c:v>
                </c:pt>
                <c:pt idx="193">
                  <c:v>79.647058823529406</c:v>
                </c:pt>
                <c:pt idx="194">
                  <c:v>75.285714285714292</c:v>
                </c:pt>
                <c:pt idx="195">
                  <c:v>77</c:v>
                </c:pt>
                <c:pt idx="196">
                  <c:v>75.071428571428569</c:v>
                </c:pt>
                <c:pt idx="197">
                  <c:v>79.642857142857139</c:v>
                </c:pt>
                <c:pt idx="198">
                  <c:v>74.0625</c:v>
                </c:pt>
                <c:pt idx="199">
                  <c:v>75.07692307692308</c:v>
                </c:pt>
                <c:pt idx="200">
                  <c:v>72.2</c:v>
                </c:pt>
                <c:pt idx="201">
                  <c:v>71.666666666666671</c:v>
                </c:pt>
                <c:pt idx="202">
                  <c:v>68.875</c:v>
                </c:pt>
                <c:pt idx="203">
                  <c:v>73.111111111111114</c:v>
                </c:pt>
                <c:pt idx="204">
                  <c:v>73.629629629629633</c:v>
                </c:pt>
                <c:pt idx="205">
                  <c:v>72.285714285714292</c:v>
                </c:pt>
                <c:pt idx="206">
                  <c:v>71.454545454545453</c:v>
                </c:pt>
                <c:pt idx="207">
                  <c:v>77.941176470588232</c:v>
                </c:pt>
                <c:pt idx="208">
                  <c:v>74</c:v>
                </c:pt>
                <c:pt idx="209">
                  <c:v>72.764705882352942</c:v>
                </c:pt>
                <c:pt idx="210">
                  <c:v>71.25</c:v>
                </c:pt>
                <c:pt idx="211">
                  <c:v>70.764705882352942</c:v>
                </c:pt>
                <c:pt idx="212">
                  <c:v>70.375</c:v>
                </c:pt>
                <c:pt idx="213">
                  <c:v>67.611111111111114</c:v>
                </c:pt>
                <c:pt idx="214">
                  <c:v>71.400000000000006</c:v>
                </c:pt>
                <c:pt idx="215">
                  <c:v>73.294117647058826</c:v>
                </c:pt>
                <c:pt idx="216">
                  <c:v>66.473684210526315</c:v>
                </c:pt>
                <c:pt idx="217">
                  <c:v>72.833333333333329</c:v>
                </c:pt>
                <c:pt idx="218">
                  <c:v>70.82352941176471</c:v>
                </c:pt>
                <c:pt idx="219">
                  <c:v>74.5</c:v>
                </c:pt>
                <c:pt idx="220">
                  <c:v>68.615384615384613</c:v>
                </c:pt>
                <c:pt idx="221">
                  <c:v>71.928571428571431</c:v>
                </c:pt>
                <c:pt idx="222">
                  <c:v>72.94736842105263</c:v>
                </c:pt>
                <c:pt idx="223">
                  <c:v>68.933333333333337</c:v>
                </c:pt>
                <c:pt idx="224">
                  <c:v>73.869565217391298</c:v>
                </c:pt>
                <c:pt idx="225">
                  <c:v>73.235294117647058</c:v>
                </c:pt>
                <c:pt idx="226">
                  <c:v>68.5</c:v>
                </c:pt>
                <c:pt idx="227">
                  <c:v>68.78947368421052</c:v>
                </c:pt>
                <c:pt idx="228">
                  <c:v>72.941176470588232</c:v>
                </c:pt>
                <c:pt idx="229">
                  <c:v>71.555555555555557</c:v>
                </c:pt>
                <c:pt idx="230">
                  <c:v>77.444444444444443</c:v>
                </c:pt>
                <c:pt idx="231">
                  <c:v>73.916666666666671</c:v>
                </c:pt>
                <c:pt idx="232">
                  <c:v>72.625</c:v>
                </c:pt>
                <c:pt idx="233">
                  <c:v>74.25</c:v>
                </c:pt>
                <c:pt idx="234">
                  <c:v>73.92307692307692</c:v>
                </c:pt>
                <c:pt idx="235">
                  <c:v>70.583333333333329</c:v>
                </c:pt>
                <c:pt idx="236">
                  <c:v>74.272727272727266</c:v>
                </c:pt>
                <c:pt idx="237">
                  <c:v>78.875</c:v>
                </c:pt>
                <c:pt idx="238">
                  <c:v>77</c:v>
                </c:pt>
                <c:pt idx="239">
                  <c:v>76.461538461538467</c:v>
                </c:pt>
                <c:pt idx="240">
                  <c:v>75.647058823529406</c:v>
                </c:pt>
                <c:pt idx="241">
                  <c:v>75.13333333333334</c:v>
                </c:pt>
                <c:pt idx="242">
                  <c:v>71.555555555555557</c:v>
                </c:pt>
                <c:pt idx="243">
                  <c:v>72.416666666666671</c:v>
                </c:pt>
                <c:pt idx="244">
                  <c:v>71.357142857142861</c:v>
                </c:pt>
                <c:pt idx="245">
                  <c:v>78.25</c:v>
                </c:pt>
                <c:pt idx="246">
                  <c:v>76.333333333333329</c:v>
                </c:pt>
                <c:pt idx="247">
                  <c:v>76.692307692307693</c:v>
                </c:pt>
                <c:pt idx="248">
                  <c:v>74.9375</c:v>
                </c:pt>
                <c:pt idx="249">
                  <c:v>74.142857142857139</c:v>
                </c:pt>
                <c:pt idx="250">
                  <c:v>77.307692307692307</c:v>
                </c:pt>
                <c:pt idx="251">
                  <c:v>74.333333333333329</c:v>
                </c:pt>
                <c:pt idx="252">
                  <c:v>69.25</c:v>
                </c:pt>
                <c:pt idx="253">
                  <c:v>69.375</c:v>
                </c:pt>
                <c:pt idx="254">
                  <c:v>74.444444444444443</c:v>
                </c:pt>
                <c:pt idx="255">
                  <c:v>73.375</c:v>
                </c:pt>
                <c:pt idx="256">
                  <c:v>69.75</c:v>
                </c:pt>
                <c:pt idx="257">
                  <c:v>79.444444444444443</c:v>
                </c:pt>
                <c:pt idx="258">
                  <c:v>69.0625</c:v>
                </c:pt>
                <c:pt idx="259">
                  <c:v>74</c:v>
                </c:pt>
                <c:pt idx="260">
                  <c:v>72.529411764705884</c:v>
                </c:pt>
                <c:pt idx="261">
                  <c:v>69.142857142857139</c:v>
                </c:pt>
                <c:pt idx="262">
                  <c:v>78.071428571428569</c:v>
                </c:pt>
                <c:pt idx="263">
                  <c:v>72.071428571428569</c:v>
                </c:pt>
                <c:pt idx="264">
                  <c:v>68.571428571428569</c:v>
                </c:pt>
                <c:pt idx="265">
                  <c:v>73.933333333333337</c:v>
                </c:pt>
                <c:pt idx="266">
                  <c:v>75.125</c:v>
                </c:pt>
                <c:pt idx="267">
                  <c:v>76.10526315789474</c:v>
                </c:pt>
                <c:pt idx="268">
                  <c:v>72.529411764705884</c:v>
                </c:pt>
                <c:pt idx="269">
                  <c:v>70</c:v>
                </c:pt>
                <c:pt idx="270">
                  <c:v>67.642857142857139</c:v>
                </c:pt>
                <c:pt idx="271">
                  <c:v>70.15384615384616</c:v>
                </c:pt>
                <c:pt idx="272">
                  <c:v>68.92307692307692</c:v>
                </c:pt>
                <c:pt idx="273">
                  <c:v>72.333333333333329</c:v>
                </c:pt>
                <c:pt idx="274">
                  <c:v>73.956521739130437</c:v>
                </c:pt>
                <c:pt idx="275">
                  <c:v>65.416666666666671</c:v>
                </c:pt>
                <c:pt idx="276">
                  <c:v>67.666666666666671</c:v>
                </c:pt>
                <c:pt idx="277">
                  <c:v>66.150000000000006</c:v>
                </c:pt>
                <c:pt idx="278">
                  <c:v>62.045454545454547</c:v>
                </c:pt>
                <c:pt idx="279">
                  <c:v>62.166666666666664</c:v>
                </c:pt>
                <c:pt idx="280">
                  <c:v>75.05</c:v>
                </c:pt>
                <c:pt idx="281">
                  <c:v>72.666666666666671</c:v>
                </c:pt>
                <c:pt idx="282">
                  <c:v>74.444444444444443</c:v>
                </c:pt>
                <c:pt idx="283">
                  <c:v>72</c:v>
                </c:pt>
                <c:pt idx="284">
                  <c:v>79.555555555555557</c:v>
                </c:pt>
                <c:pt idx="285">
                  <c:v>69.400000000000006</c:v>
                </c:pt>
                <c:pt idx="286">
                  <c:v>72.84615384615384</c:v>
                </c:pt>
                <c:pt idx="287">
                  <c:v>72.533333333333331</c:v>
                </c:pt>
                <c:pt idx="288">
                  <c:v>75.6875</c:v>
                </c:pt>
                <c:pt idx="289">
                  <c:v>74</c:v>
                </c:pt>
                <c:pt idx="290">
                  <c:v>78.454545454545453</c:v>
                </c:pt>
                <c:pt idx="291">
                  <c:v>72.833333333333329</c:v>
                </c:pt>
                <c:pt idx="292">
                  <c:v>74.777777777777771</c:v>
                </c:pt>
                <c:pt idx="293">
                  <c:v>72.705882352941174</c:v>
                </c:pt>
                <c:pt idx="294">
                  <c:v>74.2</c:v>
                </c:pt>
                <c:pt idx="295">
                  <c:v>72.411764705882348</c:v>
                </c:pt>
                <c:pt idx="296">
                  <c:v>71.400000000000006</c:v>
                </c:pt>
                <c:pt idx="297">
                  <c:v>71.764705882352942</c:v>
                </c:pt>
                <c:pt idx="298">
                  <c:v>73</c:v>
                </c:pt>
                <c:pt idx="299">
                  <c:v>71.5625</c:v>
                </c:pt>
                <c:pt idx="300">
                  <c:v>71.444444444444443</c:v>
                </c:pt>
                <c:pt idx="301">
                  <c:v>73.444444444444443</c:v>
                </c:pt>
                <c:pt idx="302">
                  <c:v>72.647058823529406</c:v>
                </c:pt>
                <c:pt idx="303">
                  <c:v>70.083333333333329</c:v>
                </c:pt>
                <c:pt idx="304">
                  <c:v>66.769230769230774</c:v>
                </c:pt>
                <c:pt idx="305">
                  <c:v>75</c:v>
                </c:pt>
                <c:pt idx="306">
                  <c:v>70.2</c:v>
                </c:pt>
                <c:pt idx="307">
                  <c:v>73.25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血圧と体重!$AA$5</c:f>
              <c:strCache>
                <c:ptCount val="1"/>
                <c:pt idx="0">
                  <c:v>正常範囲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血圧と体重!$AA$6:$AA$8</c:f>
              <c:numCache>
                <c:formatCode>General</c:formatCode>
                <c:ptCount val="3"/>
                <c:pt idx="0">
                  <c:v>0</c:v>
                </c:pt>
                <c:pt idx="1">
                  <c:v>135</c:v>
                </c:pt>
                <c:pt idx="2">
                  <c:v>135</c:v>
                </c:pt>
              </c:numCache>
            </c:numRef>
          </c:xVal>
          <c:yVal>
            <c:numRef>
              <c:f>血圧と体重!$AB$6:$AB$8</c:f>
              <c:numCache>
                <c:formatCode>General</c:formatCode>
                <c:ptCount val="3"/>
                <c:pt idx="0">
                  <c:v>85</c:v>
                </c:pt>
                <c:pt idx="1">
                  <c:v>85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82400"/>
        <c:axId val="110584576"/>
      </c:scatterChart>
      <c:valAx>
        <c:axId val="110582400"/>
        <c:scaling>
          <c:orientation val="minMax"/>
          <c:max val="2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最高血圧</a:t>
                </a:r>
                <a:r>
                  <a:rPr lang="en-US" altLang="ja-JP"/>
                  <a:t>(mg/mm)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39955664916885386"/>
              <c:y val="0.92592592592592593"/>
            </c:manualLayout>
          </c:layout>
          <c:overlay val="0"/>
        </c:title>
        <c:numFmt formatCode="0_ " sourceLinked="1"/>
        <c:majorTickMark val="out"/>
        <c:minorTickMark val="none"/>
        <c:tickLblPos val="nextTo"/>
        <c:crossAx val="110584576"/>
        <c:crosses val="autoZero"/>
        <c:crossBetween val="midCat"/>
        <c:majorUnit val="10"/>
      </c:valAx>
      <c:valAx>
        <c:axId val="110584576"/>
        <c:scaling>
          <c:orientation val="minMax"/>
          <c:max val="120"/>
          <c:min val="6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最低血圧</a:t>
                </a:r>
              </a:p>
            </c:rich>
          </c:tx>
          <c:layout>
            <c:manualLayout>
              <c:xMode val="edge"/>
              <c:yMode val="edge"/>
              <c:x val="0"/>
              <c:y val="0.34882144940215803"/>
            </c:manualLayout>
          </c:layout>
          <c:overlay val="0"/>
        </c:title>
        <c:numFmt formatCode="0_ " sourceLinked="1"/>
        <c:majorTickMark val="out"/>
        <c:minorTickMark val="none"/>
        <c:tickLblPos val="nextTo"/>
        <c:crossAx val="110582400"/>
        <c:crosses val="autoZero"/>
        <c:crossBetween val="midCat"/>
        <c:majorUnit val="1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健康診断結果!$D$4</c:f>
              <c:strCache>
                <c:ptCount val="1"/>
                <c:pt idx="0">
                  <c:v>身長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健康診断結果!$D$5:$D$30</c:f>
              <c:numCache>
                <c:formatCode>0.0_ </c:formatCode>
                <c:ptCount val="26"/>
                <c:pt idx="0">
                  <c:v>172.7</c:v>
                </c:pt>
                <c:pt idx="1">
                  <c:v>172.6</c:v>
                </c:pt>
                <c:pt idx="2">
                  <c:v>172.6</c:v>
                </c:pt>
                <c:pt idx="3">
                  <c:v>172.6</c:v>
                </c:pt>
                <c:pt idx="4">
                  <c:v>172.8</c:v>
                </c:pt>
                <c:pt idx="5">
                  <c:v>172.6</c:v>
                </c:pt>
                <c:pt idx="6">
                  <c:v>172.5</c:v>
                </c:pt>
                <c:pt idx="7">
                  <c:v>172.3</c:v>
                </c:pt>
                <c:pt idx="8">
                  <c:v>172.1</c:v>
                </c:pt>
                <c:pt idx="9">
                  <c:v>171.5</c:v>
                </c:pt>
                <c:pt idx="10">
                  <c:v>171.5</c:v>
                </c:pt>
                <c:pt idx="11">
                  <c:v>171.1</c:v>
                </c:pt>
                <c:pt idx="12">
                  <c:v>171.3</c:v>
                </c:pt>
                <c:pt idx="13">
                  <c:v>170.5</c:v>
                </c:pt>
                <c:pt idx="15">
                  <c:v>170.6</c:v>
                </c:pt>
                <c:pt idx="19">
                  <c:v>171</c:v>
                </c:pt>
                <c:pt idx="20">
                  <c:v>171</c:v>
                </c:pt>
                <c:pt idx="21">
                  <c:v>170.4</c:v>
                </c:pt>
                <c:pt idx="22">
                  <c:v>170.4</c:v>
                </c:pt>
                <c:pt idx="23">
                  <c:v>170</c:v>
                </c:pt>
                <c:pt idx="24">
                  <c:v>170.2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健康診断結果!$E$4</c:f>
              <c:strCache>
                <c:ptCount val="1"/>
                <c:pt idx="0">
                  <c:v>体重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健康診断結果!$E$5:$E$30</c:f>
              <c:numCache>
                <c:formatCode>0.0_ </c:formatCode>
                <c:ptCount val="26"/>
                <c:pt idx="0">
                  <c:v>77.7</c:v>
                </c:pt>
                <c:pt idx="1">
                  <c:v>76.3</c:v>
                </c:pt>
                <c:pt idx="2">
                  <c:v>76.400000000000006</c:v>
                </c:pt>
                <c:pt idx="3">
                  <c:v>77.400000000000006</c:v>
                </c:pt>
                <c:pt idx="4">
                  <c:v>77.3</c:v>
                </c:pt>
                <c:pt idx="5">
                  <c:v>76.900000000000006</c:v>
                </c:pt>
                <c:pt idx="6">
                  <c:v>77.5</c:v>
                </c:pt>
                <c:pt idx="7">
                  <c:v>78.400000000000006</c:v>
                </c:pt>
                <c:pt idx="8">
                  <c:v>79.8</c:v>
                </c:pt>
                <c:pt idx="9">
                  <c:v>78.8</c:v>
                </c:pt>
                <c:pt idx="10">
                  <c:v>77.099999999999994</c:v>
                </c:pt>
                <c:pt idx="11">
                  <c:v>76</c:v>
                </c:pt>
                <c:pt idx="12">
                  <c:v>75.8</c:v>
                </c:pt>
                <c:pt idx="13">
                  <c:v>77.599999999999994</c:v>
                </c:pt>
                <c:pt idx="14">
                  <c:v>77.3</c:v>
                </c:pt>
                <c:pt idx="15">
                  <c:v>75.5</c:v>
                </c:pt>
                <c:pt idx="16">
                  <c:v>70.8</c:v>
                </c:pt>
                <c:pt idx="17">
                  <c:v>67.099999999999994</c:v>
                </c:pt>
                <c:pt idx="18">
                  <c:v>65.7</c:v>
                </c:pt>
                <c:pt idx="19">
                  <c:v>63.1</c:v>
                </c:pt>
                <c:pt idx="20">
                  <c:v>62.8</c:v>
                </c:pt>
                <c:pt idx="21">
                  <c:v>64.400000000000006</c:v>
                </c:pt>
                <c:pt idx="22">
                  <c:v>64.400000000000006</c:v>
                </c:pt>
                <c:pt idx="24">
                  <c:v>63.6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健康診断結果!$F$4</c:f>
              <c:strCache>
                <c:ptCount val="1"/>
                <c:pt idx="0">
                  <c:v>体脂肪率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健康診断結果!$F$5:$F$30</c:f>
              <c:numCache>
                <c:formatCode>0.0_ </c:formatCode>
                <c:ptCount val="26"/>
                <c:pt idx="0">
                  <c:v>22</c:v>
                </c:pt>
                <c:pt idx="1">
                  <c:v>23</c:v>
                </c:pt>
                <c:pt idx="2">
                  <c:v>19</c:v>
                </c:pt>
                <c:pt idx="3">
                  <c:v>27</c:v>
                </c:pt>
                <c:pt idx="4">
                  <c:v>27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24</c:v>
                </c:pt>
                <c:pt idx="9">
                  <c:v>24</c:v>
                </c:pt>
                <c:pt idx="10">
                  <c:v>23</c:v>
                </c:pt>
                <c:pt idx="11">
                  <c:v>25</c:v>
                </c:pt>
                <c:pt idx="14">
                  <c:v>22.8</c:v>
                </c:pt>
                <c:pt idx="16">
                  <c:v>18.7</c:v>
                </c:pt>
                <c:pt idx="17">
                  <c:v>18.5</c:v>
                </c:pt>
                <c:pt idx="18">
                  <c:v>16.100000000000001</c:v>
                </c:pt>
                <c:pt idx="21">
                  <c:v>19.3</c:v>
                </c:pt>
                <c:pt idx="22">
                  <c:v>21.3</c:v>
                </c:pt>
                <c:pt idx="24">
                  <c:v>18.3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健康診断結果!$I$4</c:f>
              <c:strCache>
                <c:ptCount val="1"/>
                <c:pt idx="0">
                  <c:v>血圧_高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健康診断結果!$I$5:$I$30</c:f>
              <c:numCache>
                <c:formatCode>_(* #,##0_);_(* \(#,##0\);_(* "-"_);_(@_)</c:formatCode>
                <c:ptCount val="26"/>
                <c:pt idx="0">
                  <c:v>134</c:v>
                </c:pt>
                <c:pt idx="1">
                  <c:v>148</c:v>
                </c:pt>
                <c:pt idx="2">
                  <c:v>127</c:v>
                </c:pt>
                <c:pt idx="3">
                  <c:v>128</c:v>
                </c:pt>
                <c:pt idx="4">
                  <c:v>131</c:v>
                </c:pt>
                <c:pt idx="5">
                  <c:v>122</c:v>
                </c:pt>
                <c:pt idx="6">
                  <c:v>135</c:v>
                </c:pt>
                <c:pt idx="7">
                  <c:v>142</c:v>
                </c:pt>
                <c:pt idx="8">
                  <c:v>147</c:v>
                </c:pt>
                <c:pt idx="9">
                  <c:v>146</c:v>
                </c:pt>
                <c:pt idx="10">
                  <c:v>141</c:v>
                </c:pt>
                <c:pt idx="11">
                  <c:v>141</c:v>
                </c:pt>
                <c:pt idx="12">
                  <c:v>156</c:v>
                </c:pt>
                <c:pt idx="13">
                  <c:v>170</c:v>
                </c:pt>
                <c:pt idx="14">
                  <c:v>157</c:v>
                </c:pt>
                <c:pt idx="15">
                  <c:v>124</c:v>
                </c:pt>
                <c:pt idx="16">
                  <c:v>125</c:v>
                </c:pt>
                <c:pt idx="17">
                  <c:v>120</c:v>
                </c:pt>
                <c:pt idx="18">
                  <c:v>120</c:v>
                </c:pt>
                <c:pt idx="19">
                  <c:v>136</c:v>
                </c:pt>
                <c:pt idx="20">
                  <c:v>132</c:v>
                </c:pt>
                <c:pt idx="21">
                  <c:v>123</c:v>
                </c:pt>
                <c:pt idx="22">
                  <c:v>125</c:v>
                </c:pt>
                <c:pt idx="24">
                  <c:v>106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健康診断結果!$J$4</c:f>
              <c:strCache>
                <c:ptCount val="1"/>
                <c:pt idx="0">
                  <c:v>血圧_低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健康診断結果!$J$5:$J$30</c:f>
              <c:numCache>
                <c:formatCode>_(* #,##0_);_(* \(#,##0\);_(* "-"_);_(@_)</c:formatCode>
                <c:ptCount val="26"/>
                <c:pt idx="0">
                  <c:v>88</c:v>
                </c:pt>
                <c:pt idx="1">
                  <c:v>89</c:v>
                </c:pt>
                <c:pt idx="2">
                  <c:v>69</c:v>
                </c:pt>
                <c:pt idx="3">
                  <c:v>68</c:v>
                </c:pt>
                <c:pt idx="4">
                  <c:v>76</c:v>
                </c:pt>
                <c:pt idx="5">
                  <c:v>66</c:v>
                </c:pt>
                <c:pt idx="6">
                  <c:v>82</c:v>
                </c:pt>
                <c:pt idx="7">
                  <c:v>86</c:v>
                </c:pt>
                <c:pt idx="8">
                  <c:v>83</c:v>
                </c:pt>
                <c:pt idx="9">
                  <c:v>98</c:v>
                </c:pt>
                <c:pt idx="10">
                  <c:v>81</c:v>
                </c:pt>
                <c:pt idx="11">
                  <c:v>85</c:v>
                </c:pt>
                <c:pt idx="12">
                  <c:v>96</c:v>
                </c:pt>
                <c:pt idx="13">
                  <c:v>93</c:v>
                </c:pt>
                <c:pt idx="14">
                  <c:v>86</c:v>
                </c:pt>
                <c:pt idx="15">
                  <c:v>86</c:v>
                </c:pt>
                <c:pt idx="16">
                  <c:v>77</c:v>
                </c:pt>
                <c:pt idx="17">
                  <c:v>70</c:v>
                </c:pt>
                <c:pt idx="18">
                  <c:v>73</c:v>
                </c:pt>
                <c:pt idx="19">
                  <c:v>86</c:v>
                </c:pt>
                <c:pt idx="20">
                  <c:v>82</c:v>
                </c:pt>
                <c:pt idx="21">
                  <c:v>84</c:v>
                </c:pt>
                <c:pt idx="22">
                  <c:v>79</c:v>
                </c:pt>
                <c:pt idx="24">
                  <c:v>73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健康診断結果!$G$4</c:f>
              <c:strCache>
                <c:ptCount val="1"/>
                <c:pt idx="0">
                  <c:v>矯正視力R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健康診断結果!$G$5:$G$30</c:f>
              <c:numCache>
                <c:formatCode>0.0_ </c:formatCode>
                <c:ptCount val="26"/>
                <c:pt idx="0">
                  <c:v>1</c:v>
                </c:pt>
                <c:pt idx="1">
                  <c:v>1.5</c:v>
                </c:pt>
                <c:pt idx="2">
                  <c:v>0.9</c:v>
                </c:pt>
                <c:pt idx="3">
                  <c:v>1</c:v>
                </c:pt>
                <c:pt idx="4">
                  <c:v>1.2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0.6</c:v>
                </c:pt>
                <c:pt idx="9">
                  <c:v>0.7</c:v>
                </c:pt>
                <c:pt idx="10">
                  <c:v>0.7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5">
                  <c:v>1.2</c:v>
                </c:pt>
                <c:pt idx="19">
                  <c:v>1.2</c:v>
                </c:pt>
                <c:pt idx="20">
                  <c:v>1</c:v>
                </c:pt>
                <c:pt idx="21">
                  <c:v>1</c:v>
                </c:pt>
                <c:pt idx="22">
                  <c:v>0.9</c:v>
                </c:pt>
                <c:pt idx="24">
                  <c:v>1.2</c:v>
                </c:pt>
              </c:numCache>
            </c:numRef>
          </c:yVal>
          <c:smooth val="0"/>
        </c:ser>
        <c:ser>
          <c:idx val="3"/>
          <c:order val="6"/>
          <c:tx>
            <c:strRef>
              <c:f>健康診断結果!$H$4</c:f>
              <c:strCache>
                <c:ptCount val="1"/>
                <c:pt idx="0">
                  <c:v>矯正視力L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健康診断結果!$H$5:$H$30</c:f>
              <c:numCache>
                <c:formatCode>0.0_ </c:formatCode>
                <c:ptCount val="26"/>
                <c:pt idx="0">
                  <c:v>1</c:v>
                </c:pt>
                <c:pt idx="1">
                  <c:v>1.5</c:v>
                </c:pt>
                <c:pt idx="2">
                  <c:v>1.2</c:v>
                </c:pt>
                <c:pt idx="3">
                  <c:v>1.2</c:v>
                </c:pt>
                <c:pt idx="4">
                  <c:v>1.5</c:v>
                </c:pt>
                <c:pt idx="5">
                  <c:v>1</c:v>
                </c:pt>
                <c:pt idx="6">
                  <c:v>0.6</c:v>
                </c:pt>
                <c:pt idx="7">
                  <c:v>0.8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0.7</c:v>
                </c:pt>
                <c:pt idx="12">
                  <c:v>0.8</c:v>
                </c:pt>
                <c:pt idx="13">
                  <c:v>0.7</c:v>
                </c:pt>
                <c:pt idx="15">
                  <c:v>1.2</c:v>
                </c:pt>
                <c:pt idx="19">
                  <c:v>1.2</c:v>
                </c:pt>
                <c:pt idx="20">
                  <c:v>0.9</c:v>
                </c:pt>
                <c:pt idx="21">
                  <c:v>1</c:v>
                </c:pt>
                <c:pt idx="22">
                  <c:v>0.6</c:v>
                </c:pt>
                <c:pt idx="24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24128"/>
        <c:axId val="117834112"/>
      </c:scatterChart>
      <c:valAx>
        <c:axId val="117824128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crossAx val="117834112"/>
        <c:crosses val="autoZero"/>
        <c:crossBetween val="midCat"/>
      </c:valAx>
      <c:valAx>
        <c:axId val="117834112"/>
        <c:scaling>
          <c:orientation val="minMax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crossAx val="117824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健康診断結果!$D$4</c:f>
              <c:strCache>
                <c:ptCount val="1"/>
                <c:pt idx="0">
                  <c:v>身長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健康診断結果!$D$5:$D$30</c:f>
              <c:numCache>
                <c:formatCode>0.0_ </c:formatCode>
                <c:ptCount val="26"/>
                <c:pt idx="0">
                  <c:v>172.7</c:v>
                </c:pt>
                <c:pt idx="1">
                  <c:v>172.6</c:v>
                </c:pt>
                <c:pt idx="2">
                  <c:v>172.6</c:v>
                </c:pt>
                <c:pt idx="3">
                  <c:v>172.6</c:v>
                </c:pt>
                <c:pt idx="4">
                  <c:v>172.8</c:v>
                </c:pt>
                <c:pt idx="5">
                  <c:v>172.6</c:v>
                </c:pt>
                <c:pt idx="6">
                  <c:v>172.5</c:v>
                </c:pt>
                <c:pt idx="7">
                  <c:v>172.3</c:v>
                </c:pt>
                <c:pt idx="8">
                  <c:v>172.1</c:v>
                </c:pt>
                <c:pt idx="9">
                  <c:v>171.5</c:v>
                </c:pt>
                <c:pt idx="10">
                  <c:v>171.5</c:v>
                </c:pt>
                <c:pt idx="11">
                  <c:v>171.1</c:v>
                </c:pt>
                <c:pt idx="12">
                  <c:v>171.3</c:v>
                </c:pt>
                <c:pt idx="13">
                  <c:v>170.5</c:v>
                </c:pt>
                <c:pt idx="15">
                  <c:v>170.6</c:v>
                </c:pt>
                <c:pt idx="19">
                  <c:v>171</c:v>
                </c:pt>
                <c:pt idx="20">
                  <c:v>171</c:v>
                </c:pt>
                <c:pt idx="21">
                  <c:v>170.4</c:v>
                </c:pt>
                <c:pt idx="22">
                  <c:v>170.4</c:v>
                </c:pt>
                <c:pt idx="23">
                  <c:v>170</c:v>
                </c:pt>
                <c:pt idx="24">
                  <c:v>170.2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健康診断結果!$F$4</c:f>
              <c:strCache>
                <c:ptCount val="1"/>
                <c:pt idx="0">
                  <c:v>体脂肪率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健康診断結果!$F$5:$F$30</c:f>
              <c:numCache>
                <c:formatCode>0.0_ </c:formatCode>
                <c:ptCount val="26"/>
                <c:pt idx="0">
                  <c:v>22</c:v>
                </c:pt>
                <c:pt idx="1">
                  <c:v>23</c:v>
                </c:pt>
                <c:pt idx="2">
                  <c:v>19</c:v>
                </c:pt>
                <c:pt idx="3">
                  <c:v>27</c:v>
                </c:pt>
                <c:pt idx="4">
                  <c:v>27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24</c:v>
                </c:pt>
                <c:pt idx="9">
                  <c:v>24</c:v>
                </c:pt>
                <c:pt idx="10">
                  <c:v>23</c:v>
                </c:pt>
                <c:pt idx="11">
                  <c:v>25</c:v>
                </c:pt>
                <c:pt idx="14">
                  <c:v>22.8</c:v>
                </c:pt>
                <c:pt idx="16">
                  <c:v>18.7</c:v>
                </c:pt>
                <c:pt idx="17">
                  <c:v>18.5</c:v>
                </c:pt>
                <c:pt idx="18">
                  <c:v>16.100000000000001</c:v>
                </c:pt>
                <c:pt idx="21">
                  <c:v>19.3</c:v>
                </c:pt>
                <c:pt idx="22">
                  <c:v>21.3</c:v>
                </c:pt>
                <c:pt idx="24">
                  <c:v>18.3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83264"/>
        <c:axId val="117884800"/>
      </c:scatterChart>
      <c:scatterChart>
        <c:scatterStyle val="lineMarker"/>
        <c:varyColors val="0"/>
        <c:ser>
          <c:idx val="0"/>
          <c:order val="1"/>
          <c:tx>
            <c:strRef>
              <c:f>健康診断結果!$E$4</c:f>
              <c:strCache>
                <c:ptCount val="1"/>
                <c:pt idx="0">
                  <c:v>体重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健康診断結果!$E$5:$E$30</c:f>
              <c:numCache>
                <c:formatCode>0.0_ </c:formatCode>
                <c:ptCount val="26"/>
                <c:pt idx="0">
                  <c:v>77.7</c:v>
                </c:pt>
                <c:pt idx="1">
                  <c:v>76.3</c:v>
                </c:pt>
                <c:pt idx="2">
                  <c:v>76.400000000000006</c:v>
                </c:pt>
                <c:pt idx="3">
                  <c:v>77.400000000000006</c:v>
                </c:pt>
                <c:pt idx="4">
                  <c:v>77.3</c:v>
                </c:pt>
                <c:pt idx="5">
                  <c:v>76.900000000000006</c:v>
                </c:pt>
                <c:pt idx="6">
                  <c:v>77.5</c:v>
                </c:pt>
                <c:pt idx="7">
                  <c:v>78.400000000000006</c:v>
                </c:pt>
                <c:pt idx="8">
                  <c:v>79.8</c:v>
                </c:pt>
                <c:pt idx="9">
                  <c:v>78.8</c:v>
                </c:pt>
                <c:pt idx="10">
                  <c:v>77.099999999999994</c:v>
                </c:pt>
                <c:pt idx="11">
                  <c:v>76</c:v>
                </c:pt>
                <c:pt idx="12">
                  <c:v>75.8</c:v>
                </c:pt>
                <c:pt idx="13">
                  <c:v>77.599999999999994</c:v>
                </c:pt>
                <c:pt idx="14">
                  <c:v>77.3</c:v>
                </c:pt>
                <c:pt idx="15">
                  <c:v>75.5</c:v>
                </c:pt>
                <c:pt idx="16">
                  <c:v>70.8</c:v>
                </c:pt>
                <c:pt idx="17">
                  <c:v>67.099999999999994</c:v>
                </c:pt>
                <c:pt idx="18">
                  <c:v>65.7</c:v>
                </c:pt>
                <c:pt idx="19">
                  <c:v>63.1</c:v>
                </c:pt>
                <c:pt idx="20">
                  <c:v>62.8</c:v>
                </c:pt>
                <c:pt idx="21">
                  <c:v>64.400000000000006</c:v>
                </c:pt>
                <c:pt idx="22">
                  <c:v>64.400000000000006</c:v>
                </c:pt>
                <c:pt idx="24">
                  <c:v>63.6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健康診断結果!$I$4</c:f>
              <c:strCache>
                <c:ptCount val="1"/>
                <c:pt idx="0">
                  <c:v>血圧_高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健康診断結果!$I$5:$I$30</c:f>
              <c:numCache>
                <c:formatCode>_(* #,##0_);_(* \(#,##0\);_(* "-"_);_(@_)</c:formatCode>
                <c:ptCount val="26"/>
                <c:pt idx="0">
                  <c:v>134</c:v>
                </c:pt>
                <c:pt idx="1">
                  <c:v>148</c:v>
                </c:pt>
                <c:pt idx="2">
                  <c:v>127</c:v>
                </c:pt>
                <c:pt idx="3">
                  <c:v>128</c:v>
                </c:pt>
                <c:pt idx="4">
                  <c:v>131</c:v>
                </c:pt>
                <c:pt idx="5">
                  <c:v>122</c:v>
                </c:pt>
                <c:pt idx="6">
                  <c:v>135</c:v>
                </c:pt>
                <c:pt idx="7">
                  <c:v>142</c:v>
                </c:pt>
                <c:pt idx="8">
                  <c:v>147</c:v>
                </c:pt>
                <c:pt idx="9">
                  <c:v>146</c:v>
                </c:pt>
                <c:pt idx="10">
                  <c:v>141</c:v>
                </c:pt>
                <c:pt idx="11">
                  <c:v>141</c:v>
                </c:pt>
                <c:pt idx="12">
                  <c:v>156</c:v>
                </c:pt>
                <c:pt idx="13">
                  <c:v>170</c:v>
                </c:pt>
                <c:pt idx="14">
                  <c:v>157</c:v>
                </c:pt>
                <c:pt idx="15">
                  <c:v>124</c:v>
                </c:pt>
                <c:pt idx="16">
                  <c:v>125</c:v>
                </c:pt>
                <c:pt idx="17">
                  <c:v>120</c:v>
                </c:pt>
                <c:pt idx="18">
                  <c:v>120</c:v>
                </c:pt>
                <c:pt idx="19">
                  <c:v>136</c:v>
                </c:pt>
                <c:pt idx="20">
                  <c:v>132</c:v>
                </c:pt>
                <c:pt idx="21">
                  <c:v>123</c:v>
                </c:pt>
                <c:pt idx="22">
                  <c:v>125</c:v>
                </c:pt>
                <c:pt idx="24">
                  <c:v>106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健康診断結果!$J$4</c:f>
              <c:strCache>
                <c:ptCount val="1"/>
                <c:pt idx="0">
                  <c:v>血圧_低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健康診断結果!$J$5:$J$30</c:f>
              <c:numCache>
                <c:formatCode>_(* #,##0_);_(* \(#,##0\);_(* "-"_);_(@_)</c:formatCode>
                <c:ptCount val="26"/>
                <c:pt idx="0">
                  <c:v>88</c:v>
                </c:pt>
                <c:pt idx="1">
                  <c:v>89</c:v>
                </c:pt>
                <c:pt idx="2">
                  <c:v>69</c:v>
                </c:pt>
                <c:pt idx="3">
                  <c:v>68</c:v>
                </c:pt>
                <c:pt idx="4">
                  <c:v>76</c:v>
                </c:pt>
                <c:pt idx="5">
                  <c:v>66</c:v>
                </c:pt>
                <c:pt idx="6">
                  <c:v>82</c:v>
                </c:pt>
                <c:pt idx="7">
                  <c:v>86</c:v>
                </c:pt>
                <c:pt idx="8">
                  <c:v>83</c:v>
                </c:pt>
                <c:pt idx="9">
                  <c:v>98</c:v>
                </c:pt>
                <c:pt idx="10">
                  <c:v>81</c:v>
                </c:pt>
                <c:pt idx="11">
                  <c:v>85</c:v>
                </c:pt>
                <c:pt idx="12">
                  <c:v>96</c:v>
                </c:pt>
                <c:pt idx="13">
                  <c:v>93</c:v>
                </c:pt>
                <c:pt idx="14">
                  <c:v>86</c:v>
                </c:pt>
                <c:pt idx="15">
                  <c:v>86</c:v>
                </c:pt>
                <c:pt idx="16">
                  <c:v>77</c:v>
                </c:pt>
                <c:pt idx="17">
                  <c:v>70</c:v>
                </c:pt>
                <c:pt idx="18">
                  <c:v>73</c:v>
                </c:pt>
                <c:pt idx="19">
                  <c:v>86</c:v>
                </c:pt>
                <c:pt idx="20">
                  <c:v>82</c:v>
                </c:pt>
                <c:pt idx="21">
                  <c:v>84</c:v>
                </c:pt>
                <c:pt idx="22">
                  <c:v>79</c:v>
                </c:pt>
                <c:pt idx="24">
                  <c:v>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88128"/>
        <c:axId val="117886336"/>
      </c:scatterChart>
      <c:valAx>
        <c:axId val="117883264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crossAx val="117884800"/>
        <c:crosses val="autoZero"/>
        <c:crossBetween val="midCat"/>
      </c:valAx>
      <c:valAx>
        <c:axId val="117884800"/>
        <c:scaling>
          <c:orientation val="minMax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crossAx val="117883264"/>
        <c:crosses val="autoZero"/>
        <c:crossBetween val="midCat"/>
      </c:valAx>
      <c:valAx>
        <c:axId val="117886336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117888128"/>
        <c:crosses val="max"/>
        <c:crossBetween val="midCat"/>
      </c:valAx>
      <c:valAx>
        <c:axId val="117888128"/>
        <c:scaling>
          <c:orientation val="minMax"/>
        </c:scaling>
        <c:delete val="1"/>
        <c:axPos val="b"/>
        <c:numFmt formatCode="yyyy/mm/dd" sourceLinked="1"/>
        <c:majorTickMark val="out"/>
        <c:minorTickMark val="none"/>
        <c:tickLblPos val="nextTo"/>
        <c:crossAx val="117886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658247784081317E-2"/>
          <c:y val="4.669829520521291E-2"/>
          <c:w val="0.73271144012256906"/>
          <c:h val="0.79117182907341632"/>
        </c:manualLayout>
      </c:layout>
      <c:scatterChart>
        <c:scatterStyle val="lineMarker"/>
        <c:varyColors val="0"/>
        <c:ser>
          <c:idx val="6"/>
          <c:order val="0"/>
          <c:tx>
            <c:strRef>
              <c:f>健康診断結果!$D$4</c:f>
              <c:strCache>
                <c:ptCount val="1"/>
                <c:pt idx="0">
                  <c:v>身長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健康診断結果!$D$5:$D$30</c:f>
              <c:numCache>
                <c:formatCode>0.0_ </c:formatCode>
                <c:ptCount val="26"/>
                <c:pt idx="0">
                  <c:v>172.7</c:v>
                </c:pt>
                <c:pt idx="1">
                  <c:v>172.6</c:v>
                </c:pt>
                <c:pt idx="2">
                  <c:v>172.6</c:v>
                </c:pt>
                <c:pt idx="3">
                  <c:v>172.6</c:v>
                </c:pt>
                <c:pt idx="4">
                  <c:v>172.8</c:v>
                </c:pt>
                <c:pt idx="5">
                  <c:v>172.6</c:v>
                </c:pt>
                <c:pt idx="6">
                  <c:v>172.5</c:v>
                </c:pt>
                <c:pt idx="7">
                  <c:v>172.3</c:v>
                </c:pt>
                <c:pt idx="8">
                  <c:v>172.1</c:v>
                </c:pt>
                <c:pt idx="9">
                  <c:v>171.5</c:v>
                </c:pt>
                <c:pt idx="10">
                  <c:v>171.5</c:v>
                </c:pt>
                <c:pt idx="11">
                  <c:v>171.1</c:v>
                </c:pt>
                <c:pt idx="12">
                  <c:v>171.3</c:v>
                </c:pt>
                <c:pt idx="13">
                  <c:v>170.5</c:v>
                </c:pt>
                <c:pt idx="15">
                  <c:v>170.6</c:v>
                </c:pt>
                <c:pt idx="19">
                  <c:v>171</c:v>
                </c:pt>
                <c:pt idx="20">
                  <c:v>171</c:v>
                </c:pt>
                <c:pt idx="21">
                  <c:v>170.4</c:v>
                </c:pt>
                <c:pt idx="22">
                  <c:v>170.4</c:v>
                </c:pt>
                <c:pt idx="23">
                  <c:v>170</c:v>
                </c:pt>
                <c:pt idx="24">
                  <c:v>170.2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健康診断結果!$E$4</c:f>
              <c:strCache>
                <c:ptCount val="1"/>
                <c:pt idx="0">
                  <c:v>体重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健康診断結果!$E$5:$E$30</c:f>
              <c:numCache>
                <c:formatCode>0.0_ </c:formatCode>
                <c:ptCount val="26"/>
                <c:pt idx="0">
                  <c:v>77.7</c:v>
                </c:pt>
                <c:pt idx="1">
                  <c:v>76.3</c:v>
                </c:pt>
                <c:pt idx="2">
                  <c:v>76.400000000000006</c:v>
                </c:pt>
                <c:pt idx="3">
                  <c:v>77.400000000000006</c:v>
                </c:pt>
                <c:pt idx="4">
                  <c:v>77.3</c:v>
                </c:pt>
                <c:pt idx="5">
                  <c:v>76.900000000000006</c:v>
                </c:pt>
                <c:pt idx="6">
                  <c:v>77.5</c:v>
                </c:pt>
                <c:pt idx="7">
                  <c:v>78.400000000000006</c:v>
                </c:pt>
                <c:pt idx="8">
                  <c:v>79.8</c:v>
                </c:pt>
                <c:pt idx="9">
                  <c:v>78.8</c:v>
                </c:pt>
                <c:pt idx="10">
                  <c:v>77.099999999999994</c:v>
                </c:pt>
                <c:pt idx="11">
                  <c:v>76</c:v>
                </c:pt>
                <c:pt idx="12">
                  <c:v>75.8</c:v>
                </c:pt>
                <c:pt idx="13">
                  <c:v>77.599999999999994</c:v>
                </c:pt>
                <c:pt idx="14">
                  <c:v>77.3</c:v>
                </c:pt>
                <c:pt idx="15">
                  <c:v>75.5</c:v>
                </c:pt>
                <c:pt idx="16">
                  <c:v>70.8</c:v>
                </c:pt>
                <c:pt idx="17">
                  <c:v>67.099999999999994</c:v>
                </c:pt>
                <c:pt idx="18">
                  <c:v>65.7</c:v>
                </c:pt>
                <c:pt idx="19">
                  <c:v>63.1</c:v>
                </c:pt>
                <c:pt idx="20">
                  <c:v>62.8</c:v>
                </c:pt>
                <c:pt idx="21">
                  <c:v>64.400000000000006</c:v>
                </c:pt>
                <c:pt idx="22">
                  <c:v>64.400000000000006</c:v>
                </c:pt>
                <c:pt idx="24">
                  <c:v>63.6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946560"/>
        <c:axId val="128948096"/>
      </c:scatterChart>
      <c:scatterChart>
        <c:scatterStyle val="lineMarker"/>
        <c:varyColors val="0"/>
        <c:ser>
          <c:idx val="4"/>
          <c:order val="2"/>
          <c:tx>
            <c:strRef>
              <c:f>健康診断結果!$I$4</c:f>
              <c:strCache>
                <c:ptCount val="1"/>
                <c:pt idx="0">
                  <c:v>血圧_高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健康診断結果!$I$5:$I$30</c:f>
              <c:numCache>
                <c:formatCode>_(* #,##0_);_(* \(#,##0\);_(* "-"_);_(@_)</c:formatCode>
                <c:ptCount val="26"/>
                <c:pt idx="0">
                  <c:v>134</c:v>
                </c:pt>
                <c:pt idx="1">
                  <c:v>148</c:v>
                </c:pt>
                <c:pt idx="2">
                  <c:v>127</c:v>
                </c:pt>
                <c:pt idx="3">
                  <c:v>128</c:v>
                </c:pt>
                <c:pt idx="4">
                  <c:v>131</c:v>
                </c:pt>
                <c:pt idx="5">
                  <c:v>122</c:v>
                </c:pt>
                <c:pt idx="6">
                  <c:v>135</c:v>
                </c:pt>
                <c:pt idx="7">
                  <c:v>142</c:v>
                </c:pt>
                <c:pt idx="8">
                  <c:v>147</c:v>
                </c:pt>
                <c:pt idx="9">
                  <c:v>146</c:v>
                </c:pt>
                <c:pt idx="10">
                  <c:v>141</c:v>
                </c:pt>
                <c:pt idx="11">
                  <c:v>141</c:v>
                </c:pt>
                <c:pt idx="12">
                  <c:v>156</c:v>
                </c:pt>
                <c:pt idx="13">
                  <c:v>170</c:v>
                </c:pt>
                <c:pt idx="14">
                  <c:v>157</c:v>
                </c:pt>
                <c:pt idx="15">
                  <c:v>124</c:v>
                </c:pt>
                <c:pt idx="16">
                  <c:v>125</c:v>
                </c:pt>
                <c:pt idx="17">
                  <c:v>120</c:v>
                </c:pt>
                <c:pt idx="18">
                  <c:v>120</c:v>
                </c:pt>
                <c:pt idx="19">
                  <c:v>136</c:v>
                </c:pt>
                <c:pt idx="20">
                  <c:v>132</c:v>
                </c:pt>
                <c:pt idx="21">
                  <c:v>123</c:v>
                </c:pt>
                <c:pt idx="22">
                  <c:v>125</c:v>
                </c:pt>
                <c:pt idx="24">
                  <c:v>106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健康診断結果!$J$4</c:f>
              <c:strCache>
                <c:ptCount val="1"/>
                <c:pt idx="0">
                  <c:v>血圧_低</c:v>
                </c:pt>
              </c:strCache>
            </c:strRef>
          </c:tx>
          <c:xVal>
            <c:numRef>
              <c:f>健康診断結果!$B$5:$B$30</c:f>
              <c:numCache>
                <c:formatCode>yyyy/mm/dd</c:formatCode>
                <c:ptCount val="26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41044</c:v>
                </c:pt>
                <c:pt idx="16">
                  <c:v>41208</c:v>
                </c:pt>
                <c:pt idx="17">
                  <c:v>41333</c:v>
                </c:pt>
                <c:pt idx="18">
                  <c:v>41364</c:v>
                </c:pt>
                <c:pt idx="19">
                  <c:v>41423</c:v>
                </c:pt>
                <c:pt idx="20">
                  <c:v>41787</c:v>
                </c:pt>
                <c:pt idx="21">
                  <c:v>42342</c:v>
                </c:pt>
                <c:pt idx="22">
                  <c:v>42717</c:v>
                </c:pt>
                <c:pt idx="23">
                  <c:v>42776</c:v>
                </c:pt>
                <c:pt idx="24">
                  <c:v>42999</c:v>
                </c:pt>
              </c:numCache>
            </c:numRef>
          </c:xVal>
          <c:yVal>
            <c:numRef>
              <c:f>健康診断結果!$J$5:$J$30</c:f>
              <c:numCache>
                <c:formatCode>_(* #,##0_);_(* \(#,##0\);_(* "-"_);_(@_)</c:formatCode>
                <c:ptCount val="26"/>
                <c:pt idx="0">
                  <c:v>88</c:v>
                </c:pt>
                <c:pt idx="1">
                  <c:v>89</c:v>
                </c:pt>
                <c:pt idx="2">
                  <c:v>69</c:v>
                </c:pt>
                <c:pt idx="3">
                  <c:v>68</c:v>
                </c:pt>
                <c:pt idx="4">
                  <c:v>76</c:v>
                </c:pt>
                <c:pt idx="5">
                  <c:v>66</c:v>
                </c:pt>
                <c:pt idx="6">
                  <c:v>82</c:v>
                </c:pt>
                <c:pt idx="7">
                  <c:v>86</c:v>
                </c:pt>
                <c:pt idx="8">
                  <c:v>83</c:v>
                </c:pt>
                <c:pt idx="9">
                  <c:v>98</c:v>
                </c:pt>
                <c:pt idx="10">
                  <c:v>81</c:v>
                </c:pt>
                <c:pt idx="11">
                  <c:v>85</c:v>
                </c:pt>
                <c:pt idx="12">
                  <c:v>96</c:v>
                </c:pt>
                <c:pt idx="13">
                  <c:v>93</c:v>
                </c:pt>
                <c:pt idx="14">
                  <c:v>86</c:v>
                </c:pt>
                <c:pt idx="15">
                  <c:v>86</c:v>
                </c:pt>
                <c:pt idx="16">
                  <c:v>77</c:v>
                </c:pt>
                <c:pt idx="17">
                  <c:v>70</c:v>
                </c:pt>
                <c:pt idx="18">
                  <c:v>73</c:v>
                </c:pt>
                <c:pt idx="19">
                  <c:v>86</c:v>
                </c:pt>
                <c:pt idx="20">
                  <c:v>82</c:v>
                </c:pt>
                <c:pt idx="21">
                  <c:v>84</c:v>
                </c:pt>
                <c:pt idx="22">
                  <c:v>79</c:v>
                </c:pt>
                <c:pt idx="24">
                  <c:v>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960384"/>
        <c:axId val="128958464"/>
      </c:scatterChart>
      <c:valAx>
        <c:axId val="128946560"/>
        <c:scaling>
          <c:orientation val="minMax"/>
          <c:max val="42005"/>
          <c:min val="35796"/>
        </c:scaling>
        <c:delete val="0"/>
        <c:axPos val="b"/>
        <c:numFmt formatCode="yy/mm" sourceLinked="0"/>
        <c:majorTickMark val="out"/>
        <c:minorTickMark val="none"/>
        <c:tickLblPos val="nextTo"/>
        <c:txPr>
          <a:bodyPr rot="2700000"/>
          <a:lstStyle/>
          <a:p>
            <a:pPr>
              <a:defRPr/>
            </a:pPr>
            <a:endParaRPr lang="ja-JP"/>
          </a:p>
        </c:txPr>
        <c:crossAx val="128948096"/>
        <c:crosses val="autoZero"/>
        <c:crossBetween val="midCat"/>
        <c:majorUnit val="365.25"/>
      </c:valAx>
      <c:valAx>
        <c:axId val="128948096"/>
        <c:scaling>
          <c:orientation val="minMax"/>
          <c:max val="180"/>
          <c:min val="6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軸長・体重</a:t>
                </a:r>
              </a:p>
            </c:rich>
          </c:tx>
          <c:layout>
            <c:manualLayout>
              <c:xMode val="edge"/>
              <c:yMode val="edge"/>
              <c:x val="0"/>
              <c:y val="0.30700547289632962"/>
            </c:manualLayout>
          </c:layout>
          <c:overlay val="0"/>
        </c:title>
        <c:numFmt formatCode="0_ " sourceLinked="0"/>
        <c:majorTickMark val="out"/>
        <c:minorTickMark val="none"/>
        <c:tickLblPos val="nextTo"/>
        <c:crossAx val="128946560"/>
        <c:crosses val="autoZero"/>
        <c:crossBetween val="midCat"/>
      </c:valAx>
      <c:valAx>
        <c:axId val="128958464"/>
        <c:scaling>
          <c:orientation val="minMax"/>
          <c:max val="180"/>
          <c:min val="60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血圧</a:t>
                </a:r>
              </a:p>
            </c:rich>
          </c:tx>
          <c:layout>
            <c:manualLayout>
              <c:xMode val="edge"/>
              <c:yMode val="edge"/>
              <c:x val="0.86896635402650801"/>
              <c:y val="0.3806016046101493"/>
            </c:manualLayout>
          </c:layout>
          <c:overlay val="0"/>
        </c:title>
        <c:numFmt formatCode="_(* #,##0_);_(* \(#,##0\);_(* &quot;-&quot;_);_(@_)" sourceLinked="1"/>
        <c:majorTickMark val="out"/>
        <c:minorTickMark val="none"/>
        <c:tickLblPos val="nextTo"/>
        <c:crossAx val="128960384"/>
        <c:crosses val="max"/>
        <c:crossBetween val="midCat"/>
        <c:majorUnit val="10"/>
      </c:valAx>
      <c:valAx>
        <c:axId val="128960384"/>
        <c:scaling>
          <c:orientation val="minMax"/>
        </c:scaling>
        <c:delete val="1"/>
        <c:axPos val="b"/>
        <c:numFmt formatCode="yyyy/mm/dd" sourceLinked="1"/>
        <c:majorTickMark val="out"/>
        <c:minorTickMark val="none"/>
        <c:tickLblPos val="nextTo"/>
        <c:crossAx val="12895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475613447566591"/>
          <c:y val="1.5600983630989357E-2"/>
          <c:w val="0.11475498284472481"/>
          <c:h val="0.304234084304130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0830090554226"/>
          <c:y val="3.7476859696335428E-2"/>
          <c:w val="0.8365079075092412"/>
          <c:h val="0.83745426758364061"/>
        </c:manualLayout>
      </c:layout>
      <c:scatterChart>
        <c:scatterStyle val="lineMarker"/>
        <c:varyColors val="0"/>
        <c:ser>
          <c:idx val="0"/>
          <c:order val="0"/>
          <c:tx>
            <c:strRef>
              <c:f>体重測定値と標準体重!$D$6</c:f>
              <c:strCache>
                <c:ptCount val="1"/>
                <c:pt idx="0">
                  <c:v>BMI_L</c:v>
                </c:pt>
              </c:strCache>
            </c:strRef>
          </c:tx>
          <c:marker>
            <c:symbol val="none"/>
          </c:marker>
          <c:xVal>
            <c:numRef>
              <c:f>体重測定値と標準体重!$C$7:$C$17</c:f>
              <c:numCache>
                <c:formatCode>0_ </c:formatCode>
                <c:ptCount val="11"/>
                <c:pt idx="0">
                  <c:v>125</c:v>
                </c:pt>
                <c:pt idx="1">
                  <c:v>132.5</c:v>
                </c:pt>
                <c:pt idx="2">
                  <c:v>140</c:v>
                </c:pt>
                <c:pt idx="3">
                  <c:v>147.5</c:v>
                </c:pt>
                <c:pt idx="4">
                  <c:v>155</c:v>
                </c:pt>
                <c:pt idx="5">
                  <c:v>160</c:v>
                </c:pt>
                <c:pt idx="6">
                  <c:v>165</c:v>
                </c:pt>
                <c:pt idx="7">
                  <c:v>170</c:v>
                </c:pt>
                <c:pt idx="8">
                  <c:v>185</c:v>
                </c:pt>
                <c:pt idx="9">
                  <c:v>192.5</c:v>
                </c:pt>
                <c:pt idx="10">
                  <c:v>200</c:v>
                </c:pt>
              </c:numCache>
            </c:numRef>
          </c:xVal>
          <c:yVal>
            <c:numRef>
              <c:f>体重測定値と標準体重!$D$7:$D$17</c:f>
              <c:numCache>
                <c:formatCode>0.0_ </c:formatCode>
                <c:ptCount val="11"/>
                <c:pt idx="0">
                  <c:v>28.90625</c:v>
                </c:pt>
                <c:pt idx="1">
                  <c:v>32.479062499999998</c:v>
                </c:pt>
                <c:pt idx="2">
                  <c:v>36.26</c:v>
                </c:pt>
                <c:pt idx="3">
                  <c:v>40.249062500000001</c:v>
                </c:pt>
                <c:pt idx="4">
                  <c:v>44.446250000000006</c:v>
                </c:pt>
                <c:pt idx="5">
                  <c:v>47.360000000000007</c:v>
                </c:pt>
                <c:pt idx="6">
                  <c:v>50.366249999999994</c:v>
                </c:pt>
                <c:pt idx="7">
                  <c:v>53.464999999999996</c:v>
                </c:pt>
                <c:pt idx="8">
                  <c:v>63.316250000000004</c:v>
                </c:pt>
                <c:pt idx="9">
                  <c:v>68.554062500000001</c:v>
                </c:pt>
                <c:pt idx="10">
                  <c:v>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体重測定値と標準体重!$E$6</c:f>
              <c:strCache>
                <c:ptCount val="1"/>
                <c:pt idx="0">
                  <c:v>BMI_M</c:v>
                </c:pt>
              </c:strCache>
            </c:strRef>
          </c:tx>
          <c:marker>
            <c:symbol val="none"/>
          </c:marker>
          <c:xVal>
            <c:numRef>
              <c:f>体重測定値と標準体重!$C$7:$C$17</c:f>
              <c:numCache>
                <c:formatCode>0_ </c:formatCode>
                <c:ptCount val="11"/>
                <c:pt idx="0">
                  <c:v>125</c:v>
                </c:pt>
                <c:pt idx="1">
                  <c:v>132.5</c:v>
                </c:pt>
                <c:pt idx="2">
                  <c:v>140</c:v>
                </c:pt>
                <c:pt idx="3">
                  <c:v>147.5</c:v>
                </c:pt>
                <c:pt idx="4">
                  <c:v>155</c:v>
                </c:pt>
                <c:pt idx="5">
                  <c:v>160</c:v>
                </c:pt>
                <c:pt idx="6">
                  <c:v>165</c:v>
                </c:pt>
                <c:pt idx="7">
                  <c:v>170</c:v>
                </c:pt>
                <c:pt idx="8">
                  <c:v>185</c:v>
                </c:pt>
                <c:pt idx="9">
                  <c:v>192.5</c:v>
                </c:pt>
                <c:pt idx="10">
                  <c:v>200</c:v>
                </c:pt>
              </c:numCache>
            </c:numRef>
          </c:xVal>
          <c:yVal>
            <c:numRef>
              <c:f>体重測定値と標準体重!$E$7:$E$17</c:f>
              <c:numCache>
                <c:formatCode>0.0_ </c:formatCode>
                <c:ptCount val="11"/>
                <c:pt idx="0">
                  <c:v>34.375</c:v>
                </c:pt>
                <c:pt idx="1">
                  <c:v>38.623750000000001</c:v>
                </c:pt>
                <c:pt idx="2">
                  <c:v>43.12</c:v>
                </c:pt>
                <c:pt idx="3">
                  <c:v>47.863750000000003</c:v>
                </c:pt>
                <c:pt idx="4">
                  <c:v>52.855000000000004</c:v>
                </c:pt>
                <c:pt idx="5">
                  <c:v>56.320000000000007</c:v>
                </c:pt>
                <c:pt idx="6">
                  <c:v>59.894999999999996</c:v>
                </c:pt>
                <c:pt idx="7">
                  <c:v>63.579999999999991</c:v>
                </c:pt>
                <c:pt idx="8">
                  <c:v>75.295000000000002</c:v>
                </c:pt>
                <c:pt idx="9">
                  <c:v>81.523750000000007</c:v>
                </c:pt>
                <c:pt idx="10">
                  <c:v>88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体重測定値と標準体重!$F$6</c:f>
              <c:strCache>
                <c:ptCount val="1"/>
                <c:pt idx="0">
                  <c:v>BMI_H</c:v>
                </c:pt>
              </c:strCache>
            </c:strRef>
          </c:tx>
          <c:marker>
            <c:symbol val="none"/>
          </c:marker>
          <c:xVal>
            <c:numRef>
              <c:f>体重測定値と標準体重!$C$7:$C$17</c:f>
              <c:numCache>
                <c:formatCode>0_ </c:formatCode>
                <c:ptCount val="11"/>
                <c:pt idx="0">
                  <c:v>125</c:v>
                </c:pt>
                <c:pt idx="1">
                  <c:v>132.5</c:v>
                </c:pt>
                <c:pt idx="2">
                  <c:v>140</c:v>
                </c:pt>
                <c:pt idx="3">
                  <c:v>147.5</c:v>
                </c:pt>
                <c:pt idx="4">
                  <c:v>155</c:v>
                </c:pt>
                <c:pt idx="5">
                  <c:v>160</c:v>
                </c:pt>
                <c:pt idx="6">
                  <c:v>165</c:v>
                </c:pt>
                <c:pt idx="7">
                  <c:v>170</c:v>
                </c:pt>
                <c:pt idx="8">
                  <c:v>185</c:v>
                </c:pt>
                <c:pt idx="9">
                  <c:v>192.5</c:v>
                </c:pt>
                <c:pt idx="10">
                  <c:v>200</c:v>
                </c:pt>
              </c:numCache>
            </c:numRef>
          </c:xVal>
          <c:yVal>
            <c:numRef>
              <c:f>体重測定値と標準体重!$F$7:$F$17</c:f>
              <c:numCache>
                <c:formatCode>0.0_ </c:formatCode>
                <c:ptCount val="11"/>
                <c:pt idx="0">
                  <c:v>39.0625</c:v>
                </c:pt>
                <c:pt idx="1">
                  <c:v>43.890625</c:v>
                </c:pt>
                <c:pt idx="2">
                  <c:v>48.999999999999993</c:v>
                </c:pt>
                <c:pt idx="3">
                  <c:v>54.390625</c:v>
                </c:pt>
                <c:pt idx="4">
                  <c:v>60.062500000000007</c:v>
                </c:pt>
                <c:pt idx="5">
                  <c:v>64.000000000000014</c:v>
                </c:pt>
                <c:pt idx="6">
                  <c:v>68.062499999999986</c:v>
                </c:pt>
                <c:pt idx="7">
                  <c:v>72.249999999999986</c:v>
                </c:pt>
                <c:pt idx="8">
                  <c:v>85.562500000000014</c:v>
                </c:pt>
                <c:pt idx="9">
                  <c:v>92.640625000000014</c:v>
                </c:pt>
                <c:pt idx="10">
                  <c:v>100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体重測定値と標準体重!$G$6</c:f>
              <c:strCache>
                <c:ptCount val="1"/>
                <c:pt idx="0">
                  <c:v>H-100*0.9</c:v>
                </c:pt>
              </c:strCache>
            </c:strRef>
          </c:tx>
          <c:marker>
            <c:symbol val="none"/>
          </c:marker>
          <c:xVal>
            <c:numRef>
              <c:f>体重測定値と標準体重!$C$7:$C$17</c:f>
              <c:numCache>
                <c:formatCode>0_ </c:formatCode>
                <c:ptCount val="11"/>
                <c:pt idx="0">
                  <c:v>125</c:v>
                </c:pt>
                <c:pt idx="1">
                  <c:v>132.5</c:v>
                </c:pt>
                <c:pt idx="2">
                  <c:v>140</c:v>
                </c:pt>
                <c:pt idx="3">
                  <c:v>147.5</c:v>
                </c:pt>
                <c:pt idx="4">
                  <c:v>155</c:v>
                </c:pt>
                <c:pt idx="5">
                  <c:v>160</c:v>
                </c:pt>
                <c:pt idx="6">
                  <c:v>165</c:v>
                </c:pt>
                <c:pt idx="7">
                  <c:v>170</c:v>
                </c:pt>
                <c:pt idx="8">
                  <c:v>185</c:v>
                </c:pt>
                <c:pt idx="9">
                  <c:v>192.5</c:v>
                </c:pt>
                <c:pt idx="10">
                  <c:v>200</c:v>
                </c:pt>
              </c:numCache>
            </c:numRef>
          </c:xVal>
          <c:yVal>
            <c:numRef>
              <c:f>体重測定値と標準体重!$G$7:$G$17</c:f>
              <c:numCache>
                <c:formatCode>0.0_ </c:formatCode>
                <c:ptCount val="11"/>
                <c:pt idx="1">
                  <c:v>29.25</c:v>
                </c:pt>
                <c:pt idx="2">
                  <c:v>36</c:v>
                </c:pt>
                <c:pt idx="3">
                  <c:v>42.75</c:v>
                </c:pt>
                <c:pt idx="4">
                  <c:v>49.5</c:v>
                </c:pt>
                <c:pt idx="5">
                  <c:v>54</c:v>
                </c:pt>
                <c:pt idx="6">
                  <c:v>58.5</c:v>
                </c:pt>
                <c:pt idx="7">
                  <c:v>63</c:v>
                </c:pt>
                <c:pt idx="8">
                  <c:v>76.5</c:v>
                </c:pt>
                <c:pt idx="9">
                  <c:v>83.25</c:v>
                </c:pt>
                <c:pt idx="10">
                  <c:v>90</c:v>
                </c:pt>
              </c:numCache>
            </c:numRef>
          </c:yVal>
          <c:smooth val="0"/>
        </c:ser>
        <c:ser>
          <c:idx val="4"/>
          <c:order val="4"/>
          <c:tx>
            <c:v>測定値</c:v>
          </c:tx>
          <c:spPr>
            <a:ln w="635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体重測定値と標準体重!$C$21:$C$45</c:f>
              <c:numCache>
                <c:formatCode>0.0_ </c:formatCode>
                <c:ptCount val="25"/>
                <c:pt idx="0">
                  <c:v>172.7</c:v>
                </c:pt>
                <c:pt idx="1">
                  <c:v>172.6</c:v>
                </c:pt>
                <c:pt idx="2">
                  <c:v>172.6</c:v>
                </c:pt>
                <c:pt idx="3">
                  <c:v>172.6</c:v>
                </c:pt>
                <c:pt idx="4">
                  <c:v>172.8</c:v>
                </c:pt>
                <c:pt idx="5">
                  <c:v>172.6</c:v>
                </c:pt>
                <c:pt idx="6">
                  <c:v>172.5</c:v>
                </c:pt>
                <c:pt idx="7">
                  <c:v>172.3</c:v>
                </c:pt>
                <c:pt idx="8">
                  <c:v>172.1</c:v>
                </c:pt>
                <c:pt idx="9">
                  <c:v>171.5</c:v>
                </c:pt>
                <c:pt idx="10">
                  <c:v>171.5</c:v>
                </c:pt>
                <c:pt idx="11">
                  <c:v>171.1</c:v>
                </c:pt>
                <c:pt idx="12">
                  <c:v>171.3</c:v>
                </c:pt>
                <c:pt idx="13">
                  <c:v>170.5</c:v>
                </c:pt>
                <c:pt idx="14">
                  <c:v>170.5</c:v>
                </c:pt>
                <c:pt idx="15">
                  <c:v>170.6</c:v>
                </c:pt>
                <c:pt idx="16">
                  <c:v>170.6</c:v>
                </c:pt>
                <c:pt idx="17">
                  <c:v>170.6</c:v>
                </c:pt>
                <c:pt idx="18">
                  <c:v>170.6</c:v>
                </c:pt>
                <c:pt idx="19">
                  <c:v>171</c:v>
                </c:pt>
                <c:pt idx="20">
                  <c:v>171</c:v>
                </c:pt>
                <c:pt idx="21">
                  <c:v>170.4</c:v>
                </c:pt>
                <c:pt idx="22">
                  <c:v>170.4</c:v>
                </c:pt>
                <c:pt idx="23">
                  <c:v>170</c:v>
                </c:pt>
                <c:pt idx="24">
                  <c:v>170.2</c:v>
                </c:pt>
              </c:numCache>
            </c:numRef>
          </c:xVal>
          <c:yVal>
            <c:numRef>
              <c:f>体重測定値と標準体重!$D$21:$D$45</c:f>
              <c:numCache>
                <c:formatCode>0.0_ </c:formatCode>
                <c:ptCount val="25"/>
                <c:pt idx="0">
                  <c:v>77.7</c:v>
                </c:pt>
                <c:pt idx="1">
                  <c:v>76.3</c:v>
                </c:pt>
                <c:pt idx="2">
                  <c:v>76.400000000000006</c:v>
                </c:pt>
                <c:pt idx="3">
                  <c:v>77.400000000000006</c:v>
                </c:pt>
                <c:pt idx="4">
                  <c:v>77.3</c:v>
                </c:pt>
                <c:pt idx="5">
                  <c:v>76.900000000000006</c:v>
                </c:pt>
                <c:pt idx="6">
                  <c:v>77.5</c:v>
                </c:pt>
                <c:pt idx="7">
                  <c:v>78.400000000000006</c:v>
                </c:pt>
                <c:pt idx="8">
                  <c:v>79.8</c:v>
                </c:pt>
                <c:pt idx="9">
                  <c:v>78.8</c:v>
                </c:pt>
                <c:pt idx="10">
                  <c:v>77.099999999999994</c:v>
                </c:pt>
                <c:pt idx="11">
                  <c:v>76</c:v>
                </c:pt>
                <c:pt idx="12">
                  <c:v>75.8</c:v>
                </c:pt>
                <c:pt idx="13">
                  <c:v>77.599999999999994</c:v>
                </c:pt>
                <c:pt idx="14">
                  <c:v>77.3</c:v>
                </c:pt>
                <c:pt idx="15">
                  <c:v>75.5</c:v>
                </c:pt>
                <c:pt idx="16">
                  <c:v>70.8</c:v>
                </c:pt>
                <c:pt idx="17">
                  <c:v>67.099999999999994</c:v>
                </c:pt>
                <c:pt idx="18">
                  <c:v>65.7</c:v>
                </c:pt>
                <c:pt idx="19">
                  <c:v>63.1</c:v>
                </c:pt>
                <c:pt idx="20">
                  <c:v>62.8</c:v>
                </c:pt>
                <c:pt idx="21">
                  <c:v>64.400000000000006</c:v>
                </c:pt>
                <c:pt idx="22">
                  <c:v>64.400000000000006</c:v>
                </c:pt>
                <c:pt idx="24">
                  <c:v>63.6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1952"/>
        <c:axId val="128704512"/>
      </c:scatterChart>
      <c:valAx>
        <c:axId val="128701952"/>
        <c:scaling>
          <c:orientation val="minMax"/>
          <c:max val="200"/>
          <c:min val="12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身長㎝</a:t>
                </a:r>
              </a:p>
            </c:rich>
          </c:tx>
          <c:layout>
            <c:manualLayout>
              <c:xMode val="edge"/>
              <c:yMode val="edge"/>
              <c:x val="0.40732382607243683"/>
              <c:y val="0.94599156118143457"/>
            </c:manualLayout>
          </c:layout>
          <c:overlay val="0"/>
        </c:title>
        <c:numFmt formatCode="0_ " sourceLinked="1"/>
        <c:majorTickMark val="out"/>
        <c:minorTickMark val="none"/>
        <c:tickLblPos val="nextTo"/>
        <c:crossAx val="128704512"/>
        <c:crosses val="autoZero"/>
        <c:crossBetween val="midCat"/>
      </c:valAx>
      <c:valAx>
        <c:axId val="128704512"/>
        <c:scaling>
          <c:orientation val="minMax"/>
          <c:max val="100"/>
          <c:min val="4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体重㎏</a:t>
                </a:r>
              </a:p>
            </c:rich>
          </c:tx>
          <c:layout>
            <c:manualLayout>
              <c:xMode val="edge"/>
              <c:yMode val="edge"/>
              <c:x val="0"/>
              <c:y val="0.41739380045848701"/>
            </c:manualLayout>
          </c:layout>
          <c:overlay val="0"/>
        </c:title>
        <c:numFmt formatCode="0_ " sourceLinked="0"/>
        <c:majorTickMark val="out"/>
        <c:minorTickMark val="none"/>
        <c:tickLblPos val="nextTo"/>
        <c:crossAx val="128701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40584979081794"/>
          <c:y val="6.0481743579520922E-2"/>
          <c:w val="0.22085292702681306"/>
          <c:h val="0.23093524701817336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54180727409074"/>
          <c:y val="5.1400554097404488E-2"/>
          <c:w val="0.83622358180837153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血圧分布図!$D$9</c:f>
              <c:strCache>
                <c:ptCount val="1"/>
                <c:pt idx="0">
                  <c:v>最高血圧(mmHg)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血圧分布図!$C$10:$C$726</c:f>
              <c:numCache>
                <c:formatCode>yyyy/mm/dd\ hh</c:formatCode>
                <c:ptCount val="717"/>
                <c:pt idx="0">
                  <c:v>41542.25</c:v>
                </c:pt>
                <c:pt idx="1">
                  <c:v>41165.75</c:v>
                </c:pt>
                <c:pt idx="2">
                  <c:v>41401.75</c:v>
                </c:pt>
                <c:pt idx="3">
                  <c:v>41429.75</c:v>
                </c:pt>
                <c:pt idx="4">
                  <c:v>41437.75</c:v>
                </c:pt>
                <c:pt idx="5">
                  <c:v>41542.75</c:v>
                </c:pt>
                <c:pt idx="6">
                  <c:v>41135.75</c:v>
                </c:pt>
                <c:pt idx="7">
                  <c:v>41488.75</c:v>
                </c:pt>
                <c:pt idx="8">
                  <c:v>41270.75</c:v>
                </c:pt>
                <c:pt idx="9">
                  <c:v>41491.75</c:v>
                </c:pt>
                <c:pt idx="10">
                  <c:v>41492.25</c:v>
                </c:pt>
                <c:pt idx="11">
                  <c:v>41143.75</c:v>
                </c:pt>
                <c:pt idx="12">
                  <c:v>41388.25</c:v>
                </c:pt>
                <c:pt idx="13">
                  <c:v>41433.25</c:v>
                </c:pt>
                <c:pt idx="14">
                  <c:v>41486.75</c:v>
                </c:pt>
                <c:pt idx="15">
                  <c:v>41419.25</c:v>
                </c:pt>
                <c:pt idx="16">
                  <c:v>41469.75</c:v>
                </c:pt>
                <c:pt idx="17">
                  <c:v>41155.75</c:v>
                </c:pt>
                <c:pt idx="18">
                  <c:v>41189.75</c:v>
                </c:pt>
                <c:pt idx="19">
                  <c:v>41309.75</c:v>
                </c:pt>
                <c:pt idx="20">
                  <c:v>41325.25</c:v>
                </c:pt>
                <c:pt idx="21">
                  <c:v>41351.75</c:v>
                </c:pt>
                <c:pt idx="22">
                  <c:v>41441.75</c:v>
                </c:pt>
                <c:pt idx="23">
                  <c:v>41450.25</c:v>
                </c:pt>
                <c:pt idx="24">
                  <c:v>41458.25</c:v>
                </c:pt>
                <c:pt idx="25">
                  <c:v>41461.25</c:v>
                </c:pt>
                <c:pt idx="26">
                  <c:v>41461.75</c:v>
                </c:pt>
                <c:pt idx="27">
                  <c:v>41268.75</c:v>
                </c:pt>
                <c:pt idx="28">
                  <c:v>41371.75</c:v>
                </c:pt>
                <c:pt idx="29">
                  <c:v>41437.25</c:v>
                </c:pt>
                <c:pt idx="30">
                  <c:v>41531.75</c:v>
                </c:pt>
                <c:pt idx="31">
                  <c:v>41141.75</c:v>
                </c:pt>
                <c:pt idx="32">
                  <c:v>41373.25</c:v>
                </c:pt>
                <c:pt idx="33">
                  <c:v>41418.25</c:v>
                </c:pt>
                <c:pt idx="34">
                  <c:v>41422.75</c:v>
                </c:pt>
                <c:pt idx="35">
                  <c:v>41446.25</c:v>
                </c:pt>
                <c:pt idx="36">
                  <c:v>41453.25</c:v>
                </c:pt>
                <c:pt idx="37">
                  <c:v>41470.75</c:v>
                </c:pt>
                <c:pt idx="38">
                  <c:v>41476.75</c:v>
                </c:pt>
                <c:pt idx="39">
                  <c:v>41507.25</c:v>
                </c:pt>
                <c:pt idx="40">
                  <c:v>41514.25</c:v>
                </c:pt>
                <c:pt idx="41">
                  <c:v>41528.25</c:v>
                </c:pt>
                <c:pt idx="42">
                  <c:v>41330.75</c:v>
                </c:pt>
                <c:pt idx="43">
                  <c:v>41139.75</c:v>
                </c:pt>
                <c:pt idx="44">
                  <c:v>41156.75</c:v>
                </c:pt>
                <c:pt idx="45">
                  <c:v>41176.75</c:v>
                </c:pt>
                <c:pt idx="46">
                  <c:v>41395.25</c:v>
                </c:pt>
                <c:pt idx="47">
                  <c:v>41420.75</c:v>
                </c:pt>
                <c:pt idx="48">
                  <c:v>41434.75</c:v>
                </c:pt>
                <c:pt idx="49">
                  <c:v>41451.25</c:v>
                </c:pt>
                <c:pt idx="50">
                  <c:v>41472.25</c:v>
                </c:pt>
                <c:pt idx="51">
                  <c:v>41490.75</c:v>
                </c:pt>
                <c:pt idx="52">
                  <c:v>41509.25</c:v>
                </c:pt>
                <c:pt idx="53">
                  <c:v>41121.75</c:v>
                </c:pt>
                <c:pt idx="54">
                  <c:v>41151.75</c:v>
                </c:pt>
                <c:pt idx="55">
                  <c:v>41163.75</c:v>
                </c:pt>
                <c:pt idx="56">
                  <c:v>41164.75</c:v>
                </c:pt>
                <c:pt idx="57">
                  <c:v>41380.25</c:v>
                </c:pt>
                <c:pt idx="58">
                  <c:v>41403.25</c:v>
                </c:pt>
                <c:pt idx="59">
                  <c:v>41409.25</c:v>
                </c:pt>
                <c:pt idx="60">
                  <c:v>41436.75</c:v>
                </c:pt>
                <c:pt idx="61">
                  <c:v>41465.25</c:v>
                </c:pt>
                <c:pt idx="62">
                  <c:v>41482.75</c:v>
                </c:pt>
                <c:pt idx="63">
                  <c:v>41083.75</c:v>
                </c:pt>
                <c:pt idx="64">
                  <c:v>41088.75</c:v>
                </c:pt>
                <c:pt idx="65">
                  <c:v>41120.75</c:v>
                </c:pt>
                <c:pt idx="66">
                  <c:v>41122.75</c:v>
                </c:pt>
                <c:pt idx="67">
                  <c:v>41128.75</c:v>
                </c:pt>
                <c:pt idx="68">
                  <c:v>41137.25</c:v>
                </c:pt>
                <c:pt idx="69">
                  <c:v>41148.75</c:v>
                </c:pt>
                <c:pt idx="70">
                  <c:v>41152.75</c:v>
                </c:pt>
                <c:pt idx="71">
                  <c:v>41153.25</c:v>
                </c:pt>
                <c:pt idx="72">
                  <c:v>41159.75</c:v>
                </c:pt>
                <c:pt idx="73">
                  <c:v>41166.75</c:v>
                </c:pt>
                <c:pt idx="74">
                  <c:v>41171.25</c:v>
                </c:pt>
                <c:pt idx="75">
                  <c:v>41173.25</c:v>
                </c:pt>
                <c:pt idx="76">
                  <c:v>41174.75</c:v>
                </c:pt>
                <c:pt idx="77">
                  <c:v>41197.75</c:v>
                </c:pt>
                <c:pt idx="78">
                  <c:v>41218.75</c:v>
                </c:pt>
                <c:pt idx="79">
                  <c:v>41227.75</c:v>
                </c:pt>
                <c:pt idx="80">
                  <c:v>41232.75</c:v>
                </c:pt>
                <c:pt idx="81">
                  <c:v>41285.75</c:v>
                </c:pt>
                <c:pt idx="82">
                  <c:v>41298.75</c:v>
                </c:pt>
                <c:pt idx="83">
                  <c:v>41313.25</c:v>
                </c:pt>
                <c:pt idx="84">
                  <c:v>41325.75</c:v>
                </c:pt>
                <c:pt idx="85">
                  <c:v>41327.25</c:v>
                </c:pt>
                <c:pt idx="86">
                  <c:v>41335.75</c:v>
                </c:pt>
                <c:pt idx="87">
                  <c:v>41356.25</c:v>
                </c:pt>
                <c:pt idx="88">
                  <c:v>41367.25</c:v>
                </c:pt>
                <c:pt idx="89">
                  <c:v>41368.25</c:v>
                </c:pt>
                <c:pt idx="90">
                  <c:v>41370.25</c:v>
                </c:pt>
                <c:pt idx="91">
                  <c:v>41402.25</c:v>
                </c:pt>
                <c:pt idx="92">
                  <c:v>41448.75</c:v>
                </c:pt>
                <c:pt idx="93">
                  <c:v>41454.25</c:v>
                </c:pt>
                <c:pt idx="94">
                  <c:v>41464.25</c:v>
                </c:pt>
                <c:pt idx="95">
                  <c:v>41467.25</c:v>
                </c:pt>
                <c:pt idx="96">
                  <c:v>41476.25</c:v>
                </c:pt>
                <c:pt idx="97">
                  <c:v>41503.25</c:v>
                </c:pt>
                <c:pt idx="98">
                  <c:v>41504.75</c:v>
                </c:pt>
                <c:pt idx="99">
                  <c:v>41506.25</c:v>
                </c:pt>
                <c:pt idx="100">
                  <c:v>41535.25</c:v>
                </c:pt>
                <c:pt idx="101">
                  <c:v>41061.25</c:v>
                </c:pt>
                <c:pt idx="102">
                  <c:v>41063.75</c:v>
                </c:pt>
                <c:pt idx="103">
                  <c:v>41142.25</c:v>
                </c:pt>
                <c:pt idx="104">
                  <c:v>41175.75</c:v>
                </c:pt>
                <c:pt idx="105">
                  <c:v>41247.75</c:v>
                </c:pt>
                <c:pt idx="106">
                  <c:v>41315.75</c:v>
                </c:pt>
                <c:pt idx="107">
                  <c:v>41340.25</c:v>
                </c:pt>
                <c:pt idx="108">
                  <c:v>41349.25</c:v>
                </c:pt>
                <c:pt idx="109">
                  <c:v>41350.75</c:v>
                </c:pt>
                <c:pt idx="110">
                  <c:v>41393.75</c:v>
                </c:pt>
                <c:pt idx="111">
                  <c:v>41403.75</c:v>
                </c:pt>
                <c:pt idx="112">
                  <c:v>41460.25</c:v>
                </c:pt>
                <c:pt idx="113">
                  <c:v>41463.25</c:v>
                </c:pt>
                <c:pt idx="114">
                  <c:v>41545.25</c:v>
                </c:pt>
                <c:pt idx="115">
                  <c:v>41046.75</c:v>
                </c:pt>
                <c:pt idx="116">
                  <c:v>41100.75</c:v>
                </c:pt>
                <c:pt idx="117">
                  <c:v>41122.25</c:v>
                </c:pt>
                <c:pt idx="118">
                  <c:v>41140.25</c:v>
                </c:pt>
                <c:pt idx="119">
                  <c:v>41145.25</c:v>
                </c:pt>
                <c:pt idx="120">
                  <c:v>41147.25</c:v>
                </c:pt>
                <c:pt idx="121">
                  <c:v>41168.75</c:v>
                </c:pt>
                <c:pt idx="122">
                  <c:v>41199.75</c:v>
                </c:pt>
                <c:pt idx="123">
                  <c:v>41219.75</c:v>
                </c:pt>
                <c:pt idx="124">
                  <c:v>41222.75</c:v>
                </c:pt>
                <c:pt idx="125">
                  <c:v>41265.75</c:v>
                </c:pt>
                <c:pt idx="126">
                  <c:v>41300.25</c:v>
                </c:pt>
                <c:pt idx="127">
                  <c:v>41334.25</c:v>
                </c:pt>
                <c:pt idx="128">
                  <c:v>41390.25</c:v>
                </c:pt>
                <c:pt idx="129">
                  <c:v>41405.25</c:v>
                </c:pt>
                <c:pt idx="130">
                  <c:v>41411.25</c:v>
                </c:pt>
                <c:pt idx="131">
                  <c:v>41501.25</c:v>
                </c:pt>
                <c:pt idx="132">
                  <c:v>41026.75</c:v>
                </c:pt>
                <c:pt idx="133">
                  <c:v>41119.75</c:v>
                </c:pt>
                <c:pt idx="134">
                  <c:v>41121.25</c:v>
                </c:pt>
                <c:pt idx="135">
                  <c:v>41143.25</c:v>
                </c:pt>
                <c:pt idx="136">
                  <c:v>41144.75</c:v>
                </c:pt>
                <c:pt idx="137">
                  <c:v>41152.25</c:v>
                </c:pt>
                <c:pt idx="138">
                  <c:v>41170.25</c:v>
                </c:pt>
                <c:pt idx="139">
                  <c:v>41175.25</c:v>
                </c:pt>
                <c:pt idx="140">
                  <c:v>41176.25</c:v>
                </c:pt>
                <c:pt idx="141">
                  <c:v>41181.75</c:v>
                </c:pt>
                <c:pt idx="142">
                  <c:v>41200.75</c:v>
                </c:pt>
                <c:pt idx="143">
                  <c:v>41202.75</c:v>
                </c:pt>
                <c:pt idx="144">
                  <c:v>41224.75</c:v>
                </c:pt>
                <c:pt idx="145">
                  <c:v>41271.75</c:v>
                </c:pt>
                <c:pt idx="146">
                  <c:v>41342.25</c:v>
                </c:pt>
                <c:pt idx="147">
                  <c:v>41385.25</c:v>
                </c:pt>
                <c:pt idx="148">
                  <c:v>41407.25</c:v>
                </c:pt>
                <c:pt idx="149">
                  <c:v>41408.25</c:v>
                </c:pt>
                <c:pt idx="150">
                  <c:v>41422.25</c:v>
                </c:pt>
                <c:pt idx="151">
                  <c:v>41424.25</c:v>
                </c:pt>
                <c:pt idx="152">
                  <c:v>41440.75</c:v>
                </c:pt>
                <c:pt idx="153">
                  <c:v>41447.25</c:v>
                </c:pt>
                <c:pt idx="154">
                  <c:v>41448.25</c:v>
                </c:pt>
                <c:pt idx="155">
                  <c:v>41459.25</c:v>
                </c:pt>
                <c:pt idx="156">
                  <c:v>41466.25</c:v>
                </c:pt>
                <c:pt idx="157">
                  <c:v>41483.25</c:v>
                </c:pt>
                <c:pt idx="158">
                  <c:v>41485.25</c:v>
                </c:pt>
                <c:pt idx="159">
                  <c:v>41489.25</c:v>
                </c:pt>
                <c:pt idx="160">
                  <c:v>41493.25</c:v>
                </c:pt>
                <c:pt idx="161">
                  <c:v>41499.75</c:v>
                </c:pt>
                <c:pt idx="162">
                  <c:v>41517.25</c:v>
                </c:pt>
                <c:pt idx="163">
                  <c:v>41536.25</c:v>
                </c:pt>
                <c:pt idx="164">
                  <c:v>41400.75</c:v>
                </c:pt>
                <c:pt idx="165">
                  <c:v>41436.25</c:v>
                </c:pt>
                <c:pt idx="166">
                  <c:v>41057.25</c:v>
                </c:pt>
                <c:pt idx="167">
                  <c:v>41127.25</c:v>
                </c:pt>
                <c:pt idx="168">
                  <c:v>41299.75</c:v>
                </c:pt>
                <c:pt idx="169">
                  <c:v>41416.25</c:v>
                </c:pt>
                <c:pt idx="170">
                  <c:v>41470.25</c:v>
                </c:pt>
                <c:pt idx="171">
                  <c:v>41063.25</c:v>
                </c:pt>
                <c:pt idx="172">
                  <c:v>41078.75</c:v>
                </c:pt>
                <c:pt idx="173">
                  <c:v>41093.25</c:v>
                </c:pt>
                <c:pt idx="174">
                  <c:v>41103.25</c:v>
                </c:pt>
                <c:pt idx="175">
                  <c:v>41127.75</c:v>
                </c:pt>
                <c:pt idx="176">
                  <c:v>41133.75</c:v>
                </c:pt>
                <c:pt idx="177">
                  <c:v>41139.25</c:v>
                </c:pt>
                <c:pt idx="178">
                  <c:v>41150.25</c:v>
                </c:pt>
                <c:pt idx="179">
                  <c:v>41162.75</c:v>
                </c:pt>
                <c:pt idx="180">
                  <c:v>41203.75</c:v>
                </c:pt>
                <c:pt idx="181">
                  <c:v>41208.75</c:v>
                </c:pt>
                <c:pt idx="182">
                  <c:v>41214.75</c:v>
                </c:pt>
                <c:pt idx="183">
                  <c:v>41220.75</c:v>
                </c:pt>
                <c:pt idx="184">
                  <c:v>41244.75</c:v>
                </c:pt>
                <c:pt idx="185">
                  <c:v>41299.25</c:v>
                </c:pt>
                <c:pt idx="186">
                  <c:v>41308.75</c:v>
                </c:pt>
                <c:pt idx="187">
                  <c:v>41332.25</c:v>
                </c:pt>
                <c:pt idx="188">
                  <c:v>41359.25</c:v>
                </c:pt>
                <c:pt idx="189">
                  <c:v>41363.25</c:v>
                </c:pt>
                <c:pt idx="190">
                  <c:v>41364.75</c:v>
                </c:pt>
                <c:pt idx="191">
                  <c:v>41375.25</c:v>
                </c:pt>
                <c:pt idx="192">
                  <c:v>41383.25</c:v>
                </c:pt>
                <c:pt idx="193">
                  <c:v>41406.25</c:v>
                </c:pt>
                <c:pt idx="194">
                  <c:v>41441.25</c:v>
                </c:pt>
                <c:pt idx="195">
                  <c:v>41443.75</c:v>
                </c:pt>
                <c:pt idx="196">
                  <c:v>41480.25</c:v>
                </c:pt>
                <c:pt idx="197">
                  <c:v>41482.25</c:v>
                </c:pt>
                <c:pt idx="198">
                  <c:v>41501.75</c:v>
                </c:pt>
                <c:pt idx="199">
                  <c:v>41505.25</c:v>
                </c:pt>
                <c:pt idx="200">
                  <c:v>41510.25</c:v>
                </c:pt>
                <c:pt idx="201">
                  <c:v>41515.25</c:v>
                </c:pt>
                <c:pt idx="202">
                  <c:v>41517.75</c:v>
                </c:pt>
                <c:pt idx="203">
                  <c:v>41524.25</c:v>
                </c:pt>
                <c:pt idx="204">
                  <c:v>41047.75</c:v>
                </c:pt>
                <c:pt idx="205">
                  <c:v>41109.25</c:v>
                </c:pt>
                <c:pt idx="206">
                  <c:v>41167.25</c:v>
                </c:pt>
                <c:pt idx="207">
                  <c:v>41198.75</c:v>
                </c:pt>
                <c:pt idx="208">
                  <c:v>41215.25</c:v>
                </c:pt>
                <c:pt idx="209">
                  <c:v>41271.25</c:v>
                </c:pt>
                <c:pt idx="210">
                  <c:v>41282.25</c:v>
                </c:pt>
                <c:pt idx="211">
                  <c:v>41294.25</c:v>
                </c:pt>
                <c:pt idx="212">
                  <c:v>41338.25</c:v>
                </c:pt>
                <c:pt idx="213">
                  <c:v>41352.25</c:v>
                </c:pt>
                <c:pt idx="214">
                  <c:v>41374.25</c:v>
                </c:pt>
                <c:pt idx="215">
                  <c:v>41427.75</c:v>
                </c:pt>
                <c:pt idx="216">
                  <c:v>41432.75</c:v>
                </c:pt>
                <c:pt idx="217">
                  <c:v>41469.25</c:v>
                </c:pt>
                <c:pt idx="218">
                  <c:v>41483.75</c:v>
                </c:pt>
                <c:pt idx="219">
                  <c:v>41508.75</c:v>
                </c:pt>
                <c:pt idx="220">
                  <c:v>41523.25</c:v>
                </c:pt>
                <c:pt idx="221">
                  <c:v>41527.25</c:v>
                </c:pt>
                <c:pt idx="222">
                  <c:v>41537.25</c:v>
                </c:pt>
                <c:pt idx="223">
                  <c:v>41032.75</c:v>
                </c:pt>
                <c:pt idx="224">
                  <c:v>41059.25</c:v>
                </c:pt>
                <c:pt idx="225">
                  <c:v>41066.25</c:v>
                </c:pt>
                <c:pt idx="226">
                  <c:v>41117.25</c:v>
                </c:pt>
                <c:pt idx="227">
                  <c:v>41119.25</c:v>
                </c:pt>
                <c:pt idx="228">
                  <c:v>41123.25</c:v>
                </c:pt>
                <c:pt idx="229">
                  <c:v>41137.75</c:v>
                </c:pt>
                <c:pt idx="230">
                  <c:v>41138.25</c:v>
                </c:pt>
                <c:pt idx="231">
                  <c:v>41151.25</c:v>
                </c:pt>
                <c:pt idx="232">
                  <c:v>41158.25</c:v>
                </c:pt>
                <c:pt idx="233">
                  <c:v>41183.25</c:v>
                </c:pt>
                <c:pt idx="234">
                  <c:v>41190.25</c:v>
                </c:pt>
                <c:pt idx="235">
                  <c:v>41249.75</c:v>
                </c:pt>
                <c:pt idx="236">
                  <c:v>41257.25</c:v>
                </c:pt>
                <c:pt idx="237">
                  <c:v>41292.25</c:v>
                </c:pt>
                <c:pt idx="238">
                  <c:v>41326.25</c:v>
                </c:pt>
                <c:pt idx="239">
                  <c:v>41339.25</c:v>
                </c:pt>
                <c:pt idx="240">
                  <c:v>41398.25</c:v>
                </c:pt>
                <c:pt idx="241">
                  <c:v>41404.25</c:v>
                </c:pt>
                <c:pt idx="242">
                  <c:v>41413.25</c:v>
                </c:pt>
                <c:pt idx="243">
                  <c:v>41431.25</c:v>
                </c:pt>
                <c:pt idx="244">
                  <c:v>41443.25</c:v>
                </c:pt>
                <c:pt idx="245">
                  <c:v>41463.75</c:v>
                </c:pt>
                <c:pt idx="246">
                  <c:v>41496.25</c:v>
                </c:pt>
                <c:pt idx="247">
                  <c:v>41512.25</c:v>
                </c:pt>
                <c:pt idx="248">
                  <c:v>41524.75</c:v>
                </c:pt>
                <c:pt idx="249">
                  <c:v>41526.25</c:v>
                </c:pt>
                <c:pt idx="250">
                  <c:v>41532.25</c:v>
                </c:pt>
                <c:pt idx="251">
                  <c:v>41417.25</c:v>
                </c:pt>
                <c:pt idx="252">
                  <c:v>41430.25</c:v>
                </c:pt>
                <c:pt idx="253">
                  <c:v>41531.25</c:v>
                </c:pt>
                <c:pt idx="254">
                  <c:v>41044.75</c:v>
                </c:pt>
                <c:pt idx="255">
                  <c:v>41056.75</c:v>
                </c:pt>
                <c:pt idx="256">
                  <c:v>41062.25</c:v>
                </c:pt>
                <c:pt idx="257">
                  <c:v>41068.75</c:v>
                </c:pt>
                <c:pt idx="258">
                  <c:v>41069.25</c:v>
                </c:pt>
                <c:pt idx="259">
                  <c:v>41082.75</c:v>
                </c:pt>
                <c:pt idx="260">
                  <c:v>41084.25</c:v>
                </c:pt>
                <c:pt idx="261">
                  <c:v>41095.75</c:v>
                </c:pt>
                <c:pt idx="262">
                  <c:v>41098.25</c:v>
                </c:pt>
                <c:pt idx="263">
                  <c:v>41114.25</c:v>
                </c:pt>
                <c:pt idx="264">
                  <c:v>41144.25</c:v>
                </c:pt>
                <c:pt idx="265">
                  <c:v>41149.25</c:v>
                </c:pt>
                <c:pt idx="266">
                  <c:v>41156.25</c:v>
                </c:pt>
                <c:pt idx="267">
                  <c:v>41166.25</c:v>
                </c:pt>
                <c:pt idx="268">
                  <c:v>41211.25</c:v>
                </c:pt>
                <c:pt idx="269">
                  <c:v>41211.75</c:v>
                </c:pt>
                <c:pt idx="270">
                  <c:v>41217.75</c:v>
                </c:pt>
                <c:pt idx="271">
                  <c:v>41290.25</c:v>
                </c:pt>
                <c:pt idx="272">
                  <c:v>41297.75</c:v>
                </c:pt>
                <c:pt idx="273">
                  <c:v>41305.25</c:v>
                </c:pt>
                <c:pt idx="274">
                  <c:v>41311.25</c:v>
                </c:pt>
                <c:pt idx="275">
                  <c:v>41348.25</c:v>
                </c:pt>
                <c:pt idx="276">
                  <c:v>41406.75</c:v>
                </c:pt>
                <c:pt idx="277">
                  <c:v>41410.25</c:v>
                </c:pt>
                <c:pt idx="278">
                  <c:v>41413.75</c:v>
                </c:pt>
                <c:pt idx="279">
                  <c:v>41427.25</c:v>
                </c:pt>
                <c:pt idx="280">
                  <c:v>41491.25</c:v>
                </c:pt>
                <c:pt idx="281">
                  <c:v>41497.25</c:v>
                </c:pt>
                <c:pt idx="282">
                  <c:v>41532.75</c:v>
                </c:pt>
                <c:pt idx="283">
                  <c:v>41521.25</c:v>
                </c:pt>
                <c:pt idx="284">
                  <c:v>41038.75</c:v>
                </c:pt>
                <c:pt idx="285">
                  <c:v>41086.75</c:v>
                </c:pt>
                <c:pt idx="286">
                  <c:v>41096.25</c:v>
                </c:pt>
                <c:pt idx="287">
                  <c:v>41099.25</c:v>
                </c:pt>
                <c:pt idx="288">
                  <c:v>41124.25</c:v>
                </c:pt>
                <c:pt idx="289">
                  <c:v>41126.25</c:v>
                </c:pt>
                <c:pt idx="290">
                  <c:v>41154.75</c:v>
                </c:pt>
                <c:pt idx="291">
                  <c:v>41157.25</c:v>
                </c:pt>
                <c:pt idx="292">
                  <c:v>41187.75</c:v>
                </c:pt>
                <c:pt idx="293">
                  <c:v>41189.25</c:v>
                </c:pt>
                <c:pt idx="294">
                  <c:v>41201.25</c:v>
                </c:pt>
                <c:pt idx="295">
                  <c:v>41219.25</c:v>
                </c:pt>
                <c:pt idx="296">
                  <c:v>41222.25</c:v>
                </c:pt>
                <c:pt idx="297">
                  <c:v>41224.25</c:v>
                </c:pt>
                <c:pt idx="298">
                  <c:v>41226.25</c:v>
                </c:pt>
                <c:pt idx="299">
                  <c:v>41228.75</c:v>
                </c:pt>
                <c:pt idx="300">
                  <c:v>41259.25</c:v>
                </c:pt>
                <c:pt idx="301">
                  <c:v>41259.75</c:v>
                </c:pt>
                <c:pt idx="302">
                  <c:v>41264.75</c:v>
                </c:pt>
                <c:pt idx="303">
                  <c:v>41278.25</c:v>
                </c:pt>
                <c:pt idx="304">
                  <c:v>41279.25</c:v>
                </c:pt>
                <c:pt idx="305">
                  <c:v>41298.25</c:v>
                </c:pt>
                <c:pt idx="306">
                  <c:v>41314.75</c:v>
                </c:pt>
                <c:pt idx="307">
                  <c:v>41315.25</c:v>
                </c:pt>
                <c:pt idx="308">
                  <c:v>41316.25</c:v>
                </c:pt>
                <c:pt idx="309">
                  <c:v>41316.75</c:v>
                </c:pt>
                <c:pt idx="310">
                  <c:v>41341.25</c:v>
                </c:pt>
                <c:pt idx="311">
                  <c:v>41343.25</c:v>
                </c:pt>
                <c:pt idx="312">
                  <c:v>41357.25</c:v>
                </c:pt>
                <c:pt idx="313">
                  <c:v>41412.25</c:v>
                </c:pt>
                <c:pt idx="314">
                  <c:v>41415.25</c:v>
                </c:pt>
                <c:pt idx="315">
                  <c:v>41425.25</c:v>
                </c:pt>
                <c:pt idx="316">
                  <c:v>41449.25</c:v>
                </c:pt>
                <c:pt idx="317">
                  <c:v>41452.25</c:v>
                </c:pt>
                <c:pt idx="318">
                  <c:v>41471.25</c:v>
                </c:pt>
                <c:pt idx="319">
                  <c:v>41473.25</c:v>
                </c:pt>
                <c:pt idx="320">
                  <c:v>41486.25</c:v>
                </c:pt>
                <c:pt idx="321">
                  <c:v>41495.25</c:v>
                </c:pt>
                <c:pt idx="322">
                  <c:v>41498.75</c:v>
                </c:pt>
                <c:pt idx="323">
                  <c:v>41511.25</c:v>
                </c:pt>
                <c:pt idx="324">
                  <c:v>41518.75</c:v>
                </c:pt>
                <c:pt idx="325">
                  <c:v>41397.25</c:v>
                </c:pt>
                <c:pt idx="326">
                  <c:v>41468.25</c:v>
                </c:pt>
                <c:pt idx="327">
                  <c:v>41033.75</c:v>
                </c:pt>
                <c:pt idx="328">
                  <c:v>41044.25</c:v>
                </c:pt>
                <c:pt idx="329">
                  <c:v>41064.25</c:v>
                </c:pt>
                <c:pt idx="330">
                  <c:v>41065.25</c:v>
                </c:pt>
                <c:pt idx="331">
                  <c:v>41068.25</c:v>
                </c:pt>
                <c:pt idx="332">
                  <c:v>41072.25</c:v>
                </c:pt>
                <c:pt idx="333">
                  <c:v>41095.25</c:v>
                </c:pt>
                <c:pt idx="334">
                  <c:v>41102.75</c:v>
                </c:pt>
                <c:pt idx="335">
                  <c:v>41118.25</c:v>
                </c:pt>
                <c:pt idx="336">
                  <c:v>41128.25</c:v>
                </c:pt>
                <c:pt idx="337">
                  <c:v>41129.25</c:v>
                </c:pt>
                <c:pt idx="338">
                  <c:v>41130.25</c:v>
                </c:pt>
                <c:pt idx="339">
                  <c:v>41131.25</c:v>
                </c:pt>
                <c:pt idx="340">
                  <c:v>41146.25</c:v>
                </c:pt>
                <c:pt idx="341">
                  <c:v>41165.25</c:v>
                </c:pt>
                <c:pt idx="342">
                  <c:v>41177.25</c:v>
                </c:pt>
                <c:pt idx="343">
                  <c:v>41208.25</c:v>
                </c:pt>
                <c:pt idx="344">
                  <c:v>41250.25</c:v>
                </c:pt>
                <c:pt idx="345">
                  <c:v>41255.25</c:v>
                </c:pt>
                <c:pt idx="346">
                  <c:v>41256.25</c:v>
                </c:pt>
                <c:pt idx="347">
                  <c:v>41272.25</c:v>
                </c:pt>
                <c:pt idx="348">
                  <c:v>41280.25</c:v>
                </c:pt>
                <c:pt idx="349">
                  <c:v>41295.25</c:v>
                </c:pt>
                <c:pt idx="350">
                  <c:v>41324.25</c:v>
                </c:pt>
                <c:pt idx="351">
                  <c:v>41329.25</c:v>
                </c:pt>
                <c:pt idx="352">
                  <c:v>41329.75</c:v>
                </c:pt>
                <c:pt idx="353">
                  <c:v>41333.25</c:v>
                </c:pt>
                <c:pt idx="354">
                  <c:v>41335.25</c:v>
                </c:pt>
                <c:pt idx="355">
                  <c:v>41336.25</c:v>
                </c:pt>
                <c:pt idx="356">
                  <c:v>41347.25</c:v>
                </c:pt>
                <c:pt idx="357">
                  <c:v>41353.25</c:v>
                </c:pt>
                <c:pt idx="358">
                  <c:v>41372.25</c:v>
                </c:pt>
                <c:pt idx="359">
                  <c:v>41392.25</c:v>
                </c:pt>
                <c:pt idx="360">
                  <c:v>41393.25</c:v>
                </c:pt>
                <c:pt idx="361">
                  <c:v>41394.25</c:v>
                </c:pt>
                <c:pt idx="362">
                  <c:v>41411.75</c:v>
                </c:pt>
                <c:pt idx="363">
                  <c:v>41442.25</c:v>
                </c:pt>
                <c:pt idx="364">
                  <c:v>41445.25</c:v>
                </c:pt>
                <c:pt idx="365">
                  <c:v>41500.25</c:v>
                </c:pt>
                <c:pt idx="366">
                  <c:v>41516.25</c:v>
                </c:pt>
                <c:pt idx="367">
                  <c:v>41519.25</c:v>
                </c:pt>
                <c:pt idx="368">
                  <c:v>41520.25</c:v>
                </c:pt>
                <c:pt idx="369">
                  <c:v>41522.25</c:v>
                </c:pt>
                <c:pt idx="370">
                  <c:v>41533.25</c:v>
                </c:pt>
                <c:pt idx="371">
                  <c:v>41541.25</c:v>
                </c:pt>
                <c:pt idx="372">
                  <c:v>41039.75</c:v>
                </c:pt>
                <c:pt idx="373">
                  <c:v>41041.75</c:v>
                </c:pt>
                <c:pt idx="374">
                  <c:v>41043.75</c:v>
                </c:pt>
                <c:pt idx="375">
                  <c:v>41081.75</c:v>
                </c:pt>
                <c:pt idx="376">
                  <c:v>41084.75</c:v>
                </c:pt>
                <c:pt idx="377">
                  <c:v>41097.25</c:v>
                </c:pt>
                <c:pt idx="378">
                  <c:v>41110.25</c:v>
                </c:pt>
                <c:pt idx="379">
                  <c:v>41120.25</c:v>
                </c:pt>
                <c:pt idx="380">
                  <c:v>41132.25</c:v>
                </c:pt>
                <c:pt idx="381">
                  <c:v>41190.75</c:v>
                </c:pt>
                <c:pt idx="382">
                  <c:v>41193.75</c:v>
                </c:pt>
                <c:pt idx="383">
                  <c:v>41196.75</c:v>
                </c:pt>
                <c:pt idx="384">
                  <c:v>41205.25</c:v>
                </c:pt>
                <c:pt idx="385">
                  <c:v>41206.25</c:v>
                </c:pt>
                <c:pt idx="386">
                  <c:v>41210.75</c:v>
                </c:pt>
                <c:pt idx="387">
                  <c:v>41221.25</c:v>
                </c:pt>
                <c:pt idx="388">
                  <c:v>41228.25</c:v>
                </c:pt>
                <c:pt idx="389">
                  <c:v>41233.25</c:v>
                </c:pt>
                <c:pt idx="390">
                  <c:v>41248.25</c:v>
                </c:pt>
                <c:pt idx="391">
                  <c:v>41269.25</c:v>
                </c:pt>
                <c:pt idx="392">
                  <c:v>41274.25</c:v>
                </c:pt>
                <c:pt idx="393">
                  <c:v>41317.25</c:v>
                </c:pt>
                <c:pt idx="394">
                  <c:v>41318.25</c:v>
                </c:pt>
                <c:pt idx="395">
                  <c:v>41361.75</c:v>
                </c:pt>
                <c:pt idx="396">
                  <c:v>41364.25</c:v>
                </c:pt>
                <c:pt idx="397">
                  <c:v>41382.25</c:v>
                </c:pt>
                <c:pt idx="398">
                  <c:v>41387.25</c:v>
                </c:pt>
                <c:pt idx="399">
                  <c:v>41401.25</c:v>
                </c:pt>
                <c:pt idx="400">
                  <c:v>41402.75</c:v>
                </c:pt>
                <c:pt idx="401">
                  <c:v>41420.25</c:v>
                </c:pt>
                <c:pt idx="402">
                  <c:v>41444.25</c:v>
                </c:pt>
                <c:pt idx="403">
                  <c:v>41455.75</c:v>
                </c:pt>
                <c:pt idx="404">
                  <c:v>41475.25</c:v>
                </c:pt>
                <c:pt idx="405">
                  <c:v>41477.25</c:v>
                </c:pt>
                <c:pt idx="406">
                  <c:v>41490.25</c:v>
                </c:pt>
                <c:pt idx="407">
                  <c:v>41518.25</c:v>
                </c:pt>
                <c:pt idx="408">
                  <c:v>41546.75</c:v>
                </c:pt>
                <c:pt idx="409">
                  <c:v>41538.25</c:v>
                </c:pt>
                <c:pt idx="410">
                  <c:v>41539.25</c:v>
                </c:pt>
                <c:pt idx="411">
                  <c:v>41067.75</c:v>
                </c:pt>
                <c:pt idx="412">
                  <c:v>41081.25</c:v>
                </c:pt>
                <c:pt idx="413">
                  <c:v>41091.25</c:v>
                </c:pt>
                <c:pt idx="414">
                  <c:v>41092.25</c:v>
                </c:pt>
                <c:pt idx="415">
                  <c:v>41102.25</c:v>
                </c:pt>
                <c:pt idx="416">
                  <c:v>41104.25</c:v>
                </c:pt>
                <c:pt idx="417">
                  <c:v>41108.25</c:v>
                </c:pt>
                <c:pt idx="418">
                  <c:v>41116.25</c:v>
                </c:pt>
                <c:pt idx="419">
                  <c:v>41136.25</c:v>
                </c:pt>
                <c:pt idx="420">
                  <c:v>41172.25</c:v>
                </c:pt>
                <c:pt idx="421">
                  <c:v>41174.25</c:v>
                </c:pt>
                <c:pt idx="422">
                  <c:v>41179.75</c:v>
                </c:pt>
                <c:pt idx="423">
                  <c:v>41195.25</c:v>
                </c:pt>
                <c:pt idx="424">
                  <c:v>41213.75</c:v>
                </c:pt>
                <c:pt idx="425">
                  <c:v>41216.25</c:v>
                </c:pt>
                <c:pt idx="426">
                  <c:v>41220.25</c:v>
                </c:pt>
                <c:pt idx="427">
                  <c:v>41241.75</c:v>
                </c:pt>
                <c:pt idx="428">
                  <c:v>41251.25</c:v>
                </c:pt>
                <c:pt idx="429">
                  <c:v>41293.25</c:v>
                </c:pt>
                <c:pt idx="430">
                  <c:v>41305.75</c:v>
                </c:pt>
                <c:pt idx="431">
                  <c:v>41308.25</c:v>
                </c:pt>
                <c:pt idx="432">
                  <c:v>41309.25</c:v>
                </c:pt>
                <c:pt idx="433">
                  <c:v>41314.25</c:v>
                </c:pt>
                <c:pt idx="434">
                  <c:v>41362.75</c:v>
                </c:pt>
                <c:pt idx="435">
                  <c:v>41366.25</c:v>
                </c:pt>
                <c:pt idx="436">
                  <c:v>41381.75</c:v>
                </c:pt>
                <c:pt idx="437">
                  <c:v>41440.25</c:v>
                </c:pt>
                <c:pt idx="438">
                  <c:v>41455.25</c:v>
                </c:pt>
                <c:pt idx="439">
                  <c:v>41474.75</c:v>
                </c:pt>
                <c:pt idx="440">
                  <c:v>41479.25</c:v>
                </c:pt>
                <c:pt idx="441">
                  <c:v>41540.25</c:v>
                </c:pt>
                <c:pt idx="442">
                  <c:v>41544.25</c:v>
                </c:pt>
                <c:pt idx="443">
                  <c:v>41328.25</c:v>
                </c:pt>
                <c:pt idx="444">
                  <c:v>41273.25</c:v>
                </c:pt>
                <c:pt idx="445">
                  <c:v>41504.25</c:v>
                </c:pt>
                <c:pt idx="446">
                  <c:v>41077.75</c:v>
                </c:pt>
                <c:pt idx="447">
                  <c:v>41096.75</c:v>
                </c:pt>
                <c:pt idx="448">
                  <c:v>41112.25</c:v>
                </c:pt>
                <c:pt idx="449">
                  <c:v>41115.25</c:v>
                </c:pt>
                <c:pt idx="450">
                  <c:v>41135.25</c:v>
                </c:pt>
                <c:pt idx="451">
                  <c:v>41163.25</c:v>
                </c:pt>
                <c:pt idx="452">
                  <c:v>41164.25</c:v>
                </c:pt>
                <c:pt idx="453">
                  <c:v>41169.25</c:v>
                </c:pt>
                <c:pt idx="454">
                  <c:v>41188.25</c:v>
                </c:pt>
                <c:pt idx="455">
                  <c:v>41191.25</c:v>
                </c:pt>
                <c:pt idx="456">
                  <c:v>41196.25</c:v>
                </c:pt>
                <c:pt idx="457">
                  <c:v>41200.25</c:v>
                </c:pt>
                <c:pt idx="458">
                  <c:v>41202.25</c:v>
                </c:pt>
                <c:pt idx="459">
                  <c:v>41204.25</c:v>
                </c:pt>
                <c:pt idx="460">
                  <c:v>41209.25</c:v>
                </c:pt>
                <c:pt idx="461">
                  <c:v>41213.25</c:v>
                </c:pt>
                <c:pt idx="462">
                  <c:v>41217.25</c:v>
                </c:pt>
                <c:pt idx="463">
                  <c:v>41246.75</c:v>
                </c:pt>
                <c:pt idx="464">
                  <c:v>41258.25</c:v>
                </c:pt>
                <c:pt idx="465">
                  <c:v>41267.25</c:v>
                </c:pt>
                <c:pt idx="466">
                  <c:v>41273.75</c:v>
                </c:pt>
                <c:pt idx="467">
                  <c:v>41277.25</c:v>
                </c:pt>
                <c:pt idx="468">
                  <c:v>41291.25</c:v>
                </c:pt>
                <c:pt idx="469">
                  <c:v>41296.25</c:v>
                </c:pt>
                <c:pt idx="470">
                  <c:v>41322.25</c:v>
                </c:pt>
                <c:pt idx="471">
                  <c:v>41346.25</c:v>
                </c:pt>
                <c:pt idx="472">
                  <c:v>41386.25</c:v>
                </c:pt>
                <c:pt idx="473">
                  <c:v>41391.75</c:v>
                </c:pt>
                <c:pt idx="474">
                  <c:v>41426.75</c:v>
                </c:pt>
                <c:pt idx="475">
                  <c:v>41434.25</c:v>
                </c:pt>
                <c:pt idx="476">
                  <c:v>41435.25</c:v>
                </c:pt>
                <c:pt idx="477">
                  <c:v>41481.75</c:v>
                </c:pt>
                <c:pt idx="478">
                  <c:v>41534.25</c:v>
                </c:pt>
                <c:pt idx="479">
                  <c:v>41328.75</c:v>
                </c:pt>
                <c:pt idx="480">
                  <c:v>41457.25</c:v>
                </c:pt>
                <c:pt idx="481">
                  <c:v>41019.75</c:v>
                </c:pt>
                <c:pt idx="482">
                  <c:v>41031.25</c:v>
                </c:pt>
                <c:pt idx="483">
                  <c:v>41072.75</c:v>
                </c:pt>
                <c:pt idx="484">
                  <c:v>41075.25</c:v>
                </c:pt>
                <c:pt idx="485">
                  <c:v>41080.25</c:v>
                </c:pt>
                <c:pt idx="486">
                  <c:v>41168.25</c:v>
                </c:pt>
                <c:pt idx="487">
                  <c:v>41188.75</c:v>
                </c:pt>
                <c:pt idx="488">
                  <c:v>41207.25</c:v>
                </c:pt>
                <c:pt idx="489">
                  <c:v>41212.25</c:v>
                </c:pt>
                <c:pt idx="490">
                  <c:v>41218.25</c:v>
                </c:pt>
                <c:pt idx="491">
                  <c:v>41229.25</c:v>
                </c:pt>
                <c:pt idx="492">
                  <c:v>41312.25</c:v>
                </c:pt>
                <c:pt idx="493">
                  <c:v>41322.75</c:v>
                </c:pt>
                <c:pt idx="494">
                  <c:v>41384.25</c:v>
                </c:pt>
                <c:pt idx="495">
                  <c:v>41456.25</c:v>
                </c:pt>
                <c:pt idx="496">
                  <c:v>41499.25</c:v>
                </c:pt>
                <c:pt idx="497">
                  <c:v>41379.25</c:v>
                </c:pt>
                <c:pt idx="498">
                  <c:v>41247.25</c:v>
                </c:pt>
                <c:pt idx="499">
                  <c:v>41025.75</c:v>
                </c:pt>
                <c:pt idx="500">
                  <c:v>41051.75</c:v>
                </c:pt>
                <c:pt idx="501">
                  <c:v>41089.25</c:v>
                </c:pt>
                <c:pt idx="502">
                  <c:v>41106.25</c:v>
                </c:pt>
                <c:pt idx="503">
                  <c:v>41107.25</c:v>
                </c:pt>
                <c:pt idx="504">
                  <c:v>41180.25</c:v>
                </c:pt>
                <c:pt idx="505">
                  <c:v>41194.25</c:v>
                </c:pt>
                <c:pt idx="506">
                  <c:v>41198.25</c:v>
                </c:pt>
                <c:pt idx="507">
                  <c:v>41199.25</c:v>
                </c:pt>
                <c:pt idx="508">
                  <c:v>41223.25</c:v>
                </c:pt>
                <c:pt idx="509">
                  <c:v>41225.25</c:v>
                </c:pt>
                <c:pt idx="510">
                  <c:v>41230.25</c:v>
                </c:pt>
                <c:pt idx="511">
                  <c:v>41260.25</c:v>
                </c:pt>
                <c:pt idx="512">
                  <c:v>41261.25</c:v>
                </c:pt>
                <c:pt idx="513">
                  <c:v>41306.25</c:v>
                </c:pt>
                <c:pt idx="514">
                  <c:v>41337.25</c:v>
                </c:pt>
                <c:pt idx="515">
                  <c:v>41355.25</c:v>
                </c:pt>
                <c:pt idx="516">
                  <c:v>41426.25</c:v>
                </c:pt>
                <c:pt idx="517">
                  <c:v>41429.25</c:v>
                </c:pt>
                <c:pt idx="518">
                  <c:v>41484.25</c:v>
                </c:pt>
                <c:pt idx="519">
                  <c:v>41487.25</c:v>
                </c:pt>
                <c:pt idx="520">
                  <c:v>41513.75</c:v>
                </c:pt>
                <c:pt idx="521">
                  <c:v>41525.25</c:v>
                </c:pt>
                <c:pt idx="522">
                  <c:v>41530.25</c:v>
                </c:pt>
                <c:pt idx="523">
                  <c:v>41017.75</c:v>
                </c:pt>
                <c:pt idx="524">
                  <c:v>41023.75</c:v>
                </c:pt>
                <c:pt idx="525">
                  <c:v>41024.75</c:v>
                </c:pt>
                <c:pt idx="526">
                  <c:v>41035.25</c:v>
                </c:pt>
                <c:pt idx="527">
                  <c:v>41040.75</c:v>
                </c:pt>
                <c:pt idx="528">
                  <c:v>41056.25</c:v>
                </c:pt>
                <c:pt idx="529">
                  <c:v>41064.75</c:v>
                </c:pt>
                <c:pt idx="530">
                  <c:v>41065.75</c:v>
                </c:pt>
                <c:pt idx="531">
                  <c:v>41071.25</c:v>
                </c:pt>
                <c:pt idx="532">
                  <c:v>41162.25</c:v>
                </c:pt>
                <c:pt idx="533">
                  <c:v>41195.75</c:v>
                </c:pt>
                <c:pt idx="534">
                  <c:v>41203.25</c:v>
                </c:pt>
                <c:pt idx="535">
                  <c:v>41210.25</c:v>
                </c:pt>
                <c:pt idx="536">
                  <c:v>41214.25</c:v>
                </c:pt>
                <c:pt idx="537">
                  <c:v>41243.75</c:v>
                </c:pt>
                <c:pt idx="538">
                  <c:v>41254.25</c:v>
                </c:pt>
                <c:pt idx="539">
                  <c:v>41262.25</c:v>
                </c:pt>
                <c:pt idx="540">
                  <c:v>41287.25</c:v>
                </c:pt>
                <c:pt idx="541">
                  <c:v>41301.25</c:v>
                </c:pt>
                <c:pt idx="542">
                  <c:v>41320.75</c:v>
                </c:pt>
                <c:pt idx="543">
                  <c:v>41323.25</c:v>
                </c:pt>
                <c:pt idx="544">
                  <c:v>41428.25</c:v>
                </c:pt>
                <c:pt idx="545">
                  <c:v>41438.25</c:v>
                </c:pt>
                <c:pt idx="546">
                  <c:v>41439.25</c:v>
                </c:pt>
                <c:pt idx="547">
                  <c:v>41494.75</c:v>
                </c:pt>
                <c:pt idx="548">
                  <c:v>41547.25</c:v>
                </c:pt>
                <c:pt idx="549">
                  <c:v>41330.25</c:v>
                </c:pt>
                <c:pt idx="550">
                  <c:v>41400.25</c:v>
                </c:pt>
                <c:pt idx="551">
                  <c:v>41020.25</c:v>
                </c:pt>
                <c:pt idx="552">
                  <c:v>41029.25</c:v>
                </c:pt>
                <c:pt idx="553">
                  <c:v>41031.75</c:v>
                </c:pt>
                <c:pt idx="554">
                  <c:v>41037.75</c:v>
                </c:pt>
                <c:pt idx="555">
                  <c:v>41054.25</c:v>
                </c:pt>
                <c:pt idx="556">
                  <c:v>41078.25</c:v>
                </c:pt>
                <c:pt idx="557">
                  <c:v>41085.25</c:v>
                </c:pt>
                <c:pt idx="558">
                  <c:v>41094.25</c:v>
                </c:pt>
                <c:pt idx="559">
                  <c:v>41101.25</c:v>
                </c:pt>
                <c:pt idx="560">
                  <c:v>41111.25</c:v>
                </c:pt>
                <c:pt idx="561">
                  <c:v>41134.25</c:v>
                </c:pt>
                <c:pt idx="562">
                  <c:v>41182.25</c:v>
                </c:pt>
                <c:pt idx="563">
                  <c:v>41197.25</c:v>
                </c:pt>
                <c:pt idx="564">
                  <c:v>41231.25</c:v>
                </c:pt>
                <c:pt idx="565">
                  <c:v>41270.25</c:v>
                </c:pt>
                <c:pt idx="566">
                  <c:v>41345.75</c:v>
                </c:pt>
                <c:pt idx="567">
                  <c:v>41350.25</c:v>
                </c:pt>
                <c:pt idx="568">
                  <c:v>41358.25</c:v>
                </c:pt>
                <c:pt idx="569">
                  <c:v>41365.25</c:v>
                </c:pt>
                <c:pt idx="570">
                  <c:v>41371.25</c:v>
                </c:pt>
                <c:pt idx="571">
                  <c:v>41525.75</c:v>
                </c:pt>
                <c:pt idx="572">
                  <c:v>41421.25</c:v>
                </c:pt>
                <c:pt idx="573">
                  <c:v>41543.25</c:v>
                </c:pt>
                <c:pt idx="574">
                  <c:v>41028.75</c:v>
                </c:pt>
                <c:pt idx="575">
                  <c:v>41035.75</c:v>
                </c:pt>
                <c:pt idx="576">
                  <c:v>41076.25</c:v>
                </c:pt>
                <c:pt idx="577">
                  <c:v>41125.25</c:v>
                </c:pt>
                <c:pt idx="578">
                  <c:v>41261.75</c:v>
                </c:pt>
                <c:pt idx="579">
                  <c:v>41281.75</c:v>
                </c:pt>
                <c:pt idx="580">
                  <c:v>41285.25</c:v>
                </c:pt>
                <c:pt idx="581">
                  <c:v>41289.25</c:v>
                </c:pt>
                <c:pt idx="582">
                  <c:v>41301.75</c:v>
                </c:pt>
                <c:pt idx="583">
                  <c:v>41304.25</c:v>
                </c:pt>
                <c:pt idx="584">
                  <c:v>41321.25</c:v>
                </c:pt>
                <c:pt idx="585">
                  <c:v>41378.75</c:v>
                </c:pt>
                <c:pt idx="586">
                  <c:v>41438.75</c:v>
                </c:pt>
                <c:pt idx="587">
                  <c:v>41399.75</c:v>
                </c:pt>
                <c:pt idx="588">
                  <c:v>41369.75</c:v>
                </c:pt>
                <c:pt idx="589">
                  <c:v>41027.75</c:v>
                </c:pt>
                <c:pt idx="590">
                  <c:v>41042.75</c:v>
                </c:pt>
                <c:pt idx="591">
                  <c:v>41060.25</c:v>
                </c:pt>
                <c:pt idx="592">
                  <c:v>41100.25</c:v>
                </c:pt>
                <c:pt idx="593">
                  <c:v>41237.75</c:v>
                </c:pt>
                <c:pt idx="594">
                  <c:v>41246.25</c:v>
                </c:pt>
                <c:pt idx="595">
                  <c:v>41268.25</c:v>
                </c:pt>
                <c:pt idx="596">
                  <c:v>41280.75</c:v>
                </c:pt>
                <c:pt idx="597">
                  <c:v>41307.25</c:v>
                </c:pt>
                <c:pt idx="598">
                  <c:v>41354.25</c:v>
                </c:pt>
                <c:pt idx="599">
                  <c:v>41385.75</c:v>
                </c:pt>
                <c:pt idx="600">
                  <c:v>41460.75</c:v>
                </c:pt>
                <c:pt idx="601">
                  <c:v>41478.75</c:v>
                </c:pt>
                <c:pt idx="602">
                  <c:v>41502.25</c:v>
                </c:pt>
                <c:pt idx="603">
                  <c:v>41389.25</c:v>
                </c:pt>
                <c:pt idx="604">
                  <c:v>41266.25</c:v>
                </c:pt>
                <c:pt idx="605">
                  <c:v>41391.25</c:v>
                </c:pt>
                <c:pt idx="606">
                  <c:v>41513.25</c:v>
                </c:pt>
                <c:pt idx="607">
                  <c:v>41045.25</c:v>
                </c:pt>
                <c:pt idx="608">
                  <c:v>41048.75</c:v>
                </c:pt>
                <c:pt idx="609">
                  <c:v>41049.75</c:v>
                </c:pt>
                <c:pt idx="610">
                  <c:v>41055.25</c:v>
                </c:pt>
                <c:pt idx="611">
                  <c:v>41067.25</c:v>
                </c:pt>
                <c:pt idx="612">
                  <c:v>41073.25</c:v>
                </c:pt>
                <c:pt idx="613">
                  <c:v>41090.25</c:v>
                </c:pt>
                <c:pt idx="614">
                  <c:v>41113.25</c:v>
                </c:pt>
                <c:pt idx="615">
                  <c:v>41160.25</c:v>
                </c:pt>
                <c:pt idx="616">
                  <c:v>41244.25</c:v>
                </c:pt>
                <c:pt idx="617">
                  <c:v>41252.75</c:v>
                </c:pt>
                <c:pt idx="618">
                  <c:v>41255.75</c:v>
                </c:pt>
                <c:pt idx="619">
                  <c:v>41294.75</c:v>
                </c:pt>
                <c:pt idx="620">
                  <c:v>41360.25</c:v>
                </c:pt>
                <c:pt idx="621">
                  <c:v>41376.75</c:v>
                </c:pt>
                <c:pt idx="622">
                  <c:v>41414.25</c:v>
                </c:pt>
                <c:pt idx="623">
                  <c:v>41377.25</c:v>
                </c:pt>
                <c:pt idx="624">
                  <c:v>41423.25</c:v>
                </c:pt>
                <c:pt idx="625">
                  <c:v>41529.25</c:v>
                </c:pt>
                <c:pt idx="626">
                  <c:v>41020.75</c:v>
                </c:pt>
                <c:pt idx="627">
                  <c:v>41032.25</c:v>
                </c:pt>
                <c:pt idx="628">
                  <c:v>41053.25</c:v>
                </c:pt>
                <c:pt idx="629">
                  <c:v>41082.25</c:v>
                </c:pt>
                <c:pt idx="630">
                  <c:v>41104.75</c:v>
                </c:pt>
                <c:pt idx="631">
                  <c:v>41243.25</c:v>
                </c:pt>
                <c:pt idx="632">
                  <c:v>41252.25</c:v>
                </c:pt>
                <c:pt idx="633">
                  <c:v>41265.25</c:v>
                </c:pt>
                <c:pt idx="634">
                  <c:v>41266.75</c:v>
                </c:pt>
                <c:pt idx="635">
                  <c:v>41288.75</c:v>
                </c:pt>
                <c:pt idx="636">
                  <c:v>41378.25</c:v>
                </c:pt>
                <c:pt idx="637">
                  <c:v>41030.25</c:v>
                </c:pt>
                <c:pt idx="638">
                  <c:v>41041.25</c:v>
                </c:pt>
                <c:pt idx="639">
                  <c:v>41070.25</c:v>
                </c:pt>
                <c:pt idx="640">
                  <c:v>41077.25</c:v>
                </c:pt>
                <c:pt idx="641">
                  <c:v>41083.25</c:v>
                </c:pt>
                <c:pt idx="642">
                  <c:v>41087.25</c:v>
                </c:pt>
                <c:pt idx="643">
                  <c:v>41105.25</c:v>
                </c:pt>
                <c:pt idx="644">
                  <c:v>41235.75</c:v>
                </c:pt>
                <c:pt idx="645">
                  <c:v>41237.25</c:v>
                </c:pt>
                <c:pt idx="646">
                  <c:v>41042.25</c:v>
                </c:pt>
                <c:pt idx="647">
                  <c:v>41052.75</c:v>
                </c:pt>
                <c:pt idx="648">
                  <c:v>41232.25</c:v>
                </c:pt>
                <c:pt idx="649">
                  <c:v>41288.25</c:v>
                </c:pt>
                <c:pt idx="650">
                  <c:v>41336.75</c:v>
                </c:pt>
                <c:pt idx="651">
                  <c:v>41239.75</c:v>
                </c:pt>
                <c:pt idx="652">
                  <c:v>41310.25</c:v>
                </c:pt>
                <c:pt idx="653">
                  <c:v>41026.25</c:v>
                </c:pt>
                <c:pt idx="654">
                  <c:v>41030.75</c:v>
                </c:pt>
                <c:pt idx="655">
                  <c:v>41039.25</c:v>
                </c:pt>
                <c:pt idx="656">
                  <c:v>41050.75</c:v>
                </c:pt>
                <c:pt idx="657">
                  <c:v>41051.25</c:v>
                </c:pt>
                <c:pt idx="658">
                  <c:v>41238.75</c:v>
                </c:pt>
                <c:pt idx="659">
                  <c:v>41286.75</c:v>
                </c:pt>
                <c:pt idx="660">
                  <c:v>41539.75</c:v>
                </c:pt>
                <c:pt idx="661">
                  <c:v>41033.25</c:v>
                </c:pt>
                <c:pt idx="662">
                  <c:v>41283.25</c:v>
                </c:pt>
                <c:pt idx="663">
                  <c:v>41284.25</c:v>
                </c:pt>
                <c:pt idx="664">
                  <c:v>41302.25</c:v>
                </c:pt>
                <c:pt idx="665">
                  <c:v>41018.25</c:v>
                </c:pt>
                <c:pt idx="666">
                  <c:v>41021.75</c:v>
                </c:pt>
                <c:pt idx="667">
                  <c:v>41024.25</c:v>
                </c:pt>
                <c:pt idx="668">
                  <c:v>41025.25</c:v>
                </c:pt>
                <c:pt idx="669">
                  <c:v>41029.75</c:v>
                </c:pt>
                <c:pt idx="670">
                  <c:v>41043.25</c:v>
                </c:pt>
                <c:pt idx="671">
                  <c:v>41238.25</c:v>
                </c:pt>
                <c:pt idx="672">
                  <c:v>41245.25</c:v>
                </c:pt>
                <c:pt idx="673">
                  <c:v>41058.25</c:v>
                </c:pt>
                <c:pt idx="674">
                  <c:v>41074.25</c:v>
                </c:pt>
                <c:pt idx="675">
                  <c:v>41231.75</c:v>
                </c:pt>
                <c:pt idx="676">
                  <c:v>41236.25</c:v>
                </c:pt>
                <c:pt idx="677">
                  <c:v>41239.25</c:v>
                </c:pt>
                <c:pt idx="678">
                  <c:v>41240.25</c:v>
                </c:pt>
                <c:pt idx="679">
                  <c:v>41253.25</c:v>
                </c:pt>
                <c:pt idx="680">
                  <c:v>41079.25</c:v>
                </c:pt>
                <c:pt idx="681">
                  <c:v>41034.25</c:v>
                </c:pt>
                <c:pt idx="682">
                  <c:v>41037.25</c:v>
                </c:pt>
                <c:pt idx="683">
                  <c:v>41028.25</c:v>
                </c:pt>
                <c:pt idx="684">
                  <c:v>41038.25</c:v>
                </c:pt>
                <c:pt idx="685">
                  <c:v>41242.25</c:v>
                </c:pt>
                <c:pt idx="686">
                  <c:v>41303.25</c:v>
                </c:pt>
                <c:pt idx="687">
                  <c:v>41027.25</c:v>
                </c:pt>
                <c:pt idx="688">
                  <c:v>41036.75</c:v>
                </c:pt>
                <c:pt idx="689">
                  <c:v>41050.25</c:v>
                </c:pt>
                <c:pt idx="690">
                  <c:v>41012.75</c:v>
                </c:pt>
                <c:pt idx="691">
                  <c:v>41021.25</c:v>
                </c:pt>
                <c:pt idx="692">
                  <c:v>41079.75</c:v>
                </c:pt>
                <c:pt idx="693">
                  <c:v>41036.25</c:v>
                </c:pt>
                <c:pt idx="694">
                  <c:v>41040.25</c:v>
                </c:pt>
                <c:pt idx="695">
                  <c:v>41047.25</c:v>
                </c:pt>
                <c:pt idx="696">
                  <c:v>41016.75</c:v>
                </c:pt>
                <c:pt idx="697">
                  <c:v>41022.25</c:v>
                </c:pt>
                <c:pt idx="698">
                  <c:v>41245.75</c:v>
                </c:pt>
                <c:pt idx="699">
                  <c:v>41014.75</c:v>
                </c:pt>
                <c:pt idx="700">
                  <c:v>41276.75</c:v>
                </c:pt>
                <c:pt idx="701">
                  <c:v>41017.25</c:v>
                </c:pt>
                <c:pt idx="702">
                  <c:v>41015.75</c:v>
                </c:pt>
                <c:pt idx="703">
                  <c:v>41016.25</c:v>
                </c:pt>
                <c:pt idx="704">
                  <c:v>41015.25</c:v>
                </c:pt>
                <c:pt idx="705">
                  <c:v>41012.25</c:v>
                </c:pt>
                <c:pt idx="706">
                  <c:v>41014.25</c:v>
                </c:pt>
                <c:pt idx="707">
                  <c:v>41013.25</c:v>
                </c:pt>
                <c:pt idx="708">
                  <c:v>41000.25</c:v>
                </c:pt>
                <c:pt idx="709">
                  <c:v>41000.75</c:v>
                </c:pt>
                <c:pt idx="710">
                  <c:v>41001.25</c:v>
                </c:pt>
                <c:pt idx="711">
                  <c:v>41001.75</c:v>
                </c:pt>
                <c:pt idx="712">
                  <c:v>41002.25</c:v>
                </c:pt>
                <c:pt idx="713">
                  <c:v>41002.75</c:v>
                </c:pt>
                <c:pt idx="714">
                  <c:v>41013.75</c:v>
                </c:pt>
                <c:pt idx="715">
                  <c:v>41556.75</c:v>
                </c:pt>
                <c:pt idx="716">
                  <c:v>41557.25</c:v>
                </c:pt>
              </c:numCache>
            </c:numRef>
          </c:xVal>
          <c:yVal>
            <c:numRef>
              <c:f>血圧分布図!$D$10:$D$726</c:f>
              <c:numCache>
                <c:formatCode>General</c:formatCode>
                <c:ptCount val="717"/>
                <c:pt idx="0">
                  <c:v>92</c:v>
                </c:pt>
                <c:pt idx="1">
                  <c:v>101</c:v>
                </c:pt>
                <c:pt idx="2">
                  <c:v>102</c:v>
                </c:pt>
                <c:pt idx="3">
                  <c:v>102.5</c:v>
                </c:pt>
                <c:pt idx="4">
                  <c:v>103</c:v>
                </c:pt>
                <c:pt idx="5">
                  <c:v>103.5</c:v>
                </c:pt>
                <c:pt idx="6">
                  <c:v>104</c:v>
                </c:pt>
                <c:pt idx="7">
                  <c:v>104</c:v>
                </c:pt>
                <c:pt idx="8">
                  <c:v>105</c:v>
                </c:pt>
                <c:pt idx="9">
                  <c:v>106</c:v>
                </c:pt>
                <c:pt idx="10">
                  <c:v>106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109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110</c:v>
                </c:pt>
                <c:pt idx="26">
                  <c:v>110</c:v>
                </c:pt>
                <c:pt idx="27">
                  <c:v>111</c:v>
                </c:pt>
                <c:pt idx="28">
                  <c:v>111</c:v>
                </c:pt>
                <c:pt idx="29">
                  <c:v>111</c:v>
                </c:pt>
                <c:pt idx="30">
                  <c:v>111</c:v>
                </c:pt>
                <c:pt idx="31">
                  <c:v>112</c:v>
                </c:pt>
                <c:pt idx="32">
                  <c:v>112</c:v>
                </c:pt>
                <c:pt idx="33">
                  <c:v>112</c:v>
                </c:pt>
                <c:pt idx="34">
                  <c:v>112</c:v>
                </c:pt>
                <c:pt idx="35">
                  <c:v>112</c:v>
                </c:pt>
                <c:pt idx="36">
                  <c:v>112</c:v>
                </c:pt>
                <c:pt idx="37">
                  <c:v>112</c:v>
                </c:pt>
                <c:pt idx="38">
                  <c:v>112</c:v>
                </c:pt>
                <c:pt idx="39">
                  <c:v>112</c:v>
                </c:pt>
                <c:pt idx="40">
                  <c:v>112</c:v>
                </c:pt>
                <c:pt idx="41">
                  <c:v>112</c:v>
                </c:pt>
                <c:pt idx="42">
                  <c:v>112.5</c:v>
                </c:pt>
                <c:pt idx="43">
                  <c:v>113</c:v>
                </c:pt>
                <c:pt idx="44">
                  <c:v>113</c:v>
                </c:pt>
                <c:pt idx="45">
                  <c:v>113</c:v>
                </c:pt>
                <c:pt idx="46">
                  <c:v>113</c:v>
                </c:pt>
                <c:pt idx="47">
                  <c:v>113</c:v>
                </c:pt>
                <c:pt idx="48">
                  <c:v>113</c:v>
                </c:pt>
                <c:pt idx="49">
                  <c:v>113</c:v>
                </c:pt>
                <c:pt idx="50">
                  <c:v>113</c:v>
                </c:pt>
                <c:pt idx="51">
                  <c:v>113</c:v>
                </c:pt>
                <c:pt idx="52">
                  <c:v>113</c:v>
                </c:pt>
                <c:pt idx="53">
                  <c:v>114</c:v>
                </c:pt>
                <c:pt idx="54">
                  <c:v>114</c:v>
                </c:pt>
                <c:pt idx="55">
                  <c:v>114</c:v>
                </c:pt>
                <c:pt idx="56">
                  <c:v>114</c:v>
                </c:pt>
                <c:pt idx="57">
                  <c:v>114</c:v>
                </c:pt>
                <c:pt idx="58">
                  <c:v>114</c:v>
                </c:pt>
                <c:pt idx="59">
                  <c:v>114</c:v>
                </c:pt>
                <c:pt idx="60">
                  <c:v>114</c:v>
                </c:pt>
                <c:pt idx="61">
                  <c:v>114</c:v>
                </c:pt>
                <c:pt idx="62">
                  <c:v>114</c:v>
                </c:pt>
                <c:pt idx="63">
                  <c:v>115</c:v>
                </c:pt>
                <c:pt idx="64">
                  <c:v>115</c:v>
                </c:pt>
                <c:pt idx="65">
                  <c:v>115</c:v>
                </c:pt>
                <c:pt idx="66">
                  <c:v>115</c:v>
                </c:pt>
                <c:pt idx="67">
                  <c:v>115</c:v>
                </c:pt>
                <c:pt idx="68">
                  <c:v>115</c:v>
                </c:pt>
                <c:pt idx="69">
                  <c:v>115</c:v>
                </c:pt>
                <c:pt idx="70">
                  <c:v>115</c:v>
                </c:pt>
                <c:pt idx="71">
                  <c:v>115</c:v>
                </c:pt>
                <c:pt idx="72">
                  <c:v>115</c:v>
                </c:pt>
                <c:pt idx="73">
                  <c:v>115</c:v>
                </c:pt>
                <c:pt idx="74">
                  <c:v>115</c:v>
                </c:pt>
                <c:pt idx="75">
                  <c:v>115</c:v>
                </c:pt>
                <c:pt idx="76">
                  <c:v>115</c:v>
                </c:pt>
                <c:pt idx="77">
                  <c:v>115</c:v>
                </c:pt>
                <c:pt idx="78">
                  <c:v>115</c:v>
                </c:pt>
                <c:pt idx="79">
                  <c:v>115</c:v>
                </c:pt>
                <c:pt idx="80">
                  <c:v>115</c:v>
                </c:pt>
                <c:pt idx="81">
                  <c:v>115</c:v>
                </c:pt>
                <c:pt idx="82">
                  <c:v>115</c:v>
                </c:pt>
                <c:pt idx="83">
                  <c:v>115</c:v>
                </c:pt>
                <c:pt idx="84">
                  <c:v>115</c:v>
                </c:pt>
                <c:pt idx="85">
                  <c:v>115</c:v>
                </c:pt>
                <c:pt idx="86">
                  <c:v>115</c:v>
                </c:pt>
                <c:pt idx="87">
                  <c:v>115</c:v>
                </c:pt>
                <c:pt idx="88">
                  <c:v>115</c:v>
                </c:pt>
                <c:pt idx="89">
                  <c:v>115</c:v>
                </c:pt>
                <c:pt idx="90">
                  <c:v>115</c:v>
                </c:pt>
                <c:pt idx="91">
                  <c:v>115</c:v>
                </c:pt>
                <c:pt idx="92">
                  <c:v>115</c:v>
                </c:pt>
                <c:pt idx="93">
                  <c:v>115</c:v>
                </c:pt>
                <c:pt idx="94">
                  <c:v>115</c:v>
                </c:pt>
                <c:pt idx="95">
                  <c:v>115</c:v>
                </c:pt>
                <c:pt idx="96">
                  <c:v>115</c:v>
                </c:pt>
                <c:pt idx="97">
                  <c:v>115</c:v>
                </c:pt>
                <c:pt idx="98">
                  <c:v>115</c:v>
                </c:pt>
                <c:pt idx="99">
                  <c:v>115</c:v>
                </c:pt>
                <c:pt idx="100">
                  <c:v>115</c:v>
                </c:pt>
                <c:pt idx="101">
                  <c:v>116</c:v>
                </c:pt>
                <c:pt idx="102">
                  <c:v>116</c:v>
                </c:pt>
                <c:pt idx="103">
                  <c:v>116</c:v>
                </c:pt>
                <c:pt idx="104">
                  <c:v>116</c:v>
                </c:pt>
                <c:pt idx="105">
                  <c:v>116</c:v>
                </c:pt>
                <c:pt idx="106">
                  <c:v>116</c:v>
                </c:pt>
                <c:pt idx="107">
                  <c:v>116</c:v>
                </c:pt>
                <c:pt idx="108">
                  <c:v>116</c:v>
                </c:pt>
                <c:pt idx="109">
                  <c:v>116</c:v>
                </c:pt>
                <c:pt idx="110">
                  <c:v>116</c:v>
                </c:pt>
                <c:pt idx="111">
                  <c:v>116</c:v>
                </c:pt>
                <c:pt idx="112">
                  <c:v>116</c:v>
                </c:pt>
                <c:pt idx="113">
                  <c:v>116</c:v>
                </c:pt>
                <c:pt idx="114">
                  <c:v>116</c:v>
                </c:pt>
                <c:pt idx="115">
                  <c:v>117</c:v>
                </c:pt>
                <c:pt idx="116">
                  <c:v>117</c:v>
                </c:pt>
                <c:pt idx="117">
                  <c:v>117</c:v>
                </c:pt>
                <c:pt idx="118">
                  <c:v>117</c:v>
                </c:pt>
                <c:pt idx="119">
                  <c:v>117</c:v>
                </c:pt>
                <c:pt idx="120">
                  <c:v>117</c:v>
                </c:pt>
                <c:pt idx="121">
                  <c:v>117</c:v>
                </c:pt>
                <c:pt idx="122">
                  <c:v>117</c:v>
                </c:pt>
                <c:pt idx="123">
                  <c:v>117</c:v>
                </c:pt>
                <c:pt idx="124">
                  <c:v>117</c:v>
                </c:pt>
                <c:pt idx="125">
                  <c:v>117</c:v>
                </c:pt>
                <c:pt idx="126">
                  <c:v>117</c:v>
                </c:pt>
                <c:pt idx="127">
                  <c:v>117</c:v>
                </c:pt>
                <c:pt idx="128">
                  <c:v>117</c:v>
                </c:pt>
                <c:pt idx="129">
                  <c:v>117</c:v>
                </c:pt>
                <c:pt idx="130">
                  <c:v>117</c:v>
                </c:pt>
                <c:pt idx="131">
                  <c:v>117</c:v>
                </c:pt>
                <c:pt idx="132">
                  <c:v>118</c:v>
                </c:pt>
                <c:pt idx="133">
                  <c:v>118</c:v>
                </c:pt>
                <c:pt idx="134">
                  <c:v>118</c:v>
                </c:pt>
                <c:pt idx="135">
                  <c:v>118</c:v>
                </c:pt>
                <c:pt idx="136">
                  <c:v>118</c:v>
                </c:pt>
                <c:pt idx="137">
                  <c:v>118</c:v>
                </c:pt>
                <c:pt idx="138">
                  <c:v>118</c:v>
                </c:pt>
                <c:pt idx="139">
                  <c:v>118</c:v>
                </c:pt>
                <c:pt idx="140">
                  <c:v>118</c:v>
                </c:pt>
                <c:pt idx="141">
                  <c:v>118</c:v>
                </c:pt>
                <c:pt idx="142">
                  <c:v>118</c:v>
                </c:pt>
                <c:pt idx="143">
                  <c:v>118</c:v>
                </c:pt>
                <c:pt idx="144">
                  <c:v>118</c:v>
                </c:pt>
                <c:pt idx="145">
                  <c:v>118</c:v>
                </c:pt>
                <c:pt idx="146">
                  <c:v>118</c:v>
                </c:pt>
                <c:pt idx="147">
                  <c:v>118</c:v>
                </c:pt>
                <c:pt idx="148">
                  <c:v>118</c:v>
                </c:pt>
                <c:pt idx="149">
                  <c:v>118</c:v>
                </c:pt>
                <c:pt idx="150">
                  <c:v>118</c:v>
                </c:pt>
                <c:pt idx="151">
                  <c:v>118</c:v>
                </c:pt>
                <c:pt idx="152">
                  <c:v>118</c:v>
                </c:pt>
                <c:pt idx="153">
                  <c:v>118</c:v>
                </c:pt>
                <c:pt idx="154">
                  <c:v>118</c:v>
                </c:pt>
                <c:pt idx="155">
                  <c:v>118</c:v>
                </c:pt>
                <c:pt idx="156">
                  <c:v>118</c:v>
                </c:pt>
                <c:pt idx="157">
                  <c:v>118</c:v>
                </c:pt>
                <c:pt idx="158">
                  <c:v>118</c:v>
                </c:pt>
                <c:pt idx="159">
                  <c:v>118</c:v>
                </c:pt>
                <c:pt idx="160">
                  <c:v>118</c:v>
                </c:pt>
                <c:pt idx="161">
                  <c:v>118</c:v>
                </c:pt>
                <c:pt idx="162">
                  <c:v>118</c:v>
                </c:pt>
                <c:pt idx="163">
                  <c:v>118</c:v>
                </c:pt>
                <c:pt idx="164">
                  <c:v>118.5</c:v>
                </c:pt>
                <c:pt idx="165">
                  <c:v>118.5</c:v>
                </c:pt>
                <c:pt idx="166">
                  <c:v>119</c:v>
                </c:pt>
                <c:pt idx="167">
                  <c:v>119</c:v>
                </c:pt>
                <c:pt idx="168">
                  <c:v>119</c:v>
                </c:pt>
                <c:pt idx="169">
                  <c:v>119</c:v>
                </c:pt>
                <c:pt idx="170">
                  <c:v>119</c:v>
                </c:pt>
                <c:pt idx="171">
                  <c:v>120</c:v>
                </c:pt>
                <c:pt idx="172">
                  <c:v>120</c:v>
                </c:pt>
                <c:pt idx="173">
                  <c:v>120</c:v>
                </c:pt>
                <c:pt idx="174">
                  <c:v>120</c:v>
                </c:pt>
                <c:pt idx="175">
                  <c:v>120</c:v>
                </c:pt>
                <c:pt idx="176">
                  <c:v>120</c:v>
                </c:pt>
                <c:pt idx="177">
                  <c:v>120</c:v>
                </c:pt>
                <c:pt idx="178">
                  <c:v>120</c:v>
                </c:pt>
                <c:pt idx="179">
                  <c:v>120</c:v>
                </c:pt>
                <c:pt idx="180">
                  <c:v>120</c:v>
                </c:pt>
                <c:pt idx="181">
                  <c:v>120</c:v>
                </c:pt>
                <c:pt idx="182">
                  <c:v>120</c:v>
                </c:pt>
                <c:pt idx="183">
                  <c:v>120</c:v>
                </c:pt>
                <c:pt idx="184">
                  <c:v>120</c:v>
                </c:pt>
                <c:pt idx="185">
                  <c:v>120</c:v>
                </c:pt>
                <c:pt idx="186">
                  <c:v>120</c:v>
                </c:pt>
                <c:pt idx="187">
                  <c:v>120</c:v>
                </c:pt>
                <c:pt idx="188">
                  <c:v>120</c:v>
                </c:pt>
                <c:pt idx="189">
                  <c:v>120</c:v>
                </c:pt>
                <c:pt idx="190">
                  <c:v>120</c:v>
                </c:pt>
                <c:pt idx="191">
                  <c:v>120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120</c:v>
                </c:pt>
                <c:pt idx="197">
                  <c:v>120</c:v>
                </c:pt>
                <c:pt idx="198">
                  <c:v>120</c:v>
                </c:pt>
                <c:pt idx="199">
                  <c:v>120</c:v>
                </c:pt>
                <c:pt idx="200">
                  <c:v>120</c:v>
                </c:pt>
                <c:pt idx="201">
                  <c:v>120</c:v>
                </c:pt>
                <c:pt idx="202">
                  <c:v>120</c:v>
                </c:pt>
                <c:pt idx="203">
                  <c:v>120</c:v>
                </c:pt>
                <c:pt idx="204">
                  <c:v>121</c:v>
                </c:pt>
                <c:pt idx="205">
                  <c:v>121</c:v>
                </c:pt>
                <c:pt idx="206">
                  <c:v>121</c:v>
                </c:pt>
                <c:pt idx="207">
                  <c:v>121</c:v>
                </c:pt>
                <c:pt idx="208">
                  <c:v>121</c:v>
                </c:pt>
                <c:pt idx="209">
                  <c:v>121</c:v>
                </c:pt>
                <c:pt idx="210">
                  <c:v>121</c:v>
                </c:pt>
                <c:pt idx="211">
                  <c:v>121</c:v>
                </c:pt>
                <c:pt idx="212">
                  <c:v>121</c:v>
                </c:pt>
                <c:pt idx="213">
                  <c:v>121</c:v>
                </c:pt>
                <c:pt idx="214">
                  <c:v>121</c:v>
                </c:pt>
                <c:pt idx="215">
                  <c:v>121</c:v>
                </c:pt>
                <c:pt idx="216">
                  <c:v>121</c:v>
                </c:pt>
                <c:pt idx="217">
                  <c:v>121</c:v>
                </c:pt>
                <c:pt idx="218">
                  <c:v>121</c:v>
                </c:pt>
                <c:pt idx="219">
                  <c:v>121</c:v>
                </c:pt>
                <c:pt idx="220">
                  <c:v>121</c:v>
                </c:pt>
                <c:pt idx="221">
                  <c:v>121</c:v>
                </c:pt>
                <c:pt idx="222">
                  <c:v>121</c:v>
                </c:pt>
                <c:pt idx="223">
                  <c:v>122</c:v>
                </c:pt>
                <c:pt idx="224">
                  <c:v>122</c:v>
                </c:pt>
                <c:pt idx="225">
                  <c:v>122</c:v>
                </c:pt>
                <c:pt idx="226">
                  <c:v>122</c:v>
                </c:pt>
                <c:pt idx="227">
                  <c:v>122</c:v>
                </c:pt>
                <c:pt idx="228">
                  <c:v>122</c:v>
                </c:pt>
                <c:pt idx="229">
                  <c:v>122</c:v>
                </c:pt>
                <c:pt idx="230">
                  <c:v>122</c:v>
                </c:pt>
                <c:pt idx="231">
                  <c:v>122</c:v>
                </c:pt>
                <c:pt idx="232">
                  <c:v>122</c:v>
                </c:pt>
                <c:pt idx="233">
                  <c:v>122</c:v>
                </c:pt>
                <c:pt idx="234">
                  <c:v>122</c:v>
                </c:pt>
                <c:pt idx="235">
                  <c:v>122</c:v>
                </c:pt>
                <c:pt idx="236">
                  <c:v>122</c:v>
                </c:pt>
                <c:pt idx="237">
                  <c:v>122</c:v>
                </c:pt>
                <c:pt idx="238">
                  <c:v>122</c:v>
                </c:pt>
                <c:pt idx="239">
                  <c:v>122</c:v>
                </c:pt>
                <c:pt idx="240">
                  <c:v>122</c:v>
                </c:pt>
                <c:pt idx="241">
                  <c:v>122</c:v>
                </c:pt>
                <c:pt idx="242">
                  <c:v>122</c:v>
                </c:pt>
                <c:pt idx="243">
                  <c:v>122</c:v>
                </c:pt>
                <c:pt idx="244">
                  <c:v>122</c:v>
                </c:pt>
                <c:pt idx="245">
                  <c:v>122</c:v>
                </c:pt>
                <c:pt idx="246">
                  <c:v>122</c:v>
                </c:pt>
                <c:pt idx="247">
                  <c:v>122</c:v>
                </c:pt>
                <c:pt idx="248">
                  <c:v>122</c:v>
                </c:pt>
                <c:pt idx="249">
                  <c:v>122</c:v>
                </c:pt>
                <c:pt idx="250">
                  <c:v>122</c:v>
                </c:pt>
                <c:pt idx="251">
                  <c:v>122.33333333333333</c:v>
                </c:pt>
                <c:pt idx="252">
                  <c:v>122.5</c:v>
                </c:pt>
                <c:pt idx="253">
                  <c:v>122.5</c:v>
                </c:pt>
                <c:pt idx="254">
                  <c:v>123</c:v>
                </c:pt>
                <c:pt idx="255">
                  <c:v>123</c:v>
                </c:pt>
                <c:pt idx="256">
                  <c:v>123</c:v>
                </c:pt>
                <c:pt idx="257">
                  <c:v>123</c:v>
                </c:pt>
                <c:pt idx="258">
                  <c:v>123</c:v>
                </c:pt>
                <c:pt idx="259">
                  <c:v>123</c:v>
                </c:pt>
                <c:pt idx="260">
                  <c:v>123</c:v>
                </c:pt>
                <c:pt idx="261">
                  <c:v>123</c:v>
                </c:pt>
                <c:pt idx="262">
                  <c:v>123</c:v>
                </c:pt>
                <c:pt idx="263">
                  <c:v>123</c:v>
                </c:pt>
                <c:pt idx="264">
                  <c:v>123</c:v>
                </c:pt>
                <c:pt idx="265">
                  <c:v>123</c:v>
                </c:pt>
                <c:pt idx="266">
                  <c:v>123</c:v>
                </c:pt>
                <c:pt idx="267">
                  <c:v>123</c:v>
                </c:pt>
                <c:pt idx="268">
                  <c:v>123</c:v>
                </c:pt>
                <c:pt idx="269">
                  <c:v>123</c:v>
                </c:pt>
                <c:pt idx="270">
                  <c:v>123</c:v>
                </c:pt>
                <c:pt idx="271">
                  <c:v>123</c:v>
                </c:pt>
                <c:pt idx="272">
                  <c:v>123</c:v>
                </c:pt>
                <c:pt idx="273">
                  <c:v>123</c:v>
                </c:pt>
                <c:pt idx="274">
                  <c:v>123</c:v>
                </c:pt>
                <c:pt idx="275">
                  <c:v>123</c:v>
                </c:pt>
                <c:pt idx="276">
                  <c:v>123</c:v>
                </c:pt>
                <c:pt idx="277">
                  <c:v>123</c:v>
                </c:pt>
                <c:pt idx="278">
                  <c:v>123</c:v>
                </c:pt>
                <c:pt idx="279">
                  <c:v>123</c:v>
                </c:pt>
                <c:pt idx="280">
                  <c:v>123</c:v>
                </c:pt>
                <c:pt idx="281">
                  <c:v>123</c:v>
                </c:pt>
                <c:pt idx="282">
                  <c:v>123</c:v>
                </c:pt>
                <c:pt idx="283">
                  <c:v>123.5</c:v>
                </c:pt>
                <c:pt idx="284">
                  <c:v>124</c:v>
                </c:pt>
                <c:pt idx="285">
                  <c:v>124</c:v>
                </c:pt>
                <c:pt idx="286">
                  <c:v>124</c:v>
                </c:pt>
                <c:pt idx="287">
                  <c:v>124</c:v>
                </c:pt>
                <c:pt idx="288">
                  <c:v>124</c:v>
                </c:pt>
                <c:pt idx="289">
                  <c:v>124</c:v>
                </c:pt>
                <c:pt idx="290">
                  <c:v>124</c:v>
                </c:pt>
                <c:pt idx="291">
                  <c:v>124</c:v>
                </c:pt>
                <c:pt idx="292">
                  <c:v>124</c:v>
                </c:pt>
                <c:pt idx="293">
                  <c:v>124</c:v>
                </c:pt>
                <c:pt idx="294">
                  <c:v>124</c:v>
                </c:pt>
                <c:pt idx="295">
                  <c:v>124</c:v>
                </c:pt>
                <c:pt idx="296">
                  <c:v>124</c:v>
                </c:pt>
                <c:pt idx="297">
                  <c:v>124</c:v>
                </c:pt>
                <c:pt idx="298">
                  <c:v>124</c:v>
                </c:pt>
                <c:pt idx="299">
                  <c:v>124</c:v>
                </c:pt>
                <c:pt idx="300">
                  <c:v>124</c:v>
                </c:pt>
                <c:pt idx="301">
                  <c:v>124</c:v>
                </c:pt>
                <c:pt idx="302">
                  <c:v>124</c:v>
                </c:pt>
                <c:pt idx="303">
                  <c:v>124</c:v>
                </c:pt>
                <c:pt idx="304">
                  <c:v>124</c:v>
                </c:pt>
                <c:pt idx="305">
                  <c:v>124</c:v>
                </c:pt>
                <c:pt idx="306">
                  <c:v>124</c:v>
                </c:pt>
                <c:pt idx="307">
                  <c:v>124</c:v>
                </c:pt>
                <c:pt idx="308">
                  <c:v>124</c:v>
                </c:pt>
                <c:pt idx="309">
                  <c:v>124</c:v>
                </c:pt>
                <c:pt idx="310">
                  <c:v>124</c:v>
                </c:pt>
                <c:pt idx="311">
                  <c:v>124</c:v>
                </c:pt>
                <c:pt idx="312">
                  <c:v>124</c:v>
                </c:pt>
                <c:pt idx="313">
                  <c:v>124</c:v>
                </c:pt>
                <c:pt idx="314">
                  <c:v>124</c:v>
                </c:pt>
                <c:pt idx="315">
                  <c:v>124</c:v>
                </c:pt>
                <c:pt idx="316">
                  <c:v>124</c:v>
                </c:pt>
                <c:pt idx="317">
                  <c:v>124</c:v>
                </c:pt>
                <c:pt idx="318">
                  <c:v>124</c:v>
                </c:pt>
                <c:pt idx="319">
                  <c:v>124</c:v>
                </c:pt>
                <c:pt idx="320">
                  <c:v>124</c:v>
                </c:pt>
                <c:pt idx="321">
                  <c:v>124</c:v>
                </c:pt>
                <c:pt idx="322">
                  <c:v>124</c:v>
                </c:pt>
                <c:pt idx="323">
                  <c:v>124</c:v>
                </c:pt>
                <c:pt idx="324">
                  <c:v>124</c:v>
                </c:pt>
                <c:pt idx="325">
                  <c:v>124.5</c:v>
                </c:pt>
                <c:pt idx="326">
                  <c:v>124.5</c:v>
                </c:pt>
                <c:pt idx="327">
                  <c:v>125</c:v>
                </c:pt>
                <c:pt idx="328">
                  <c:v>125</c:v>
                </c:pt>
                <c:pt idx="329">
                  <c:v>125</c:v>
                </c:pt>
                <c:pt idx="330">
                  <c:v>125</c:v>
                </c:pt>
                <c:pt idx="331">
                  <c:v>125</c:v>
                </c:pt>
                <c:pt idx="332">
                  <c:v>125</c:v>
                </c:pt>
                <c:pt idx="333">
                  <c:v>125</c:v>
                </c:pt>
                <c:pt idx="334">
                  <c:v>125</c:v>
                </c:pt>
                <c:pt idx="335">
                  <c:v>125</c:v>
                </c:pt>
                <c:pt idx="336">
                  <c:v>125</c:v>
                </c:pt>
                <c:pt idx="337">
                  <c:v>125</c:v>
                </c:pt>
                <c:pt idx="338">
                  <c:v>125</c:v>
                </c:pt>
                <c:pt idx="339">
                  <c:v>125</c:v>
                </c:pt>
                <c:pt idx="340">
                  <c:v>125</c:v>
                </c:pt>
                <c:pt idx="341">
                  <c:v>125</c:v>
                </c:pt>
                <c:pt idx="342">
                  <c:v>125</c:v>
                </c:pt>
                <c:pt idx="343">
                  <c:v>125</c:v>
                </c:pt>
                <c:pt idx="344">
                  <c:v>125</c:v>
                </c:pt>
                <c:pt idx="345">
                  <c:v>125</c:v>
                </c:pt>
                <c:pt idx="346">
                  <c:v>125</c:v>
                </c:pt>
                <c:pt idx="347">
                  <c:v>125</c:v>
                </c:pt>
                <c:pt idx="348">
                  <c:v>125</c:v>
                </c:pt>
                <c:pt idx="349">
                  <c:v>125</c:v>
                </c:pt>
                <c:pt idx="350">
                  <c:v>125</c:v>
                </c:pt>
                <c:pt idx="351">
                  <c:v>125</c:v>
                </c:pt>
                <c:pt idx="352">
                  <c:v>125</c:v>
                </c:pt>
                <c:pt idx="353">
                  <c:v>125</c:v>
                </c:pt>
                <c:pt idx="354">
                  <c:v>125</c:v>
                </c:pt>
                <c:pt idx="355">
                  <c:v>125</c:v>
                </c:pt>
                <c:pt idx="356">
                  <c:v>125</c:v>
                </c:pt>
                <c:pt idx="357">
                  <c:v>125</c:v>
                </c:pt>
                <c:pt idx="358">
                  <c:v>125</c:v>
                </c:pt>
                <c:pt idx="359">
                  <c:v>125</c:v>
                </c:pt>
                <c:pt idx="360">
                  <c:v>125</c:v>
                </c:pt>
                <c:pt idx="361">
                  <c:v>125</c:v>
                </c:pt>
                <c:pt idx="362">
                  <c:v>125</c:v>
                </c:pt>
                <c:pt idx="363">
                  <c:v>125</c:v>
                </c:pt>
                <c:pt idx="364">
                  <c:v>125</c:v>
                </c:pt>
                <c:pt idx="365">
                  <c:v>125</c:v>
                </c:pt>
                <c:pt idx="366">
                  <c:v>125</c:v>
                </c:pt>
                <c:pt idx="367">
                  <c:v>125</c:v>
                </c:pt>
                <c:pt idx="368">
                  <c:v>125</c:v>
                </c:pt>
                <c:pt idx="369">
                  <c:v>125</c:v>
                </c:pt>
                <c:pt idx="370">
                  <c:v>125</c:v>
                </c:pt>
                <c:pt idx="371">
                  <c:v>125</c:v>
                </c:pt>
                <c:pt idx="372">
                  <c:v>126</c:v>
                </c:pt>
                <c:pt idx="373">
                  <c:v>126</c:v>
                </c:pt>
                <c:pt idx="374">
                  <c:v>126</c:v>
                </c:pt>
                <c:pt idx="375">
                  <c:v>126</c:v>
                </c:pt>
                <c:pt idx="376">
                  <c:v>126</c:v>
                </c:pt>
                <c:pt idx="377">
                  <c:v>126</c:v>
                </c:pt>
                <c:pt idx="378">
                  <c:v>126</c:v>
                </c:pt>
                <c:pt idx="379">
                  <c:v>126</c:v>
                </c:pt>
                <c:pt idx="380">
                  <c:v>126</c:v>
                </c:pt>
                <c:pt idx="381">
                  <c:v>126</c:v>
                </c:pt>
                <c:pt idx="382">
                  <c:v>126</c:v>
                </c:pt>
                <c:pt idx="383">
                  <c:v>126</c:v>
                </c:pt>
                <c:pt idx="384">
                  <c:v>126</c:v>
                </c:pt>
                <c:pt idx="385">
                  <c:v>126</c:v>
                </c:pt>
                <c:pt idx="386">
                  <c:v>126</c:v>
                </c:pt>
                <c:pt idx="387">
                  <c:v>126</c:v>
                </c:pt>
                <c:pt idx="388">
                  <c:v>126</c:v>
                </c:pt>
                <c:pt idx="389">
                  <c:v>126</c:v>
                </c:pt>
                <c:pt idx="390">
                  <c:v>126</c:v>
                </c:pt>
                <c:pt idx="391">
                  <c:v>126</c:v>
                </c:pt>
                <c:pt idx="392">
                  <c:v>126</c:v>
                </c:pt>
                <c:pt idx="393">
                  <c:v>126</c:v>
                </c:pt>
                <c:pt idx="394">
                  <c:v>126</c:v>
                </c:pt>
                <c:pt idx="395">
                  <c:v>126</c:v>
                </c:pt>
                <c:pt idx="396">
                  <c:v>126</c:v>
                </c:pt>
                <c:pt idx="397">
                  <c:v>126</c:v>
                </c:pt>
                <c:pt idx="398">
                  <c:v>126</c:v>
                </c:pt>
                <c:pt idx="399">
                  <c:v>126</c:v>
                </c:pt>
                <c:pt idx="400">
                  <c:v>126</c:v>
                </c:pt>
                <c:pt idx="401">
                  <c:v>126</c:v>
                </c:pt>
                <c:pt idx="402">
                  <c:v>126</c:v>
                </c:pt>
                <c:pt idx="403">
                  <c:v>126</c:v>
                </c:pt>
                <c:pt idx="404">
                  <c:v>126</c:v>
                </c:pt>
                <c:pt idx="405">
                  <c:v>126</c:v>
                </c:pt>
                <c:pt idx="406">
                  <c:v>126</c:v>
                </c:pt>
                <c:pt idx="407">
                  <c:v>126</c:v>
                </c:pt>
                <c:pt idx="408">
                  <c:v>126</c:v>
                </c:pt>
                <c:pt idx="409">
                  <c:v>126.5</c:v>
                </c:pt>
                <c:pt idx="410">
                  <c:v>126.5</c:v>
                </c:pt>
                <c:pt idx="411">
                  <c:v>127</c:v>
                </c:pt>
                <c:pt idx="412">
                  <c:v>127</c:v>
                </c:pt>
                <c:pt idx="413">
                  <c:v>127</c:v>
                </c:pt>
                <c:pt idx="414">
                  <c:v>127</c:v>
                </c:pt>
                <c:pt idx="415">
                  <c:v>127</c:v>
                </c:pt>
                <c:pt idx="416">
                  <c:v>127</c:v>
                </c:pt>
                <c:pt idx="417">
                  <c:v>127</c:v>
                </c:pt>
                <c:pt idx="418">
                  <c:v>127</c:v>
                </c:pt>
                <c:pt idx="419">
                  <c:v>127</c:v>
                </c:pt>
                <c:pt idx="420">
                  <c:v>127</c:v>
                </c:pt>
                <c:pt idx="421">
                  <c:v>127</c:v>
                </c:pt>
                <c:pt idx="422">
                  <c:v>127</c:v>
                </c:pt>
                <c:pt idx="423">
                  <c:v>127</c:v>
                </c:pt>
                <c:pt idx="424">
                  <c:v>127</c:v>
                </c:pt>
                <c:pt idx="425">
                  <c:v>127</c:v>
                </c:pt>
                <c:pt idx="426">
                  <c:v>127</c:v>
                </c:pt>
                <c:pt idx="427">
                  <c:v>127</c:v>
                </c:pt>
                <c:pt idx="428">
                  <c:v>127</c:v>
                </c:pt>
                <c:pt idx="429">
                  <c:v>127</c:v>
                </c:pt>
                <c:pt idx="430">
                  <c:v>127</c:v>
                </c:pt>
                <c:pt idx="431">
                  <c:v>127</c:v>
                </c:pt>
                <c:pt idx="432">
                  <c:v>127</c:v>
                </c:pt>
                <c:pt idx="433">
                  <c:v>127</c:v>
                </c:pt>
                <c:pt idx="434">
                  <c:v>127</c:v>
                </c:pt>
                <c:pt idx="435">
                  <c:v>127</c:v>
                </c:pt>
                <c:pt idx="436">
                  <c:v>127</c:v>
                </c:pt>
                <c:pt idx="437">
                  <c:v>127</c:v>
                </c:pt>
                <c:pt idx="438">
                  <c:v>127</c:v>
                </c:pt>
                <c:pt idx="439">
                  <c:v>127</c:v>
                </c:pt>
                <c:pt idx="440">
                  <c:v>127</c:v>
                </c:pt>
                <c:pt idx="441">
                  <c:v>127</c:v>
                </c:pt>
                <c:pt idx="442">
                  <c:v>127</c:v>
                </c:pt>
                <c:pt idx="443">
                  <c:v>127.33333333333333</c:v>
                </c:pt>
                <c:pt idx="444">
                  <c:v>127.5</c:v>
                </c:pt>
                <c:pt idx="445">
                  <c:v>127.5</c:v>
                </c:pt>
                <c:pt idx="446">
                  <c:v>128</c:v>
                </c:pt>
                <c:pt idx="447">
                  <c:v>128</c:v>
                </c:pt>
                <c:pt idx="448">
                  <c:v>128</c:v>
                </c:pt>
                <c:pt idx="449">
                  <c:v>128</c:v>
                </c:pt>
                <c:pt idx="450">
                  <c:v>128</c:v>
                </c:pt>
                <c:pt idx="451">
                  <c:v>128</c:v>
                </c:pt>
                <c:pt idx="452">
                  <c:v>128</c:v>
                </c:pt>
                <c:pt idx="453">
                  <c:v>128</c:v>
                </c:pt>
                <c:pt idx="454">
                  <c:v>128</c:v>
                </c:pt>
                <c:pt idx="455">
                  <c:v>128</c:v>
                </c:pt>
                <c:pt idx="456">
                  <c:v>128</c:v>
                </c:pt>
                <c:pt idx="457">
                  <c:v>128</c:v>
                </c:pt>
                <c:pt idx="458">
                  <c:v>128</c:v>
                </c:pt>
                <c:pt idx="459">
                  <c:v>128</c:v>
                </c:pt>
                <c:pt idx="460">
                  <c:v>128</c:v>
                </c:pt>
                <c:pt idx="461">
                  <c:v>128</c:v>
                </c:pt>
                <c:pt idx="462">
                  <c:v>128</c:v>
                </c:pt>
                <c:pt idx="463">
                  <c:v>128</c:v>
                </c:pt>
                <c:pt idx="464">
                  <c:v>128</c:v>
                </c:pt>
                <c:pt idx="465">
                  <c:v>128</c:v>
                </c:pt>
                <c:pt idx="466">
                  <c:v>128</c:v>
                </c:pt>
                <c:pt idx="467">
                  <c:v>128</c:v>
                </c:pt>
                <c:pt idx="468">
                  <c:v>128</c:v>
                </c:pt>
                <c:pt idx="469">
                  <c:v>128</c:v>
                </c:pt>
                <c:pt idx="470">
                  <c:v>128</c:v>
                </c:pt>
                <c:pt idx="471">
                  <c:v>128</c:v>
                </c:pt>
                <c:pt idx="472">
                  <c:v>128</c:v>
                </c:pt>
                <c:pt idx="473">
                  <c:v>128</c:v>
                </c:pt>
                <c:pt idx="474">
                  <c:v>128</c:v>
                </c:pt>
                <c:pt idx="475">
                  <c:v>128</c:v>
                </c:pt>
                <c:pt idx="476">
                  <c:v>128</c:v>
                </c:pt>
                <c:pt idx="477">
                  <c:v>128</c:v>
                </c:pt>
                <c:pt idx="478">
                  <c:v>128</c:v>
                </c:pt>
                <c:pt idx="479">
                  <c:v>128.33333333333334</c:v>
                </c:pt>
                <c:pt idx="480">
                  <c:v>128.5</c:v>
                </c:pt>
                <c:pt idx="481">
                  <c:v>129</c:v>
                </c:pt>
                <c:pt idx="482">
                  <c:v>129</c:v>
                </c:pt>
                <c:pt idx="483">
                  <c:v>129</c:v>
                </c:pt>
                <c:pt idx="484">
                  <c:v>129</c:v>
                </c:pt>
                <c:pt idx="485">
                  <c:v>129</c:v>
                </c:pt>
                <c:pt idx="486">
                  <c:v>129</c:v>
                </c:pt>
                <c:pt idx="487">
                  <c:v>129</c:v>
                </c:pt>
                <c:pt idx="488">
                  <c:v>129</c:v>
                </c:pt>
                <c:pt idx="489">
                  <c:v>129</c:v>
                </c:pt>
                <c:pt idx="490">
                  <c:v>129</c:v>
                </c:pt>
                <c:pt idx="491">
                  <c:v>129</c:v>
                </c:pt>
                <c:pt idx="492">
                  <c:v>129</c:v>
                </c:pt>
                <c:pt idx="493">
                  <c:v>129</c:v>
                </c:pt>
                <c:pt idx="494">
                  <c:v>129</c:v>
                </c:pt>
                <c:pt idx="495">
                  <c:v>129</c:v>
                </c:pt>
                <c:pt idx="496">
                  <c:v>129</c:v>
                </c:pt>
                <c:pt idx="497">
                  <c:v>129.33333333333334</c:v>
                </c:pt>
                <c:pt idx="498">
                  <c:v>129.5</c:v>
                </c:pt>
                <c:pt idx="499">
                  <c:v>130</c:v>
                </c:pt>
                <c:pt idx="500">
                  <c:v>130</c:v>
                </c:pt>
                <c:pt idx="501">
                  <c:v>130</c:v>
                </c:pt>
                <c:pt idx="502">
                  <c:v>130</c:v>
                </c:pt>
                <c:pt idx="503">
                  <c:v>130</c:v>
                </c:pt>
                <c:pt idx="504">
                  <c:v>130</c:v>
                </c:pt>
                <c:pt idx="505">
                  <c:v>130</c:v>
                </c:pt>
                <c:pt idx="506">
                  <c:v>130</c:v>
                </c:pt>
                <c:pt idx="507">
                  <c:v>130</c:v>
                </c:pt>
                <c:pt idx="508">
                  <c:v>130</c:v>
                </c:pt>
                <c:pt idx="509">
                  <c:v>130</c:v>
                </c:pt>
                <c:pt idx="510">
                  <c:v>130</c:v>
                </c:pt>
                <c:pt idx="511">
                  <c:v>130</c:v>
                </c:pt>
                <c:pt idx="512">
                  <c:v>130</c:v>
                </c:pt>
                <c:pt idx="513">
                  <c:v>130</c:v>
                </c:pt>
                <c:pt idx="514">
                  <c:v>130</c:v>
                </c:pt>
                <c:pt idx="515">
                  <c:v>130</c:v>
                </c:pt>
                <c:pt idx="516">
                  <c:v>130</c:v>
                </c:pt>
                <c:pt idx="517">
                  <c:v>130</c:v>
                </c:pt>
                <c:pt idx="518">
                  <c:v>130</c:v>
                </c:pt>
                <c:pt idx="519">
                  <c:v>130</c:v>
                </c:pt>
                <c:pt idx="520">
                  <c:v>130</c:v>
                </c:pt>
                <c:pt idx="521">
                  <c:v>130</c:v>
                </c:pt>
                <c:pt idx="522">
                  <c:v>130</c:v>
                </c:pt>
                <c:pt idx="523">
                  <c:v>131</c:v>
                </c:pt>
                <c:pt idx="524">
                  <c:v>131</c:v>
                </c:pt>
                <c:pt idx="525">
                  <c:v>131</c:v>
                </c:pt>
                <c:pt idx="526">
                  <c:v>131</c:v>
                </c:pt>
                <c:pt idx="527">
                  <c:v>131</c:v>
                </c:pt>
                <c:pt idx="528">
                  <c:v>131</c:v>
                </c:pt>
                <c:pt idx="529">
                  <c:v>131</c:v>
                </c:pt>
                <c:pt idx="530">
                  <c:v>131</c:v>
                </c:pt>
                <c:pt idx="531">
                  <c:v>131</c:v>
                </c:pt>
                <c:pt idx="532">
                  <c:v>131</c:v>
                </c:pt>
                <c:pt idx="533">
                  <c:v>131</c:v>
                </c:pt>
                <c:pt idx="534">
                  <c:v>131</c:v>
                </c:pt>
                <c:pt idx="535">
                  <c:v>131</c:v>
                </c:pt>
                <c:pt idx="536">
                  <c:v>131</c:v>
                </c:pt>
                <c:pt idx="537">
                  <c:v>131</c:v>
                </c:pt>
                <c:pt idx="538">
                  <c:v>131</c:v>
                </c:pt>
                <c:pt idx="539">
                  <c:v>131</c:v>
                </c:pt>
                <c:pt idx="540">
                  <c:v>131</c:v>
                </c:pt>
                <c:pt idx="541">
                  <c:v>131</c:v>
                </c:pt>
                <c:pt idx="542">
                  <c:v>131</c:v>
                </c:pt>
                <c:pt idx="543">
                  <c:v>131</c:v>
                </c:pt>
                <c:pt idx="544">
                  <c:v>131</c:v>
                </c:pt>
                <c:pt idx="545">
                  <c:v>131</c:v>
                </c:pt>
                <c:pt idx="546">
                  <c:v>131</c:v>
                </c:pt>
                <c:pt idx="547">
                  <c:v>131</c:v>
                </c:pt>
                <c:pt idx="548">
                  <c:v>131</c:v>
                </c:pt>
                <c:pt idx="549">
                  <c:v>131.33333333333334</c:v>
                </c:pt>
                <c:pt idx="550">
                  <c:v>131.5</c:v>
                </c:pt>
                <c:pt idx="551">
                  <c:v>132</c:v>
                </c:pt>
                <c:pt idx="552">
                  <c:v>132</c:v>
                </c:pt>
                <c:pt idx="553">
                  <c:v>132</c:v>
                </c:pt>
                <c:pt idx="554">
                  <c:v>132</c:v>
                </c:pt>
                <c:pt idx="555">
                  <c:v>132</c:v>
                </c:pt>
                <c:pt idx="556">
                  <c:v>132</c:v>
                </c:pt>
                <c:pt idx="557">
                  <c:v>132</c:v>
                </c:pt>
                <c:pt idx="558">
                  <c:v>132</c:v>
                </c:pt>
                <c:pt idx="559">
                  <c:v>132</c:v>
                </c:pt>
                <c:pt idx="560">
                  <c:v>132</c:v>
                </c:pt>
                <c:pt idx="561">
                  <c:v>132</c:v>
                </c:pt>
                <c:pt idx="562">
                  <c:v>132</c:v>
                </c:pt>
                <c:pt idx="563">
                  <c:v>132</c:v>
                </c:pt>
                <c:pt idx="564">
                  <c:v>132</c:v>
                </c:pt>
                <c:pt idx="565">
                  <c:v>132</c:v>
                </c:pt>
                <c:pt idx="566">
                  <c:v>132</c:v>
                </c:pt>
                <c:pt idx="567">
                  <c:v>132</c:v>
                </c:pt>
                <c:pt idx="568">
                  <c:v>132</c:v>
                </c:pt>
                <c:pt idx="569">
                  <c:v>132</c:v>
                </c:pt>
                <c:pt idx="570">
                  <c:v>132</c:v>
                </c:pt>
                <c:pt idx="571">
                  <c:v>132</c:v>
                </c:pt>
                <c:pt idx="572">
                  <c:v>132.5</c:v>
                </c:pt>
                <c:pt idx="573">
                  <c:v>132.66666666666666</c:v>
                </c:pt>
                <c:pt idx="574">
                  <c:v>133</c:v>
                </c:pt>
                <c:pt idx="575">
                  <c:v>133</c:v>
                </c:pt>
                <c:pt idx="576">
                  <c:v>133</c:v>
                </c:pt>
                <c:pt idx="577">
                  <c:v>133</c:v>
                </c:pt>
                <c:pt idx="578">
                  <c:v>133</c:v>
                </c:pt>
                <c:pt idx="579">
                  <c:v>133</c:v>
                </c:pt>
                <c:pt idx="580">
                  <c:v>133</c:v>
                </c:pt>
                <c:pt idx="581">
                  <c:v>133</c:v>
                </c:pt>
                <c:pt idx="582">
                  <c:v>133</c:v>
                </c:pt>
                <c:pt idx="583">
                  <c:v>133</c:v>
                </c:pt>
                <c:pt idx="584">
                  <c:v>133</c:v>
                </c:pt>
                <c:pt idx="585">
                  <c:v>133</c:v>
                </c:pt>
                <c:pt idx="586">
                  <c:v>133</c:v>
                </c:pt>
                <c:pt idx="587">
                  <c:v>133.33333333333334</c:v>
                </c:pt>
                <c:pt idx="588">
                  <c:v>133.5</c:v>
                </c:pt>
                <c:pt idx="589">
                  <c:v>134</c:v>
                </c:pt>
                <c:pt idx="590">
                  <c:v>134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134</c:v>
                </c:pt>
                <c:pt idx="595">
                  <c:v>134</c:v>
                </c:pt>
                <c:pt idx="596">
                  <c:v>134</c:v>
                </c:pt>
                <c:pt idx="597">
                  <c:v>134</c:v>
                </c:pt>
                <c:pt idx="598">
                  <c:v>134</c:v>
                </c:pt>
                <c:pt idx="599">
                  <c:v>134</c:v>
                </c:pt>
                <c:pt idx="600">
                  <c:v>134</c:v>
                </c:pt>
                <c:pt idx="601">
                  <c:v>134</c:v>
                </c:pt>
                <c:pt idx="602">
                  <c:v>134</c:v>
                </c:pt>
                <c:pt idx="603">
                  <c:v>134.33333333333334</c:v>
                </c:pt>
                <c:pt idx="604">
                  <c:v>134.5</c:v>
                </c:pt>
                <c:pt idx="605">
                  <c:v>134.66666666666666</c:v>
                </c:pt>
                <c:pt idx="606">
                  <c:v>134.66666666666666</c:v>
                </c:pt>
                <c:pt idx="607">
                  <c:v>135</c:v>
                </c:pt>
                <c:pt idx="608">
                  <c:v>135</c:v>
                </c:pt>
                <c:pt idx="609">
                  <c:v>135</c:v>
                </c:pt>
                <c:pt idx="610">
                  <c:v>135</c:v>
                </c:pt>
                <c:pt idx="611">
                  <c:v>135</c:v>
                </c:pt>
                <c:pt idx="612">
                  <c:v>135</c:v>
                </c:pt>
                <c:pt idx="613">
                  <c:v>135</c:v>
                </c:pt>
                <c:pt idx="614">
                  <c:v>135</c:v>
                </c:pt>
                <c:pt idx="615">
                  <c:v>135</c:v>
                </c:pt>
                <c:pt idx="616">
                  <c:v>135</c:v>
                </c:pt>
                <c:pt idx="617">
                  <c:v>135</c:v>
                </c:pt>
                <c:pt idx="618">
                  <c:v>135</c:v>
                </c:pt>
                <c:pt idx="619">
                  <c:v>135</c:v>
                </c:pt>
                <c:pt idx="620">
                  <c:v>135</c:v>
                </c:pt>
                <c:pt idx="621">
                  <c:v>135</c:v>
                </c:pt>
                <c:pt idx="622">
                  <c:v>135</c:v>
                </c:pt>
                <c:pt idx="623">
                  <c:v>135.33333333333334</c:v>
                </c:pt>
                <c:pt idx="624">
                  <c:v>135.33333333333334</c:v>
                </c:pt>
                <c:pt idx="625">
                  <c:v>135.66666666666666</c:v>
                </c:pt>
                <c:pt idx="626">
                  <c:v>136</c:v>
                </c:pt>
                <c:pt idx="627">
                  <c:v>136</c:v>
                </c:pt>
                <c:pt idx="628">
                  <c:v>136</c:v>
                </c:pt>
                <c:pt idx="629">
                  <c:v>136</c:v>
                </c:pt>
                <c:pt idx="630">
                  <c:v>136</c:v>
                </c:pt>
                <c:pt idx="631">
                  <c:v>136</c:v>
                </c:pt>
                <c:pt idx="632">
                  <c:v>136</c:v>
                </c:pt>
                <c:pt idx="633">
                  <c:v>136</c:v>
                </c:pt>
                <c:pt idx="634">
                  <c:v>136</c:v>
                </c:pt>
                <c:pt idx="635">
                  <c:v>136</c:v>
                </c:pt>
                <c:pt idx="636">
                  <c:v>136</c:v>
                </c:pt>
                <c:pt idx="637">
                  <c:v>137</c:v>
                </c:pt>
                <c:pt idx="638">
                  <c:v>137</c:v>
                </c:pt>
                <c:pt idx="639">
                  <c:v>137</c:v>
                </c:pt>
                <c:pt idx="640">
                  <c:v>137</c:v>
                </c:pt>
                <c:pt idx="641">
                  <c:v>137</c:v>
                </c:pt>
                <c:pt idx="642">
                  <c:v>137</c:v>
                </c:pt>
                <c:pt idx="643">
                  <c:v>137</c:v>
                </c:pt>
                <c:pt idx="644">
                  <c:v>137</c:v>
                </c:pt>
                <c:pt idx="645">
                  <c:v>137</c:v>
                </c:pt>
                <c:pt idx="646">
                  <c:v>138</c:v>
                </c:pt>
                <c:pt idx="647">
                  <c:v>138</c:v>
                </c:pt>
                <c:pt idx="648">
                  <c:v>138</c:v>
                </c:pt>
                <c:pt idx="649">
                  <c:v>138</c:v>
                </c:pt>
                <c:pt idx="650">
                  <c:v>138</c:v>
                </c:pt>
                <c:pt idx="651">
                  <c:v>138.5</c:v>
                </c:pt>
                <c:pt idx="652">
                  <c:v>138.5</c:v>
                </c:pt>
                <c:pt idx="653">
                  <c:v>139</c:v>
                </c:pt>
                <c:pt idx="654">
                  <c:v>139</c:v>
                </c:pt>
                <c:pt idx="655">
                  <c:v>139</c:v>
                </c:pt>
                <c:pt idx="656">
                  <c:v>139</c:v>
                </c:pt>
                <c:pt idx="657">
                  <c:v>139</c:v>
                </c:pt>
                <c:pt idx="658">
                  <c:v>139</c:v>
                </c:pt>
                <c:pt idx="659">
                  <c:v>139</c:v>
                </c:pt>
                <c:pt idx="660">
                  <c:v>139.5</c:v>
                </c:pt>
                <c:pt idx="661">
                  <c:v>140</c:v>
                </c:pt>
                <c:pt idx="662">
                  <c:v>140</c:v>
                </c:pt>
                <c:pt idx="663">
                  <c:v>140</c:v>
                </c:pt>
                <c:pt idx="664">
                  <c:v>140</c:v>
                </c:pt>
                <c:pt idx="665" formatCode="0_ ">
                  <c:v>141</c:v>
                </c:pt>
                <c:pt idx="666">
                  <c:v>141</c:v>
                </c:pt>
                <c:pt idx="667">
                  <c:v>141</c:v>
                </c:pt>
                <c:pt idx="668">
                  <c:v>141</c:v>
                </c:pt>
                <c:pt idx="669">
                  <c:v>141</c:v>
                </c:pt>
                <c:pt idx="670">
                  <c:v>141</c:v>
                </c:pt>
                <c:pt idx="671">
                  <c:v>141</c:v>
                </c:pt>
                <c:pt idx="672">
                  <c:v>141.5</c:v>
                </c:pt>
                <c:pt idx="673">
                  <c:v>142</c:v>
                </c:pt>
                <c:pt idx="674">
                  <c:v>142</c:v>
                </c:pt>
                <c:pt idx="675">
                  <c:v>142</c:v>
                </c:pt>
                <c:pt idx="676">
                  <c:v>142</c:v>
                </c:pt>
                <c:pt idx="677">
                  <c:v>142</c:v>
                </c:pt>
                <c:pt idx="678">
                  <c:v>142</c:v>
                </c:pt>
                <c:pt idx="679">
                  <c:v>142</c:v>
                </c:pt>
                <c:pt idx="680">
                  <c:v>142.5</c:v>
                </c:pt>
                <c:pt idx="681">
                  <c:v>143</c:v>
                </c:pt>
                <c:pt idx="682">
                  <c:v>143</c:v>
                </c:pt>
                <c:pt idx="683">
                  <c:v>144</c:v>
                </c:pt>
                <c:pt idx="684">
                  <c:v>144</c:v>
                </c:pt>
                <c:pt idx="685">
                  <c:v>144</c:v>
                </c:pt>
                <c:pt idx="686">
                  <c:v>145</c:v>
                </c:pt>
                <c:pt idx="687">
                  <c:v>146</c:v>
                </c:pt>
                <c:pt idx="688">
                  <c:v>146</c:v>
                </c:pt>
                <c:pt idx="689">
                  <c:v>146</c:v>
                </c:pt>
                <c:pt idx="690">
                  <c:v>147</c:v>
                </c:pt>
                <c:pt idx="691">
                  <c:v>147</c:v>
                </c:pt>
                <c:pt idx="692">
                  <c:v>147.5</c:v>
                </c:pt>
                <c:pt idx="693">
                  <c:v>148</c:v>
                </c:pt>
                <c:pt idx="694">
                  <c:v>148</c:v>
                </c:pt>
                <c:pt idx="695">
                  <c:v>148</c:v>
                </c:pt>
                <c:pt idx="696">
                  <c:v>150</c:v>
                </c:pt>
                <c:pt idx="697">
                  <c:v>150</c:v>
                </c:pt>
                <c:pt idx="698">
                  <c:v>150</c:v>
                </c:pt>
                <c:pt idx="699">
                  <c:v>153</c:v>
                </c:pt>
                <c:pt idx="700">
                  <c:v>155</c:v>
                </c:pt>
                <c:pt idx="701" formatCode="0_ ">
                  <c:v>157</c:v>
                </c:pt>
                <c:pt idx="702">
                  <c:v>158</c:v>
                </c:pt>
                <c:pt idx="703" formatCode="0_ ">
                  <c:v>164</c:v>
                </c:pt>
                <c:pt idx="704" formatCode="0_ ">
                  <c:v>166</c:v>
                </c:pt>
                <c:pt idx="705" formatCode="0_ ">
                  <c:v>168</c:v>
                </c:pt>
                <c:pt idx="706" formatCode="0_ ">
                  <c:v>168</c:v>
                </c:pt>
                <c:pt idx="707" formatCode="0_ ">
                  <c:v>177</c:v>
                </c:pt>
                <c:pt idx="708" formatCode="0_ ">
                  <c:v>185</c:v>
                </c:pt>
                <c:pt idx="709" formatCode="0_ ">
                  <c:v>185</c:v>
                </c:pt>
                <c:pt idx="710" formatCode="0_ ">
                  <c:v>185</c:v>
                </c:pt>
                <c:pt idx="711" formatCode="0_ ">
                  <c:v>185</c:v>
                </c:pt>
                <c:pt idx="712" formatCode="0_ ">
                  <c:v>185</c:v>
                </c:pt>
                <c:pt idx="713" formatCode="0_ ">
                  <c:v>185</c:v>
                </c:pt>
                <c:pt idx="714">
                  <c:v>185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血圧分布図!$E$9</c:f>
              <c:strCache>
                <c:ptCount val="1"/>
                <c:pt idx="0">
                  <c:v>最低血圧(mmHg)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血圧分布図!$C$10:$C$726</c:f>
              <c:numCache>
                <c:formatCode>yyyy/mm/dd\ hh</c:formatCode>
                <c:ptCount val="717"/>
                <c:pt idx="0">
                  <c:v>41542.25</c:v>
                </c:pt>
                <c:pt idx="1">
                  <c:v>41165.75</c:v>
                </c:pt>
                <c:pt idx="2">
                  <c:v>41401.75</c:v>
                </c:pt>
                <c:pt idx="3">
                  <c:v>41429.75</c:v>
                </c:pt>
                <c:pt idx="4">
                  <c:v>41437.75</c:v>
                </c:pt>
                <c:pt idx="5">
                  <c:v>41542.75</c:v>
                </c:pt>
                <c:pt idx="6">
                  <c:v>41135.75</c:v>
                </c:pt>
                <c:pt idx="7">
                  <c:v>41488.75</c:v>
                </c:pt>
                <c:pt idx="8">
                  <c:v>41270.75</c:v>
                </c:pt>
                <c:pt idx="9">
                  <c:v>41491.75</c:v>
                </c:pt>
                <c:pt idx="10">
                  <c:v>41492.25</c:v>
                </c:pt>
                <c:pt idx="11">
                  <c:v>41143.75</c:v>
                </c:pt>
                <c:pt idx="12">
                  <c:v>41388.25</c:v>
                </c:pt>
                <c:pt idx="13">
                  <c:v>41433.25</c:v>
                </c:pt>
                <c:pt idx="14">
                  <c:v>41486.75</c:v>
                </c:pt>
                <c:pt idx="15">
                  <c:v>41419.25</c:v>
                </c:pt>
                <c:pt idx="16">
                  <c:v>41469.75</c:v>
                </c:pt>
                <c:pt idx="17">
                  <c:v>41155.75</c:v>
                </c:pt>
                <c:pt idx="18">
                  <c:v>41189.75</c:v>
                </c:pt>
                <c:pt idx="19">
                  <c:v>41309.75</c:v>
                </c:pt>
                <c:pt idx="20">
                  <c:v>41325.25</c:v>
                </c:pt>
                <c:pt idx="21">
                  <c:v>41351.75</c:v>
                </c:pt>
                <c:pt idx="22">
                  <c:v>41441.75</c:v>
                </c:pt>
                <c:pt idx="23">
                  <c:v>41450.25</c:v>
                </c:pt>
                <c:pt idx="24">
                  <c:v>41458.25</c:v>
                </c:pt>
                <c:pt idx="25">
                  <c:v>41461.25</c:v>
                </c:pt>
                <c:pt idx="26">
                  <c:v>41461.75</c:v>
                </c:pt>
                <c:pt idx="27">
                  <c:v>41268.75</c:v>
                </c:pt>
                <c:pt idx="28">
                  <c:v>41371.75</c:v>
                </c:pt>
                <c:pt idx="29">
                  <c:v>41437.25</c:v>
                </c:pt>
                <c:pt idx="30">
                  <c:v>41531.75</c:v>
                </c:pt>
                <c:pt idx="31">
                  <c:v>41141.75</c:v>
                </c:pt>
                <c:pt idx="32">
                  <c:v>41373.25</c:v>
                </c:pt>
                <c:pt idx="33">
                  <c:v>41418.25</c:v>
                </c:pt>
                <c:pt idx="34">
                  <c:v>41422.75</c:v>
                </c:pt>
                <c:pt idx="35">
                  <c:v>41446.25</c:v>
                </c:pt>
                <c:pt idx="36">
                  <c:v>41453.25</c:v>
                </c:pt>
                <c:pt idx="37">
                  <c:v>41470.75</c:v>
                </c:pt>
                <c:pt idx="38">
                  <c:v>41476.75</c:v>
                </c:pt>
                <c:pt idx="39">
                  <c:v>41507.25</c:v>
                </c:pt>
                <c:pt idx="40">
                  <c:v>41514.25</c:v>
                </c:pt>
                <c:pt idx="41">
                  <c:v>41528.25</c:v>
                </c:pt>
                <c:pt idx="42">
                  <c:v>41330.75</c:v>
                </c:pt>
                <c:pt idx="43">
                  <c:v>41139.75</c:v>
                </c:pt>
                <c:pt idx="44">
                  <c:v>41156.75</c:v>
                </c:pt>
                <c:pt idx="45">
                  <c:v>41176.75</c:v>
                </c:pt>
                <c:pt idx="46">
                  <c:v>41395.25</c:v>
                </c:pt>
                <c:pt idx="47">
                  <c:v>41420.75</c:v>
                </c:pt>
                <c:pt idx="48">
                  <c:v>41434.75</c:v>
                </c:pt>
                <c:pt idx="49">
                  <c:v>41451.25</c:v>
                </c:pt>
                <c:pt idx="50">
                  <c:v>41472.25</c:v>
                </c:pt>
                <c:pt idx="51">
                  <c:v>41490.75</c:v>
                </c:pt>
                <c:pt idx="52">
                  <c:v>41509.25</c:v>
                </c:pt>
                <c:pt idx="53">
                  <c:v>41121.75</c:v>
                </c:pt>
                <c:pt idx="54">
                  <c:v>41151.75</c:v>
                </c:pt>
                <c:pt idx="55">
                  <c:v>41163.75</c:v>
                </c:pt>
                <c:pt idx="56">
                  <c:v>41164.75</c:v>
                </c:pt>
                <c:pt idx="57">
                  <c:v>41380.25</c:v>
                </c:pt>
                <c:pt idx="58">
                  <c:v>41403.25</c:v>
                </c:pt>
                <c:pt idx="59">
                  <c:v>41409.25</c:v>
                </c:pt>
                <c:pt idx="60">
                  <c:v>41436.75</c:v>
                </c:pt>
                <c:pt idx="61">
                  <c:v>41465.25</c:v>
                </c:pt>
                <c:pt idx="62">
                  <c:v>41482.75</c:v>
                </c:pt>
                <c:pt idx="63">
                  <c:v>41083.75</c:v>
                </c:pt>
                <c:pt idx="64">
                  <c:v>41088.75</c:v>
                </c:pt>
                <c:pt idx="65">
                  <c:v>41120.75</c:v>
                </c:pt>
                <c:pt idx="66">
                  <c:v>41122.75</c:v>
                </c:pt>
                <c:pt idx="67">
                  <c:v>41128.75</c:v>
                </c:pt>
                <c:pt idx="68">
                  <c:v>41137.25</c:v>
                </c:pt>
                <c:pt idx="69">
                  <c:v>41148.75</c:v>
                </c:pt>
                <c:pt idx="70">
                  <c:v>41152.75</c:v>
                </c:pt>
                <c:pt idx="71">
                  <c:v>41153.25</c:v>
                </c:pt>
                <c:pt idx="72">
                  <c:v>41159.75</c:v>
                </c:pt>
                <c:pt idx="73">
                  <c:v>41166.75</c:v>
                </c:pt>
                <c:pt idx="74">
                  <c:v>41171.25</c:v>
                </c:pt>
                <c:pt idx="75">
                  <c:v>41173.25</c:v>
                </c:pt>
                <c:pt idx="76">
                  <c:v>41174.75</c:v>
                </c:pt>
                <c:pt idx="77">
                  <c:v>41197.75</c:v>
                </c:pt>
                <c:pt idx="78">
                  <c:v>41218.75</c:v>
                </c:pt>
                <c:pt idx="79">
                  <c:v>41227.75</c:v>
                </c:pt>
                <c:pt idx="80">
                  <c:v>41232.75</c:v>
                </c:pt>
                <c:pt idx="81">
                  <c:v>41285.75</c:v>
                </c:pt>
                <c:pt idx="82">
                  <c:v>41298.75</c:v>
                </c:pt>
                <c:pt idx="83">
                  <c:v>41313.25</c:v>
                </c:pt>
                <c:pt idx="84">
                  <c:v>41325.75</c:v>
                </c:pt>
                <c:pt idx="85">
                  <c:v>41327.25</c:v>
                </c:pt>
                <c:pt idx="86">
                  <c:v>41335.75</c:v>
                </c:pt>
                <c:pt idx="87">
                  <c:v>41356.25</c:v>
                </c:pt>
                <c:pt idx="88">
                  <c:v>41367.25</c:v>
                </c:pt>
                <c:pt idx="89">
                  <c:v>41368.25</c:v>
                </c:pt>
                <c:pt idx="90">
                  <c:v>41370.25</c:v>
                </c:pt>
                <c:pt idx="91">
                  <c:v>41402.25</c:v>
                </c:pt>
                <c:pt idx="92">
                  <c:v>41448.75</c:v>
                </c:pt>
                <c:pt idx="93">
                  <c:v>41454.25</c:v>
                </c:pt>
                <c:pt idx="94">
                  <c:v>41464.25</c:v>
                </c:pt>
                <c:pt idx="95">
                  <c:v>41467.25</c:v>
                </c:pt>
                <c:pt idx="96">
                  <c:v>41476.25</c:v>
                </c:pt>
                <c:pt idx="97">
                  <c:v>41503.25</c:v>
                </c:pt>
                <c:pt idx="98">
                  <c:v>41504.75</c:v>
                </c:pt>
                <c:pt idx="99">
                  <c:v>41506.25</c:v>
                </c:pt>
                <c:pt idx="100">
                  <c:v>41535.25</c:v>
                </c:pt>
                <c:pt idx="101">
                  <c:v>41061.25</c:v>
                </c:pt>
                <c:pt idx="102">
                  <c:v>41063.75</c:v>
                </c:pt>
                <c:pt idx="103">
                  <c:v>41142.25</c:v>
                </c:pt>
                <c:pt idx="104">
                  <c:v>41175.75</c:v>
                </c:pt>
                <c:pt idx="105">
                  <c:v>41247.75</c:v>
                </c:pt>
                <c:pt idx="106">
                  <c:v>41315.75</c:v>
                </c:pt>
                <c:pt idx="107">
                  <c:v>41340.25</c:v>
                </c:pt>
                <c:pt idx="108">
                  <c:v>41349.25</c:v>
                </c:pt>
                <c:pt idx="109">
                  <c:v>41350.75</c:v>
                </c:pt>
                <c:pt idx="110">
                  <c:v>41393.75</c:v>
                </c:pt>
                <c:pt idx="111">
                  <c:v>41403.75</c:v>
                </c:pt>
                <c:pt idx="112">
                  <c:v>41460.25</c:v>
                </c:pt>
                <c:pt idx="113">
                  <c:v>41463.25</c:v>
                </c:pt>
                <c:pt idx="114">
                  <c:v>41545.25</c:v>
                </c:pt>
                <c:pt idx="115">
                  <c:v>41046.75</c:v>
                </c:pt>
                <c:pt idx="116">
                  <c:v>41100.75</c:v>
                </c:pt>
                <c:pt idx="117">
                  <c:v>41122.25</c:v>
                </c:pt>
                <c:pt idx="118">
                  <c:v>41140.25</c:v>
                </c:pt>
                <c:pt idx="119">
                  <c:v>41145.25</c:v>
                </c:pt>
                <c:pt idx="120">
                  <c:v>41147.25</c:v>
                </c:pt>
                <c:pt idx="121">
                  <c:v>41168.75</c:v>
                </c:pt>
                <c:pt idx="122">
                  <c:v>41199.75</c:v>
                </c:pt>
                <c:pt idx="123">
                  <c:v>41219.75</c:v>
                </c:pt>
                <c:pt idx="124">
                  <c:v>41222.75</c:v>
                </c:pt>
                <c:pt idx="125">
                  <c:v>41265.75</c:v>
                </c:pt>
                <c:pt idx="126">
                  <c:v>41300.25</c:v>
                </c:pt>
                <c:pt idx="127">
                  <c:v>41334.25</c:v>
                </c:pt>
                <c:pt idx="128">
                  <c:v>41390.25</c:v>
                </c:pt>
                <c:pt idx="129">
                  <c:v>41405.25</c:v>
                </c:pt>
                <c:pt idx="130">
                  <c:v>41411.25</c:v>
                </c:pt>
                <c:pt idx="131">
                  <c:v>41501.25</c:v>
                </c:pt>
                <c:pt idx="132">
                  <c:v>41026.75</c:v>
                </c:pt>
                <c:pt idx="133">
                  <c:v>41119.75</c:v>
                </c:pt>
                <c:pt idx="134">
                  <c:v>41121.25</c:v>
                </c:pt>
                <c:pt idx="135">
                  <c:v>41143.25</c:v>
                </c:pt>
                <c:pt idx="136">
                  <c:v>41144.75</c:v>
                </c:pt>
                <c:pt idx="137">
                  <c:v>41152.25</c:v>
                </c:pt>
                <c:pt idx="138">
                  <c:v>41170.25</c:v>
                </c:pt>
                <c:pt idx="139">
                  <c:v>41175.25</c:v>
                </c:pt>
                <c:pt idx="140">
                  <c:v>41176.25</c:v>
                </c:pt>
                <c:pt idx="141">
                  <c:v>41181.75</c:v>
                </c:pt>
                <c:pt idx="142">
                  <c:v>41200.75</c:v>
                </c:pt>
                <c:pt idx="143">
                  <c:v>41202.75</c:v>
                </c:pt>
                <c:pt idx="144">
                  <c:v>41224.75</c:v>
                </c:pt>
                <c:pt idx="145">
                  <c:v>41271.75</c:v>
                </c:pt>
                <c:pt idx="146">
                  <c:v>41342.25</c:v>
                </c:pt>
                <c:pt idx="147">
                  <c:v>41385.25</c:v>
                </c:pt>
                <c:pt idx="148">
                  <c:v>41407.25</c:v>
                </c:pt>
                <c:pt idx="149">
                  <c:v>41408.25</c:v>
                </c:pt>
                <c:pt idx="150">
                  <c:v>41422.25</c:v>
                </c:pt>
                <c:pt idx="151">
                  <c:v>41424.25</c:v>
                </c:pt>
                <c:pt idx="152">
                  <c:v>41440.75</c:v>
                </c:pt>
                <c:pt idx="153">
                  <c:v>41447.25</c:v>
                </c:pt>
                <c:pt idx="154">
                  <c:v>41448.25</c:v>
                </c:pt>
                <c:pt idx="155">
                  <c:v>41459.25</c:v>
                </c:pt>
                <c:pt idx="156">
                  <c:v>41466.25</c:v>
                </c:pt>
                <c:pt idx="157">
                  <c:v>41483.25</c:v>
                </c:pt>
                <c:pt idx="158">
                  <c:v>41485.25</c:v>
                </c:pt>
                <c:pt idx="159">
                  <c:v>41489.25</c:v>
                </c:pt>
                <c:pt idx="160">
                  <c:v>41493.25</c:v>
                </c:pt>
                <c:pt idx="161">
                  <c:v>41499.75</c:v>
                </c:pt>
                <c:pt idx="162">
                  <c:v>41517.25</c:v>
                </c:pt>
                <c:pt idx="163">
                  <c:v>41536.25</c:v>
                </c:pt>
                <c:pt idx="164">
                  <c:v>41400.75</c:v>
                </c:pt>
                <c:pt idx="165">
                  <c:v>41436.25</c:v>
                </c:pt>
                <c:pt idx="166">
                  <c:v>41057.25</c:v>
                </c:pt>
                <c:pt idx="167">
                  <c:v>41127.25</c:v>
                </c:pt>
                <c:pt idx="168">
                  <c:v>41299.75</c:v>
                </c:pt>
                <c:pt idx="169">
                  <c:v>41416.25</c:v>
                </c:pt>
                <c:pt idx="170">
                  <c:v>41470.25</c:v>
                </c:pt>
                <c:pt idx="171">
                  <c:v>41063.25</c:v>
                </c:pt>
                <c:pt idx="172">
                  <c:v>41078.75</c:v>
                </c:pt>
                <c:pt idx="173">
                  <c:v>41093.25</c:v>
                </c:pt>
                <c:pt idx="174">
                  <c:v>41103.25</c:v>
                </c:pt>
                <c:pt idx="175">
                  <c:v>41127.75</c:v>
                </c:pt>
                <c:pt idx="176">
                  <c:v>41133.75</c:v>
                </c:pt>
                <c:pt idx="177">
                  <c:v>41139.25</c:v>
                </c:pt>
                <c:pt idx="178">
                  <c:v>41150.25</c:v>
                </c:pt>
                <c:pt idx="179">
                  <c:v>41162.75</c:v>
                </c:pt>
                <c:pt idx="180">
                  <c:v>41203.75</c:v>
                </c:pt>
                <c:pt idx="181">
                  <c:v>41208.75</c:v>
                </c:pt>
                <c:pt idx="182">
                  <c:v>41214.75</c:v>
                </c:pt>
                <c:pt idx="183">
                  <c:v>41220.75</c:v>
                </c:pt>
                <c:pt idx="184">
                  <c:v>41244.75</c:v>
                </c:pt>
                <c:pt idx="185">
                  <c:v>41299.25</c:v>
                </c:pt>
                <c:pt idx="186">
                  <c:v>41308.75</c:v>
                </c:pt>
                <c:pt idx="187">
                  <c:v>41332.25</c:v>
                </c:pt>
                <c:pt idx="188">
                  <c:v>41359.25</c:v>
                </c:pt>
                <c:pt idx="189">
                  <c:v>41363.25</c:v>
                </c:pt>
                <c:pt idx="190">
                  <c:v>41364.75</c:v>
                </c:pt>
                <c:pt idx="191">
                  <c:v>41375.25</c:v>
                </c:pt>
                <c:pt idx="192">
                  <c:v>41383.25</c:v>
                </c:pt>
                <c:pt idx="193">
                  <c:v>41406.25</c:v>
                </c:pt>
                <c:pt idx="194">
                  <c:v>41441.25</c:v>
                </c:pt>
                <c:pt idx="195">
                  <c:v>41443.75</c:v>
                </c:pt>
                <c:pt idx="196">
                  <c:v>41480.25</c:v>
                </c:pt>
                <c:pt idx="197">
                  <c:v>41482.25</c:v>
                </c:pt>
                <c:pt idx="198">
                  <c:v>41501.75</c:v>
                </c:pt>
                <c:pt idx="199">
                  <c:v>41505.25</c:v>
                </c:pt>
                <c:pt idx="200">
                  <c:v>41510.25</c:v>
                </c:pt>
                <c:pt idx="201">
                  <c:v>41515.25</c:v>
                </c:pt>
                <c:pt idx="202">
                  <c:v>41517.75</c:v>
                </c:pt>
                <c:pt idx="203">
                  <c:v>41524.25</c:v>
                </c:pt>
                <c:pt idx="204">
                  <c:v>41047.75</c:v>
                </c:pt>
                <c:pt idx="205">
                  <c:v>41109.25</c:v>
                </c:pt>
                <c:pt idx="206">
                  <c:v>41167.25</c:v>
                </c:pt>
                <c:pt idx="207">
                  <c:v>41198.75</c:v>
                </c:pt>
                <c:pt idx="208">
                  <c:v>41215.25</c:v>
                </c:pt>
                <c:pt idx="209">
                  <c:v>41271.25</c:v>
                </c:pt>
                <c:pt idx="210">
                  <c:v>41282.25</c:v>
                </c:pt>
                <c:pt idx="211">
                  <c:v>41294.25</c:v>
                </c:pt>
                <c:pt idx="212">
                  <c:v>41338.25</c:v>
                </c:pt>
                <c:pt idx="213">
                  <c:v>41352.25</c:v>
                </c:pt>
                <c:pt idx="214">
                  <c:v>41374.25</c:v>
                </c:pt>
                <c:pt idx="215">
                  <c:v>41427.75</c:v>
                </c:pt>
                <c:pt idx="216">
                  <c:v>41432.75</c:v>
                </c:pt>
                <c:pt idx="217">
                  <c:v>41469.25</c:v>
                </c:pt>
                <c:pt idx="218">
                  <c:v>41483.75</c:v>
                </c:pt>
                <c:pt idx="219">
                  <c:v>41508.75</c:v>
                </c:pt>
                <c:pt idx="220">
                  <c:v>41523.25</c:v>
                </c:pt>
                <c:pt idx="221">
                  <c:v>41527.25</c:v>
                </c:pt>
                <c:pt idx="222">
                  <c:v>41537.25</c:v>
                </c:pt>
                <c:pt idx="223">
                  <c:v>41032.75</c:v>
                </c:pt>
                <c:pt idx="224">
                  <c:v>41059.25</c:v>
                </c:pt>
                <c:pt idx="225">
                  <c:v>41066.25</c:v>
                </c:pt>
                <c:pt idx="226">
                  <c:v>41117.25</c:v>
                </c:pt>
                <c:pt idx="227">
                  <c:v>41119.25</c:v>
                </c:pt>
                <c:pt idx="228">
                  <c:v>41123.25</c:v>
                </c:pt>
                <c:pt idx="229">
                  <c:v>41137.75</c:v>
                </c:pt>
                <c:pt idx="230">
                  <c:v>41138.25</c:v>
                </c:pt>
                <c:pt idx="231">
                  <c:v>41151.25</c:v>
                </c:pt>
                <c:pt idx="232">
                  <c:v>41158.25</c:v>
                </c:pt>
                <c:pt idx="233">
                  <c:v>41183.25</c:v>
                </c:pt>
                <c:pt idx="234">
                  <c:v>41190.25</c:v>
                </c:pt>
                <c:pt idx="235">
                  <c:v>41249.75</c:v>
                </c:pt>
                <c:pt idx="236">
                  <c:v>41257.25</c:v>
                </c:pt>
                <c:pt idx="237">
                  <c:v>41292.25</c:v>
                </c:pt>
                <c:pt idx="238">
                  <c:v>41326.25</c:v>
                </c:pt>
                <c:pt idx="239">
                  <c:v>41339.25</c:v>
                </c:pt>
                <c:pt idx="240">
                  <c:v>41398.25</c:v>
                </c:pt>
                <c:pt idx="241">
                  <c:v>41404.25</c:v>
                </c:pt>
                <c:pt idx="242">
                  <c:v>41413.25</c:v>
                </c:pt>
                <c:pt idx="243">
                  <c:v>41431.25</c:v>
                </c:pt>
                <c:pt idx="244">
                  <c:v>41443.25</c:v>
                </c:pt>
                <c:pt idx="245">
                  <c:v>41463.75</c:v>
                </c:pt>
                <c:pt idx="246">
                  <c:v>41496.25</c:v>
                </c:pt>
                <c:pt idx="247">
                  <c:v>41512.25</c:v>
                </c:pt>
                <c:pt idx="248">
                  <c:v>41524.75</c:v>
                </c:pt>
                <c:pt idx="249">
                  <c:v>41526.25</c:v>
                </c:pt>
                <c:pt idx="250">
                  <c:v>41532.25</c:v>
                </c:pt>
                <c:pt idx="251">
                  <c:v>41417.25</c:v>
                </c:pt>
                <c:pt idx="252">
                  <c:v>41430.25</c:v>
                </c:pt>
                <c:pt idx="253">
                  <c:v>41531.25</c:v>
                </c:pt>
                <c:pt idx="254">
                  <c:v>41044.75</c:v>
                </c:pt>
                <c:pt idx="255">
                  <c:v>41056.75</c:v>
                </c:pt>
                <c:pt idx="256">
                  <c:v>41062.25</c:v>
                </c:pt>
                <c:pt idx="257">
                  <c:v>41068.75</c:v>
                </c:pt>
                <c:pt idx="258">
                  <c:v>41069.25</c:v>
                </c:pt>
                <c:pt idx="259">
                  <c:v>41082.75</c:v>
                </c:pt>
                <c:pt idx="260">
                  <c:v>41084.25</c:v>
                </c:pt>
                <c:pt idx="261">
                  <c:v>41095.75</c:v>
                </c:pt>
                <c:pt idx="262">
                  <c:v>41098.25</c:v>
                </c:pt>
                <c:pt idx="263">
                  <c:v>41114.25</c:v>
                </c:pt>
                <c:pt idx="264">
                  <c:v>41144.25</c:v>
                </c:pt>
                <c:pt idx="265">
                  <c:v>41149.25</c:v>
                </c:pt>
                <c:pt idx="266">
                  <c:v>41156.25</c:v>
                </c:pt>
                <c:pt idx="267">
                  <c:v>41166.25</c:v>
                </c:pt>
                <c:pt idx="268">
                  <c:v>41211.25</c:v>
                </c:pt>
                <c:pt idx="269">
                  <c:v>41211.75</c:v>
                </c:pt>
                <c:pt idx="270">
                  <c:v>41217.75</c:v>
                </c:pt>
                <c:pt idx="271">
                  <c:v>41290.25</c:v>
                </c:pt>
                <c:pt idx="272">
                  <c:v>41297.75</c:v>
                </c:pt>
                <c:pt idx="273">
                  <c:v>41305.25</c:v>
                </c:pt>
                <c:pt idx="274">
                  <c:v>41311.25</c:v>
                </c:pt>
                <c:pt idx="275">
                  <c:v>41348.25</c:v>
                </c:pt>
                <c:pt idx="276">
                  <c:v>41406.75</c:v>
                </c:pt>
                <c:pt idx="277">
                  <c:v>41410.25</c:v>
                </c:pt>
                <c:pt idx="278">
                  <c:v>41413.75</c:v>
                </c:pt>
                <c:pt idx="279">
                  <c:v>41427.25</c:v>
                </c:pt>
                <c:pt idx="280">
                  <c:v>41491.25</c:v>
                </c:pt>
                <c:pt idx="281">
                  <c:v>41497.25</c:v>
                </c:pt>
                <c:pt idx="282">
                  <c:v>41532.75</c:v>
                </c:pt>
                <c:pt idx="283">
                  <c:v>41521.25</c:v>
                </c:pt>
                <c:pt idx="284">
                  <c:v>41038.75</c:v>
                </c:pt>
                <c:pt idx="285">
                  <c:v>41086.75</c:v>
                </c:pt>
                <c:pt idx="286">
                  <c:v>41096.25</c:v>
                </c:pt>
                <c:pt idx="287">
                  <c:v>41099.25</c:v>
                </c:pt>
                <c:pt idx="288">
                  <c:v>41124.25</c:v>
                </c:pt>
                <c:pt idx="289">
                  <c:v>41126.25</c:v>
                </c:pt>
                <c:pt idx="290">
                  <c:v>41154.75</c:v>
                </c:pt>
                <c:pt idx="291">
                  <c:v>41157.25</c:v>
                </c:pt>
                <c:pt idx="292">
                  <c:v>41187.75</c:v>
                </c:pt>
                <c:pt idx="293">
                  <c:v>41189.25</c:v>
                </c:pt>
                <c:pt idx="294">
                  <c:v>41201.25</c:v>
                </c:pt>
                <c:pt idx="295">
                  <c:v>41219.25</c:v>
                </c:pt>
                <c:pt idx="296">
                  <c:v>41222.25</c:v>
                </c:pt>
                <c:pt idx="297">
                  <c:v>41224.25</c:v>
                </c:pt>
                <c:pt idx="298">
                  <c:v>41226.25</c:v>
                </c:pt>
                <c:pt idx="299">
                  <c:v>41228.75</c:v>
                </c:pt>
                <c:pt idx="300">
                  <c:v>41259.25</c:v>
                </c:pt>
                <c:pt idx="301">
                  <c:v>41259.75</c:v>
                </c:pt>
                <c:pt idx="302">
                  <c:v>41264.75</c:v>
                </c:pt>
                <c:pt idx="303">
                  <c:v>41278.25</c:v>
                </c:pt>
                <c:pt idx="304">
                  <c:v>41279.25</c:v>
                </c:pt>
                <c:pt idx="305">
                  <c:v>41298.25</c:v>
                </c:pt>
                <c:pt idx="306">
                  <c:v>41314.75</c:v>
                </c:pt>
                <c:pt idx="307">
                  <c:v>41315.25</c:v>
                </c:pt>
                <c:pt idx="308">
                  <c:v>41316.25</c:v>
                </c:pt>
                <c:pt idx="309">
                  <c:v>41316.75</c:v>
                </c:pt>
                <c:pt idx="310">
                  <c:v>41341.25</c:v>
                </c:pt>
                <c:pt idx="311">
                  <c:v>41343.25</c:v>
                </c:pt>
                <c:pt idx="312">
                  <c:v>41357.25</c:v>
                </c:pt>
                <c:pt idx="313">
                  <c:v>41412.25</c:v>
                </c:pt>
                <c:pt idx="314">
                  <c:v>41415.25</c:v>
                </c:pt>
                <c:pt idx="315">
                  <c:v>41425.25</c:v>
                </c:pt>
                <c:pt idx="316">
                  <c:v>41449.25</c:v>
                </c:pt>
                <c:pt idx="317">
                  <c:v>41452.25</c:v>
                </c:pt>
                <c:pt idx="318">
                  <c:v>41471.25</c:v>
                </c:pt>
                <c:pt idx="319">
                  <c:v>41473.25</c:v>
                </c:pt>
                <c:pt idx="320">
                  <c:v>41486.25</c:v>
                </c:pt>
                <c:pt idx="321">
                  <c:v>41495.25</c:v>
                </c:pt>
                <c:pt idx="322">
                  <c:v>41498.75</c:v>
                </c:pt>
                <c:pt idx="323">
                  <c:v>41511.25</c:v>
                </c:pt>
                <c:pt idx="324">
                  <c:v>41518.75</c:v>
                </c:pt>
                <c:pt idx="325">
                  <c:v>41397.25</c:v>
                </c:pt>
                <c:pt idx="326">
                  <c:v>41468.25</c:v>
                </c:pt>
                <c:pt idx="327">
                  <c:v>41033.75</c:v>
                </c:pt>
                <c:pt idx="328">
                  <c:v>41044.25</c:v>
                </c:pt>
                <c:pt idx="329">
                  <c:v>41064.25</c:v>
                </c:pt>
                <c:pt idx="330">
                  <c:v>41065.25</c:v>
                </c:pt>
                <c:pt idx="331">
                  <c:v>41068.25</c:v>
                </c:pt>
                <c:pt idx="332">
                  <c:v>41072.25</c:v>
                </c:pt>
                <c:pt idx="333">
                  <c:v>41095.25</c:v>
                </c:pt>
                <c:pt idx="334">
                  <c:v>41102.75</c:v>
                </c:pt>
                <c:pt idx="335">
                  <c:v>41118.25</c:v>
                </c:pt>
                <c:pt idx="336">
                  <c:v>41128.25</c:v>
                </c:pt>
                <c:pt idx="337">
                  <c:v>41129.25</c:v>
                </c:pt>
                <c:pt idx="338">
                  <c:v>41130.25</c:v>
                </c:pt>
                <c:pt idx="339">
                  <c:v>41131.25</c:v>
                </c:pt>
                <c:pt idx="340">
                  <c:v>41146.25</c:v>
                </c:pt>
                <c:pt idx="341">
                  <c:v>41165.25</c:v>
                </c:pt>
                <c:pt idx="342">
                  <c:v>41177.25</c:v>
                </c:pt>
                <c:pt idx="343">
                  <c:v>41208.25</c:v>
                </c:pt>
                <c:pt idx="344">
                  <c:v>41250.25</c:v>
                </c:pt>
                <c:pt idx="345">
                  <c:v>41255.25</c:v>
                </c:pt>
                <c:pt idx="346">
                  <c:v>41256.25</c:v>
                </c:pt>
                <c:pt idx="347">
                  <c:v>41272.25</c:v>
                </c:pt>
                <c:pt idx="348">
                  <c:v>41280.25</c:v>
                </c:pt>
                <c:pt idx="349">
                  <c:v>41295.25</c:v>
                </c:pt>
                <c:pt idx="350">
                  <c:v>41324.25</c:v>
                </c:pt>
                <c:pt idx="351">
                  <c:v>41329.25</c:v>
                </c:pt>
                <c:pt idx="352">
                  <c:v>41329.75</c:v>
                </c:pt>
                <c:pt idx="353">
                  <c:v>41333.25</c:v>
                </c:pt>
                <c:pt idx="354">
                  <c:v>41335.25</c:v>
                </c:pt>
                <c:pt idx="355">
                  <c:v>41336.25</c:v>
                </c:pt>
                <c:pt idx="356">
                  <c:v>41347.25</c:v>
                </c:pt>
                <c:pt idx="357">
                  <c:v>41353.25</c:v>
                </c:pt>
                <c:pt idx="358">
                  <c:v>41372.25</c:v>
                </c:pt>
                <c:pt idx="359">
                  <c:v>41392.25</c:v>
                </c:pt>
                <c:pt idx="360">
                  <c:v>41393.25</c:v>
                </c:pt>
                <c:pt idx="361">
                  <c:v>41394.25</c:v>
                </c:pt>
                <c:pt idx="362">
                  <c:v>41411.75</c:v>
                </c:pt>
                <c:pt idx="363">
                  <c:v>41442.25</c:v>
                </c:pt>
                <c:pt idx="364">
                  <c:v>41445.25</c:v>
                </c:pt>
                <c:pt idx="365">
                  <c:v>41500.25</c:v>
                </c:pt>
                <c:pt idx="366">
                  <c:v>41516.25</c:v>
                </c:pt>
                <c:pt idx="367">
                  <c:v>41519.25</c:v>
                </c:pt>
                <c:pt idx="368">
                  <c:v>41520.25</c:v>
                </c:pt>
                <c:pt idx="369">
                  <c:v>41522.25</c:v>
                </c:pt>
                <c:pt idx="370">
                  <c:v>41533.25</c:v>
                </c:pt>
                <c:pt idx="371">
                  <c:v>41541.25</c:v>
                </c:pt>
                <c:pt idx="372">
                  <c:v>41039.75</c:v>
                </c:pt>
                <c:pt idx="373">
                  <c:v>41041.75</c:v>
                </c:pt>
                <c:pt idx="374">
                  <c:v>41043.75</c:v>
                </c:pt>
                <c:pt idx="375">
                  <c:v>41081.75</c:v>
                </c:pt>
                <c:pt idx="376">
                  <c:v>41084.75</c:v>
                </c:pt>
                <c:pt idx="377">
                  <c:v>41097.25</c:v>
                </c:pt>
                <c:pt idx="378">
                  <c:v>41110.25</c:v>
                </c:pt>
                <c:pt idx="379">
                  <c:v>41120.25</c:v>
                </c:pt>
                <c:pt idx="380">
                  <c:v>41132.25</c:v>
                </c:pt>
                <c:pt idx="381">
                  <c:v>41190.75</c:v>
                </c:pt>
                <c:pt idx="382">
                  <c:v>41193.75</c:v>
                </c:pt>
                <c:pt idx="383">
                  <c:v>41196.75</c:v>
                </c:pt>
                <c:pt idx="384">
                  <c:v>41205.25</c:v>
                </c:pt>
                <c:pt idx="385">
                  <c:v>41206.25</c:v>
                </c:pt>
                <c:pt idx="386">
                  <c:v>41210.75</c:v>
                </c:pt>
                <c:pt idx="387">
                  <c:v>41221.25</c:v>
                </c:pt>
                <c:pt idx="388">
                  <c:v>41228.25</c:v>
                </c:pt>
                <c:pt idx="389">
                  <c:v>41233.25</c:v>
                </c:pt>
                <c:pt idx="390">
                  <c:v>41248.25</c:v>
                </c:pt>
                <c:pt idx="391">
                  <c:v>41269.25</c:v>
                </c:pt>
                <c:pt idx="392">
                  <c:v>41274.25</c:v>
                </c:pt>
                <c:pt idx="393">
                  <c:v>41317.25</c:v>
                </c:pt>
                <c:pt idx="394">
                  <c:v>41318.25</c:v>
                </c:pt>
                <c:pt idx="395">
                  <c:v>41361.75</c:v>
                </c:pt>
                <c:pt idx="396">
                  <c:v>41364.25</c:v>
                </c:pt>
                <c:pt idx="397">
                  <c:v>41382.25</c:v>
                </c:pt>
                <c:pt idx="398">
                  <c:v>41387.25</c:v>
                </c:pt>
                <c:pt idx="399">
                  <c:v>41401.25</c:v>
                </c:pt>
                <c:pt idx="400">
                  <c:v>41402.75</c:v>
                </c:pt>
                <c:pt idx="401">
                  <c:v>41420.25</c:v>
                </c:pt>
                <c:pt idx="402">
                  <c:v>41444.25</c:v>
                </c:pt>
                <c:pt idx="403">
                  <c:v>41455.75</c:v>
                </c:pt>
                <c:pt idx="404">
                  <c:v>41475.25</c:v>
                </c:pt>
                <c:pt idx="405">
                  <c:v>41477.25</c:v>
                </c:pt>
                <c:pt idx="406">
                  <c:v>41490.25</c:v>
                </c:pt>
                <c:pt idx="407">
                  <c:v>41518.25</c:v>
                </c:pt>
                <c:pt idx="408">
                  <c:v>41546.75</c:v>
                </c:pt>
                <c:pt idx="409">
                  <c:v>41538.25</c:v>
                </c:pt>
                <c:pt idx="410">
                  <c:v>41539.25</c:v>
                </c:pt>
                <c:pt idx="411">
                  <c:v>41067.75</c:v>
                </c:pt>
                <c:pt idx="412">
                  <c:v>41081.25</c:v>
                </c:pt>
                <c:pt idx="413">
                  <c:v>41091.25</c:v>
                </c:pt>
                <c:pt idx="414">
                  <c:v>41092.25</c:v>
                </c:pt>
                <c:pt idx="415">
                  <c:v>41102.25</c:v>
                </c:pt>
                <c:pt idx="416">
                  <c:v>41104.25</c:v>
                </c:pt>
                <c:pt idx="417">
                  <c:v>41108.25</c:v>
                </c:pt>
                <c:pt idx="418">
                  <c:v>41116.25</c:v>
                </c:pt>
                <c:pt idx="419">
                  <c:v>41136.25</c:v>
                </c:pt>
                <c:pt idx="420">
                  <c:v>41172.25</c:v>
                </c:pt>
                <c:pt idx="421">
                  <c:v>41174.25</c:v>
                </c:pt>
                <c:pt idx="422">
                  <c:v>41179.75</c:v>
                </c:pt>
                <c:pt idx="423">
                  <c:v>41195.25</c:v>
                </c:pt>
                <c:pt idx="424">
                  <c:v>41213.75</c:v>
                </c:pt>
                <c:pt idx="425">
                  <c:v>41216.25</c:v>
                </c:pt>
                <c:pt idx="426">
                  <c:v>41220.25</c:v>
                </c:pt>
                <c:pt idx="427">
                  <c:v>41241.75</c:v>
                </c:pt>
                <c:pt idx="428">
                  <c:v>41251.25</c:v>
                </c:pt>
                <c:pt idx="429">
                  <c:v>41293.25</c:v>
                </c:pt>
                <c:pt idx="430">
                  <c:v>41305.75</c:v>
                </c:pt>
                <c:pt idx="431">
                  <c:v>41308.25</c:v>
                </c:pt>
                <c:pt idx="432">
                  <c:v>41309.25</c:v>
                </c:pt>
                <c:pt idx="433">
                  <c:v>41314.25</c:v>
                </c:pt>
                <c:pt idx="434">
                  <c:v>41362.75</c:v>
                </c:pt>
                <c:pt idx="435">
                  <c:v>41366.25</c:v>
                </c:pt>
                <c:pt idx="436">
                  <c:v>41381.75</c:v>
                </c:pt>
                <c:pt idx="437">
                  <c:v>41440.25</c:v>
                </c:pt>
                <c:pt idx="438">
                  <c:v>41455.25</c:v>
                </c:pt>
                <c:pt idx="439">
                  <c:v>41474.75</c:v>
                </c:pt>
                <c:pt idx="440">
                  <c:v>41479.25</c:v>
                </c:pt>
                <c:pt idx="441">
                  <c:v>41540.25</c:v>
                </c:pt>
                <c:pt idx="442">
                  <c:v>41544.25</c:v>
                </c:pt>
                <c:pt idx="443">
                  <c:v>41328.25</c:v>
                </c:pt>
                <c:pt idx="444">
                  <c:v>41273.25</c:v>
                </c:pt>
                <c:pt idx="445">
                  <c:v>41504.25</c:v>
                </c:pt>
                <c:pt idx="446">
                  <c:v>41077.75</c:v>
                </c:pt>
                <c:pt idx="447">
                  <c:v>41096.75</c:v>
                </c:pt>
                <c:pt idx="448">
                  <c:v>41112.25</c:v>
                </c:pt>
                <c:pt idx="449">
                  <c:v>41115.25</c:v>
                </c:pt>
                <c:pt idx="450">
                  <c:v>41135.25</c:v>
                </c:pt>
                <c:pt idx="451">
                  <c:v>41163.25</c:v>
                </c:pt>
                <c:pt idx="452">
                  <c:v>41164.25</c:v>
                </c:pt>
                <c:pt idx="453">
                  <c:v>41169.25</c:v>
                </c:pt>
                <c:pt idx="454">
                  <c:v>41188.25</c:v>
                </c:pt>
                <c:pt idx="455">
                  <c:v>41191.25</c:v>
                </c:pt>
                <c:pt idx="456">
                  <c:v>41196.25</c:v>
                </c:pt>
                <c:pt idx="457">
                  <c:v>41200.25</c:v>
                </c:pt>
                <c:pt idx="458">
                  <c:v>41202.25</c:v>
                </c:pt>
                <c:pt idx="459">
                  <c:v>41204.25</c:v>
                </c:pt>
                <c:pt idx="460">
                  <c:v>41209.25</c:v>
                </c:pt>
                <c:pt idx="461">
                  <c:v>41213.25</c:v>
                </c:pt>
                <c:pt idx="462">
                  <c:v>41217.25</c:v>
                </c:pt>
                <c:pt idx="463">
                  <c:v>41246.75</c:v>
                </c:pt>
                <c:pt idx="464">
                  <c:v>41258.25</c:v>
                </c:pt>
                <c:pt idx="465">
                  <c:v>41267.25</c:v>
                </c:pt>
                <c:pt idx="466">
                  <c:v>41273.75</c:v>
                </c:pt>
                <c:pt idx="467">
                  <c:v>41277.25</c:v>
                </c:pt>
                <c:pt idx="468">
                  <c:v>41291.25</c:v>
                </c:pt>
                <c:pt idx="469">
                  <c:v>41296.25</c:v>
                </c:pt>
                <c:pt idx="470">
                  <c:v>41322.25</c:v>
                </c:pt>
                <c:pt idx="471">
                  <c:v>41346.25</c:v>
                </c:pt>
                <c:pt idx="472">
                  <c:v>41386.25</c:v>
                </c:pt>
                <c:pt idx="473">
                  <c:v>41391.75</c:v>
                </c:pt>
                <c:pt idx="474">
                  <c:v>41426.75</c:v>
                </c:pt>
                <c:pt idx="475">
                  <c:v>41434.25</c:v>
                </c:pt>
                <c:pt idx="476">
                  <c:v>41435.25</c:v>
                </c:pt>
                <c:pt idx="477">
                  <c:v>41481.75</c:v>
                </c:pt>
                <c:pt idx="478">
                  <c:v>41534.25</c:v>
                </c:pt>
                <c:pt idx="479">
                  <c:v>41328.75</c:v>
                </c:pt>
                <c:pt idx="480">
                  <c:v>41457.25</c:v>
                </c:pt>
                <c:pt idx="481">
                  <c:v>41019.75</c:v>
                </c:pt>
                <c:pt idx="482">
                  <c:v>41031.25</c:v>
                </c:pt>
                <c:pt idx="483">
                  <c:v>41072.75</c:v>
                </c:pt>
                <c:pt idx="484">
                  <c:v>41075.25</c:v>
                </c:pt>
                <c:pt idx="485">
                  <c:v>41080.25</c:v>
                </c:pt>
                <c:pt idx="486">
                  <c:v>41168.25</c:v>
                </c:pt>
                <c:pt idx="487">
                  <c:v>41188.75</c:v>
                </c:pt>
                <c:pt idx="488">
                  <c:v>41207.25</c:v>
                </c:pt>
                <c:pt idx="489">
                  <c:v>41212.25</c:v>
                </c:pt>
                <c:pt idx="490">
                  <c:v>41218.25</c:v>
                </c:pt>
                <c:pt idx="491">
                  <c:v>41229.25</c:v>
                </c:pt>
                <c:pt idx="492">
                  <c:v>41312.25</c:v>
                </c:pt>
                <c:pt idx="493">
                  <c:v>41322.75</c:v>
                </c:pt>
                <c:pt idx="494">
                  <c:v>41384.25</c:v>
                </c:pt>
                <c:pt idx="495">
                  <c:v>41456.25</c:v>
                </c:pt>
                <c:pt idx="496">
                  <c:v>41499.25</c:v>
                </c:pt>
                <c:pt idx="497">
                  <c:v>41379.25</c:v>
                </c:pt>
                <c:pt idx="498">
                  <c:v>41247.25</c:v>
                </c:pt>
                <c:pt idx="499">
                  <c:v>41025.75</c:v>
                </c:pt>
                <c:pt idx="500">
                  <c:v>41051.75</c:v>
                </c:pt>
                <c:pt idx="501">
                  <c:v>41089.25</c:v>
                </c:pt>
                <c:pt idx="502">
                  <c:v>41106.25</c:v>
                </c:pt>
                <c:pt idx="503">
                  <c:v>41107.25</c:v>
                </c:pt>
                <c:pt idx="504">
                  <c:v>41180.25</c:v>
                </c:pt>
                <c:pt idx="505">
                  <c:v>41194.25</c:v>
                </c:pt>
                <c:pt idx="506">
                  <c:v>41198.25</c:v>
                </c:pt>
                <c:pt idx="507">
                  <c:v>41199.25</c:v>
                </c:pt>
                <c:pt idx="508">
                  <c:v>41223.25</c:v>
                </c:pt>
                <c:pt idx="509">
                  <c:v>41225.25</c:v>
                </c:pt>
                <c:pt idx="510">
                  <c:v>41230.25</c:v>
                </c:pt>
                <c:pt idx="511">
                  <c:v>41260.25</c:v>
                </c:pt>
                <c:pt idx="512">
                  <c:v>41261.25</c:v>
                </c:pt>
                <c:pt idx="513">
                  <c:v>41306.25</c:v>
                </c:pt>
                <c:pt idx="514">
                  <c:v>41337.25</c:v>
                </c:pt>
                <c:pt idx="515">
                  <c:v>41355.25</c:v>
                </c:pt>
                <c:pt idx="516">
                  <c:v>41426.25</c:v>
                </c:pt>
                <c:pt idx="517">
                  <c:v>41429.25</c:v>
                </c:pt>
                <c:pt idx="518">
                  <c:v>41484.25</c:v>
                </c:pt>
                <c:pt idx="519">
                  <c:v>41487.25</c:v>
                </c:pt>
                <c:pt idx="520">
                  <c:v>41513.75</c:v>
                </c:pt>
                <c:pt idx="521">
                  <c:v>41525.25</c:v>
                </c:pt>
                <c:pt idx="522">
                  <c:v>41530.25</c:v>
                </c:pt>
                <c:pt idx="523">
                  <c:v>41017.75</c:v>
                </c:pt>
                <c:pt idx="524">
                  <c:v>41023.75</c:v>
                </c:pt>
                <c:pt idx="525">
                  <c:v>41024.75</c:v>
                </c:pt>
                <c:pt idx="526">
                  <c:v>41035.25</c:v>
                </c:pt>
                <c:pt idx="527">
                  <c:v>41040.75</c:v>
                </c:pt>
                <c:pt idx="528">
                  <c:v>41056.25</c:v>
                </c:pt>
                <c:pt idx="529">
                  <c:v>41064.75</c:v>
                </c:pt>
                <c:pt idx="530">
                  <c:v>41065.75</c:v>
                </c:pt>
                <c:pt idx="531">
                  <c:v>41071.25</c:v>
                </c:pt>
                <c:pt idx="532">
                  <c:v>41162.25</c:v>
                </c:pt>
                <c:pt idx="533">
                  <c:v>41195.75</c:v>
                </c:pt>
                <c:pt idx="534">
                  <c:v>41203.25</c:v>
                </c:pt>
                <c:pt idx="535">
                  <c:v>41210.25</c:v>
                </c:pt>
                <c:pt idx="536">
                  <c:v>41214.25</c:v>
                </c:pt>
                <c:pt idx="537">
                  <c:v>41243.75</c:v>
                </c:pt>
                <c:pt idx="538">
                  <c:v>41254.25</c:v>
                </c:pt>
                <c:pt idx="539">
                  <c:v>41262.25</c:v>
                </c:pt>
                <c:pt idx="540">
                  <c:v>41287.25</c:v>
                </c:pt>
                <c:pt idx="541">
                  <c:v>41301.25</c:v>
                </c:pt>
                <c:pt idx="542">
                  <c:v>41320.75</c:v>
                </c:pt>
                <c:pt idx="543">
                  <c:v>41323.25</c:v>
                </c:pt>
                <c:pt idx="544">
                  <c:v>41428.25</c:v>
                </c:pt>
                <c:pt idx="545">
                  <c:v>41438.25</c:v>
                </c:pt>
                <c:pt idx="546">
                  <c:v>41439.25</c:v>
                </c:pt>
                <c:pt idx="547">
                  <c:v>41494.75</c:v>
                </c:pt>
                <c:pt idx="548">
                  <c:v>41547.25</c:v>
                </c:pt>
                <c:pt idx="549">
                  <c:v>41330.25</c:v>
                </c:pt>
                <c:pt idx="550">
                  <c:v>41400.25</c:v>
                </c:pt>
                <c:pt idx="551">
                  <c:v>41020.25</c:v>
                </c:pt>
                <c:pt idx="552">
                  <c:v>41029.25</c:v>
                </c:pt>
                <c:pt idx="553">
                  <c:v>41031.75</c:v>
                </c:pt>
                <c:pt idx="554">
                  <c:v>41037.75</c:v>
                </c:pt>
                <c:pt idx="555">
                  <c:v>41054.25</c:v>
                </c:pt>
                <c:pt idx="556">
                  <c:v>41078.25</c:v>
                </c:pt>
                <c:pt idx="557">
                  <c:v>41085.25</c:v>
                </c:pt>
                <c:pt idx="558">
                  <c:v>41094.25</c:v>
                </c:pt>
                <c:pt idx="559">
                  <c:v>41101.25</c:v>
                </c:pt>
                <c:pt idx="560">
                  <c:v>41111.25</c:v>
                </c:pt>
                <c:pt idx="561">
                  <c:v>41134.25</c:v>
                </c:pt>
                <c:pt idx="562">
                  <c:v>41182.25</c:v>
                </c:pt>
                <c:pt idx="563">
                  <c:v>41197.25</c:v>
                </c:pt>
                <c:pt idx="564">
                  <c:v>41231.25</c:v>
                </c:pt>
                <c:pt idx="565">
                  <c:v>41270.25</c:v>
                </c:pt>
                <c:pt idx="566">
                  <c:v>41345.75</c:v>
                </c:pt>
                <c:pt idx="567">
                  <c:v>41350.25</c:v>
                </c:pt>
                <c:pt idx="568">
                  <c:v>41358.25</c:v>
                </c:pt>
                <c:pt idx="569">
                  <c:v>41365.25</c:v>
                </c:pt>
                <c:pt idx="570">
                  <c:v>41371.25</c:v>
                </c:pt>
                <c:pt idx="571">
                  <c:v>41525.75</c:v>
                </c:pt>
                <c:pt idx="572">
                  <c:v>41421.25</c:v>
                </c:pt>
                <c:pt idx="573">
                  <c:v>41543.25</c:v>
                </c:pt>
                <c:pt idx="574">
                  <c:v>41028.75</c:v>
                </c:pt>
                <c:pt idx="575">
                  <c:v>41035.75</c:v>
                </c:pt>
                <c:pt idx="576">
                  <c:v>41076.25</c:v>
                </c:pt>
                <c:pt idx="577">
                  <c:v>41125.25</c:v>
                </c:pt>
                <c:pt idx="578">
                  <c:v>41261.75</c:v>
                </c:pt>
                <c:pt idx="579">
                  <c:v>41281.75</c:v>
                </c:pt>
                <c:pt idx="580">
                  <c:v>41285.25</c:v>
                </c:pt>
                <c:pt idx="581">
                  <c:v>41289.25</c:v>
                </c:pt>
                <c:pt idx="582">
                  <c:v>41301.75</c:v>
                </c:pt>
                <c:pt idx="583">
                  <c:v>41304.25</c:v>
                </c:pt>
                <c:pt idx="584">
                  <c:v>41321.25</c:v>
                </c:pt>
                <c:pt idx="585">
                  <c:v>41378.75</c:v>
                </c:pt>
                <c:pt idx="586">
                  <c:v>41438.75</c:v>
                </c:pt>
                <c:pt idx="587">
                  <c:v>41399.75</c:v>
                </c:pt>
                <c:pt idx="588">
                  <c:v>41369.75</c:v>
                </c:pt>
                <c:pt idx="589">
                  <c:v>41027.75</c:v>
                </c:pt>
                <c:pt idx="590">
                  <c:v>41042.75</c:v>
                </c:pt>
                <c:pt idx="591">
                  <c:v>41060.25</c:v>
                </c:pt>
                <c:pt idx="592">
                  <c:v>41100.25</c:v>
                </c:pt>
                <c:pt idx="593">
                  <c:v>41237.75</c:v>
                </c:pt>
                <c:pt idx="594">
                  <c:v>41246.25</c:v>
                </c:pt>
                <c:pt idx="595">
                  <c:v>41268.25</c:v>
                </c:pt>
                <c:pt idx="596">
                  <c:v>41280.75</c:v>
                </c:pt>
                <c:pt idx="597">
                  <c:v>41307.25</c:v>
                </c:pt>
                <c:pt idx="598">
                  <c:v>41354.25</c:v>
                </c:pt>
                <c:pt idx="599">
                  <c:v>41385.75</c:v>
                </c:pt>
                <c:pt idx="600">
                  <c:v>41460.75</c:v>
                </c:pt>
                <c:pt idx="601">
                  <c:v>41478.75</c:v>
                </c:pt>
                <c:pt idx="602">
                  <c:v>41502.25</c:v>
                </c:pt>
                <c:pt idx="603">
                  <c:v>41389.25</c:v>
                </c:pt>
                <c:pt idx="604">
                  <c:v>41266.25</c:v>
                </c:pt>
                <c:pt idx="605">
                  <c:v>41391.25</c:v>
                </c:pt>
                <c:pt idx="606">
                  <c:v>41513.25</c:v>
                </c:pt>
                <c:pt idx="607">
                  <c:v>41045.25</c:v>
                </c:pt>
                <c:pt idx="608">
                  <c:v>41048.75</c:v>
                </c:pt>
                <c:pt idx="609">
                  <c:v>41049.75</c:v>
                </c:pt>
                <c:pt idx="610">
                  <c:v>41055.25</c:v>
                </c:pt>
                <c:pt idx="611">
                  <c:v>41067.25</c:v>
                </c:pt>
                <c:pt idx="612">
                  <c:v>41073.25</c:v>
                </c:pt>
                <c:pt idx="613">
                  <c:v>41090.25</c:v>
                </c:pt>
                <c:pt idx="614">
                  <c:v>41113.25</c:v>
                </c:pt>
                <c:pt idx="615">
                  <c:v>41160.25</c:v>
                </c:pt>
                <c:pt idx="616">
                  <c:v>41244.25</c:v>
                </c:pt>
                <c:pt idx="617">
                  <c:v>41252.75</c:v>
                </c:pt>
                <c:pt idx="618">
                  <c:v>41255.75</c:v>
                </c:pt>
                <c:pt idx="619">
                  <c:v>41294.75</c:v>
                </c:pt>
                <c:pt idx="620">
                  <c:v>41360.25</c:v>
                </c:pt>
                <c:pt idx="621">
                  <c:v>41376.75</c:v>
                </c:pt>
                <c:pt idx="622">
                  <c:v>41414.25</c:v>
                </c:pt>
                <c:pt idx="623">
                  <c:v>41377.25</c:v>
                </c:pt>
                <c:pt idx="624">
                  <c:v>41423.25</c:v>
                </c:pt>
                <c:pt idx="625">
                  <c:v>41529.25</c:v>
                </c:pt>
                <c:pt idx="626">
                  <c:v>41020.75</c:v>
                </c:pt>
                <c:pt idx="627">
                  <c:v>41032.25</c:v>
                </c:pt>
                <c:pt idx="628">
                  <c:v>41053.25</c:v>
                </c:pt>
                <c:pt idx="629">
                  <c:v>41082.25</c:v>
                </c:pt>
                <c:pt idx="630">
                  <c:v>41104.75</c:v>
                </c:pt>
                <c:pt idx="631">
                  <c:v>41243.25</c:v>
                </c:pt>
                <c:pt idx="632">
                  <c:v>41252.25</c:v>
                </c:pt>
                <c:pt idx="633">
                  <c:v>41265.25</c:v>
                </c:pt>
                <c:pt idx="634">
                  <c:v>41266.75</c:v>
                </c:pt>
                <c:pt idx="635">
                  <c:v>41288.75</c:v>
                </c:pt>
                <c:pt idx="636">
                  <c:v>41378.25</c:v>
                </c:pt>
                <c:pt idx="637">
                  <c:v>41030.25</c:v>
                </c:pt>
                <c:pt idx="638">
                  <c:v>41041.25</c:v>
                </c:pt>
                <c:pt idx="639">
                  <c:v>41070.25</c:v>
                </c:pt>
                <c:pt idx="640">
                  <c:v>41077.25</c:v>
                </c:pt>
                <c:pt idx="641">
                  <c:v>41083.25</c:v>
                </c:pt>
                <c:pt idx="642">
                  <c:v>41087.25</c:v>
                </c:pt>
                <c:pt idx="643">
                  <c:v>41105.25</c:v>
                </c:pt>
                <c:pt idx="644">
                  <c:v>41235.75</c:v>
                </c:pt>
                <c:pt idx="645">
                  <c:v>41237.25</c:v>
                </c:pt>
                <c:pt idx="646">
                  <c:v>41042.25</c:v>
                </c:pt>
                <c:pt idx="647">
                  <c:v>41052.75</c:v>
                </c:pt>
                <c:pt idx="648">
                  <c:v>41232.25</c:v>
                </c:pt>
                <c:pt idx="649">
                  <c:v>41288.25</c:v>
                </c:pt>
                <c:pt idx="650">
                  <c:v>41336.75</c:v>
                </c:pt>
                <c:pt idx="651">
                  <c:v>41239.75</c:v>
                </c:pt>
                <c:pt idx="652">
                  <c:v>41310.25</c:v>
                </c:pt>
                <c:pt idx="653">
                  <c:v>41026.25</c:v>
                </c:pt>
                <c:pt idx="654">
                  <c:v>41030.75</c:v>
                </c:pt>
                <c:pt idx="655">
                  <c:v>41039.25</c:v>
                </c:pt>
                <c:pt idx="656">
                  <c:v>41050.75</c:v>
                </c:pt>
                <c:pt idx="657">
                  <c:v>41051.25</c:v>
                </c:pt>
                <c:pt idx="658">
                  <c:v>41238.75</c:v>
                </c:pt>
                <c:pt idx="659">
                  <c:v>41286.75</c:v>
                </c:pt>
                <c:pt idx="660">
                  <c:v>41539.75</c:v>
                </c:pt>
                <c:pt idx="661">
                  <c:v>41033.25</c:v>
                </c:pt>
                <c:pt idx="662">
                  <c:v>41283.25</c:v>
                </c:pt>
                <c:pt idx="663">
                  <c:v>41284.25</c:v>
                </c:pt>
                <c:pt idx="664">
                  <c:v>41302.25</c:v>
                </c:pt>
                <c:pt idx="665">
                  <c:v>41018.25</c:v>
                </c:pt>
                <c:pt idx="666">
                  <c:v>41021.75</c:v>
                </c:pt>
                <c:pt idx="667">
                  <c:v>41024.25</c:v>
                </c:pt>
                <c:pt idx="668">
                  <c:v>41025.25</c:v>
                </c:pt>
                <c:pt idx="669">
                  <c:v>41029.75</c:v>
                </c:pt>
                <c:pt idx="670">
                  <c:v>41043.25</c:v>
                </c:pt>
                <c:pt idx="671">
                  <c:v>41238.25</c:v>
                </c:pt>
                <c:pt idx="672">
                  <c:v>41245.25</c:v>
                </c:pt>
                <c:pt idx="673">
                  <c:v>41058.25</c:v>
                </c:pt>
                <c:pt idx="674">
                  <c:v>41074.25</c:v>
                </c:pt>
                <c:pt idx="675">
                  <c:v>41231.75</c:v>
                </c:pt>
                <c:pt idx="676">
                  <c:v>41236.25</c:v>
                </c:pt>
                <c:pt idx="677">
                  <c:v>41239.25</c:v>
                </c:pt>
                <c:pt idx="678">
                  <c:v>41240.25</c:v>
                </c:pt>
                <c:pt idx="679">
                  <c:v>41253.25</c:v>
                </c:pt>
                <c:pt idx="680">
                  <c:v>41079.25</c:v>
                </c:pt>
                <c:pt idx="681">
                  <c:v>41034.25</c:v>
                </c:pt>
                <c:pt idx="682">
                  <c:v>41037.25</c:v>
                </c:pt>
                <c:pt idx="683">
                  <c:v>41028.25</c:v>
                </c:pt>
                <c:pt idx="684">
                  <c:v>41038.25</c:v>
                </c:pt>
                <c:pt idx="685">
                  <c:v>41242.25</c:v>
                </c:pt>
                <c:pt idx="686">
                  <c:v>41303.25</c:v>
                </c:pt>
                <c:pt idx="687">
                  <c:v>41027.25</c:v>
                </c:pt>
                <c:pt idx="688">
                  <c:v>41036.75</c:v>
                </c:pt>
                <c:pt idx="689">
                  <c:v>41050.25</c:v>
                </c:pt>
                <c:pt idx="690">
                  <c:v>41012.75</c:v>
                </c:pt>
                <c:pt idx="691">
                  <c:v>41021.25</c:v>
                </c:pt>
                <c:pt idx="692">
                  <c:v>41079.75</c:v>
                </c:pt>
                <c:pt idx="693">
                  <c:v>41036.25</c:v>
                </c:pt>
                <c:pt idx="694">
                  <c:v>41040.25</c:v>
                </c:pt>
                <c:pt idx="695">
                  <c:v>41047.25</c:v>
                </c:pt>
                <c:pt idx="696">
                  <c:v>41016.75</c:v>
                </c:pt>
                <c:pt idx="697">
                  <c:v>41022.25</c:v>
                </c:pt>
                <c:pt idx="698">
                  <c:v>41245.75</c:v>
                </c:pt>
                <c:pt idx="699">
                  <c:v>41014.75</c:v>
                </c:pt>
                <c:pt idx="700">
                  <c:v>41276.75</c:v>
                </c:pt>
                <c:pt idx="701">
                  <c:v>41017.25</c:v>
                </c:pt>
                <c:pt idx="702">
                  <c:v>41015.75</c:v>
                </c:pt>
                <c:pt idx="703">
                  <c:v>41016.25</c:v>
                </c:pt>
                <c:pt idx="704">
                  <c:v>41015.25</c:v>
                </c:pt>
                <c:pt idx="705">
                  <c:v>41012.25</c:v>
                </c:pt>
                <c:pt idx="706">
                  <c:v>41014.25</c:v>
                </c:pt>
                <c:pt idx="707">
                  <c:v>41013.25</c:v>
                </c:pt>
                <c:pt idx="708">
                  <c:v>41000.25</c:v>
                </c:pt>
                <c:pt idx="709">
                  <c:v>41000.75</c:v>
                </c:pt>
                <c:pt idx="710">
                  <c:v>41001.25</c:v>
                </c:pt>
                <c:pt idx="711">
                  <c:v>41001.75</c:v>
                </c:pt>
                <c:pt idx="712">
                  <c:v>41002.25</c:v>
                </c:pt>
                <c:pt idx="713">
                  <c:v>41002.75</c:v>
                </c:pt>
                <c:pt idx="714">
                  <c:v>41013.75</c:v>
                </c:pt>
                <c:pt idx="715">
                  <c:v>41556.75</c:v>
                </c:pt>
                <c:pt idx="716">
                  <c:v>41557.25</c:v>
                </c:pt>
              </c:numCache>
            </c:numRef>
          </c:xVal>
          <c:yVal>
            <c:numRef>
              <c:f>血圧分布図!$E$10:$E$726</c:f>
              <c:numCache>
                <c:formatCode>General</c:formatCode>
                <c:ptCount val="717"/>
                <c:pt idx="0">
                  <c:v>57</c:v>
                </c:pt>
                <c:pt idx="1">
                  <c:v>60</c:v>
                </c:pt>
                <c:pt idx="2">
                  <c:v>63</c:v>
                </c:pt>
                <c:pt idx="3">
                  <c:v>61.5</c:v>
                </c:pt>
                <c:pt idx="4">
                  <c:v>57</c:v>
                </c:pt>
                <c:pt idx="5">
                  <c:v>56.5</c:v>
                </c:pt>
                <c:pt idx="6">
                  <c:v>58</c:v>
                </c:pt>
                <c:pt idx="7">
                  <c:v>58</c:v>
                </c:pt>
                <c:pt idx="8">
                  <c:v>66</c:v>
                </c:pt>
                <c:pt idx="9">
                  <c:v>60</c:v>
                </c:pt>
                <c:pt idx="10">
                  <c:v>60</c:v>
                </c:pt>
                <c:pt idx="11">
                  <c:v>65</c:v>
                </c:pt>
                <c:pt idx="12">
                  <c:v>66</c:v>
                </c:pt>
                <c:pt idx="13">
                  <c:v>61</c:v>
                </c:pt>
                <c:pt idx="14">
                  <c:v>63</c:v>
                </c:pt>
                <c:pt idx="15">
                  <c:v>66</c:v>
                </c:pt>
                <c:pt idx="16">
                  <c:v>61</c:v>
                </c:pt>
                <c:pt idx="17">
                  <c:v>72</c:v>
                </c:pt>
                <c:pt idx="18">
                  <c:v>67</c:v>
                </c:pt>
                <c:pt idx="19">
                  <c:v>69</c:v>
                </c:pt>
                <c:pt idx="20">
                  <c:v>65</c:v>
                </c:pt>
                <c:pt idx="21">
                  <c:v>61</c:v>
                </c:pt>
                <c:pt idx="22">
                  <c:v>61</c:v>
                </c:pt>
                <c:pt idx="23">
                  <c:v>63</c:v>
                </c:pt>
                <c:pt idx="24">
                  <c:v>65</c:v>
                </c:pt>
                <c:pt idx="25">
                  <c:v>64</c:v>
                </c:pt>
                <c:pt idx="26">
                  <c:v>60</c:v>
                </c:pt>
                <c:pt idx="27">
                  <c:v>70</c:v>
                </c:pt>
                <c:pt idx="28">
                  <c:v>63</c:v>
                </c:pt>
                <c:pt idx="29">
                  <c:v>73.5</c:v>
                </c:pt>
                <c:pt idx="30">
                  <c:v>60</c:v>
                </c:pt>
                <c:pt idx="31">
                  <c:v>73</c:v>
                </c:pt>
                <c:pt idx="32">
                  <c:v>62</c:v>
                </c:pt>
                <c:pt idx="33">
                  <c:v>65</c:v>
                </c:pt>
                <c:pt idx="34">
                  <c:v>74</c:v>
                </c:pt>
                <c:pt idx="35">
                  <c:v>64</c:v>
                </c:pt>
                <c:pt idx="36">
                  <c:v>68</c:v>
                </c:pt>
                <c:pt idx="37">
                  <c:v>65</c:v>
                </c:pt>
                <c:pt idx="38">
                  <c:v>62</c:v>
                </c:pt>
                <c:pt idx="39">
                  <c:v>65</c:v>
                </c:pt>
                <c:pt idx="40">
                  <c:v>68</c:v>
                </c:pt>
                <c:pt idx="41">
                  <c:v>69</c:v>
                </c:pt>
                <c:pt idx="42">
                  <c:v>63</c:v>
                </c:pt>
                <c:pt idx="43">
                  <c:v>75</c:v>
                </c:pt>
                <c:pt idx="44">
                  <c:v>70</c:v>
                </c:pt>
                <c:pt idx="45">
                  <c:v>70</c:v>
                </c:pt>
                <c:pt idx="46">
                  <c:v>60</c:v>
                </c:pt>
                <c:pt idx="47">
                  <c:v>64</c:v>
                </c:pt>
                <c:pt idx="48">
                  <c:v>61</c:v>
                </c:pt>
                <c:pt idx="49">
                  <c:v>69</c:v>
                </c:pt>
                <c:pt idx="50">
                  <c:v>68</c:v>
                </c:pt>
                <c:pt idx="51">
                  <c:v>70</c:v>
                </c:pt>
                <c:pt idx="52">
                  <c:v>66</c:v>
                </c:pt>
                <c:pt idx="53">
                  <c:v>75</c:v>
                </c:pt>
                <c:pt idx="54">
                  <c:v>75</c:v>
                </c:pt>
                <c:pt idx="55">
                  <c:v>68</c:v>
                </c:pt>
                <c:pt idx="56">
                  <c:v>70</c:v>
                </c:pt>
                <c:pt idx="57">
                  <c:v>65</c:v>
                </c:pt>
                <c:pt idx="58">
                  <c:v>60</c:v>
                </c:pt>
                <c:pt idx="59">
                  <c:v>75</c:v>
                </c:pt>
                <c:pt idx="60">
                  <c:v>77</c:v>
                </c:pt>
                <c:pt idx="61">
                  <c:v>67</c:v>
                </c:pt>
                <c:pt idx="62">
                  <c:v>74</c:v>
                </c:pt>
                <c:pt idx="63">
                  <c:v>71</c:v>
                </c:pt>
                <c:pt idx="64">
                  <c:v>70</c:v>
                </c:pt>
                <c:pt idx="65">
                  <c:v>76</c:v>
                </c:pt>
                <c:pt idx="66">
                  <c:v>75</c:v>
                </c:pt>
                <c:pt idx="67">
                  <c:v>76</c:v>
                </c:pt>
                <c:pt idx="68">
                  <c:v>77</c:v>
                </c:pt>
                <c:pt idx="69">
                  <c:v>71</c:v>
                </c:pt>
                <c:pt idx="70">
                  <c:v>76</c:v>
                </c:pt>
                <c:pt idx="71">
                  <c:v>76</c:v>
                </c:pt>
                <c:pt idx="72">
                  <c:v>69</c:v>
                </c:pt>
                <c:pt idx="73">
                  <c:v>71</c:v>
                </c:pt>
                <c:pt idx="74">
                  <c:v>75</c:v>
                </c:pt>
                <c:pt idx="75">
                  <c:v>75</c:v>
                </c:pt>
                <c:pt idx="76">
                  <c:v>73</c:v>
                </c:pt>
                <c:pt idx="77">
                  <c:v>72</c:v>
                </c:pt>
                <c:pt idx="78">
                  <c:v>74</c:v>
                </c:pt>
                <c:pt idx="79">
                  <c:v>72</c:v>
                </c:pt>
                <c:pt idx="80">
                  <c:v>69</c:v>
                </c:pt>
                <c:pt idx="81">
                  <c:v>65</c:v>
                </c:pt>
                <c:pt idx="82">
                  <c:v>68</c:v>
                </c:pt>
                <c:pt idx="83">
                  <c:v>65</c:v>
                </c:pt>
                <c:pt idx="84">
                  <c:v>72</c:v>
                </c:pt>
                <c:pt idx="85">
                  <c:v>64</c:v>
                </c:pt>
                <c:pt idx="86">
                  <c:v>70</c:v>
                </c:pt>
                <c:pt idx="87">
                  <c:v>67</c:v>
                </c:pt>
                <c:pt idx="88">
                  <c:v>65</c:v>
                </c:pt>
                <c:pt idx="89">
                  <c:v>68</c:v>
                </c:pt>
                <c:pt idx="90">
                  <c:v>70</c:v>
                </c:pt>
                <c:pt idx="91">
                  <c:v>65</c:v>
                </c:pt>
                <c:pt idx="92">
                  <c:v>56</c:v>
                </c:pt>
                <c:pt idx="93">
                  <c:v>67</c:v>
                </c:pt>
                <c:pt idx="94">
                  <c:v>68</c:v>
                </c:pt>
                <c:pt idx="95">
                  <c:v>69</c:v>
                </c:pt>
                <c:pt idx="96">
                  <c:v>87</c:v>
                </c:pt>
                <c:pt idx="97">
                  <c:v>72</c:v>
                </c:pt>
                <c:pt idx="98">
                  <c:v>74</c:v>
                </c:pt>
                <c:pt idx="99">
                  <c:v>85</c:v>
                </c:pt>
                <c:pt idx="100">
                  <c:v>68</c:v>
                </c:pt>
                <c:pt idx="101">
                  <c:v>75</c:v>
                </c:pt>
                <c:pt idx="102">
                  <c:v>80</c:v>
                </c:pt>
                <c:pt idx="103">
                  <c:v>74</c:v>
                </c:pt>
                <c:pt idx="104">
                  <c:v>76</c:v>
                </c:pt>
                <c:pt idx="105">
                  <c:v>71</c:v>
                </c:pt>
                <c:pt idx="106">
                  <c:v>64</c:v>
                </c:pt>
                <c:pt idx="107">
                  <c:v>66</c:v>
                </c:pt>
                <c:pt idx="108">
                  <c:v>66</c:v>
                </c:pt>
                <c:pt idx="109">
                  <c:v>70</c:v>
                </c:pt>
                <c:pt idx="110">
                  <c:v>68</c:v>
                </c:pt>
                <c:pt idx="111">
                  <c:v>78</c:v>
                </c:pt>
                <c:pt idx="112">
                  <c:v>65</c:v>
                </c:pt>
                <c:pt idx="113">
                  <c:v>69</c:v>
                </c:pt>
                <c:pt idx="114">
                  <c:v>66</c:v>
                </c:pt>
                <c:pt idx="115">
                  <c:v>72</c:v>
                </c:pt>
                <c:pt idx="116">
                  <c:v>77</c:v>
                </c:pt>
                <c:pt idx="117">
                  <c:v>73</c:v>
                </c:pt>
                <c:pt idx="118">
                  <c:v>75</c:v>
                </c:pt>
                <c:pt idx="119">
                  <c:v>75</c:v>
                </c:pt>
                <c:pt idx="120">
                  <c:v>74</c:v>
                </c:pt>
                <c:pt idx="121">
                  <c:v>76</c:v>
                </c:pt>
                <c:pt idx="122">
                  <c:v>76</c:v>
                </c:pt>
                <c:pt idx="123">
                  <c:v>79</c:v>
                </c:pt>
                <c:pt idx="124">
                  <c:v>81</c:v>
                </c:pt>
                <c:pt idx="125">
                  <c:v>70</c:v>
                </c:pt>
                <c:pt idx="126">
                  <c:v>73</c:v>
                </c:pt>
                <c:pt idx="127">
                  <c:v>67</c:v>
                </c:pt>
                <c:pt idx="128">
                  <c:v>64</c:v>
                </c:pt>
                <c:pt idx="129">
                  <c:v>68</c:v>
                </c:pt>
                <c:pt idx="130">
                  <c:v>65.5</c:v>
                </c:pt>
                <c:pt idx="131">
                  <c:v>73</c:v>
                </c:pt>
                <c:pt idx="132">
                  <c:v>83</c:v>
                </c:pt>
                <c:pt idx="133">
                  <c:v>74</c:v>
                </c:pt>
                <c:pt idx="134">
                  <c:v>78</c:v>
                </c:pt>
                <c:pt idx="135">
                  <c:v>76</c:v>
                </c:pt>
                <c:pt idx="136">
                  <c:v>72</c:v>
                </c:pt>
                <c:pt idx="137">
                  <c:v>72</c:v>
                </c:pt>
                <c:pt idx="138">
                  <c:v>70</c:v>
                </c:pt>
                <c:pt idx="139">
                  <c:v>74</c:v>
                </c:pt>
                <c:pt idx="140">
                  <c:v>74</c:v>
                </c:pt>
                <c:pt idx="141">
                  <c:v>73</c:v>
                </c:pt>
                <c:pt idx="142">
                  <c:v>72</c:v>
                </c:pt>
                <c:pt idx="143">
                  <c:v>77</c:v>
                </c:pt>
                <c:pt idx="144">
                  <c:v>75</c:v>
                </c:pt>
                <c:pt idx="145">
                  <c:v>78</c:v>
                </c:pt>
                <c:pt idx="146">
                  <c:v>73</c:v>
                </c:pt>
                <c:pt idx="147">
                  <c:v>60</c:v>
                </c:pt>
                <c:pt idx="148">
                  <c:v>70</c:v>
                </c:pt>
                <c:pt idx="149">
                  <c:v>68</c:v>
                </c:pt>
                <c:pt idx="150">
                  <c:v>68</c:v>
                </c:pt>
                <c:pt idx="151">
                  <c:v>72</c:v>
                </c:pt>
                <c:pt idx="152">
                  <c:v>74</c:v>
                </c:pt>
                <c:pt idx="153">
                  <c:v>69</c:v>
                </c:pt>
                <c:pt idx="154">
                  <c:v>69</c:v>
                </c:pt>
                <c:pt idx="155">
                  <c:v>72</c:v>
                </c:pt>
                <c:pt idx="156">
                  <c:v>73</c:v>
                </c:pt>
                <c:pt idx="157">
                  <c:v>67</c:v>
                </c:pt>
                <c:pt idx="158">
                  <c:v>69</c:v>
                </c:pt>
                <c:pt idx="159">
                  <c:v>71</c:v>
                </c:pt>
                <c:pt idx="160">
                  <c:v>64</c:v>
                </c:pt>
                <c:pt idx="161">
                  <c:v>67</c:v>
                </c:pt>
                <c:pt idx="162">
                  <c:v>63</c:v>
                </c:pt>
                <c:pt idx="163">
                  <c:v>71</c:v>
                </c:pt>
                <c:pt idx="164">
                  <c:v>77.5</c:v>
                </c:pt>
                <c:pt idx="165">
                  <c:v>69.5</c:v>
                </c:pt>
                <c:pt idx="166">
                  <c:v>70</c:v>
                </c:pt>
                <c:pt idx="167">
                  <c:v>76</c:v>
                </c:pt>
                <c:pt idx="168">
                  <c:v>66</c:v>
                </c:pt>
                <c:pt idx="169">
                  <c:v>67</c:v>
                </c:pt>
                <c:pt idx="170">
                  <c:v>75</c:v>
                </c:pt>
                <c:pt idx="171">
                  <c:v>79</c:v>
                </c:pt>
                <c:pt idx="172">
                  <c:v>73</c:v>
                </c:pt>
                <c:pt idx="173">
                  <c:v>81</c:v>
                </c:pt>
                <c:pt idx="174">
                  <c:v>78</c:v>
                </c:pt>
                <c:pt idx="175">
                  <c:v>75</c:v>
                </c:pt>
                <c:pt idx="176">
                  <c:v>78</c:v>
                </c:pt>
                <c:pt idx="177">
                  <c:v>77</c:v>
                </c:pt>
                <c:pt idx="178">
                  <c:v>79</c:v>
                </c:pt>
                <c:pt idx="179">
                  <c:v>76</c:v>
                </c:pt>
                <c:pt idx="180">
                  <c:v>79</c:v>
                </c:pt>
                <c:pt idx="181">
                  <c:v>80</c:v>
                </c:pt>
                <c:pt idx="182">
                  <c:v>77</c:v>
                </c:pt>
                <c:pt idx="183">
                  <c:v>77</c:v>
                </c:pt>
                <c:pt idx="184">
                  <c:v>79</c:v>
                </c:pt>
                <c:pt idx="185">
                  <c:v>71</c:v>
                </c:pt>
                <c:pt idx="186">
                  <c:v>74</c:v>
                </c:pt>
                <c:pt idx="187">
                  <c:v>70</c:v>
                </c:pt>
                <c:pt idx="188">
                  <c:v>70</c:v>
                </c:pt>
                <c:pt idx="189">
                  <c:v>68</c:v>
                </c:pt>
                <c:pt idx="190">
                  <c:v>73</c:v>
                </c:pt>
                <c:pt idx="191">
                  <c:v>73</c:v>
                </c:pt>
                <c:pt idx="192">
                  <c:v>63</c:v>
                </c:pt>
                <c:pt idx="193">
                  <c:v>65</c:v>
                </c:pt>
                <c:pt idx="194">
                  <c:v>72</c:v>
                </c:pt>
                <c:pt idx="195">
                  <c:v>61</c:v>
                </c:pt>
                <c:pt idx="196">
                  <c:v>69</c:v>
                </c:pt>
                <c:pt idx="197">
                  <c:v>68</c:v>
                </c:pt>
                <c:pt idx="198">
                  <c:v>75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70</c:v>
                </c:pt>
                <c:pt idx="203">
                  <c:v>75</c:v>
                </c:pt>
                <c:pt idx="204">
                  <c:v>81</c:v>
                </c:pt>
                <c:pt idx="205">
                  <c:v>77</c:v>
                </c:pt>
                <c:pt idx="206">
                  <c:v>76</c:v>
                </c:pt>
                <c:pt idx="207">
                  <c:v>75</c:v>
                </c:pt>
                <c:pt idx="208">
                  <c:v>72</c:v>
                </c:pt>
                <c:pt idx="209">
                  <c:v>68</c:v>
                </c:pt>
                <c:pt idx="210">
                  <c:v>72</c:v>
                </c:pt>
                <c:pt idx="211">
                  <c:v>72</c:v>
                </c:pt>
                <c:pt idx="212">
                  <c:v>68</c:v>
                </c:pt>
                <c:pt idx="213">
                  <c:v>64</c:v>
                </c:pt>
                <c:pt idx="214">
                  <c:v>72</c:v>
                </c:pt>
                <c:pt idx="215">
                  <c:v>80</c:v>
                </c:pt>
                <c:pt idx="216">
                  <c:v>71</c:v>
                </c:pt>
                <c:pt idx="217">
                  <c:v>78</c:v>
                </c:pt>
                <c:pt idx="218">
                  <c:v>72</c:v>
                </c:pt>
                <c:pt idx="219">
                  <c:v>64</c:v>
                </c:pt>
                <c:pt idx="220">
                  <c:v>73</c:v>
                </c:pt>
                <c:pt idx="221">
                  <c:v>68</c:v>
                </c:pt>
                <c:pt idx="222">
                  <c:v>71</c:v>
                </c:pt>
                <c:pt idx="223">
                  <c:v>80</c:v>
                </c:pt>
                <c:pt idx="224">
                  <c:v>80</c:v>
                </c:pt>
                <c:pt idx="225">
                  <c:v>71</c:v>
                </c:pt>
                <c:pt idx="226">
                  <c:v>77</c:v>
                </c:pt>
                <c:pt idx="227">
                  <c:v>76</c:v>
                </c:pt>
                <c:pt idx="228">
                  <c:v>75</c:v>
                </c:pt>
                <c:pt idx="229">
                  <c:v>78</c:v>
                </c:pt>
                <c:pt idx="230">
                  <c:v>77</c:v>
                </c:pt>
                <c:pt idx="231">
                  <c:v>76</c:v>
                </c:pt>
                <c:pt idx="232">
                  <c:v>72</c:v>
                </c:pt>
                <c:pt idx="233">
                  <c:v>81</c:v>
                </c:pt>
                <c:pt idx="234">
                  <c:v>78</c:v>
                </c:pt>
                <c:pt idx="235">
                  <c:v>78</c:v>
                </c:pt>
                <c:pt idx="236">
                  <c:v>76</c:v>
                </c:pt>
                <c:pt idx="237">
                  <c:v>68</c:v>
                </c:pt>
                <c:pt idx="238">
                  <c:v>73.5</c:v>
                </c:pt>
                <c:pt idx="239">
                  <c:v>74</c:v>
                </c:pt>
                <c:pt idx="240">
                  <c:v>73</c:v>
                </c:pt>
                <c:pt idx="241">
                  <c:v>68</c:v>
                </c:pt>
                <c:pt idx="242">
                  <c:v>72</c:v>
                </c:pt>
                <c:pt idx="243">
                  <c:v>73</c:v>
                </c:pt>
                <c:pt idx="244">
                  <c:v>75</c:v>
                </c:pt>
                <c:pt idx="245">
                  <c:v>77</c:v>
                </c:pt>
                <c:pt idx="246">
                  <c:v>72</c:v>
                </c:pt>
                <c:pt idx="247">
                  <c:v>75</c:v>
                </c:pt>
                <c:pt idx="248">
                  <c:v>77</c:v>
                </c:pt>
                <c:pt idx="249">
                  <c:v>75.5</c:v>
                </c:pt>
                <c:pt idx="250">
                  <c:v>78</c:v>
                </c:pt>
                <c:pt idx="251">
                  <c:v>71.333333333333329</c:v>
                </c:pt>
                <c:pt idx="252">
                  <c:v>71.5</c:v>
                </c:pt>
                <c:pt idx="253">
                  <c:v>73.5</c:v>
                </c:pt>
                <c:pt idx="254">
                  <c:v>67</c:v>
                </c:pt>
                <c:pt idx="255">
                  <c:v>81</c:v>
                </c:pt>
                <c:pt idx="256">
                  <c:v>75</c:v>
                </c:pt>
                <c:pt idx="257">
                  <c:v>79</c:v>
                </c:pt>
                <c:pt idx="258">
                  <c:v>77</c:v>
                </c:pt>
                <c:pt idx="259">
                  <c:v>78</c:v>
                </c:pt>
                <c:pt idx="260">
                  <c:v>76</c:v>
                </c:pt>
                <c:pt idx="261">
                  <c:v>80</c:v>
                </c:pt>
                <c:pt idx="262">
                  <c:v>77</c:v>
                </c:pt>
                <c:pt idx="263">
                  <c:v>83</c:v>
                </c:pt>
                <c:pt idx="264">
                  <c:v>82</c:v>
                </c:pt>
                <c:pt idx="265">
                  <c:v>79</c:v>
                </c:pt>
                <c:pt idx="266">
                  <c:v>81</c:v>
                </c:pt>
                <c:pt idx="267">
                  <c:v>77</c:v>
                </c:pt>
                <c:pt idx="268">
                  <c:v>77</c:v>
                </c:pt>
                <c:pt idx="269">
                  <c:v>80</c:v>
                </c:pt>
                <c:pt idx="270">
                  <c:v>77</c:v>
                </c:pt>
                <c:pt idx="271">
                  <c:v>75</c:v>
                </c:pt>
                <c:pt idx="272">
                  <c:v>77</c:v>
                </c:pt>
                <c:pt idx="273">
                  <c:v>72</c:v>
                </c:pt>
                <c:pt idx="274">
                  <c:v>72</c:v>
                </c:pt>
                <c:pt idx="275">
                  <c:v>66</c:v>
                </c:pt>
                <c:pt idx="276">
                  <c:v>75</c:v>
                </c:pt>
                <c:pt idx="277">
                  <c:v>69</c:v>
                </c:pt>
                <c:pt idx="278">
                  <c:v>75</c:v>
                </c:pt>
                <c:pt idx="279">
                  <c:v>75</c:v>
                </c:pt>
                <c:pt idx="280">
                  <c:v>76</c:v>
                </c:pt>
                <c:pt idx="281">
                  <c:v>76</c:v>
                </c:pt>
                <c:pt idx="282">
                  <c:v>72</c:v>
                </c:pt>
                <c:pt idx="283">
                  <c:v>73.5</c:v>
                </c:pt>
                <c:pt idx="284">
                  <c:v>72</c:v>
                </c:pt>
                <c:pt idx="285">
                  <c:v>76</c:v>
                </c:pt>
                <c:pt idx="286">
                  <c:v>75</c:v>
                </c:pt>
                <c:pt idx="287">
                  <c:v>79</c:v>
                </c:pt>
                <c:pt idx="288">
                  <c:v>81</c:v>
                </c:pt>
                <c:pt idx="289">
                  <c:v>82</c:v>
                </c:pt>
                <c:pt idx="290">
                  <c:v>81</c:v>
                </c:pt>
                <c:pt idx="291">
                  <c:v>78</c:v>
                </c:pt>
                <c:pt idx="292">
                  <c:v>74</c:v>
                </c:pt>
                <c:pt idx="293">
                  <c:v>83</c:v>
                </c:pt>
                <c:pt idx="294">
                  <c:v>79</c:v>
                </c:pt>
                <c:pt idx="295">
                  <c:v>72</c:v>
                </c:pt>
                <c:pt idx="296">
                  <c:v>81</c:v>
                </c:pt>
                <c:pt idx="297">
                  <c:v>77</c:v>
                </c:pt>
                <c:pt idx="298">
                  <c:v>71</c:v>
                </c:pt>
                <c:pt idx="299">
                  <c:v>83</c:v>
                </c:pt>
                <c:pt idx="300">
                  <c:v>72.5</c:v>
                </c:pt>
                <c:pt idx="301">
                  <c:v>75</c:v>
                </c:pt>
                <c:pt idx="302">
                  <c:v>79</c:v>
                </c:pt>
                <c:pt idx="303">
                  <c:v>76</c:v>
                </c:pt>
                <c:pt idx="304">
                  <c:v>72</c:v>
                </c:pt>
                <c:pt idx="305">
                  <c:v>71</c:v>
                </c:pt>
                <c:pt idx="306">
                  <c:v>72</c:v>
                </c:pt>
                <c:pt idx="307">
                  <c:v>73</c:v>
                </c:pt>
                <c:pt idx="308">
                  <c:v>71</c:v>
                </c:pt>
                <c:pt idx="309">
                  <c:v>76</c:v>
                </c:pt>
                <c:pt idx="310">
                  <c:v>74</c:v>
                </c:pt>
                <c:pt idx="311">
                  <c:v>79</c:v>
                </c:pt>
                <c:pt idx="312">
                  <c:v>74</c:v>
                </c:pt>
                <c:pt idx="313">
                  <c:v>71</c:v>
                </c:pt>
                <c:pt idx="314">
                  <c:v>71</c:v>
                </c:pt>
                <c:pt idx="315">
                  <c:v>78</c:v>
                </c:pt>
                <c:pt idx="316">
                  <c:v>71</c:v>
                </c:pt>
                <c:pt idx="317">
                  <c:v>73</c:v>
                </c:pt>
                <c:pt idx="318">
                  <c:v>76</c:v>
                </c:pt>
                <c:pt idx="319">
                  <c:v>74</c:v>
                </c:pt>
                <c:pt idx="320">
                  <c:v>76</c:v>
                </c:pt>
                <c:pt idx="321">
                  <c:v>77</c:v>
                </c:pt>
                <c:pt idx="322">
                  <c:v>74</c:v>
                </c:pt>
                <c:pt idx="323">
                  <c:v>73</c:v>
                </c:pt>
                <c:pt idx="324">
                  <c:v>72</c:v>
                </c:pt>
                <c:pt idx="325">
                  <c:v>77</c:v>
                </c:pt>
                <c:pt idx="326">
                  <c:v>77.5</c:v>
                </c:pt>
                <c:pt idx="327">
                  <c:v>80</c:v>
                </c:pt>
                <c:pt idx="328">
                  <c:v>82</c:v>
                </c:pt>
                <c:pt idx="329">
                  <c:v>75</c:v>
                </c:pt>
                <c:pt idx="330">
                  <c:v>80</c:v>
                </c:pt>
                <c:pt idx="331">
                  <c:v>81</c:v>
                </c:pt>
                <c:pt idx="332">
                  <c:v>83</c:v>
                </c:pt>
                <c:pt idx="333">
                  <c:v>78</c:v>
                </c:pt>
                <c:pt idx="334">
                  <c:v>70</c:v>
                </c:pt>
                <c:pt idx="335">
                  <c:v>78</c:v>
                </c:pt>
                <c:pt idx="336">
                  <c:v>77</c:v>
                </c:pt>
                <c:pt idx="337">
                  <c:v>79</c:v>
                </c:pt>
                <c:pt idx="338">
                  <c:v>78</c:v>
                </c:pt>
                <c:pt idx="339">
                  <c:v>82</c:v>
                </c:pt>
                <c:pt idx="340">
                  <c:v>78</c:v>
                </c:pt>
                <c:pt idx="341">
                  <c:v>77</c:v>
                </c:pt>
                <c:pt idx="342">
                  <c:v>76</c:v>
                </c:pt>
                <c:pt idx="343">
                  <c:v>77</c:v>
                </c:pt>
                <c:pt idx="344">
                  <c:v>78</c:v>
                </c:pt>
                <c:pt idx="345">
                  <c:v>71</c:v>
                </c:pt>
                <c:pt idx="346">
                  <c:v>76</c:v>
                </c:pt>
                <c:pt idx="347">
                  <c:v>75</c:v>
                </c:pt>
                <c:pt idx="348">
                  <c:v>77</c:v>
                </c:pt>
                <c:pt idx="349">
                  <c:v>71</c:v>
                </c:pt>
                <c:pt idx="350">
                  <c:v>74</c:v>
                </c:pt>
                <c:pt idx="351">
                  <c:v>74.5</c:v>
                </c:pt>
                <c:pt idx="352">
                  <c:v>78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73</c:v>
                </c:pt>
                <c:pt idx="357">
                  <c:v>64</c:v>
                </c:pt>
                <c:pt idx="358">
                  <c:v>72</c:v>
                </c:pt>
                <c:pt idx="359">
                  <c:v>75.666666666666671</c:v>
                </c:pt>
                <c:pt idx="360">
                  <c:v>76</c:v>
                </c:pt>
                <c:pt idx="361">
                  <c:v>71</c:v>
                </c:pt>
                <c:pt idx="362">
                  <c:v>73</c:v>
                </c:pt>
                <c:pt idx="363">
                  <c:v>77</c:v>
                </c:pt>
                <c:pt idx="364">
                  <c:v>75</c:v>
                </c:pt>
                <c:pt idx="365">
                  <c:v>73</c:v>
                </c:pt>
                <c:pt idx="366">
                  <c:v>75</c:v>
                </c:pt>
                <c:pt idx="367">
                  <c:v>73</c:v>
                </c:pt>
                <c:pt idx="368">
                  <c:v>75</c:v>
                </c:pt>
                <c:pt idx="369">
                  <c:v>72</c:v>
                </c:pt>
                <c:pt idx="370">
                  <c:v>77</c:v>
                </c:pt>
                <c:pt idx="371">
                  <c:v>70</c:v>
                </c:pt>
                <c:pt idx="372">
                  <c:v>76</c:v>
                </c:pt>
                <c:pt idx="373">
                  <c:v>76</c:v>
                </c:pt>
                <c:pt idx="374">
                  <c:v>75</c:v>
                </c:pt>
                <c:pt idx="375">
                  <c:v>80</c:v>
                </c:pt>
                <c:pt idx="376">
                  <c:v>73</c:v>
                </c:pt>
                <c:pt idx="377">
                  <c:v>80</c:v>
                </c:pt>
                <c:pt idx="378">
                  <c:v>79</c:v>
                </c:pt>
                <c:pt idx="379">
                  <c:v>77</c:v>
                </c:pt>
                <c:pt idx="380">
                  <c:v>80</c:v>
                </c:pt>
                <c:pt idx="381">
                  <c:v>78</c:v>
                </c:pt>
                <c:pt idx="382">
                  <c:v>77</c:v>
                </c:pt>
                <c:pt idx="383">
                  <c:v>79</c:v>
                </c:pt>
                <c:pt idx="384">
                  <c:v>81</c:v>
                </c:pt>
                <c:pt idx="385">
                  <c:v>77</c:v>
                </c:pt>
                <c:pt idx="386">
                  <c:v>82</c:v>
                </c:pt>
                <c:pt idx="387">
                  <c:v>79</c:v>
                </c:pt>
                <c:pt idx="388">
                  <c:v>82</c:v>
                </c:pt>
                <c:pt idx="389">
                  <c:v>78</c:v>
                </c:pt>
                <c:pt idx="390">
                  <c:v>78</c:v>
                </c:pt>
                <c:pt idx="391">
                  <c:v>76</c:v>
                </c:pt>
                <c:pt idx="392">
                  <c:v>73</c:v>
                </c:pt>
                <c:pt idx="393">
                  <c:v>73</c:v>
                </c:pt>
                <c:pt idx="394">
                  <c:v>76</c:v>
                </c:pt>
                <c:pt idx="395">
                  <c:v>78</c:v>
                </c:pt>
                <c:pt idx="396">
                  <c:v>75</c:v>
                </c:pt>
                <c:pt idx="397">
                  <c:v>73</c:v>
                </c:pt>
                <c:pt idx="398">
                  <c:v>62</c:v>
                </c:pt>
                <c:pt idx="399">
                  <c:v>71</c:v>
                </c:pt>
                <c:pt idx="400">
                  <c:v>80</c:v>
                </c:pt>
                <c:pt idx="401">
                  <c:v>72</c:v>
                </c:pt>
                <c:pt idx="402">
                  <c:v>70</c:v>
                </c:pt>
                <c:pt idx="403">
                  <c:v>76</c:v>
                </c:pt>
                <c:pt idx="404">
                  <c:v>76</c:v>
                </c:pt>
                <c:pt idx="405">
                  <c:v>77</c:v>
                </c:pt>
                <c:pt idx="406">
                  <c:v>77</c:v>
                </c:pt>
                <c:pt idx="407">
                  <c:v>76.5</c:v>
                </c:pt>
                <c:pt idx="408">
                  <c:v>76</c:v>
                </c:pt>
                <c:pt idx="409">
                  <c:v>74</c:v>
                </c:pt>
                <c:pt idx="410">
                  <c:v>80.5</c:v>
                </c:pt>
                <c:pt idx="411">
                  <c:v>84</c:v>
                </c:pt>
                <c:pt idx="412">
                  <c:v>79</c:v>
                </c:pt>
                <c:pt idx="413">
                  <c:v>81</c:v>
                </c:pt>
                <c:pt idx="414">
                  <c:v>80</c:v>
                </c:pt>
                <c:pt idx="415">
                  <c:v>80</c:v>
                </c:pt>
                <c:pt idx="416">
                  <c:v>79</c:v>
                </c:pt>
                <c:pt idx="417">
                  <c:v>77</c:v>
                </c:pt>
                <c:pt idx="418">
                  <c:v>83</c:v>
                </c:pt>
                <c:pt idx="419">
                  <c:v>85</c:v>
                </c:pt>
                <c:pt idx="420">
                  <c:v>81</c:v>
                </c:pt>
                <c:pt idx="421">
                  <c:v>77</c:v>
                </c:pt>
                <c:pt idx="422">
                  <c:v>83</c:v>
                </c:pt>
                <c:pt idx="423">
                  <c:v>76</c:v>
                </c:pt>
                <c:pt idx="424">
                  <c:v>78</c:v>
                </c:pt>
                <c:pt idx="425">
                  <c:v>77</c:v>
                </c:pt>
                <c:pt idx="426">
                  <c:v>78</c:v>
                </c:pt>
                <c:pt idx="427">
                  <c:v>80</c:v>
                </c:pt>
                <c:pt idx="428">
                  <c:v>71</c:v>
                </c:pt>
                <c:pt idx="429">
                  <c:v>75</c:v>
                </c:pt>
                <c:pt idx="430">
                  <c:v>80</c:v>
                </c:pt>
                <c:pt idx="431">
                  <c:v>78</c:v>
                </c:pt>
                <c:pt idx="432">
                  <c:v>72</c:v>
                </c:pt>
                <c:pt idx="433">
                  <c:v>75</c:v>
                </c:pt>
                <c:pt idx="434">
                  <c:v>75</c:v>
                </c:pt>
                <c:pt idx="435">
                  <c:v>75</c:v>
                </c:pt>
                <c:pt idx="436">
                  <c:v>75</c:v>
                </c:pt>
                <c:pt idx="437">
                  <c:v>74</c:v>
                </c:pt>
                <c:pt idx="438">
                  <c:v>72</c:v>
                </c:pt>
                <c:pt idx="439">
                  <c:v>75</c:v>
                </c:pt>
                <c:pt idx="440">
                  <c:v>77</c:v>
                </c:pt>
                <c:pt idx="441">
                  <c:v>76</c:v>
                </c:pt>
                <c:pt idx="442">
                  <c:v>75.5</c:v>
                </c:pt>
                <c:pt idx="443">
                  <c:v>75.666666666666671</c:v>
                </c:pt>
                <c:pt idx="444">
                  <c:v>79</c:v>
                </c:pt>
                <c:pt idx="445">
                  <c:v>77.5</c:v>
                </c:pt>
                <c:pt idx="446">
                  <c:v>81</c:v>
                </c:pt>
                <c:pt idx="447">
                  <c:v>77</c:v>
                </c:pt>
                <c:pt idx="448">
                  <c:v>84</c:v>
                </c:pt>
                <c:pt idx="449">
                  <c:v>81</c:v>
                </c:pt>
                <c:pt idx="450">
                  <c:v>82</c:v>
                </c:pt>
                <c:pt idx="451">
                  <c:v>79</c:v>
                </c:pt>
                <c:pt idx="452">
                  <c:v>78</c:v>
                </c:pt>
                <c:pt idx="453">
                  <c:v>80</c:v>
                </c:pt>
                <c:pt idx="454">
                  <c:v>83</c:v>
                </c:pt>
                <c:pt idx="455">
                  <c:v>80</c:v>
                </c:pt>
                <c:pt idx="456">
                  <c:v>82</c:v>
                </c:pt>
                <c:pt idx="457">
                  <c:v>79</c:v>
                </c:pt>
                <c:pt idx="458">
                  <c:v>81</c:v>
                </c:pt>
                <c:pt idx="459">
                  <c:v>80</c:v>
                </c:pt>
                <c:pt idx="460">
                  <c:v>75</c:v>
                </c:pt>
                <c:pt idx="461">
                  <c:v>81</c:v>
                </c:pt>
                <c:pt idx="462">
                  <c:v>78</c:v>
                </c:pt>
                <c:pt idx="463">
                  <c:v>83</c:v>
                </c:pt>
                <c:pt idx="464">
                  <c:v>79</c:v>
                </c:pt>
                <c:pt idx="465">
                  <c:v>79</c:v>
                </c:pt>
                <c:pt idx="466">
                  <c:v>81</c:v>
                </c:pt>
                <c:pt idx="467">
                  <c:v>79</c:v>
                </c:pt>
                <c:pt idx="468">
                  <c:v>74</c:v>
                </c:pt>
                <c:pt idx="469">
                  <c:v>73</c:v>
                </c:pt>
                <c:pt idx="470">
                  <c:v>77</c:v>
                </c:pt>
                <c:pt idx="471">
                  <c:v>75</c:v>
                </c:pt>
                <c:pt idx="472">
                  <c:v>74</c:v>
                </c:pt>
                <c:pt idx="473">
                  <c:v>77</c:v>
                </c:pt>
                <c:pt idx="474">
                  <c:v>78</c:v>
                </c:pt>
                <c:pt idx="475">
                  <c:v>74</c:v>
                </c:pt>
                <c:pt idx="476">
                  <c:v>77</c:v>
                </c:pt>
                <c:pt idx="477">
                  <c:v>78</c:v>
                </c:pt>
                <c:pt idx="478">
                  <c:v>76</c:v>
                </c:pt>
                <c:pt idx="479">
                  <c:v>79.333333333333329</c:v>
                </c:pt>
                <c:pt idx="480">
                  <c:v>73</c:v>
                </c:pt>
                <c:pt idx="481">
                  <c:v>80</c:v>
                </c:pt>
                <c:pt idx="482">
                  <c:v>84</c:v>
                </c:pt>
                <c:pt idx="483">
                  <c:v>83</c:v>
                </c:pt>
                <c:pt idx="484">
                  <c:v>84</c:v>
                </c:pt>
                <c:pt idx="485">
                  <c:v>82</c:v>
                </c:pt>
                <c:pt idx="486">
                  <c:v>80</c:v>
                </c:pt>
                <c:pt idx="487">
                  <c:v>81</c:v>
                </c:pt>
                <c:pt idx="488">
                  <c:v>83</c:v>
                </c:pt>
                <c:pt idx="489">
                  <c:v>82</c:v>
                </c:pt>
                <c:pt idx="490">
                  <c:v>82</c:v>
                </c:pt>
                <c:pt idx="491">
                  <c:v>79</c:v>
                </c:pt>
                <c:pt idx="492">
                  <c:v>73</c:v>
                </c:pt>
                <c:pt idx="493">
                  <c:v>84</c:v>
                </c:pt>
                <c:pt idx="494">
                  <c:v>72</c:v>
                </c:pt>
                <c:pt idx="495">
                  <c:v>72</c:v>
                </c:pt>
                <c:pt idx="496">
                  <c:v>81</c:v>
                </c:pt>
                <c:pt idx="497">
                  <c:v>75.333333333333329</c:v>
                </c:pt>
                <c:pt idx="498">
                  <c:v>79.5</c:v>
                </c:pt>
                <c:pt idx="499">
                  <c:v>78</c:v>
                </c:pt>
                <c:pt idx="500">
                  <c:v>73</c:v>
                </c:pt>
                <c:pt idx="501">
                  <c:v>81</c:v>
                </c:pt>
                <c:pt idx="502">
                  <c:v>86</c:v>
                </c:pt>
                <c:pt idx="503">
                  <c:v>80</c:v>
                </c:pt>
                <c:pt idx="504">
                  <c:v>77</c:v>
                </c:pt>
                <c:pt idx="505">
                  <c:v>80</c:v>
                </c:pt>
                <c:pt idx="506">
                  <c:v>80</c:v>
                </c:pt>
                <c:pt idx="507">
                  <c:v>78</c:v>
                </c:pt>
                <c:pt idx="508">
                  <c:v>78</c:v>
                </c:pt>
                <c:pt idx="509">
                  <c:v>81</c:v>
                </c:pt>
                <c:pt idx="510">
                  <c:v>80</c:v>
                </c:pt>
                <c:pt idx="511">
                  <c:v>71</c:v>
                </c:pt>
                <c:pt idx="512">
                  <c:v>70</c:v>
                </c:pt>
                <c:pt idx="513">
                  <c:v>76</c:v>
                </c:pt>
                <c:pt idx="514">
                  <c:v>78</c:v>
                </c:pt>
                <c:pt idx="515">
                  <c:v>79</c:v>
                </c:pt>
                <c:pt idx="516">
                  <c:v>80</c:v>
                </c:pt>
                <c:pt idx="517">
                  <c:v>76</c:v>
                </c:pt>
                <c:pt idx="518">
                  <c:v>75</c:v>
                </c:pt>
                <c:pt idx="519">
                  <c:v>77</c:v>
                </c:pt>
                <c:pt idx="520">
                  <c:v>81</c:v>
                </c:pt>
                <c:pt idx="521">
                  <c:v>81</c:v>
                </c:pt>
                <c:pt idx="522">
                  <c:v>79.5</c:v>
                </c:pt>
                <c:pt idx="523">
                  <c:v>82</c:v>
                </c:pt>
                <c:pt idx="524">
                  <c:v>81</c:v>
                </c:pt>
                <c:pt idx="525">
                  <c:v>64</c:v>
                </c:pt>
                <c:pt idx="526">
                  <c:v>79</c:v>
                </c:pt>
                <c:pt idx="527">
                  <c:v>76</c:v>
                </c:pt>
                <c:pt idx="528">
                  <c:v>78</c:v>
                </c:pt>
                <c:pt idx="529">
                  <c:v>85</c:v>
                </c:pt>
                <c:pt idx="530">
                  <c:v>88</c:v>
                </c:pt>
                <c:pt idx="531">
                  <c:v>84</c:v>
                </c:pt>
                <c:pt idx="532">
                  <c:v>85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81</c:v>
                </c:pt>
                <c:pt idx="537">
                  <c:v>86</c:v>
                </c:pt>
                <c:pt idx="538">
                  <c:v>78</c:v>
                </c:pt>
                <c:pt idx="539">
                  <c:v>82</c:v>
                </c:pt>
                <c:pt idx="540">
                  <c:v>82</c:v>
                </c:pt>
                <c:pt idx="541">
                  <c:v>75</c:v>
                </c:pt>
                <c:pt idx="542">
                  <c:v>82</c:v>
                </c:pt>
                <c:pt idx="543">
                  <c:v>78</c:v>
                </c:pt>
                <c:pt idx="544">
                  <c:v>78.5</c:v>
                </c:pt>
                <c:pt idx="545">
                  <c:v>88</c:v>
                </c:pt>
                <c:pt idx="546">
                  <c:v>79</c:v>
                </c:pt>
                <c:pt idx="547">
                  <c:v>67</c:v>
                </c:pt>
                <c:pt idx="548">
                  <c:v>80</c:v>
                </c:pt>
                <c:pt idx="549">
                  <c:v>77.666666666666671</c:v>
                </c:pt>
                <c:pt idx="550">
                  <c:v>80.5</c:v>
                </c:pt>
                <c:pt idx="551">
                  <c:v>68</c:v>
                </c:pt>
                <c:pt idx="552">
                  <c:v>83</c:v>
                </c:pt>
                <c:pt idx="553">
                  <c:v>72</c:v>
                </c:pt>
                <c:pt idx="554">
                  <c:v>83</c:v>
                </c:pt>
                <c:pt idx="555">
                  <c:v>84</c:v>
                </c:pt>
                <c:pt idx="556">
                  <c:v>84</c:v>
                </c:pt>
                <c:pt idx="557">
                  <c:v>82</c:v>
                </c:pt>
                <c:pt idx="558">
                  <c:v>82</c:v>
                </c:pt>
                <c:pt idx="559">
                  <c:v>84</c:v>
                </c:pt>
                <c:pt idx="560">
                  <c:v>79</c:v>
                </c:pt>
                <c:pt idx="561">
                  <c:v>81</c:v>
                </c:pt>
                <c:pt idx="562">
                  <c:v>84</c:v>
                </c:pt>
                <c:pt idx="563">
                  <c:v>80</c:v>
                </c:pt>
                <c:pt idx="564">
                  <c:v>82</c:v>
                </c:pt>
                <c:pt idx="565">
                  <c:v>76</c:v>
                </c:pt>
                <c:pt idx="566">
                  <c:v>81</c:v>
                </c:pt>
                <c:pt idx="567">
                  <c:v>75</c:v>
                </c:pt>
                <c:pt idx="568">
                  <c:v>78</c:v>
                </c:pt>
                <c:pt idx="569">
                  <c:v>79</c:v>
                </c:pt>
                <c:pt idx="570">
                  <c:v>79.666666666666671</c:v>
                </c:pt>
                <c:pt idx="571">
                  <c:v>80</c:v>
                </c:pt>
                <c:pt idx="572">
                  <c:v>79</c:v>
                </c:pt>
                <c:pt idx="573">
                  <c:v>83</c:v>
                </c:pt>
                <c:pt idx="574">
                  <c:v>80</c:v>
                </c:pt>
                <c:pt idx="575">
                  <c:v>80</c:v>
                </c:pt>
                <c:pt idx="576">
                  <c:v>84</c:v>
                </c:pt>
                <c:pt idx="577">
                  <c:v>85</c:v>
                </c:pt>
                <c:pt idx="578">
                  <c:v>85</c:v>
                </c:pt>
                <c:pt idx="579">
                  <c:v>89</c:v>
                </c:pt>
                <c:pt idx="580">
                  <c:v>76</c:v>
                </c:pt>
                <c:pt idx="581">
                  <c:v>77</c:v>
                </c:pt>
                <c:pt idx="582">
                  <c:v>82</c:v>
                </c:pt>
                <c:pt idx="583">
                  <c:v>83</c:v>
                </c:pt>
                <c:pt idx="584">
                  <c:v>78</c:v>
                </c:pt>
                <c:pt idx="585">
                  <c:v>84</c:v>
                </c:pt>
                <c:pt idx="586">
                  <c:v>82</c:v>
                </c:pt>
                <c:pt idx="587">
                  <c:v>84.666666666666671</c:v>
                </c:pt>
                <c:pt idx="588">
                  <c:v>82.5</c:v>
                </c:pt>
                <c:pt idx="589">
                  <c:v>87</c:v>
                </c:pt>
                <c:pt idx="590">
                  <c:v>89</c:v>
                </c:pt>
                <c:pt idx="591">
                  <c:v>87</c:v>
                </c:pt>
                <c:pt idx="592">
                  <c:v>80</c:v>
                </c:pt>
                <c:pt idx="593">
                  <c:v>86</c:v>
                </c:pt>
                <c:pt idx="594">
                  <c:v>77</c:v>
                </c:pt>
                <c:pt idx="595">
                  <c:v>82</c:v>
                </c:pt>
                <c:pt idx="596">
                  <c:v>85</c:v>
                </c:pt>
                <c:pt idx="597">
                  <c:v>75</c:v>
                </c:pt>
                <c:pt idx="598">
                  <c:v>81</c:v>
                </c:pt>
                <c:pt idx="599">
                  <c:v>83</c:v>
                </c:pt>
                <c:pt idx="600">
                  <c:v>88</c:v>
                </c:pt>
                <c:pt idx="601">
                  <c:v>81</c:v>
                </c:pt>
                <c:pt idx="602">
                  <c:v>78</c:v>
                </c:pt>
                <c:pt idx="603">
                  <c:v>82.666666666666671</c:v>
                </c:pt>
                <c:pt idx="604">
                  <c:v>81.5</c:v>
                </c:pt>
                <c:pt idx="605">
                  <c:v>83.666666666666671</c:v>
                </c:pt>
                <c:pt idx="606">
                  <c:v>82.666666666666671</c:v>
                </c:pt>
                <c:pt idx="607">
                  <c:v>86</c:v>
                </c:pt>
                <c:pt idx="608">
                  <c:v>77</c:v>
                </c:pt>
                <c:pt idx="609">
                  <c:v>77</c:v>
                </c:pt>
                <c:pt idx="610">
                  <c:v>85</c:v>
                </c:pt>
                <c:pt idx="611">
                  <c:v>85</c:v>
                </c:pt>
                <c:pt idx="612">
                  <c:v>86</c:v>
                </c:pt>
                <c:pt idx="613">
                  <c:v>86</c:v>
                </c:pt>
                <c:pt idx="614">
                  <c:v>85</c:v>
                </c:pt>
                <c:pt idx="615">
                  <c:v>86</c:v>
                </c:pt>
                <c:pt idx="616">
                  <c:v>82</c:v>
                </c:pt>
                <c:pt idx="617">
                  <c:v>79</c:v>
                </c:pt>
                <c:pt idx="618">
                  <c:v>82</c:v>
                </c:pt>
                <c:pt idx="619">
                  <c:v>81</c:v>
                </c:pt>
                <c:pt idx="620">
                  <c:v>82</c:v>
                </c:pt>
                <c:pt idx="621">
                  <c:v>81</c:v>
                </c:pt>
                <c:pt idx="622">
                  <c:v>82</c:v>
                </c:pt>
                <c:pt idx="623">
                  <c:v>81.666666666666671</c:v>
                </c:pt>
                <c:pt idx="624">
                  <c:v>82.666666666666671</c:v>
                </c:pt>
                <c:pt idx="625">
                  <c:v>82.666666666666671</c:v>
                </c:pt>
                <c:pt idx="626">
                  <c:v>88</c:v>
                </c:pt>
                <c:pt idx="627">
                  <c:v>87</c:v>
                </c:pt>
                <c:pt idx="628">
                  <c:v>89</c:v>
                </c:pt>
                <c:pt idx="629">
                  <c:v>83</c:v>
                </c:pt>
                <c:pt idx="630">
                  <c:v>89</c:v>
                </c:pt>
                <c:pt idx="631">
                  <c:v>79</c:v>
                </c:pt>
                <c:pt idx="632">
                  <c:v>88</c:v>
                </c:pt>
                <c:pt idx="633">
                  <c:v>82</c:v>
                </c:pt>
                <c:pt idx="634">
                  <c:v>89</c:v>
                </c:pt>
                <c:pt idx="635">
                  <c:v>83</c:v>
                </c:pt>
                <c:pt idx="636">
                  <c:v>76.333333333333329</c:v>
                </c:pt>
                <c:pt idx="637">
                  <c:v>91</c:v>
                </c:pt>
                <c:pt idx="638">
                  <c:v>88</c:v>
                </c:pt>
                <c:pt idx="639">
                  <c:v>81</c:v>
                </c:pt>
                <c:pt idx="640">
                  <c:v>91</c:v>
                </c:pt>
                <c:pt idx="641">
                  <c:v>83</c:v>
                </c:pt>
                <c:pt idx="642">
                  <c:v>76</c:v>
                </c:pt>
                <c:pt idx="643">
                  <c:v>86</c:v>
                </c:pt>
                <c:pt idx="644">
                  <c:v>86</c:v>
                </c:pt>
                <c:pt idx="645">
                  <c:v>82</c:v>
                </c:pt>
                <c:pt idx="646">
                  <c:v>87</c:v>
                </c:pt>
                <c:pt idx="647">
                  <c:v>87</c:v>
                </c:pt>
                <c:pt idx="648">
                  <c:v>84</c:v>
                </c:pt>
                <c:pt idx="649">
                  <c:v>80</c:v>
                </c:pt>
                <c:pt idx="650">
                  <c:v>83</c:v>
                </c:pt>
                <c:pt idx="651">
                  <c:v>82</c:v>
                </c:pt>
                <c:pt idx="652">
                  <c:v>84.5</c:v>
                </c:pt>
                <c:pt idx="653">
                  <c:v>87</c:v>
                </c:pt>
                <c:pt idx="654">
                  <c:v>87</c:v>
                </c:pt>
                <c:pt idx="655">
                  <c:v>85</c:v>
                </c:pt>
                <c:pt idx="656">
                  <c:v>84</c:v>
                </c:pt>
                <c:pt idx="657">
                  <c:v>97</c:v>
                </c:pt>
                <c:pt idx="658">
                  <c:v>88</c:v>
                </c:pt>
                <c:pt idx="659">
                  <c:v>85</c:v>
                </c:pt>
                <c:pt idx="660">
                  <c:v>79.5</c:v>
                </c:pt>
                <c:pt idx="661">
                  <c:v>90</c:v>
                </c:pt>
                <c:pt idx="662">
                  <c:v>79</c:v>
                </c:pt>
                <c:pt idx="663">
                  <c:v>79</c:v>
                </c:pt>
                <c:pt idx="664">
                  <c:v>88</c:v>
                </c:pt>
                <c:pt idx="665" formatCode="0_ ">
                  <c:v>88</c:v>
                </c:pt>
                <c:pt idx="666">
                  <c:v>89</c:v>
                </c:pt>
                <c:pt idx="667">
                  <c:v>91</c:v>
                </c:pt>
                <c:pt idx="668">
                  <c:v>93</c:v>
                </c:pt>
                <c:pt idx="669">
                  <c:v>90</c:v>
                </c:pt>
                <c:pt idx="670">
                  <c:v>93</c:v>
                </c:pt>
                <c:pt idx="671">
                  <c:v>83</c:v>
                </c:pt>
                <c:pt idx="672">
                  <c:v>83.5</c:v>
                </c:pt>
                <c:pt idx="673">
                  <c:v>91</c:v>
                </c:pt>
                <c:pt idx="674">
                  <c:v>90</c:v>
                </c:pt>
                <c:pt idx="675">
                  <c:v>90.5</c:v>
                </c:pt>
                <c:pt idx="676">
                  <c:v>90</c:v>
                </c:pt>
                <c:pt idx="677">
                  <c:v>90</c:v>
                </c:pt>
                <c:pt idx="678">
                  <c:v>87</c:v>
                </c:pt>
                <c:pt idx="679">
                  <c:v>88</c:v>
                </c:pt>
                <c:pt idx="680">
                  <c:v>86.5</c:v>
                </c:pt>
                <c:pt idx="681">
                  <c:v>89</c:v>
                </c:pt>
                <c:pt idx="682">
                  <c:v>98</c:v>
                </c:pt>
                <c:pt idx="683">
                  <c:v>94</c:v>
                </c:pt>
                <c:pt idx="684">
                  <c:v>89</c:v>
                </c:pt>
                <c:pt idx="685">
                  <c:v>86</c:v>
                </c:pt>
                <c:pt idx="686">
                  <c:v>88</c:v>
                </c:pt>
                <c:pt idx="687">
                  <c:v>85</c:v>
                </c:pt>
                <c:pt idx="688">
                  <c:v>93</c:v>
                </c:pt>
                <c:pt idx="689">
                  <c:v>95</c:v>
                </c:pt>
                <c:pt idx="690">
                  <c:v>98</c:v>
                </c:pt>
                <c:pt idx="691">
                  <c:v>96</c:v>
                </c:pt>
                <c:pt idx="692">
                  <c:v>89.5</c:v>
                </c:pt>
                <c:pt idx="693">
                  <c:v>90</c:v>
                </c:pt>
                <c:pt idx="694">
                  <c:v>99</c:v>
                </c:pt>
                <c:pt idx="695">
                  <c:v>97</c:v>
                </c:pt>
                <c:pt idx="696">
                  <c:v>90</c:v>
                </c:pt>
                <c:pt idx="697">
                  <c:v>91</c:v>
                </c:pt>
                <c:pt idx="698">
                  <c:v>90</c:v>
                </c:pt>
                <c:pt idx="699">
                  <c:v>94</c:v>
                </c:pt>
                <c:pt idx="700">
                  <c:v>91</c:v>
                </c:pt>
                <c:pt idx="701" formatCode="0_ ">
                  <c:v>86</c:v>
                </c:pt>
                <c:pt idx="702">
                  <c:v>102</c:v>
                </c:pt>
                <c:pt idx="703" formatCode="0_ ">
                  <c:v>105</c:v>
                </c:pt>
                <c:pt idx="704" formatCode="0_ ">
                  <c:v>103</c:v>
                </c:pt>
                <c:pt idx="705" formatCode="0_ ">
                  <c:v>107</c:v>
                </c:pt>
                <c:pt idx="706" formatCode="0_ ">
                  <c:v>104</c:v>
                </c:pt>
                <c:pt idx="707" formatCode="0_ ">
                  <c:v>113</c:v>
                </c:pt>
                <c:pt idx="708" formatCode="0_ ">
                  <c:v>115</c:v>
                </c:pt>
                <c:pt idx="709" formatCode="0_ ">
                  <c:v>115</c:v>
                </c:pt>
                <c:pt idx="710" formatCode="0_ ">
                  <c:v>115</c:v>
                </c:pt>
                <c:pt idx="711" formatCode="0_ ">
                  <c:v>115</c:v>
                </c:pt>
                <c:pt idx="712" formatCode="0_ ">
                  <c:v>115</c:v>
                </c:pt>
                <c:pt idx="713" formatCode="0_ ">
                  <c:v>115</c:v>
                </c:pt>
                <c:pt idx="714">
                  <c:v>114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86880"/>
        <c:axId val="112188416"/>
      </c:scatterChart>
      <c:valAx>
        <c:axId val="112186880"/>
        <c:scaling>
          <c:orientation val="minMax"/>
          <c:max val="41578"/>
          <c:min val="41000"/>
        </c:scaling>
        <c:delete val="0"/>
        <c:axPos val="b"/>
        <c:numFmt formatCode="yy/m/d" sourceLinked="0"/>
        <c:majorTickMark val="out"/>
        <c:minorTickMark val="none"/>
        <c:tickLblPos val="nextTo"/>
        <c:crossAx val="112188416"/>
        <c:crosses val="autoZero"/>
        <c:crossBetween val="midCat"/>
        <c:majorUnit val="91.3125"/>
      </c:valAx>
      <c:valAx>
        <c:axId val="112188416"/>
        <c:scaling>
          <c:orientation val="minMax"/>
          <c:max val="190"/>
          <c:min val="4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血圧</a:t>
                </a:r>
              </a:p>
            </c:rich>
          </c:tx>
          <c:layout>
            <c:manualLayout>
              <c:xMode val="edge"/>
              <c:yMode val="edge"/>
              <c:x val="2.2180763989867115E-3"/>
              <c:y val="0.404446267133275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2186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1124234470691"/>
          <c:y val="7.369021580635754E-2"/>
          <c:w val="0.2498875765529309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4235232791023"/>
          <c:y val="5.1400554097404488E-2"/>
          <c:w val="0.83434186580335989"/>
          <c:h val="0.8326195683872849"/>
        </c:manualLayout>
      </c:layout>
      <c:scatterChart>
        <c:scatterStyle val="lineMarker"/>
        <c:varyColors val="0"/>
        <c:ser>
          <c:idx val="1"/>
          <c:order val="0"/>
          <c:tx>
            <c:v>朝の最高血圧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血圧分布図!$H$10:$H$726</c:f>
              <c:numCache>
                <c:formatCode>yyyy/mm/dd\ hh</c:formatCode>
                <c:ptCount val="717"/>
                <c:pt idx="0">
                  <c:v>41000.25</c:v>
                </c:pt>
                <c:pt idx="1">
                  <c:v>41001.25</c:v>
                </c:pt>
                <c:pt idx="2">
                  <c:v>41002.25</c:v>
                </c:pt>
                <c:pt idx="3">
                  <c:v>41012.25</c:v>
                </c:pt>
                <c:pt idx="4">
                  <c:v>41013.25</c:v>
                </c:pt>
                <c:pt idx="5">
                  <c:v>41014.25</c:v>
                </c:pt>
                <c:pt idx="6">
                  <c:v>41015.25</c:v>
                </c:pt>
                <c:pt idx="7">
                  <c:v>41016.25</c:v>
                </c:pt>
                <c:pt idx="8">
                  <c:v>41017.25</c:v>
                </c:pt>
                <c:pt idx="9">
                  <c:v>41018.25</c:v>
                </c:pt>
                <c:pt idx="10">
                  <c:v>41020.25</c:v>
                </c:pt>
                <c:pt idx="11">
                  <c:v>41021.25</c:v>
                </c:pt>
                <c:pt idx="12">
                  <c:v>41022.25</c:v>
                </c:pt>
                <c:pt idx="13">
                  <c:v>41024.25</c:v>
                </c:pt>
                <c:pt idx="14">
                  <c:v>41025.25</c:v>
                </c:pt>
                <c:pt idx="15">
                  <c:v>41026.25</c:v>
                </c:pt>
                <c:pt idx="16">
                  <c:v>41027.25</c:v>
                </c:pt>
                <c:pt idx="17">
                  <c:v>41028.25</c:v>
                </c:pt>
                <c:pt idx="18">
                  <c:v>41029.25</c:v>
                </c:pt>
                <c:pt idx="19">
                  <c:v>41030.25</c:v>
                </c:pt>
                <c:pt idx="20">
                  <c:v>41031.25</c:v>
                </c:pt>
                <c:pt idx="21">
                  <c:v>41032.25</c:v>
                </c:pt>
                <c:pt idx="22">
                  <c:v>41033.25</c:v>
                </c:pt>
                <c:pt idx="23">
                  <c:v>41034.25</c:v>
                </c:pt>
                <c:pt idx="24">
                  <c:v>41035.25</c:v>
                </c:pt>
                <c:pt idx="25">
                  <c:v>41036.25</c:v>
                </c:pt>
                <c:pt idx="26">
                  <c:v>41037.25</c:v>
                </c:pt>
                <c:pt idx="27">
                  <c:v>41038.25</c:v>
                </c:pt>
                <c:pt idx="28">
                  <c:v>41039.25</c:v>
                </c:pt>
                <c:pt idx="29">
                  <c:v>41040.25</c:v>
                </c:pt>
                <c:pt idx="30">
                  <c:v>41041.25</c:v>
                </c:pt>
                <c:pt idx="31">
                  <c:v>41042.25</c:v>
                </c:pt>
                <c:pt idx="32">
                  <c:v>41043.25</c:v>
                </c:pt>
                <c:pt idx="33">
                  <c:v>41044.25</c:v>
                </c:pt>
                <c:pt idx="34">
                  <c:v>41045.25</c:v>
                </c:pt>
                <c:pt idx="35">
                  <c:v>41047.25</c:v>
                </c:pt>
                <c:pt idx="36">
                  <c:v>41050.25</c:v>
                </c:pt>
                <c:pt idx="37">
                  <c:v>41051.25</c:v>
                </c:pt>
                <c:pt idx="38">
                  <c:v>41053.25</c:v>
                </c:pt>
                <c:pt idx="39">
                  <c:v>41054.25</c:v>
                </c:pt>
                <c:pt idx="40">
                  <c:v>41055.25</c:v>
                </c:pt>
                <c:pt idx="41">
                  <c:v>41056.25</c:v>
                </c:pt>
                <c:pt idx="42">
                  <c:v>41057.25</c:v>
                </c:pt>
                <c:pt idx="43">
                  <c:v>41058.25</c:v>
                </c:pt>
                <c:pt idx="44">
                  <c:v>41059.25</c:v>
                </c:pt>
                <c:pt idx="45">
                  <c:v>41060.25</c:v>
                </c:pt>
                <c:pt idx="46">
                  <c:v>41061.25</c:v>
                </c:pt>
                <c:pt idx="47">
                  <c:v>41062.25</c:v>
                </c:pt>
                <c:pt idx="48">
                  <c:v>41063.25</c:v>
                </c:pt>
                <c:pt idx="49">
                  <c:v>41064.25</c:v>
                </c:pt>
                <c:pt idx="50">
                  <c:v>41065.25</c:v>
                </c:pt>
                <c:pt idx="51">
                  <c:v>41066.25</c:v>
                </c:pt>
                <c:pt idx="52">
                  <c:v>41067.25</c:v>
                </c:pt>
                <c:pt idx="53">
                  <c:v>41068.25</c:v>
                </c:pt>
                <c:pt idx="54">
                  <c:v>41069.25</c:v>
                </c:pt>
                <c:pt idx="55">
                  <c:v>41070.25</c:v>
                </c:pt>
                <c:pt idx="56">
                  <c:v>41071.25</c:v>
                </c:pt>
                <c:pt idx="57">
                  <c:v>41072.25</c:v>
                </c:pt>
                <c:pt idx="58">
                  <c:v>41073.25</c:v>
                </c:pt>
                <c:pt idx="59">
                  <c:v>41074.25</c:v>
                </c:pt>
                <c:pt idx="60">
                  <c:v>41075.25</c:v>
                </c:pt>
                <c:pt idx="61">
                  <c:v>41076.25</c:v>
                </c:pt>
                <c:pt idx="62">
                  <c:v>41077.25</c:v>
                </c:pt>
                <c:pt idx="63">
                  <c:v>41078.25</c:v>
                </c:pt>
                <c:pt idx="64">
                  <c:v>41079.25</c:v>
                </c:pt>
                <c:pt idx="65">
                  <c:v>41080.25</c:v>
                </c:pt>
                <c:pt idx="66">
                  <c:v>41081.25</c:v>
                </c:pt>
                <c:pt idx="67">
                  <c:v>41082.25</c:v>
                </c:pt>
                <c:pt idx="68">
                  <c:v>41083.25</c:v>
                </c:pt>
                <c:pt idx="69">
                  <c:v>41084.25</c:v>
                </c:pt>
                <c:pt idx="70">
                  <c:v>41085.25</c:v>
                </c:pt>
                <c:pt idx="71">
                  <c:v>41087.25</c:v>
                </c:pt>
                <c:pt idx="72">
                  <c:v>41089.25</c:v>
                </c:pt>
                <c:pt idx="73">
                  <c:v>41090.25</c:v>
                </c:pt>
                <c:pt idx="74">
                  <c:v>41091.25</c:v>
                </c:pt>
                <c:pt idx="75">
                  <c:v>41092.25</c:v>
                </c:pt>
                <c:pt idx="76">
                  <c:v>41093.25</c:v>
                </c:pt>
                <c:pt idx="77">
                  <c:v>41094.25</c:v>
                </c:pt>
                <c:pt idx="78">
                  <c:v>41095.25</c:v>
                </c:pt>
                <c:pt idx="79">
                  <c:v>41096.25</c:v>
                </c:pt>
                <c:pt idx="80">
                  <c:v>41097.25</c:v>
                </c:pt>
                <c:pt idx="81">
                  <c:v>41098.25</c:v>
                </c:pt>
                <c:pt idx="82">
                  <c:v>41099.25</c:v>
                </c:pt>
                <c:pt idx="83">
                  <c:v>41100.25</c:v>
                </c:pt>
                <c:pt idx="84">
                  <c:v>41101.25</c:v>
                </c:pt>
                <c:pt idx="85">
                  <c:v>41102.25</c:v>
                </c:pt>
                <c:pt idx="86">
                  <c:v>41103.25</c:v>
                </c:pt>
                <c:pt idx="87">
                  <c:v>41104.25</c:v>
                </c:pt>
                <c:pt idx="88">
                  <c:v>41105.25</c:v>
                </c:pt>
                <c:pt idx="89">
                  <c:v>41106.25</c:v>
                </c:pt>
                <c:pt idx="90">
                  <c:v>41107.25</c:v>
                </c:pt>
                <c:pt idx="91">
                  <c:v>41108.25</c:v>
                </c:pt>
                <c:pt idx="92">
                  <c:v>41109.25</c:v>
                </c:pt>
                <c:pt idx="93">
                  <c:v>41110.25</c:v>
                </c:pt>
                <c:pt idx="94">
                  <c:v>41111.25</c:v>
                </c:pt>
                <c:pt idx="95">
                  <c:v>41112.25</c:v>
                </c:pt>
                <c:pt idx="96">
                  <c:v>41113.25</c:v>
                </c:pt>
                <c:pt idx="97">
                  <c:v>41114.25</c:v>
                </c:pt>
                <c:pt idx="98">
                  <c:v>41115.25</c:v>
                </c:pt>
                <c:pt idx="99">
                  <c:v>41116.25</c:v>
                </c:pt>
                <c:pt idx="100">
                  <c:v>41117.25</c:v>
                </c:pt>
                <c:pt idx="101">
                  <c:v>41118.25</c:v>
                </c:pt>
                <c:pt idx="102">
                  <c:v>41119.25</c:v>
                </c:pt>
                <c:pt idx="103">
                  <c:v>41120.25</c:v>
                </c:pt>
                <c:pt idx="104">
                  <c:v>41121.25</c:v>
                </c:pt>
                <c:pt idx="105">
                  <c:v>41122.25</c:v>
                </c:pt>
                <c:pt idx="106">
                  <c:v>41123.25</c:v>
                </c:pt>
                <c:pt idx="107">
                  <c:v>41124.25</c:v>
                </c:pt>
                <c:pt idx="108">
                  <c:v>41125.25</c:v>
                </c:pt>
                <c:pt idx="109">
                  <c:v>41126.25</c:v>
                </c:pt>
                <c:pt idx="110">
                  <c:v>41127.25</c:v>
                </c:pt>
                <c:pt idx="111">
                  <c:v>41128.25</c:v>
                </c:pt>
                <c:pt idx="112">
                  <c:v>41129.25</c:v>
                </c:pt>
                <c:pt idx="113">
                  <c:v>41130.25</c:v>
                </c:pt>
                <c:pt idx="114">
                  <c:v>41131.25</c:v>
                </c:pt>
                <c:pt idx="115">
                  <c:v>41132.25</c:v>
                </c:pt>
                <c:pt idx="116">
                  <c:v>41134.25</c:v>
                </c:pt>
                <c:pt idx="117">
                  <c:v>41135.25</c:v>
                </c:pt>
                <c:pt idx="118">
                  <c:v>41136.25</c:v>
                </c:pt>
                <c:pt idx="119">
                  <c:v>41137.25</c:v>
                </c:pt>
                <c:pt idx="120">
                  <c:v>41138.25</c:v>
                </c:pt>
                <c:pt idx="121">
                  <c:v>41139.25</c:v>
                </c:pt>
                <c:pt idx="122">
                  <c:v>41140.25</c:v>
                </c:pt>
                <c:pt idx="123">
                  <c:v>41142.25</c:v>
                </c:pt>
                <c:pt idx="124">
                  <c:v>41143.25</c:v>
                </c:pt>
                <c:pt idx="125">
                  <c:v>41144.25</c:v>
                </c:pt>
                <c:pt idx="126">
                  <c:v>41145.25</c:v>
                </c:pt>
                <c:pt idx="127">
                  <c:v>41146.25</c:v>
                </c:pt>
                <c:pt idx="128">
                  <c:v>41147.25</c:v>
                </c:pt>
                <c:pt idx="129">
                  <c:v>41149.25</c:v>
                </c:pt>
                <c:pt idx="130">
                  <c:v>41150.25</c:v>
                </c:pt>
                <c:pt idx="131">
                  <c:v>41151.25</c:v>
                </c:pt>
                <c:pt idx="132">
                  <c:v>41152.25</c:v>
                </c:pt>
                <c:pt idx="133">
                  <c:v>41153.25</c:v>
                </c:pt>
                <c:pt idx="134">
                  <c:v>41156.25</c:v>
                </c:pt>
                <c:pt idx="135">
                  <c:v>41157.25</c:v>
                </c:pt>
                <c:pt idx="136">
                  <c:v>41158.25</c:v>
                </c:pt>
                <c:pt idx="137">
                  <c:v>41160.25</c:v>
                </c:pt>
                <c:pt idx="138">
                  <c:v>41162.25</c:v>
                </c:pt>
                <c:pt idx="139">
                  <c:v>41163.25</c:v>
                </c:pt>
                <c:pt idx="140">
                  <c:v>41164.25</c:v>
                </c:pt>
                <c:pt idx="141">
                  <c:v>41165.25</c:v>
                </c:pt>
                <c:pt idx="142">
                  <c:v>41166.25</c:v>
                </c:pt>
                <c:pt idx="143">
                  <c:v>41167.25</c:v>
                </c:pt>
                <c:pt idx="144">
                  <c:v>41168.25</c:v>
                </c:pt>
                <c:pt idx="145">
                  <c:v>41169.25</c:v>
                </c:pt>
                <c:pt idx="146">
                  <c:v>41170.25</c:v>
                </c:pt>
                <c:pt idx="147">
                  <c:v>41171.25</c:v>
                </c:pt>
                <c:pt idx="148">
                  <c:v>41172.25</c:v>
                </c:pt>
                <c:pt idx="149">
                  <c:v>41173.25</c:v>
                </c:pt>
                <c:pt idx="150">
                  <c:v>41174.25</c:v>
                </c:pt>
                <c:pt idx="151">
                  <c:v>41175.25</c:v>
                </c:pt>
                <c:pt idx="152">
                  <c:v>41176.25</c:v>
                </c:pt>
                <c:pt idx="153">
                  <c:v>41177.25</c:v>
                </c:pt>
                <c:pt idx="154">
                  <c:v>41180.25</c:v>
                </c:pt>
                <c:pt idx="155">
                  <c:v>41182.25</c:v>
                </c:pt>
                <c:pt idx="156">
                  <c:v>41183.25</c:v>
                </c:pt>
                <c:pt idx="157">
                  <c:v>41188.25</c:v>
                </c:pt>
                <c:pt idx="158">
                  <c:v>41189.25</c:v>
                </c:pt>
                <c:pt idx="159">
                  <c:v>41190.25</c:v>
                </c:pt>
                <c:pt idx="160">
                  <c:v>41191.25</c:v>
                </c:pt>
                <c:pt idx="161">
                  <c:v>41194.25</c:v>
                </c:pt>
                <c:pt idx="162">
                  <c:v>41195.25</c:v>
                </c:pt>
                <c:pt idx="163">
                  <c:v>41196.25</c:v>
                </c:pt>
                <c:pt idx="164">
                  <c:v>41197.25</c:v>
                </c:pt>
                <c:pt idx="165">
                  <c:v>41198.25</c:v>
                </c:pt>
                <c:pt idx="166">
                  <c:v>41199.25</c:v>
                </c:pt>
                <c:pt idx="167">
                  <c:v>41200.25</c:v>
                </c:pt>
                <c:pt idx="168">
                  <c:v>41201.25</c:v>
                </c:pt>
                <c:pt idx="169">
                  <c:v>41202.25</c:v>
                </c:pt>
                <c:pt idx="170">
                  <c:v>41203.25</c:v>
                </c:pt>
                <c:pt idx="171">
                  <c:v>41204.25</c:v>
                </c:pt>
                <c:pt idx="172">
                  <c:v>41205.25</c:v>
                </c:pt>
                <c:pt idx="173">
                  <c:v>41206.25</c:v>
                </c:pt>
                <c:pt idx="174">
                  <c:v>41207.25</c:v>
                </c:pt>
                <c:pt idx="175">
                  <c:v>41208.25</c:v>
                </c:pt>
                <c:pt idx="176">
                  <c:v>41209.25</c:v>
                </c:pt>
                <c:pt idx="177">
                  <c:v>41210.25</c:v>
                </c:pt>
                <c:pt idx="178">
                  <c:v>41211.25</c:v>
                </c:pt>
                <c:pt idx="179">
                  <c:v>41212.25</c:v>
                </c:pt>
                <c:pt idx="180">
                  <c:v>41213.25</c:v>
                </c:pt>
                <c:pt idx="181">
                  <c:v>41214.25</c:v>
                </c:pt>
                <c:pt idx="182">
                  <c:v>41215.25</c:v>
                </c:pt>
                <c:pt idx="183">
                  <c:v>41216.25</c:v>
                </c:pt>
                <c:pt idx="184">
                  <c:v>41217.25</c:v>
                </c:pt>
                <c:pt idx="185">
                  <c:v>41218.25</c:v>
                </c:pt>
                <c:pt idx="186">
                  <c:v>41219.25</c:v>
                </c:pt>
                <c:pt idx="187">
                  <c:v>41220.25</c:v>
                </c:pt>
                <c:pt idx="188">
                  <c:v>41221.25</c:v>
                </c:pt>
                <c:pt idx="189">
                  <c:v>41222.25</c:v>
                </c:pt>
                <c:pt idx="190">
                  <c:v>41223.25</c:v>
                </c:pt>
                <c:pt idx="191">
                  <c:v>41224.25</c:v>
                </c:pt>
                <c:pt idx="192">
                  <c:v>41225.25</c:v>
                </c:pt>
                <c:pt idx="193">
                  <c:v>41226.25</c:v>
                </c:pt>
                <c:pt idx="194">
                  <c:v>41228.25</c:v>
                </c:pt>
                <c:pt idx="195">
                  <c:v>41229.25</c:v>
                </c:pt>
                <c:pt idx="196">
                  <c:v>41230.25</c:v>
                </c:pt>
                <c:pt idx="197">
                  <c:v>41231.25</c:v>
                </c:pt>
                <c:pt idx="198">
                  <c:v>41232.25</c:v>
                </c:pt>
                <c:pt idx="199">
                  <c:v>41233.25</c:v>
                </c:pt>
                <c:pt idx="200">
                  <c:v>41236.25</c:v>
                </c:pt>
                <c:pt idx="201">
                  <c:v>41237.25</c:v>
                </c:pt>
                <c:pt idx="202">
                  <c:v>41238.25</c:v>
                </c:pt>
                <c:pt idx="203">
                  <c:v>41239.25</c:v>
                </c:pt>
                <c:pt idx="204">
                  <c:v>41240.25</c:v>
                </c:pt>
                <c:pt idx="205">
                  <c:v>41242.25</c:v>
                </c:pt>
                <c:pt idx="206">
                  <c:v>41243.25</c:v>
                </c:pt>
                <c:pt idx="207">
                  <c:v>41244.25</c:v>
                </c:pt>
                <c:pt idx="208">
                  <c:v>41245.25</c:v>
                </c:pt>
                <c:pt idx="209">
                  <c:v>41246.25</c:v>
                </c:pt>
                <c:pt idx="210">
                  <c:v>41247.25</c:v>
                </c:pt>
                <c:pt idx="211">
                  <c:v>41248.25</c:v>
                </c:pt>
                <c:pt idx="212">
                  <c:v>41250.25</c:v>
                </c:pt>
                <c:pt idx="213">
                  <c:v>41251.25</c:v>
                </c:pt>
                <c:pt idx="214">
                  <c:v>41252.25</c:v>
                </c:pt>
                <c:pt idx="215">
                  <c:v>41253.25</c:v>
                </c:pt>
                <c:pt idx="216">
                  <c:v>41254.25</c:v>
                </c:pt>
                <c:pt idx="217">
                  <c:v>41255.25</c:v>
                </c:pt>
                <c:pt idx="218">
                  <c:v>41256.25</c:v>
                </c:pt>
                <c:pt idx="219">
                  <c:v>41257.25</c:v>
                </c:pt>
                <c:pt idx="220">
                  <c:v>41258.25</c:v>
                </c:pt>
                <c:pt idx="221">
                  <c:v>41259.25</c:v>
                </c:pt>
                <c:pt idx="222">
                  <c:v>41260.25</c:v>
                </c:pt>
                <c:pt idx="223">
                  <c:v>41261.25</c:v>
                </c:pt>
                <c:pt idx="224">
                  <c:v>41262.25</c:v>
                </c:pt>
                <c:pt idx="225">
                  <c:v>41265.25</c:v>
                </c:pt>
                <c:pt idx="226">
                  <c:v>41266.25</c:v>
                </c:pt>
                <c:pt idx="227">
                  <c:v>41267.25</c:v>
                </c:pt>
                <c:pt idx="228">
                  <c:v>41268.25</c:v>
                </c:pt>
                <c:pt idx="229">
                  <c:v>41269.25</c:v>
                </c:pt>
                <c:pt idx="230">
                  <c:v>41270.25</c:v>
                </c:pt>
                <c:pt idx="231">
                  <c:v>41271.25</c:v>
                </c:pt>
                <c:pt idx="232">
                  <c:v>41272.25</c:v>
                </c:pt>
                <c:pt idx="233">
                  <c:v>41273.25</c:v>
                </c:pt>
                <c:pt idx="234">
                  <c:v>41274.25</c:v>
                </c:pt>
                <c:pt idx="235">
                  <c:v>41277.25</c:v>
                </c:pt>
                <c:pt idx="236">
                  <c:v>41278.25</c:v>
                </c:pt>
                <c:pt idx="237">
                  <c:v>41279.25</c:v>
                </c:pt>
                <c:pt idx="238">
                  <c:v>41280.25</c:v>
                </c:pt>
                <c:pt idx="239">
                  <c:v>41282.25</c:v>
                </c:pt>
                <c:pt idx="240">
                  <c:v>41283.25</c:v>
                </c:pt>
                <c:pt idx="241">
                  <c:v>41284.25</c:v>
                </c:pt>
                <c:pt idx="242">
                  <c:v>41285.25</c:v>
                </c:pt>
                <c:pt idx="243">
                  <c:v>41287.25</c:v>
                </c:pt>
                <c:pt idx="244">
                  <c:v>41288.25</c:v>
                </c:pt>
                <c:pt idx="245">
                  <c:v>41289.25</c:v>
                </c:pt>
                <c:pt idx="246">
                  <c:v>41290.25</c:v>
                </c:pt>
                <c:pt idx="247">
                  <c:v>41291.25</c:v>
                </c:pt>
                <c:pt idx="248">
                  <c:v>41292.25</c:v>
                </c:pt>
                <c:pt idx="249">
                  <c:v>41293.25</c:v>
                </c:pt>
                <c:pt idx="250">
                  <c:v>41294.25</c:v>
                </c:pt>
                <c:pt idx="251">
                  <c:v>41295.25</c:v>
                </c:pt>
                <c:pt idx="252">
                  <c:v>41296.25</c:v>
                </c:pt>
                <c:pt idx="253">
                  <c:v>41298.25</c:v>
                </c:pt>
                <c:pt idx="254">
                  <c:v>41299.25</c:v>
                </c:pt>
                <c:pt idx="255">
                  <c:v>41300.25</c:v>
                </c:pt>
                <c:pt idx="256">
                  <c:v>41301.25</c:v>
                </c:pt>
                <c:pt idx="257">
                  <c:v>41302.25</c:v>
                </c:pt>
                <c:pt idx="258">
                  <c:v>41303.25</c:v>
                </c:pt>
                <c:pt idx="259">
                  <c:v>41304.25</c:v>
                </c:pt>
                <c:pt idx="260">
                  <c:v>41305.25</c:v>
                </c:pt>
                <c:pt idx="261">
                  <c:v>41306.25</c:v>
                </c:pt>
                <c:pt idx="262">
                  <c:v>41307.25</c:v>
                </c:pt>
                <c:pt idx="263">
                  <c:v>41308.25</c:v>
                </c:pt>
                <c:pt idx="264">
                  <c:v>41309.25</c:v>
                </c:pt>
                <c:pt idx="265">
                  <c:v>41310.25</c:v>
                </c:pt>
                <c:pt idx="266">
                  <c:v>41311.25</c:v>
                </c:pt>
                <c:pt idx="267">
                  <c:v>41312.25</c:v>
                </c:pt>
                <c:pt idx="268">
                  <c:v>41313.25</c:v>
                </c:pt>
                <c:pt idx="269">
                  <c:v>41314.25</c:v>
                </c:pt>
                <c:pt idx="270">
                  <c:v>41315.25</c:v>
                </c:pt>
                <c:pt idx="271">
                  <c:v>41316.25</c:v>
                </c:pt>
                <c:pt idx="272">
                  <c:v>41317.25</c:v>
                </c:pt>
                <c:pt idx="273">
                  <c:v>41318.25</c:v>
                </c:pt>
                <c:pt idx="274">
                  <c:v>41321.25</c:v>
                </c:pt>
                <c:pt idx="275">
                  <c:v>41322.25</c:v>
                </c:pt>
                <c:pt idx="276">
                  <c:v>41323.25</c:v>
                </c:pt>
                <c:pt idx="277">
                  <c:v>41324.25</c:v>
                </c:pt>
                <c:pt idx="278">
                  <c:v>41325.25</c:v>
                </c:pt>
                <c:pt idx="279">
                  <c:v>41326.25</c:v>
                </c:pt>
                <c:pt idx="280">
                  <c:v>41327.25</c:v>
                </c:pt>
                <c:pt idx="281">
                  <c:v>41328.25</c:v>
                </c:pt>
                <c:pt idx="282">
                  <c:v>41329.25</c:v>
                </c:pt>
                <c:pt idx="283">
                  <c:v>41330.25</c:v>
                </c:pt>
                <c:pt idx="284">
                  <c:v>41332.25</c:v>
                </c:pt>
                <c:pt idx="285">
                  <c:v>41333.25</c:v>
                </c:pt>
                <c:pt idx="286">
                  <c:v>41334.25</c:v>
                </c:pt>
                <c:pt idx="287">
                  <c:v>41335.25</c:v>
                </c:pt>
                <c:pt idx="288">
                  <c:v>41336.25</c:v>
                </c:pt>
                <c:pt idx="289">
                  <c:v>41337.25</c:v>
                </c:pt>
                <c:pt idx="290">
                  <c:v>41338.25</c:v>
                </c:pt>
                <c:pt idx="291">
                  <c:v>41339.25</c:v>
                </c:pt>
                <c:pt idx="292">
                  <c:v>41340.25</c:v>
                </c:pt>
                <c:pt idx="293">
                  <c:v>41341.25</c:v>
                </c:pt>
                <c:pt idx="294">
                  <c:v>41342.25</c:v>
                </c:pt>
                <c:pt idx="295">
                  <c:v>41343.25</c:v>
                </c:pt>
                <c:pt idx="296">
                  <c:v>41346.25</c:v>
                </c:pt>
                <c:pt idx="297">
                  <c:v>41347.25</c:v>
                </c:pt>
                <c:pt idx="298">
                  <c:v>41348.25</c:v>
                </c:pt>
                <c:pt idx="299">
                  <c:v>41349.25</c:v>
                </c:pt>
                <c:pt idx="300">
                  <c:v>41350.25</c:v>
                </c:pt>
                <c:pt idx="301">
                  <c:v>41352.25</c:v>
                </c:pt>
                <c:pt idx="302">
                  <c:v>41353.25</c:v>
                </c:pt>
                <c:pt idx="303">
                  <c:v>41354.25</c:v>
                </c:pt>
                <c:pt idx="304">
                  <c:v>41355.25</c:v>
                </c:pt>
                <c:pt idx="305">
                  <c:v>41356.25</c:v>
                </c:pt>
                <c:pt idx="306">
                  <c:v>41357.25</c:v>
                </c:pt>
                <c:pt idx="307">
                  <c:v>41358.25</c:v>
                </c:pt>
                <c:pt idx="308">
                  <c:v>41359.25</c:v>
                </c:pt>
                <c:pt idx="309">
                  <c:v>41360.25</c:v>
                </c:pt>
                <c:pt idx="310">
                  <c:v>41363.25</c:v>
                </c:pt>
                <c:pt idx="311">
                  <c:v>41364.25</c:v>
                </c:pt>
                <c:pt idx="312">
                  <c:v>41365.25</c:v>
                </c:pt>
                <c:pt idx="313">
                  <c:v>41366.25</c:v>
                </c:pt>
                <c:pt idx="314">
                  <c:v>41367.25</c:v>
                </c:pt>
                <c:pt idx="315">
                  <c:v>41368.25</c:v>
                </c:pt>
                <c:pt idx="316">
                  <c:v>41370.25</c:v>
                </c:pt>
                <c:pt idx="317">
                  <c:v>41371.25</c:v>
                </c:pt>
                <c:pt idx="318">
                  <c:v>41372.25</c:v>
                </c:pt>
                <c:pt idx="319">
                  <c:v>41373.25</c:v>
                </c:pt>
                <c:pt idx="320">
                  <c:v>41374.25</c:v>
                </c:pt>
                <c:pt idx="321">
                  <c:v>41375.25</c:v>
                </c:pt>
                <c:pt idx="322">
                  <c:v>41377.25</c:v>
                </c:pt>
                <c:pt idx="323">
                  <c:v>41378.25</c:v>
                </c:pt>
                <c:pt idx="324">
                  <c:v>41379.25</c:v>
                </c:pt>
                <c:pt idx="325">
                  <c:v>41380.25</c:v>
                </c:pt>
                <c:pt idx="326">
                  <c:v>41382.25</c:v>
                </c:pt>
                <c:pt idx="327">
                  <c:v>41383.25</c:v>
                </c:pt>
                <c:pt idx="328">
                  <c:v>41384.25</c:v>
                </c:pt>
                <c:pt idx="329">
                  <c:v>41385.25</c:v>
                </c:pt>
                <c:pt idx="330">
                  <c:v>41386.25</c:v>
                </c:pt>
                <c:pt idx="331">
                  <c:v>41387.25</c:v>
                </c:pt>
                <c:pt idx="332">
                  <c:v>41388.25</c:v>
                </c:pt>
                <c:pt idx="333">
                  <c:v>41389.25</c:v>
                </c:pt>
                <c:pt idx="334">
                  <c:v>41390.25</c:v>
                </c:pt>
                <c:pt idx="335">
                  <c:v>41391.25</c:v>
                </c:pt>
                <c:pt idx="336">
                  <c:v>41392.25</c:v>
                </c:pt>
                <c:pt idx="337">
                  <c:v>41393.25</c:v>
                </c:pt>
                <c:pt idx="338">
                  <c:v>41394.25</c:v>
                </c:pt>
                <c:pt idx="339">
                  <c:v>41395.25</c:v>
                </c:pt>
                <c:pt idx="340">
                  <c:v>41397.25</c:v>
                </c:pt>
                <c:pt idx="341">
                  <c:v>41398.25</c:v>
                </c:pt>
                <c:pt idx="342">
                  <c:v>41400.25</c:v>
                </c:pt>
                <c:pt idx="343">
                  <c:v>41401.25</c:v>
                </c:pt>
                <c:pt idx="344">
                  <c:v>41402.25</c:v>
                </c:pt>
                <c:pt idx="345">
                  <c:v>41403.25</c:v>
                </c:pt>
                <c:pt idx="346">
                  <c:v>41404.25</c:v>
                </c:pt>
                <c:pt idx="347">
                  <c:v>41405.25</c:v>
                </c:pt>
                <c:pt idx="348">
                  <c:v>41406.25</c:v>
                </c:pt>
                <c:pt idx="349">
                  <c:v>41407.25</c:v>
                </c:pt>
                <c:pt idx="350">
                  <c:v>41408.25</c:v>
                </c:pt>
                <c:pt idx="351">
                  <c:v>41409.25</c:v>
                </c:pt>
                <c:pt idx="352">
                  <c:v>41410.25</c:v>
                </c:pt>
                <c:pt idx="353">
                  <c:v>41411.25</c:v>
                </c:pt>
                <c:pt idx="354">
                  <c:v>41412.25</c:v>
                </c:pt>
                <c:pt idx="355">
                  <c:v>41413.25</c:v>
                </c:pt>
                <c:pt idx="356">
                  <c:v>41414.25</c:v>
                </c:pt>
                <c:pt idx="357">
                  <c:v>41415.25</c:v>
                </c:pt>
                <c:pt idx="358">
                  <c:v>41416.25</c:v>
                </c:pt>
                <c:pt idx="359">
                  <c:v>41417.25</c:v>
                </c:pt>
                <c:pt idx="360">
                  <c:v>41418.25</c:v>
                </c:pt>
                <c:pt idx="361">
                  <c:v>41419.25</c:v>
                </c:pt>
                <c:pt idx="362">
                  <c:v>41420.25</c:v>
                </c:pt>
                <c:pt idx="363">
                  <c:v>41421.25</c:v>
                </c:pt>
                <c:pt idx="364">
                  <c:v>41422.25</c:v>
                </c:pt>
                <c:pt idx="365">
                  <c:v>41423.25</c:v>
                </c:pt>
                <c:pt idx="366">
                  <c:v>41424.25</c:v>
                </c:pt>
                <c:pt idx="367">
                  <c:v>41425.25</c:v>
                </c:pt>
                <c:pt idx="368">
                  <c:v>41426.25</c:v>
                </c:pt>
                <c:pt idx="369">
                  <c:v>41427.25</c:v>
                </c:pt>
                <c:pt idx="370">
                  <c:v>41428.25</c:v>
                </c:pt>
                <c:pt idx="371">
                  <c:v>41429.25</c:v>
                </c:pt>
                <c:pt idx="372">
                  <c:v>41430.25</c:v>
                </c:pt>
                <c:pt idx="373">
                  <c:v>41431.25</c:v>
                </c:pt>
                <c:pt idx="374">
                  <c:v>41433.25</c:v>
                </c:pt>
                <c:pt idx="375">
                  <c:v>41434.25</c:v>
                </c:pt>
                <c:pt idx="376">
                  <c:v>41435.25</c:v>
                </c:pt>
                <c:pt idx="377">
                  <c:v>41436.25</c:v>
                </c:pt>
                <c:pt idx="378">
                  <c:v>41437.25</c:v>
                </c:pt>
                <c:pt idx="379">
                  <c:v>41438.25</c:v>
                </c:pt>
                <c:pt idx="380">
                  <c:v>41439.25</c:v>
                </c:pt>
                <c:pt idx="381">
                  <c:v>41440.25</c:v>
                </c:pt>
                <c:pt idx="382">
                  <c:v>41441.25</c:v>
                </c:pt>
                <c:pt idx="383">
                  <c:v>41442.25</c:v>
                </c:pt>
                <c:pt idx="384">
                  <c:v>41443.25</c:v>
                </c:pt>
                <c:pt idx="385">
                  <c:v>41444.25</c:v>
                </c:pt>
                <c:pt idx="386">
                  <c:v>41445.25</c:v>
                </c:pt>
                <c:pt idx="387">
                  <c:v>41446.25</c:v>
                </c:pt>
                <c:pt idx="388">
                  <c:v>41447.25</c:v>
                </c:pt>
                <c:pt idx="389">
                  <c:v>41448.25</c:v>
                </c:pt>
                <c:pt idx="390">
                  <c:v>41449.25</c:v>
                </c:pt>
                <c:pt idx="391">
                  <c:v>41450.25</c:v>
                </c:pt>
                <c:pt idx="392">
                  <c:v>41451.25</c:v>
                </c:pt>
                <c:pt idx="393">
                  <c:v>41452.25</c:v>
                </c:pt>
                <c:pt idx="394">
                  <c:v>41453.25</c:v>
                </c:pt>
                <c:pt idx="395">
                  <c:v>41454.25</c:v>
                </c:pt>
                <c:pt idx="396">
                  <c:v>41455.25</c:v>
                </c:pt>
                <c:pt idx="397">
                  <c:v>41456.25</c:v>
                </c:pt>
                <c:pt idx="398">
                  <c:v>41457.25</c:v>
                </c:pt>
                <c:pt idx="399">
                  <c:v>41458.25</c:v>
                </c:pt>
                <c:pt idx="400">
                  <c:v>41459.25</c:v>
                </c:pt>
                <c:pt idx="401">
                  <c:v>41460.25</c:v>
                </c:pt>
                <c:pt idx="402">
                  <c:v>41461.25</c:v>
                </c:pt>
                <c:pt idx="403">
                  <c:v>41463.25</c:v>
                </c:pt>
                <c:pt idx="404">
                  <c:v>41464.25</c:v>
                </c:pt>
                <c:pt idx="405">
                  <c:v>41465.25</c:v>
                </c:pt>
                <c:pt idx="406">
                  <c:v>41466.25</c:v>
                </c:pt>
                <c:pt idx="407">
                  <c:v>41467.25</c:v>
                </c:pt>
                <c:pt idx="408">
                  <c:v>41468.25</c:v>
                </c:pt>
                <c:pt idx="409">
                  <c:v>41469.25</c:v>
                </c:pt>
                <c:pt idx="410">
                  <c:v>41470.25</c:v>
                </c:pt>
                <c:pt idx="411">
                  <c:v>41471.25</c:v>
                </c:pt>
                <c:pt idx="412">
                  <c:v>41472.25</c:v>
                </c:pt>
                <c:pt idx="413">
                  <c:v>41473.25</c:v>
                </c:pt>
                <c:pt idx="414">
                  <c:v>41475.25</c:v>
                </c:pt>
                <c:pt idx="415">
                  <c:v>41476.25</c:v>
                </c:pt>
                <c:pt idx="416">
                  <c:v>41477.25</c:v>
                </c:pt>
                <c:pt idx="417">
                  <c:v>41479.25</c:v>
                </c:pt>
                <c:pt idx="418">
                  <c:v>41480.25</c:v>
                </c:pt>
                <c:pt idx="419">
                  <c:v>41482.25</c:v>
                </c:pt>
                <c:pt idx="420">
                  <c:v>41483.25</c:v>
                </c:pt>
                <c:pt idx="421">
                  <c:v>41484.25</c:v>
                </c:pt>
                <c:pt idx="422">
                  <c:v>41485.25</c:v>
                </c:pt>
                <c:pt idx="423">
                  <c:v>41486.25</c:v>
                </c:pt>
                <c:pt idx="424">
                  <c:v>41487.25</c:v>
                </c:pt>
                <c:pt idx="425">
                  <c:v>41489.25</c:v>
                </c:pt>
                <c:pt idx="426">
                  <c:v>41490.25</c:v>
                </c:pt>
                <c:pt idx="427">
                  <c:v>41491.25</c:v>
                </c:pt>
                <c:pt idx="428">
                  <c:v>41492.25</c:v>
                </c:pt>
                <c:pt idx="429">
                  <c:v>41493.25</c:v>
                </c:pt>
                <c:pt idx="430">
                  <c:v>41495.25</c:v>
                </c:pt>
                <c:pt idx="431">
                  <c:v>41496.25</c:v>
                </c:pt>
                <c:pt idx="432">
                  <c:v>41497.25</c:v>
                </c:pt>
                <c:pt idx="433">
                  <c:v>41499.25</c:v>
                </c:pt>
                <c:pt idx="434">
                  <c:v>41500.25</c:v>
                </c:pt>
                <c:pt idx="435">
                  <c:v>41501.25</c:v>
                </c:pt>
                <c:pt idx="436">
                  <c:v>41502.25</c:v>
                </c:pt>
                <c:pt idx="437">
                  <c:v>41503.25</c:v>
                </c:pt>
                <c:pt idx="438">
                  <c:v>41504.25</c:v>
                </c:pt>
                <c:pt idx="439">
                  <c:v>41505.25</c:v>
                </c:pt>
                <c:pt idx="440">
                  <c:v>41506.25</c:v>
                </c:pt>
                <c:pt idx="441">
                  <c:v>41507.25</c:v>
                </c:pt>
                <c:pt idx="442">
                  <c:v>41509.25</c:v>
                </c:pt>
                <c:pt idx="443">
                  <c:v>41510.25</c:v>
                </c:pt>
                <c:pt idx="444">
                  <c:v>41511.25</c:v>
                </c:pt>
                <c:pt idx="445">
                  <c:v>41512.25</c:v>
                </c:pt>
                <c:pt idx="446">
                  <c:v>41513.25</c:v>
                </c:pt>
                <c:pt idx="447">
                  <c:v>41514.25</c:v>
                </c:pt>
                <c:pt idx="448">
                  <c:v>41515.25</c:v>
                </c:pt>
                <c:pt idx="449">
                  <c:v>41516.25</c:v>
                </c:pt>
                <c:pt idx="450">
                  <c:v>41517.25</c:v>
                </c:pt>
                <c:pt idx="451">
                  <c:v>41518.25</c:v>
                </c:pt>
                <c:pt idx="452">
                  <c:v>41519.25</c:v>
                </c:pt>
                <c:pt idx="453">
                  <c:v>41520.25</c:v>
                </c:pt>
                <c:pt idx="454">
                  <c:v>41521.25</c:v>
                </c:pt>
                <c:pt idx="455">
                  <c:v>41522.25</c:v>
                </c:pt>
                <c:pt idx="456">
                  <c:v>41523.25</c:v>
                </c:pt>
                <c:pt idx="457">
                  <c:v>41524.25</c:v>
                </c:pt>
                <c:pt idx="458">
                  <c:v>41525.25</c:v>
                </c:pt>
                <c:pt idx="459">
                  <c:v>41526.25</c:v>
                </c:pt>
                <c:pt idx="460">
                  <c:v>41527.25</c:v>
                </c:pt>
                <c:pt idx="461">
                  <c:v>41528.25</c:v>
                </c:pt>
                <c:pt idx="462">
                  <c:v>41529.25</c:v>
                </c:pt>
                <c:pt idx="463">
                  <c:v>41530.25</c:v>
                </c:pt>
                <c:pt idx="464">
                  <c:v>41531.25</c:v>
                </c:pt>
                <c:pt idx="465">
                  <c:v>41532.25</c:v>
                </c:pt>
                <c:pt idx="466">
                  <c:v>41533.25</c:v>
                </c:pt>
                <c:pt idx="467">
                  <c:v>41534.25</c:v>
                </c:pt>
                <c:pt idx="468">
                  <c:v>41535.25</c:v>
                </c:pt>
                <c:pt idx="469">
                  <c:v>41536.25</c:v>
                </c:pt>
                <c:pt idx="470">
                  <c:v>41537.25</c:v>
                </c:pt>
                <c:pt idx="471">
                  <c:v>41538.25</c:v>
                </c:pt>
                <c:pt idx="472">
                  <c:v>41539.25</c:v>
                </c:pt>
                <c:pt idx="473">
                  <c:v>41540.25</c:v>
                </c:pt>
                <c:pt idx="474">
                  <c:v>41541.25</c:v>
                </c:pt>
                <c:pt idx="475">
                  <c:v>41542.25</c:v>
                </c:pt>
                <c:pt idx="476">
                  <c:v>41543.25</c:v>
                </c:pt>
                <c:pt idx="477">
                  <c:v>41544.25</c:v>
                </c:pt>
                <c:pt idx="478">
                  <c:v>41545.25</c:v>
                </c:pt>
                <c:pt idx="479">
                  <c:v>41547.25</c:v>
                </c:pt>
              </c:numCache>
            </c:numRef>
          </c:xVal>
          <c:yVal>
            <c:numRef>
              <c:f>血圧分布図!$I$10:$I$726</c:f>
              <c:numCache>
                <c:formatCode>0_ </c:formatCode>
                <c:ptCount val="717"/>
                <c:pt idx="0">
                  <c:v>185</c:v>
                </c:pt>
                <c:pt idx="1">
                  <c:v>185</c:v>
                </c:pt>
                <c:pt idx="2">
                  <c:v>185</c:v>
                </c:pt>
                <c:pt idx="3">
                  <c:v>168</c:v>
                </c:pt>
                <c:pt idx="4">
                  <c:v>177</c:v>
                </c:pt>
                <c:pt idx="5">
                  <c:v>168</c:v>
                </c:pt>
                <c:pt idx="6">
                  <c:v>166</c:v>
                </c:pt>
                <c:pt idx="7">
                  <c:v>164</c:v>
                </c:pt>
                <c:pt idx="8">
                  <c:v>157</c:v>
                </c:pt>
                <c:pt idx="9">
                  <c:v>141</c:v>
                </c:pt>
                <c:pt idx="10">
                  <c:v>132</c:v>
                </c:pt>
                <c:pt idx="11">
                  <c:v>147</c:v>
                </c:pt>
                <c:pt idx="12">
                  <c:v>150</c:v>
                </c:pt>
                <c:pt idx="13">
                  <c:v>141</c:v>
                </c:pt>
                <c:pt idx="14">
                  <c:v>141</c:v>
                </c:pt>
                <c:pt idx="15">
                  <c:v>139</c:v>
                </c:pt>
                <c:pt idx="16">
                  <c:v>146</c:v>
                </c:pt>
                <c:pt idx="17">
                  <c:v>144</c:v>
                </c:pt>
                <c:pt idx="18">
                  <c:v>132</c:v>
                </c:pt>
                <c:pt idx="19">
                  <c:v>137</c:v>
                </c:pt>
                <c:pt idx="20">
                  <c:v>129</c:v>
                </c:pt>
                <c:pt idx="21">
                  <c:v>136</c:v>
                </c:pt>
                <c:pt idx="22">
                  <c:v>140</c:v>
                </c:pt>
                <c:pt idx="23">
                  <c:v>143</c:v>
                </c:pt>
                <c:pt idx="24">
                  <c:v>131</c:v>
                </c:pt>
                <c:pt idx="25">
                  <c:v>148</c:v>
                </c:pt>
                <c:pt idx="26">
                  <c:v>143</c:v>
                </c:pt>
                <c:pt idx="27">
                  <c:v>144</c:v>
                </c:pt>
                <c:pt idx="28">
                  <c:v>139</c:v>
                </c:pt>
                <c:pt idx="29">
                  <c:v>148</c:v>
                </c:pt>
                <c:pt idx="30">
                  <c:v>137</c:v>
                </c:pt>
                <c:pt idx="31">
                  <c:v>138</c:v>
                </c:pt>
                <c:pt idx="32">
                  <c:v>141</c:v>
                </c:pt>
                <c:pt idx="33">
                  <c:v>125</c:v>
                </c:pt>
                <c:pt idx="34">
                  <c:v>135</c:v>
                </c:pt>
                <c:pt idx="35">
                  <c:v>148</c:v>
                </c:pt>
                <c:pt idx="36">
                  <c:v>146</c:v>
                </c:pt>
                <c:pt idx="37">
                  <c:v>139</c:v>
                </c:pt>
                <c:pt idx="38">
                  <c:v>136</c:v>
                </c:pt>
                <c:pt idx="39">
                  <c:v>132</c:v>
                </c:pt>
                <c:pt idx="40">
                  <c:v>135</c:v>
                </c:pt>
                <c:pt idx="41">
                  <c:v>131</c:v>
                </c:pt>
                <c:pt idx="42">
                  <c:v>119</c:v>
                </c:pt>
                <c:pt idx="43">
                  <c:v>142</c:v>
                </c:pt>
                <c:pt idx="44">
                  <c:v>122</c:v>
                </c:pt>
                <c:pt idx="45">
                  <c:v>134</c:v>
                </c:pt>
                <c:pt idx="46">
                  <c:v>116</c:v>
                </c:pt>
                <c:pt idx="47">
                  <c:v>123</c:v>
                </c:pt>
                <c:pt idx="48">
                  <c:v>120</c:v>
                </c:pt>
                <c:pt idx="49">
                  <c:v>125</c:v>
                </c:pt>
                <c:pt idx="50">
                  <c:v>125</c:v>
                </c:pt>
                <c:pt idx="51">
                  <c:v>122</c:v>
                </c:pt>
                <c:pt idx="52">
                  <c:v>135</c:v>
                </c:pt>
                <c:pt idx="53">
                  <c:v>125</c:v>
                </c:pt>
                <c:pt idx="54">
                  <c:v>123</c:v>
                </c:pt>
                <c:pt idx="55">
                  <c:v>137</c:v>
                </c:pt>
                <c:pt idx="56">
                  <c:v>131</c:v>
                </c:pt>
                <c:pt idx="57">
                  <c:v>125</c:v>
                </c:pt>
                <c:pt idx="58">
                  <c:v>135</c:v>
                </c:pt>
                <c:pt idx="59">
                  <c:v>142</c:v>
                </c:pt>
                <c:pt idx="60">
                  <c:v>129</c:v>
                </c:pt>
                <c:pt idx="61">
                  <c:v>133</c:v>
                </c:pt>
                <c:pt idx="62">
                  <c:v>137</c:v>
                </c:pt>
                <c:pt idx="63">
                  <c:v>132</c:v>
                </c:pt>
                <c:pt idx="64">
                  <c:v>142.5</c:v>
                </c:pt>
                <c:pt idx="65">
                  <c:v>129</c:v>
                </c:pt>
                <c:pt idx="66">
                  <c:v>127</c:v>
                </c:pt>
                <c:pt idx="67">
                  <c:v>136</c:v>
                </c:pt>
                <c:pt idx="68">
                  <c:v>137</c:v>
                </c:pt>
                <c:pt idx="69">
                  <c:v>123</c:v>
                </c:pt>
                <c:pt idx="70">
                  <c:v>132</c:v>
                </c:pt>
                <c:pt idx="71">
                  <c:v>137</c:v>
                </c:pt>
                <c:pt idx="72">
                  <c:v>130</c:v>
                </c:pt>
                <c:pt idx="73">
                  <c:v>135</c:v>
                </c:pt>
                <c:pt idx="74">
                  <c:v>127</c:v>
                </c:pt>
                <c:pt idx="75">
                  <c:v>127</c:v>
                </c:pt>
                <c:pt idx="76">
                  <c:v>120</c:v>
                </c:pt>
                <c:pt idx="77">
                  <c:v>132</c:v>
                </c:pt>
                <c:pt idx="78">
                  <c:v>125</c:v>
                </c:pt>
                <c:pt idx="79">
                  <c:v>124</c:v>
                </c:pt>
                <c:pt idx="80">
                  <c:v>126</c:v>
                </c:pt>
                <c:pt idx="81">
                  <c:v>123</c:v>
                </c:pt>
                <c:pt idx="82">
                  <c:v>124</c:v>
                </c:pt>
                <c:pt idx="83">
                  <c:v>134</c:v>
                </c:pt>
                <c:pt idx="84">
                  <c:v>132</c:v>
                </c:pt>
                <c:pt idx="85">
                  <c:v>127</c:v>
                </c:pt>
                <c:pt idx="86">
                  <c:v>120</c:v>
                </c:pt>
                <c:pt idx="87">
                  <c:v>127</c:v>
                </c:pt>
                <c:pt idx="88">
                  <c:v>137</c:v>
                </c:pt>
                <c:pt idx="89">
                  <c:v>130</c:v>
                </c:pt>
                <c:pt idx="90">
                  <c:v>130</c:v>
                </c:pt>
                <c:pt idx="91">
                  <c:v>127</c:v>
                </c:pt>
                <c:pt idx="92">
                  <c:v>121</c:v>
                </c:pt>
                <c:pt idx="93">
                  <c:v>126</c:v>
                </c:pt>
                <c:pt idx="94">
                  <c:v>132</c:v>
                </c:pt>
                <c:pt idx="95">
                  <c:v>128</c:v>
                </c:pt>
                <c:pt idx="96">
                  <c:v>135</c:v>
                </c:pt>
                <c:pt idx="97">
                  <c:v>123</c:v>
                </c:pt>
                <c:pt idx="98">
                  <c:v>128</c:v>
                </c:pt>
                <c:pt idx="99">
                  <c:v>127</c:v>
                </c:pt>
                <c:pt idx="100">
                  <c:v>122</c:v>
                </c:pt>
                <c:pt idx="101">
                  <c:v>125</c:v>
                </c:pt>
                <c:pt idx="102">
                  <c:v>122</c:v>
                </c:pt>
                <c:pt idx="103">
                  <c:v>126</c:v>
                </c:pt>
                <c:pt idx="104">
                  <c:v>118</c:v>
                </c:pt>
                <c:pt idx="105">
                  <c:v>117</c:v>
                </c:pt>
                <c:pt idx="106">
                  <c:v>122</c:v>
                </c:pt>
                <c:pt idx="107">
                  <c:v>124</c:v>
                </c:pt>
                <c:pt idx="108">
                  <c:v>133</c:v>
                </c:pt>
                <c:pt idx="109">
                  <c:v>124</c:v>
                </c:pt>
                <c:pt idx="110">
                  <c:v>119</c:v>
                </c:pt>
                <c:pt idx="111">
                  <c:v>125</c:v>
                </c:pt>
                <c:pt idx="112">
                  <c:v>125</c:v>
                </c:pt>
                <c:pt idx="113">
                  <c:v>125</c:v>
                </c:pt>
                <c:pt idx="114">
                  <c:v>125</c:v>
                </c:pt>
                <c:pt idx="115">
                  <c:v>126</c:v>
                </c:pt>
                <c:pt idx="116">
                  <c:v>132</c:v>
                </c:pt>
                <c:pt idx="117">
                  <c:v>128</c:v>
                </c:pt>
                <c:pt idx="118">
                  <c:v>127</c:v>
                </c:pt>
                <c:pt idx="119">
                  <c:v>115</c:v>
                </c:pt>
                <c:pt idx="120">
                  <c:v>122</c:v>
                </c:pt>
                <c:pt idx="121">
                  <c:v>120</c:v>
                </c:pt>
                <c:pt idx="122">
                  <c:v>117</c:v>
                </c:pt>
                <c:pt idx="123">
                  <c:v>116</c:v>
                </c:pt>
                <c:pt idx="124">
                  <c:v>118</c:v>
                </c:pt>
                <c:pt idx="125">
                  <c:v>123</c:v>
                </c:pt>
                <c:pt idx="126">
                  <c:v>117</c:v>
                </c:pt>
                <c:pt idx="127">
                  <c:v>125</c:v>
                </c:pt>
                <c:pt idx="128">
                  <c:v>117</c:v>
                </c:pt>
                <c:pt idx="129">
                  <c:v>123</c:v>
                </c:pt>
                <c:pt idx="130">
                  <c:v>120</c:v>
                </c:pt>
                <c:pt idx="131">
                  <c:v>122</c:v>
                </c:pt>
                <c:pt idx="132">
                  <c:v>118</c:v>
                </c:pt>
                <c:pt idx="133">
                  <c:v>115</c:v>
                </c:pt>
                <c:pt idx="134">
                  <c:v>123</c:v>
                </c:pt>
                <c:pt idx="135">
                  <c:v>124</c:v>
                </c:pt>
                <c:pt idx="136">
                  <c:v>122</c:v>
                </c:pt>
                <c:pt idx="137">
                  <c:v>135</c:v>
                </c:pt>
                <c:pt idx="138">
                  <c:v>131</c:v>
                </c:pt>
                <c:pt idx="139">
                  <c:v>128</c:v>
                </c:pt>
                <c:pt idx="140">
                  <c:v>128</c:v>
                </c:pt>
                <c:pt idx="141">
                  <c:v>125</c:v>
                </c:pt>
                <c:pt idx="142">
                  <c:v>123</c:v>
                </c:pt>
                <c:pt idx="143">
                  <c:v>121</c:v>
                </c:pt>
                <c:pt idx="144">
                  <c:v>129</c:v>
                </c:pt>
                <c:pt idx="145">
                  <c:v>128</c:v>
                </c:pt>
                <c:pt idx="146">
                  <c:v>118</c:v>
                </c:pt>
                <c:pt idx="147">
                  <c:v>115</c:v>
                </c:pt>
                <c:pt idx="148">
                  <c:v>127</c:v>
                </c:pt>
                <c:pt idx="149">
                  <c:v>115</c:v>
                </c:pt>
                <c:pt idx="150">
                  <c:v>127</c:v>
                </c:pt>
                <c:pt idx="151">
                  <c:v>118</c:v>
                </c:pt>
                <c:pt idx="152">
                  <c:v>118</c:v>
                </c:pt>
                <c:pt idx="153">
                  <c:v>125</c:v>
                </c:pt>
                <c:pt idx="154">
                  <c:v>130</c:v>
                </c:pt>
                <c:pt idx="155">
                  <c:v>132</c:v>
                </c:pt>
                <c:pt idx="156">
                  <c:v>122</c:v>
                </c:pt>
                <c:pt idx="157">
                  <c:v>128</c:v>
                </c:pt>
                <c:pt idx="158">
                  <c:v>124</c:v>
                </c:pt>
                <c:pt idx="159">
                  <c:v>122</c:v>
                </c:pt>
                <c:pt idx="160">
                  <c:v>128</c:v>
                </c:pt>
                <c:pt idx="161">
                  <c:v>130</c:v>
                </c:pt>
                <c:pt idx="162">
                  <c:v>127</c:v>
                </c:pt>
                <c:pt idx="163">
                  <c:v>128</c:v>
                </c:pt>
                <c:pt idx="164">
                  <c:v>132</c:v>
                </c:pt>
                <c:pt idx="165">
                  <c:v>130</c:v>
                </c:pt>
                <c:pt idx="166">
                  <c:v>130</c:v>
                </c:pt>
                <c:pt idx="167">
                  <c:v>128</c:v>
                </c:pt>
                <c:pt idx="168">
                  <c:v>124</c:v>
                </c:pt>
                <c:pt idx="169">
                  <c:v>128</c:v>
                </c:pt>
                <c:pt idx="170">
                  <c:v>131</c:v>
                </c:pt>
                <c:pt idx="171">
                  <c:v>128</c:v>
                </c:pt>
                <c:pt idx="172">
                  <c:v>126</c:v>
                </c:pt>
                <c:pt idx="173">
                  <c:v>126</c:v>
                </c:pt>
                <c:pt idx="174">
                  <c:v>129</c:v>
                </c:pt>
                <c:pt idx="175">
                  <c:v>125</c:v>
                </c:pt>
                <c:pt idx="176">
                  <c:v>128</c:v>
                </c:pt>
                <c:pt idx="177">
                  <c:v>131</c:v>
                </c:pt>
                <c:pt idx="178">
                  <c:v>123</c:v>
                </c:pt>
                <c:pt idx="179">
                  <c:v>129</c:v>
                </c:pt>
                <c:pt idx="180">
                  <c:v>128</c:v>
                </c:pt>
                <c:pt idx="181">
                  <c:v>131</c:v>
                </c:pt>
                <c:pt idx="182">
                  <c:v>121</c:v>
                </c:pt>
                <c:pt idx="183">
                  <c:v>127</c:v>
                </c:pt>
                <c:pt idx="184">
                  <c:v>128</c:v>
                </c:pt>
                <c:pt idx="185">
                  <c:v>129</c:v>
                </c:pt>
                <c:pt idx="186">
                  <c:v>124</c:v>
                </c:pt>
                <c:pt idx="187">
                  <c:v>127</c:v>
                </c:pt>
                <c:pt idx="188">
                  <c:v>126</c:v>
                </c:pt>
                <c:pt idx="189">
                  <c:v>124</c:v>
                </c:pt>
                <c:pt idx="190">
                  <c:v>130</c:v>
                </c:pt>
                <c:pt idx="191">
                  <c:v>124</c:v>
                </c:pt>
                <c:pt idx="192">
                  <c:v>130</c:v>
                </c:pt>
                <c:pt idx="193">
                  <c:v>124</c:v>
                </c:pt>
                <c:pt idx="194">
                  <c:v>126</c:v>
                </c:pt>
                <c:pt idx="195">
                  <c:v>129</c:v>
                </c:pt>
                <c:pt idx="196">
                  <c:v>130</c:v>
                </c:pt>
                <c:pt idx="197">
                  <c:v>132</c:v>
                </c:pt>
                <c:pt idx="198">
                  <c:v>138</c:v>
                </c:pt>
                <c:pt idx="199">
                  <c:v>126</c:v>
                </c:pt>
                <c:pt idx="200">
                  <c:v>142</c:v>
                </c:pt>
                <c:pt idx="201">
                  <c:v>137</c:v>
                </c:pt>
                <c:pt idx="202">
                  <c:v>141</c:v>
                </c:pt>
                <c:pt idx="203">
                  <c:v>142</c:v>
                </c:pt>
                <c:pt idx="204">
                  <c:v>142</c:v>
                </c:pt>
                <c:pt idx="205">
                  <c:v>144</c:v>
                </c:pt>
                <c:pt idx="206">
                  <c:v>136</c:v>
                </c:pt>
                <c:pt idx="207">
                  <c:v>135</c:v>
                </c:pt>
                <c:pt idx="208">
                  <c:v>141.5</c:v>
                </c:pt>
                <c:pt idx="209">
                  <c:v>134</c:v>
                </c:pt>
                <c:pt idx="210">
                  <c:v>129.5</c:v>
                </c:pt>
                <c:pt idx="211">
                  <c:v>126</c:v>
                </c:pt>
                <c:pt idx="212">
                  <c:v>125</c:v>
                </c:pt>
                <c:pt idx="213">
                  <c:v>127</c:v>
                </c:pt>
                <c:pt idx="214">
                  <c:v>136</c:v>
                </c:pt>
                <c:pt idx="215">
                  <c:v>142</c:v>
                </c:pt>
                <c:pt idx="216">
                  <c:v>131</c:v>
                </c:pt>
                <c:pt idx="217">
                  <c:v>125</c:v>
                </c:pt>
                <c:pt idx="218">
                  <c:v>125</c:v>
                </c:pt>
                <c:pt idx="219">
                  <c:v>122</c:v>
                </c:pt>
                <c:pt idx="220">
                  <c:v>128</c:v>
                </c:pt>
                <c:pt idx="221">
                  <c:v>124</c:v>
                </c:pt>
                <c:pt idx="222">
                  <c:v>130</c:v>
                </c:pt>
                <c:pt idx="223">
                  <c:v>130</c:v>
                </c:pt>
                <c:pt idx="224">
                  <c:v>131</c:v>
                </c:pt>
                <c:pt idx="225">
                  <c:v>136</c:v>
                </c:pt>
                <c:pt idx="226">
                  <c:v>134.5</c:v>
                </c:pt>
                <c:pt idx="227">
                  <c:v>128</c:v>
                </c:pt>
                <c:pt idx="228">
                  <c:v>134</c:v>
                </c:pt>
                <c:pt idx="229">
                  <c:v>126</c:v>
                </c:pt>
                <c:pt idx="230">
                  <c:v>132</c:v>
                </c:pt>
                <c:pt idx="231">
                  <c:v>121</c:v>
                </c:pt>
                <c:pt idx="232">
                  <c:v>125</c:v>
                </c:pt>
                <c:pt idx="233">
                  <c:v>127.5</c:v>
                </c:pt>
                <c:pt idx="234">
                  <c:v>126</c:v>
                </c:pt>
                <c:pt idx="235">
                  <c:v>128</c:v>
                </c:pt>
                <c:pt idx="236">
                  <c:v>124</c:v>
                </c:pt>
                <c:pt idx="237">
                  <c:v>124</c:v>
                </c:pt>
                <c:pt idx="238">
                  <c:v>125</c:v>
                </c:pt>
                <c:pt idx="239">
                  <c:v>121</c:v>
                </c:pt>
                <c:pt idx="240">
                  <c:v>140</c:v>
                </c:pt>
                <c:pt idx="241">
                  <c:v>140</c:v>
                </c:pt>
                <c:pt idx="242">
                  <c:v>133</c:v>
                </c:pt>
                <c:pt idx="243">
                  <c:v>131</c:v>
                </c:pt>
                <c:pt idx="244">
                  <c:v>138</c:v>
                </c:pt>
                <c:pt idx="245">
                  <c:v>133</c:v>
                </c:pt>
                <c:pt idx="246">
                  <c:v>123</c:v>
                </c:pt>
                <c:pt idx="247">
                  <c:v>128</c:v>
                </c:pt>
                <c:pt idx="248">
                  <c:v>122</c:v>
                </c:pt>
                <c:pt idx="249">
                  <c:v>127</c:v>
                </c:pt>
                <c:pt idx="250">
                  <c:v>121</c:v>
                </c:pt>
                <c:pt idx="251">
                  <c:v>125</c:v>
                </c:pt>
                <c:pt idx="252">
                  <c:v>128</c:v>
                </c:pt>
                <c:pt idx="253">
                  <c:v>124</c:v>
                </c:pt>
                <c:pt idx="254">
                  <c:v>120</c:v>
                </c:pt>
                <c:pt idx="255">
                  <c:v>117</c:v>
                </c:pt>
                <c:pt idx="256">
                  <c:v>131</c:v>
                </c:pt>
                <c:pt idx="257">
                  <c:v>140</c:v>
                </c:pt>
                <c:pt idx="258">
                  <c:v>145</c:v>
                </c:pt>
                <c:pt idx="259">
                  <c:v>133</c:v>
                </c:pt>
                <c:pt idx="260">
                  <c:v>123</c:v>
                </c:pt>
                <c:pt idx="261">
                  <c:v>130</c:v>
                </c:pt>
                <c:pt idx="262">
                  <c:v>134</c:v>
                </c:pt>
                <c:pt idx="263">
                  <c:v>127</c:v>
                </c:pt>
                <c:pt idx="264">
                  <c:v>127</c:v>
                </c:pt>
                <c:pt idx="265">
                  <c:v>138.5</c:v>
                </c:pt>
                <c:pt idx="266">
                  <c:v>123</c:v>
                </c:pt>
                <c:pt idx="267">
                  <c:v>129</c:v>
                </c:pt>
                <c:pt idx="268">
                  <c:v>115</c:v>
                </c:pt>
                <c:pt idx="269">
                  <c:v>127</c:v>
                </c:pt>
                <c:pt idx="270">
                  <c:v>124</c:v>
                </c:pt>
                <c:pt idx="271">
                  <c:v>124</c:v>
                </c:pt>
                <c:pt idx="272">
                  <c:v>126</c:v>
                </c:pt>
                <c:pt idx="273">
                  <c:v>126</c:v>
                </c:pt>
                <c:pt idx="274">
                  <c:v>133</c:v>
                </c:pt>
                <c:pt idx="275">
                  <c:v>128</c:v>
                </c:pt>
                <c:pt idx="276">
                  <c:v>131</c:v>
                </c:pt>
                <c:pt idx="277">
                  <c:v>125</c:v>
                </c:pt>
                <c:pt idx="278">
                  <c:v>110</c:v>
                </c:pt>
                <c:pt idx="279">
                  <c:v>122</c:v>
                </c:pt>
                <c:pt idx="280">
                  <c:v>115</c:v>
                </c:pt>
                <c:pt idx="281">
                  <c:v>127.33333333333333</c:v>
                </c:pt>
                <c:pt idx="282">
                  <c:v>125</c:v>
                </c:pt>
                <c:pt idx="283">
                  <c:v>131.33333333333334</c:v>
                </c:pt>
                <c:pt idx="284">
                  <c:v>120</c:v>
                </c:pt>
                <c:pt idx="285">
                  <c:v>125</c:v>
                </c:pt>
                <c:pt idx="286">
                  <c:v>117</c:v>
                </c:pt>
                <c:pt idx="287">
                  <c:v>125</c:v>
                </c:pt>
                <c:pt idx="288">
                  <c:v>125</c:v>
                </c:pt>
                <c:pt idx="289">
                  <c:v>130</c:v>
                </c:pt>
                <c:pt idx="290">
                  <c:v>121</c:v>
                </c:pt>
                <c:pt idx="291">
                  <c:v>122</c:v>
                </c:pt>
                <c:pt idx="292">
                  <c:v>116</c:v>
                </c:pt>
                <c:pt idx="293">
                  <c:v>124</c:v>
                </c:pt>
                <c:pt idx="294">
                  <c:v>118</c:v>
                </c:pt>
                <c:pt idx="295">
                  <c:v>124</c:v>
                </c:pt>
                <c:pt idx="296">
                  <c:v>128</c:v>
                </c:pt>
                <c:pt idx="297">
                  <c:v>125</c:v>
                </c:pt>
                <c:pt idx="298">
                  <c:v>123</c:v>
                </c:pt>
                <c:pt idx="299">
                  <c:v>116</c:v>
                </c:pt>
                <c:pt idx="300">
                  <c:v>132</c:v>
                </c:pt>
                <c:pt idx="301">
                  <c:v>121</c:v>
                </c:pt>
                <c:pt idx="302">
                  <c:v>125</c:v>
                </c:pt>
                <c:pt idx="303">
                  <c:v>134</c:v>
                </c:pt>
                <c:pt idx="304">
                  <c:v>130</c:v>
                </c:pt>
                <c:pt idx="305">
                  <c:v>115</c:v>
                </c:pt>
                <c:pt idx="306">
                  <c:v>124</c:v>
                </c:pt>
                <c:pt idx="307">
                  <c:v>132</c:v>
                </c:pt>
                <c:pt idx="308">
                  <c:v>120</c:v>
                </c:pt>
                <c:pt idx="309">
                  <c:v>135</c:v>
                </c:pt>
                <c:pt idx="310">
                  <c:v>120</c:v>
                </c:pt>
                <c:pt idx="311">
                  <c:v>126</c:v>
                </c:pt>
                <c:pt idx="312">
                  <c:v>132</c:v>
                </c:pt>
                <c:pt idx="313">
                  <c:v>127</c:v>
                </c:pt>
                <c:pt idx="314">
                  <c:v>115</c:v>
                </c:pt>
                <c:pt idx="315">
                  <c:v>115</c:v>
                </c:pt>
                <c:pt idx="316">
                  <c:v>115</c:v>
                </c:pt>
                <c:pt idx="317">
                  <c:v>132</c:v>
                </c:pt>
                <c:pt idx="318">
                  <c:v>125</c:v>
                </c:pt>
                <c:pt idx="319">
                  <c:v>112</c:v>
                </c:pt>
                <c:pt idx="320">
                  <c:v>121</c:v>
                </c:pt>
                <c:pt idx="321">
                  <c:v>120</c:v>
                </c:pt>
                <c:pt idx="322">
                  <c:v>135.33333333333334</c:v>
                </c:pt>
                <c:pt idx="323">
                  <c:v>136</c:v>
                </c:pt>
                <c:pt idx="324">
                  <c:v>129.33333333333334</c:v>
                </c:pt>
                <c:pt idx="325">
                  <c:v>114</c:v>
                </c:pt>
                <c:pt idx="326">
                  <c:v>126</c:v>
                </c:pt>
                <c:pt idx="327">
                  <c:v>120</c:v>
                </c:pt>
                <c:pt idx="328">
                  <c:v>129</c:v>
                </c:pt>
                <c:pt idx="329">
                  <c:v>118</c:v>
                </c:pt>
                <c:pt idx="330">
                  <c:v>128</c:v>
                </c:pt>
                <c:pt idx="331">
                  <c:v>126</c:v>
                </c:pt>
                <c:pt idx="332">
                  <c:v>108</c:v>
                </c:pt>
                <c:pt idx="333">
                  <c:v>134.33333333333334</c:v>
                </c:pt>
                <c:pt idx="334">
                  <c:v>117</c:v>
                </c:pt>
                <c:pt idx="335">
                  <c:v>134.66666666666666</c:v>
                </c:pt>
                <c:pt idx="336">
                  <c:v>125</c:v>
                </c:pt>
                <c:pt idx="337">
                  <c:v>125</c:v>
                </c:pt>
                <c:pt idx="338">
                  <c:v>125</c:v>
                </c:pt>
                <c:pt idx="339">
                  <c:v>113</c:v>
                </c:pt>
                <c:pt idx="340">
                  <c:v>124.5</c:v>
                </c:pt>
                <c:pt idx="341">
                  <c:v>122</c:v>
                </c:pt>
                <c:pt idx="342">
                  <c:v>131.5</c:v>
                </c:pt>
                <c:pt idx="343">
                  <c:v>126</c:v>
                </c:pt>
                <c:pt idx="344">
                  <c:v>115</c:v>
                </c:pt>
                <c:pt idx="345">
                  <c:v>114</c:v>
                </c:pt>
                <c:pt idx="346">
                  <c:v>122</c:v>
                </c:pt>
                <c:pt idx="347">
                  <c:v>117</c:v>
                </c:pt>
                <c:pt idx="348">
                  <c:v>120</c:v>
                </c:pt>
                <c:pt idx="349">
                  <c:v>118</c:v>
                </c:pt>
                <c:pt idx="350">
                  <c:v>118</c:v>
                </c:pt>
                <c:pt idx="351">
                  <c:v>114</c:v>
                </c:pt>
                <c:pt idx="352">
                  <c:v>123</c:v>
                </c:pt>
                <c:pt idx="353">
                  <c:v>117</c:v>
                </c:pt>
                <c:pt idx="354">
                  <c:v>124</c:v>
                </c:pt>
                <c:pt idx="355">
                  <c:v>122</c:v>
                </c:pt>
                <c:pt idx="356">
                  <c:v>135</c:v>
                </c:pt>
                <c:pt idx="357">
                  <c:v>124</c:v>
                </c:pt>
                <c:pt idx="358">
                  <c:v>119</c:v>
                </c:pt>
                <c:pt idx="359">
                  <c:v>122.33333333333333</c:v>
                </c:pt>
                <c:pt idx="360">
                  <c:v>112</c:v>
                </c:pt>
                <c:pt idx="361">
                  <c:v>109</c:v>
                </c:pt>
                <c:pt idx="362">
                  <c:v>126</c:v>
                </c:pt>
                <c:pt idx="363">
                  <c:v>132.5</c:v>
                </c:pt>
                <c:pt idx="364">
                  <c:v>118</c:v>
                </c:pt>
                <c:pt idx="365">
                  <c:v>135.33333333333334</c:v>
                </c:pt>
                <c:pt idx="366">
                  <c:v>118</c:v>
                </c:pt>
                <c:pt idx="367">
                  <c:v>124</c:v>
                </c:pt>
                <c:pt idx="368">
                  <c:v>130</c:v>
                </c:pt>
                <c:pt idx="369">
                  <c:v>123</c:v>
                </c:pt>
                <c:pt idx="370">
                  <c:v>131</c:v>
                </c:pt>
                <c:pt idx="371">
                  <c:v>130</c:v>
                </c:pt>
                <c:pt idx="372">
                  <c:v>122.5</c:v>
                </c:pt>
                <c:pt idx="373">
                  <c:v>122</c:v>
                </c:pt>
                <c:pt idx="374">
                  <c:v>108</c:v>
                </c:pt>
                <c:pt idx="375">
                  <c:v>128</c:v>
                </c:pt>
                <c:pt idx="376">
                  <c:v>128</c:v>
                </c:pt>
                <c:pt idx="377">
                  <c:v>118.5</c:v>
                </c:pt>
                <c:pt idx="378">
                  <c:v>111</c:v>
                </c:pt>
                <c:pt idx="379">
                  <c:v>131</c:v>
                </c:pt>
                <c:pt idx="380">
                  <c:v>131</c:v>
                </c:pt>
                <c:pt idx="381">
                  <c:v>127</c:v>
                </c:pt>
                <c:pt idx="382">
                  <c:v>120</c:v>
                </c:pt>
                <c:pt idx="383">
                  <c:v>125</c:v>
                </c:pt>
                <c:pt idx="384">
                  <c:v>122</c:v>
                </c:pt>
                <c:pt idx="385">
                  <c:v>126</c:v>
                </c:pt>
                <c:pt idx="386">
                  <c:v>125</c:v>
                </c:pt>
                <c:pt idx="387">
                  <c:v>112</c:v>
                </c:pt>
                <c:pt idx="388">
                  <c:v>118</c:v>
                </c:pt>
                <c:pt idx="389">
                  <c:v>118</c:v>
                </c:pt>
                <c:pt idx="390">
                  <c:v>124</c:v>
                </c:pt>
                <c:pt idx="391">
                  <c:v>110</c:v>
                </c:pt>
                <c:pt idx="392">
                  <c:v>113</c:v>
                </c:pt>
                <c:pt idx="393">
                  <c:v>124</c:v>
                </c:pt>
                <c:pt idx="394">
                  <c:v>112</c:v>
                </c:pt>
                <c:pt idx="395">
                  <c:v>115</c:v>
                </c:pt>
                <c:pt idx="396">
                  <c:v>127</c:v>
                </c:pt>
                <c:pt idx="397">
                  <c:v>129</c:v>
                </c:pt>
                <c:pt idx="398">
                  <c:v>128.5</c:v>
                </c:pt>
                <c:pt idx="399">
                  <c:v>110</c:v>
                </c:pt>
                <c:pt idx="400">
                  <c:v>118</c:v>
                </c:pt>
                <c:pt idx="401">
                  <c:v>116</c:v>
                </c:pt>
                <c:pt idx="402">
                  <c:v>110</c:v>
                </c:pt>
                <c:pt idx="403">
                  <c:v>116</c:v>
                </c:pt>
                <c:pt idx="404">
                  <c:v>115</c:v>
                </c:pt>
                <c:pt idx="405">
                  <c:v>114</c:v>
                </c:pt>
                <c:pt idx="406">
                  <c:v>118</c:v>
                </c:pt>
                <c:pt idx="407">
                  <c:v>115</c:v>
                </c:pt>
                <c:pt idx="408">
                  <c:v>124.5</c:v>
                </c:pt>
                <c:pt idx="409">
                  <c:v>121</c:v>
                </c:pt>
                <c:pt idx="410">
                  <c:v>119</c:v>
                </c:pt>
                <c:pt idx="411">
                  <c:v>124</c:v>
                </c:pt>
                <c:pt idx="412">
                  <c:v>113</c:v>
                </c:pt>
                <c:pt idx="413">
                  <c:v>124</c:v>
                </c:pt>
                <c:pt idx="414">
                  <c:v>126</c:v>
                </c:pt>
                <c:pt idx="415">
                  <c:v>115</c:v>
                </c:pt>
                <c:pt idx="416">
                  <c:v>126</c:v>
                </c:pt>
                <c:pt idx="417">
                  <c:v>127</c:v>
                </c:pt>
                <c:pt idx="418">
                  <c:v>120</c:v>
                </c:pt>
                <c:pt idx="419">
                  <c:v>120</c:v>
                </c:pt>
                <c:pt idx="420">
                  <c:v>118</c:v>
                </c:pt>
                <c:pt idx="421">
                  <c:v>130</c:v>
                </c:pt>
                <c:pt idx="422">
                  <c:v>118</c:v>
                </c:pt>
                <c:pt idx="423">
                  <c:v>124</c:v>
                </c:pt>
                <c:pt idx="424">
                  <c:v>130</c:v>
                </c:pt>
                <c:pt idx="425">
                  <c:v>118</c:v>
                </c:pt>
                <c:pt idx="426">
                  <c:v>126</c:v>
                </c:pt>
                <c:pt idx="427">
                  <c:v>123</c:v>
                </c:pt>
                <c:pt idx="428">
                  <c:v>106</c:v>
                </c:pt>
                <c:pt idx="429">
                  <c:v>118</c:v>
                </c:pt>
                <c:pt idx="430">
                  <c:v>124</c:v>
                </c:pt>
                <c:pt idx="431">
                  <c:v>122</c:v>
                </c:pt>
                <c:pt idx="432">
                  <c:v>123</c:v>
                </c:pt>
                <c:pt idx="433">
                  <c:v>129</c:v>
                </c:pt>
                <c:pt idx="434">
                  <c:v>125</c:v>
                </c:pt>
                <c:pt idx="435">
                  <c:v>117</c:v>
                </c:pt>
                <c:pt idx="436">
                  <c:v>134</c:v>
                </c:pt>
                <c:pt idx="437">
                  <c:v>115</c:v>
                </c:pt>
                <c:pt idx="438">
                  <c:v>127.5</c:v>
                </c:pt>
                <c:pt idx="439">
                  <c:v>120</c:v>
                </c:pt>
                <c:pt idx="440">
                  <c:v>115</c:v>
                </c:pt>
                <c:pt idx="441">
                  <c:v>112</c:v>
                </c:pt>
                <c:pt idx="442">
                  <c:v>113</c:v>
                </c:pt>
                <c:pt idx="443">
                  <c:v>120</c:v>
                </c:pt>
                <c:pt idx="444">
                  <c:v>124</c:v>
                </c:pt>
                <c:pt idx="445">
                  <c:v>122</c:v>
                </c:pt>
                <c:pt idx="446">
                  <c:v>134.66666666666666</c:v>
                </c:pt>
                <c:pt idx="447">
                  <c:v>112</c:v>
                </c:pt>
                <c:pt idx="448">
                  <c:v>120</c:v>
                </c:pt>
                <c:pt idx="449">
                  <c:v>125</c:v>
                </c:pt>
                <c:pt idx="450">
                  <c:v>118</c:v>
                </c:pt>
                <c:pt idx="451">
                  <c:v>126</c:v>
                </c:pt>
                <c:pt idx="452">
                  <c:v>125</c:v>
                </c:pt>
                <c:pt idx="453">
                  <c:v>125</c:v>
                </c:pt>
                <c:pt idx="454">
                  <c:v>123.5</c:v>
                </c:pt>
                <c:pt idx="455">
                  <c:v>125</c:v>
                </c:pt>
                <c:pt idx="456">
                  <c:v>121</c:v>
                </c:pt>
                <c:pt idx="457">
                  <c:v>120</c:v>
                </c:pt>
                <c:pt idx="458">
                  <c:v>130</c:v>
                </c:pt>
                <c:pt idx="459">
                  <c:v>122</c:v>
                </c:pt>
                <c:pt idx="460">
                  <c:v>121</c:v>
                </c:pt>
                <c:pt idx="461">
                  <c:v>112</c:v>
                </c:pt>
                <c:pt idx="462">
                  <c:v>135.66666666666666</c:v>
                </c:pt>
                <c:pt idx="463">
                  <c:v>130</c:v>
                </c:pt>
                <c:pt idx="464">
                  <c:v>122.5</c:v>
                </c:pt>
                <c:pt idx="465">
                  <c:v>122</c:v>
                </c:pt>
                <c:pt idx="466">
                  <c:v>125</c:v>
                </c:pt>
                <c:pt idx="467">
                  <c:v>128</c:v>
                </c:pt>
                <c:pt idx="468">
                  <c:v>115</c:v>
                </c:pt>
                <c:pt idx="469">
                  <c:v>118</c:v>
                </c:pt>
                <c:pt idx="470">
                  <c:v>121</c:v>
                </c:pt>
                <c:pt idx="471">
                  <c:v>126.5</c:v>
                </c:pt>
                <c:pt idx="472">
                  <c:v>126.5</c:v>
                </c:pt>
                <c:pt idx="473">
                  <c:v>127</c:v>
                </c:pt>
                <c:pt idx="474">
                  <c:v>125</c:v>
                </c:pt>
                <c:pt idx="475">
                  <c:v>92</c:v>
                </c:pt>
                <c:pt idx="476">
                  <c:v>132.66666666666666</c:v>
                </c:pt>
                <c:pt idx="477">
                  <c:v>127</c:v>
                </c:pt>
                <c:pt idx="478">
                  <c:v>116</c:v>
                </c:pt>
                <c:pt idx="479">
                  <c:v>131</c:v>
                </c:pt>
              </c:numCache>
            </c:numRef>
          </c:yVal>
          <c:smooth val="0"/>
        </c:ser>
        <c:ser>
          <c:idx val="0"/>
          <c:order val="1"/>
          <c:tx>
            <c:v>夜の最高血圧</c:v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血圧分布図!$M$10:$M$726</c:f>
              <c:numCache>
                <c:formatCode>yyyy/mm/dd\ hh</c:formatCode>
                <c:ptCount val="717"/>
                <c:pt idx="0">
                  <c:v>41000.75</c:v>
                </c:pt>
                <c:pt idx="1">
                  <c:v>41001.75</c:v>
                </c:pt>
                <c:pt idx="2">
                  <c:v>41002.75</c:v>
                </c:pt>
                <c:pt idx="3">
                  <c:v>41012.75</c:v>
                </c:pt>
                <c:pt idx="4">
                  <c:v>41013.75</c:v>
                </c:pt>
                <c:pt idx="5">
                  <c:v>41014.75</c:v>
                </c:pt>
                <c:pt idx="6">
                  <c:v>41015.75</c:v>
                </c:pt>
                <c:pt idx="7">
                  <c:v>41016.75</c:v>
                </c:pt>
                <c:pt idx="8">
                  <c:v>41017.75</c:v>
                </c:pt>
                <c:pt idx="9">
                  <c:v>41019.75</c:v>
                </c:pt>
                <c:pt idx="10">
                  <c:v>41020.75</c:v>
                </c:pt>
                <c:pt idx="11">
                  <c:v>41021.75</c:v>
                </c:pt>
                <c:pt idx="12">
                  <c:v>41023.75</c:v>
                </c:pt>
                <c:pt idx="13">
                  <c:v>41024.75</c:v>
                </c:pt>
                <c:pt idx="14">
                  <c:v>41025.75</c:v>
                </c:pt>
                <c:pt idx="15">
                  <c:v>41026.75</c:v>
                </c:pt>
                <c:pt idx="16">
                  <c:v>41027.75</c:v>
                </c:pt>
                <c:pt idx="17">
                  <c:v>41028.75</c:v>
                </c:pt>
                <c:pt idx="18">
                  <c:v>41029.75</c:v>
                </c:pt>
                <c:pt idx="19">
                  <c:v>41030.75</c:v>
                </c:pt>
                <c:pt idx="20">
                  <c:v>41031.75</c:v>
                </c:pt>
                <c:pt idx="21">
                  <c:v>41032.75</c:v>
                </c:pt>
                <c:pt idx="22">
                  <c:v>41033.75</c:v>
                </c:pt>
                <c:pt idx="23">
                  <c:v>41035.75</c:v>
                </c:pt>
                <c:pt idx="24">
                  <c:v>41036.75</c:v>
                </c:pt>
                <c:pt idx="25">
                  <c:v>41037.75</c:v>
                </c:pt>
                <c:pt idx="26">
                  <c:v>41038.75</c:v>
                </c:pt>
                <c:pt idx="27">
                  <c:v>41039.75</c:v>
                </c:pt>
                <c:pt idx="28">
                  <c:v>41040.75</c:v>
                </c:pt>
                <c:pt idx="29">
                  <c:v>41041.75</c:v>
                </c:pt>
                <c:pt idx="30">
                  <c:v>41042.75</c:v>
                </c:pt>
                <c:pt idx="31">
                  <c:v>41043.75</c:v>
                </c:pt>
                <c:pt idx="32">
                  <c:v>41044.75</c:v>
                </c:pt>
                <c:pt idx="33">
                  <c:v>41046.75</c:v>
                </c:pt>
                <c:pt idx="34">
                  <c:v>41047.75</c:v>
                </c:pt>
                <c:pt idx="35">
                  <c:v>41048.75</c:v>
                </c:pt>
                <c:pt idx="36">
                  <c:v>41049.75</c:v>
                </c:pt>
                <c:pt idx="37">
                  <c:v>41050.75</c:v>
                </c:pt>
                <c:pt idx="38">
                  <c:v>41051.75</c:v>
                </c:pt>
                <c:pt idx="39">
                  <c:v>41052.75</c:v>
                </c:pt>
                <c:pt idx="40">
                  <c:v>41056.75</c:v>
                </c:pt>
                <c:pt idx="41">
                  <c:v>41063.75</c:v>
                </c:pt>
                <c:pt idx="42">
                  <c:v>41064.75</c:v>
                </c:pt>
                <c:pt idx="43">
                  <c:v>41065.75</c:v>
                </c:pt>
                <c:pt idx="44">
                  <c:v>41067.75</c:v>
                </c:pt>
                <c:pt idx="45">
                  <c:v>41068.75</c:v>
                </c:pt>
                <c:pt idx="46">
                  <c:v>41072.75</c:v>
                </c:pt>
                <c:pt idx="47">
                  <c:v>41077.75</c:v>
                </c:pt>
                <c:pt idx="48">
                  <c:v>41078.75</c:v>
                </c:pt>
                <c:pt idx="49">
                  <c:v>41079.75</c:v>
                </c:pt>
                <c:pt idx="50">
                  <c:v>41081.75</c:v>
                </c:pt>
                <c:pt idx="51">
                  <c:v>41082.75</c:v>
                </c:pt>
                <c:pt idx="52">
                  <c:v>41083.75</c:v>
                </c:pt>
                <c:pt idx="53">
                  <c:v>41084.75</c:v>
                </c:pt>
                <c:pt idx="54">
                  <c:v>41086.75</c:v>
                </c:pt>
                <c:pt idx="55">
                  <c:v>41088.75</c:v>
                </c:pt>
                <c:pt idx="56">
                  <c:v>41095.75</c:v>
                </c:pt>
                <c:pt idx="57">
                  <c:v>41096.75</c:v>
                </c:pt>
                <c:pt idx="58">
                  <c:v>41100.75</c:v>
                </c:pt>
                <c:pt idx="59">
                  <c:v>41102.75</c:v>
                </c:pt>
                <c:pt idx="60">
                  <c:v>41104.75</c:v>
                </c:pt>
                <c:pt idx="61">
                  <c:v>41119.75</c:v>
                </c:pt>
                <c:pt idx="62">
                  <c:v>41120.75</c:v>
                </c:pt>
                <c:pt idx="63">
                  <c:v>41121.75</c:v>
                </c:pt>
                <c:pt idx="64">
                  <c:v>41122.75</c:v>
                </c:pt>
                <c:pt idx="65">
                  <c:v>41127.75</c:v>
                </c:pt>
                <c:pt idx="66">
                  <c:v>41128.75</c:v>
                </c:pt>
                <c:pt idx="67">
                  <c:v>41133.75</c:v>
                </c:pt>
                <c:pt idx="68">
                  <c:v>41135.75</c:v>
                </c:pt>
                <c:pt idx="69">
                  <c:v>41137.75</c:v>
                </c:pt>
                <c:pt idx="70">
                  <c:v>41139.75</c:v>
                </c:pt>
                <c:pt idx="71">
                  <c:v>41141.75</c:v>
                </c:pt>
                <c:pt idx="72">
                  <c:v>41143.75</c:v>
                </c:pt>
                <c:pt idx="73">
                  <c:v>41144.75</c:v>
                </c:pt>
                <c:pt idx="74">
                  <c:v>41148.75</c:v>
                </c:pt>
                <c:pt idx="75">
                  <c:v>41151.75</c:v>
                </c:pt>
                <c:pt idx="76">
                  <c:v>41152.75</c:v>
                </c:pt>
                <c:pt idx="77">
                  <c:v>41154.75</c:v>
                </c:pt>
                <c:pt idx="78">
                  <c:v>41155.75</c:v>
                </c:pt>
                <c:pt idx="79">
                  <c:v>41156.75</c:v>
                </c:pt>
                <c:pt idx="80">
                  <c:v>41159.75</c:v>
                </c:pt>
                <c:pt idx="81">
                  <c:v>41162.75</c:v>
                </c:pt>
                <c:pt idx="82">
                  <c:v>41163.75</c:v>
                </c:pt>
                <c:pt idx="83">
                  <c:v>41164.75</c:v>
                </c:pt>
                <c:pt idx="84">
                  <c:v>41165.75</c:v>
                </c:pt>
                <c:pt idx="85">
                  <c:v>41166.75</c:v>
                </c:pt>
                <c:pt idx="86">
                  <c:v>41168.75</c:v>
                </c:pt>
                <c:pt idx="87">
                  <c:v>41174.75</c:v>
                </c:pt>
                <c:pt idx="88">
                  <c:v>41175.75</c:v>
                </c:pt>
                <c:pt idx="89">
                  <c:v>41176.75</c:v>
                </c:pt>
                <c:pt idx="90">
                  <c:v>41179.75</c:v>
                </c:pt>
                <c:pt idx="91">
                  <c:v>41181.75</c:v>
                </c:pt>
                <c:pt idx="92">
                  <c:v>41187.75</c:v>
                </c:pt>
                <c:pt idx="93">
                  <c:v>41188.75</c:v>
                </c:pt>
                <c:pt idx="94">
                  <c:v>41189.75</c:v>
                </c:pt>
                <c:pt idx="95">
                  <c:v>41190.75</c:v>
                </c:pt>
                <c:pt idx="96">
                  <c:v>41193.75</c:v>
                </c:pt>
                <c:pt idx="97">
                  <c:v>41195.75</c:v>
                </c:pt>
                <c:pt idx="98">
                  <c:v>41196.75</c:v>
                </c:pt>
                <c:pt idx="99">
                  <c:v>41197.75</c:v>
                </c:pt>
                <c:pt idx="100">
                  <c:v>41198.75</c:v>
                </c:pt>
                <c:pt idx="101">
                  <c:v>41199.75</c:v>
                </c:pt>
                <c:pt idx="102">
                  <c:v>41200.75</c:v>
                </c:pt>
                <c:pt idx="103">
                  <c:v>41202.75</c:v>
                </c:pt>
                <c:pt idx="104">
                  <c:v>41203.75</c:v>
                </c:pt>
                <c:pt idx="105">
                  <c:v>41208.75</c:v>
                </c:pt>
                <c:pt idx="106">
                  <c:v>41210.75</c:v>
                </c:pt>
                <c:pt idx="107">
                  <c:v>41211.75</c:v>
                </c:pt>
                <c:pt idx="108">
                  <c:v>41213.75</c:v>
                </c:pt>
                <c:pt idx="109">
                  <c:v>41214.75</c:v>
                </c:pt>
                <c:pt idx="110">
                  <c:v>41217.75</c:v>
                </c:pt>
                <c:pt idx="111">
                  <c:v>41218.75</c:v>
                </c:pt>
                <c:pt idx="112">
                  <c:v>41219.75</c:v>
                </c:pt>
                <c:pt idx="113">
                  <c:v>41220.75</c:v>
                </c:pt>
                <c:pt idx="114">
                  <c:v>41222.75</c:v>
                </c:pt>
                <c:pt idx="115">
                  <c:v>41224.75</c:v>
                </c:pt>
                <c:pt idx="116">
                  <c:v>41227.75</c:v>
                </c:pt>
                <c:pt idx="117">
                  <c:v>41228.75</c:v>
                </c:pt>
                <c:pt idx="118">
                  <c:v>41231.75</c:v>
                </c:pt>
                <c:pt idx="119">
                  <c:v>41232.75</c:v>
                </c:pt>
                <c:pt idx="120">
                  <c:v>41235.75</c:v>
                </c:pt>
                <c:pt idx="121">
                  <c:v>41237.75</c:v>
                </c:pt>
                <c:pt idx="122">
                  <c:v>41238.75</c:v>
                </c:pt>
                <c:pt idx="123">
                  <c:v>41239.75</c:v>
                </c:pt>
                <c:pt idx="124">
                  <c:v>41241.75</c:v>
                </c:pt>
                <c:pt idx="125">
                  <c:v>41243.75</c:v>
                </c:pt>
                <c:pt idx="126">
                  <c:v>41244.75</c:v>
                </c:pt>
                <c:pt idx="127">
                  <c:v>41245.75</c:v>
                </c:pt>
                <c:pt idx="128">
                  <c:v>41246.75</c:v>
                </c:pt>
                <c:pt idx="129">
                  <c:v>41247.75</c:v>
                </c:pt>
                <c:pt idx="130">
                  <c:v>41249.75</c:v>
                </c:pt>
                <c:pt idx="131">
                  <c:v>41252.75</c:v>
                </c:pt>
                <c:pt idx="132">
                  <c:v>41255.75</c:v>
                </c:pt>
                <c:pt idx="133">
                  <c:v>41259.75</c:v>
                </c:pt>
                <c:pt idx="134">
                  <c:v>41261.75</c:v>
                </c:pt>
                <c:pt idx="135">
                  <c:v>41264.75</c:v>
                </c:pt>
                <c:pt idx="136">
                  <c:v>41265.75</c:v>
                </c:pt>
                <c:pt idx="137">
                  <c:v>41266.75</c:v>
                </c:pt>
                <c:pt idx="138">
                  <c:v>41268.75</c:v>
                </c:pt>
                <c:pt idx="139">
                  <c:v>41270.75</c:v>
                </c:pt>
                <c:pt idx="140">
                  <c:v>41271.75</c:v>
                </c:pt>
                <c:pt idx="141">
                  <c:v>41273.75</c:v>
                </c:pt>
                <c:pt idx="142">
                  <c:v>41276.75</c:v>
                </c:pt>
                <c:pt idx="143">
                  <c:v>41280.75</c:v>
                </c:pt>
                <c:pt idx="144">
                  <c:v>41281.75</c:v>
                </c:pt>
                <c:pt idx="145">
                  <c:v>41285.75</c:v>
                </c:pt>
                <c:pt idx="146">
                  <c:v>41286.75</c:v>
                </c:pt>
                <c:pt idx="147">
                  <c:v>41288.75</c:v>
                </c:pt>
                <c:pt idx="148">
                  <c:v>41294.75</c:v>
                </c:pt>
                <c:pt idx="149">
                  <c:v>41297.75</c:v>
                </c:pt>
                <c:pt idx="150">
                  <c:v>41298.75</c:v>
                </c:pt>
                <c:pt idx="151">
                  <c:v>41299.75</c:v>
                </c:pt>
                <c:pt idx="152">
                  <c:v>41301.75</c:v>
                </c:pt>
                <c:pt idx="153">
                  <c:v>41305.75</c:v>
                </c:pt>
                <c:pt idx="154">
                  <c:v>41308.75</c:v>
                </c:pt>
                <c:pt idx="155">
                  <c:v>41309.75</c:v>
                </c:pt>
                <c:pt idx="156">
                  <c:v>41314.75</c:v>
                </c:pt>
                <c:pt idx="157">
                  <c:v>41315.75</c:v>
                </c:pt>
                <c:pt idx="158">
                  <c:v>41316.75</c:v>
                </c:pt>
                <c:pt idx="159">
                  <c:v>41320.75</c:v>
                </c:pt>
                <c:pt idx="160">
                  <c:v>41322.75</c:v>
                </c:pt>
                <c:pt idx="161">
                  <c:v>41325.75</c:v>
                </c:pt>
                <c:pt idx="162">
                  <c:v>41328.75</c:v>
                </c:pt>
                <c:pt idx="163">
                  <c:v>41329.75</c:v>
                </c:pt>
                <c:pt idx="164">
                  <c:v>41330.75</c:v>
                </c:pt>
                <c:pt idx="165">
                  <c:v>41335.75</c:v>
                </c:pt>
                <c:pt idx="166">
                  <c:v>41336.75</c:v>
                </c:pt>
                <c:pt idx="167">
                  <c:v>41345.75</c:v>
                </c:pt>
                <c:pt idx="168">
                  <c:v>41350.75</c:v>
                </c:pt>
                <c:pt idx="169">
                  <c:v>41351.75</c:v>
                </c:pt>
                <c:pt idx="170">
                  <c:v>41361.75</c:v>
                </c:pt>
                <c:pt idx="171">
                  <c:v>41362.75</c:v>
                </c:pt>
                <c:pt idx="172">
                  <c:v>41364.75</c:v>
                </c:pt>
                <c:pt idx="173">
                  <c:v>41369.75</c:v>
                </c:pt>
                <c:pt idx="174">
                  <c:v>41371.75</c:v>
                </c:pt>
                <c:pt idx="175">
                  <c:v>41376.75</c:v>
                </c:pt>
                <c:pt idx="176">
                  <c:v>41378.75</c:v>
                </c:pt>
                <c:pt idx="177">
                  <c:v>41381.75</c:v>
                </c:pt>
                <c:pt idx="178">
                  <c:v>41385.75</c:v>
                </c:pt>
                <c:pt idx="179">
                  <c:v>41391.75</c:v>
                </c:pt>
                <c:pt idx="180">
                  <c:v>41393.75</c:v>
                </c:pt>
                <c:pt idx="181">
                  <c:v>41399.75</c:v>
                </c:pt>
                <c:pt idx="182">
                  <c:v>41400.75</c:v>
                </c:pt>
                <c:pt idx="183">
                  <c:v>41401.75</c:v>
                </c:pt>
                <c:pt idx="184">
                  <c:v>41402.75</c:v>
                </c:pt>
                <c:pt idx="185">
                  <c:v>41403.75</c:v>
                </c:pt>
                <c:pt idx="186">
                  <c:v>41406.75</c:v>
                </c:pt>
                <c:pt idx="187">
                  <c:v>41411.75</c:v>
                </c:pt>
                <c:pt idx="188">
                  <c:v>41413.75</c:v>
                </c:pt>
                <c:pt idx="189">
                  <c:v>41420.75</c:v>
                </c:pt>
                <c:pt idx="190">
                  <c:v>41422.75</c:v>
                </c:pt>
                <c:pt idx="191">
                  <c:v>41426.75</c:v>
                </c:pt>
                <c:pt idx="192">
                  <c:v>41427.75</c:v>
                </c:pt>
                <c:pt idx="193">
                  <c:v>41429.75</c:v>
                </c:pt>
                <c:pt idx="194">
                  <c:v>41432.75</c:v>
                </c:pt>
                <c:pt idx="195">
                  <c:v>41434.75</c:v>
                </c:pt>
                <c:pt idx="196">
                  <c:v>41436.75</c:v>
                </c:pt>
                <c:pt idx="197">
                  <c:v>41437.75</c:v>
                </c:pt>
                <c:pt idx="198">
                  <c:v>41438.75</c:v>
                </c:pt>
                <c:pt idx="199">
                  <c:v>41440.75</c:v>
                </c:pt>
                <c:pt idx="200">
                  <c:v>41441.75</c:v>
                </c:pt>
                <c:pt idx="201">
                  <c:v>41443.75</c:v>
                </c:pt>
                <c:pt idx="202">
                  <c:v>41448.75</c:v>
                </c:pt>
                <c:pt idx="203">
                  <c:v>41455.75</c:v>
                </c:pt>
                <c:pt idx="204">
                  <c:v>41460.75</c:v>
                </c:pt>
                <c:pt idx="205">
                  <c:v>41461.75</c:v>
                </c:pt>
                <c:pt idx="206">
                  <c:v>41463.75</c:v>
                </c:pt>
                <c:pt idx="207">
                  <c:v>41469.75</c:v>
                </c:pt>
                <c:pt idx="208">
                  <c:v>41470.75</c:v>
                </c:pt>
                <c:pt idx="209">
                  <c:v>41474.75</c:v>
                </c:pt>
                <c:pt idx="210">
                  <c:v>41476.75</c:v>
                </c:pt>
                <c:pt idx="211">
                  <c:v>41478.75</c:v>
                </c:pt>
                <c:pt idx="212">
                  <c:v>41481.75</c:v>
                </c:pt>
                <c:pt idx="213">
                  <c:v>41482.75</c:v>
                </c:pt>
                <c:pt idx="214">
                  <c:v>41483.75</c:v>
                </c:pt>
                <c:pt idx="215">
                  <c:v>41486.75</c:v>
                </c:pt>
                <c:pt idx="216">
                  <c:v>41488.75</c:v>
                </c:pt>
                <c:pt idx="217">
                  <c:v>41490.75</c:v>
                </c:pt>
                <c:pt idx="218">
                  <c:v>41491.75</c:v>
                </c:pt>
                <c:pt idx="219">
                  <c:v>41494.75</c:v>
                </c:pt>
                <c:pt idx="220">
                  <c:v>41498.75</c:v>
                </c:pt>
                <c:pt idx="221">
                  <c:v>41499.75</c:v>
                </c:pt>
                <c:pt idx="222">
                  <c:v>41501.75</c:v>
                </c:pt>
                <c:pt idx="223">
                  <c:v>41504.75</c:v>
                </c:pt>
                <c:pt idx="224">
                  <c:v>41508.75</c:v>
                </c:pt>
                <c:pt idx="225">
                  <c:v>41513.75</c:v>
                </c:pt>
                <c:pt idx="226">
                  <c:v>41517.75</c:v>
                </c:pt>
                <c:pt idx="227">
                  <c:v>41518.75</c:v>
                </c:pt>
                <c:pt idx="228">
                  <c:v>41524.75</c:v>
                </c:pt>
                <c:pt idx="229">
                  <c:v>41525.75</c:v>
                </c:pt>
                <c:pt idx="230">
                  <c:v>41531.75</c:v>
                </c:pt>
                <c:pt idx="231">
                  <c:v>41532.75</c:v>
                </c:pt>
                <c:pt idx="232">
                  <c:v>41539.75</c:v>
                </c:pt>
                <c:pt idx="233">
                  <c:v>41542.75</c:v>
                </c:pt>
                <c:pt idx="234">
                  <c:v>41546.75</c:v>
                </c:pt>
              </c:numCache>
            </c:numRef>
          </c:xVal>
          <c:yVal>
            <c:numRef>
              <c:f>血圧分布図!$N$10:$N$726</c:f>
              <c:numCache>
                <c:formatCode>0_ </c:formatCode>
                <c:ptCount val="717"/>
                <c:pt idx="0">
                  <c:v>185</c:v>
                </c:pt>
                <c:pt idx="1">
                  <c:v>185</c:v>
                </c:pt>
                <c:pt idx="2">
                  <c:v>185</c:v>
                </c:pt>
                <c:pt idx="3">
                  <c:v>147</c:v>
                </c:pt>
                <c:pt idx="4">
                  <c:v>185</c:v>
                </c:pt>
                <c:pt idx="5">
                  <c:v>153</c:v>
                </c:pt>
                <c:pt idx="6">
                  <c:v>158</c:v>
                </c:pt>
                <c:pt idx="7">
                  <c:v>150</c:v>
                </c:pt>
                <c:pt idx="8">
                  <c:v>131</c:v>
                </c:pt>
                <c:pt idx="9">
                  <c:v>129</c:v>
                </c:pt>
                <c:pt idx="10">
                  <c:v>136</c:v>
                </c:pt>
                <c:pt idx="11">
                  <c:v>141</c:v>
                </c:pt>
                <c:pt idx="12">
                  <c:v>131</c:v>
                </c:pt>
                <c:pt idx="13">
                  <c:v>131</c:v>
                </c:pt>
                <c:pt idx="14">
                  <c:v>130</c:v>
                </c:pt>
                <c:pt idx="15">
                  <c:v>118</c:v>
                </c:pt>
                <c:pt idx="16">
                  <c:v>134</c:v>
                </c:pt>
                <c:pt idx="17">
                  <c:v>133</c:v>
                </c:pt>
                <c:pt idx="18">
                  <c:v>141</c:v>
                </c:pt>
                <c:pt idx="19">
                  <c:v>139</c:v>
                </c:pt>
                <c:pt idx="20">
                  <c:v>132</c:v>
                </c:pt>
                <c:pt idx="21">
                  <c:v>122</c:v>
                </c:pt>
                <c:pt idx="22">
                  <c:v>125</c:v>
                </c:pt>
                <c:pt idx="23">
                  <c:v>133</c:v>
                </c:pt>
                <c:pt idx="24">
                  <c:v>146</c:v>
                </c:pt>
                <c:pt idx="25">
                  <c:v>132</c:v>
                </c:pt>
                <c:pt idx="26">
                  <c:v>124</c:v>
                </c:pt>
                <c:pt idx="27">
                  <c:v>126</c:v>
                </c:pt>
                <c:pt idx="28">
                  <c:v>131</c:v>
                </c:pt>
                <c:pt idx="29">
                  <c:v>126</c:v>
                </c:pt>
                <c:pt idx="30">
                  <c:v>134</c:v>
                </c:pt>
                <c:pt idx="31">
                  <c:v>126</c:v>
                </c:pt>
                <c:pt idx="32">
                  <c:v>123</c:v>
                </c:pt>
                <c:pt idx="33">
                  <c:v>117</c:v>
                </c:pt>
                <c:pt idx="34">
                  <c:v>121</c:v>
                </c:pt>
                <c:pt idx="35">
                  <c:v>135</c:v>
                </c:pt>
                <c:pt idx="36">
                  <c:v>135</c:v>
                </c:pt>
                <c:pt idx="37">
                  <c:v>139</c:v>
                </c:pt>
                <c:pt idx="38">
                  <c:v>130</c:v>
                </c:pt>
                <c:pt idx="39">
                  <c:v>138</c:v>
                </c:pt>
                <c:pt idx="40">
                  <c:v>123</c:v>
                </c:pt>
                <c:pt idx="41">
                  <c:v>116</c:v>
                </c:pt>
                <c:pt idx="42">
                  <c:v>131</c:v>
                </c:pt>
                <c:pt idx="43">
                  <c:v>131</c:v>
                </c:pt>
                <c:pt idx="44">
                  <c:v>127</c:v>
                </c:pt>
                <c:pt idx="45">
                  <c:v>123</c:v>
                </c:pt>
                <c:pt idx="46">
                  <c:v>129</c:v>
                </c:pt>
                <c:pt idx="47">
                  <c:v>128</c:v>
                </c:pt>
                <c:pt idx="48">
                  <c:v>120</c:v>
                </c:pt>
                <c:pt idx="49">
                  <c:v>147.5</c:v>
                </c:pt>
                <c:pt idx="50">
                  <c:v>126</c:v>
                </c:pt>
                <c:pt idx="51">
                  <c:v>123</c:v>
                </c:pt>
                <c:pt idx="52">
                  <c:v>115</c:v>
                </c:pt>
                <c:pt idx="53">
                  <c:v>126</c:v>
                </c:pt>
                <c:pt idx="54">
                  <c:v>124</c:v>
                </c:pt>
                <c:pt idx="55">
                  <c:v>115</c:v>
                </c:pt>
                <c:pt idx="56">
                  <c:v>123</c:v>
                </c:pt>
                <c:pt idx="57">
                  <c:v>128</c:v>
                </c:pt>
                <c:pt idx="58">
                  <c:v>117</c:v>
                </c:pt>
                <c:pt idx="59">
                  <c:v>125</c:v>
                </c:pt>
                <c:pt idx="60">
                  <c:v>136</c:v>
                </c:pt>
                <c:pt idx="61">
                  <c:v>118</c:v>
                </c:pt>
                <c:pt idx="62">
                  <c:v>115</c:v>
                </c:pt>
                <c:pt idx="63">
                  <c:v>114</c:v>
                </c:pt>
                <c:pt idx="64">
                  <c:v>115</c:v>
                </c:pt>
                <c:pt idx="65">
                  <c:v>120</c:v>
                </c:pt>
                <c:pt idx="66">
                  <c:v>115</c:v>
                </c:pt>
                <c:pt idx="67">
                  <c:v>120</c:v>
                </c:pt>
                <c:pt idx="68">
                  <c:v>104</c:v>
                </c:pt>
                <c:pt idx="69">
                  <c:v>122</c:v>
                </c:pt>
                <c:pt idx="70">
                  <c:v>113</c:v>
                </c:pt>
                <c:pt idx="71">
                  <c:v>112</c:v>
                </c:pt>
                <c:pt idx="72">
                  <c:v>107</c:v>
                </c:pt>
                <c:pt idx="73">
                  <c:v>118</c:v>
                </c:pt>
                <c:pt idx="74">
                  <c:v>115</c:v>
                </c:pt>
                <c:pt idx="75">
                  <c:v>114</c:v>
                </c:pt>
                <c:pt idx="76">
                  <c:v>115</c:v>
                </c:pt>
                <c:pt idx="77">
                  <c:v>124</c:v>
                </c:pt>
                <c:pt idx="78">
                  <c:v>110</c:v>
                </c:pt>
                <c:pt idx="79">
                  <c:v>113</c:v>
                </c:pt>
                <c:pt idx="80">
                  <c:v>115</c:v>
                </c:pt>
                <c:pt idx="81">
                  <c:v>120</c:v>
                </c:pt>
                <c:pt idx="82">
                  <c:v>114</c:v>
                </c:pt>
                <c:pt idx="83">
                  <c:v>114</c:v>
                </c:pt>
                <c:pt idx="84">
                  <c:v>101</c:v>
                </c:pt>
                <c:pt idx="85">
                  <c:v>115</c:v>
                </c:pt>
                <c:pt idx="86">
                  <c:v>117</c:v>
                </c:pt>
                <c:pt idx="87">
                  <c:v>115</c:v>
                </c:pt>
                <c:pt idx="88">
                  <c:v>116</c:v>
                </c:pt>
                <c:pt idx="89">
                  <c:v>113</c:v>
                </c:pt>
                <c:pt idx="90">
                  <c:v>127</c:v>
                </c:pt>
                <c:pt idx="91">
                  <c:v>118</c:v>
                </c:pt>
                <c:pt idx="92">
                  <c:v>124</c:v>
                </c:pt>
                <c:pt idx="93">
                  <c:v>129</c:v>
                </c:pt>
                <c:pt idx="94">
                  <c:v>110</c:v>
                </c:pt>
                <c:pt idx="95">
                  <c:v>126</c:v>
                </c:pt>
                <c:pt idx="96">
                  <c:v>126</c:v>
                </c:pt>
                <c:pt idx="97">
                  <c:v>131</c:v>
                </c:pt>
                <c:pt idx="98">
                  <c:v>126</c:v>
                </c:pt>
                <c:pt idx="99">
                  <c:v>115</c:v>
                </c:pt>
                <c:pt idx="100">
                  <c:v>121</c:v>
                </c:pt>
                <c:pt idx="101">
                  <c:v>117</c:v>
                </c:pt>
                <c:pt idx="102">
                  <c:v>118</c:v>
                </c:pt>
                <c:pt idx="103">
                  <c:v>118</c:v>
                </c:pt>
                <c:pt idx="104">
                  <c:v>120</c:v>
                </c:pt>
                <c:pt idx="105">
                  <c:v>120</c:v>
                </c:pt>
                <c:pt idx="106">
                  <c:v>126</c:v>
                </c:pt>
                <c:pt idx="107">
                  <c:v>123</c:v>
                </c:pt>
                <c:pt idx="108">
                  <c:v>127</c:v>
                </c:pt>
                <c:pt idx="109">
                  <c:v>120</c:v>
                </c:pt>
                <c:pt idx="110">
                  <c:v>123</c:v>
                </c:pt>
                <c:pt idx="111">
                  <c:v>115</c:v>
                </c:pt>
                <c:pt idx="112">
                  <c:v>117</c:v>
                </c:pt>
                <c:pt idx="113">
                  <c:v>120</c:v>
                </c:pt>
                <c:pt idx="114">
                  <c:v>117</c:v>
                </c:pt>
                <c:pt idx="115">
                  <c:v>118</c:v>
                </c:pt>
                <c:pt idx="116">
                  <c:v>115</c:v>
                </c:pt>
                <c:pt idx="117">
                  <c:v>124</c:v>
                </c:pt>
                <c:pt idx="118">
                  <c:v>142</c:v>
                </c:pt>
                <c:pt idx="119">
                  <c:v>115</c:v>
                </c:pt>
                <c:pt idx="120">
                  <c:v>137</c:v>
                </c:pt>
                <c:pt idx="121">
                  <c:v>134</c:v>
                </c:pt>
                <c:pt idx="122">
                  <c:v>139</c:v>
                </c:pt>
                <c:pt idx="123">
                  <c:v>138.5</c:v>
                </c:pt>
                <c:pt idx="124">
                  <c:v>127</c:v>
                </c:pt>
                <c:pt idx="125">
                  <c:v>131</c:v>
                </c:pt>
                <c:pt idx="126">
                  <c:v>120</c:v>
                </c:pt>
                <c:pt idx="127">
                  <c:v>150</c:v>
                </c:pt>
                <c:pt idx="128">
                  <c:v>128</c:v>
                </c:pt>
                <c:pt idx="129">
                  <c:v>116</c:v>
                </c:pt>
                <c:pt idx="130">
                  <c:v>122</c:v>
                </c:pt>
                <c:pt idx="131">
                  <c:v>135</c:v>
                </c:pt>
                <c:pt idx="132">
                  <c:v>135</c:v>
                </c:pt>
                <c:pt idx="133">
                  <c:v>124</c:v>
                </c:pt>
                <c:pt idx="134">
                  <c:v>133</c:v>
                </c:pt>
                <c:pt idx="135">
                  <c:v>124</c:v>
                </c:pt>
                <c:pt idx="136">
                  <c:v>117</c:v>
                </c:pt>
                <c:pt idx="137">
                  <c:v>136</c:v>
                </c:pt>
                <c:pt idx="138">
                  <c:v>111</c:v>
                </c:pt>
                <c:pt idx="139">
                  <c:v>105</c:v>
                </c:pt>
                <c:pt idx="140">
                  <c:v>118</c:v>
                </c:pt>
                <c:pt idx="141">
                  <c:v>128</c:v>
                </c:pt>
                <c:pt idx="142">
                  <c:v>155</c:v>
                </c:pt>
                <c:pt idx="143">
                  <c:v>134</c:v>
                </c:pt>
                <c:pt idx="144">
                  <c:v>133</c:v>
                </c:pt>
                <c:pt idx="145">
                  <c:v>115</c:v>
                </c:pt>
                <c:pt idx="146">
                  <c:v>139</c:v>
                </c:pt>
                <c:pt idx="147">
                  <c:v>136</c:v>
                </c:pt>
                <c:pt idx="148">
                  <c:v>135</c:v>
                </c:pt>
                <c:pt idx="149">
                  <c:v>123</c:v>
                </c:pt>
                <c:pt idx="150">
                  <c:v>115</c:v>
                </c:pt>
                <c:pt idx="151">
                  <c:v>119</c:v>
                </c:pt>
                <c:pt idx="152">
                  <c:v>133</c:v>
                </c:pt>
                <c:pt idx="153">
                  <c:v>127</c:v>
                </c:pt>
                <c:pt idx="154">
                  <c:v>120</c:v>
                </c:pt>
                <c:pt idx="155">
                  <c:v>110</c:v>
                </c:pt>
                <c:pt idx="156">
                  <c:v>124</c:v>
                </c:pt>
                <c:pt idx="157">
                  <c:v>116</c:v>
                </c:pt>
                <c:pt idx="158">
                  <c:v>124</c:v>
                </c:pt>
                <c:pt idx="159">
                  <c:v>131</c:v>
                </c:pt>
                <c:pt idx="160">
                  <c:v>129</c:v>
                </c:pt>
                <c:pt idx="161">
                  <c:v>115</c:v>
                </c:pt>
                <c:pt idx="162">
                  <c:v>128.33333333333334</c:v>
                </c:pt>
                <c:pt idx="163">
                  <c:v>125</c:v>
                </c:pt>
                <c:pt idx="164">
                  <c:v>112.5</c:v>
                </c:pt>
                <c:pt idx="165">
                  <c:v>115</c:v>
                </c:pt>
                <c:pt idx="166">
                  <c:v>138</c:v>
                </c:pt>
                <c:pt idx="167">
                  <c:v>132</c:v>
                </c:pt>
                <c:pt idx="168">
                  <c:v>116</c:v>
                </c:pt>
                <c:pt idx="169">
                  <c:v>110</c:v>
                </c:pt>
                <c:pt idx="170">
                  <c:v>126</c:v>
                </c:pt>
                <c:pt idx="171">
                  <c:v>127</c:v>
                </c:pt>
                <c:pt idx="172">
                  <c:v>120</c:v>
                </c:pt>
                <c:pt idx="173">
                  <c:v>133.5</c:v>
                </c:pt>
                <c:pt idx="174">
                  <c:v>111</c:v>
                </c:pt>
                <c:pt idx="175">
                  <c:v>135</c:v>
                </c:pt>
                <c:pt idx="176">
                  <c:v>133</c:v>
                </c:pt>
                <c:pt idx="177">
                  <c:v>127</c:v>
                </c:pt>
                <c:pt idx="178">
                  <c:v>134</c:v>
                </c:pt>
                <c:pt idx="179">
                  <c:v>128</c:v>
                </c:pt>
                <c:pt idx="180">
                  <c:v>116</c:v>
                </c:pt>
                <c:pt idx="181">
                  <c:v>133.33333333333334</c:v>
                </c:pt>
                <c:pt idx="182">
                  <c:v>118.5</c:v>
                </c:pt>
                <c:pt idx="183">
                  <c:v>102</c:v>
                </c:pt>
                <c:pt idx="184">
                  <c:v>126</c:v>
                </c:pt>
                <c:pt idx="185">
                  <c:v>116</c:v>
                </c:pt>
                <c:pt idx="186">
                  <c:v>123</c:v>
                </c:pt>
                <c:pt idx="187">
                  <c:v>125</c:v>
                </c:pt>
                <c:pt idx="188">
                  <c:v>123</c:v>
                </c:pt>
                <c:pt idx="189">
                  <c:v>113</c:v>
                </c:pt>
                <c:pt idx="190">
                  <c:v>112</c:v>
                </c:pt>
                <c:pt idx="191">
                  <c:v>128</c:v>
                </c:pt>
                <c:pt idx="192">
                  <c:v>121</c:v>
                </c:pt>
                <c:pt idx="193">
                  <c:v>102.5</c:v>
                </c:pt>
                <c:pt idx="194">
                  <c:v>121</c:v>
                </c:pt>
                <c:pt idx="195">
                  <c:v>113</c:v>
                </c:pt>
                <c:pt idx="196">
                  <c:v>114</c:v>
                </c:pt>
                <c:pt idx="197">
                  <c:v>103</c:v>
                </c:pt>
                <c:pt idx="198">
                  <c:v>133</c:v>
                </c:pt>
                <c:pt idx="199">
                  <c:v>118</c:v>
                </c:pt>
                <c:pt idx="200">
                  <c:v>110</c:v>
                </c:pt>
                <c:pt idx="201">
                  <c:v>120</c:v>
                </c:pt>
                <c:pt idx="202">
                  <c:v>115</c:v>
                </c:pt>
                <c:pt idx="203">
                  <c:v>126</c:v>
                </c:pt>
                <c:pt idx="204">
                  <c:v>134</c:v>
                </c:pt>
                <c:pt idx="205">
                  <c:v>110</c:v>
                </c:pt>
                <c:pt idx="206">
                  <c:v>122</c:v>
                </c:pt>
                <c:pt idx="207">
                  <c:v>109</c:v>
                </c:pt>
                <c:pt idx="208">
                  <c:v>112</c:v>
                </c:pt>
                <c:pt idx="209">
                  <c:v>127</c:v>
                </c:pt>
                <c:pt idx="210">
                  <c:v>112</c:v>
                </c:pt>
                <c:pt idx="211">
                  <c:v>134</c:v>
                </c:pt>
                <c:pt idx="212">
                  <c:v>128</c:v>
                </c:pt>
                <c:pt idx="213">
                  <c:v>114</c:v>
                </c:pt>
                <c:pt idx="214">
                  <c:v>121</c:v>
                </c:pt>
                <c:pt idx="215">
                  <c:v>108</c:v>
                </c:pt>
                <c:pt idx="216">
                  <c:v>104</c:v>
                </c:pt>
                <c:pt idx="217">
                  <c:v>113</c:v>
                </c:pt>
                <c:pt idx="218">
                  <c:v>106</c:v>
                </c:pt>
                <c:pt idx="219">
                  <c:v>131</c:v>
                </c:pt>
                <c:pt idx="220">
                  <c:v>124</c:v>
                </c:pt>
                <c:pt idx="221">
                  <c:v>118</c:v>
                </c:pt>
                <c:pt idx="222">
                  <c:v>120</c:v>
                </c:pt>
                <c:pt idx="223">
                  <c:v>115</c:v>
                </c:pt>
                <c:pt idx="224">
                  <c:v>121</c:v>
                </c:pt>
                <c:pt idx="225">
                  <c:v>130</c:v>
                </c:pt>
                <c:pt idx="226">
                  <c:v>120</c:v>
                </c:pt>
                <c:pt idx="227">
                  <c:v>124</c:v>
                </c:pt>
                <c:pt idx="228">
                  <c:v>122</c:v>
                </c:pt>
                <c:pt idx="229">
                  <c:v>132</c:v>
                </c:pt>
                <c:pt idx="230">
                  <c:v>111</c:v>
                </c:pt>
                <c:pt idx="231">
                  <c:v>123</c:v>
                </c:pt>
                <c:pt idx="232">
                  <c:v>139.5</c:v>
                </c:pt>
                <c:pt idx="233">
                  <c:v>103.5</c:v>
                </c:pt>
                <c:pt idx="234">
                  <c:v>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53280"/>
        <c:axId val="112354816"/>
      </c:scatterChart>
      <c:valAx>
        <c:axId val="112353280"/>
        <c:scaling>
          <c:orientation val="minMax"/>
          <c:max val="41578"/>
          <c:min val="41000"/>
        </c:scaling>
        <c:delete val="0"/>
        <c:axPos val="b"/>
        <c:numFmt formatCode="yy/m/d" sourceLinked="0"/>
        <c:majorTickMark val="out"/>
        <c:minorTickMark val="none"/>
        <c:tickLblPos val="nextTo"/>
        <c:crossAx val="112354816"/>
        <c:crosses val="autoZero"/>
        <c:crossBetween val="midCat"/>
        <c:majorUnit val="91.3125"/>
      </c:valAx>
      <c:valAx>
        <c:axId val="112354816"/>
        <c:scaling>
          <c:orientation val="minMax"/>
          <c:max val="190"/>
          <c:min val="8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血圧</a:t>
                </a:r>
              </a:p>
            </c:rich>
          </c:tx>
          <c:layout/>
          <c:overlay val="0"/>
        </c:title>
        <c:numFmt formatCode="0_ " sourceLinked="1"/>
        <c:majorTickMark val="out"/>
        <c:minorTickMark val="none"/>
        <c:tickLblPos val="nextTo"/>
        <c:crossAx val="112353280"/>
        <c:crosses val="autoZero"/>
        <c:crossBetween val="midCat"/>
        <c:majorUnit val="20"/>
      </c:valAx>
    </c:plotArea>
    <c:legend>
      <c:legendPos val="r"/>
      <c:layout>
        <c:manualLayout>
          <c:xMode val="edge"/>
          <c:yMode val="edge"/>
          <c:x val="0.53545995774918376"/>
          <c:y val="5.5171697287839022E-2"/>
          <c:w val="0.17882575653653049"/>
          <c:h val="0.1442862350539515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4235232791023"/>
          <c:y val="5.1400554097404488E-2"/>
          <c:w val="0.83434186580335989"/>
          <c:h val="0.8326195683872849"/>
        </c:manualLayout>
      </c:layout>
      <c:scatterChart>
        <c:scatterStyle val="lineMarker"/>
        <c:varyColors val="0"/>
        <c:ser>
          <c:idx val="1"/>
          <c:order val="0"/>
          <c:tx>
            <c:v>朝の最低血圧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血圧分布図!$H$10:$H$726</c:f>
              <c:numCache>
                <c:formatCode>yyyy/mm/dd\ hh</c:formatCode>
                <c:ptCount val="717"/>
                <c:pt idx="0">
                  <c:v>41000.25</c:v>
                </c:pt>
                <c:pt idx="1">
                  <c:v>41001.25</c:v>
                </c:pt>
                <c:pt idx="2">
                  <c:v>41002.25</c:v>
                </c:pt>
                <c:pt idx="3">
                  <c:v>41012.25</c:v>
                </c:pt>
                <c:pt idx="4">
                  <c:v>41013.25</c:v>
                </c:pt>
                <c:pt idx="5">
                  <c:v>41014.25</c:v>
                </c:pt>
                <c:pt idx="6">
                  <c:v>41015.25</c:v>
                </c:pt>
                <c:pt idx="7">
                  <c:v>41016.25</c:v>
                </c:pt>
                <c:pt idx="8">
                  <c:v>41017.25</c:v>
                </c:pt>
                <c:pt idx="9">
                  <c:v>41018.25</c:v>
                </c:pt>
                <c:pt idx="10">
                  <c:v>41020.25</c:v>
                </c:pt>
                <c:pt idx="11">
                  <c:v>41021.25</c:v>
                </c:pt>
                <c:pt idx="12">
                  <c:v>41022.25</c:v>
                </c:pt>
                <c:pt idx="13">
                  <c:v>41024.25</c:v>
                </c:pt>
                <c:pt idx="14">
                  <c:v>41025.25</c:v>
                </c:pt>
                <c:pt idx="15">
                  <c:v>41026.25</c:v>
                </c:pt>
                <c:pt idx="16">
                  <c:v>41027.25</c:v>
                </c:pt>
                <c:pt idx="17">
                  <c:v>41028.25</c:v>
                </c:pt>
                <c:pt idx="18">
                  <c:v>41029.25</c:v>
                </c:pt>
                <c:pt idx="19">
                  <c:v>41030.25</c:v>
                </c:pt>
                <c:pt idx="20">
                  <c:v>41031.25</c:v>
                </c:pt>
                <c:pt idx="21">
                  <c:v>41032.25</c:v>
                </c:pt>
                <c:pt idx="22">
                  <c:v>41033.25</c:v>
                </c:pt>
                <c:pt idx="23">
                  <c:v>41034.25</c:v>
                </c:pt>
                <c:pt idx="24">
                  <c:v>41035.25</c:v>
                </c:pt>
                <c:pt idx="25">
                  <c:v>41036.25</c:v>
                </c:pt>
                <c:pt idx="26">
                  <c:v>41037.25</c:v>
                </c:pt>
                <c:pt idx="27">
                  <c:v>41038.25</c:v>
                </c:pt>
                <c:pt idx="28">
                  <c:v>41039.25</c:v>
                </c:pt>
                <c:pt idx="29">
                  <c:v>41040.25</c:v>
                </c:pt>
                <c:pt idx="30">
                  <c:v>41041.25</c:v>
                </c:pt>
                <c:pt idx="31">
                  <c:v>41042.25</c:v>
                </c:pt>
                <c:pt idx="32">
                  <c:v>41043.25</c:v>
                </c:pt>
                <c:pt idx="33">
                  <c:v>41044.25</c:v>
                </c:pt>
                <c:pt idx="34">
                  <c:v>41045.25</c:v>
                </c:pt>
                <c:pt idx="35">
                  <c:v>41047.25</c:v>
                </c:pt>
                <c:pt idx="36">
                  <c:v>41050.25</c:v>
                </c:pt>
                <c:pt idx="37">
                  <c:v>41051.25</c:v>
                </c:pt>
                <c:pt idx="38">
                  <c:v>41053.25</c:v>
                </c:pt>
                <c:pt idx="39">
                  <c:v>41054.25</c:v>
                </c:pt>
                <c:pt idx="40">
                  <c:v>41055.25</c:v>
                </c:pt>
                <c:pt idx="41">
                  <c:v>41056.25</c:v>
                </c:pt>
                <c:pt idx="42">
                  <c:v>41057.25</c:v>
                </c:pt>
                <c:pt idx="43">
                  <c:v>41058.25</c:v>
                </c:pt>
                <c:pt idx="44">
                  <c:v>41059.25</c:v>
                </c:pt>
                <c:pt idx="45">
                  <c:v>41060.25</c:v>
                </c:pt>
                <c:pt idx="46">
                  <c:v>41061.25</c:v>
                </c:pt>
                <c:pt idx="47">
                  <c:v>41062.25</c:v>
                </c:pt>
                <c:pt idx="48">
                  <c:v>41063.25</c:v>
                </c:pt>
                <c:pt idx="49">
                  <c:v>41064.25</c:v>
                </c:pt>
                <c:pt idx="50">
                  <c:v>41065.25</c:v>
                </c:pt>
                <c:pt idx="51">
                  <c:v>41066.25</c:v>
                </c:pt>
                <c:pt idx="52">
                  <c:v>41067.25</c:v>
                </c:pt>
                <c:pt idx="53">
                  <c:v>41068.25</c:v>
                </c:pt>
                <c:pt idx="54">
                  <c:v>41069.25</c:v>
                </c:pt>
                <c:pt idx="55">
                  <c:v>41070.25</c:v>
                </c:pt>
                <c:pt idx="56">
                  <c:v>41071.25</c:v>
                </c:pt>
                <c:pt idx="57">
                  <c:v>41072.25</c:v>
                </c:pt>
                <c:pt idx="58">
                  <c:v>41073.25</c:v>
                </c:pt>
                <c:pt idx="59">
                  <c:v>41074.25</c:v>
                </c:pt>
                <c:pt idx="60">
                  <c:v>41075.25</c:v>
                </c:pt>
                <c:pt idx="61">
                  <c:v>41076.25</c:v>
                </c:pt>
                <c:pt idx="62">
                  <c:v>41077.25</c:v>
                </c:pt>
                <c:pt idx="63">
                  <c:v>41078.25</c:v>
                </c:pt>
                <c:pt idx="64">
                  <c:v>41079.25</c:v>
                </c:pt>
                <c:pt idx="65">
                  <c:v>41080.25</c:v>
                </c:pt>
                <c:pt idx="66">
                  <c:v>41081.25</c:v>
                </c:pt>
                <c:pt idx="67">
                  <c:v>41082.25</c:v>
                </c:pt>
                <c:pt idx="68">
                  <c:v>41083.25</c:v>
                </c:pt>
                <c:pt idx="69">
                  <c:v>41084.25</c:v>
                </c:pt>
                <c:pt idx="70">
                  <c:v>41085.25</c:v>
                </c:pt>
                <c:pt idx="71">
                  <c:v>41087.25</c:v>
                </c:pt>
                <c:pt idx="72">
                  <c:v>41089.25</c:v>
                </c:pt>
                <c:pt idx="73">
                  <c:v>41090.25</c:v>
                </c:pt>
                <c:pt idx="74">
                  <c:v>41091.25</c:v>
                </c:pt>
                <c:pt idx="75">
                  <c:v>41092.25</c:v>
                </c:pt>
                <c:pt idx="76">
                  <c:v>41093.25</c:v>
                </c:pt>
                <c:pt idx="77">
                  <c:v>41094.25</c:v>
                </c:pt>
                <c:pt idx="78">
                  <c:v>41095.25</c:v>
                </c:pt>
                <c:pt idx="79">
                  <c:v>41096.25</c:v>
                </c:pt>
                <c:pt idx="80">
                  <c:v>41097.25</c:v>
                </c:pt>
                <c:pt idx="81">
                  <c:v>41098.25</c:v>
                </c:pt>
                <c:pt idx="82">
                  <c:v>41099.25</c:v>
                </c:pt>
                <c:pt idx="83">
                  <c:v>41100.25</c:v>
                </c:pt>
                <c:pt idx="84">
                  <c:v>41101.25</c:v>
                </c:pt>
                <c:pt idx="85">
                  <c:v>41102.25</c:v>
                </c:pt>
                <c:pt idx="86">
                  <c:v>41103.25</c:v>
                </c:pt>
                <c:pt idx="87">
                  <c:v>41104.25</c:v>
                </c:pt>
                <c:pt idx="88">
                  <c:v>41105.25</c:v>
                </c:pt>
                <c:pt idx="89">
                  <c:v>41106.25</c:v>
                </c:pt>
                <c:pt idx="90">
                  <c:v>41107.25</c:v>
                </c:pt>
                <c:pt idx="91">
                  <c:v>41108.25</c:v>
                </c:pt>
                <c:pt idx="92">
                  <c:v>41109.25</c:v>
                </c:pt>
                <c:pt idx="93">
                  <c:v>41110.25</c:v>
                </c:pt>
                <c:pt idx="94">
                  <c:v>41111.25</c:v>
                </c:pt>
                <c:pt idx="95">
                  <c:v>41112.25</c:v>
                </c:pt>
                <c:pt idx="96">
                  <c:v>41113.25</c:v>
                </c:pt>
                <c:pt idx="97">
                  <c:v>41114.25</c:v>
                </c:pt>
                <c:pt idx="98">
                  <c:v>41115.25</c:v>
                </c:pt>
                <c:pt idx="99">
                  <c:v>41116.25</c:v>
                </c:pt>
                <c:pt idx="100">
                  <c:v>41117.25</c:v>
                </c:pt>
                <c:pt idx="101">
                  <c:v>41118.25</c:v>
                </c:pt>
                <c:pt idx="102">
                  <c:v>41119.25</c:v>
                </c:pt>
                <c:pt idx="103">
                  <c:v>41120.25</c:v>
                </c:pt>
                <c:pt idx="104">
                  <c:v>41121.25</c:v>
                </c:pt>
                <c:pt idx="105">
                  <c:v>41122.25</c:v>
                </c:pt>
                <c:pt idx="106">
                  <c:v>41123.25</c:v>
                </c:pt>
                <c:pt idx="107">
                  <c:v>41124.25</c:v>
                </c:pt>
                <c:pt idx="108">
                  <c:v>41125.25</c:v>
                </c:pt>
                <c:pt idx="109">
                  <c:v>41126.25</c:v>
                </c:pt>
                <c:pt idx="110">
                  <c:v>41127.25</c:v>
                </c:pt>
                <c:pt idx="111">
                  <c:v>41128.25</c:v>
                </c:pt>
                <c:pt idx="112">
                  <c:v>41129.25</c:v>
                </c:pt>
                <c:pt idx="113">
                  <c:v>41130.25</c:v>
                </c:pt>
                <c:pt idx="114">
                  <c:v>41131.25</c:v>
                </c:pt>
                <c:pt idx="115">
                  <c:v>41132.25</c:v>
                </c:pt>
                <c:pt idx="116">
                  <c:v>41134.25</c:v>
                </c:pt>
                <c:pt idx="117">
                  <c:v>41135.25</c:v>
                </c:pt>
                <c:pt idx="118">
                  <c:v>41136.25</c:v>
                </c:pt>
                <c:pt idx="119">
                  <c:v>41137.25</c:v>
                </c:pt>
                <c:pt idx="120">
                  <c:v>41138.25</c:v>
                </c:pt>
                <c:pt idx="121">
                  <c:v>41139.25</c:v>
                </c:pt>
                <c:pt idx="122">
                  <c:v>41140.25</c:v>
                </c:pt>
                <c:pt idx="123">
                  <c:v>41142.25</c:v>
                </c:pt>
                <c:pt idx="124">
                  <c:v>41143.25</c:v>
                </c:pt>
                <c:pt idx="125">
                  <c:v>41144.25</c:v>
                </c:pt>
                <c:pt idx="126">
                  <c:v>41145.25</c:v>
                </c:pt>
                <c:pt idx="127">
                  <c:v>41146.25</c:v>
                </c:pt>
                <c:pt idx="128">
                  <c:v>41147.25</c:v>
                </c:pt>
                <c:pt idx="129">
                  <c:v>41149.25</c:v>
                </c:pt>
                <c:pt idx="130">
                  <c:v>41150.25</c:v>
                </c:pt>
                <c:pt idx="131">
                  <c:v>41151.25</c:v>
                </c:pt>
                <c:pt idx="132">
                  <c:v>41152.25</c:v>
                </c:pt>
                <c:pt idx="133">
                  <c:v>41153.25</c:v>
                </c:pt>
                <c:pt idx="134">
                  <c:v>41156.25</c:v>
                </c:pt>
                <c:pt idx="135">
                  <c:v>41157.25</c:v>
                </c:pt>
                <c:pt idx="136">
                  <c:v>41158.25</c:v>
                </c:pt>
                <c:pt idx="137">
                  <c:v>41160.25</c:v>
                </c:pt>
                <c:pt idx="138">
                  <c:v>41162.25</c:v>
                </c:pt>
                <c:pt idx="139">
                  <c:v>41163.25</c:v>
                </c:pt>
                <c:pt idx="140">
                  <c:v>41164.25</c:v>
                </c:pt>
                <c:pt idx="141">
                  <c:v>41165.25</c:v>
                </c:pt>
                <c:pt idx="142">
                  <c:v>41166.25</c:v>
                </c:pt>
                <c:pt idx="143">
                  <c:v>41167.25</c:v>
                </c:pt>
                <c:pt idx="144">
                  <c:v>41168.25</c:v>
                </c:pt>
                <c:pt idx="145">
                  <c:v>41169.25</c:v>
                </c:pt>
                <c:pt idx="146">
                  <c:v>41170.25</c:v>
                </c:pt>
                <c:pt idx="147">
                  <c:v>41171.25</c:v>
                </c:pt>
                <c:pt idx="148">
                  <c:v>41172.25</c:v>
                </c:pt>
                <c:pt idx="149">
                  <c:v>41173.25</c:v>
                </c:pt>
                <c:pt idx="150">
                  <c:v>41174.25</c:v>
                </c:pt>
                <c:pt idx="151">
                  <c:v>41175.25</c:v>
                </c:pt>
                <c:pt idx="152">
                  <c:v>41176.25</c:v>
                </c:pt>
                <c:pt idx="153">
                  <c:v>41177.25</c:v>
                </c:pt>
                <c:pt idx="154">
                  <c:v>41180.25</c:v>
                </c:pt>
                <c:pt idx="155">
                  <c:v>41182.25</c:v>
                </c:pt>
                <c:pt idx="156">
                  <c:v>41183.25</c:v>
                </c:pt>
                <c:pt idx="157">
                  <c:v>41188.25</c:v>
                </c:pt>
                <c:pt idx="158">
                  <c:v>41189.25</c:v>
                </c:pt>
                <c:pt idx="159">
                  <c:v>41190.25</c:v>
                </c:pt>
                <c:pt idx="160">
                  <c:v>41191.25</c:v>
                </c:pt>
                <c:pt idx="161">
                  <c:v>41194.25</c:v>
                </c:pt>
                <c:pt idx="162">
                  <c:v>41195.25</c:v>
                </c:pt>
                <c:pt idx="163">
                  <c:v>41196.25</c:v>
                </c:pt>
                <c:pt idx="164">
                  <c:v>41197.25</c:v>
                </c:pt>
                <c:pt idx="165">
                  <c:v>41198.25</c:v>
                </c:pt>
                <c:pt idx="166">
                  <c:v>41199.25</c:v>
                </c:pt>
                <c:pt idx="167">
                  <c:v>41200.25</c:v>
                </c:pt>
                <c:pt idx="168">
                  <c:v>41201.25</c:v>
                </c:pt>
                <c:pt idx="169">
                  <c:v>41202.25</c:v>
                </c:pt>
                <c:pt idx="170">
                  <c:v>41203.25</c:v>
                </c:pt>
                <c:pt idx="171">
                  <c:v>41204.25</c:v>
                </c:pt>
                <c:pt idx="172">
                  <c:v>41205.25</c:v>
                </c:pt>
                <c:pt idx="173">
                  <c:v>41206.25</c:v>
                </c:pt>
                <c:pt idx="174">
                  <c:v>41207.25</c:v>
                </c:pt>
                <c:pt idx="175">
                  <c:v>41208.25</c:v>
                </c:pt>
                <c:pt idx="176">
                  <c:v>41209.25</c:v>
                </c:pt>
                <c:pt idx="177">
                  <c:v>41210.25</c:v>
                </c:pt>
                <c:pt idx="178">
                  <c:v>41211.25</c:v>
                </c:pt>
                <c:pt idx="179">
                  <c:v>41212.25</c:v>
                </c:pt>
                <c:pt idx="180">
                  <c:v>41213.25</c:v>
                </c:pt>
                <c:pt idx="181">
                  <c:v>41214.25</c:v>
                </c:pt>
                <c:pt idx="182">
                  <c:v>41215.25</c:v>
                </c:pt>
                <c:pt idx="183">
                  <c:v>41216.25</c:v>
                </c:pt>
                <c:pt idx="184">
                  <c:v>41217.25</c:v>
                </c:pt>
                <c:pt idx="185">
                  <c:v>41218.25</c:v>
                </c:pt>
                <c:pt idx="186">
                  <c:v>41219.25</c:v>
                </c:pt>
                <c:pt idx="187">
                  <c:v>41220.25</c:v>
                </c:pt>
                <c:pt idx="188">
                  <c:v>41221.25</c:v>
                </c:pt>
                <c:pt idx="189">
                  <c:v>41222.25</c:v>
                </c:pt>
                <c:pt idx="190">
                  <c:v>41223.25</c:v>
                </c:pt>
                <c:pt idx="191">
                  <c:v>41224.25</c:v>
                </c:pt>
                <c:pt idx="192">
                  <c:v>41225.25</c:v>
                </c:pt>
                <c:pt idx="193">
                  <c:v>41226.25</c:v>
                </c:pt>
                <c:pt idx="194">
                  <c:v>41228.25</c:v>
                </c:pt>
                <c:pt idx="195">
                  <c:v>41229.25</c:v>
                </c:pt>
                <c:pt idx="196">
                  <c:v>41230.25</c:v>
                </c:pt>
                <c:pt idx="197">
                  <c:v>41231.25</c:v>
                </c:pt>
                <c:pt idx="198">
                  <c:v>41232.25</c:v>
                </c:pt>
                <c:pt idx="199">
                  <c:v>41233.25</c:v>
                </c:pt>
                <c:pt idx="200">
                  <c:v>41236.25</c:v>
                </c:pt>
                <c:pt idx="201">
                  <c:v>41237.25</c:v>
                </c:pt>
                <c:pt idx="202">
                  <c:v>41238.25</c:v>
                </c:pt>
                <c:pt idx="203">
                  <c:v>41239.25</c:v>
                </c:pt>
                <c:pt idx="204">
                  <c:v>41240.25</c:v>
                </c:pt>
                <c:pt idx="205">
                  <c:v>41242.25</c:v>
                </c:pt>
                <c:pt idx="206">
                  <c:v>41243.25</c:v>
                </c:pt>
                <c:pt idx="207">
                  <c:v>41244.25</c:v>
                </c:pt>
                <c:pt idx="208">
                  <c:v>41245.25</c:v>
                </c:pt>
                <c:pt idx="209">
                  <c:v>41246.25</c:v>
                </c:pt>
                <c:pt idx="210">
                  <c:v>41247.25</c:v>
                </c:pt>
                <c:pt idx="211">
                  <c:v>41248.25</c:v>
                </c:pt>
                <c:pt idx="212">
                  <c:v>41250.25</c:v>
                </c:pt>
                <c:pt idx="213">
                  <c:v>41251.25</c:v>
                </c:pt>
                <c:pt idx="214">
                  <c:v>41252.25</c:v>
                </c:pt>
                <c:pt idx="215">
                  <c:v>41253.25</c:v>
                </c:pt>
                <c:pt idx="216">
                  <c:v>41254.25</c:v>
                </c:pt>
                <c:pt idx="217">
                  <c:v>41255.25</c:v>
                </c:pt>
                <c:pt idx="218">
                  <c:v>41256.25</c:v>
                </c:pt>
                <c:pt idx="219">
                  <c:v>41257.25</c:v>
                </c:pt>
                <c:pt idx="220">
                  <c:v>41258.25</c:v>
                </c:pt>
                <c:pt idx="221">
                  <c:v>41259.25</c:v>
                </c:pt>
                <c:pt idx="222">
                  <c:v>41260.25</c:v>
                </c:pt>
                <c:pt idx="223">
                  <c:v>41261.25</c:v>
                </c:pt>
                <c:pt idx="224">
                  <c:v>41262.25</c:v>
                </c:pt>
                <c:pt idx="225">
                  <c:v>41265.25</c:v>
                </c:pt>
                <c:pt idx="226">
                  <c:v>41266.25</c:v>
                </c:pt>
                <c:pt idx="227">
                  <c:v>41267.25</c:v>
                </c:pt>
                <c:pt idx="228">
                  <c:v>41268.25</c:v>
                </c:pt>
                <c:pt idx="229">
                  <c:v>41269.25</c:v>
                </c:pt>
                <c:pt idx="230">
                  <c:v>41270.25</c:v>
                </c:pt>
                <c:pt idx="231">
                  <c:v>41271.25</c:v>
                </c:pt>
                <c:pt idx="232">
                  <c:v>41272.25</c:v>
                </c:pt>
                <c:pt idx="233">
                  <c:v>41273.25</c:v>
                </c:pt>
                <c:pt idx="234">
                  <c:v>41274.25</c:v>
                </c:pt>
                <c:pt idx="235">
                  <c:v>41277.25</c:v>
                </c:pt>
                <c:pt idx="236">
                  <c:v>41278.25</c:v>
                </c:pt>
                <c:pt idx="237">
                  <c:v>41279.25</c:v>
                </c:pt>
                <c:pt idx="238">
                  <c:v>41280.25</c:v>
                </c:pt>
                <c:pt idx="239">
                  <c:v>41282.25</c:v>
                </c:pt>
                <c:pt idx="240">
                  <c:v>41283.25</c:v>
                </c:pt>
                <c:pt idx="241">
                  <c:v>41284.25</c:v>
                </c:pt>
                <c:pt idx="242">
                  <c:v>41285.25</c:v>
                </c:pt>
                <c:pt idx="243">
                  <c:v>41287.25</c:v>
                </c:pt>
                <c:pt idx="244">
                  <c:v>41288.25</c:v>
                </c:pt>
                <c:pt idx="245">
                  <c:v>41289.25</c:v>
                </c:pt>
                <c:pt idx="246">
                  <c:v>41290.25</c:v>
                </c:pt>
                <c:pt idx="247">
                  <c:v>41291.25</c:v>
                </c:pt>
                <c:pt idx="248">
                  <c:v>41292.25</c:v>
                </c:pt>
                <c:pt idx="249">
                  <c:v>41293.25</c:v>
                </c:pt>
                <c:pt idx="250">
                  <c:v>41294.25</c:v>
                </c:pt>
                <c:pt idx="251">
                  <c:v>41295.25</c:v>
                </c:pt>
                <c:pt idx="252">
                  <c:v>41296.25</c:v>
                </c:pt>
                <c:pt idx="253">
                  <c:v>41298.25</c:v>
                </c:pt>
                <c:pt idx="254">
                  <c:v>41299.25</c:v>
                </c:pt>
                <c:pt idx="255">
                  <c:v>41300.25</c:v>
                </c:pt>
                <c:pt idx="256">
                  <c:v>41301.25</c:v>
                </c:pt>
                <c:pt idx="257">
                  <c:v>41302.25</c:v>
                </c:pt>
                <c:pt idx="258">
                  <c:v>41303.25</c:v>
                </c:pt>
                <c:pt idx="259">
                  <c:v>41304.25</c:v>
                </c:pt>
                <c:pt idx="260">
                  <c:v>41305.25</c:v>
                </c:pt>
                <c:pt idx="261">
                  <c:v>41306.25</c:v>
                </c:pt>
                <c:pt idx="262">
                  <c:v>41307.25</c:v>
                </c:pt>
                <c:pt idx="263">
                  <c:v>41308.25</c:v>
                </c:pt>
                <c:pt idx="264">
                  <c:v>41309.25</c:v>
                </c:pt>
                <c:pt idx="265">
                  <c:v>41310.25</c:v>
                </c:pt>
                <c:pt idx="266">
                  <c:v>41311.25</c:v>
                </c:pt>
                <c:pt idx="267">
                  <c:v>41312.25</c:v>
                </c:pt>
                <c:pt idx="268">
                  <c:v>41313.25</c:v>
                </c:pt>
                <c:pt idx="269">
                  <c:v>41314.25</c:v>
                </c:pt>
                <c:pt idx="270">
                  <c:v>41315.25</c:v>
                </c:pt>
                <c:pt idx="271">
                  <c:v>41316.25</c:v>
                </c:pt>
                <c:pt idx="272">
                  <c:v>41317.25</c:v>
                </c:pt>
                <c:pt idx="273">
                  <c:v>41318.25</c:v>
                </c:pt>
                <c:pt idx="274">
                  <c:v>41321.25</c:v>
                </c:pt>
                <c:pt idx="275">
                  <c:v>41322.25</c:v>
                </c:pt>
                <c:pt idx="276">
                  <c:v>41323.25</c:v>
                </c:pt>
                <c:pt idx="277">
                  <c:v>41324.25</c:v>
                </c:pt>
                <c:pt idx="278">
                  <c:v>41325.25</c:v>
                </c:pt>
                <c:pt idx="279">
                  <c:v>41326.25</c:v>
                </c:pt>
                <c:pt idx="280">
                  <c:v>41327.25</c:v>
                </c:pt>
                <c:pt idx="281">
                  <c:v>41328.25</c:v>
                </c:pt>
                <c:pt idx="282">
                  <c:v>41329.25</c:v>
                </c:pt>
                <c:pt idx="283">
                  <c:v>41330.25</c:v>
                </c:pt>
                <c:pt idx="284">
                  <c:v>41332.25</c:v>
                </c:pt>
                <c:pt idx="285">
                  <c:v>41333.25</c:v>
                </c:pt>
                <c:pt idx="286">
                  <c:v>41334.25</c:v>
                </c:pt>
                <c:pt idx="287">
                  <c:v>41335.25</c:v>
                </c:pt>
                <c:pt idx="288">
                  <c:v>41336.25</c:v>
                </c:pt>
                <c:pt idx="289">
                  <c:v>41337.25</c:v>
                </c:pt>
                <c:pt idx="290">
                  <c:v>41338.25</c:v>
                </c:pt>
                <c:pt idx="291">
                  <c:v>41339.25</c:v>
                </c:pt>
                <c:pt idx="292">
                  <c:v>41340.25</c:v>
                </c:pt>
                <c:pt idx="293">
                  <c:v>41341.25</c:v>
                </c:pt>
                <c:pt idx="294">
                  <c:v>41342.25</c:v>
                </c:pt>
                <c:pt idx="295">
                  <c:v>41343.25</c:v>
                </c:pt>
                <c:pt idx="296">
                  <c:v>41346.25</c:v>
                </c:pt>
                <c:pt idx="297">
                  <c:v>41347.25</c:v>
                </c:pt>
                <c:pt idx="298">
                  <c:v>41348.25</c:v>
                </c:pt>
                <c:pt idx="299">
                  <c:v>41349.25</c:v>
                </c:pt>
                <c:pt idx="300">
                  <c:v>41350.25</c:v>
                </c:pt>
                <c:pt idx="301">
                  <c:v>41352.25</c:v>
                </c:pt>
                <c:pt idx="302">
                  <c:v>41353.25</c:v>
                </c:pt>
                <c:pt idx="303">
                  <c:v>41354.25</c:v>
                </c:pt>
                <c:pt idx="304">
                  <c:v>41355.25</c:v>
                </c:pt>
                <c:pt idx="305">
                  <c:v>41356.25</c:v>
                </c:pt>
                <c:pt idx="306">
                  <c:v>41357.25</c:v>
                </c:pt>
                <c:pt idx="307">
                  <c:v>41358.25</c:v>
                </c:pt>
                <c:pt idx="308">
                  <c:v>41359.25</c:v>
                </c:pt>
                <c:pt idx="309">
                  <c:v>41360.25</c:v>
                </c:pt>
                <c:pt idx="310">
                  <c:v>41363.25</c:v>
                </c:pt>
                <c:pt idx="311">
                  <c:v>41364.25</c:v>
                </c:pt>
                <c:pt idx="312">
                  <c:v>41365.25</c:v>
                </c:pt>
                <c:pt idx="313">
                  <c:v>41366.25</c:v>
                </c:pt>
                <c:pt idx="314">
                  <c:v>41367.25</c:v>
                </c:pt>
                <c:pt idx="315">
                  <c:v>41368.25</c:v>
                </c:pt>
                <c:pt idx="316">
                  <c:v>41370.25</c:v>
                </c:pt>
                <c:pt idx="317">
                  <c:v>41371.25</c:v>
                </c:pt>
                <c:pt idx="318">
                  <c:v>41372.25</c:v>
                </c:pt>
                <c:pt idx="319">
                  <c:v>41373.25</c:v>
                </c:pt>
                <c:pt idx="320">
                  <c:v>41374.25</c:v>
                </c:pt>
                <c:pt idx="321">
                  <c:v>41375.25</c:v>
                </c:pt>
                <c:pt idx="322">
                  <c:v>41377.25</c:v>
                </c:pt>
                <c:pt idx="323">
                  <c:v>41378.25</c:v>
                </c:pt>
                <c:pt idx="324">
                  <c:v>41379.25</c:v>
                </c:pt>
                <c:pt idx="325">
                  <c:v>41380.25</c:v>
                </c:pt>
                <c:pt idx="326">
                  <c:v>41382.25</c:v>
                </c:pt>
                <c:pt idx="327">
                  <c:v>41383.25</c:v>
                </c:pt>
                <c:pt idx="328">
                  <c:v>41384.25</c:v>
                </c:pt>
                <c:pt idx="329">
                  <c:v>41385.25</c:v>
                </c:pt>
                <c:pt idx="330">
                  <c:v>41386.25</c:v>
                </c:pt>
                <c:pt idx="331">
                  <c:v>41387.25</c:v>
                </c:pt>
                <c:pt idx="332">
                  <c:v>41388.25</c:v>
                </c:pt>
                <c:pt idx="333">
                  <c:v>41389.25</c:v>
                </c:pt>
                <c:pt idx="334">
                  <c:v>41390.25</c:v>
                </c:pt>
                <c:pt idx="335">
                  <c:v>41391.25</c:v>
                </c:pt>
                <c:pt idx="336">
                  <c:v>41392.25</c:v>
                </c:pt>
                <c:pt idx="337">
                  <c:v>41393.25</c:v>
                </c:pt>
                <c:pt idx="338">
                  <c:v>41394.25</c:v>
                </c:pt>
                <c:pt idx="339">
                  <c:v>41395.25</c:v>
                </c:pt>
                <c:pt idx="340">
                  <c:v>41397.25</c:v>
                </c:pt>
                <c:pt idx="341">
                  <c:v>41398.25</c:v>
                </c:pt>
                <c:pt idx="342">
                  <c:v>41400.25</c:v>
                </c:pt>
                <c:pt idx="343">
                  <c:v>41401.25</c:v>
                </c:pt>
                <c:pt idx="344">
                  <c:v>41402.25</c:v>
                </c:pt>
                <c:pt idx="345">
                  <c:v>41403.25</c:v>
                </c:pt>
                <c:pt idx="346">
                  <c:v>41404.25</c:v>
                </c:pt>
                <c:pt idx="347">
                  <c:v>41405.25</c:v>
                </c:pt>
                <c:pt idx="348">
                  <c:v>41406.25</c:v>
                </c:pt>
                <c:pt idx="349">
                  <c:v>41407.25</c:v>
                </c:pt>
                <c:pt idx="350">
                  <c:v>41408.25</c:v>
                </c:pt>
                <c:pt idx="351">
                  <c:v>41409.25</c:v>
                </c:pt>
                <c:pt idx="352">
                  <c:v>41410.25</c:v>
                </c:pt>
                <c:pt idx="353">
                  <c:v>41411.25</c:v>
                </c:pt>
                <c:pt idx="354">
                  <c:v>41412.25</c:v>
                </c:pt>
                <c:pt idx="355">
                  <c:v>41413.25</c:v>
                </c:pt>
                <c:pt idx="356">
                  <c:v>41414.25</c:v>
                </c:pt>
                <c:pt idx="357">
                  <c:v>41415.25</c:v>
                </c:pt>
                <c:pt idx="358">
                  <c:v>41416.25</c:v>
                </c:pt>
                <c:pt idx="359">
                  <c:v>41417.25</c:v>
                </c:pt>
                <c:pt idx="360">
                  <c:v>41418.25</c:v>
                </c:pt>
                <c:pt idx="361">
                  <c:v>41419.25</c:v>
                </c:pt>
                <c:pt idx="362">
                  <c:v>41420.25</c:v>
                </c:pt>
                <c:pt idx="363">
                  <c:v>41421.25</c:v>
                </c:pt>
                <c:pt idx="364">
                  <c:v>41422.25</c:v>
                </c:pt>
                <c:pt idx="365">
                  <c:v>41423.25</c:v>
                </c:pt>
                <c:pt idx="366">
                  <c:v>41424.25</c:v>
                </c:pt>
                <c:pt idx="367">
                  <c:v>41425.25</c:v>
                </c:pt>
                <c:pt idx="368">
                  <c:v>41426.25</c:v>
                </c:pt>
                <c:pt idx="369">
                  <c:v>41427.25</c:v>
                </c:pt>
                <c:pt idx="370">
                  <c:v>41428.25</c:v>
                </c:pt>
                <c:pt idx="371">
                  <c:v>41429.25</c:v>
                </c:pt>
                <c:pt idx="372">
                  <c:v>41430.25</c:v>
                </c:pt>
                <c:pt idx="373">
                  <c:v>41431.25</c:v>
                </c:pt>
                <c:pt idx="374">
                  <c:v>41433.25</c:v>
                </c:pt>
                <c:pt idx="375">
                  <c:v>41434.25</c:v>
                </c:pt>
                <c:pt idx="376">
                  <c:v>41435.25</c:v>
                </c:pt>
                <c:pt idx="377">
                  <c:v>41436.25</c:v>
                </c:pt>
                <c:pt idx="378">
                  <c:v>41437.25</c:v>
                </c:pt>
                <c:pt idx="379">
                  <c:v>41438.25</c:v>
                </c:pt>
                <c:pt idx="380">
                  <c:v>41439.25</c:v>
                </c:pt>
                <c:pt idx="381">
                  <c:v>41440.25</c:v>
                </c:pt>
                <c:pt idx="382">
                  <c:v>41441.25</c:v>
                </c:pt>
                <c:pt idx="383">
                  <c:v>41442.25</c:v>
                </c:pt>
                <c:pt idx="384">
                  <c:v>41443.25</c:v>
                </c:pt>
                <c:pt idx="385">
                  <c:v>41444.25</c:v>
                </c:pt>
                <c:pt idx="386">
                  <c:v>41445.25</c:v>
                </c:pt>
                <c:pt idx="387">
                  <c:v>41446.25</c:v>
                </c:pt>
                <c:pt idx="388">
                  <c:v>41447.25</c:v>
                </c:pt>
                <c:pt idx="389">
                  <c:v>41448.25</c:v>
                </c:pt>
                <c:pt idx="390">
                  <c:v>41449.25</c:v>
                </c:pt>
                <c:pt idx="391">
                  <c:v>41450.25</c:v>
                </c:pt>
                <c:pt idx="392">
                  <c:v>41451.25</c:v>
                </c:pt>
                <c:pt idx="393">
                  <c:v>41452.25</c:v>
                </c:pt>
                <c:pt idx="394">
                  <c:v>41453.25</c:v>
                </c:pt>
                <c:pt idx="395">
                  <c:v>41454.25</c:v>
                </c:pt>
                <c:pt idx="396">
                  <c:v>41455.25</c:v>
                </c:pt>
                <c:pt idx="397">
                  <c:v>41456.25</c:v>
                </c:pt>
                <c:pt idx="398">
                  <c:v>41457.25</c:v>
                </c:pt>
                <c:pt idx="399">
                  <c:v>41458.25</c:v>
                </c:pt>
                <c:pt idx="400">
                  <c:v>41459.25</c:v>
                </c:pt>
                <c:pt idx="401">
                  <c:v>41460.25</c:v>
                </c:pt>
                <c:pt idx="402">
                  <c:v>41461.25</c:v>
                </c:pt>
                <c:pt idx="403">
                  <c:v>41463.25</c:v>
                </c:pt>
                <c:pt idx="404">
                  <c:v>41464.25</c:v>
                </c:pt>
                <c:pt idx="405">
                  <c:v>41465.25</c:v>
                </c:pt>
                <c:pt idx="406">
                  <c:v>41466.25</c:v>
                </c:pt>
                <c:pt idx="407">
                  <c:v>41467.25</c:v>
                </c:pt>
                <c:pt idx="408">
                  <c:v>41468.25</c:v>
                </c:pt>
                <c:pt idx="409">
                  <c:v>41469.25</c:v>
                </c:pt>
                <c:pt idx="410">
                  <c:v>41470.25</c:v>
                </c:pt>
                <c:pt idx="411">
                  <c:v>41471.25</c:v>
                </c:pt>
                <c:pt idx="412">
                  <c:v>41472.25</c:v>
                </c:pt>
                <c:pt idx="413">
                  <c:v>41473.25</c:v>
                </c:pt>
                <c:pt idx="414">
                  <c:v>41475.25</c:v>
                </c:pt>
                <c:pt idx="415">
                  <c:v>41476.25</c:v>
                </c:pt>
                <c:pt idx="416">
                  <c:v>41477.25</c:v>
                </c:pt>
                <c:pt idx="417">
                  <c:v>41479.25</c:v>
                </c:pt>
                <c:pt idx="418">
                  <c:v>41480.25</c:v>
                </c:pt>
                <c:pt idx="419">
                  <c:v>41482.25</c:v>
                </c:pt>
                <c:pt idx="420">
                  <c:v>41483.25</c:v>
                </c:pt>
                <c:pt idx="421">
                  <c:v>41484.25</c:v>
                </c:pt>
                <c:pt idx="422">
                  <c:v>41485.25</c:v>
                </c:pt>
                <c:pt idx="423">
                  <c:v>41486.25</c:v>
                </c:pt>
                <c:pt idx="424">
                  <c:v>41487.25</c:v>
                </c:pt>
                <c:pt idx="425">
                  <c:v>41489.25</c:v>
                </c:pt>
                <c:pt idx="426">
                  <c:v>41490.25</c:v>
                </c:pt>
                <c:pt idx="427">
                  <c:v>41491.25</c:v>
                </c:pt>
                <c:pt idx="428">
                  <c:v>41492.25</c:v>
                </c:pt>
                <c:pt idx="429">
                  <c:v>41493.25</c:v>
                </c:pt>
                <c:pt idx="430">
                  <c:v>41495.25</c:v>
                </c:pt>
                <c:pt idx="431">
                  <c:v>41496.25</c:v>
                </c:pt>
                <c:pt idx="432">
                  <c:v>41497.25</c:v>
                </c:pt>
                <c:pt idx="433">
                  <c:v>41499.25</c:v>
                </c:pt>
                <c:pt idx="434">
                  <c:v>41500.25</c:v>
                </c:pt>
                <c:pt idx="435">
                  <c:v>41501.25</c:v>
                </c:pt>
                <c:pt idx="436">
                  <c:v>41502.25</c:v>
                </c:pt>
                <c:pt idx="437">
                  <c:v>41503.25</c:v>
                </c:pt>
                <c:pt idx="438">
                  <c:v>41504.25</c:v>
                </c:pt>
                <c:pt idx="439">
                  <c:v>41505.25</c:v>
                </c:pt>
                <c:pt idx="440">
                  <c:v>41506.25</c:v>
                </c:pt>
                <c:pt idx="441">
                  <c:v>41507.25</c:v>
                </c:pt>
                <c:pt idx="442">
                  <c:v>41509.25</c:v>
                </c:pt>
                <c:pt idx="443">
                  <c:v>41510.25</c:v>
                </c:pt>
                <c:pt idx="444">
                  <c:v>41511.25</c:v>
                </c:pt>
                <c:pt idx="445">
                  <c:v>41512.25</c:v>
                </c:pt>
                <c:pt idx="446">
                  <c:v>41513.25</c:v>
                </c:pt>
                <c:pt idx="447">
                  <c:v>41514.25</c:v>
                </c:pt>
                <c:pt idx="448">
                  <c:v>41515.25</c:v>
                </c:pt>
                <c:pt idx="449">
                  <c:v>41516.25</c:v>
                </c:pt>
                <c:pt idx="450">
                  <c:v>41517.25</c:v>
                </c:pt>
                <c:pt idx="451">
                  <c:v>41518.25</c:v>
                </c:pt>
                <c:pt idx="452">
                  <c:v>41519.25</c:v>
                </c:pt>
                <c:pt idx="453">
                  <c:v>41520.25</c:v>
                </c:pt>
                <c:pt idx="454">
                  <c:v>41521.25</c:v>
                </c:pt>
                <c:pt idx="455">
                  <c:v>41522.25</c:v>
                </c:pt>
                <c:pt idx="456">
                  <c:v>41523.25</c:v>
                </c:pt>
                <c:pt idx="457">
                  <c:v>41524.25</c:v>
                </c:pt>
                <c:pt idx="458">
                  <c:v>41525.25</c:v>
                </c:pt>
                <c:pt idx="459">
                  <c:v>41526.25</c:v>
                </c:pt>
                <c:pt idx="460">
                  <c:v>41527.25</c:v>
                </c:pt>
                <c:pt idx="461">
                  <c:v>41528.25</c:v>
                </c:pt>
                <c:pt idx="462">
                  <c:v>41529.25</c:v>
                </c:pt>
                <c:pt idx="463">
                  <c:v>41530.25</c:v>
                </c:pt>
                <c:pt idx="464">
                  <c:v>41531.25</c:v>
                </c:pt>
                <c:pt idx="465">
                  <c:v>41532.25</c:v>
                </c:pt>
                <c:pt idx="466">
                  <c:v>41533.25</c:v>
                </c:pt>
                <c:pt idx="467">
                  <c:v>41534.25</c:v>
                </c:pt>
                <c:pt idx="468">
                  <c:v>41535.25</c:v>
                </c:pt>
                <c:pt idx="469">
                  <c:v>41536.25</c:v>
                </c:pt>
                <c:pt idx="470">
                  <c:v>41537.25</c:v>
                </c:pt>
                <c:pt idx="471">
                  <c:v>41538.25</c:v>
                </c:pt>
                <c:pt idx="472">
                  <c:v>41539.25</c:v>
                </c:pt>
                <c:pt idx="473">
                  <c:v>41540.25</c:v>
                </c:pt>
                <c:pt idx="474">
                  <c:v>41541.25</c:v>
                </c:pt>
                <c:pt idx="475">
                  <c:v>41542.25</c:v>
                </c:pt>
                <c:pt idx="476">
                  <c:v>41543.25</c:v>
                </c:pt>
                <c:pt idx="477">
                  <c:v>41544.25</c:v>
                </c:pt>
                <c:pt idx="478">
                  <c:v>41545.25</c:v>
                </c:pt>
                <c:pt idx="479">
                  <c:v>41547.25</c:v>
                </c:pt>
              </c:numCache>
            </c:numRef>
          </c:xVal>
          <c:yVal>
            <c:numRef>
              <c:f>血圧分布図!$J$10:$J$726</c:f>
              <c:numCache>
                <c:formatCode>0_ </c:formatCode>
                <c:ptCount val="717"/>
                <c:pt idx="0">
                  <c:v>115</c:v>
                </c:pt>
                <c:pt idx="1">
                  <c:v>115</c:v>
                </c:pt>
                <c:pt idx="2">
                  <c:v>115</c:v>
                </c:pt>
                <c:pt idx="3">
                  <c:v>107</c:v>
                </c:pt>
                <c:pt idx="4">
                  <c:v>113</c:v>
                </c:pt>
                <c:pt idx="5">
                  <c:v>104</c:v>
                </c:pt>
                <c:pt idx="6">
                  <c:v>103</c:v>
                </c:pt>
                <c:pt idx="7">
                  <c:v>105</c:v>
                </c:pt>
                <c:pt idx="8">
                  <c:v>86</c:v>
                </c:pt>
                <c:pt idx="9">
                  <c:v>88</c:v>
                </c:pt>
                <c:pt idx="10">
                  <c:v>68</c:v>
                </c:pt>
                <c:pt idx="11">
                  <c:v>96</c:v>
                </c:pt>
                <c:pt idx="12">
                  <c:v>91</c:v>
                </c:pt>
                <c:pt idx="13">
                  <c:v>91</c:v>
                </c:pt>
                <c:pt idx="14">
                  <c:v>93</c:v>
                </c:pt>
                <c:pt idx="15">
                  <c:v>87</c:v>
                </c:pt>
                <c:pt idx="16">
                  <c:v>85</c:v>
                </c:pt>
                <c:pt idx="17">
                  <c:v>94</c:v>
                </c:pt>
                <c:pt idx="18">
                  <c:v>83</c:v>
                </c:pt>
                <c:pt idx="19">
                  <c:v>91</c:v>
                </c:pt>
                <c:pt idx="20">
                  <c:v>84</c:v>
                </c:pt>
                <c:pt idx="21">
                  <c:v>87</c:v>
                </c:pt>
                <c:pt idx="22">
                  <c:v>90</c:v>
                </c:pt>
                <c:pt idx="23">
                  <c:v>89</c:v>
                </c:pt>
                <c:pt idx="24">
                  <c:v>79</c:v>
                </c:pt>
                <c:pt idx="25">
                  <c:v>90</c:v>
                </c:pt>
                <c:pt idx="26">
                  <c:v>98</c:v>
                </c:pt>
                <c:pt idx="27">
                  <c:v>89</c:v>
                </c:pt>
                <c:pt idx="28">
                  <c:v>85</c:v>
                </c:pt>
                <c:pt idx="29">
                  <c:v>99</c:v>
                </c:pt>
                <c:pt idx="30">
                  <c:v>88</c:v>
                </c:pt>
                <c:pt idx="31">
                  <c:v>87</c:v>
                </c:pt>
                <c:pt idx="32">
                  <c:v>93</c:v>
                </c:pt>
                <c:pt idx="33">
                  <c:v>82</c:v>
                </c:pt>
                <c:pt idx="34">
                  <c:v>86</c:v>
                </c:pt>
                <c:pt idx="35">
                  <c:v>97</c:v>
                </c:pt>
                <c:pt idx="36">
                  <c:v>95</c:v>
                </c:pt>
                <c:pt idx="37">
                  <c:v>97</c:v>
                </c:pt>
                <c:pt idx="38">
                  <c:v>89</c:v>
                </c:pt>
                <c:pt idx="39">
                  <c:v>84</c:v>
                </c:pt>
                <c:pt idx="40">
                  <c:v>85</c:v>
                </c:pt>
                <c:pt idx="41">
                  <c:v>78</c:v>
                </c:pt>
                <c:pt idx="42">
                  <c:v>70</c:v>
                </c:pt>
                <c:pt idx="43">
                  <c:v>91</c:v>
                </c:pt>
                <c:pt idx="44">
                  <c:v>80</c:v>
                </c:pt>
                <c:pt idx="45">
                  <c:v>87</c:v>
                </c:pt>
                <c:pt idx="46">
                  <c:v>75</c:v>
                </c:pt>
                <c:pt idx="47">
                  <c:v>75</c:v>
                </c:pt>
                <c:pt idx="48">
                  <c:v>79</c:v>
                </c:pt>
                <c:pt idx="49">
                  <c:v>75</c:v>
                </c:pt>
                <c:pt idx="50">
                  <c:v>80</c:v>
                </c:pt>
                <c:pt idx="51">
                  <c:v>71</c:v>
                </c:pt>
                <c:pt idx="52">
                  <c:v>85</c:v>
                </c:pt>
                <c:pt idx="53">
                  <c:v>81</c:v>
                </c:pt>
                <c:pt idx="54">
                  <c:v>77</c:v>
                </c:pt>
                <c:pt idx="55">
                  <c:v>81</c:v>
                </c:pt>
                <c:pt idx="56">
                  <c:v>84</c:v>
                </c:pt>
                <c:pt idx="57">
                  <c:v>83</c:v>
                </c:pt>
                <c:pt idx="58">
                  <c:v>86</c:v>
                </c:pt>
                <c:pt idx="59">
                  <c:v>90</c:v>
                </c:pt>
                <c:pt idx="60">
                  <c:v>84</c:v>
                </c:pt>
                <c:pt idx="61">
                  <c:v>84</c:v>
                </c:pt>
                <c:pt idx="62">
                  <c:v>91</c:v>
                </c:pt>
                <c:pt idx="63">
                  <c:v>84</c:v>
                </c:pt>
                <c:pt idx="64">
                  <c:v>86.5</c:v>
                </c:pt>
                <c:pt idx="65">
                  <c:v>82</c:v>
                </c:pt>
                <c:pt idx="66">
                  <c:v>79</c:v>
                </c:pt>
                <c:pt idx="67">
                  <c:v>83</c:v>
                </c:pt>
                <c:pt idx="68">
                  <c:v>83</c:v>
                </c:pt>
                <c:pt idx="69">
                  <c:v>76</c:v>
                </c:pt>
                <c:pt idx="70">
                  <c:v>82</c:v>
                </c:pt>
                <c:pt idx="71">
                  <c:v>76</c:v>
                </c:pt>
                <c:pt idx="72">
                  <c:v>81</c:v>
                </c:pt>
                <c:pt idx="73">
                  <c:v>86</c:v>
                </c:pt>
                <c:pt idx="74">
                  <c:v>81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78</c:v>
                </c:pt>
                <c:pt idx="79">
                  <c:v>75</c:v>
                </c:pt>
                <c:pt idx="80">
                  <c:v>80</c:v>
                </c:pt>
                <c:pt idx="81">
                  <c:v>77</c:v>
                </c:pt>
                <c:pt idx="82">
                  <c:v>79</c:v>
                </c:pt>
                <c:pt idx="83">
                  <c:v>80</c:v>
                </c:pt>
                <c:pt idx="84">
                  <c:v>84</c:v>
                </c:pt>
                <c:pt idx="85">
                  <c:v>80</c:v>
                </c:pt>
                <c:pt idx="86">
                  <c:v>78</c:v>
                </c:pt>
                <c:pt idx="87">
                  <c:v>79</c:v>
                </c:pt>
                <c:pt idx="88">
                  <c:v>86</c:v>
                </c:pt>
                <c:pt idx="89">
                  <c:v>86</c:v>
                </c:pt>
                <c:pt idx="90">
                  <c:v>80</c:v>
                </c:pt>
                <c:pt idx="91">
                  <c:v>77</c:v>
                </c:pt>
                <c:pt idx="92">
                  <c:v>77</c:v>
                </c:pt>
                <c:pt idx="93">
                  <c:v>79</c:v>
                </c:pt>
                <c:pt idx="94">
                  <c:v>79</c:v>
                </c:pt>
                <c:pt idx="95">
                  <c:v>84</c:v>
                </c:pt>
                <c:pt idx="96">
                  <c:v>85</c:v>
                </c:pt>
                <c:pt idx="97">
                  <c:v>83</c:v>
                </c:pt>
                <c:pt idx="98">
                  <c:v>81</c:v>
                </c:pt>
                <c:pt idx="99">
                  <c:v>83</c:v>
                </c:pt>
                <c:pt idx="100">
                  <c:v>77</c:v>
                </c:pt>
                <c:pt idx="101">
                  <c:v>78</c:v>
                </c:pt>
                <c:pt idx="102">
                  <c:v>76</c:v>
                </c:pt>
                <c:pt idx="103">
                  <c:v>77</c:v>
                </c:pt>
                <c:pt idx="104">
                  <c:v>78</c:v>
                </c:pt>
                <c:pt idx="105">
                  <c:v>73</c:v>
                </c:pt>
                <c:pt idx="106">
                  <c:v>75</c:v>
                </c:pt>
                <c:pt idx="107">
                  <c:v>81</c:v>
                </c:pt>
                <c:pt idx="108">
                  <c:v>85</c:v>
                </c:pt>
                <c:pt idx="109">
                  <c:v>82</c:v>
                </c:pt>
                <c:pt idx="110">
                  <c:v>76</c:v>
                </c:pt>
                <c:pt idx="111">
                  <c:v>77</c:v>
                </c:pt>
                <c:pt idx="112">
                  <c:v>79</c:v>
                </c:pt>
                <c:pt idx="113">
                  <c:v>78</c:v>
                </c:pt>
                <c:pt idx="114">
                  <c:v>82</c:v>
                </c:pt>
                <c:pt idx="115">
                  <c:v>80</c:v>
                </c:pt>
                <c:pt idx="116">
                  <c:v>81</c:v>
                </c:pt>
                <c:pt idx="117">
                  <c:v>82</c:v>
                </c:pt>
                <c:pt idx="118">
                  <c:v>85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75</c:v>
                </c:pt>
                <c:pt idx="123">
                  <c:v>74</c:v>
                </c:pt>
                <c:pt idx="124">
                  <c:v>76</c:v>
                </c:pt>
                <c:pt idx="125">
                  <c:v>82</c:v>
                </c:pt>
                <c:pt idx="126">
                  <c:v>75</c:v>
                </c:pt>
                <c:pt idx="127">
                  <c:v>78</c:v>
                </c:pt>
                <c:pt idx="128">
                  <c:v>74</c:v>
                </c:pt>
                <c:pt idx="129">
                  <c:v>79</c:v>
                </c:pt>
                <c:pt idx="130">
                  <c:v>79</c:v>
                </c:pt>
                <c:pt idx="131">
                  <c:v>76</c:v>
                </c:pt>
                <c:pt idx="132">
                  <c:v>72</c:v>
                </c:pt>
                <c:pt idx="133">
                  <c:v>76</c:v>
                </c:pt>
                <c:pt idx="134">
                  <c:v>81</c:v>
                </c:pt>
                <c:pt idx="135">
                  <c:v>78</c:v>
                </c:pt>
                <c:pt idx="136">
                  <c:v>72</c:v>
                </c:pt>
                <c:pt idx="137">
                  <c:v>86</c:v>
                </c:pt>
                <c:pt idx="138">
                  <c:v>85</c:v>
                </c:pt>
                <c:pt idx="139">
                  <c:v>79</c:v>
                </c:pt>
                <c:pt idx="140">
                  <c:v>78</c:v>
                </c:pt>
                <c:pt idx="141">
                  <c:v>77</c:v>
                </c:pt>
                <c:pt idx="142">
                  <c:v>77</c:v>
                </c:pt>
                <c:pt idx="143">
                  <c:v>76</c:v>
                </c:pt>
                <c:pt idx="144">
                  <c:v>80</c:v>
                </c:pt>
                <c:pt idx="145">
                  <c:v>80</c:v>
                </c:pt>
                <c:pt idx="146">
                  <c:v>70</c:v>
                </c:pt>
                <c:pt idx="147">
                  <c:v>75</c:v>
                </c:pt>
                <c:pt idx="148">
                  <c:v>81</c:v>
                </c:pt>
                <c:pt idx="149">
                  <c:v>75</c:v>
                </c:pt>
                <c:pt idx="150">
                  <c:v>77</c:v>
                </c:pt>
                <c:pt idx="151">
                  <c:v>74</c:v>
                </c:pt>
                <c:pt idx="152">
                  <c:v>74</c:v>
                </c:pt>
                <c:pt idx="153">
                  <c:v>76</c:v>
                </c:pt>
                <c:pt idx="154">
                  <c:v>77</c:v>
                </c:pt>
                <c:pt idx="155">
                  <c:v>84</c:v>
                </c:pt>
                <c:pt idx="156">
                  <c:v>81</c:v>
                </c:pt>
                <c:pt idx="157">
                  <c:v>83</c:v>
                </c:pt>
                <c:pt idx="158">
                  <c:v>83</c:v>
                </c:pt>
                <c:pt idx="159">
                  <c:v>78</c:v>
                </c:pt>
                <c:pt idx="160">
                  <c:v>80</c:v>
                </c:pt>
                <c:pt idx="161">
                  <c:v>80</c:v>
                </c:pt>
                <c:pt idx="162">
                  <c:v>76</c:v>
                </c:pt>
                <c:pt idx="163">
                  <c:v>82</c:v>
                </c:pt>
                <c:pt idx="164">
                  <c:v>80</c:v>
                </c:pt>
                <c:pt idx="165">
                  <c:v>80</c:v>
                </c:pt>
                <c:pt idx="166">
                  <c:v>78</c:v>
                </c:pt>
                <c:pt idx="167">
                  <c:v>79</c:v>
                </c:pt>
                <c:pt idx="168">
                  <c:v>79</c:v>
                </c:pt>
                <c:pt idx="169">
                  <c:v>81</c:v>
                </c:pt>
                <c:pt idx="170">
                  <c:v>83</c:v>
                </c:pt>
                <c:pt idx="171">
                  <c:v>80</c:v>
                </c:pt>
                <c:pt idx="172">
                  <c:v>81</c:v>
                </c:pt>
                <c:pt idx="173">
                  <c:v>77</c:v>
                </c:pt>
                <c:pt idx="174">
                  <c:v>83</c:v>
                </c:pt>
                <c:pt idx="175">
                  <c:v>77</c:v>
                </c:pt>
                <c:pt idx="176">
                  <c:v>75</c:v>
                </c:pt>
                <c:pt idx="177">
                  <c:v>83</c:v>
                </c:pt>
                <c:pt idx="178">
                  <c:v>77</c:v>
                </c:pt>
                <c:pt idx="179">
                  <c:v>82</c:v>
                </c:pt>
                <c:pt idx="180">
                  <c:v>81</c:v>
                </c:pt>
                <c:pt idx="181">
                  <c:v>81</c:v>
                </c:pt>
                <c:pt idx="182">
                  <c:v>72</c:v>
                </c:pt>
                <c:pt idx="183">
                  <c:v>77</c:v>
                </c:pt>
                <c:pt idx="184">
                  <c:v>78</c:v>
                </c:pt>
                <c:pt idx="185">
                  <c:v>82</c:v>
                </c:pt>
                <c:pt idx="186">
                  <c:v>72</c:v>
                </c:pt>
                <c:pt idx="187">
                  <c:v>78</c:v>
                </c:pt>
                <c:pt idx="188">
                  <c:v>79</c:v>
                </c:pt>
                <c:pt idx="189">
                  <c:v>81</c:v>
                </c:pt>
                <c:pt idx="190">
                  <c:v>78</c:v>
                </c:pt>
                <c:pt idx="191">
                  <c:v>77</c:v>
                </c:pt>
                <c:pt idx="192">
                  <c:v>81</c:v>
                </c:pt>
                <c:pt idx="193">
                  <c:v>71</c:v>
                </c:pt>
                <c:pt idx="194">
                  <c:v>82</c:v>
                </c:pt>
                <c:pt idx="195">
                  <c:v>79</c:v>
                </c:pt>
                <c:pt idx="196">
                  <c:v>80</c:v>
                </c:pt>
                <c:pt idx="197">
                  <c:v>82</c:v>
                </c:pt>
                <c:pt idx="198">
                  <c:v>84</c:v>
                </c:pt>
                <c:pt idx="199">
                  <c:v>78</c:v>
                </c:pt>
                <c:pt idx="200">
                  <c:v>90</c:v>
                </c:pt>
                <c:pt idx="201">
                  <c:v>82</c:v>
                </c:pt>
                <c:pt idx="202">
                  <c:v>83</c:v>
                </c:pt>
                <c:pt idx="203">
                  <c:v>90</c:v>
                </c:pt>
                <c:pt idx="204">
                  <c:v>87</c:v>
                </c:pt>
                <c:pt idx="205">
                  <c:v>86</c:v>
                </c:pt>
                <c:pt idx="206">
                  <c:v>79</c:v>
                </c:pt>
                <c:pt idx="207">
                  <c:v>82</c:v>
                </c:pt>
                <c:pt idx="208">
                  <c:v>83.5</c:v>
                </c:pt>
                <c:pt idx="209">
                  <c:v>77</c:v>
                </c:pt>
                <c:pt idx="210">
                  <c:v>79.5</c:v>
                </c:pt>
                <c:pt idx="211">
                  <c:v>78</c:v>
                </c:pt>
                <c:pt idx="212">
                  <c:v>78</c:v>
                </c:pt>
                <c:pt idx="213">
                  <c:v>71</c:v>
                </c:pt>
                <c:pt idx="214">
                  <c:v>88</c:v>
                </c:pt>
                <c:pt idx="215">
                  <c:v>88</c:v>
                </c:pt>
                <c:pt idx="216">
                  <c:v>78</c:v>
                </c:pt>
                <c:pt idx="217">
                  <c:v>71</c:v>
                </c:pt>
                <c:pt idx="218">
                  <c:v>76</c:v>
                </c:pt>
                <c:pt idx="219">
                  <c:v>76</c:v>
                </c:pt>
                <c:pt idx="220">
                  <c:v>79</c:v>
                </c:pt>
                <c:pt idx="221">
                  <c:v>72.5</c:v>
                </c:pt>
                <c:pt idx="222">
                  <c:v>71</c:v>
                </c:pt>
                <c:pt idx="223">
                  <c:v>70</c:v>
                </c:pt>
                <c:pt idx="224">
                  <c:v>82</c:v>
                </c:pt>
                <c:pt idx="225">
                  <c:v>82</c:v>
                </c:pt>
                <c:pt idx="226">
                  <c:v>81.5</c:v>
                </c:pt>
                <c:pt idx="227">
                  <c:v>79</c:v>
                </c:pt>
                <c:pt idx="228">
                  <c:v>82</c:v>
                </c:pt>
                <c:pt idx="229">
                  <c:v>76</c:v>
                </c:pt>
                <c:pt idx="230">
                  <c:v>76</c:v>
                </c:pt>
                <c:pt idx="231">
                  <c:v>68</c:v>
                </c:pt>
                <c:pt idx="232">
                  <c:v>75</c:v>
                </c:pt>
                <c:pt idx="233">
                  <c:v>79</c:v>
                </c:pt>
                <c:pt idx="234">
                  <c:v>73</c:v>
                </c:pt>
                <c:pt idx="235">
                  <c:v>79</c:v>
                </c:pt>
                <c:pt idx="236">
                  <c:v>76</c:v>
                </c:pt>
                <c:pt idx="237">
                  <c:v>72</c:v>
                </c:pt>
                <c:pt idx="238">
                  <c:v>77</c:v>
                </c:pt>
                <c:pt idx="239">
                  <c:v>72</c:v>
                </c:pt>
                <c:pt idx="240">
                  <c:v>79</c:v>
                </c:pt>
                <c:pt idx="241">
                  <c:v>79</c:v>
                </c:pt>
                <c:pt idx="242">
                  <c:v>76</c:v>
                </c:pt>
                <c:pt idx="243">
                  <c:v>82</c:v>
                </c:pt>
                <c:pt idx="244">
                  <c:v>80</c:v>
                </c:pt>
                <c:pt idx="245">
                  <c:v>77</c:v>
                </c:pt>
                <c:pt idx="246">
                  <c:v>75</c:v>
                </c:pt>
                <c:pt idx="247">
                  <c:v>74</c:v>
                </c:pt>
                <c:pt idx="248">
                  <c:v>68</c:v>
                </c:pt>
                <c:pt idx="249">
                  <c:v>75</c:v>
                </c:pt>
                <c:pt idx="250">
                  <c:v>72</c:v>
                </c:pt>
                <c:pt idx="251">
                  <c:v>71</c:v>
                </c:pt>
                <c:pt idx="252">
                  <c:v>73</c:v>
                </c:pt>
                <c:pt idx="253">
                  <c:v>71</c:v>
                </c:pt>
                <c:pt idx="254">
                  <c:v>71</c:v>
                </c:pt>
                <c:pt idx="255">
                  <c:v>73</c:v>
                </c:pt>
                <c:pt idx="256">
                  <c:v>75</c:v>
                </c:pt>
                <c:pt idx="257">
                  <c:v>88</c:v>
                </c:pt>
                <c:pt idx="258">
                  <c:v>88</c:v>
                </c:pt>
                <c:pt idx="259">
                  <c:v>83</c:v>
                </c:pt>
                <c:pt idx="260">
                  <c:v>72</c:v>
                </c:pt>
                <c:pt idx="261">
                  <c:v>76</c:v>
                </c:pt>
                <c:pt idx="262">
                  <c:v>75</c:v>
                </c:pt>
                <c:pt idx="263">
                  <c:v>78</c:v>
                </c:pt>
                <c:pt idx="264">
                  <c:v>72</c:v>
                </c:pt>
                <c:pt idx="265">
                  <c:v>84.5</c:v>
                </c:pt>
                <c:pt idx="266">
                  <c:v>72</c:v>
                </c:pt>
                <c:pt idx="267">
                  <c:v>73</c:v>
                </c:pt>
                <c:pt idx="268">
                  <c:v>65</c:v>
                </c:pt>
                <c:pt idx="269">
                  <c:v>75</c:v>
                </c:pt>
                <c:pt idx="270">
                  <c:v>73</c:v>
                </c:pt>
                <c:pt idx="271">
                  <c:v>71</c:v>
                </c:pt>
                <c:pt idx="272">
                  <c:v>73</c:v>
                </c:pt>
                <c:pt idx="273">
                  <c:v>76</c:v>
                </c:pt>
                <c:pt idx="274">
                  <c:v>78</c:v>
                </c:pt>
                <c:pt idx="275">
                  <c:v>77</c:v>
                </c:pt>
                <c:pt idx="276">
                  <c:v>78</c:v>
                </c:pt>
                <c:pt idx="277">
                  <c:v>74</c:v>
                </c:pt>
                <c:pt idx="278">
                  <c:v>65</c:v>
                </c:pt>
                <c:pt idx="279">
                  <c:v>73.5</c:v>
                </c:pt>
                <c:pt idx="280">
                  <c:v>64</c:v>
                </c:pt>
                <c:pt idx="281">
                  <c:v>75.666666666666671</c:v>
                </c:pt>
                <c:pt idx="282">
                  <c:v>74.5</c:v>
                </c:pt>
                <c:pt idx="283">
                  <c:v>77.666666666666671</c:v>
                </c:pt>
                <c:pt idx="284">
                  <c:v>70</c:v>
                </c:pt>
                <c:pt idx="285">
                  <c:v>75</c:v>
                </c:pt>
                <c:pt idx="286">
                  <c:v>67</c:v>
                </c:pt>
                <c:pt idx="287">
                  <c:v>75</c:v>
                </c:pt>
                <c:pt idx="288">
                  <c:v>75</c:v>
                </c:pt>
                <c:pt idx="289">
                  <c:v>78</c:v>
                </c:pt>
                <c:pt idx="290">
                  <c:v>68</c:v>
                </c:pt>
                <c:pt idx="291">
                  <c:v>74</c:v>
                </c:pt>
                <c:pt idx="292">
                  <c:v>66</c:v>
                </c:pt>
                <c:pt idx="293">
                  <c:v>74</c:v>
                </c:pt>
                <c:pt idx="294">
                  <c:v>73</c:v>
                </c:pt>
                <c:pt idx="295">
                  <c:v>79</c:v>
                </c:pt>
                <c:pt idx="296">
                  <c:v>75</c:v>
                </c:pt>
                <c:pt idx="297">
                  <c:v>73</c:v>
                </c:pt>
                <c:pt idx="298">
                  <c:v>66</c:v>
                </c:pt>
                <c:pt idx="299">
                  <c:v>66</c:v>
                </c:pt>
                <c:pt idx="300">
                  <c:v>75</c:v>
                </c:pt>
                <c:pt idx="301">
                  <c:v>64</c:v>
                </c:pt>
                <c:pt idx="302">
                  <c:v>64</c:v>
                </c:pt>
                <c:pt idx="303">
                  <c:v>81</c:v>
                </c:pt>
                <c:pt idx="304">
                  <c:v>79</c:v>
                </c:pt>
                <c:pt idx="305">
                  <c:v>67</c:v>
                </c:pt>
                <c:pt idx="306">
                  <c:v>74</c:v>
                </c:pt>
                <c:pt idx="307">
                  <c:v>78</c:v>
                </c:pt>
                <c:pt idx="308">
                  <c:v>70</c:v>
                </c:pt>
                <c:pt idx="309">
                  <c:v>82</c:v>
                </c:pt>
                <c:pt idx="310">
                  <c:v>68</c:v>
                </c:pt>
                <c:pt idx="311">
                  <c:v>75</c:v>
                </c:pt>
                <c:pt idx="312">
                  <c:v>79</c:v>
                </c:pt>
                <c:pt idx="313">
                  <c:v>75</c:v>
                </c:pt>
                <c:pt idx="314">
                  <c:v>65</c:v>
                </c:pt>
                <c:pt idx="315">
                  <c:v>68</c:v>
                </c:pt>
                <c:pt idx="316">
                  <c:v>70</c:v>
                </c:pt>
                <c:pt idx="317">
                  <c:v>79.666666666666671</c:v>
                </c:pt>
                <c:pt idx="318">
                  <c:v>72</c:v>
                </c:pt>
                <c:pt idx="319">
                  <c:v>62</c:v>
                </c:pt>
                <c:pt idx="320">
                  <c:v>72</c:v>
                </c:pt>
                <c:pt idx="321">
                  <c:v>73</c:v>
                </c:pt>
                <c:pt idx="322">
                  <c:v>81.666666666666671</c:v>
                </c:pt>
                <c:pt idx="323">
                  <c:v>76.333333333333329</c:v>
                </c:pt>
                <c:pt idx="324">
                  <c:v>75.333333333333329</c:v>
                </c:pt>
                <c:pt idx="325">
                  <c:v>65</c:v>
                </c:pt>
                <c:pt idx="326">
                  <c:v>73</c:v>
                </c:pt>
                <c:pt idx="327">
                  <c:v>63</c:v>
                </c:pt>
                <c:pt idx="328">
                  <c:v>72</c:v>
                </c:pt>
                <c:pt idx="329">
                  <c:v>60</c:v>
                </c:pt>
                <c:pt idx="330">
                  <c:v>74</c:v>
                </c:pt>
                <c:pt idx="331">
                  <c:v>62</c:v>
                </c:pt>
                <c:pt idx="332">
                  <c:v>66</c:v>
                </c:pt>
                <c:pt idx="333">
                  <c:v>82.666666666666671</c:v>
                </c:pt>
                <c:pt idx="334">
                  <c:v>64</c:v>
                </c:pt>
                <c:pt idx="335">
                  <c:v>83.666666666666671</c:v>
                </c:pt>
                <c:pt idx="336">
                  <c:v>75.666666666666671</c:v>
                </c:pt>
                <c:pt idx="337">
                  <c:v>76</c:v>
                </c:pt>
                <c:pt idx="338">
                  <c:v>71</c:v>
                </c:pt>
                <c:pt idx="339">
                  <c:v>60</c:v>
                </c:pt>
                <c:pt idx="340">
                  <c:v>77</c:v>
                </c:pt>
                <c:pt idx="341">
                  <c:v>73</c:v>
                </c:pt>
                <c:pt idx="342">
                  <c:v>80.5</c:v>
                </c:pt>
                <c:pt idx="343">
                  <c:v>71</c:v>
                </c:pt>
                <c:pt idx="344">
                  <c:v>65</c:v>
                </c:pt>
                <c:pt idx="345">
                  <c:v>60</c:v>
                </c:pt>
                <c:pt idx="346">
                  <c:v>68</c:v>
                </c:pt>
                <c:pt idx="347">
                  <c:v>68</c:v>
                </c:pt>
                <c:pt idx="348">
                  <c:v>65</c:v>
                </c:pt>
                <c:pt idx="349">
                  <c:v>70</c:v>
                </c:pt>
                <c:pt idx="350">
                  <c:v>68</c:v>
                </c:pt>
                <c:pt idx="351">
                  <c:v>75</c:v>
                </c:pt>
                <c:pt idx="352">
                  <c:v>69</c:v>
                </c:pt>
                <c:pt idx="353">
                  <c:v>65.5</c:v>
                </c:pt>
                <c:pt idx="354">
                  <c:v>71</c:v>
                </c:pt>
                <c:pt idx="355">
                  <c:v>72</c:v>
                </c:pt>
                <c:pt idx="356">
                  <c:v>82</c:v>
                </c:pt>
                <c:pt idx="357">
                  <c:v>71</c:v>
                </c:pt>
                <c:pt idx="358">
                  <c:v>67</c:v>
                </c:pt>
                <c:pt idx="359">
                  <c:v>71.333333333333329</c:v>
                </c:pt>
                <c:pt idx="360">
                  <c:v>65</c:v>
                </c:pt>
                <c:pt idx="361">
                  <c:v>66</c:v>
                </c:pt>
                <c:pt idx="362">
                  <c:v>72</c:v>
                </c:pt>
                <c:pt idx="363">
                  <c:v>79</c:v>
                </c:pt>
                <c:pt idx="364">
                  <c:v>68</c:v>
                </c:pt>
                <c:pt idx="365">
                  <c:v>82.666666666666671</c:v>
                </c:pt>
                <c:pt idx="366">
                  <c:v>72</c:v>
                </c:pt>
                <c:pt idx="367">
                  <c:v>78</c:v>
                </c:pt>
                <c:pt idx="368">
                  <c:v>80</c:v>
                </c:pt>
                <c:pt idx="369">
                  <c:v>75</c:v>
                </c:pt>
                <c:pt idx="370">
                  <c:v>78.5</c:v>
                </c:pt>
                <c:pt idx="371">
                  <c:v>76</c:v>
                </c:pt>
                <c:pt idx="372">
                  <c:v>71.5</c:v>
                </c:pt>
                <c:pt idx="373">
                  <c:v>73</c:v>
                </c:pt>
                <c:pt idx="374">
                  <c:v>61</c:v>
                </c:pt>
                <c:pt idx="375">
                  <c:v>74</c:v>
                </c:pt>
                <c:pt idx="376">
                  <c:v>77</c:v>
                </c:pt>
                <c:pt idx="377">
                  <c:v>69.5</c:v>
                </c:pt>
                <c:pt idx="378">
                  <c:v>73.5</c:v>
                </c:pt>
                <c:pt idx="379">
                  <c:v>88</c:v>
                </c:pt>
                <c:pt idx="380">
                  <c:v>79</c:v>
                </c:pt>
                <c:pt idx="381">
                  <c:v>74</c:v>
                </c:pt>
                <c:pt idx="382">
                  <c:v>72</c:v>
                </c:pt>
                <c:pt idx="383">
                  <c:v>77</c:v>
                </c:pt>
                <c:pt idx="384">
                  <c:v>75</c:v>
                </c:pt>
                <c:pt idx="385">
                  <c:v>70</c:v>
                </c:pt>
                <c:pt idx="386">
                  <c:v>75</c:v>
                </c:pt>
                <c:pt idx="387">
                  <c:v>64</c:v>
                </c:pt>
                <c:pt idx="388">
                  <c:v>69</c:v>
                </c:pt>
                <c:pt idx="389">
                  <c:v>69</c:v>
                </c:pt>
                <c:pt idx="390">
                  <c:v>71</c:v>
                </c:pt>
                <c:pt idx="391">
                  <c:v>63</c:v>
                </c:pt>
                <c:pt idx="392">
                  <c:v>69</c:v>
                </c:pt>
                <c:pt idx="393">
                  <c:v>73</c:v>
                </c:pt>
                <c:pt idx="394">
                  <c:v>68</c:v>
                </c:pt>
                <c:pt idx="395">
                  <c:v>67</c:v>
                </c:pt>
                <c:pt idx="396">
                  <c:v>72</c:v>
                </c:pt>
                <c:pt idx="397">
                  <c:v>72</c:v>
                </c:pt>
                <c:pt idx="398">
                  <c:v>73</c:v>
                </c:pt>
                <c:pt idx="399">
                  <c:v>65</c:v>
                </c:pt>
                <c:pt idx="400">
                  <c:v>72</c:v>
                </c:pt>
                <c:pt idx="401">
                  <c:v>65</c:v>
                </c:pt>
                <c:pt idx="402">
                  <c:v>64</c:v>
                </c:pt>
                <c:pt idx="403">
                  <c:v>69</c:v>
                </c:pt>
                <c:pt idx="404">
                  <c:v>68</c:v>
                </c:pt>
                <c:pt idx="405">
                  <c:v>67</c:v>
                </c:pt>
                <c:pt idx="406">
                  <c:v>73</c:v>
                </c:pt>
                <c:pt idx="407">
                  <c:v>69</c:v>
                </c:pt>
                <c:pt idx="408">
                  <c:v>77.5</c:v>
                </c:pt>
                <c:pt idx="409">
                  <c:v>78</c:v>
                </c:pt>
                <c:pt idx="410">
                  <c:v>75</c:v>
                </c:pt>
                <c:pt idx="411">
                  <c:v>76</c:v>
                </c:pt>
                <c:pt idx="412">
                  <c:v>68</c:v>
                </c:pt>
                <c:pt idx="413">
                  <c:v>74</c:v>
                </c:pt>
                <c:pt idx="414">
                  <c:v>76</c:v>
                </c:pt>
                <c:pt idx="415">
                  <c:v>87</c:v>
                </c:pt>
                <c:pt idx="416">
                  <c:v>77</c:v>
                </c:pt>
                <c:pt idx="417">
                  <c:v>77</c:v>
                </c:pt>
                <c:pt idx="418">
                  <c:v>69</c:v>
                </c:pt>
                <c:pt idx="419">
                  <c:v>68</c:v>
                </c:pt>
                <c:pt idx="420">
                  <c:v>67</c:v>
                </c:pt>
                <c:pt idx="421">
                  <c:v>75</c:v>
                </c:pt>
                <c:pt idx="422">
                  <c:v>69</c:v>
                </c:pt>
                <c:pt idx="423">
                  <c:v>76</c:v>
                </c:pt>
                <c:pt idx="424">
                  <c:v>77</c:v>
                </c:pt>
                <c:pt idx="425">
                  <c:v>71</c:v>
                </c:pt>
                <c:pt idx="426">
                  <c:v>77</c:v>
                </c:pt>
                <c:pt idx="427">
                  <c:v>76</c:v>
                </c:pt>
                <c:pt idx="428">
                  <c:v>60</c:v>
                </c:pt>
                <c:pt idx="429">
                  <c:v>64</c:v>
                </c:pt>
                <c:pt idx="430">
                  <c:v>77</c:v>
                </c:pt>
                <c:pt idx="431">
                  <c:v>72</c:v>
                </c:pt>
                <c:pt idx="432">
                  <c:v>76</c:v>
                </c:pt>
                <c:pt idx="433">
                  <c:v>81</c:v>
                </c:pt>
                <c:pt idx="434">
                  <c:v>73</c:v>
                </c:pt>
                <c:pt idx="435">
                  <c:v>73</c:v>
                </c:pt>
                <c:pt idx="436">
                  <c:v>78</c:v>
                </c:pt>
                <c:pt idx="437">
                  <c:v>72</c:v>
                </c:pt>
                <c:pt idx="438">
                  <c:v>77.5</c:v>
                </c:pt>
                <c:pt idx="439">
                  <c:v>74</c:v>
                </c:pt>
                <c:pt idx="440">
                  <c:v>85</c:v>
                </c:pt>
                <c:pt idx="441">
                  <c:v>65</c:v>
                </c:pt>
                <c:pt idx="442">
                  <c:v>66</c:v>
                </c:pt>
                <c:pt idx="443">
                  <c:v>72</c:v>
                </c:pt>
                <c:pt idx="444">
                  <c:v>73</c:v>
                </c:pt>
                <c:pt idx="445">
                  <c:v>75</c:v>
                </c:pt>
                <c:pt idx="446">
                  <c:v>82.666666666666671</c:v>
                </c:pt>
                <c:pt idx="447">
                  <c:v>68</c:v>
                </c:pt>
                <c:pt idx="448">
                  <c:v>74</c:v>
                </c:pt>
                <c:pt idx="449">
                  <c:v>75</c:v>
                </c:pt>
                <c:pt idx="450">
                  <c:v>63</c:v>
                </c:pt>
                <c:pt idx="451">
                  <c:v>76.5</c:v>
                </c:pt>
                <c:pt idx="452">
                  <c:v>73</c:v>
                </c:pt>
                <c:pt idx="453">
                  <c:v>75</c:v>
                </c:pt>
                <c:pt idx="454">
                  <c:v>73.5</c:v>
                </c:pt>
                <c:pt idx="455">
                  <c:v>72</c:v>
                </c:pt>
                <c:pt idx="456">
                  <c:v>73</c:v>
                </c:pt>
                <c:pt idx="457">
                  <c:v>75</c:v>
                </c:pt>
                <c:pt idx="458">
                  <c:v>81</c:v>
                </c:pt>
                <c:pt idx="459">
                  <c:v>75.5</c:v>
                </c:pt>
                <c:pt idx="460">
                  <c:v>68</c:v>
                </c:pt>
                <c:pt idx="461">
                  <c:v>69</c:v>
                </c:pt>
                <c:pt idx="462">
                  <c:v>82.666666666666671</c:v>
                </c:pt>
                <c:pt idx="463">
                  <c:v>79.5</c:v>
                </c:pt>
                <c:pt idx="464">
                  <c:v>73.5</c:v>
                </c:pt>
                <c:pt idx="465">
                  <c:v>78</c:v>
                </c:pt>
                <c:pt idx="466">
                  <c:v>77</c:v>
                </c:pt>
                <c:pt idx="467">
                  <c:v>76</c:v>
                </c:pt>
                <c:pt idx="468">
                  <c:v>68</c:v>
                </c:pt>
                <c:pt idx="469">
                  <c:v>71</c:v>
                </c:pt>
                <c:pt idx="470">
                  <c:v>71</c:v>
                </c:pt>
                <c:pt idx="471">
                  <c:v>74</c:v>
                </c:pt>
                <c:pt idx="472">
                  <c:v>80.5</c:v>
                </c:pt>
                <c:pt idx="473">
                  <c:v>76</c:v>
                </c:pt>
                <c:pt idx="474">
                  <c:v>70</c:v>
                </c:pt>
                <c:pt idx="475">
                  <c:v>57</c:v>
                </c:pt>
                <c:pt idx="476">
                  <c:v>83</c:v>
                </c:pt>
                <c:pt idx="477">
                  <c:v>75.5</c:v>
                </c:pt>
                <c:pt idx="478">
                  <c:v>66</c:v>
                </c:pt>
                <c:pt idx="479">
                  <c:v>80</c:v>
                </c:pt>
              </c:numCache>
            </c:numRef>
          </c:yVal>
          <c:smooth val="0"/>
        </c:ser>
        <c:ser>
          <c:idx val="0"/>
          <c:order val="1"/>
          <c:tx>
            <c:v>夜の最低血圧</c:v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血圧分布図!$M$10:$M$726</c:f>
              <c:numCache>
                <c:formatCode>yyyy/mm/dd\ hh</c:formatCode>
                <c:ptCount val="717"/>
                <c:pt idx="0">
                  <c:v>41000.75</c:v>
                </c:pt>
                <c:pt idx="1">
                  <c:v>41001.75</c:v>
                </c:pt>
                <c:pt idx="2">
                  <c:v>41002.75</c:v>
                </c:pt>
                <c:pt idx="3">
                  <c:v>41012.75</c:v>
                </c:pt>
                <c:pt idx="4">
                  <c:v>41013.75</c:v>
                </c:pt>
                <c:pt idx="5">
                  <c:v>41014.75</c:v>
                </c:pt>
                <c:pt idx="6">
                  <c:v>41015.75</c:v>
                </c:pt>
                <c:pt idx="7">
                  <c:v>41016.75</c:v>
                </c:pt>
                <c:pt idx="8">
                  <c:v>41017.75</c:v>
                </c:pt>
                <c:pt idx="9">
                  <c:v>41019.75</c:v>
                </c:pt>
                <c:pt idx="10">
                  <c:v>41020.75</c:v>
                </c:pt>
                <c:pt idx="11">
                  <c:v>41021.75</c:v>
                </c:pt>
                <c:pt idx="12">
                  <c:v>41023.75</c:v>
                </c:pt>
                <c:pt idx="13">
                  <c:v>41024.75</c:v>
                </c:pt>
                <c:pt idx="14">
                  <c:v>41025.75</c:v>
                </c:pt>
                <c:pt idx="15">
                  <c:v>41026.75</c:v>
                </c:pt>
                <c:pt idx="16">
                  <c:v>41027.75</c:v>
                </c:pt>
                <c:pt idx="17">
                  <c:v>41028.75</c:v>
                </c:pt>
                <c:pt idx="18">
                  <c:v>41029.75</c:v>
                </c:pt>
                <c:pt idx="19">
                  <c:v>41030.75</c:v>
                </c:pt>
                <c:pt idx="20">
                  <c:v>41031.75</c:v>
                </c:pt>
                <c:pt idx="21">
                  <c:v>41032.75</c:v>
                </c:pt>
                <c:pt idx="22">
                  <c:v>41033.75</c:v>
                </c:pt>
                <c:pt idx="23">
                  <c:v>41035.75</c:v>
                </c:pt>
                <c:pt idx="24">
                  <c:v>41036.75</c:v>
                </c:pt>
                <c:pt idx="25">
                  <c:v>41037.75</c:v>
                </c:pt>
                <c:pt idx="26">
                  <c:v>41038.75</c:v>
                </c:pt>
                <c:pt idx="27">
                  <c:v>41039.75</c:v>
                </c:pt>
                <c:pt idx="28">
                  <c:v>41040.75</c:v>
                </c:pt>
                <c:pt idx="29">
                  <c:v>41041.75</c:v>
                </c:pt>
                <c:pt idx="30">
                  <c:v>41042.75</c:v>
                </c:pt>
                <c:pt idx="31">
                  <c:v>41043.75</c:v>
                </c:pt>
                <c:pt idx="32">
                  <c:v>41044.75</c:v>
                </c:pt>
                <c:pt idx="33">
                  <c:v>41046.75</c:v>
                </c:pt>
                <c:pt idx="34">
                  <c:v>41047.75</c:v>
                </c:pt>
                <c:pt idx="35">
                  <c:v>41048.75</c:v>
                </c:pt>
                <c:pt idx="36">
                  <c:v>41049.75</c:v>
                </c:pt>
                <c:pt idx="37">
                  <c:v>41050.75</c:v>
                </c:pt>
                <c:pt idx="38">
                  <c:v>41051.75</c:v>
                </c:pt>
                <c:pt idx="39">
                  <c:v>41052.75</c:v>
                </c:pt>
                <c:pt idx="40">
                  <c:v>41056.75</c:v>
                </c:pt>
                <c:pt idx="41">
                  <c:v>41063.75</c:v>
                </c:pt>
                <c:pt idx="42">
                  <c:v>41064.75</c:v>
                </c:pt>
                <c:pt idx="43">
                  <c:v>41065.75</c:v>
                </c:pt>
                <c:pt idx="44">
                  <c:v>41067.75</c:v>
                </c:pt>
                <c:pt idx="45">
                  <c:v>41068.75</c:v>
                </c:pt>
                <c:pt idx="46">
                  <c:v>41072.75</c:v>
                </c:pt>
                <c:pt idx="47">
                  <c:v>41077.75</c:v>
                </c:pt>
                <c:pt idx="48">
                  <c:v>41078.75</c:v>
                </c:pt>
                <c:pt idx="49">
                  <c:v>41079.75</c:v>
                </c:pt>
                <c:pt idx="50">
                  <c:v>41081.75</c:v>
                </c:pt>
                <c:pt idx="51">
                  <c:v>41082.75</c:v>
                </c:pt>
                <c:pt idx="52">
                  <c:v>41083.75</c:v>
                </c:pt>
                <c:pt idx="53">
                  <c:v>41084.75</c:v>
                </c:pt>
                <c:pt idx="54">
                  <c:v>41086.75</c:v>
                </c:pt>
                <c:pt idx="55">
                  <c:v>41088.75</c:v>
                </c:pt>
                <c:pt idx="56">
                  <c:v>41095.75</c:v>
                </c:pt>
                <c:pt idx="57">
                  <c:v>41096.75</c:v>
                </c:pt>
                <c:pt idx="58">
                  <c:v>41100.75</c:v>
                </c:pt>
                <c:pt idx="59">
                  <c:v>41102.75</c:v>
                </c:pt>
                <c:pt idx="60">
                  <c:v>41104.75</c:v>
                </c:pt>
                <c:pt idx="61">
                  <c:v>41119.75</c:v>
                </c:pt>
                <c:pt idx="62">
                  <c:v>41120.75</c:v>
                </c:pt>
                <c:pt idx="63">
                  <c:v>41121.75</c:v>
                </c:pt>
                <c:pt idx="64">
                  <c:v>41122.75</c:v>
                </c:pt>
                <c:pt idx="65">
                  <c:v>41127.75</c:v>
                </c:pt>
                <c:pt idx="66">
                  <c:v>41128.75</c:v>
                </c:pt>
                <c:pt idx="67">
                  <c:v>41133.75</c:v>
                </c:pt>
                <c:pt idx="68">
                  <c:v>41135.75</c:v>
                </c:pt>
                <c:pt idx="69">
                  <c:v>41137.75</c:v>
                </c:pt>
                <c:pt idx="70">
                  <c:v>41139.75</c:v>
                </c:pt>
                <c:pt idx="71">
                  <c:v>41141.75</c:v>
                </c:pt>
                <c:pt idx="72">
                  <c:v>41143.75</c:v>
                </c:pt>
                <c:pt idx="73">
                  <c:v>41144.75</c:v>
                </c:pt>
                <c:pt idx="74">
                  <c:v>41148.75</c:v>
                </c:pt>
                <c:pt idx="75">
                  <c:v>41151.75</c:v>
                </c:pt>
                <c:pt idx="76">
                  <c:v>41152.75</c:v>
                </c:pt>
                <c:pt idx="77">
                  <c:v>41154.75</c:v>
                </c:pt>
                <c:pt idx="78">
                  <c:v>41155.75</c:v>
                </c:pt>
                <c:pt idx="79">
                  <c:v>41156.75</c:v>
                </c:pt>
                <c:pt idx="80">
                  <c:v>41159.75</c:v>
                </c:pt>
                <c:pt idx="81">
                  <c:v>41162.75</c:v>
                </c:pt>
                <c:pt idx="82">
                  <c:v>41163.75</c:v>
                </c:pt>
                <c:pt idx="83">
                  <c:v>41164.75</c:v>
                </c:pt>
                <c:pt idx="84">
                  <c:v>41165.75</c:v>
                </c:pt>
                <c:pt idx="85">
                  <c:v>41166.75</c:v>
                </c:pt>
                <c:pt idx="86">
                  <c:v>41168.75</c:v>
                </c:pt>
                <c:pt idx="87">
                  <c:v>41174.75</c:v>
                </c:pt>
                <c:pt idx="88">
                  <c:v>41175.75</c:v>
                </c:pt>
                <c:pt idx="89">
                  <c:v>41176.75</c:v>
                </c:pt>
                <c:pt idx="90">
                  <c:v>41179.75</c:v>
                </c:pt>
                <c:pt idx="91">
                  <c:v>41181.75</c:v>
                </c:pt>
                <c:pt idx="92">
                  <c:v>41187.75</c:v>
                </c:pt>
                <c:pt idx="93">
                  <c:v>41188.75</c:v>
                </c:pt>
                <c:pt idx="94">
                  <c:v>41189.75</c:v>
                </c:pt>
                <c:pt idx="95">
                  <c:v>41190.75</c:v>
                </c:pt>
                <c:pt idx="96">
                  <c:v>41193.75</c:v>
                </c:pt>
                <c:pt idx="97">
                  <c:v>41195.75</c:v>
                </c:pt>
                <c:pt idx="98">
                  <c:v>41196.75</c:v>
                </c:pt>
                <c:pt idx="99">
                  <c:v>41197.75</c:v>
                </c:pt>
                <c:pt idx="100">
                  <c:v>41198.75</c:v>
                </c:pt>
                <c:pt idx="101">
                  <c:v>41199.75</c:v>
                </c:pt>
                <c:pt idx="102">
                  <c:v>41200.75</c:v>
                </c:pt>
                <c:pt idx="103">
                  <c:v>41202.75</c:v>
                </c:pt>
                <c:pt idx="104">
                  <c:v>41203.75</c:v>
                </c:pt>
                <c:pt idx="105">
                  <c:v>41208.75</c:v>
                </c:pt>
                <c:pt idx="106">
                  <c:v>41210.75</c:v>
                </c:pt>
                <c:pt idx="107">
                  <c:v>41211.75</c:v>
                </c:pt>
                <c:pt idx="108">
                  <c:v>41213.75</c:v>
                </c:pt>
                <c:pt idx="109">
                  <c:v>41214.75</c:v>
                </c:pt>
                <c:pt idx="110">
                  <c:v>41217.75</c:v>
                </c:pt>
                <c:pt idx="111">
                  <c:v>41218.75</c:v>
                </c:pt>
                <c:pt idx="112">
                  <c:v>41219.75</c:v>
                </c:pt>
                <c:pt idx="113">
                  <c:v>41220.75</c:v>
                </c:pt>
                <c:pt idx="114">
                  <c:v>41222.75</c:v>
                </c:pt>
                <c:pt idx="115">
                  <c:v>41224.75</c:v>
                </c:pt>
                <c:pt idx="116">
                  <c:v>41227.75</c:v>
                </c:pt>
                <c:pt idx="117">
                  <c:v>41228.75</c:v>
                </c:pt>
                <c:pt idx="118">
                  <c:v>41231.75</c:v>
                </c:pt>
                <c:pt idx="119">
                  <c:v>41232.75</c:v>
                </c:pt>
                <c:pt idx="120">
                  <c:v>41235.75</c:v>
                </c:pt>
                <c:pt idx="121">
                  <c:v>41237.75</c:v>
                </c:pt>
                <c:pt idx="122">
                  <c:v>41238.75</c:v>
                </c:pt>
                <c:pt idx="123">
                  <c:v>41239.75</c:v>
                </c:pt>
                <c:pt idx="124">
                  <c:v>41241.75</c:v>
                </c:pt>
                <c:pt idx="125">
                  <c:v>41243.75</c:v>
                </c:pt>
                <c:pt idx="126">
                  <c:v>41244.75</c:v>
                </c:pt>
                <c:pt idx="127">
                  <c:v>41245.75</c:v>
                </c:pt>
                <c:pt idx="128">
                  <c:v>41246.75</c:v>
                </c:pt>
                <c:pt idx="129">
                  <c:v>41247.75</c:v>
                </c:pt>
                <c:pt idx="130">
                  <c:v>41249.75</c:v>
                </c:pt>
                <c:pt idx="131">
                  <c:v>41252.75</c:v>
                </c:pt>
                <c:pt idx="132">
                  <c:v>41255.75</c:v>
                </c:pt>
                <c:pt idx="133">
                  <c:v>41259.75</c:v>
                </c:pt>
                <c:pt idx="134">
                  <c:v>41261.75</c:v>
                </c:pt>
                <c:pt idx="135">
                  <c:v>41264.75</c:v>
                </c:pt>
                <c:pt idx="136">
                  <c:v>41265.75</c:v>
                </c:pt>
                <c:pt idx="137">
                  <c:v>41266.75</c:v>
                </c:pt>
                <c:pt idx="138">
                  <c:v>41268.75</c:v>
                </c:pt>
                <c:pt idx="139">
                  <c:v>41270.75</c:v>
                </c:pt>
                <c:pt idx="140">
                  <c:v>41271.75</c:v>
                </c:pt>
                <c:pt idx="141">
                  <c:v>41273.75</c:v>
                </c:pt>
                <c:pt idx="142">
                  <c:v>41276.75</c:v>
                </c:pt>
                <c:pt idx="143">
                  <c:v>41280.75</c:v>
                </c:pt>
                <c:pt idx="144">
                  <c:v>41281.75</c:v>
                </c:pt>
                <c:pt idx="145">
                  <c:v>41285.75</c:v>
                </c:pt>
                <c:pt idx="146">
                  <c:v>41286.75</c:v>
                </c:pt>
                <c:pt idx="147">
                  <c:v>41288.75</c:v>
                </c:pt>
                <c:pt idx="148">
                  <c:v>41294.75</c:v>
                </c:pt>
                <c:pt idx="149">
                  <c:v>41297.75</c:v>
                </c:pt>
                <c:pt idx="150">
                  <c:v>41298.75</c:v>
                </c:pt>
                <c:pt idx="151">
                  <c:v>41299.75</c:v>
                </c:pt>
                <c:pt idx="152">
                  <c:v>41301.75</c:v>
                </c:pt>
                <c:pt idx="153">
                  <c:v>41305.75</c:v>
                </c:pt>
                <c:pt idx="154">
                  <c:v>41308.75</c:v>
                </c:pt>
                <c:pt idx="155">
                  <c:v>41309.75</c:v>
                </c:pt>
                <c:pt idx="156">
                  <c:v>41314.75</c:v>
                </c:pt>
                <c:pt idx="157">
                  <c:v>41315.75</c:v>
                </c:pt>
                <c:pt idx="158">
                  <c:v>41316.75</c:v>
                </c:pt>
                <c:pt idx="159">
                  <c:v>41320.75</c:v>
                </c:pt>
                <c:pt idx="160">
                  <c:v>41322.75</c:v>
                </c:pt>
                <c:pt idx="161">
                  <c:v>41325.75</c:v>
                </c:pt>
                <c:pt idx="162">
                  <c:v>41328.75</c:v>
                </c:pt>
                <c:pt idx="163">
                  <c:v>41329.75</c:v>
                </c:pt>
                <c:pt idx="164">
                  <c:v>41330.75</c:v>
                </c:pt>
                <c:pt idx="165">
                  <c:v>41335.75</c:v>
                </c:pt>
                <c:pt idx="166">
                  <c:v>41336.75</c:v>
                </c:pt>
                <c:pt idx="167">
                  <c:v>41345.75</c:v>
                </c:pt>
                <c:pt idx="168">
                  <c:v>41350.75</c:v>
                </c:pt>
                <c:pt idx="169">
                  <c:v>41351.75</c:v>
                </c:pt>
                <c:pt idx="170">
                  <c:v>41361.75</c:v>
                </c:pt>
                <c:pt idx="171">
                  <c:v>41362.75</c:v>
                </c:pt>
                <c:pt idx="172">
                  <c:v>41364.75</c:v>
                </c:pt>
                <c:pt idx="173">
                  <c:v>41369.75</c:v>
                </c:pt>
                <c:pt idx="174">
                  <c:v>41371.75</c:v>
                </c:pt>
                <c:pt idx="175">
                  <c:v>41376.75</c:v>
                </c:pt>
                <c:pt idx="176">
                  <c:v>41378.75</c:v>
                </c:pt>
                <c:pt idx="177">
                  <c:v>41381.75</c:v>
                </c:pt>
                <c:pt idx="178">
                  <c:v>41385.75</c:v>
                </c:pt>
                <c:pt idx="179">
                  <c:v>41391.75</c:v>
                </c:pt>
                <c:pt idx="180">
                  <c:v>41393.75</c:v>
                </c:pt>
                <c:pt idx="181">
                  <c:v>41399.75</c:v>
                </c:pt>
                <c:pt idx="182">
                  <c:v>41400.75</c:v>
                </c:pt>
                <c:pt idx="183">
                  <c:v>41401.75</c:v>
                </c:pt>
                <c:pt idx="184">
                  <c:v>41402.75</c:v>
                </c:pt>
                <c:pt idx="185">
                  <c:v>41403.75</c:v>
                </c:pt>
                <c:pt idx="186">
                  <c:v>41406.75</c:v>
                </c:pt>
                <c:pt idx="187">
                  <c:v>41411.75</c:v>
                </c:pt>
                <c:pt idx="188">
                  <c:v>41413.75</c:v>
                </c:pt>
                <c:pt idx="189">
                  <c:v>41420.75</c:v>
                </c:pt>
                <c:pt idx="190">
                  <c:v>41422.75</c:v>
                </c:pt>
                <c:pt idx="191">
                  <c:v>41426.75</c:v>
                </c:pt>
                <c:pt idx="192">
                  <c:v>41427.75</c:v>
                </c:pt>
                <c:pt idx="193">
                  <c:v>41429.75</c:v>
                </c:pt>
                <c:pt idx="194">
                  <c:v>41432.75</c:v>
                </c:pt>
                <c:pt idx="195">
                  <c:v>41434.75</c:v>
                </c:pt>
                <c:pt idx="196">
                  <c:v>41436.75</c:v>
                </c:pt>
                <c:pt idx="197">
                  <c:v>41437.75</c:v>
                </c:pt>
                <c:pt idx="198">
                  <c:v>41438.75</c:v>
                </c:pt>
                <c:pt idx="199">
                  <c:v>41440.75</c:v>
                </c:pt>
                <c:pt idx="200">
                  <c:v>41441.75</c:v>
                </c:pt>
                <c:pt idx="201">
                  <c:v>41443.75</c:v>
                </c:pt>
                <c:pt idx="202">
                  <c:v>41448.75</c:v>
                </c:pt>
                <c:pt idx="203">
                  <c:v>41455.75</c:v>
                </c:pt>
                <c:pt idx="204">
                  <c:v>41460.75</c:v>
                </c:pt>
                <c:pt idx="205">
                  <c:v>41461.75</c:v>
                </c:pt>
                <c:pt idx="206">
                  <c:v>41463.75</c:v>
                </c:pt>
                <c:pt idx="207">
                  <c:v>41469.75</c:v>
                </c:pt>
                <c:pt idx="208">
                  <c:v>41470.75</c:v>
                </c:pt>
                <c:pt idx="209">
                  <c:v>41474.75</c:v>
                </c:pt>
                <c:pt idx="210">
                  <c:v>41476.75</c:v>
                </c:pt>
                <c:pt idx="211">
                  <c:v>41478.75</c:v>
                </c:pt>
                <c:pt idx="212">
                  <c:v>41481.75</c:v>
                </c:pt>
                <c:pt idx="213">
                  <c:v>41482.75</c:v>
                </c:pt>
                <c:pt idx="214">
                  <c:v>41483.75</c:v>
                </c:pt>
                <c:pt idx="215">
                  <c:v>41486.75</c:v>
                </c:pt>
                <c:pt idx="216">
                  <c:v>41488.75</c:v>
                </c:pt>
                <c:pt idx="217">
                  <c:v>41490.75</c:v>
                </c:pt>
                <c:pt idx="218">
                  <c:v>41491.75</c:v>
                </c:pt>
                <c:pt idx="219">
                  <c:v>41494.75</c:v>
                </c:pt>
                <c:pt idx="220">
                  <c:v>41498.75</c:v>
                </c:pt>
                <c:pt idx="221">
                  <c:v>41499.75</c:v>
                </c:pt>
                <c:pt idx="222">
                  <c:v>41501.75</c:v>
                </c:pt>
                <c:pt idx="223">
                  <c:v>41504.75</c:v>
                </c:pt>
                <c:pt idx="224">
                  <c:v>41508.75</c:v>
                </c:pt>
                <c:pt idx="225">
                  <c:v>41513.75</c:v>
                </c:pt>
                <c:pt idx="226">
                  <c:v>41517.75</c:v>
                </c:pt>
                <c:pt idx="227">
                  <c:v>41518.75</c:v>
                </c:pt>
                <c:pt idx="228">
                  <c:v>41524.75</c:v>
                </c:pt>
                <c:pt idx="229">
                  <c:v>41525.75</c:v>
                </c:pt>
                <c:pt idx="230">
                  <c:v>41531.75</c:v>
                </c:pt>
                <c:pt idx="231">
                  <c:v>41532.75</c:v>
                </c:pt>
                <c:pt idx="232">
                  <c:v>41539.75</c:v>
                </c:pt>
                <c:pt idx="233">
                  <c:v>41542.75</c:v>
                </c:pt>
                <c:pt idx="234">
                  <c:v>41546.75</c:v>
                </c:pt>
              </c:numCache>
            </c:numRef>
          </c:xVal>
          <c:yVal>
            <c:numRef>
              <c:f>血圧分布図!$O$10:$O$726</c:f>
              <c:numCache>
                <c:formatCode>0_ </c:formatCode>
                <c:ptCount val="717"/>
                <c:pt idx="0">
                  <c:v>115</c:v>
                </c:pt>
                <c:pt idx="1">
                  <c:v>115</c:v>
                </c:pt>
                <c:pt idx="2">
                  <c:v>115</c:v>
                </c:pt>
                <c:pt idx="3">
                  <c:v>98</c:v>
                </c:pt>
                <c:pt idx="4">
                  <c:v>114</c:v>
                </c:pt>
                <c:pt idx="5">
                  <c:v>94</c:v>
                </c:pt>
                <c:pt idx="6">
                  <c:v>102</c:v>
                </c:pt>
                <c:pt idx="7">
                  <c:v>90</c:v>
                </c:pt>
                <c:pt idx="8">
                  <c:v>82</c:v>
                </c:pt>
                <c:pt idx="9">
                  <c:v>80</c:v>
                </c:pt>
                <c:pt idx="10">
                  <c:v>88</c:v>
                </c:pt>
                <c:pt idx="11">
                  <c:v>89</c:v>
                </c:pt>
                <c:pt idx="12">
                  <c:v>81</c:v>
                </c:pt>
                <c:pt idx="13">
                  <c:v>64</c:v>
                </c:pt>
                <c:pt idx="14">
                  <c:v>78</c:v>
                </c:pt>
                <c:pt idx="15">
                  <c:v>83</c:v>
                </c:pt>
                <c:pt idx="16">
                  <c:v>87</c:v>
                </c:pt>
                <c:pt idx="17">
                  <c:v>80</c:v>
                </c:pt>
                <c:pt idx="18">
                  <c:v>90</c:v>
                </c:pt>
                <c:pt idx="19">
                  <c:v>87</c:v>
                </c:pt>
                <c:pt idx="20">
                  <c:v>72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93</c:v>
                </c:pt>
                <c:pt idx="25">
                  <c:v>83</c:v>
                </c:pt>
                <c:pt idx="26">
                  <c:v>72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89</c:v>
                </c:pt>
                <c:pt idx="31">
                  <c:v>75</c:v>
                </c:pt>
                <c:pt idx="32">
                  <c:v>67</c:v>
                </c:pt>
                <c:pt idx="33">
                  <c:v>72</c:v>
                </c:pt>
                <c:pt idx="34">
                  <c:v>81</c:v>
                </c:pt>
                <c:pt idx="35">
                  <c:v>77</c:v>
                </c:pt>
                <c:pt idx="36">
                  <c:v>77</c:v>
                </c:pt>
                <c:pt idx="37">
                  <c:v>84</c:v>
                </c:pt>
                <c:pt idx="38">
                  <c:v>73</c:v>
                </c:pt>
                <c:pt idx="39">
                  <c:v>87</c:v>
                </c:pt>
                <c:pt idx="40">
                  <c:v>81</c:v>
                </c:pt>
                <c:pt idx="41">
                  <c:v>80</c:v>
                </c:pt>
                <c:pt idx="42">
                  <c:v>85</c:v>
                </c:pt>
                <c:pt idx="43">
                  <c:v>88</c:v>
                </c:pt>
                <c:pt idx="44">
                  <c:v>84</c:v>
                </c:pt>
                <c:pt idx="45">
                  <c:v>79</c:v>
                </c:pt>
                <c:pt idx="46">
                  <c:v>83</c:v>
                </c:pt>
                <c:pt idx="47">
                  <c:v>81</c:v>
                </c:pt>
                <c:pt idx="48">
                  <c:v>73</c:v>
                </c:pt>
                <c:pt idx="49">
                  <c:v>89.5</c:v>
                </c:pt>
                <c:pt idx="50">
                  <c:v>80</c:v>
                </c:pt>
                <c:pt idx="51">
                  <c:v>78</c:v>
                </c:pt>
                <c:pt idx="52">
                  <c:v>71</c:v>
                </c:pt>
                <c:pt idx="53">
                  <c:v>73</c:v>
                </c:pt>
                <c:pt idx="54">
                  <c:v>76</c:v>
                </c:pt>
                <c:pt idx="55">
                  <c:v>70</c:v>
                </c:pt>
                <c:pt idx="56">
                  <c:v>80</c:v>
                </c:pt>
                <c:pt idx="57">
                  <c:v>77</c:v>
                </c:pt>
                <c:pt idx="58">
                  <c:v>77</c:v>
                </c:pt>
                <c:pt idx="59">
                  <c:v>70</c:v>
                </c:pt>
                <c:pt idx="60">
                  <c:v>89</c:v>
                </c:pt>
                <c:pt idx="61">
                  <c:v>74</c:v>
                </c:pt>
                <c:pt idx="62">
                  <c:v>76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76</c:v>
                </c:pt>
                <c:pt idx="67">
                  <c:v>78</c:v>
                </c:pt>
                <c:pt idx="68">
                  <c:v>58</c:v>
                </c:pt>
                <c:pt idx="69">
                  <c:v>78</c:v>
                </c:pt>
                <c:pt idx="70">
                  <c:v>75</c:v>
                </c:pt>
                <c:pt idx="71">
                  <c:v>73</c:v>
                </c:pt>
                <c:pt idx="72">
                  <c:v>65</c:v>
                </c:pt>
                <c:pt idx="73">
                  <c:v>72</c:v>
                </c:pt>
                <c:pt idx="74">
                  <c:v>71</c:v>
                </c:pt>
                <c:pt idx="75">
                  <c:v>75</c:v>
                </c:pt>
                <c:pt idx="76">
                  <c:v>76</c:v>
                </c:pt>
                <c:pt idx="77">
                  <c:v>81</c:v>
                </c:pt>
                <c:pt idx="78">
                  <c:v>72</c:v>
                </c:pt>
                <c:pt idx="79">
                  <c:v>70</c:v>
                </c:pt>
                <c:pt idx="80">
                  <c:v>69</c:v>
                </c:pt>
                <c:pt idx="81">
                  <c:v>76</c:v>
                </c:pt>
                <c:pt idx="82">
                  <c:v>68</c:v>
                </c:pt>
                <c:pt idx="83">
                  <c:v>70</c:v>
                </c:pt>
                <c:pt idx="84">
                  <c:v>60</c:v>
                </c:pt>
                <c:pt idx="85">
                  <c:v>71</c:v>
                </c:pt>
                <c:pt idx="86">
                  <c:v>76</c:v>
                </c:pt>
                <c:pt idx="87">
                  <c:v>73</c:v>
                </c:pt>
                <c:pt idx="88">
                  <c:v>76</c:v>
                </c:pt>
                <c:pt idx="89">
                  <c:v>70</c:v>
                </c:pt>
                <c:pt idx="90">
                  <c:v>83</c:v>
                </c:pt>
                <c:pt idx="91">
                  <c:v>73</c:v>
                </c:pt>
                <c:pt idx="92">
                  <c:v>74</c:v>
                </c:pt>
                <c:pt idx="93">
                  <c:v>81</c:v>
                </c:pt>
                <c:pt idx="94">
                  <c:v>67</c:v>
                </c:pt>
                <c:pt idx="95">
                  <c:v>78</c:v>
                </c:pt>
                <c:pt idx="96">
                  <c:v>77</c:v>
                </c:pt>
                <c:pt idx="97">
                  <c:v>83</c:v>
                </c:pt>
                <c:pt idx="98">
                  <c:v>79</c:v>
                </c:pt>
                <c:pt idx="99">
                  <c:v>72</c:v>
                </c:pt>
                <c:pt idx="100">
                  <c:v>75</c:v>
                </c:pt>
                <c:pt idx="101">
                  <c:v>76</c:v>
                </c:pt>
                <c:pt idx="102">
                  <c:v>72</c:v>
                </c:pt>
                <c:pt idx="103">
                  <c:v>77</c:v>
                </c:pt>
                <c:pt idx="104">
                  <c:v>79</c:v>
                </c:pt>
                <c:pt idx="105">
                  <c:v>80</c:v>
                </c:pt>
                <c:pt idx="106">
                  <c:v>82</c:v>
                </c:pt>
                <c:pt idx="107">
                  <c:v>80</c:v>
                </c:pt>
                <c:pt idx="108">
                  <c:v>78</c:v>
                </c:pt>
                <c:pt idx="109">
                  <c:v>77</c:v>
                </c:pt>
                <c:pt idx="110">
                  <c:v>77</c:v>
                </c:pt>
                <c:pt idx="111">
                  <c:v>74</c:v>
                </c:pt>
                <c:pt idx="112">
                  <c:v>79</c:v>
                </c:pt>
                <c:pt idx="113">
                  <c:v>77</c:v>
                </c:pt>
                <c:pt idx="114">
                  <c:v>81</c:v>
                </c:pt>
                <c:pt idx="115">
                  <c:v>75</c:v>
                </c:pt>
                <c:pt idx="116">
                  <c:v>72</c:v>
                </c:pt>
                <c:pt idx="117">
                  <c:v>83</c:v>
                </c:pt>
                <c:pt idx="118">
                  <c:v>90.5</c:v>
                </c:pt>
                <c:pt idx="119">
                  <c:v>69</c:v>
                </c:pt>
                <c:pt idx="120">
                  <c:v>86</c:v>
                </c:pt>
                <c:pt idx="121">
                  <c:v>86</c:v>
                </c:pt>
                <c:pt idx="122">
                  <c:v>88</c:v>
                </c:pt>
                <c:pt idx="123">
                  <c:v>82</c:v>
                </c:pt>
                <c:pt idx="124">
                  <c:v>80</c:v>
                </c:pt>
                <c:pt idx="125">
                  <c:v>86</c:v>
                </c:pt>
                <c:pt idx="126">
                  <c:v>79</c:v>
                </c:pt>
                <c:pt idx="127">
                  <c:v>90</c:v>
                </c:pt>
                <c:pt idx="128">
                  <c:v>83</c:v>
                </c:pt>
                <c:pt idx="129">
                  <c:v>71</c:v>
                </c:pt>
                <c:pt idx="130">
                  <c:v>78</c:v>
                </c:pt>
                <c:pt idx="131">
                  <c:v>79</c:v>
                </c:pt>
                <c:pt idx="132">
                  <c:v>82</c:v>
                </c:pt>
                <c:pt idx="133">
                  <c:v>75</c:v>
                </c:pt>
                <c:pt idx="134">
                  <c:v>85</c:v>
                </c:pt>
                <c:pt idx="135">
                  <c:v>79</c:v>
                </c:pt>
                <c:pt idx="136">
                  <c:v>70</c:v>
                </c:pt>
                <c:pt idx="137">
                  <c:v>89</c:v>
                </c:pt>
                <c:pt idx="138">
                  <c:v>70</c:v>
                </c:pt>
                <c:pt idx="139">
                  <c:v>66</c:v>
                </c:pt>
                <c:pt idx="140">
                  <c:v>78</c:v>
                </c:pt>
                <c:pt idx="141">
                  <c:v>81</c:v>
                </c:pt>
                <c:pt idx="142">
                  <c:v>91</c:v>
                </c:pt>
                <c:pt idx="143">
                  <c:v>85</c:v>
                </c:pt>
                <c:pt idx="144">
                  <c:v>89</c:v>
                </c:pt>
                <c:pt idx="145">
                  <c:v>65</c:v>
                </c:pt>
                <c:pt idx="146">
                  <c:v>85</c:v>
                </c:pt>
                <c:pt idx="147">
                  <c:v>83</c:v>
                </c:pt>
                <c:pt idx="148">
                  <c:v>81</c:v>
                </c:pt>
                <c:pt idx="149">
                  <c:v>77</c:v>
                </c:pt>
                <c:pt idx="150">
                  <c:v>68</c:v>
                </c:pt>
                <c:pt idx="151">
                  <c:v>66</c:v>
                </c:pt>
                <c:pt idx="152">
                  <c:v>82</c:v>
                </c:pt>
                <c:pt idx="153">
                  <c:v>80</c:v>
                </c:pt>
                <c:pt idx="154">
                  <c:v>74</c:v>
                </c:pt>
                <c:pt idx="155">
                  <c:v>69</c:v>
                </c:pt>
                <c:pt idx="156">
                  <c:v>72</c:v>
                </c:pt>
                <c:pt idx="157">
                  <c:v>64</c:v>
                </c:pt>
                <c:pt idx="158">
                  <c:v>76</c:v>
                </c:pt>
                <c:pt idx="159">
                  <c:v>82</c:v>
                </c:pt>
                <c:pt idx="160">
                  <c:v>84</c:v>
                </c:pt>
                <c:pt idx="161">
                  <c:v>72</c:v>
                </c:pt>
                <c:pt idx="162">
                  <c:v>79.333333333333329</c:v>
                </c:pt>
                <c:pt idx="163">
                  <c:v>78</c:v>
                </c:pt>
                <c:pt idx="164">
                  <c:v>63</c:v>
                </c:pt>
                <c:pt idx="165">
                  <c:v>70</c:v>
                </c:pt>
                <c:pt idx="166">
                  <c:v>83</c:v>
                </c:pt>
                <c:pt idx="167">
                  <c:v>81</c:v>
                </c:pt>
                <c:pt idx="168">
                  <c:v>70</c:v>
                </c:pt>
                <c:pt idx="169">
                  <c:v>61</c:v>
                </c:pt>
                <c:pt idx="170">
                  <c:v>78</c:v>
                </c:pt>
                <c:pt idx="171">
                  <c:v>75</c:v>
                </c:pt>
                <c:pt idx="172">
                  <c:v>73</c:v>
                </c:pt>
                <c:pt idx="173">
                  <c:v>82.5</c:v>
                </c:pt>
                <c:pt idx="174">
                  <c:v>63</c:v>
                </c:pt>
                <c:pt idx="175">
                  <c:v>81</c:v>
                </c:pt>
                <c:pt idx="176">
                  <c:v>84</c:v>
                </c:pt>
                <c:pt idx="177">
                  <c:v>75</c:v>
                </c:pt>
                <c:pt idx="178">
                  <c:v>83</c:v>
                </c:pt>
                <c:pt idx="179">
                  <c:v>77</c:v>
                </c:pt>
                <c:pt idx="180">
                  <c:v>68</c:v>
                </c:pt>
                <c:pt idx="181">
                  <c:v>84.666666666666671</c:v>
                </c:pt>
                <c:pt idx="182">
                  <c:v>77.5</c:v>
                </c:pt>
                <c:pt idx="183">
                  <c:v>63</c:v>
                </c:pt>
                <c:pt idx="184">
                  <c:v>80</c:v>
                </c:pt>
                <c:pt idx="185">
                  <c:v>78</c:v>
                </c:pt>
                <c:pt idx="186">
                  <c:v>75</c:v>
                </c:pt>
                <c:pt idx="187">
                  <c:v>73</c:v>
                </c:pt>
                <c:pt idx="188">
                  <c:v>75</c:v>
                </c:pt>
                <c:pt idx="189">
                  <c:v>64</c:v>
                </c:pt>
                <c:pt idx="190">
                  <c:v>74</c:v>
                </c:pt>
                <c:pt idx="191">
                  <c:v>78</c:v>
                </c:pt>
                <c:pt idx="192">
                  <c:v>80</c:v>
                </c:pt>
                <c:pt idx="193">
                  <c:v>61.5</c:v>
                </c:pt>
                <c:pt idx="194">
                  <c:v>71</c:v>
                </c:pt>
                <c:pt idx="195">
                  <c:v>61</c:v>
                </c:pt>
                <c:pt idx="196">
                  <c:v>77</c:v>
                </c:pt>
                <c:pt idx="197">
                  <c:v>57</c:v>
                </c:pt>
                <c:pt idx="198">
                  <c:v>82</c:v>
                </c:pt>
                <c:pt idx="199">
                  <c:v>74</c:v>
                </c:pt>
                <c:pt idx="200">
                  <c:v>61</c:v>
                </c:pt>
                <c:pt idx="201">
                  <c:v>61</c:v>
                </c:pt>
                <c:pt idx="202">
                  <c:v>56</c:v>
                </c:pt>
                <c:pt idx="203">
                  <c:v>76</c:v>
                </c:pt>
                <c:pt idx="204">
                  <c:v>88</c:v>
                </c:pt>
                <c:pt idx="205">
                  <c:v>60</c:v>
                </c:pt>
                <c:pt idx="206">
                  <c:v>77</c:v>
                </c:pt>
                <c:pt idx="207">
                  <c:v>61</c:v>
                </c:pt>
                <c:pt idx="208">
                  <c:v>65</c:v>
                </c:pt>
                <c:pt idx="209">
                  <c:v>75</c:v>
                </c:pt>
                <c:pt idx="210">
                  <c:v>62</c:v>
                </c:pt>
                <c:pt idx="211">
                  <c:v>81</c:v>
                </c:pt>
                <c:pt idx="212">
                  <c:v>78</c:v>
                </c:pt>
                <c:pt idx="213">
                  <c:v>74</c:v>
                </c:pt>
                <c:pt idx="214">
                  <c:v>72</c:v>
                </c:pt>
                <c:pt idx="215">
                  <c:v>63</c:v>
                </c:pt>
                <c:pt idx="216">
                  <c:v>58</c:v>
                </c:pt>
                <c:pt idx="217">
                  <c:v>70</c:v>
                </c:pt>
                <c:pt idx="218">
                  <c:v>60</c:v>
                </c:pt>
                <c:pt idx="219">
                  <c:v>67</c:v>
                </c:pt>
                <c:pt idx="220">
                  <c:v>74</c:v>
                </c:pt>
                <c:pt idx="221">
                  <c:v>67</c:v>
                </c:pt>
                <c:pt idx="222">
                  <c:v>75</c:v>
                </c:pt>
                <c:pt idx="223">
                  <c:v>74</c:v>
                </c:pt>
                <c:pt idx="224">
                  <c:v>64</c:v>
                </c:pt>
                <c:pt idx="225">
                  <c:v>81</c:v>
                </c:pt>
                <c:pt idx="226">
                  <c:v>70</c:v>
                </c:pt>
                <c:pt idx="227">
                  <c:v>72</c:v>
                </c:pt>
                <c:pt idx="228">
                  <c:v>77</c:v>
                </c:pt>
                <c:pt idx="229">
                  <c:v>80</c:v>
                </c:pt>
                <c:pt idx="230">
                  <c:v>60</c:v>
                </c:pt>
                <c:pt idx="231">
                  <c:v>72</c:v>
                </c:pt>
                <c:pt idx="232">
                  <c:v>79.5</c:v>
                </c:pt>
                <c:pt idx="233">
                  <c:v>56.5</c:v>
                </c:pt>
                <c:pt idx="234">
                  <c:v>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88352"/>
        <c:axId val="129302528"/>
      </c:scatterChart>
      <c:valAx>
        <c:axId val="112388352"/>
        <c:scaling>
          <c:orientation val="minMax"/>
          <c:max val="41578"/>
          <c:min val="41000"/>
        </c:scaling>
        <c:delete val="0"/>
        <c:axPos val="b"/>
        <c:numFmt formatCode="yy/m/d" sourceLinked="0"/>
        <c:majorTickMark val="out"/>
        <c:minorTickMark val="none"/>
        <c:tickLblPos val="nextTo"/>
        <c:crossAx val="129302528"/>
        <c:crosses val="autoZero"/>
        <c:crossBetween val="midCat"/>
        <c:majorUnit val="91.3125"/>
      </c:valAx>
      <c:valAx>
        <c:axId val="129302528"/>
        <c:scaling>
          <c:orientation val="minMax"/>
          <c:max val="120"/>
          <c:min val="4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血圧</a:t>
                </a:r>
              </a:p>
            </c:rich>
          </c:tx>
          <c:layout/>
          <c:overlay val="0"/>
        </c:title>
        <c:numFmt formatCode="0_ " sourceLinked="1"/>
        <c:majorTickMark val="out"/>
        <c:minorTickMark val="none"/>
        <c:tickLblPos val="nextTo"/>
        <c:crossAx val="112388352"/>
        <c:crosses val="autoZero"/>
        <c:crossBetween val="midCat"/>
        <c:majorUnit val="20"/>
      </c:valAx>
    </c:plotArea>
    <c:legend>
      <c:legendPos val="r"/>
      <c:layout>
        <c:manualLayout>
          <c:xMode val="edge"/>
          <c:yMode val="edge"/>
          <c:x val="0.53545995774918376"/>
          <c:y val="5.5171697287839022E-2"/>
          <c:w val="0.17882575653653049"/>
          <c:h val="0.1442862350539515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113505186359967E-2"/>
          <c:y val="0.13581063834910545"/>
          <c:w val="0.92965417058716715"/>
          <c:h val="0.7283787233017891"/>
        </c:manualLayout>
      </c:layout>
      <c:barChart>
        <c:barDir val="col"/>
        <c:grouping val="stacked"/>
        <c:varyColors val="0"/>
        <c:ser>
          <c:idx val="1"/>
          <c:order val="1"/>
          <c:tx>
            <c:v>歩数</c:v>
          </c:tx>
          <c:invertIfNegative val="0"/>
          <c:cat>
            <c:multiLvlStrRef>
              <c:f>グラフ案!$F$14:$AK$15</c:f>
              <c:multiLvlStrCache>
                <c:ptCount val="32"/>
                <c:lvl>
                  <c:pt idx="0">
                    <c:v>22:45</c:v>
                  </c:pt>
                  <c:pt idx="1">
                    <c:v>23:10</c:v>
                  </c:pt>
                  <c:pt idx="2">
                    <c:v>22:31</c:v>
                  </c:pt>
                  <c:pt idx="3">
                    <c:v>23:31</c:v>
                  </c:pt>
                  <c:pt idx="4">
                    <c:v>00:31</c:v>
                  </c:pt>
                  <c:pt idx="5">
                    <c:v>01:31</c:v>
                  </c:pt>
                  <c:pt idx="6">
                    <c:v>02:31</c:v>
                  </c:pt>
                  <c:pt idx="7">
                    <c:v>03:31</c:v>
                  </c:pt>
                  <c:pt idx="8">
                    <c:v>04:31</c:v>
                  </c:pt>
                  <c:pt idx="9">
                    <c:v>05:31</c:v>
                  </c:pt>
                  <c:pt idx="10">
                    <c:v>06:31</c:v>
                  </c:pt>
                  <c:pt idx="11">
                    <c:v>07:31</c:v>
                  </c:pt>
                  <c:pt idx="12">
                    <c:v>08:31</c:v>
                  </c:pt>
                  <c:pt idx="13">
                    <c:v>07:31</c:v>
                  </c:pt>
                  <c:pt idx="14">
                    <c:v>08:31</c:v>
                  </c:pt>
                  <c:pt idx="15">
                    <c:v>09:31</c:v>
                  </c:pt>
                  <c:pt idx="16">
                    <c:v>10:31</c:v>
                  </c:pt>
                  <c:pt idx="17">
                    <c:v>11:31</c:v>
                  </c:pt>
                  <c:pt idx="18">
                    <c:v>12:31</c:v>
                  </c:pt>
                  <c:pt idx="19">
                    <c:v>13:31</c:v>
                  </c:pt>
                  <c:pt idx="20">
                    <c:v>14:31</c:v>
                  </c:pt>
                  <c:pt idx="21">
                    <c:v>15:31</c:v>
                  </c:pt>
                  <c:pt idx="22">
                    <c:v>16:31</c:v>
                  </c:pt>
                  <c:pt idx="23">
                    <c:v>17:31</c:v>
                  </c:pt>
                  <c:pt idx="24">
                    <c:v>18:31</c:v>
                  </c:pt>
                  <c:pt idx="25">
                    <c:v>19:31</c:v>
                  </c:pt>
                  <c:pt idx="26">
                    <c:v>20:31</c:v>
                  </c:pt>
                  <c:pt idx="27">
                    <c:v>22:31</c:v>
                  </c:pt>
                  <c:pt idx="28">
                    <c:v>22:31</c:v>
                  </c:pt>
                  <c:pt idx="29">
                    <c:v>22:31</c:v>
                  </c:pt>
                  <c:pt idx="30">
                    <c:v>22:31</c:v>
                  </c:pt>
                  <c:pt idx="31">
                    <c:v>22:54</c:v>
                  </c:pt>
                </c:lvl>
                <c:lvl>
                  <c:pt idx="0">
                    <c:v>65.0 </c:v>
                  </c:pt>
                  <c:pt idx="1">
                    <c:v>64.0 </c:v>
                  </c:pt>
                  <c:pt idx="2">
                    <c:v>64.3 </c:v>
                  </c:pt>
                  <c:pt idx="3">
                    <c:v>65.3 </c:v>
                  </c:pt>
                  <c:pt idx="4">
                    <c:v>62.4 </c:v>
                  </c:pt>
                  <c:pt idx="5">
                    <c:v>66.0 </c:v>
                  </c:pt>
                  <c:pt idx="6">
                    <c:v>64.3 </c:v>
                  </c:pt>
                  <c:pt idx="7">
                    <c:v>62.6 </c:v>
                  </c:pt>
                  <c:pt idx="8">
                    <c:v>64.8 </c:v>
                  </c:pt>
                  <c:pt idx="9">
                    <c:v>63.4 </c:v>
                  </c:pt>
                  <c:pt idx="10">
                    <c:v>63.6 </c:v>
                  </c:pt>
                  <c:pt idx="11">
                    <c:v>62.7 </c:v>
                  </c:pt>
                  <c:pt idx="12">
                    <c:v>65.8 </c:v>
                  </c:pt>
                  <c:pt idx="13">
                    <c:v>65.5 </c:v>
                  </c:pt>
                  <c:pt idx="14">
                    <c:v>64.8 </c:v>
                  </c:pt>
                  <c:pt idx="15">
                    <c:v>66.0 </c:v>
                  </c:pt>
                  <c:pt idx="16">
                    <c:v>63.0 </c:v>
                  </c:pt>
                  <c:pt idx="17">
                    <c:v>63.8 </c:v>
                  </c:pt>
                  <c:pt idx="18">
                    <c:v>64.6 </c:v>
                  </c:pt>
                  <c:pt idx="19">
                    <c:v>63.4 </c:v>
                  </c:pt>
                  <c:pt idx="20">
                    <c:v>64.5 </c:v>
                  </c:pt>
                  <c:pt idx="21">
                    <c:v>63.3 </c:v>
                  </c:pt>
                  <c:pt idx="22">
                    <c:v>63.7 </c:v>
                  </c:pt>
                  <c:pt idx="23">
                    <c:v>62.4 </c:v>
                  </c:pt>
                  <c:pt idx="24">
                    <c:v>65.1 </c:v>
                  </c:pt>
                  <c:pt idx="25">
                    <c:v>63.3 </c:v>
                  </c:pt>
                  <c:pt idx="26">
                    <c:v>62.4 </c:v>
                  </c:pt>
                  <c:pt idx="27">
                    <c:v>64.5 </c:v>
                  </c:pt>
                  <c:pt idx="28">
                    <c:v>64.3 </c:v>
                  </c:pt>
                  <c:pt idx="29">
                    <c:v>64.3 </c:v>
                  </c:pt>
                  <c:pt idx="30">
                    <c:v>64.3 </c:v>
                  </c:pt>
                  <c:pt idx="31">
                    <c:v>64.2 </c:v>
                  </c:pt>
                </c:lvl>
              </c:multiLvlStrCache>
            </c:multiLvlStrRef>
          </c:cat>
          <c:val>
            <c:numRef>
              <c:f>グラフ案!$F$17:$AK$17</c:f>
              <c:numCache>
                <c:formatCode>0_ </c:formatCode>
                <c:ptCount val="32"/>
                <c:pt idx="0">
                  <c:v>10001</c:v>
                </c:pt>
                <c:pt idx="1">
                  <c:v>12500</c:v>
                </c:pt>
                <c:pt idx="2">
                  <c:v>13500</c:v>
                </c:pt>
                <c:pt idx="3">
                  <c:v>13500</c:v>
                </c:pt>
                <c:pt idx="4">
                  <c:v>13500</c:v>
                </c:pt>
                <c:pt idx="5">
                  <c:v>13500</c:v>
                </c:pt>
                <c:pt idx="6">
                  <c:v>13500</c:v>
                </c:pt>
                <c:pt idx="7">
                  <c:v>13500</c:v>
                </c:pt>
                <c:pt idx="8">
                  <c:v>13500</c:v>
                </c:pt>
                <c:pt idx="9">
                  <c:v>13500</c:v>
                </c:pt>
                <c:pt idx="10">
                  <c:v>13500</c:v>
                </c:pt>
                <c:pt idx="11">
                  <c:v>13500</c:v>
                </c:pt>
                <c:pt idx="12">
                  <c:v>13500</c:v>
                </c:pt>
                <c:pt idx="13">
                  <c:v>13500</c:v>
                </c:pt>
                <c:pt idx="14">
                  <c:v>13500</c:v>
                </c:pt>
                <c:pt idx="15">
                  <c:v>13500</c:v>
                </c:pt>
                <c:pt idx="16">
                  <c:v>13500</c:v>
                </c:pt>
                <c:pt idx="17">
                  <c:v>13500</c:v>
                </c:pt>
                <c:pt idx="18">
                  <c:v>13500</c:v>
                </c:pt>
                <c:pt idx="19">
                  <c:v>13500</c:v>
                </c:pt>
                <c:pt idx="20">
                  <c:v>13500</c:v>
                </c:pt>
                <c:pt idx="21">
                  <c:v>13500</c:v>
                </c:pt>
                <c:pt idx="22">
                  <c:v>13500</c:v>
                </c:pt>
                <c:pt idx="23">
                  <c:v>13500</c:v>
                </c:pt>
                <c:pt idx="24">
                  <c:v>13500</c:v>
                </c:pt>
                <c:pt idx="25">
                  <c:v>13500</c:v>
                </c:pt>
                <c:pt idx="26">
                  <c:v>13500</c:v>
                </c:pt>
                <c:pt idx="27">
                  <c:v>13500</c:v>
                </c:pt>
                <c:pt idx="28">
                  <c:v>13500</c:v>
                </c:pt>
                <c:pt idx="29">
                  <c:v>13500</c:v>
                </c:pt>
                <c:pt idx="30">
                  <c:v>13500</c:v>
                </c:pt>
                <c:pt idx="31">
                  <c:v>11025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9314816"/>
        <c:axId val="128649472"/>
      </c:barChart>
      <c:lineChart>
        <c:grouping val="standard"/>
        <c:varyColors val="0"/>
        <c:ser>
          <c:idx val="0"/>
          <c:order val="0"/>
          <c:tx>
            <c:v>体重</c:v>
          </c:tx>
          <c:cat>
            <c:multiLvlStrRef>
              <c:f>グラフ案!$F$14:$AK$15</c:f>
              <c:multiLvlStrCache>
                <c:ptCount val="32"/>
                <c:lvl>
                  <c:pt idx="0">
                    <c:v>22:45</c:v>
                  </c:pt>
                  <c:pt idx="1">
                    <c:v>23:10</c:v>
                  </c:pt>
                  <c:pt idx="2">
                    <c:v>22:31</c:v>
                  </c:pt>
                  <c:pt idx="3">
                    <c:v>23:31</c:v>
                  </c:pt>
                  <c:pt idx="4">
                    <c:v>00:31</c:v>
                  </c:pt>
                  <c:pt idx="5">
                    <c:v>01:31</c:v>
                  </c:pt>
                  <c:pt idx="6">
                    <c:v>02:31</c:v>
                  </c:pt>
                  <c:pt idx="7">
                    <c:v>03:31</c:v>
                  </c:pt>
                  <c:pt idx="8">
                    <c:v>04:31</c:v>
                  </c:pt>
                  <c:pt idx="9">
                    <c:v>05:31</c:v>
                  </c:pt>
                  <c:pt idx="10">
                    <c:v>06:31</c:v>
                  </c:pt>
                  <c:pt idx="11">
                    <c:v>07:31</c:v>
                  </c:pt>
                  <c:pt idx="12">
                    <c:v>08:31</c:v>
                  </c:pt>
                  <c:pt idx="13">
                    <c:v>07:31</c:v>
                  </c:pt>
                  <c:pt idx="14">
                    <c:v>08:31</c:v>
                  </c:pt>
                  <c:pt idx="15">
                    <c:v>09:31</c:v>
                  </c:pt>
                  <c:pt idx="16">
                    <c:v>10:31</c:v>
                  </c:pt>
                  <c:pt idx="17">
                    <c:v>11:31</c:v>
                  </c:pt>
                  <c:pt idx="18">
                    <c:v>12:31</c:v>
                  </c:pt>
                  <c:pt idx="19">
                    <c:v>13:31</c:v>
                  </c:pt>
                  <c:pt idx="20">
                    <c:v>14:31</c:v>
                  </c:pt>
                  <c:pt idx="21">
                    <c:v>15:31</c:v>
                  </c:pt>
                  <c:pt idx="22">
                    <c:v>16:31</c:v>
                  </c:pt>
                  <c:pt idx="23">
                    <c:v>17:31</c:v>
                  </c:pt>
                  <c:pt idx="24">
                    <c:v>18:31</c:v>
                  </c:pt>
                  <c:pt idx="25">
                    <c:v>19:31</c:v>
                  </c:pt>
                  <c:pt idx="26">
                    <c:v>20:31</c:v>
                  </c:pt>
                  <c:pt idx="27">
                    <c:v>22:31</c:v>
                  </c:pt>
                  <c:pt idx="28">
                    <c:v>22:31</c:v>
                  </c:pt>
                  <c:pt idx="29">
                    <c:v>22:31</c:v>
                  </c:pt>
                  <c:pt idx="30">
                    <c:v>22:31</c:v>
                  </c:pt>
                  <c:pt idx="31">
                    <c:v>22:54</c:v>
                  </c:pt>
                </c:lvl>
                <c:lvl>
                  <c:pt idx="0">
                    <c:v>65.0 </c:v>
                  </c:pt>
                  <c:pt idx="1">
                    <c:v>64.0 </c:v>
                  </c:pt>
                  <c:pt idx="2">
                    <c:v>64.3 </c:v>
                  </c:pt>
                  <c:pt idx="3">
                    <c:v>65.3 </c:v>
                  </c:pt>
                  <c:pt idx="4">
                    <c:v>62.4 </c:v>
                  </c:pt>
                  <c:pt idx="5">
                    <c:v>66.0 </c:v>
                  </c:pt>
                  <c:pt idx="6">
                    <c:v>64.3 </c:v>
                  </c:pt>
                  <c:pt idx="7">
                    <c:v>62.6 </c:v>
                  </c:pt>
                  <c:pt idx="8">
                    <c:v>64.8 </c:v>
                  </c:pt>
                  <c:pt idx="9">
                    <c:v>63.4 </c:v>
                  </c:pt>
                  <c:pt idx="10">
                    <c:v>63.6 </c:v>
                  </c:pt>
                  <c:pt idx="11">
                    <c:v>62.7 </c:v>
                  </c:pt>
                  <c:pt idx="12">
                    <c:v>65.8 </c:v>
                  </c:pt>
                  <c:pt idx="13">
                    <c:v>65.5 </c:v>
                  </c:pt>
                  <c:pt idx="14">
                    <c:v>64.8 </c:v>
                  </c:pt>
                  <c:pt idx="15">
                    <c:v>66.0 </c:v>
                  </c:pt>
                  <c:pt idx="16">
                    <c:v>63.0 </c:v>
                  </c:pt>
                  <c:pt idx="17">
                    <c:v>63.8 </c:v>
                  </c:pt>
                  <c:pt idx="18">
                    <c:v>64.6 </c:v>
                  </c:pt>
                  <c:pt idx="19">
                    <c:v>63.4 </c:v>
                  </c:pt>
                  <c:pt idx="20">
                    <c:v>64.5 </c:v>
                  </c:pt>
                  <c:pt idx="21">
                    <c:v>63.3 </c:v>
                  </c:pt>
                  <c:pt idx="22">
                    <c:v>63.7 </c:v>
                  </c:pt>
                  <c:pt idx="23">
                    <c:v>62.4 </c:v>
                  </c:pt>
                  <c:pt idx="24">
                    <c:v>65.1 </c:v>
                  </c:pt>
                  <c:pt idx="25">
                    <c:v>63.3 </c:v>
                  </c:pt>
                  <c:pt idx="26">
                    <c:v>62.4 </c:v>
                  </c:pt>
                  <c:pt idx="27">
                    <c:v>64.5 </c:v>
                  </c:pt>
                  <c:pt idx="28">
                    <c:v>64.3 </c:v>
                  </c:pt>
                  <c:pt idx="29">
                    <c:v>64.3 </c:v>
                  </c:pt>
                  <c:pt idx="30">
                    <c:v>64.3 </c:v>
                  </c:pt>
                  <c:pt idx="31">
                    <c:v>64.2 </c:v>
                  </c:pt>
                </c:lvl>
              </c:multiLvlStrCache>
            </c:multiLvlStrRef>
          </c:cat>
          <c:val>
            <c:numRef>
              <c:f>グラフ案!$F$14:$AK$14</c:f>
              <c:numCache>
                <c:formatCode>0.0_ </c:formatCode>
                <c:ptCount val="32"/>
                <c:pt idx="0">
                  <c:v>65</c:v>
                </c:pt>
                <c:pt idx="1">
                  <c:v>64</c:v>
                </c:pt>
                <c:pt idx="2">
                  <c:v>64.3</c:v>
                </c:pt>
                <c:pt idx="3">
                  <c:v>65.3</c:v>
                </c:pt>
                <c:pt idx="4">
                  <c:v>62.421709013589407</c:v>
                </c:pt>
                <c:pt idx="5">
                  <c:v>65.968891051443265</c:v>
                </c:pt>
                <c:pt idx="6">
                  <c:v>64.292908921078734</c:v>
                </c:pt>
                <c:pt idx="7">
                  <c:v>62.617493372958087</c:v>
                </c:pt>
                <c:pt idx="8">
                  <c:v>64.821358505614754</c:v>
                </c:pt>
                <c:pt idx="9">
                  <c:v>63.372661439434822</c:v>
                </c:pt>
                <c:pt idx="10">
                  <c:v>63.604521322373678</c:v>
                </c:pt>
                <c:pt idx="11">
                  <c:v>62.714648289582847</c:v>
                </c:pt>
                <c:pt idx="12">
                  <c:v>65.796394362268529</c:v>
                </c:pt>
                <c:pt idx="13">
                  <c:v>65.53276972854016</c:v>
                </c:pt>
                <c:pt idx="14">
                  <c:v>64.809601269070157</c:v>
                </c:pt>
                <c:pt idx="15">
                  <c:v>65.981098378382455</c:v>
                </c:pt>
                <c:pt idx="16">
                  <c:v>63.023346197343386</c:v>
                </c:pt>
                <c:pt idx="17">
                  <c:v>63.803463064891901</c:v>
                </c:pt>
                <c:pt idx="18">
                  <c:v>64.551934480041567</c:v>
                </c:pt>
                <c:pt idx="19">
                  <c:v>63.43310515461333</c:v>
                </c:pt>
                <c:pt idx="20">
                  <c:v>64.528696451089885</c:v>
                </c:pt>
                <c:pt idx="21">
                  <c:v>63.299611932774241</c:v>
                </c:pt>
                <c:pt idx="22">
                  <c:v>63.68231809958413</c:v>
                </c:pt>
                <c:pt idx="23">
                  <c:v>62.369290861571749</c:v>
                </c:pt>
                <c:pt idx="24">
                  <c:v>65.100265908509229</c:v>
                </c:pt>
                <c:pt idx="25">
                  <c:v>63.27363373528727</c:v>
                </c:pt>
                <c:pt idx="26">
                  <c:v>62.405400207548695</c:v>
                </c:pt>
                <c:pt idx="27">
                  <c:v>64.548819395173282</c:v>
                </c:pt>
                <c:pt idx="28">
                  <c:v>64.3</c:v>
                </c:pt>
                <c:pt idx="29">
                  <c:v>64.3</c:v>
                </c:pt>
                <c:pt idx="30">
                  <c:v>64.3</c:v>
                </c:pt>
                <c:pt idx="31">
                  <c:v>64.2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155648"/>
        <c:axId val="128647936"/>
      </c:lineChart>
      <c:catAx>
        <c:axId val="112155648"/>
        <c:scaling>
          <c:orientation val="minMax"/>
        </c:scaling>
        <c:delete val="1"/>
        <c:axPos val="b"/>
        <c:majorTickMark val="out"/>
        <c:minorTickMark val="none"/>
        <c:tickLblPos val="nextTo"/>
        <c:crossAx val="128647936"/>
        <c:crosses val="autoZero"/>
        <c:auto val="1"/>
        <c:lblAlgn val="ctr"/>
        <c:lblOffset val="100"/>
        <c:noMultiLvlLbl val="0"/>
      </c:catAx>
      <c:valAx>
        <c:axId val="128647936"/>
        <c:scaling>
          <c:orientation val="minMax"/>
          <c:max val="68"/>
          <c:min val="60"/>
        </c:scaling>
        <c:delete val="0"/>
        <c:axPos val="l"/>
        <c:majorGridlines/>
        <c:numFmt formatCode="0_ " sourceLinked="0"/>
        <c:majorTickMark val="out"/>
        <c:minorTickMark val="none"/>
        <c:tickLblPos val="nextTo"/>
        <c:crossAx val="112155648"/>
        <c:crosses val="autoZero"/>
        <c:crossBetween val="between"/>
        <c:majorUnit val="2"/>
        <c:minorUnit val="1"/>
      </c:valAx>
      <c:valAx>
        <c:axId val="128649472"/>
        <c:scaling>
          <c:orientation val="minMax"/>
          <c:max val="40000"/>
          <c:min val="0"/>
        </c:scaling>
        <c:delete val="0"/>
        <c:axPos val="r"/>
        <c:numFmt formatCode="0_ " sourceLinked="1"/>
        <c:majorTickMark val="out"/>
        <c:minorTickMark val="none"/>
        <c:tickLblPos val="nextTo"/>
        <c:crossAx val="129314816"/>
        <c:crosses val="max"/>
        <c:crossBetween val="between"/>
        <c:majorUnit val="10000"/>
        <c:minorUnit val="2000"/>
      </c:valAx>
      <c:catAx>
        <c:axId val="129314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28649472"/>
        <c:crosses val="autoZero"/>
        <c:auto val="1"/>
        <c:lblAlgn val="ctr"/>
        <c:lblOffset val="100"/>
        <c:noMultiLvlLbl val="0"/>
      </c:catAx>
      <c:spPr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479370078740164E-3"/>
          <c:y val="0"/>
          <c:w val="0.99895207395940533"/>
          <c:h val="1"/>
        </c:manualLayout>
      </c:layout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none"/>
          </c:marker>
          <c:val>
            <c:numRef>
              <c:f>グラフ案!$F$6:$AK$6</c:f>
              <c:numCache>
                <c:formatCode>0_ </c:formatCode>
                <c:ptCount val="32"/>
                <c:pt idx="0">
                  <c:v>138</c:v>
                </c:pt>
                <c:pt idx="1">
                  <c:v>132</c:v>
                </c:pt>
                <c:pt idx="2">
                  <c:v>128</c:v>
                </c:pt>
                <c:pt idx="3">
                  <c:v>128</c:v>
                </c:pt>
                <c:pt idx="4">
                  <c:v>128</c:v>
                </c:pt>
                <c:pt idx="5">
                  <c:v>128</c:v>
                </c:pt>
                <c:pt idx="6">
                  <c:v>128</c:v>
                </c:pt>
                <c:pt idx="7">
                  <c:v>128</c:v>
                </c:pt>
                <c:pt idx="8">
                  <c:v>128</c:v>
                </c:pt>
                <c:pt idx="9">
                  <c:v>128</c:v>
                </c:pt>
                <c:pt idx="10">
                  <c:v>128</c:v>
                </c:pt>
                <c:pt idx="11">
                  <c:v>128</c:v>
                </c:pt>
                <c:pt idx="12">
                  <c:v>128</c:v>
                </c:pt>
                <c:pt idx="13">
                  <c:v>135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  <c:pt idx="23">
                  <c:v>128</c:v>
                </c:pt>
                <c:pt idx="24">
                  <c:v>128</c:v>
                </c:pt>
                <c:pt idx="25">
                  <c:v>128</c:v>
                </c:pt>
                <c:pt idx="26">
                  <c:v>128</c:v>
                </c:pt>
                <c:pt idx="27">
                  <c:v>128</c:v>
                </c:pt>
                <c:pt idx="28">
                  <c:v>128</c:v>
                </c:pt>
                <c:pt idx="29">
                  <c:v>128</c:v>
                </c:pt>
                <c:pt idx="30">
                  <c:v>128</c:v>
                </c:pt>
                <c:pt idx="31">
                  <c:v>130</c:v>
                </c:pt>
              </c:numCache>
            </c:numRef>
          </c:val>
          <c:smooth val="0"/>
        </c:ser>
        <c:ser>
          <c:idx val="1"/>
          <c:order val="1"/>
          <c:spPr>
            <a:ln>
              <a:noFill/>
            </a:ln>
          </c:spPr>
          <c:marker>
            <c:symbol val="none"/>
          </c:marker>
          <c:val>
            <c:numRef>
              <c:f>グラフ案!$F$7:$AK$7</c:f>
              <c:numCache>
                <c:formatCode>0_ </c:formatCode>
                <c:ptCount val="32"/>
                <c:pt idx="0">
                  <c:v>78</c:v>
                </c:pt>
                <c:pt idx="1">
                  <c:v>73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76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</c:spPr>
          </c:downBars>
        </c:upDownBars>
        <c:marker val="1"/>
        <c:smooth val="0"/>
        <c:axId val="129004288"/>
        <c:axId val="129005824"/>
      </c:lineChart>
      <c:catAx>
        <c:axId val="129004288"/>
        <c:scaling>
          <c:orientation val="minMax"/>
        </c:scaling>
        <c:delete val="1"/>
        <c:axPos val="b"/>
        <c:majorTickMark val="out"/>
        <c:minorTickMark val="none"/>
        <c:tickLblPos val="nextTo"/>
        <c:crossAx val="129005824"/>
        <c:crosses val="autoZero"/>
        <c:auto val="1"/>
        <c:lblAlgn val="ctr"/>
        <c:lblOffset val="100"/>
        <c:noMultiLvlLbl val="0"/>
      </c:catAx>
      <c:valAx>
        <c:axId val="129005824"/>
        <c:scaling>
          <c:orientation val="minMax"/>
          <c:max val="180"/>
          <c:min val="40"/>
        </c:scaling>
        <c:delete val="1"/>
        <c:axPos val="l"/>
        <c:majorGridlines/>
        <c:numFmt formatCode="0_ " sourceLinked="1"/>
        <c:majorTickMark val="out"/>
        <c:minorTickMark val="none"/>
        <c:tickLblPos val="nextTo"/>
        <c:crossAx val="129004288"/>
        <c:crosses val="autoZero"/>
        <c:crossBetween val="between"/>
        <c:majorUnit val="20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400"/>
              <a:t>平均体重</a:t>
            </a:r>
          </a:p>
        </c:rich>
      </c:tx>
      <c:layout>
        <c:manualLayout>
          <c:xMode val="edge"/>
          <c:yMode val="edge"/>
          <c:x val="0.41611719294208016"/>
          <c:y val="6.872852233676975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3695254843458E-2"/>
          <c:y val="7.6640961116973785E-2"/>
          <c:w val="0.90767398742660299"/>
          <c:h val="0.84128637349934143"/>
        </c:manualLayout>
      </c:layout>
      <c:scatterChart>
        <c:scatterStyle val="lineMarker"/>
        <c:varyColors val="0"/>
        <c:ser>
          <c:idx val="2"/>
          <c:order val="0"/>
          <c:tx>
            <c:v>平均体重</c:v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4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体重月平均値!$B$5:$B$76</c:f>
              <c:numCache>
                <c:formatCode>yyyy/mm/dd</c:formatCode>
                <c:ptCount val="72"/>
                <c:pt idx="0">
                  <c:v>40909</c:v>
                </c:pt>
                <c:pt idx="1">
                  <c:v>40940</c:v>
                </c:pt>
                <c:pt idx="2">
                  <c:v>40969</c:v>
                </c:pt>
                <c:pt idx="3">
                  <c:v>41000</c:v>
                </c:pt>
                <c:pt idx="4">
                  <c:v>41030</c:v>
                </c:pt>
                <c:pt idx="5">
                  <c:v>41061</c:v>
                </c:pt>
                <c:pt idx="6">
                  <c:v>41091</c:v>
                </c:pt>
                <c:pt idx="7">
                  <c:v>41122</c:v>
                </c:pt>
                <c:pt idx="8">
                  <c:v>41153</c:v>
                </c:pt>
                <c:pt idx="9">
                  <c:v>41183</c:v>
                </c:pt>
                <c:pt idx="10">
                  <c:v>41214</c:v>
                </c:pt>
                <c:pt idx="11">
                  <c:v>41244</c:v>
                </c:pt>
                <c:pt idx="12">
                  <c:v>41275</c:v>
                </c:pt>
                <c:pt idx="13">
                  <c:v>41306</c:v>
                </c:pt>
                <c:pt idx="14">
                  <c:v>41334</c:v>
                </c:pt>
                <c:pt idx="15">
                  <c:v>41365</c:v>
                </c:pt>
                <c:pt idx="16">
                  <c:v>41395</c:v>
                </c:pt>
                <c:pt idx="17">
                  <c:v>41426</c:v>
                </c:pt>
                <c:pt idx="18">
                  <c:v>41456</c:v>
                </c:pt>
                <c:pt idx="19">
                  <c:v>41487</c:v>
                </c:pt>
                <c:pt idx="20">
                  <c:v>41518</c:v>
                </c:pt>
                <c:pt idx="21">
                  <c:v>41548</c:v>
                </c:pt>
                <c:pt idx="22">
                  <c:v>41579</c:v>
                </c:pt>
                <c:pt idx="23">
                  <c:v>41609</c:v>
                </c:pt>
                <c:pt idx="24">
                  <c:v>41640</c:v>
                </c:pt>
                <c:pt idx="25">
                  <c:v>41671</c:v>
                </c:pt>
                <c:pt idx="26">
                  <c:v>41699</c:v>
                </c:pt>
                <c:pt idx="27">
                  <c:v>41730</c:v>
                </c:pt>
                <c:pt idx="28">
                  <c:v>41760</c:v>
                </c:pt>
                <c:pt idx="29">
                  <c:v>41791</c:v>
                </c:pt>
                <c:pt idx="30">
                  <c:v>41821</c:v>
                </c:pt>
                <c:pt idx="31">
                  <c:v>41852</c:v>
                </c:pt>
                <c:pt idx="32">
                  <c:v>41883</c:v>
                </c:pt>
                <c:pt idx="33">
                  <c:v>41913</c:v>
                </c:pt>
                <c:pt idx="34">
                  <c:v>41944</c:v>
                </c:pt>
                <c:pt idx="35">
                  <c:v>41974</c:v>
                </c:pt>
                <c:pt idx="36">
                  <c:v>42005</c:v>
                </c:pt>
                <c:pt idx="37">
                  <c:v>42036</c:v>
                </c:pt>
                <c:pt idx="38">
                  <c:v>42064</c:v>
                </c:pt>
                <c:pt idx="39">
                  <c:v>42095</c:v>
                </c:pt>
                <c:pt idx="40">
                  <c:v>42125</c:v>
                </c:pt>
                <c:pt idx="41">
                  <c:v>42156</c:v>
                </c:pt>
                <c:pt idx="42">
                  <c:v>42186</c:v>
                </c:pt>
                <c:pt idx="43">
                  <c:v>42217</c:v>
                </c:pt>
                <c:pt idx="44">
                  <c:v>42248</c:v>
                </c:pt>
                <c:pt idx="45">
                  <c:v>42278</c:v>
                </c:pt>
                <c:pt idx="46">
                  <c:v>42309</c:v>
                </c:pt>
                <c:pt idx="47">
                  <c:v>42339</c:v>
                </c:pt>
                <c:pt idx="48">
                  <c:v>42370</c:v>
                </c:pt>
                <c:pt idx="49">
                  <c:v>42401</c:v>
                </c:pt>
                <c:pt idx="50">
                  <c:v>42430</c:v>
                </c:pt>
                <c:pt idx="51">
                  <c:v>42461</c:v>
                </c:pt>
                <c:pt idx="52">
                  <c:v>42491</c:v>
                </c:pt>
                <c:pt idx="53">
                  <c:v>42522</c:v>
                </c:pt>
                <c:pt idx="54">
                  <c:v>42552</c:v>
                </c:pt>
                <c:pt idx="55">
                  <c:v>42583</c:v>
                </c:pt>
                <c:pt idx="56">
                  <c:v>42614</c:v>
                </c:pt>
                <c:pt idx="57">
                  <c:v>42644</c:v>
                </c:pt>
                <c:pt idx="58">
                  <c:v>42675</c:v>
                </c:pt>
                <c:pt idx="59">
                  <c:v>42705</c:v>
                </c:pt>
                <c:pt idx="60">
                  <c:v>42736</c:v>
                </c:pt>
                <c:pt idx="61">
                  <c:v>42767</c:v>
                </c:pt>
                <c:pt idx="62">
                  <c:v>42795</c:v>
                </c:pt>
                <c:pt idx="63">
                  <c:v>42826</c:v>
                </c:pt>
                <c:pt idx="64">
                  <c:v>42856</c:v>
                </c:pt>
                <c:pt idx="65">
                  <c:v>42887</c:v>
                </c:pt>
                <c:pt idx="66">
                  <c:v>42917</c:v>
                </c:pt>
                <c:pt idx="67">
                  <c:v>42948</c:v>
                </c:pt>
                <c:pt idx="68">
                  <c:v>42979</c:v>
                </c:pt>
                <c:pt idx="69">
                  <c:v>43009</c:v>
                </c:pt>
                <c:pt idx="70">
                  <c:v>43040</c:v>
                </c:pt>
                <c:pt idx="71">
                  <c:v>43070</c:v>
                </c:pt>
              </c:numCache>
            </c:numRef>
          </c:xVal>
          <c:yVal>
            <c:numRef>
              <c:f>体重月平均値!$E$5:$E$76</c:f>
              <c:numCache>
                <c:formatCode>0.0_ </c:formatCode>
                <c:ptCount val="72"/>
                <c:pt idx="3">
                  <c:v>77.09333333333332</c:v>
                </c:pt>
                <c:pt idx="4">
                  <c:v>76.582352941176467</c:v>
                </c:pt>
                <c:pt idx="5">
                  <c:v>75.690000000000026</c:v>
                </c:pt>
                <c:pt idx="6">
                  <c:v>74.226315789473688</c:v>
                </c:pt>
                <c:pt idx="7">
                  <c:v>72.90000000000002</c:v>
                </c:pt>
                <c:pt idx="8">
                  <c:v>72.03749999999998</c:v>
                </c:pt>
                <c:pt idx="9">
                  <c:v>71.117142857142866</c:v>
                </c:pt>
                <c:pt idx="10">
                  <c:v>69.707894736842121</c:v>
                </c:pt>
                <c:pt idx="11">
                  <c:v>69.046808510638314</c:v>
                </c:pt>
                <c:pt idx="12">
                  <c:v>68.554716981132074</c:v>
                </c:pt>
                <c:pt idx="13">
                  <c:v>66.55961538461537</c:v>
                </c:pt>
                <c:pt idx="14">
                  <c:v>65.173584905660334</c:v>
                </c:pt>
                <c:pt idx="15">
                  <c:v>64.678124999999994</c:v>
                </c:pt>
                <c:pt idx="16">
                  <c:v>63.619354838709675</c:v>
                </c:pt>
                <c:pt idx="17">
                  <c:v>63.032075471698107</c:v>
                </c:pt>
                <c:pt idx="18">
                  <c:v>61.895555555555582</c:v>
                </c:pt>
                <c:pt idx="19">
                  <c:v>62.078260869565206</c:v>
                </c:pt>
                <c:pt idx="20">
                  <c:v>61.838095238095221</c:v>
                </c:pt>
                <c:pt idx="21">
                  <c:v>62.984313725490189</c:v>
                </c:pt>
                <c:pt idx="22">
                  <c:v>63.972500000000011</c:v>
                </c:pt>
                <c:pt idx="23">
                  <c:v>64.047272727272727</c:v>
                </c:pt>
                <c:pt idx="24">
                  <c:v>63.908510638297862</c:v>
                </c:pt>
                <c:pt idx="25">
                  <c:v>63.630232558139532</c:v>
                </c:pt>
                <c:pt idx="26">
                  <c:v>63.070588235294096</c:v>
                </c:pt>
                <c:pt idx="27">
                  <c:v>63.112068965517253</c:v>
                </c:pt>
                <c:pt idx="28">
                  <c:v>63.091071428571425</c:v>
                </c:pt>
                <c:pt idx="29">
                  <c:v>63.040909090909075</c:v>
                </c:pt>
                <c:pt idx="30">
                  <c:v>62.756250000000001</c:v>
                </c:pt>
                <c:pt idx="31">
                  <c:v>63.54375000000001</c:v>
                </c:pt>
                <c:pt idx="32">
                  <c:v>63.996078431372545</c:v>
                </c:pt>
                <c:pt idx="33">
                  <c:v>64.930508474576271</c:v>
                </c:pt>
                <c:pt idx="34">
                  <c:v>64.282608695652186</c:v>
                </c:pt>
                <c:pt idx="35">
                  <c:v>63.990476190476187</c:v>
                </c:pt>
                <c:pt idx="36">
                  <c:v>64.985714285714266</c:v>
                </c:pt>
                <c:pt idx="37">
                  <c:v>63.785106382978732</c:v>
                </c:pt>
                <c:pt idx="38">
                  <c:v>63.985106382978721</c:v>
                </c:pt>
                <c:pt idx="39">
                  <c:v>64.82307692307694</c:v>
                </c:pt>
                <c:pt idx="40">
                  <c:v>64.964285714285708</c:v>
                </c:pt>
                <c:pt idx="41">
                  <c:v>64.83541666666666</c:v>
                </c:pt>
                <c:pt idx="42">
                  <c:v>66.172916666666666</c:v>
                </c:pt>
                <c:pt idx="43">
                  <c:v>65.334000000000017</c:v>
                </c:pt>
                <c:pt idx="44">
                  <c:v>65.752777777777794</c:v>
                </c:pt>
                <c:pt idx="45">
                  <c:v>65.761224489795907</c:v>
                </c:pt>
                <c:pt idx="46">
                  <c:v>65.88363636363637</c:v>
                </c:pt>
                <c:pt idx="47">
                  <c:v>65.823728813559342</c:v>
                </c:pt>
                <c:pt idx="48">
                  <c:v>66.509259259259238</c:v>
                </c:pt>
                <c:pt idx="49">
                  <c:v>66.144897959183695</c:v>
                </c:pt>
                <c:pt idx="50">
                  <c:v>65.91153846153847</c:v>
                </c:pt>
                <c:pt idx="51">
                  <c:v>64.934426229508205</c:v>
                </c:pt>
                <c:pt idx="52">
                  <c:v>64.561818181818182</c:v>
                </c:pt>
                <c:pt idx="53">
                  <c:v>64.632653061224502</c:v>
                </c:pt>
                <c:pt idx="54">
                  <c:v>64.761702127659603</c:v>
                </c:pt>
                <c:pt idx="55">
                  <c:v>65.310416666666683</c:v>
                </c:pt>
                <c:pt idx="56">
                  <c:v>65.328947368421041</c:v>
                </c:pt>
                <c:pt idx="57">
                  <c:v>65.853061224489807</c:v>
                </c:pt>
                <c:pt idx="58">
                  <c:v>66.079069767441865</c:v>
                </c:pt>
                <c:pt idx="59">
                  <c:v>65.992000000000004</c:v>
                </c:pt>
                <c:pt idx="60">
                  <c:v>65.627777777777794</c:v>
                </c:pt>
                <c:pt idx="61">
                  <c:v>64.527999999999977</c:v>
                </c:pt>
                <c:pt idx="62">
                  <c:v>64.207843137254898</c:v>
                </c:pt>
                <c:pt idx="63">
                  <c:v>63.6457627118644</c:v>
                </c:pt>
                <c:pt idx="64">
                  <c:v>64.077586206896541</c:v>
                </c:pt>
                <c:pt idx="65">
                  <c:v>64.448936170212761</c:v>
                </c:pt>
                <c:pt idx="66">
                  <c:v>64.860000000000014</c:v>
                </c:pt>
                <c:pt idx="67">
                  <c:v>64.656818181818167</c:v>
                </c:pt>
                <c:pt idx="68">
                  <c:v>65.093749999999986</c:v>
                </c:pt>
                <c:pt idx="69">
                  <c:v>64.764705882352942</c:v>
                </c:pt>
                <c:pt idx="70">
                  <c:v>64.888095238095246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128320"/>
        <c:axId val="129139072"/>
      </c:scatterChart>
      <c:valAx>
        <c:axId val="129128320"/>
        <c:scaling>
          <c:orientation val="minMax"/>
          <c:max val="43191"/>
          <c:min val="41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年月</a:t>
                </a:r>
              </a:p>
            </c:rich>
          </c:tx>
          <c:layout>
            <c:manualLayout>
              <c:xMode val="edge"/>
              <c:yMode val="edge"/>
              <c:x val="0.4907949429784263"/>
              <c:y val="0.9613729781972199"/>
            </c:manualLayout>
          </c:layout>
          <c:overlay val="0"/>
        </c:title>
        <c:numFmt formatCode="yy/m" sourceLinked="0"/>
        <c:majorTickMark val="out"/>
        <c:minorTickMark val="none"/>
        <c:tickLblPos val="nextTo"/>
        <c:crossAx val="129139072"/>
        <c:crosses val="autoZero"/>
        <c:crossBetween val="midCat"/>
        <c:majorUnit val="91.3125"/>
      </c:valAx>
      <c:valAx>
        <c:axId val="129139072"/>
        <c:scaling>
          <c:orientation val="minMax"/>
          <c:max val="80"/>
          <c:min val="6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体重</a:t>
                </a:r>
                <a:r>
                  <a:rPr lang="en-US" altLang="ja-JP"/>
                  <a:t>(kg)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7.981373721007573E-4"/>
              <c:y val="0.40819964349376114"/>
            </c:manualLayout>
          </c:layout>
          <c:overlay val="0"/>
        </c:title>
        <c:numFmt formatCode="0_ " sourceLinked="0"/>
        <c:majorTickMark val="out"/>
        <c:minorTickMark val="none"/>
        <c:tickLblPos val="nextTo"/>
        <c:crossAx val="129128320"/>
        <c:crosses val="autoZero"/>
        <c:crossBetween val="midCat"/>
        <c:majorUnit val="2"/>
        <c:min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689323317343949E-2"/>
          <c:y val="4.5478823940745483E-2"/>
          <c:w val="0.71375162156454586"/>
          <c:h val="0.85190305213411999"/>
        </c:manualLayout>
      </c:layout>
      <c:scatterChart>
        <c:scatterStyle val="lineMarker"/>
        <c:varyColors val="0"/>
        <c:ser>
          <c:idx val="1"/>
          <c:order val="0"/>
          <c:tx>
            <c:strRef>
              <c:f>体調管理!$D$3</c:f>
              <c:strCache>
                <c:ptCount val="1"/>
                <c:pt idx="0">
                  <c:v>最高血圧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体調管理!$C$4:$C$1621</c:f>
              <c:numCache>
                <c:formatCode>yyyy/mm/dd</c:formatCode>
                <c:ptCount val="1618"/>
                <c:pt idx="0">
                  <c:v>41000</c:v>
                </c:pt>
                <c:pt idx="1">
                  <c:v>41001</c:v>
                </c:pt>
                <c:pt idx="2">
                  <c:v>41002</c:v>
                </c:pt>
                <c:pt idx="3">
                  <c:v>41003</c:v>
                </c:pt>
                <c:pt idx="4">
                  <c:v>41004</c:v>
                </c:pt>
                <c:pt idx="5">
                  <c:v>41005</c:v>
                </c:pt>
                <c:pt idx="6">
                  <c:v>41006</c:v>
                </c:pt>
                <c:pt idx="7">
                  <c:v>41007</c:v>
                </c:pt>
                <c:pt idx="8">
                  <c:v>41008</c:v>
                </c:pt>
                <c:pt idx="9">
                  <c:v>41009</c:v>
                </c:pt>
                <c:pt idx="10">
                  <c:v>41010</c:v>
                </c:pt>
                <c:pt idx="11">
                  <c:v>41011</c:v>
                </c:pt>
                <c:pt idx="12">
                  <c:v>41012</c:v>
                </c:pt>
                <c:pt idx="13">
                  <c:v>41013</c:v>
                </c:pt>
                <c:pt idx="14">
                  <c:v>41014</c:v>
                </c:pt>
                <c:pt idx="15">
                  <c:v>41015</c:v>
                </c:pt>
                <c:pt idx="16">
                  <c:v>41016</c:v>
                </c:pt>
                <c:pt idx="17">
                  <c:v>41017</c:v>
                </c:pt>
                <c:pt idx="18">
                  <c:v>41018</c:v>
                </c:pt>
                <c:pt idx="19">
                  <c:v>41019</c:v>
                </c:pt>
                <c:pt idx="20">
                  <c:v>41020</c:v>
                </c:pt>
                <c:pt idx="21">
                  <c:v>41021</c:v>
                </c:pt>
                <c:pt idx="22">
                  <c:v>41022</c:v>
                </c:pt>
                <c:pt idx="23">
                  <c:v>41023</c:v>
                </c:pt>
                <c:pt idx="24">
                  <c:v>41024</c:v>
                </c:pt>
                <c:pt idx="25">
                  <c:v>41025</c:v>
                </c:pt>
                <c:pt idx="26">
                  <c:v>41026</c:v>
                </c:pt>
                <c:pt idx="27">
                  <c:v>41027</c:v>
                </c:pt>
                <c:pt idx="28">
                  <c:v>41028</c:v>
                </c:pt>
                <c:pt idx="29">
                  <c:v>41029</c:v>
                </c:pt>
                <c:pt idx="30">
                  <c:v>41030</c:v>
                </c:pt>
                <c:pt idx="31">
                  <c:v>41031</c:v>
                </c:pt>
                <c:pt idx="32">
                  <c:v>41032</c:v>
                </c:pt>
                <c:pt idx="33">
                  <c:v>41033</c:v>
                </c:pt>
                <c:pt idx="34">
                  <c:v>41034</c:v>
                </c:pt>
                <c:pt idx="35">
                  <c:v>41035</c:v>
                </c:pt>
                <c:pt idx="36">
                  <c:v>41036</c:v>
                </c:pt>
                <c:pt idx="37">
                  <c:v>41037</c:v>
                </c:pt>
                <c:pt idx="38">
                  <c:v>41038</c:v>
                </c:pt>
                <c:pt idx="39">
                  <c:v>41039</c:v>
                </c:pt>
                <c:pt idx="40">
                  <c:v>41040</c:v>
                </c:pt>
                <c:pt idx="41">
                  <c:v>41041</c:v>
                </c:pt>
                <c:pt idx="42">
                  <c:v>41042</c:v>
                </c:pt>
                <c:pt idx="43">
                  <c:v>41043</c:v>
                </c:pt>
                <c:pt idx="44">
                  <c:v>41044</c:v>
                </c:pt>
                <c:pt idx="45">
                  <c:v>41045</c:v>
                </c:pt>
                <c:pt idx="46">
                  <c:v>41046</c:v>
                </c:pt>
                <c:pt idx="47">
                  <c:v>41047</c:v>
                </c:pt>
                <c:pt idx="48">
                  <c:v>41048</c:v>
                </c:pt>
                <c:pt idx="49">
                  <c:v>41049</c:v>
                </c:pt>
                <c:pt idx="50">
                  <c:v>41050</c:v>
                </c:pt>
                <c:pt idx="51">
                  <c:v>41051</c:v>
                </c:pt>
                <c:pt idx="52">
                  <c:v>41052</c:v>
                </c:pt>
                <c:pt idx="53">
                  <c:v>41053</c:v>
                </c:pt>
                <c:pt idx="54">
                  <c:v>41054</c:v>
                </c:pt>
                <c:pt idx="55">
                  <c:v>41055</c:v>
                </c:pt>
                <c:pt idx="56">
                  <c:v>41056</c:v>
                </c:pt>
                <c:pt idx="57">
                  <c:v>41057</c:v>
                </c:pt>
                <c:pt idx="58">
                  <c:v>41058</c:v>
                </c:pt>
                <c:pt idx="59">
                  <c:v>41059</c:v>
                </c:pt>
                <c:pt idx="60">
                  <c:v>41060</c:v>
                </c:pt>
                <c:pt idx="61">
                  <c:v>41061</c:v>
                </c:pt>
                <c:pt idx="62">
                  <c:v>41062</c:v>
                </c:pt>
                <c:pt idx="63">
                  <c:v>41063</c:v>
                </c:pt>
                <c:pt idx="64">
                  <c:v>41064</c:v>
                </c:pt>
                <c:pt idx="65">
                  <c:v>41065</c:v>
                </c:pt>
                <c:pt idx="66">
                  <c:v>41066</c:v>
                </c:pt>
                <c:pt idx="67">
                  <c:v>41067</c:v>
                </c:pt>
                <c:pt idx="68">
                  <c:v>41068</c:v>
                </c:pt>
                <c:pt idx="69">
                  <c:v>41069</c:v>
                </c:pt>
                <c:pt idx="70">
                  <c:v>41070</c:v>
                </c:pt>
                <c:pt idx="71">
                  <c:v>41071</c:v>
                </c:pt>
                <c:pt idx="72">
                  <c:v>41072</c:v>
                </c:pt>
                <c:pt idx="73">
                  <c:v>41073</c:v>
                </c:pt>
                <c:pt idx="74">
                  <c:v>41074</c:v>
                </c:pt>
                <c:pt idx="75">
                  <c:v>41075</c:v>
                </c:pt>
                <c:pt idx="76">
                  <c:v>41076</c:v>
                </c:pt>
                <c:pt idx="77">
                  <c:v>41077</c:v>
                </c:pt>
                <c:pt idx="78">
                  <c:v>41078</c:v>
                </c:pt>
                <c:pt idx="79">
                  <c:v>41079</c:v>
                </c:pt>
                <c:pt idx="80">
                  <c:v>41080</c:v>
                </c:pt>
                <c:pt idx="81">
                  <c:v>41081</c:v>
                </c:pt>
                <c:pt idx="82">
                  <c:v>41082</c:v>
                </c:pt>
                <c:pt idx="83">
                  <c:v>41083</c:v>
                </c:pt>
                <c:pt idx="84">
                  <c:v>41084</c:v>
                </c:pt>
                <c:pt idx="85">
                  <c:v>41085</c:v>
                </c:pt>
                <c:pt idx="86">
                  <c:v>41086</c:v>
                </c:pt>
                <c:pt idx="87">
                  <c:v>41087</c:v>
                </c:pt>
                <c:pt idx="88">
                  <c:v>41088</c:v>
                </c:pt>
                <c:pt idx="89">
                  <c:v>41089</c:v>
                </c:pt>
                <c:pt idx="90">
                  <c:v>41090</c:v>
                </c:pt>
                <c:pt idx="91">
                  <c:v>41091</c:v>
                </c:pt>
                <c:pt idx="92">
                  <c:v>41092</c:v>
                </c:pt>
                <c:pt idx="93">
                  <c:v>41093</c:v>
                </c:pt>
                <c:pt idx="94">
                  <c:v>41094</c:v>
                </c:pt>
                <c:pt idx="95">
                  <c:v>41095</c:v>
                </c:pt>
                <c:pt idx="96">
                  <c:v>41096</c:v>
                </c:pt>
                <c:pt idx="97">
                  <c:v>41097</c:v>
                </c:pt>
                <c:pt idx="98">
                  <c:v>41098</c:v>
                </c:pt>
                <c:pt idx="99">
                  <c:v>41099</c:v>
                </c:pt>
                <c:pt idx="100">
                  <c:v>41100</c:v>
                </c:pt>
                <c:pt idx="101">
                  <c:v>41101</c:v>
                </c:pt>
                <c:pt idx="102">
                  <c:v>41102</c:v>
                </c:pt>
                <c:pt idx="103">
                  <c:v>41103</c:v>
                </c:pt>
                <c:pt idx="104">
                  <c:v>41104</c:v>
                </c:pt>
                <c:pt idx="105">
                  <c:v>41105</c:v>
                </c:pt>
                <c:pt idx="106">
                  <c:v>41106</c:v>
                </c:pt>
                <c:pt idx="107">
                  <c:v>41107</c:v>
                </c:pt>
                <c:pt idx="108">
                  <c:v>41108</c:v>
                </c:pt>
                <c:pt idx="109">
                  <c:v>41109</c:v>
                </c:pt>
                <c:pt idx="110">
                  <c:v>41110</c:v>
                </c:pt>
                <c:pt idx="111">
                  <c:v>41111</c:v>
                </c:pt>
                <c:pt idx="112">
                  <c:v>41112</c:v>
                </c:pt>
                <c:pt idx="113">
                  <c:v>41113</c:v>
                </c:pt>
                <c:pt idx="114">
                  <c:v>41114</c:v>
                </c:pt>
                <c:pt idx="115">
                  <c:v>41115</c:v>
                </c:pt>
                <c:pt idx="116">
                  <c:v>41116</c:v>
                </c:pt>
                <c:pt idx="117">
                  <c:v>41117</c:v>
                </c:pt>
                <c:pt idx="118">
                  <c:v>41118</c:v>
                </c:pt>
                <c:pt idx="119">
                  <c:v>41119</c:v>
                </c:pt>
                <c:pt idx="120">
                  <c:v>41120</c:v>
                </c:pt>
                <c:pt idx="121">
                  <c:v>41121</c:v>
                </c:pt>
                <c:pt idx="122">
                  <c:v>41122</c:v>
                </c:pt>
                <c:pt idx="123">
                  <c:v>41123</c:v>
                </c:pt>
                <c:pt idx="124">
                  <c:v>41124</c:v>
                </c:pt>
                <c:pt idx="125">
                  <c:v>41125</c:v>
                </c:pt>
                <c:pt idx="126">
                  <c:v>41126</c:v>
                </c:pt>
                <c:pt idx="127">
                  <c:v>41127</c:v>
                </c:pt>
                <c:pt idx="128">
                  <c:v>41128</c:v>
                </c:pt>
                <c:pt idx="129">
                  <c:v>41129</c:v>
                </c:pt>
                <c:pt idx="130">
                  <c:v>41130</c:v>
                </c:pt>
                <c:pt idx="131">
                  <c:v>41131</c:v>
                </c:pt>
                <c:pt idx="132">
                  <c:v>41132</c:v>
                </c:pt>
                <c:pt idx="133">
                  <c:v>41133</c:v>
                </c:pt>
                <c:pt idx="134">
                  <c:v>41134</c:v>
                </c:pt>
                <c:pt idx="135">
                  <c:v>41135</c:v>
                </c:pt>
                <c:pt idx="136">
                  <c:v>41136</c:v>
                </c:pt>
                <c:pt idx="137">
                  <c:v>41137</c:v>
                </c:pt>
                <c:pt idx="138">
                  <c:v>41138</c:v>
                </c:pt>
                <c:pt idx="139">
                  <c:v>41139</c:v>
                </c:pt>
                <c:pt idx="140">
                  <c:v>41140</c:v>
                </c:pt>
                <c:pt idx="141">
                  <c:v>41141</c:v>
                </c:pt>
                <c:pt idx="142">
                  <c:v>41142</c:v>
                </c:pt>
                <c:pt idx="143">
                  <c:v>41143</c:v>
                </c:pt>
                <c:pt idx="144">
                  <c:v>41144</c:v>
                </c:pt>
                <c:pt idx="145">
                  <c:v>41145</c:v>
                </c:pt>
                <c:pt idx="146">
                  <c:v>41146</c:v>
                </c:pt>
                <c:pt idx="147">
                  <c:v>41147</c:v>
                </c:pt>
                <c:pt idx="148">
                  <c:v>41148</c:v>
                </c:pt>
                <c:pt idx="149">
                  <c:v>41149</c:v>
                </c:pt>
                <c:pt idx="150">
                  <c:v>41150</c:v>
                </c:pt>
                <c:pt idx="151">
                  <c:v>41151</c:v>
                </c:pt>
                <c:pt idx="152">
                  <c:v>41152</c:v>
                </c:pt>
                <c:pt idx="153">
                  <c:v>41153</c:v>
                </c:pt>
                <c:pt idx="154">
                  <c:v>41154</c:v>
                </c:pt>
                <c:pt idx="155">
                  <c:v>41155</c:v>
                </c:pt>
                <c:pt idx="156">
                  <c:v>41156</c:v>
                </c:pt>
                <c:pt idx="157">
                  <c:v>41157</c:v>
                </c:pt>
                <c:pt idx="158">
                  <c:v>41158</c:v>
                </c:pt>
                <c:pt idx="159">
                  <c:v>41159</c:v>
                </c:pt>
                <c:pt idx="160">
                  <c:v>41160</c:v>
                </c:pt>
                <c:pt idx="161">
                  <c:v>41161</c:v>
                </c:pt>
                <c:pt idx="162">
                  <c:v>41162</c:v>
                </c:pt>
                <c:pt idx="163">
                  <c:v>41163</c:v>
                </c:pt>
                <c:pt idx="164">
                  <c:v>41164</c:v>
                </c:pt>
                <c:pt idx="165">
                  <c:v>41165</c:v>
                </c:pt>
                <c:pt idx="166">
                  <c:v>41166</c:v>
                </c:pt>
                <c:pt idx="167">
                  <c:v>41167</c:v>
                </c:pt>
                <c:pt idx="168">
                  <c:v>41168</c:v>
                </c:pt>
                <c:pt idx="169">
                  <c:v>41169</c:v>
                </c:pt>
                <c:pt idx="170">
                  <c:v>41170</c:v>
                </c:pt>
                <c:pt idx="171">
                  <c:v>41171</c:v>
                </c:pt>
                <c:pt idx="172">
                  <c:v>41172</c:v>
                </c:pt>
                <c:pt idx="173">
                  <c:v>41173</c:v>
                </c:pt>
                <c:pt idx="174">
                  <c:v>41174</c:v>
                </c:pt>
                <c:pt idx="175">
                  <c:v>41175</c:v>
                </c:pt>
                <c:pt idx="176">
                  <c:v>41176</c:v>
                </c:pt>
                <c:pt idx="177">
                  <c:v>41177</c:v>
                </c:pt>
                <c:pt idx="178">
                  <c:v>41178</c:v>
                </c:pt>
                <c:pt idx="179">
                  <c:v>41179</c:v>
                </c:pt>
                <c:pt idx="180">
                  <c:v>41180</c:v>
                </c:pt>
                <c:pt idx="181">
                  <c:v>41181</c:v>
                </c:pt>
                <c:pt idx="182">
                  <c:v>41182</c:v>
                </c:pt>
                <c:pt idx="183">
                  <c:v>41183</c:v>
                </c:pt>
                <c:pt idx="184">
                  <c:v>41184</c:v>
                </c:pt>
                <c:pt idx="185">
                  <c:v>41185</c:v>
                </c:pt>
                <c:pt idx="186">
                  <c:v>41186</c:v>
                </c:pt>
                <c:pt idx="187">
                  <c:v>41187</c:v>
                </c:pt>
                <c:pt idx="188">
                  <c:v>41188</c:v>
                </c:pt>
                <c:pt idx="189">
                  <c:v>41189</c:v>
                </c:pt>
                <c:pt idx="190">
                  <c:v>41190</c:v>
                </c:pt>
                <c:pt idx="191">
                  <c:v>41191</c:v>
                </c:pt>
                <c:pt idx="192">
                  <c:v>41192</c:v>
                </c:pt>
                <c:pt idx="193">
                  <c:v>41193</c:v>
                </c:pt>
                <c:pt idx="194">
                  <c:v>41194</c:v>
                </c:pt>
                <c:pt idx="195">
                  <c:v>41195</c:v>
                </c:pt>
                <c:pt idx="196">
                  <c:v>41196</c:v>
                </c:pt>
                <c:pt idx="197">
                  <c:v>41197</c:v>
                </c:pt>
                <c:pt idx="198">
                  <c:v>41198</c:v>
                </c:pt>
                <c:pt idx="199">
                  <c:v>41199</c:v>
                </c:pt>
                <c:pt idx="200">
                  <c:v>41200</c:v>
                </c:pt>
                <c:pt idx="201">
                  <c:v>41201</c:v>
                </c:pt>
                <c:pt idx="202">
                  <c:v>41202</c:v>
                </c:pt>
                <c:pt idx="203">
                  <c:v>41203</c:v>
                </c:pt>
                <c:pt idx="204">
                  <c:v>41204</c:v>
                </c:pt>
                <c:pt idx="205">
                  <c:v>41205</c:v>
                </c:pt>
                <c:pt idx="206">
                  <c:v>41206</c:v>
                </c:pt>
                <c:pt idx="207">
                  <c:v>41207</c:v>
                </c:pt>
                <c:pt idx="208">
                  <c:v>41208</c:v>
                </c:pt>
                <c:pt idx="209">
                  <c:v>41209</c:v>
                </c:pt>
                <c:pt idx="210">
                  <c:v>41210</c:v>
                </c:pt>
                <c:pt idx="211">
                  <c:v>41211</c:v>
                </c:pt>
                <c:pt idx="212">
                  <c:v>41212</c:v>
                </c:pt>
                <c:pt idx="213">
                  <c:v>41213</c:v>
                </c:pt>
                <c:pt idx="214">
                  <c:v>41214</c:v>
                </c:pt>
                <c:pt idx="215">
                  <c:v>41215</c:v>
                </c:pt>
                <c:pt idx="216">
                  <c:v>41216</c:v>
                </c:pt>
                <c:pt idx="217">
                  <c:v>41217</c:v>
                </c:pt>
                <c:pt idx="218">
                  <c:v>41218</c:v>
                </c:pt>
                <c:pt idx="219">
                  <c:v>41219</c:v>
                </c:pt>
                <c:pt idx="220">
                  <c:v>41220</c:v>
                </c:pt>
                <c:pt idx="221">
                  <c:v>41221</c:v>
                </c:pt>
                <c:pt idx="222">
                  <c:v>41222</c:v>
                </c:pt>
                <c:pt idx="223">
                  <c:v>41223</c:v>
                </c:pt>
                <c:pt idx="224">
                  <c:v>41224</c:v>
                </c:pt>
                <c:pt idx="225">
                  <c:v>41225</c:v>
                </c:pt>
                <c:pt idx="226">
                  <c:v>41226</c:v>
                </c:pt>
                <c:pt idx="227">
                  <c:v>41227</c:v>
                </c:pt>
                <c:pt idx="228">
                  <c:v>41228</c:v>
                </c:pt>
                <c:pt idx="229">
                  <c:v>41229</c:v>
                </c:pt>
                <c:pt idx="230">
                  <c:v>41230</c:v>
                </c:pt>
                <c:pt idx="231">
                  <c:v>41231</c:v>
                </c:pt>
                <c:pt idx="232">
                  <c:v>41232</c:v>
                </c:pt>
                <c:pt idx="233">
                  <c:v>41233</c:v>
                </c:pt>
                <c:pt idx="234">
                  <c:v>41234</c:v>
                </c:pt>
                <c:pt idx="235">
                  <c:v>41235</c:v>
                </c:pt>
                <c:pt idx="236">
                  <c:v>41236</c:v>
                </c:pt>
                <c:pt idx="237">
                  <c:v>41237</c:v>
                </c:pt>
                <c:pt idx="238">
                  <c:v>41238</c:v>
                </c:pt>
                <c:pt idx="239">
                  <c:v>41239</c:v>
                </c:pt>
                <c:pt idx="240">
                  <c:v>41240</c:v>
                </c:pt>
                <c:pt idx="241">
                  <c:v>41241</c:v>
                </c:pt>
                <c:pt idx="242">
                  <c:v>41242</c:v>
                </c:pt>
                <c:pt idx="243">
                  <c:v>41243</c:v>
                </c:pt>
                <c:pt idx="244">
                  <c:v>41244</c:v>
                </c:pt>
                <c:pt idx="245">
                  <c:v>41245</c:v>
                </c:pt>
                <c:pt idx="246">
                  <c:v>41246</c:v>
                </c:pt>
                <c:pt idx="247">
                  <c:v>41247</c:v>
                </c:pt>
                <c:pt idx="248">
                  <c:v>41248</c:v>
                </c:pt>
                <c:pt idx="249">
                  <c:v>41249</c:v>
                </c:pt>
                <c:pt idx="250">
                  <c:v>41250</c:v>
                </c:pt>
                <c:pt idx="251">
                  <c:v>41251</c:v>
                </c:pt>
                <c:pt idx="252">
                  <c:v>41252</c:v>
                </c:pt>
                <c:pt idx="253">
                  <c:v>41253</c:v>
                </c:pt>
                <c:pt idx="254">
                  <c:v>41254</c:v>
                </c:pt>
                <c:pt idx="255">
                  <c:v>41255</c:v>
                </c:pt>
                <c:pt idx="256">
                  <c:v>41256</c:v>
                </c:pt>
                <c:pt idx="257">
                  <c:v>41257</c:v>
                </c:pt>
                <c:pt idx="258">
                  <c:v>41258</c:v>
                </c:pt>
                <c:pt idx="259">
                  <c:v>41259</c:v>
                </c:pt>
                <c:pt idx="260">
                  <c:v>41260</c:v>
                </c:pt>
                <c:pt idx="261">
                  <c:v>41261</c:v>
                </c:pt>
                <c:pt idx="262">
                  <c:v>41262</c:v>
                </c:pt>
                <c:pt idx="263">
                  <c:v>41263</c:v>
                </c:pt>
                <c:pt idx="264">
                  <c:v>41264</c:v>
                </c:pt>
                <c:pt idx="265">
                  <c:v>41265</c:v>
                </c:pt>
                <c:pt idx="266">
                  <c:v>41266</c:v>
                </c:pt>
                <c:pt idx="267">
                  <c:v>41267</c:v>
                </c:pt>
                <c:pt idx="268">
                  <c:v>41268</c:v>
                </c:pt>
                <c:pt idx="269">
                  <c:v>41269</c:v>
                </c:pt>
                <c:pt idx="270">
                  <c:v>41270</c:v>
                </c:pt>
                <c:pt idx="271">
                  <c:v>41271</c:v>
                </c:pt>
                <c:pt idx="272">
                  <c:v>41272</c:v>
                </c:pt>
                <c:pt idx="273">
                  <c:v>41273</c:v>
                </c:pt>
                <c:pt idx="274">
                  <c:v>41274</c:v>
                </c:pt>
                <c:pt idx="275">
                  <c:v>41275</c:v>
                </c:pt>
                <c:pt idx="276">
                  <c:v>41276</c:v>
                </c:pt>
                <c:pt idx="277">
                  <c:v>41277</c:v>
                </c:pt>
                <c:pt idx="278">
                  <c:v>41278</c:v>
                </c:pt>
                <c:pt idx="279">
                  <c:v>41279</c:v>
                </c:pt>
                <c:pt idx="280">
                  <c:v>41280</c:v>
                </c:pt>
                <c:pt idx="281">
                  <c:v>41281</c:v>
                </c:pt>
                <c:pt idx="282">
                  <c:v>41282</c:v>
                </c:pt>
                <c:pt idx="283">
                  <c:v>41283</c:v>
                </c:pt>
                <c:pt idx="284">
                  <c:v>41284</c:v>
                </c:pt>
                <c:pt idx="285">
                  <c:v>41285</c:v>
                </c:pt>
                <c:pt idx="286">
                  <c:v>41286</c:v>
                </c:pt>
                <c:pt idx="287">
                  <c:v>41287</c:v>
                </c:pt>
                <c:pt idx="288">
                  <c:v>41288</c:v>
                </c:pt>
                <c:pt idx="289">
                  <c:v>41289</c:v>
                </c:pt>
                <c:pt idx="290">
                  <c:v>41290</c:v>
                </c:pt>
                <c:pt idx="291">
                  <c:v>41291</c:v>
                </c:pt>
                <c:pt idx="292">
                  <c:v>41292</c:v>
                </c:pt>
                <c:pt idx="293">
                  <c:v>41293</c:v>
                </c:pt>
                <c:pt idx="294">
                  <c:v>41294</c:v>
                </c:pt>
                <c:pt idx="295">
                  <c:v>41295</c:v>
                </c:pt>
                <c:pt idx="296">
                  <c:v>41296</c:v>
                </c:pt>
                <c:pt idx="297">
                  <c:v>41297</c:v>
                </c:pt>
                <c:pt idx="298">
                  <c:v>41298</c:v>
                </c:pt>
                <c:pt idx="299">
                  <c:v>41299</c:v>
                </c:pt>
                <c:pt idx="300">
                  <c:v>41300</c:v>
                </c:pt>
                <c:pt idx="301">
                  <c:v>41301</c:v>
                </c:pt>
                <c:pt idx="302">
                  <c:v>41302</c:v>
                </c:pt>
                <c:pt idx="303">
                  <c:v>41303</c:v>
                </c:pt>
                <c:pt idx="304">
                  <c:v>41304</c:v>
                </c:pt>
                <c:pt idx="305">
                  <c:v>41305</c:v>
                </c:pt>
                <c:pt idx="306">
                  <c:v>41306</c:v>
                </c:pt>
                <c:pt idx="307">
                  <c:v>41307</c:v>
                </c:pt>
                <c:pt idx="308">
                  <c:v>41308</c:v>
                </c:pt>
                <c:pt idx="309">
                  <c:v>41309</c:v>
                </c:pt>
                <c:pt idx="310">
                  <c:v>41310</c:v>
                </c:pt>
                <c:pt idx="311">
                  <c:v>41311</c:v>
                </c:pt>
                <c:pt idx="312">
                  <c:v>41312</c:v>
                </c:pt>
                <c:pt idx="313">
                  <c:v>41313</c:v>
                </c:pt>
                <c:pt idx="314">
                  <c:v>41314</c:v>
                </c:pt>
                <c:pt idx="315">
                  <c:v>41315</c:v>
                </c:pt>
                <c:pt idx="316">
                  <c:v>41316</c:v>
                </c:pt>
                <c:pt idx="317">
                  <c:v>41317</c:v>
                </c:pt>
                <c:pt idx="318">
                  <c:v>41318</c:v>
                </c:pt>
                <c:pt idx="319">
                  <c:v>41319</c:v>
                </c:pt>
                <c:pt idx="320">
                  <c:v>41320</c:v>
                </c:pt>
                <c:pt idx="321">
                  <c:v>41321</c:v>
                </c:pt>
                <c:pt idx="322">
                  <c:v>41322</c:v>
                </c:pt>
                <c:pt idx="323">
                  <c:v>41323</c:v>
                </c:pt>
                <c:pt idx="324">
                  <c:v>41324</c:v>
                </c:pt>
                <c:pt idx="325">
                  <c:v>41325</c:v>
                </c:pt>
                <c:pt idx="326">
                  <c:v>41326</c:v>
                </c:pt>
                <c:pt idx="327">
                  <c:v>41327</c:v>
                </c:pt>
                <c:pt idx="328">
                  <c:v>41328</c:v>
                </c:pt>
                <c:pt idx="329">
                  <c:v>41329</c:v>
                </c:pt>
                <c:pt idx="330">
                  <c:v>41330</c:v>
                </c:pt>
                <c:pt idx="331">
                  <c:v>41331</c:v>
                </c:pt>
                <c:pt idx="332">
                  <c:v>41332</c:v>
                </c:pt>
                <c:pt idx="333">
                  <c:v>41333</c:v>
                </c:pt>
                <c:pt idx="334">
                  <c:v>41334</c:v>
                </c:pt>
                <c:pt idx="335">
                  <c:v>41335</c:v>
                </c:pt>
                <c:pt idx="336">
                  <c:v>41336</c:v>
                </c:pt>
                <c:pt idx="337">
                  <c:v>41337</c:v>
                </c:pt>
                <c:pt idx="338">
                  <c:v>41338</c:v>
                </c:pt>
                <c:pt idx="339">
                  <c:v>41339</c:v>
                </c:pt>
                <c:pt idx="340">
                  <c:v>41340</c:v>
                </c:pt>
                <c:pt idx="341">
                  <c:v>41341</c:v>
                </c:pt>
                <c:pt idx="342">
                  <c:v>41342</c:v>
                </c:pt>
                <c:pt idx="343">
                  <c:v>41343</c:v>
                </c:pt>
                <c:pt idx="344">
                  <c:v>41344</c:v>
                </c:pt>
                <c:pt idx="345">
                  <c:v>41345</c:v>
                </c:pt>
                <c:pt idx="346">
                  <c:v>41346</c:v>
                </c:pt>
                <c:pt idx="347">
                  <c:v>41347</c:v>
                </c:pt>
                <c:pt idx="348">
                  <c:v>41348</c:v>
                </c:pt>
                <c:pt idx="349">
                  <c:v>41349</c:v>
                </c:pt>
                <c:pt idx="350">
                  <c:v>41350</c:v>
                </c:pt>
                <c:pt idx="351">
                  <c:v>41351</c:v>
                </c:pt>
                <c:pt idx="352">
                  <c:v>41352</c:v>
                </c:pt>
                <c:pt idx="353">
                  <c:v>41353</c:v>
                </c:pt>
                <c:pt idx="354">
                  <c:v>41354</c:v>
                </c:pt>
                <c:pt idx="355">
                  <c:v>41355</c:v>
                </c:pt>
                <c:pt idx="356">
                  <c:v>41356</c:v>
                </c:pt>
                <c:pt idx="357">
                  <c:v>41357</c:v>
                </c:pt>
                <c:pt idx="358">
                  <c:v>41358</c:v>
                </c:pt>
                <c:pt idx="359">
                  <c:v>41359</c:v>
                </c:pt>
                <c:pt idx="360">
                  <c:v>41360</c:v>
                </c:pt>
                <c:pt idx="361">
                  <c:v>41361</c:v>
                </c:pt>
                <c:pt idx="362">
                  <c:v>41362</c:v>
                </c:pt>
                <c:pt idx="363">
                  <c:v>41363</c:v>
                </c:pt>
                <c:pt idx="364">
                  <c:v>41364</c:v>
                </c:pt>
                <c:pt idx="365">
                  <c:v>41365</c:v>
                </c:pt>
                <c:pt idx="366">
                  <c:v>41366</c:v>
                </c:pt>
                <c:pt idx="367">
                  <c:v>41367</c:v>
                </c:pt>
                <c:pt idx="368">
                  <c:v>41368</c:v>
                </c:pt>
                <c:pt idx="369">
                  <c:v>41369</c:v>
                </c:pt>
                <c:pt idx="370">
                  <c:v>41370</c:v>
                </c:pt>
                <c:pt idx="371">
                  <c:v>41371</c:v>
                </c:pt>
                <c:pt idx="372">
                  <c:v>41372</c:v>
                </c:pt>
                <c:pt idx="373">
                  <c:v>41373</c:v>
                </c:pt>
                <c:pt idx="374">
                  <c:v>41374</c:v>
                </c:pt>
                <c:pt idx="375">
                  <c:v>41375</c:v>
                </c:pt>
                <c:pt idx="376">
                  <c:v>41376</c:v>
                </c:pt>
                <c:pt idx="377">
                  <c:v>41377</c:v>
                </c:pt>
                <c:pt idx="378">
                  <c:v>41378</c:v>
                </c:pt>
                <c:pt idx="379">
                  <c:v>41379</c:v>
                </c:pt>
                <c:pt idx="380">
                  <c:v>41380</c:v>
                </c:pt>
                <c:pt idx="381">
                  <c:v>41381</c:v>
                </c:pt>
                <c:pt idx="382">
                  <c:v>41382</c:v>
                </c:pt>
                <c:pt idx="383">
                  <c:v>41383</c:v>
                </c:pt>
                <c:pt idx="384">
                  <c:v>41384</c:v>
                </c:pt>
                <c:pt idx="385">
                  <c:v>41385</c:v>
                </c:pt>
                <c:pt idx="386">
                  <c:v>41386</c:v>
                </c:pt>
                <c:pt idx="387">
                  <c:v>41387</c:v>
                </c:pt>
                <c:pt idx="388">
                  <c:v>41388</c:v>
                </c:pt>
                <c:pt idx="389">
                  <c:v>41389</c:v>
                </c:pt>
                <c:pt idx="390">
                  <c:v>41390</c:v>
                </c:pt>
                <c:pt idx="391">
                  <c:v>41391</c:v>
                </c:pt>
                <c:pt idx="392">
                  <c:v>41392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41398</c:v>
                </c:pt>
                <c:pt idx="399">
                  <c:v>41399</c:v>
                </c:pt>
                <c:pt idx="400">
                  <c:v>41400</c:v>
                </c:pt>
                <c:pt idx="401">
                  <c:v>41401</c:v>
                </c:pt>
                <c:pt idx="402">
                  <c:v>41402</c:v>
                </c:pt>
                <c:pt idx="403">
                  <c:v>41403</c:v>
                </c:pt>
                <c:pt idx="404">
                  <c:v>41404</c:v>
                </c:pt>
                <c:pt idx="405">
                  <c:v>41405</c:v>
                </c:pt>
                <c:pt idx="406">
                  <c:v>41406</c:v>
                </c:pt>
                <c:pt idx="407">
                  <c:v>41407</c:v>
                </c:pt>
                <c:pt idx="408">
                  <c:v>41408</c:v>
                </c:pt>
                <c:pt idx="409">
                  <c:v>41409</c:v>
                </c:pt>
                <c:pt idx="410">
                  <c:v>41410</c:v>
                </c:pt>
                <c:pt idx="411">
                  <c:v>41411</c:v>
                </c:pt>
                <c:pt idx="412">
                  <c:v>41412</c:v>
                </c:pt>
                <c:pt idx="413">
                  <c:v>41413</c:v>
                </c:pt>
                <c:pt idx="414">
                  <c:v>41414</c:v>
                </c:pt>
                <c:pt idx="415">
                  <c:v>41415</c:v>
                </c:pt>
                <c:pt idx="416">
                  <c:v>41416</c:v>
                </c:pt>
                <c:pt idx="417">
                  <c:v>41417</c:v>
                </c:pt>
                <c:pt idx="418">
                  <c:v>41418</c:v>
                </c:pt>
                <c:pt idx="419">
                  <c:v>41419</c:v>
                </c:pt>
                <c:pt idx="420">
                  <c:v>41420</c:v>
                </c:pt>
                <c:pt idx="421">
                  <c:v>41421</c:v>
                </c:pt>
                <c:pt idx="422">
                  <c:v>41422</c:v>
                </c:pt>
                <c:pt idx="423">
                  <c:v>41423</c:v>
                </c:pt>
                <c:pt idx="424">
                  <c:v>41424</c:v>
                </c:pt>
                <c:pt idx="425">
                  <c:v>41425</c:v>
                </c:pt>
                <c:pt idx="426">
                  <c:v>41426</c:v>
                </c:pt>
                <c:pt idx="427">
                  <c:v>41427</c:v>
                </c:pt>
                <c:pt idx="428">
                  <c:v>41428</c:v>
                </c:pt>
                <c:pt idx="429">
                  <c:v>41429</c:v>
                </c:pt>
                <c:pt idx="430">
                  <c:v>41430</c:v>
                </c:pt>
                <c:pt idx="431">
                  <c:v>41431</c:v>
                </c:pt>
                <c:pt idx="432">
                  <c:v>41432</c:v>
                </c:pt>
                <c:pt idx="433">
                  <c:v>41433</c:v>
                </c:pt>
                <c:pt idx="434">
                  <c:v>41434</c:v>
                </c:pt>
                <c:pt idx="435">
                  <c:v>41435</c:v>
                </c:pt>
                <c:pt idx="436">
                  <c:v>41436</c:v>
                </c:pt>
                <c:pt idx="437">
                  <c:v>41437</c:v>
                </c:pt>
                <c:pt idx="438">
                  <c:v>41438</c:v>
                </c:pt>
                <c:pt idx="439">
                  <c:v>41439</c:v>
                </c:pt>
                <c:pt idx="440">
                  <c:v>41440</c:v>
                </c:pt>
                <c:pt idx="441">
                  <c:v>41441</c:v>
                </c:pt>
                <c:pt idx="442">
                  <c:v>41442</c:v>
                </c:pt>
                <c:pt idx="443">
                  <c:v>41443</c:v>
                </c:pt>
                <c:pt idx="444">
                  <c:v>41444</c:v>
                </c:pt>
                <c:pt idx="445">
                  <c:v>41445</c:v>
                </c:pt>
                <c:pt idx="446">
                  <c:v>41446</c:v>
                </c:pt>
                <c:pt idx="447">
                  <c:v>41447</c:v>
                </c:pt>
                <c:pt idx="448">
                  <c:v>41448</c:v>
                </c:pt>
                <c:pt idx="449">
                  <c:v>41449</c:v>
                </c:pt>
                <c:pt idx="450">
                  <c:v>41450</c:v>
                </c:pt>
                <c:pt idx="451">
                  <c:v>41451</c:v>
                </c:pt>
                <c:pt idx="452">
                  <c:v>41452</c:v>
                </c:pt>
                <c:pt idx="453">
                  <c:v>41453</c:v>
                </c:pt>
                <c:pt idx="454">
                  <c:v>41454</c:v>
                </c:pt>
                <c:pt idx="455">
                  <c:v>41455</c:v>
                </c:pt>
                <c:pt idx="456">
                  <c:v>41456</c:v>
                </c:pt>
                <c:pt idx="457">
                  <c:v>41457</c:v>
                </c:pt>
                <c:pt idx="458">
                  <c:v>41458</c:v>
                </c:pt>
                <c:pt idx="459">
                  <c:v>41459</c:v>
                </c:pt>
                <c:pt idx="460">
                  <c:v>41460</c:v>
                </c:pt>
                <c:pt idx="461">
                  <c:v>41461</c:v>
                </c:pt>
                <c:pt idx="462">
                  <c:v>41462</c:v>
                </c:pt>
                <c:pt idx="463">
                  <c:v>41463</c:v>
                </c:pt>
                <c:pt idx="464">
                  <c:v>41464</c:v>
                </c:pt>
                <c:pt idx="465">
                  <c:v>41465</c:v>
                </c:pt>
                <c:pt idx="466">
                  <c:v>41466</c:v>
                </c:pt>
                <c:pt idx="467">
                  <c:v>41467</c:v>
                </c:pt>
                <c:pt idx="468">
                  <c:v>41468</c:v>
                </c:pt>
                <c:pt idx="469">
                  <c:v>41469</c:v>
                </c:pt>
                <c:pt idx="470">
                  <c:v>41470</c:v>
                </c:pt>
                <c:pt idx="471">
                  <c:v>41471</c:v>
                </c:pt>
                <c:pt idx="472">
                  <c:v>41472</c:v>
                </c:pt>
                <c:pt idx="473">
                  <c:v>41473</c:v>
                </c:pt>
                <c:pt idx="474">
                  <c:v>41474</c:v>
                </c:pt>
                <c:pt idx="475">
                  <c:v>41475</c:v>
                </c:pt>
                <c:pt idx="476">
                  <c:v>41476</c:v>
                </c:pt>
                <c:pt idx="477">
                  <c:v>41477</c:v>
                </c:pt>
                <c:pt idx="478">
                  <c:v>41478</c:v>
                </c:pt>
                <c:pt idx="479">
                  <c:v>41479</c:v>
                </c:pt>
                <c:pt idx="480">
                  <c:v>41480</c:v>
                </c:pt>
                <c:pt idx="481">
                  <c:v>41481</c:v>
                </c:pt>
                <c:pt idx="482">
                  <c:v>41482</c:v>
                </c:pt>
                <c:pt idx="483">
                  <c:v>41483</c:v>
                </c:pt>
                <c:pt idx="484">
                  <c:v>41484</c:v>
                </c:pt>
                <c:pt idx="485">
                  <c:v>41485</c:v>
                </c:pt>
                <c:pt idx="486">
                  <c:v>41486</c:v>
                </c:pt>
                <c:pt idx="487">
                  <c:v>41487</c:v>
                </c:pt>
                <c:pt idx="488">
                  <c:v>41488</c:v>
                </c:pt>
                <c:pt idx="489">
                  <c:v>41489</c:v>
                </c:pt>
                <c:pt idx="490">
                  <c:v>41490</c:v>
                </c:pt>
                <c:pt idx="491">
                  <c:v>41491</c:v>
                </c:pt>
                <c:pt idx="492">
                  <c:v>41492</c:v>
                </c:pt>
                <c:pt idx="493">
                  <c:v>41493</c:v>
                </c:pt>
                <c:pt idx="494">
                  <c:v>41494</c:v>
                </c:pt>
                <c:pt idx="495">
                  <c:v>41495</c:v>
                </c:pt>
                <c:pt idx="496">
                  <c:v>41496</c:v>
                </c:pt>
                <c:pt idx="497">
                  <c:v>41497</c:v>
                </c:pt>
                <c:pt idx="498">
                  <c:v>41498</c:v>
                </c:pt>
                <c:pt idx="499">
                  <c:v>41499</c:v>
                </c:pt>
                <c:pt idx="500">
                  <c:v>41500</c:v>
                </c:pt>
                <c:pt idx="501">
                  <c:v>41501</c:v>
                </c:pt>
                <c:pt idx="502">
                  <c:v>41502</c:v>
                </c:pt>
                <c:pt idx="503">
                  <c:v>41503</c:v>
                </c:pt>
                <c:pt idx="504">
                  <c:v>41504</c:v>
                </c:pt>
                <c:pt idx="505">
                  <c:v>41505</c:v>
                </c:pt>
                <c:pt idx="506">
                  <c:v>41506</c:v>
                </c:pt>
                <c:pt idx="507">
                  <c:v>41507</c:v>
                </c:pt>
                <c:pt idx="508">
                  <c:v>41508</c:v>
                </c:pt>
                <c:pt idx="509">
                  <c:v>41509</c:v>
                </c:pt>
                <c:pt idx="510">
                  <c:v>41510</c:v>
                </c:pt>
                <c:pt idx="511">
                  <c:v>41511</c:v>
                </c:pt>
                <c:pt idx="512">
                  <c:v>41512</c:v>
                </c:pt>
                <c:pt idx="513">
                  <c:v>41513</c:v>
                </c:pt>
                <c:pt idx="514">
                  <c:v>41514</c:v>
                </c:pt>
                <c:pt idx="515">
                  <c:v>41515</c:v>
                </c:pt>
                <c:pt idx="516">
                  <c:v>41516</c:v>
                </c:pt>
                <c:pt idx="517">
                  <c:v>41517</c:v>
                </c:pt>
                <c:pt idx="518">
                  <c:v>41518</c:v>
                </c:pt>
                <c:pt idx="519">
                  <c:v>41519</c:v>
                </c:pt>
                <c:pt idx="520">
                  <c:v>41520</c:v>
                </c:pt>
                <c:pt idx="521">
                  <c:v>41521</c:v>
                </c:pt>
                <c:pt idx="522">
                  <c:v>41522</c:v>
                </c:pt>
                <c:pt idx="523">
                  <c:v>41523</c:v>
                </c:pt>
                <c:pt idx="524">
                  <c:v>41524</c:v>
                </c:pt>
                <c:pt idx="525">
                  <c:v>41525</c:v>
                </c:pt>
                <c:pt idx="526">
                  <c:v>41526</c:v>
                </c:pt>
                <c:pt idx="527">
                  <c:v>41527</c:v>
                </c:pt>
                <c:pt idx="528">
                  <c:v>41528</c:v>
                </c:pt>
                <c:pt idx="529">
                  <c:v>41529</c:v>
                </c:pt>
                <c:pt idx="530">
                  <c:v>41530</c:v>
                </c:pt>
                <c:pt idx="531">
                  <c:v>41531</c:v>
                </c:pt>
                <c:pt idx="532">
                  <c:v>41532</c:v>
                </c:pt>
                <c:pt idx="533">
                  <c:v>41533</c:v>
                </c:pt>
                <c:pt idx="534">
                  <c:v>41534</c:v>
                </c:pt>
                <c:pt idx="535">
                  <c:v>41535</c:v>
                </c:pt>
                <c:pt idx="536">
                  <c:v>41536</c:v>
                </c:pt>
                <c:pt idx="537">
                  <c:v>41537</c:v>
                </c:pt>
                <c:pt idx="538">
                  <c:v>41538</c:v>
                </c:pt>
                <c:pt idx="539">
                  <c:v>41539</c:v>
                </c:pt>
                <c:pt idx="540">
                  <c:v>41540</c:v>
                </c:pt>
                <c:pt idx="541">
                  <c:v>41541</c:v>
                </c:pt>
                <c:pt idx="542">
                  <c:v>41542</c:v>
                </c:pt>
                <c:pt idx="543">
                  <c:v>41543</c:v>
                </c:pt>
                <c:pt idx="544">
                  <c:v>41544</c:v>
                </c:pt>
                <c:pt idx="545">
                  <c:v>41545</c:v>
                </c:pt>
                <c:pt idx="546">
                  <c:v>41546</c:v>
                </c:pt>
                <c:pt idx="547">
                  <c:v>41547</c:v>
                </c:pt>
                <c:pt idx="548">
                  <c:v>41548</c:v>
                </c:pt>
                <c:pt idx="549">
                  <c:v>41549</c:v>
                </c:pt>
                <c:pt idx="550">
                  <c:v>41550</c:v>
                </c:pt>
                <c:pt idx="551">
                  <c:v>41551</c:v>
                </c:pt>
                <c:pt idx="552">
                  <c:v>41552</c:v>
                </c:pt>
                <c:pt idx="553">
                  <c:v>41553</c:v>
                </c:pt>
                <c:pt idx="554">
                  <c:v>41554</c:v>
                </c:pt>
                <c:pt idx="555">
                  <c:v>41555</c:v>
                </c:pt>
                <c:pt idx="556">
                  <c:v>41556</c:v>
                </c:pt>
                <c:pt idx="557">
                  <c:v>41557</c:v>
                </c:pt>
                <c:pt idx="558">
                  <c:v>41558</c:v>
                </c:pt>
                <c:pt idx="559">
                  <c:v>41559</c:v>
                </c:pt>
                <c:pt idx="560">
                  <c:v>41560</c:v>
                </c:pt>
                <c:pt idx="561">
                  <c:v>41561</c:v>
                </c:pt>
                <c:pt idx="562">
                  <c:v>41562</c:v>
                </c:pt>
                <c:pt idx="563">
                  <c:v>41563</c:v>
                </c:pt>
                <c:pt idx="564">
                  <c:v>41564</c:v>
                </c:pt>
                <c:pt idx="565">
                  <c:v>41565</c:v>
                </c:pt>
                <c:pt idx="566">
                  <c:v>41566</c:v>
                </c:pt>
                <c:pt idx="567">
                  <c:v>41567</c:v>
                </c:pt>
                <c:pt idx="568">
                  <c:v>41568</c:v>
                </c:pt>
                <c:pt idx="569">
                  <c:v>41569</c:v>
                </c:pt>
                <c:pt idx="570">
                  <c:v>41570</c:v>
                </c:pt>
                <c:pt idx="571">
                  <c:v>41571</c:v>
                </c:pt>
                <c:pt idx="572">
                  <c:v>41572</c:v>
                </c:pt>
                <c:pt idx="573">
                  <c:v>41573</c:v>
                </c:pt>
                <c:pt idx="574">
                  <c:v>41574</c:v>
                </c:pt>
                <c:pt idx="575">
                  <c:v>41575</c:v>
                </c:pt>
                <c:pt idx="576">
                  <c:v>41576</c:v>
                </c:pt>
                <c:pt idx="577">
                  <c:v>41577</c:v>
                </c:pt>
                <c:pt idx="578">
                  <c:v>41578</c:v>
                </c:pt>
                <c:pt idx="579">
                  <c:v>41579</c:v>
                </c:pt>
                <c:pt idx="580">
                  <c:v>41580</c:v>
                </c:pt>
                <c:pt idx="581">
                  <c:v>41581</c:v>
                </c:pt>
                <c:pt idx="582">
                  <c:v>41582</c:v>
                </c:pt>
                <c:pt idx="583">
                  <c:v>41583</c:v>
                </c:pt>
                <c:pt idx="584">
                  <c:v>41584</c:v>
                </c:pt>
                <c:pt idx="585">
                  <c:v>41585</c:v>
                </c:pt>
                <c:pt idx="586">
                  <c:v>41586</c:v>
                </c:pt>
                <c:pt idx="587">
                  <c:v>41587</c:v>
                </c:pt>
                <c:pt idx="588">
                  <c:v>41588</c:v>
                </c:pt>
                <c:pt idx="589">
                  <c:v>41589</c:v>
                </c:pt>
                <c:pt idx="590">
                  <c:v>41590</c:v>
                </c:pt>
                <c:pt idx="591">
                  <c:v>41591</c:v>
                </c:pt>
                <c:pt idx="592">
                  <c:v>41592</c:v>
                </c:pt>
                <c:pt idx="593">
                  <c:v>41593</c:v>
                </c:pt>
                <c:pt idx="594">
                  <c:v>41594</c:v>
                </c:pt>
                <c:pt idx="595">
                  <c:v>41595</c:v>
                </c:pt>
                <c:pt idx="596">
                  <c:v>41596</c:v>
                </c:pt>
                <c:pt idx="597">
                  <c:v>41597</c:v>
                </c:pt>
                <c:pt idx="598">
                  <c:v>41598</c:v>
                </c:pt>
                <c:pt idx="599">
                  <c:v>41599</c:v>
                </c:pt>
                <c:pt idx="600">
                  <c:v>41600</c:v>
                </c:pt>
                <c:pt idx="601">
                  <c:v>41601</c:v>
                </c:pt>
                <c:pt idx="602">
                  <c:v>41602</c:v>
                </c:pt>
                <c:pt idx="603">
                  <c:v>41603</c:v>
                </c:pt>
                <c:pt idx="604">
                  <c:v>41604</c:v>
                </c:pt>
                <c:pt idx="605">
                  <c:v>41605</c:v>
                </c:pt>
                <c:pt idx="606">
                  <c:v>41606</c:v>
                </c:pt>
                <c:pt idx="607">
                  <c:v>41607</c:v>
                </c:pt>
                <c:pt idx="608">
                  <c:v>41608</c:v>
                </c:pt>
                <c:pt idx="609">
                  <c:v>41609</c:v>
                </c:pt>
                <c:pt idx="610">
                  <c:v>41610</c:v>
                </c:pt>
                <c:pt idx="611">
                  <c:v>41611</c:v>
                </c:pt>
                <c:pt idx="612">
                  <c:v>41612</c:v>
                </c:pt>
                <c:pt idx="613">
                  <c:v>41613</c:v>
                </c:pt>
                <c:pt idx="614">
                  <c:v>41614</c:v>
                </c:pt>
                <c:pt idx="615">
                  <c:v>41615</c:v>
                </c:pt>
                <c:pt idx="616">
                  <c:v>41616</c:v>
                </c:pt>
                <c:pt idx="617">
                  <c:v>41617</c:v>
                </c:pt>
                <c:pt idx="618">
                  <c:v>41618</c:v>
                </c:pt>
                <c:pt idx="619">
                  <c:v>41619</c:v>
                </c:pt>
                <c:pt idx="620">
                  <c:v>41620</c:v>
                </c:pt>
                <c:pt idx="621">
                  <c:v>41621</c:v>
                </c:pt>
                <c:pt idx="622">
                  <c:v>41622</c:v>
                </c:pt>
                <c:pt idx="623">
                  <c:v>41623</c:v>
                </c:pt>
                <c:pt idx="624">
                  <c:v>41624</c:v>
                </c:pt>
                <c:pt idx="625">
                  <c:v>41625</c:v>
                </c:pt>
                <c:pt idx="626">
                  <c:v>41626</c:v>
                </c:pt>
                <c:pt idx="627">
                  <c:v>41627</c:v>
                </c:pt>
                <c:pt idx="628">
                  <c:v>41628</c:v>
                </c:pt>
                <c:pt idx="629">
                  <c:v>41629</c:v>
                </c:pt>
                <c:pt idx="630">
                  <c:v>41630</c:v>
                </c:pt>
                <c:pt idx="631">
                  <c:v>41631</c:v>
                </c:pt>
                <c:pt idx="632">
                  <c:v>41632</c:v>
                </c:pt>
                <c:pt idx="633">
                  <c:v>41633</c:v>
                </c:pt>
                <c:pt idx="634">
                  <c:v>41634</c:v>
                </c:pt>
                <c:pt idx="635">
                  <c:v>41635</c:v>
                </c:pt>
                <c:pt idx="636">
                  <c:v>41636</c:v>
                </c:pt>
                <c:pt idx="637">
                  <c:v>41637</c:v>
                </c:pt>
                <c:pt idx="638">
                  <c:v>41638</c:v>
                </c:pt>
                <c:pt idx="639">
                  <c:v>41639</c:v>
                </c:pt>
                <c:pt idx="640">
                  <c:v>41640</c:v>
                </c:pt>
                <c:pt idx="641">
                  <c:v>41641</c:v>
                </c:pt>
                <c:pt idx="642">
                  <c:v>41642</c:v>
                </c:pt>
                <c:pt idx="643">
                  <c:v>41643</c:v>
                </c:pt>
                <c:pt idx="644">
                  <c:v>41644</c:v>
                </c:pt>
                <c:pt idx="645">
                  <c:v>41645</c:v>
                </c:pt>
                <c:pt idx="646">
                  <c:v>41646</c:v>
                </c:pt>
                <c:pt idx="647">
                  <c:v>41647</c:v>
                </c:pt>
                <c:pt idx="648">
                  <c:v>41648</c:v>
                </c:pt>
                <c:pt idx="649">
                  <c:v>41649</c:v>
                </c:pt>
                <c:pt idx="650">
                  <c:v>41650</c:v>
                </c:pt>
                <c:pt idx="651">
                  <c:v>41651</c:v>
                </c:pt>
                <c:pt idx="652">
                  <c:v>41652</c:v>
                </c:pt>
                <c:pt idx="653">
                  <c:v>41653</c:v>
                </c:pt>
                <c:pt idx="654">
                  <c:v>41654</c:v>
                </c:pt>
                <c:pt idx="655">
                  <c:v>41655</c:v>
                </c:pt>
                <c:pt idx="656">
                  <c:v>41656</c:v>
                </c:pt>
                <c:pt idx="657">
                  <c:v>41657</c:v>
                </c:pt>
                <c:pt idx="658">
                  <c:v>41658</c:v>
                </c:pt>
                <c:pt idx="659">
                  <c:v>41659</c:v>
                </c:pt>
                <c:pt idx="660">
                  <c:v>41660</c:v>
                </c:pt>
                <c:pt idx="661">
                  <c:v>41661</c:v>
                </c:pt>
                <c:pt idx="662">
                  <c:v>41662</c:v>
                </c:pt>
                <c:pt idx="663">
                  <c:v>41663</c:v>
                </c:pt>
                <c:pt idx="664">
                  <c:v>41664</c:v>
                </c:pt>
                <c:pt idx="665">
                  <c:v>41665</c:v>
                </c:pt>
                <c:pt idx="666">
                  <c:v>41666</c:v>
                </c:pt>
                <c:pt idx="667">
                  <c:v>41667</c:v>
                </c:pt>
                <c:pt idx="668">
                  <c:v>41668</c:v>
                </c:pt>
                <c:pt idx="669">
                  <c:v>41669</c:v>
                </c:pt>
                <c:pt idx="670">
                  <c:v>41670</c:v>
                </c:pt>
                <c:pt idx="671">
                  <c:v>41671</c:v>
                </c:pt>
                <c:pt idx="672">
                  <c:v>41672</c:v>
                </c:pt>
                <c:pt idx="673">
                  <c:v>41673</c:v>
                </c:pt>
                <c:pt idx="674">
                  <c:v>41674</c:v>
                </c:pt>
                <c:pt idx="675">
                  <c:v>41675</c:v>
                </c:pt>
                <c:pt idx="676">
                  <c:v>41676</c:v>
                </c:pt>
                <c:pt idx="677">
                  <c:v>41677</c:v>
                </c:pt>
                <c:pt idx="678">
                  <c:v>41678</c:v>
                </c:pt>
                <c:pt idx="679">
                  <c:v>41679</c:v>
                </c:pt>
                <c:pt idx="680">
                  <c:v>41680</c:v>
                </c:pt>
                <c:pt idx="681">
                  <c:v>41681</c:v>
                </c:pt>
                <c:pt idx="682">
                  <c:v>41682</c:v>
                </c:pt>
                <c:pt idx="683">
                  <c:v>41683</c:v>
                </c:pt>
                <c:pt idx="684">
                  <c:v>41684</c:v>
                </c:pt>
                <c:pt idx="685">
                  <c:v>41685</c:v>
                </c:pt>
                <c:pt idx="686">
                  <c:v>41686</c:v>
                </c:pt>
                <c:pt idx="687">
                  <c:v>41687</c:v>
                </c:pt>
                <c:pt idx="688">
                  <c:v>41688</c:v>
                </c:pt>
                <c:pt idx="689">
                  <c:v>41689</c:v>
                </c:pt>
                <c:pt idx="690">
                  <c:v>41690</c:v>
                </c:pt>
                <c:pt idx="691">
                  <c:v>41691</c:v>
                </c:pt>
                <c:pt idx="692">
                  <c:v>41692</c:v>
                </c:pt>
                <c:pt idx="693">
                  <c:v>41693</c:v>
                </c:pt>
                <c:pt idx="694">
                  <c:v>41694</c:v>
                </c:pt>
                <c:pt idx="695">
                  <c:v>41695</c:v>
                </c:pt>
                <c:pt idx="696">
                  <c:v>41696</c:v>
                </c:pt>
                <c:pt idx="697">
                  <c:v>41697</c:v>
                </c:pt>
                <c:pt idx="698">
                  <c:v>41698</c:v>
                </c:pt>
                <c:pt idx="699">
                  <c:v>41699</c:v>
                </c:pt>
                <c:pt idx="700">
                  <c:v>41700</c:v>
                </c:pt>
                <c:pt idx="701">
                  <c:v>41701</c:v>
                </c:pt>
                <c:pt idx="702">
                  <c:v>41702</c:v>
                </c:pt>
                <c:pt idx="703">
                  <c:v>41703</c:v>
                </c:pt>
                <c:pt idx="704">
                  <c:v>41704</c:v>
                </c:pt>
                <c:pt idx="705">
                  <c:v>41705</c:v>
                </c:pt>
                <c:pt idx="706">
                  <c:v>41706</c:v>
                </c:pt>
                <c:pt idx="707">
                  <c:v>41707</c:v>
                </c:pt>
                <c:pt idx="708">
                  <c:v>41708</c:v>
                </c:pt>
                <c:pt idx="709">
                  <c:v>41709</c:v>
                </c:pt>
                <c:pt idx="710">
                  <c:v>41710</c:v>
                </c:pt>
                <c:pt idx="711">
                  <c:v>41711</c:v>
                </c:pt>
                <c:pt idx="712">
                  <c:v>41712</c:v>
                </c:pt>
                <c:pt idx="713">
                  <c:v>41713</c:v>
                </c:pt>
                <c:pt idx="714">
                  <c:v>41714</c:v>
                </c:pt>
                <c:pt idx="715">
                  <c:v>41715</c:v>
                </c:pt>
                <c:pt idx="716">
                  <c:v>41716</c:v>
                </c:pt>
                <c:pt idx="717">
                  <c:v>41717</c:v>
                </c:pt>
                <c:pt idx="718">
                  <c:v>41718</c:v>
                </c:pt>
                <c:pt idx="719">
                  <c:v>41719</c:v>
                </c:pt>
                <c:pt idx="720">
                  <c:v>41720</c:v>
                </c:pt>
                <c:pt idx="721">
                  <c:v>41721</c:v>
                </c:pt>
                <c:pt idx="722">
                  <c:v>41722</c:v>
                </c:pt>
                <c:pt idx="723">
                  <c:v>41723</c:v>
                </c:pt>
                <c:pt idx="724">
                  <c:v>41724</c:v>
                </c:pt>
                <c:pt idx="725">
                  <c:v>41725</c:v>
                </c:pt>
                <c:pt idx="726">
                  <c:v>41726</c:v>
                </c:pt>
                <c:pt idx="727">
                  <c:v>41727</c:v>
                </c:pt>
                <c:pt idx="728">
                  <c:v>41728</c:v>
                </c:pt>
                <c:pt idx="729">
                  <c:v>41729</c:v>
                </c:pt>
                <c:pt idx="730">
                  <c:v>41730</c:v>
                </c:pt>
                <c:pt idx="731">
                  <c:v>41731</c:v>
                </c:pt>
                <c:pt idx="732">
                  <c:v>41732</c:v>
                </c:pt>
                <c:pt idx="733">
                  <c:v>41733</c:v>
                </c:pt>
                <c:pt idx="734">
                  <c:v>41734</c:v>
                </c:pt>
                <c:pt idx="735">
                  <c:v>41735</c:v>
                </c:pt>
                <c:pt idx="736">
                  <c:v>41736</c:v>
                </c:pt>
                <c:pt idx="737">
                  <c:v>41737</c:v>
                </c:pt>
                <c:pt idx="738">
                  <c:v>41738</c:v>
                </c:pt>
                <c:pt idx="739">
                  <c:v>41739</c:v>
                </c:pt>
                <c:pt idx="740">
                  <c:v>41740</c:v>
                </c:pt>
                <c:pt idx="741">
                  <c:v>41741</c:v>
                </c:pt>
                <c:pt idx="742">
                  <c:v>41742</c:v>
                </c:pt>
                <c:pt idx="743">
                  <c:v>41743</c:v>
                </c:pt>
                <c:pt idx="744">
                  <c:v>41744</c:v>
                </c:pt>
                <c:pt idx="745">
                  <c:v>41745</c:v>
                </c:pt>
                <c:pt idx="746">
                  <c:v>41746</c:v>
                </c:pt>
                <c:pt idx="747">
                  <c:v>41747</c:v>
                </c:pt>
                <c:pt idx="748">
                  <c:v>41748</c:v>
                </c:pt>
                <c:pt idx="749">
                  <c:v>41749</c:v>
                </c:pt>
                <c:pt idx="750">
                  <c:v>41750</c:v>
                </c:pt>
                <c:pt idx="751">
                  <c:v>41751</c:v>
                </c:pt>
                <c:pt idx="752">
                  <c:v>41752</c:v>
                </c:pt>
                <c:pt idx="753">
                  <c:v>41753</c:v>
                </c:pt>
                <c:pt idx="754">
                  <c:v>41754</c:v>
                </c:pt>
                <c:pt idx="755">
                  <c:v>41755</c:v>
                </c:pt>
                <c:pt idx="756">
                  <c:v>41756</c:v>
                </c:pt>
                <c:pt idx="757">
                  <c:v>41757</c:v>
                </c:pt>
                <c:pt idx="758">
                  <c:v>41758</c:v>
                </c:pt>
                <c:pt idx="759">
                  <c:v>41759</c:v>
                </c:pt>
                <c:pt idx="760">
                  <c:v>41760</c:v>
                </c:pt>
                <c:pt idx="761">
                  <c:v>41761</c:v>
                </c:pt>
                <c:pt idx="762">
                  <c:v>41762</c:v>
                </c:pt>
                <c:pt idx="763">
                  <c:v>41763</c:v>
                </c:pt>
                <c:pt idx="764">
                  <c:v>41764</c:v>
                </c:pt>
                <c:pt idx="765">
                  <c:v>41765</c:v>
                </c:pt>
                <c:pt idx="766">
                  <c:v>41766</c:v>
                </c:pt>
                <c:pt idx="767">
                  <c:v>41767</c:v>
                </c:pt>
                <c:pt idx="768">
                  <c:v>41768</c:v>
                </c:pt>
                <c:pt idx="769">
                  <c:v>41769</c:v>
                </c:pt>
                <c:pt idx="770">
                  <c:v>41770</c:v>
                </c:pt>
                <c:pt idx="771">
                  <c:v>41771</c:v>
                </c:pt>
                <c:pt idx="772">
                  <c:v>41772</c:v>
                </c:pt>
                <c:pt idx="773">
                  <c:v>41773</c:v>
                </c:pt>
                <c:pt idx="774">
                  <c:v>41774</c:v>
                </c:pt>
                <c:pt idx="775">
                  <c:v>41775</c:v>
                </c:pt>
                <c:pt idx="776">
                  <c:v>41776</c:v>
                </c:pt>
                <c:pt idx="777">
                  <c:v>41777</c:v>
                </c:pt>
                <c:pt idx="778">
                  <c:v>41778</c:v>
                </c:pt>
                <c:pt idx="779">
                  <c:v>41779</c:v>
                </c:pt>
                <c:pt idx="780">
                  <c:v>41780</c:v>
                </c:pt>
                <c:pt idx="781">
                  <c:v>41781</c:v>
                </c:pt>
                <c:pt idx="782">
                  <c:v>41782</c:v>
                </c:pt>
                <c:pt idx="783">
                  <c:v>41783</c:v>
                </c:pt>
                <c:pt idx="784">
                  <c:v>41784</c:v>
                </c:pt>
                <c:pt idx="785">
                  <c:v>41785</c:v>
                </c:pt>
                <c:pt idx="786">
                  <c:v>41786</c:v>
                </c:pt>
                <c:pt idx="787">
                  <c:v>41787</c:v>
                </c:pt>
                <c:pt idx="788">
                  <c:v>41788</c:v>
                </c:pt>
                <c:pt idx="789">
                  <c:v>41789</c:v>
                </c:pt>
                <c:pt idx="790">
                  <c:v>41790</c:v>
                </c:pt>
                <c:pt idx="791">
                  <c:v>41791</c:v>
                </c:pt>
                <c:pt idx="792">
                  <c:v>41792</c:v>
                </c:pt>
                <c:pt idx="793">
                  <c:v>41793</c:v>
                </c:pt>
                <c:pt idx="794">
                  <c:v>41794</c:v>
                </c:pt>
                <c:pt idx="795">
                  <c:v>41795</c:v>
                </c:pt>
                <c:pt idx="796">
                  <c:v>41796</c:v>
                </c:pt>
                <c:pt idx="797">
                  <c:v>41797</c:v>
                </c:pt>
                <c:pt idx="798">
                  <c:v>41798</c:v>
                </c:pt>
                <c:pt idx="799">
                  <c:v>41799</c:v>
                </c:pt>
                <c:pt idx="800">
                  <c:v>41800</c:v>
                </c:pt>
                <c:pt idx="801">
                  <c:v>41801</c:v>
                </c:pt>
                <c:pt idx="802">
                  <c:v>41802</c:v>
                </c:pt>
                <c:pt idx="803">
                  <c:v>41803</c:v>
                </c:pt>
                <c:pt idx="804">
                  <c:v>41804</c:v>
                </c:pt>
                <c:pt idx="805">
                  <c:v>41805</c:v>
                </c:pt>
                <c:pt idx="806">
                  <c:v>41806</c:v>
                </c:pt>
                <c:pt idx="807">
                  <c:v>41807</c:v>
                </c:pt>
                <c:pt idx="808">
                  <c:v>41808</c:v>
                </c:pt>
                <c:pt idx="809">
                  <c:v>41809</c:v>
                </c:pt>
                <c:pt idx="810">
                  <c:v>41810</c:v>
                </c:pt>
                <c:pt idx="811">
                  <c:v>41811</c:v>
                </c:pt>
                <c:pt idx="812">
                  <c:v>41812</c:v>
                </c:pt>
                <c:pt idx="813">
                  <c:v>41813</c:v>
                </c:pt>
                <c:pt idx="814">
                  <c:v>41814</c:v>
                </c:pt>
                <c:pt idx="815">
                  <c:v>41815</c:v>
                </c:pt>
                <c:pt idx="816">
                  <c:v>41816</c:v>
                </c:pt>
                <c:pt idx="817">
                  <c:v>41817</c:v>
                </c:pt>
                <c:pt idx="818">
                  <c:v>41818</c:v>
                </c:pt>
                <c:pt idx="819">
                  <c:v>41819</c:v>
                </c:pt>
                <c:pt idx="820">
                  <c:v>41820</c:v>
                </c:pt>
                <c:pt idx="821">
                  <c:v>41821</c:v>
                </c:pt>
                <c:pt idx="822">
                  <c:v>41822</c:v>
                </c:pt>
                <c:pt idx="823">
                  <c:v>41823</c:v>
                </c:pt>
                <c:pt idx="824">
                  <c:v>41824</c:v>
                </c:pt>
                <c:pt idx="825">
                  <c:v>41825</c:v>
                </c:pt>
                <c:pt idx="826">
                  <c:v>41826</c:v>
                </c:pt>
                <c:pt idx="827">
                  <c:v>41827</c:v>
                </c:pt>
                <c:pt idx="828">
                  <c:v>41828</c:v>
                </c:pt>
                <c:pt idx="829">
                  <c:v>41829</c:v>
                </c:pt>
                <c:pt idx="830">
                  <c:v>41830</c:v>
                </c:pt>
                <c:pt idx="831">
                  <c:v>41831</c:v>
                </c:pt>
                <c:pt idx="832">
                  <c:v>41832</c:v>
                </c:pt>
                <c:pt idx="833">
                  <c:v>41833</c:v>
                </c:pt>
                <c:pt idx="834">
                  <c:v>41834</c:v>
                </c:pt>
                <c:pt idx="835">
                  <c:v>41835</c:v>
                </c:pt>
                <c:pt idx="836">
                  <c:v>41836</c:v>
                </c:pt>
                <c:pt idx="837">
                  <c:v>41837</c:v>
                </c:pt>
                <c:pt idx="838">
                  <c:v>41838</c:v>
                </c:pt>
                <c:pt idx="839">
                  <c:v>41839</c:v>
                </c:pt>
                <c:pt idx="840">
                  <c:v>41840</c:v>
                </c:pt>
                <c:pt idx="841">
                  <c:v>41841</c:v>
                </c:pt>
                <c:pt idx="842">
                  <c:v>41842</c:v>
                </c:pt>
                <c:pt idx="843">
                  <c:v>41843</c:v>
                </c:pt>
                <c:pt idx="844">
                  <c:v>41844</c:v>
                </c:pt>
                <c:pt idx="845">
                  <c:v>41845</c:v>
                </c:pt>
                <c:pt idx="846">
                  <c:v>41846</c:v>
                </c:pt>
                <c:pt idx="847">
                  <c:v>41847</c:v>
                </c:pt>
                <c:pt idx="848">
                  <c:v>41848</c:v>
                </c:pt>
                <c:pt idx="849">
                  <c:v>41849</c:v>
                </c:pt>
                <c:pt idx="850">
                  <c:v>41850</c:v>
                </c:pt>
                <c:pt idx="851">
                  <c:v>41851</c:v>
                </c:pt>
                <c:pt idx="852">
                  <c:v>41852</c:v>
                </c:pt>
                <c:pt idx="853">
                  <c:v>41853</c:v>
                </c:pt>
                <c:pt idx="854">
                  <c:v>41854</c:v>
                </c:pt>
                <c:pt idx="855">
                  <c:v>41855</c:v>
                </c:pt>
                <c:pt idx="856">
                  <c:v>41856</c:v>
                </c:pt>
                <c:pt idx="857">
                  <c:v>41857</c:v>
                </c:pt>
                <c:pt idx="858">
                  <c:v>41858</c:v>
                </c:pt>
                <c:pt idx="859">
                  <c:v>41859</c:v>
                </c:pt>
                <c:pt idx="860">
                  <c:v>41860</c:v>
                </c:pt>
                <c:pt idx="861">
                  <c:v>41861</c:v>
                </c:pt>
                <c:pt idx="862">
                  <c:v>41862</c:v>
                </c:pt>
                <c:pt idx="863">
                  <c:v>41863</c:v>
                </c:pt>
                <c:pt idx="864">
                  <c:v>41864</c:v>
                </c:pt>
                <c:pt idx="865">
                  <c:v>41865</c:v>
                </c:pt>
                <c:pt idx="866">
                  <c:v>41866</c:v>
                </c:pt>
                <c:pt idx="867">
                  <c:v>41867</c:v>
                </c:pt>
                <c:pt idx="868">
                  <c:v>41868</c:v>
                </c:pt>
                <c:pt idx="869">
                  <c:v>41869</c:v>
                </c:pt>
                <c:pt idx="870">
                  <c:v>41870</c:v>
                </c:pt>
                <c:pt idx="871">
                  <c:v>41871</c:v>
                </c:pt>
                <c:pt idx="872">
                  <c:v>41872</c:v>
                </c:pt>
                <c:pt idx="873">
                  <c:v>41873</c:v>
                </c:pt>
                <c:pt idx="874">
                  <c:v>41874</c:v>
                </c:pt>
                <c:pt idx="875">
                  <c:v>41875</c:v>
                </c:pt>
                <c:pt idx="876">
                  <c:v>41876</c:v>
                </c:pt>
                <c:pt idx="877">
                  <c:v>41877</c:v>
                </c:pt>
                <c:pt idx="878">
                  <c:v>41878</c:v>
                </c:pt>
                <c:pt idx="879">
                  <c:v>41879</c:v>
                </c:pt>
                <c:pt idx="880">
                  <c:v>41880</c:v>
                </c:pt>
                <c:pt idx="881">
                  <c:v>41881</c:v>
                </c:pt>
                <c:pt idx="882">
                  <c:v>41882</c:v>
                </c:pt>
                <c:pt idx="883">
                  <c:v>41883</c:v>
                </c:pt>
                <c:pt idx="884">
                  <c:v>41884</c:v>
                </c:pt>
                <c:pt idx="885">
                  <c:v>41885</c:v>
                </c:pt>
                <c:pt idx="886">
                  <c:v>41886</c:v>
                </c:pt>
                <c:pt idx="887">
                  <c:v>41887</c:v>
                </c:pt>
                <c:pt idx="888">
                  <c:v>41888</c:v>
                </c:pt>
                <c:pt idx="889">
                  <c:v>41889</c:v>
                </c:pt>
                <c:pt idx="890">
                  <c:v>41890</c:v>
                </c:pt>
                <c:pt idx="891">
                  <c:v>41891</c:v>
                </c:pt>
                <c:pt idx="892">
                  <c:v>41892</c:v>
                </c:pt>
                <c:pt idx="893">
                  <c:v>41893</c:v>
                </c:pt>
                <c:pt idx="894">
                  <c:v>41894</c:v>
                </c:pt>
                <c:pt idx="895">
                  <c:v>41895</c:v>
                </c:pt>
                <c:pt idx="896">
                  <c:v>41896</c:v>
                </c:pt>
                <c:pt idx="897">
                  <c:v>41897</c:v>
                </c:pt>
                <c:pt idx="898">
                  <c:v>41898</c:v>
                </c:pt>
                <c:pt idx="899">
                  <c:v>41899</c:v>
                </c:pt>
                <c:pt idx="900">
                  <c:v>41900</c:v>
                </c:pt>
                <c:pt idx="901">
                  <c:v>41901</c:v>
                </c:pt>
                <c:pt idx="902">
                  <c:v>41902</c:v>
                </c:pt>
                <c:pt idx="903">
                  <c:v>41903</c:v>
                </c:pt>
                <c:pt idx="904">
                  <c:v>41904</c:v>
                </c:pt>
                <c:pt idx="905">
                  <c:v>41905</c:v>
                </c:pt>
                <c:pt idx="906">
                  <c:v>41906</c:v>
                </c:pt>
                <c:pt idx="907">
                  <c:v>41907</c:v>
                </c:pt>
                <c:pt idx="908">
                  <c:v>41908</c:v>
                </c:pt>
                <c:pt idx="909">
                  <c:v>41909</c:v>
                </c:pt>
                <c:pt idx="910">
                  <c:v>41910</c:v>
                </c:pt>
                <c:pt idx="911">
                  <c:v>41911</c:v>
                </c:pt>
                <c:pt idx="912">
                  <c:v>41912</c:v>
                </c:pt>
                <c:pt idx="913">
                  <c:v>41913</c:v>
                </c:pt>
                <c:pt idx="914">
                  <c:v>41914</c:v>
                </c:pt>
                <c:pt idx="915">
                  <c:v>41915</c:v>
                </c:pt>
                <c:pt idx="916">
                  <c:v>41916</c:v>
                </c:pt>
                <c:pt idx="917">
                  <c:v>41917</c:v>
                </c:pt>
                <c:pt idx="918">
                  <c:v>41918</c:v>
                </c:pt>
                <c:pt idx="919">
                  <c:v>41919</c:v>
                </c:pt>
                <c:pt idx="920">
                  <c:v>41920</c:v>
                </c:pt>
                <c:pt idx="921">
                  <c:v>41921</c:v>
                </c:pt>
                <c:pt idx="922">
                  <c:v>41922</c:v>
                </c:pt>
                <c:pt idx="923">
                  <c:v>41923</c:v>
                </c:pt>
                <c:pt idx="924">
                  <c:v>41924</c:v>
                </c:pt>
                <c:pt idx="925">
                  <c:v>41925</c:v>
                </c:pt>
                <c:pt idx="926">
                  <c:v>41926</c:v>
                </c:pt>
                <c:pt idx="927">
                  <c:v>41927</c:v>
                </c:pt>
                <c:pt idx="928">
                  <c:v>41928</c:v>
                </c:pt>
                <c:pt idx="929">
                  <c:v>41929</c:v>
                </c:pt>
                <c:pt idx="930">
                  <c:v>41930</c:v>
                </c:pt>
                <c:pt idx="931">
                  <c:v>41931</c:v>
                </c:pt>
                <c:pt idx="932">
                  <c:v>41932</c:v>
                </c:pt>
                <c:pt idx="933">
                  <c:v>41933</c:v>
                </c:pt>
                <c:pt idx="934">
                  <c:v>41934</c:v>
                </c:pt>
                <c:pt idx="935">
                  <c:v>41935</c:v>
                </c:pt>
                <c:pt idx="936">
                  <c:v>41936</c:v>
                </c:pt>
                <c:pt idx="937">
                  <c:v>41937</c:v>
                </c:pt>
                <c:pt idx="938">
                  <c:v>41938</c:v>
                </c:pt>
                <c:pt idx="939">
                  <c:v>41939</c:v>
                </c:pt>
                <c:pt idx="940">
                  <c:v>41940</c:v>
                </c:pt>
                <c:pt idx="941">
                  <c:v>41941</c:v>
                </c:pt>
                <c:pt idx="942">
                  <c:v>41942</c:v>
                </c:pt>
                <c:pt idx="943">
                  <c:v>41943</c:v>
                </c:pt>
                <c:pt idx="944">
                  <c:v>41944</c:v>
                </c:pt>
                <c:pt idx="945">
                  <c:v>41945</c:v>
                </c:pt>
                <c:pt idx="946">
                  <c:v>41946</c:v>
                </c:pt>
                <c:pt idx="947">
                  <c:v>41947</c:v>
                </c:pt>
                <c:pt idx="948">
                  <c:v>41948</c:v>
                </c:pt>
                <c:pt idx="949">
                  <c:v>41949</c:v>
                </c:pt>
                <c:pt idx="950">
                  <c:v>41950</c:v>
                </c:pt>
                <c:pt idx="951">
                  <c:v>41951</c:v>
                </c:pt>
                <c:pt idx="952">
                  <c:v>41952</c:v>
                </c:pt>
                <c:pt idx="953">
                  <c:v>41953</c:v>
                </c:pt>
                <c:pt idx="954">
                  <c:v>41954</c:v>
                </c:pt>
                <c:pt idx="955">
                  <c:v>41955</c:v>
                </c:pt>
                <c:pt idx="956">
                  <c:v>41956</c:v>
                </c:pt>
                <c:pt idx="957">
                  <c:v>41957</c:v>
                </c:pt>
                <c:pt idx="958">
                  <c:v>41958</c:v>
                </c:pt>
                <c:pt idx="959">
                  <c:v>41959</c:v>
                </c:pt>
                <c:pt idx="960">
                  <c:v>41960</c:v>
                </c:pt>
                <c:pt idx="961">
                  <c:v>41961</c:v>
                </c:pt>
                <c:pt idx="962">
                  <c:v>41962</c:v>
                </c:pt>
                <c:pt idx="963">
                  <c:v>41963</c:v>
                </c:pt>
                <c:pt idx="964">
                  <c:v>41964</c:v>
                </c:pt>
                <c:pt idx="965">
                  <c:v>41965</c:v>
                </c:pt>
                <c:pt idx="966">
                  <c:v>41966</c:v>
                </c:pt>
                <c:pt idx="967">
                  <c:v>41967</c:v>
                </c:pt>
                <c:pt idx="968">
                  <c:v>41968</c:v>
                </c:pt>
                <c:pt idx="969">
                  <c:v>41969</c:v>
                </c:pt>
                <c:pt idx="970">
                  <c:v>41970</c:v>
                </c:pt>
                <c:pt idx="971">
                  <c:v>41971</c:v>
                </c:pt>
                <c:pt idx="972">
                  <c:v>41972</c:v>
                </c:pt>
                <c:pt idx="973">
                  <c:v>41973</c:v>
                </c:pt>
                <c:pt idx="974">
                  <c:v>41974</c:v>
                </c:pt>
                <c:pt idx="975">
                  <c:v>41975</c:v>
                </c:pt>
                <c:pt idx="976">
                  <c:v>41976</c:v>
                </c:pt>
                <c:pt idx="977">
                  <c:v>41977</c:v>
                </c:pt>
                <c:pt idx="978">
                  <c:v>41978</c:v>
                </c:pt>
                <c:pt idx="979">
                  <c:v>41979</c:v>
                </c:pt>
                <c:pt idx="980">
                  <c:v>41980</c:v>
                </c:pt>
                <c:pt idx="981">
                  <c:v>41981</c:v>
                </c:pt>
                <c:pt idx="982">
                  <c:v>41982</c:v>
                </c:pt>
                <c:pt idx="983">
                  <c:v>41983</c:v>
                </c:pt>
                <c:pt idx="984">
                  <c:v>41984</c:v>
                </c:pt>
                <c:pt idx="985">
                  <c:v>41985</c:v>
                </c:pt>
                <c:pt idx="986">
                  <c:v>41986</c:v>
                </c:pt>
                <c:pt idx="987">
                  <c:v>41987</c:v>
                </c:pt>
                <c:pt idx="988">
                  <c:v>41988</c:v>
                </c:pt>
                <c:pt idx="989">
                  <c:v>41989</c:v>
                </c:pt>
                <c:pt idx="990">
                  <c:v>41990</c:v>
                </c:pt>
                <c:pt idx="991">
                  <c:v>41991</c:v>
                </c:pt>
                <c:pt idx="992">
                  <c:v>41992</c:v>
                </c:pt>
                <c:pt idx="993">
                  <c:v>41993</c:v>
                </c:pt>
                <c:pt idx="994">
                  <c:v>41994</c:v>
                </c:pt>
                <c:pt idx="995">
                  <c:v>41995</c:v>
                </c:pt>
                <c:pt idx="996">
                  <c:v>41996</c:v>
                </c:pt>
                <c:pt idx="997">
                  <c:v>41997</c:v>
                </c:pt>
                <c:pt idx="998">
                  <c:v>41998</c:v>
                </c:pt>
                <c:pt idx="999">
                  <c:v>41999</c:v>
                </c:pt>
                <c:pt idx="1000">
                  <c:v>42000</c:v>
                </c:pt>
                <c:pt idx="1001">
                  <c:v>42001</c:v>
                </c:pt>
                <c:pt idx="1002">
                  <c:v>42002</c:v>
                </c:pt>
                <c:pt idx="1003">
                  <c:v>42003</c:v>
                </c:pt>
                <c:pt idx="1004">
                  <c:v>42004</c:v>
                </c:pt>
                <c:pt idx="1005">
                  <c:v>42005</c:v>
                </c:pt>
                <c:pt idx="1006">
                  <c:v>42006</c:v>
                </c:pt>
                <c:pt idx="1007">
                  <c:v>42007</c:v>
                </c:pt>
                <c:pt idx="1008">
                  <c:v>42008</c:v>
                </c:pt>
                <c:pt idx="1009">
                  <c:v>42009</c:v>
                </c:pt>
                <c:pt idx="1010">
                  <c:v>42010</c:v>
                </c:pt>
                <c:pt idx="1011">
                  <c:v>42011</c:v>
                </c:pt>
                <c:pt idx="1012">
                  <c:v>42012</c:v>
                </c:pt>
                <c:pt idx="1013">
                  <c:v>42013</c:v>
                </c:pt>
                <c:pt idx="1014">
                  <c:v>42014</c:v>
                </c:pt>
                <c:pt idx="1015">
                  <c:v>42015</c:v>
                </c:pt>
                <c:pt idx="1016">
                  <c:v>42016</c:v>
                </c:pt>
                <c:pt idx="1017">
                  <c:v>42017</c:v>
                </c:pt>
                <c:pt idx="1018">
                  <c:v>42018</c:v>
                </c:pt>
                <c:pt idx="1019">
                  <c:v>42019</c:v>
                </c:pt>
                <c:pt idx="1020">
                  <c:v>42020</c:v>
                </c:pt>
                <c:pt idx="1021">
                  <c:v>42021</c:v>
                </c:pt>
                <c:pt idx="1022">
                  <c:v>42022</c:v>
                </c:pt>
                <c:pt idx="1023">
                  <c:v>42023</c:v>
                </c:pt>
                <c:pt idx="1024">
                  <c:v>42024</c:v>
                </c:pt>
                <c:pt idx="1025">
                  <c:v>42025</c:v>
                </c:pt>
                <c:pt idx="1026">
                  <c:v>42026</c:v>
                </c:pt>
                <c:pt idx="1027">
                  <c:v>42027</c:v>
                </c:pt>
                <c:pt idx="1028">
                  <c:v>42028</c:v>
                </c:pt>
                <c:pt idx="1029">
                  <c:v>42029</c:v>
                </c:pt>
                <c:pt idx="1030">
                  <c:v>42030</c:v>
                </c:pt>
                <c:pt idx="1031">
                  <c:v>42031</c:v>
                </c:pt>
                <c:pt idx="1032">
                  <c:v>42032</c:v>
                </c:pt>
                <c:pt idx="1033">
                  <c:v>42033</c:v>
                </c:pt>
                <c:pt idx="1034">
                  <c:v>42034</c:v>
                </c:pt>
                <c:pt idx="1035">
                  <c:v>42035</c:v>
                </c:pt>
                <c:pt idx="1036">
                  <c:v>42036</c:v>
                </c:pt>
                <c:pt idx="1037">
                  <c:v>42037</c:v>
                </c:pt>
                <c:pt idx="1038">
                  <c:v>42038</c:v>
                </c:pt>
                <c:pt idx="1039">
                  <c:v>42039</c:v>
                </c:pt>
                <c:pt idx="1040">
                  <c:v>42040</c:v>
                </c:pt>
                <c:pt idx="1041">
                  <c:v>42041</c:v>
                </c:pt>
                <c:pt idx="1042">
                  <c:v>42042</c:v>
                </c:pt>
                <c:pt idx="1043">
                  <c:v>42043</c:v>
                </c:pt>
                <c:pt idx="1044">
                  <c:v>42044</c:v>
                </c:pt>
                <c:pt idx="1045">
                  <c:v>42045</c:v>
                </c:pt>
                <c:pt idx="1046">
                  <c:v>42046</c:v>
                </c:pt>
                <c:pt idx="1047">
                  <c:v>42047</c:v>
                </c:pt>
                <c:pt idx="1048">
                  <c:v>42048</c:v>
                </c:pt>
                <c:pt idx="1049">
                  <c:v>42049</c:v>
                </c:pt>
                <c:pt idx="1050">
                  <c:v>42050</c:v>
                </c:pt>
                <c:pt idx="1051">
                  <c:v>42051</c:v>
                </c:pt>
                <c:pt idx="1052">
                  <c:v>42052</c:v>
                </c:pt>
                <c:pt idx="1053">
                  <c:v>42053</c:v>
                </c:pt>
                <c:pt idx="1054">
                  <c:v>42054</c:v>
                </c:pt>
                <c:pt idx="1055">
                  <c:v>42055</c:v>
                </c:pt>
                <c:pt idx="1056">
                  <c:v>42056</c:v>
                </c:pt>
                <c:pt idx="1057">
                  <c:v>42057</c:v>
                </c:pt>
                <c:pt idx="1058">
                  <c:v>42058</c:v>
                </c:pt>
                <c:pt idx="1059">
                  <c:v>42059</c:v>
                </c:pt>
                <c:pt idx="1060">
                  <c:v>42060</c:v>
                </c:pt>
                <c:pt idx="1061">
                  <c:v>42061</c:v>
                </c:pt>
                <c:pt idx="1062">
                  <c:v>42062</c:v>
                </c:pt>
                <c:pt idx="1063">
                  <c:v>42063</c:v>
                </c:pt>
                <c:pt idx="1064">
                  <c:v>42064</c:v>
                </c:pt>
                <c:pt idx="1065">
                  <c:v>42065</c:v>
                </c:pt>
                <c:pt idx="1066">
                  <c:v>42066</c:v>
                </c:pt>
                <c:pt idx="1067">
                  <c:v>42067</c:v>
                </c:pt>
                <c:pt idx="1068">
                  <c:v>42068</c:v>
                </c:pt>
                <c:pt idx="1069">
                  <c:v>42069</c:v>
                </c:pt>
                <c:pt idx="1070">
                  <c:v>42070</c:v>
                </c:pt>
                <c:pt idx="1071">
                  <c:v>42071</c:v>
                </c:pt>
                <c:pt idx="1072">
                  <c:v>42072</c:v>
                </c:pt>
                <c:pt idx="1073">
                  <c:v>42073</c:v>
                </c:pt>
                <c:pt idx="1074">
                  <c:v>42074</c:v>
                </c:pt>
                <c:pt idx="1075">
                  <c:v>42075</c:v>
                </c:pt>
                <c:pt idx="1076">
                  <c:v>42076</c:v>
                </c:pt>
                <c:pt idx="1077">
                  <c:v>42077</c:v>
                </c:pt>
                <c:pt idx="1078">
                  <c:v>42078</c:v>
                </c:pt>
                <c:pt idx="1079">
                  <c:v>42079</c:v>
                </c:pt>
                <c:pt idx="1080">
                  <c:v>42080</c:v>
                </c:pt>
                <c:pt idx="1081">
                  <c:v>42081</c:v>
                </c:pt>
                <c:pt idx="1082">
                  <c:v>42082</c:v>
                </c:pt>
                <c:pt idx="1083">
                  <c:v>42083</c:v>
                </c:pt>
                <c:pt idx="1084">
                  <c:v>42084</c:v>
                </c:pt>
                <c:pt idx="1085">
                  <c:v>42085</c:v>
                </c:pt>
                <c:pt idx="1086">
                  <c:v>42086</c:v>
                </c:pt>
                <c:pt idx="1087">
                  <c:v>42087</c:v>
                </c:pt>
                <c:pt idx="1088">
                  <c:v>42088</c:v>
                </c:pt>
                <c:pt idx="1089">
                  <c:v>42089</c:v>
                </c:pt>
                <c:pt idx="1090">
                  <c:v>42090</c:v>
                </c:pt>
                <c:pt idx="1091">
                  <c:v>42091</c:v>
                </c:pt>
                <c:pt idx="1092">
                  <c:v>42092</c:v>
                </c:pt>
                <c:pt idx="1093">
                  <c:v>42093</c:v>
                </c:pt>
                <c:pt idx="1094">
                  <c:v>42094</c:v>
                </c:pt>
                <c:pt idx="1095">
                  <c:v>42095</c:v>
                </c:pt>
                <c:pt idx="1096">
                  <c:v>42096</c:v>
                </c:pt>
                <c:pt idx="1097">
                  <c:v>42097</c:v>
                </c:pt>
                <c:pt idx="1098">
                  <c:v>42098</c:v>
                </c:pt>
                <c:pt idx="1099">
                  <c:v>42099</c:v>
                </c:pt>
                <c:pt idx="1100">
                  <c:v>42100</c:v>
                </c:pt>
                <c:pt idx="1101">
                  <c:v>42101</c:v>
                </c:pt>
                <c:pt idx="1102">
                  <c:v>42102</c:v>
                </c:pt>
                <c:pt idx="1103">
                  <c:v>42103</c:v>
                </c:pt>
                <c:pt idx="1104">
                  <c:v>42104</c:v>
                </c:pt>
                <c:pt idx="1105">
                  <c:v>42105</c:v>
                </c:pt>
                <c:pt idx="1106">
                  <c:v>42106</c:v>
                </c:pt>
                <c:pt idx="1107">
                  <c:v>42107</c:v>
                </c:pt>
                <c:pt idx="1108">
                  <c:v>42108</c:v>
                </c:pt>
                <c:pt idx="1109">
                  <c:v>42109</c:v>
                </c:pt>
                <c:pt idx="1110">
                  <c:v>42110</c:v>
                </c:pt>
                <c:pt idx="1111">
                  <c:v>42111</c:v>
                </c:pt>
                <c:pt idx="1112">
                  <c:v>42112</c:v>
                </c:pt>
                <c:pt idx="1113">
                  <c:v>42113</c:v>
                </c:pt>
                <c:pt idx="1114">
                  <c:v>42114</c:v>
                </c:pt>
                <c:pt idx="1115">
                  <c:v>42115</c:v>
                </c:pt>
                <c:pt idx="1116">
                  <c:v>42116</c:v>
                </c:pt>
                <c:pt idx="1117">
                  <c:v>42117</c:v>
                </c:pt>
                <c:pt idx="1118">
                  <c:v>42118</c:v>
                </c:pt>
                <c:pt idx="1119">
                  <c:v>42119</c:v>
                </c:pt>
                <c:pt idx="1120">
                  <c:v>42120</c:v>
                </c:pt>
                <c:pt idx="1121">
                  <c:v>42121</c:v>
                </c:pt>
                <c:pt idx="1122">
                  <c:v>42122</c:v>
                </c:pt>
                <c:pt idx="1123">
                  <c:v>42123</c:v>
                </c:pt>
                <c:pt idx="1124">
                  <c:v>42124</c:v>
                </c:pt>
                <c:pt idx="1125">
                  <c:v>42125</c:v>
                </c:pt>
                <c:pt idx="1126">
                  <c:v>42126</c:v>
                </c:pt>
                <c:pt idx="1127">
                  <c:v>42127</c:v>
                </c:pt>
                <c:pt idx="1128">
                  <c:v>42128</c:v>
                </c:pt>
                <c:pt idx="1129">
                  <c:v>42129</c:v>
                </c:pt>
                <c:pt idx="1130">
                  <c:v>42130</c:v>
                </c:pt>
                <c:pt idx="1131">
                  <c:v>42131</c:v>
                </c:pt>
                <c:pt idx="1132">
                  <c:v>42132</c:v>
                </c:pt>
                <c:pt idx="1133">
                  <c:v>42133</c:v>
                </c:pt>
                <c:pt idx="1134">
                  <c:v>42134</c:v>
                </c:pt>
                <c:pt idx="1135">
                  <c:v>42135</c:v>
                </c:pt>
                <c:pt idx="1136">
                  <c:v>42136</c:v>
                </c:pt>
                <c:pt idx="1137">
                  <c:v>42137</c:v>
                </c:pt>
                <c:pt idx="1138">
                  <c:v>42138</c:v>
                </c:pt>
                <c:pt idx="1139">
                  <c:v>42139</c:v>
                </c:pt>
                <c:pt idx="1140">
                  <c:v>42140</c:v>
                </c:pt>
                <c:pt idx="1141">
                  <c:v>42141</c:v>
                </c:pt>
                <c:pt idx="1142">
                  <c:v>42142</c:v>
                </c:pt>
                <c:pt idx="1143">
                  <c:v>42143</c:v>
                </c:pt>
                <c:pt idx="1144">
                  <c:v>42144</c:v>
                </c:pt>
                <c:pt idx="1145">
                  <c:v>42145</c:v>
                </c:pt>
                <c:pt idx="1146">
                  <c:v>42146</c:v>
                </c:pt>
                <c:pt idx="1147">
                  <c:v>42147</c:v>
                </c:pt>
                <c:pt idx="1148">
                  <c:v>42148</c:v>
                </c:pt>
                <c:pt idx="1149">
                  <c:v>42149</c:v>
                </c:pt>
                <c:pt idx="1150">
                  <c:v>42150</c:v>
                </c:pt>
                <c:pt idx="1151">
                  <c:v>42151</c:v>
                </c:pt>
                <c:pt idx="1152">
                  <c:v>42152</c:v>
                </c:pt>
                <c:pt idx="1153">
                  <c:v>42153</c:v>
                </c:pt>
                <c:pt idx="1154">
                  <c:v>42154</c:v>
                </c:pt>
                <c:pt idx="1155">
                  <c:v>42155</c:v>
                </c:pt>
                <c:pt idx="1156">
                  <c:v>42156</c:v>
                </c:pt>
                <c:pt idx="1157">
                  <c:v>42157</c:v>
                </c:pt>
                <c:pt idx="1158">
                  <c:v>42158</c:v>
                </c:pt>
                <c:pt idx="1159">
                  <c:v>42159</c:v>
                </c:pt>
                <c:pt idx="1160">
                  <c:v>42160</c:v>
                </c:pt>
                <c:pt idx="1161">
                  <c:v>42161</c:v>
                </c:pt>
                <c:pt idx="1162">
                  <c:v>42162</c:v>
                </c:pt>
                <c:pt idx="1163">
                  <c:v>42163</c:v>
                </c:pt>
                <c:pt idx="1164">
                  <c:v>42164</c:v>
                </c:pt>
                <c:pt idx="1165">
                  <c:v>42165</c:v>
                </c:pt>
                <c:pt idx="1166">
                  <c:v>42166</c:v>
                </c:pt>
                <c:pt idx="1167">
                  <c:v>42167</c:v>
                </c:pt>
                <c:pt idx="1168">
                  <c:v>42168</c:v>
                </c:pt>
                <c:pt idx="1169">
                  <c:v>42169</c:v>
                </c:pt>
                <c:pt idx="1170">
                  <c:v>42170</c:v>
                </c:pt>
                <c:pt idx="1171">
                  <c:v>42171</c:v>
                </c:pt>
                <c:pt idx="1172">
                  <c:v>42172</c:v>
                </c:pt>
                <c:pt idx="1173">
                  <c:v>42173</c:v>
                </c:pt>
                <c:pt idx="1174">
                  <c:v>42174</c:v>
                </c:pt>
                <c:pt idx="1175">
                  <c:v>42175</c:v>
                </c:pt>
                <c:pt idx="1176">
                  <c:v>42176</c:v>
                </c:pt>
                <c:pt idx="1177">
                  <c:v>42177</c:v>
                </c:pt>
                <c:pt idx="1178">
                  <c:v>42178</c:v>
                </c:pt>
                <c:pt idx="1179">
                  <c:v>42179</c:v>
                </c:pt>
                <c:pt idx="1180">
                  <c:v>42180</c:v>
                </c:pt>
                <c:pt idx="1181">
                  <c:v>42181</c:v>
                </c:pt>
                <c:pt idx="1182">
                  <c:v>42182</c:v>
                </c:pt>
                <c:pt idx="1183">
                  <c:v>42183</c:v>
                </c:pt>
                <c:pt idx="1184">
                  <c:v>42184</c:v>
                </c:pt>
                <c:pt idx="1185">
                  <c:v>42185</c:v>
                </c:pt>
                <c:pt idx="1186">
                  <c:v>42186</c:v>
                </c:pt>
                <c:pt idx="1187">
                  <c:v>42187</c:v>
                </c:pt>
                <c:pt idx="1188">
                  <c:v>42188</c:v>
                </c:pt>
                <c:pt idx="1189">
                  <c:v>42189</c:v>
                </c:pt>
                <c:pt idx="1190">
                  <c:v>42190</c:v>
                </c:pt>
                <c:pt idx="1191">
                  <c:v>42191</c:v>
                </c:pt>
                <c:pt idx="1192">
                  <c:v>42192</c:v>
                </c:pt>
                <c:pt idx="1193">
                  <c:v>42193</c:v>
                </c:pt>
                <c:pt idx="1194">
                  <c:v>42194</c:v>
                </c:pt>
                <c:pt idx="1195">
                  <c:v>42195</c:v>
                </c:pt>
                <c:pt idx="1196">
                  <c:v>42196</c:v>
                </c:pt>
                <c:pt idx="1197">
                  <c:v>42197</c:v>
                </c:pt>
                <c:pt idx="1198">
                  <c:v>42198</c:v>
                </c:pt>
                <c:pt idx="1199">
                  <c:v>42199</c:v>
                </c:pt>
                <c:pt idx="1200">
                  <c:v>42200</c:v>
                </c:pt>
                <c:pt idx="1201">
                  <c:v>42201</c:v>
                </c:pt>
                <c:pt idx="1202">
                  <c:v>42202</c:v>
                </c:pt>
                <c:pt idx="1203">
                  <c:v>42203</c:v>
                </c:pt>
                <c:pt idx="1204">
                  <c:v>42204</c:v>
                </c:pt>
                <c:pt idx="1205">
                  <c:v>42205</c:v>
                </c:pt>
                <c:pt idx="1206">
                  <c:v>42206</c:v>
                </c:pt>
                <c:pt idx="1207">
                  <c:v>42207</c:v>
                </c:pt>
                <c:pt idx="1208">
                  <c:v>42208</c:v>
                </c:pt>
                <c:pt idx="1209">
                  <c:v>42209</c:v>
                </c:pt>
                <c:pt idx="1210">
                  <c:v>42210</c:v>
                </c:pt>
                <c:pt idx="1211">
                  <c:v>42211</c:v>
                </c:pt>
                <c:pt idx="1212">
                  <c:v>42212</c:v>
                </c:pt>
                <c:pt idx="1213">
                  <c:v>42213</c:v>
                </c:pt>
                <c:pt idx="1214">
                  <c:v>42214</c:v>
                </c:pt>
                <c:pt idx="1215">
                  <c:v>42215</c:v>
                </c:pt>
                <c:pt idx="1216">
                  <c:v>42216</c:v>
                </c:pt>
                <c:pt idx="1217">
                  <c:v>42217</c:v>
                </c:pt>
                <c:pt idx="1218">
                  <c:v>42218</c:v>
                </c:pt>
                <c:pt idx="1219">
                  <c:v>42219</c:v>
                </c:pt>
                <c:pt idx="1220">
                  <c:v>42220</c:v>
                </c:pt>
                <c:pt idx="1221">
                  <c:v>42221</c:v>
                </c:pt>
                <c:pt idx="1222">
                  <c:v>42222</c:v>
                </c:pt>
                <c:pt idx="1223">
                  <c:v>42223</c:v>
                </c:pt>
                <c:pt idx="1224">
                  <c:v>42224</c:v>
                </c:pt>
                <c:pt idx="1225">
                  <c:v>42225</c:v>
                </c:pt>
                <c:pt idx="1226">
                  <c:v>42226</c:v>
                </c:pt>
                <c:pt idx="1227">
                  <c:v>42227</c:v>
                </c:pt>
                <c:pt idx="1228">
                  <c:v>42228</c:v>
                </c:pt>
                <c:pt idx="1229">
                  <c:v>42229</c:v>
                </c:pt>
                <c:pt idx="1230">
                  <c:v>42230</c:v>
                </c:pt>
                <c:pt idx="1231">
                  <c:v>42231</c:v>
                </c:pt>
                <c:pt idx="1232">
                  <c:v>42232</c:v>
                </c:pt>
                <c:pt idx="1233">
                  <c:v>42233</c:v>
                </c:pt>
                <c:pt idx="1234">
                  <c:v>42234</c:v>
                </c:pt>
                <c:pt idx="1235">
                  <c:v>42235</c:v>
                </c:pt>
                <c:pt idx="1236">
                  <c:v>42236</c:v>
                </c:pt>
                <c:pt idx="1237">
                  <c:v>42237</c:v>
                </c:pt>
                <c:pt idx="1238">
                  <c:v>42238</c:v>
                </c:pt>
                <c:pt idx="1239">
                  <c:v>42239</c:v>
                </c:pt>
                <c:pt idx="1240">
                  <c:v>42240</c:v>
                </c:pt>
                <c:pt idx="1241">
                  <c:v>42241</c:v>
                </c:pt>
                <c:pt idx="1242">
                  <c:v>42242</c:v>
                </c:pt>
                <c:pt idx="1243">
                  <c:v>42243</c:v>
                </c:pt>
                <c:pt idx="1244">
                  <c:v>42244</c:v>
                </c:pt>
                <c:pt idx="1245">
                  <c:v>42245</c:v>
                </c:pt>
                <c:pt idx="1246">
                  <c:v>42246</c:v>
                </c:pt>
                <c:pt idx="1247">
                  <c:v>42247</c:v>
                </c:pt>
                <c:pt idx="1248">
                  <c:v>42248</c:v>
                </c:pt>
                <c:pt idx="1249">
                  <c:v>42249</c:v>
                </c:pt>
                <c:pt idx="1250">
                  <c:v>42250</c:v>
                </c:pt>
                <c:pt idx="1251">
                  <c:v>42251</c:v>
                </c:pt>
                <c:pt idx="1252">
                  <c:v>42252</c:v>
                </c:pt>
                <c:pt idx="1253">
                  <c:v>42253</c:v>
                </c:pt>
                <c:pt idx="1254">
                  <c:v>42254</c:v>
                </c:pt>
                <c:pt idx="1255">
                  <c:v>42255</c:v>
                </c:pt>
                <c:pt idx="1256">
                  <c:v>42256</c:v>
                </c:pt>
                <c:pt idx="1257">
                  <c:v>42257</c:v>
                </c:pt>
                <c:pt idx="1258">
                  <c:v>42258</c:v>
                </c:pt>
                <c:pt idx="1259">
                  <c:v>42259</c:v>
                </c:pt>
                <c:pt idx="1260">
                  <c:v>42260</c:v>
                </c:pt>
                <c:pt idx="1261">
                  <c:v>42261</c:v>
                </c:pt>
                <c:pt idx="1262">
                  <c:v>42262</c:v>
                </c:pt>
                <c:pt idx="1263">
                  <c:v>42263</c:v>
                </c:pt>
                <c:pt idx="1264">
                  <c:v>42264</c:v>
                </c:pt>
                <c:pt idx="1265">
                  <c:v>42265</c:v>
                </c:pt>
                <c:pt idx="1266">
                  <c:v>42266</c:v>
                </c:pt>
                <c:pt idx="1267">
                  <c:v>42267</c:v>
                </c:pt>
                <c:pt idx="1268">
                  <c:v>42268</c:v>
                </c:pt>
                <c:pt idx="1269">
                  <c:v>42269</c:v>
                </c:pt>
                <c:pt idx="1270">
                  <c:v>42270</c:v>
                </c:pt>
                <c:pt idx="1271">
                  <c:v>42271</c:v>
                </c:pt>
                <c:pt idx="1272">
                  <c:v>42272</c:v>
                </c:pt>
                <c:pt idx="1273">
                  <c:v>42273</c:v>
                </c:pt>
                <c:pt idx="1274">
                  <c:v>42274</c:v>
                </c:pt>
                <c:pt idx="1275">
                  <c:v>42275</c:v>
                </c:pt>
                <c:pt idx="1276">
                  <c:v>42276</c:v>
                </c:pt>
                <c:pt idx="1277">
                  <c:v>42277</c:v>
                </c:pt>
                <c:pt idx="1278">
                  <c:v>42278</c:v>
                </c:pt>
                <c:pt idx="1279">
                  <c:v>42279</c:v>
                </c:pt>
                <c:pt idx="1280">
                  <c:v>42280</c:v>
                </c:pt>
                <c:pt idx="1281">
                  <c:v>42281</c:v>
                </c:pt>
                <c:pt idx="1282">
                  <c:v>42282</c:v>
                </c:pt>
                <c:pt idx="1283">
                  <c:v>42283</c:v>
                </c:pt>
                <c:pt idx="1284">
                  <c:v>42284</c:v>
                </c:pt>
                <c:pt idx="1285">
                  <c:v>42285</c:v>
                </c:pt>
                <c:pt idx="1286">
                  <c:v>42286</c:v>
                </c:pt>
                <c:pt idx="1287">
                  <c:v>42287</c:v>
                </c:pt>
                <c:pt idx="1288">
                  <c:v>42288</c:v>
                </c:pt>
                <c:pt idx="1289">
                  <c:v>42289</c:v>
                </c:pt>
                <c:pt idx="1290">
                  <c:v>42290</c:v>
                </c:pt>
                <c:pt idx="1291">
                  <c:v>42291</c:v>
                </c:pt>
                <c:pt idx="1292">
                  <c:v>42292</c:v>
                </c:pt>
                <c:pt idx="1293">
                  <c:v>42293</c:v>
                </c:pt>
                <c:pt idx="1294">
                  <c:v>42294</c:v>
                </c:pt>
                <c:pt idx="1295">
                  <c:v>42295</c:v>
                </c:pt>
                <c:pt idx="1296">
                  <c:v>42296</c:v>
                </c:pt>
                <c:pt idx="1297">
                  <c:v>42297</c:v>
                </c:pt>
                <c:pt idx="1298">
                  <c:v>42298</c:v>
                </c:pt>
                <c:pt idx="1299">
                  <c:v>42299</c:v>
                </c:pt>
                <c:pt idx="1300">
                  <c:v>42300</c:v>
                </c:pt>
                <c:pt idx="1301">
                  <c:v>42301</c:v>
                </c:pt>
                <c:pt idx="1302">
                  <c:v>42302</c:v>
                </c:pt>
                <c:pt idx="1303">
                  <c:v>42303</c:v>
                </c:pt>
                <c:pt idx="1304">
                  <c:v>42304</c:v>
                </c:pt>
                <c:pt idx="1305">
                  <c:v>42305</c:v>
                </c:pt>
                <c:pt idx="1306">
                  <c:v>42306</c:v>
                </c:pt>
                <c:pt idx="1307">
                  <c:v>42307</c:v>
                </c:pt>
                <c:pt idx="1308">
                  <c:v>42308</c:v>
                </c:pt>
                <c:pt idx="1309">
                  <c:v>42309</c:v>
                </c:pt>
                <c:pt idx="1310">
                  <c:v>42310</c:v>
                </c:pt>
                <c:pt idx="1311">
                  <c:v>42311</c:v>
                </c:pt>
                <c:pt idx="1312">
                  <c:v>42312</c:v>
                </c:pt>
                <c:pt idx="1313">
                  <c:v>42313</c:v>
                </c:pt>
                <c:pt idx="1314">
                  <c:v>42314</c:v>
                </c:pt>
                <c:pt idx="1315">
                  <c:v>42315</c:v>
                </c:pt>
                <c:pt idx="1316">
                  <c:v>42316</c:v>
                </c:pt>
                <c:pt idx="1317">
                  <c:v>42317</c:v>
                </c:pt>
                <c:pt idx="1318">
                  <c:v>42318</c:v>
                </c:pt>
                <c:pt idx="1319">
                  <c:v>42319</c:v>
                </c:pt>
                <c:pt idx="1320">
                  <c:v>42320</c:v>
                </c:pt>
                <c:pt idx="1321">
                  <c:v>42321</c:v>
                </c:pt>
                <c:pt idx="1322">
                  <c:v>42322</c:v>
                </c:pt>
                <c:pt idx="1323">
                  <c:v>42323</c:v>
                </c:pt>
                <c:pt idx="1324">
                  <c:v>42324</c:v>
                </c:pt>
                <c:pt idx="1325">
                  <c:v>42325</c:v>
                </c:pt>
                <c:pt idx="1326">
                  <c:v>42326</c:v>
                </c:pt>
                <c:pt idx="1327">
                  <c:v>42327</c:v>
                </c:pt>
                <c:pt idx="1328">
                  <c:v>42328</c:v>
                </c:pt>
                <c:pt idx="1329">
                  <c:v>42329</c:v>
                </c:pt>
                <c:pt idx="1330">
                  <c:v>42330</c:v>
                </c:pt>
                <c:pt idx="1331">
                  <c:v>42331</c:v>
                </c:pt>
                <c:pt idx="1332">
                  <c:v>42332</c:v>
                </c:pt>
                <c:pt idx="1333">
                  <c:v>42333</c:v>
                </c:pt>
                <c:pt idx="1334">
                  <c:v>42334</c:v>
                </c:pt>
                <c:pt idx="1335">
                  <c:v>42335</c:v>
                </c:pt>
                <c:pt idx="1336">
                  <c:v>42336</c:v>
                </c:pt>
                <c:pt idx="1337">
                  <c:v>42337</c:v>
                </c:pt>
                <c:pt idx="1338">
                  <c:v>42338</c:v>
                </c:pt>
                <c:pt idx="1339">
                  <c:v>42339</c:v>
                </c:pt>
                <c:pt idx="1340">
                  <c:v>42340</c:v>
                </c:pt>
                <c:pt idx="1341">
                  <c:v>42341</c:v>
                </c:pt>
                <c:pt idx="1342">
                  <c:v>42342</c:v>
                </c:pt>
                <c:pt idx="1343">
                  <c:v>42343</c:v>
                </c:pt>
                <c:pt idx="1344">
                  <c:v>42344</c:v>
                </c:pt>
                <c:pt idx="1345">
                  <c:v>42345</c:v>
                </c:pt>
                <c:pt idx="1346">
                  <c:v>42346</c:v>
                </c:pt>
                <c:pt idx="1347">
                  <c:v>42347</c:v>
                </c:pt>
                <c:pt idx="1348">
                  <c:v>42348</c:v>
                </c:pt>
                <c:pt idx="1349">
                  <c:v>42349</c:v>
                </c:pt>
                <c:pt idx="1350">
                  <c:v>42350</c:v>
                </c:pt>
                <c:pt idx="1351">
                  <c:v>42351</c:v>
                </c:pt>
                <c:pt idx="1352">
                  <c:v>42352</c:v>
                </c:pt>
                <c:pt idx="1353">
                  <c:v>42353</c:v>
                </c:pt>
                <c:pt idx="1354">
                  <c:v>42354</c:v>
                </c:pt>
                <c:pt idx="1355">
                  <c:v>42355</c:v>
                </c:pt>
                <c:pt idx="1356">
                  <c:v>42356</c:v>
                </c:pt>
                <c:pt idx="1357">
                  <c:v>42357</c:v>
                </c:pt>
                <c:pt idx="1358">
                  <c:v>42358</c:v>
                </c:pt>
                <c:pt idx="1359">
                  <c:v>42359</c:v>
                </c:pt>
                <c:pt idx="1360">
                  <c:v>42360</c:v>
                </c:pt>
                <c:pt idx="1361">
                  <c:v>42361</c:v>
                </c:pt>
                <c:pt idx="1362">
                  <c:v>42362</c:v>
                </c:pt>
                <c:pt idx="1363">
                  <c:v>42363</c:v>
                </c:pt>
                <c:pt idx="1364">
                  <c:v>42364</c:v>
                </c:pt>
                <c:pt idx="1365">
                  <c:v>42365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42370</c:v>
                </c:pt>
                <c:pt idx="1371">
                  <c:v>42371</c:v>
                </c:pt>
                <c:pt idx="1372">
                  <c:v>42372</c:v>
                </c:pt>
                <c:pt idx="1373">
                  <c:v>42373</c:v>
                </c:pt>
                <c:pt idx="1374">
                  <c:v>42374</c:v>
                </c:pt>
                <c:pt idx="1375">
                  <c:v>42375</c:v>
                </c:pt>
                <c:pt idx="1376">
                  <c:v>42376</c:v>
                </c:pt>
                <c:pt idx="1377">
                  <c:v>42377</c:v>
                </c:pt>
                <c:pt idx="1378">
                  <c:v>42378</c:v>
                </c:pt>
                <c:pt idx="1379">
                  <c:v>42379</c:v>
                </c:pt>
                <c:pt idx="1380">
                  <c:v>42380</c:v>
                </c:pt>
                <c:pt idx="1381">
                  <c:v>42381</c:v>
                </c:pt>
                <c:pt idx="1382">
                  <c:v>42382</c:v>
                </c:pt>
                <c:pt idx="1383">
                  <c:v>42383</c:v>
                </c:pt>
                <c:pt idx="1384">
                  <c:v>42384</c:v>
                </c:pt>
                <c:pt idx="1385">
                  <c:v>42385</c:v>
                </c:pt>
                <c:pt idx="1386">
                  <c:v>42386</c:v>
                </c:pt>
                <c:pt idx="1387">
                  <c:v>42387</c:v>
                </c:pt>
                <c:pt idx="1388">
                  <c:v>42388</c:v>
                </c:pt>
                <c:pt idx="1389">
                  <c:v>42389</c:v>
                </c:pt>
                <c:pt idx="1390">
                  <c:v>42390</c:v>
                </c:pt>
                <c:pt idx="1391">
                  <c:v>42391</c:v>
                </c:pt>
                <c:pt idx="1392">
                  <c:v>42392</c:v>
                </c:pt>
                <c:pt idx="1393">
                  <c:v>42393</c:v>
                </c:pt>
                <c:pt idx="1394">
                  <c:v>42394</c:v>
                </c:pt>
                <c:pt idx="1395">
                  <c:v>42395</c:v>
                </c:pt>
                <c:pt idx="1396">
                  <c:v>42396</c:v>
                </c:pt>
                <c:pt idx="1397">
                  <c:v>42397</c:v>
                </c:pt>
                <c:pt idx="1398">
                  <c:v>42398</c:v>
                </c:pt>
                <c:pt idx="1399">
                  <c:v>42399</c:v>
                </c:pt>
                <c:pt idx="1400">
                  <c:v>42400</c:v>
                </c:pt>
                <c:pt idx="1401">
                  <c:v>42401</c:v>
                </c:pt>
                <c:pt idx="1402">
                  <c:v>42402</c:v>
                </c:pt>
                <c:pt idx="1403">
                  <c:v>42403</c:v>
                </c:pt>
                <c:pt idx="1404">
                  <c:v>42404</c:v>
                </c:pt>
                <c:pt idx="1405">
                  <c:v>42405</c:v>
                </c:pt>
                <c:pt idx="1406">
                  <c:v>42406</c:v>
                </c:pt>
                <c:pt idx="1407">
                  <c:v>42407</c:v>
                </c:pt>
                <c:pt idx="1408">
                  <c:v>42408</c:v>
                </c:pt>
                <c:pt idx="1409">
                  <c:v>42409</c:v>
                </c:pt>
                <c:pt idx="1410">
                  <c:v>42410</c:v>
                </c:pt>
                <c:pt idx="1411">
                  <c:v>42411</c:v>
                </c:pt>
                <c:pt idx="1412">
                  <c:v>42412</c:v>
                </c:pt>
                <c:pt idx="1413">
                  <c:v>42413</c:v>
                </c:pt>
                <c:pt idx="1414">
                  <c:v>42414</c:v>
                </c:pt>
                <c:pt idx="1415">
                  <c:v>42415</c:v>
                </c:pt>
                <c:pt idx="1416">
                  <c:v>42416</c:v>
                </c:pt>
                <c:pt idx="1417">
                  <c:v>42417</c:v>
                </c:pt>
                <c:pt idx="1418">
                  <c:v>42418</c:v>
                </c:pt>
                <c:pt idx="1419">
                  <c:v>42419</c:v>
                </c:pt>
                <c:pt idx="1420">
                  <c:v>42420</c:v>
                </c:pt>
                <c:pt idx="1421">
                  <c:v>42421</c:v>
                </c:pt>
                <c:pt idx="1422">
                  <c:v>42422</c:v>
                </c:pt>
                <c:pt idx="1423">
                  <c:v>42423</c:v>
                </c:pt>
                <c:pt idx="1424">
                  <c:v>42424</c:v>
                </c:pt>
                <c:pt idx="1425">
                  <c:v>42425</c:v>
                </c:pt>
                <c:pt idx="1426">
                  <c:v>42426</c:v>
                </c:pt>
                <c:pt idx="1427">
                  <c:v>42427</c:v>
                </c:pt>
                <c:pt idx="1428">
                  <c:v>42428</c:v>
                </c:pt>
                <c:pt idx="1429">
                  <c:v>42429</c:v>
                </c:pt>
                <c:pt idx="1430">
                  <c:v>42430</c:v>
                </c:pt>
                <c:pt idx="1431">
                  <c:v>42431</c:v>
                </c:pt>
                <c:pt idx="1432">
                  <c:v>42432</c:v>
                </c:pt>
                <c:pt idx="1433">
                  <c:v>42433</c:v>
                </c:pt>
                <c:pt idx="1434">
                  <c:v>42434</c:v>
                </c:pt>
                <c:pt idx="1435">
                  <c:v>42435</c:v>
                </c:pt>
                <c:pt idx="1436">
                  <c:v>42436</c:v>
                </c:pt>
                <c:pt idx="1437">
                  <c:v>42437</c:v>
                </c:pt>
                <c:pt idx="1438">
                  <c:v>42438</c:v>
                </c:pt>
                <c:pt idx="1439">
                  <c:v>42439</c:v>
                </c:pt>
                <c:pt idx="1440">
                  <c:v>42440</c:v>
                </c:pt>
                <c:pt idx="1441">
                  <c:v>42441</c:v>
                </c:pt>
                <c:pt idx="1442">
                  <c:v>42442</c:v>
                </c:pt>
                <c:pt idx="1443">
                  <c:v>42443</c:v>
                </c:pt>
                <c:pt idx="1444">
                  <c:v>42444</c:v>
                </c:pt>
                <c:pt idx="1445">
                  <c:v>42445</c:v>
                </c:pt>
                <c:pt idx="1446">
                  <c:v>42446</c:v>
                </c:pt>
                <c:pt idx="1447">
                  <c:v>42447</c:v>
                </c:pt>
                <c:pt idx="1448">
                  <c:v>42448</c:v>
                </c:pt>
                <c:pt idx="1449">
                  <c:v>42449</c:v>
                </c:pt>
                <c:pt idx="1450">
                  <c:v>42450</c:v>
                </c:pt>
                <c:pt idx="1451">
                  <c:v>42451</c:v>
                </c:pt>
                <c:pt idx="1452">
                  <c:v>42452</c:v>
                </c:pt>
                <c:pt idx="1453">
                  <c:v>42453</c:v>
                </c:pt>
                <c:pt idx="1454">
                  <c:v>42454</c:v>
                </c:pt>
                <c:pt idx="1455">
                  <c:v>42455</c:v>
                </c:pt>
                <c:pt idx="1456">
                  <c:v>42456</c:v>
                </c:pt>
                <c:pt idx="1457">
                  <c:v>42457</c:v>
                </c:pt>
                <c:pt idx="1458">
                  <c:v>42458</c:v>
                </c:pt>
                <c:pt idx="1459">
                  <c:v>42459</c:v>
                </c:pt>
                <c:pt idx="1460">
                  <c:v>42460</c:v>
                </c:pt>
                <c:pt idx="1461">
                  <c:v>42461</c:v>
                </c:pt>
                <c:pt idx="1462">
                  <c:v>42462</c:v>
                </c:pt>
                <c:pt idx="1463">
                  <c:v>42463</c:v>
                </c:pt>
                <c:pt idx="1464">
                  <c:v>42464</c:v>
                </c:pt>
                <c:pt idx="1465">
                  <c:v>42465</c:v>
                </c:pt>
                <c:pt idx="1466">
                  <c:v>42466</c:v>
                </c:pt>
                <c:pt idx="1467">
                  <c:v>42467</c:v>
                </c:pt>
                <c:pt idx="1468">
                  <c:v>42468</c:v>
                </c:pt>
                <c:pt idx="1469">
                  <c:v>42469</c:v>
                </c:pt>
                <c:pt idx="1470">
                  <c:v>42470</c:v>
                </c:pt>
                <c:pt idx="1471">
                  <c:v>42471</c:v>
                </c:pt>
                <c:pt idx="1472">
                  <c:v>42472</c:v>
                </c:pt>
                <c:pt idx="1473">
                  <c:v>42473</c:v>
                </c:pt>
                <c:pt idx="1474">
                  <c:v>42474</c:v>
                </c:pt>
                <c:pt idx="1475">
                  <c:v>42475</c:v>
                </c:pt>
                <c:pt idx="1476">
                  <c:v>42476</c:v>
                </c:pt>
                <c:pt idx="1477">
                  <c:v>42477</c:v>
                </c:pt>
                <c:pt idx="1478">
                  <c:v>42478</c:v>
                </c:pt>
                <c:pt idx="1479">
                  <c:v>42479</c:v>
                </c:pt>
                <c:pt idx="1480">
                  <c:v>42480</c:v>
                </c:pt>
                <c:pt idx="1481">
                  <c:v>42481</c:v>
                </c:pt>
                <c:pt idx="1482">
                  <c:v>42482</c:v>
                </c:pt>
                <c:pt idx="1483">
                  <c:v>42483</c:v>
                </c:pt>
                <c:pt idx="1484">
                  <c:v>42484</c:v>
                </c:pt>
                <c:pt idx="1485">
                  <c:v>42485</c:v>
                </c:pt>
                <c:pt idx="1486">
                  <c:v>42486</c:v>
                </c:pt>
                <c:pt idx="1487">
                  <c:v>42487</c:v>
                </c:pt>
                <c:pt idx="1488">
                  <c:v>42488</c:v>
                </c:pt>
                <c:pt idx="1489">
                  <c:v>42489</c:v>
                </c:pt>
                <c:pt idx="1490">
                  <c:v>42490</c:v>
                </c:pt>
                <c:pt idx="1491">
                  <c:v>42491</c:v>
                </c:pt>
                <c:pt idx="1492">
                  <c:v>42492</c:v>
                </c:pt>
                <c:pt idx="1493">
                  <c:v>42493</c:v>
                </c:pt>
                <c:pt idx="1494">
                  <c:v>42494</c:v>
                </c:pt>
                <c:pt idx="1495">
                  <c:v>42495</c:v>
                </c:pt>
                <c:pt idx="1496">
                  <c:v>42496</c:v>
                </c:pt>
                <c:pt idx="1497">
                  <c:v>42497</c:v>
                </c:pt>
                <c:pt idx="1498">
                  <c:v>42498</c:v>
                </c:pt>
                <c:pt idx="1499">
                  <c:v>42499</c:v>
                </c:pt>
                <c:pt idx="1500">
                  <c:v>42500</c:v>
                </c:pt>
                <c:pt idx="1501">
                  <c:v>42501</c:v>
                </c:pt>
                <c:pt idx="1502">
                  <c:v>42502</c:v>
                </c:pt>
                <c:pt idx="1503">
                  <c:v>42503</c:v>
                </c:pt>
                <c:pt idx="1504">
                  <c:v>42504</c:v>
                </c:pt>
                <c:pt idx="1505">
                  <c:v>42505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42511</c:v>
                </c:pt>
                <c:pt idx="1512">
                  <c:v>42512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42518</c:v>
                </c:pt>
                <c:pt idx="1519">
                  <c:v>42519</c:v>
                </c:pt>
                <c:pt idx="1520">
                  <c:v>42520</c:v>
                </c:pt>
                <c:pt idx="1521">
                  <c:v>42521</c:v>
                </c:pt>
                <c:pt idx="1522">
                  <c:v>42522</c:v>
                </c:pt>
                <c:pt idx="1523">
                  <c:v>42523</c:v>
                </c:pt>
                <c:pt idx="1524">
                  <c:v>42524</c:v>
                </c:pt>
                <c:pt idx="1525">
                  <c:v>42525</c:v>
                </c:pt>
                <c:pt idx="1526">
                  <c:v>42526</c:v>
                </c:pt>
                <c:pt idx="1527">
                  <c:v>42527</c:v>
                </c:pt>
                <c:pt idx="1528">
                  <c:v>42528</c:v>
                </c:pt>
                <c:pt idx="1529">
                  <c:v>42529</c:v>
                </c:pt>
                <c:pt idx="1530">
                  <c:v>42530</c:v>
                </c:pt>
                <c:pt idx="1531">
                  <c:v>42531</c:v>
                </c:pt>
                <c:pt idx="1532">
                  <c:v>42532</c:v>
                </c:pt>
                <c:pt idx="1533">
                  <c:v>42533</c:v>
                </c:pt>
                <c:pt idx="1534">
                  <c:v>42534</c:v>
                </c:pt>
                <c:pt idx="1535">
                  <c:v>42535</c:v>
                </c:pt>
                <c:pt idx="1536">
                  <c:v>42536</c:v>
                </c:pt>
                <c:pt idx="1537">
                  <c:v>42537</c:v>
                </c:pt>
                <c:pt idx="1538">
                  <c:v>42538</c:v>
                </c:pt>
                <c:pt idx="1539">
                  <c:v>42539</c:v>
                </c:pt>
                <c:pt idx="1540">
                  <c:v>42540</c:v>
                </c:pt>
                <c:pt idx="1541">
                  <c:v>42541</c:v>
                </c:pt>
                <c:pt idx="1542">
                  <c:v>42542</c:v>
                </c:pt>
                <c:pt idx="1543">
                  <c:v>42543</c:v>
                </c:pt>
                <c:pt idx="1544">
                  <c:v>42544</c:v>
                </c:pt>
                <c:pt idx="1545">
                  <c:v>42545</c:v>
                </c:pt>
                <c:pt idx="1546">
                  <c:v>42546</c:v>
                </c:pt>
                <c:pt idx="1547">
                  <c:v>42547</c:v>
                </c:pt>
                <c:pt idx="1548">
                  <c:v>42548</c:v>
                </c:pt>
                <c:pt idx="1549">
                  <c:v>42549</c:v>
                </c:pt>
                <c:pt idx="1550">
                  <c:v>42550</c:v>
                </c:pt>
                <c:pt idx="1551">
                  <c:v>42551</c:v>
                </c:pt>
                <c:pt idx="1552">
                  <c:v>42552</c:v>
                </c:pt>
                <c:pt idx="1553">
                  <c:v>42553</c:v>
                </c:pt>
                <c:pt idx="1554">
                  <c:v>42554</c:v>
                </c:pt>
                <c:pt idx="1555">
                  <c:v>42555</c:v>
                </c:pt>
                <c:pt idx="1556">
                  <c:v>42556</c:v>
                </c:pt>
                <c:pt idx="1557">
                  <c:v>42557</c:v>
                </c:pt>
                <c:pt idx="1558">
                  <c:v>42558</c:v>
                </c:pt>
                <c:pt idx="1559">
                  <c:v>42559</c:v>
                </c:pt>
                <c:pt idx="1560">
                  <c:v>42560</c:v>
                </c:pt>
                <c:pt idx="1561">
                  <c:v>42561</c:v>
                </c:pt>
                <c:pt idx="1562">
                  <c:v>42562</c:v>
                </c:pt>
                <c:pt idx="1563">
                  <c:v>42563</c:v>
                </c:pt>
                <c:pt idx="1564">
                  <c:v>42564</c:v>
                </c:pt>
                <c:pt idx="1565">
                  <c:v>42565</c:v>
                </c:pt>
                <c:pt idx="1566">
                  <c:v>42566</c:v>
                </c:pt>
                <c:pt idx="1567">
                  <c:v>42567</c:v>
                </c:pt>
                <c:pt idx="1568">
                  <c:v>42568</c:v>
                </c:pt>
                <c:pt idx="1569">
                  <c:v>42569</c:v>
                </c:pt>
                <c:pt idx="1570">
                  <c:v>42570</c:v>
                </c:pt>
                <c:pt idx="1571">
                  <c:v>42571</c:v>
                </c:pt>
                <c:pt idx="1572">
                  <c:v>42572</c:v>
                </c:pt>
                <c:pt idx="1573">
                  <c:v>42573</c:v>
                </c:pt>
                <c:pt idx="1574">
                  <c:v>42574</c:v>
                </c:pt>
                <c:pt idx="1575">
                  <c:v>42575</c:v>
                </c:pt>
                <c:pt idx="1576">
                  <c:v>42576</c:v>
                </c:pt>
                <c:pt idx="1577">
                  <c:v>42577</c:v>
                </c:pt>
                <c:pt idx="1578">
                  <c:v>42578</c:v>
                </c:pt>
                <c:pt idx="1579">
                  <c:v>42579</c:v>
                </c:pt>
                <c:pt idx="1580">
                  <c:v>42580</c:v>
                </c:pt>
                <c:pt idx="1581">
                  <c:v>42581</c:v>
                </c:pt>
                <c:pt idx="1582">
                  <c:v>42582</c:v>
                </c:pt>
                <c:pt idx="1583">
                  <c:v>42583</c:v>
                </c:pt>
                <c:pt idx="1584">
                  <c:v>42584</c:v>
                </c:pt>
                <c:pt idx="1585">
                  <c:v>42585</c:v>
                </c:pt>
                <c:pt idx="1586">
                  <c:v>42586</c:v>
                </c:pt>
                <c:pt idx="1587">
                  <c:v>42587</c:v>
                </c:pt>
                <c:pt idx="1588">
                  <c:v>42588</c:v>
                </c:pt>
                <c:pt idx="1589">
                  <c:v>42589</c:v>
                </c:pt>
                <c:pt idx="1590">
                  <c:v>42590</c:v>
                </c:pt>
                <c:pt idx="1591">
                  <c:v>42591</c:v>
                </c:pt>
                <c:pt idx="1592">
                  <c:v>42592</c:v>
                </c:pt>
                <c:pt idx="1593">
                  <c:v>42593</c:v>
                </c:pt>
                <c:pt idx="1594">
                  <c:v>42594</c:v>
                </c:pt>
                <c:pt idx="1595">
                  <c:v>42595</c:v>
                </c:pt>
                <c:pt idx="1596">
                  <c:v>42596</c:v>
                </c:pt>
                <c:pt idx="1597">
                  <c:v>42597</c:v>
                </c:pt>
                <c:pt idx="1598">
                  <c:v>42598</c:v>
                </c:pt>
                <c:pt idx="1599">
                  <c:v>42599</c:v>
                </c:pt>
                <c:pt idx="1600">
                  <c:v>42600</c:v>
                </c:pt>
                <c:pt idx="1601">
                  <c:v>42601</c:v>
                </c:pt>
                <c:pt idx="1602">
                  <c:v>42602</c:v>
                </c:pt>
                <c:pt idx="1603">
                  <c:v>42603</c:v>
                </c:pt>
                <c:pt idx="1604">
                  <c:v>42604</c:v>
                </c:pt>
                <c:pt idx="1605">
                  <c:v>42605</c:v>
                </c:pt>
                <c:pt idx="1606">
                  <c:v>42606</c:v>
                </c:pt>
                <c:pt idx="1607">
                  <c:v>42607</c:v>
                </c:pt>
                <c:pt idx="1608">
                  <c:v>42608</c:v>
                </c:pt>
                <c:pt idx="1609">
                  <c:v>42609</c:v>
                </c:pt>
                <c:pt idx="1610">
                  <c:v>42610</c:v>
                </c:pt>
                <c:pt idx="1611">
                  <c:v>42611</c:v>
                </c:pt>
                <c:pt idx="1612">
                  <c:v>42612</c:v>
                </c:pt>
                <c:pt idx="1613">
                  <c:v>42613</c:v>
                </c:pt>
                <c:pt idx="1614">
                  <c:v>42616</c:v>
                </c:pt>
                <c:pt idx="1615">
                  <c:v>42617</c:v>
                </c:pt>
              </c:numCache>
            </c:numRef>
          </c:xVal>
          <c:yVal>
            <c:numRef>
              <c:f>体調管理!$D$4:$D$1621</c:f>
              <c:numCache>
                <c:formatCode>0_ </c:formatCode>
                <c:ptCount val="1618"/>
                <c:pt idx="0">
                  <c:v>185</c:v>
                </c:pt>
                <c:pt idx="1">
                  <c:v>185</c:v>
                </c:pt>
                <c:pt idx="2">
                  <c:v>185</c:v>
                </c:pt>
                <c:pt idx="12">
                  <c:v>168</c:v>
                </c:pt>
                <c:pt idx="13">
                  <c:v>177</c:v>
                </c:pt>
                <c:pt idx="14">
                  <c:v>168</c:v>
                </c:pt>
                <c:pt idx="15">
                  <c:v>166</c:v>
                </c:pt>
                <c:pt idx="16">
                  <c:v>164</c:v>
                </c:pt>
                <c:pt idx="17">
                  <c:v>157</c:v>
                </c:pt>
                <c:pt idx="18">
                  <c:v>141</c:v>
                </c:pt>
                <c:pt idx="20">
                  <c:v>132</c:v>
                </c:pt>
                <c:pt idx="21">
                  <c:v>147</c:v>
                </c:pt>
                <c:pt idx="22">
                  <c:v>150</c:v>
                </c:pt>
                <c:pt idx="24">
                  <c:v>141</c:v>
                </c:pt>
                <c:pt idx="25">
                  <c:v>141</c:v>
                </c:pt>
                <c:pt idx="26">
                  <c:v>139</c:v>
                </c:pt>
                <c:pt idx="27">
                  <c:v>146</c:v>
                </c:pt>
                <c:pt idx="28">
                  <c:v>144</c:v>
                </c:pt>
                <c:pt idx="29">
                  <c:v>132</c:v>
                </c:pt>
                <c:pt idx="30">
                  <c:v>137</c:v>
                </c:pt>
                <c:pt idx="31">
                  <c:v>129</c:v>
                </c:pt>
                <c:pt idx="32">
                  <c:v>136</c:v>
                </c:pt>
                <c:pt idx="33">
                  <c:v>140</c:v>
                </c:pt>
                <c:pt idx="34">
                  <c:v>143</c:v>
                </c:pt>
                <c:pt idx="35">
                  <c:v>131</c:v>
                </c:pt>
                <c:pt idx="36">
                  <c:v>148</c:v>
                </c:pt>
                <c:pt idx="37">
                  <c:v>143</c:v>
                </c:pt>
                <c:pt idx="38">
                  <c:v>144</c:v>
                </c:pt>
                <c:pt idx="39">
                  <c:v>139</c:v>
                </c:pt>
                <c:pt idx="40">
                  <c:v>148</c:v>
                </c:pt>
                <c:pt idx="41">
                  <c:v>137</c:v>
                </c:pt>
                <c:pt idx="42">
                  <c:v>138</c:v>
                </c:pt>
                <c:pt idx="43">
                  <c:v>141</c:v>
                </c:pt>
                <c:pt idx="44">
                  <c:v>125</c:v>
                </c:pt>
                <c:pt idx="45">
                  <c:v>135</c:v>
                </c:pt>
                <c:pt idx="47">
                  <c:v>148</c:v>
                </c:pt>
                <c:pt idx="50">
                  <c:v>146</c:v>
                </c:pt>
                <c:pt idx="51">
                  <c:v>139</c:v>
                </c:pt>
                <c:pt idx="53">
                  <c:v>136</c:v>
                </c:pt>
                <c:pt idx="54">
                  <c:v>132</c:v>
                </c:pt>
                <c:pt idx="55">
                  <c:v>135</c:v>
                </c:pt>
                <c:pt idx="56">
                  <c:v>131</c:v>
                </c:pt>
                <c:pt idx="57">
                  <c:v>119</c:v>
                </c:pt>
                <c:pt idx="58">
                  <c:v>142</c:v>
                </c:pt>
                <c:pt idx="59">
                  <c:v>122</c:v>
                </c:pt>
                <c:pt idx="60">
                  <c:v>134</c:v>
                </c:pt>
                <c:pt idx="61">
                  <c:v>116</c:v>
                </c:pt>
                <c:pt idx="62">
                  <c:v>123</c:v>
                </c:pt>
                <c:pt idx="63">
                  <c:v>120</c:v>
                </c:pt>
                <c:pt idx="64">
                  <c:v>125</c:v>
                </c:pt>
                <c:pt idx="65">
                  <c:v>125</c:v>
                </c:pt>
                <c:pt idx="66">
                  <c:v>122</c:v>
                </c:pt>
                <c:pt idx="67">
                  <c:v>135</c:v>
                </c:pt>
                <c:pt idx="68">
                  <c:v>125</c:v>
                </c:pt>
                <c:pt idx="69">
                  <c:v>123</c:v>
                </c:pt>
                <c:pt idx="70">
                  <c:v>137</c:v>
                </c:pt>
                <c:pt idx="71">
                  <c:v>131</c:v>
                </c:pt>
                <c:pt idx="72">
                  <c:v>125</c:v>
                </c:pt>
                <c:pt idx="73">
                  <c:v>135</c:v>
                </c:pt>
                <c:pt idx="74">
                  <c:v>142</c:v>
                </c:pt>
                <c:pt idx="75">
                  <c:v>129</c:v>
                </c:pt>
                <c:pt idx="76">
                  <c:v>133</c:v>
                </c:pt>
                <c:pt idx="77">
                  <c:v>137</c:v>
                </c:pt>
                <c:pt idx="78">
                  <c:v>132</c:v>
                </c:pt>
                <c:pt idx="79">
                  <c:v>142.5</c:v>
                </c:pt>
                <c:pt idx="80">
                  <c:v>129</c:v>
                </c:pt>
                <c:pt idx="81">
                  <c:v>127</c:v>
                </c:pt>
                <c:pt idx="82">
                  <c:v>136</c:v>
                </c:pt>
                <c:pt idx="83">
                  <c:v>137</c:v>
                </c:pt>
                <c:pt idx="84">
                  <c:v>123</c:v>
                </c:pt>
                <c:pt idx="85">
                  <c:v>132</c:v>
                </c:pt>
                <c:pt idx="87">
                  <c:v>137</c:v>
                </c:pt>
                <c:pt idx="89">
                  <c:v>130</c:v>
                </c:pt>
                <c:pt idx="90">
                  <c:v>135</c:v>
                </c:pt>
                <c:pt idx="91">
                  <c:v>127</c:v>
                </c:pt>
                <c:pt idx="92">
                  <c:v>127</c:v>
                </c:pt>
                <c:pt idx="93">
                  <c:v>120</c:v>
                </c:pt>
                <c:pt idx="94">
                  <c:v>132</c:v>
                </c:pt>
                <c:pt idx="95">
                  <c:v>125</c:v>
                </c:pt>
                <c:pt idx="96">
                  <c:v>124</c:v>
                </c:pt>
                <c:pt idx="97">
                  <c:v>126</c:v>
                </c:pt>
                <c:pt idx="98">
                  <c:v>123</c:v>
                </c:pt>
                <c:pt idx="99">
                  <c:v>124</c:v>
                </c:pt>
                <c:pt idx="100">
                  <c:v>134</c:v>
                </c:pt>
                <c:pt idx="101">
                  <c:v>132</c:v>
                </c:pt>
                <c:pt idx="102">
                  <c:v>127</c:v>
                </c:pt>
                <c:pt idx="103">
                  <c:v>120</c:v>
                </c:pt>
                <c:pt idx="104">
                  <c:v>127</c:v>
                </c:pt>
                <c:pt idx="105">
                  <c:v>137</c:v>
                </c:pt>
                <c:pt idx="106">
                  <c:v>130</c:v>
                </c:pt>
                <c:pt idx="107">
                  <c:v>130</c:v>
                </c:pt>
                <c:pt idx="108">
                  <c:v>127</c:v>
                </c:pt>
                <c:pt idx="109">
                  <c:v>121</c:v>
                </c:pt>
                <c:pt idx="110">
                  <c:v>126</c:v>
                </c:pt>
                <c:pt idx="111">
                  <c:v>132</c:v>
                </c:pt>
                <c:pt idx="112">
                  <c:v>128</c:v>
                </c:pt>
                <c:pt idx="113">
                  <c:v>135</c:v>
                </c:pt>
                <c:pt idx="114">
                  <c:v>123</c:v>
                </c:pt>
                <c:pt idx="115">
                  <c:v>128</c:v>
                </c:pt>
                <c:pt idx="116">
                  <c:v>127</c:v>
                </c:pt>
                <c:pt idx="117">
                  <c:v>122</c:v>
                </c:pt>
                <c:pt idx="118">
                  <c:v>125</c:v>
                </c:pt>
                <c:pt idx="119">
                  <c:v>122</c:v>
                </c:pt>
                <c:pt idx="120">
                  <c:v>126</c:v>
                </c:pt>
                <c:pt idx="121">
                  <c:v>118</c:v>
                </c:pt>
                <c:pt idx="122">
                  <c:v>117</c:v>
                </c:pt>
                <c:pt idx="123">
                  <c:v>122</c:v>
                </c:pt>
                <c:pt idx="124">
                  <c:v>124</c:v>
                </c:pt>
                <c:pt idx="125">
                  <c:v>133</c:v>
                </c:pt>
                <c:pt idx="126">
                  <c:v>124</c:v>
                </c:pt>
                <c:pt idx="127">
                  <c:v>119</c:v>
                </c:pt>
                <c:pt idx="128">
                  <c:v>125</c:v>
                </c:pt>
                <c:pt idx="129">
                  <c:v>125</c:v>
                </c:pt>
                <c:pt idx="130">
                  <c:v>125</c:v>
                </c:pt>
                <c:pt idx="131">
                  <c:v>125</c:v>
                </c:pt>
                <c:pt idx="132">
                  <c:v>126</c:v>
                </c:pt>
                <c:pt idx="134">
                  <c:v>132</c:v>
                </c:pt>
                <c:pt idx="135">
                  <c:v>128</c:v>
                </c:pt>
                <c:pt idx="136">
                  <c:v>127</c:v>
                </c:pt>
                <c:pt idx="137">
                  <c:v>115</c:v>
                </c:pt>
                <c:pt idx="138">
                  <c:v>122</c:v>
                </c:pt>
                <c:pt idx="139">
                  <c:v>120</c:v>
                </c:pt>
                <c:pt idx="140">
                  <c:v>117</c:v>
                </c:pt>
                <c:pt idx="142">
                  <c:v>116</c:v>
                </c:pt>
                <c:pt idx="143">
                  <c:v>118</c:v>
                </c:pt>
                <c:pt idx="144">
                  <c:v>123</c:v>
                </c:pt>
                <c:pt idx="145">
                  <c:v>117</c:v>
                </c:pt>
                <c:pt idx="146">
                  <c:v>125</c:v>
                </c:pt>
                <c:pt idx="147">
                  <c:v>117</c:v>
                </c:pt>
                <c:pt idx="149">
                  <c:v>123</c:v>
                </c:pt>
                <c:pt idx="150">
                  <c:v>120</c:v>
                </c:pt>
                <c:pt idx="151">
                  <c:v>122</c:v>
                </c:pt>
                <c:pt idx="152">
                  <c:v>118</c:v>
                </c:pt>
                <c:pt idx="153">
                  <c:v>115</c:v>
                </c:pt>
                <c:pt idx="156">
                  <c:v>123</c:v>
                </c:pt>
                <c:pt idx="157">
                  <c:v>124</c:v>
                </c:pt>
                <c:pt idx="158">
                  <c:v>122</c:v>
                </c:pt>
                <c:pt idx="160">
                  <c:v>135</c:v>
                </c:pt>
                <c:pt idx="162">
                  <c:v>131</c:v>
                </c:pt>
                <c:pt idx="163">
                  <c:v>128</c:v>
                </c:pt>
                <c:pt idx="164">
                  <c:v>128</c:v>
                </c:pt>
                <c:pt idx="165">
                  <c:v>125</c:v>
                </c:pt>
                <c:pt idx="166">
                  <c:v>123</c:v>
                </c:pt>
                <c:pt idx="167">
                  <c:v>121</c:v>
                </c:pt>
                <c:pt idx="168">
                  <c:v>129</c:v>
                </c:pt>
                <c:pt idx="169">
                  <c:v>128</c:v>
                </c:pt>
                <c:pt idx="170">
                  <c:v>118</c:v>
                </c:pt>
                <c:pt idx="171">
                  <c:v>115</c:v>
                </c:pt>
                <c:pt idx="172">
                  <c:v>127</c:v>
                </c:pt>
                <c:pt idx="173">
                  <c:v>115</c:v>
                </c:pt>
                <c:pt idx="174">
                  <c:v>127</c:v>
                </c:pt>
                <c:pt idx="175">
                  <c:v>118</c:v>
                </c:pt>
                <c:pt idx="176">
                  <c:v>118</c:v>
                </c:pt>
                <c:pt idx="177">
                  <c:v>125</c:v>
                </c:pt>
                <c:pt idx="180">
                  <c:v>130</c:v>
                </c:pt>
                <c:pt idx="182">
                  <c:v>132</c:v>
                </c:pt>
                <c:pt idx="183">
                  <c:v>122</c:v>
                </c:pt>
                <c:pt idx="188">
                  <c:v>128</c:v>
                </c:pt>
                <c:pt idx="189">
                  <c:v>124</c:v>
                </c:pt>
                <c:pt idx="190">
                  <c:v>122</c:v>
                </c:pt>
                <c:pt idx="191">
                  <c:v>128</c:v>
                </c:pt>
                <c:pt idx="194">
                  <c:v>130</c:v>
                </c:pt>
                <c:pt idx="195">
                  <c:v>127</c:v>
                </c:pt>
                <c:pt idx="196">
                  <c:v>128</c:v>
                </c:pt>
                <c:pt idx="197">
                  <c:v>132</c:v>
                </c:pt>
                <c:pt idx="198">
                  <c:v>130</c:v>
                </c:pt>
                <c:pt idx="199">
                  <c:v>130</c:v>
                </c:pt>
                <c:pt idx="200">
                  <c:v>128</c:v>
                </c:pt>
                <c:pt idx="201">
                  <c:v>124</c:v>
                </c:pt>
                <c:pt idx="202">
                  <c:v>128</c:v>
                </c:pt>
                <c:pt idx="203">
                  <c:v>131</c:v>
                </c:pt>
                <c:pt idx="204">
                  <c:v>128</c:v>
                </c:pt>
                <c:pt idx="205">
                  <c:v>126</c:v>
                </c:pt>
                <c:pt idx="206">
                  <c:v>126</c:v>
                </c:pt>
                <c:pt idx="207">
                  <c:v>129</c:v>
                </c:pt>
                <c:pt idx="208">
                  <c:v>125</c:v>
                </c:pt>
                <c:pt idx="209">
                  <c:v>128</c:v>
                </c:pt>
                <c:pt idx="210">
                  <c:v>131</c:v>
                </c:pt>
                <c:pt idx="211">
                  <c:v>123</c:v>
                </c:pt>
                <c:pt idx="212">
                  <c:v>129</c:v>
                </c:pt>
                <c:pt idx="213">
                  <c:v>128</c:v>
                </c:pt>
                <c:pt idx="214">
                  <c:v>131</c:v>
                </c:pt>
                <c:pt idx="215">
                  <c:v>121</c:v>
                </c:pt>
                <c:pt idx="216">
                  <c:v>127</c:v>
                </c:pt>
                <c:pt idx="217">
                  <c:v>128</c:v>
                </c:pt>
                <c:pt idx="218">
                  <c:v>129</c:v>
                </c:pt>
                <c:pt idx="219">
                  <c:v>124</c:v>
                </c:pt>
                <c:pt idx="220">
                  <c:v>127</c:v>
                </c:pt>
                <c:pt idx="221">
                  <c:v>126</c:v>
                </c:pt>
                <c:pt idx="222">
                  <c:v>124</c:v>
                </c:pt>
                <c:pt idx="223">
                  <c:v>130</c:v>
                </c:pt>
                <c:pt idx="224">
                  <c:v>124</c:v>
                </c:pt>
                <c:pt idx="225">
                  <c:v>130</c:v>
                </c:pt>
                <c:pt idx="226">
                  <c:v>124</c:v>
                </c:pt>
                <c:pt idx="228">
                  <c:v>126</c:v>
                </c:pt>
                <c:pt idx="229">
                  <c:v>129</c:v>
                </c:pt>
                <c:pt idx="230">
                  <c:v>130</c:v>
                </c:pt>
                <c:pt idx="231">
                  <c:v>132</c:v>
                </c:pt>
                <c:pt idx="232">
                  <c:v>138</c:v>
                </c:pt>
                <c:pt idx="233">
                  <c:v>126</c:v>
                </c:pt>
                <c:pt idx="236">
                  <c:v>142</c:v>
                </c:pt>
                <c:pt idx="237">
                  <c:v>137</c:v>
                </c:pt>
                <c:pt idx="238">
                  <c:v>141</c:v>
                </c:pt>
                <c:pt idx="239">
                  <c:v>142</c:v>
                </c:pt>
                <c:pt idx="240">
                  <c:v>142</c:v>
                </c:pt>
                <c:pt idx="242">
                  <c:v>144</c:v>
                </c:pt>
                <c:pt idx="243">
                  <c:v>136</c:v>
                </c:pt>
                <c:pt idx="244">
                  <c:v>135</c:v>
                </c:pt>
                <c:pt idx="245">
                  <c:v>141.5</c:v>
                </c:pt>
                <c:pt idx="246">
                  <c:v>134</c:v>
                </c:pt>
                <c:pt idx="247">
                  <c:v>129.5</c:v>
                </c:pt>
                <c:pt idx="248">
                  <c:v>126</c:v>
                </c:pt>
                <c:pt idx="250">
                  <c:v>125</c:v>
                </c:pt>
                <c:pt idx="251">
                  <c:v>127</c:v>
                </c:pt>
                <c:pt idx="252">
                  <c:v>136</c:v>
                </c:pt>
                <c:pt idx="253">
                  <c:v>142</c:v>
                </c:pt>
                <c:pt idx="254">
                  <c:v>131</c:v>
                </c:pt>
                <c:pt idx="255">
                  <c:v>125</c:v>
                </c:pt>
                <c:pt idx="256">
                  <c:v>125</c:v>
                </c:pt>
                <c:pt idx="257">
                  <c:v>122</c:v>
                </c:pt>
                <c:pt idx="258">
                  <c:v>128</c:v>
                </c:pt>
                <c:pt idx="259">
                  <c:v>124</c:v>
                </c:pt>
                <c:pt idx="260">
                  <c:v>130</c:v>
                </c:pt>
                <c:pt idx="261">
                  <c:v>130</c:v>
                </c:pt>
                <c:pt idx="262">
                  <c:v>131</c:v>
                </c:pt>
                <c:pt idx="265">
                  <c:v>136</c:v>
                </c:pt>
                <c:pt idx="266">
                  <c:v>134.5</c:v>
                </c:pt>
                <c:pt idx="267">
                  <c:v>128</c:v>
                </c:pt>
                <c:pt idx="268">
                  <c:v>134</c:v>
                </c:pt>
                <c:pt idx="269">
                  <c:v>126</c:v>
                </c:pt>
                <c:pt idx="270">
                  <c:v>132</c:v>
                </c:pt>
                <c:pt idx="271">
                  <c:v>121</c:v>
                </c:pt>
                <c:pt idx="272">
                  <c:v>125</c:v>
                </c:pt>
                <c:pt idx="273">
                  <c:v>127.5</c:v>
                </c:pt>
                <c:pt idx="274">
                  <c:v>126</c:v>
                </c:pt>
                <c:pt idx="277">
                  <c:v>128</c:v>
                </c:pt>
                <c:pt idx="278">
                  <c:v>124</c:v>
                </c:pt>
                <c:pt idx="279">
                  <c:v>124</c:v>
                </c:pt>
                <c:pt idx="280">
                  <c:v>125</c:v>
                </c:pt>
                <c:pt idx="282">
                  <c:v>121</c:v>
                </c:pt>
                <c:pt idx="283">
                  <c:v>140</c:v>
                </c:pt>
                <c:pt idx="284">
                  <c:v>140</c:v>
                </c:pt>
                <c:pt idx="285">
                  <c:v>133</c:v>
                </c:pt>
                <c:pt idx="287">
                  <c:v>131</c:v>
                </c:pt>
                <c:pt idx="288">
                  <c:v>138</c:v>
                </c:pt>
                <c:pt idx="289">
                  <c:v>133</c:v>
                </c:pt>
                <c:pt idx="290">
                  <c:v>123</c:v>
                </c:pt>
                <c:pt idx="291">
                  <c:v>128</c:v>
                </c:pt>
                <c:pt idx="292">
                  <c:v>122</c:v>
                </c:pt>
                <c:pt idx="293">
                  <c:v>127</c:v>
                </c:pt>
                <c:pt idx="294">
                  <c:v>121</c:v>
                </c:pt>
                <c:pt idx="295">
                  <c:v>125</c:v>
                </c:pt>
                <c:pt idx="296">
                  <c:v>128</c:v>
                </c:pt>
                <c:pt idx="298">
                  <c:v>124</c:v>
                </c:pt>
                <c:pt idx="299">
                  <c:v>120</c:v>
                </c:pt>
                <c:pt idx="300">
                  <c:v>117</c:v>
                </c:pt>
                <c:pt idx="301">
                  <c:v>131</c:v>
                </c:pt>
                <c:pt idx="302">
                  <c:v>140</c:v>
                </c:pt>
                <c:pt idx="303">
                  <c:v>145</c:v>
                </c:pt>
                <c:pt idx="304">
                  <c:v>133</c:v>
                </c:pt>
                <c:pt idx="305">
                  <c:v>123</c:v>
                </c:pt>
                <c:pt idx="306">
                  <c:v>130</c:v>
                </c:pt>
                <c:pt idx="307">
                  <c:v>134</c:v>
                </c:pt>
                <c:pt idx="308">
                  <c:v>127</c:v>
                </c:pt>
                <c:pt idx="309">
                  <c:v>127</c:v>
                </c:pt>
                <c:pt idx="310">
                  <c:v>138.5</c:v>
                </c:pt>
                <c:pt idx="311">
                  <c:v>123</c:v>
                </c:pt>
                <c:pt idx="312">
                  <c:v>129</c:v>
                </c:pt>
                <c:pt idx="313">
                  <c:v>115</c:v>
                </c:pt>
                <c:pt idx="314">
                  <c:v>127</c:v>
                </c:pt>
                <c:pt idx="315">
                  <c:v>124</c:v>
                </c:pt>
                <c:pt idx="316">
                  <c:v>124</c:v>
                </c:pt>
                <c:pt idx="317">
                  <c:v>126</c:v>
                </c:pt>
                <c:pt idx="318">
                  <c:v>126</c:v>
                </c:pt>
                <c:pt idx="321">
                  <c:v>133</c:v>
                </c:pt>
                <c:pt idx="322">
                  <c:v>128</c:v>
                </c:pt>
                <c:pt idx="323">
                  <c:v>131</c:v>
                </c:pt>
                <c:pt idx="324">
                  <c:v>125</c:v>
                </c:pt>
                <c:pt idx="325">
                  <c:v>110</c:v>
                </c:pt>
                <c:pt idx="326">
                  <c:v>122</c:v>
                </c:pt>
                <c:pt idx="327">
                  <c:v>115</c:v>
                </c:pt>
                <c:pt idx="328">
                  <c:v>127.33</c:v>
                </c:pt>
                <c:pt idx="329">
                  <c:v>125</c:v>
                </c:pt>
                <c:pt idx="330">
                  <c:v>131.33000000000001</c:v>
                </c:pt>
                <c:pt idx="332">
                  <c:v>120</c:v>
                </c:pt>
                <c:pt idx="333">
                  <c:v>125</c:v>
                </c:pt>
                <c:pt idx="334">
                  <c:v>117</c:v>
                </c:pt>
                <c:pt idx="335">
                  <c:v>125</c:v>
                </c:pt>
                <c:pt idx="336">
                  <c:v>125</c:v>
                </c:pt>
                <c:pt idx="337">
                  <c:v>130</c:v>
                </c:pt>
                <c:pt idx="338">
                  <c:v>121</c:v>
                </c:pt>
                <c:pt idx="339">
                  <c:v>122</c:v>
                </c:pt>
                <c:pt idx="340">
                  <c:v>116</c:v>
                </c:pt>
                <c:pt idx="341">
                  <c:v>124</c:v>
                </c:pt>
                <c:pt idx="342">
                  <c:v>118</c:v>
                </c:pt>
                <c:pt idx="343">
                  <c:v>124</c:v>
                </c:pt>
                <c:pt idx="346">
                  <c:v>128</c:v>
                </c:pt>
                <c:pt idx="347">
                  <c:v>125</c:v>
                </c:pt>
                <c:pt idx="348">
                  <c:v>123</c:v>
                </c:pt>
                <c:pt idx="349">
                  <c:v>116</c:v>
                </c:pt>
                <c:pt idx="350">
                  <c:v>132</c:v>
                </c:pt>
                <c:pt idx="352">
                  <c:v>121</c:v>
                </c:pt>
                <c:pt idx="353">
                  <c:v>125</c:v>
                </c:pt>
                <c:pt idx="354">
                  <c:v>134</c:v>
                </c:pt>
                <c:pt idx="355">
                  <c:v>130</c:v>
                </c:pt>
                <c:pt idx="356">
                  <c:v>115</c:v>
                </c:pt>
                <c:pt idx="357">
                  <c:v>124</c:v>
                </c:pt>
                <c:pt idx="358">
                  <c:v>132</c:v>
                </c:pt>
                <c:pt idx="359">
                  <c:v>120</c:v>
                </c:pt>
                <c:pt idx="360">
                  <c:v>135</c:v>
                </c:pt>
                <c:pt idx="363">
                  <c:v>120</c:v>
                </c:pt>
                <c:pt idx="364">
                  <c:v>126</c:v>
                </c:pt>
                <c:pt idx="365">
                  <c:v>132</c:v>
                </c:pt>
                <c:pt idx="366">
                  <c:v>127</c:v>
                </c:pt>
                <c:pt idx="367">
                  <c:v>115</c:v>
                </c:pt>
                <c:pt idx="368">
                  <c:v>115</c:v>
                </c:pt>
                <c:pt idx="370">
                  <c:v>115</c:v>
                </c:pt>
                <c:pt idx="371">
                  <c:v>132</c:v>
                </c:pt>
                <c:pt idx="372">
                  <c:v>125</c:v>
                </c:pt>
                <c:pt idx="373">
                  <c:v>112</c:v>
                </c:pt>
                <c:pt idx="374">
                  <c:v>121</c:v>
                </c:pt>
                <c:pt idx="375">
                  <c:v>120</c:v>
                </c:pt>
                <c:pt idx="377">
                  <c:v>135.33000000000001</c:v>
                </c:pt>
                <c:pt idx="378">
                  <c:v>136</c:v>
                </c:pt>
                <c:pt idx="379">
                  <c:v>129.33000000000001</c:v>
                </c:pt>
                <c:pt idx="380">
                  <c:v>114</c:v>
                </c:pt>
                <c:pt idx="382">
                  <c:v>126</c:v>
                </c:pt>
                <c:pt idx="383">
                  <c:v>120</c:v>
                </c:pt>
                <c:pt idx="384">
                  <c:v>129</c:v>
                </c:pt>
                <c:pt idx="385">
                  <c:v>118</c:v>
                </c:pt>
                <c:pt idx="386">
                  <c:v>128</c:v>
                </c:pt>
                <c:pt idx="387">
                  <c:v>126</c:v>
                </c:pt>
                <c:pt idx="388">
                  <c:v>108</c:v>
                </c:pt>
                <c:pt idx="389">
                  <c:v>134.33000000000001</c:v>
                </c:pt>
                <c:pt idx="390">
                  <c:v>117</c:v>
                </c:pt>
                <c:pt idx="391">
                  <c:v>134.66999999999999</c:v>
                </c:pt>
                <c:pt idx="392">
                  <c:v>125</c:v>
                </c:pt>
                <c:pt idx="393">
                  <c:v>125</c:v>
                </c:pt>
                <c:pt idx="394">
                  <c:v>125</c:v>
                </c:pt>
                <c:pt idx="395">
                  <c:v>113</c:v>
                </c:pt>
                <c:pt idx="397">
                  <c:v>124.5</c:v>
                </c:pt>
                <c:pt idx="398">
                  <c:v>122</c:v>
                </c:pt>
                <c:pt idx="400">
                  <c:v>131.5</c:v>
                </c:pt>
                <c:pt idx="401">
                  <c:v>126</c:v>
                </c:pt>
                <c:pt idx="402">
                  <c:v>115</c:v>
                </c:pt>
                <c:pt idx="403">
                  <c:v>114</c:v>
                </c:pt>
                <c:pt idx="404">
                  <c:v>122</c:v>
                </c:pt>
                <c:pt idx="405">
                  <c:v>117</c:v>
                </c:pt>
                <c:pt idx="406">
                  <c:v>120</c:v>
                </c:pt>
                <c:pt idx="407">
                  <c:v>118</c:v>
                </c:pt>
                <c:pt idx="408">
                  <c:v>118</c:v>
                </c:pt>
                <c:pt idx="409">
                  <c:v>114</c:v>
                </c:pt>
                <c:pt idx="410">
                  <c:v>123</c:v>
                </c:pt>
                <c:pt idx="411">
                  <c:v>117</c:v>
                </c:pt>
                <c:pt idx="412">
                  <c:v>124</c:v>
                </c:pt>
                <c:pt idx="413">
                  <c:v>122</c:v>
                </c:pt>
                <c:pt idx="414">
                  <c:v>135</c:v>
                </c:pt>
                <c:pt idx="415">
                  <c:v>124</c:v>
                </c:pt>
                <c:pt idx="416">
                  <c:v>119</c:v>
                </c:pt>
                <c:pt idx="417">
                  <c:v>122.33</c:v>
                </c:pt>
                <c:pt idx="418">
                  <c:v>112</c:v>
                </c:pt>
                <c:pt idx="419">
                  <c:v>109</c:v>
                </c:pt>
                <c:pt idx="420">
                  <c:v>126</c:v>
                </c:pt>
                <c:pt idx="421">
                  <c:v>132.5</c:v>
                </c:pt>
                <c:pt idx="422">
                  <c:v>118</c:v>
                </c:pt>
                <c:pt idx="423">
                  <c:v>135.33000000000001</c:v>
                </c:pt>
                <c:pt idx="424">
                  <c:v>118</c:v>
                </c:pt>
                <c:pt idx="425">
                  <c:v>124</c:v>
                </c:pt>
                <c:pt idx="426">
                  <c:v>130</c:v>
                </c:pt>
                <c:pt idx="427">
                  <c:v>123</c:v>
                </c:pt>
                <c:pt idx="428">
                  <c:v>131</c:v>
                </c:pt>
                <c:pt idx="429">
                  <c:v>130</c:v>
                </c:pt>
                <c:pt idx="430">
                  <c:v>122.5</c:v>
                </c:pt>
                <c:pt idx="431">
                  <c:v>122</c:v>
                </c:pt>
                <c:pt idx="433">
                  <c:v>108</c:v>
                </c:pt>
                <c:pt idx="434">
                  <c:v>128</c:v>
                </c:pt>
                <c:pt idx="435">
                  <c:v>128</c:v>
                </c:pt>
                <c:pt idx="436">
                  <c:v>118.5</c:v>
                </c:pt>
                <c:pt idx="437">
                  <c:v>111</c:v>
                </c:pt>
                <c:pt idx="438">
                  <c:v>131</c:v>
                </c:pt>
                <c:pt idx="439">
                  <c:v>131</c:v>
                </c:pt>
                <c:pt idx="440">
                  <c:v>127</c:v>
                </c:pt>
                <c:pt idx="441">
                  <c:v>120</c:v>
                </c:pt>
                <c:pt idx="442">
                  <c:v>125</c:v>
                </c:pt>
                <c:pt idx="443">
                  <c:v>122</c:v>
                </c:pt>
                <c:pt idx="444">
                  <c:v>126</c:v>
                </c:pt>
                <c:pt idx="445">
                  <c:v>125</c:v>
                </c:pt>
                <c:pt idx="446">
                  <c:v>112</c:v>
                </c:pt>
                <c:pt idx="447">
                  <c:v>118</c:v>
                </c:pt>
                <c:pt idx="448">
                  <c:v>118</c:v>
                </c:pt>
                <c:pt idx="449">
                  <c:v>124</c:v>
                </c:pt>
                <c:pt idx="450">
                  <c:v>110</c:v>
                </c:pt>
                <c:pt idx="451">
                  <c:v>113</c:v>
                </c:pt>
                <c:pt idx="452">
                  <c:v>124</c:v>
                </c:pt>
                <c:pt idx="453">
                  <c:v>112</c:v>
                </c:pt>
                <c:pt idx="454">
                  <c:v>115</c:v>
                </c:pt>
                <c:pt idx="455">
                  <c:v>127</c:v>
                </c:pt>
                <c:pt idx="456">
                  <c:v>129</c:v>
                </c:pt>
                <c:pt idx="457">
                  <c:v>128.5</c:v>
                </c:pt>
                <c:pt idx="458">
                  <c:v>110</c:v>
                </c:pt>
                <c:pt idx="459">
                  <c:v>118</c:v>
                </c:pt>
                <c:pt idx="460">
                  <c:v>116</c:v>
                </c:pt>
                <c:pt idx="461">
                  <c:v>110</c:v>
                </c:pt>
                <c:pt idx="463">
                  <c:v>116</c:v>
                </c:pt>
                <c:pt idx="464">
                  <c:v>115</c:v>
                </c:pt>
                <c:pt idx="465">
                  <c:v>114</c:v>
                </c:pt>
                <c:pt idx="466">
                  <c:v>118</c:v>
                </c:pt>
                <c:pt idx="467">
                  <c:v>115</c:v>
                </c:pt>
                <c:pt idx="468">
                  <c:v>124.5</c:v>
                </c:pt>
                <c:pt idx="469">
                  <c:v>121</c:v>
                </c:pt>
                <c:pt idx="470">
                  <c:v>119</c:v>
                </c:pt>
                <c:pt idx="471">
                  <c:v>124</c:v>
                </c:pt>
                <c:pt idx="472">
                  <c:v>113</c:v>
                </c:pt>
                <c:pt idx="473">
                  <c:v>124</c:v>
                </c:pt>
                <c:pt idx="475">
                  <c:v>126</c:v>
                </c:pt>
                <c:pt idx="476">
                  <c:v>115</c:v>
                </c:pt>
                <c:pt idx="477">
                  <c:v>126</c:v>
                </c:pt>
                <c:pt idx="479">
                  <c:v>127</c:v>
                </c:pt>
                <c:pt idx="480">
                  <c:v>120</c:v>
                </c:pt>
                <c:pt idx="482">
                  <c:v>120</c:v>
                </c:pt>
                <c:pt idx="483">
                  <c:v>118</c:v>
                </c:pt>
                <c:pt idx="484">
                  <c:v>130</c:v>
                </c:pt>
                <c:pt idx="485">
                  <c:v>118</c:v>
                </c:pt>
                <c:pt idx="486">
                  <c:v>124</c:v>
                </c:pt>
                <c:pt idx="487">
                  <c:v>130</c:v>
                </c:pt>
                <c:pt idx="489">
                  <c:v>118</c:v>
                </c:pt>
                <c:pt idx="490">
                  <c:v>126</c:v>
                </c:pt>
                <c:pt idx="491">
                  <c:v>123</c:v>
                </c:pt>
                <c:pt idx="492">
                  <c:v>106</c:v>
                </c:pt>
                <c:pt idx="493">
                  <c:v>118</c:v>
                </c:pt>
                <c:pt idx="495">
                  <c:v>124</c:v>
                </c:pt>
                <c:pt idx="496">
                  <c:v>122</c:v>
                </c:pt>
                <c:pt idx="497">
                  <c:v>123</c:v>
                </c:pt>
                <c:pt idx="499">
                  <c:v>129</c:v>
                </c:pt>
                <c:pt idx="500">
                  <c:v>125</c:v>
                </c:pt>
                <c:pt idx="501">
                  <c:v>117</c:v>
                </c:pt>
                <c:pt idx="502">
                  <c:v>134</c:v>
                </c:pt>
                <c:pt idx="503">
                  <c:v>115</c:v>
                </c:pt>
                <c:pt idx="504">
                  <c:v>127.5</c:v>
                </c:pt>
                <c:pt idx="505">
                  <c:v>120</c:v>
                </c:pt>
                <c:pt idx="506">
                  <c:v>115</c:v>
                </c:pt>
                <c:pt idx="507">
                  <c:v>112</c:v>
                </c:pt>
                <c:pt idx="509">
                  <c:v>113</c:v>
                </c:pt>
                <c:pt idx="510">
                  <c:v>120</c:v>
                </c:pt>
                <c:pt idx="511">
                  <c:v>124</c:v>
                </c:pt>
                <c:pt idx="512">
                  <c:v>122</c:v>
                </c:pt>
                <c:pt idx="513">
                  <c:v>134.66999999999999</c:v>
                </c:pt>
                <c:pt idx="514">
                  <c:v>112</c:v>
                </c:pt>
                <c:pt idx="515">
                  <c:v>120</c:v>
                </c:pt>
                <c:pt idx="516">
                  <c:v>125</c:v>
                </c:pt>
                <c:pt idx="517">
                  <c:v>118</c:v>
                </c:pt>
                <c:pt idx="518">
                  <c:v>126</c:v>
                </c:pt>
                <c:pt idx="519">
                  <c:v>125</c:v>
                </c:pt>
                <c:pt idx="520">
                  <c:v>125</c:v>
                </c:pt>
                <c:pt idx="521">
                  <c:v>123.5</c:v>
                </c:pt>
                <c:pt idx="522">
                  <c:v>125</c:v>
                </c:pt>
                <c:pt idx="523">
                  <c:v>121</c:v>
                </c:pt>
                <c:pt idx="524">
                  <c:v>120</c:v>
                </c:pt>
                <c:pt idx="525">
                  <c:v>130</c:v>
                </c:pt>
                <c:pt idx="526">
                  <c:v>122</c:v>
                </c:pt>
                <c:pt idx="527">
                  <c:v>121</c:v>
                </c:pt>
                <c:pt idx="528">
                  <c:v>112</c:v>
                </c:pt>
                <c:pt idx="529">
                  <c:v>135.66999999999999</c:v>
                </c:pt>
                <c:pt idx="530">
                  <c:v>130</c:v>
                </c:pt>
                <c:pt idx="531">
                  <c:v>122.5</c:v>
                </c:pt>
                <c:pt idx="532">
                  <c:v>122</c:v>
                </c:pt>
                <c:pt idx="533">
                  <c:v>125</c:v>
                </c:pt>
                <c:pt idx="534">
                  <c:v>128</c:v>
                </c:pt>
                <c:pt idx="535">
                  <c:v>115</c:v>
                </c:pt>
                <c:pt idx="536">
                  <c:v>118</c:v>
                </c:pt>
                <c:pt idx="537">
                  <c:v>121</c:v>
                </c:pt>
                <c:pt idx="538">
                  <c:v>126.5</c:v>
                </c:pt>
                <c:pt idx="539">
                  <c:v>126.5</c:v>
                </c:pt>
                <c:pt idx="540">
                  <c:v>127</c:v>
                </c:pt>
                <c:pt idx="541">
                  <c:v>125</c:v>
                </c:pt>
                <c:pt idx="542">
                  <c:v>92</c:v>
                </c:pt>
                <c:pt idx="543">
                  <c:v>132.66999999999999</c:v>
                </c:pt>
                <c:pt idx="544">
                  <c:v>127</c:v>
                </c:pt>
                <c:pt idx="545">
                  <c:v>116</c:v>
                </c:pt>
                <c:pt idx="547">
                  <c:v>131</c:v>
                </c:pt>
                <c:pt idx="548">
                  <c:v>121</c:v>
                </c:pt>
                <c:pt idx="549">
                  <c:v>124</c:v>
                </c:pt>
                <c:pt idx="550">
                  <c:v>115</c:v>
                </c:pt>
                <c:pt idx="551">
                  <c:v>114</c:v>
                </c:pt>
                <c:pt idx="552">
                  <c:v>120</c:v>
                </c:pt>
                <c:pt idx="553">
                  <c:v>126</c:v>
                </c:pt>
                <c:pt idx="554">
                  <c:v>134</c:v>
                </c:pt>
                <c:pt idx="555">
                  <c:v>121</c:v>
                </c:pt>
                <c:pt idx="556">
                  <c:v>123</c:v>
                </c:pt>
                <c:pt idx="557">
                  <c:v>124</c:v>
                </c:pt>
                <c:pt idx="559">
                  <c:v>126</c:v>
                </c:pt>
                <c:pt idx="560">
                  <c:v>136</c:v>
                </c:pt>
                <c:pt idx="561">
                  <c:v>118</c:v>
                </c:pt>
                <c:pt idx="562">
                  <c:v>124</c:v>
                </c:pt>
                <c:pt idx="563">
                  <c:v>114</c:v>
                </c:pt>
                <c:pt idx="564">
                  <c:v>112</c:v>
                </c:pt>
                <c:pt idx="565">
                  <c:v>123</c:v>
                </c:pt>
                <c:pt idx="566">
                  <c:v>126</c:v>
                </c:pt>
                <c:pt idx="567">
                  <c:v>124</c:v>
                </c:pt>
                <c:pt idx="568">
                  <c:v>130</c:v>
                </c:pt>
                <c:pt idx="569">
                  <c:v>130</c:v>
                </c:pt>
                <c:pt idx="570">
                  <c:v>125</c:v>
                </c:pt>
                <c:pt idx="572">
                  <c:v>129</c:v>
                </c:pt>
                <c:pt idx="573">
                  <c:v>128</c:v>
                </c:pt>
                <c:pt idx="575">
                  <c:v>131.5</c:v>
                </c:pt>
                <c:pt idx="576">
                  <c:v>124.5</c:v>
                </c:pt>
                <c:pt idx="577">
                  <c:v>129</c:v>
                </c:pt>
                <c:pt idx="578">
                  <c:v>129</c:v>
                </c:pt>
                <c:pt idx="579">
                  <c:v>121</c:v>
                </c:pt>
                <c:pt idx="580">
                  <c:v>128</c:v>
                </c:pt>
                <c:pt idx="581">
                  <c:v>128</c:v>
                </c:pt>
                <c:pt idx="583">
                  <c:v>133</c:v>
                </c:pt>
                <c:pt idx="584">
                  <c:v>125</c:v>
                </c:pt>
                <c:pt idx="585">
                  <c:v>126</c:v>
                </c:pt>
                <c:pt idx="587">
                  <c:v>138</c:v>
                </c:pt>
                <c:pt idx="588">
                  <c:v>131</c:v>
                </c:pt>
                <c:pt idx="589">
                  <c:v>137</c:v>
                </c:pt>
                <c:pt idx="590">
                  <c:v>120</c:v>
                </c:pt>
                <c:pt idx="591">
                  <c:v>120</c:v>
                </c:pt>
                <c:pt idx="592">
                  <c:v>134.66999999999999</c:v>
                </c:pt>
                <c:pt idx="593">
                  <c:v>142</c:v>
                </c:pt>
                <c:pt idx="594">
                  <c:v>126</c:v>
                </c:pt>
                <c:pt idx="595">
                  <c:v>125.5</c:v>
                </c:pt>
                <c:pt idx="596">
                  <c:v>129</c:v>
                </c:pt>
                <c:pt idx="597">
                  <c:v>117</c:v>
                </c:pt>
                <c:pt idx="598">
                  <c:v>116</c:v>
                </c:pt>
                <c:pt idx="599">
                  <c:v>120</c:v>
                </c:pt>
                <c:pt idx="600">
                  <c:v>129.5</c:v>
                </c:pt>
                <c:pt idx="601">
                  <c:v>128</c:v>
                </c:pt>
                <c:pt idx="602">
                  <c:v>126.5</c:v>
                </c:pt>
                <c:pt idx="603">
                  <c:v>126</c:v>
                </c:pt>
                <c:pt idx="604">
                  <c:v>125</c:v>
                </c:pt>
                <c:pt idx="605">
                  <c:v>127</c:v>
                </c:pt>
                <c:pt idx="606">
                  <c:v>123.5</c:v>
                </c:pt>
                <c:pt idx="608">
                  <c:v>130</c:v>
                </c:pt>
                <c:pt idx="609">
                  <c:v>120</c:v>
                </c:pt>
                <c:pt idx="610">
                  <c:v>126.5</c:v>
                </c:pt>
                <c:pt idx="611">
                  <c:v>120</c:v>
                </c:pt>
                <c:pt idx="612">
                  <c:v>123</c:v>
                </c:pt>
                <c:pt idx="613">
                  <c:v>129.5</c:v>
                </c:pt>
                <c:pt idx="614">
                  <c:v>120</c:v>
                </c:pt>
                <c:pt idx="615">
                  <c:v>122</c:v>
                </c:pt>
                <c:pt idx="616">
                  <c:v>122</c:v>
                </c:pt>
                <c:pt idx="617">
                  <c:v>120.5</c:v>
                </c:pt>
                <c:pt idx="618">
                  <c:v>119</c:v>
                </c:pt>
                <c:pt idx="619">
                  <c:v>123</c:v>
                </c:pt>
                <c:pt idx="622">
                  <c:v>128</c:v>
                </c:pt>
                <c:pt idx="623">
                  <c:v>123</c:v>
                </c:pt>
                <c:pt idx="624">
                  <c:v>126</c:v>
                </c:pt>
                <c:pt idx="626">
                  <c:v>133</c:v>
                </c:pt>
                <c:pt idx="627">
                  <c:v>124</c:v>
                </c:pt>
                <c:pt idx="628">
                  <c:v>128.5</c:v>
                </c:pt>
                <c:pt idx="629">
                  <c:v>128</c:v>
                </c:pt>
                <c:pt idx="630">
                  <c:v>124</c:v>
                </c:pt>
                <c:pt idx="631">
                  <c:v>119</c:v>
                </c:pt>
                <c:pt idx="632">
                  <c:v>125.33</c:v>
                </c:pt>
                <c:pt idx="633">
                  <c:v>127.5</c:v>
                </c:pt>
                <c:pt idx="634">
                  <c:v>129</c:v>
                </c:pt>
                <c:pt idx="635">
                  <c:v>133.33000000000001</c:v>
                </c:pt>
                <c:pt idx="636">
                  <c:v>126</c:v>
                </c:pt>
                <c:pt idx="637">
                  <c:v>139.5</c:v>
                </c:pt>
                <c:pt idx="638">
                  <c:v>124</c:v>
                </c:pt>
                <c:pt idx="639">
                  <c:v>120.5</c:v>
                </c:pt>
                <c:pt idx="640">
                  <c:v>130</c:v>
                </c:pt>
                <c:pt idx="642">
                  <c:v>129.66999999999999</c:v>
                </c:pt>
                <c:pt idx="643">
                  <c:v>124.5</c:v>
                </c:pt>
                <c:pt idx="644">
                  <c:v>131</c:v>
                </c:pt>
                <c:pt idx="645">
                  <c:v>128</c:v>
                </c:pt>
                <c:pt idx="646">
                  <c:v>128</c:v>
                </c:pt>
                <c:pt idx="647">
                  <c:v>122.5</c:v>
                </c:pt>
                <c:pt idx="648">
                  <c:v>127</c:v>
                </c:pt>
                <c:pt idx="649">
                  <c:v>126</c:v>
                </c:pt>
                <c:pt idx="650">
                  <c:v>124.67</c:v>
                </c:pt>
                <c:pt idx="651">
                  <c:v>125</c:v>
                </c:pt>
                <c:pt idx="652">
                  <c:v>116</c:v>
                </c:pt>
                <c:pt idx="653">
                  <c:v>127</c:v>
                </c:pt>
                <c:pt idx="654">
                  <c:v>116.5</c:v>
                </c:pt>
                <c:pt idx="655">
                  <c:v>132.5</c:v>
                </c:pt>
                <c:pt idx="656">
                  <c:v>122</c:v>
                </c:pt>
                <c:pt idx="657">
                  <c:v>125</c:v>
                </c:pt>
                <c:pt idx="658">
                  <c:v>125.5</c:v>
                </c:pt>
                <c:pt idx="659">
                  <c:v>129</c:v>
                </c:pt>
                <c:pt idx="660">
                  <c:v>129</c:v>
                </c:pt>
                <c:pt idx="661">
                  <c:v>126</c:v>
                </c:pt>
                <c:pt idx="664">
                  <c:v>124.67</c:v>
                </c:pt>
                <c:pt idx="665">
                  <c:v>127.67</c:v>
                </c:pt>
                <c:pt idx="666">
                  <c:v>131.66999999999999</c:v>
                </c:pt>
                <c:pt idx="667">
                  <c:v>119</c:v>
                </c:pt>
                <c:pt idx="668">
                  <c:v>116.33</c:v>
                </c:pt>
                <c:pt idx="669">
                  <c:v>118.5</c:v>
                </c:pt>
                <c:pt idx="670">
                  <c:v>130.66999999999999</c:v>
                </c:pt>
                <c:pt idx="671">
                  <c:v>128</c:v>
                </c:pt>
                <c:pt idx="672">
                  <c:v>122.33</c:v>
                </c:pt>
                <c:pt idx="673">
                  <c:v>122.33</c:v>
                </c:pt>
                <c:pt idx="674">
                  <c:v>120.5</c:v>
                </c:pt>
                <c:pt idx="675">
                  <c:v>121</c:v>
                </c:pt>
                <c:pt idx="676">
                  <c:v>121</c:v>
                </c:pt>
                <c:pt idx="677">
                  <c:v>120</c:v>
                </c:pt>
                <c:pt idx="678">
                  <c:v>118.33</c:v>
                </c:pt>
                <c:pt idx="679">
                  <c:v>121.5</c:v>
                </c:pt>
                <c:pt idx="680">
                  <c:v>130.33000000000001</c:v>
                </c:pt>
                <c:pt idx="681">
                  <c:v>122.5</c:v>
                </c:pt>
                <c:pt idx="682">
                  <c:v>127</c:v>
                </c:pt>
                <c:pt idx="685">
                  <c:v>125.5</c:v>
                </c:pt>
                <c:pt idx="686">
                  <c:v>125</c:v>
                </c:pt>
                <c:pt idx="687">
                  <c:v>124.5</c:v>
                </c:pt>
                <c:pt idx="688">
                  <c:v>114</c:v>
                </c:pt>
                <c:pt idx="689">
                  <c:v>124</c:v>
                </c:pt>
                <c:pt idx="690">
                  <c:v>124.5</c:v>
                </c:pt>
                <c:pt idx="691">
                  <c:v>118</c:v>
                </c:pt>
                <c:pt idx="692">
                  <c:v>120.67</c:v>
                </c:pt>
                <c:pt idx="693">
                  <c:v>129</c:v>
                </c:pt>
                <c:pt idx="694">
                  <c:v>128.66999999999999</c:v>
                </c:pt>
                <c:pt idx="695">
                  <c:v>117.5</c:v>
                </c:pt>
                <c:pt idx="696">
                  <c:v>126</c:v>
                </c:pt>
                <c:pt idx="697">
                  <c:v>128.5</c:v>
                </c:pt>
                <c:pt idx="698">
                  <c:v>129</c:v>
                </c:pt>
                <c:pt idx="699">
                  <c:v>130.5</c:v>
                </c:pt>
                <c:pt idx="700">
                  <c:v>139</c:v>
                </c:pt>
                <c:pt idx="701">
                  <c:v>128</c:v>
                </c:pt>
                <c:pt idx="702">
                  <c:v>141.33000000000001</c:v>
                </c:pt>
                <c:pt idx="703">
                  <c:v>118.5</c:v>
                </c:pt>
                <c:pt idx="707">
                  <c:v>125</c:v>
                </c:pt>
                <c:pt idx="708">
                  <c:v>131.66999999999999</c:v>
                </c:pt>
                <c:pt idx="709">
                  <c:v>121.5</c:v>
                </c:pt>
                <c:pt idx="710">
                  <c:v>119.5</c:v>
                </c:pt>
                <c:pt idx="711">
                  <c:v>135</c:v>
                </c:pt>
                <c:pt idx="712">
                  <c:v>120</c:v>
                </c:pt>
                <c:pt idx="713">
                  <c:v>124.5</c:v>
                </c:pt>
                <c:pt idx="714">
                  <c:v>129.66999999999999</c:v>
                </c:pt>
                <c:pt idx="715">
                  <c:v>123</c:v>
                </c:pt>
                <c:pt idx="716">
                  <c:v>120.67</c:v>
                </c:pt>
                <c:pt idx="717">
                  <c:v>114.5</c:v>
                </c:pt>
                <c:pt idx="718">
                  <c:v>124.5</c:v>
                </c:pt>
                <c:pt idx="719">
                  <c:v>134</c:v>
                </c:pt>
                <c:pt idx="720">
                  <c:v>125.5</c:v>
                </c:pt>
                <c:pt idx="721">
                  <c:v>117.5</c:v>
                </c:pt>
                <c:pt idx="722">
                  <c:v>117.5</c:v>
                </c:pt>
                <c:pt idx="723">
                  <c:v>128</c:v>
                </c:pt>
                <c:pt idx="724">
                  <c:v>124.5</c:v>
                </c:pt>
                <c:pt idx="725">
                  <c:v>117.5</c:v>
                </c:pt>
                <c:pt idx="726">
                  <c:v>121.5</c:v>
                </c:pt>
                <c:pt idx="727">
                  <c:v>123</c:v>
                </c:pt>
                <c:pt idx="728">
                  <c:v>119</c:v>
                </c:pt>
                <c:pt idx="729">
                  <c:v>114</c:v>
                </c:pt>
                <c:pt idx="730">
                  <c:v>115</c:v>
                </c:pt>
                <c:pt idx="731">
                  <c:v>121.67</c:v>
                </c:pt>
                <c:pt idx="732">
                  <c:v>116.5</c:v>
                </c:pt>
                <c:pt idx="733">
                  <c:v>110.5</c:v>
                </c:pt>
                <c:pt idx="734">
                  <c:v>113</c:v>
                </c:pt>
                <c:pt idx="736">
                  <c:v>122</c:v>
                </c:pt>
                <c:pt idx="737">
                  <c:v>122</c:v>
                </c:pt>
                <c:pt idx="738">
                  <c:v>119.5</c:v>
                </c:pt>
                <c:pt idx="739">
                  <c:v>114.5</c:v>
                </c:pt>
                <c:pt idx="740">
                  <c:v>117.5</c:v>
                </c:pt>
                <c:pt idx="741">
                  <c:v>113.5</c:v>
                </c:pt>
                <c:pt idx="742">
                  <c:v>119</c:v>
                </c:pt>
                <c:pt idx="743">
                  <c:v>111.5</c:v>
                </c:pt>
                <c:pt idx="744">
                  <c:v>111</c:v>
                </c:pt>
                <c:pt idx="745">
                  <c:v>118.5</c:v>
                </c:pt>
                <c:pt idx="746">
                  <c:v>110.5</c:v>
                </c:pt>
                <c:pt idx="747">
                  <c:v>106.5</c:v>
                </c:pt>
                <c:pt idx="748">
                  <c:v>114.5</c:v>
                </c:pt>
                <c:pt idx="749">
                  <c:v>117</c:v>
                </c:pt>
                <c:pt idx="750">
                  <c:v>117</c:v>
                </c:pt>
                <c:pt idx="751">
                  <c:v>116</c:v>
                </c:pt>
                <c:pt idx="752">
                  <c:v>113.5</c:v>
                </c:pt>
                <c:pt idx="753">
                  <c:v>112</c:v>
                </c:pt>
                <c:pt idx="754">
                  <c:v>112.5</c:v>
                </c:pt>
                <c:pt idx="755">
                  <c:v>112.5</c:v>
                </c:pt>
                <c:pt idx="756">
                  <c:v>122.5</c:v>
                </c:pt>
                <c:pt idx="757">
                  <c:v>115.5</c:v>
                </c:pt>
                <c:pt idx="758">
                  <c:v>116.5</c:v>
                </c:pt>
                <c:pt idx="759">
                  <c:v>120</c:v>
                </c:pt>
                <c:pt idx="760">
                  <c:v>117</c:v>
                </c:pt>
                <c:pt idx="761">
                  <c:v>123</c:v>
                </c:pt>
                <c:pt idx="762">
                  <c:v>112.5</c:v>
                </c:pt>
                <c:pt idx="763">
                  <c:v>112</c:v>
                </c:pt>
                <c:pt idx="765">
                  <c:v>114.5</c:v>
                </c:pt>
                <c:pt idx="766">
                  <c:v>117.5</c:v>
                </c:pt>
                <c:pt idx="767">
                  <c:v>119</c:v>
                </c:pt>
                <c:pt idx="768">
                  <c:v>112</c:v>
                </c:pt>
                <c:pt idx="769">
                  <c:v>111</c:v>
                </c:pt>
                <c:pt idx="770">
                  <c:v>113.5</c:v>
                </c:pt>
                <c:pt idx="771">
                  <c:v>122</c:v>
                </c:pt>
                <c:pt idx="772">
                  <c:v>119</c:v>
                </c:pt>
                <c:pt idx="773">
                  <c:v>115.5</c:v>
                </c:pt>
                <c:pt idx="774">
                  <c:v>114.5</c:v>
                </c:pt>
                <c:pt idx="775">
                  <c:v>111.5</c:v>
                </c:pt>
                <c:pt idx="776">
                  <c:v>110.5</c:v>
                </c:pt>
                <c:pt idx="777">
                  <c:v>118</c:v>
                </c:pt>
                <c:pt idx="779">
                  <c:v>120</c:v>
                </c:pt>
                <c:pt idx="780">
                  <c:v>115.5</c:v>
                </c:pt>
                <c:pt idx="781">
                  <c:v>111</c:v>
                </c:pt>
                <c:pt idx="782">
                  <c:v>107.5</c:v>
                </c:pt>
                <c:pt idx="783">
                  <c:v>108</c:v>
                </c:pt>
                <c:pt idx="784">
                  <c:v>117</c:v>
                </c:pt>
                <c:pt idx="785">
                  <c:v>123.5</c:v>
                </c:pt>
                <c:pt idx="786">
                  <c:v>118.5</c:v>
                </c:pt>
                <c:pt idx="787">
                  <c:v>127.67</c:v>
                </c:pt>
                <c:pt idx="788">
                  <c:v>122.5</c:v>
                </c:pt>
                <c:pt idx="789">
                  <c:v>126.5</c:v>
                </c:pt>
                <c:pt idx="790">
                  <c:v>123.5</c:v>
                </c:pt>
                <c:pt idx="791">
                  <c:v>129.5</c:v>
                </c:pt>
                <c:pt idx="792">
                  <c:v>121.33</c:v>
                </c:pt>
                <c:pt idx="793">
                  <c:v>120.5</c:v>
                </c:pt>
                <c:pt idx="794">
                  <c:v>114.5</c:v>
                </c:pt>
                <c:pt idx="795">
                  <c:v>110.5</c:v>
                </c:pt>
                <c:pt idx="796">
                  <c:v>115</c:v>
                </c:pt>
                <c:pt idx="797">
                  <c:v>116.5</c:v>
                </c:pt>
                <c:pt idx="798">
                  <c:v>120.5</c:v>
                </c:pt>
                <c:pt idx="799">
                  <c:v>112.5</c:v>
                </c:pt>
                <c:pt idx="800">
                  <c:v>116.5</c:v>
                </c:pt>
                <c:pt idx="801">
                  <c:v>112</c:v>
                </c:pt>
                <c:pt idx="802">
                  <c:v>112.5</c:v>
                </c:pt>
                <c:pt idx="803">
                  <c:v>128.66999999999999</c:v>
                </c:pt>
                <c:pt idx="804">
                  <c:v>117</c:v>
                </c:pt>
                <c:pt idx="806">
                  <c:v>130</c:v>
                </c:pt>
                <c:pt idx="808">
                  <c:v>126.5</c:v>
                </c:pt>
                <c:pt idx="809">
                  <c:v>126</c:v>
                </c:pt>
                <c:pt idx="810">
                  <c:v>123</c:v>
                </c:pt>
                <c:pt idx="811">
                  <c:v>115.5</c:v>
                </c:pt>
                <c:pt idx="812">
                  <c:v>124</c:v>
                </c:pt>
                <c:pt idx="813">
                  <c:v>110.5</c:v>
                </c:pt>
                <c:pt idx="814">
                  <c:v>108.5</c:v>
                </c:pt>
                <c:pt idx="815">
                  <c:v>112</c:v>
                </c:pt>
                <c:pt idx="816">
                  <c:v>139.66999999999999</c:v>
                </c:pt>
                <c:pt idx="817">
                  <c:v>133.33000000000001</c:v>
                </c:pt>
                <c:pt idx="818">
                  <c:v>120.67</c:v>
                </c:pt>
                <c:pt idx="819">
                  <c:v>126</c:v>
                </c:pt>
                <c:pt idx="820">
                  <c:v>139.5</c:v>
                </c:pt>
                <c:pt idx="821">
                  <c:v>126.5</c:v>
                </c:pt>
                <c:pt idx="822">
                  <c:v>114</c:v>
                </c:pt>
                <c:pt idx="823">
                  <c:v>110</c:v>
                </c:pt>
                <c:pt idx="824">
                  <c:v>118.5</c:v>
                </c:pt>
                <c:pt idx="825">
                  <c:v>122</c:v>
                </c:pt>
                <c:pt idx="826">
                  <c:v>124.33</c:v>
                </c:pt>
                <c:pt idx="827">
                  <c:v>114</c:v>
                </c:pt>
                <c:pt idx="828">
                  <c:v>115.33</c:v>
                </c:pt>
                <c:pt idx="829">
                  <c:v>110</c:v>
                </c:pt>
                <c:pt idx="830">
                  <c:v>115</c:v>
                </c:pt>
                <c:pt idx="831">
                  <c:v>111</c:v>
                </c:pt>
                <c:pt idx="832">
                  <c:v>118.5</c:v>
                </c:pt>
                <c:pt idx="833">
                  <c:v>128.66999999999999</c:v>
                </c:pt>
                <c:pt idx="834">
                  <c:v>124</c:v>
                </c:pt>
                <c:pt idx="835">
                  <c:v>113.5</c:v>
                </c:pt>
                <c:pt idx="836">
                  <c:v>111.5</c:v>
                </c:pt>
                <c:pt idx="837">
                  <c:v>116.5</c:v>
                </c:pt>
                <c:pt idx="838">
                  <c:v>114</c:v>
                </c:pt>
                <c:pt idx="839">
                  <c:v>111.5</c:v>
                </c:pt>
                <c:pt idx="840">
                  <c:v>114.5</c:v>
                </c:pt>
                <c:pt idx="841">
                  <c:v>119</c:v>
                </c:pt>
                <c:pt idx="842">
                  <c:v>111</c:v>
                </c:pt>
                <c:pt idx="843">
                  <c:v>113</c:v>
                </c:pt>
                <c:pt idx="844">
                  <c:v>115</c:v>
                </c:pt>
                <c:pt idx="845">
                  <c:v>122</c:v>
                </c:pt>
                <c:pt idx="846">
                  <c:v>120</c:v>
                </c:pt>
                <c:pt idx="848">
                  <c:v>120</c:v>
                </c:pt>
                <c:pt idx="849">
                  <c:v>112</c:v>
                </c:pt>
                <c:pt idx="850">
                  <c:v>128.33000000000001</c:v>
                </c:pt>
                <c:pt idx="851">
                  <c:v>127</c:v>
                </c:pt>
                <c:pt idx="852">
                  <c:v>126</c:v>
                </c:pt>
                <c:pt idx="853">
                  <c:v>120</c:v>
                </c:pt>
                <c:pt idx="854">
                  <c:v>126</c:v>
                </c:pt>
                <c:pt idx="855">
                  <c:v>126</c:v>
                </c:pt>
                <c:pt idx="856">
                  <c:v>117</c:v>
                </c:pt>
                <c:pt idx="857">
                  <c:v>119</c:v>
                </c:pt>
                <c:pt idx="858">
                  <c:v>109.5</c:v>
                </c:pt>
                <c:pt idx="859">
                  <c:v>107</c:v>
                </c:pt>
                <c:pt idx="860">
                  <c:v>119</c:v>
                </c:pt>
                <c:pt idx="861">
                  <c:v>122.33</c:v>
                </c:pt>
                <c:pt idx="862">
                  <c:v>123</c:v>
                </c:pt>
                <c:pt idx="863">
                  <c:v>115</c:v>
                </c:pt>
                <c:pt idx="864">
                  <c:v>119.5</c:v>
                </c:pt>
                <c:pt idx="865">
                  <c:v>120.5</c:v>
                </c:pt>
                <c:pt idx="866">
                  <c:v>118</c:v>
                </c:pt>
                <c:pt idx="867">
                  <c:v>129</c:v>
                </c:pt>
                <c:pt idx="868">
                  <c:v>126</c:v>
                </c:pt>
                <c:pt idx="869">
                  <c:v>116.5</c:v>
                </c:pt>
                <c:pt idx="870">
                  <c:v>115</c:v>
                </c:pt>
                <c:pt idx="871">
                  <c:v>118</c:v>
                </c:pt>
                <c:pt idx="872">
                  <c:v>119.5</c:v>
                </c:pt>
                <c:pt idx="873">
                  <c:v>108</c:v>
                </c:pt>
                <c:pt idx="874">
                  <c:v>115</c:v>
                </c:pt>
                <c:pt idx="875">
                  <c:v>119</c:v>
                </c:pt>
                <c:pt idx="876">
                  <c:v>121.5</c:v>
                </c:pt>
                <c:pt idx="879">
                  <c:v>120.5</c:v>
                </c:pt>
                <c:pt idx="880">
                  <c:v>122</c:v>
                </c:pt>
                <c:pt idx="881">
                  <c:v>118</c:v>
                </c:pt>
                <c:pt idx="882">
                  <c:v>121</c:v>
                </c:pt>
                <c:pt idx="883">
                  <c:v>120</c:v>
                </c:pt>
                <c:pt idx="884">
                  <c:v>110</c:v>
                </c:pt>
                <c:pt idx="885">
                  <c:v>111.5</c:v>
                </c:pt>
                <c:pt idx="886">
                  <c:v>113</c:v>
                </c:pt>
                <c:pt idx="887">
                  <c:v>114</c:v>
                </c:pt>
                <c:pt idx="888">
                  <c:v>112.5</c:v>
                </c:pt>
                <c:pt idx="889">
                  <c:v>116</c:v>
                </c:pt>
                <c:pt idx="890">
                  <c:v>118.33</c:v>
                </c:pt>
                <c:pt idx="891">
                  <c:v>115.5</c:v>
                </c:pt>
                <c:pt idx="892">
                  <c:v>117.5</c:v>
                </c:pt>
                <c:pt idx="893">
                  <c:v>114</c:v>
                </c:pt>
                <c:pt idx="894">
                  <c:v>111</c:v>
                </c:pt>
                <c:pt idx="895">
                  <c:v>118.5</c:v>
                </c:pt>
                <c:pt idx="896">
                  <c:v>118.5</c:v>
                </c:pt>
                <c:pt idx="897">
                  <c:v>120</c:v>
                </c:pt>
                <c:pt idx="898">
                  <c:v>118</c:v>
                </c:pt>
                <c:pt idx="902">
                  <c:v>109.5</c:v>
                </c:pt>
                <c:pt idx="903">
                  <c:v>123</c:v>
                </c:pt>
                <c:pt idx="904">
                  <c:v>120</c:v>
                </c:pt>
                <c:pt idx="905">
                  <c:v>113.5</c:v>
                </c:pt>
                <c:pt idx="906">
                  <c:v>118.5</c:v>
                </c:pt>
                <c:pt idx="907">
                  <c:v>110</c:v>
                </c:pt>
                <c:pt idx="908">
                  <c:v>117</c:v>
                </c:pt>
                <c:pt idx="909">
                  <c:v>115</c:v>
                </c:pt>
                <c:pt idx="911">
                  <c:v>119.5</c:v>
                </c:pt>
                <c:pt idx="912">
                  <c:v>115.5</c:v>
                </c:pt>
                <c:pt idx="913">
                  <c:v>118.5</c:v>
                </c:pt>
                <c:pt idx="914">
                  <c:v>118</c:v>
                </c:pt>
                <c:pt idx="915">
                  <c:v>119</c:v>
                </c:pt>
                <c:pt idx="916">
                  <c:v>119</c:v>
                </c:pt>
                <c:pt idx="917">
                  <c:v>125</c:v>
                </c:pt>
                <c:pt idx="918">
                  <c:v>122</c:v>
                </c:pt>
                <c:pt idx="919">
                  <c:v>112</c:v>
                </c:pt>
                <c:pt idx="920">
                  <c:v>123.33</c:v>
                </c:pt>
                <c:pt idx="921">
                  <c:v>117.5</c:v>
                </c:pt>
                <c:pt idx="922">
                  <c:v>114</c:v>
                </c:pt>
                <c:pt idx="923">
                  <c:v>122</c:v>
                </c:pt>
                <c:pt idx="924">
                  <c:v>124</c:v>
                </c:pt>
                <c:pt idx="925">
                  <c:v>117.5</c:v>
                </c:pt>
                <c:pt idx="926">
                  <c:v>118</c:v>
                </c:pt>
                <c:pt idx="929">
                  <c:v>119.5</c:v>
                </c:pt>
                <c:pt idx="930">
                  <c:v>123.5</c:v>
                </c:pt>
                <c:pt idx="932">
                  <c:v>124.5</c:v>
                </c:pt>
                <c:pt idx="934">
                  <c:v>114</c:v>
                </c:pt>
                <c:pt idx="935">
                  <c:v>117</c:v>
                </c:pt>
                <c:pt idx="936">
                  <c:v>121</c:v>
                </c:pt>
                <c:pt idx="937">
                  <c:v>119.5</c:v>
                </c:pt>
                <c:pt idx="938">
                  <c:v>123.5</c:v>
                </c:pt>
                <c:pt idx="939">
                  <c:v>118.5</c:v>
                </c:pt>
                <c:pt idx="940">
                  <c:v>116</c:v>
                </c:pt>
                <c:pt idx="941">
                  <c:v>120.5</c:v>
                </c:pt>
                <c:pt idx="942">
                  <c:v>117</c:v>
                </c:pt>
                <c:pt idx="943">
                  <c:v>115</c:v>
                </c:pt>
                <c:pt idx="944">
                  <c:v>112.5</c:v>
                </c:pt>
                <c:pt idx="945">
                  <c:v>116.5</c:v>
                </c:pt>
                <c:pt idx="946">
                  <c:v>119</c:v>
                </c:pt>
                <c:pt idx="951">
                  <c:v>115</c:v>
                </c:pt>
                <c:pt idx="952">
                  <c:v>121</c:v>
                </c:pt>
                <c:pt idx="953">
                  <c:v>124</c:v>
                </c:pt>
                <c:pt idx="954">
                  <c:v>116</c:v>
                </c:pt>
                <c:pt idx="955">
                  <c:v>115.5</c:v>
                </c:pt>
                <c:pt idx="956">
                  <c:v>114.5</c:v>
                </c:pt>
                <c:pt idx="958">
                  <c:v>118</c:v>
                </c:pt>
                <c:pt idx="959">
                  <c:v>128.83000000000001</c:v>
                </c:pt>
                <c:pt idx="960">
                  <c:v>120</c:v>
                </c:pt>
                <c:pt idx="961">
                  <c:v>115</c:v>
                </c:pt>
                <c:pt idx="962">
                  <c:v>129</c:v>
                </c:pt>
                <c:pt idx="963">
                  <c:v>122</c:v>
                </c:pt>
                <c:pt idx="964">
                  <c:v>128</c:v>
                </c:pt>
                <c:pt idx="965">
                  <c:v>114</c:v>
                </c:pt>
                <c:pt idx="966">
                  <c:v>122.33</c:v>
                </c:pt>
                <c:pt idx="967">
                  <c:v>124</c:v>
                </c:pt>
                <c:pt idx="968">
                  <c:v>124</c:v>
                </c:pt>
                <c:pt idx="969">
                  <c:v>130</c:v>
                </c:pt>
                <c:pt idx="970">
                  <c:v>130</c:v>
                </c:pt>
                <c:pt idx="971">
                  <c:v>138</c:v>
                </c:pt>
                <c:pt idx="972">
                  <c:v>133</c:v>
                </c:pt>
                <c:pt idx="973">
                  <c:v>120</c:v>
                </c:pt>
                <c:pt idx="974">
                  <c:v>136.5</c:v>
                </c:pt>
                <c:pt idx="975">
                  <c:v>130</c:v>
                </c:pt>
                <c:pt idx="976">
                  <c:v>130</c:v>
                </c:pt>
                <c:pt idx="977">
                  <c:v>114</c:v>
                </c:pt>
                <c:pt idx="978">
                  <c:v>126</c:v>
                </c:pt>
                <c:pt idx="980">
                  <c:v>120</c:v>
                </c:pt>
                <c:pt idx="981">
                  <c:v>118</c:v>
                </c:pt>
                <c:pt idx="982">
                  <c:v>111</c:v>
                </c:pt>
                <c:pt idx="983">
                  <c:v>113</c:v>
                </c:pt>
                <c:pt idx="985">
                  <c:v>132.5</c:v>
                </c:pt>
                <c:pt idx="986">
                  <c:v>123</c:v>
                </c:pt>
                <c:pt idx="987">
                  <c:v>127.5</c:v>
                </c:pt>
                <c:pt idx="988">
                  <c:v>134</c:v>
                </c:pt>
                <c:pt idx="989">
                  <c:v>116.5</c:v>
                </c:pt>
                <c:pt idx="990">
                  <c:v>111</c:v>
                </c:pt>
                <c:pt idx="995">
                  <c:v>125</c:v>
                </c:pt>
                <c:pt idx="996">
                  <c:v>113</c:v>
                </c:pt>
                <c:pt idx="997">
                  <c:v>129.5</c:v>
                </c:pt>
                <c:pt idx="998">
                  <c:v>121.5</c:v>
                </c:pt>
                <c:pt idx="999">
                  <c:v>120.5</c:v>
                </c:pt>
                <c:pt idx="1000">
                  <c:v>117.5</c:v>
                </c:pt>
                <c:pt idx="1001">
                  <c:v>116.5</c:v>
                </c:pt>
                <c:pt idx="1002">
                  <c:v>121</c:v>
                </c:pt>
                <c:pt idx="1003">
                  <c:v>117</c:v>
                </c:pt>
                <c:pt idx="1004">
                  <c:v>115</c:v>
                </c:pt>
                <c:pt idx="1005">
                  <c:v>118.5</c:v>
                </c:pt>
                <c:pt idx="1006">
                  <c:v>123.5</c:v>
                </c:pt>
                <c:pt idx="1007">
                  <c:v>123</c:v>
                </c:pt>
                <c:pt idx="1008">
                  <c:v>111</c:v>
                </c:pt>
                <c:pt idx="1009">
                  <c:v>117</c:v>
                </c:pt>
                <c:pt idx="1010">
                  <c:v>111.5</c:v>
                </c:pt>
                <c:pt idx="1011">
                  <c:v>106</c:v>
                </c:pt>
                <c:pt idx="1012">
                  <c:v>110.5</c:v>
                </c:pt>
                <c:pt idx="1013">
                  <c:v>105</c:v>
                </c:pt>
                <c:pt idx="1014">
                  <c:v>114</c:v>
                </c:pt>
                <c:pt idx="1015">
                  <c:v>113.5</c:v>
                </c:pt>
                <c:pt idx="1016">
                  <c:v>114.5</c:v>
                </c:pt>
                <c:pt idx="1017">
                  <c:v>107</c:v>
                </c:pt>
                <c:pt idx="1018">
                  <c:v>115</c:v>
                </c:pt>
                <c:pt idx="1021">
                  <c:v>116</c:v>
                </c:pt>
                <c:pt idx="1022">
                  <c:v>119</c:v>
                </c:pt>
                <c:pt idx="1023">
                  <c:v>116</c:v>
                </c:pt>
                <c:pt idx="1024">
                  <c:v>115</c:v>
                </c:pt>
                <c:pt idx="1025">
                  <c:v>114</c:v>
                </c:pt>
                <c:pt idx="1026">
                  <c:v>116.5</c:v>
                </c:pt>
                <c:pt idx="1027">
                  <c:v>123</c:v>
                </c:pt>
                <c:pt idx="1028">
                  <c:v>117.5</c:v>
                </c:pt>
                <c:pt idx="1029">
                  <c:v>117.5</c:v>
                </c:pt>
                <c:pt idx="1030">
                  <c:v>120</c:v>
                </c:pt>
                <c:pt idx="1031">
                  <c:v>100</c:v>
                </c:pt>
                <c:pt idx="1032">
                  <c:v>117</c:v>
                </c:pt>
                <c:pt idx="1033">
                  <c:v>102</c:v>
                </c:pt>
                <c:pt idx="1034">
                  <c:v>119</c:v>
                </c:pt>
                <c:pt idx="1035">
                  <c:v>116</c:v>
                </c:pt>
                <c:pt idx="1036">
                  <c:v>115.5</c:v>
                </c:pt>
                <c:pt idx="1037">
                  <c:v>122</c:v>
                </c:pt>
                <c:pt idx="1038">
                  <c:v>122</c:v>
                </c:pt>
                <c:pt idx="1039">
                  <c:v>112</c:v>
                </c:pt>
                <c:pt idx="1040">
                  <c:v>115</c:v>
                </c:pt>
                <c:pt idx="1041">
                  <c:v>120</c:v>
                </c:pt>
                <c:pt idx="1042">
                  <c:v>112</c:v>
                </c:pt>
                <c:pt idx="1043">
                  <c:v>122</c:v>
                </c:pt>
                <c:pt idx="1044">
                  <c:v>121.5</c:v>
                </c:pt>
                <c:pt idx="1045">
                  <c:v>118</c:v>
                </c:pt>
                <c:pt idx="1046">
                  <c:v>118.5</c:v>
                </c:pt>
                <c:pt idx="1047">
                  <c:v>118.5</c:v>
                </c:pt>
                <c:pt idx="1048">
                  <c:v>134.66999999999999</c:v>
                </c:pt>
                <c:pt idx="1049">
                  <c:v>122</c:v>
                </c:pt>
                <c:pt idx="1050">
                  <c:v>125</c:v>
                </c:pt>
                <c:pt idx="1051">
                  <c:v>122</c:v>
                </c:pt>
                <c:pt idx="1052">
                  <c:v>130</c:v>
                </c:pt>
                <c:pt idx="1053">
                  <c:v>129</c:v>
                </c:pt>
                <c:pt idx="1055">
                  <c:v>127</c:v>
                </c:pt>
                <c:pt idx="1056">
                  <c:v>123.5</c:v>
                </c:pt>
                <c:pt idx="1057">
                  <c:v>121</c:v>
                </c:pt>
                <c:pt idx="1058">
                  <c:v>122.5</c:v>
                </c:pt>
                <c:pt idx="1059">
                  <c:v>117.5</c:v>
                </c:pt>
                <c:pt idx="1060">
                  <c:v>110.5</c:v>
                </c:pt>
                <c:pt idx="1061">
                  <c:v>114.5</c:v>
                </c:pt>
                <c:pt idx="1062">
                  <c:v>110</c:v>
                </c:pt>
                <c:pt idx="1063">
                  <c:v>119</c:v>
                </c:pt>
                <c:pt idx="1064">
                  <c:v>120</c:v>
                </c:pt>
                <c:pt idx="1065">
                  <c:v>123</c:v>
                </c:pt>
                <c:pt idx="1066">
                  <c:v>122.5</c:v>
                </c:pt>
                <c:pt idx="1067">
                  <c:v>112</c:v>
                </c:pt>
                <c:pt idx="1071">
                  <c:v>113</c:v>
                </c:pt>
                <c:pt idx="1072">
                  <c:v>125.5</c:v>
                </c:pt>
                <c:pt idx="1073">
                  <c:v>115.5</c:v>
                </c:pt>
                <c:pt idx="1074">
                  <c:v>102</c:v>
                </c:pt>
                <c:pt idx="1075">
                  <c:v>115</c:v>
                </c:pt>
                <c:pt idx="1076">
                  <c:v>110</c:v>
                </c:pt>
                <c:pt idx="1077">
                  <c:v>117</c:v>
                </c:pt>
                <c:pt idx="1078">
                  <c:v>116</c:v>
                </c:pt>
                <c:pt idx="1080">
                  <c:v>122</c:v>
                </c:pt>
                <c:pt idx="1081">
                  <c:v>115</c:v>
                </c:pt>
                <c:pt idx="1082">
                  <c:v>113.5</c:v>
                </c:pt>
                <c:pt idx="1083">
                  <c:v>112</c:v>
                </c:pt>
                <c:pt idx="1084">
                  <c:v>117</c:v>
                </c:pt>
                <c:pt idx="1085">
                  <c:v>122.5</c:v>
                </c:pt>
                <c:pt idx="1086">
                  <c:v>120</c:v>
                </c:pt>
                <c:pt idx="1087">
                  <c:v>119</c:v>
                </c:pt>
                <c:pt idx="1088">
                  <c:v>114</c:v>
                </c:pt>
                <c:pt idx="1090">
                  <c:v>114</c:v>
                </c:pt>
                <c:pt idx="1091">
                  <c:v>117.5</c:v>
                </c:pt>
                <c:pt idx="1092">
                  <c:v>117</c:v>
                </c:pt>
                <c:pt idx="1093">
                  <c:v>110</c:v>
                </c:pt>
                <c:pt idx="1094">
                  <c:v>117.5</c:v>
                </c:pt>
                <c:pt idx="1095">
                  <c:v>116</c:v>
                </c:pt>
                <c:pt idx="1096">
                  <c:v>117</c:v>
                </c:pt>
                <c:pt idx="1097">
                  <c:v>122</c:v>
                </c:pt>
                <c:pt idx="1098">
                  <c:v>111</c:v>
                </c:pt>
                <c:pt idx="1099">
                  <c:v>123</c:v>
                </c:pt>
                <c:pt idx="1100">
                  <c:v>117</c:v>
                </c:pt>
                <c:pt idx="1101">
                  <c:v>100</c:v>
                </c:pt>
                <c:pt idx="1102">
                  <c:v>116</c:v>
                </c:pt>
                <c:pt idx="1103">
                  <c:v>116</c:v>
                </c:pt>
                <c:pt idx="1104">
                  <c:v>118</c:v>
                </c:pt>
                <c:pt idx="1106">
                  <c:v>111</c:v>
                </c:pt>
                <c:pt idx="1107">
                  <c:v>115.5</c:v>
                </c:pt>
                <c:pt idx="1108">
                  <c:v>114</c:v>
                </c:pt>
                <c:pt idx="1109">
                  <c:v>116</c:v>
                </c:pt>
                <c:pt idx="1110">
                  <c:v>108</c:v>
                </c:pt>
                <c:pt idx="1111">
                  <c:v>118</c:v>
                </c:pt>
                <c:pt idx="1112">
                  <c:v>123</c:v>
                </c:pt>
                <c:pt idx="1114">
                  <c:v>116.5</c:v>
                </c:pt>
                <c:pt idx="1115">
                  <c:v>113.5</c:v>
                </c:pt>
                <c:pt idx="1116">
                  <c:v>110</c:v>
                </c:pt>
                <c:pt idx="1117">
                  <c:v>115</c:v>
                </c:pt>
                <c:pt idx="1118">
                  <c:v>123.67</c:v>
                </c:pt>
                <c:pt idx="1119">
                  <c:v>116.67</c:v>
                </c:pt>
                <c:pt idx="1120">
                  <c:v>120</c:v>
                </c:pt>
                <c:pt idx="1121">
                  <c:v>123.5</c:v>
                </c:pt>
                <c:pt idx="1122">
                  <c:v>114.5</c:v>
                </c:pt>
                <c:pt idx="1123">
                  <c:v>110</c:v>
                </c:pt>
                <c:pt idx="1124">
                  <c:v>116.5</c:v>
                </c:pt>
                <c:pt idx="1125">
                  <c:v>118</c:v>
                </c:pt>
                <c:pt idx="1126">
                  <c:v>113.5</c:v>
                </c:pt>
                <c:pt idx="1127">
                  <c:v>122.5</c:v>
                </c:pt>
                <c:pt idx="1129">
                  <c:v>116.5</c:v>
                </c:pt>
                <c:pt idx="1130">
                  <c:v>114</c:v>
                </c:pt>
                <c:pt idx="1131">
                  <c:v>124.5</c:v>
                </c:pt>
                <c:pt idx="1132">
                  <c:v>113</c:v>
                </c:pt>
                <c:pt idx="1133">
                  <c:v>114</c:v>
                </c:pt>
                <c:pt idx="1134">
                  <c:v>117</c:v>
                </c:pt>
                <c:pt idx="1135">
                  <c:v>112</c:v>
                </c:pt>
                <c:pt idx="1136">
                  <c:v>116</c:v>
                </c:pt>
                <c:pt idx="1137">
                  <c:v>112</c:v>
                </c:pt>
                <c:pt idx="1138">
                  <c:v>113</c:v>
                </c:pt>
                <c:pt idx="1139">
                  <c:v>113</c:v>
                </c:pt>
                <c:pt idx="1140">
                  <c:v>112</c:v>
                </c:pt>
                <c:pt idx="1141">
                  <c:v>113</c:v>
                </c:pt>
                <c:pt idx="1142">
                  <c:v>110</c:v>
                </c:pt>
                <c:pt idx="1143">
                  <c:v>107</c:v>
                </c:pt>
                <c:pt idx="1144">
                  <c:v>104.5</c:v>
                </c:pt>
                <c:pt idx="1145">
                  <c:v>110</c:v>
                </c:pt>
                <c:pt idx="1146">
                  <c:v>106</c:v>
                </c:pt>
                <c:pt idx="1147">
                  <c:v>111</c:v>
                </c:pt>
                <c:pt idx="1148">
                  <c:v>112</c:v>
                </c:pt>
                <c:pt idx="1149">
                  <c:v>112.5</c:v>
                </c:pt>
                <c:pt idx="1150">
                  <c:v>110</c:v>
                </c:pt>
                <c:pt idx="1151">
                  <c:v>106</c:v>
                </c:pt>
                <c:pt idx="1152">
                  <c:v>115.5</c:v>
                </c:pt>
                <c:pt idx="1153">
                  <c:v>111</c:v>
                </c:pt>
                <c:pt idx="1154">
                  <c:v>106.5</c:v>
                </c:pt>
                <c:pt idx="1156">
                  <c:v>121</c:v>
                </c:pt>
                <c:pt idx="1157">
                  <c:v>110</c:v>
                </c:pt>
                <c:pt idx="1158">
                  <c:v>113</c:v>
                </c:pt>
                <c:pt idx="1159">
                  <c:v>115</c:v>
                </c:pt>
                <c:pt idx="1160">
                  <c:v>111</c:v>
                </c:pt>
                <c:pt idx="1161">
                  <c:v>111.5</c:v>
                </c:pt>
                <c:pt idx="1162">
                  <c:v>124.5</c:v>
                </c:pt>
                <c:pt idx="1163">
                  <c:v>117</c:v>
                </c:pt>
                <c:pt idx="1164">
                  <c:v>117</c:v>
                </c:pt>
                <c:pt idx="1165">
                  <c:v>113.5</c:v>
                </c:pt>
                <c:pt idx="1166">
                  <c:v>114</c:v>
                </c:pt>
                <c:pt idx="1167">
                  <c:v>108</c:v>
                </c:pt>
                <c:pt idx="1168">
                  <c:v>112</c:v>
                </c:pt>
                <c:pt idx="1170">
                  <c:v>121</c:v>
                </c:pt>
                <c:pt idx="1172">
                  <c:v>114.5</c:v>
                </c:pt>
                <c:pt idx="1173">
                  <c:v>112</c:v>
                </c:pt>
                <c:pt idx="1174">
                  <c:v>116</c:v>
                </c:pt>
                <c:pt idx="1175">
                  <c:v>118</c:v>
                </c:pt>
                <c:pt idx="1177">
                  <c:v>118</c:v>
                </c:pt>
                <c:pt idx="1178">
                  <c:v>112</c:v>
                </c:pt>
                <c:pt idx="1180">
                  <c:v>116</c:v>
                </c:pt>
                <c:pt idx="1181">
                  <c:v>115</c:v>
                </c:pt>
                <c:pt idx="1182">
                  <c:v>112</c:v>
                </c:pt>
                <c:pt idx="1184">
                  <c:v>127</c:v>
                </c:pt>
                <c:pt idx="1189">
                  <c:v>132</c:v>
                </c:pt>
                <c:pt idx="1190">
                  <c:v>129.5</c:v>
                </c:pt>
                <c:pt idx="1191">
                  <c:v>120.5</c:v>
                </c:pt>
                <c:pt idx="1192">
                  <c:v>123</c:v>
                </c:pt>
                <c:pt idx="1193">
                  <c:v>117.5</c:v>
                </c:pt>
                <c:pt idx="1194">
                  <c:v>125.5</c:v>
                </c:pt>
                <c:pt idx="1195">
                  <c:v>122</c:v>
                </c:pt>
                <c:pt idx="1196">
                  <c:v>114</c:v>
                </c:pt>
                <c:pt idx="1198">
                  <c:v>130</c:v>
                </c:pt>
                <c:pt idx="1199">
                  <c:v>131</c:v>
                </c:pt>
                <c:pt idx="1200">
                  <c:v>121</c:v>
                </c:pt>
                <c:pt idx="1201">
                  <c:v>137.33000000000001</c:v>
                </c:pt>
                <c:pt idx="1202">
                  <c:v>125.67</c:v>
                </c:pt>
                <c:pt idx="1203">
                  <c:v>124.67</c:v>
                </c:pt>
                <c:pt idx="1204">
                  <c:v>143</c:v>
                </c:pt>
                <c:pt idx="1205">
                  <c:v>130.5</c:v>
                </c:pt>
                <c:pt idx="1206">
                  <c:v>134</c:v>
                </c:pt>
                <c:pt idx="1207">
                  <c:v>114.5</c:v>
                </c:pt>
                <c:pt idx="1208">
                  <c:v>117</c:v>
                </c:pt>
                <c:pt idx="1209">
                  <c:v>123.5</c:v>
                </c:pt>
                <c:pt idx="1210">
                  <c:v>123.5</c:v>
                </c:pt>
                <c:pt idx="1212">
                  <c:v>126.5</c:v>
                </c:pt>
                <c:pt idx="1213">
                  <c:v>118</c:v>
                </c:pt>
                <c:pt idx="1214">
                  <c:v>127.33</c:v>
                </c:pt>
                <c:pt idx="1215">
                  <c:v>124.5</c:v>
                </c:pt>
                <c:pt idx="1216">
                  <c:v>117</c:v>
                </c:pt>
                <c:pt idx="1217">
                  <c:v>120.67</c:v>
                </c:pt>
                <c:pt idx="1218">
                  <c:v>125</c:v>
                </c:pt>
                <c:pt idx="1219">
                  <c:v>131.5</c:v>
                </c:pt>
                <c:pt idx="1220">
                  <c:v>121</c:v>
                </c:pt>
                <c:pt idx="1221">
                  <c:v>134</c:v>
                </c:pt>
                <c:pt idx="1222">
                  <c:v>125.67</c:v>
                </c:pt>
                <c:pt idx="1223">
                  <c:v>114</c:v>
                </c:pt>
                <c:pt idx="1224">
                  <c:v>128</c:v>
                </c:pt>
                <c:pt idx="1225">
                  <c:v>132.5</c:v>
                </c:pt>
                <c:pt idx="1226">
                  <c:v>134</c:v>
                </c:pt>
                <c:pt idx="1227">
                  <c:v>116</c:v>
                </c:pt>
                <c:pt idx="1228">
                  <c:v>121.5</c:v>
                </c:pt>
                <c:pt idx="1229">
                  <c:v>126</c:v>
                </c:pt>
                <c:pt idx="1231">
                  <c:v>121.5</c:v>
                </c:pt>
                <c:pt idx="1232">
                  <c:v>131.66999999999999</c:v>
                </c:pt>
                <c:pt idx="1234">
                  <c:v>128.5</c:v>
                </c:pt>
                <c:pt idx="1235">
                  <c:v>127.5</c:v>
                </c:pt>
                <c:pt idx="1236">
                  <c:v>138</c:v>
                </c:pt>
                <c:pt idx="1237">
                  <c:v>124.5</c:v>
                </c:pt>
                <c:pt idx="1238">
                  <c:v>123</c:v>
                </c:pt>
                <c:pt idx="1240">
                  <c:v>122.5</c:v>
                </c:pt>
                <c:pt idx="1245">
                  <c:v>118</c:v>
                </c:pt>
                <c:pt idx="1246">
                  <c:v>116</c:v>
                </c:pt>
                <c:pt idx="1247">
                  <c:v>123.5</c:v>
                </c:pt>
                <c:pt idx="1250">
                  <c:v>115.5</c:v>
                </c:pt>
                <c:pt idx="1251">
                  <c:v>123</c:v>
                </c:pt>
                <c:pt idx="1252">
                  <c:v>121</c:v>
                </c:pt>
                <c:pt idx="1253">
                  <c:v>125</c:v>
                </c:pt>
                <c:pt idx="1254">
                  <c:v>121.5</c:v>
                </c:pt>
                <c:pt idx="1255">
                  <c:v>123.5</c:v>
                </c:pt>
                <c:pt idx="1256">
                  <c:v>123</c:v>
                </c:pt>
                <c:pt idx="1257">
                  <c:v>118</c:v>
                </c:pt>
                <c:pt idx="1258">
                  <c:v>131</c:v>
                </c:pt>
                <c:pt idx="1260">
                  <c:v>138</c:v>
                </c:pt>
                <c:pt idx="1261">
                  <c:v>139.66999999999999</c:v>
                </c:pt>
                <c:pt idx="1262">
                  <c:v>119.67</c:v>
                </c:pt>
                <c:pt idx="1263">
                  <c:v>133</c:v>
                </c:pt>
                <c:pt idx="1264">
                  <c:v>138.66999999999999</c:v>
                </c:pt>
                <c:pt idx="1265">
                  <c:v>132</c:v>
                </c:pt>
                <c:pt idx="1266">
                  <c:v>132</c:v>
                </c:pt>
                <c:pt idx="1269">
                  <c:v>147</c:v>
                </c:pt>
                <c:pt idx="1270">
                  <c:v>134</c:v>
                </c:pt>
                <c:pt idx="1271">
                  <c:v>137.5</c:v>
                </c:pt>
                <c:pt idx="1272">
                  <c:v>132.5</c:v>
                </c:pt>
                <c:pt idx="1273">
                  <c:v>135.5</c:v>
                </c:pt>
                <c:pt idx="1274">
                  <c:v>130</c:v>
                </c:pt>
                <c:pt idx="1275">
                  <c:v>137.66999999999999</c:v>
                </c:pt>
                <c:pt idx="1276">
                  <c:v>133</c:v>
                </c:pt>
                <c:pt idx="1278">
                  <c:v>126</c:v>
                </c:pt>
                <c:pt idx="1279">
                  <c:v>133</c:v>
                </c:pt>
                <c:pt idx="1280">
                  <c:v>125.5</c:v>
                </c:pt>
                <c:pt idx="1281">
                  <c:v>128.5</c:v>
                </c:pt>
                <c:pt idx="1282">
                  <c:v>132</c:v>
                </c:pt>
                <c:pt idx="1283">
                  <c:v>120</c:v>
                </c:pt>
                <c:pt idx="1284">
                  <c:v>124</c:v>
                </c:pt>
                <c:pt idx="1285">
                  <c:v>122</c:v>
                </c:pt>
                <c:pt idx="1286">
                  <c:v>124</c:v>
                </c:pt>
                <c:pt idx="1287">
                  <c:v>137.5</c:v>
                </c:pt>
                <c:pt idx="1288">
                  <c:v>133.33000000000001</c:v>
                </c:pt>
                <c:pt idx="1290">
                  <c:v>130.5</c:v>
                </c:pt>
                <c:pt idx="1291">
                  <c:v>136</c:v>
                </c:pt>
                <c:pt idx="1292">
                  <c:v>123.5</c:v>
                </c:pt>
                <c:pt idx="1294">
                  <c:v>133</c:v>
                </c:pt>
                <c:pt idx="1295">
                  <c:v>127</c:v>
                </c:pt>
                <c:pt idx="1296">
                  <c:v>137.5</c:v>
                </c:pt>
                <c:pt idx="1299">
                  <c:v>132</c:v>
                </c:pt>
                <c:pt idx="1300">
                  <c:v>128</c:v>
                </c:pt>
                <c:pt idx="1301">
                  <c:v>134.5</c:v>
                </c:pt>
                <c:pt idx="1302">
                  <c:v>140.33000000000001</c:v>
                </c:pt>
                <c:pt idx="1303">
                  <c:v>134.5</c:v>
                </c:pt>
                <c:pt idx="1304">
                  <c:v>124</c:v>
                </c:pt>
                <c:pt idx="1307">
                  <c:v>125</c:v>
                </c:pt>
                <c:pt idx="1308">
                  <c:v>117</c:v>
                </c:pt>
                <c:pt idx="1309">
                  <c:v>133</c:v>
                </c:pt>
                <c:pt idx="1310">
                  <c:v>136</c:v>
                </c:pt>
                <c:pt idx="1311">
                  <c:v>131</c:v>
                </c:pt>
                <c:pt idx="1312">
                  <c:v>124</c:v>
                </c:pt>
                <c:pt idx="1313">
                  <c:v>131</c:v>
                </c:pt>
                <c:pt idx="1314">
                  <c:v>123.33</c:v>
                </c:pt>
                <c:pt idx="1315">
                  <c:v>129</c:v>
                </c:pt>
                <c:pt idx="1316">
                  <c:v>134</c:v>
                </c:pt>
                <c:pt idx="1317">
                  <c:v>130.33000000000001</c:v>
                </c:pt>
                <c:pt idx="1318">
                  <c:v>124.33</c:v>
                </c:pt>
                <c:pt idx="1319">
                  <c:v>130.5</c:v>
                </c:pt>
                <c:pt idx="1320">
                  <c:v>120</c:v>
                </c:pt>
                <c:pt idx="1321">
                  <c:v>123</c:v>
                </c:pt>
                <c:pt idx="1322">
                  <c:v>117</c:v>
                </c:pt>
                <c:pt idx="1324">
                  <c:v>127</c:v>
                </c:pt>
                <c:pt idx="1325">
                  <c:v>114.5</c:v>
                </c:pt>
                <c:pt idx="1329">
                  <c:v>135</c:v>
                </c:pt>
                <c:pt idx="1331">
                  <c:v>124</c:v>
                </c:pt>
                <c:pt idx="1332">
                  <c:v>124</c:v>
                </c:pt>
                <c:pt idx="1333">
                  <c:v>122.33</c:v>
                </c:pt>
                <c:pt idx="1334">
                  <c:v>116</c:v>
                </c:pt>
                <c:pt idx="1335">
                  <c:v>119.33</c:v>
                </c:pt>
                <c:pt idx="1336">
                  <c:v>112</c:v>
                </c:pt>
                <c:pt idx="1337">
                  <c:v>122.5</c:v>
                </c:pt>
                <c:pt idx="1338">
                  <c:v>120</c:v>
                </c:pt>
                <c:pt idx="1339">
                  <c:v>120</c:v>
                </c:pt>
                <c:pt idx="1340">
                  <c:v>119</c:v>
                </c:pt>
                <c:pt idx="1341">
                  <c:v>112</c:v>
                </c:pt>
                <c:pt idx="1342">
                  <c:v>126.67</c:v>
                </c:pt>
                <c:pt idx="1343">
                  <c:v>118</c:v>
                </c:pt>
                <c:pt idx="1344">
                  <c:v>125.67</c:v>
                </c:pt>
                <c:pt idx="1345">
                  <c:v>132.5</c:v>
                </c:pt>
                <c:pt idx="1346">
                  <c:v>120.17</c:v>
                </c:pt>
                <c:pt idx="1347">
                  <c:v>126.33</c:v>
                </c:pt>
                <c:pt idx="1348">
                  <c:v>116</c:v>
                </c:pt>
                <c:pt idx="1349">
                  <c:v>128.66999999999999</c:v>
                </c:pt>
                <c:pt idx="1350">
                  <c:v>115</c:v>
                </c:pt>
                <c:pt idx="1351">
                  <c:v>126</c:v>
                </c:pt>
                <c:pt idx="1352">
                  <c:v>130</c:v>
                </c:pt>
                <c:pt idx="1353">
                  <c:v>126.5</c:v>
                </c:pt>
                <c:pt idx="1356">
                  <c:v>122</c:v>
                </c:pt>
                <c:pt idx="1357">
                  <c:v>125.5</c:v>
                </c:pt>
                <c:pt idx="1358">
                  <c:v>130.5</c:v>
                </c:pt>
                <c:pt idx="1359">
                  <c:v>127</c:v>
                </c:pt>
                <c:pt idx="1360">
                  <c:v>135</c:v>
                </c:pt>
                <c:pt idx="1361">
                  <c:v>133</c:v>
                </c:pt>
                <c:pt idx="1362">
                  <c:v>116</c:v>
                </c:pt>
                <c:pt idx="1363">
                  <c:v>119.67</c:v>
                </c:pt>
                <c:pt idx="1364">
                  <c:v>112.5</c:v>
                </c:pt>
                <c:pt idx="1365">
                  <c:v>129</c:v>
                </c:pt>
                <c:pt idx="1366">
                  <c:v>132.5</c:v>
                </c:pt>
                <c:pt idx="1367">
                  <c:v>124</c:v>
                </c:pt>
                <c:pt idx="1368">
                  <c:v>124.5</c:v>
                </c:pt>
                <c:pt idx="1369">
                  <c:v>123.5</c:v>
                </c:pt>
                <c:pt idx="1370">
                  <c:v>126</c:v>
                </c:pt>
                <c:pt idx="1372">
                  <c:v>136.33000000000001</c:v>
                </c:pt>
                <c:pt idx="1373">
                  <c:v>134.66999999999999</c:v>
                </c:pt>
                <c:pt idx="1374">
                  <c:v>140</c:v>
                </c:pt>
                <c:pt idx="1375">
                  <c:v>134</c:v>
                </c:pt>
                <c:pt idx="1376">
                  <c:v>132</c:v>
                </c:pt>
                <c:pt idx="1377">
                  <c:v>123.5</c:v>
                </c:pt>
                <c:pt idx="1378">
                  <c:v>117.5</c:v>
                </c:pt>
                <c:pt idx="1379">
                  <c:v>125.5</c:v>
                </c:pt>
                <c:pt idx="1380">
                  <c:v>124.33</c:v>
                </c:pt>
                <c:pt idx="1381">
                  <c:v>128</c:v>
                </c:pt>
                <c:pt idx="1382">
                  <c:v>120</c:v>
                </c:pt>
                <c:pt idx="1385">
                  <c:v>120.5</c:v>
                </c:pt>
                <c:pt idx="1386">
                  <c:v>147</c:v>
                </c:pt>
                <c:pt idx="1387">
                  <c:v>126.5</c:v>
                </c:pt>
                <c:pt idx="1388">
                  <c:v>122.5</c:v>
                </c:pt>
                <c:pt idx="1389">
                  <c:v>121</c:v>
                </c:pt>
                <c:pt idx="1390">
                  <c:v>123.5</c:v>
                </c:pt>
                <c:pt idx="1391">
                  <c:v>127.5</c:v>
                </c:pt>
                <c:pt idx="1392">
                  <c:v>125.5</c:v>
                </c:pt>
                <c:pt idx="1394">
                  <c:v>141.33000000000001</c:v>
                </c:pt>
                <c:pt idx="1395">
                  <c:v>117.5</c:v>
                </c:pt>
                <c:pt idx="1396">
                  <c:v>127</c:v>
                </c:pt>
                <c:pt idx="1397">
                  <c:v>125.33</c:v>
                </c:pt>
                <c:pt idx="1398">
                  <c:v>127</c:v>
                </c:pt>
                <c:pt idx="1399">
                  <c:v>111.5</c:v>
                </c:pt>
                <c:pt idx="1401">
                  <c:v>128.5</c:v>
                </c:pt>
                <c:pt idx="1402">
                  <c:v>120</c:v>
                </c:pt>
                <c:pt idx="1403">
                  <c:v>125.67</c:v>
                </c:pt>
                <c:pt idx="1404">
                  <c:v>117.5</c:v>
                </c:pt>
                <c:pt idx="1405">
                  <c:v>119</c:v>
                </c:pt>
                <c:pt idx="1406">
                  <c:v>121</c:v>
                </c:pt>
                <c:pt idx="1407">
                  <c:v>126.5</c:v>
                </c:pt>
                <c:pt idx="1408">
                  <c:v>107</c:v>
                </c:pt>
                <c:pt idx="1409">
                  <c:v>131</c:v>
                </c:pt>
                <c:pt idx="1410">
                  <c:v>119.67</c:v>
                </c:pt>
                <c:pt idx="1412">
                  <c:v>133</c:v>
                </c:pt>
                <c:pt idx="1413">
                  <c:v>116</c:v>
                </c:pt>
                <c:pt idx="1414">
                  <c:v>121.5</c:v>
                </c:pt>
                <c:pt idx="1415">
                  <c:v>126</c:v>
                </c:pt>
                <c:pt idx="1416">
                  <c:v>122</c:v>
                </c:pt>
                <c:pt idx="1420">
                  <c:v>120.33</c:v>
                </c:pt>
                <c:pt idx="1421">
                  <c:v>132.5</c:v>
                </c:pt>
                <c:pt idx="1422">
                  <c:v>120</c:v>
                </c:pt>
                <c:pt idx="1423">
                  <c:v>125</c:v>
                </c:pt>
                <c:pt idx="1424">
                  <c:v>121.5</c:v>
                </c:pt>
                <c:pt idx="1425">
                  <c:v>124</c:v>
                </c:pt>
                <c:pt idx="1426">
                  <c:v>130.80000000000001</c:v>
                </c:pt>
                <c:pt idx="1427">
                  <c:v>132</c:v>
                </c:pt>
                <c:pt idx="1429">
                  <c:v>133.33000000000001</c:v>
                </c:pt>
                <c:pt idx="1430">
                  <c:v>116</c:v>
                </c:pt>
                <c:pt idx="1431">
                  <c:v>106</c:v>
                </c:pt>
                <c:pt idx="1432">
                  <c:v>112</c:v>
                </c:pt>
                <c:pt idx="1433">
                  <c:v>126</c:v>
                </c:pt>
                <c:pt idx="1434">
                  <c:v>122.33</c:v>
                </c:pt>
                <c:pt idx="1435">
                  <c:v>127</c:v>
                </c:pt>
                <c:pt idx="1436">
                  <c:v>121.33</c:v>
                </c:pt>
                <c:pt idx="1437">
                  <c:v>120.33</c:v>
                </c:pt>
                <c:pt idx="1441">
                  <c:v>133.33000000000001</c:v>
                </c:pt>
                <c:pt idx="1442">
                  <c:v>135</c:v>
                </c:pt>
                <c:pt idx="1443">
                  <c:v>119</c:v>
                </c:pt>
                <c:pt idx="1444">
                  <c:v>128.5</c:v>
                </c:pt>
                <c:pt idx="1445">
                  <c:v>125.5</c:v>
                </c:pt>
                <c:pt idx="1446">
                  <c:v>120</c:v>
                </c:pt>
                <c:pt idx="1447">
                  <c:v>115.33</c:v>
                </c:pt>
                <c:pt idx="1448">
                  <c:v>122.5</c:v>
                </c:pt>
                <c:pt idx="1449">
                  <c:v>120.5</c:v>
                </c:pt>
                <c:pt idx="1451">
                  <c:v>127.5</c:v>
                </c:pt>
                <c:pt idx="1452">
                  <c:v>123</c:v>
                </c:pt>
                <c:pt idx="1454">
                  <c:v>120.5</c:v>
                </c:pt>
                <c:pt idx="1455">
                  <c:v>131.5</c:v>
                </c:pt>
                <c:pt idx="1456">
                  <c:v>126</c:v>
                </c:pt>
                <c:pt idx="1457">
                  <c:v>120</c:v>
                </c:pt>
                <c:pt idx="1458">
                  <c:v>120</c:v>
                </c:pt>
                <c:pt idx="1459">
                  <c:v>113.67</c:v>
                </c:pt>
                <c:pt idx="1460">
                  <c:v>107</c:v>
                </c:pt>
                <c:pt idx="1461">
                  <c:v>123</c:v>
                </c:pt>
                <c:pt idx="1462">
                  <c:v>119</c:v>
                </c:pt>
                <c:pt idx="1463">
                  <c:v>114.5</c:v>
                </c:pt>
                <c:pt idx="1464">
                  <c:v>121</c:v>
                </c:pt>
                <c:pt idx="1465">
                  <c:v>117.5</c:v>
                </c:pt>
                <c:pt idx="1466">
                  <c:v>114</c:v>
                </c:pt>
                <c:pt idx="1467">
                  <c:v>121.5</c:v>
                </c:pt>
                <c:pt idx="1468">
                  <c:v>122</c:v>
                </c:pt>
                <c:pt idx="1469">
                  <c:v>131</c:v>
                </c:pt>
                <c:pt idx="1470">
                  <c:v>136.5</c:v>
                </c:pt>
                <c:pt idx="1471">
                  <c:v>122.5</c:v>
                </c:pt>
                <c:pt idx="1472">
                  <c:v>133.5</c:v>
                </c:pt>
                <c:pt idx="1473">
                  <c:v>126.5</c:v>
                </c:pt>
                <c:pt idx="1474">
                  <c:v>127.67</c:v>
                </c:pt>
                <c:pt idx="1475">
                  <c:v>121</c:v>
                </c:pt>
                <c:pt idx="1476">
                  <c:v>119.67</c:v>
                </c:pt>
                <c:pt idx="1477">
                  <c:v>125</c:v>
                </c:pt>
                <c:pt idx="1478">
                  <c:v>120</c:v>
                </c:pt>
                <c:pt idx="1479">
                  <c:v>110.5</c:v>
                </c:pt>
                <c:pt idx="1480">
                  <c:v>121</c:v>
                </c:pt>
                <c:pt idx="1481">
                  <c:v>120.33</c:v>
                </c:pt>
                <c:pt idx="1482">
                  <c:v>124</c:v>
                </c:pt>
                <c:pt idx="1483">
                  <c:v>124.5</c:v>
                </c:pt>
                <c:pt idx="1484">
                  <c:v>122</c:v>
                </c:pt>
                <c:pt idx="1485">
                  <c:v>127</c:v>
                </c:pt>
                <c:pt idx="1486">
                  <c:v>135</c:v>
                </c:pt>
                <c:pt idx="1487">
                  <c:v>127</c:v>
                </c:pt>
                <c:pt idx="1488">
                  <c:v>128</c:v>
                </c:pt>
                <c:pt idx="1489">
                  <c:v>126</c:v>
                </c:pt>
                <c:pt idx="1490">
                  <c:v>132.5</c:v>
                </c:pt>
                <c:pt idx="1491">
                  <c:v>127.5</c:v>
                </c:pt>
                <c:pt idx="1492">
                  <c:v>132.66999999999999</c:v>
                </c:pt>
                <c:pt idx="1495">
                  <c:v>137</c:v>
                </c:pt>
                <c:pt idx="1496">
                  <c:v>135</c:v>
                </c:pt>
                <c:pt idx="1497">
                  <c:v>128</c:v>
                </c:pt>
                <c:pt idx="1498">
                  <c:v>121.5</c:v>
                </c:pt>
                <c:pt idx="1499">
                  <c:v>127.5</c:v>
                </c:pt>
                <c:pt idx="1500">
                  <c:v>123.5</c:v>
                </c:pt>
                <c:pt idx="1501">
                  <c:v>116</c:v>
                </c:pt>
                <c:pt idx="1502">
                  <c:v>119</c:v>
                </c:pt>
                <c:pt idx="1503">
                  <c:v>120.5</c:v>
                </c:pt>
                <c:pt idx="1504">
                  <c:v>116.5</c:v>
                </c:pt>
                <c:pt idx="1505">
                  <c:v>130</c:v>
                </c:pt>
                <c:pt idx="1506">
                  <c:v>121</c:v>
                </c:pt>
                <c:pt idx="1507">
                  <c:v>122</c:v>
                </c:pt>
                <c:pt idx="1508">
                  <c:v>121.75</c:v>
                </c:pt>
                <c:pt idx="1509">
                  <c:v>120.5</c:v>
                </c:pt>
                <c:pt idx="1510">
                  <c:v>118</c:v>
                </c:pt>
                <c:pt idx="1511">
                  <c:v>118</c:v>
                </c:pt>
                <c:pt idx="1513">
                  <c:v>126.33</c:v>
                </c:pt>
                <c:pt idx="1514">
                  <c:v>124</c:v>
                </c:pt>
                <c:pt idx="1515">
                  <c:v>121.5</c:v>
                </c:pt>
                <c:pt idx="1516">
                  <c:v>118</c:v>
                </c:pt>
                <c:pt idx="1517">
                  <c:v>123.5</c:v>
                </c:pt>
                <c:pt idx="1518">
                  <c:v>134</c:v>
                </c:pt>
                <c:pt idx="1519">
                  <c:v>128</c:v>
                </c:pt>
                <c:pt idx="1520">
                  <c:v>110.33</c:v>
                </c:pt>
                <c:pt idx="1521">
                  <c:v>123</c:v>
                </c:pt>
                <c:pt idx="1525">
                  <c:v>127</c:v>
                </c:pt>
                <c:pt idx="1526">
                  <c:v>137.66999999999999</c:v>
                </c:pt>
                <c:pt idx="1527">
                  <c:v>139</c:v>
                </c:pt>
                <c:pt idx="1530">
                  <c:v>129</c:v>
                </c:pt>
                <c:pt idx="1531">
                  <c:v>126.5</c:v>
                </c:pt>
                <c:pt idx="1532">
                  <c:v>120</c:v>
                </c:pt>
                <c:pt idx="1534">
                  <c:v>126.5</c:v>
                </c:pt>
                <c:pt idx="1535">
                  <c:v>125.5</c:v>
                </c:pt>
                <c:pt idx="1536">
                  <c:v>134.5</c:v>
                </c:pt>
                <c:pt idx="1537">
                  <c:v>126.5</c:v>
                </c:pt>
                <c:pt idx="1538">
                  <c:v>124</c:v>
                </c:pt>
                <c:pt idx="1539">
                  <c:v>124.5</c:v>
                </c:pt>
                <c:pt idx="1541">
                  <c:v>135</c:v>
                </c:pt>
                <c:pt idx="1542">
                  <c:v>121.67</c:v>
                </c:pt>
                <c:pt idx="1543">
                  <c:v>127.5</c:v>
                </c:pt>
                <c:pt idx="1544">
                  <c:v>125.5</c:v>
                </c:pt>
                <c:pt idx="1545">
                  <c:v>125</c:v>
                </c:pt>
                <c:pt idx="1546">
                  <c:v>120.5</c:v>
                </c:pt>
                <c:pt idx="1547">
                  <c:v>129</c:v>
                </c:pt>
                <c:pt idx="1548">
                  <c:v>135</c:v>
                </c:pt>
                <c:pt idx="1549">
                  <c:v>122.5</c:v>
                </c:pt>
                <c:pt idx="1550">
                  <c:v>127.5</c:v>
                </c:pt>
                <c:pt idx="1551">
                  <c:v>120</c:v>
                </c:pt>
                <c:pt idx="1552">
                  <c:v>124</c:v>
                </c:pt>
                <c:pt idx="1554">
                  <c:v>130</c:v>
                </c:pt>
                <c:pt idx="1555">
                  <c:v>136</c:v>
                </c:pt>
                <c:pt idx="1556">
                  <c:v>124.5</c:v>
                </c:pt>
                <c:pt idx="1557">
                  <c:v>119.5</c:v>
                </c:pt>
                <c:pt idx="1558">
                  <c:v>121</c:v>
                </c:pt>
                <c:pt idx="1559">
                  <c:v>125</c:v>
                </c:pt>
                <c:pt idx="1560">
                  <c:v>121</c:v>
                </c:pt>
                <c:pt idx="1561">
                  <c:v>128.5</c:v>
                </c:pt>
                <c:pt idx="1562">
                  <c:v>128</c:v>
                </c:pt>
                <c:pt idx="1563">
                  <c:v>127</c:v>
                </c:pt>
                <c:pt idx="1564">
                  <c:v>117.5</c:v>
                </c:pt>
                <c:pt idx="1565">
                  <c:v>127.5</c:v>
                </c:pt>
                <c:pt idx="1566">
                  <c:v>116</c:v>
                </c:pt>
                <c:pt idx="1567">
                  <c:v>115.5</c:v>
                </c:pt>
                <c:pt idx="1569">
                  <c:v>121</c:v>
                </c:pt>
                <c:pt idx="1570">
                  <c:v>135.66999999999999</c:v>
                </c:pt>
                <c:pt idx="1571">
                  <c:v>121.5</c:v>
                </c:pt>
                <c:pt idx="1574">
                  <c:v>124.5</c:v>
                </c:pt>
                <c:pt idx="1575">
                  <c:v>135.5</c:v>
                </c:pt>
                <c:pt idx="1576">
                  <c:v>123.5</c:v>
                </c:pt>
                <c:pt idx="1580">
                  <c:v>142.5</c:v>
                </c:pt>
                <c:pt idx="1581">
                  <c:v>127</c:v>
                </c:pt>
                <c:pt idx="1582">
                  <c:v>138</c:v>
                </c:pt>
                <c:pt idx="1583">
                  <c:v>141.5</c:v>
                </c:pt>
                <c:pt idx="1587">
                  <c:v>125</c:v>
                </c:pt>
                <c:pt idx="1588">
                  <c:v>121.5</c:v>
                </c:pt>
                <c:pt idx="1589">
                  <c:v>129</c:v>
                </c:pt>
                <c:pt idx="1590">
                  <c:v>136</c:v>
                </c:pt>
                <c:pt idx="1591">
                  <c:v>124</c:v>
                </c:pt>
                <c:pt idx="1592">
                  <c:v>134.5</c:v>
                </c:pt>
                <c:pt idx="1593">
                  <c:v>118</c:v>
                </c:pt>
                <c:pt idx="1594">
                  <c:v>138.5</c:v>
                </c:pt>
                <c:pt idx="1595">
                  <c:v>131.5</c:v>
                </c:pt>
                <c:pt idx="1598">
                  <c:v>132</c:v>
                </c:pt>
                <c:pt idx="1599">
                  <c:v>126.67</c:v>
                </c:pt>
                <c:pt idx="1600">
                  <c:v>122</c:v>
                </c:pt>
                <c:pt idx="1601">
                  <c:v>124.5</c:v>
                </c:pt>
                <c:pt idx="1602">
                  <c:v>116.5</c:v>
                </c:pt>
                <c:pt idx="1603">
                  <c:v>133</c:v>
                </c:pt>
                <c:pt idx="1604">
                  <c:v>131.5</c:v>
                </c:pt>
                <c:pt idx="1605">
                  <c:v>129.5</c:v>
                </c:pt>
                <c:pt idx="1606">
                  <c:v>124.5</c:v>
                </c:pt>
                <c:pt idx="1607">
                  <c:v>124</c:v>
                </c:pt>
                <c:pt idx="1608">
                  <c:v>125.5</c:v>
                </c:pt>
                <c:pt idx="1609">
                  <c:v>122</c:v>
                </c:pt>
                <c:pt idx="1610">
                  <c:v>126.5</c:v>
                </c:pt>
                <c:pt idx="1611">
                  <c:v>123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体調管理!$E$3</c:f>
              <c:strCache>
                <c:ptCount val="1"/>
                <c:pt idx="0">
                  <c:v>最低血圧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体調管理!$C$4:$C$1621</c:f>
              <c:numCache>
                <c:formatCode>yyyy/mm/dd</c:formatCode>
                <c:ptCount val="1618"/>
                <c:pt idx="0">
                  <c:v>41000</c:v>
                </c:pt>
                <c:pt idx="1">
                  <c:v>41001</c:v>
                </c:pt>
                <c:pt idx="2">
                  <c:v>41002</c:v>
                </c:pt>
                <c:pt idx="3">
                  <c:v>41003</c:v>
                </c:pt>
                <c:pt idx="4">
                  <c:v>41004</c:v>
                </c:pt>
                <c:pt idx="5">
                  <c:v>41005</c:v>
                </c:pt>
                <c:pt idx="6">
                  <c:v>41006</c:v>
                </c:pt>
                <c:pt idx="7">
                  <c:v>41007</c:v>
                </c:pt>
                <c:pt idx="8">
                  <c:v>41008</c:v>
                </c:pt>
                <c:pt idx="9">
                  <c:v>41009</c:v>
                </c:pt>
                <c:pt idx="10">
                  <c:v>41010</c:v>
                </c:pt>
                <c:pt idx="11">
                  <c:v>41011</c:v>
                </c:pt>
                <c:pt idx="12">
                  <c:v>41012</c:v>
                </c:pt>
                <c:pt idx="13">
                  <c:v>41013</c:v>
                </c:pt>
                <c:pt idx="14">
                  <c:v>41014</c:v>
                </c:pt>
                <c:pt idx="15">
                  <c:v>41015</c:v>
                </c:pt>
                <c:pt idx="16">
                  <c:v>41016</c:v>
                </c:pt>
                <c:pt idx="17">
                  <c:v>41017</c:v>
                </c:pt>
                <c:pt idx="18">
                  <c:v>41018</c:v>
                </c:pt>
                <c:pt idx="19">
                  <c:v>41019</c:v>
                </c:pt>
                <c:pt idx="20">
                  <c:v>41020</c:v>
                </c:pt>
                <c:pt idx="21">
                  <c:v>41021</c:v>
                </c:pt>
                <c:pt idx="22">
                  <c:v>41022</c:v>
                </c:pt>
                <c:pt idx="23">
                  <c:v>41023</c:v>
                </c:pt>
                <c:pt idx="24">
                  <c:v>41024</c:v>
                </c:pt>
                <c:pt idx="25">
                  <c:v>41025</c:v>
                </c:pt>
                <c:pt idx="26">
                  <c:v>41026</c:v>
                </c:pt>
                <c:pt idx="27">
                  <c:v>41027</c:v>
                </c:pt>
                <c:pt idx="28">
                  <c:v>41028</c:v>
                </c:pt>
                <c:pt idx="29">
                  <c:v>41029</c:v>
                </c:pt>
                <c:pt idx="30">
                  <c:v>41030</c:v>
                </c:pt>
                <c:pt idx="31">
                  <c:v>41031</c:v>
                </c:pt>
                <c:pt idx="32">
                  <c:v>41032</c:v>
                </c:pt>
                <c:pt idx="33">
                  <c:v>41033</c:v>
                </c:pt>
                <c:pt idx="34">
                  <c:v>41034</c:v>
                </c:pt>
                <c:pt idx="35">
                  <c:v>41035</c:v>
                </c:pt>
                <c:pt idx="36">
                  <c:v>41036</c:v>
                </c:pt>
                <c:pt idx="37">
                  <c:v>41037</c:v>
                </c:pt>
                <c:pt idx="38">
                  <c:v>41038</c:v>
                </c:pt>
                <c:pt idx="39">
                  <c:v>41039</c:v>
                </c:pt>
                <c:pt idx="40">
                  <c:v>41040</c:v>
                </c:pt>
                <c:pt idx="41">
                  <c:v>41041</c:v>
                </c:pt>
                <c:pt idx="42">
                  <c:v>41042</c:v>
                </c:pt>
                <c:pt idx="43">
                  <c:v>41043</c:v>
                </c:pt>
                <c:pt idx="44">
                  <c:v>41044</c:v>
                </c:pt>
                <c:pt idx="45">
                  <c:v>41045</c:v>
                </c:pt>
                <c:pt idx="46">
                  <c:v>41046</c:v>
                </c:pt>
                <c:pt idx="47">
                  <c:v>41047</c:v>
                </c:pt>
                <c:pt idx="48">
                  <c:v>41048</c:v>
                </c:pt>
                <c:pt idx="49">
                  <c:v>41049</c:v>
                </c:pt>
                <c:pt idx="50">
                  <c:v>41050</c:v>
                </c:pt>
                <c:pt idx="51">
                  <c:v>41051</c:v>
                </c:pt>
                <c:pt idx="52">
                  <c:v>41052</c:v>
                </c:pt>
                <c:pt idx="53">
                  <c:v>41053</c:v>
                </c:pt>
                <c:pt idx="54">
                  <c:v>41054</c:v>
                </c:pt>
                <c:pt idx="55">
                  <c:v>41055</c:v>
                </c:pt>
                <c:pt idx="56">
                  <c:v>41056</c:v>
                </c:pt>
                <c:pt idx="57">
                  <c:v>41057</c:v>
                </c:pt>
                <c:pt idx="58">
                  <c:v>41058</c:v>
                </c:pt>
                <c:pt idx="59">
                  <c:v>41059</c:v>
                </c:pt>
                <c:pt idx="60">
                  <c:v>41060</c:v>
                </c:pt>
                <c:pt idx="61">
                  <c:v>41061</c:v>
                </c:pt>
                <c:pt idx="62">
                  <c:v>41062</c:v>
                </c:pt>
                <c:pt idx="63">
                  <c:v>41063</c:v>
                </c:pt>
                <c:pt idx="64">
                  <c:v>41064</c:v>
                </c:pt>
                <c:pt idx="65">
                  <c:v>41065</c:v>
                </c:pt>
                <c:pt idx="66">
                  <c:v>41066</c:v>
                </c:pt>
                <c:pt idx="67">
                  <c:v>41067</c:v>
                </c:pt>
                <c:pt idx="68">
                  <c:v>41068</c:v>
                </c:pt>
                <c:pt idx="69">
                  <c:v>41069</c:v>
                </c:pt>
                <c:pt idx="70">
                  <c:v>41070</c:v>
                </c:pt>
                <c:pt idx="71">
                  <c:v>41071</c:v>
                </c:pt>
                <c:pt idx="72">
                  <c:v>41072</c:v>
                </c:pt>
                <c:pt idx="73">
                  <c:v>41073</c:v>
                </c:pt>
                <c:pt idx="74">
                  <c:v>41074</c:v>
                </c:pt>
                <c:pt idx="75">
                  <c:v>41075</c:v>
                </c:pt>
                <c:pt idx="76">
                  <c:v>41076</c:v>
                </c:pt>
                <c:pt idx="77">
                  <c:v>41077</c:v>
                </c:pt>
                <c:pt idx="78">
                  <c:v>41078</c:v>
                </c:pt>
                <c:pt idx="79">
                  <c:v>41079</c:v>
                </c:pt>
                <c:pt idx="80">
                  <c:v>41080</c:v>
                </c:pt>
                <c:pt idx="81">
                  <c:v>41081</c:v>
                </c:pt>
                <c:pt idx="82">
                  <c:v>41082</c:v>
                </c:pt>
                <c:pt idx="83">
                  <c:v>41083</c:v>
                </c:pt>
                <c:pt idx="84">
                  <c:v>41084</c:v>
                </c:pt>
                <c:pt idx="85">
                  <c:v>41085</c:v>
                </c:pt>
                <c:pt idx="86">
                  <c:v>41086</c:v>
                </c:pt>
                <c:pt idx="87">
                  <c:v>41087</c:v>
                </c:pt>
                <c:pt idx="88">
                  <c:v>41088</c:v>
                </c:pt>
                <c:pt idx="89">
                  <c:v>41089</c:v>
                </c:pt>
                <c:pt idx="90">
                  <c:v>41090</c:v>
                </c:pt>
                <c:pt idx="91">
                  <c:v>41091</c:v>
                </c:pt>
                <c:pt idx="92">
                  <c:v>41092</c:v>
                </c:pt>
                <c:pt idx="93">
                  <c:v>41093</c:v>
                </c:pt>
                <c:pt idx="94">
                  <c:v>41094</c:v>
                </c:pt>
                <c:pt idx="95">
                  <c:v>41095</c:v>
                </c:pt>
                <c:pt idx="96">
                  <c:v>41096</c:v>
                </c:pt>
                <c:pt idx="97">
                  <c:v>41097</c:v>
                </c:pt>
                <c:pt idx="98">
                  <c:v>41098</c:v>
                </c:pt>
                <c:pt idx="99">
                  <c:v>41099</c:v>
                </c:pt>
                <c:pt idx="100">
                  <c:v>41100</c:v>
                </c:pt>
                <c:pt idx="101">
                  <c:v>41101</c:v>
                </c:pt>
                <c:pt idx="102">
                  <c:v>41102</c:v>
                </c:pt>
                <c:pt idx="103">
                  <c:v>41103</c:v>
                </c:pt>
                <c:pt idx="104">
                  <c:v>41104</c:v>
                </c:pt>
                <c:pt idx="105">
                  <c:v>41105</c:v>
                </c:pt>
                <c:pt idx="106">
                  <c:v>41106</c:v>
                </c:pt>
                <c:pt idx="107">
                  <c:v>41107</c:v>
                </c:pt>
                <c:pt idx="108">
                  <c:v>41108</c:v>
                </c:pt>
                <c:pt idx="109">
                  <c:v>41109</c:v>
                </c:pt>
                <c:pt idx="110">
                  <c:v>41110</c:v>
                </c:pt>
                <c:pt idx="111">
                  <c:v>41111</c:v>
                </c:pt>
                <c:pt idx="112">
                  <c:v>41112</c:v>
                </c:pt>
                <c:pt idx="113">
                  <c:v>41113</c:v>
                </c:pt>
                <c:pt idx="114">
                  <c:v>41114</c:v>
                </c:pt>
                <c:pt idx="115">
                  <c:v>41115</c:v>
                </c:pt>
                <c:pt idx="116">
                  <c:v>41116</c:v>
                </c:pt>
                <c:pt idx="117">
                  <c:v>41117</c:v>
                </c:pt>
                <c:pt idx="118">
                  <c:v>41118</c:v>
                </c:pt>
                <c:pt idx="119">
                  <c:v>41119</c:v>
                </c:pt>
                <c:pt idx="120">
                  <c:v>41120</c:v>
                </c:pt>
                <c:pt idx="121">
                  <c:v>41121</c:v>
                </c:pt>
                <c:pt idx="122">
                  <c:v>41122</c:v>
                </c:pt>
                <c:pt idx="123">
                  <c:v>41123</c:v>
                </c:pt>
                <c:pt idx="124">
                  <c:v>41124</c:v>
                </c:pt>
                <c:pt idx="125">
                  <c:v>41125</c:v>
                </c:pt>
                <c:pt idx="126">
                  <c:v>41126</c:v>
                </c:pt>
                <c:pt idx="127">
                  <c:v>41127</c:v>
                </c:pt>
                <c:pt idx="128">
                  <c:v>41128</c:v>
                </c:pt>
                <c:pt idx="129">
                  <c:v>41129</c:v>
                </c:pt>
                <c:pt idx="130">
                  <c:v>41130</c:v>
                </c:pt>
                <c:pt idx="131">
                  <c:v>41131</c:v>
                </c:pt>
                <c:pt idx="132">
                  <c:v>41132</c:v>
                </c:pt>
                <c:pt idx="133">
                  <c:v>41133</c:v>
                </c:pt>
                <c:pt idx="134">
                  <c:v>41134</c:v>
                </c:pt>
                <c:pt idx="135">
                  <c:v>41135</c:v>
                </c:pt>
                <c:pt idx="136">
                  <c:v>41136</c:v>
                </c:pt>
                <c:pt idx="137">
                  <c:v>41137</c:v>
                </c:pt>
                <c:pt idx="138">
                  <c:v>41138</c:v>
                </c:pt>
                <c:pt idx="139">
                  <c:v>41139</c:v>
                </c:pt>
                <c:pt idx="140">
                  <c:v>41140</c:v>
                </c:pt>
                <c:pt idx="141">
                  <c:v>41141</c:v>
                </c:pt>
                <c:pt idx="142">
                  <c:v>41142</c:v>
                </c:pt>
                <c:pt idx="143">
                  <c:v>41143</c:v>
                </c:pt>
                <c:pt idx="144">
                  <c:v>41144</c:v>
                </c:pt>
                <c:pt idx="145">
                  <c:v>41145</c:v>
                </c:pt>
                <c:pt idx="146">
                  <c:v>41146</c:v>
                </c:pt>
                <c:pt idx="147">
                  <c:v>41147</c:v>
                </c:pt>
                <c:pt idx="148">
                  <c:v>41148</c:v>
                </c:pt>
                <c:pt idx="149">
                  <c:v>41149</c:v>
                </c:pt>
                <c:pt idx="150">
                  <c:v>41150</c:v>
                </c:pt>
                <c:pt idx="151">
                  <c:v>41151</c:v>
                </c:pt>
                <c:pt idx="152">
                  <c:v>41152</c:v>
                </c:pt>
                <c:pt idx="153">
                  <c:v>41153</c:v>
                </c:pt>
                <c:pt idx="154">
                  <c:v>41154</c:v>
                </c:pt>
                <c:pt idx="155">
                  <c:v>41155</c:v>
                </c:pt>
                <c:pt idx="156">
                  <c:v>41156</c:v>
                </c:pt>
                <c:pt idx="157">
                  <c:v>41157</c:v>
                </c:pt>
                <c:pt idx="158">
                  <c:v>41158</c:v>
                </c:pt>
                <c:pt idx="159">
                  <c:v>41159</c:v>
                </c:pt>
                <c:pt idx="160">
                  <c:v>41160</c:v>
                </c:pt>
                <c:pt idx="161">
                  <c:v>41161</c:v>
                </c:pt>
                <c:pt idx="162">
                  <c:v>41162</c:v>
                </c:pt>
                <c:pt idx="163">
                  <c:v>41163</c:v>
                </c:pt>
                <c:pt idx="164">
                  <c:v>41164</c:v>
                </c:pt>
                <c:pt idx="165">
                  <c:v>41165</c:v>
                </c:pt>
                <c:pt idx="166">
                  <c:v>41166</c:v>
                </c:pt>
                <c:pt idx="167">
                  <c:v>41167</c:v>
                </c:pt>
                <c:pt idx="168">
                  <c:v>41168</c:v>
                </c:pt>
                <c:pt idx="169">
                  <c:v>41169</c:v>
                </c:pt>
                <c:pt idx="170">
                  <c:v>41170</c:v>
                </c:pt>
                <c:pt idx="171">
                  <c:v>41171</c:v>
                </c:pt>
                <c:pt idx="172">
                  <c:v>41172</c:v>
                </c:pt>
                <c:pt idx="173">
                  <c:v>41173</c:v>
                </c:pt>
                <c:pt idx="174">
                  <c:v>41174</c:v>
                </c:pt>
                <c:pt idx="175">
                  <c:v>41175</c:v>
                </c:pt>
                <c:pt idx="176">
                  <c:v>41176</c:v>
                </c:pt>
                <c:pt idx="177">
                  <c:v>41177</c:v>
                </c:pt>
                <c:pt idx="178">
                  <c:v>41178</c:v>
                </c:pt>
                <c:pt idx="179">
                  <c:v>41179</c:v>
                </c:pt>
                <c:pt idx="180">
                  <c:v>41180</c:v>
                </c:pt>
                <c:pt idx="181">
                  <c:v>41181</c:v>
                </c:pt>
                <c:pt idx="182">
                  <c:v>41182</c:v>
                </c:pt>
                <c:pt idx="183">
                  <c:v>41183</c:v>
                </c:pt>
                <c:pt idx="184">
                  <c:v>41184</c:v>
                </c:pt>
                <c:pt idx="185">
                  <c:v>41185</c:v>
                </c:pt>
                <c:pt idx="186">
                  <c:v>41186</c:v>
                </c:pt>
                <c:pt idx="187">
                  <c:v>41187</c:v>
                </c:pt>
                <c:pt idx="188">
                  <c:v>41188</c:v>
                </c:pt>
                <c:pt idx="189">
                  <c:v>41189</c:v>
                </c:pt>
                <c:pt idx="190">
                  <c:v>41190</c:v>
                </c:pt>
                <c:pt idx="191">
                  <c:v>41191</c:v>
                </c:pt>
                <c:pt idx="192">
                  <c:v>41192</c:v>
                </c:pt>
                <c:pt idx="193">
                  <c:v>41193</c:v>
                </c:pt>
                <c:pt idx="194">
                  <c:v>41194</c:v>
                </c:pt>
                <c:pt idx="195">
                  <c:v>41195</c:v>
                </c:pt>
                <c:pt idx="196">
                  <c:v>41196</c:v>
                </c:pt>
                <c:pt idx="197">
                  <c:v>41197</c:v>
                </c:pt>
                <c:pt idx="198">
                  <c:v>41198</c:v>
                </c:pt>
                <c:pt idx="199">
                  <c:v>41199</c:v>
                </c:pt>
                <c:pt idx="200">
                  <c:v>41200</c:v>
                </c:pt>
                <c:pt idx="201">
                  <c:v>41201</c:v>
                </c:pt>
                <c:pt idx="202">
                  <c:v>41202</c:v>
                </c:pt>
                <c:pt idx="203">
                  <c:v>41203</c:v>
                </c:pt>
                <c:pt idx="204">
                  <c:v>41204</c:v>
                </c:pt>
                <c:pt idx="205">
                  <c:v>41205</c:v>
                </c:pt>
                <c:pt idx="206">
                  <c:v>41206</c:v>
                </c:pt>
                <c:pt idx="207">
                  <c:v>41207</c:v>
                </c:pt>
                <c:pt idx="208">
                  <c:v>41208</c:v>
                </c:pt>
                <c:pt idx="209">
                  <c:v>41209</c:v>
                </c:pt>
                <c:pt idx="210">
                  <c:v>41210</c:v>
                </c:pt>
                <c:pt idx="211">
                  <c:v>41211</c:v>
                </c:pt>
                <c:pt idx="212">
                  <c:v>41212</c:v>
                </c:pt>
                <c:pt idx="213">
                  <c:v>41213</c:v>
                </c:pt>
                <c:pt idx="214">
                  <c:v>41214</c:v>
                </c:pt>
                <c:pt idx="215">
                  <c:v>41215</c:v>
                </c:pt>
                <c:pt idx="216">
                  <c:v>41216</c:v>
                </c:pt>
                <c:pt idx="217">
                  <c:v>41217</c:v>
                </c:pt>
                <c:pt idx="218">
                  <c:v>41218</c:v>
                </c:pt>
                <c:pt idx="219">
                  <c:v>41219</c:v>
                </c:pt>
                <c:pt idx="220">
                  <c:v>41220</c:v>
                </c:pt>
                <c:pt idx="221">
                  <c:v>41221</c:v>
                </c:pt>
                <c:pt idx="222">
                  <c:v>41222</c:v>
                </c:pt>
                <c:pt idx="223">
                  <c:v>41223</c:v>
                </c:pt>
                <c:pt idx="224">
                  <c:v>41224</c:v>
                </c:pt>
                <c:pt idx="225">
                  <c:v>41225</c:v>
                </c:pt>
                <c:pt idx="226">
                  <c:v>41226</c:v>
                </c:pt>
                <c:pt idx="227">
                  <c:v>41227</c:v>
                </c:pt>
                <c:pt idx="228">
                  <c:v>41228</c:v>
                </c:pt>
                <c:pt idx="229">
                  <c:v>41229</c:v>
                </c:pt>
                <c:pt idx="230">
                  <c:v>41230</c:v>
                </c:pt>
                <c:pt idx="231">
                  <c:v>41231</c:v>
                </c:pt>
                <c:pt idx="232">
                  <c:v>41232</c:v>
                </c:pt>
                <c:pt idx="233">
                  <c:v>41233</c:v>
                </c:pt>
                <c:pt idx="234">
                  <c:v>41234</c:v>
                </c:pt>
                <c:pt idx="235">
                  <c:v>41235</c:v>
                </c:pt>
                <c:pt idx="236">
                  <c:v>41236</c:v>
                </c:pt>
                <c:pt idx="237">
                  <c:v>41237</c:v>
                </c:pt>
                <c:pt idx="238">
                  <c:v>41238</c:v>
                </c:pt>
                <c:pt idx="239">
                  <c:v>41239</c:v>
                </c:pt>
                <c:pt idx="240">
                  <c:v>41240</c:v>
                </c:pt>
                <c:pt idx="241">
                  <c:v>41241</c:v>
                </c:pt>
                <c:pt idx="242">
                  <c:v>41242</c:v>
                </c:pt>
                <c:pt idx="243">
                  <c:v>41243</c:v>
                </c:pt>
                <c:pt idx="244">
                  <c:v>41244</c:v>
                </c:pt>
                <c:pt idx="245">
                  <c:v>41245</c:v>
                </c:pt>
                <c:pt idx="246">
                  <c:v>41246</c:v>
                </c:pt>
                <c:pt idx="247">
                  <c:v>41247</c:v>
                </c:pt>
                <c:pt idx="248">
                  <c:v>41248</c:v>
                </c:pt>
                <c:pt idx="249">
                  <c:v>41249</c:v>
                </c:pt>
                <c:pt idx="250">
                  <c:v>41250</c:v>
                </c:pt>
                <c:pt idx="251">
                  <c:v>41251</c:v>
                </c:pt>
                <c:pt idx="252">
                  <c:v>41252</c:v>
                </c:pt>
                <c:pt idx="253">
                  <c:v>41253</c:v>
                </c:pt>
                <c:pt idx="254">
                  <c:v>41254</c:v>
                </c:pt>
                <c:pt idx="255">
                  <c:v>41255</c:v>
                </c:pt>
                <c:pt idx="256">
                  <c:v>41256</c:v>
                </c:pt>
                <c:pt idx="257">
                  <c:v>41257</c:v>
                </c:pt>
                <c:pt idx="258">
                  <c:v>41258</c:v>
                </c:pt>
                <c:pt idx="259">
                  <c:v>41259</c:v>
                </c:pt>
                <c:pt idx="260">
                  <c:v>41260</c:v>
                </c:pt>
                <c:pt idx="261">
                  <c:v>41261</c:v>
                </c:pt>
                <c:pt idx="262">
                  <c:v>41262</c:v>
                </c:pt>
                <c:pt idx="263">
                  <c:v>41263</c:v>
                </c:pt>
                <c:pt idx="264">
                  <c:v>41264</c:v>
                </c:pt>
                <c:pt idx="265">
                  <c:v>41265</c:v>
                </c:pt>
                <c:pt idx="266">
                  <c:v>41266</c:v>
                </c:pt>
                <c:pt idx="267">
                  <c:v>41267</c:v>
                </c:pt>
                <c:pt idx="268">
                  <c:v>41268</c:v>
                </c:pt>
                <c:pt idx="269">
                  <c:v>41269</c:v>
                </c:pt>
                <c:pt idx="270">
                  <c:v>41270</c:v>
                </c:pt>
                <c:pt idx="271">
                  <c:v>41271</c:v>
                </c:pt>
                <c:pt idx="272">
                  <c:v>41272</c:v>
                </c:pt>
                <c:pt idx="273">
                  <c:v>41273</c:v>
                </c:pt>
                <c:pt idx="274">
                  <c:v>41274</c:v>
                </c:pt>
                <c:pt idx="275">
                  <c:v>41275</c:v>
                </c:pt>
                <c:pt idx="276">
                  <c:v>41276</c:v>
                </c:pt>
                <c:pt idx="277">
                  <c:v>41277</c:v>
                </c:pt>
                <c:pt idx="278">
                  <c:v>41278</c:v>
                </c:pt>
                <c:pt idx="279">
                  <c:v>41279</c:v>
                </c:pt>
                <c:pt idx="280">
                  <c:v>41280</c:v>
                </c:pt>
                <c:pt idx="281">
                  <c:v>41281</c:v>
                </c:pt>
                <c:pt idx="282">
                  <c:v>41282</c:v>
                </c:pt>
                <c:pt idx="283">
                  <c:v>41283</c:v>
                </c:pt>
                <c:pt idx="284">
                  <c:v>41284</c:v>
                </c:pt>
                <c:pt idx="285">
                  <c:v>41285</c:v>
                </c:pt>
                <c:pt idx="286">
                  <c:v>41286</c:v>
                </c:pt>
                <c:pt idx="287">
                  <c:v>41287</c:v>
                </c:pt>
                <c:pt idx="288">
                  <c:v>41288</c:v>
                </c:pt>
                <c:pt idx="289">
                  <c:v>41289</c:v>
                </c:pt>
                <c:pt idx="290">
                  <c:v>41290</c:v>
                </c:pt>
                <c:pt idx="291">
                  <c:v>41291</c:v>
                </c:pt>
                <c:pt idx="292">
                  <c:v>41292</c:v>
                </c:pt>
                <c:pt idx="293">
                  <c:v>41293</c:v>
                </c:pt>
                <c:pt idx="294">
                  <c:v>41294</c:v>
                </c:pt>
                <c:pt idx="295">
                  <c:v>41295</c:v>
                </c:pt>
                <c:pt idx="296">
                  <c:v>41296</c:v>
                </c:pt>
                <c:pt idx="297">
                  <c:v>41297</c:v>
                </c:pt>
                <c:pt idx="298">
                  <c:v>41298</c:v>
                </c:pt>
                <c:pt idx="299">
                  <c:v>41299</c:v>
                </c:pt>
                <c:pt idx="300">
                  <c:v>41300</c:v>
                </c:pt>
                <c:pt idx="301">
                  <c:v>41301</c:v>
                </c:pt>
                <c:pt idx="302">
                  <c:v>41302</c:v>
                </c:pt>
                <c:pt idx="303">
                  <c:v>41303</c:v>
                </c:pt>
                <c:pt idx="304">
                  <c:v>41304</c:v>
                </c:pt>
                <c:pt idx="305">
                  <c:v>41305</c:v>
                </c:pt>
                <c:pt idx="306">
                  <c:v>41306</c:v>
                </c:pt>
                <c:pt idx="307">
                  <c:v>41307</c:v>
                </c:pt>
                <c:pt idx="308">
                  <c:v>41308</c:v>
                </c:pt>
                <c:pt idx="309">
                  <c:v>41309</c:v>
                </c:pt>
                <c:pt idx="310">
                  <c:v>41310</c:v>
                </c:pt>
                <c:pt idx="311">
                  <c:v>41311</c:v>
                </c:pt>
                <c:pt idx="312">
                  <c:v>41312</c:v>
                </c:pt>
                <c:pt idx="313">
                  <c:v>41313</c:v>
                </c:pt>
                <c:pt idx="314">
                  <c:v>41314</c:v>
                </c:pt>
                <c:pt idx="315">
                  <c:v>41315</c:v>
                </c:pt>
                <c:pt idx="316">
                  <c:v>41316</c:v>
                </c:pt>
                <c:pt idx="317">
                  <c:v>41317</c:v>
                </c:pt>
                <c:pt idx="318">
                  <c:v>41318</c:v>
                </c:pt>
                <c:pt idx="319">
                  <c:v>41319</c:v>
                </c:pt>
                <c:pt idx="320">
                  <c:v>41320</c:v>
                </c:pt>
                <c:pt idx="321">
                  <c:v>41321</c:v>
                </c:pt>
                <c:pt idx="322">
                  <c:v>41322</c:v>
                </c:pt>
                <c:pt idx="323">
                  <c:v>41323</c:v>
                </c:pt>
                <c:pt idx="324">
                  <c:v>41324</c:v>
                </c:pt>
                <c:pt idx="325">
                  <c:v>41325</c:v>
                </c:pt>
                <c:pt idx="326">
                  <c:v>41326</c:v>
                </c:pt>
                <c:pt idx="327">
                  <c:v>41327</c:v>
                </c:pt>
                <c:pt idx="328">
                  <c:v>41328</c:v>
                </c:pt>
                <c:pt idx="329">
                  <c:v>41329</c:v>
                </c:pt>
                <c:pt idx="330">
                  <c:v>41330</c:v>
                </c:pt>
                <c:pt idx="331">
                  <c:v>41331</c:v>
                </c:pt>
                <c:pt idx="332">
                  <c:v>41332</c:v>
                </c:pt>
                <c:pt idx="333">
                  <c:v>41333</c:v>
                </c:pt>
                <c:pt idx="334">
                  <c:v>41334</c:v>
                </c:pt>
                <c:pt idx="335">
                  <c:v>41335</c:v>
                </c:pt>
                <c:pt idx="336">
                  <c:v>41336</c:v>
                </c:pt>
                <c:pt idx="337">
                  <c:v>41337</c:v>
                </c:pt>
                <c:pt idx="338">
                  <c:v>41338</c:v>
                </c:pt>
                <c:pt idx="339">
                  <c:v>41339</c:v>
                </c:pt>
                <c:pt idx="340">
                  <c:v>41340</c:v>
                </c:pt>
                <c:pt idx="341">
                  <c:v>41341</c:v>
                </c:pt>
                <c:pt idx="342">
                  <c:v>41342</c:v>
                </c:pt>
                <c:pt idx="343">
                  <c:v>41343</c:v>
                </c:pt>
                <c:pt idx="344">
                  <c:v>41344</c:v>
                </c:pt>
                <c:pt idx="345">
                  <c:v>41345</c:v>
                </c:pt>
                <c:pt idx="346">
                  <c:v>41346</c:v>
                </c:pt>
                <c:pt idx="347">
                  <c:v>41347</c:v>
                </c:pt>
                <c:pt idx="348">
                  <c:v>41348</c:v>
                </c:pt>
                <c:pt idx="349">
                  <c:v>41349</c:v>
                </c:pt>
                <c:pt idx="350">
                  <c:v>41350</c:v>
                </c:pt>
                <c:pt idx="351">
                  <c:v>41351</c:v>
                </c:pt>
                <c:pt idx="352">
                  <c:v>41352</c:v>
                </c:pt>
                <c:pt idx="353">
                  <c:v>41353</c:v>
                </c:pt>
                <c:pt idx="354">
                  <c:v>41354</c:v>
                </c:pt>
                <c:pt idx="355">
                  <c:v>41355</c:v>
                </c:pt>
                <c:pt idx="356">
                  <c:v>41356</c:v>
                </c:pt>
                <c:pt idx="357">
                  <c:v>41357</c:v>
                </c:pt>
                <c:pt idx="358">
                  <c:v>41358</c:v>
                </c:pt>
                <c:pt idx="359">
                  <c:v>41359</c:v>
                </c:pt>
                <c:pt idx="360">
                  <c:v>41360</c:v>
                </c:pt>
                <c:pt idx="361">
                  <c:v>41361</c:v>
                </c:pt>
                <c:pt idx="362">
                  <c:v>41362</c:v>
                </c:pt>
                <c:pt idx="363">
                  <c:v>41363</c:v>
                </c:pt>
                <c:pt idx="364">
                  <c:v>41364</c:v>
                </c:pt>
                <c:pt idx="365">
                  <c:v>41365</c:v>
                </c:pt>
                <c:pt idx="366">
                  <c:v>41366</c:v>
                </c:pt>
                <c:pt idx="367">
                  <c:v>41367</c:v>
                </c:pt>
                <c:pt idx="368">
                  <c:v>41368</c:v>
                </c:pt>
                <c:pt idx="369">
                  <c:v>41369</c:v>
                </c:pt>
                <c:pt idx="370">
                  <c:v>41370</c:v>
                </c:pt>
                <c:pt idx="371">
                  <c:v>41371</c:v>
                </c:pt>
                <c:pt idx="372">
                  <c:v>41372</c:v>
                </c:pt>
                <c:pt idx="373">
                  <c:v>41373</c:v>
                </c:pt>
                <c:pt idx="374">
                  <c:v>41374</c:v>
                </c:pt>
                <c:pt idx="375">
                  <c:v>41375</c:v>
                </c:pt>
                <c:pt idx="376">
                  <c:v>41376</c:v>
                </c:pt>
                <c:pt idx="377">
                  <c:v>41377</c:v>
                </c:pt>
                <c:pt idx="378">
                  <c:v>41378</c:v>
                </c:pt>
                <c:pt idx="379">
                  <c:v>41379</c:v>
                </c:pt>
                <c:pt idx="380">
                  <c:v>41380</c:v>
                </c:pt>
                <c:pt idx="381">
                  <c:v>41381</c:v>
                </c:pt>
                <c:pt idx="382">
                  <c:v>41382</c:v>
                </c:pt>
                <c:pt idx="383">
                  <c:v>41383</c:v>
                </c:pt>
                <c:pt idx="384">
                  <c:v>41384</c:v>
                </c:pt>
                <c:pt idx="385">
                  <c:v>41385</c:v>
                </c:pt>
                <c:pt idx="386">
                  <c:v>41386</c:v>
                </c:pt>
                <c:pt idx="387">
                  <c:v>41387</c:v>
                </c:pt>
                <c:pt idx="388">
                  <c:v>41388</c:v>
                </c:pt>
                <c:pt idx="389">
                  <c:v>41389</c:v>
                </c:pt>
                <c:pt idx="390">
                  <c:v>41390</c:v>
                </c:pt>
                <c:pt idx="391">
                  <c:v>41391</c:v>
                </c:pt>
                <c:pt idx="392">
                  <c:v>41392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41398</c:v>
                </c:pt>
                <c:pt idx="399">
                  <c:v>41399</c:v>
                </c:pt>
                <c:pt idx="400">
                  <c:v>41400</c:v>
                </c:pt>
                <c:pt idx="401">
                  <c:v>41401</c:v>
                </c:pt>
                <c:pt idx="402">
                  <c:v>41402</c:v>
                </c:pt>
                <c:pt idx="403">
                  <c:v>41403</c:v>
                </c:pt>
                <c:pt idx="404">
                  <c:v>41404</c:v>
                </c:pt>
                <c:pt idx="405">
                  <c:v>41405</c:v>
                </c:pt>
                <c:pt idx="406">
                  <c:v>41406</c:v>
                </c:pt>
                <c:pt idx="407">
                  <c:v>41407</c:v>
                </c:pt>
                <c:pt idx="408">
                  <c:v>41408</c:v>
                </c:pt>
                <c:pt idx="409">
                  <c:v>41409</c:v>
                </c:pt>
                <c:pt idx="410">
                  <c:v>41410</c:v>
                </c:pt>
                <c:pt idx="411">
                  <c:v>41411</c:v>
                </c:pt>
                <c:pt idx="412">
                  <c:v>41412</c:v>
                </c:pt>
                <c:pt idx="413">
                  <c:v>41413</c:v>
                </c:pt>
                <c:pt idx="414">
                  <c:v>41414</c:v>
                </c:pt>
                <c:pt idx="415">
                  <c:v>41415</c:v>
                </c:pt>
                <c:pt idx="416">
                  <c:v>41416</c:v>
                </c:pt>
                <c:pt idx="417">
                  <c:v>41417</c:v>
                </c:pt>
                <c:pt idx="418">
                  <c:v>41418</c:v>
                </c:pt>
                <c:pt idx="419">
                  <c:v>41419</c:v>
                </c:pt>
                <c:pt idx="420">
                  <c:v>41420</c:v>
                </c:pt>
                <c:pt idx="421">
                  <c:v>41421</c:v>
                </c:pt>
                <c:pt idx="422">
                  <c:v>41422</c:v>
                </c:pt>
                <c:pt idx="423">
                  <c:v>41423</c:v>
                </c:pt>
                <c:pt idx="424">
                  <c:v>41424</c:v>
                </c:pt>
                <c:pt idx="425">
                  <c:v>41425</c:v>
                </c:pt>
                <c:pt idx="426">
                  <c:v>41426</c:v>
                </c:pt>
                <c:pt idx="427">
                  <c:v>41427</c:v>
                </c:pt>
                <c:pt idx="428">
                  <c:v>41428</c:v>
                </c:pt>
                <c:pt idx="429">
                  <c:v>41429</c:v>
                </c:pt>
                <c:pt idx="430">
                  <c:v>41430</c:v>
                </c:pt>
                <c:pt idx="431">
                  <c:v>41431</c:v>
                </c:pt>
                <c:pt idx="432">
                  <c:v>41432</c:v>
                </c:pt>
                <c:pt idx="433">
                  <c:v>41433</c:v>
                </c:pt>
                <c:pt idx="434">
                  <c:v>41434</c:v>
                </c:pt>
                <c:pt idx="435">
                  <c:v>41435</c:v>
                </c:pt>
                <c:pt idx="436">
                  <c:v>41436</c:v>
                </c:pt>
                <c:pt idx="437">
                  <c:v>41437</c:v>
                </c:pt>
                <c:pt idx="438">
                  <c:v>41438</c:v>
                </c:pt>
                <c:pt idx="439">
                  <c:v>41439</c:v>
                </c:pt>
                <c:pt idx="440">
                  <c:v>41440</c:v>
                </c:pt>
                <c:pt idx="441">
                  <c:v>41441</c:v>
                </c:pt>
                <c:pt idx="442">
                  <c:v>41442</c:v>
                </c:pt>
                <c:pt idx="443">
                  <c:v>41443</c:v>
                </c:pt>
                <c:pt idx="444">
                  <c:v>41444</c:v>
                </c:pt>
                <c:pt idx="445">
                  <c:v>41445</c:v>
                </c:pt>
                <c:pt idx="446">
                  <c:v>41446</c:v>
                </c:pt>
                <c:pt idx="447">
                  <c:v>41447</c:v>
                </c:pt>
                <c:pt idx="448">
                  <c:v>41448</c:v>
                </c:pt>
                <c:pt idx="449">
                  <c:v>41449</c:v>
                </c:pt>
                <c:pt idx="450">
                  <c:v>41450</c:v>
                </c:pt>
                <c:pt idx="451">
                  <c:v>41451</c:v>
                </c:pt>
                <c:pt idx="452">
                  <c:v>41452</c:v>
                </c:pt>
                <c:pt idx="453">
                  <c:v>41453</c:v>
                </c:pt>
                <c:pt idx="454">
                  <c:v>41454</c:v>
                </c:pt>
                <c:pt idx="455">
                  <c:v>41455</c:v>
                </c:pt>
                <c:pt idx="456">
                  <c:v>41456</c:v>
                </c:pt>
                <c:pt idx="457">
                  <c:v>41457</c:v>
                </c:pt>
                <c:pt idx="458">
                  <c:v>41458</c:v>
                </c:pt>
                <c:pt idx="459">
                  <c:v>41459</c:v>
                </c:pt>
                <c:pt idx="460">
                  <c:v>41460</c:v>
                </c:pt>
                <c:pt idx="461">
                  <c:v>41461</c:v>
                </c:pt>
                <c:pt idx="462">
                  <c:v>41462</c:v>
                </c:pt>
                <c:pt idx="463">
                  <c:v>41463</c:v>
                </c:pt>
                <c:pt idx="464">
                  <c:v>41464</c:v>
                </c:pt>
                <c:pt idx="465">
                  <c:v>41465</c:v>
                </c:pt>
                <c:pt idx="466">
                  <c:v>41466</c:v>
                </c:pt>
                <c:pt idx="467">
                  <c:v>41467</c:v>
                </c:pt>
                <c:pt idx="468">
                  <c:v>41468</c:v>
                </c:pt>
                <c:pt idx="469">
                  <c:v>41469</c:v>
                </c:pt>
                <c:pt idx="470">
                  <c:v>41470</c:v>
                </c:pt>
                <c:pt idx="471">
                  <c:v>41471</c:v>
                </c:pt>
                <c:pt idx="472">
                  <c:v>41472</c:v>
                </c:pt>
                <c:pt idx="473">
                  <c:v>41473</c:v>
                </c:pt>
                <c:pt idx="474">
                  <c:v>41474</c:v>
                </c:pt>
                <c:pt idx="475">
                  <c:v>41475</c:v>
                </c:pt>
                <c:pt idx="476">
                  <c:v>41476</c:v>
                </c:pt>
                <c:pt idx="477">
                  <c:v>41477</c:v>
                </c:pt>
                <c:pt idx="478">
                  <c:v>41478</c:v>
                </c:pt>
                <c:pt idx="479">
                  <c:v>41479</c:v>
                </c:pt>
                <c:pt idx="480">
                  <c:v>41480</c:v>
                </c:pt>
                <c:pt idx="481">
                  <c:v>41481</c:v>
                </c:pt>
                <c:pt idx="482">
                  <c:v>41482</c:v>
                </c:pt>
                <c:pt idx="483">
                  <c:v>41483</c:v>
                </c:pt>
                <c:pt idx="484">
                  <c:v>41484</c:v>
                </c:pt>
                <c:pt idx="485">
                  <c:v>41485</c:v>
                </c:pt>
                <c:pt idx="486">
                  <c:v>41486</c:v>
                </c:pt>
                <c:pt idx="487">
                  <c:v>41487</c:v>
                </c:pt>
                <c:pt idx="488">
                  <c:v>41488</c:v>
                </c:pt>
                <c:pt idx="489">
                  <c:v>41489</c:v>
                </c:pt>
                <c:pt idx="490">
                  <c:v>41490</c:v>
                </c:pt>
                <c:pt idx="491">
                  <c:v>41491</c:v>
                </c:pt>
                <c:pt idx="492">
                  <c:v>41492</c:v>
                </c:pt>
                <c:pt idx="493">
                  <c:v>41493</c:v>
                </c:pt>
                <c:pt idx="494">
                  <c:v>41494</c:v>
                </c:pt>
                <c:pt idx="495">
                  <c:v>41495</c:v>
                </c:pt>
                <c:pt idx="496">
                  <c:v>41496</c:v>
                </c:pt>
                <c:pt idx="497">
                  <c:v>41497</c:v>
                </c:pt>
                <c:pt idx="498">
                  <c:v>41498</c:v>
                </c:pt>
                <c:pt idx="499">
                  <c:v>41499</c:v>
                </c:pt>
                <c:pt idx="500">
                  <c:v>41500</c:v>
                </c:pt>
                <c:pt idx="501">
                  <c:v>41501</c:v>
                </c:pt>
                <c:pt idx="502">
                  <c:v>41502</c:v>
                </c:pt>
                <c:pt idx="503">
                  <c:v>41503</c:v>
                </c:pt>
                <c:pt idx="504">
                  <c:v>41504</c:v>
                </c:pt>
                <c:pt idx="505">
                  <c:v>41505</c:v>
                </c:pt>
                <c:pt idx="506">
                  <c:v>41506</c:v>
                </c:pt>
                <c:pt idx="507">
                  <c:v>41507</c:v>
                </c:pt>
                <c:pt idx="508">
                  <c:v>41508</c:v>
                </c:pt>
                <c:pt idx="509">
                  <c:v>41509</c:v>
                </c:pt>
                <c:pt idx="510">
                  <c:v>41510</c:v>
                </c:pt>
                <c:pt idx="511">
                  <c:v>41511</c:v>
                </c:pt>
                <c:pt idx="512">
                  <c:v>41512</c:v>
                </c:pt>
                <c:pt idx="513">
                  <c:v>41513</c:v>
                </c:pt>
                <c:pt idx="514">
                  <c:v>41514</c:v>
                </c:pt>
                <c:pt idx="515">
                  <c:v>41515</c:v>
                </c:pt>
                <c:pt idx="516">
                  <c:v>41516</c:v>
                </c:pt>
                <c:pt idx="517">
                  <c:v>41517</c:v>
                </c:pt>
                <c:pt idx="518">
                  <c:v>41518</c:v>
                </c:pt>
                <c:pt idx="519">
                  <c:v>41519</c:v>
                </c:pt>
                <c:pt idx="520">
                  <c:v>41520</c:v>
                </c:pt>
                <c:pt idx="521">
                  <c:v>41521</c:v>
                </c:pt>
                <c:pt idx="522">
                  <c:v>41522</c:v>
                </c:pt>
                <c:pt idx="523">
                  <c:v>41523</c:v>
                </c:pt>
                <c:pt idx="524">
                  <c:v>41524</c:v>
                </c:pt>
                <c:pt idx="525">
                  <c:v>41525</c:v>
                </c:pt>
                <c:pt idx="526">
                  <c:v>41526</c:v>
                </c:pt>
                <c:pt idx="527">
                  <c:v>41527</c:v>
                </c:pt>
                <c:pt idx="528">
                  <c:v>41528</c:v>
                </c:pt>
                <c:pt idx="529">
                  <c:v>41529</c:v>
                </c:pt>
                <c:pt idx="530">
                  <c:v>41530</c:v>
                </c:pt>
                <c:pt idx="531">
                  <c:v>41531</c:v>
                </c:pt>
                <c:pt idx="532">
                  <c:v>41532</c:v>
                </c:pt>
                <c:pt idx="533">
                  <c:v>41533</c:v>
                </c:pt>
                <c:pt idx="534">
                  <c:v>41534</c:v>
                </c:pt>
                <c:pt idx="535">
                  <c:v>41535</c:v>
                </c:pt>
                <c:pt idx="536">
                  <c:v>41536</c:v>
                </c:pt>
                <c:pt idx="537">
                  <c:v>41537</c:v>
                </c:pt>
                <c:pt idx="538">
                  <c:v>41538</c:v>
                </c:pt>
                <c:pt idx="539">
                  <c:v>41539</c:v>
                </c:pt>
                <c:pt idx="540">
                  <c:v>41540</c:v>
                </c:pt>
                <c:pt idx="541">
                  <c:v>41541</c:v>
                </c:pt>
                <c:pt idx="542">
                  <c:v>41542</c:v>
                </c:pt>
                <c:pt idx="543">
                  <c:v>41543</c:v>
                </c:pt>
                <c:pt idx="544">
                  <c:v>41544</c:v>
                </c:pt>
                <c:pt idx="545">
                  <c:v>41545</c:v>
                </c:pt>
                <c:pt idx="546">
                  <c:v>41546</c:v>
                </c:pt>
                <c:pt idx="547">
                  <c:v>41547</c:v>
                </c:pt>
                <c:pt idx="548">
                  <c:v>41548</c:v>
                </c:pt>
                <c:pt idx="549">
                  <c:v>41549</c:v>
                </c:pt>
                <c:pt idx="550">
                  <c:v>41550</c:v>
                </c:pt>
                <c:pt idx="551">
                  <c:v>41551</c:v>
                </c:pt>
                <c:pt idx="552">
                  <c:v>41552</c:v>
                </c:pt>
                <c:pt idx="553">
                  <c:v>41553</c:v>
                </c:pt>
                <c:pt idx="554">
                  <c:v>41554</c:v>
                </c:pt>
                <c:pt idx="555">
                  <c:v>41555</c:v>
                </c:pt>
                <c:pt idx="556">
                  <c:v>41556</c:v>
                </c:pt>
                <c:pt idx="557">
                  <c:v>41557</c:v>
                </c:pt>
                <c:pt idx="558">
                  <c:v>41558</c:v>
                </c:pt>
                <c:pt idx="559">
                  <c:v>41559</c:v>
                </c:pt>
                <c:pt idx="560">
                  <c:v>41560</c:v>
                </c:pt>
                <c:pt idx="561">
                  <c:v>41561</c:v>
                </c:pt>
                <c:pt idx="562">
                  <c:v>41562</c:v>
                </c:pt>
                <c:pt idx="563">
                  <c:v>41563</c:v>
                </c:pt>
                <c:pt idx="564">
                  <c:v>41564</c:v>
                </c:pt>
                <c:pt idx="565">
                  <c:v>41565</c:v>
                </c:pt>
                <c:pt idx="566">
                  <c:v>41566</c:v>
                </c:pt>
                <c:pt idx="567">
                  <c:v>41567</c:v>
                </c:pt>
                <c:pt idx="568">
                  <c:v>41568</c:v>
                </c:pt>
                <c:pt idx="569">
                  <c:v>41569</c:v>
                </c:pt>
                <c:pt idx="570">
                  <c:v>41570</c:v>
                </c:pt>
                <c:pt idx="571">
                  <c:v>41571</c:v>
                </c:pt>
                <c:pt idx="572">
                  <c:v>41572</c:v>
                </c:pt>
                <c:pt idx="573">
                  <c:v>41573</c:v>
                </c:pt>
                <c:pt idx="574">
                  <c:v>41574</c:v>
                </c:pt>
                <c:pt idx="575">
                  <c:v>41575</c:v>
                </c:pt>
                <c:pt idx="576">
                  <c:v>41576</c:v>
                </c:pt>
                <c:pt idx="577">
                  <c:v>41577</c:v>
                </c:pt>
                <c:pt idx="578">
                  <c:v>41578</c:v>
                </c:pt>
                <c:pt idx="579">
                  <c:v>41579</c:v>
                </c:pt>
                <c:pt idx="580">
                  <c:v>41580</c:v>
                </c:pt>
                <c:pt idx="581">
                  <c:v>41581</c:v>
                </c:pt>
                <c:pt idx="582">
                  <c:v>41582</c:v>
                </c:pt>
                <c:pt idx="583">
                  <c:v>41583</c:v>
                </c:pt>
                <c:pt idx="584">
                  <c:v>41584</c:v>
                </c:pt>
                <c:pt idx="585">
                  <c:v>41585</c:v>
                </c:pt>
                <c:pt idx="586">
                  <c:v>41586</c:v>
                </c:pt>
                <c:pt idx="587">
                  <c:v>41587</c:v>
                </c:pt>
                <c:pt idx="588">
                  <c:v>41588</c:v>
                </c:pt>
                <c:pt idx="589">
                  <c:v>41589</c:v>
                </c:pt>
                <c:pt idx="590">
                  <c:v>41590</c:v>
                </c:pt>
                <c:pt idx="591">
                  <c:v>41591</c:v>
                </c:pt>
                <c:pt idx="592">
                  <c:v>41592</c:v>
                </c:pt>
                <c:pt idx="593">
                  <c:v>41593</c:v>
                </c:pt>
                <c:pt idx="594">
                  <c:v>41594</c:v>
                </c:pt>
                <c:pt idx="595">
                  <c:v>41595</c:v>
                </c:pt>
                <c:pt idx="596">
                  <c:v>41596</c:v>
                </c:pt>
                <c:pt idx="597">
                  <c:v>41597</c:v>
                </c:pt>
                <c:pt idx="598">
                  <c:v>41598</c:v>
                </c:pt>
                <c:pt idx="599">
                  <c:v>41599</c:v>
                </c:pt>
                <c:pt idx="600">
                  <c:v>41600</c:v>
                </c:pt>
                <c:pt idx="601">
                  <c:v>41601</c:v>
                </c:pt>
                <c:pt idx="602">
                  <c:v>41602</c:v>
                </c:pt>
                <c:pt idx="603">
                  <c:v>41603</c:v>
                </c:pt>
                <c:pt idx="604">
                  <c:v>41604</c:v>
                </c:pt>
                <c:pt idx="605">
                  <c:v>41605</c:v>
                </c:pt>
                <c:pt idx="606">
                  <c:v>41606</c:v>
                </c:pt>
                <c:pt idx="607">
                  <c:v>41607</c:v>
                </c:pt>
                <c:pt idx="608">
                  <c:v>41608</c:v>
                </c:pt>
                <c:pt idx="609">
                  <c:v>41609</c:v>
                </c:pt>
                <c:pt idx="610">
                  <c:v>41610</c:v>
                </c:pt>
                <c:pt idx="611">
                  <c:v>41611</c:v>
                </c:pt>
                <c:pt idx="612">
                  <c:v>41612</c:v>
                </c:pt>
                <c:pt idx="613">
                  <c:v>41613</c:v>
                </c:pt>
                <c:pt idx="614">
                  <c:v>41614</c:v>
                </c:pt>
                <c:pt idx="615">
                  <c:v>41615</c:v>
                </c:pt>
                <c:pt idx="616">
                  <c:v>41616</c:v>
                </c:pt>
                <c:pt idx="617">
                  <c:v>41617</c:v>
                </c:pt>
                <c:pt idx="618">
                  <c:v>41618</c:v>
                </c:pt>
                <c:pt idx="619">
                  <c:v>41619</c:v>
                </c:pt>
                <c:pt idx="620">
                  <c:v>41620</c:v>
                </c:pt>
                <c:pt idx="621">
                  <c:v>41621</c:v>
                </c:pt>
                <c:pt idx="622">
                  <c:v>41622</c:v>
                </c:pt>
                <c:pt idx="623">
                  <c:v>41623</c:v>
                </c:pt>
                <c:pt idx="624">
                  <c:v>41624</c:v>
                </c:pt>
                <c:pt idx="625">
                  <c:v>41625</c:v>
                </c:pt>
                <c:pt idx="626">
                  <c:v>41626</c:v>
                </c:pt>
                <c:pt idx="627">
                  <c:v>41627</c:v>
                </c:pt>
                <c:pt idx="628">
                  <c:v>41628</c:v>
                </c:pt>
                <c:pt idx="629">
                  <c:v>41629</c:v>
                </c:pt>
                <c:pt idx="630">
                  <c:v>41630</c:v>
                </c:pt>
                <c:pt idx="631">
                  <c:v>41631</c:v>
                </c:pt>
                <c:pt idx="632">
                  <c:v>41632</c:v>
                </c:pt>
                <c:pt idx="633">
                  <c:v>41633</c:v>
                </c:pt>
                <c:pt idx="634">
                  <c:v>41634</c:v>
                </c:pt>
                <c:pt idx="635">
                  <c:v>41635</c:v>
                </c:pt>
                <c:pt idx="636">
                  <c:v>41636</c:v>
                </c:pt>
                <c:pt idx="637">
                  <c:v>41637</c:v>
                </c:pt>
                <c:pt idx="638">
                  <c:v>41638</c:v>
                </c:pt>
                <c:pt idx="639">
                  <c:v>41639</c:v>
                </c:pt>
                <c:pt idx="640">
                  <c:v>41640</c:v>
                </c:pt>
                <c:pt idx="641">
                  <c:v>41641</c:v>
                </c:pt>
                <c:pt idx="642">
                  <c:v>41642</c:v>
                </c:pt>
                <c:pt idx="643">
                  <c:v>41643</c:v>
                </c:pt>
                <c:pt idx="644">
                  <c:v>41644</c:v>
                </c:pt>
                <c:pt idx="645">
                  <c:v>41645</c:v>
                </c:pt>
                <c:pt idx="646">
                  <c:v>41646</c:v>
                </c:pt>
                <c:pt idx="647">
                  <c:v>41647</c:v>
                </c:pt>
                <c:pt idx="648">
                  <c:v>41648</c:v>
                </c:pt>
                <c:pt idx="649">
                  <c:v>41649</c:v>
                </c:pt>
                <c:pt idx="650">
                  <c:v>41650</c:v>
                </c:pt>
                <c:pt idx="651">
                  <c:v>41651</c:v>
                </c:pt>
                <c:pt idx="652">
                  <c:v>41652</c:v>
                </c:pt>
                <c:pt idx="653">
                  <c:v>41653</c:v>
                </c:pt>
                <c:pt idx="654">
                  <c:v>41654</c:v>
                </c:pt>
                <c:pt idx="655">
                  <c:v>41655</c:v>
                </c:pt>
                <c:pt idx="656">
                  <c:v>41656</c:v>
                </c:pt>
                <c:pt idx="657">
                  <c:v>41657</c:v>
                </c:pt>
                <c:pt idx="658">
                  <c:v>41658</c:v>
                </c:pt>
                <c:pt idx="659">
                  <c:v>41659</c:v>
                </c:pt>
                <c:pt idx="660">
                  <c:v>41660</c:v>
                </c:pt>
                <c:pt idx="661">
                  <c:v>41661</c:v>
                </c:pt>
                <c:pt idx="662">
                  <c:v>41662</c:v>
                </c:pt>
                <c:pt idx="663">
                  <c:v>41663</c:v>
                </c:pt>
                <c:pt idx="664">
                  <c:v>41664</c:v>
                </c:pt>
                <c:pt idx="665">
                  <c:v>41665</c:v>
                </c:pt>
                <c:pt idx="666">
                  <c:v>41666</c:v>
                </c:pt>
                <c:pt idx="667">
                  <c:v>41667</c:v>
                </c:pt>
                <c:pt idx="668">
                  <c:v>41668</c:v>
                </c:pt>
                <c:pt idx="669">
                  <c:v>41669</c:v>
                </c:pt>
                <c:pt idx="670">
                  <c:v>41670</c:v>
                </c:pt>
                <c:pt idx="671">
                  <c:v>41671</c:v>
                </c:pt>
                <c:pt idx="672">
                  <c:v>41672</c:v>
                </c:pt>
                <c:pt idx="673">
                  <c:v>41673</c:v>
                </c:pt>
                <c:pt idx="674">
                  <c:v>41674</c:v>
                </c:pt>
                <c:pt idx="675">
                  <c:v>41675</c:v>
                </c:pt>
                <c:pt idx="676">
                  <c:v>41676</c:v>
                </c:pt>
                <c:pt idx="677">
                  <c:v>41677</c:v>
                </c:pt>
                <c:pt idx="678">
                  <c:v>41678</c:v>
                </c:pt>
                <c:pt idx="679">
                  <c:v>41679</c:v>
                </c:pt>
                <c:pt idx="680">
                  <c:v>41680</c:v>
                </c:pt>
                <c:pt idx="681">
                  <c:v>41681</c:v>
                </c:pt>
                <c:pt idx="682">
                  <c:v>41682</c:v>
                </c:pt>
                <c:pt idx="683">
                  <c:v>41683</c:v>
                </c:pt>
                <c:pt idx="684">
                  <c:v>41684</c:v>
                </c:pt>
                <c:pt idx="685">
                  <c:v>41685</c:v>
                </c:pt>
                <c:pt idx="686">
                  <c:v>41686</c:v>
                </c:pt>
                <c:pt idx="687">
                  <c:v>41687</c:v>
                </c:pt>
                <c:pt idx="688">
                  <c:v>41688</c:v>
                </c:pt>
                <c:pt idx="689">
                  <c:v>41689</c:v>
                </c:pt>
                <c:pt idx="690">
                  <c:v>41690</c:v>
                </c:pt>
                <c:pt idx="691">
                  <c:v>41691</c:v>
                </c:pt>
                <c:pt idx="692">
                  <c:v>41692</c:v>
                </c:pt>
                <c:pt idx="693">
                  <c:v>41693</c:v>
                </c:pt>
                <c:pt idx="694">
                  <c:v>41694</c:v>
                </c:pt>
                <c:pt idx="695">
                  <c:v>41695</c:v>
                </c:pt>
                <c:pt idx="696">
                  <c:v>41696</c:v>
                </c:pt>
                <c:pt idx="697">
                  <c:v>41697</c:v>
                </c:pt>
                <c:pt idx="698">
                  <c:v>41698</c:v>
                </c:pt>
                <c:pt idx="699">
                  <c:v>41699</c:v>
                </c:pt>
                <c:pt idx="700">
                  <c:v>41700</c:v>
                </c:pt>
                <c:pt idx="701">
                  <c:v>41701</c:v>
                </c:pt>
                <c:pt idx="702">
                  <c:v>41702</c:v>
                </c:pt>
                <c:pt idx="703">
                  <c:v>41703</c:v>
                </c:pt>
                <c:pt idx="704">
                  <c:v>41704</c:v>
                </c:pt>
                <c:pt idx="705">
                  <c:v>41705</c:v>
                </c:pt>
                <c:pt idx="706">
                  <c:v>41706</c:v>
                </c:pt>
                <c:pt idx="707">
                  <c:v>41707</c:v>
                </c:pt>
                <c:pt idx="708">
                  <c:v>41708</c:v>
                </c:pt>
                <c:pt idx="709">
                  <c:v>41709</c:v>
                </c:pt>
                <c:pt idx="710">
                  <c:v>41710</c:v>
                </c:pt>
                <c:pt idx="711">
                  <c:v>41711</c:v>
                </c:pt>
                <c:pt idx="712">
                  <c:v>41712</c:v>
                </c:pt>
                <c:pt idx="713">
                  <c:v>41713</c:v>
                </c:pt>
                <c:pt idx="714">
                  <c:v>41714</c:v>
                </c:pt>
                <c:pt idx="715">
                  <c:v>41715</c:v>
                </c:pt>
                <c:pt idx="716">
                  <c:v>41716</c:v>
                </c:pt>
                <c:pt idx="717">
                  <c:v>41717</c:v>
                </c:pt>
                <c:pt idx="718">
                  <c:v>41718</c:v>
                </c:pt>
                <c:pt idx="719">
                  <c:v>41719</c:v>
                </c:pt>
                <c:pt idx="720">
                  <c:v>41720</c:v>
                </c:pt>
                <c:pt idx="721">
                  <c:v>41721</c:v>
                </c:pt>
                <c:pt idx="722">
                  <c:v>41722</c:v>
                </c:pt>
                <c:pt idx="723">
                  <c:v>41723</c:v>
                </c:pt>
                <c:pt idx="724">
                  <c:v>41724</c:v>
                </c:pt>
                <c:pt idx="725">
                  <c:v>41725</c:v>
                </c:pt>
                <c:pt idx="726">
                  <c:v>41726</c:v>
                </c:pt>
                <c:pt idx="727">
                  <c:v>41727</c:v>
                </c:pt>
                <c:pt idx="728">
                  <c:v>41728</c:v>
                </c:pt>
                <c:pt idx="729">
                  <c:v>41729</c:v>
                </c:pt>
                <c:pt idx="730">
                  <c:v>41730</c:v>
                </c:pt>
                <c:pt idx="731">
                  <c:v>41731</c:v>
                </c:pt>
                <c:pt idx="732">
                  <c:v>41732</c:v>
                </c:pt>
                <c:pt idx="733">
                  <c:v>41733</c:v>
                </c:pt>
                <c:pt idx="734">
                  <c:v>41734</c:v>
                </c:pt>
                <c:pt idx="735">
                  <c:v>41735</c:v>
                </c:pt>
                <c:pt idx="736">
                  <c:v>41736</c:v>
                </c:pt>
                <c:pt idx="737">
                  <c:v>41737</c:v>
                </c:pt>
                <c:pt idx="738">
                  <c:v>41738</c:v>
                </c:pt>
                <c:pt idx="739">
                  <c:v>41739</c:v>
                </c:pt>
                <c:pt idx="740">
                  <c:v>41740</c:v>
                </c:pt>
                <c:pt idx="741">
                  <c:v>41741</c:v>
                </c:pt>
                <c:pt idx="742">
                  <c:v>41742</c:v>
                </c:pt>
                <c:pt idx="743">
                  <c:v>41743</c:v>
                </c:pt>
                <c:pt idx="744">
                  <c:v>41744</c:v>
                </c:pt>
                <c:pt idx="745">
                  <c:v>41745</c:v>
                </c:pt>
                <c:pt idx="746">
                  <c:v>41746</c:v>
                </c:pt>
                <c:pt idx="747">
                  <c:v>41747</c:v>
                </c:pt>
                <c:pt idx="748">
                  <c:v>41748</c:v>
                </c:pt>
                <c:pt idx="749">
                  <c:v>41749</c:v>
                </c:pt>
                <c:pt idx="750">
                  <c:v>41750</c:v>
                </c:pt>
                <c:pt idx="751">
                  <c:v>41751</c:v>
                </c:pt>
                <c:pt idx="752">
                  <c:v>41752</c:v>
                </c:pt>
                <c:pt idx="753">
                  <c:v>41753</c:v>
                </c:pt>
                <c:pt idx="754">
                  <c:v>41754</c:v>
                </c:pt>
                <c:pt idx="755">
                  <c:v>41755</c:v>
                </c:pt>
                <c:pt idx="756">
                  <c:v>41756</c:v>
                </c:pt>
                <c:pt idx="757">
                  <c:v>41757</c:v>
                </c:pt>
                <c:pt idx="758">
                  <c:v>41758</c:v>
                </c:pt>
                <c:pt idx="759">
                  <c:v>41759</c:v>
                </c:pt>
                <c:pt idx="760">
                  <c:v>41760</c:v>
                </c:pt>
                <c:pt idx="761">
                  <c:v>41761</c:v>
                </c:pt>
                <c:pt idx="762">
                  <c:v>41762</c:v>
                </c:pt>
                <c:pt idx="763">
                  <c:v>41763</c:v>
                </c:pt>
                <c:pt idx="764">
                  <c:v>41764</c:v>
                </c:pt>
                <c:pt idx="765">
                  <c:v>41765</c:v>
                </c:pt>
                <c:pt idx="766">
                  <c:v>41766</c:v>
                </c:pt>
                <c:pt idx="767">
                  <c:v>41767</c:v>
                </c:pt>
                <c:pt idx="768">
                  <c:v>41768</c:v>
                </c:pt>
                <c:pt idx="769">
                  <c:v>41769</c:v>
                </c:pt>
                <c:pt idx="770">
                  <c:v>41770</c:v>
                </c:pt>
                <c:pt idx="771">
                  <c:v>41771</c:v>
                </c:pt>
                <c:pt idx="772">
                  <c:v>41772</c:v>
                </c:pt>
                <c:pt idx="773">
                  <c:v>41773</c:v>
                </c:pt>
                <c:pt idx="774">
                  <c:v>41774</c:v>
                </c:pt>
                <c:pt idx="775">
                  <c:v>41775</c:v>
                </c:pt>
                <c:pt idx="776">
                  <c:v>41776</c:v>
                </c:pt>
                <c:pt idx="777">
                  <c:v>41777</c:v>
                </c:pt>
                <c:pt idx="778">
                  <c:v>41778</c:v>
                </c:pt>
                <c:pt idx="779">
                  <c:v>41779</c:v>
                </c:pt>
                <c:pt idx="780">
                  <c:v>41780</c:v>
                </c:pt>
                <c:pt idx="781">
                  <c:v>41781</c:v>
                </c:pt>
                <c:pt idx="782">
                  <c:v>41782</c:v>
                </c:pt>
                <c:pt idx="783">
                  <c:v>41783</c:v>
                </c:pt>
                <c:pt idx="784">
                  <c:v>41784</c:v>
                </c:pt>
                <c:pt idx="785">
                  <c:v>41785</c:v>
                </c:pt>
                <c:pt idx="786">
                  <c:v>41786</c:v>
                </c:pt>
                <c:pt idx="787">
                  <c:v>41787</c:v>
                </c:pt>
                <c:pt idx="788">
                  <c:v>41788</c:v>
                </c:pt>
                <c:pt idx="789">
                  <c:v>41789</c:v>
                </c:pt>
                <c:pt idx="790">
                  <c:v>41790</c:v>
                </c:pt>
                <c:pt idx="791">
                  <c:v>41791</c:v>
                </c:pt>
                <c:pt idx="792">
                  <c:v>41792</c:v>
                </c:pt>
                <c:pt idx="793">
                  <c:v>41793</c:v>
                </c:pt>
                <c:pt idx="794">
                  <c:v>41794</c:v>
                </c:pt>
                <c:pt idx="795">
                  <c:v>41795</c:v>
                </c:pt>
                <c:pt idx="796">
                  <c:v>41796</c:v>
                </c:pt>
                <c:pt idx="797">
                  <c:v>41797</c:v>
                </c:pt>
                <c:pt idx="798">
                  <c:v>41798</c:v>
                </c:pt>
                <c:pt idx="799">
                  <c:v>41799</c:v>
                </c:pt>
                <c:pt idx="800">
                  <c:v>41800</c:v>
                </c:pt>
                <c:pt idx="801">
                  <c:v>41801</c:v>
                </c:pt>
                <c:pt idx="802">
                  <c:v>41802</c:v>
                </c:pt>
                <c:pt idx="803">
                  <c:v>41803</c:v>
                </c:pt>
                <c:pt idx="804">
                  <c:v>41804</c:v>
                </c:pt>
                <c:pt idx="805">
                  <c:v>41805</c:v>
                </c:pt>
                <c:pt idx="806">
                  <c:v>41806</c:v>
                </c:pt>
                <c:pt idx="807">
                  <c:v>41807</c:v>
                </c:pt>
                <c:pt idx="808">
                  <c:v>41808</c:v>
                </c:pt>
                <c:pt idx="809">
                  <c:v>41809</c:v>
                </c:pt>
                <c:pt idx="810">
                  <c:v>41810</c:v>
                </c:pt>
                <c:pt idx="811">
                  <c:v>41811</c:v>
                </c:pt>
                <c:pt idx="812">
                  <c:v>41812</c:v>
                </c:pt>
                <c:pt idx="813">
                  <c:v>41813</c:v>
                </c:pt>
                <c:pt idx="814">
                  <c:v>41814</c:v>
                </c:pt>
                <c:pt idx="815">
                  <c:v>41815</c:v>
                </c:pt>
                <c:pt idx="816">
                  <c:v>41816</c:v>
                </c:pt>
                <c:pt idx="817">
                  <c:v>41817</c:v>
                </c:pt>
                <c:pt idx="818">
                  <c:v>41818</c:v>
                </c:pt>
                <c:pt idx="819">
                  <c:v>41819</c:v>
                </c:pt>
                <c:pt idx="820">
                  <c:v>41820</c:v>
                </c:pt>
                <c:pt idx="821">
                  <c:v>41821</c:v>
                </c:pt>
                <c:pt idx="822">
                  <c:v>41822</c:v>
                </c:pt>
                <c:pt idx="823">
                  <c:v>41823</c:v>
                </c:pt>
                <c:pt idx="824">
                  <c:v>41824</c:v>
                </c:pt>
                <c:pt idx="825">
                  <c:v>41825</c:v>
                </c:pt>
                <c:pt idx="826">
                  <c:v>41826</c:v>
                </c:pt>
                <c:pt idx="827">
                  <c:v>41827</c:v>
                </c:pt>
                <c:pt idx="828">
                  <c:v>41828</c:v>
                </c:pt>
                <c:pt idx="829">
                  <c:v>41829</c:v>
                </c:pt>
                <c:pt idx="830">
                  <c:v>41830</c:v>
                </c:pt>
                <c:pt idx="831">
                  <c:v>41831</c:v>
                </c:pt>
                <c:pt idx="832">
                  <c:v>41832</c:v>
                </c:pt>
                <c:pt idx="833">
                  <c:v>41833</c:v>
                </c:pt>
                <c:pt idx="834">
                  <c:v>41834</c:v>
                </c:pt>
                <c:pt idx="835">
                  <c:v>41835</c:v>
                </c:pt>
                <c:pt idx="836">
                  <c:v>41836</c:v>
                </c:pt>
                <c:pt idx="837">
                  <c:v>41837</c:v>
                </c:pt>
                <c:pt idx="838">
                  <c:v>41838</c:v>
                </c:pt>
                <c:pt idx="839">
                  <c:v>41839</c:v>
                </c:pt>
                <c:pt idx="840">
                  <c:v>41840</c:v>
                </c:pt>
                <c:pt idx="841">
                  <c:v>41841</c:v>
                </c:pt>
                <c:pt idx="842">
                  <c:v>41842</c:v>
                </c:pt>
                <c:pt idx="843">
                  <c:v>41843</c:v>
                </c:pt>
                <c:pt idx="844">
                  <c:v>41844</c:v>
                </c:pt>
                <c:pt idx="845">
                  <c:v>41845</c:v>
                </c:pt>
                <c:pt idx="846">
                  <c:v>41846</c:v>
                </c:pt>
                <c:pt idx="847">
                  <c:v>41847</c:v>
                </c:pt>
                <c:pt idx="848">
                  <c:v>41848</c:v>
                </c:pt>
                <c:pt idx="849">
                  <c:v>41849</c:v>
                </c:pt>
                <c:pt idx="850">
                  <c:v>41850</c:v>
                </c:pt>
                <c:pt idx="851">
                  <c:v>41851</c:v>
                </c:pt>
                <c:pt idx="852">
                  <c:v>41852</c:v>
                </c:pt>
                <c:pt idx="853">
                  <c:v>41853</c:v>
                </c:pt>
                <c:pt idx="854">
                  <c:v>41854</c:v>
                </c:pt>
                <c:pt idx="855">
                  <c:v>41855</c:v>
                </c:pt>
                <c:pt idx="856">
                  <c:v>41856</c:v>
                </c:pt>
                <c:pt idx="857">
                  <c:v>41857</c:v>
                </c:pt>
                <c:pt idx="858">
                  <c:v>41858</c:v>
                </c:pt>
                <c:pt idx="859">
                  <c:v>41859</c:v>
                </c:pt>
                <c:pt idx="860">
                  <c:v>41860</c:v>
                </c:pt>
                <c:pt idx="861">
                  <c:v>41861</c:v>
                </c:pt>
                <c:pt idx="862">
                  <c:v>41862</c:v>
                </c:pt>
                <c:pt idx="863">
                  <c:v>41863</c:v>
                </c:pt>
                <c:pt idx="864">
                  <c:v>41864</c:v>
                </c:pt>
                <c:pt idx="865">
                  <c:v>41865</c:v>
                </c:pt>
                <c:pt idx="866">
                  <c:v>41866</c:v>
                </c:pt>
                <c:pt idx="867">
                  <c:v>41867</c:v>
                </c:pt>
                <c:pt idx="868">
                  <c:v>41868</c:v>
                </c:pt>
                <c:pt idx="869">
                  <c:v>41869</c:v>
                </c:pt>
                <c:pt idx="870">
                  <c:v>41870</c:v>
                </c:pt>
                <c:pt idx="871">
                  <c:v>41871</c:v>
                </c:pt>
                <c:pt idx="872">
                  <c:v>41872</c:v>
                </c:pt>
                <c:pt idx="873">
                  <c:v>41873</c:v>
                </c:pt>
                <c:pt idx="874">
                  <c:v>41874</c:v>
                </c:pt>
                <c:pt idx="875">
                  <c:v>41875</c:v>
                </c:pt>
                <c:pt idx="876">
                  <c:v>41876</c:v>
                </c:pt>
                <c:pt idx="877">
                  <c:v>41877</c:v>
                </c:pt>
                <c:pt idx="878">
                  <c:v>41878</c:v>
                </c:pt>
                <c:pt idx="879">
                  <c:v>41879</c:v>
                </c:pt>
                <c:pt idx="880">
                  <c:v>41880</c:v>
                </c:pt>
                <c:pt idx="881">
                  <c:v>41881</c:v>
                </c:pt>
                <c:pt idx="882">
                  <c:v>41882</c:v>
                </c:pt>
                <c:pt idx="883">
                  <c:v>41883</c:v>
                </c:pt>
                <c:pt idx="884">
                  <c:v>41884</c:v>
                </c:pt>
                <c:pt idx="885">
                  <c:v>41885</c:v>
                </c:pt>
                <c:pt idx="886">
                  <c:v>41886</c:v>
                </c:pt>
                <c:pt idx="887">
                  <c:v>41887</c:v>
                </c:pt>
                <c:pt idx="888">
                  <c:v>41888</c:v>
                </c:pt>
                <c:pt idx="889">
                  <c:v>41889</c:v>
                </c:pt>
                <c:pt idx="890">
                  <c:v>41890</c:v>
                </c:pt>
                <c:pt idx="891">
                  <c:v>41891</c:v>
                </c:pt>
                <c:pt idx="892">
                  <c:v>41892</c:v>
                </c:pt>
                <c:pt idx="893">
                  <c:v>41893</c:v>
                </c:pt>
                <c:pt idx="894">
                  <c:v>41894</c:v>
                </c:pt>
                <c:pt idx="895">
                  <c:v>41895</c:v>
                </c:pt>
                <c:pt idx="896">
                  <c:v>41896</c:v>
                </c:pt>
                <c:pt idx="897">
                  <c:v>41897</c:v>
                </c:pt>
                <c:pt idx="898">
                  <c:v>41898</c:v>
                </c:pt>
                <c:pt idx="899">
                  <c:v>41899</c:v>
                </c:pt>
                <c:pt idx="900">
                  <c:v>41900</c:v>
                </c:pt>
                <c:pt idx="901">
                  <c:v>41901</c:v>
                </c:pt>
                <c:pt idx="902">
                  <c:v>41902</c:v>
                </c:pt>
                <c:pt idx="903">
                  <c:v>41903</c:v>
                </c:pt>
                <c:pt idx="904">
                  <c:v>41904</c:v>
                </c:pt>
                <c:pt idx="905">
                  <c:v>41905</c:v>
                </c:pt>
                <c:pt idx="906">
                  <c:v>41906</c:v>
                </c:pt>
                <c:pt idx="907">
                  <c:v>41907</c:v>
                </c:pt>
                <c:pt idx="908">
                  <c:v>41908</c:v>
                </c:pt>
                <c:pt idx="909">
                  <c:v>41909</c:v>
                </c:pt>
                <c:pt idx="910">
                  <c:v>41910</c:v>
                </c:pt>
                <c:pt idx="911">
                  <c:v>41911</c:v>
                </c:pt>
                <c:pt idx="912">
                  <c:v>41912</c:v>
                </c:pt>
                <c:pt idx="913">
                  <c:v>41913</c:v>
                </c:pt>
                <c:pt idx="914">
                  <c:v>41914</c:v>
                </c:pt>
                <c:pt idx="915">
                  <c:v>41915</c:v>
                </c:pt>
                <c:pt idx="916">
                  <c:v>41916</c:v>
                </c:pt>
                <c:pt idx="917">
                  <c:v>41917</c:v>
                </c:pt>
                <c:pt idx="918">
                  <c:v>41918</c:v>
                </c:pt>
                <c:pt idx="919">
                  <c:v>41919</c:v>
                </c:pt>
                <c:pt idx="920">
                  <c:v>41920</c:v>
                </c:pt>
                <c:pt idx="921">
                  <c:v>41921</c:v>
                </c:pt>
                <c:pt idx="922">
                  <c:v>41922</c:v>
                </c:pt>
                <c:pt idx="923">
                  <c:v>41923</c:v>
                </c:pt>
                <c:pt idx="924">
                  <c:v>41924</c:v>
                </c:pt>
                <c:pt idx="925">
                  <c:v>41925</c:v>
                </c:pt>
                <c:pt idx="926">
                  <c:v>41926</c:v>
                </c:pt>
                <c:pt idx="927">
                  <c:v>41927</c:v>
                </c:pt>
                <c:pt idx="928">
                  <c:v>41928</c:v>
                </c:pt>
                <c:pt idx="929">
                  <c:v>41929</c:v>
                </c:pt>
                <c:pt idx="930">
                  <c:v>41930</c:v>
                </c:pt>
                <c:pt idx="931">
                  <c:v>41931</c:v>
                </c:pt>
                <c:pt idx="932">
                  <c:v>41932</c:v>
                </c:pt>
                <c:pt idx="933">
                  <c:v>41933</c:v>
                </c:pt>
                <c:pt idx="934">
                  <c:v>41934</c:v>
                </c:pt>
                <c:pt idx="935">
                  <c:v>41935</c:v>
                </c:pt>
                <c:pt idx="936">
                  <c:v>41936</c:v>
                </c:pt>
                <c:pt idx="937">
                  <c:v>41937</c:v>
                </c:pt>
                <c:pt idx="938">
                  <c:v>41938</c:v>
                </c:pt>
                <c:pt idx="939">
                  <c:v>41939</c:v>
                </c:pt>
                <c:pt idx="940">
                  <c:v>41940</c:v>
                </c:pt>
                <c:pt idx="941">
                  <c:v>41941</c:v>
                </c:pt>
                <c:pt idx="942">
                  <c:v>41942</c:v>
                </c:pt>
                <c:pt idx="943">
                  <c:v>41943</c:v>
                </c:pt>
                <c:pt idx="944">
                  <c:v>41944</c:v>
                </c:pt>
                <c:pt idx="945">
                  <c:v>41945</c:v>
                </c:pt>
                <c:pt idx="946">
                  <c:v>41946</c:v>
                </c:pt>
                <c:pt idx="947">
                  <c:v>41947</c:v>
                </c:pt>
                <c:pt idx="948">
                  <c:v>41948</c:v>
                </c:pt>
                <c:pt idx="949">
                  <c:v>41949</c:v>
                </c:pt>
                <c:pt idx="950">
                  <c:v>41950</c:v>
                </c:pt>
                <c:pt idx="951">
                  <c:v>41951</c:v>
                </c:pt>
                <c:pt idx="952">
                  <c:v>41952</c:v>
                </c:pt>
                <c:pt idx="953">
                  <c:v>41953</c:v>
                </c:pt>
                <c:pt idx="954">
                  <c:v>41954</c:v>
                </c:pt>
                <c:pt idx="955">
                  <c:v>41955</c:v>
                </c:pt>
                <c:pt idx="956">
                  <c:v>41956</c:v>
                </c:pt>
                <c:pt idx="957">
                  <c:v>41957</c:v>
                </c:pt>
                <c:pt idx="958">
                  <c:v>41958</c:v>
                </c:pt>
                <c:pt idx="959">
                  <c:v>41959</c:v>
                </c:pt>
                <c:pt idx="960">
                  <c:v>41960</c:v>
                </c:pt>
                <c:pt idx="961">
                  <c:v>41961</c:v>
                </c:pt>
                <c:pt idx="962">
                  <c:v>41962</c:v>
                </c:pt>
                <c:pt idx="963">
                  <c:v>41963</c:v>
                </c:pt>
                <c:pt idx="964">
                  <c:v>41964</c:v>
                </c:pt>
                <c:pt idx="965">
                  <c:v>41965</c:v>
                </c:pt>
                <c:pt idx="966">
                  <c:v>41966</c:v>
                </c:pt>
                <c:pt idx="967">
                  <c:v>41967</c:v>
                </c:pt>
                <c:pt idx="968">
                  <c:v>41968</c:v>
                </c:pt>
                <c:pt idx="969">
                  <c:v>41969</c:v>
                </c:pt>
                <c:pt idx="970">
                  <c:v>41970</c:v>
                </c:pt>
                <c:pt idx="971">
                  <c:v>41971</c:v>
                </c:pt>
                <c:pt idx="972">
                  <c:v>41972</c:v>
                </c:pt>
                <c:pt idx="973">
                  <c:v>41973</c:v>
                </c:pt>
                <c:pt idx="974">
                  <c:v>41974</c:v>
                </c:pt>
                <c:pt idx="975">
                  <c:v>41975</c:v>
                </c:pt>
                <c:pt idx="976">
                  <c:v>41976</c:v>
                </c:pt>
                <c:pt idx="977">
                  <c:v>41977</c:v>
                </c:pt>
                <c:pt idx="978">
                  <c:v>41978</c:v>
                </c:pt>
                <c:pt idx="979">
                  <c:v>41979</c:v>
                </c:pt>
                <c:pt idx="980">
                  <c:v>41980</c:v>
                </c:pt>
                <c:pt idx="981">
                  <c:v>41981</c:v>
                </c:pt>
                <c:pt idx="982">
                  <c:v>41982</c:v>
                </c:pt>
                <c:pt idx="983">
                  <c:v>41983</c:v>
                </c:pt>
                <c:pt idx="984">
                  <c:v>41984</c:v>
                </c:pt>
                <c:pt idx="985">
                  <c:v>41985</c:v>
                </c:pt>
                <c:pt idx="986">
                  <c:v>41986</c:v>
                </c:pt>
                <c:pt idx="987">
                  <c:v>41987</c:v>
                </c:pt>
                <c:pt idx="988">
                  <c:v>41988</c:v>
                </c:pt>
                <c:pt idx="989">
                  <c:v>41989</c:v>
                </c:pt>
                <c:pt idx="990">
                  <c:v>41990</c:v>
                </c:pt>
                <c:pt idx="991">
                  <c:v>41991</c:v>
                </c:pt>
                <c:pt idx="992">
                  <c:v>41992</c:v>
                </c:pt>
                <c:pt idx="993">
                  <c:v>41993</c:v>
                </c:pt>
                <c:pt idx="994">
                  <c:v>41994</c:v>
                </c:pt>
                <c:pt idx="995">
                  <c:v>41995</c:v>
                </c:pt>
                <c:pt idx="996">
                  <c:v>41996</c:v>
                </c:pt>
                <c:pt idx="997">
                  <c:v>41997</c:v>
                </c:pt>
                <c:pt idx="998">
                  <c:v>41998</c:v>
                </c:pt>
                <c:pt idx="999">
                  <c:v>41999</c:v>
                </c:pt>
                <c:pt idx="1000">
                  <c:v>42000</c:v>
                </c:pt>
                <c:pt idx="1001">
                  <c:v>42001</c:v>
                </c:pt>
                <c:pt idx="1002">
                  <c:v>42002</c:v>
                </c:pt>
                <c:pt idx="1003">
                  <c:v>42003</c:v>
                </c:pt>
                <c:pt idx="1004">
                  <c:v>42004</c:v>
                </c:pt>
                <c:pt idx="1005">
                  <c:v>42005</c:v>
                </c:pt>
                <c:pt idx="1006">
                  <c:v>42006</c:v>
                </c:pt>
                <c:pt idx="1007">
                  <c:v>42007</c:v>
                </c:pt>
                <c:pt idx="1008">
                  <c:v>42008</c:v>
                </c:pt>
                <c:pt idx="1009">
                  <c:v>42009</c:v>
                </c:pt>
                <c:pt idx="1010">
                  <c:v>42010</c:v>
                </c:pt>
                <c:pt idx="1011">
                  <c:v>42011</c:v>
                </c:pt>
                <c:pt idx="1012">
                  <c:v>42012</c:v>
                </c:pt>
                <c:pt idx="1013">
                  <c:v>42013</c:v>
                </c:pt>
                <c:pt idx="1014">
                  <c:v>42014</c:v>
                </c:pt>
                <c:pt idx="1015">
                  <c:v>42015</c:v>
                </c:pt>
                <c:pt idx="1016">
                  <c:v>42016</c:v>
                </c:pt>
                <c:pt idx="1017">
                  <c:v>42017</c:v>
                </c:pt>
                <c:pt idx="1018">
                  <c:v>42018</c:v>
                </c:pt>
                <c:pt idx="1019">
                  <c:v>42019</c:v>
                </c:pt>
                <c:pt idx="1020">
                  <c:v>42020</c:v>
                </c:pt>
                <c:pt idx="1021">
                  <c:v>42021</c:v>
                </c:pt>
                <c:pt idx="1022">
                  <c:v>42022</c:v>
                </c:pt>
                <c:pt idx="1023">
                  <c:v>42023</c:v>
                </c:pt>
                <c:pt idx="1024">
                  <c:v>42024</c:v>
                </c:pt>
                <c:pt idx="1025">
                  <c:v>42025</c:v>
                </c:pt>
                <c:pt idx="1026">
                  <c:v>42026</c:v>
                </c:pt>
                <c:pt idx="1027">
                  <c:v>42027</c:v>
                </c:pt>
                <c:pt idx="1028">
                  <c:v>42028</c:v>
                </c:pt>
                <c:pt idx="1029">
                  <c:v>42029</c:v>
                </c:pt>
                <c:pt idx="1030">
                  <c:v>42030</c:v>
                </c:pt>
                <c:pt idx="1031">
                  <c:v>42031</c:v>
                </c:pt>
                <c:pt idx="1032">
                  <c:v>42032</c:v>
                </c:pt>
                <c:pt idx="1033">
                  <c:v>42033</c:v>
                </c:pt>
                <c:pt idx="1034">
                  <c:v>42034</c:v>
                </c:pt>
                <c:pt idx="1035">
                  <c:v>42035</c:v>
                </c:pt>
                <c:pt idx="1036">
                  <c:v>42036</c:v>
                </c:pt>
                <c:pt idx="1037">
                  <c:v>42037</c:v>
                </c:pt>
                <c:pt idx="1038">
                  <c:v>42038</c:v>
                </c:pt>
                <c:pt idx="1039">
                  <c:v>42039</c:v>
                </c:pt>
                <c:pt idx="1040">
                  <c:v>42040</c:v>
                </c:pt>
                <c:pt idx="1041">
                  <c:v>42041</c:v>
                </c:pt>
                <c:pt idx="1042">
                  <c:v>42042</c:v>
                </c:pt>
                <c:pt idx="1043">
                  <c:v>42043</c:v>
                </c:pt>
                <c:pt idx="1044">
                  <c:v>42044</c:v>
                </c:pt>
                <c:pt idx="1045">
                  <c:v>42045</c:v>
                </c:pt>
                <c:pt idx="1046">
                  <c:v>42046</c:v>
                </c:pt>
                <c:pt idx="1047">
                  <c:v>42047</c:v>
                </c:pt>
                <c:pt idx="1048">
                  <c:v>42048</c:v>
                </c:pt>
                <c:pt idx="1049">
                  <c:v>42049</c:v>
                </c:pt>
                <c:pt idx="1050">
                  <c:v>42050</c:v>
                </c:pt>
                <c:pt idx="1051">
                  <c:v>42051</c:v>
                </c:pt>
                <c:pt idx="1052">
                  <c:v>42052</c:v>
                </c:pt>
                <c:pt idx="1053">
                  <c:v>42053</c:v>
                </c:pt>
                <c:pt idx="1054">
                  <c:v>42054</c:v>
                </c:pt>
                <c:pt idx="1055">
                  <c:v>42055</c:v>
                </c:pt>
                <c:pt idx="1056">
                  <c:v>42056</c:v>
                </c:pt>
                <c:pt idx="1057">
                  <c:v>42057</c:v>
                </c:pt>
                <c:pt idx="1058">
                  <c:v>42058</c:v>
                </c:pt>
                <c:pt idx="1059">
                  <c:v>42059</c:v>
                </c:pt>
                <c:pt idx="1060">
                  <c:v>42060</c:v>
                </c:pt>
                <c:pt idx="1061">
                  <c:v>42061</c:v>
                </c:pt>
                <c:pt idx="1062">
                  <c:v>42062</c:v>
                </c:pt>
                <c:pt idx="1063">
                  <c:v>42063</c:v>
                </c:pt>
                <c:pt idx="1064">
                  <c:v>42064</c:v>
                </c:pt>
                <c:pt idx="1065">
                  <c:v>42065</c:v>
                </c:pt>
                <c:pt idx="1066">
                  <c:v>42066</c:v>
                </c:pt>
                <c:pt idx="1067">
                  <c:v>42067</c:v>
                </c:pt>
                <c:pt idx="1068">
                  <c:v>42068</c:v>
                </c:pt>
                <c:pt idx="1069">
                  <c:v>42069</c:v>
                </c:pt>
                <c:pt idx="1070">
                  <c:v>42070</c:v>
                </c:pt>
                <c:pt idx="1071">
                  <c:v>42071</c:v>
                </c:pt>
                <c:pt idx="1072">
                  <c:v>42072</c:v>
                </c:pt>
                <c:pt idx="1073">
                  <c:v>42073</c:v>
                </c:pt>
                <c:pt idx="1074">
                  <c:v>42074</c:v>
                </c:pt>
                <c:pt idx="1075">
                  <c:v>42075</c:v>
                </c:pt>
                <c:pt idx="1076">
                  <c:v>42076</c:v>
                </c:pt>
                <c:pt idx="1077">
                  <c:v>42077</c:v>
                </c:pt>
                <c:pt idx="1078">
                  <c:v>42078</c:v>
                </c:pt>
                <c:pt idx="1079">
                  <c:v>42079</c:v>
                </c:pt>
                <c:pt idx="1080">
                  <c:v>42080</c:v>
                </c:pt>
                <c:pt idx="1081">
                  <c:v>42081</c:v>
                </c:pt>
                <c:pt idx="1082">
                  <c:v>42082</c:v>
                </c:pt>
                <c:pt idx="1083">
                  <c:v>42083</c:v>
                </c:pt>
                <c:pt idx="1084">
                  <c:v>42084</c:v>
                </c:pt>
                <c:pt idx="1085">
                  <c:v>42085</c:v>
                </c:pt>
                <c:pt idx="1086">
                  <c:v>42086</c:v>
                </c:pt>
                <c:pt idx="1087">
                  <c:v>42087</c:v>
                </c:pt>
                <c:pt idx="1088">
                  <c:v>42088</c:v>
                </c:pt>
                <c:pt idx="1089">
                  <c:v>42089</c:v>
                </c:pt>
                <c:pt idx="1090">
                  <c:v>42090</c:v>
                </c:pt>
                <c:pt idx="1091">
                  <c:v>42091</c:v>
                </c:pt>
                <c:pt idx="1092">
                  <c:v>42092</c:v>
                </c:pt>
                <c:pt idx="1093">
                  <c:v>42093</c:v>
                </c:pt>
                <c:pt idx="1094">
                  <c:v>42094</c:v>
                </c:pt>
                <c:pt idx="1095">
                  <c:v>42095</c:v>
                </c:pt>
                <c:pt idx="1096">
                  <c:v>42096</c:v>
                </c:pt>
                <c:pt idx="1097">
                  <c:v>42097</c:v>
                </c:pt>
                <c:pt idx="1098">
                  <c:v>42098</c:v>
                </c:pt>
                <c:pt idx="1099">
                  <c:v>42099</c:v>
                </c:pt>
                <c:pt idx="1100">
                  <c:v>42100</c:v>
                </c:pt>
                <c:pt idx="1101">
                  <c:v>42101</c:v>
                </c:pt>
                <c:pt idx="1102">
                  <c:v>42102</c:v>
                </c:pt>
                <c:pt idx="1103">
                  <c:v>42103</c:v>
                </c:pt>
                <c:pt idx="1104">
                  <c:v>42104</c:v>
                </c:pt>
                <c:pt idx="1105">
                  <c:v>42105</c:v>
                </c:pt>
                <c:pt idx="1106">
                  <c:v>42106</c:v>
                </c:pt>
                <c:pt idx="1107">
                  <c:v>42107</c:v>
                </c:pt>
                <c:pt idx="1108">
                  <c:v>42108</c:v>
                </c:pt>
                <c:pt idx="1109">
                  <c:v>42109</c:v>
                </c:pt>
                <c:pt idx="1110">
                  <c:v>42110</c:v>
                </c:pt>
                <c:pt idx="1111">
                  <c:v>42111</c:v>
                </c:pt>
                <c:pt idx="1112">
                  <c:v>42112</c:v>
                </c:pt>
                <c:pt idx="1113">
                  <c:v>42113</c:v>
                </c:pt>
                <c:pt idx="1114">
                  <c:v>42114</c:v>
                </c:pt>
                <c:pt idx="1115">
                  <c:v>42115</c:v>
                </c:pt>
                <c:pt idx="1116">
                  <c:v>42116</c:v>
                </c:pt>
                <c:pt idx="1117">
                  <c:v>42117</c:v>
                </c:pt>
                <c:pt idx="1118">
                  <c:v>42118</c:v>
                </c:pt>
                <c:pt idx="1119">
                  <c:v>42119</c:v>
                </c:pt>
                <c:pt idx="1120">
                  <c:v>42120</c:v>
                </c:pt>
                <c:pt idx="1121">
                  <c:v>42121</c:v>
                </c:pt>
                <c:pt idx="1122">
                  <c:v>42122</c:v>
                </c:pt>
                <c:pt idx="1123">
                  <c:v>42123</c:v>
                </c:pt>
                <c:pt idx="1124">
                  <c:v>42124</c:v>
                </c:pt>
                <c:pt idx="1125">
                  <c:v>42125</c:v>
                </c:pt>
                <c:pt idx="1126">
                  <c:v>42126</c:v>
                </c:pt>
                <c:pt idx="1127">
                  <c:v>42127</c:v>
                </c:pt>
                <c:pt idx="1128">
                  <c:v>42128</c:v>
                </c:pt>
                <c:pt idx="1129">
                  <c:v>42129</c:v>
                </c:pt>
                <c:pt idx="1130">
                  <c:v>42130</c:v>
                </c:pt>
                <c:pt idx="1131">
                  <c:v>42131</c:v>
                </c:pt>
                <c:pt idx="1132">
                  <c:v>42132</c:v>
                </c:pt>
                <c:pt idx="1133">
                  <c:v>42133</c:v>
                </c:pt>
                <c:pt idx="1134">
                  <c:v>42134</c:v>
                </c:pt>
                <c:pt idx="1135">
                  <c:v>42135</c:v>
                </c:pt>
                <c:pt idx="1136">
                  <c:v>42136</c:v>
                </c:pt>
                <c:pt idx="1137">
                  <c:v>42137</c:v>
                </c:pt>
                <c:pt idx="1138">
                  <c:v>42138</c:v>
                </c:pt>
                <c:pt idx="1139">
                  <c:v>42139</c:v>
                </c:pt>
                <c:pt idx="1140">
                  <c:v>42140</c:v>
                </c:pt>
                <c:pt idx="1141">
                  <c:v>42141</c:v>
                </c:pt>
                <c:pt idx="1142">
                  <c:v>42142</c:v>
                </c:pt>
                <c:pt idx="1143">
                  <c:v>42143</c:v>
                </c:pt>
                <c:pt idx="1144">
                  <c:v>42144</c:v>
                </c:pt>
                <c:pt idx="1145">
                  <c:v>42145</c:v>
                </c:pt>
                <c:pt idx="1146">
                  <c:v>42146</c:v>
                </c:pt>
                <c:pt idx="1147">
                  <c:v>42147</c:v>
                </c:pt>
                <c:pt idx="1148">
                  <c:v>42148</c:v>
                </c:pt>
                <c:pt idx="1149">
                  <c:v>42149</c:v>
                </c:pt>
                <c:pt idx="1150">
                  <c:v>42150</c:v>
                </c:pt>
                <c:pt idx="1151">
                  <c:v>42151</c:v>
                </c:pt>
                <c:pt idx="1152">
                  <c:v>42152</c:v>
                </c:pt>
                <c:pt idx="1153">
                  <c:v>42153</c:v>
                </c:pt>
                <c:pt idx="1154">
                  <c:v>42154</c:v>
                </c:pt>
                <c:pt idx="1155">
                  <c:v>42155</c:v>
                </c:pt>
                <c:pt idx="1156">
                  <c:v>42156</c:v>
                </c:pt>
                <c:pt idx="1157">
                  <c:v>42157</c:v>
                </c:pt>
                <c:pt idx="1158">
                  <c:v>42158</c:v>
                </c:pt>
                <c:pt idx="1159">
                  <c:v>42159</c:v>
                </c:pt>
                <c:pt idx="1160">
                  <c:v>42160</c:v>
                </c:pt>
                <c:pt idx="1161">
                  <c:v>42161</c:v>
                </c:pt>
                <c:pt idx="1162">
                  <c:v>42162</c:v>
                </c:pt>
                <c:pt idx="1163">
                  <c:v>42163</c:v>
                </c:pt>
                <c:pt idx="1164">
                  <c:v>42164</c:v>
                </c:pt>
                <c:pt idx="1165">
                  <c:v>42165</c:v>
                </c:pt>
                <c:pt idx="1166">
                  <c:v>42166</c:v>
                </c:pt>
                <c:pt idx="1167">
                  <c:v>42167</c:v>
                </c:pt>
                <c:pt idx="1168">
                  <c:v>42168</c:v>
                </c:pt>
                <c:pt idx="1169">
                  <c:v>42169</c:v>
                </c:pt>
                <c:pt idx="1170">
                  <c:v>42170</c:v>
                </c:pt>
                <c:pt idx="1171">
                  <c:v>42171</c:v>
                </c:pt>
                <c:pt idx="1172">
                  <c:v>42172</c:v>
                </c:pt>
                <c:pt idx="1173">
                  <c:v>42173</c:v>
                </c:pt>
                <c:pt idx="1174">
                  <c:v>42174</c:v>
                </c:pt>
                <c:pt idx="1175">
                  <c:v>42175</c:v>
                </c:pt>
                <c:pt idx="1176">
                  <c:v>42176</c:v>
                </c:pt>
                <c:pt idx="1177">
                  <c:v>42177</c:v>
                </c:pt>
                <c:pt idx="1178">
                  <c:v>42178</c:v>
                </c:pt>
                <c:pt idx="1179">
                  <c:v>42179</c:v>
                </c:pt>
                <c:pt idx="1180">
                  <c:v>42180</c:v>
                </c:pt>
                <c:pt idx="1181">
                  <c:v>42181</c:v>
                </c:pt>
                <c:pt idx="1182">
                  <c:v>42182</c:v>
                </c:pt>
                <c:pt idx="1183">
                  <c:v>42183</c:v>
                </c:pt>
                <c:pt idx="1184">
                  <c:v>42184</c:v>
                </c:pt>
                <c:pt idx="1185">
                  <c:v>42185</c:v>
                </c:pt>
                <c:pt idx="1186">
                  <c:v>42186</c:v>
                </c:pt>
                <c:pt idx="1187">
                  <c:v>42187</c:v>
                </c:pt>
                <c:pt idx="1188">
                  <c:v>42188</c:v>
                </c:pt>
                <c:pt idx="1189">
                  <c:v>42189</c:v>
                </c:pt>
                <c:pt idx="1190">
                  <c:v>42190</c:v>
                </c:pt>
                <c:pt idx="1191">
                  <c:v>42191</c:v>
                </c:pt>
                <c:pt idx="1192">
                  <c:v>42192</c:v>
                </c:pt>
                <c:pt idx="1193">
                  <c:v>42193</c:v>
                </c:pt>
                <c:pt idx="1194">
                  <c:v>42194</c:v>
                </c:pt>
                <c:pt idx="1195">
                  <c:v>42195</c:v>
                </c:pt>
                <c:pt idx="1196">
                  <c:v>42196</c:v>
                </c:pt>
                <c:pt idx="1197">
                  <c:v>42197</c:v>
                </c:pt>
                <c:pt idx="1198">
                  <c:v>42198</c:v>
                </c:pt>
                <c:pt idx="1199">
                  <c:v>42199</c:v>
                </c:pt>
                <c:pt idx="1200">
                  <c:v>42200</c:v>
                </c:pt>
                <c:pt idx="1201">
                  <c:v>42201</c:v>
                </c:pt>
                <c:pt idx="1202">
                  <c:v>42202</c:v>
                </c:pt>
                <c:pt idx="1203">
                  <c:v>42203</c:v>
                </c:pt>
                <c:pt idx="1204">
                  <c:v>42204</c:v>
                </c:pt>
                <c:pt idx="1205">
                  <c:v>42205</c:v>
                </c:pt>
                <c:pt idx="1206">
                  <c:v>42206</c:v>
                </c:pt>
                <c:pt idx="1207">
                  <c:v>42207</c:v>
                </c:pt>
                <c:pt idx="1208">
                  <c:v>42208</c:v>
                </c:pt>
                <c:pt idx="1209">
                  <c:v>42209</c:v>
                </c:pt>
                <c:pt idx="1210">
                  <c:v>42210</c:v>
                </c:pt>
                <c:pt idx="1211">
                  <c:v>42211</c:v>
                </c:pt>
                <c:pt idx="1212">
                  <c:v>42212</c:v>
                </c:pt>
                <c:pt idx="1213">
                  <c:v>42213</c:v>
                </c:pt>
                <c:pt idx="1214">
                  <c:v>42214</c:v>
                </c:pt>
                <c:pt idx="1215">
                  <c:v>42215</c:v>
                </c:pt>
                <c:pt idx="1216">
                  <c:v>42216</c:v>
                </c:pt>
                <c:pt idx="1217">
                  <c:v>42217</c:v>
                </c:pt>
                <c:pt idx="1218">
                  <c:v>42218</c:v>
                </c:pt>
                <c:pt idx="1219">
                  <c:v>42219</c:v>
                </c:pt>
                <c:pt idx="1220">
                  <c:v>42220</c:v>
                </c:pt>
                <c:pt idx="1221">
                  <c:v>42221</c:v>
                </c:pt>
                <c:pt idx="1222">
                  <c:v>42222</c:v>
                </c:pt>
                <c:pt idx="1223">
                  <c:v>42223</c:v>
                </c:pt>
                <c:pt idx="1224">
                  <c:v>42224</c:v>
                </c:pt>
                <c:pt idx="1225">
                  <c:v>42225</c:v>
                </c:pt>
                <c:pt idx="1226">
                  <c:v>42226</c:v>
                </c:pt>
                <c:pt idx="1227">
                  <c:v>42227</c:v>
                </c:pt>
                <c:pt idx="1228">
                  <c:v>42228</c:v>
                </c:pt>
                <c:pt idx="1229">
                  <c:v>42229</c:v>
                </c:pt>
                <c:pt idx="1230">
                  <c:v>42230</c:v>
                </c:pt>
                <c:pt idx="1231">
                  <c:v>42231</c:v>
                </c:pt>
                <c:pt idx="1232">
                  <c:v>42232</c:v>
                </c:pt>
                <c:pt idx="1233">
                  <c:v>42233</c:v>
                </c:pt>
                <c:pt idx="1234">
                  <c:v>42234</c:v>
                </c:pt>
                <c:pt idx="1235">
                  <c:v>42235</c:v>
                </c:pt>
                <c:pt idx="1236">
                  <c:v>42236</c:v>
                </c:pt>
                <c:pt idx="1237">
                  <c:v>42237</c:v>
                </c:pt>
                <c:pt idx="1238">
                  <c:v>42238</c:v>
                </c:pt>
                <c:pt idx="1239">
                  <c:v>42239</c:v>
                </c:pt>
                <c:pt idx="1240">
                  <c:v>42240</c:v>
                </c:pt>
                <c:pt idx="1241">
                  <c:v>42241</c:v>
                </c:pt>
                <c:pt idx="1242">
                  <c:v>42242</c:v>
                </c:pt>
                <c:pt idx="1243">
                  <c:v>42243</c:v>
                </c:pt>
                <c:pt idx="1244">
                  <c:v>42244</c:v>
                </c:pt>
                <c:pt idx="1245">
                  <c:v>42245</c:v>
                </c:pt>
                <c:pt idx="1246">
                  <c:v>42246</c:v>
                </c:pt>
                <c:pt idx="1247">
                  <c:v>42247</c:v>
                </c:pt>
                <c:pt idx="1248">
                  <c:v>42248</c:v>
                </c:pt>
                <c:pt idx="1249">
                  <c:v>42249</c:v>
                </c:pt>
                <c:pt idx="1250">
                  <c:v>42250</c:v>
                </c:pt>
                <c:pt idx="1251">
                  <c:v>42251</c:v>
                </c:pt>
                <c:pt idx="1252">
                  <c:v>42252</c:v>
                </c:pt>
                <c:pt idx="1253">
                  <c:v>42253</c:v>
                </c:pt>
                <c:pt idx="1254">
                  <c:v>42254</c:v>
                </c:pt>
                <c:pt idx="1255">
                  <c:v>42255</c:v>
                </c:pt>
                <c:pt idx="1256">
                  <c:v>42256</c:v>
                </c:pt>
                <c:pt idx="1257">
                  <c:v>42257</c:v>
                </c:pt>
                <c:pt idx="1258">
                  <c:v>42258</c:v>
                </c:pt>
                <c:pt idx="1259">
                  <c:v>42259</c:v>
                </c:pt>
                <c:pt idx="1260">
                  <c:v>42260</c:v>
                </c:pt>
                <c:pt idx="1261">
                  <c:v>42261</c:v>
                </c:pt>
                <c:pt idx="1262">
                  <c:v>42262</c:v>
                </c:pt>
                <c:pt idx="1263">
                  <c:v>42263</c:v>
                </c:pt>
                <c:pt idx="1264">
                  <c:v>42264</c:v>
                </c:pt>
                <c:pt idx="1265">
                  <c:v>42265</c:v>
                </c:pt>
                <c:pt idx="1266">
                  <c:v>42266</c:v>
                </c:pt>
                <c:pt idx="1267">
                  <c:v>42267</c:v>
                </c:pt>
                <c:pt idx="1268">
                  <c:v>42268</c:v>
                </c:pt>
                <c:pt idx="1269">
                  <c:v>42269</c:v>
                </c:pt>
                <c:pt idx="1270">
                  <c:v>42270</c:v>
                </c:pt>
                <c:pt idx="1271">
                  <c:v>42271</c:v>
                </c:pt>
                <c:pt idx="1272">
                  <c:v>42272</c:v>
                </c:pt>
                <c:pt idx="1273">
                  <c:v>42273</c:v>
                </c:pt>
                <c:pt idx="1274">
                  <c:v>42274</c:v>
                </c:pt>
                <c:pt idx="1275">
                  <c:v>42275</c:v>
                </c:pt>
                <c:pt idx="1276">
                  <c:v>42276</c:v>
                </c:pt>
                <c:pt idx="1277">
                  <c:v>42277</c:v>
                </c:pt>
                <c:pt idx="1278">
                  <c:v>42278</c:v>
                </c:pt>
                <c:pt idx="1279">
                  <c:v>42279</c:v>
                </c:pt>
                <c:pt idx="1280">
                  <c:v>42280</c:v>
                </c:pt>
                <c:pt idx="1281">
                  <c:v>42281</c:v>
                </c:pt>
                <c:pt idx="1282">
                  <c:v>42282</c:v>
                </c:pt>
                <c:pt idx="1283">
                  <c:v>42283</c:v>
                </c:pt>
                <c:pt idx="1284">
                  <c:v>42284</c:v>
                </c:pt>
                <c:pt idx="1285">
                  <c:v>42285</c:v>
                </c:pt>
                <c:pt idx="1286">
                  <c:v>42286</c:v>
                </c:pt>
                <c:pt idx="1287">
                  <c:v>42287</c:v>
                </c:pt>
                <c:pt idx="1288">
                  <c:v>42288</c:v>
                </c:pt>
                <c:pt idx="1289">
                  <c:v>42289</c:v>
                </c:pt>
                <c:pt idx="1290">
                  <c:v>42290</c:v>
                </c:pt>
                <c:pt idx="1291">
                  <c:v>42291</c:v>
                </c:pt>
                <c:pt idx="1292">
                  <c:v>42292</c:v>
                </c:pt>
                <c:pt idx="1293">
                  <c:v>42293</c:v>
                </c:pt>
                <c:pt idx="1294">
                  <c:v>42294</c:v>
                </c:pt>
                <c:pt idx="1295">
                  <c:v>42295</c:v>
                </c:pt>
                <c:pt idx="1296">
                  <c:v>42296</c:v>
                </c:pt>
                <c:pt idx="1297">
                  <c:v>42297</c:v>
                </c:pt>
                <c:pt idx="1298">
                  <c:v>42298</c:v>
                </c:pt>
                <c:pt idx="1299">
                  <c:v>42299</c:v>
                </c:pt>
                <c:pt idx="1300">
                  <c:v>42300</c:v>
                </c:pt>
                <c:pt idx="1301">
                  <c:v>42301</c:v>
                </c:pt>
                <c:pt idx="1302">
                  <c:v>42302</c:v>
                </c:pt>
                <c:pt idx="1303">
                  <c:v>42303</c:v>
                </c:pt>
                <c:pt idx="1304">
                  <c:v>42304</c:v>
                </c:pt>
                <c:pt idx="1305">
                  <c:v>42305</c:v>
                </c:pt>
                <c:pt idx="1306">
                  <c:v>42306</c:v>
                </c:pt>
                <c:pt idx="1307">
                  <c:v>42307</c:v>
                </c:pt>
                <c:pt idx="1308">
                  <c:v>42308</c:v>
                </c:pt>
                <c:pt idx="1309">
                  <c:v>42309</c:v>
                </c:pt>
                <c:pt idx="1310">
                  <c:v>42310</c:v>
                </c:pt>
                <c:pt idx="1311">
                  <c:v>42311</c:v>
                </c:pt>
                <c:pt idx="1312">
                  <c:v>42312</c:v>
                </c:pt>
                <c:pt idx="1313">
                  <c:v>42313</c:v>
                </c:pt>
                <c:pt idx="1314">
                  <c:v>42314</c:v>
                </c:pt>
                <c:pt idx="1315">
                  <c:v>42315</c:v>
                </c:pt>
                <c:pt idx="1316">
                  <c:v>42316</c:v>
                </c:pt>
                <c:pt idx="1317">
                  <c:v>42317</c:v>
                </c:pt>
                <c:pt idx="1318">
                  <c:v>42318</c:v>
                </c:pt>
                <c:pt idx="1319">
                  <c:v>42319</c:v>
                </c:pt>
                <c:pt idx="1320">
                  <c:v>42320</c:v>
                </c:pt>
                <c:pt idx="1321">
                  <c:v>42321</c:v>
                </c:pt>
                <c:pt idx="1322">
                  <c:v>42322</c:v>
                </c:pt>
                <c:pt idx="1323">
                  <c:v>42323</c:v>
                </c:pt>
                <c:pt idx="1324">
                  <c:v>42324</c:v>
                </c:pt>
                <c:pt idx="1325">
                  <c:v>42325</c:v>
                </c:pt>
                <c:pt idx="1326">
                  <c:v>42326</c:v>
                </c:pt>
                <c:pt idx="1327">
                  <c:v>42327</c:v>
                </c:pt>
                <c:pt idx="1328">
                  <c:v>42328</c:v>
                </c:pt>
                <c:pt idx="1329">
                  <c:v>42329</c:v>
                </c:pt>
                <c:pt idx="1330">
                  <c:v>42330</c:v>
                </c:pt>
                <c:pt idx="1331">
                  <c:v>42331</c:v>
                </c:pt>
                <c:pt idx="1332">
                  <c:v>42332</c:v>
                </c:pt>
                <c:pt idx="1333">
                  <c:v>42333</c:v>
                </c:pt>
                <c:pt idx="1334">
                  <c:v>42334</c:v>
                </c:pt>
                <c:pt idx="1335">
                  <c:v>42335</c:v>
                </c:pt>
                <c:pt idx="1336">
                  <c:v>42336</c:v>
                </c:pt>
                <c:pt idx="1337">
                  <c:v>42337</c:v>
                </c:pt>
                <c:pt idx="1338">
                  <c:v>42338</c:v>
                </c:pt>
                <c:pt idx="1339">
                  <c:v>42339</c:v>
                </c:pt>
                <c:pt idx="1340">
                  <c:v>42340</c:v>
                </c:pt>
                <c:pt idx="1341">
                  <c:v>42341</c:v>
                </c:pt>
                <c:pt idx="1342">
                  <c:v>42342</c:v>
                </c:pt>
                <c:pt idx="1343">
                  <c:v>42343</c:v>
                </c:pt>
                <c:pt idx="1344">
                  <c:v>42344</c:v>
                </c:pt>
                <c:pt idx="1345">
                  <c:v>42345</c:v>
                </c:pt>
                <c:pt idx="1346">
                  <c:v>42346</c:v>
                </c:pt>
                <c:pt idx="1347">
                  <c:v>42347</c:v>
                </c:pt>
                <c:pt idx="1348">
                  <c:v>42348</c:v>
                </c:pt>
                <c:pt idx="1349">
                  <c:v>42349</c:v>
                </c:pt>
                <c:pt idx="1350">
                  <c:v>42350</c:v>
                </c:pt>
                <c:pt idx="1351">
                  <c:v>42351</c:v>
                </c:pt>
                <c:pt idx="1352">
                  <c:v>42352</c:v>
                </c:pt>
                <c:pt idx="1353">
                  <c:v>42353</c:v>
                </c:pt>
                <c:pt idx="1354">
                  <c:v>42354</c:v>
                </c:pt>
                <c:pt idx="1355">
                  <c:v>42355</c:v>
                </c:pt>
                <c:pt idx="1356">
                  <c:v>42356</c:v>
                </c:pt>
                <c:pt idx="1357">
                  <c:v>42357</c:v>
                </c:pt>
                <c:pt idx="1358">
                  <c:v>42358</c:v>
                </c:pt>
                <c:pt idx="1359">
                  <c:v>42359</c:v>
                </c:pt>
                <c:pt idx="1360">
                  <c:v>42360</c:v>
                </c:pt>
                <c:pt idx="1361">
                  <c:v>42361</c:v>
                </c:pt>
                <c:pt idx="1362">
                  <c:v>42362</c:v>
                </c:pt>
                <c:pt idx="1363">
                  <c:v>42363</c:v>
                </c:pt>
                <c:pt idx="1364">
                  <c:v>42364</c:v>
                </c:pt>
                <c:pt idx="1365">
                  <c:v>42365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42370</c:v>
                </c:pt>
                <c:pt idx="1371">
                  <c:v>42371</c:v>
                </c:pt>
                <c:pt idx="1372">
                  <c:v>42372</c:v>
                </c:pt>
                <c:pt idx="1373">
                  <c:v>42373</c:v>
                </c:pt>
                <c:pt idx="1374">
                  <c:v>42374</c:v>
                </c:pt>
                <c:pt idx="1375">
                  <c:v>42375</c:v>
                </c:pt>
                <c:pt idx="1376">
                  <c:v>42376</c:v>
                </c:pt>
                <c:pt idx="1377">
                  <c:v>42377</c:v>
                </c:pt>
                <c:pt idx="1378">
                  <c:v>42378</c:v>
                </c:pt>
                <c:pt idx="1379">
                  <c:v>42379</c:v>
                </c:pt>
                <c:pt idx="1380">
                  <c:v>42380</c:v>
                </c:pt>
                <c:pt idx="1381">
                  <c:v>42381</c:v>
                </c:pt>
                <c:pt idx="1382">
                  <c:v>42382</c:v>
                </c:pt>
                <c:pt idx="1383">
                  <c:v>42383</c:v>
                </c:pt>
                <c:pt idx="1384">
                  <c:v>42384</c:v>
                </c:pt>
                <c:pt idx="1385">
                  <c:v>42385</c:v>
                </c:pt>
                <c:pt idx="1386">
                  <c:v>42386</c:v>
                </c:pt>
                <c:pt idx="1387">
                  <c:v>42387</c:v>
                </c:pt>
                <c:pt idx="1388">
                  <c:v>42388</c:v>
                </c:pt>
                <c:pt idx="1389">
                  <c:v>42389</c:v>
                </c:pt>
                <c:pt idx="1390">
                  <c:v>42390</c:v>
                </c:pt>
                <c:pt idx="1391">
                  <c:v>42391</c:v>
                </c:pt>
                <c:pt idx="1392">
                  <c:v>42392</c:v>
                </c:pt>
                <c:pt idx="1393">
                  <c:v>42393</c:v>
                </c:pt>
                <c:pt idx="1394">
                  <c:v>42394</c:v>
                </c:pt>
                <c:pt idx="1395">
                  <c:v>42395</c:v>
                </c:pt>
                <c:pt idx="1396">
                  <c:v>42396</c:v>
                </c:pt>
                <c:pt idx="1397">
                  <c:v>42397</c:v>
                </c:pt>
                <c:pt idx="1398">
                  <c:v>42398</c:v>
                </c:pt>
                <c:pt idx="1399">
                  <c:v>42399</c:v>
                </c:pt>
                <c:pt idx="1400">
                  <c:v>42400</c:v>
                </c:pt>
                <c:pt idx="1401">
                  <c:v>42401</c:v>
                </c:pt>
                <c:pt idx="1402">
                  <c:v>42402</c:v>
                </c:pt>
                <c:pt idx="1403">
                  <c:v>42403</c:v>
                </c:pt>
                <c:pt idx="1404">
                  <c:v>42404</c:v>
                </c:pt>
                <c:pt idx="1405">
                  <c:v>42405</c:v>
                </c:pt>
                <c:pt idx="1406">
                  <c:v>42406</c:v>
                </c:pt>
                <c:pt idx="1407">
                  <c:v>42407</c:v>
                </c:pt>
                <c:pt idx="1408">
                  <c:v>42408</c:v>
                </c:pt>
                <c:pt idx="1409">
                  <c:v>42409</c:v>
                </c:pt>
                <c:pt idx="1410">
                  <c:v>42410</c:v>
                </c:pt>
                <c:pt idx="1411">
                  <c:v>42411</c:v>
                </c:pt>
                <c:pt idx="1412">
                  <c:v>42412</c:v>
                </c:pt>
                <c:pt idx="1413">
                  <c:v>42413</c:v>
                </c:pt>
                <c:pt idx="1414">
                  <c:v>42414</c:v>
                </c:pt>
                <c:pt idx="1415">
                  <c:v>42415</c:v>
                </c:pt>
                <c:pt idx="1416">
                  <c:v>42416</c:v>
                </c:pt>
                <c:pt idx="1417">
                  <c:v>42417</c:v>
                </c:pt>
                <c:pt idx="1418">
                  <c:v>42418</c:v>
                </c:pt>
                <c:pt idx="1419">
                  <c:v>42419</c:v>
                </c:pt>
                <c:pt idx="1420">
                  <c:v>42420</c:v>
                </c:pt>
                <c:pt idx="1421">
                  <c:v>42421</c:v>
                </c:pt>
                <c:pt idx="1422">
                  <c:v>42422</c:v>
                </c:pt>
                <c:pt idx="1423">
                  <c:v>42423</c:v>
                </c:pt>
                <c:pt idx="1424">
                  <c:v>42424</c:v>
                </c:pt>
                <c:pt idx="1425">
                  <c:v>42425</c:v>
                </c:pt>
                <c:pt idx="1426">
                  <c:v>42426</c:v>
                </c:pt>
                <c:pt idx="1427">
                  <c:v>42427</c:v>
                </c:pt>
                <c:pt idx="1428">
                  <c:v>42428</c:v>
                </c:pt>
                <c:pt idx="1429">
                  <c:v>42429</c:v>
                </c:pt>
                <c:pt idx="1430">
                  <c:v>42430</c:v>
                </c:pt>
                <c:pt idx="1431">
                  <c:v>42431</c:v>
                </c:pt>
                <c:pt idx="1432">
                  <c:v>42432</c:v>
                </c:pt>
                <c:pt idx="1433">
                  <c:v>42433</c:v>
                </c:pt>
                <c:pt idx="1434">
                  <c:v>42434</c:v>
                </c:pt>
                <c:pt idx="1435">
                  <c:v>42435</c:v>
                </c:pt>
                <c:pt idx="1436">
                  <c:v>42436</c:v>
                </c:pt>
                <c:pt idx="1437">
                  <c:v>42437</c:v>
                </c:pt>
                <c:pt idx="1438">
                  <c:v>42438</c:v>
                </c:pt>
                <c:pt idx="1439">
                  <c:v>42439</c:v>
                </c:pt>
                <c:pt idx="1440">
                  <c:v>42440</c:v>
                </c:pt>
                <c:pt idx="1441">
                  <c:v>42441</c:v>
                </c:pt>
                <c:pt idx="1442">
                  <c:v>42442</c:v>
                </c:pt>
                <c:pt idx="1443">
                  <c:v>42443</c:v>
                </c:pt>
                <c:pt idx="1444">
                  <c:v>42444</c:v>
                </c:pt>
                <c:pt idx="1445">
                  <c:v>42445</c:v>
                </c:pt>
                <c:pt idx="1446">
                  <c:v>42446</c:v>
                </c:pt>
                <c:pt idx="1447">
                  <c:v>42447</c:v>
                </c:pt>
                <c:pt idx="1448">
                  <c:v>42448</c:v>
                </c:pt>
                <c:pt idx="1449">
                  <c:v>42449</c:v>
                </c:pt>
                <c:pt idx="1450">
                  <c:v>42450</c:v>
                </c:pt>
                <c:pt idx="1451">
                  <c:v>42451</c:v>
                </c:pt>
                <c:pt idx="1452">
                  <c:v>42452</c:v>
                </c:pt>
                <c:pt idx="1453">
                  <c:v>42453</c:v>
                </c:pt>
                <c:pt idx="1454">
                  <c:v>42454</c:v>
                </c:pt>
                <c:pt idx="1455">
                  <c:v>42455</c:v>
                </c:pt>
                <c:pt idx="1456">
                  <c:v>42456</c:v>
                </c:pt>
                <c:pt idx="1457">
                  <c:v>42457</c:v>
                </c:pt>
                <c:pt idx="1458">
                  <c:v>42458</c:v>
                </c:pt>
                <c:pt idx="1459">
                  <c:v>42459</c:v>
                </c:pt>
                <c:pt idx="1460">
                  <c:v>42460</c:v>
                </c:pt>
                <c:pt idx="1461">
                  <c:v>42461</c:v>
                </c:pt>
                <c:pt idx="1462">
                  <c:v>42462</c:v>
                </c:pt>
                <c:pt idx="1463">
                  <c:v>42463</c:v>
                </c:pt>
                <c:pt idx="1464">
                  <c:v>42464</c:v>
                </c:pt>
                <c:pt idx="1465">
                  <c:v>42465</c:v>
                </c:pt>
                <c:pt idx="1466">
                  <c:v>42466</c:v>
                </c:pt>
                <c:pt idx="1467">
                  <c:v>42467</c:v>
                </c:pt>
                <c:pt idx="1468">
                  <c:v>42468</c:v>
                </c:pt>
                <c:pt idx="1469">
                  <c:v>42469</c:v>
                </c:pt>
                <c:pt idx="1470">
                  <c:v>42470</c:v>
                </c:pt>
                <c:pt idx="1471">
                  <c:v>42471</c:v>
                </c:pt>
                <c:pt idx="1472">
                  <c:v>42472</c:v>
                </c:pt>
                <c:pt idx="1473">
                  <c:v>42473</c:v>
                </c:pt>
                <c:pt idx="1474">
                  <c:v>42474</c:v>
                </c:pt>
                <c:pt idx="1475">
                  <c:v>42475</c:v>
                </c:pt>
                <c:pt idx="1476">
                  <c:v>42476</c:v>
                </c:pt>
                <c:pt idx="1477">
                  <c:v>42477</c:v>
                </c:pt>
                <c:pt idx="1478">
                  <c:v>42478</c:v>
                </c:pt>
                <c:pt idx="1479">
                  <c:v>42479</c:v>
                </c:pt>
                <c:pt idx="1480">
                  <c:v>42480</c:v>
                </c:pt>
                <c:pt idx="1481">
                  <c:v>42481</c:v>
                </c:pt>
                <c:pt idx="1482">
                  <c:v>42482</c:v>
                </c:pt>
                <c:pt idx="1483">
                  <c:v>42483</c:v>
                </c:pt>
                <c:pt idx="1484">
                  <c:v>42484</c:v>
                </c:pt>
                <c:pt idx="1485">
                  <c:v>42485</c:v>
                </c:pt>
                <c:pt idx="1486">
                  <c:v>42486</c:v>
                </c:pt>
                <c:pt idx="1487">
                  <c:v>42487</c:v>
                </c:pt>
                <c:pt idx="1488">
                  <c:v>42488</c:v>
                </c:pt>
                <c:pt idx="1489">
                  <c:v>42489</c:v>
                </c:pt>
                <c:pt idx="1490">
                  <c:v>42490</c:v>
                </c:pt>
                <c:pt idx="1491">
                  <c:v>42491</c:v>
                </c:pt>
                <c:pt idx="1492">
                  <c:v>42492</c:v>
                </c:pt>
                <c:pt idx="1493">
                  <c:v>42493</c:v>
                </c:pt>
                <c:pt idx="1494">
                  <c:v>42494</c:v>
                </c:pt>
                <c:pt idx="1495">
                  <c:v>42495</c:v>
                </c:pt>
                <c:pt idx="1496">
                  <c:v>42496</c:v>
                </c:pt>
                <c:pt idx="1497">
                  <c:v>42497</c:v>
                </c:pt>
                <c:pt idx="1498">
                  <c:v>42498</c:v>
                </c:pt>
                <c:pt idx="1499">
                  <c:v>42499</c:v>
                </c:pt>
                <c:pt idx="1500">
                  <c:v>42500</c:v>
                </c:pt>
                <c:pt idx="1501">
                  <c:v>42501</c:v>
                </c:pt>
                <c:pt idx="1502">
                  <c:v>42502</c:v>
                </c:pt>
                <c:pt idx="1503">
                  <c:v>42503</c:v>
                </c:pt>
                <c:pt idx="1504">
                  <c:v>42504</c:v>
                </c:pt>
                <c:pt idx="1505">
                  <c:v>42505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42511</c:v>
                </c:pt>
                <c:pt idx="1512">
                  <c:v>42512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42518</c:v>
                </c:pt>
                <c:pt idx="1519">
                  <c:v>42519</c:v>
                </c:pt>
                <c:pt idx="1520">
                  <c:v>42520</c:v>
                </c:pt>
                <c:pt idx="1521">
                  <c:v>42521</c:v>
                </c:pt>
                <c:pt idx="1522">
                  <c:v>42522</c:v>
                </c:pt>
                <c:pt idx="1523">
                  <c:v>42523</c:v>
                </c:pt>
                <c:pt idx="1524">
                  <c:v>42524</c:v>
                </c:pt>
                <c:pt idx="1525">
                  <c:v>42525</c:v>
                </c:pt>
                <c:pt idx="1526">
                  <c:v>42526</c:v>
                </c:pt>
                <c:pt idx="1527">
                  <c:v>42527</c:v>
                </c:pt>
                <c:pt idx="1528">
                  <c:v>42528</c:v>
                </c:pt>
                <c:pt idx="1529">
                  <c:v>42529</c:v>
                </c:pt>
                <c:pt idx="1530">
                  <c:v>42530</c:v>
                </c:pt>
                <c:pt idx="1531">
                  <c:v>42531</c:v>
                </c:pt>
                <c:pt idx="1532">
                  <c:v>42532</c:v>
                </c:pt>
                <c:pt idx="1533">
                  <c:v>42533</c:v>
                </c:pt>
                <c:pt idx="1534">
                  <c:v>42534</c:v>
                </c:pt>
                <c:pt idx="1535">
                  <c:v>42535</c:v>
                </c:pt>
                <c:pt idx="1536">
                  <c:v>42536</c:v>
                </c:pt>
                <c:pt idx="1537">
                  <c:v>42537</c:v>
                </c:pt>
                <c:pt idx="1538">
                  <c:v>42538</c:v>
                </c:pt>
                <c:pt idx="1539">
                  <c:v>42539</c:v>
                </c:pt>
                <c:pt idx="1540">
                  <c:v>42540</c:v>
                </c:pt>
                <c:pt idx="1541">
                  <c:v>42541</c:v>
                </c:pt>
                <c:pt idx="1542">
                  <c:v>42542</c:v>
                </c:pt>
                <c:pt idx="1543">
                  <c:v>42543</c:v>
                </c:pt>
                <c:pt idx="1544">
                  <c:v>42544</c:v>
                </c:pt>
                <c:pt idx="1545">
                  <c:v>42545</c:v>
                </c:pt>
                <c:pt idx="1546">
                  <c:v>42546</c:v>
                </c:pt>
                <c:pt idx="1547">
                  <c:v>42547</c:v>
                </c:pt>
                <c:pt idx="1548">
                  <c:v>42548</c:v>
                </c:pt>
                <c:pt idx="1549">
                  <c:v>42549</c:v>
                </c:pt>
                <c:pt idx="1550">
                  <c:v>42550</c:v>
                </c:pt>
                <c:pt idx="1551">
                  <c:v>42551</c:v>
                </c:pt>
                <c:pt idx="1552">
                  <c:v>42552</c:v>
                </c:pt>
                <c:pt idx="1553">
                  <c:v>42553</c:v>
                </c:pt>
                <c:pt idx="1554">
                  <c:v>42554</c:v>
                </c:pt>
                <c:pt idx="1555">
                  <c:v>42555</c:v>
                </c:pt>
                <c:pt idx="1556">
                  <c:v>42556</c:v>
                </c:pt>
                <c:pt idx="1557">
                  <c:v>42557</c:v>
                </c:pt>
                <c:pt idx="1558">
                  <c:v>42558</c:v>
                </c:pt>
                <c:pt idx="1559">
                  <c:v>42559</c:v>
                </c:pt>
                <c:pt idx="1560">
                  <c:v>42560</c:v>
                </c:pt>
                <c:pt idx="1561">
                  <c:v>42561</c:v>
                </c:pt>
                <c:pt idx="1562">
                  <c:v>42562</c:v>
                </c:pt>
                <c:pt idx="1563">
                  <c:v>42563</c:v>
                </c:pt>
                <c:pt idx="1564">
                  <c:v>42564</c:v>
                </c:pt>
                <c:pt idx="1565">
                  <c:v>42565</c:v>
                </c:pt>
                <c:pt idx="1566">
                  <c:v>42566</c:v>
                </c:pt>
                <c:pt idx="1567">
                  <c:v>42567</c:v>
                </c:pt>
                <c:pt idx="1568">
                  <c:v>42568</c:v>
                </c:pt>
                <c:pt idx="1569">
                  <c:v>42569</c:v>
                </c:pt>
                <c:pt idx="1570">
                  <c:v>42570</c:v>
                </c:pt>
                <c:pt idx="1571">
                  <c:v>42571</c:v>
                </c:pt>
                <c:pt idx="1572">
                  <c:v>42572</c:v>
                </c:pt>
                <c:pt idx="1573">
                  <c:v>42573</c:v>
                </c:pt>
                <c:pt idx="1574">
                  <c:v>42574</c:v>
                </c:pt>
                <c:pt idx="1575">
                  <c:v>42575</c:v>
                </c:pt>
                <c:pt idx="1576">
                  <c:v>42576</c:v>
                </c:pt>
                <c:pt idx="1577">
                  <c:v>42577</c:v>
                </c:pt>
                <c:pt idx="1578">
                  <c:v>42578</c:v>
                </c:pt>
                <c:pt idx="1579">
                  <c:v>42579</c:v>
                </c:pt>
                <c:pt idx="1580">
                  <c:v>42580</c:v>
                </c:pt>
                <c:pt idx="1581">
                  <c:v>42581</c:v>
                </c:pt>
                <c:pt idx="1582">
                  <c:v>42582</c:v>
                </c:pt>
                <c:pt idx="1583">
                  <c:v>42583</c:v>
                </c:pt>
                <c:pt idx="1584">
                  <c:v>42584</c:v>
                </c:pt>
                <c:pt idx="1585">
                  <c:v>42585</c:v>
                </c:pt>
                <c:pt idx="1586">
                  <c:v>42586</c:v>
                </c:pt>
                <c:pt idx="1587">
                  <c:v>42587</c:v>
                </c:pt>
                <c:pt idx="1588">
                  <c:v>42588</c:v>
                </c:pt>
                <c:pt idx="1589">
                  <c:v>42589</c:v>
                </c:pt>
                <c:pt idx="1590">
                  <c:v>42590</c:v>
                </c:pt>
                <c:pt idx="1591">
                  <c:v>42591</c:v>
                </c:pt>
                <c:pt idx="1592">
                  <c:v>42592</c:v>
                </c:pt>
                <c:pt idx="1593">
                  <c:v>42593</c:v>
                </c:pt>
                <c:pt idx="1594">
                  <c:v>42594</c:v>
                </c:pt>
                <c:pt idx="1595">
                  <c:v>42595</c:v>
                </c:pt>
                <c:pt idx="1596">
                  <c:v>42596</c:v>
                </c:pt>
                <c:pt idx="1597">
                  <c:v>42597</c:v>
                </c:pt>
                <c:pt idx="1598">
                  <c:v>42598</c:v>
                </c:pt>
                <c:pt idx="1599">
                  <c:v>42599</c:v>
                </c:pt>
                <c:pt idx="1600">
                  <c:v>42600</c:v>
                </c:pt>
                <c:pt idx="1601">
                  <c:v>42601</c:v>
                </c:pt>
                <c:pt idx="1602">
                  <c:v>42602</c:v>
                </c:pt>
                <c:pt idx="1603">
                  <c:v>42603</c:v>
                </c:pt>
                <c:pt idx="1604">
                  <c:v>42604</c:v>
                </c:pt>
                <c:pt idx="1605">
                  <c:v>42605</c:v>
                </c:pt>
                <c:pt idx="1606">
                  <c:v>42606</c:v>
                </c:pt>
                <c:pt idx="1607">
                  <c:v>42607</c:v>
                </c:pt>
                <c:pt idx="1608">
                  <c:v>42608</c:v>
                </c:pt>
                <c:pt idx="1609">
                  <c:v>42609</c:v>
                </c:pt>
                <c:pt idx="1610">
                  <c:v>42610</c:v>
                </c:pt>
                <c:pt idx="1611">
                  <c:v>42611</c:v>
                </c:pt>
                <c:pt idx="1612">
                  <c:v>42612</c:v>
                </c:pt>
                <c:pt idx="1613">
                  <c:v>42613</c:v>
                </c:pt>
                <c:pt idx="1614">
                  <c:v>42616</c:v>
                </c:pt>
                <c:pt idx="1615">
                  <c:v>42617</c:v>
                </c:pt>
              </c:numCache>
            </c:numRef>
          </c:xVal>
          <c:yVal>
            <c:numRef>
              <c:f>体調管理!$E$4:$E$1621</c:f>
              <c:numCache>
                <c:formatCode>0_ </c:formatCode>
                <c:ptCount val="1618"/>
                <c:pt idx="0">
                  <c:v>115</c:v>
                </c:pt>
                <c:pt idx="1">
                  <c:v>115</c:v>
                </c:pt>
                <c:pt idx="2">
                  <c:v>115</c:v>
                </c:pt>
                <c:pt idx="12">
                  <c:v>107</c:v>
                </c:pt>
                <c:pt idx="13">
                  <c:v>113</c:v>
                </c:pt>
                <c:pt idx="14">
                  <c:v>104</c:v>
                </c:pt>
                <c:pt idx="15">
                  <c:v>103</c:v>
                </c:pt>
                <c:pt idx="16">
                  <c:v>105</c:v>
                </c:pt>
                <c:pt idx="17">
                  <c:v>86</c:v>
                </c:pt>
                <c:pt idx="18">
                  <c:v>88</c:v>
                </c:pt>
                <c:pt idx="20">
                  <c:v>68</c:v>
                </c:pt>
                <c:pt idx="21">
                  <c:v>96</c:v>
                </c:pt>
                <c:pt idx="22">
                  <c:v>91</c:v>
                </c:pt>
                <c:pt idx="24">
                  <c:v>91</c:v>
                </c:pt>
                <c:pt idx="25">
                  <c:v>93</c:v>
                </c:pt>
                <c:pt idx="26">
                  <c:v>87</c:v>
                </c:pt>
                <c:pt idx="27">
                  <c:v>85</c:v>
                </c:pt>
                <c:pt idx="28">
                  <c:v>94</c:v>
                </c:pt>
                <c:pt idx="29">
                  <c:v>83</c:v>
                </c:pt>
                <c:pt idx="30">
                  <c:v>91</c:v>
                </c:pt>
                <c:pt idx="31">
                  <c:v>84</c:v>
                </c:pt>
                <c:pt idx="32">
                  <c:v>87</c:v>
                </c:pt>
                <c:pt idx="33">
                  <c:v>90</c:v>
                </c:pt>
                <c:pt idx="34">
                  <c:v>89</c:v>
                </c:pt>
                <c:pt idx="35">
                  <c:v>79</c:v>
                </c:pt>
                <c:pt idx="36">
                  <c:v>90</c:v>
                </c:pt>
                <c:pt idx="37">
                  <c:v>98</c:v>
                </c:pt>
                <c:pt idx="38">
                  <c:v>89</c:v>
                </c:pt>
                <c:pt idx="39">
                  <c:v>85</c:v>
                </c:pt>
                <c:pt idx="40">
                  <c:v>99</c:v>
                </c:pt>
                <c:pt idx="41">
                  <c:v>88</c:v>
                </c:pt>
                <c:pt idx="42">
                  <c:v>87</c:v>
                </c:pt>
                <c:pt idx="43">
                  <c:v>93</c:v>
                </c:pt>
                <c:pt idx="44">
                  <c:v>82</c:v>
                </c:pt>
                <c:pt idx="45">
                  <c:v>86</c:v>
                </c:pt>
                <c:pt idx="47">
                  <c:v>97</c:v>
                </c:pt>
                <c:pt idx="50">
                  <c:v>95</c:v>
                </c:pt>
                <c:pt idx="51">
                  <c:v>97</c:v>
                </c:pt>
                <c:pt idx="53">
                  <c:v>89</c:v>
                </c:pt>
                <c:pt idx="54">
                  <c:v>84</c:v>
                </c:pt>
                <c:pt idx="55">
                  <c:v>85</c:v>
                </c:pt>
                <c:pt idx="56">
                  <c:v>78</c:v>
                </c:pt>
                <c:pt idx="57">
                  <c:v>70</c:v>
                </c:pt>
                <c:pt idx="58">
                  <c:v>91</c:v>
                </c:pt>
                <c:pt idx="59">
                  <c:v>80</c:v>
                </c:pt>
                <c:pt idx="60">
                  <c:v>87</c:v>
                </c:pt>
                <c:pt idx="61">
                  <c:v>75</c:v>
                </c:pt>
                <c:pt idx="62">
                  <c:v>75</c:v>
                </c:pt>
                <c:pt idx="63">
                  <c:v>79</c:v>
                </c:pt>
                <c:pt idx="64">
                  <c:v>75</c:v>
                </c:pt>
                <c:pt idx="65">
                  <c:v>80</c:v>
                </c:pt>
                <c:pt idx="66">
                  <c:v>71</c:v>
                </c:pt>
                <c:pt idx="67">
                  <c:v>85</c:v>
                </c:pt>
                <c:pt idx="68">
                  <c:v>81</c:v>
                </c:pt>
                <c:pt idx="69">
                  <c:v>77</c:v>
                </c:pt>
                <c:pt idx="70">
                  <c:v>81</c:v>
                </c:pt>
                <c:pt idx="71">
                  <c:v>84</c:v>
                </c:pt>
                <c:pt idx="72">
                  <c:v>83</c:v>
                </c:pt>
                <c:pt idx="73">
                  <c:v>86</c:v>
                </c:pt>
                <c:pt idx="74">
                  <c:v>90</c:v>
                </c:pt>
                <c:pt idx="75">
                  <c:v>84</c:v>
                </c:pt>
                <c:pt idx="76">
                  <c:v>84</c:v>
                </c:pt>
                <c:pt idx="77">
                  <c:v>91</c:v>
                </c:pt>
                <c:pt idx="78">
                  <c:v>84</c:v>
                </c:pt>
                <c:pt idx="79">
                  <c:v>86.5</c:v>
                </c:pt>
                <c:pt idx="80">
                  <c:v>82</c:v>
                </c:pt>
                <c:pt idx="81">
                  <c:v>79</c:v>
                </c:pt>
                <c:pt idx="82">
                  <c:v>83</c:v>
                </c:pt>
                <c:pt idx="83">
                  <c:v>83</c:v>
                </c:pt>
                <c:pt idx="84">
                  <c:v>76</c:v>
                </c:pt>
                <c:pt idx="85">
                  <c:v>82</c:v>
                </c:pt>
                <c:pt idx="87">
                  <c:v>76</c:v>
                </c:pt>
                <c:pt idx="89">
                  <c:v>81</c:v>
                </c:pt>
                <c:pt idx="90">
                  <c:v>86</c:v>
                </c:pt>
                <c:pt idx="91">
                  <c:v>81</c:v>
                </c:pt>
                <c:pt idx="92">
                  <c:v>80</c:v>
                </c:pt>
                <c:pt idx="93">
                  <c:v>81</c:v>
                </c:pt>
                <c:pt idx="94">
                  <c:v>82</c:v>
                </c:pt>
                <c:pt idx="95">
                  <c:v>78</c:v>
                </c:pt>
                <c:pt idx="96">
                  <c:v>75</c:v>
                </c:pt>
                <c:pt idx="97">
                  <c:v>80</c:v>
                </c:pt>
                <c:pt idx="98">
                  <c:v>77</c:v>
                </c:pt>
                <c:pt idx="99">
                  <c:v>79</c:v>
                </c:pt>
                <c:pt idx="100">
                  <c:v>80</c:v>
                </c:pt>
                <c:pt idx="101">
                  <c:v>84</c:v>
                </c:pt>
                <c:pt idx="102">
                  <c:v>80</c:v>
                </c:pt>
                <c:pt idx="103">
                  <c:v>78</c:v>
                </c:pt>
                <c:pt idx="104">
                  <c:v>79</c:v>
                </c:pt>
                <c:pt idx="105">
                  <c:v>86</c:v>
                </c:pt>
                <c:pt idx="106">
                  <c:v>86</c:v>
                </c:pt>
                <c:pt idx="107">
                  <c:v>80</c:v>
                </c:pt>
                <c:pt idx="108">
                  <c:v>77</c:v>
                </c:pt>
                <c:pt idx="109">
                  <c:v>77</c:v>
                </c:pt>
                <c:pt idx="110">
                  <c:v>79</c:v>
                </c:pt>
                <c:pt idx="111">
                  <c:v>79</c:v>
                </c:pt>
                <c:pt idx="112">
                  <c:v>84</c:v>
                </c:pt>
                <c:pt idx="113">
                  <c:v>85</c:v>
                </c:pt>
                <c:pt idx="114">
                  <c:v>83</c:v>
                </c:pt>
                <c:pt idx="115">
                  <c:v>81</c:v>
                </c:pt>
                <c:pt idx="116">
                  <c:v>83</c:v>
                </c:pt>
                <c:pt idx="117">
                  <c:v>77</c:v>
                </c:pt>
                <c:pt idx="118">
                  <c:v>78</c:v>
                </c:pt>
                <c:pt idx="119">
                  <c:v>76</c:v>
                </c:pt>
                <c:pt idx="120">
                  <c:v>77</c:v>
                </c:pt>
                <c:pt idx="121">
                  <c:v>78</c:v>
                </c:pt>
                <c:pt idx="122">
                  <c:v>73</c:v>
                </c:pt>
                <c:pt idx="123">
                  <c:v>75</c:v>
                </c:pt>
                <c:pt idx="124">
                  <c:v>81</c:v>
                </c:pt>
                <c:pt idx="125">
                  <c:v>85</c:v>
                </c:pt>
                <c:pt idx="126">
                  <c:v>82</c:v>
                </c:pt>
                <c:pt idx="127">
                  <c:v>76</c:v>
                </c:pt>
                <c:pt idx="128">
                  <c:v>77</c:v>
                </c:pt>
                <c:pt idx="129">
                  <c:v>79</c:v>
                </c:pt>
                <c:pt idx="130">
                  <c:v>78</c:v>
                </c:pt>
                <c:pt idx="131">
                  <c:v>82</c:v>
                </c:pt>
                <c:pt idx="132">
                  <c:v>80</c:v>
                </c:pt>
                <c:pt idx="134">
                  <c:v>81</c:v>
                </c:pt>
                <c:pt idx="135">
                  <c:v>82</c:v>
                </c:pt>
                <c:pt idx="136">
                  <c:v>85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75</c:v>
                </c:pt>
                <c:pt idx="142">
                  <c:v>74</c:v>
                </c:pt>
                <c:pt idx="143">
                  <c:v>76</c:v>
                </c:pt>
                <c:pt idx="144">
                  <c:v>82</c:v>
                </c:pt>
                <c:pt idx="145">
                  <c:v>75</c:v>
                </c:pt>
                <c:pt idx="146">
                  <c:v>78</c:v>
                </c:pt>
                <c:pt idx="147">
                  <c:v>74</c:v>
                </c:pt>
                <c:pt idx="149">
                  <c:v>79</c:v>
                </c:pt>
                <c:pt idx="150">
                  <c:v>79</c:v>
                </c:pt>
                <c:pt idx="151">
                  <c:v>76</c:v>
                </c:pt>
                <c:pt idx="152">
                  <c:v>72</c:v>
                </c:pt>
                <c:pt idx="153">
                  <c:v>76</c:v>
                </c:pt>
                <c:pt idx="156">
                  <c:v>81</c:v>
                </c:pt>
                <c:pt idx="157">
                  <c:v>78</c:v>
                </c:pt>
                <c:pt idx="158">
                  <c:v>72</c:v>
                </c:pt>
                <c:pt idx="160">
                  <c:v>86</c:v>
                </c:pt>
                <c:pt idx="162">
                  <c:v>85</c:v>
                </c:pt>
                <c:pt idx="163">
                  <c:v>79</c:v>
                </c:pt>
                <c:pt idx="164">
                  <c:v>78</c:v>
                </c:pt>
                <c:pt idx="165">
                  <c:v>77</c:v>
                </c:pt>
                <c:pt idx="166">
                  <c:v>77</c:v>
                </c:pt>
                <c:pt idx="167">
                  <c:v>76</c:v>
                </c:pt>
                <c:pt idx="168">
                  <c:v>80</c:v>
                </c:pt>
                <c:pt idx="169">
                  <c:v>80</c:v>
                </c:pt>
                <c:pt idx="170">
                  <c:v>70</c:v>
                </c:pt>
                <c:pt idx="171">
                  <c:v>75</c:v>
                </c:pt>
                <c:pt idx="172">
                  <c:v>81</c:v>
                </c:pt>
                <c:pt idx="173">
                  <c:v>75</c:v>
                </c:pt>
                <c:pt idx="174">
                  <c:v>77</c:v>
                </c:pt>
                <c:pt idx="175">
                  <c:v>74</c:v>
                </c:pt>
                <c:pt idx="176">
                  <c:v>74</c:v>
                </c:pt>
                <c:pt idx="177">
                  <c:v>76</c:v>
                </c:pt>
                <c:pt idx="180">
                  <c:v>77</c:v>
                </c:pt>
                <c:pt idx="182">
                  <c:v>84</c:v>
                </c:pt>
                <c:pt idx="183">
                  <c:v>81</c:v>
                </c:pt>
                <c:pt idx="188">
                  <c:v>83</c:v>
                </c:pt>
                <c:pt idx="189">
                  <c:v>83</c:v>
                </c:pt>
                <c:pt idx="190">
                  <c:v>78</c:v>
                </c:pt>
                <c:pt idx="191">
                  <c:v>80</c:v>
                </c:pt>
                <c:pt idx="194">
                  <c:v>80</c:v>
                </c:pt>
                <c:pt idx="195">
                  <c:v>76</c:v>
                </c:pt>
                <c:pt idx="196">
                  <c:v>82</c:v>
                </c:pt>
                <c:pt idx="197">
                  <c:v>80</c:v>
                </c:pt>
                <c:pt idx="198">
                  <c:v>80</c:v>
                </c:pt>
                <c:pt idx="199">
                  <c:v>78</c:v>
                </c:pt>
                <c:pt idx="200">
                  <c:v>79</c:v>
                </c:pt>
                <c:pt idx="201">
                  <c:v>79</c:v>
                </c:pt>
                <c:pt idx="202">
                  <c:v>81</c:v>
                </c:pt>
                <c:pt idx="203">
                  <c:v>83</c:v>
                </c:pt>
                <c:pt idx="204">
                  <c:v>80</c:v>
                </c:pt>
                <c:pt idx="205">
                  <c:v>81</c:v>
                </c:pt>
                <c:pt idx="206">
                  <c:v>77</c:v>
                </c:pt>
                <c:pt idx="207">
                  <c:v>83</c:v>
                </c:pt>
                <c:pt idx="208">
                  <c:v>77</c:v>
                </c:pt>
                <c:pt idx="209">
                  <c:v>75</c:v>
                </c:pt>
                <c:pt idx="210">
                  <c:v>83</c:v>
                </c:pt>
                <c:pt idx="211">
                  <c:v>77</c:v>
                </c:pt>
                <c:pt idx="212">
                  <c:v>82</c:v>
                </c:pt>
                <c:pt idx="213">
                  <c:v>81</c:v>
                </c:pt>
                <c:pt idx="214">
                  <c:v>81</c:v>
                </c:pt>
                <c:pt idx="215">
                  <c:v>72</c:v>
                </c:pt>
                <c:pt idx="216">
                  <c:v>77</c:v>
                </c:pt>
                <c:pt idx="217">
                  <c:v>78</c:v>
                </c:pt>
                <c:pt idx="218">
                  <c:v>82</c:v>
                </c:pt>
                <c:pt idx="219">
                  <c:v>72</c:v>
                </c:pt>
                <c:pt idx="220">
                  <c:v>78</c:v>
                </c:pt>
                <c:pt idx="221">
                  <c:v>79</c:v>
                </c:pt>
                <c:pt idx="222">
                  <c:v>81</c:v>
                </c:pt>
                <c:pt idx="223">
                  <c:v>78</c:v>
                </c:pt>
                <c:pt idx="224">
                  <c:v>77</c:v>
                </c:pt>
                <c:pt idx="225">
                  <c:v>81</c:v>
                </c:pt>
                <c:pt idx="226">
                  <c:v>71</c:v>
                </c:pt>
                <c:pt idx="228">
                  <c:v>82</c:v>
                </c:pt>
                <c:pt idx="229">
                  <c:v>79</c:v>
                </c:pt>
                <c:pt idx="230">
                  <c:v>80</c:v>
                </c:pt>
                <c:pt idx="231">
                  <c:v>82</c:v>
                </c:pt>
                <c:pt idx="232">
                  <c:v>84</c:v>
                </c:pt>
                <c:pt idx="233">
                  <c:v>78</c:v>
                </c:pt>
                <c:pt idx="236">
                  <c:v>90</c:v>
                </c:pt>
                <c:pt idx="237">
                  <c:v>82</c:v>
                </c:pt>
                <c:pt idx="238">
                  <c:v>83</c:v>
                </c:pt>
                <c:pt idx="239">
                  <c:v>90</c:v>
                </c:pt>
                <c:pt idx="240">
                  <c:v>87</c:v>
                </c:pt>
                <c:pt idx="242">
                  <c:v>86</c:v>
                </c:pt>
                <c:pt idx="243">
                  <c:v>79</c:v>
                </c:pt>
                <c:pt idx="244">
                  <c:v>82</c:v>
                </c:pt>
                <c:pt idx="245">
                  <c:v>83.5</c:v>
                </c:pt>
                <c:pt idx="246">
                  <c:v>77</c:v>
                </c:pt>
                <c:pt idx="247">
                  <c:v>79.5</c:v>
                </c:pt>
                <c:pt idx="248">
                  <c:v>78</c:v>
                </c:pt>
                <c:pt idx="250">
                  <c:v>78</c:v>
                </c:pt>
                <c:pt idx="251">
                  <c:v>71</c:v>
                </c:pt>
                <c:pt idx="252">
                  <c:v>88</c:v>
                </c:pt>
                <c:pt idx="253">
                  <c:v>88</c:v>
                </c:pt>
                <c:pt idx="254">
                  <c:v>78</c:v>
                </c:pt>
                <c:pt idx="255">
                  <c:v>71</c:v>
                </c:pt>
                <c:pt idx="256">
                  <c:v>76</c:v>
                </c:pt>
                <c:pt idx="257">
                  <c:v>76</c:v>
                </c:pt>
                <c:pt idx="258">
                  <c:v>79</c:v>
                </c:pt>
                <c:pt idx="259">
                  <c:v>72.5</c:v>
                </c:pt>
                <c:pt idx="260">
                  <c:v>71</c:v>
                </c:pt>
                <c:pt idx="261">
                  <c:v>70</c:v>
                </c:pt>
                <c:pt idx="262">
                  <c:v>82</c:v>
                </c:pt>
                <c:pt idx="265">
                  <c:v>82</c:v>
                </c:pt>
                <c:pt idx="266">
                  <c:v>81.5</c:v>
                </c:pt>
                <c:pt idx="267">
                  <c:v>79</c:v>
                </c:pt>
                <c:pt idx="268">
                  <c:v>82</c:v>
                </c:pt>
                <c:pt idx="269">
                  <c:v>76</c:v>
                </c:pt>
                <c:pt idx="270">
                  <c:v>76</c:v>
                </c:pt>
                <c:pt idx="271">
                  <c:v>68</c:v>
                </c:pt>
                <c:pt idx="272">
                  <c:v>75</c:v>
                </c:pt>
                <c:pt idx="273">
                  <c:v>79</c:v>
                </c:pt>
                <c:pt idx="274">
                  <c:v>73</c:v>
                </c:pt>
                <c:pt idx="277">
                  <c:v>79</c:v>
                </c:pt>
                <c:pt idx="278">
                  <c:v>76</c:v>
                </c:pt>
                <c:pt idx="279">
                  <c:v>72</c:v>
                </c:pt>
                <c:pt idx="280">
                  <c:v>77</c:v>
                </c:pt>
                <c:pt idx="282">
                  <c:v>72</c:v>
                </c:pt>
                <c:pt idx="283">
                  <c:v>79</c:v>
                </c:pt>
                <c:pt idx="284">
                  <c:v>79</c:v>
                </c:pt>
                <c:pt idx="285">
                  <c:v>76</c:v>
                </c:pt>
                <c:pt idx="287">
                  <c:v>82</c:v>
                </c:pt>
                <c:pt idx="288">
                  <c:v>80</c:v>
                </c:pt>
                <c:pt idx="289">
                  <c:v>77</c:v>
                </c:pt>
                <c:pt idx="290">
                  <c:v>75</c:v>
                </c:pt>
                <c:pt idx="291">
                  <c:v>74</c:v>
                </c:pt>
                <c:pt idx="292">
                  <c:v>68</c:v>
                </c:pt>
                <c:pt idx="293">
                  <c:v>75</c:v>
                </c:pt>
                <c:pt idx="294">
                  <c:v>72</c:v>
                </c:pt>
                <c:pt idx="295">
                  <c:v>71</c:v>
                </c:pt>
                <c:pt idx="296">
                  <c:v>73</c:v>
                </c:pt>
                <c:pt idx="298">
                  <c:v>71</c:v>
                </c:pt>
                <c:pt idx="299">
                  <c:v>71</c:v>
                </c:pt>
                <c:pt idx="300">
                  <c:v>73</c:v>
                </c:pt>
                <c:pt idx="301">
                  <c:v>75</c:v>
                </c:pt>
                <c:pt idx="302">
                  <c:v>88</c:v>
                </c:pt>
                <c:pt idx="303">
                  <c:v>88</c:v>
                </c:pt>
                <c:pt idx="304">
                  <c:v>83</c:v>
                </c:pt>
                <c:pt idx="305">
                  <c:v>72</c:v>
                </c:pt>
                <c:pt idx="306">
                  <c:v>76</c:v>
                </c:pt>
                <c:pt idx="307">
                  <c:v>75</c:v>
                </c:pt>
                <c:pt idx="308">
                  <c:v>78</c:v>
                </c:pt>
                <c:pt idx="309">
                  <c:v>72</c:v>
                </c:pt>
                <c:pt idx="310">
                  <c:v>84.5</c:v>
                </c:pt>
                <c:pt idx="311">
                  <c:v>72</c:v>
                </c:pt>
                <c:pt idx="312">
                  <c:v>73</c:v>
                </c:pt>
                <c:pt idx="313">
                  <c:v>65</c:v>
                </c:pt>
                <c:pt idx="314">
                  <c:v>75</c:v>
                </c:pt>
                <c:pt idx="315">
                  <c:v>73</c:v>
                </c:pt>
                <c:pt idx="316">
                  <c:v>71</c:v>
                </c:pt>
                <c:pt idx="317">
                  <c:v>73</c:v>
                </c:pt>
                <c:pt idx="318">
                  <c:v>76</c:v>
                </c:pt>
                <c:pt idx="321">
                  <c:v>78</c:v>
                </c:pt>
                <c:pt idx="322">
                  <c:v>77</c:v>
                </c:pt>
                <c:pt idx="323">
                  <c:v>78</c:v>
                </c:pt>
                <c:pt idx="324">
                  <c:v>74</c:v>
                </c:pt>
                <c:pt idx="325">
                  <c:v>65</c:v>
                </c:pt>
                <c:pt idx="326">
                  <c:v>73.5</c:v>
                </c:pt>
                <c:pt idx="327">
                  <c:v>64</c:v>
                </c:pt>
                <c:pt idx="328">
                  <c:v>75.67</c:v>
                </c:pt>
                <c:pt idx="329">
                  <c:v>74.5</c:v>
                </c:pt>
                <c:pt idx="330">
                  <c:v>77.67</c:v>
                </c:pt>
                <c:pt idx="332">
                  <c:v>70</c:v>
                </c:pt>
                <c:pt idx="333">
                  <c:v>75</c:v>
                </c:pt>
                <c:pt idx="334">
                  <c:v>67</c:v>
                </c:pt>
                <c:pt idx="335">
                  <c:v>75</c:v>
                </c:pt>
                <c:pt idx="336">
                  <c:v>75</c:v>
                </c:pt>
                <c:pt idx="337">
                  <c:v>78</c:v>
                </c:pt>
                <c:pt idx="338">
                  <c:v>68</c:v>
                </c:pt>
                <c:pt idx="339">
                  <c:v>74</c:v>
                </c:pt>
                <c:pt idx="340">
                  <c:v>66</c:v>
                </c:pt>
                <c:pt idx="341">
                  <c:v>74</c:v>
                </c:pt>
                <c:pt idx="342">
                  <c:v>73</c:v>
                </c:pt>
                <c:pt idx="343">
                  <c:v>79</c:v>
                </c:pt>
                <c:pt idx="346">
                  <c:v>75</c:v>
                </c:pt>
                <c:pt idx="347">
                  <c:v>73</c:v>
                </c:pt>
                <c:pt idx="348">
                  <c:v>66</c:v>
                </c:pt>
                <c:pt idx="349">
                  <c:v>66</c:v>
                </c:pt>
                <c:pt idx="350">
                  <c:v>75</c:v>
                </c:pt>
                <c:pt idx="352">
                  <c:v>64</c:v>
                </c:pt>
                <c:pt idx="353">
                  <c:v>64</c:v>
                </c:pt>
                <c:pt idx="354">
                  <c:v>81</c:v>
                </c:pt>
                <c:pt idx="355">
                  <c:v>79</c:v>
                </c:pt>
                <c:pt idx="356">
                  <c:v>67</c:v>
                </c:pt>
                <c:pt idx="357">
                  <c:v>74</c:v>
                </c:pt>
                <c:pt idx="358">
                  <c:v>78</c:v>
                </c:pt>
                <c:pt idx="359">
                  <c:v>70</c:v>
                </c:pt>
                <c:pt idx="360">
                  <c:v>82</c:v>
                </c:pt>
                <c:pt idx="363">
                  <c:v>68</c:v>
                </c:pt>
                <c:pt idx="364">
                  <c:v>75</c:v>
                </c:pt>
                <c:pt idx="365">
                  <c:v>79</c:v>
                </c:pt>
                <c:pt idx="366">
                  <c:v>75</c:v>
                </c:pt>
                <c:pt idx="367">
                  <c:v>65</c:v>
                </c:pt>
                <c:pt idx="368">
                  <c:v>68</c:v>
                </c:pt>
                <c:pt idx="370">
                  <c:v>70</c:v>
                </c:pt>
                <c:pt idx="371">
                  <c:v>79.67</c:v>
                </c:pt>
                <c:pt idx="372">
                  <c:v>72</c:v>
                </c:pt>
                <c:pt idx="373">
                  <c:v>62</c:v>
                </c:pt>
                <c:pt idx="374">
                  <c:v>72</c:v>
                </c:pt>
                <c:pt idx="375">
                  <c:v>73</c:v>
                </c:pt>
                <c:pt idx="377">
                  <c:v>81.67</c:v>
                </c:pt>
                <c:pt idx="378">
                  <c:v>76.33</c:v>
                </c:pt>
                <c:pt idx="379">
                  <c:v>75.33</c:v>
                </c:pt>
                <c:pt idx="380">
                  <c:v>65</c:v>
                </c:pt>
                <c:pt idx="382">
                  <c:v>73</c:v>
                </c:pt>
                <c:pt idx="383">
                  <c:v>63</c:v>
                </c:pt>
                <c:pt idx="384">
                  <c:v>72</c:v>
                </c:pt>
                <c:pt idx="385">
                  <c:v>60</c:v>
                </c:pt>
                <c:pt idx="386">
                  <c:v>74</c:v>
                </c:pt>
                <c:pt idx="387">
                  <c:v>62</c:v>
                </c:pt>
                <c:pt idx="388">
                  <c:v>66</c:v>
                </c:pt>
                <c:pt idx="389">
                  <c:v>82.67</c:v>
                </c:pt>
                <c:pt idx="390">
                  <c:v>64</c:v>
                </c:pt>
                <c:pt idx="391">
                  <c:v>83.67</c:v>
                </c:pt>
                <c:pt idx="392">
                  <c:v>75.67</c:v>
                </c:pt>
                <c:pt idx="393">
                  <c:v>76</c:v>
                </c:pt>
                <c:pt idx="394">
                  <c:v>71</c:v>
                </c:pt>
                <c:pt idx="395">
                  <c:v>60</c:v>
                </c:pt>
                <c:pt idx="397">
                  <c:v>77</c:v>
                </c:pt>
                <c:pt idx="398">
                  <c:v>73</c:v>
                </c:pt>
                <c:pt idx="400">
                  <c:v>80.5</c:v>
                </c:pt>
                <c:pt idx="401">
                  <c:v>71</c:v>
                </c:pt>
                <c:pt idx="402">
                  <c:v>65</c:v>
                </c:pt>
                <c:pt idx="403">
                  <c:v>60</c:v>
                </c:pt>
                <c:pt idx="404">
                  <c:v>68</c:v>
                </c:pt>
                <c:pt idx="405">
                  <c:v>68</c:v>
                </c:pt>
                <c:pt idx="406">
                  <c:v>65</c:v>
                </c:pt>
                <c:pt idx="407">
                  <c:v>70</c:v>
                </c:pt>
                <c:pt idx="408">
                  <c:v>68</c:v>
                </c:pt>
                <c:pt idx="409">
                  <c:v>75</c:v>
                </c:pt>
                <c:pt idx="410">
                  <c:v>69</c:v>
                </c:pt>
                <c:pt idx="411">
                  <c:v>65.5</c:v>
                </c:pt>
                <c:pt idx="412">
                  <c:v>71</c:v>
                </c:pt>
                <c:pt idx="413">
                  <c:v>72</c:v>
                </c:pt>
                <c:pt idx="414">
                  <c:v>82</c:v>
                </c:pt>
                <c:pt idx="415">
                  <c:v>71</c:v>
                </c:pt>
                <c:pt idx="416">
                  <c:v>67</c:v>
                </c:pt>
                <c:pt idx="417">
                  <c:v>71.33</c:v>
                </c:pt>
                <c:pt idx="418">
                  <c:v>65</c:v>
                </c:pt>
                <c:pt idx="419">
                  <c:v>66</c:v>
                </c:pt>
                <c:pt idx="420">
                  <c:v>72</c:v>
                </c:pt>
                <c:pt idx="421">
                  <c:v>79</c:v>
                </c:pt>
                <c:pt idx="422">
                  <c:v>68</c:v>
                </c:pt>
                <c:pt idx="423">
                  <c:v>82.67</c:v>
                </c:pt>
                <c:pt idx="424">
                  <c:v>72</c:v>
                </c:pt>
                <c:pt idx="425">
                  <c:v>78</c:v>
                </c:pt>
                <c:pt idx="426">
                  <c:v>80</c:v>
                </c:pt>
                <c:pt idx="427">
                  <c:v>75</c:v>
                </c:pt>
                <c:pt idx="428">
                  <c:v>78.5</c:v>
                </c:pt>
                <c:pt idx="429">
                  <c:v>76</c:v>
                </c:pt>
                <c:pt idx="430">
                  <c:v>71.5</c:v>
                </c:pt>
                <c:pt idx="431">
                  <c:v>73</c:v>
                </c:pt>
                <c:pt idx="433">
                  <c:v>61</c:v>
                </c:pt>
                <c:pt idx="434">
                  <c:v>74</c:v>
                </c:pt>
                <c:pt idx="435">
                  <c:v>77</c:v>
                </c:pt>
                <c:pt idx="436">
                  <c:v>69.5</c:v>
                </c:pt>
                <c:pt idx="437">
                  <c:v>73.5</c:v>
                </c:pt>
                <c:pt idx="438">
                  <c:v>88</c:v>
                </c:pt>
                <c:pt idx="439">
                  <c:v>79</c:v>
                </c:pt>
                <c:pt idx="440">
                  <c:v>74</c:v>
                </c:pt>
                <c:pt idx="441">
                  <c:v>72</c:v>
                </c:pt>
                <c:pt idx="442">
                  <c:v>77</c:v>
                </c:pt>
                <c:pt idx="443">
                  <c:v>75</c:v>
                </c:pt>
                <c:pt idx="444">
                  <c:v>70</c:v>
                </c:pt>
                <c:pt idx="445">
                  <c:v>75</c:v>
                </c:pt>
                <c:pt idx="446">
                  <c:v>64</c:v>
                </c:pt>
                <c:pt idx="447">
                  <c:v>69</c:v>
                </c:pt>
                <c:pt idx="448">
                  <c:v>69</c:v>
                </c:pt>
                <c:pt idx="449">
                  <c:v>71</c:v>
                </c:pt>
                <c:pt idx="450">
                  <c:v>63</c:v>
                </c:pt>
                <c:pt idx="451">
                  <c:v>69</c:v>
                </c:pt>
                <c:pt idx="452">
                  <c:v>73</c:v>
                </c:pt>
                <c:pt idx="453">
                  <c:v>68</c:v>
                </c:pt>
                <c:pt idx="454">
                  <c:v>67</c:v>
                </c:pt>
                <c:pt idx="455">
                  <c:v>72</c:v>
                </c:pt>
                <c:pt idx="456">
                  <c:v>72</c:v>
                </c:pt>
                <c:pt idx="457">
                  <c:v>73</c:v>
                </c:pt>
                <c:pt idx="458">
                  <c:v>65</c:v>
                </c:pt>
                <c:pt idx="459">
                  <c:v>72</c:v>
                </c:pt>
                <c:pt idx="460">
                  <c:v>65</c:v>
                </c:pt>
                <c:pt idx="461">
                  <c:v>64</c:v>
                </c:pt>
                <c:pt idx="463">
                  <c:v>69</c:v>
                </c:pt>
                <c:pt idx="464">
                  <c:v>68</c:v>
                </c:pt>
                <c:pt idx="465">
                  <c:v>67</c:v>
                </c:pt>
                <c:pt idx="466">
                  <c:v>73</c:v>
                </c:pt>
                <c:pt idx="467">
                  <c:v>69</c:v>
                </c:pt>
                <c:pt idx="468">
                  <c:v>77.5</c:v>
                </c:pt>
                <c:pt idx="469">
                  <c:v>78</c:v>
                </c:pt>
                <c:pt idx="470">
                  <c:v>75</c:v>
                </c:pt>
                <c:pt idx="471">
                  <c:v>76</c:v>
                </c:pt>
                <c:pt idx="472">
                  <c:v>68</c:v>
                </c:pt>
                <c:pt idx="473">
                  <c:v>74</c:v>
                </c:pt>
                <c:pt idx="475">
                  <c:v>76</c:v>
                </c:pt>
                <c:pt idx="476">
                  <c:v>87</c:v>
                </c:pt>
                <c:pt idx="477">
                  <c:v>77</c:v>
                </c:pt>
                <c:pt idx="479">
                  <c:v>77</c:v>
                </c:pt>
                <c:pt idx="480">
                  <c:v>69</c:v>
                </c:pt>
                <c:pt idx="482">
                  <c:v>68</c:v>
                </c:pt>
                <c:pt idx="483">
                  <c:v>67</c:v>
                </c:pt>
                <c:pt idx="484">
                  <c:v>75</c:v>
                </c:pt>
                <c:pt idx="485">
                  <c:v>69</c:v>
                </c:pt>
                <c:pt idx="486">
                  <c:v>76</c:v>
                </c:pt>
                <c:pt idx="487">
                  <c:v>77</c:v>
                </c:pt>
                <c:pt idx="489">
                  <c:v>71</c:v>
                </c:pt>
                <c:pt idx="490">
                  <c:v>77</c:v>
                </c:pt>
                <c:pt idx="491">
                  <c:v>76</c:v>
                </c:pt>
                <c:pt idx="492">
                  <c:v>60</c:v>
                </c:pt>
                <c:pt idx="493">
                  <c:v>64</c:v>
                </c:pt>
                <c:pt idx="495">
                  <c:v>77</c:v>
                </c:pt>
                <c:pt idx="496">
                  <c:v>72</c:v>
                </c:pt>
                <c:pt idx="497">
                  <c:v>76</c:v>
                </c:pt>
                <c:pt idx="499">
                  <c:v>81</c:v>
                </c:pt>
                <c:pt idx="500">
                  <c:v>73</c:v>
                </c:pt>
                <c:pt idx="501">
                  <c:v>73</c:v>
                </c:pt>
                <c:pt idx="502">
                  <c:v>78</c:v>
                </c:pt>
                <c:pt idx="503">
                  <c:v>72</c:v>
                </c:pt>
                <c:pt idx="504">
                  <c:v>77.5</c:v>
                </c:pt>
                <c:pt idx="505">
                  <c:v>74</c:v>
                </c:pt>
                <c:pt idx="506">
                  <c:v>85</c:v>
                </c:pt>
                <c:pt idx="507">
                  <c:v>65</c:v>
                </c:pt>
                <c:pt idx="509">
                  <c:v>66</c:v>
                </c:pt>
                <c:pt idx="510">
                  <c:v>72</c:v>
                </c:pt>
                <c:pt idx="511">
                  <c:v>73</c:v>
                </c:pt>
                <c:pt idx="512">
                  <c:v>75</c:v>
                </c:pt>
                <c:pt idx="513">
                  <c:v>82.67</c:v>
                </c:pt>
                <c:pt idx="514">
                  <c:v>68</c:v>
                </c:pt>
                <c:pt idx="515">
                  <c:v>74</c:v>
                </c:pt>
                <c:pt idx="516">
                  <c:v>75</c:v>
                </c:pt>
                <c:pt idx="517">
                  <c:v>63</c:v>
                </c:pt>
                <c:pt idx="518">
                  <c:v>76.5</c:v>
                </c:pt>
                <c:pt idx="519">
                  <c:v>73</c:v>
                </c:pt>
                <c:pt idx="520">
                  <c:v>75</c:v>
                </c:pt>
                <c:pt idx="521">
                  <c:v>73.5</c:v>
                </c:pt>
                <c:pt idx="522">
                  <c:v>72</c:v>
                </c:pt>
                <c:pt idx="523">
                  <c:v>73</c:v>
                </c:pt>
                <c:pt idx="524">
                  <c:v>75</c:v>
                </c:pt>
                <c:pt idx="525">
                  <c:v>81</c:v>
                </c:pt>
                <c:pt idx="526">
                  <c:v>75.5</c:v>
                </c:pt>
                <c:pt idx="527">
                  <c:v>68</c:v>
                </c:pt>
                <c:pt idx="528">
                  <c:v>69</c:v>
                </c:pt>
                <c:pt idx="529">
                  <c:v>82.67</c:v>
                </c:pt>
                <c:pt idx="530">
                  <c:v>79.5</c:v>
                </c:pt>
                <c:pt idx="531">
                  <c:v>73.5</c:v>
                </c:pt>
                <c:pt idx="532">
                  <c:v>78</c:v>
                </c:pt>
                <c:pt idx="533">
                  <c:v>77</c:v>
                </c:pt>
                <c:pt idx="534">
                  <c:v>76</c:v>
                </c:pt>
                <c:pt idx="535">
                  <c:v>68</c:v>
                </c:pt>
                <c:pt idx="536">
                  <c:v>71</c:v>
                </c:pt>
                <c:pt idx="537">
                  <c:v>71</c:v>
                </c:pt>
                <c:pt idx="538">
                  <c:v>74</c:v>
                </c:pt>
                <c:pt idx="539">
                  <c:v>80.5</c:v>
                </c:pt>
                <c:pt idx="540">
                  <c:v>76</c:v>
                </c:pt>
                <c:pt idx="541">
                  <c:v>70</c:v>
                </c:pt>
                <c:pt idx="542">
                  <c:v>57</c:v>
                </c:pt>
                <c:pt idx="543">
                  <c:v>83</c:v>
                </c:pt>
                <c:pt idx="544">
                  <c:v>75.5</c:v>
                </c:pt>
                <c:pt idx="545">
                  <c:v>66</c:v>
                </c:pt>
                <c:pt idx="547">
                  <c:v>80</c:v>
                </c:pt>
                <c:pt idx="548">
                  <c:v>73</c:v>
                </c:pt>
                <c:pt idx="549">
                  <c:v>74</c:v>
                </c:pt>
                <c:pt idx="550">
                  <c:v>70</c:v>
                </c:pt>
                <c:pt idx="551">
                  <c:v>74</c:v>
                </c:pt>
                <c:pt idx="552">
                  <c:v>72</c:v>
                </c:pt>
                <c:pt idx="553">
                  <c:v>77</c:v>
                </c:pt>
                <c:pt idx="554">
                  <c:v>80</c:v>
                </c:pt>
                <c:pt idx="555">
                  <c:v>74</c:v>
                </c:pt>
                <c:pt idx="556">
                  <c:v>75</c:v>
                </c:pt>
                <c:pt idx="557">
                  <c:v>72</c:v>
                </c:pt>
                <c:pt idx="559">
                  <c:v>72</c:v>
                </c:pt>
                <c:pt idx="560">
                  <c:v>84</c:v>
                </c:pt>
                <c:pt idx="561">
                  <c:v>72</c:v>
                </c:pt>
                <c:pt idx="562">
                  <c:v>70.5</c:v>
                </c:pt>
                <c:pt idx="563">
                  <c:v>65</c:v>
                </c:pt>
                <c:pt idx="564">
                  <c:v>64</c:v>
                </c:pt>
                <c:pt idx="565">
                  <c:v>74</c:v>
                </c:pt>
                <c:pt idx="566">
                  <c:v>78</c:v>
                </c:pt>
                <c:pt idx="567">
                  <c:v>76</c:v>
                </c:pt>
                <c:pt idx="568">
                  <c:v>76</c:v>
                </c:pt>
                <c:pt idx="569">
                  <c:v>74</c:v>
                </c:pt>
                <c:pt idx="570">
                  <c:v>72</c:v>
                </c:pt>
                <c:pt idx="572">
                  <c:v>65</c:v>
                </c:pt>
                <c:pt idx="573">
                  <c:v>68</c:v>
                </c:pt>
                <c:pt idx="575">
                  <c:v>77.5</c:v>
                </c:pt>
                <c:pt idx="576">
                  <c:v>73.5</c:v>
                </c:pt>
                <c:pt idx="577">
                  <c:v>73</c:v>
                </c:pt>
                <c:pt idx="578">
                  <c:v>75.5</c:v>
                </c:pt>
                <c:pt idx="579">
                  <c:v>68</c:v>
                </c:pt>
                <c:pt idx="580">
                  <c:v>75</c:v>
                </c:pt>
                <c:pt idx="581">
                  <c:v>76</c:v>
                </c:pt>
                <c:pt idx="583">
                  <c:v>80</c:v>
                </c:pt>
                <c:pt idx="584">
                  <c:v>67</c:v>
                </c:pt>
                <c:pt idx="585">
                  <c:v>71</c:v>
                </c:pt>
                <c:pt idx="587">
                  <c:v>85</c:v>
                </c:pt>
                <c:pt idx="588">
                  <c:v>77</c:v>
                </c:pt>
                <c:pt idx="589">
                  <c:v>81</c:v>
                </c:pt>
                <c:pt idx="590">
                  <c:v>71</c:v>
                </c:pt>
                <c:pt idx="591">
                  <c:v>62</c:v>
                </c:pt>
                <c:pt idx="592">
                  <c:v>82</c:v>
                </c:pt>
                <c:pt idx="593">
                  <c:v>86.33</c:v>
                </c:pt>
                <c:pt idx="594">
                  <c:v>73</c:v>
                </c:pt>
                <c:pt idx="595">
                  <c:v>76.5</c:v>
                </c:pt>
                <c:pt idx="596">
                  <c:v>75.5</c:v>
                </c:pt>
                <c:pt idx="597">
                  <c:v>71</c:v>
                </c:pt>
                <c:pt idx="598">
                  <c:v>73</c:v>
                </c:pt>
                <c:pt idx="599">
                  <c:v>78</c:v>
                </c:pt>
                <c:pt idx="600">
                  <c:v>76.5</c:v>
                </c:pt>
                <c:pt idx="601">
                  <c:v>75</c:v>
                </c:pt>
                <c:pt idx="602">
                  <c:v>72.5</c:v>
                </c:pt>
                <c:pt idx="603">
                  <c:v>73</c:v>
                </c:pt>
                <c:pt idx="604">
                  <c:v>76.5</c:v>
                </c:pt>
                <c:pt idx="605">
                  <c:v>68</c:v>
                </c:pt>
                <c:pt idx="606">
                  <c:v>64</c:v>
                </c:pt>
                <c:pt idx="608">
                  <c:v>78</c:v>
                </c:pt>
                <c:pt idx="609">
                  <c:v>71</c:v>
                </c:pt>
                <c:pt idx="610">
                  <c:v>71.5</c:v>
                </c:pt>
                <c:pt idx="611">
                  <c:v>68</c:v>
                </c:pt>
                <c:pt idx="612">
                  <c:v>74</c:v>
                </c:pt>
                <c:pt idx="613">
                  <c:v>72</c:v>
                </c:pt>
                <c:pt idx="614">
                  <c:v>66.5</c:v>
                </c:pt>
                <c:pt idx="615">
                  <c:v>71</c:v>
                </c:pt>
                <c:pt idx="616">
                  <c:v>69</c:v>
                </c:pt>
                <c:pt idx="617">
                  <c:v>72.5</c:v>
                </c:pt>
                <c:pt idx="618">
                  <c:v>66</c:v>
                </c:pt>
                <c:pt idx="619">
                  <c:v>68</c:v>
                </c:pt>
                <c:pt idx="622">
                  <c:v>68</c:v>
                </c:pt>
                <c:pt idx="623">
                  <c:v>74</c:v>
                </c:pt>
                <c:pt idx="624">
                  <c:v>74</c:v>
                </c:pt>
                <c:pt idx="626">
                  <c:v>79.5</c:v>
                </c:pt>
                <c:pt idx="627">
                  <c:v>68</c:v>
                </c:pt>
                <c:pt idx="628">
                  <c:v>71</c:v>
                </c:pt>
                <c:pt idx="629">
                  <c:v>68</c:v>
                </c:pt>
                <c:pt idx="630">
                  <c:v>70</c:v>
                </c:pt>
                <c:pt idx="631">
                  <c:v>68</c:v>
                </c:pt>
                <c:pt idx="632">
                  <c:v>75</c:v>
                </c:pt>
                <c:pt idx="633">
                  <c:v>73</c:v>
                </c:pt>
                <c:pt idx="634">
                  <c:v>73</c:v>
                </c:pt>
                <c:pt idx="635">
                  <c:v>81.33</c:v>
                </c:pt>
                <c:pt idx="636">
                  <c:v>68</c:v>
                </c:pt>
                <c:pt idx="637">
                  <c:v>81.5</c:v>
                </c:pt>
                <c:pt idx="638">
                  <c:v>78</c:v>
                </c:pt>
                <c:pt idx="639">
                  <c:v>67</c:v>
                </c:pt>
                <c:pt idx="640">
                  <c:v>76</c:v>
                </c:pt>
                <c:pt idx="642">
                  <c:v>78</c:v>
                </c:pt>
                <c:pt idx="643">
                  <c:v>72</c:v>
                </c:pt>
                <c:pt idx="644">
                  <c:v>77</c:v>
                </c:pt>
                <c:pt idx="645">
                  <c:v>76</c:v>
                </c:pt>
                <c:pt idx="646">
                  <c:v>77.33</c:v>
                </c:pt>
                <c:pt idx="647">
                  <c:v>70</c:v>
                </c:pt>
                <c:pt idx="648">
                  <c:v>71</c:v>
                </c:pt>
                <c:pt idx="649">
                  <c:v>74.33</c:v>
                </c:pt>
                <c:pt idx="650">
                  <c:v>73.67</c:v>
                </c:pt>
                <c:pt idx="651">
                  <c:v>75</c:v>
                </c:pt>
                <c:pt idx="652">
                  <c:v>67</c:v>
                </c:pt>
                <c:pt idx="653">
                  <c:v>77</c:v>
                </c:pt>
                <c:pt idx="654">
                  <c:v>66</c:v>
                </c:pt>
                <c:pt idx="655">
                  <c:v>79</c:v>
                </c:pt>
                <c:pt idx="656">
                  <c:v>73</c:v>
                </c:pt>
                <c:pt idx="657">
                  <c:v>69</c:v>
                </c:pt>
                <c:pt idx="658">
                  <c:v>72</c:v>
                </c:pt>
                <c:pt idx="659">
                  <c:v>75</c:v>
                </c:pt>
                <c:pt idx="660">
                  <c:v>71.5</c:v>
                </c:pt>
                <c:pt idx="661">
                  <c:v>69</c:v>
                </c:pt>
                <c:pt idx="664">
                  <c:v>72.67</c:v>
                </c:pt>
                <c:pt idx="665">
                  <c:v>75</c:v>
                </c:pt>
                <c:pt idx="666">
                  <c:v>75.67</c:v>
                </c:pt>
                <c:pt idx="667">
                  <c:v>67.5</c:v>
                </c:pt>
                <c:pt idx="668">
                  <c:v>67.67</c:v>
                </c:pt>
                <c:pt idx="669">
                  <c:v>65.5</c:v>
                </c:pt>
                <c:pt idx="670">
                  <c:v>78.67</c:v>
                </c:pt>
                <c:pt idx="671">
                  <c:v>75</c:v>
                </c:pt>
                <c:pt idx="672">
                  <c:v>70.33</c:v>
                </c:pt>
                <c:pt idx="673">
                  <c:v>72.33</c:v>
                </c:pt>
                <c:pt idx="674">
                  <c:v>66.5</c:v>
                </c:pt>
                <c:pt idx="675">
                  <c:v>73</c:v>
                </c:pt>
                <c:pt idx="676">
                  <c:v>67.5</c:v>
                </c:pt>
                <c:pt idx="677">
                  <c:v>71</c:v>
                </c:pt>
                <c:pt idx="678">
                  <c:v>66.33</c:v>
                </c:pt>
                <c:pt idx="679">
                  <c:v>75.5</c:v>
                </c:pt>
                <c:pt idx="680">
                  <c:v>75.67</c:v>
                </c:pt>
                <c:pt idx="681">
                  <c:v>68.5</c:v>
                </c:pt>
                <c:pt idx="682">
                  <c:v>79</c:v>
                </c:pt>
                <c:pt idx="685">
                  <c:v>75</c:v>
                </c:pt>
                <c:pt idx="686">
                  <c:v>72.5</c:v>
                </c:pt>
                <c:pt idx="687">
                  <c:v>69.5</c:v>
                </c:pt>
                <c:pt idx="688">
                  <c:v>59</c:v>
                </c:pt>
                <c:pt idx="689">
                  <c:v>74.33</c:v>
                </c:pt>
                <c:pt idx="690">
                  <c:v>71</c:v>
                </c:pt>
                <c:pt idx="691">
                  <c:v>63.5</c:v>
                </c:pt>
                <c:pt idx="692">
                  <c:v>70.67</c:v>
                </c:pt>
                <c:pt idx="693">
                  <c:v>71</c:v>
                </c:pt>
                <c:pt idx="694">
                  <c:v>74</c:v>
                </c:pt>
                <c:pt idx="695">
                  <c:v>65.5</c:v>
                </c:pt>
                <c:pt idx="696">
                  <c:v>75.5</c:v>
                </c:pt>
                <c:pt idx="697">
                  <c:v>73.5</c:v>
                </c:pt>
                <c:pt idx="698">
                  <c:v>76.67</c:v>
                </c:pt>
                <c:pt idx="699">
                  <c:v>76.5</c:v>
                </c:pt>
                <c:pt idx="700">
                  <c:v>81.33</c:v>
                </c:pt>
                <c:pt idx="701">
                  <c:v>73.33</c:v>
                </c:pt>
                <c:pt idx="702">
                  <c:v>81.67</c:v>
                </c:pt>
                <c:pt idx="703">
                  <c:v>63</c:v>
                </c:pt>
                <c:pt idx="707">
                  <c:v>74.5</c:v>
                </c:pt>
                <c:pt idx="708">
                  <c:v>75</c:v>
                </c:pt>
                <c:pt idx="709">
                  <c:v>68</c:v>
                </c:pt>
                <c:pt idx="710">
                  <c:v>63.5</c:v>
                </c:pt>
                <c:pt idx="711">
                  <c:v>79</c:v>
                </c:pt>
                <c:pt idx="712">
                  <c:v>68.5</c:v>
                </c:pt>
                <c:pt idx="713">
                  <c:v>73</c:v>
                </c:pt>
                <c:pt idx="714">
                  <c:v>74.67</c:v>
                </c:pt>
                <c:pt idx="715">
                  <c:v>64</c:v>
                </c:pt>
                <c:pt idx="716">
                  <c:v>70</c:v>
                </c:pt>
                <c:pt idx="717">
                  <c:v>62</c:v>
                </c:pt>
                <c:pt idx="718">
                  <c:v>75.5</c:v>
                </c:pt>
                <c:pt idx="719">
                  <c:v>79</c:v>
                </c:pt>
                <c:pt idx="720">
                  <c:v>67.5</c:v>
                </c:pt>
                <c:pt idx="721">
                  <c:v>65</c:v>
                </c:pt>
                <c:pt idx="722">
                  <c:v>66.5</c:v>
                </c:pt>
                <c:pt idx="723">
                  <c:v>70</c:v>
                </c:pt>
                <c:pt idx="724">
                  <c:v>72</c:v>
                </c:pt>
                <c:pt idx="725">
                  <c:v>65</c:v>
                </c:pt>
                <c:pt idx="726">
                  <c:v>71</c:v>
                </c:pt>
                <c:pt idx="727">
                  <c:v>71</c:v>
                </c:pt>
                <c:pt idx="728">
                  <c:v>72</c:v>
                </c:pt>
                <c:pt idx="729">
                  <c:v>66</c:v>
                </c:pt>
                <c:pt idx="730">
                  <c:v>67</c:v>
                </c:pt>
                <c:pt idx="731">
                  <c:v>69</c:v>
                </c:pt>
                <c:pt idx="732">
                  <c:v>63.5</c:v>
                </c:pt>
                <c:pt idx="733">
                  <c:v>57.5</c:v>
                </c:pt>
                <c:pt idx="734">
                  <c:v>64.5</c:v>
                </c:pt>
                <c:pt idx="736">
                  <c:v>72</c:v>
                </c:pt>
                <c:pt idx="737">
                  <c:v>72</c:v>
                </c:pt>
                <c:pt idx="738">
                  <c:v>68.5</c:v>
                </c:pt>
                <c:pt idx="739">
                  <c:v>66.5</c:v>
                </c:pt>
                <c:pt idx="740">
                  <c:v>70</c:v>
                </c:pt>
                <c:pt idx="741">
                  <c:v>66.5</c:v>
                </c:pt>
                <c:pt idx="742">
                  <c:v>72</c:v>
                </c:pt>
                <c:pt idx="743">
                  <c:v>66</c:v>
                </c:pt>
                <c:pt idx="744">
                  <c:v>67</c:v>
                </c:pt>
                <c:pt idx="745">
                  <c:v>64.5</c:v>
                </c:pt>
                <c:pt idx="746">
                  <c:v>69</c:v>
                </c:pt>
                <c:pt idx="747">
                  <c:v>57</c:v>
                </c:pt>
                <c:pt idx="748">
                  <c:v>66</c:v>
                </c:pt>
                <c:pt idx="749">
                  <c:v>69.5</c:v>
                </c:pt>
                <c:pt idx="750">
                  <c:v>64</c:v>
                </c:pt>
                <c:pt idx="751">
                  <c:v>59.5</c:v>
                </c:pt>
                <c:pt idx="752">
                  <c:v>60</c:v>
                </c:pt>
                <c:pt idx="753">
                  <c:v>60.5</c:v>
                </c:pt>
                <c:pt idx="754">
                  <c:v>66</c:v>
                </c:pt>
                <c:pt idx="755">
                  <c:v>64</c:v>
                </c:pt>
                <c:pt idx="756">
                  <c:v>75.5</c:v>
                </c:pt>
                <c:pt idx="757">
                  <c:v>68</c:v>
                </c:pt>
                <c:pt idx="758">
                  <c:v>67.5</c:v>
                </c:pt>
                <c:pt idx="759">
                  <c:v>71</c:v>
                </c:pt>
                <c:pt idx="760">
                  <c:v>66.5</c:v>
                </c:pt>
                <c:pt idx="761">
                  <c:v>72</c:v>
                </c:pt>
                <c:pt idx="762">
                  <c:v>67.5</c:v>
                </c:pt>
                <c:pt idx="763">
                  <c:v>63</c:v>
                </c:pt>
                <c:pt idx="765">
                  <c:v>65.5</c:v>
                </c:pt>
                <c:pt idx="766">
                  <c:v>72</c:v>
                </c:pt>
                <c:pt idx="767">
                  <c:v>70.5</c:v>
                </c:pt>
                <c:pt idx="768">
                  <c:v>66.5</c:v>
                </c:pt>
                <c:pt idx="769">
                  <c:v>65</c:v>
                </c:pt>
                <c:pt idx="770">
                  <c:v>62.5</c:v>
                </c:pt>
                <c:pt idx="771">
                  <c:v>68.67</c:v>
                </c:pt>
                <c:pt idx="772">
                  <c:v>68.5</c:v>
                </c:pt>
                <c:pt idx="773">
                  <c:v>68</c:v>
                </c:pt>
                <c:pt idx="774">
                  <c:v>67</c:v>
                </c:pt>
                <c:pt idx="775">
                  <c:v>63.5</c:v>
                </c:pt>
                <c:pt idx="776">
                  <c:v>65.5</c:v>
                </c:pt>
                <c:pt idx="777">
                  <c:v>66</c:v>
                </c:pt>
                <c:pt idx="779">
                  <c:v>70</c:v>
                </c:pt>
                <c:pt idx="780">
                  <c:v>66.5</c:v>
                </c:pt>
                <c:pt idx="781">
                  <c:v>61.5</c:v>
                </c:pt>
                <c:pt idx="782">
                  <c:v>62.5</c:v>
                </c:pt>
                <c:pt idx="783">
                  <c:v>60.5</c:v>
                </c:pt>
                <c:pt idx="784">
                  <c:v>69.5</c:v>
                </c:pt>
                <c:pt idx="785">
                  <c:v>70.5</c:v>
                </c:pt>
                <c:pt idx="786">
                  <c:v>70</c:v>
                </c:pt>
                <c:pt idx="787">
                  <c:v>78.67</c:v>
                </c:pt>
                <c:pt idx="788">
                  <c:v>70.5</c:v>
                </c:pt>
                <c:pt idx="789">
                  <c:v>75</c:v>
                </c:pt>
                <c:pt idx="790">
                  <c:v>70.5</c:v>
                </c:pt>
                <c:pt idx="791">
                  <c:v>74.5</c:v>
                </c:pt>
                <c:pt idx="792">
                  <c:v>72.33</c:v>
                </c:pt>
                <c:pt idx="793">
                  <c:v>70</c:v>
                </c:pt>
                <c:pt idx="794">
                  <c:v>64</c:v>
                </c:pt>
                <c:pt idx="795">
                  <c:v>66</c:v>
                </c:pt>
                <c:pt idx="796">
                  <c:v>64</c:v>
                </c:pt>
                <c:pt idx="797">
                  <c:v>66.5</c:v>
                </c:pt>
                <c:pt idx="798">
                  <c:v>71.5</c:v>
                </c:pt>
                <c:pt idx="799">
                  <c:v>64</c:v>
                </c:pt>
                <c:pt idx="800">
                  <c:v>63.5</c:v>
                </c:pt>
                <c:pt idx="801">
                  <c:v>68</c:v>
                </c:pt>
                <c:pt idx="802">
                  <c:v>66</c:v>
                </c:pt>
                <c:pt idx="803">
                  <c:v>77.33</c:v>
                </c:pt>
                <c:pt idx="804">
                  <c:v>67</c:v>
                </c:pt>
                <c:pt idx="806">
                  <c:v>76.5</c:v>
                </c:pt>
                <c:pt idx="808">
                  <c:v>76</c:v>
                </c:pt>
                <c:pt idx="809">
                  <c:v>75</c:v>
                </c:pt>
                <c:pt idx="810">
                  <c:v>73.5</c:v>
                </c:pt>
                <c:pt idx="811">
                  <c:v>68.75</c:v>
                </c:pt>
                <c:pt idx="812">
                  <c:v>72.5</c:v>
                </c:pt>
                <c:pt idx="813">
                  <c:v>65</c:v>
                </c:pt>
                <c:pt idx="814">
                  <c:v>63</c:v>
                </c:pt>
                <c:pt idx="815">
                  <c:v>65</c:v>
                </c:pt>
                <c:pt idx="816">
                  <c:v>84.67</c:v>
                </c:pt>
                <c:pt idx="817">
                  <c:v>79.33</c:v>
                </c:pt>
                <c:pt idx="818">
                  <c:v>67</c:v>
                </c:pt>
                <c:pt idx="819">
                  <c:v>75</c:v>
                </c:pt>
                <c:pt idx="820">
                  <c:v>81</c:v>
                </c:pt>
                <c:pt idx="821">
                  <c:v>75.5</c:v>
                </c:pt>
                <c:pt idx="822">
                  <c:v>68.5</c:v>
                </c:pt>
                <c:pt idx="823">
                  <c:v>59.5</c:v>
                </c:pt>
                <c:pt idx="824">
                  <c:v>68</c:v>
                </c:pt>
                <c:pt idx="825">
                  <c:v>75.33</c:v>
                </c:pt>
                <c:pt idx="826">
                  <c:v>72.33</c:v>
                </c:pt>
                <c:pt idx="827">
                  <c:v>67</c:v>
                </c:pt>
                <c:pt idx="828">
                  <c:v>66.67</c:v>
                </c:pt>
                <c:pt idx="829">
                  <c:v>61</c:v>
                </c:pt>
                <c:pt idx="830">
                  <c:v>72</c:v>
                </c:pt>
                <c:pt idx="831">
                  <c:v>61</c:v>
                </c:pt>
                <c:pt idx="832">
                  <c:v>71.5</c:v>
                </c:pt>
                <c:pt idx="833">
                  <c:v>70.67</c:v>
                </c:pt>
                <c:pt idx="834">
                  <c:v>73</c:v>
                </c:pt>
                <c:pt idx="835">
                  <c:v>63.5</c:v>
                </c:pt>
                <c:pt idx="836">
                  <c:v>66.5</c:v>
                </c:pt>
                <c:pt idx="837">
                  <c:v>69.5</c:v>
                </c:pt>
                <c:pt idx="838">
                  <c:v>65</c:v>
                </c:pt>
                <c:pt idx="839">
                  <c:v>62.5</c:v>
                </c:pt>
                <c:pt idx="840">
                  <c:v>69</c:v>
                </c:pt>
                <c:pt idx="841">
                  <c:v>69.5</c:v>
                </c:pt>
                <c:pt idx="842">
                  <c:v>64</c:v>
                </c:pt>
                <c:pt idx="843">
                  <c:v>70</c:v>
                </c:pt>
                <c:pt idx="844">
                  <c:v>71</c:v>
                </c:pt>
                <c:pt idx="845">
                  <c:v>67.5</c:v>
                </c:pt>
                <c:pt idx="846">
                  <c:v>72</c:v>
                </c:pt>
                <c:pt idx="848">
                  <c:v>66</c:v>
                </c:pt>
                <c:pt idx="849">
                  <c:v>68.5</c:v>
                </c:pt>
                <c:pt idx="850">
                  <c:v>78.67</c:v>
                </c:pt>
                <c:pt idx="851">
                  <c:v>73.5</c:v>
                </c:pt>
                <c:pt idx="852">
                  <c:v>72</c:v>
                </c:pt>
                <c:pt idx="853">
                  <c:v>72.5</c:v>
                </c:pt>
                <c:pt idx="854">
                  <c:v>76</c:v>
                </c:pt>
                <c:pt idx="855">
                  <c:v>72</c:v>
                </c:pt>
                <c:pt idx="856">
                  <c:v>71</c:v>
                </c:pt>
                <c:pt idx="857">
                  <c:v>71</c:v>
                </c:pt>
                <c:pt idx="858">
                  <c:v>64</c:v>
                </c:pt>
                <c:pt idx="859">
                  <c:v>60</c:v>
                </c:pt>
                <c:pt idx="860">
                  <c:v>70</c:v>
                </c:pt>
                <c:pt idx="861">
                  <c:v>74</c:v>
                </c:pt>
                <c:pt idx="862">
                  <c:v>72</c:v>
                </c:pt>
                <c:pt idx="863">
                  <c:v>64.5</c:v>
                </c:pt>
                <c:pt idx="864">
                  <c:v>69.5</c:v>
                </c:pt>
                <c:pt idx="865">
                  <c:v>68.5</c:v>
                </c:pt>
                <c:pt idx="866">
                  <c:v>66.5</c:v>
                </c:pt>
                <c:pt idx="867">
                  <c:v>77.5</c:v>
                </c:pt>
                <c:pt idx="868">
                  <c:v>74.5</c:v>
                </c:pt>
                <c:pt idx="869">
                  <c:v>69</c:v>
                </c:pt>
                <c:pt idx="870">
                  <c:v>66</c:v>
                </c:pt>
                <c:pt idx="871">
                  <c:v>68</c:v>
                </c:pt>
                <c:pt idx="872">
                  <c:v>70</c:v>
                </c:pt>
                <c:pt idx="873">
                  <c:v>59.5</c:v>
                </c:pt>
                <c:pt idx="874">
                  <c:v>71.5</c:v>
                </c:pt>
                <c:pt idx="875">
                  <c:v>70</c:v>
                </c:pt>
                <c:pt idx="876">
                  <c:v>69.5</c:v>
                </c:pt>
                <c:pt idx="879">
                  <c:v>72</c:v>
                </c:pt>
                <c:pt idx="880">
                  <c:v>71.5</c:v>
                </c:pt>
                <c:pt idx="881">
                  <c:v>70</c:v>
                </c:pt>
                <c:pt idx="882">
                  <c:v>70</c:v>
                </c:pt>
                <c:pt idx="883">
                  <c:v>69</c:v>
                </c:pt>
                <c:pt idx="884">
                  <c:v>58.5</c:v>
                </c:pt>
                <c:pt idx="885">
                  <c:v>61</c:v>
                </c:pt>
                <c:pt idx="886">
                  <c:v>61</c:v>
                </c:pt>
                <c:pt idx="887">
                  <c:v>62.5</c:v>
                </c:pt>
                <c:pt idx="888">
                  <c:v>63</c:v>
                </c:pt>
                <c:pt idx="889">
                  <c:v>68.5</c:v>
                </c:pt>
                <c:pt idx="890">
                  <c:v>70.33</c:v>
                </c:pt>
                <c:pt idx="891">
                  <c:v>61</c:v>
                </c:pt>
                <c:pt idx="892">
                  <c:v>67</c:v>
                </c:pt>
                <c:pt idx="893">
                  <c:v>67</c:v>
                </c:pt>
                <c:pt idx="894">
                  <c:v>57</c:v>
                </c:pt>
                <c:pt idx="895">
                  <c:v>70.5</c:v>
                </c:pt>
                <c:pt idx="896">
                  <c:v>68</c:v>
                </c:pt>
                <c:pt idx="897">
                  <c:v>71</c:v>
                </c:pt>
                <c:pt idx="898">
                  <c:v>69.5</c:v>
                </c:pt>
                <c:pt idx="902">
                  <c:v>60.5</c:v>
                </c:pt>
                <c:pt idx="903">
                  <c:v>72</c:v>
                </c:pt>
                <c:pt idx="904">
                  <c:v>69.5</c:v>
                </c:pt>
                <c:pt idx="905">
                  <c:v>69</c:v>
                </c:pt>
                <c:pt idx="906">
                  <c:v>70.5</c:v>
                </c:pt>
                <c:pt idx="907">
                  <c:v>61.5</c:v>
                </c:pt>
                <c:pt idx="908">
                  <c:v>71</c:v>
                </c:pt>
                <c:pt idx="909">
                  <c:v>65</c:v>
                </c:pt>
                <c:pt idx="911">
                  <c:v>68</c:v>
                </c:pt>
                <c:pt idx="912">
                  <c:v>68.5</c:v>
                </c:pt>
                <c:pt idx="913">
                  <c:v>68.5</c:v>
                </c:pt>
                <c:pt idx="914">
                  <c:v>65</c:v>
                </c:pt>
                <c:pt idx="915">
                  <c:v>66</c:v>
                </c:pt>
                <c:pt idx="916">
                  <c:v>70</c:v>
                </c:pt>
                <c:pt idx="917">
                  <c:v>74</c:v>
                </c:pt>
                <c:pt idx="918">
                  <c:v>71</c:v>
                </c:pt>
                <c:pt idx="919">
                  <c:v>66</c:v>
                </c:pt>
                <c:pt idx="920">
                  <c:v>68</c:v>
                </c:pt>
                <c:pt idx="921">
                  <c:v>66.5</c:v>
                </c:pt>
                <c:pt idx="922">
                  <c:v>63.5</c:v>
                </c:pt>
                <c:pt idx="923">
                  <c:v>70</c:v>
                </c:pt>
                <c:pt idx="924">
                  <c:v>74</c:v>
                </c:pt>
                <c:pt idx="925">
                  <c:v>64</c:v>
                </c:pt>
                <c:pt idx="926">
                  <c:v>65</c:v>
                </c:pt>
                <c:pt idx="929">
                  <c:v>71</c:v>
                </c:pt>
                <c:pt idx="930">
                  <c:v>74.5</c:v>
                </c:pt>
                <c:pt idx="932">
                  <c:v>73.5</c:v>
                </c:pt>
                <c:pt idx="934">
                  <c:v>64.5</c:v>
                </c:pt>
                <c:pt idx="935">
                  <c:v>67</c:v>
                </c:pt>
                <c:pt idx="936">
                  <c:v>67.5</c:v>
                </c:pt>
                <c:pt idx="937">
                  <c:v>67.5</c:v>
                </c:pt>
                <c:pt idx="938">
                  <c:v>69</c:v>
                </c:pt>
                <c:pt idx="939">
                  <c:v>67</c:v>
                </c:pt>
                <c:pt idx="940">
                  <c:v>68</c:v>
                </c:pt>
                <c:pt idx="941">
                  <c:v>71</c:v>
                </c:pt>
                <c:pt idx="942">
                  <c:v>67.5</c:v>
                </c:pt>
                <c:pt idx="943">
                  <c:v>62</c:v>
                </c:pt>
                <c:pt idx="944">
                  <c:v>62.5</c:v>
                </c:pt>
                <c:pt idx="945">
                  <c:v>74</c:v>
                </c:pt>
                <c:pt idx="946">
                  <c:v>70.5</c:v>
                </c:pt>
                <c:pt idx="951">
                  <c:v>62.5</c:v>
                </c:pt>
                <c:pt idx="952">
                  <c:v>72.5</c:v>
                </c:pt>
                <c:pt idx="953">
                  <c:v>75</c:v>
                </c:pt>
                <c:pt idx="954">
                  <c:v>65</c:v>
                </c:pt>
                <c:pt idx="955">
                  <c:v>68</c:v>
                </c:pt>
                <c:pt idx="956">
                  <c:v>63</c:v>
                </c:pt>
                <c:pt idx="958">
                  <c:v>76</c:v>
                </c:pt>
                <c:pt idx="959">
                  <c:v>78.33</c:v>
                </c:pt>
                <c:pt idx="960">
                  <c:v>70</c:v>
                </c:pt>
                <c:pt idx="961">
                  <c:v>68.5</c:v>
                </c:pt>
                <c:pt idx="962">
                  <c:v>71</c:v>
                </c:pt>
                <c:pt idx="963">
                  <c:v>70</c:v>
                </c:pt>
                <c:pt idx="964">
                  <c:v>73.5</c:v>
                </c:pt>
                <c:pt idx="965">
                  <c:v>63</c:v>
                </c:pt>
                <c:pt idx="966">
                  <c:v>71.33</c:v>
                </c:pt>
                <c:pt idx="967">
                  <c:v>75</c:v>
                </c:pt>
                <c:pt idx="968">
                  <c:v>78</c:v>
                </c:pt>
                <c:pt idx="969">
                  <c:v>81</c:v>
                </c:pt>
                <c:pt idx="970">
                  <c:v>80</c:v>
                </c:pt>
                <c:pt idx="971">
                  <c:v>85</c:v>
                </c:pt>
                <c:pt idx="972">
                  <c:v>77</c:v>
                </c:pt>
                <c:pt idx="973">
                  <c:v>81</c:v>
                </c:pt>
                <c:pt idx="974">
                  <c:v>83</c:v>
                </c:pt>
                <c:pt idx="975">
                  <c:v>79.5</c:v>
                </c:pt>
                <c:pt idx="976">
                  <c:v>77.5</c:v>
                </c:pt>
                <c:pt idx="977">
                  <c:v>69</c:v>
                </c:pt>
                <c:pt idx="978">
                  <c:v>71</c:v>
                </c:pt>
                <c:pt idx="980">
                  <c:v>72</c:v>
                </c:pt>
                <c:pt idx="981">
                  <c:v>69.5</c:v>
                </c:pt>
                <c:pt idx="982">
                  <c:v>65</c:v>
                </c:pt>
                <c:pt idx="983">
                  <c:v>68</c:v>
                </c:pt>
                <c:pt idx="985">
                  <c:v>75</c:v>
                </c:pt>
                <c:pt idx="986">
                  <c:v>71.5</c:v>
                </c:pt>
                <c:pt idx="987">
                  <c:v>74</c:v>
                </c:pt>
                <c:pt idx="988">
                  <c:v>76</c:v>
                </c:pt>
                <c:pt idx="989">
                  <c:v>68</c:v>
                </c:pt>
                <c:pt idx="990">
                  <c:v>59.5</c:v>
                </c:pt>
                <c:pt idx="995">
                  <c:v>71.5</c:v>
                </c:pt>
                <c:pt idx="996">
                  <c:v>65</c:v>
                </c:pt>
                <c:pt idx="997">
                  <c:v>73</c:v>
                </c:pt>
                <c:pt idx="998">
                  <c:v>68</c:v>
                </c:pt>
                <c:pt idx="999">
                  <c:v>64</c:v>
                </c:pt>
                <c:pt idx="1000">
                  <c:v>69.5</c:v>
                </c:pt>
                <c:pt idx="1001">
                  <c:v>65</c:v>
                </c:pt>
                <c:pt idx="1002">
                  <c:v>69.5</c:v>
                </c:pt>
                <c:pt idx="1003">
                  <c:v>67</c:v>
                </c:pt>
                <c:pt idx="1004">
                  <c:v>64</c:v>
                </c:pt>
                <c:pt idx="1005">
                  <c:v>67.5</c:v>
                </c:pt>
                <c:pt idx="1006">
                  <c:v>69</c:v>
                </c:pt>
                <c:pt idx="1007">
                  <c:v>70</c:v>
                </c:pt>
                <c:pt idx="1008">
                  <c:v>64.5</c:v>
                </c:pt>
                <c:pt idx="1009">
                  <c:v>64</c:v>
                </c:pt>
                <c:pt idx="1010">
                  <c:v>64.5</c:v>
                </c:pt>
                <c:pt idx="1011">
                  <c:v>62</c:v>
                </c:pt>
                <c:pt idx="1012">
                  <c:v>62.5</c:v>
                </c:pt>
                <c:pt idx="1013">
                  <c:v>59.5</c:v>
                </c:pt>
                <c:pt idx="1014">
                  <c:v>64.5</c:v>
                </c:pt>
                <c:pt idx="1015">
                  <c:v>63</c:v>
                </c:pt>
                <c:pt idx="1016">
                  <c:v>64.5</c:v>
                </c:pt>
                <c:pt idx="1017">
                  <c:v>61</c:v>
                </c:pt>
                <c:pt idx="1018">
                  <c:v>66.5</c:v>
                </c:pt>
                <c:pt idx="1021">
                  <c:v>66</c:v>
                </c:pt>
                <c:pt idx="1022">
                  <c:v>69</c:v>
                </c:pt>
                <c:pt idx="1023">
                  <c:v>69.5</c:v>
                </c:pt>
                <c:pt idx="1024">
                  <c:v>65.5</c:v>
                </c:pt>
                <c:pt idx="1025">
                  <c:v>65</c:v>
                </c:pt>
                <c:pt idx="1026">
                  <c:v>63.5</c:v>
                </c:pt>
                <c:pt idx="1027">
                  <c:v>71.5</c:v>
                </c:pt>
                <c:pt idx="1028">
                  <c:v>68</c:v>
                </c:pt>
                <c:pt idx="1029">
                  <c:v>71</c:v>
                </c:pt>
                <c:pt idx="1030">
                  <c:v>57</c:v>
                </c:pt>
                <c:pt idx="1031">
                  <c:v>50</c:v>
                </c:pt>
                <c:pt idx="1032">
                  <c:v>65</c:v>
                </c:pt>
                <c:pt idx="1033">
                  <c:v>56</c:v>
                </c:pt>
                <c:pt idx="1034">
                  <c:v>69</c:v>
                </c:pt>
                <c:pt idx="1035">
                  <c:v>66</c:v>
                </c:pt>
                <c:pt idx="1036">
                  <c:v>67.5</c:v>
                </c:pt>
                <c:pt idx="1037">
                  <c:v>69</c:v>
                </c:pt>
                <c:pt idx="1038">
                  <c:v>73.5</c:v>
                </c:pt>
                <c:pt idx="1039">
                  <c:v>61</c:v>
                </c:pt>
                <c:pt idx="1040">
                  <c:v>67</c:v>
                </c:pt>
                <c:pt idx="1041">
                  <c:v>66</c:v>
                </c:pt>
                <c:pt idx="1042">
                  <c:v>64</c:v>
                </c:pt>
                <c:pt idx="1043">
                  <c:v>71</c:v>
                </c:pt>
                <c:pt idx="1044">
                  <c:v>71</c:v>
                </c:pt>
                <c:pt idx="1045">
                  <c:v>69</c:v>
                </c:pt>
                <c:pt idx="1046">
                  <c:v>66</c:v>
                </c:pt>
                <c:pt idx="1047">
                  <c:v>68</c:v>
                </c:pt>
                <c:pt idx="1048">
                  <c:v>79.67</c:v>
                </c:pt>
                <c:pt idx="1049">
                  <c:v>71.5</c:v>
                </c:pt>
                <c:pt idx="1050">
                  <c:v>73.5</c:v>
                </c:pt>
                <c:pt idx="1051">
                  <c:v>71</c:v>
                </c:pt>
                <c:pt idx="1052">
                  <c:v>74.5</c:v>
                </c:pt>
                <c:pt idx="1053">
                  <c:v>73</c:v>
                </c:pt>
                <c:pt idx="1055">
                  <c:v>72</c:v>
                </c:pt>
                <c:pt idx="1056">
                  <c:v>73</c:v>
                </c:pt>
                <c:pt idx="1057">
                  <c:v>68</c:v>
                </c:pt>
                <c:pt idx="1058">
                  <c:v>72</c:v>
                </c:pt>
                <c:pt idx="1059">
                  <c:v>61.5</c:v>
                </c:pt>
                <c:pt idx="1060">
                  <c:v>61.5</c:v>
                </c:pt>
                <c:pt idx="1061">
                  <c:v>66</c:v>
                </c:pt>
                <c:pt idx="1062">
                  <c:v>58.5</c:v>
                </c:pt>
                <c:pt idx="1063">
                  <c:v>68</c:v>
                </c:pt>
                <c:pt idx="1064">
                  <c:v>62</c:v>
                </c:pt>
                <c:pt idx="1065">
                  <c:v>70</c:v>
                </c:pt>
                <c:pt idx="1066">
                  <c:v>70.5</c:v>
                </c:pt>
                <c:pt idx="1067">
                  <c:v>66</c:v>
                </c:pt>
                <c:pt idx="1071">
                  <c:v>61</c:v>
                </c:pt>
                <c:pt idx="1072">
                  <c:v>74</c:v>
                </c:pt>
                <c:pt idx="1073">
                  <c:v>62.5</c:v>
                </c:pt>
                <c:pt idx="1074">
                  <c:v>57</c:v>
                </c:pt>
                <c:pt idx="1075">
                  <c:v>64.5</c:v>
                </c:pt>
                <c:pt idx="1076">
                  <c:v>57</c:v>
                </c:pt>
                <c:pt idx="1077">
                  <c:v>69.5</c:v>
                </c:pt>
                <c:pt idx="1078">
                  <c:v>68</c:v>
                </c:pt>
                <c:pt idx="1080">
                  <c:v>69</c:v>
                </c:pt>
                <c:pt idx="1081">
                  <c:v>69</c:v>
                </c:pt>
                <c:pt idx="1082">
                  <c:v>67</c:v>
                </c:pt>
                <c:pt idx="1083">
                  <c:v>62</c:v>
                </c:pt>
                <c:pt idx="1084">
                  <c:v>64</c:v>
                </c:pt>
                <c:pt idx="1085">
                  <c:v>63.5</c:v>
                </c:pt>
                <c:pt idx="1086">
                  <c:v>73</c:v>
                </c:pt>
                <c:pt idx="1087">
                  <c:v>66</c:v>
                </c:pt>
                <c:pt idx="1088">
                  <c:v>66</c:v>
                </c:pt>
                <c:pt idx="1090">
                  <c:v>63</c:v>
                </c:pt>
                <c:pt idx="1091">
                  <c:v>65</c:v>
                </c:pt>
                <c:pt idx="1092">
                  <c:v>67</c:v>
                </c:pt>
                <c:pt idx="1093">
                  <c:v>62</c:v>
                </c:pt>
                <c:pt idx="1094">
                  <c:v>65.5</c:v>
                </c:pt>
                <c:pt idx="1095">
                  <c:v>67</c:v>
                </c:pt>
                <c:pt idx="1096">
                  <c:v>69</c:v>
                </c:pt>
                <c:pt idx="1097">
                  <c:v>71</c:v>
                </c:pt>
                <c:pt idx="1098">
                  <c:v>62</c:v>
                </c:pt>
                <c:pt idx="1099">
                  <c:v>68.5</c:v>
                </c:pt>
                <c:pt idx="1100">
                  <c:v>68</c:v>
                </c:pt>
                <c:pt idx="1101">
                  <c:v>54</c:v>
                </c:pt>
                <c:pt idx="1102">
                  <c:v>64</c:v>
                </c:pt>
                <c:pt idx="1103">
                  <c:v>62.5</c:v>
                </c:pt>
                <c:pt idx="1104">
                  <c:v>65</c:v>
                </c:pt>
                <c:pt idx="1106">
                  <c:v>57</c:v>
                </c:pt>
                <c:pt idx="1107">
                  <c:v>60</c:v>
                </c:pt>
                <c:pt idx="1108">
                  <c:v>61</c:v>
                </c:pt>
                <c:pt idx="1109">
                  <c:v>64</c:v>
                </c:pt>
                <c:pt idx="1110">
                  <c:v>61.5</c:v>
                </c:pt>
                <c:pt idx="1111">
                  <c:v>65</c:v>
                </c:pt>
                <c:pt idx="1112">
                  <c:v>71</c:v>
                </c:pt>
                <c:pt idx="1114">
                  <c:v>68.5</c:v>
                </c:pt>
                <c:pt idx="1115">
                  <c:v>63.5</c:v>
                </c:pt>
                <c:pt idx="1116">
                  <c:v>57</c:v>
                </c:pt>
                <c:pt idx="1117">
                  <c:v>69</c:v>
                </c:pt>
                <c:pt idx="1118">
                  <c:v>70</c:v>
                </c:pt>
                <c:pt idx="1119">
                  <c:v>68.67</c:v>
                </c:pt>
                <c:pt idx="1120">
                  <c:v>68.67</c:v>
                </c:pt>
                <c:pt idx="1121">
                  <c:v>71.5</c:v>
                </c:pt>
                <c:pt idx="1122">
                  <c:v>65</c:v>
                </c:pt>
                <c:pt idx="1123">
                  <c:v>69</c:v>
                </c:pt>
                <c:pt idx="1124">
                  <c:v>66.5</c:v>
                </c:pt>
                <c:pt idx="1125">
                  <c:v>67</c:v>
                </c:pt>
                <c:pt idx="1126">
                  <c:v>64.5</c:v>
                </c:pt>
                <c:pt idx="1127">
                  <c:v>71</c:v>
                </c:pt>
                <c:pt idx="1129">
                  <c:v>64</c:v>
                </c:pt>
                <c:pt idx="1130">
                  <c:v>60</c:v>
                </c:pt>
                <c:pt idx="1131">
                  <c:v>68.5</c:v>
                </c:pt>
                <c:pt idx="1132">
                  <c:v>62</c:v>
                </c:pt>
                <c:pt idx="1133">
                  <c:v>67</c:v>
                </c:pt>
                <c:pt idx="1134">
                  <c:v>66</c:v>
                </c:pt>
                <c:pt idx="1135">
                  <c:v>61.5</c:v>
                </c:pt>
                <c:pt idx="1136">
                  <c:v>64</c:v>
                </c:pt>
                <c:pt idx="1137">
                  <c:v>64</c:v>
                </c:pt>
                <c:pt idx="1138">
                  <c:v>63</c:v>
                </c:pt>
                <c:pt idx="1139">
                  <c:v>61</c:v>
                </c:pt>
                <c:pt idx="1140">
                  <c:v>65</c:v>
                </c:pt>
                <c:pt idx="1141">
                  <c:v>63</c:v>
                </c:pt>
                <c:pt idx="1142">
                  <c:v>59.5</c:v>
                </c:pt>
                <c:pt idx="1143">
                  <c:v>63</c:v>
                </c:pt>
                <c:pt idx="1144">
                  <c:v>59</c:v>
                </c:pt>
                <c:pt idx="1145">
                  <c:v>60.5</c:v>
                </c:pt>
                <c:pt idx="1146">
                  <c:v>55</c:v>
                </c:pt>
                <c:pt idx="1147">
                  <c:v>63.5</c:v>
                </c:pt>
                <c:pt idx="1148">
                  <c:v>64.5</c:v>
                </c:pt>
                <c:pt idx="1149">
                  <c:v>65</c:v>
                </c:pt>
                <c:pt idx="1150">
                  <c:v>64</c:v>
                </c:pt>
                <c:pt idx="1151">
                  <c:v>62</c:v>
                </c:pt>
                <c:pt idx="1152">
                  <c:v>66</c:v>
                </c:pt>
                <c:pt idx="1153">
                  <c:v>65</c:v>
                </c:pt>
                <c:pt idx="1154">
                  <c:v>60.5</c:v>
                </c:pt>
                <c:pt idx="1156">
                  <c:v>70.5</c:v>
                </c:pt>
                <c:pt idx="1157">
                  <c:v>60</c:v>
                </c:pt>
                <c:pt idx="1158">
                  <c:v>63</c:v>
                </c:pt>
                <c:pt idx="1159">
                  <c:v>66</c:v>
                </c:pt>
                <c:pt idx="1160">
                  <c:v>63</c:v>
                </c:pt>
                <c:pt idx="1161">
                  <c:v>62</c:v>
                </c:pt>
                <c:pt idx="1162">
                  <c:v>74.5</c:v>
                </c:pt>
                <c:pt idx="1163">
                  <c:v>62.5</c:v>
                </c:pt>
                <c:pt idx="1164">
                  <c:v>68</c:v>
                </c:pt>
                <c:pt idx="1165">
                  <c:v>64.5</c:v>
                </c:pt>
                <c:pt idx="1166">
                  <c:v>64</c:v>
                </c:pt>
                <c:pt idx="1167">
                  <c:v>60</c:v>
                </c:pt>
                <c:pt idx="1168">
                  <c:v>63</c:v>
                </c:pt>
                <c:pt idx="1170">
                  <c:v>68</c:v>
                </c:pt>
                <c:pt idx="1172">
                  <c:v>64.5</c:v>
                </c:pt>
                <c:pt idx="1173">
                  <c:v>61</c:v>
                </c:pt>
                <c:pt idx="1174">
                  <c:v>66</c:v>
                </c:pt>
                <c:pt idx="1175">
                  <c:v>69</c:v>
                </c:pt>
                <c:pt idx="1177">
                  <c:v>69</c:v>
                </c:pt>
                <c:pt idx="1178">
                  <c:v>62</c:v>
                </c:pt>
                <c:pt idx="1180">
                  <c:v>60</c:v>
                </c:pt>
                <c:pt idx="1181">
                  <c:v>67</c:v>
                </c:pt>
                <c:pt idx="1182">
                  <c:v>64</c:v>
                </c:pt>
                <c:pt idx="1184">
                  <c:v>71</c:v>
                </c:pt>
                <c:pt idx="1189">
                  <c:v>79</c:v>
                </c:pt>
                <c:pt idx="1190">
                  <c:v>80</c:v>
                </c:pt>
                <c:pt idx="1191">
                  <c:v>75</c:v>
                </c:pt>
                <c:pt idx="1192">
                  <c:v>71.5</c:v>
                </c:pt>
                <c:pt idx="1193">
                  <c:v>66.5</c:v>
                </c:pt>
                <c:pt idx="1194">
                  <c:v>72.5</c:v>
                </c:pt>
                <c:pt idx="1195">
                  <c:v>72</c:v>
                </c:pt>
                <c:pt idx="1196">
                  <c:v>65</c:v>
                </c:pt>
                <c:pt idx="1198">
                  <c:v>74.5</c:v>
                </c:pt>
                <c:pt idx="1199">
                  <c:v>75.5</c:v>
                </c:pt>
                <c:pt idx="1200">
                  <c:v>72</c:v>
                </c:pt>
                <c:pt idx="1201">
                  <c:v>82</c:v>
                </c:pt>
                <c:pt idx="1202">
                  <c:v>68</c:v>
                </c:pt>
                <c:pt idx="1203">
                  <c:v>71.33</c:v>
                </c:pt>
                <c:pt idx="1204">
                  <c:v>84</c:v>
                </c:pt>
                <c:pt idx="1205">
                  <c:v>80</c:v>
                </c:pt>
                <c:pt idx="1206">
                  <c:v>78</c:v>
                </c:pt>
                <c:pt idx="1207">
                  <c:v>65.5</c:v>
                </c:pt>
                <c:pt idx="1208">
                  <c:v>71</c:v>
                </c:pt>
                <c:pt idx="1209">
                  <c:v>74</c:v>
                </c:pt>
                <c:pt idx="1210">
                  <c:v>75</c:v>
                </c:pt>
                <c:pt idx="1212">
                  <c:v>76</c:v>
                </c:pt>
                <c:pt idx="1213">
                  <c:v>66</c:v>
                </c:pt>
                <c:pt idx="1214">
                  <c:v>69</c:v>
                </c:pt>
                <c:pt idx="1215">
                  <c:v>74</c:v>
                </c:pt>
                <c:pt idx="1216">
                  <c:v>65</c:v>
                </c:pt>
                <c:pt idx="1217">
                  <c:v>71</c:v>
                </c:pt>
                <c:pt idx="1218">
                  <c:v>73.5</c:v>
                </c:pt>
                <c:pt idx="1219">
                  <c:v>76</c:v>
                </c:pt>
                <c:pt idx="1220">
                  <c:v>72</c:v>
                </c:pt>
                <c:pt idx="1221">
                  <c:v>81.5</c:v>
                </c:pt>
                <c:pt idx="1222">
                  <c:v>72.67</c:v>
                </c:pt>
                <c:pt idx="1223">
                  <c:v>65</c:v>
                </c:pt>
                <c:pt idx="1224">
                  <c:v>74</c:v>
                </c:pt>
                <c:pt idx="1225">
                  <c:v>76.5</c:v>
                </c:pt>
                <c:pt idx="1226">
                  <c:v>78.67</c:v>
                </c:pt>
                <c:pt idx="1227">
                  <c:v>65</c:v>
                </c:pt>
                <c:pt idx="1228">
                  <c:v>76</c:v>
                </c:pt>
                <c:pt idx="1229">
                  <c:v>77</c:v>
                </c:pt>
                <c:pt idx="1231">
                  <c:v>73</c:v>
                </c:pt>
                <c:pt idx="1232">
                  <c:v>76</c:v>
                </c:pt>
                <c:pt idx="1234">
                  <c:v>73.5</c:v>
                </c:pt>
                <c:pt idx="1235">
                  <c:v>72.5</c:v>
                </c:pt>
                <c:pt idx="1236">
                  <c:v>81</c:v>
                </c:pt>
                <c:pt idx="1237">
                  <c:v>71</c:v>
                </c:pt>
                <c:pt idx="1238">
                  <c:v>73</c:v>
                </c:pt>
                <c:pt idx="1240">
                  <c:v>74.5</c:v>
                </c:pt>
                <c:pt idx="1245">
                  <c:v>70</c:v>
                </c:pt>
                <c:pt idx="1246">
                  <c:v>68</c:v>
                </c:pt>
                <c:pt idx="1247">
                  <c:v>71.5</c:v>
                </c:pt>
                <c:pt idx="1250">
                  <c:v>70.5</c:v>
                </c:pt>
                <c:pt idx="1251">
                  <c:v>72.5</c:v>
                </c:pt>
                <c:pt idx="1252">
                  <c:v>67.67</c:v>
                </c:pt>
                <c:pt idx="1253">
                  <c:v>78.5</c:v>
                </c:pt>
                <c:pt idx="1254">
                  <c:v>73</c:v>
                </c:pt>
                <c:pt idx="1255">
                  <c:v>72.5</c:v>
                </c:pt>
                <c:pt idx="1256">
                  <c:v>72</c:v>
                </c:pt>
                <c:pt idx="1257">
                  <c:v>72</c:v>
                </c:pt>
                <c:pt idx="1258">
                  <c:v>76.33</c:v>
                </c:pt>
                <c:pt idx="1260">
                  <c:v>79.67</c:v>
                </c:pt>
                <c:pt idx="1261">
                  <c:v>83</c:v>
                </c:pt>
                <c:pt idx="1262">
                  <c:v>68.67</c:v>
                </c:pt>
                <c:pt idx="1263">
                  <c:v>83.33</c:v>
                </c:pt>
                <c:pt idx="1264">
                  <c:v>80.33</c:v>
                </c:pt>
                <c:pt idx="1265">
                  <c:v>77</c:v>
                </c:pt>
                <c:pt idx="1266">
                  <c:v>78.5</c:v>
                </c:pt>
                <c:pt idx="1269">
                  <c:v>85.5</c:v>
                </c:pt>
                <c:pt idx="1270">
                  <c:v>80</c:v>
                </c:pt>
                <c:pt idx="1271">
                  <c:v>81.5</c:v>
                </c:pt>
                <c:pt idx="1272">
                  <c:v>80</c:v>
                </c:pt>
                <c:pt idx="1273">
                  <c:v>82</c:v>
                </c:pt>
                <c:pt idx="1274">
                  <c:v>80.5</c:v>
                </c:pt>
                <c:pt idx="1275">
                  <c:v>80.33</c:v>
                </c:pt>
                <c:pt idx="1276">
                  <c:v>81.5</c:v>
                </c:pt>
                <c:pt idx="1278">
                  <c:v>70.5</c:v>
                </c:pt>
                <c:pt idx="1279">
                  <c:v>81</c:v>
                </c:pt>
                <c:pt idx="1280">
                  <c:v>71.5</c:v>
                </c:pt>
                <c:pt idx="1281">
                  <c:v>74.5</c:v>
                </c:pt>
                <c:pt idx="1282">
                  <c:v>76.5</c:v>
                </c:pt>
                <c:pt idx="1283">
                  <c:v>72</c:v>
                </c:pt>
                <c:pt idx="1284">
                  <c:v>72.5</c:v>
                </c:pt>
                <c:pt idx="1285">
                  <c:v>68</c:v>
                </c:pt>
                <c:pt idx="1286">
                  <c:v>72</c:v>
                </c:pt>
                <c:pt idx="1287">
                  <c:v>83</c:v>
                </c:pt>
                <c:pt idx="1288">
                  <c:v>82.67</c:v>
                </c:pt>
                <c:pt idx="1290">
                  <c:v>73.5</c:v>
                </c:pt>
                <c:pt idx="1291">
                  <c:v>77.5</c:v>
                </c:pt>
                <c:pt idx="1292">
                  <c:v>72.5</c:v>
                </c:pt>
                <c:pt idx="1294">
                  <c:v>79.67</c:v>
                </c:pt>
                <c:pt idx="1295">
                  <c:v>77</c:v>
                </c:pt>
                <c:pt idx="1296">
                  <c:v>84.5</c:v>
                </c:pt>
                <c:pt idx="1299">
                  <c:v>78</c:v>
                </c:pt>
                <c:pt idx="1300">
                  <c:v>77</c:v>
                </c:pt>
                <c:pt idx="1301">
                  <c:v>80.5</c:v>
                </c:pt>
                <c:pt idx="1302">
                  <c:v>85</c:v>
                </c:pt>
                <c:pt idx="1303">
                  <c:v>80</c:v>
                </c:pt>
                <c:pt idx="1304">
                  <c:v>77</c:v>
                </c:pt>
                <c:pt idx="1307">
                  <c:v>78</c:v>
                </c:pt>
                <c:pt idx="1308">
                  <c:v>68</c:v>
                </c:pt>
                <c:pt idx="1309">
                  <c:v>74.5</c:v>
                </c:pt>
                <c:pt idx="1310">
                  <c:v>79</c:v>
                </c:pt>
                <c:pt idx="1311">
                  <c:v>78</c:v>
                </c:pt>
                <c:pt idx="1312">
                  <c:v>76.5</c:v>
                </c:pt>
                <c:pt idx="1313">
                  <c:v>76.2</c:v>
                </c:pt>
                <c:pt idx="1314">
                  <c:v>75</c:v>
                </c:pt>
                <c:pt idx="1315">
                  <c:v>72</c:v>
                </c:pt>
                <c:pt idx="1316">
                  <c:v>78</c:v>
                </c:pt>
                <c:pt idx="1317">
                  <c:v>74.33</c:v>
                </c:pt>
                <c:pt idx="1318">
                  <c:v>72</c:v>
                </c:pt>
                <c:pt idx="1319">
                  <c:v>77.5</c:v>
                </c:pt>
                <c:pt idx="1320">
                  <c:v>71.33</c:v>
                </c:pt>
                <c:pt idx="1321">
                  <c:v>74</c:v>
                </c:pt>
                <c:pt idx="1322">
                  <c:v>71</c:v>
                </c:pt>
                <c:pt idx="1324">
                  <c:v>77</c:v>
                </c:pt>
                <c:pt idx="1325">
                  <c:v>64.5</c:v>
                </c:pt>
                <c:pt idx="1329">
                  <c:v>78</c:v>
                </c:pt>
                <c:pt idx="1331">
                  <c:v>61</c:v>
                </c:pt>
                <c:pt idx="1332">
                  <c:v>74</c:v>
                </c:pt>
                <c:pt idx="1333">
                  <c:v>71.67</c:v>
                </c:pt>
                <c:pt idx="1334">
                  <c:v>74</c:v>
                </c:pt>
                <c:pt idx="1335">
                  <c:v>71</c:v>
                </c:pt>
                <c:pt idx="1336">
                  <c:v>59</c:v>
                </c:pt>
                <c:pt idx="1337">
                  <c:v>70.5</c:v>
                </c:pt>
                <c:pt idx="1338">
                  <c:v>72</c:v>
                </c:pt>
                <c:pt idx="1339">
                  <c:v>70</c:v>
                </c:pt>
                <c:pt idx="1340">
                  <c:v>66.5</c:v>
                </c:pt>
                <c:pt idx="1341">
                  <c:v>68</c:v>
                </c:pt>
                <c:pt idx="1342">
                  <c:v>77.67</c:v>
                </c:pt>
                <c:pt idx="1343">
                  <c:v>74</c:v>
                </c:pt>
                <c:pt idx="1344">
                  <c:v>76</c:v>
                </c:pt>
                <c:pt idx="1345">
                  <c:v>78</c:v>
                </c:pt>
                <c:pt idx="1346">
                  <c:v>70.33</c:v>
                </c:pt>
                <c:pt idx="1347">
                  <c:v>76.67</c:v>
                </c:pt>
                <c:pt idx="1348">
                  <c:v>68</c:v>
                </c:pt>
                <c:pt idx="1349">
                  <c:v>75.67</c:v>
                </c:pt>
                <c:pt idx="1350">
                  <c:v>68</c:v>
                </c:pt>
                <c:pt idx="1351">
                  <c:v>75</c:v>
                </c:pt>
                <c:pt idx="1352">
                  <c:v>72</c:v>
                </c:pt>
                <c:pt idx="1353">
                  <c:v>75</c:v>
                </c:pt>
                <c:pt idx="1356">
                  <c:v>66</c:v>
                </c:pt>
                <c:pt idx="1357">
                  <c:v>77.5</c:v>
                </c:pt>
                <c:pt idx="1358">
                  <c:v>82.5</c:v>
                </c:pt>
                <c:pt idx="1359">
                  <c:v>75.5</c:v>
                </c:pt>
                <c:pt idx="1360">
                  <c:v>79.33</c:v>
                </c:pt>
                <c:pt idx="1361">
                  <c:v>83.5</c:v>
                </c:pt>
                <c:pt idx="1362">
                  <c:v>67.5</c:v>
                </c:pt>
                <c:pt idx="1363">
                  <c:v>68</c:v>
                </c:pt>
                <c:pt idx="1364">
                  <c:v>65</c:v>
                </c:pt>
                <c:pt idx="1365">
                  <c:v>71</c:v>
                </c:pt>
                <c:pt idx="1366">
                  <c:v>77</c:v>
                </c:pt>
                <c:pt idx="1367">
                  <c:v>75</c:v>
                </c:pt>
                <c:pt idx="1368">
                  <c:v>74</c:v>
                </c:pt>
                <c:pt idx="1369">
                  <c:v>74</c:v>
                </c:pt>
                <c:pt idx="1370">
                  <c:v>71</c:v>
                </c:pt>
                <c:pt idx="1372">
                  <c:v>84.67</c:v>
                </c:pt>
                <c:pt idx="1373">
                  <c:v>82.67</c:v>
                </c:pt>
                <c:pt idx="1374">
                  <c:v>82.5</c:v>
                </c:pt>
                <c:pt idx="1375">
                  <c:v>77</c:v>
                </c:pt>
                <c:pt idx="1376">
                  <c:v>79</c:v>
                </c:pt>
                <c:pt idx="1377">
                  <c:v>72</c:v>
                </c:pt>
                <c:pt idx="1378">
                  <c:v>71.5</c:v>
                </c:pt>
                <c:pt idx="1379">
                  <c:v>69.5</c:v>
                </c:pt>
                <c:pt idx="1380">
                  <c:v>70.33</c:v>
                </c:pt>
                <c:pt idx="1381">
                  <c:v>75</c:v>
                </c:pt>
                <c:pt idx="1382">
                  <c:v>70</c:v>
                </c:pt>
                <c:pt idx="1385">
                  <c:v>73.5</c:v>
                </c:pt>
                <c:pt idx="1386">
                  <c:v>83</c:v>
                </c:pt>
                <c:pt idx="1387">
                  <c:v>73.5</c:v>
                </c:pt>
                <c:pt idx="1388">
                  <c:v>73</c:v>
                </c:pt>
                <c:pt idx="1389">
                  <c:v>70.33</c:v>
                </c:pt>
                <c:pt idx="1390">
                  <c:v>70.5</c:v>
                </c:pt>
                <c:pt idx="1391">
                  <c:v>73.5</c:v>
                </c:pt>
                <c:pt idx="1392">
                  <c:v>76.5</c:v>
                </c:pt>
                <c:pt idx="1394">
                  <c:v>76.67</c:v>
                </c:pt>
                <c:pt idx="1395">
                  <c:v>68.5</c:v>
                </c:pt>
                <c:pt idx="1396">
                  <c:v>74</c:v>
                </c:pt>
                <c:pt idx="1397">
                  <c:v>71.33</c:v>
                </c:pt>
                <c:pt idx="1398">
                  <c:v>65</c:v>
                </c:pt>
                <c:pt idx="1399">
                  <c:v>62.5</c:v>
                </c:pt>
                <c:pt idx="1401">
                  <c:v>75</c:v>
                </c:pt>
                <c:pt idx="1402">
                  <c:v>62</c:v>
                </c:pt>
                <c:pt idx="1403">
                  <c:v>72.33</c:v>
                </c:pt>
                <c:pt idx="1404">
                  <c:v>68.5</c:v>
                </c:pt>
                <c:pt idx="1405">
                  <c:v>70.5</c:v>
                </c:pt>
                <c:pt idx="1406">
                  <c:v>69.5</c:v>
                </c:pt>
                <c:pt idx="1407">
                  <c:v>75</c:v>
                </c:pt>
                <c:pt idx="1408">
                  <c:v>59</c:v>
                </c:pt>
                <c:pt idx="1409">
                  <c:v>76</c:v>
                </c:pt>
                <c:pt idx="1410">
                  <c:v>67.67</c:v>
                </c:pt>
                <c:pt idx="1412">
                  <c:v>72</c:v>
                </c:pt>
                <c:pt idx="1413">
                  <c:v>64.5</c:v>
                </c:pt>
                <c:pt idx="1414">
                  <c:v>72.5</c:v>
                </c:pt>
                <c:pt idx="1415">
                  <c:v>72.5</c:v>
                </c:pt>
                <c:pt idx="1416">
                  <c:v>67</c:v>
                </c:pt>
                <c:pt idx="1420">
                  <c:v>69.33</c:v>
                </c:pt>
                <c:pt idx="1421">
                  <c:v>79</c:v>
                </c:pt>
                <c:pt idx="1422">
                  <c:v>71.5</c:v>
                </c:pt>
                <c:pt idx="1423">
                  <c:v>74</c:v>
                </c:pt>
                <c:pt idx="1424">
                  <c:v>63.5</c:v>
                </c:pt>
                <c:pt idx="1425">
                  <c:v>75</c:v>
                </c:pt>
                <c:pt idx="1426">
                  <c:v>74.8</c:v>
                </c:pt>
                <c:pt idx="1427">
                  <c:v>75.33</c:v>
                </c:pt>
                <c:pt idx="1429">
                  <c:v>76.33</c:v>
                </c:pt>
                <c:pt idx="1430">
                  <c:v>67</c:v>
                </c:pt>
                <c:pt idx="1431">
                  <c:v>52.33</c:v>
                </c:pt>
                <c:pt idx="1432">
                  <c:v>61</c:v>
                </c:pt>
                <c:pt idx="1433">
                  <c:v>65.5</c:v>
                </c:pt>
                <c:pt idx="1434">
                  <c:v>71</c:v>
                </c:pt>
                <c:pt idx="1435">
                  <c:v>77</c:v>
                </c:pt>
                <c:pt idx="1436">
                  <c:v>65</c:v>
                </c:pt>
                <c:pt idx="1437">
                  <c:v>69.67</c:v>
                </c:pt>
                <c:pt idx="1441">
                  <c:v>78.67</c:v>
                </c:pt>
                <c:pt idx="1442">
                  <c:v>78.5</c:v>
                </c:pt>
                <c:pt idx="1443">
                  <c:v>70.5</c:v>
                </c:pt>
                <c:pt idx="1444">
                  <c:v>77</c:v>
                </c:pt>
                <c:pt idx="1445">
                  <c:v>77</c:v>
                </c:pt>
                <c:pt idx="1446">
                  <c:v>65</c:v>
                </c:pt>
                <c:pt idx="1447">
                  <c:v>64</c:v>
                </c:pt>
                <c:pt idx="1448">
                  <c:v>70</c:v>
                </c:pt>
                <c:pt idx="1449">
                  <c:v>69.5</c:v>
                </c:pt>
                <c:pt idx="1451">
                  <c:v>74.5</c:v>
                </c:pt>
                <c:pt idx="1452">
                  <c:v>70</c:v>
                </c:pt>
                <c:pt idx="1454">
                  <c:v>71</c:v>
                </c:pt>
                <c:pt idx="1455">
                  <c:v>79.5</c:v>
                </c:pt>
                <c:pt idx="1456">
                  <c:v>74</c:v>
                </c:pt>
                <c:pt idx="1457">
                  <c:v>72</c:v>
                </c:pt>
                <c:pt idx="1458">
                  <c:v>70.5</c:v>
                </c:pt>
                <c:pt idx="1459">
                  <c:v>66.33</c:v>
                </c:pt>
                <c:pt idx="1460">
                  <c:v>59</c:v>
                </c:pt>
                <c:pt idx="1461">
                  <c:v>73.67</c:v>
                </c:pt>
                <c:pt idx="1462">
                  <c:v>68</c:v>
                </c:pt>
                <c:pt idx="1463">
                  <c:v>66</c:v>
                </c:pt>
                <c:pt idx="1464">
                  <c:v>70.5</c:v>
                </c:pt>
                <c:pt idx="1465">
                  <c:v>66</c:v>
                </c:pt>
                <c:pt idx="1466">
                  <c:v>66</c:v>
                </c:pt>
                <c:pt idx="1467">
                  <c:v>69.5</c:v>
                </c:pt>
                <c:pt idx="1468">
                  <c:v>69</c:v>
                </c:pt>
                <c:pt idx="1469">
                  <c:v>77</c:v>
                </c:pt>
                <c:pt idx="1470">
                  <c:v>80</c:v>
                </c:pt>
                <c:pt idx="1471">
                  <c:v>70.5</c:v>
                </c:pt>
                <c:pt idx="1472">
                  <c:v>79.5</c:v>
                </c:pt>
                <c:pt idx="1473">
                  <c:v>75.5</c:v>
                </c:pt>
                <c:pt idx="1474">
                  <c:v>75</c:v>
                </c:pt>
                <c:pt idx="1475">
                  <c:v>72.5</c:v>
                </c:pt>
                <c:pt idx="1476">
                  <c:v>67</c:v>
                </c:pt>
                <c:pt idx="1477">
                  <c:v>74.75</c:v>
                </c:pt>
                <c:pt idx="1478">
                  <c:v>71.5</c:v>
                </c:pt>
                <c:pt idx="1479">
                  <c:v>59.5</c:v>
                </c:pt>
                <c:pt idx="1480">
                  <c:v>68</c:v>
                </c:pt>
                <c:pt idx="1481">
                  <c:v>71</c:v>
                </c:pt>
                <c:pt idx="1482">
                  <c:v>71</c:v>
                </c:pt>
                <c:pt idx="1483">
                  <c:v>72</c:v>
                </c:pt>
                <c:pt idx="1484">
                  <c:v>68.5</c:v>
                </c:pt>
                <c:pt idx="1485">
                  <c:v>72.5</c:v>
                </c:pt>
                <c:pt idx="1486">
                  <c:v>76.33</c:v>
                </c:pt>
                <c:pt idx="1487">
                  <c:v>78</c:v>
                </c:pt>
                <c:pt idx="1488">
                  <c:v>77.33</c:v>
                </c:pt>
                <c:pt idx="1489">
                  <c:v>73.75</c:v>
                </c:pt>
                <c:pt idx="1490">
                  <c:v>75.5</c:v>
                </c:pt>
                <c:pt idx="1491">
                  <c:v>75.5</c:v>
                </c:pt>
                <c:pt idx="1492">
                  <c:v>74.67</c:v>
                </c:pt>
                <c:pt idx="1495">
                  <c:v>76.5</c:v>
                </c:pt>
                <c:pt idx="1496">
                  <c:v>77.5</c:v>
                </c:pt>
                <c:pt idx="1497">
                  <c:v>74.33</c:v>
                </c:pt>
                <c:pt idx="1498">
                  <c:v>68.5</c:v>
                </c:pt>
                <c:pt idx="1499">
                  <c:v>73.5</c:v>
                </c:pt>
                <c:pt idx="1500">
                  <c:v>69</c:v>
                </c:pt>
                <c:pt idx="1501">
                  <c:v>68.5</c:v>
                </c:pt>
                <c:pt idx="1502">
                  <c:v>70</c:v>
                </c:pt>
                <c:pt idx="1503">
                  <c:v>67</c:v>
                </c:pt>
                <c:pt idx="1504">
                  <c:v>63</c:v>
                </c:pt>
                <c:pt idx="1505">
                  <c:v>73</c:v>
                </c:pt>
                <c:pt idx="1506">
                  <c:v>68</c:v>
                </c:pt>
                <c:pt idx="1507">
                  <c:v>70.75</c:v>
                </c:pt>
                <c:pt idx="1508">
                  <c:v>70.25</c:v>
                </c:pt>
                <c:pt idx="1509">
                  <c:v>72</c:v>
                </c:pt>
                <c:pt idx="1510">
                  <c:v>72</c:v>
                </c:pt>
                <c:pt idx="1511">
                  <c:v>62.25</c:v>
                </c:pt>
                <c:pt idx="1513">
                  <c:v>75</c:v>
                </c:pt>
                <c:pt idx="1514">
                  <c:v>76.5</c:v>
                </c:pt>
                <c:pt idx="1515">
                  <c:v>76</c:v>
                </c:pt>
                <c:pt idx="1516">
                  <c:v>72.5</c:v>
                </c:pt>
                <c:pt idx="1517">
                  <c:v>72.5</c:v>
                </c:pt>
                <c:pt idx="1518">
                  <c:v>80</c:v>
                </c:pt>
                <c:pt idx="1519">
                  <c:v>71.5</c:v>
                </c:pt>
                <c:pt idx="1520">
                  <c:v>63.67</c:v>
                </c:pt>
                <c:pt idx="1521">
                  <c:v>67</c:v>
                </c:pt>
                <c:pt idx="1525">
                  <c:v>73</c:v>
                </c:pt>
                <c:pt idx="1526">
                  <c:v>80</c:v>
                </c:pt>
                <c:pt idx="1527">
                  <c:v>85.33</c:v>
                </c:pt>
                <c:pt idx="1530">
                  <c:v>74.5</c:v>
                </c:pt>
                <c:pt idx="1531">
                  <c:v>76</c:v>
                </c:pt>
                <c:pt idx="1532">
                  <c:v>70</c:v>
                </c:pt>
                <c:pt idx="1534">
                  <c:v>76.5</c:v>
                </c:pt>
                <c:pt idx="1535">
                  <c:v>69</c:v>
                </c:pt>
                <c:pt idx="1536">
                  <c:v>81.5</c:v>
                </c:pt>
                <c:pt idx="1537">
                  <c:v>72</c:v>
                </c:pt>
                <c:pt idx="1538">
                  <c:v>73</c:v>
                </c:pt>
                <c:pt idx="1539">
                  <c:v>71.5</c:v>
                </c:pt>
                <c:pt idx="1541">
                  <c:v>81</c:v>
                </c:pt>
                <c:pt idx="1542">
                  <c:v>70.67</c:v>
                </c:pt>
                <c:pt idx="1543">
                  <c:v>75</c:v>
                </c:pt>
                <c:pt idx="1544">
                  <c:v>74</c:v>
                </c:pt>
                <c:pt idx="1545">
                  <c:v>71</c:v>
                </c:pt>
                <c:pt idx="1546">
                  <c:v>69</c:v>
                </c:pt>
                <c:pt idx="1547">
                  <c:v>66.67</c:v>
                </c:pt>
                <c:pt idx="1548">
                  <c:v>80.5</c:v>
                </c:pt>
                <c:pt idx="1549">
                  <c:v>75</c:v>
                </c:pt>
                <c:pt idx="1550">
                  <c:v>75</c:v>
                </c:pt>
                <c:pt idx="1551">
                  <c:v>67</c:v>
                </c:pt>
                <c:pt idx="1552">
                  <c:v>73</c:v>
                </c:pt>
                <c:pt idx="1554">
                  <c:v>75</c:v>
                </c:pt>
                <c:pt idx="1555">
                  <c:v>80.5</c:v>
                </c:pt>
                <c:pt idx="1556">
                  <c:v>77</c:v>
                </c:pt>
                <c:pt idx="1557">
                  <c:v>67</c:v>
                </c:pt>
                <c:pt idx="1558">
                  <c:v>68</c:v>
                </c:pt>
                <c:pt idx="1559">
                  <c:v>74</c:v>
                </c:pt>
                <c:pt idx="1560">
                  <c:v>70.5</c:v>
                </c:pt>
                <c:pt idx="1561">
                  <c:v>77.5</c:v>
                </c:pt>
                <c:pt idx="1562">
                  <c:v>75</c:v>
                </c:pt>
                <c:pt idx="1563">
                  <c:v>74.5</c:v>
                </c:pt>
                <c:pt idx="1564">
                  <c:v>66.5</c:v>
                </c:pt>
                <c:pt idx="1565">
                  <c:v>76.5</c:v>
                </c:pt>
                <c:pt idx="1566">
                  <c:v>72.5</c:v>
                </c:pt>
                <c:pt idx="1567">
                  <c:v>65.5</c:v>
                </c:pt>
                <c:pt idx="1569">
                  <c:v>72</c:v>
                </c:pt>
                <c:pt idx="1570">
                  <c:v>77.67</c:v>
                </c:pt>
                <c:pt idx="1571">
                  <c:v>69</c:v>
                </c:pt>
                <c:pt idx="1574">
                  <c:v>72</c:v>
                </c:pt>
                <c:pt idx="1575">
                  <c:v>79</c:v>
                </c:pt>
                <c:pt idx="1576">
                  <c:v>77</c:v>
                </c:pt>
                <c:pt idx="1580">
                  <c:v>83</c:v>
                </c:pt>
                <c:pt idx="1581">
                  <c:v>74.5</c:v>
                </c:pt>
                <c:pt idx="1582">
                  <c:v>81</c:v>
                </c:pt>
                <c:pt idx="1583">
                  <c:v>85</c:v>
                </c:pt>
                <c:pt idx="1587">
                  <c:v>75</c:v>
                </c:pt>
                <c:pt idx="1588">
                  <c:v>71.5</c:v>
                </c:pt>
                <c:pt idx="1589">
                  <c:v>75.5</c:v>
                </c:pt>
                <c:pt idx="1590">
                  <c:v>82.33</c:v>
                </c:pt>
                <c:pt idx="1591">
                  <c:v>67.5</c:v>
                </c:pt>
                <c:pt idx="1592">
                  <c:v>80</c:v>
                </c:pt>
                <c:pt idx="1593">
                  <c:v>68</c:v>
                </c:pt>
                <c:pt idx="1594">
                  <c:v>78</c:v>
                </c:pt>
                <c:pt idx="1595">
                  <c:v>80</c:v>
                </c:pt>
                <c:pt idx="1598">
                  <c:v>79</c:v>
                </c:pt>
                <c:pt idx="1599">
                  <c:v>78.33</c:v>
                </c:pt>
                <c:pt idx="1600">
                  <c:v>75.5</c:v>
                </c:pt>
                <c:pt idx="1601">
                  <c:v>73.5</c:v>
                </c:pt>
                <c:pt idx="1602">
                  <c:v>68</c:v>
                </c:pt>
                <c:pt idx="1603">
                  <c:v>81</c:v>
                </c:pt>
                <c:pt idx="1604">
                  <c:v>76</c:v>
                </c:pt>
                <c:pt idx="1605">
                  <c:v>79.5</c:v>
                </c:pt>
                <c:pt idx="1606">
                  <c:v>76.5</c:v>
                </c:pt>
                <c:pt idx="1607">
                  <c:v>75.5</c:v>
                </c:pt>
                <c:pt idx="1608">
                  <c:v>73</c:v>
                </c:pt>
                <c:pt idx="1609">
                  <c:v>72.5</c:v>
                </c:pt>
                <c:pt idx="1610">
                  <c:v>78.5</c:v>
                </c:pt>
                <c:pt idx="1611">
                  <c:v>72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体調管理!$F$3</c:f>
              <c:strCache>
                <c:ptCount val="1"/>
                <c:pt idx="0">
                  <c:v>体重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体調管理!$C$4:$C$1621</c:f>
              <c:numCache>
                <c:formatCode>yyyy/mm/dd</c:formatCode>
                <c:ptCount val="1618"/>
                <c:pt idx="0">
                  <c:v>41000</c:v>
                </c:pt>
                <c:pt idx="1">
                  <c:v>41001</c:v>
                </c:pt>
                <c:pt idx="2">
                  <c:v>41002</c:v>
                </c:pt>
                <c:pt idx="3">
                  <c:v>41003</c:v>
                </c:pt>
                <c:pt idx="4">
                  <c:v>41004</c:v>
                </c:pt>
                <c:pt idx="5">
                  <c:v>41005</c:v>
                </c:pt>
                <c:pt idx="6">
                  <c:v>41006</c:v>
                </c:pt>
                <c:pt idx="7">
                  <c:v>41007</c:v>
                </c:pt>
                <c:pt idx="8">
                  <c:v>41008</c:v>
                </c:pt>
                <c:pt idx="9">
                  <c:v>41009</c:v>
                </c:pt>
                <c:pt idx="10">
                  <c:v>41010</c:v>
                </c:pt>
                <c:pt idx="11">
                  <c:v>41011</c:v>
                </c:pt>
                <c:pt idx="12">
                  <c:v>41012</c:v>
                </c:pt>
                <c:pt idx="13">
                  <c:v>41013</c:v>
                </c:pt>
                <c:pt idx="14">
                  <c:v>41014</c:v>
                </c:pt>
                <c:pt idx="15">
                  <c:v>41015</c:v>
                </c:pt>
                <c:pt idx="16">
                  <c:v>41016</c:v>
                </c:pt>
                <c:pt idx="17">
                  <c:v>41017</c:v>
                </c:pt>
                <c:pt idx="18">
                  <c:v>41018</c:v>
                </c:pt>
                <c:pt idx="19">
                  <c:v>41019</c:v>
                </c:pt>
                <c:pt idx="20">
                  <c:v>41020</c:v>
                </c:pt>
                <c:pt idx="21">
                  <c:v>41021</c:v>
                </c:pt>
                <c:pt idx="22">
                  <c:v>41022</c:v>
                </c:pt>
                <c:pt idx="23">
                  <c:v>41023</c:v>
                </c:pt>
                <c:pt idx="24">
                  <c:v>41024</c:v>
                </c:pt>
                <c:pt idx="25">
                  <c:v>41025</c:v>
                </c:pt>
                <c:pt idx="26">
                  <c:v>41026</c:v>
                </c:pt>
                <c:pt idx="27">
                  <c:v>41027</c:v>
                </c:pt>
                <c:pt idx="28">
                  <c:v>41028</c:v>
                </c:pt>
                <c:pt idx="29">
                  <c:v>41029</c:v>
                </c:pt>
                <c:pt idx="30">
                  <c:v>41030</c:v>
                </c:pt>
                <c:pt idx="31">
                  <c:v>41031</c:v>
                </c:pt>
                <c:pt idx="32">
                  <c:v>41032</c:v>
                </c:pt>
                <c:pt idx="33">
                  <c:v>41033</c:v>
                </c:pt>
                <c:pt idx="34">
                  <c:v>41034</c:v>
                </c:pt>
                <c:pt idx="35">
                  <c:v>41035</c:v>
                </c:pt>
                <c:pt idx="36">
                  <c:v>41036</c:v>
                </c:pt>
                <c:pt idx="37">
                  <c:v>41037</c:v>
                </c:pt>
                <c:pt idx="38">
                  <c:v>41038</c:v>
                </c:pt>
                <c:pt idx="39">
                  <c:v>41039</c:v>
                </c:pt>
                <c:pt idx="40">
                  <c:v>41040</c:v>
                </c:pt>
                <c:pt idx="41">
                  <c:v>41041</c:v>
                </c:pt>
                <c:pt idx="42">
                  <c:v>41042</c:v>
                </c:pt>
                <c:pt idx="43">
                  <c:v>41043</c:v>
                </c:pt>
                <c:pt idx="44">
                  <c:v>41044</c:v>
                </c:pt>
                <c:pt idx="45">
                  <c:v>41045</c:v>
                </c:pt>
                <c:pt idx="46">
                  <c:v>41046</c:v>
                </c:pt>
                <c:pt idx="47">
                  <c:v>41047</c:v>
                </c:pt>
                <c:pt idx="48">
                  <c:v>41048</c:v>
                </c:pt>
                <c:pt idx="49">
                  <c:v>41049</c:v>
                </c:pt>
                <c:pt idx="50">
                  <c:v>41050</c:v>
                </c:pt>
                <c:pt idx="51">
                  <c:v>41051</c:v>
                </c:pt>
                <c:pt idx="52">
                  <c:v>41052</c:v>
                </c:pt>
                <c:pt idx="53">
                  <c:v>41053</c:v>
                </c:pt>
                <c:pt idx="54">
                  <c:v>41054</c:v>
                </c:pt>
                <c:pt idx="55">
                  <c:v>41055</c:v>
                </c:pt>
                <c:pt idx="56">
                  <c:v>41056</c:v>
                </c:pt>
                <c:pt idx="57">
                  <c:v>41057</c:v>
                </c:pt>
                <c:pt idx="58">
                  <c:v>41058</c:v>
                </c:pt>
                <c:pt idx="59">
                  <c:v>41059</c:v>
                </c:pt>
                <c:pt idx="60">
                  <c:v>41060</c:v>
                </c:pt>
                <c:pt idx="61">
                  <c:v>41061</c:v>
                </c:pt>
                <c:pt idx="62">
                  <c:v>41062</c:v>
                </c:pt>
                <c:pt idx="63">
                  <c:v>41063</c:v>
                </c:pt>
                <c:pt idx="64">
                  <c:v>41064</c:v>
                </c:pt>
                <c:pt idx="65">
                  <c:v>41065</c:v>
                </c:pt>
                <c:pt idx="66">
                  <c:v>41066</c:v>
                </c:pt>
                <c:pt idx="67">
                  <c:v>41067</c:v>
                </c:pt>
                <c:pt idx="68">
                  <c:v>41068</c:v>
                </c:pt>
                <c:pt idx="69">
                  <c:v>41069</c:v>
                </c:pt>
                <c:pt idx="70">
                  <c:v>41070</c:v>
                </c:pt>
                <c:pt idx="71">
                  <c:v>41071</c:v>
                </c:pt>
                <c:pt idx="72">
                  <c:v>41072</c:v>
                </c:pt>
                <c:pt idx="73">
                  <c:v>41073</c:v>
                </c:pt>
                <c:pt idx="74">
                  <c:v>41074</c:v>
                </c:pt>
                <c:pt idx="75">
                  <c:v>41075</c:v>
                </c:pt>
                <c:pt idx="76">
                  <c:v>41076</c:v>
                </c:pt>
                <c:pt idx="77">
                  <c:v>41077</c:v>
                </c:pt>
                <c:pt idx="78">
                  <c:v>41078</c:v>
                </c:pt>
                <c:pt idx="79">
                  <c:v>41079</c:v>
                </c:pt>
                <c:pt idx="80">
                  <c:v>41080</c:v>
                </c:pt>
                <c:pt idx="81">
                  <c:v>41081</c:v>
                </c:pt>
                <c:pt idx="82">
                  <c:v>41082</c:v>
                </c:pt>
                <c:pt idx="83">
                  <c:v>41083</c:v>
                </c:pt>
                <c:pt idx="84">
                  <c:v>41084</c:v>
                </c:pt>
                <c:pt idx="85">
                  <c:v>41085</c:v>
                </c:pt>
                <c:pt idx="86">
                  <c:v>41086</c:v>
                </c:pt>
                <c:pt idx="87">
                  <c:v>41087</c:v>
                </c:pt>
                <c:pt idx="88">
                  <c:v>41088</c:v>
                </c:pt>
                <c:pt idx="89">
                  <c:v>41089</c:v>
                </c:pt>
                <c:pt idx="90">
                  <c:v>41090</c:v>
                </c:pt>
                <c:pt idx="91">
                  <c:v>41091</c:v>
                </c:pt>
                <c:pt idx="92">
                  <c:v>41092</c:v>
                </c:pt>
                <c:pt idx="93">
                  <c:v>41093</c:v>
                </c:pt>
                <c:pt idx="94">
                  <c:v>41094</c:v>
                </c:pt>
                <c:pt idx="95">
                  <c:v>41095</c:v>
                </c:pt>
                <c:pt idx="96">
                  <c:v>41096</c:v>
                </c:pt>
                <c:pt idx="97">
                  <c:v>41097</c:v>
                </c:pt>
                <c:pt idx="98">
                  <c:v>41098</c:v>
                </c:pt>
                <c:pt idx="99">
                  <c:v>41099</c:v>
                </c:pt>
                <c:pt idx="100">
                  <c:v>41100</c:v>
                </c:pt>
                <c:pt idx="101">
                  <c:v>41101</c:v>
                </c:pt>
                <c:pt idx="102">
                  <c:v>41102</c:v>
                </c:pt>
                <c:pt idx="103">
                  <c:v>41103</c:v>
                </c:pt>
                <c:pt idx="104">
                  <c:v>41104</c:v>
                </c:pt>
                <c:pt idx="105">
                  <c:v>41105</c:v>
                </c:pt>
                <c:pt idx="106">
                  <c:v>41106</c:v>
                </c:pt>
                <c:pt idx="107">
                  <c:v>41107</c:v>
                </c:pt>
                <c:pt idx="108">
                  <c:v>41108</c:v>
                </c:pt>
                <c:pt idx="109">
                  <c:v>41109</c:v>
                </c:pt>
                <c:pt idx="110">
                  <c:v>41110</c:v>
                </c:pt>
                <c:pt idx="111">
                  <c:v>41111</c:v>
                </c:pt>
                <c:pt idx="112">
                  <c:v>41112</c:v>
                </c:pt>
                <c:pt idx="113">
                  <c:v>41113</c:v>
                </c:pt>
                <c:pt idx="114">
                  <c:v>41114</c:v>
                </c:pt>
                <c:pt idx="115">
                  <c:v>41115</c:v>
                </c:pt>
                <c:pt idx="116">
                  <c:v>41116</c:v>
                </c:pt>
                <c:pt idx="117">
                  <c:v>41117</c:v>
                </c:pt>
                <c:pt idx="118">
                  <c:v>41118</c:v>
                </c:pt>
                <c:pt idx="119">
                  <c:v>41119</c:v>
                </c:pt>
                <c:pt idx="120">
                  <c:v>41120</c:v>
                </c:pt>
                <c:pt idx="121">
                  <c:v>41121</c:v>
                </c:pt>
                <c:pt idx="122">
                  <c:v>41122</c:v>
                </c:pt>
                <c:pt idx="123">
                  <c:v>41123</c:v>
                </c:pt>
                <c:pt idx="124">
                  <c:v>41124</c:v>
                </c:pt>
                <c:pt idx="125">
                  <c:v>41125</c:v>
                </c:pt>
                <c:pt idx="126">
                  <c:v>41126</c:v>
                </c:pt>
                <c:pt idx="127">
                  <c:v>41127</c:v>
                </c:pt>
                <c:pt idx="128">
                  <c:v>41128</c:v>
                </c:pt>
                <c:pt idx="129">
                  <c:v>41129</c:v>
                </c:pt>
                <c:pt idx="130">
                  <c:v>41130</c:v>
                </c:pt>
                <c:pt idx="131">
                  <c:v>41131</c:v>
                </c:pt>
                <c:pt idx="132">
                  <c:v>41132</c:v>
                </c:pt>
                <c:pt idx="133">
                  <c:v>41133</c:v>
                </c:pt>
                <c:pt idx="134">
                  <c:v>41134</c:v>
                </c:pt>
                <c:pt idx="135">
                  <c:v>41135</c:v>
                </c:pt>
                <c:pt idx="136">
                  <c:v>41136</c:v>
                </c:pt>
                <c:pt idx="137">
                  <c:v>41137</c:v>
                </c:pt>
                <c:pt idx="138">
                  <c:v>41138</c:v>
                </c:pt>
                <c:pt idx="139">
                  <c:v>41139</c:v>
                </c:pt>
                <c:pt idx="140">
                  <c:v>41140</c:v>
                </c:pt>
                <c:pt idx="141">
                  <c:v>41141</c:v>
                </c:pt>
                <c:pt idx="142">
                  <c:v>41142</c:v>
                </c:pt>
                <c:pt idx="143">
                  <c:v>41143</c:v>
                </c:pt>
                <c:pt idx="144">
                  <c:v>41144</c:v>
                </c:pt>
                <c:pt idx="145">
                  <c:v>41145</c:v>
                </c:pt>
                <c:pt idx="146">
                  <c:v>41146</c:v>
                </c:pt>
                <c:pt idx="147">
                  <c:v>41147</c:v>
                </c:pt>
                <c:pt idx="148">
                  <c:v>41148</c:v>
                </c:pt>
                <c:pt idx="149">
                  <c:v>41149</c:v>
                </c:pt>
                <c:pt idx="150">
                  <c:v>41150</c:v>
                </c:pt>
                <c:pt idx="151">
                  <c:v>41151</c:v>
                </c:pt>
                <c:pt idx="152">
                  <c:v>41152</c:v>
                </c:pt>
                <c:pt idx="153">
                  <c:v>41153</c:v>
                </c:pt>
                <c:pt idx="154">
                  <c:v>41154</c:v>
                </c:pt>
                <c:pt idx="155">
                  <c:v>41155</c:v>
                </c:pt>
                <c:pt idx="156">
                  <c:v>41156</c:v>
                </c:pt>
                <c:pt idx="157">
                  <c:v>41157</c:v>
                </c:pt>
                <c:pt idx="158">
                  <c:v>41158</c:v>
                </c:pt>
                <c:pt idx="159">
                  <c:v>41159</c:v>
                </c:pt>
                <c:pt idx="160">
                  <c:v>41160</c:v>
                </c:pt>
                <c:pt idx="161">
                  <c:v>41161</c:v>
                </c:pt>
                <c:pt idx="162">
                  <c:v>41162</c:v>
                </c:pt>
                <c:pt idx="163">
                  <c:v>41163</c:v>
                </c:pt>
                <c:pt idx="164">
                  <c:v>41164</c:v>
                </c:pt>
                <c:pt idx="165">
                  <c:v>41165</c:v>
                </c:pt>
                <c:pt idx="166">
                  <c:v>41166</c:v>
                </c:pt>
                <c:pt idx="167">
                  <c:v>41167</c:v>
                </c:pt>
                <c:pt idx="168">
                  <c:v>41168</c:v>
                </c:pt>
                <c:pt idx="169">
                  <c:v>41169</c:v>
                </c:pt>
                <c:pt idx="170">
                  <c:v>41170</c:v>
                </c:pt>
                <c:pt idx="171">
                  <c:v>41171</c:v>
                </c:pt>
                <c:pt idx="172">
                  <c:v>41172</c:v>
                </c:pt>
                <c:pt idx="173">
                  <c:v>41173</c:v>
                </c:pt>
                <c:pt idx="174">
                  <c:v>41174</c:v>
                </c:pt>
                <c:pt idx="175">
                  <c:v>41175</c:v>
                </c:pt>
                <c:pt idx="176">
                  <c:v>41176</c:v>
                </c:pt>
                <c:pt idx="177">
                  <c:v>41177</c:v>
                </c:pt>
                <c:pt idx="178">
                  <c:v>41178</c:v>
                </c:pt>
                <c:pt idx="179">
                  <c:v>41179</c:v>
                </c:pt>
                <c:pt idx="180">
                  <c:v>41180</c:v>
                </c:pt>
                <c:pt idx="181">
                  <c:v>41181</c:v>
                </c:pt>
                <c:pt idx="182">
                  <c:v>41182</c:v>
                </c:pt>
                <c:pt idx="183">
                  <c:v>41183</c:v>
                </c:pt>
                <c:pt idx="184">
                  <c:v>41184</c:v>
                </c:pt>
                <c:pt idx="185">
                  <c:v>41185</c:v>
                </c:pt>
                <c:pt idx="186">
                  <c:v>41186</c:v>
                </c:pt>
                <c:pt idx="187">
                  <c:v>41187</c:v>
                </c:pt>
                <c:pt idx="188">
                  <c:v>41188</c:v>
                </c:pt>
                <c:pt idx="189">
                  <c:v>41189</c:v>
                </c:pt>
                <c:pt idx="190">
                  <c:v>41190</c:v>
                </c:pt>
                <c:pt idx="191">
                  <c:v>41191</c:v>
                </c:pt>
                <c:pt idx="192">
                  <c:v>41192</c:v>
                </c:pt>
                <c:pt idx="193">
                  <c:v>41193</c:v>
                </c:pt>
                <c:pt idx="194">
                  <c:v>41194</c:v>
                </c:pt>
                <c:pt idx="195">
                  <c:v>41195</c:v>
                </c:pt>
                <c:pt idx="196">
                  <c:v>41196</c:v>
                </c:pt>
                <c:pt idx="197">
                  <c:v>41197</c:v>
                </c:pt>
                <c:pt idx="198">
                  <c:v>41198</c:v>
                </c:pt>
                <c:pt idx="199">
                  <c:v>41199</c:v>
                </c:pt>
                <c:pt idx="200">
                  <c:v>41200</c:v>
                </c:pt>
                <c:pt idx="201">
                  <c:v>41201</c:v>
                </c:pt>
                <c:pt idx="202">
                  <c:v>41202</c:v>
                </c:pt>
                <c:pt idx="203">
                  <c:v>41203</c:v>
                </c:pt>
                <c:pt idx="204">
                  <c:v>41204</c:v>
                </c:pt>
                <c:pt idx="205">
                  <c:v>41205</c:v>
                </c:pt>
                <c:pt idx="206">
                  <c:v>41206</c:v>
                </c:pt>
                <c:pt idx="207">
                  <c:v>41207</c:v>
                </c:pt>
                <c:pt idx="208">
                  <c:v>41208</c:v>
                </c:pt>
                <c:pt idx="209">
                  <c:v>41209</c:v>
                </c:pt>
                <c:pt idx="210">
                  <c:v>41210</c:v>
                </c:pt>
                <c:pt idx="211">
                  <c:v>41211</c:v>
                </c:pt>
                <c:pt idx="212">
                  <c:v>41212</c:v>
                </c:pt>
                <c:pt idx="213">
                  <c:v>41213</c:v>
                </c:pt>
                <c:pt idx="214">
                  <c:v>41214</c:v>
                </c:pt>
                <c:pt idx="215">
                  <c:v>41215</c:v>
                </c:pt>
                <c:pt idx="216">
                  <c:v>41216</c:v>
                </c:pt>
                <c:pt idx="217">
                  <c:v>41217</c:v>
                </c:pt>
                <c:pt idx="218">
                  <c:v>41218</c:v>
                </c:pt>
                <c:pt idx="219">
                  <c:v>41219</c:v>
                </c:pt>
                <c:pt idx="220">
                  <c:v>41220</c:v>
                </c:pt>
                <c:pt idx="221">
                  <c:v>41221</c:v>
                </c:pt>
                <c:pt idx="222">
                  <c:v>41222</c:v>
                </c:pt>
                <c:pt idx="223">
                  <c:v>41223</c:v>
                </c:pt>
                <c:pt idx="224">
                  <c:v>41224</c:v>
                </c:pt>
                <c:pt idx="225">
                  <c:v>41225</c:v>
                </c:pt>
                <c:pt idx="226">
                  <c:v>41226</c:v>
                </c:pt>
                <c:pt idx="227">
                  <c:v>41227</c:v>
                </c:pt>
                <c:pt idx="228">
                  <c:v>41228</c:v>
                </c:pt>
                <c:pt idx="229">
                  <c:v>41229</c:v>
                </c:pt>
                <c:pt idx="230">
                  <c:v>41230</c:v>
                </c:pt>
                <c:pt idx="231">
                  <c:v>41231</c:v>
                </c:pt>
                <c:pt idx="232">
                  <c:v>41232</c:v>
                </c:pt>
                <c:pt idx="233">
                  <c:v>41233</c:v>
                </c:pt>
                <c:pt idx="234">
                  <c:v>41234</c:v>
                </c:pt>
                <c:pt idx="235">
                  <c:v>41235</c:v>
                </c:pt>
                <c:pt idx="236">
                  <c:v>41236</c:v>
                </c:pt>
                <c:pt idx="237">
                  <c:v>41237</c:v>
                </c:pt>
                <c:pt idx="238">
                  <c:v>41238</c:v>
                </c:pt>
                <c:pt idx="239">
                  <c:v>41239</c:v>
                </c:pt>
                <c:pt idx="240">
                  <c:v>41240</c:v>
                </c:pt>
                <c:pt idx="241">
                  <c:v>41241</c:v>
                </c:pt>
                <c:pt idx="242">
                  <c:v>41242</c:v>
                </c:pt>
                <c:pt idx="243">
                  <c:v>41243</c:v>
                </c:pt>
                <c:pt idx="244">
                  <c:v>41244</c:v>
                </c:pt>
                <c:pt idx="245">
                  <c:v>41245</c:v>
                </c:pt>
                <c:pt idx="246">
                  <c:v>41246</c:v>
                </c:pt>
                <c:pt idx="247">
                  <c:v>41247</c:v>
                </c:pt>
                <c:pt idx="248">
                  <c:v>41248</c:v>
                </c:pt>
                <c:pt idx="249">
                  <c:v>41249</c:v>
                </c:pt>
                <c:pt idx="250">
                  <c:v>41250</c:v>
                </c:pt>
                <c:pt idx="251">
                  <c:v>41251</c:v>
                </c:pt>
                <c:pt idx="252">
                  <c:v>41252</c:v>
                </c:pt>
                <c:pt idx="253">
                  <c:v>41253</c:v>
                </c:pt>
                <c:pt idx="254">
                  <c:v>41254</c:v>
                </c:pt>
                <c:pt idx="255">
                  <c:v>41255</c:v>
                </c:pt>
                <c:pt idx="256">
                  <c:v>41256</c:v>
                </c:pt>
                <c:pt idx="257">
                  <c:v>41257</c:v>
                </c:pt>
                <c:pt idx="258">
                  <c:v>41258</c:v>
                </c:pt>
                <c:pt idx="259">
                  <c:v>41259</c:v>
                </c:pt>
                <c:pt idx="260">
                  <c:v>41260</c:v>
                </c:pt>
                <c:pt idx="261">
                  <c:v>41261</c:v>
                </c:pt>
                <c:pt idx="262">
                  <c:v>41262</c:v>
                </c:pt>
                <c:pt idx="263">
                  <c:v>41263</c:v>
                </c:pt>
                <c:pt idx="264">
                  <c:v>41264</c:v>
                </c:pt>
                <c:pt idx="265">
                  <c:v>41265</c:v>
                </c:pt>
                <c:pt idx="266">
                  <c:v>41266</c:v>
                </c:pt>
                <c:pt idx="267">
                  <c:v>41267</c:v>
                </c:pt>
                <c:pt idx="268">
                  <c:v>41268</c:v>
                </c:pt>
                <c:pt idx="269">
                  <c:v>41269</c:v>
                </c:pt>
                <c:pt idx="270">
                  <c:v>41270</c:v>
                </c:pt>
                <c:pt idx="271">
                  <c:v>41271</c:v>
                </c:pt>
                <c:pt idx="272">
                  <c:v>41272</c:v>
                </c:pt>
                <c:pt idx="273">
                  <c:v>41273</c:v>
                </c:pt>
                <c:pt idx="274">
                  <c:v>41274</c:v>
                </c:pt>
                <c:pt idx="275">
                  <c:v>41275</c:v>
                </c:pt>
                <c:pt idx="276">
                  <c:v>41276</c:v>
                </c:pt>
                <c:pt idx="277">
                  <c:v>41277</c:v>
                </c:pt>
                <c:pt idx="278">
                  <c:v>41278</c:v>
                </c:pt>
                <c:pt idx="279">
                  <c:v>41279</c:v>
                </c:pt>
                <c:pt idx="280">
                  <c:v>41280</c:v>
                </c:pt>
                <c:pt idx="281">
                  <c:v>41281</c:v>
                </c:pt>
                <c:pt idx="282">
                  <c:v>41282</c:v>
                </c:pt>
                <c:pt idx="283">
                  <c:v>41283</c:v>
                </c:pt>
                <c:pt idx="284">
                  <c:v>41284</c:v>
                </c:pt>
                <c:pt idx="285">
                  <c:v>41285</c:v>
                </c:pt>
                <c:pt idx="286">
                  <c:v>41286</c:v>
                </c:pt>
                <c:pt idx="287">
                  <c:v>41287</c:v>
                </c:pt>
                <c:pt idx="288">
                  <c:v>41288</c:v>
                </c:pt>
                <c:pt idx="289">
                  <c:v>41289</c:v>
                </c:pt>
                <c:pt idx="290">
                  <c:v>41290</c:v>
                </c:pt>
                <c:pt idx="291">
                  <c:v>41291</c:v>
                </c:pt>
                <c:pt idx="292">
                  <c:v>41292</c:v>
                </c:pt>
                <c:pt idx="293">
                  <c:v>41293</c:v>
                </c:pt>
                <c:pt idx="294">
                  <c:v>41294</c:v>
                </c:pt>
                <c:pt idx="295">
                  <c:v>41295</c:v>
                </c:pt>
                <c:pt idx="296">
                  <c:v>41296</c:v>
                </c:pt>
                <c:pt idx="297">
                  <c:v>41297</c:v>
                </c:pt>
                <c:pt idx="298">
                  <c:v>41298</c:v>
                </c:pt>
                <c:pt idx="299">
                  <c:v>41299</c:v>
                </c:pt>
                <c:pt idx="300">
                  <c:v>41300</c:v>
                </c:pt>
                <c:pt idx="301">
                  <c:v>41301</c:v>
                </c:pt>
                <c:pt idx="302">
                  <c:v>41302</c:v>
                </c:pt>
                <c:pt idx="303">
                  <c:v>41303</c:v>
                </c:pt>
                <c:pt idx="304">
                  <c:v>41304</c:v>
                </c:pt>
                <c:pt idx="305">
                  <c:v>41305</c:v>
                </c:pt>
                <c:pt idx="306">
                  <c:v>41306</c:v>
                </c:pt>
                <c:pt idx="307">
                  <c:v>41307</c:v>
                </c:pt>
                <c:pt idx="308">
                  <c:v>41308</c:v>
                </c:pt>
                <c:pt idx="309">
                  <c:v>41309</c:v>
                </c:pt>
                <c:pt idx="310">
                  <c:v>41310</c:v>
                </c:pt>
                <c:pt idx="311">
                  <c:v>41311</c:v>
                </c:pt>
                <c:pt idx="312">
                  <c:v>41312</c:v>
                </c:pt>
                <c:pt idx="313">
                  <c:v>41313</c:v>
                </c:pt>
                <c:pt idx="314">
                  <c:v>41314</c:v>
                </c:pt>
                <c:pt idx="315">
                  <c:v>41315</c:v>
                </c:pt>
                <c:pt idx="316">
                  <c:v>41316</c:v>
                </c:pt>
                <c:pt idx="317">
                  <c:v>41317</c:v>
                </c:pt>
                <c:pt idx="318">
                  <c:v>41318</c:v>
                </c:pt>
                <c:pt idx="319">
                  <c:v>41319</c:v>
                </c:pt>
                <c:pt idx="320">
                  <c:v>41320</c:v>
                </c:pt>
                <c:pt idx="321">
                  <c:v>41321</c:v>
                </c:pt>
                <c:pt idx="322">
                  <c:v>41322</c:v>
                </c:pt>
                <c:pt idx="323">
                  <c:v>41323</c:v>
                </c:pt>
                <c:pt idx="324">
                  <c:v>41324</c:v>
                </c:pt>
                <c:pt idx="325">
                  <c:v>41325</c:v>
                </c:pt>
                <c:pt idx="326">
                  <c:v>41326</c:v>
                </c:pt>
                <c:pt idx="327">
                  <c:v>41327</c:v>
                </c:pt>
                <c:pt idx="328">
                  <c:v>41328</c:v>
                </c:pt>
                <c:pt idx="329">
                  <c:v>41329</c:v>
                </c:pt>
                <c:pt idx="330">
                  <c:v>41330</c:v>
                </c:pt>
                <c:pt idx="331">
                  <c:v>41331</c:v>
                </c:pt>
                <c:pt idx="332">
                  <c:v>41332</c:v>
                </c:pt>
                <c:pt idx="333">
                  <c:v>41333</c:v>
                </c:pt>
                <c:pt idx="334">
                  <c:v>41334</c:v>
                </c:pt>
                <c:pt idx="335">
                  <c:v>41335</c:v>
                </c:pt>
                <c:pt idx="336">
                  <c:v>41336</c:v>
                </c:pt>
                <c:pt idx="337">
                  <c:v>41337</c:v>
                </c:pt>
                <c:pt idx="338">
                  <c:v>41338</c:v>
                </c:pt>
                <c:pt idx="339">
                  <c:v>41339</c:v>
                </c:pt>
                <c:pt idx="340">
                  <c:v>41340</c:v>
                </c:pt>
                <c:pt idx="341">
                  <c:v>41341</c:v>
                </c:pt>
                <c:pt idx="342">
                  <c:v>41342</c:v>
                </c:pt>
                <c:pt idx="343">
                  <c:v>41343</c:v>
                </c:pt>
                <c:pt idx="344">
                  <c:v>41344</c:v>
                </c:pt>
                <c:pt idx="345">
                  <c:v>41345</c:v>
                </c:pt>
                <c:pt idx="346">
                  <c:v>41346</c:v>
                </c:pt>
                <c:pt idx="347">
                  <c:v>41347</c:v>
                </c:pt>
                <c:pt idx="348">
                  <c:v>41348</c:v>
                </c:pt>
                <c:pt idx="349">
                  <c:v>41349</c:v>
                </c:pt>
                <c:pt idx="350">
                  <c:v>41350</c:v>
                </c:pt>
                <c:pt idx="351">
                  <c:v>41351</c:v>
                </c:pt>
                <c:pt idx="352">
                  <c:v>41352</c:v>
                </c:pt>
                <c:pt idx="353">
                  <c:v>41353</c:v>
                </c:pt>
                <c:pt idx="354">
                  <c:v>41354</c:v>
                </c:pt>
                <c:pt idx="355">
                  <c:v>41355</c:v>
                </c:pt>
                <c:pt idx="356">
                  <c:v>41356</c:v>
                </c:pt>
                <c:pt idx="357">
                  <c:v>41357</c:v>
                </c:pt>
                <c:pt idx="358">
                  <c:v>41358</c:v>
                </c:pt>
                <c:pt idx="359">
                  <c:v>41359</c:v>
                </c:pt>
                <c:pt idx="360">
                  <c:v>41360</c:v>
                </c:pt>
                <c:pt idx="361">
                  <c:v>41361</c:v>
                </c:pt>
                <c:pt idx="362">
                  <c:v>41362</c:v>
                </c:pt>
                <c:pt idx="363">
                  <c:v>41363</c:v>
                </c:pt>
                <c:pt idx="364">
                  <c:v>41364</c:v>
                </c:pt>
                <c:pt idx="365">
                  <c:v>41365</c:v>
                </c:pt>
                <c:pt idx="366">
                  <c:v>41366</c:v>
                </c:pt>
                <c:pt idx="367">
                  <c:v>41367</c:v>
                </c:pt>
                <c:pt idx="368">
                  <c:v>41368</c:v>
                </c:pt>
                <c:pt idx="369">
                  <c:v>41369</c:v>
                </c:pt>
                <c:pt idx="370">
                  <c:v>41370</c:v>
                </c:pt>
                <c:pt idx="371">
                  <c:v>41371</c:v>
                </c:pt>
                <c:pt idx="372">
                  <c:v>41372</c:v>
                </c:pt>
                <c:pt idx="373">
                  <c:v>41373</c:v>
                </c:pt>
                <c:pt idx="374">
                  <c:v>41374</c:v>
                </c:pt>
                <c:pt idx="375">
                  <c:v>41375</c:v>
                </c:pt>
                <c:pt idx="376">
                  <c:v>41376</c:v>
                </c:pt>
                <c:pt idx="377">
                  <c:v>41377</c:v>
                </c:pt>
                <c:pt idx="378">
                  <c:v>41378</c:v>
                </c:pt>
                <c:pt idx="379">
                  <c:v>41379</c:v>
                </c:pt>
                <c:pt idx="380">
                  <c:v>41380</c:v>
                </c:pt>
                <c:pt idx="381">
                  <c:v>41381</c:v>
                </c:pt>
                <c:pt idx="382">
                  <c:v>41382</c:v>
                </c:pt>
                <c:pt idx="383">
                  <c:v>41383</c:v>
                </c:pt>
                <c:pt idx="384">
                  <c:v>41384</c:v>
                </c:pt>
                <c:pt idx="385">
                  <c:v>41385</c:v>
                </c:pt>
                <c:pt idx="386">
                  <c:v>41386</c:v>
                </c:pt>
                <c:pt idx="387">
                  <c:v>41387</c:v>
                </c:pt>
                <c:pt idx="388">
                  <c:v>41388</c:v>
                </c:pt>
                <c:pt idx="389">
                  <c:v>41389</c:v>
                </c:pt>
                <c:pt idx="390">
                  <c:v>41390</c:v>
                </c:pt>
                <c:pt idx="391">
                  <c:v>41391</c:v>
                </c:pt>
                <c:pt idx="392">
                  <c:v>41392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41398</c:v>
                </c:pt>
                <c:pt idx="399">
                  <c:v>41399</c:v>
                </c:pt>
                <c:pt idx="400">
                  <c:v>41400</c:v>
                </c:pt>
                <c:pt idx="401">
                  <c:v>41401</c:v>
                </c:pt>
                <c:pt idx="402">
                  <c:v>41402</c:v>
                </c:pt>
                <c:pt idx="403">
                  <c:v>41403</c:v>
                </c:pt>
                <c:pt idx="404">
                  <c:v>41404</c:v>
                </c:pt>
                <c:pt idx="405">
                  <c:v>41405</c:v>
                </c:pt>
                <c:pt idx="406">
                  <c:v>41406</c:v>
                </c:pt>
                <c:pt idx="407">
                  <c:v>41407</c:v>
                </c:pt>
                <c:pt idx="408">
                  <c:v>41408</c:v>
                </c:pt>
                <c:pt idx="409">
                  <c:v>41409</c:v>
                </c:pt>
                <c:pt idx="410">
                  <c:v>41410</c:v>
                </c:pt>
                <c:pt idx="411">
                  <c:v>41411</c:v>
                </c:pt>
                <c:pt idx="412">
                  <c:v>41412</c:v>
                </c:pt>
                <c:pt idx="413">
                  <c:v>41413</c:v>
                </c:pt>
                <c:pt idx="414">
                  <c:v>41414</c:v>
                </c:pt>
                <c:pt idx="415">
                  <c:v>41415</c:v>
                </c:pt>
                <c:pt idx="416">
                  <c:v>41416</c:v>
                </c:pt>
                <c:pt idx="417">
                  <c:v>41417</c:v>
                </c:pt>
                <c:pt idx="418">
                  <c:v>41418</c:v>
                </c:pt>
                <c:pt idx="419">
                  <c:v>41419</c:v>
                </c:pt>
                <c:pt idx="420">
                  <c:v>41420</c:v>
                </c:pt>
                <c:pt idx="421">
                  <c:v>41421</c:v>
                </c:pt>
                <c:pt idx="422">
                  <c:v>41422</c:v>
                </c:pt>
                <c:pt idx="423">
                  <c:v>41423</c:v>
                </c:pt>
                <c:pt idx="424">
                  <c:v>41424</c:v>
                </c:pt>
                <c:pt idx="425">
                  <c:v>41425</c:v>
                </c:pt>
                <c:pt idx="426">
                  <c:v>41426</c:v>
                </c:pt>
                <c:pt idx="427">
                  <c:v>41427</c:v>
                </c:pt>
                <c:pt idx="428">
                  <c:v>41428</c:v>
                </c:pt>
                <c:pt idx="429">
                  <c:v>41429</c:v>
                </c:pt>
                <c:pt idx="430">
                  <c:v>41430</c:v>
                </c:pt>
                <c:pt idx="431">
                  <c:v>41431</c:v>
                </c:pt>
                <c:pt idx="432">
                  <c:v>41432</c:v>
                </c:pt>
                <c:pt idx="433">
                  <c:v>41433</c:v>
                </c:pt>
                <c:pt idx="434">
                  <c:v>41434</c:v>
                </c:pt>
                <c:pt idx="435">
                  <c:v>41435</c:v>
                </c:pt>
                <c:pt idx="436">
                  <c:v>41436</c:v>
                </c:pt>
                <c:pt idx="437">
                  <c:v>41437</c:v>
                </c:pt>
                <c:pt idx="438">
                  <c:v>41438</c:v>
                </c:pt>
                <c:pt idx="439">
                  <c:v>41439</c:v>
                </c:pt>
                <c:pt idx="440">
                  <c:v>41440</c:v>
                </c:pt>
                <c:pt idx="441">
                  <c:v>41441</c:v>
                </c:pt>
                <c:pt idx="442">
                  <c:v>41442</c:v>
                </c:pt>
                <c:pt idx="443">
                  <c:v>41443</c:v>
                </c:pt>
                <c:pt idx="444">
                  <c:v>41444</c:v>
                </c:pt>
                <c:pt idx="445">
                  <c:v>41445</c:v>
                </c:pt>
                <c:pt idx="446">
                  <c:v>41446</c:v>
                </c:pt>
                <c:pt idx="447">
                  <c:v>41447</c:v>
                </c:pt>
                <c:pt idx="448">
                  <c:v>41448</c:v>
                </c:pt>
                <c:pt idx="449">
                  <c:v>41449</c:v>
                </c:pt>
                <c:pt idx="450">
                  <c:v>41450</c:v>
                </c:pt>
                <c:pt idx="451">
                  <c:v>41451</c:v>
                </c:pt>
                <c:pt idx="452">
                  <c:v>41452</c:v>
                </c:pt>
                <c:pt idx="453">
                  <c:v>41453</c:v>
                </c:pt>
                <c:pt idx="454">
                  <c:v>41454</c:v>
                </c:pt>
                <c:pt idx="455">
                  <c:v>41455</c:v>
                </c:pt>
                <c:pt idx="456">
                  <c:v>41456</c:v>
                </c:pt>
                <c:pt idx="457">
                  <c:v>41457</c:v>
                </c:pt>
                <c:pt idx="458">
                  <c:v>41458</c:v>
                </c:pt>
                <c:pt idx="459">
                  <c:v>41459</c:v>
                </c:pt>
                <c:pt idx="460">
                  <c:v>41460</c:v>
                </c:pt>
                <c:pt idx="461">
                  <c:v>41461</c:v>
                </c:pt>
                <c:pt idx="462">
                  <c:v>41462</c:v>
                </c:pt>
                <c:pt idx="463">
                  <c:v>41463</c:v>
                </c:pt>
                <c:pt idx="464">
                  <c:v>41464</c:v>
                </c:pt>
                <c:pt idx="465">
                  <c:v>41465</c:v>
                </c:pt>
                <c:pt idx="466">
                  <c:v>41466</c:v>
                </c:pt>
                <c:pt idx="467">
                  <c:v>41467</c:v>
                </c:pt>
                <c:pt idx="468">
                  <c:v>41468</c:v>
                </c:pt>
                <c:pt idx="469">
                  <c:v>41469</c:v>
                </c:pt>
                <c:pt idx="470">
                  <c:v>41470</c:v>
                </c:pt>
                <c:pt idx="471">
                  <c:v>41471</c:v>
                </c:pt>
                <c:pt idx="472">
                  <c:v>41472</c:v>
                </c:pt>
                <c:pt idx="473">
                  <c:v>41473</c:v>
                </c:pt>
                <c:pt idx="474">
                  <c:v>41474</c:v>
                </c:pt>
                <c:pt idx="475">
                  <c:v>41475</c:v>
                </c:pt>
                <c:pt idx="476">
                  <c:v>41476</c:v>
                </c:pt>
                <c:pt idx="477">
                  <c:v>41477</c:v>
                </c:pt>
                <c:pt idx="478">
                  <c:v>41478</c:v>
                </c:pt>
                <c:pt idx="479">
                  <c:v>41479</c:v>
                </c:pt>
                <c:pt idx="480">
                  <c:v>41480</c:v>
                </c:pt>
                <c:pt idx="481">
                  <c:v>41481</c:v>
                </c:pt>
                <c:pt idx="482">
                  <c:v>41482</c:v>
                </c:pt>
                <c:pt idx="483">
                  <c:v>41483</c:v>
                </c:pt>
                <c:pt idx="484">
                  <c:v>41484</c:v>
                </c:pt>
                <c:pt idx="485">
                  <c:v>41485</c:v>
                </c:pt>
                <c:pt idx="486">
                  <c:v>41486</c:v>
                </c:pt>
                <c:pt idx="487">
                  <c:v>41487</c:v>
                </c:pt>
                <c:pt idx="488">
                  <c:v>41488</c:v>
                </c:pt>
                <c:pt idx="489">
                  <c:v>41489</c:v>
                </c:pt>
                <c:pt idx="490">
                  <c:v>41490</c:v>
                </c:pt>
                <c:pt idx="491">
                  <c:v>41491</c:v>
                </c:pt>
                <c:pt idx="492">
                  <c:v>41492</c:v>
                </c:pt>
                <c:pt idx="493">
                  <c:v>41493</c:v>
                </c:pt>
                <c:pt idx="494">
                  <c:v>41494</c:v>
                </c:pt>
                <c:pt idx="495">
                  <c:v>41495</c:v>
                </c:pt>
                <c:pt idx="496">
                  <c:v>41496</c:v>
                </c:pt>
                <c:pt idx="497">
                  <c:v>41497</c:v>
                </c:pt>
                <c:pt idx="498">
                  <c:v>41498</c:v>
                </c:pt>
                <c:pt idx="499">
                  <c:v>41499</c:v>
                </c:pt>
                <c:pt idx="500">
                  <c:v>41500</c:v>
                </c:pt>
                <c:pt idx="501">
                  <c:v>41501</c:v>
                </c:pt>
                <c:pt idx="502">
                  <c:v>41502</c:v>
                </c:pt>
                <c:pt idx="503">
                  <c:v>41503</c:v>
                </c:pt>
                <c:pt idx="504">
                  <c:v>41504</c:v>
                </c:pt>
                <c:pt idx="505">
                  <c:v>41505</c:v>
                </c:pt>
                <c:pt idx="506">
                  <c:v>41506</c:v>
                </c:pt>
                <c:pt idx="507">
                  <c:v>41507</c:v>
                </c:pt>
                <c:pt idx="508">
                  <c:v>41508</c:v>
                </c:pt>
                <c:pt idx="509">
                  <c:v>41509</c:v>
                </c:pt>
                <c:pt idx="510">
                  <c:v>41510</c:v>
                </c:pt>
                <c:pt idx="511">
                  <c:v>41511</c:v>
                </c:pt>
                <c:pt idx="512">
                  <c:v>41512</c:v>
                </c:pt>
                <c:pt idx="513">
                  <c:v>41513</c:v>
                </c:pt>
                <c:pt idx="514">
                  <c:v>41514</c:v>
                </c:pt>
                <c:pt idx="515">
                  <c:v>41515</c:v>
                </c:pt>
                <c:pt idx="516">
                  <c:v>41516</c:v>
                </c:pt>
                <c:pt idx="517">
                  <c:v>41517</c:v>
                </c:pt>
                <c:pt idx="518">
                  <c:v>41518</c:v>
                </c:pt>
                <c:pt idx="519">
                  <c:v>41519</c:v>
                </c:pt>
                <c:pt idx="520">
                  <c:v>41520</c:v>
                </c:pt>
                <c:pt idx="521">
                  <c:v>41521</c:v>
                </c:pt>
                <c:pt idx="522">
                  <c:v>41522</c:v>
                </c:pt>
                <c:pt idx="523">
                  <c:v>41523</c:v>
                </c:pt>
                <c:pt idx="524">
                  <c:v>41524</c:v>
                </c:pt>
                <c:pt idx="525">
                  <c:v>41525</c:v>
                </c:pt>
                <c:pt idx="526">
                  <c:v>41526</c:v>
                </c:pt>
                <c:pt idx="527">
                  <c:v>41527</c:v>
                </c:pt>
                <c:pt idx="528">
                  <c:v>41528</c:v>
                </c:pt>
                <c:pt idx="529">
                  <c:v>41529</c:v>
                </c:pt>
                <c:pt idx="530">
                  <c:v>41530</c:v>
                </c:pt>
                <c:pt idx="531">
                  <c:v>41531</c:v>
                </c:pt>
                <c:pt idx="532">
                  <c:v>41532</c:v>
                </c:pt>
                <c:pt idx="533">
                  <c:v>41533</c:v>
                </c:pt>
                <c:pt idx="534">
                  <c:v>41534</c:v>
                </c:pt>
                <c:pt idx="535">
                  <c:v>41535</c:v>
                </c:pt>
                <c:pt idx="536">
                  <c:v>41536</c:v>
                </c:pt>
                <c:pt idx="537">
                  <c:v>41537</c:v>
                </c:pt>
                <c:pt idx="538">
                  <c:v>41538</c:v>
                </c:pt>
                <c:pt idx="539">
                  <c:v>41539</c:v>
                </c:pt>
                <c:pt idx="540">
                  <c:v>41540</c:v>
                </c:pt>
                <c:pt idx="541">
                  <c:v>41541</c:v>
                </c:pt>
                <c:pt idx="542">
                  <c:v>41542</c:v>
                </c:pt>
                <c:pt idx="543">
                  <c:v>41543</c:v>
                </c:pt>
                <c:pt idx="544">
                  <c:v>41544</c:v>
                </c:pt>
                <c:pt idx="545">
                  <c:v>41545</c:v>
                </c:pt>
                <c:pt idx="546">
                  <c:v>41546</c:v>
                </c:pt>
                <c:pt idx="547">
                  <c:v>41547</c:v>
                </c:pt>
                <c:pt idx="548">
                  <c:v>41548</c:v>
                </c:pt>
                <c:pt idx="549">
                  <c:v>41549</c:v>
                </c:pt>
                <c:pt idx="550">
                  <c:v>41550</c:v>
                </c:pt>
                <c:pt idx="551">
                  <c:v>41551</c:v>
                </c:pt>
                <c:pt idx="552">
                  <c:v>41552</c:v>
                </c:pt>
                <c:pt idx="553">
                  <c:v>41553</c:v>
                </c:pt>
                <c:pt idx="554">
                  <c:v>41554</c:v>
                </c:pt>
                <c:pt idx="555">
                  <c:v>41555</c:v>
                </c:pt>
                <c:pt idx="556">
                  <c:v>41556</c:v>
                </c:pt>
                <c:pt idx="557">
                  <c:v>41557</c:v>
                </c:pt>
                <c:pt idx="558">
                  <c:v>41558</c:v>
                </c:pt>
                <c:pt idx="559">
                  <c:v>41559</c:v>
                </c:pt>
                <c:pt idx="560">
                  <c:v>41560</c:v>
                </c:pt>
                <c:pt idx="561">
                  <c:v>41561</c:v>
                </c:pt>
                <c:pt idx="562">
                  <c:v>41562</c:v>
                </c:pt>
                <c:pt idx="563">
                  <c:v>41563</c:v>
                </c:pt>
                <c:pt idx="564">
                  <c:v>41564</c:v>
                </c:pt>
                <c:pt idx="565">
                  <c:v>41565</c:v>
                </c:pt>
                <c:pt idx="566">
                  <c:v>41566</c:v>
                </c:pt>
                <c:pt idx="567">
                  <c:v>41567</c:v>
                </c:pt>
                <c:pt idx="568">
                  <c:v>41568</c:v>
                </c:pt>
                <c:pt idx="569">
                  <c:v>41569</c:v>
                </c:pt>
                <c:pt idx="570">
                  <c:v>41570</c:v>
                </c:pt>
                <c:pt idx="571">
                  <c:v>41571</c:v>
                </c:pt>
                <c:pt idx="572">
                  <c:v>41572</c:v>
                </c:pt>
                <c:pt idx="573">
                  <c:v>41573</c:v>
                </c:pt>
                <c:pt idx="574">
                  <c:v>41574</c:v>
                </c:pt>
                <c:pt idx="575">
                  <c:v>41575</c:v>
                </c:pt>
                <c:pt idx="576">
                  <c:v>41576</c:v>
                </c:pt>
                <c:pt idx="577">
                  <c:v>41577</c:v>
                </c:pt>
                <c:pt idx="578">
                  <c:v>41578</c:v>
                </c:pt>
                <c:pt idx="579">
                  <c:v>41579</c:v>
                </c:pt>
                <c:pt idx="580">
                  <c:v>41580</c:v>
                </c:pt>
                <c:pt idx="581">
                  <c:v>41581</c:v>
                </c:pt>
                <c:pt idx="582">
                  <c:v>41582</c:v>
                </c:pt>
                <c:pt idx="583">
                  <c:v>41583</c:v>
                </c:pt>
                <c:pt idx="584">
                  <c:v>41584</c:v>
                </c:pt>
                <c:pt idx="585">
                  <c:v>41585</c:v>
                </c:pt>
                <c:pt idx="586">
                  <c:v>41586</c:v>
                </c:pt>
                <c:pt idx="587">
                  <c:v>41587</c:v>
                </c:pt>
                <c:pt idx="588">
                  <c:v>41588</c:v>
                </c:pt>
                <c:pt idx="589">
                  <c:v>41589</c:v>
                </c:pt>
                <c:pt idx="590">
                  <c:v>41590</c:v>
                </c:pt>
                <c:pt idx="591">
                  <c:v>41591</c:v>
                </c:pt>
                <c:pt idx="592">
                  <c:v>41592</c:v>
                </c:pt>
                <c:pt idx="593">
                  <c:v>41593</c:v>
                </c:pt>
                <c:pt idx="594">
                  <c:v>41594</c:v>
                </c:pt>
                <c:pt idx="595">
                  <c:v>41595</c:v>
                </c:pt>
                <c:pt idx="596">
                  <c:v>41596</c:v>
                </c:pt>
                <c:pt idx="597">
                  <c:v>41597</c:v>
                </c:pt>
                <c:pt idx="598">
                  <c:v>41598</c:v>
                </c:pt>
                <c:pt idx="599">
                  <c:v>41599</c:v>
                </c:pt>
                <c:pt idx="600">
                  <c:v>41600</c:v>
                </c:pt>
                <c:pt idx="601">
                  <c:v>41601</c:v>
                </c:pt>
                <c:pt idx="602">
                  <c:v>41602</c:v>
                </c:pt>
                <c:pt idx="603">
                  <c:v>41603</c:v>
                </c:pt>
                <c:pt idx="604">
                  <c:v>41604</c:v>
                </c:pt>
                <c:pt idx="605">
                  <c:v>41605</c:v>
                </c:pt>
                <c:pt idx="606">
                  <c:v>41606</c:v>
                </c:pt>
                <c:pt idx="607">
                  <c:v>41607</c:v>
                </c:pt>
                <c:pt idx="608">
                  <c:v>41608</c:v>
                </c:pt>
                <c:pt idx="609">
                  <c:v>41609</c:v>
                </c:pt>
                <c:pt idx="610">
                  <c:v>41610</c:v>
                </c:pt>
                <c:pt idx="611">
                  <c:v>41611</c:v>
                </c:pt>
                <c:pt idx="612">
                  <c:v>41612</c:v>
                </c:pt>
                <c:pt idx="613">
                  <c:v>41613</c:v>
                </c:pt>
                <c:pt idx="614">
                  <c:v>41614</c:v>
                </c:pt>
                <c:pt idx="615">
                  <c:v>41615</c:v>
                </c:pt>
                <c:pt idx="616">
                  <c:v>41616</c:v>
                </c:pt>
                <c:pt idx="617">
                  <c:v>41617</c:v>
                </c:pt>
                <c:pt idx="618">
                  <c:v>41618</c:v>
                </c:pt>
                <c:pt idx="619">
                  <c:v>41619</c:v>
                </c:pt>
                <c:pt idx="620">
                  <c:v>41620</c:v>
                </c:pt>
                <c:pt idx="621">
                  <c:v>41621</c:v>
                </c:pt>
                <c:pt idx="622">
                  <c:v>41622</c:v>
                </c:pt>
                <c:pt idx="623">
                  <c:v>41623</c:v>
                </c:pt>
                <c:pt idx="624">
                  <c:v>41624</c:v>
                </c:pt>
                <c:pt idx="625">
                  <c:v>41625</c:v>
                </c:pt>
                <c:pt idx="626">
                  <c:v>41626</c:v>
                </c:pt>
                <c:pt idx="627">
                  <c:v>41627</c:v>
                </c:pt>
                <c:pt idx="628">
                  <c:v>41628</c:v>
                </c:pt>
                <c:pt idx="629">
                  <c:v>41629</c:v>
                </c:pt>
                <c:pt idx="630">
                  <c:v>41630</c:v>
                </c:pt>
                <c:pt idx="631">
                  <c:v>41631</c:v>
                </c:pt>
                <c:pt idx="632">
                  <c:v>41632</c:v>
                </c:pt>
                <c:pt idx="633">
                  <c:v>41633</c:v>
                </c:pt>
                <c:pt idx="634">
                  <c:v>41634</c:v>
                </c:pt>
                <c:pt idx="635">
                  <c:v>41635</c:v>
                </c:pt>
                <c:pt idx="636">
                  <c:v>41636</c:v>
                </c:pt>
                <c:pt idx="637">
                  <c:v>41637</c:v>
                </c:pt>
                <c:pt idx="638">
                  <c:v>41638</c:v>
                </c:pt>
                <c:pt idx="639">
                  <c:v>41639</c:v>
                </c:pt>
                <c:pt idx="640">
                  <c:v>41640</c:v>
                </c:pt>
                <c:pt idx="641">
                  <c:v>41641</c:v>
                </c:pt>
                <c:pt idx="642">
                  <c:v>41642</c:v>
                </c:pt>
                <c:pt idx="643">
                  <c:v>41643</c:v>
                </c:pt>
                <c:pt idx="644">
                  <c:v>41644</c:v>
                </c:pt>
                <c:pt idx="645">
                  <c:v>41645</c:v>
                </c:pt>
                <c:pt idx="646">
                  <c:v>41646</c:v>
                </c:pt>
                <c:pt idx="647">
                  <c:v>41647</c:v>
                </c:pt>
                <c:pt idx="648">
                  <c:v>41648</c:v>
                </c:pt>
                <c:pt idx="649">
                  <c:v>41649</c:v>
                </c:pt>
                <c:pt idx="650">
                  <c:v>41650</c:v>
                </c:pt>
                <c:pt idx="651">
                  <c:v>41651</c:v>
                </c:pt>
                <c:pt idx="652">
                  <c:v>41652</c:v>
                </c:pt>
                <c:pt idx="653">
                  <c:v>41653</c:v>
                </c:pt>
                <c:pt idx="654">
                  <c:v>41654</c:v>
                </c:pt>
                <c:pt idx="655">
                  <c:v>41655</c:v>
                </c:pt>
                <c:pt idx="656">
                  <c:v>41656</c:v>
                </c:pt>
                <c:pt idx="657">
                  <c:v>41657</c:v>
                </c:pt>
                <c:pt idx="658">
                  <c:v>41658</c:v>
                </c:pt>
                <c:pt idx="659">
                  <c:v>41659</c:v>
                </c:pt>
                <c:pt idx="660">
                  <c:v>41660</c:v>
                </c:pt>
                <c:pt idx="661">
                  <c:v>41661</c:v>
                </c:pt>
                <c:pt idx="662">
                  <c:v>41662</c:v>
                </c:pt>
                <c:pt idx="663">
                  <c:v>41663</c:v>
                </c:pt>
                <c:pt idx="664">
                  <c:v>41664</c:v>
                </c:pt>
                <c:pt idx="665">
                  <c:v>41665</c:v>
                </c:pt>
                <c:pt idx="666">
                  <c:v>41666</c:v>
                </c:pt>
                <c:pt idx="667">
                  <c:v>41667</c:v>
                </c:pt>
                <c:pt idx="668">
                  <c:v>41668</c:v>
                </c:pt>
                <c:pt idx="669">
                  <c:v>41669</c:v>
                </c:pt>
                <c:pt idx="670">
                  <c:v>41670</c:v>
                </c:pt>
                <c:pt idx="671">
                  <c:v>41671</c:v>
                </c:pt>
                <c:pt idx="672">
                  <c:v>41672</c:v>
                </c:pt>
                <c:pt idx="673">
                  <c:v>41673</c:v>
                </c:pt>
                <c:pt idx="674">
                  <c:v>41674</c:v>
                </c:pt>
                <c:pt idx="675">
                  <c:v>41675</c:v>
                </c:pt>
                <c:pt idx="676">
                  <c:v>41676</c:v>
                </c:pt>
                <c:pt idx="677">
                  <c:v>41677</c:v>
                </c:pt>
                <c:pt idx="678">
                  <c:v>41678</c:v>
                </c:pt>
                <c:pt idx="679">
                  <c:v>41679</c:v>
                </c:pt>
                <c:pt idx="680">
                  <c:v>41680</c:v>
                </c:pt>
                <c:pt idx="681">
                  <c:v>41681</c:v>
                </c:pt>
                <c:pt idx="682">
                  <c:v>41682</c:v>
                </c:pt>
                <c:pt idx="683">
                  <c:v>41683</c:v>
                </c:pt>
                <c:pt idx="684">
                  <c:v>41684</c:v>
                </c:pt>
                <c:pt idx="685">
                  <c:v>41685</c:v>
                </c:pt>
                <c:pt idx="686">
                  <c:v>41686</c:v>
                </c:pt>
                <c:pt idx="687">
                  <c:v>41687</c:v>
                </c:pt>
                <c:pt idx="688">
                  <c:v>41688</c:v>
                </c:pt>
                <c:pt idx="689">
                  <c:v>41689</c:v>
                </c:pt>
                <c:pt idx="690">
                  <c:v>41690</c:v>
                </c:pt>
                <c:pt idx="691">
                  <c:v>41691</c:v>
                </c:pt>
                <c:pt idx="692">
                  <c:v>41692</c:v>
                </c:pt>
                <c:pt idx="693">
                  <c:v>41693</c:v>
                </c:pt>
                <c:pt idx="694">
                  <c:v>41694</c:v>
                </c:pt>
                <c:pt idx="695">
                  <c:v>41695</c:v>
                </c:pt>
                <c:pt idx="696">
                  <c:v>41696</c:v>
                </c:pt>
                <c:pt idx="697">
                  <c:v>41697</c:v>
                </c:pt>
                <c:pt idx="698">
                  <c:v>41698</c:v>
                </c:pt>
                <c:pt idx="699">
                  <c:v>41699</c:v>
                </c:pt>
                <c:pt idx="700">
                  <c:v>41700</c:v>
                </c:pt>
                <c:pt idx="701">
                  <c:v>41701</c:v>
                </c:pt>
                <c:pt idx="702">
                  <c:v>41702</c:v>
                </c:pt>
                <c:pt idx="703">
                  <c:v>41703</c:v>
                </c:pt>
                <c:pt idx="704">
                  <c:v>41704</c:v>
                </c:pt>
                <c:pt idx="705">
                  <c:v>41705</c:v>
                </c:pt>
                <c:pt idx="706">
                  <c:v>41706</c:v>
                </c:pt>
                <c:pt idx="707">
                  <c:v>41707</c:v>
                </c:pt>
                <c:pt idx="708">
                  <c:v>41708</c:v>
                </c:pt>
                <c:pt idx="709">
                  <c:v>41709</c:v>
                </c:pt>
                <c:pt idx="710">
                  <c:v>41710</c:v>
                </c:pt>
                <c:pt idx="711">
                  <c:v>41711</c:v>
                </c:pt>
                <c:pt idx="712">
                  <c:v>41712</c:v>
                </c:pt>
                <c:pt idx="713">
                  <c:v>41713</c:v>
                </c:pt>
                <c:pt idx="714">
                  <c:v>41714</c:v>
                </c:pt>
                <c:pt idx="715">
                  <c:v>41715</c:v>
                </c:pt>
                <c:pt idx="716">
                  <c:v>41716</c:v>
                </c:pt>
                <c:pt idx="717">
                  <c:v>41717</c:v>
                </c:pt>
                <c:pt idx="718">
                  <c:v>41718</c:v>
                </c:pt>
                <c:pt idx="719">
                  <c:v>41719</c:v>
                </c:pt>
                <c:pt idx="720">
                  <c:v>41720</c:v>
                </c:pt>
                <c:pt idx="721">
                  <c:v>41721</c:v>
                </c:pt>
                <c:pt idx="722">
                  <c:v>41722</c:v>
                </c:pt>
                <c:pt idx="723">
                  <c:v>41723</c:v>
                </c:pt>
                <c:pt idx="724">
                  <c:v>41724</c:v>
                </c:pt>
                <c:pt idx="725">
                  <c:v>41725</c:v>
                </c:pt>
                <c:pt idx="726">
                  <c:v>41726</c:v>
                </c:pt>
                <c:pt idx="727">
                  <c:v>41727</c:v>
                </c:pt>
                <c:pt idx="728">
                  <c:v>41728</c:v>
                </c:pt>
                <c:pt idx="729">
                  <c:v>41729</c:v>
                </c:pt>
                <c:pt idx="730">
                  <c:v>41730</c:v>
                </c:pt>
                <c:pt idx="731">
                  <c:v>41731</c:v>
                </c:pt>
                <c:pt idx="732">
                  <c:v>41732</c:v>
                </c:pt>
                <c:pt idx="733">
                  <c:v>41733</c:v>
                </c:pt>
                <c:pt idx="734">
                  <c:v>41734</c:v>
                </c:pt>
                <c:pt idx="735">
                  <c:v>41735</c:v>
                </c:pt>
                <c:pt idx="736">
                  <c:v>41736</c:v>
                </c:pt>
                <c:pt idx="737">
                  <c:v>41737</c:v>
                </c:pt>
                <c:pt idx="738">
                  <c:v>41738</c:v>
                </c:pt>
                <c:pt idx="739">
                  <c:v>41739</c:v>
                </c:pt>
                <c:pt idx="740">
                  <c:v>41740</c:v>
                </c:pt>
                <c:pt idx="741">
                  <c:v>41741</c:v>
                </c:pt>
                <c:pt idx="742">
                  <c:v>41742</c:v>
                </c:pt>
                <c:pt idx="743">
                  <c:v>41743</c:v>
                </c:pt>
                <c:pt idx="744">
                  <c:v>41744</c:v>
                </c:pt>
                <c:pt idx="745">
                  <c:v>41745</c:v>
                </c:pt>
                <c:pt idx="746">
                  <c:v>41746</c:v>
                </c:pt>
                <c:pt idx="747">
                  <c:v>41747</c:v>
                </c:pt>
                <c:pt idx="748">
                  <c:v>41748</c:v>
                </c:pt>
                <c:pt idx="749">
                  <c:v>41749</c:v>
                </c:pt>
                <c:pt idx="750">
                  <c:v>41750</c:v>
                </c:pt>
                <c:pt idx="751">
                  <c:v>41751</c:v>
                </c:pt>
                <c:pt idx="752">
                  <c:v>41752</c:v>
                </c:pt>
                <c:pt idx="753">
                  <c:v>41753</c:v>
                </c:pt>
                <c:pt idx="754">
                  <c:v>41754</c:v>
                </c:pt>
                <c:pt idx="755">
                  <c:v>41755</c:v>
                </c:pt>
                <c:pt idx="756">
                  <c:v>41756</c:v>
                </c:pt>
                <c:pt idx="757">
                  <c:v>41757</c:v>
                </c:pt>
                <c:pt idx="758">
                  <c:v>41758</c:v>
                </c:pt>
                <c:pt idx="759">
                  <c:v>41759</c:v>
                </c:pt>
                <c:pt idx="760">
                  <c:v>41760</c:v>
                </c:pt>
                <c:pt idx="761">
                  <c:v>41761</c:v>
                </c:pt>
                <c:pt idx="762">
                  <c:v>41762</c:v>
                </c:pt>
                <c:pt idx="763">
                  <c:v>41763</c:v>
                </c:pt>
                <c:pt idx="764">
                  <c:v>41764</c:v>
                </c:pt>
                <c:pt idx="765">
                  <c:v>41765</c:v>
                </c:pt>
                <c:pt idx="766">
                  <c:v>41766</c:v>
                </c:pt>
                <c:pt idx="767">
                  <c:v>41767</c:v>
                </c:pt>
                <c:pt idx="768">
                  <c:v>41768</c:v>
                </c:pt>
                <c:pt idx="769">
                  <c:v>41769</c:v>
                </c:pt>
                <c:pt idx="770">
                  <c:v>41770</c:v>
                </c:pt>
                <c:pt idx="771">
                  <c:v>41771</c:v>
                </c:pt>
                <c:pt idx="772">
                  <c:v>41772</c:v>
                </c:pt>
                <c:pt idx="773">
                  <c:v>41773</c:v>
                </c:pt>
                <c:pt idx="774">
                  <c:v>41774</c:v>
                </c:pt>
                <c:pt idx="775">
                  <c:v>41775</c:v>
                </c:pt>
                <c:pt idx="776">
                  <c:v>41776</c:v>
                </c:pt>
                <c:pt idx="777">
                  <c:v>41777</c:v>
                </c:pt>
                <c:pt idx="778">
                  <c:v>41778</c:v>
                </c:pt>
                <c:pt idx="779">
                  <c:v>41779</c:v>
                </c:pt>
                <c:pt idx="780">
                  <c:v>41780</c:v>
                </c:pt>
                <c:pt idx="781">
                  <c:v>41781</c:v>
                </c:pt>
                <c:pt idx="782">
                  <c:v>41782</c:v>
                </c:pt>
                <c:pt idx="783">
                  <c:v>41783</c:v>
                </c:pt>
                <c:pt idx="784">
                  <c:v>41784</c:v>
                </c:pt>
                <c:pt idx="785">
                  <c:v>41785</c:v>
                </c:pt>
                <c:pt idx="786">
                  <c:v>41786</c:v>
                </c:pt>
                <c:pt idx="787">
                  <c:v>41787</c:v>
                </c:pt>
                <c:pt idx="788">
                  <c:v>41788</c:v>
                </c:pt>
                <c:pt idx="789">
                  <c:v>41789</c:v>
                </c:pt>
                <c:pt idx="790">
                  <c:v>41790</c:v>
                </c:pt>
                <c:pt idx="791">
                  <c:v>41791</c:v>
                </c:pt>
                <c:pt idx="792">
                  <c:v>41792</c:v>
                </c:pt>
                <c:pt idx="793">
                  <c:v>41793</c:v>
                </c:pt>
                <c:pt idx="794">
                  <c:v>41794</c:v>
                </c:pt>
                <c:pt idx="795">
                  <c:v>41795</c:v>
                </c:pt>
                <c:pt idx="796">
                  <c:v>41796</c:v>
                </c:pt>
                <c:pt idx="797">
                  <c:v>41797</c:v>
                </c:pt>
                <c:pt idx="798">
                  <c:v>41798</c:v>
                </c:pt>
                <c:pt idx="799">
                  <c:v>41799</c:v>
                </c:pt>
                <c:pt idx="800">
                  <c:v>41800</c:v>
                </c:pt>
                <c:pt idx="801">
                  <c:v>41801</c:v>
                </c:pt>
                <c:pt idx="802">
                  <c:v>41802</c:v>
                </c:pt>
                <c:pt idx="803">
                  <c:v>41803</c:v>
                </c:pt>
                <c:pt idx="804">
                  <c:v>41804</c:v>
                </c:pt>
                <c:pt idx="805">
                  <c:v>41805</c:v>
                </c:pt>
                <c:pt idx="806">
                  <c:v>41806</c:v>
                </c:pt>
                <c:pt idx="807">
                  <c:v>41807</c:v>
                </c:pt>
                <c:pt idx="808">
                  <c:v>41808</c:v>
                </c:pt>
                <c:pt idx="809">
                  <c:v>41809</c:v>
                </c:pt>
                <c:pt idx="810">
                  <c:v>41810</c:v>
                </c:pt>
                <c:pt idx="811">
                  <c:v>41811</c:v>
                </c:pt>
                <c:pt idx="812">
                  <c:v>41812</c:v>
                </c:pt>
                <c:pt idx="813">
                  <c:v>41813</c:v>
                </c:pt>
                <c:pt idx="814">
                  <c:v>41814</c:v>
                </c:pt>
                <c:pt idx="815">
                  <c:v>41815</c:v>
                </c:pt>
                <c:pt idx="816">
                  <c:v>41816</c:v>
                </c:pt>
                <c:pt idx="817">
                  <c:v>41817</c:v>
                </c:pt>
                <c:pt idx="818">
                  <c:v>41818</c:v>
                </c:pt>
                <c:pt idx="819">
                  <c:v>41819</c:v>
                </c:pt>
                <c:pt idx="820">
                  <c:v>41820</c:v>
                </c:pt>
                <c:pt idx="821">
                  <c:v>41821</c:v>
                </c:pt>
                <c:pt idx="822">
                  <c:v>41822</c:v>
                </c:pt>
                <c:pt idx="823">
                  <c:v>41823</c:v>
                </c:pt>
                <c:pt idx="824">
                  <c:v>41824</c:v>
                </c:pt>
                <c:pt idx="825">
                  <c:v>41825</c:v>
                </c:pt>
                <c:pt idx="826">
                  <c:v>41826</c:v>
                </c:pt>
                <c:pt idx="827">
                  <c:v>41827</c:v>
                </c:pt>
                <c:pt idx="828">
                  <c:v>41828</c:v>
                </c:pt>
                <c:pt idx="829">
                  <c:v>41829</c:v>
                </c:pt>
                <c:pt idx="830">
                  <c:v>41830</c:v>
                </c:pt>
                <c:pt idx="831">
                  <c:v>41831</c:v>
                </c:pt>
                <c:pt idx="832">
                  <c:v>41832</c:v>
                </c:pt>
                <c:pt idx="833">
                  <c:v>41833</c:v>
                </c:pt>
                <c:pt idx="834">
                  <c:v>41834</c:v>
                </c:pt>
                <c:pt idx="835">
                  <c:v>41835</c:v>
                </c:pt>
                <c:pt idx="836">
                  <c:v>41836</c:v>
                </c:pt>
                <c:pt idx="837">
                  <c:v>41837</c:v>
                </c:pt>
                <c:pt idx="838">
                  <c:v>41838</c:v>
                </c:pt>
                <c:pt idx="839">
                  <c:v>41839</c:v>
                </c:pt>
                <c:pt idx="840">
                  <c:v>41840</c:v>
                </c:pt>
                <c:pt idx="841">
                  <c:v>41841</c:v>
                </c:pt>
                <c:pt idx="842">
                  <c:v>41842</c:v>
                </c:pt>
                <c:pt idx="843">
                  <c:v>41843</c:v>
                </c:pt>
                <c:pt idx="844">
                  <c:v>41844</c:v>
                </c:pt>
                <c:pt idx="845">
                  <c:v>41845</c:v>
                </c:pt>
                <c:pt idx="846">
                  <c:v>41846</c:v>
                </c:pt>
                <c:pt idx="847">
                  <c:v>41847</c:v>
                </c:pt>
                <c:pt idx="848">
                  <c:v>41848</c:v>
                </c:pt>
                <c:pt idx="849">
                  <c:v>41849</c:v>
                </c:pt>
                <c:pt idx="850">
                  <c:v>41850</c:v>
                </c:pt>
                <c:pt idx="851">
                  <c:v>41851</c:v>
                </c:pt>
                <c:pt idx="852">
                  <c:v>41852</c:v>
                </c:pt>
                <c:pt idx="853">
                  <c:v>41853</c:v>
                </c:pt>
                <c:pt idx="854">
                  <c:v>41854</c:v>
                </c:pt>
                <c:pt idx="855">
                  <c:v>41855</c:v>
                </c:pt>
                <c:pt idx="856">
                  <c:v>41856</c:v>
                </c:pt>
                <c:pt idx="857">
                  <c:v>41857</c:v>
                </c:pt>
                <c:pt idx="858">
                  <c:v>41858</c:v>
                </c:pt>
                <c:pt idx="859">
                  <c:v>41859</c:v>
                </c:pt>
                <c:pt idx="860">
                  <c:v>41860</c:v>
                </c:pt>
                <c:pt idx="861">
                  <c:v>41861</c:v>
                </c:pt>
                <c:pt idx="862">
                  <c:v>41862</c:v>
                </c:pt>
                <c:pt idx="863">
                  <c:v>41863</c:v>
                </c:pt>
                <c:pt idx="864">
                  <c:v>41864</c:v>
                </c:pt>
                <c:pt idx="865">
                  <c:v>41865</c:v>
                </c:pt>
                <c:pt idx="866">
                  <c:v>41866</c:v>
                </c:pt>
                <c:pt idx="867">
                  <c:v>41867</c:v>
                </c:pt>
                <c:pt idx="868">
                  <c:v>41868</c:v>
                </c:pt>
                <c:pt idx="869">
                  <c:v>41869</c:v>
                </c:pt>
                <c:pt idx="870">
                  <c:v>41870</c:v>
                </c:pt>
                <c:pt idx="871">
                  <c:v>41871</c:v>
                </c:pt>
                <c:pt idx="872">
                  <c:v>41872</c:v>
                </c:pt>
                <c:pt idx="873">
                  <c:v>41873</c:v>
                </c:pt>
                <c:pt idx="874">
                  <c:v>41874</c:v>
                </c:pt>
                <c:pt idx="875">
                  <c:v>41875</c:v>
                </c:pt>
                <c:pt idx="876">
                  <c:v>41876</c:v>
                </c:pt>
                <c:pt idx="877">
                  <c:v>41877</c:v>
                </c:pt>
                <c:pt idx="878">
                  <c:v>41878</c:v>
                </c:pt>
                <c:pt idx="879">
                  <c:v>41879</c:v>
                </c:pt>
                <c:pt idx="880">
                  <c:v>41880</c:v>
                </c:pt>
                <c:pt idx="881">
                  <c:v>41881</c:v>
                </c:pt>
                <c:pt idx="882">
                  <c:v>41882</c:v>
                </c:pt>
                <c:pt idx="883">
                  <c:v>41883</c:v>
                </c:pt>
                <c:pt idx="884">
                  <c:v>41884</c:v>
                </c:pt>
                <c:pt idx="885">
                  <c:v>41885</c:v>
                </c:pt>
                <c:pt idx="886">
                  <c:v>41886</c:v>
                </c:pt>
                <c:pt idx="887">
                  <c:v>41887</c:v>
                </c:pt>
                <c:pt idx="888">
                  <c:v>41888</c:v>
                </c:pt>
                <c:pt idx="889">
                  <c:v>41889</c:v>
                </c:pt>
                <c:pt idx="890">
                  <c:v>41890</c:v>
                </c:pt>
                <c:pt idx="891">
                  <c:v>41891</c:v>
                </c:pt>
                <c:pt idx="892">
                  <c:v>41892</c:v>
                </c:pt>
                <c:pt idx="893">
                  <c:v>41893</c:v>
                </c:pt>
                <c:pt idx="894">
                  <c:v>41894</c:v>
                </c:pt>
                <c:pt idx="895">
                  <c:v>41895</c:v>
                </c:pt>
                <c:pt idx="896">
                  <c:v>41896</c:v>
                </c:pt>
                <c:pt idx="897">
                  <c:v>41897</c:v>
                </c:pt>
                <c:pt idx="898">
                  <c:v>41898</c:v>
                </c:pt>
                <c:pt idx="899">
                  <c:v>41899</c:v>
                </c:pt>
                <c:pt idx="900">
                  <c:v>41900</c:v>
                </c:pt>
                <c:pt idx="901">
                  <c:v>41901</c:v>
                </c:pt>
                <c:pt idx="902">
                  <c:v>41902</c:v>
                </c:pt>
                <c:pt idx="903">
                  <c:v>41903</c:v>
                </c:pt>
                <c:pt idx="904">
                  <c:v>41904</c:v>
                </c:pt>
                <c:pt idx="905">
                  <c:v>41905</c:v>
                </c:pt>
                <c:pt idx="906">
                  <c:v>41906</c:v>
                </c:pt>
                <c:pt idx="907">
                  <c:v>41907</c:v>
                </c:pt>
                <c:pt idx="908">
                  <c:v>41908</c:v>
                </c:pt>
                <c:pt idx="909">
                  <c:v>41909</c:v>
                </c:pt>
                <c:pt idx="910">
                  <c:v>41910</c:v>
                </c:pt>
                <c:pt idx="911">
                  <c:v>41911</c:v>
                </c:pt>
                <c:pt idx="912">
                  <c:v>41912</c:v>
                </c:pt>
                <c:pt idx="913">
                  <c:v>41913</c:v>
                </c:pt>
                <c:pt idx="914">
                  <c:v>41914</c:v>
                </c:pt>
                <c:pt idx="915">
                  <c:v>41915</c:v>
                </c:pt>
                <c:pt idx="916">
                  <c:v>41916</c:v>
                </c:pt>
                <c:pt idx="917">
                  <c:v>41917</c:v>
                </c:pt>
                <c:pt idx="918">
                  <c:v>41918</c:v>
                </c:pt>
                <c:pt idx="919">
                  <c:v>41919</c:v>
                </c:pt>
                <c:pt idx="920">
                  <c:v>41920</c:v>
                </c:pt>
                <c:pt idx="921">
                  <c:v>41921</c:v>
                </c:pt>
                <c:pt idx="922">
                  <c:v>41922</c:v>
                </c:pt>
                <c:pt idx="923">
                  <c:v>41923</c:v>
                </c:pt>
                <c:pt idx="924">
                  <c:v>41924</c:v>
                </c:pt>
                <c:pt idx="925">
                  <c:v>41925</c:v>
                </c:pt>
                <c:pt idx="926">
                  <c:v>41926</c:v>
                </c:pt>
                <c:pt idx="927">
                  <c:v>41927</c:v>
                </c:pt>
                <c:pt idx="928">
                  <c:v>41928</c:v>
                </c:pt>
                <c:pt idx="929">
                  <c:v>41929</c:v>
                </c:pt>
                <c:pt idx="930">
                  <c:v>41930</c:v>
                </c:pt>
                <c:pt idx="931">
                  <c:v>41931</c:v>
                </c:pt>
                <c:pt idx="932">
                  <c:v>41932</c:v>
                </c:pt>
                <c:pt idx="933">
                  <c:v>41933</c:v>
                </c:pt>
                <c:pt idx="934">
                  <c:v>41934</c:v>
                </c:pt>
                <c:pt idx="935">
                  <c:v>41935</c:v>
                </c:pt>
                <c:pt idx="936">
                  <c:v>41936</c:v>
                </c:pt>
                <c:pt idx="937">
                  <c:v>41937</c:v>
                </c:pt>
                <c:pt idx="938">
                  <c:v>41938</c:v>
                </c:pt>
                <c:pt idx="939">
                  <c:v>41939</c:v>
                </c:pt>
                <c:pt idx="940">
                  <c:v>41940</c:v>
                </c:pt>
                <c:pt idx="941">
                  <c:v>41941</c:v>
                </c:pt>
                <c:pt idx="942">
                  <c:v>41942</c:v>
                </c:pt>
                <c:pt idx="943">
                  <c:v>41943</c:v>
                </c:pt>
                <c:pt idx="944">
                  <c:v>41944</c:v>
                </c:pt>
                <c:pt idx="945">
                  <c:v>41945</c:v>
                </c:pt>
                <c:pt idx="946">
                  <c:v>41946</c:v>
                </c:pt>
                <c:pt idx="947">
                  <c:v>41947</c:v>
                </c:pt>
                <c:pt idx="948">
                  <c:v>41948</c:v>
                </c:pt>
                <c:pt idx="949">
                  <c:v>41949</c:v>
                </c:pt>
                <c:pt idx="950">
                  <c:v>41950</c:v>
                </c:pt>
                <c:pt idx="951">
                  <c:v>41951</c:v>
                </c:pt>
                <c:pt idx="952">
                  <c:v>41952</c:v>
                </c:pt>
                <c:pt idx="953">
                  <c:v>41953</c:v>
                </c:pt>
                <c:pt idx="954">
                  <c:v>41954</c:v>
                </c:pt>
                <c:pt idx="955">
                  <c:v>41955</c:v>
                </c:pt>
                <c:pt idx="956">
                  <c:v>41956</c:v>
                </c:pt>
                <c:pt idx="957">
                  <c:v>41957</c:v>
                </c:pt>
                <c:pt idx="958">
                  <c:v>41958</c:v>
                </c:pt>
                <c:pt idx="959">
                  <c:v>41959</c:v>
                </c:pt>
                <c:pt idx="960">
                  <c:v>41960</c:v>
                </c:pt>
                <c:pt idx="961">
                  <c:v>41961</c:v>
                </c:pt>
                <c:pt idx="962">
                  <c:v>41962</c:v>
                </c:pt>
                <c:pt idx="963">
                  <c:v>41963</c:v>
                </c:pt>
                <c:pt idx="964">
                  <c:v>41964</c:v>
                </c:pt>
                <c:pt idx="965">
                  <c:v>41965</c:v>
                </c:pt>
                <c:pt idx="966">
                  <c:v>41966</c:v>
                </c:pt>
                <c:pt idx="967">
                  <c:v>41967</c:v>
                </c:pt>
                <c:pt idx="968">
                  <c:v>41968</c:v>
                </c:pt>
                <c:pt idx="969">
                  <c:v>41969</c:v>
                </c:pt>
                <c:pt idx="970">
                  <c:v>41970</c:v>
                </c:pt>
                <c:pt idx="971">
                  <c:v>41971</c:v>
                </c:pt>
                <c:pt idx="972">
                  <c:v>41972</c:v>
                </c:pt>
                <c:pt idx="973">
                  <c:v>41973</c:v>
                </c:pt>
                <c:pt idx="974">
                  <c:v>41974</c:v>
                </c:pt>
                <c:pt idx="975">
                  <c:v>41975</c:v>
                </c:pt>
                <c:pt idx="976">
                  <c:v>41976</c:v>
                </c:pt>
                <c:pt idx="977">
                  <c:v>41977</c:v>
                </c:pt>
                <c:pt idx="978">
                  <c:v>41978</c:v>
                </c:pt>
                <c:pt idx="979">
                  <c:v>41979</c:v>
                </c:pt>
                <c:pt idx="980">
                  <c:v>41980</c:v>
                </c:pt>
                <c:pt idx="981">
                  <c:v>41981</c:v>
                </c:pt>
                <c:pt idx="982">
                  <c:v>41982</c:v>
                </c:pt>
                <c:pt idx="983">
                  <c:v>41983</c:v>
                </c:pt>
                <c:pt idx="984">
                  <c:v>41984</c:v>
                </c:pt>
                <c:pt idx="985">
                  <c:v>41985</c:v>
                </c:pt>
                <c:pt idx="986">
                  <c:v>41986</c:v>
                </c:pt>
                <c:pt idx="987">
                  <c:v>41987</c:v>
                </c:pt>
                <c:pt idx="988">
                  <c:v>41988</c:v>
                </c:pt>
                <c:pt idx="989">
                  <c:v>41989</c:v>
                </c:pt>
                <c:pt idx="990">
                  <c:v>41990</c:v>
                </c:pt>
                <c:pt idx="991">
                  <c:v>41991</c:v>
                </c:pt>
                <c:pt idx="992">
                  <c:v>41992</c:v>
                </c:pt>
                <c:pt idx="993">
                  <c:v>41993</c:v>
                </c:pt>
                <c:pt idx="994">
                  <c:v>41994</c:v>
                </c:pt>
                <c:pt idx="995">
                  <c:v>41995</c:v>
                </c:pt>
                <c:pt idx="996">
                  <c:v>41996</c:v>
                </c:pt>
                <c:pt idx="997">
                  <c:v>41997</c:v>
                </c:pt>
                <c:pt idx="998">
                  <c:v>41998</c:v>
                </c:pt>
                <c:pt idx="999">
                  <c:v>41999</c:v>
                </c:pt>
                <c:pt idx="1000">
                  <c:v>42000</c:v>
                </c:pt>
                <c:pt idx="1001">
                  <c:v>42001</c:v>
                </c:pt>
                <c:pt idx="1002">
                  <c:v>42002</c:v>
                </c:pt>
                <c:pt idx="1003">
                  <c:v>42003</c:v>
                </c:pt>
                <c:pt idx="1004">
                  <c:v>42004</c:v>
                </c:pt>
                <c:pt idx="1005">
                  <c:v>42005</c:v>
                </c:pt>
                <c:pt idx="1006">
                  <c:v>42006</c:v>
                </c:pt>
                <c:pt idx="1007">
                  <c:v>42007</c:v>
                </c:pt>
                <c:pt idx="1008">
                  <c:v>42008</c:v>
                </c:pt>
                <c:pt idx="1009">
                  <c:v>42009</c:v>
                </c:pt>
                <c:pt idx="1010">
                  <c:v>42010</c:v>
                </c:pt>
                <c:pt idx="1011">
                  <c:v>42011</c:v>
                </c:pt>
                <c:pt idx="1012">
                  <c:v>42012</c:v>
                </c:pt>
                <c:pt idx="1013">
                  <c:v>42013</c:v>
                </c:pt>
                <c:pt idx="1014">
                  <c:v>42014</c:v>
                </c:pt>
                <c:pt idx="1015">
                  <c:v>42015</c:v>
                </c:pt>
                <c:pt idx="1016">
                  <c:v>42016</c:v>
                </c:pt>
                <c:pt idx="1017">
                  <c:v>42017</c:v>
                </c:pt>
                <c:pt idx="1018">
                  <c:v>42018</c:v>
                </c:pt>
                <c:pt idx="1019">
                  <c:v>42019</c:v>
                </c:pt>
                <c:pt idx="1020">
                  <c:v>42020</c:v>
                </c:pt>
                <c:pt idx="1021">
                  <c:v>42021</c:v>
                </c:pt>
                <c:pt idx="1022">
                  <c:v>42022</c:v>
                </c:pt>
                <c:pt idx="1023">
                  <c:v>42023</c:v>
                </c:pt>
                <c:pt idx="1024">
                  <c:v>42024</c:v>
                </c:pt>
                <c:pt idx="1025">
                  <c:v>42025</c:v>
                </c:pt>
                <c:pt idx="1026">
                  <c:v>42026</c:v>
                </c:pt>
                <c:pt idx="1027">
                  <c:v>42027</c:v>
                </c:pt>
                <c:pt idx="1028">
                  <c:v>42028</c:v>
                </c:pt>
                <c:pt idx="1029">
                  <c:v>42029</c:v>
                </c:pt>
                <c:pt idx="1030">
                  <c:v>42030</c:v>
                </c:pt>
                <c:pt idx="1031">
                  <c:v>42031</c:v>
                </c:pt>
                <c:pt idx="1032">
                  <c:v>42032</c:v>
                </c:pt>
                <c:pt idx="1033">
                  <c:v>42033</c:v>
                </c:pt>
                <c:pt idx="1034">
                  <c:v>42034</c:v>
                </c:pt>
                <c:pt idx="1035">
                  <c:v>42035</c:v>
                </c:pt>
                <c:pt idx="1036">
                  <c:v>42036</c:v>
                </c:pt>
                <c:pt idx="1037">
                  <c:v>42037</c:v>
                </c:pt>
                <c:pt idx="1038">
                  <c:v>42038</c:v>
                </c:pt>
                <c:pt idx="1039">
                  <c:v>42039</c:v>
                </c:pt>
                <c:pt idx="1040">
                  <c:v>42040</c:v>
                </c:pt>
                <c:pt idx="1041">
                  <c:v>42041</c:v>
                </c:pt>
                <c:pt idx="1042">
                  <c:v>42042</c:v>
                </c:pt>
                <c:pt idx="1043">
                  <c:v>42043</c:v>
                </c:pt>
                <c:pt idx="1044">
                  <c:v>42044</c:v>
                </c:pt>
                <c:pt idx="1045">
                  <c:v>42045</c:v>
                </c:pt>
                <c:pt idx="1046">
                  <c:v>42046</c:v>
                </c:pt>
                <c:pt idx="1047">
                  <c:v>42047</c:v>
                </c:pt>
                <c:pt idx="1048">
                  <c:v>42048</c:v>
                </c:pt>
                <c:pt idx="1049">
                  <c:v>42049</c:v>
                </c:pt>
                <c:pt idx="1050">
                  <c:v>42050</c:v>
                </c:pt>
                <c:pt idx="1051">
                  <c:v>42051</c:v>
                </c:pt>
                <c:pt idx="1052">
                  <c:v>42052</c:v>
                </c:pt>
                <c:pt idx="1053">
                  <c:v>42053</c:v>
                </c:pt>
                <c:pt idx="1054">
                  <c:v>42054</c:v>
                </c:pt>
                <c:pt idx="1055">
                  <c:v>42055</c:v>
                </c:pt>
                <c:pt idx="1056">
                  <c:v>42056</c:v>
                </c:pt>
                <c:pt idx="1057">
                  <c:v>42057</c:v>
                </c:pt>
                <c:pt idx="1058">
                  <c:v>42058</c:v>
                </c:pt>
                <c:pt idx="1059">
                  <c:v>42059</c:v>
                </c:pt>
                <c:pt idx="1060">
                  <c:v>42060</c:v>
                </c:pt>
                <c:pt idx="1061">
                  <c:v>42061</c:v>
                </c:pt>
                <c:pt idx="1062">
                  <c:v>42062</c:v>
                </c:pt>
                <c:pt idx="1063">
                  <c:v>42063</c:v>
                </c:pt>
                <c:pt idx="1064">
                  <c:v>42064</c:v>
                </c:pt>
                <c:pt idx="1065">
                  <c:v>42065</c:v>
                </c:pt>
                <c:pt idx="1066">
                  <c:v>42066</c:v>
                </c:pt>
                <c:pt idx="1067">
                  <c:v>42067</c:v>
                </c:pt>
                <c:pt idx="1068">
                  <c:v>42068</c:v>
                </c:pt>
                <c:pt idx="1069">
                  <c:v>42069</c:v>
                </c:pt>
                <c:pt idx="1070">
                  <c:v>42070</c:v>
                </c:pt>
                <c:pt idx="1071">
                  <c:v>42071</c:v>
                </c:pt>
                <c:pt idx="1072">
                  <c:v>42072</c:v>
                </c:pt>
                <c:pt idx="1073">
                  <c:v>42073</c:v>
                </c:pt>
                <c:pt idx="1074">
                  <c:v>42074</c:v>
                </c:pt>
                <c:pt idx="1075">
                  <c:v>42075</c:v>
                </c:pt>
                <c:pt idx="1076">
                  <c:v>42076</c:v>
                </c:pt>
                <c:pt idx="1077">
                  <c:v>42077</c:v>
                </c:pt>
                <c:pt idx="1078">
                  <c:v>42078</c:v>
                </c:pt>
                <c:pt idx="1079">
                  <c:v>42079</c:v>
                </c:pt>
                <c:pt idx="1080">
                  <c:v>42080</c:v>
                </c:pt>
                <c:pt idx="1081">
                  <c:v>42081</c:v>
                </c:pt>
                <c:pt idx="1082">
                  <c:v>42082</c:v>
                </c:pt>
                <c:pt idx="1083">
                  <c:v>42083</c:v>
                </c:pt>
                <c:pt idx="1084">
                  <c:v>42084</c:v>
                </c:pt>
                <c:pt idx="1085">
                  <c:v>42085</c:v>
                </c:pt>
                <c:pt idx="1086">
                  <c:v>42086</c:v>
                </c:pt>
                <c:pt idx="1087">
                  <c:v>42087</c:v>
                </c:pt>
                <c:pt idx="1088">
                  <c:v>42088</c:v>
                </c:pt>
                <c:pt idx="1089">
                  <c:v>42089</c:v>
                </c:pt>
                <c:pt idx="1090">
                  <c:v>42090</c:v>
                </c:pt>
                <c:pt idx="1091">
                  <c:v>42091</c:v>
                </c:pt>
                <c:pt idx="1092">
                  <c:v>42092</c:v>
                </c:pt>
                <c:pt idx="1093">
                  <c:v>42093</c:v>
                </c:pt>
                <c:pt idx="1094">
                  <c:v>42094</c:v>
                </c:pt>
                <c:pt idx="1095">
                  <c:v>42095</c:v>
                </c:pt>
                <c:pt idx="1096">
                  <c:v>42096</c:v>
                </c:pt>
                <c:pt idx="1097">
                  <c:v>42097</c:v>
                </c:pt>
                <c:pt idx="1098">
                  <c:v>42098</c:v>
                </c:pt>
                <c:pt idx="1099">
                  <c:v>42099</c:v>
                </c:pt>
                <c:pt idx="1100">
                  <c:v>42100</c:v>
                </c:pt>
                <c:pt idx="1101">
                  <c:v>42101</c:v>
                </c:pt>
                <c:pt idx="1102">
                  <c:v>42102</c:v>
                </c:pt>
                <c:pt idx="1103">
                  <c:v>42103</c:v>
                </c:pt>
                <c:pt idx="1104">
                  <c:v>42104</c:v>
                </c:pt>
                <c:pt idx="1105">
                  <c:v>42105</c:v>
                </c:pt>
                <c:pt idx="1106">
                  <c:v>42106</c:v>
                </c:pt>
                <c:pt idx="1107">
                  <c:v>42107</c:v>
                </c:pt>
                <c:pt idx="1108">
                  <c:v>42108</c:v>
                </c:pt>
                <c:pt idx="1109">
                  <c:v>42109</c:v>
                </c:pt>
                <c:pt idx="1110">
                  <c:v>42110</c:v>
                </c:pt>
                <c:pt idx="1111">
                  <c:v>42111</c:v>
                </c:pt>
                <c:pt idx="1112">
                  <c:v>42112</c:v>
                </c:pt>
                <c:pt idx="1113">
                  <c:v>42113</c:v>
                </c:pt>
                <c:pt idx="1114">
                  <c:v>42114</c:v>
                </c:pt>
                <c:pt idx="1115">
                  <c:v>42115</c:v>
                </c:pt>
                <c:pt idx="1116">
                  <c:v>42116</c:v>
                </c:pt>
                <c:pt idx="1117">
                  <c:v>42117</c:v>
                </c:pt>
                <c:pt idx="1118">
                  <c:v>42118</c:v>
                </c:pt>
                <c:pt idx="1119">
                  <c:v>42119</c:v>
                </c:pt>
                <c:pt idx="1120">
                  <c:v>42120</c:v>
                </c:pt>
                <c:pt idx="1121">
                  <c:v>42121</c:v>
                </c:pt>
                <c:pt idx="1122">
                  <c:v>42122</c:v>
                </c:pt>
                <c:pt idx="1123">
                  <c:v>42123</c:v>
                </c:pt>
                <c:pt idx="1124">
                  <c:v>42124</c:v>
                </c:pt>
                <c:pt idx="1125">
                  <c:v>42125</c:v>
                </c:pt>
                <c:pt idx="1126">
                  <c:v>42126</c:v>
                </c:pt>
                <c:pt idx="1127">
                  <c:v>42127</c:v>
                </c:pt>
                <c:pt idx="1128">
                  <c:v>42128</c:v>
                </c:pt>
                <c:pt idx="1129">
                  <c:v>42129</c:v>
                </c:pt>
                <c:pt idx="1130">
                  <c:v>42130</c:v>
                </c:pt>
                <c:pt idx="1131">
                  <c:v>42131</c:v>
                </c:pt>
                <c:pt idx="1132">
                  <c:v>42132</c:v>
                </c:pt>
                <c:pt idx="1133">
                  <c:v>42133</c:v>
                </c:pt>
                <c:pt idx="1134">
                  <c:v>42134</c:v>
                </c:pt>
                <c:pt idx="1135">
                  <c:v>42135</c:v>
                </c:pt>
                <c:pt idx="1136">
                  <c:v>42136</c:v>
                </c:pt>
                <c:pt idx="1137">
                  <c:v>42137</c:v>
                </c:pt>
                <c:pt idx="1138">
                  <c:v>42138</c:v>
                </c:pt>
                <c:pt idx="1139">
                  <c:v>42139</c:v>
                </c:pt>
                <c:pt idx="1140">
                  <c:v>42140</c:v>
                </c:pt>
                <c:pt idx="1141">
                  <c:v>42141</c:v>
                </c:pt>
                <c:pt idx="1142">
                  <c:v>42142</c:v>
                </c:pt>
                <c:pt idx="1143">
                  <c:v>42143</c:v>
                </c:pt>
                <c:pt idx="1144">
                  <c:v>42144</c:v>
                </c:pt>
                <c:pt idx="1145">
                  <c:v>42145</c:v>
                </c:pt>
                <c:pt idx="1146">
                  <c:v>42146</c:v>
                </c:pt>
                <c:pt idx="1147">
                  <c:v>42147</c:v>
                </c:pt>
                <c:pt idx="1148">
                  <c:v>42148</c:v>
                </c:pt>
                <c:pt idx="1149">
                  <c:v>42149</c:v>
                </c:pt>
                <c:pt idx="1150">
                  <c:v>42150</c:v>
                </c:pt>
                <c:pt idx="1151">
                  <c:v>42151</c:v>
                </c:pt>
                <c:pt idx="1152">
                  <c:v>42152</c:v>
                </c:pt>
                <c:pt idx="1153">
                  <c:v>42153</c:v>
                </c:pt>
                <c:pt idx="1154">
                  <c:v>42154</c:v>
                </c:pt>
                <c:pt idx="1155">
                  <c:v>42155</c:v>
                </c:pt>
                <c:pt idx="1156">
                  <c:v>42156</c:v>
                </c:pt>
                <c:pt idx="1157">
                  <c:v>42157</c:v>
                </c:pt>
                <c:pt idx="1158">
                  <c:v>42158</c:v>
                </c:pt>
                <c:pt idx="1159">
                  <c:v>42159</c:v>
                </c:pt>
                <c:pt idx="1160">
                  <c:v>42160</c:v>
                </c:pt>
                <c:pt idx="1161">
                  <c:v>42161</c:v>
                </c:pt>
                <c:pt idx="1162">
                  <c:v>42162</c:v>
                </c:pt>
                <c:pt idx="1163">
                  <c:v>42163</c:v>
                </c:pt>
                <c:pt idx="1164">
                  <c:v>42164</c:v>
                </c:pt>
                <c:pt idx="1165">
                  <c:v>42165</c:v>
                </c:pt>
                <c:pt idx="1166">
                  <c:v>42166</c:v>
                </c:pt>
                <c:pt idx="1167">
                  <c:v>42167</c:v>
                </c:pt>
                <c:pt idx="1168">
                  <c:v>42168</c:v>
                </c:pt>
                <c:pt idx="1169">
                  <c:v>42169</c:v>
                </c:pt>
                <c:pt idx="1170">
                  <c:v>42170</c:v>
                </c:pt>
                <c:pt idx="1171">
                  <c:v>42171</c:v>
                </c:pt>
                <c:pt idx="1172">
                  <c:v>42172</c:v>
                </c:pt>
                <c:pt idx="1173">
                  <c:v>42173</c:v>
                </c:pt>
                <c:pt idx="1174">
                  <c:v>42174</c:v>
                </c:pt>
                <c:pt idx="1175">
                  <c:v>42175</c:v>
                </c:pt>
                <c:pt idx="1176">
                  <c:v>42176</c:v>
                </c:pt>
                <c:pt idx="1177">
                  <c:v>42177</c:v>
                </c:pt>
                <c:pt idx="1178">
                  <c:v>42178</c:v>
                </c:pt>
                <c:pt idx="1179">
                  <c:v>42179</c:v>
                </c:pt>
                <c:pt idx="1180">
                  <c:v>42180</c:v>
                </c:pt>
                <c:pt idx="1181">
                  <c:v>42181</c:v>
                </c:pt>
                <c:pt idx="1182">
                  <c:v>42182</c:v>
                </c:pt>
                <c:pt idx="1183">
                  <c:v>42183</c:v>
                </c:pt>
                <c:pt idx="1184">
                  <c:v>42184</c:v>
                </c:pt>
                <c:pt idx="1185">
                  <c:v>42185</c:v>
                </c:pt>
                <c:pt idx="1186">
                  <c:v>42186</c:v>
                </c:pt>
                <c:pt idx="1187">
                  <c:v>42187</c:v>
                </c:pt>
                <c:pt idx="1188">
                  <c:v>42188</c:v>
                </c:pt>
                <c:pt idx="1189">
                  <c:v>42189</c:v>
                </c:pt>
                <c:pt idx="1190">
                  <c:v>42190</c:v>
                </c:pt>
                <c:pt idx="1191">
                  <c:v>42191</c:v>
                </c:pt>
                <c:pt idx="1192">
                  <c:v>42192</c:v>
                </c:pt>
                <c:pt idx="1193">
                  <c:v>42193</c:v>
                </c:pt>
                <c:pt idx="1194">
                  <c:v>42194</c:v>
                </c:pt>
                <c:pt idx="1195">
                  <c:v>42195</c:v>
                </c:pt>
                <c:pt idx="1196">
                  <c:v>42196</c:v>
                </c:pt>
                <c:pt idx="1197">
                  <c:v>42197</c:v>
                </c:pt>
                <c:pt idx="1198">
                  <c:v>42198</c:v>
                </c:pt>
                <c:pt idx="1199">
                  <c:v>42199</c:v>
                </c:pt>
                <c:pt idx="1200">
                  <c:v>42200</c:v>
                </c:pt>
                <c:pt idx="1201">
                  <c:v>42201</c:v>
                </c:pt>
                <c:pt idx="1202">
                  <c:v>42202</c:v>
                </c:pt>
                <c:pt idx="1203">
                  <c:v>42203</c:v>
                </c:pt>
                <c:pt idx="1204">
                  <c:v>42204</c:v>
                </c:pt>
                <c:pt idx="1205">
                  <c:v>42205</c:v>
                </c:pt>
                <c:pt idx="1206">
                  <c:v>42206</c:v>
                </c:pt>
                <c:pt idx="1207">
                  <c:v>42207</c:v>
                </c:pt>
                <c:pt idx="1208">
                  <c:v>42208</c:v>
                </c:pt>
                <c:pt idx="1209">
                  <c:v>42209</c:v>
                </c:pt>
                <c:pt idx="1210">
                  <c:v>42210</c:v>
                </c:pt>
                <c:pt idx="1211">
                  <c:v>42211</c:v>
                </c:pt>
                <c:pt idx="1212">
                  <c:v>42212</c:v>
                </c:pt>
                <c:pt idx="1213">
                  <c:v>42213</c:v>
                </c:pt>
                <c:pt idx="1214">
                  <c:v>42214</c:v>
                </c:pt>
                <c:pt idx="1215">
                  <c:v>42215</c:v>
                </c:pt>
                <c:pt idx="1216">
                  <c:v>42216</c:v>
                </c:pt>
                <c:pt idx="1217">
                  <c:v>42217</c:v>
                </c:pt>
                <c:pt idx="1218">
                  <c:v>42218</c:v>
                </c:pt>
                <c:pt idx="1219">
                  <c:v>42219</c:v>
                </c:pt>
                <c:pt idx="1220">
                  <c:v>42220</c:v>
                </c:pt>
                <c:pt idx="1221">
                  <c:v>42221</c:v>
                </c:pt>
                <c:pt idx="1222">
                  <c:v>42222</c:v>
                </c:pt>
                <c:pt idx="1223">
                  <c:v>42223</c:v>
                </c:pt>
                <c:pt idx="1224">
                  <c:v>42224</c:v>
                </c:pt>
                <c:pt idx="1225">
                  <c:v>42225</c:v>
                </c:pt>
                <c:pt idx="1226">
                  <c:v>42226</c:v>
                </c:pt>
                <c:pt idx="1227">
                  <c:v>42227</c:v>
                </c:pt>
                <c:pt idx="1228">
                  <c:v>42228</c:v>
                </c:pt>
                <c:pt idx="1229">
                  <c:v>42229</c:v>
                </c:pt>
                <c:pt idx="1230">
                  <c:v>42230</c:v>
                </c:pt>
                <c:pt idx="1231">
                  <c:v>42231</c:v>
                </c:pt>
                <c:pt idx="1232">
                  <c:v>42232</c:v>
                </c:pt>
                <c:pt idx="1233">
                  <c:v>42233</c:v>
                </c:pt>
                <c:pt idx="1234">
                  <c:v>42234</c:v>
                </c:pt>
                <c:pt idx="1235">
                  <c:v>42235</c:v>
                </c:pt>
                <c:pt idx="1236">
                  <c:v>42236</c:v>
                </c:pt>
                <c:pt idx="1237">
                  <c:v>42237</c:v>
                </c:pt>
                <c:pt idx="1238">
                  <c:v>42238</c:v>
                </c:pt>
                <c:pt idx="1239">
                  <c:v>42239</c:v>
                </c:pt>
                <c:pt idx="1240">
                  <c:v>42240</c:v>
                </c:pt>
                <c:pt idx="1241">
                  <c:v>42241</c:v>
                </c:pt>
                <c:pt idx="1242">
                  <c:v>42242</c:v>
                </c:pt>
                <c:pt idx="1243">
                  <c:v>42243</c:v>
                </c:pt>
                <c:pt idx="1244">
                  <c:v>42244</c:v>
                </c:pt>
                <c:pt idx="1245">
                  <c:v>42245</c:v>
                </c:pt>
                <c:pt idx="1246">
                  <c:v>42246</c:v>
                </c:pt>
                <c:pt idx="1247">
                  <c:v>42247</c:v>
                </c:pt>
                <c:pt idx="1248">
                  <c:v>42248</c:v>
                </c:pt>
                <c:pt idx="1249">
                  <c:v>42249</c:v>
                </c:pt>
                <c:pt idx="1250">
                  <c:v>42250</c:v>
                </c:pt>
                <c:pt idx="1251">
                  <c:v>42251</c:v>
                </c:pt>
                <c:pt idx="1252">
                  <c:v>42252</c:v>
                </c:pt>
                <c:pt idx="1253">
                  <c:v>42253</c:v>
                </c:pt>
                <c:pt idx="1254">
                  <c:v>42254</c:v>
                </c:pt>
                <c:pt idx="1255">
                  <c:v>42255</c:v>
                </c:pt>
                <c:pt idx="1256">
                  <c:v>42256</c:v>
                </c:pt>
                <c:pt idx="1257">
                  <c:v>42257</c:v>
                </c:pt>
                <c:pt idx="1258">
                  <c:v>42258</c:v>
                </c:pt>
                <c:pt idx="1259">
                  <c:v>42259</c:v>
                </c:pt>
                <c:pt idx="1260">
                  <c:v>42260</c:v>
                </c:pt>
                <c:pt idx="1261">
                  <c:v>42261</c:v>
                </c:pt>
                <c:pt idx="1262">
                  <c:v>42262</c:v>
                </c:pt>
                <c:pt idx="1263">
                  <c:v>42263</c:v>
                </c:pt>
                <c:pt idx="1264">
                  <c:v>42264</c:v>
                </c:pt>
                <c:pt idx="1265">
                  <c:v>42265</c:v>
                </c:pt>
                <c:pt idx="1266">
                  <c:v>42266</c:v>
                </c:pt>
                <c:pt idx="1267">
                  <c:v>42267</c:v>
                </c:pt>
                <c:pt idx="1268">
                  <c:v>42268</c:v>
                </c:pt>
                <c:pt idx="1269">
                  <c:v>42269</c:v>
                </c:pt>
                <c:pt idx="1270">
                  <c:v>42270</c:v>
                </c:pt>
                <c:pt idx="1271">
                  <c:v>42271</c:v>
                </c:pt>
                <c:pt idx="1272">
                  <c:v>42272</c:v>
                </c:pt>
                <c:pt idx="1273">
                  <c:v>42273</c:v>
                </c:pt>
                <c:pt idx="1274">
                  <c:v>42274</c:v>
                </c:pt>
                <c:pt idx="1275">
                  <c:v>42275</c:v>
                </c:pt>
                <c:pt idx="1276">
                  <c:v>42276</c:v>
                </c:pt>
                <c:pt idx="1277">
                  <c:v>42277</c:v>
                </c:pt>
                <c:pt idx="1278">
                  <c:v>42278</c:v>
                </c:pt>
                <c:pt idx="1279">
                  <c:v>42279</c:v>
                </c:pt>
                <c:pt idx="1280">
                  <c:v>42280</c:v>
                </c:pt>
                <c:pt idx="1281">
                  <c:v>42281</c:v>
                </c:pt>
                <c:pt idx="1282">
                  <c:v>42282</c:v>
                </c:pt>
                <c:pt idx="1283">
                  <c:v>42283</c:v>
                </c:pt>
                <c:pt idx="1284">
                  <c:v>42284</c:v>
                </c:pt>
                <c:pt idx="1285">
                  <c:v>42285</c:v>
                </c:pt>
                <c:pt idx="1286">
                  <c:v>42286</c:v>
                </c:pt>
                <c:pt idx="1287">
                  <c:v>42287</c:v>
                </c:pt>
                <c:pt idx="1288">
                  <c:v>42288</c:v>
                </c:pt>
                <c:pt idx="1289">
                  <c:v>42289</c:v>
                </c:pt>
                <c:pt idx="1290">
                  <c:v>42290</c:v>
                </c:pt>
                <c:pt idx="1291">
                  <c:v>42291</c:v>
                </c:pt>
                <c:pt idx="1292">
                  <c:v>42292</c:v>
                </c:pt>
                <c:pt idx="1293">
                  <c:v>42293</c:v>
                </c:pt>
                <c:pt idx="1294">
                  <c:v>42294</c:v>
                </c:pt>
                <c:pt idx="1295">
                  <c:v>42295</c:v>
                </c:pt>
                <c:pt idx="1296">
                  <c:v>42296</c:v>
                </c:pt>
                <c:pt idx="1297">
                  <c:v>42297</c:v>
                </c:pt>
                <c:pt idx="1298">
                  <c:v>42298</c:v>
                </c:pt>
                <c:pt idx="1299">
                  <c:v>42299</c:v>
                </c:pt>
                <c:pt idx="1300">
                  <c:v>42300</c:v>
                </c:pt>
                <c:pt idx="1301">
                  <c:v>42301</c:v>
                </c:pt>
                <c:pt idx="1302">
                  <c:v>42302</c:v>
                </c:pt>
                <c:pt idx="1303">
                  <c:v>42303</c:v>
                </c:pt>
                <c:pt idx="1304">
                  <c:v>42304</c:v>
                </c:pt>
                <c:pt idx="1305">
                  <c:v>42305</c:v>
                </c:pt>
                <c:pt idx="1306">
                  <c:v>42306</c:v>
                </c:pt>
                <c:pt idx="1307">
                  <c:v>42307</c:v>
                </c:pt>
                <c:pt idx="1308">
                  <c:v>42308</c:v>
                </c:pt>
                <c:pt idx="1309">
                  <c:v>42309</c:v>
                </c:pt>
                <c:pt idx="1310">
                  <c:v>42310</c:v>
                </c:pt>
                <c:pt idx="1311">
                  <c:v>42311</c:v>
                </c:pt>
                <c:pt idx="1312">
                  <c:v>42312</c:v>
                </c:pt>
                <c:pt idx="1313">
                  <c:v>42313</c:v>
                </c:pt>
                <c:pt idx="1314">
                  <c:v>42314</c:v>
                </c:pt>
                <c:pt idx="1315">
                  <c:v>42315</c:v>
                </c:pt>
                <c:pt idx="1316">
                  <c:v>42316</c:v>
                </c:pt>
                <c:pt idx="1317">
                  <c:v>42317</c:v>
                </c:pt>
                <c:pt idx="1318">
                  <c:v>42318</c:v>
                </c:pt>
                <c:pt idx="1319">
                  <c:v>42319</c:v>
                </c:pt>
                <c:pt idx="1320">
                  <c:v>42320</c:v>
                </c:pt>
                <c:pt idx="1321">
                  <c:v>42321</c:v>
                </c:pt>
                <c:pt idx="1322">
                  <c:v>42322</c:v>
                </c:pt>
                <c:pt idx="1323">
                  <c:v>42323</c:v>
                </c:pt>
                <c:pt idx="1324">
                  <c:v>42324</c:v>
                </c:pt>
                <c:pt idx="1325">
                  <c:v>42325</c:v>
                </c:pt>
                <c:pt idx="1326">
                  <c:v>42326</c:v>
                </c:pt>
                <c:pt idx="1327">
                  <c:v>42327</c:v>
                </c:pt>
                <c:pt idx="1328">
                  <c:v>42328</c:v>
                </c:pt>
                <c:pt idx="1329">
                  <c:v>42329</c:v>
                </c:pt>
                <c:pt idx="1330">
                  <c:v>42330</c:v>
                </c:pt>
                <c:pt idx="1331">
                  <c:v>42331</c:v>
                </c:pt>
                <c:pt idx="1332">
                  <c:v>42332</c:v>
                </c:pt>
                <c:pt idx="1333">
                  <c:v>42333</c:v>
                </c:pt>
                <c:pt idx="1334">
                  <c:v>42334</c:v>
                </c:pt>
                <c:pt idx="1335">
                  <c:v>42335</c:v>
                </c:pt>
                <c:pt idx="1336">
                  <c:v>42336</c:v>
                </c:pt>
                <c:pt idx="1337">
                  <c:v>42337</c:v>
                </c:pt>
                <c:pt idx="1338">
                  <c:v>42338</c:v>
                </c:pt>
                <c:pt idx="1339">
                  <c:v>42339</c:v>
                </c:pt>
                <c:pt idx="1340">
                  <c:v>42340</c:v>
                </c:pt>
                <c:pt idx="1341">
                  <c:v>42341</c:v>
                </c:pt>
                <c:pt idx="1342">
                  <c:v>42342</c:v>
                </c:pt>
                <c:pt idx="1343">
                  <c:v>42343</c:v>
                </c:pt>
                <c:pt idx="1344">
                  <c:v>42344</c:v>
                </c:pt>
                <c:pt idx="1345">
                  <c:v>42345</c:v>
                </c:pt>
                <c:pt idx="1346">
                  <c:v>42346</c:v>
                </c:pt>
                <c:pt idx="1347">
                  <c:v>42347</c:v>
                </c:pt>
                <c:pt idx="1348">
                  <c:v>42348</c:v>
                </c:pt>
                <c:pt idx="1349">
                  <c:v>42349</c:v>
                </c:pt>
                <c:pt idx="1350">
                  <c:v>42350</c:v>
                </c:pt>
                <c:pt idx="1351">
                  <c:v>42351</c:v>
                </c:pt>
                <c:pt idx="1352">
                  <c:v>42352</c:v>
                </c:pt>
                <c:pt idx="1353">
                  <c:v>42353</c:v>
                </c:pt>
                <c:pt idx="1354">
                  <c:v>42354</c:v>
                </c:pt>
                <c:pt idx="1355">
                  <c:v>42355</c:v>
                </c:pt>
                <c:pt idx="1356">
                  <c:v>42356</c:v>
                </c:pt>
                <c:pt idx="1357">
                  <c:v>42357</c:v>
                </c:pt>
                <c:pt idx="1358">
                  <c:v>42358</c:v>
                </c:pt>
                <c:pt idx="1359">
                  <c:v>42359</c:v>
                </c:pt>
                <c:pt idx="1360">
                  <c:v>42360</c:v>
                </c:pt>
                <c:pt idx="1361">
                  <c:v>42361</c:v>
                </c:pt>
                <c:pt idx="1362">
                  <c:v>42362</c:v>
                </c:pt>
                <c:pt idx="1363">
                  <c:v>42363</c:v>
                </c:pt>
                <c:pt idx="1364">
                  <c:v>42364</c:v>
                </c:pt>
                <c:pt idx="1365">
                  <c:v>42365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42370</c:v>
                </c:pt>
                <c:pt idx="1371">
                  <c:v>42371</c:v>
                </c:pt>
                <c:pt idx="1372">
                  <c:v>42372</c:v>
                </c:pt>
                <c:pt idx="1373">
                  <c:v>42373</c:v>
                </c:pt>
                <c:pt idx="1374">
                  <c:v>42374</c:v>
                </c:pt>
                <c:pt idx="1375">
                  <c:v>42375</c:v>
                </c:pt>
                <c:pt idx="1376">
                  <c:v>42376</c:v>
                </c:pt>
                <c:pt idx="1377">
                  <c:v>42377</c:v>
                </c:pt>
                <c:pt idx="1378">
                  <c:v>42378</c:v>
                </c:pt>
                <c:pt idx="1379">
                  <c:v>42379</c:v>
                </c:pt>
                <c:pt idx="1380">
                  <c:v>42380</c:v>
                </c:pt>
                <c:pt idx="1381">
                  <c:v>42381</c:v>
                </c:pt>
                <c:pt idx="1382">
                  <c:v>42382</c:v>
                </c:pt>
                <c:pt idx="1383">
                  <c:v>42383</c:v>
                </c:pt>
                <c:pt idx="1384">
                  <c:v>42384</c:v>
                </c:pt>
                <c:pt idx="1385">
                  <c:v>42385</c:v>
                </c:pt>
                <c:pt idx="1386">
                  <c:v>42386</c:v>
                </c:pt>
                <c:pt idx="1387">
                  <c:v>42387</c:v>
                </c:pt>
                <c:pt idx="1388">
                  <c:v>42388</c:v>
                </c:pt>
                <c:pt idx="1389">
                  <c:v>42389</c:v>
                </c:pt>
                <c:pt idx="1390">
                  <c:v>42390</c:v>
                </c:pt>
                <c:pt idx="1391">
                  <c:v>42391</c:v>
                </c:pt>
                <c:pt idx="1392">
                  <c:v>42392</c:v>
                </c:pt>
                <c:pt idx="1393">
                  <c:v>42393</c:v>
                </c:pt>
                <c:pt idx="1394">
                  <c:v>42394</c:v>
                </c:pt>
                <c:pt idx="1395">
                  <c:v>42395</c:v>
                </c:pt>
                <c:pt idx="1396">
                  <c:v>42396</c:v>
                </c:pt>
                <c:pt idx="1397">
                  <c:v>42397</c:v>
                </c:pt>
                <c:pt idx="1398">
                  <c:v>42398</c:v>
                </c:pt>
                <c:pt idx="1399">
                  <c:v>42399</c:v>
                </c:pt>
                <c:pt idx="1400">
                  <c:v>42400</c:v>
                </c:pt>
                <c:pt idx="1401">
                  <c:v>42401</c:v>
                </c:pt>
                <c:pt idx="1402">
                  <c:v>42402</c:v>
                </c:pt>
                <c:pt idx="1403">
                  <c:v>42403</c:v>
                </c:pt>
                <c:pt idx="1404">
                  <c:v>42404</c:v>
                </c:pt>
                <c:pt idx="1405">
                  <c:v>42405</c:v>
                </c:pt>
                <c:pt idx="1406">
                  <c:v>42406</c:v>
                </c:pt>
                <c:pt idx="1407">
                  <c:v>42407</c:v>
                </c:pt>
                <c:pt idx="1408">
                  <c:v>42408</c:v>
                </c:pt>
                <c:pt idx="1409">
                  <c:v>42409</c:v>
                </c:pt>
                <c:pt idx="1410">
                  <c:v>42410</c:v>
                </c:pt>
                <c:pt idx="1411">
                  <c:v>42411</c:v>
                </c:pt>
                <c:pt idx="1412">
                  <c:v>42412</c:v>
                </c:pt>
                <c:pt idx="1413">
                  <c:v>42413</c:v>
                </c:pt>
                <c:pt idx="1414">
                  <c:v>42414</c:v>
                </c:pt>
                <c:pt idx="1415">
                  <c:v>42415</c:v>
                </c:pt>
                <c:pt idx="1416">
                  <c:v>42416</c:v>
                </c:pt>
                <c:pt idx="1417">
                  <c:v>42417</c:v>
                </c:pt>
                <c:pt idx="1418">
                  <c:v>42418</c:v>
                </c:pt>
                <c:pt idx="1419">
                  <c:v>42419</c:v>
                </c:pt>
                <c:pt idx="1420">
                  <c:v>42420</c:v>
                </c:pt>
                <c:pt idx="1421">
                  <c:v>42421</c:v>
                </c:pt>
                <c:pt idx="1422">
                  <c:v>42422</c:v>
                </c:pt>
                <c:pt idx="1423">
                  <c:v>42423</c:v>
                </c:pt>
                <c:pt idx="1424">
                  <c:v>42424</c:v>
                </c:pt>
                <c:pt idx="1425">
                  <c:v>42425</c:v>
                </c:pt>
                <c:pt idx="1426">
                  <c:v>42426</c:v>
                </c:pt>
                <c:pt idx="1427">
                  <c:v>42427</c:v>
                </c:pt>
                <c:pt idx="1428">
                  <c:v>42428</c:v>
                </c:pt>
                <c:pt idx="1429">
                  <c:v>42429</c:v>
                </c:pt>
                <c:pt idx="1430">
                  <c:v>42430</c:v>
                </c:pt>
                <c:pt idx="1431">
                  <c:v>42431</c:v>
                </c:pt>
                <c:pt idx="1432">
                  <c:v>42432</c:v>
                </c:pt>
                <c:pt idx="1433">
                  <c:v>42433</c:v>
                </c:pt>
                <c:pt idx="1434">
                  <c:v>42434</c:v>
                </c:pt>
                <c:pt idx="1435">
                  <c:v>42435</c:v>
                </c:pt>
                <c:pt idx="1436">
                  <c:v>42436</c:v>
                </c:pt>
                <c:pt idx="1437">
                  <c:v>42437</c:v>
                </c:pt>
                <c:pt idx="1438">
                  <c:v>42438</c:v>
                </c:pt>
                <c:pt idx="1439">
                  <c:v>42439</c:v>
                </c:pt>
                <c:pt idx="1440">
                  <c:v>42440</c:v>
                </c:pt>
                <c:pt idx="1441">
                  <c:v>42441</c:v>
                </c:pt>
                <c:pt idx="1442">
                  <c:v>42442</c:v>
                </c:pt>
                <c:pt idx="1443">
                  <c:v>42443</c:v>
                </c:pt>
                <c:pt idx="1444">
                  <c:v>42444</c:v>
                </c:pt>
                <c:pt idx="1445">
                  <c:v>42445</c:v>
                </c:pt>
                <c:pt idx="1446">
                  <c:v>42446</c:v>
                </c:pt>
                <c:pt idx="1447">
                  <c:v>42447</c:v>
                </c:pt>
                <c:pt idx="1448">
                  <c:v>42448</c:v>
                </c:pt>
                <c:pt idx="1449">
                  <c:v>42449</c:v>
                </c:pt>
                <c:pt idx="1450">
                  <c:v>42450</c:v>
                </c:pt>
                <c:pt idx="1451">
                  <c:v>42451</c:v>
                </c:pt>
                <c:pt idx="1452">
                  <c:v>42452</c:v>
                </c:pt>
                <c:pt idx="1453">
                  <c:v>42453</c:v>
                </c:pt>
                <c:pt idx="1454">
                  <c:v>42454</c:v>
                </c:pt>
                <c:pt idx="1455">
                  <c:v>42455</c:v>
                </c:pt>
                <c:pt idx="1456">
                  <c:v>42456</c:v>
                </c:pt>
                <c:pt idx="1457">
                  <c:v>42457</c:v>
                </c:pt>
                <c:pt idx="1458">
                  <c:v>42458</c:v>
                </c:pt>
                <c:pt idx="1459">
                  <c:v>42459</c:v>
                </c:pt>
                <c:pt idx="1460">
                  <c:v>42460</c:v>
                </c:pt>
                <c:pt idx="1461">
                  <c:v>42461</c:v>
                </c:pt>
                <c:pt idx="1462">
                  <c:v>42462</c:v>
                </c:pt>
                <c:pt idx="1463">
                  <c:v>42463</c:v>
                </c:pt>
                <c:pt idx="1464">
                  <c:v>42464</c:v>
                </c:pt>
                <c:pt idx="1465">
                  <c:v>42465</c:v>
                </c:pt>
                <c:pt idx="1466">
                  <c:v>42466</c:v>
                </c:pt>
                <c:pt idx="1467">
                  <c:v>42467</c:v>
                </c:pt>
                <c:pt idx="1468">
                  <c:v>42468</c:v>
                </c:pt>
                <c:pt idx="1469">
                  <c:v>42469</c:v>
                </c:pt>
                <c:pt idx="1470">
                  <c:v>42470</c:v>
                </c:pt>
                <c:pt idx="1471">
                  <c:v>42471</c:v>
                </c:pt>
                <c:pt idx="1472">
                  <c:v>42472</c:v>
                </c:pt>
                <c:pt idx="1473">
                  <c:v>42473</c:v>
                </c:pt>
                <c:pt idx="1474">
                  <c:v>42474</c:v>
                </c:pt>
                <c:pt idx="1475">
                  <c:v>42475</c:v>
                </c:pt>
                <c:pt idx="1476">
                  <c:v>42476</c:v>
                </c:pt>
                <c:pt idx="1477">
                  <c:v>42477</c:v>
                </c:pt>
                <c:pt idx="1478">
                  <c:v>42478</c:v>
                </c:pt>
                <c:pt idx="1479">
                  <c:v>42479</c:v>
                </c:pt>
                <c:pt idx="1480">
                  <c:v>42480</c:v>
                </c:pt>
                <c:pt idx="1481">
                  <c:v>42481</c:v>
                </c:pt>
                <c:pt idx="1482">
                  <c:v>42482</c:v>
                </c:pt>
                <c:pt idx="1483">
                  <c:v>42483</c:v>
                </c:pt>
                <c:pt idx="1484">
                  <c:v>42484</c:v>
                </c:pt>
                <c:pt idx="1485">
                  <c:v>42485</c:v>
                </c:pt>
                <c:pt idx="1486">
                  <c:v>42486</c:v>
                </c:pt>
                <c:pt idx="1487">
                  <c:v>42487</c:v>
                </c:pt>
                <c:pt idx="1488">
                  <c:v>42488</c:v>
                </c:pt>
                <c:pt idx="1489">
                  <c:v>42489</c:v>
                </c:pt>
                <c:pt idx="1490">
                  <c:v>42490</c:v>
                </c:pt>
                <c:pt idx="1491">
                  <c:v>42491</c:v>
                </c:pt>
                <c:pt idx="1492">
                  <c:v>42492</c:v>
                </c:pt>
                <c:pt idx="1493">
                  <c:v>42493</c:v>
                </c:pt>
                <c:pt idx="1494">
                  <c:v>42494</c:v>
                </c:pt>
                <c:pt idx="1495">
                  <c:v>42495</c:v>
                </c:pt>
                <c:pt idx="1496">
                  <c:v>42496</c:v>
                </c:pt>
                <c:pt idx="1497">
                  <c:v>42497</c:v>
                </c:pt>
                <c:pt idx="1498">
                  <c:v>42498</c:v>
                </c:pt>
                <c:pt idx="1499">
                  <c:v>42499</c:v>
                </c:pt>
                <c:pt idx="1500">
                  <c:v>42500</c:v>
                </c:pt>
                <c:pt idx="1501">
                  <c:v>42501</c:v>
                </c:pt>
                <c:pt idx="1502">
                  <c:v>42502</c:v>
                </c:pt>
                <c:pt idx="1503">
                  <c:v>42503</c:v>
                </c:pt>
                <c:pt idx="1504">
                  <c:v>42504</c:v>
                </c:pt>
                <c:pt idx="1505">
                  <c:v>42505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42511</c:v>
                </c:pt>
                <c:pt idx="1512">
                  <c:v>42512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42518</c:v>
                </c:pt>
                <c:pt idx="1519">
                  <c:v>42519</c:v>
                </c:pt>
                <c:pt idx="1520">
                  <c:v>42520</c:v>
                </c:pt>
                <c:pt idx="1521">
                  <c:v>42521</c:v>
                </c:pt>
                <c:pt idx="1522">
                  <c:v>42522</c:v>
                </c:pt>
                <c:pt idx="1523">
                  <c:v>42523</c:v>
                </c:pt>
                <c:pt idx="1524">
                  <c:v>42524</c:v>
                </c:pt>
                <c:pt idx="1525">
                  <c:v>42525</c:v>
                </c:pt>
                <c:pt idx="1526">
                  <c:v>42526</c:v>
                </c:pt>
                <c:pt idx="1527">
                  <c:v>42527</c:v>
                </c:pt>
                <c:pt idx="1528">
                  <c:v>42528</c:v>
                </c:pt>
                <c:pt idx="1529">
                  <c:v>42529</c:v>
                </c:pt>
                <c:pt idx="1530">
                  <c:v>42530</c:v>
                </c:pt>
                <c:pt idx="1531">
                  <c:v>42531</c:v>
                </c:pt>
                <c:pt idx="1532">
                  <c:v>42532</c:v>
                </c:pt>
                <c:pt idx="1533">
                  <c:v>42533</c:v>
                </c:pt>
                <c:pt idx="1534">
                  <c:v>42534</c:v>
                </c:pt>
                <c:pt idx="1535">
                  <c:v>42535</c:v>
                </c:pt>
                <c:pt idx="1536">
                  <c:v>42536</c:v>
                </c:pt>
                <c:pt idx="1537">
                  <c:v>42537</c:v>
                </c:pt>
                <c:pt idx="1538">
                  <c:v>42538</c:v>
                </c:pt>
                <c:pt idx="1539">
                  <c:v>42539</c:v>
                </c:pt>
                <c:pt idx="1540">
                  <c:v>42540</c:v>
                </c:pt>
                <c:pt idx="1541">
                  <c:v>42541</c:v>
                </c:pt>
                <c:pt idx="1542">
                  <c:v>42542</c:v>
                </c:pt>
                <c:pt idx="1543">
                  <c:v>42543</c:v>
                </c:pt>
                <c:pt idx="1544">
                  <c:v>42544</c:v>
                </c:pt>
                <c:pt idx="1545">
                  <c:v>42545</c:v>
                </c:pt>
                <c:pt idx="1546">
                  <c:v>42546</c:v>
                </c:pt>
                <c:pt idx="1547">
                  <c:v>42547</c:v>
                </c:pt>
                <c:pt idx="1548">
                  <c:v>42548</c:v>
                </c:pt>
                <c:pt idx="1549">
                  <c:v>42549</c:v>
                </c:pt>
                <c:pt idx="1550">
                  <c:v>42550</c:v>
                </c:pt>
                <c:pt idx="1551">
                  <c:v>42551</c:v>
                </c:pt>
                <c:pt idx="1552">
                  <c:v>42552</c:v>
                </c:pt>
                <c:pt idx="1553">
                  <c:v>42553</c:v>
                </c:pt>
                <c:pt idx="1554">
                  <c:v>42554</c:v>
                </c:pt>
                <c:pt idx="1555">
                  <c:v>42555</c:v>
                </c:pt>
                <c:pt idx="1556">
                  <c:v>42556</c:v>
                </c:pt>
                <c:pt idx="1557">
                  <c:v>42557</c:v>
                </c:pt>
                <c:pt idx="1558">
                  <c:v>42558</c:v>
                </c:pt>
                <c:pt idx="1559">
                  <c:v>42559</c:v>
                </c:pt>
                <c:pt idx="1560">
                  <c:v>42560</c:v>
                </c:pt>
                <c:pt idx="1561">
                  <c:v>42561</c:v>
                </c:pt>
                <c:pt idx="1562">
                  <c:v>42562</c:v>
                </c:pt>
                <c:pt idx="1563">
                  <c:v>42563</c:v>
                </c:pt>
                <c:pt idx="1564">
                  <c:v>42564</c:v>
                </c:pt>
                <c:pt idx="1565">
                  <c:v>42565</c:v>
                </c:pt>
                <c:pt idx="1566">
                  <c:v>42566</c:v>
                </c:pt>
                <c:pt idx="1567">
                  <c:v>42567</c:v>
                </c:pt>
                <c:pt idx="1568">
                  <c:v>42568</c:v>
                </c:pt>
                <c:pt idx="1569">
                  <c:v>42569</c:v>
                </c:pt>
                <c:pt idx="1570">
                  <c:v>42570</c:v>
                </c:pt>
                <c:pt idx="1571">
                  <c:v>42571</c:v>
                </c:pt>
                <c:pt idx="1572">
                  <c:v>42572</c:v>
                </c:pt>
                <c:pt idx="1573">
                  <c:v>42573</c:v>
                </c:pt>
                <c:pt idx="1574">
                  <c:v>42574</c:v>
                </c:pt>
                <c:pt idx="1575">
                  <c:v>42575</c:v>
                </c:pt>
                <c:pt idx="1576">
                  <c:v>42576</c:v>
                </c:pt>
                <c:pt idx="1577">
                  <c:v>42577</c:v>
                </c:pt>
                <c:pt idx="1578">
                  <c:v>42578</c:v>
                </c:pt>
                <c:pt idx="1579">
                  <c:v>42579</c:v>
                </c:pt>
                <c:pt idx="1580">
                  <c:v>42580</c:v>
                </c:pt>
                <c:pt idx="1581">
                  <c:v>42581</c:v>
                </c:pt>
                <c:pt idx="1582">
                  <c:v>42582</c:v>
                </c:pt>
                <c:pt idx="1583">
                  <c:v>42583</c:v>
                </c:pt>
                <c:pt idx="1584">
                  <c:v>42584</c:v>
                </c:pt>
                <c:pt idx="1585">
                  <c:v>42585</c:v>
                </c:pt>
                <c:pt idx="1586">
                  <c:v>42586</c:v>
                </c:pt>
                <c:pt idx="1587">
                  <c:v>42587</c:v>
                </c:pt>
                <c:pt idx="1588">
                  <c:v>42588</c:v>
                </c:pt>
                <c:pt idx="1589">
                  <c:v>42589</c:v>
                </c:pt>
                <c:pt idx="1590">
                  <c:v>42590</c:v>
                </c:pt>
                <c:pt idx="1591">
                  <c:v>42591</c:v>
                </c:pt>
                <c:pt idx="1592">
                  <c:v>42592</c:v>
                </c:pt>
                <c:pt idx="1593">
                  <c:v>42593</c:v>
                </c:pt>
                <c:pt idx="1594">
                  <c:v>42594</c:v>
                </c:pt>
                <c:pt idx="1595">
                  <c:v>42595</c:v>
                </c:pt>
                <c:pt idx="1596">
                  <c:v>42596</c:v>
                </c:pt>
                <c:pt idx="1597">
                  <c:v>42597</c:v>
                </c:pt>
                <c:pt idx="1598">
                  <c:v>42598</c:v>
                </c:pt>
                <c:pt idx="1599">
                  <c:v>42599</c:v>
                </c:pt>
                <c:pt idx="1600">
                  <c:v>42600</c:v>
                </c:pt>
                <c:pt idx="1601">
                  <c:v>42601</c:v>
                </c:pt>
                <c:pt idx="1602">
                  <c:v>42602</c:v>
                </c:pt>
                <c:pt idx="1603">
                  <c:v>42603</c:v>
                </c:pt>
                <c:pt idx="1604">
                  <c:v>42604</c:v>
                </c:pt>
                <c:pt idx="1605">
                  <c:v>42605</c:v>
                </c:pt>
                <c:pt idx="1606">
                  <c:v>42606</c:v>
                </c:pt>
                <c:pt idx="1607">
                  <c:v>42607</c:v>
                </c:pt>
                <c:pt idx="1608">
                  <c:v>42608</c:v>
                </c:pt>
                <c:pt idx="1609">
                  <c:v>42609</c:v>
                </c:pt>
                <c:pt idx="1610">
                  <c:v>42610</c:v>
                </c:pt>
                <c:pt idx="1611">
                  <c:v>42611</c:v>
                </c:pt>
                <c:pt idx="1612">
                  <c:v>42612</c:v>
                </c:pt>
                <c:pt idx="1613">
                  <c:v>42613</c:v>
                </c:pt>
                <c:pt idx="1614">
                  <c:v>42616</c:v>
                </c:pt>
                <c:pt idx="1615">
                  <c:v>42617</c:v>
                </c:pt>
              </c:numCache>
            </c:numRef>
          </c:xVal>
          <c:yVal>
            <c:numRef>
              <c:f>体調管理!$F$4:$F$1621</c:f>
              <c:numCache>
                <c:formatCode>0.0_ </c:formatCode>
                <c:ptCount val="1618"/>
                <c:pt idx="0">
                  <c:v>77.5</c:v>
                </c:pt>
                <c:pt idx="1">
                  <c:v>77.5</c:v>
                </c:pt>
                <c:pt idx="2">
                  <c:v>77.5</c:v>
                </c:pt>
                <c:pt idx="7">
                  <c:v>77.5</c:v>
                </c:pt>
                <c:pt idx="8">
                  <c:v>78.5</c:v>
                </c:pt>
                <c:pt idx="18">
                  <c:v>75.8</c:v>
                </c:pt>
                <c:pt idx="20">
                  <c:v>77.05</c:v>
                </c:pt>
                <c:pt idx="22">
                  <c:v>77</c:v>
                </c:pt>
                <c:pt idx="24">
                  <c:v>76.2</c:v>
                </c:pt>
                <c:pt idx="25">
                  <c:v>76.7</c:v>
                </c:pt>
                <c:pt idx="26">
                  <c:v>75.900000000000006</c:v>
                </c:pt>
                <c:pt idx="27">
                  <c:v>76</c:v>
                </c:pt>
                <c:pt idx="28">
                  <c:v>75.5</c:v>
                </c:pt>
                <c:pt idx="29">
                  <c:v>76.599999999999994</c:v>
                </c:pt>
                <c:pt idx="31">
                  <c:v>76</c:v>
                </c:pt>
                <c:pt idx="32">
                  <c:v>76.5</c:v>
                </c:pt>
                <c:pt idx="33">
                  <c:v>75.400000000000006</c:v>
                </c:pt>
                <c:pt idx="34">
                  <c:v>75.5</c:v>
                </c:pt>
                <c:pt idx="37">
                  <c:v>76.7</c:v>
                </c:pt>
                <c:pt idx="38">
                  <c:v>76.7</c:v>
                </c:pt>
                <c:pt idx="40">
                  <c:v>77.099999999999994</c:v>
                </c:pt>
                <c:pt idx="41">
                  <c:v>76.599999999999994</c:v>
                </c:pt>
                <c:pt idx="42">
                  <c:v>76.3</c:v>
                </c:pt>
                <c:pt idx="43">
                  <c:v>75.400000000000006</c:v>
                </c:pt>
                <c:pt idx="44">
                  <c:v>75.7</c:v>
                </c:pt>
                <c:pt idx="53">
                  <c:v>76.099999999999994</c:v>
                </c:pt>
                <c:pt idx="54">
                  <c:v>76.599999999999994</c:v>
                </c:pt>
                <c:pt idx="55">
                  <c:v>76.2</c:v>
                </c:pt>
                <c:pt idx="59">
                  <c:v>76.099999999999994</c:v>
                </c:pt>
                <c:pt idx="60">
                  <c:v>77.3</c:v>
                </c:pt>
                <c:pt idx="64">
                  <c:v>76.3</c:v>
                </c:pt>
                <c:pt idx="65">
                  <c:v>76.400000000000006</c:v>
                </c:pt>
                <c:pt idx="66">
                  <c:v>76.5</c:v>
                </c:pt>
                <c:pt idx="67">
                  <c:v>76.400000000000006</c:v>
                </c:pt>
                <c:pt idx="68">
                  <c:v>76.2</c:v>
                </c:pt>
                <c:pt idx="70">
                  <c:v>75.7</c:v>
                </c:pt>
                <c:pt idx="71">
                  <c:v>75.400000000000006</c:v>
                </c:pt>
                <c:pt idx="74">
                  <c:v>74.900000000000006</c:v>
                </c:pt>
                <c:pt idx="75">
                  <c:v>75</c:v>
                </c:pt>
                <c:pt idx="76">
                  <c:v>75</c:v>
                </c:pt>
                <c:pt idx="77">
                  <c:v>75.400000000000006</c:v>
                </c:pt>
                <c:pt idx="78">
                  <c:v>74.7</c:v>
                </c:pt>
                <c:pt idx="79">
                  <c:v>75.099999999999994</c:v>
                </c:pt>
                <c:pt idx="80">
                  <c:v>74.599999999999994</c:v>
                </c:pt>
                <c:pt idx="81">
                  <c:v>74.5</c:v>
                </c:pt>
                <c:pt idx="82">
                  <c:v>74.5</c:v>
                </c:pt>
                <c:pt idx="83">
                  <c:v>75.099999999999994</c:v>
                </c:pt>
                <c:pt idx="85">
                  <c:v>74.8</c:v>
                </c:pt>
                <c:pt idx="87">
                  <c:v>74.5</c:v>
                </c:pt>
                <c:pt idx="89">
                  <c:v>75</c:v>
                </c:pt>
                <c:pt idx="90">
                  <c:v>75.25</c:v>
                </c:pt>
                <c:pt idx="91">
                  <c:v>74.400000000000006</c:v>
                </c:pt>
                <c:pt idx="92">
                  <c:v>74.2</c:v>
                </c:pt>
                <c:pt idx="93">
                  <c:v>74.7</c:v>
                </c:pt>
                <c:pt idx="94">
                  <c:v>75.099999999999994</c:v>
                </c:pt>
                <c:pt idx="95">
                  <c:v>74.900000000000006</c:v>
                </c:pt>
                <c:pt idx="96">
                  <c:v>75.5</c:v>
                </c:pt>
                <c:pt idx="97">
                  <c:v>75.5</c:v>
                </c:pt>
                <c:pt idx="99">
                  <c:v>74.3</c:v>
                </c:pt>
                <c:pt idx="100">
                  <c:v>74.400000000000006</c:v>
                </c:pt>
                <c:pt idx="101">
                  <c:v>74.900000000000006</c:v>
                </c:pt>
                <c:pt idx="102">
                  <c:v>74.5</c:v>
                </c:pt>
                <c:pt idx="103">
                  <c:v>73.900000000000006</c:v>
                </c:pt>
                <c:pt idx="104">
                  <c:v>74.599999999999994</c:v>
                </c:pt>
                <c:pt idx="105">
                  <c:v>74.7</c:v>
                </c:pt>
                <c:pt idx="106">
                  <c:v>74.099999999999994</c:v>
                </c:pt>
                <c:pt idx="108">
                  <c:v>74.25</c:v>
                </c:pt>
                <c:pt idx="109">
                  <c:v>74.099999999999994</c:v>
                </c:pt>
                <c:pt idx="110">
                  <c:v>73.599999999999994</c:v>
                </c:pt>
                <c:pt idx="111">
                  <c:v>73.099999999999994</c:v>
                </c:pt>
                <c:pt idx="112">
                  <c:v>73.3</c:v>
                </c:pt>
                <c:pt idx="113">
                  <c:v>73.2</c:v>
                </c:pt>
                <c:pt idx="114">
                  <c:v>73.45</c:v>
                </c:pt>
                <c:pt idx="115">
                  <c:v>73.599999999999994</c:v>
                </c:pt>
                <c:pt idx="116">
                  <c:v>74</c:v>
                </c:pt>
                <c:pt idx="118">
                  <c:v>73.7</c:v>
                </c:pt>
                <c:pt idx="119">
                  <c:v>73.3</c:v>
                </c:pt>
                <c:pt idx="120">
                  <c:v>72.400000000000006</c:v>
                </c:pt>
                <c:pt idx="121">
                  <c:v>72.3</c:v>
                </c:pt>
                <c:pt idx="122">
                  <c:v>72.900000000000006</c:v>
                </c:pt>
                <c:pt idx="124">
                  <c:v>72.599999999999994</c:v>
                </c:pt>
                <c:pt idx="125">
                  <c:v>72</c:v>
                </c:pt>
                <c:pt idx="126">
                  <c:v>72.900000000000006</c:v>
                </c:pt>
                <c:pt idx="127">
                  <c:v>72.599999999999994</c:v>
                </c:pt>
                <c:pt idx="128">
                  <c:v>72.5</c:v>
                </c:pt>
                <c:pt idx="129">
                  <c:v>72.599999999999994</c:v>
                </c:pt>
                <c:pt idx="130">
                  <c:v>72.599999999999994</c:v>
                </c:pt>
                <c:pt idx="131">
                  <c:v>72.599999999999994</c:v>
                </c:pt>
                <c:pt idx="132">
                  <c:v>73.45</c:v>
                </c:pt>
                <c:pt idx="134">
                  <c:v>73.2</c:v>
                </c:pt>
                <c:pt idx="135">
                  <c:v>72.900000000000006</c:v>
                </c:pt>
                <c:pt idx="136">
                  <c:v>73.3</c:v>
                </c:pt>
                <c:pt idx="137">
                  <c:v>73.2</c:v>
                </c:pt>
                <c:pt idx="138">
                  <c:v>72.8</c:v>
                </c:pt>
                <c:pt idx="139">
                  <c:v>72.8</c:v>
                </c:pt>
                <c:pt idx="140">
                  <c:v>72.2</c:v>
                </c:pt>
                <c:pt idx="141">
                  <c:v>72.400000000000006</c:v>
                </c:pt>
                <c:pt idx="142">
                  <c:v>71.7</c:v>
                </c:pt>
                <c:pt idx="143">
                  <c:v>73</c:v>
                </c:pt>
                <c:pt idx="144">
                  <c:v>73</c:v>
                </c:pt>
                <c:pt idx="145">
                  <c:v>73</c:v>
                </c:pt>
                <c:pt idx="146">
                  <c:v>72.400000000000006</c:v>
                </c:pt>
                <c:pt idx="147">
                  <c:v>71.8</c:v>
                </c:pt>
                <c:pt idx="148">
                  <c:v>72.3</c:v>
                </c:pt>
                <c:pt idx="149">
                  <c:v>71.8</c:v>
                </c:pt>
                <c:pt idx="150">
                  <c:v>72.5</c:v>
                </c:pt>
                <c:pt idx="151">
                  <c:v>72.599999999999994</c:v>
                </c:pt>
                <c:pt idx="152">
                  <c:v>72</c:v>
                </c:pt>
                <c:pt idx="153">
                  <c:v>72</c:v>
                </c:pt>
                <c:pt idx="155">
                  <c:v>71.8</c:v>
                </c:pt>
                <c:pt idx="156">
                  <c:v>72.349999999999994</c:v>
                </c:pt>
                <c:pt idx="157">
                  <c:v>72.599999999999994</c:v>
                </c:pt>
                <c:pt idx="158">
                  <c:v>72.2</c:v>
                </c:pt>
                <c:pt idx="159">
                  <c:v>72.2</c:v>
                </c:pt>
                <c:pt idx="160">
                  <c:v>72.3</c:v>
                </c:pt>
                <c:pt idx="161">
                  <c:v>71.599999999999994</c:v>
                </c:pt>
                <c:pt idx="162">
                  <c:v>72.400000000000006</c:v>
                </c:pt>
                <c:pt idx="163">
                  <c:v>72.5</c:v>
                </c:pt>
                <c:pt idx="164">
                  <c:v>72.3</c:v>
                </c:pt>
                <c:pt idx="165">
                  <c:v>72.2</c:v>
                </c:pt>
                <c:pt idx="166">
                  <c:v>72.650000000000006</c:v>
                </c:pt>
                <c:pt idx="167">
                  <c:v>72.400000000000006</c:v>
                </c:pt>
                <c:pt idx="169">
                  <c:v>71.2</c:v>
                </c:pt>
                <c:pt idx="170">
                  <c:v>71.2</c:v>
                </c:pt>
                <c:pt idx="171">
                  <c:v>72</c:v>
                </c:pt>
                <c:pt idx="172">
                  <c:v>71.599999999999994</c:v>
                </c:pt>
                <c:pt idx="173">
                  <c:v>71.2</c:v>
                </c:pt>
                <c:pt idx="174">
                  <c:v>70.400000000000006</c:v>
                </c:pt>
                <c:pt idx="175">
                  <c:v>70.3</c:v>
                </c:pt>
                <c:pt idx="177">
                  <c:v>70.7</c:v>
                </c:pt>
                <c:pt idx="182">
                  <c:v>71.599999999999994</c:v>
                </c:pt>
                <c:pt idx="183">
                  <c:v>71.400000000000006</c:v>
                </c:pt>
                <c:pt idx="188">
                  <c:v>71.599999999999994</c:v>
                </c:pt>
                <c:pt idx="189">
                  <c:v>71.400000000000006</c:v>
                </c:pt>
                <c:pt idx="190">
                  <c:v>70.599999999999994</c:v>
                </c:pt>
                <c:pt idx="191">
                  <c:v>71.099999999999994</c:v>
                </c:pt>
                <c:pt idx="194">
                  <c:v>71.45</c:v>
                </c:pt>
                <c:pt idx="195">
                  <c:v>71.099999999999994</c:v>
                </c:pt>
                <c:pt idx="196">
                  <c:v>70.8</c:v>
                </c:pt>
                <c:pt idx="197">
                  <c:v>70.900000000000006</c:v>
                </c:pt>
                <c:pt idx="198">
                  <c:v>70.900000000000006</c:v>
                </c:pt>
                <c:pt idx="199">
                  <c:v>71.5</c:v>
                </c:pt>
                <c:pt idx="200">
                  <c:v>71.599999999999994</c:v>
                </c:pt>
                <c:pt idx="201">
                  <c:v>71.400000000000006</c:v>
                </c:pt>
                <c:pt idx="202">
                  <c:v>71.400000000000006</c:v>
                </c:pt>
                <c:pt idx="203">
                  <c:v>71.2</c:v>
                </c:pt>
                <c:pt idx="205">
                  <c:v>70.3</c:v>
                </c:pt>
                <c:pt idx="206">
                  <c:v>70.8</c:v>
                </c:pt>
                <c:pt idx="207">
                  <c:v>70.400000000000006</c:v>
                </c:pt>
                <c:pt idx="208">
                  <c:v>70.400000000000006</c:v>
                </c:pt>
                <c:pt idx="209">
                  <c:v>69.900000000000006</c:v>
                </c:pt>
                <c:pt idx="210">
                  <c:v>70.099999999999994</c:v>
                </c:pt>
                <c:pt idx="211">
                  <c:v>69.900000000000006</c:v>
                </c:pt>
                <c:pt idx="212">
                  <c:v>69.7</c:v>
                </c:pt>
                <c:pt idx="213">
                  <c:v>69.7</c:v>
                </c:pt>
                <c:pt idx="214">
                  <c:v>69.7</c:v>
                </c:pt>
                <c:pt idx="215">
                  <c:v>69.400000000000006</c:v>
                </c:pt>
                <c:pt idx="216">
                  <c:v>69.5</c:v>
                </c:pt>
                <c:pt idx="217">
                  <c:v>69.7</c:v>
                </c:pt>
                <c:pt idx="218">
                  <c:v>69.5</c:v>
                </c:pt>
                <c:pt idx="219">
                  <c:v>69.8</c:v>
                </c:pt>
                <c:pt idx="220">
                  <c:v>69.8</c:v>
                </c:pt>
                <c:pt idx="221">
                  <c:v>69.7</c:v>
                </c:pt>
                <c:pt idx="223">
                  <c:v>69.8</c:v>
                </c:pt>
                <c:pt idx="224">
                  <c:v>69.599999999999994</c:v>
                </c:pt>
                <c:pt idx="225">
                  <c:v>69.7</c:v>
                </c:pt>
                <c:pt idx="226">
                  <c:v>69.5</c:v>
                </c:pt>
                <c:pt idx="227">
                  <c:v>69.5</c:v>
                </c:pt>
                <c:pt idx="228">
                  <c:v>69.099999999999994</c:v>
                </c:pt>
                <c:pt idx="229">
                  <c:v>69</c:v>
                </c:pt>
                <c:pt idx="230">
                  <c:v>68.8</c:v>
                </c:pt>
                <c:pt idx="231">
                  <c:v>69</c:v>
                </c:pt>
                <c:pt idx="232">
                  <c:v>69.2</c:v>
                </c:pt>
                <c:pt idx="233">
                  <c:v>69.3</c:v>
                </c:pt>
                <c:pt idx="236">
                  <c:v>69.2</c:v>
                </c:pt>
                <c:pt idx="237">
                  <c:v>68.900000000000006</c:v>
                </c:pt>
                <c:pt idx="238">
                  <c:v>68.5</c:v>
                </c:pt>
                <c:pt idx="239">
                  <c:v>69.400000000000006</c:v>
                </c:pt>
                <c:pt idx="240">
                  <c:v>69.8</c:v>
                </c:pt>
                <c:pt idx="241">
                  <c:v>69.599999999999994</c:v>
                </c:pt>
                <c:pt idx="243">
                  <c:v>69.2</c:v>
                </c:pt>
                <c:pt idx="244">
                  <c:v>68.5</c:v>
                </c:pt>
                <c:pt idx="245">
                  <c:v>69</c:v>
                </c:pt>
                <c:pt idx="247">
                  <c:v>69.7</c:v>
                </c:pt>
                <c:pt idx="248">
                  <c:v>69.099999999999994</c:v>
                </c:pt>
                <c:pt idx="250">
                  <c:v>69.5</c:v>
                </c:pt>
                <c:pt idx="251">
                  <c:v>69.400000000000006</c:v>
                </c:pt>
                <c:pt idx="252">
                  <c:v>68.400000000000006</c:v>
                </c:pt>
                <c:pt idx="253">
                  <c:v>68.7</c:v>
                </c:pt>
                <c:pt idx="254">
                  <c:v>68.8</c:v>
                </c:pt>
                <c:pt idx="255">
                  <c:v>68.900000000000006</c:v>
                </c:pt>
                <c:pt idx="256">
                  <c:v>68.3</c:v>
                </c:pt>
                <c:pt idx="257">
                  <c:v>68.099999999999994</c:v>
                </c:pt>
                <c:pt idx="258">
                  <c:v>68.2</c:v>
                </c:pt>
                <c:pt idx="259">
                  <c:v>68.400000000000006</c:v>
                </c:pt>
                <c:pt idx="260">
                  <c:v>68.2</c:v>
                </c:pt>
                <c:pt idx="261">
                  <c:v>68.900000000000006</c:v>
                </c:pt>
                <c:pt idx="262">
                  <c:v>67.8</c:v>
                </c:pt>
                <c:pt idx="265">
                  <c:v>68.7</c:v>
                </c:pt>
                <c:pt idx="266">
                  <c:v>68</c:v>
                </c:pt>
                <c:pt idx="267">
                  <c:v>68.7</c:v>
                </c:pt>
                <c:pt idx="268">
                  <c:v>68.099999999999994</c:v>
                </c:pt>
                <c:pt idx="269">
                  <c:v>67.8</c:v>
                </c:pt>
                <c:pt idx="270">
                  <c:v>67.900000000000006</c:v>
                </c:pt>
                <c:pt idx="272">
                  <c:v>68.95</c:v>
                </c:pt>
                <c:pt idx="273">
                  <c:v>68.05</c:v>
                </c:pt>
                <c:pt idx="274">
                  <c:v>68.5</c:v>
                </c:pt>
                <c:pt idx="277">
                  <c:v>69.5</c:v>
                </c:pt>
                <c:pt idx="278">
                  <c:v>68.599999999999994</c:v>
                </c:pt>
                <c:pt idx="279">
                  <c:v>68.099999999999994</c:v>
                </c:pt>
                <c:pt idx="280">
                  <c:v>68.7</c:v>
                </c:pt>
                <c:pt idx="281">
                  <c:v>69.099999999999994</c:v>
                </c:pt>
                <c:pt idx="282">
                  <c:v>69.2</c:v>
                </c:pt>
                <c:pt idx="284">
                  <c:v>69.599999999999994</c:v>
                </c:pt>
                <c:pt idx="285">
                  <c:v>69.900000000000006</c:v>
                </c:pt>
                <c:pt idx="286">
                  <c:v>68.900000000000006</c:v>
                </c:pt>
                <c:pt idx="287">
                  <c:v>68.099999999999994</c:v>
                </c:pt>
                <c:pt idx="288">
                  <c:v>67.900000000000006</c:v>
                </c:pt>
                <c:pt idx="289">
                  <c:v>68.5</c:v>
                </c:pt>
                <c:pt idx="290">
                  <c:v>68.3</c:v>
                </c:pt>
                <c:pt idx="291">
                  <c:v>67.400000000000006</c:v>
                </c:pt>
                <c:pt idx="292">
                  <c:v>68.5</c:v>
                </c:pt>
                <c:pt idx="293">
                  <c:v>67.7</c:v>
                </c:pt>
                <c:pt idx="294">
                  <c:v>66.900000000000006</c:v>
                </c:pt>
                <c:pt idx="295">
                  <c:v>67.5</c:v>
                </c:pt>
                <c:pt idx="296">
                  <c:v>67.099999999999994</c:v>
                </c:pt>
                <c:pt idx="298">
                  <c:v>68.2</c:v>
                </c:pt>
                <c:pt idx="299">
                  <c:v>67.3</c:v>
                </c:pt>
                <c:pt idx="300">
                  <c:v>67.5</c:v>
                </c:pt>
                <c:pt idx="301">
                  <c:v>66.900000000000006</c:v>
                </c:pt>
                <c:pt idx="302">
                  <c:v>67.099999999999994</c:v>
                </c:pt>
                <c:pt idx="303">
                  <c:v>66.8</c:v>
                </c:pt>
                <c:pt idx="304">
                  <c:v>66.8</c:v>
                </c:pt>
                <c:pt idx="305">
                  <c:v>66.599999999999994</c:v>
                </c:pt>
                <c:pt idx="306">
                  <c:v>66.099999999999994</c:v>
                </c:pt>
                <c:pt idx="307">
                  <c:v>65.900000000000006</c:v>
                </c:pt>
                <c:pt idx="308">
                  <c:v>65.900000000000006</c:v>
                </c:pt>
                <c:pt idx="309">
                  <c:v>66.2</c:v>
                </c:pt>
                <c:pt idx="310">
                  <c:v>66.2</c:v>
                </c:pt>
                <c:pt idx="311">
                  <c:v>66.099999999999994</c:v>
                </c:pt>
                <c:pt idx="312">
                  <c:v>66.099999999999994</c:v>
                </c:pt>
                <c:pt idx="313">
                  <c:v>65.900000000000006</c:v>
                </c:pt>
                <c:pt idx="314">
                  <c:v>65.5</c:v>
                </c:pt>
                <c:pt idx="315">
                  <c:v>65.7</c:v>
                </c:pt>
                <c:pt idx="316">
                  <c:v>65.599999999999994</c:v>
                </c:pt>
                <c:pt idx="317">
                  <c:v>65.599999999999994</c:v>
                </c:pt>
                <c:pt idx="318">
                  <c:v>65.900000000000006</c:v>
                </c:pt>
                <c:pt idx="321">
                  <c:v>66.5</c:v>
                </c:pt>
                <c:pt idx="322">
                  <c:v>66.7</c:v>
                </c:pt>
                <c:pt idx="323">
                  <c:v>66.3</c:v>
                </c:pt>
                <c:pt idx="324">
                  <c:v>65.400000000000006</c:v>
                </c:pt>
                <c:pt idx="325">
                  <c:v>65.7</c:v>
                </c:pt>
                <c:pt idx="326">
                  <c:v>65.8</c:v>
                </c:pt>
                <c:pt idx="328">
                  <c:v>65.7</c:v>
                </c:pt>
                <c:pt idx="329">
                  <c:v>65</c:v>
                </c:pt>
                <c:pt idx="330">
                  <c:v>65.400000000000006</c:v>
                </c:pt>
                <c:pt idx="332">
                  <c:v>65.599999999999994</c:v>
                </c:pt>
                <c:pt idx="333">
                  <c:v>65.8</c:v>
                </c:pt>
                <c:pt idx="334">
                  <c:v>65.900000000000006</c:v>
                </c:pt>
                <c:pt idx="335">
                  <c:v>65.3</c:v>
                </c:pt>
                <c:pt idx="336">
                  <c:v>64.900000000000006</c:v>
                </c:pt>
                <c:pt idx="337">
                  <c:v>64.900000000000006</c:v>
                </c:pt>
                <c:pt idx="338">
                  <c:v>65.3</c:v>
                </c:pt>
                <c:pt idx="339">
                  <c:v>64.8</c:v>
                </c:pt>
                <c:pt idx="340">
                  <c:v>65.3</c:v>
                </c:pt>
                <c:pt idx="341">
                  <c:v>65.3</c:v>
                </c:pt>
                <c:pt idx="342">
                  <c:v>65.099999999999994</c:v>
                </c:pt>
                <c:pt idx="343">
                  <c:v>65.099999999999994</c:v>
                </c:pt>
                <c:pt idx="346">
                  <c:v>65.3</c:v>
                </c:pt>
                <c:pt idx="348">
                  <c:v>64.599999999999994</c:v>
                </c:pt>
                <c:pt idx="349">
                  <c:v>65</c:v>
                </c:pt>
                <c:pt idx="350">
                  <c:v>64.3</c:v>
                </c:pt>
                <c:pt idx="351">
                  <c:v>64.099999999999994</c:v>
                </c:pt>
                <c:pt idx="352">
                  <c:v>65.099999999999994</c:v>
                </c:pt>
                <c:pt idx="353">
                  <c:v>64.599999999999994</c:v>
                </c:pt>
                <c:pt idx="354">
                  <c:v>64.2</c:v>
                </c:pt>
                <c:pt idx="355">
                  <c:v>64.2</c:v>
                </c:pt>
                <c:pt idx="356">
                  <c:v>63.9</c:v>
                </c:pt>
                <c:pt idx="357">
                  <c:v>63.6</c:v>
                </c:pt>
                <c:pt idx="358">
                  <c:v>63.6</c:v>
                </c:pt>
                <c:pt idx="359">
                  <c:v>63.2</c:v>
                </c:pt>
                <c:pt idx="360">
                  <c:v>63.3</c:v>
                </c:pt>
                <c:pt idx="361">
                  <c:v>63.6</c:v>
                </c:pt>
                <c:pt idx="363">
                  <c:v>64.400000000000006</c:v>
                </c:pt>
                <c:pt idx="364">
                  <c:v>63.7</c:v>
                </c:pt>
                <c:pt idx="365">
                  <c:v>64.5</c:v>
                </c:pt>
                <c:pt idx="366">
                  <c:v>64.2</c:v>
                </c:pt>
                <c:pt idx="367">
                  <c:v>64.349999999999994</c:v>
                </c:pt>
                <c:pt idx="368">
                  <c:v>64.7</c:v>
                </c:pt>
                <c:pt idx="369">
                  <c:v>64.5</c:v>
                </c:pt>
                <c:pt idx="370">
                  <c:v>64.5</c:v>
                </c:pt>
                <c:pt idx="371">
                  <c:v>64.099999999999994</c:v>
                </c:pt>
                <c:pt idx="372">
                  <c:v>64.400000000000006</c:v>
                </c:pt>
                <c:pt idx="373">
                  <c:v>64.2</c:v>
                </c:pt>
                <c:pt idx="374">
                  <c:v>65.150000000000006</c:v>
                </c:pt>
                <c:pt idx="375">
                  <c:v>65.150000000000006</c:v>
                </c:pt>
                <c:pt idx="376">
                  <c:v>62.6</c:v>
                </c:pt>
                <c:pt idx="377">
                  <c:v>64.3</c:v>
                </c:pt>
                <c:pt idx="378">
                  <c:v>63.1</c:v>
                </c:pt>
                <c:pt idx="379">
                  <c:v>62.9</c:v>
                </c:pt>
                <c:pt idx="380">
                  <c:v>64.2</c:v>
                </c:pt>
                <c:pt idx="382">
                  <c:v>64.099999999999994</c:v>
                </c:pt>
                <c:pt idx="383">
                  <c:v>64.83</c:v>
                </c:pt>
                <c:pt idx="384">
                  <c:v>64.75</c:v>
                </c:pt>
                <c:pt idx="385">
                  <c:v>63.7</c:v>
                </c:pt>
                <c:pt idx="386">
                  <c:v>64.3</c:v>
                </c:pt>
                <c:pt idx="387">
                  <c:v>65.8</c:v>
                </c:pt>
                <c:pt idx="388">
                  <c:v>66.099999999999994</c:v>
                </c:pt>
                <c:pt idx="389">
                  <c:v>65.650000000000006</c:v>
                </c:pt>
                <c:pt idx="390">
                  <c:v>64.900000000000006</c:v>
                </c:pt>
                <c:pt idx="391">
                  <c:v>65.05</c:v>
                </c:pt>
                <c:pt idx="392">
                  <c:v>63.4</c:v>
                </c:pt>
                <c:pt idx="393">
                  <c:v>62.5</c:v>
                </c:pt>
                <c:pt idx="394">
                  <c:v>62.9</c:v>
                </c:pt>
                <c:pt idx="395">
                  <c:v>63.5</c:v>
                </c:pt>
                <c:pt idx="396">
                  <c:v>63.7</c:v>
                </c:pt>
                <c:pt idx="397">
                  <c:v>62.8</c:v>
                </c:pt>
                <c:pt idx="398">
                  <c:v>62.8</c:v>
                </c:pt>
                <c:pt idx="399">
                  <c:v>63.4</c:v>
                </c:pt>
                <c:pt idx="400">
                  <c:v>64.099999999999994</c:v>
                </c:pt>
                <c:pt idx="401">
                  <c:v>63.5</c:v>
                </c:pt>
                <c:pt idx="402">
                  <c:v>64</c:v>
                </c:pt>
                <c:pt idx="403">
                  <c:v>64.099999999999994</c:v>
                </c:pt>
                <c:pt idx="404">
                  <c:v>63.5</c:v>
                </c:pt>
                <c:pt idx="405">
                  <c:v>63.4</c:v>
                </c:pt>
                <c:pt idx="406">
                  <c:v>63.1</c:v>
                </c:pt>
                <c:pt idx="407">
                  <c:v>63.1</c:v>
                </c:pt>
                <c:pt idx="408">
                  <c:v>63.4</c:v>
                </c:pt>
                <c:pt idx="409">
                  <c:v>63.3</c:v>
                </c:pt>
                <c:pt idx="411">
                  <c:v>62.7</c:v>
                </c:pt>
                <c:pt idx="412">
                  <c:v>62.4</c:v>
                </c:pt>
                <c:pt idx="413">
                  <c:v>61.9</c:v>
                </c:pt>
                <c:pt idx="414">
                  <c:v>63.3</c:v>
                </c:pt>
                <c:pt idx="415">
                  <c:v>63.1</c:v>
                </c:pt>
                <c:pt idx="416">
                  <c:v>63.2</c:v>
                </c:pt>
                <c:pt idx="417">
                  <c:v>62.6</c:v>
                </c:pt>
                <c:pt idx="418">
                  <c:v>63</c:v>
                </c:pt>
                <c:pt idx="419">
                  <c:v>62.2</c:v>
                </c:pt>
                <c:pt idx="420">
                  <c:v>62.7</c:v>
                </c:pt>
                <c:pt idx="421">
                  <c:v>62.1</c:v>
                </c:pt>
                <c:pt idx="422">
                  <c:v>62.2</c:v>
                </c:pt>
                <c:pt idx="423">
                  <c:v>62.75</c:v>
                </c:pt>
                <c:pt idx="424">
                  <c:v>62.4</c:v>
                </c:pt>
                <c:pt idx="425">
                  <c:v>63.3</c:v>
                </c:pt>
                <c:pt idx="426">
                  <c:v>62.3</c:v>
                </c:pt>
                <c:pt idx="427">
                  <c:v>63</c:v>
                </c:pt>
                <c:pt idx="428">
                  <c:v>62.9</c:v>
                </c:pt>
                <c:pt idx="429">
                  <c:v>63.2</c:v>
                </c:pt>
                <c:pt idx="430">
                  <c:v>63.3</c:v>
                </c:pt>
                <c:pt idx="431">
                  <c:v>62.7</c:v>
                </c:pt>
                <c:pt idx="433">
                  <c:v>62.1</c:v>
                </c:pt>
                <c:pt idx="434">
                  <c:v>62.6</c:v>
                </c:pt>
                <c:pt idx="435">
                  <c:v>62.4</c:v>
                </c:pt>
                <c:pt idx="437">
                  <c:v>62.5</c:v>
                </c:pt>
                <c:pt idx="439">
                  <c:v>62.9</c:v>
                </c:pt>
                <c:pt idx="440">
                  <c:v>62.5</c:v>
                </c:pt>
                <c:pt idx="441">
                  <c:v>62.2</c:v>
                </c:pt>
                <c:pt idx="442">
                  <c:v>63.6</c:v>
                </c:pt>
                <c:pt idx="443">
                  <c:v>62.8</c:v>
                </c:pt>
                <c:pt idx="444">
                  <c:v>62.9</c:v>
                </c:pt>
                <c:pt idx="445">
                  <c:v>62.7</c:v>
                </c:pt>
                <c:pt idx="446">
                  <c:v>62.1</c:v>
                </c:pt>
                <c:pt idx="447">
                  <c:v>62.85</c:v>
                </c:pt>
                <c:pt idx="448">
                  <c:v>62.2</c:v>
                </c:pt>
                <c:pt idx="449">
                  <c:v>62.45</c:v>
                </c:pt>
                <c:pt idx="450">
                  <c:v>62.85</c:v>
                </c:pt>
                <c:pt idx="451">
                  <c:v>63.5</c:v>
                </c:pt>
                <c:pt idx="452">
                  <c:v>62.5</c:v>
                </c:pt>
                <c:pt idx="453">
                  <c:v>62</c:v>
                </c:pt>
                <c:pt idx="454">
                  <c:v>61.7</c:v>
                </c:pt>
                <c:pt idx="455">
                  <c:v>62.2</c:v>
                </c:pt>
                <c:pt idx="456">
                  <c:v>62.5</c:v>
                </c:pt>
                <c:pt idx="457">
                  <c:v>62.1</c:v>
                </c:pt>
                <c:pt idx="458">
                  <c:v>62</c:v>
                </c:pt>
                <c:pt idx="459">
                  <c:v>62.2</c:v>
                </c:pt>
                <c:pt idx="460">
                  <c:v>62.3</c:v>
                </c:pt>
                <c:pt idx="461">
                  <c:v>61.5</c:v>
                </c:pt>
                <c:pt idx="462">
                  <c:v>61.8</c:v>
                </c:pt>
                <c:pt idx="464">
                  <c:v>59.9</c:v>
                </c:pt>
                <c:pt idx="465">
                  <c:v>61.5</c:v>
                </c:pt>
                <c:pt idx="466">
                  <c:v>62.3</c:v>
                </c:pt>
                <c:pt idx="467">
                  <c:v>62</c:v>
                </c:pt>
                <c:pt idx="468">
                  <c:v>61.4</c:v>
                </c:pt>
                <c:pt idx="470">
                  <c:v>60.6</c:v>
                </c:pt>
                <c:pt idx="471">
                  <c:v>60.8</c:v>
                </c:pt>
                <c:pt idx="472">
                  <c:v>61.25</c:v>
                </c:pt>
                <c:pt idx="473">
                  <c:v>61.65</c:v>
                </c:pt>
                <c:pt idx="475">
                  <c:v>62</c:v>
                </c:pt>
                <c:pt idx="476">
                  <c:v>61.9</c:v>
                </c:pt>
                <c:pt idx="477">
                  <c:v>62.2</c:v>
                </c:pt>
                <c:pt idx="479">
                  <c:v>62</c:v>
                </c:pt>
                <c:pt idx="480">
                  <c:v>61.8</c:v>
                </c:pt>
                <c:pt idx="482">
                  <c:v>62.9</c:v>
                </c:pt>
                <c:pt idx="483">
                  <c:v>61.4</c:v>
                </c:pt>
                <c:pt idx="484">
                  <c:v>61.3</c:v>
                </c:pt>
                <c:pt idx="485">
                  <c:v>61.6</c:v>
                </c:pt>
                <c:pt idx="486">
                  <c:v>61.3</c:v>
                </c:pt>
                <c:pt idx="487">
                  <c:v>61.1</c:v>
                </c:pt>
                <c:pt idx="489">
                  <c:v>61.5</c:v>
                </c:pt>
                <c:pt idx="490">
                  <c:v>61.7</c:v>
                </c:pt>
                <c:pt idx="491">
                  <c:v>61.5</c:v>
                </c:pt>
                <c:pt idx="492">
                  <c:v>61.2</c:v>
                </c:pt>
                <c:pt idx="493">
                  <c:v>61.9</c:v>
                </c:pt>
                <c:pt idx="495">
                  <c:v>61.8</c:v>
                </c:pt>
                <c:pt idx="496">
                  <c:v>61.3</c:v>
                </c:pt>
                <c:pt idx="497">
                  <c:v>61.7</c:v>
                </c:pt>
                <c:pt idx="499">
                  <c:v>62.6</c:v>
                </c:pt>
                <c:pt idx="500">
                  <c:v>61.3</c:v>
                </c:pt>
                <c:pt idx="501">
                  <c:v>62</c:v>
                </c:pt>
                <c:pt idx="502">
                  <c:v>62.1</c:v>
                </c:pt>
                <c:pt idx="503">
                  <c:v>62.6</c:v>
                </c:pt>
                <c:pt idx="504">
                  <c:v>62.5</c:v>
                </c:pt>
                <c:pt idx="505">
                  <c:v>61.1</c:v>
                </c:pt>
                <c:pt idx="506">
                  <c:v>62</c:v>
                </c:pt>
                <c:pt idx="507">
                  <c:v>61.7</c:v>
                </c:pt>
                <c:pt idx="508">
                  <c:v>62.2</c:v>
                </c:pt>
                <c:pt idx="509">
                  <c:v>62</c:v>
                </c:pt>
                <c:pt idx="510">
                  <c:v>62.6</c:v>
                </c:pt>
                <c:pt idx="511">
                  <c:v>61.6</c:v>
                </c:pt>
                <c:pt idx="512">
                  <c:v>60.9</c:v>
                </c:pt>
                <c:pt idx="513">
                  <c:v>61.6</c:v>
                </c:pt>
                <c:pt idx="514">
                  <c:v>61.6</c:v>
                </c:pt>
                <c:pt idx="515">
                  <c:v>62.1</c:v>
                </c:pt>
                <c:pt idx="516">
                  <c:v>61.9</c:v>
                </c:pt>
                <c:pt idx="517">
                  <c:v>61.5</c:v>
                </c:pt>
                <c:pt idx="518">
                  <c:v>61.2</c:v>
                </c:pt>
                <c:pt idx="520">
                  <c:v>61.5</c:v>
                </c:pt>
                <c:pt idx="521">
                  <c:v>62.1</c:v>
                </c:pt>
                <c:pt idx="523">
                  <c:v>61.2</c:v>
                </c:pt>
                <c:pt idx="524">
                  <c:v>61.2</c:v>
                </c:pt>
                <c:pt idx="525">
                  <c:v>61.2</c:v>
                </c:pt>
                <c:pt idx="526">
                  <c:v>61.2</c:v>
                </c:pt>
                <c:pt idx="527">
                  <c:v>61</c:v>
                </c:pt>
                <c:pt idx="528">
                  <c:v>60.5</c:v>
                </c:pt>
                <c:pt idx="529">
                  <c:v>61.5</c:v>
                </c:pt>
                <c:pt idx="531">
                  <c:v>62</c:v>
                </c:pt>
                <c:pt idx="532">
                  <c:v>62.2</c:v>
                </c:pt>
                <c:pt idx="533">
                  <c:v>62.1</c:v>
                </c:pt>
                <c:pt idx="534">
                  <c:v>61.3</c:v>
                </c:pt>
                <c:pt idx="535">
                  <c:v>61.5</c:v>
                </c:pt>
                <c:pt idx="536">
                  <c:v>62</c:v>
                </c:pt>
                <c:pt idx="537">
                  <c:v>62.2</c:v>
                </c:pt>
                <c:pt idx="538">
                  <c:v>61.6</c:v>
                </c:pt>
                <c:pt idx="539">
                  <c:v>61.4</c:v>
                </c:pt>
                <c:pt idx="540">
                  <c:v>61.3</c:v>
                </c:pt>
                <c:pt idx="541">
                  <c:v>61.1</c:v>
                </c:pt>
                <c:pt idx="542">
                  <c:v>60.5</c:v>
                </c:pt>
                <c:pt idx="544">
                  <c:v>61.5</c:v>
                </c:pt>
                <c:pt idx="545">
                  <c:v>61.7</c:v>
                </c:pt>
                <c:pt idx="547">
                  <c:v>61.9</c:v>
                </c:pt>
                <c:pt idx="548">
                  <c:v>62.6</c:v>
                </c:pt>
                <c:pt idx="549">
                  <c:v>62.5</c:v>
                </c:pt>
                <c:pt idx="551">
                  <c:v>62.3</c:v>
                </c:pt>
                <c:pt idx="552">
                  <c:v>62.4</c:v>
                </c:pt>
                <c:pt idx="553">
                  <c:v>62.2</c:v>
                </c:pt>
                <c:pt idx="555">
                  <c:v>62.2</c:v>
                </c:pt>
                <c:pt idx="556">
                  <c:v>62.75</c:v>
                </c:pt>
                <c:pt idx="557">
                  <c:v>62.95</c:v>
                </c:pt>
                <c:pt idx="559">
                  <c:v>62</c:v>
                </c:pt>
                <c:pt idx="560">
                  <c:v>62.1</c:v>
                </c:pt>
                <c:pt idx="561">
                  <c:v>62.6</c:v>
                </c:pt>
                <c:pt idx="562">
                  <c:v>62.6</c:v>
                </c:pt>
                <c:pt idx="563">
                  <c:v>62.3</c:v>
                </c:pt>
                <c:pt idx="564">
                  <c:v>62.8</c:v>
                </c:pt>
                <c:pt idx="565">
                  <c:v>62.5</c:v>
                </c:pt>
                <c:pt idx="566">
                  <c:v>62.1</c:v>
                </c:pt>
                <c:pt idx="567">
                  <c:v>61.7</c:v>
                </c:pt>
                <c:pt idx="568">
                  <c:v>61.1</c:v>
                </c:pt>
                <c:pt idx="569">
                  <c:v>62.1</c:v>
                </c:pt>
                <c:pt idx="570">
                  <c:v>62.4</c:v>
                </c:pt>
                <c:pt idx="572">
                  <c:v>62.3</c:v>
                </c:pt>
                <c:pt idx="573">
                  <c:v>63.2</c:v>
                </c:pt>
                <c:pt idx="575">
                  <c:v>63.8</c:v>
                </c:pt>
                <c:pt idx="576">
                  <c:v>63.3</c:v>
                </c:pt>
                <c:pt idx="577">
                  <c:v>62.9</c:v>
                </c:pt>
                <c:pt idx="578">
                  <c:v>63</c:v>
                </c:pt>
                <c:pt idx="579">
                  <c:v>62.7</c:v>
                </c:pt>
                <c:pt idx="580">
                  <c:v>62.6</c:v>
                </c:pt>
                <c:pt idx="584">
                  <c:v>62.8</c:v>
                </c:pt>
                <c:pt idx="585">
                  <c:v>62.8</c:v>
                </c:pt>
                <c:pt idx="587">
                  <c:v>63.3</c:v>
                </c:pt>
                <c:pt idx="588">
                  <c:v>64.400000000000006</c:v>
                </c:pt>
                <c:pt idx="589">
                  <c:v>62.6</c:v>
                </c:pt>
                <c:pt idx="591">
                  <c:v>63.8</c:v>
                </c:pt>
                <c:pt idx="594">
                  <c:v>62.9</c:v>
                </c:pt>
                <c:pt idx="595">
                  <c:v>62.9</c:v>
                </c:pt>
                <c:pt idx="596">
                  <c:v>63.3</c:v>
                </c:pt>
                <c:pt idx="597">
                  <c:v>62.9</c:v>
                </c:pt>
                <c:pt idx="601">
                  <c:v>64.3</c:v>
                </c:pt>
                <c:pt idx="602">
                  <c:v>64.7</c:v>
                </c:pt>
                <c:pt idx="603">
                  <c:v>64.3</c:v>
                </c:pt>
                <c:pt idx="604">
                  <c:v>63.6</c:v>
                </c:pt>
                <c:pt idx="605">
                  <c:v>63.5</c:v>
                </c:pt>
                <c:pt idx="606">
                  <c:v>63.3</c:v>
                </c:pt>
                <c:pt idx="608">
                  <c:v>64</c:v>
                </c:pt>
                <c:pt idx="609">
                  <c:v>63.1</c:v>
                </c:pt>
                <c:pt idx="610">
                  <c:v>63.1</c:v>
                </c:pt>
                <c:pt idx="611">
                  <c:v>63.7</c:v>
                </c:pt>
                <c:pt idx="612">
                  <c:v>64</c:v>
                </c:pt>
                <c:pt idx="613">
                  <c:v>64</c:v>
                </c:pt>
                <c:pt idx="614">
                  <c:v>63.8</c:v>
                </c:pt>
                <c:pt idx="615">
                  <c:v>63.1</c:v>
                </c:pt>
                <c:pt idx="616">
                  <c:v>62.5</c:v>
                </c:pt>
                <c:pt idx="617">
                  <c:v>63</c:v>
                </c:pt>
                <c:pt idx="618">
                  <c:v>63.2</c:v>
                </c:pt>
                <c:pt idx="619">
                  <c:v>63.2</c:v>
                </c:pt>
                <c:pt idx="622">
                  <c:v>63.6</c:v>
                </c:pt>
                <c:pt idx="623">
                  <c:v>64.05</c:v>
                </c:pt>
                <c:pt idx="624">
                  <c:v>63.6</c:v>
                </c:pt>
                <c:pt idx="626">
                  <c:v>63.5</c:v>
                </c:pt>
                <c:pt idx="627">
                  <c:v>64.8</c:v>
                </c:pt>
                <c:pt idx="628">
                  <c:v>64.599999999999994</c:v>
                </c:pt>
                <c:pt idx="629">
                  <c:v>63.7</c:v>
                </c:pt>
                <c:pt idx="630">
                  <c:v>63.9</c:v>
                </c:pt>
                <c:pt idx="631">
                  <c:v>62.5</c:v>
                </c:pt>
                <c:pt idx="632">
                  <c:v>62.8</c:v>
                </c:pt>
                <c:pt idx="633">
                  <c:v>63.6</c:v>
                </c:pt>
                <c:pt idx="634">
                  <c:v>64.099999999999994</c:v>
                </c:pt>
                <c:pt idx="635">
                  <c:v>63.6</c:v>
                </c:pt>
                <c:pt idx="636">
                  <c:v>63.7</c:v>
                </c:pt>
                <c:pt idx="638">
                  <c:v>62.8</c:v>
                </c:pt>
                <c:pt idx="639">
                  <c:v>62.9</c:v>
                </c:pt>
                <c:pt idx="640">
                  <c:v>63</c:v>
                </c:pt>
                <c:pt idx="642">
                  <c:v>65.099999999999994</c:v>
                </c:pt>
                <c:pt idx="643">
                  <c:v>63.6</c:v>
                </c:pt>
                <c:pt idx="644">
                  <c:v>63.8</c:v>
                </c:pt>
                <c:pt idx="645">
                  <c:v>64</c:v>
                </c:pt>
                <c:pt idx="646">
                  <c:v>63.7</c:v>
                </c:pt>
                <c:pt idx="647">
                  <c:v>64.2</c:v>
                </c:pt>
                <c:pt idx="648">
                  <c:v>65</c:v>
                </c:pt>
                <c:pt idx="649">
                  <c:v>64.349999999999994</c:v>
                </c:pt>
                <c:pt idx="651">
                  <c:v>63.1</c:v>
                </c:pt>
                <c:pt idx="652">
                  <c:v>62.2</c:v>
                </c:pt>
                <c:pt idx="653">
                  <c:v>63.5</c:v>
                </c:pt>
                <c:pt idx="654">
                  <c:v>64</c:v>
                </c:pt>
                <c:pt idx="655">
                  <c:v>63.3</c:v>
                </c:pt>
                <c:pt idx="656">
                  <c:v>63.1</c:v>
                </c:pt>
                <c:pt idx="657">
                  <c:v>63.3</c:v>
                </c:pt>
                <c:pt idx="658">
                  <c:v>62.8</c:v>
                </c:pt>
                <c:pt idx="659">
                  <c:v>62.7</c:v>
                </c:pt>
                <c:pt idx="660">
                  <c:v>63.1</c:v>
                </c:pt>
                <c:pt idx="661">
                  <c:v>62.6</c:v>
                </c:pt>
                <c:pt idx="664">
                  <c:v>63.8</c:v>
                </c:pt>
                <c:pt idx="665">
                  <c:v>63.7</c:v>
                </c:pt>
                <c:pt idx="666">
                  <c:v>63.1</c:v>
                </c:pt>
                <c:pt idx="667">
                  <c:v>63.4</c:v>
                </c:pt>
                <c:pt idx="668">
                  <c:v>63.4</c:v>
                </c:pt>
                <c:pt idx="669">
                  <c:v>63.5</c:v>
                </c:pt>
                <c:pt idx="670">
                  <c:v>63.7</c:v>
                </c:pt>
                <c:pt idx="671">
                  <c:v>63.5</c:v>
                </c:pt>
                <c:pt idx="672">
                  <c:v>62.9</c:v>
                </c:pt>
                <c:pt idx="673">
                  <c:v>62.9</c:v>
                </c:pt>
                <c:pt idx="674">
                  <c:v>63.3</c:v>
                </c:pt>
                <c:pt idx="675">
                  <c:v>62.9</c:v>
                </c:pt>
                <c:pt idx="676">
                  <c:v>63.4</c:v>
                </c:pt>
                <c:pt idx="677">
                  <c:v>62.8</c:v>
                </c:pt>
                <c:pt idx="678">
                  <c:v>62.5</c:v>
                </c:pt>
                <c:pt idx="679">
                  <c:v>62.9</c:v>
                </c:pt>
                <c:pt idx="680">
                  <c:v>63</c:v>
                </c:pt>
                <c:pt idx="681">
                  <c:v>63.1</c:v>
                </c:pt>
                <c:pt idx="682">
                  <c:v>63.1</c:v>
                </c:pt>
                <c:pt idx="686">
                  <c:v>63.5</c:v>
                </c:pt>
                <c:pt idx="687">
                  <c:v>63.4</c:v>
                </c:pt>
                <c:pt idx="688">
                  <c:v>63.8</c:v>
                </c:pt>
                <c:pt idx="689">
                  <c:v>63.9</c:v>
                </c:pt>
                <c:pt idx="690">
                  <c:v>63.5</c:v>
                </c:pt>
                <c:pt idx="691">
                  <c:v>63.3</c:v>
                </c:pt>
                <c:pt idx="692">
                  <c:v>63</c:v>
                </c:pt>
                <c:pt idx="693">
                  <c:v>63</c:v>
                </c:pt>
                <c:pt idx="694">
                  <c:v>62.9</c:v>
                </c:pt>
                <c:pt idx="696">
                  <c:v>62.3</c:v>
                </c:pt>
                <c:pt idx="698">
                  <c:v>63.4</c:v>
                </c:pt>
                <c:pt idx="699">
                  <c:v>63</c:v>
                </c:pt>
                <c:pt idx="700">
                  <c:v>62.6</c:v>
                </c:pt>
                <c:pt idx="701">
                  <c:v>62.3</c:v>
                </c:pt>
                <c:pt idx="702">
                  <c:v>62.7</c:v>
                </c:pt>
                <c:pt idx="703">
                  <c:v>62.9</c:v>
                </c:pt>
                <c:pt idx="706">
                  <c:v>64.099999999999994</c:v>
                </c:pt>
                <c:pt idx="707">
                  <c:v>62.8</c:v>
                </c:pt>
                <c:pt idx="708">
                  <c:v>62.7</c:v>
                </c:pt>
                <c:pt idx="709">
                  <c:v>63.2</c:v>
                </c:pt>
                <c:pt idx="710">
                  <c:v>63</c:v>
                </c:pt>
                <c:pt idx="711">
                  <c:v>63</c:v>
                </c:pt>
                <c:pt idx="712">
                  <c:v>62.7</c:v>
                </c:pt>
                <c:pt idx="713">
                  <c:v>62.6</c:v>
                </c:pt>
                <c:pt idx="714">
                  <c:v>62.3</c:v>
                </c:pt>
                <c:pt idx="715">
                  <c:v>62.5</c:v>
                </c:pt>
                <c:pt idx="716">
                  <c:v>62.8</c:v>
                </c:pt>
                <c:pt idx="717">
                  <c:v>62.5</c:v>
                </c:pt>
                <c:pt idx="718">
                  <c:v>62.1</c:v>
                </c:pt>
                <c:pt idx="719">
                  <c:v>63.1</c:v>
                </c:pt>
                <c:pt idx="720">
                  <c:v>62.6</c:v>
                </c:pt>
                <c:pt idx="721">
                  <c:v>62.5</c:v>
                </c:pt>
                <c:pt idx="722">
                  <c:v>62.6</c:v>
                </c:pt>
                <c:pt idx="723">
                  <c:v>62.7</c:v>
                </c:pt>
                <c:pt idx="724">
                  <c:v>62.7</c:v>
                </c:pt>
                <c:pt idx="725">
                  <c:v>62.7</c:v>
                </c:pt>
                <c:pt idx="726">
                  <c:v>62.9</c:v>
                </c:pt>
                <c:pt idx="727">
                  <c:v>62.9</c:v>
                </c:pt>
                <c:pt idx="728">
                  <c:v>62.1</c:v>
                </c:pt>
                <c:pt idx="729">
                  <c:v>61.5</c:v>
                </c:pt>
                <c:pt idx="730">
                  <c:v>62.6</c:v>
                </c:pt>
                <c:pt idx="731">
                  <c:v>62.7</c:v>
                </c:pt>
                <c:pt idx="732">
                  <c:v>62.8</c:v>
                </c:pt>
                <c:pt idx="733">
                  <c:v>63.25</c:v>
                </c:pt>
                <c:pt idx="734">
                  <c:v>62.5</c:v>
                </c:pt>
                <c:pt idx="735">
                  <c:v>62.6</c:v>
                </c:pt>
                <c:pt idx="736">
                  <c:v>62.5</c:v>
                </c:pt>
                <c:pt idx="737">
                  <c:v>62.3</c:v>
                </c:pt>
                <c:pt idx="738">
                  <c:v>62.7</c:v>
                </c:pt>
                <c:pt idx="739">
                  <c:v>63.15</c:v>
                </c:pt>
                <c:pt idx="740">
                  <c:v>62.6</c:v>
                </c:pt>
                <c:pt idx="741">
                  <c:v>62</c:v>
                </c:pt>
                <c:pt idx="742">
                  <c:v>60.8</c:v>
                </c:pt>
                <c:pt idx="743">
                  <c:v>61.2</c:v>
                </c:pt>
                <c:pt idx="744">
                  <c:v>61.7</c:v>
                </c:pt>
                <c:pt idx="745">
                  <c:v>62.6</c:v>
                </c:pt>
                <c:pt idx="746">
                  <c:v>62.5</c:v>
                </c:pt>
                <c:pt idx="747">
                  <c:v>62.3</c:v>
                </c:pt>
                <c:pt idx="748">
                  <c:v>62.8</c:v>
                </c:pt>
                <c:pt idx="749">
                  <c:v>61.6</c:v>
                </c:pt>
                <c:pt idx="750">
                  <c:v>61.6</c:v>
                </c:pt>
                <c:pt idx="751">
                  <c:v>62.5</c:v>
                </c:pt>
                <c:pt idx="752">
                  <c:v>63</c:v>
                </c:pt>
                <c:pt idx="753">
                  <c:v>64.150000000000006</c:v>
                </c:pt>
                <c:pt idx="754">
                  <c:v>63.7</c:v>
                </c:pt>
                <c:pt idx="755">
                  <c:v>63.8</c:v>
                </c:pt>
                <c:pt idx="756">
                  <c:v>64.3</c:v>
                </c:pt>
                <c:pt idx="757">
                  <c:v>62.9</c:v>
                </c:pt>
                <c:pt idx="758">
                  <c:v>64.05</c:v>
                </c:pt>
                <c:pt idx="759">
                  <c:v>63.3</c:v>
                </c:pt>
                <c:pt idx="760">
                  <c:v>62.9</c:v>
                </c:pt>
                <c:pt idx="761">
                  <c:v>62.3</c:v>
                </c:pt>
                <c:pt idx="762">
                  <c:v>61.8</c:v>
                </c:pt>
                <c:pt idx="763">
                  <c:v>62.2</c:v>
                </c:pt>
                <c:pt idx="765">
                  <c:v>62.3</c:v>
                </c:pt>
                <c:pt idx="766">
                  <c:v>63</c:v>
                </c:pt>
                <c:pt idx="767">
                  <c:v>63.4</c:v>
                </c:pt>
                <c:pt idx="768">
                  <c:v>63.6</c:v>
                </c:pt>
                <c:pt idx="769">
                  <c:v>63.65</c:v>
                </c:pt>
                <c:pt idx="770">
                  <c:v>62.4</c:v>
                </c:pt>
                <c:pt idx="771">
                  <c:v>62.4</c:v>
                </c:pt>
                <c:pt idx="772">
                  <c:v>62.95</c:v>
                </c:pt>
                <c:pt idx="773">
                  <c:v>63.3</c:v>
                </c:pt>
                <c:pt idx="774">
                  <c:v>63.6</c:v>
                </c:pt>
                <c:pt idx="775">
                  <c:v>62.8</c:v>
                </c:pt>
                <c:pt idx="776">
                  <c:v>63.5</c:v>
                </c:pt>
                <c:pt idx="777">
                  <c:v>61.3</c:v>
                </c:pt>
                <c:pt idx="779">
                  <c:v>61.9</c:v>
                </c:pt>
                <c:pt idx="780">
                  <c:v>62.95</c:v>
                </c:pt>
                <c:pt idx="781">
                  <c:v>62.7</c:v>
                </c:pt>
                <c:pt idx="782">
                  <c:v>62.6</c:v>
                </c:pt>
                <c:pt idx="783">
                  <c:v>62.5</c:v>
                </c:pt>
                <c:pt idx="784">
                  <c:v>62.9</c:v>
                </c:pt>
                <c:pt idx="785">
                  <c:v>62.9</c:v>
                </c:pt>
                <c:pt idx="786">
                  <c:v>63.2</c:v>
                </c:pt>
                <c:pt idx="787">
                  <c:v>63.3</c:v>
                </c:pt>
                <c:pt idx="788">
                  <c:v>62.8</c:v>
                </c:pt>
                <c:pt idx="789">
                  <c:v>63.6</c:v>
                </c:pt>
                <c:pt idx="790">
                  <c:v>62.5</c:v>
                </c:pt>
                <c:pt idx="791">
                  <c:v>63</c:v>
                </c:pt>
                <c:pt idx="792">
                  <c:v>62.9</c:v>
                </c:pt>
                <c:pt idx="793">
                  <c:v>63.4</c:v>
                </c:pt>
                <c:pt idx="794">
                  <c:v>63.2</c:v>
                </c:pt>
                <c:pt idx="796">
                  <c:v>62.5</c:v>
                </c:pt>
                <c:pt idx="797">
                  <c:v>62.4</c:v>
                </c:pt>
                <c:pt idx="798">
                  <c:v>62.3</c:v>
                </c:pt>
                <c:pt idx="799">
                  <c:v>61.8</c:v>
                </c:pt>
                <c:pt idx="800">
                  <c:v>62.3</c:v>
                </c:pt>
                <c:pt idx="801">
                  <c:v>62.6</c:v>
                </c:pt>
                <c:pt idx="802">
                  <c:v>62.5</c:v>
                </c:pt>
                <c:pt idx="803">
                  <c:v>62.5</c:v>
                </c:pt>
                <c:pt idx="804">
                  <c:v>62.65</c:v>
                </c:pt>
                <c:pt idx="806">
                  <c:v>62.3</c:v>
                </c:pt>
                <c:pt idx="808">
                  <c:v>62.5</c:v>
                </c:pt>
                <c:pt idx="809">
                  <c:v>63</c:v>
                </c:pt>
                <c:pt idx="810">
                  <c:v>62.6</c:v>
                </c:pt>
                <c:pt idx="811">
                  <c:v>62</c:v>
                </c:pt>
                <c:pt idx="812">
                  <c:v>62</c:v>
                </c:pt>
                <c:pt idx="813">
                  <c:v>62</c:v>
                </c:pt>
                <c:pt idx="818">
                  <c:v>63.3</c:v>
                </c:pt>
                <c:pt idx="819">
                  <c:v>63.2</c:v>
                </c:pt>
                <c:pt idx="820">
                  <c:v>62.9</c:v>
                </c:pt>
                <c:pt idx="821">
                  <c:v>63.1</c:v>
                </c:pt>
                <c:pt idx="822">
                  <c:v>63.1</c:v>
                </c:pt>
                <c:pt idx="824">
                  <c:v>62.8</c:v>
                </c:pt>
                <c:pt idx="825">
                  <c:v>62.5</c:v>
                </c:pt>
                <c:pt idx="826">
                  <c:v>62.2</c:v>
                </c:pt>
                <c:pt idx="827">
                  <c:v>62.3</c:v>
                </c:pt>
                <c:pt idx="828">
                  <c:v>62.5</c:v>
                </c:pt>
                <c:pt idx="829">
                  <c:v>62.5</c:v>
                </c:pt>
                <c:pt idx="830">
                  <c:v>63.2</c:v>
                </c:pt>
                <c:pt idx="831">
                  <c:v>63.9</c:v>
                </c:pt>
                <c:pt idx="832">
                  <c:v>62.3</c:v>
                </c:pt>
                <c:pt idx="833">
                  <c:v>61.7</c:v>
                </c:pt>
                <c:pt idx="834">
                  <c:v>61.9</c:v>
                </c:pt>
                <c:pt idx="835">
                  <c:v>61.6</c:v>
                </c:pt>
                <c:pt idx="836">
                  <c:v>62.1</c:v>
                </c:pt>
                <c:pt idx="837">
                  <c:v>62.55</c:v>
                </c:pt>
                <c:pt idx="838">
                  <c:v>61.9</c:v>
                </c:pt>
                <c:pt idx="839">
                  <c:v>61.4</c:v>
                </c:pt>
                <c:pt idx="840">
                  <c:v>60.4</c:v>
                </c:pt>
                <c:pt idx="841">
                  <c:v>60.9</c:v>
                </c:pt>
                <c:pt idx="842">
                  <c:v>62.2</c:v>
                </c:pt>
                <c:pt idx="843">
                  <c:v>62.6</c:v>
                </c:pt>
                <c:pt idx="844">
                  <c:v>62.5</c:v>
                </c:pt>
                <c:pt idx="845">
                  <c:v>63.25</c:v>
                </c:pt>
                <c:pt idx="846">
                  <c:v>63.2</c:v>
                </c:pt>
                <c:pt idx="848">
                  <c:v>63</c:v>
                </c:pt>
                <c:pt idx="852">
                  <c:v>63.6</c:v>
                </c:pt>
                <c:pt idx="853">
                  <c:v>63.9</c:v>
                </c:pt>
                <c:pt idx="854">
                  <c:v>63.3</c:v>
                </c:pt>
                <c:pt idx="855">
                  <c:v>63.1</c:v>
                </c:pt>
                <c:pt idx="856">
                  <c:v>63.2</c:v>
                </c:pt>
                <c:pt idx="857">
                  <c:v>63.8</c:v>
                </c:pt>
                <c:pt idx="858">
                  <c:v>63</c:v>
                </c:pt>
                <c:pt idx="859">
                  <c:v>63.1</c:v>
                </c:pt>
                <c:pt idx="860">
                  <c:v>63.2</c:v>
                </c:pt>
                <c:pt idx="861">
                  <c:v>62.5</c:v>
                </c:pt>
                <c:pt idx="862">
                  <c:v>61.8</c:v>
                </c:pt>
                <c:pt idx="863">
                  <c:v>62.85</c:v>
                </c:pt>
                <c:pt idx="864">
                  <c:v>62.8</c:v>
                </c:pt>
                <c:pt idx="865">
                  <c:v>62.7</c:v>
                </c:pt>
                <c:pt idx="866">
                  <c:v>63.55</c:v>
                </c:pt>
                <c:pt idx="867">
                  <c:v>63.6</c:v>
                </c:pt>
                <c:pt idx="869">
                  <c:v>62.95</c:v>
                </c:pt>
                <c:pt idx="870">
                  <c:v>63.5</c:v>
                </c:pt>
                <c:pt idx="871">
                  <c:v>64.25</c:v>
                </c:pt>
                <c:pt idx="873">
                  <c:v>63.3</c:v>
                </c:pt>
                <c:pt idx="874">
                  <c:v>63.2</c:v>
                </c:pt>
                <c:pt idx="875">
                  <c:v>63.4</c:v>
                </c:pt>
                <c:pt idx="876">
                  <c:v>62.9</c:v>
                </c:pt>
                <c:pt idx="879">
                  <c:v>64</c:v>
                </c:pt>
                <c:pt idx="880">
                  <c:v>63.2</c:v>
                </c:pt>
                <c:pt idx="881">
                  <c:v>64.05</c:v>
                </c:pt>
                <c:pt idx="882">
                  <c:v>63.2</c:v>
                </c:pt>
                <c:pt idx="883">
                  <c:v>63.5</c:v>
                </c:pt>
                <c:pt idx="884">
                  <c:v>63.4</c:v>
                </c:pt>
                <c:pt idx="885">
                  <c:v>62.8</c:v>
                </c:pt>
                <c:pt idx="886">
                  <c:v>63.3</c:v>
                </c:pt>
                <c:pt idx="887">
                  <c:v>63.5</c:v>
                </c:pt>
                <c:pt idx="888">
                  <c:v>63.3</c:v>
                </c:pt>
                <c:pt idx="889">
                  <c:v>62.25</c:v>
                </c:pt>
                <c:pt idx="890">
                  <c:v>62.9</c:v>
                </c:pt>
                <c:pt idx="891">
                  <c:v>62.7</c:v>
                </c:pt>
                <c:pt idx="892">
                  <c:v>63.2</c:v>
                </c:pt>
                <c:pt idx="893">
                  <c:v>63.2</c:v>
                </c:pt>
                <c:pt idx="894">
                  <c:v>63.4</c:v>
                </c:pt>
                <c:pt idx="895">
                  <c:v>63.7</c:v>
                </c:pt>
                <c:pt idx="896">
                  <c:v>62.9</c:v>
                </c:pt>
                <c:pt idx="897">
                  <c:v>63.3</c:v>
                </c:pt>
                <c:pt idx="898">
                  <c:v>63.6</c:v>
                </c:pt>
                <c:pt idx="902">
                  <c:v>63.7</c:v>
                </c:pt>
                <c:pt idx="903">
                  <c:v>64.55</c:v>
                </c:pt>
                <c:pt idx="904">
                  <c:v>63.8</c:v>
                </c:pt>
                <c:pt idx="905">
                  <c:v>63.45</c:v>
                </c:pt>
                <c:pt idx="906">
                  <c:v>65.05</c:v>
                </c:pt>
                <c:pt idx="907">
                  <c:v>65.25</c:v>
                </c:pt>
                <c:pt idx="908">
                  <c:v>65</c:v>
                </c:pt>
                <c:pt idx="909">
                  <c:v>64.2</c:v>
                </c:pt>
                <c:pt idx="911">
                  <c:v>64.099999999999994</c:v>
                </c:pt>
                <c:pt idx="912">
                  <c:v>64.099999999999994</c:v>
                </c:pt>
                <c:pt idx="913">
                  <c:v>64.900000000000006</c:v>
                </c:pt>
                <c:pt idx="914">
                  <c:v>65.37</c:v>
                </c:pt>
                <c:pt idx="915">
                  <c:v>65.599999999999994</c:v>
                </c:pt>
                <c:pt idx="917">
                  <c:v>65.7</c:v>
                </c:pt>
                <c:pt idx="918">
                  <c:v>65.05</c:v>
                </c:pt>
                <c:pt idx="919">
                  <c:v>64.75</c:v>
                </c:pt>
                <c:pt idx="920">
                  <c:v>64.599999999999994</c:v>
                </c:pt>
                <c:pt idx="921">
                  <c:v>64.3</c:v>
                </c:pt>
                <c:pt idx="922">
                  <c:v>65.099999999999994</c:v>
                </c:pt>
                <c:pt idx="923">
                  <c:v>65.150000000000006</c:v>
                </c:pt>
                <c:pt idx="924">
                  <c:v>64.7</c:v>
                </c:pt>
                <c:pt idx="925">
                  <c:v>64.2</c:v>
                </c:pt>
                <c:pt idx="926">
                  <c:v>63.7</c:v>
                </c:pt>
                <c:pt idx="929">
                  <c:v>65.099999999999994</c:v>
                </c:pt>
                <c:pt idx="930">
                  <c:v>64.400000000000006</c:v>
                </c:pt>
                <c:pt idx="931">
                  <c:v>63.9</c:v>
                </c:pt>
                <c:pt idx="932">
                  <c:v>64</c:v>
                </c:pt>
                <c:pt idx="934">
                  <c:v>64.900000000000006</c:v>
                </c:pt>
                <c:pt idx="935">
                  <c:v>64.400000000000006</c:v>
                </c:pt>
                <c:pt idx="936">
                  <c:v>65.25</c:v>
                </c:pt>
                <c:pt idx="937">
                  <c:v>64.95</c:v>
                </c:pt>
                <c:pt idx="938">
                  <c:v>63.5</c:v>
                </c:pt>
                <c:pt idx="939">
                  <c:v>63.6</c:v>
                </c:pt>
                <c:pt idx="940">
                  <c:v>63.6</c:v>
                </c:pt>
                <c:pt idx="941">
                  <c:v>64.099999999999994</c:v>
                </c:pt>
                <c:pt idx="942">
                  <c:v>63.5</c:v>
                </c:pt>
                <c:pt idx="943">
                  <c:v>64.099999999999994</c:v>
                </c:pt>
                <c:pt idx="944">
                  <c:v>64.75</c:v>
                </c:pt>
                <c:pt idx="945">
                  <c:v>63.7</c:v>
                </c:pt>
                <c:pt idx="946">
                  <c:v>63.6</c:v>
                </c:pt>
                <c:pt idx="951">
                  <c:v>65.2</c:v>
                </c:pt>
                <c:pt idx="952">
                  <c:v>64.599999999999994</c:v>
                </c:pt>
                <c:pt idx="953">
                  <c:v>63.8</c:v>
                </c:pt>
                <c:pt idx="954">
                  <c:v>64.2</c:v>
                </c:pt>
                <c:pt idx="955">
                  <c:v>63.8</c:v>
                </c:pt>
                <c:pt idx="956">
                  <c:v>63.8</c:v>
                </c:pt>
                <c:pt idx="958">
                  <c:v>62.9</c:v>
                </c:pt>
                <c:pt idx="966">
                  <c:v>63</c:v>
                </c:pt>
                <c:pt idx="967">
                  <c:v>63</c:v>
                </c:pt>
                <c:pt idx="980">
                  <c:v>61.7</c:v>
                </c:pt>
                <c:pt idx="981">
                  <c:v>61.9</c:v>
                </c:pt>
                <c:pt idx="982">
                  <c:v>62.7</c:v>
                </c:pt>
                <c:pt idx="983">
                  <c:v>62.3</c:v>
                </c:pt>
                <c:pt idx="985">
                  <c:v>63.8</c:v>
                </c:pt>
                <c:pt idx="986">
                  <c:v>64.7</c:v>
                </c:pt>
                <c:pt idx="987">
                  <c:v>63.3</c:v>
                </c:pt>
                <c:pt idx="988">
                  <c:v>62.7</c:v>
                </c:pt>
                <c:pt idx="990">
                  <c:v>63.9</c:v>
                </c:pt>
                <c:pt idx="995">
                  <c:v>64.7</c:v>
                </c:pt>
                <c:pt idx="996">
                  <c:v>63.1</c:v>
                </c:pt>
                <c:pt idx="997">
                  <c:v>64</c:v>
                </c:pt>
                <c:pt idx="998">
                  <c:v>64.2</c:v>
                </c:pt>
                <c:pt idx="999">
                  <c:v>64.400000000000006</c:v>
                </c:pt>
                <c:pt idx="1000">
                  <c:v>64.900000000000006</c:v>
                </c:pt>
                <c:pt idx="1001">
                  <c:v>64.099999999999994</c:v>
                </c:pt>
                <c:pt idx="1002">
                  <c:v>64.3</c:v>
                </c:pt>
                <c:pt idx="1003">
                  <c:v>63.2</c:v>
                </c:pt>
                <c:pt idx="1004">
                  <c:v>64.2</c:v>
                </c:pt>
                <c:pt idx="1005">
                  <c:v>64.849999999999994</c:v>
                </c:pt>
                <c:pt idx="1007">
                  <c:v>63.5</c:v>
                </c:pt>
                <c:pt idx="1008">
                  <c:v>63.3</c:v>
                </c:pt>
                <c:pt idx="1009">
                  <c:v>63.7</c:v>
                </c:pt>
                <c:pt idx="1010">
                  <c:v>64.5</c:v>
                </c:pt>
                <c:pt idx="1011">
                  <c:v>64.3</c:v>
                </c:pt>
                <c:pt idx="1012">
                  <c:v>64.2</c:v>
                </c:pt>
                <c:pt idx="1013">
                  <c:v>65.3</c:v>
                </c:pt>
                <c:pt idx="1015">
                  <c:v>64</c:v>
                </c:pt>
                <c:pt idx="1016">
                  <c:v>64</c:v>
                </c:pt>
                <c:pt idx="1017">
                  <c:v>64.099999999999994</c:v>
                </c:pt>
                <c:pt idx="1018">
                  <c:v>64.099999999999994</c:v>
                </c:pt>
                <c:pt idx="1021">
                  <c:v>66</c:v>
                </c:pt>
                <c:pt idx="1022">
                  <c:v>65.7</c:v>
                </c:pt>
                <c:pt idx="1024">
                  <c:v>66.099999999999994</c:v>
                </c:pt>
                <c:pt idx="1025">
                  <c:v>65.75</c:v>
                </c:pt>
                <c:pt idx="1026">
                  <c:v>64.5</c:v>
                </c:pt>
                <c:pt idx="1027">
                  <c:v>65.25</c:v>
                </c:pt>
                <c:pt idx="1028">
                  <c:v>64.900000000000006</c:v>
                </c:pt>
                <c:pt idx="1029">
                  <c:v>65</c:v>
                </c:pt>
                <c:pt idx="1030">
                  <c:v>64.400000000000006</c:v>
                </c:pt>
                <c:pt idx="1031">
                  <c:v>65.400000000000006</c:v>
                </c:pt>
                <c:pt idx="1032">
                  <c:v>65.099999999999994</c:v>
                </c:pt>
                <c:pt idx="1033">
                  <c:v>64.8</c:v>
                </c:pt>
                <c:pt idx="1034">
                  <c:v>64.2</c:v>
                </c:pt>
                <c:pt idx="1035">
                  <c:v>63.8</c:v>
                </c:pt>
                <c:pt idx="1036">
                  <c:v>63.4</c:v>
                </c:pt>
                <c:pt idx="1037">
                  <c:v>64.099999999999994</c:v>
                </c:pt>
                <c:pt idx="1038">
                  <c:v>64</c:v>
                </c:pt>
                <c:pt idx="1039">
                  <c:v>63.6</c:v>
                </c:pt>
                <c:pt idx="1040">
                  <c:v>63.4</c:v>
                </c:pt>
                <c:pt idx="1041">
                  <c:v>63.55</c:v>
                </c:pt>
                <c:pt idx="1042">
                  <c:v>62.9</c:v>
                </c:pt>
                <c:pt idx="1043">
                  <c:v>62.9</c:v>
                </c:pt>
                <c:pt idx="1044">
                  <c:v>63.1</c:v>
                </c:pt>
                <c:pt idx="1046">
                  <c:v>62.7</c:v>
                </c:pt>
                <c:pt idx="1047">
                  <c:v>62.2</c:v>
                </c:pt>
                <c:pt idx="1048">
                  <c:v>62.2</c:v>
                </c:pt>
                <c:pt idx="1049">
                  <c:v>62.7</c:v>
                </c:pt>
                <c:pt idx="1050">
                  <c:v>62.4</c:v>
                </c:pt>
                <c:pt idx="1051">
                  <c:v>62.1</c:v>
                </c:pt>
                <c:pt idx="1055">
                  <c:v>64.900000000000006</c:v>
                </c:pt>
                <c:pt idx="1056">
                  <c:v>64.7</c:v>
                </c:pt>
                <c:pt idx="1057">
                  <c:v>63.9</c:v>
                </c:pt>
                <c:pt idx="1058">
                  <c:v>63.4</c:v>
                </c:pt>
                <c:pt idx="1059">
                  <c:v>63.6</c:v>
                </c:pt>
                <c:pt idx="1060">
                  <c:v>63.4</c:v>
                </c:pt>
                <c:pt idx="1061">
                  <c:v>64.3</c:v>
                </c:pt>
                <c:pt idx="1063">
                  <c:v>63.3</c:v>
                </c:pt>
                <c:pt idx="1064">
                  <c:v>62.6</c:v>
                </c:pt>
                <c:pt idx="1065">
                  <c:v>62.5</c:v>
                </c:pt>
                <c:pt idx="1066">
                  <c:v>63.4</c:v>
                </c:pt>
                <c:pt idx="1067">
                  <c:v>63.1</c:v>
                </c:pt>
                <c:pt idx="1068">
                  <c:v>63.7</c:v>
                </c:pt>
                <c:pt idx="1069">
                  <c:v>63.7</c:v>
                </c:pt>
                <c:pt idx="1071">
                  <c:v>64.3</c:v>
                </c:pt>
                <c:pt idx="1072">
                  <c:v>64.3</c:v>
                </c:pt>
                <c:pt idx="1073">
                  <c:v>64.400000000000006</c:v>
                </c:pt>
                <c:pt idx="1074">
                  <c:v>64.2</c:v>
                </c:pt>
                <c:pt idx="1075">
                  <c:v>63.9</c:v>
                </c:pt>
                <c:pt idx="1076">
                  <c:v>64</c:v>
                </c:pt>
                <c:pt idx="1077">
                  <c:v>62.4</c:v>
                </c:pt>
                <c:pt idx="1078">
                  <c:v>63.1</c:v>
                </c:pt>
                <c:pt idx="1079">
                  <c:v>63.7</c:v>
                </c:pt>
                <c:pt idx="1080">
                  <c:v>63.8</c:v>
                </c:pt>
                <c:pt idx="1081">
                  <c:v>64</c:v>
                </c:pt>
                <c:pt idx="1082">
                  <c:v>63.9</c:v>
                </c:pt>
                <c:pt idx="1083">
                  <c:v>63</c:v>
                </c:pt>
                <c:pt idx="1084">
                  <c:v>64.099999999999994</c:v>
                </c:pt>
                <c:pt idx="1085">
                  <c:v>63.8</c:v>
                </c:pt>
                <c:pt idx="1086">
                  <c:v>63.4</c:v>
                </c:pt>
                <c:pt idx="1087">
                  <c:v>64.05</c:v>
                </c:pt>
                <c:pt idx="1088">
                  <c:v>63.7</c:v>
                </c:pt>
                <c:pt idx="1090">
                  <c:v>63.8</c:v>
                </c:pt>
                <c:pt idx="1091">
                  <c:v>63.7</c:v>
                </c:pt>
                <c:pt idx="1092">
                  <c:v>63.6</c:v>
                </c:pt>
                <c:pt idx="1093">
                  <c:v>63.7</c:v>
                </c:pt>
                <c:pt idx="1094">
                  <c:v>64.650000000000006</c:v>
                </c:pt>
                <c:pt idx="1095">
                  <c:v>64.5</c:v>
                </c:pt>
                <c:pt idx="1096">
                  <c:v>63.9</c:v>
                </c:pt>
                <c:pt idx="1097">
                  <c:v>63.7</c:v>
                </c:pt>
                <c:pt idx="1098">
                  <c:v>63.8</c:v>
                </c:pt>
                <c:pt idx="1099">
                  <c:v>63.1</c:v>
                </c:pt>
                <c:pt idx="1100">
                  <c:v>63.6</c:v>
                </c:pt>
                <c:pt idx="1101">
                  <c:v>63.2</c:v>
                </c:pt>
                <c:pt idx="1102">
                  <c:v>63.9</c:v>
                </c:pt>
                <c:pt idx="1103">
                  <c:v>63.65</c:v>
                </c:pt>
                <c:pt idx="1104">
                  <c:v>63.4</c:v>
                </c:pt>
                <c:pt idx="1106">
                  <c:v>64.3</c:v>
                </c:pt>
                <c:pt idx="1107">
                  <c:v>64.5</c:v>
                </c:pt>
                <c:pt idx="1108">
                  <c:v>64.7</c:v>
                </c:pt>
                <c:pt idx="1109">
                  <c:v>64.8</c:v>
                </c:pt>
                <c:pt idx="1110">
                  <c:v>64.2</c:v>
                </c:pt>
                <c:pt idx="1111">
                  <c:v>64.5</c:v>
                </c:pt>
                <c:pt idx="1112">
                  <c:v>64.7</c:v>
                </c:pt>
                <c:pt idx="1114">
                  <c:v>64.599999999999994</c:v>
                </c:pt>
                <c:pt idx="1115">
                  <c:v>64.900000000000006</c:v>
                </c:pt>
                <c:pt idx="1116">
                  <c:v>65.3</c:v>
                </c:pt>
                <c:pt idx="1117">
                  <c:v>65.400000000000006</c:v>
                </c:pt>
                <c:pt idx="1118">
                  <c:v>65.900000000000006</c:v>
                </c:pt>
                <c:pt idx="1119">
                  <c:v>65</c:v>
                </c:pt>
                <c:pt idx="1120">
                  <c:v>65.2</c:v>
                </c:pt>
                <c:pt idx="1121">
                  <c:v>64.5</c:v>
                </c:pt>
                <c:pt idx="1122">
                  <c:v>65</c:v>
                </c:pt>
                <c:pt idx="1123">
                  <c:v>65.400000000000006</c:v>
                </c:pt>
                <c:pt idx="1124">
                  <c:v>65</c:v>
                </c:pt>
                <c:pt idx="1125">
                  <c:v>64.900000000000006</c:v>
                </c:pt>
                <c:pt idx="1126">
                  <c:v>64.599999999999994</c:v>
                </c:pt>
                <c:pt idx="1127">
                  <c:v>64.400000000000006</c:v>
                </c:pt>
                <c:pt idx="1129">
                  <c:v>64.2</c:v>
                </c:pt>
                <c:pt idx="1130">
                  <c:v>64.7</c:v>
                </c:pt>
                <c:pt idx="1131">
                  <c:v>64.3</c:v>
                </c:pt>
                <c:pt idx="1132">
                  <c:v>65</c:v>
                </c:pt>
                <c:pt idx="1134">
                  <c:v>64.3</c:v>
                </c:pt>
                <c:pt idx="1135">
                  <c:v>64.2</c:v>
                </c:pt>
                <c:pt idx="1136">
                  <c:v>64.8</c:v>
                </c:pt>
                <c:pt idx="1137">
                  <c:v>64.900000000000006</c:v>
                </c:pt>
                <c:pt idx="1138">
                  <c:v>65.25</c:v>
                </c:pt>
                <c:pt idx="1139">
                  <c:v>65</c:v>
                </c:pt>
                <c:pt idx="1140">
                  <c:v>65</c:v>
                </c:pt>
                <c:pt idx="1141">
                  <c:v>64.5</c:v>
                </c:pt>
                <c:pt idx="1142">
                  <c:v>63.6</c:v>
                </c:pt>
                <c:pt idx="1143">
                  <c:v>64</c:v>
                </c:pt>
                <c:pt idx="1144">
                  <c:v>64.599999999999994</c:v>
                </c:pt>
                <c:pt idx="1145">
                  <c:v>65</c:v>
                </c:pt>
                <c:pt idx="1146">
                  <c:v>64.3</c:v>
                </c:pt>
                <c:pt idx="1147">
                  <c:v>65.099999999999994</c:v>
                </c:pt>
                <c:pt idx="1148">
                  <c:v>64.8</c:v>
                </c:pt>
                <c:pt idx="1149">
                  <c:v>64.3</c:v>
                </c:pt>
                <c:pt idx="1150">
                  <c:v>65</c:v>
                </c:pt>
                <c:pt idx="1151">
                  <c:v>64.5</c:v>
                </c:pt>
                <c:pt idx="1153">
                  <c:v>64.5</c:v>
                </c:pt>
                <c:pt idx="1154">
                  <c:v>64</c:v>
                </c:pt>
                <c:pt idx="1156">
                  <c:v>64.8</c:v>
                </c:pt>
                <c:pt idx="1157">
                  <c:v>64.7</c:v>
                </c:pt>
                <c:pt idx="1158">
                  <c:v>64.900000000000006</c:v>
                </c:pt>
                <c:pt idx="1159">
                  <c:v>64.5</c:v>
                </c:pt>
                <c:pt idx="1160">
                  <c:v>64.2</c:v>
                </c:pt>
                <c:pt idx="1161">
                  <c:v>64</c:v>
                </c:pt>
                <c:pt idx="1162">
                  <c:v>63.7</c:v>
                </c:pt>
                <c:pt idx="1163">
                  <c:v>63.6</c:v>
                </c:pt>
                <c:pt idx="1164">
                  <c:v>64.95</c:v>
                </c:pt>
                <c:pt idx="1165">
                  <c:v>64.599999999999994</c:v>
                </c:pt>
                <c:pt idx="1166">
                  <c:v>64.400000000000006</c:v>
                </c:pt>
                <c:pt idx="1167">
                  <c:v>64.400000000000006</c:v>
                </c:pt>
                <c:pt idx="1168">
                  <c:v>65</c:v>
                </c:pt>
                <c:pt idx="1170">
                  <c:v>64.2</c:v>
                </c:pt>
                <c:pt idx="1171">
                  <c:v>64.5</c:v>
                </c:pt>
                <c:pt idx="1172">
                  <c:v>64.599999999999994</c:v>
                </c:pt>
                <c:pt idx="1173">
                  <c:v>64.900000000000006</c:v>
                </c:pt>
                <c:pt idx="1174">
                  <c:v>64.2</c:v>
                </c:pt>
                <c:pt idx="1175">
                  <c:v>64.7</c:v>
                </c:pt>
                <c:pt idx="1177">
                  <c:v>64.2</c:v>
                </c:pt>
                <c:pt idx="1178">
                  <c:v>64.3</c:v>
                </c:pt>
                <c:pt idx="1180">
                  <c:v>64.900000000000006</c:v>
                </c:pt>
                <c:pt idx="1181">
                  <c:v>64.8</c:v>
                </c:pt>
                <c:pt idx="1182">
                  <c:v>64.8</c:v>
                </c:pt>
                <c:pt idx="1184">
                  <c:v>64.5</c:v>
                </c:pt>
                <c:pt idx="1190">
                  <c:v>66.45</c:v>
                </c:pt>
                <c:pt idx="1191">
                  <c:v>66.099999999999994</c:v>
                </c:pt>
                <c:pt idx="1192">
                  <c:v>66</c:v>
                </c:pt>
                <c:pt idx="1193">
                  <c:v>65.8</c:v>
                </c:pt>
                <c:pt idx="1194">
                  <c:v>66.2</c:v>
                </c:pt>
                <c:pt idx="1195">
                  <c:v>65.8</c:v>
                </c:pt>
                <c:pt idx="1196">
                  <c:v>66.099999999999994</c:v>
                </c:pt>
                <c:pt idx="1198">
                  <c:v>66</c:v>
                </c:pt>
                <c:pt idx="1199">
                  <c:v>66.2</c:v>
                </c:pt>
                <c:pt idx="1200">
                  <c:v>66.599999999999994</c:v>
                </c:pt>
                <c:pt idx="1201">
                  <c:v>66.400000000000006</c:v>
                </c:pt>
                <c:pt idx="1202">
                  <c:v>66.400000000000006</c:v>
                </c:pt>
                <c:pt idx="1203">
                  <c:v>66.45</c:v>
                </c:pt>
                <c:pt idx="1204">
                  <c:v>65.900000000000006</c:v>
                </c:pt>
                <c:pt idx="1205">
                  <c:v>65.900000000000006</c:v>
                </c:pt>
                <c:pt idx="1206">
                  <c:v>65.7</c:v>
                </c:pt>
                <c:pt idx="1207">
                  <c:v>65.400000000000006</c:v>
                </c:pt>
                <c:pt idx="1208">
                  <c:v>66.099999999999994</c:v>
                </c:pt>
                <c:pt idx="1209">
                  <c:v>65.8</c:v>
                </c:pt>
                <c:pt idx="1210">
                  <c:v>65.599999999999994</c:v>
                </c:pt>
                <c:pt idx="1212">
                  <c:v>65.099999999999994</c:v>
                </c:pt>
                <c:pt idx="1213">
                  <c:v>65.2</c:v>
                </c:pt>
                <c:pt idx="1214">
                  <c:v>65.3</c:v>
                </c:pt>
                <c:pt idx="1215">
                  <c:v>65.400000000000006</c:v>
                </c:pt>
                <c:pt idx="1216">
                  <c:v>65.599999999999994</c:v>
                </c:pt>
                <c:pt idx="1217">
                  <c:v>65.900000000000006</c:v>
                </c:pt>
                <c:pt idx="1218">
                  <c:v>64.2</c:v>
                </c:pt>
                <c:pt idx="1219">
                  <c:v>64.8</c:v>
                </c:pt>
                <c:pt idx="1220">
                  <c:v>64.8</c:v>
                </c:pt>
                <c:pt idx="1221">
                  <c:v>64.900000000000006</c:v>
                </c:pt>
                <c:pt idx="1223">
                  <c:v>63.9</c:v>
                </c:pt>
                <c:pt idx="1224">
                  <c:v>65.150000000000006</c:v>
                </c:pt>
                <c:pt idx="1225">
                  <c:v>64.3</c:v>
                </c:pt>
                <c:pt idx="1226">
                  <c:v>64.2</c:v>
                </c:pt>
                <c:pt idx="1227">
                  <c:v>64.7</c:v>
                </c:pt>
                <c:pt idx="1228">
                  <c:v>64.400000000000006</c:v>
                </c:pt>
                <c:pt idx="1229">
                  <c:v>64.400000000000006</c:v>
                </c:pt>
                <c:pt idx="1231">
                  <c:v>65.400000000000006</c:v>
                </c:pt>
                <c:pt idx="1232">
                  <c:v>64.7</c:v>
                </c:pt>
                <c:pt idx="1234">
                  <c:v>65.150000000000006</c:v>
                </c:pt>
                <c:pt idx="1235">
                  <c:v>66.150000000000006</c:v>
                </c:pt>
                <c:pt idx="1236">
                  <c:v>65.8</c:v>
                </c:pt>
                <c:pt idx="1237">
                  <c:v>65.8</c:v>
                </c:pt>
                <c:pt idx="1238">
                  <c:v>65.5</c:v>
                </c:pt>
                <c:pt idx="1240">
                  <c:v>64.8</c:v>
                </c:pt>
                <c:pt idx="1245">
                  <c:v>65.7</c:v>
                </c:pt>
                <c:pt idx="1246">
                  <c:v>65.2</c:v>
                </c:pt>
                <c:pt idx="1247">
                  <c:v>65.2</c:v>
                </c:pt>
                <c:pt idx="1250">
                  <c:v>65.8</c:v>
                </c:pt>
                <c:pt idx="1251">
                  <c:v>66.47</c:v>
                </c:pt>
                <c:pt idx="1252">
                  <c:v>66</c:v>
                </c:pt>
                <c:pt idx="1253">
                  <c:v>65.099999999999994</c:v>
                </c:pt>
                <c:pt idx="1254">
                  <c:v>65.099999999999994</c:v>
                </c:pt>
                <c:pt idx="1255">
                  <c:v>65.2</c:v>
                </c:pt>
                <c:pt idx="1256">
                  <c:v>65.7</c:v>
                </c:pt>
                <c:pt idx="1257">
                  <c:v>65.7</c:v>
                </c:pt>
                <c:pt idx="1258">
                  <c:v>65.8</c:v>
                </c:pt>
                <c:pt idx="1260">
                  <c:v>65.8</c:v>
                </c:pt>
                <c:pt idx="1261">
                  <c:v>65</c:v>
                </c:pt>
                <c:pt idx="1262">
                  <c:v>65</c:v>
                </c:pt>
                <c:pt idx="1263">
                  <c:v>65.400000000000006</c:v>
                </c:pt>
                <c:pt idx="1264">
                  <c:v>65.7</c:v>
                </c:pt>
                <c:pt idx="1265">
                  <c:v>66.400000000000006</c:v>
                </c:pt>
                <c:pt idx="1266">
                  <c:v>66.3</c:v>
                </c:pt>
                <c:pt idx="1269">
                  <c:v>66</c:v>
                </c:pt>
                <c:pt idx="1270">
                  <c:v>64.2</c:v>
                </c:pt>
                <c:pt idx="1271">
                  <c:v>65.3</c:v>
                </c:pt>
                <c:pt idx="1272">
                  <c:v>66.2</c:v>
                </c:pt>
                <c:pt idx="1273">
                  <c:v>65.900000000000006</c:v>
                </c:pt>
                <c:pt idx="1274">
                  <c:v>65.099999999999994</c:v>
                </c:pt>
                <c:pt idx="1275">
                  <c:v>64.099999999999994</c:v>
                </c:pt>
                <c:pt idx="1276">
                  <c:v>65.3</c:v>
                </c:pt>
                <c:pt idx="1279">
                  <c:v>65.7</c:v>
                </c:pt>
                <c:pt idx="1280">
                  <c:v>65.5</c:v>
                </c:pt>
                <c:pt idx="1281">
                  <c:v>65.099999999999994</c:v>
                </c:pt>
                <c:pt idx="1282">
                  <c:v>64.3</c:v>
                </c:pt>
                <c:pt idx="1283">
                  <c:v>65.099999999999994</c:v>
                </c:pt>
                <c:pt idx="1284">
                  <c:v>65.3</c:v>
                </c:pt>
                <c:pt idx="1285">
                  <c:v>65.45</c:v>
                </c:pt>
                <c:pt idx="1286">
                  <c:v>64.3</c:v>
                </c:pt>
                <c:pt idx="1287">
                  <c:v>65.7</c:v>
                </c:pt>
                <c:pt idx="1288">
                  <c:v>65.2</c:v>
                </c:pt>
                <c:pt idx="1290">
                  <c:v>65.2</c:v>
                </c:pt>
                <c:pt idx="1291">
                  <c:v>64.8</c:v>
                </c:pt>
                <c:pt idx="1292">
                  <c:v>65.5</c:v>
                </c:pt>
                <c:pt idx="1294">
                  <c:v>65.400000000000006</c:v>
                </c:pt>
                <c:pt idx="1295">
                  <c:v>64.900000000000006</c:v>
                </c:pt>
                <c:pt idx="1296">
                  <c:v>65.099999999999994</c:v>
                </c:pt>
                <c:pt idx="1299">
                  <c:v>65.900000000000006</c:v>
                </c:pt>
                <c:pt idx="1300">
                  <c:v>67.099999999999994</c:v>
                </c:pt>
                <c:pt idx="1301">
                  <c:v>66.5</c:v>
                </c:pt>
                <c:pt idx="1302">
                  <c:v>66.5</c:v>
                </c:pt>
                <c:pt idx="1303">
                  <c:v>65.8</c:v>
                </c:pt>
                <c:pt idx="1304">
                  <c:v>66.2</c:v>
                </c:pt>
                <c:pt idx="1307">
                  <c:v>65.5</c:v>
                </c:pt>
                <c:pt idx="1308">
                  <c:v>65.599999999999994</c:v>
                </c:pt>
                <c:pt idx="1310">
                  <c:v>66.099999999999994</c:v>
                </c:pt>
                <c:pt idx="1311">
                  <c:v>65.7</c:v>
                </c:pt>
                <c:pt idx="1312">
                  <c:v>65.099999999999994</c:v>
                </c:pt>
                <c:pt idx="1313">
                  <c:v>65.3</c:v>
                </c:pt>
                <c:pt idx="1314">
                  <c:v>65.5</c:v>
                </c:pt>
                <c:pt idx="1315">
                  <c:v>65.5</c:v>
                </c:pt>
                <c:pt idx="1316">
                  <c:v>64.400000000000006</c:v>
                </c:pt>
                <c:pt idx="1317">
                  <c:v>64.400000000000006</c:v>
                </c:pt>
                <c:pt idx="1318">
                  <c:v>65.5</c:v>
                </c:pt>
                <c:pt idx="1319">
                  <c:v>65.75</c:v>
                </c:pt>
                <c:pt idx="1320">
                  <c:v>65.599999999999994</c:v>
                </c:pt>
                <c:pt idx="1321">
                  <c:v>64.8</c:v>
                </c:pt>
                <c:pt idx="1322">
                  <c:v>65.3</c:v>
                </c:pt>
                <c:pt idx="1324">
                  <c:v>65.7</c:v>
                </c:pt>
                <c:pt idx="1325">
                  <c:v>65.849999999999994</c:v>
                </c:pt>
                <c:pt idx="1326">
                  <c:v>65.5</c:v>
                </c:pt>
                <c:pt idx="1327">
                  <c:v>65.5</c:v>
                </c:pt>
                <c:pt idx="1328">
                  <c:v>65.099999999999994</c:v>
                </c:pt>
                <c:pt idx="1329">
                  <c:v>66.650000000000006</c:v>
                </c:pt>
                <c:pt idx="1331">
                  <c:v>65.7</c:v>
                </c:pt>
                <c:pt idx="1332">
                  <c:v>65</c:v>
                </c:pt>
                <c:pt idx="1333">
                  <c:v>66.05</c:v>
                </c:pt>
                <c:pt idx="1334">
                  <c:v>65.8</c:v>
                </c:pt>
                <c:pt idx="1335">
                  <c:v>66.349999999999994</c:v>
                </c:pt>
                <c:pt idx="1336">
                  <c:v>66.7</c:v>
                </c:pt>
                <c:pt idx="1337">
                  <c:v>65.400000000000006</c:v>
                </c:pt>
                <c:pt idx="1338">
                  <c:v>65</c:v>
                </c:pt>
                <c:pt idx="1339">
                  <c:v>64.900000000000006</c:v>
                </c:pt>
                <c:pt idx="1340">
                  <c:v>65.599999999999994</c:v>
                </c:pt>
                <c:pt idx="1341">
                  <c:v>65.400000000000006</c:v>
                </c:pt>
                <c:pt idx="1343">
                  <c:v>64.7</c:v>
                </c:pt>
                <c:pt idx="1344">
                  <c:v>65.7</c:v>
                </c:pt>
                <c:pt idx="1345">
                  <c:v>65.400000000000006</c:v>
                </c:pt>
                <c:pt idx="1346">
                  <c:v>65.8</c:v>
                </c:pt>
                <c:pt idx="1347">
                  <c:v>65.8</c:v>
                </c:pt>
                <c:pt idx="1348">
                  <c:v>66.3</c:v>
                </c:pt>
                <c:pt idx="1349">
                  <c:v>66.75</c:v>
                </c:pt>
                <c:pt idx="1350">
                  <c:v>66.3</c:v>
                </c:pt>
                <c:pt idx="1351">
                  <c:v>65</c:v>
                </c:pt>
                <c:pt idx="1352">
                  <c:v>65</c:v>
                </c:pt>
                <c:pt idx="1353">
                  <c:v>65.95</c:v>
                </c:pt>
                <c:pt idx="1356">
                  <c:v>66.45</c:v>
                </c:pt>
                <c:pt idx="1357">
                  <c:v>64.900000000000006</c:v>
                </c:pt>
                <c:pt idx="1358">
                  <c:v>65.8</c:v>
                </c:pt>
                <c:pt idx="1359">
                  <c:v>65.400000000000006</c:v>
                </c:pt>
                <c:pt idx="1360">
                  <c:v>65.5</c:v>
                </c:pt>
                <c:pt idx="1361">
                  <c:v>66.45</c:v>
                </c:pt>
                <c:pt idx="1362">
                  <c:v>65.45</c:v>
                </c:pt>
                <c:pt idx="1363">
                  <c:v>65.900000000000006</c:v>
                </c:pt>
                <c:pt idx="1364">
                  <c:v>65.7</c:v>
                </c:pt>
                <c:pt idx="1365">
                  <c:v>65</c:v>
                </c:pt>
                <c:pt idx="1366">
                  <c:v>64.599999999999994</c:v>
                </c:pt>
                <c:pt idx="1367">
                  <c:v>65.3</c:v>
                </c:pt>
                <c:pt idx="1368">
                  <c:v>64.900000000000006</c:v>
                </c:pt>
                <c:pt idx="1369">
                  <c:v>64.7</c:v>
                </c:pt>
                <c:pt idx="1370">
                  <c:v>64.8</c:v>
                </c:pt>
                <c:pt idx="1372">
                  <c:v>65.7</c:v>
                </c:pt>
                <c:pt idx="1373">
                  <c:v>65.3</c:v>
                </c:pt>
                <c:pt idx="1374">
                  <c:v>65.5</c:v>
                </c:pt>
                <c:pt idx="1375">
                  <c:v>66.400000000000006</c:v>
                </c:pt>
                <c:pt idx="1376">
                  <c:v>66.5</c:v>
                </c:pt>
                <c:pt idx="1377">
                  <c:v>66.3</c:v>
                </c:pt>
                <c:pt idx="1378">
                  <c:v>66.900000000000006</c:v>
                </c:pt>
                <c:pt idx="1379">
                  <c:v>65.400000000000006</c:v>
                </c:pt>
                <c:pt idx="1380">
                  <c:v>64.8</c:v>
                </c:pt>
                <c:pt idx="1381">
                  <c:v>66</c:v>
                </c:pt>
                <c:pt idx="1382">
                  <c:v>66.599999999999994</c:v>
                </c:pt>
                <c:pt idx="1385">
                  <c:v>65.8</c:v>
                </c:pt>
                <c:pt idx="1386">
                  <c:v>67.599999999999994</c:v>
                </c:pt>
                <c:pt idx="1387">
                  <c:v>66.3</c:v>
                </c:pt>
                <c:pt idx="1388">
                  <c:v>66.5</c:v>
                </c:pt>
                <c:pt idx="1389">
                  <c:v>66.2</c:v>
                </c:pt>
                <c:pt idx="1390">
                  <c:v>66.8</c:v>
                </c:pt>
                <c:pt idx="1391">
                  <c:v>65.900000000000006</c:v>
                </c:pt>
                <c:pt idx="1392">
                  <c:v>65.900000000000006</c:v>
                </c:pt>
                <c:pt idx="1393">
                  <c:v>65.599999999999994</c:v>
                </c:pt>
                <c:pt idx="1394">
                  <c:v>65.8</c:v>
                </c:pt>
                <c:pt idx="1395">
                  <c:v>65.8</c:v>
                </c:pt>
                <c:pt idx="1396">
                  <c:v>66.2</c:v>
                </c:pt>
                <c:pt idx="1397">
                  <c:v>66.95</c:v>
                </c:pt>
                <c:pt idx="1398">
                  <c:v>66.7</c:v>
                </c:pt>
                <c:pt idx="1399">
                  <c:v>65.7</c:v>
                </c:pt>
                <c:pt idx="1401">
                  <c:v>66.099999999999994</c:v>
                </c:pt>
                <c:pt idx="1402">
                  <c:v>66.099999999999994</c:v>
                </c:pt>
                <c:pt idx="1403">
                  <c:v>67</c:v>
                </c:pt>
                <c:pt idx="1404">
                  <c:v>66.400000000000006</c:v>
                </c:pt>
                <c:pt idx="1405">
                  <c:v>66.599999999999994</c:v>
                </c:pt>
                <c:pt idx="1406">
                  <c:v>67.05</c:v>
                </c:pt>
                <c:pt idx="1407">
                  <c:v>66</c:v>
                </c:pt>
                <c:pt idx="1408">
                  <c:v>65.099999999999994</c:v>
                </c:pt>
                <c:pt idx="1409">
                  <c:v>65.7</c:v>
                </c:pt>
                <c:pt idx="1410">
                  <c:v>65.400000000000006</c:v>
                </c:pt>
                <c:pt idx="1411">
                  <c:v>65.900000000000006</c:v>
                </c:pt>
                <c:pt idx="1412">
                  <c:v>65.5</c:v>
                </c:pt>
                <c:pt idx="1413">
                  <c:v>65.05</c:v>
                </c:pt>
                <c:pt idx="1414">
                  <c:v>64.8</c:v>
                </c:pt>
                <c:pt idx="1415">
                  <c:v>64.5</c:v>
                </c:pt>
                <c:pt idx="1416">
                  <c:v>65.45</c:v>
                </c:pt>
                <c:pt idx="1420">
                  <c:v>66.3</c:v>
                </c:pt>
                <c:pt idx="1421">
                  <c:v>66.400000000000006</c:v>
                </c:pt>
                <c:pt idx="1422">
                  <c:v>65.5</c:v>
                </c:pt>
                <c:pt idx="1423">
                  <c:v>66.3</c:v>
                </c:pt>
                <c:pt idx="1424">
                  <c:v>66.900000000000006</c:v>
                </c:pt>
                <c:pt idx="1425">
                  <c:v>66.349999999999994</c:v>
                </c:pt>
                <c:pt idx="1426">
                  <c:v>66.349999999999994</c:v>
                </c:pt>
                <c:pt idx="1427">
                  <c:v>66.05</c:v>
                </c:pt>
                <c:pt idx="1429">
                  <c:v>66.099999999999994</c:v>
                </c:pt>
                <c:pt idx="1430">
                  <c:v>65.900000000000006</c:v>
                </c:pt>
                <c:pt idx="1431">
                  <c:v>65.8</c:v>
                </c:pt>
                <c:pt idx="1432">
                  <c:v>65.75</c:v>
                </c:pt>
                <c:pt idx="1433">
                  <c:v>65.8</c:v>
                </c:pt>
                <c:pt idx="1434">
                  <c:v>65.95</c:v>
                </c:pt>
                <c:pt idx="1435">
                  <c:v>65.3</c:v>
                </c:pt>
                <c:pt idx="1436">
                  <c:v>64.400000000000006</c:v>
                </c:pt>
                <c:pt idx="1437">
                  <c:v>65.5</c:v>
                </c:pt>
                <c:pt idx="1441">
                  <c:v>65.8</c:v>
                </c:pt>
                <c:pt idx="1442">
                  <c:v>65.5</c:v>
                </c:pt>
                <c:pt idx="1443">
                  <c:v>65</c:v>
                </c:pt>
                <c:pt idx="1445">
                  <c:v>66.900000000000006</c:v>
                </c:pt>
                <c:pt idx="1446">
                  <c:v>66.099999999999994</c:v>
                </c:pt>
                <c:pt idx="1447">
                  <c:v>66.400000000000006</c:v>
                </c:pt>
                <c:pt idx="1448">
                  <c:v>66.2</c:v>
                </c:pt>
                <c:pt idx="1449">
                  <c:v>65</c:v>
                </c:pt>
                <c:pt idx="1451">
                  <c:v>65.8</c:v>
                </c:pt>
                <c:pt idx="1452">
                  <c:v>66.5</c:v>
                </c:pt>
                <c:pt idx="1454">
                  <c:v>66.150000000000006</c:v>
                </c:pt>
                <c:pt idx="1455">
                  <c:v>65.599999999999994</c:v>
                </c:pt>
                <c:pt idx="1456">
                  <c:v>65.400000000000006</c:v>
                </c:pt>
                <c:pt idx="1457">
                  <c:v>65.7</c:v>
                </c:pt>
                <c:pt idx="1458">
                  <c:v>65</c:v>
                </c:pt>
                <c:pt idx="1459">
                  <c:v>64.900000000000006</c:v>
                </c:pt>
                <c:pt idx="1460">
                  <c:v>64.599999999999994</c:v>
                </c:pt>
                <c:pt idx="1461">
                  <c:v>65.900000000000006</c:v>
                </c:pt>
                <c:pt idx="1462">
                  <c:v>65.8</c:v>
                </c:pt>
                <c:pt idx="1463">
                  <c:v>64.400000000000006</c:v>
                </c:pt>
                <c:pt idx="1464">
                  <c:v>64.599999999999994</c:v>
                </c:pt>
                <c:pt idx="1465">
                  <c:v>65.099999999999994</c:v>
                </c:pt>
                <c:pt idx="1466">
                  <c:v>64.900000000000006</c:v>
                </c:pt>
                <c:pt idx="1467">
                  <c:v>65.3</c:v>
                </c:pt>
                <c:pt idx="1468">
                  <c:v>65.3</c:v>
                </c:pt>
                <c:pt idx="1469">
                  <c:v>65</c:v>
                </c:pt>
                <c:pt idx="1470">
                  <c:v>64.099999999999994</c:v>
                </c:pt>
                <c:pt idx="1471">
                  <c:v>64.599999999999994</c:v>
                </c:pt>
                <c:pt idx="1472">
                  <c:v>65</c:v>
                </c:pt>
                <c:pt idx="1473">
                  <c:v>64.900000000000006</c:v>
                </c:pt>
                <c:pt idx="1474">
                  <c:v>64.900000000000006</c:v>
                </c:pt>
                <c:pt idx="1475">
                  <c:v>64.95</c:v>
                </c:pt>
                <c:pt idx="1476">
                  <c:v>63.8</c:v>
                </c:pt>
                <c:pt idx="1477">
                  <c:v>63.7</c:v>
                </c:pt>
                <c:pt idx="1478">
                  <c:v>63.5</c:v>
                </c:pt>
                <c:pt idx="1479">
                  <c:v>63.8</c:v>
                </c:pt>
                <c:pt idx="1480">
                  <c:v>64.400000000000006</c:v>
                </c:pt>
                <c:pt idx="1481">
                  <c:v>64.3</c:v>
                </c:pt>
                <c:pt idx="1482">
                  <c:v>64.3</c:v>
                </c:pt>
                <c:pt idx="1483">
                  <c:v>63.7</c:v>
                </c:pt>
                <c:pt idx="1484">
                  <c:v>64.2</c:v>
                </c:pt>
                <c:pt idx="1485">
                  <c:v>64.099999999999994</c:v>
                </c:pt>
                <c:pt idx="1486">
                  <c:v>64.7</c:v>
                </c:pt>
                <c:pt idx="1487">
                  <c:v>64.900000000000006</c:v>
                </c:pt>
                <c:pt idx="1488">
                  <c:v>64.5</c:v>
                </c:pt>
                <c:pt idx="1489">
                  <c:v>64.599999999999994</c:v>
                </c:pt>
                <c:pt idx="1490">
                  <c:v>64.2</c:v>
                </c:pt>
                <c:pt idx="1491">
                  <c:v>63.9</c:v>
                </c:pt>
                <c:pt idx="1492">
                  <c:v>63.8</c:v>
                </c:pt>
                <c:pt idx="1495">
                  <c:v>65.2</c:v>
                </c:pt>
                <c:pt idx="1496">
                  <c:v>64.5</c:v>
                </c:pt>
                <c:pt idx="1497">
                  <c:v>64.5</c:v>
                </c:pt>
                <c:pt idx="1498">
                  <c:v>64.7</c:v>
                </c:pt>
                <c:pt idx="1499">
                  <c:v>64.099999999999994</c:v>
                </c:pt>
                <c:pt idx="1500">
                  <c:v>64.400000000000006</c:v>
                </c:pt>
                <c:pt idx="1501">
                  <c:v>64.2</c:v>
                </c:pt>
                <c:pt idx="1502">
                  <c:v>64.849999999999994</c:v>
                </c:pt>
                <c:pt idx="1503">
                  <c:v>64</c:v>
                </c:pt>
                <c:pt idx="1504">
                  <c:v>63.9</c:v>
                </c:pt>
                <c:pt idx="1505">
                  <c:v>63.8</c:v>
                </c:pt>
                <c:pt idx="1506">
                  <c:v>64.3</c:v>
                </c:pt>
                <c:pt idx="1507">
                  <c:v>64.2</c:v>
                </c:pt>
                <c:pt idx="1508">
                  <c:v>63.9</c:v>
                </c:pt>
                <c:pt idx="1509">
                  <c:v>63.6</c:v>
                </c:pt>
                <c:pt idx="1510">
                  <c:v>63.9</c:v>
                </c:pt>
                <c:pt idx="1511">
                  <c:v>64</c:v>
                </c:pt>
                <c:pt idx="1513">
                  <c:v>64.5</c:v>
                </c:pt>
                <c:pt idx="1514">
                  <c:v>64.599999999999994</c:v>
                </c:pt>
                <c:pt idx="1515">
                  <c:v>64.5</c:v>
                </c:pt>
                <c:pt idx="1516">
                  <c:v>64.2</c:v>
                </c:pt>
                <c:pt idx="1517">
                  <c:v>64</c:v>
                </c:pt>
                <c:pt idx="1518">
                  <c:v>64.3</c:v>
                </c:pt>
                <c:pt idx="1519">
                  <c:v>63.7</c:v>
                </c:pt>
                <c:pt idx="1520">
                  <c:v>63.8</c:v>
                </c:pt>
                <c:pt idx="1521">
                  <c:v>64</c:v>
                </c:pt>
                <c:pt idx="1525">
                  <c:v>64.599999999999994</c:v>
                </c:pt>
                <c:pt idx="1526">
                  <c:v>65.25</c:v>
                </c:pt>
                <c:pt idx="1527">
                  <c:v>64.5</c:v>
                </c:pt>
                <c:pt idx="1530">
                  <c:v>65.5</c:v>
                </c:pt>
                <c:pt idx="1531">
                  <c:v>64.8</c:v>
                </c:pt>
                <c:pt idx="1532">
                  <c:v>64.900000000000006</c:v>
                </c:pt>
                <c:pt idx="1534">
                  <c:v>64.599999999999994</c:v>
                </c:pt>
                <c:pt idx="1535">
                  <c:v>64.400000000000006</c:v>
                </c:pt>
                <c:pt idx="1536">
                  <c:v>65.2</c:v>
                </c:pt>
                <c:pt idx="1537">
                  <c:v>64.400000000000006</c:v>
                </c:pt>
                <c:pt idx="1538">
                  <c:v>64.400000000000006</c:v>
                </c:pt>
                <c:pt idx="1539">
                  <c:v>64.55</c:v>
                </c:pt>
                <c:pt idx="1541">
                  <c:v>64.349999999999994</c:v>
                </c:pt>
                <c:pt idx="1542">
                  <c:v>63.9</c:v>
                </c:pt>
                <c:pt idx="1543">
                  <c:v>63.9</c:v>
                </c:pt>
                <c:pt idx="1544">
                  <c:v>63.9</c:v>
                </c:pt>
                <c:pt idx="1545">
                  <c:v>64.7</c:v>
                </c:pt>
                <c:pt idx="1546">
                  <c:v>64.55</c:v>
                </c:pt>
                <c:pt idx="1547">
                  <c:v>64.5</c:v>
                </c:pt>
                <c:pt idx="1548">
                  <c:v>63.4</c:v>
                </c:pt>
                <c:pt idx="1549">
                  <c:v>63.5</c:v>
                </c:pt>
                <c:pt idx="1550">
                  <c:v>64</c:v>
                </c:pt>
                <c:pt idx="1551">
                  <c:v>63.7</c:v>
                </c:pt>
                <c:pt idx="1552">
                  <c:v>64.099999999999994</c:v>
                </c:pt>
                <c:pt idx="1554">
                  <c:v>64.2</c:v>
                </c:pt>
                <c:pt idx="1555">
                  <c:v>63.6</c:v>
                </c:pt>
                <c:pt idx="1556">
                  <c:v>64.150000000000006</c:v>
                </c:pt>
                <c:pt idx="1557">
                  <c:v>63.8</c:v>
                </c:pt>
                <c:pt idx="1558">
                  <c:v>63.8</c:v>
                </c:pt>
                <c:pt idx="1559">
                  <c:v>64.099999999999994</c:v>
                </c:pt>
                <c:pt idx="1560">
                  <c:v>64.3</c:v>
                </c:pt>
                <c:pt idx="1561">
                  <c:v>63.5</c:v>
                </c:pt>
                <c:pt idx="1562">
                  <c:v>63.4</c:v>
                </c:pt>
                <c:pt idx="1563">
                  <c:v>64.150000000000006</c:v>
                </c:pt>
                <c:pt idx="1564">
                  <c:v>65.7</c:v>
                </c:pt>
                <c:pt idx="1565">
                  <c:v>64.900000000000006</c:v>
                </c:pt>
                <c:pt idx="1566">
                  <c:v>64.2</c:v>
                </c:pt>
                <c:pt idx="1567">
                  <c:v>64.95</c:v>
                </c:pt>
                <c:pt idx="1570">
                  <c:v>64.3</c:v>
                </c:pt>
                <c:pt idx="1571">
                  <c:v>65.5</c:v>
                </c:pt>
                <c:pt idx="1574">
                  <c:v>65.3</c:v>
                </c:pt>
                <c:pt idx="1575">
                  <c:v>64.7</c:v>
                </c:pt>
                <c:pt idx="1576">
                  <c:v>65</c:v>
                </c:pt>
                <c:pt idx="1580">
                  <c:v>65.5</c:v>
                </c:pt>
                <c:pt idx="1581">
                  <c:v>66.099999999999994</c:v>
                </c:pt>
                <c:pt idx="1582">
                  <c:v>65.400000000000006</c:v>
                </c:pt>
                <c:pt idx="1583">
                  <c:v>65.849999999999994</c:v>
                </c:pt>
                <c:pt idx="1587">
                  <c:v>65.8</c:v>
                </c:pt>
                <c:pt idx="1588">
                  <c:v>66.25</c:v>
                </c:pt>
                <c:pt idx="1589">
                  <c:v>65.099999999999994</c:v>
                </c:pt>
                <c:pt idx="1590">
                  <c:v>64.900000000000006</c:v>
                </c:pt>
                <c:pt idx="1591">
                  <c:v>65.099999999999994</c:v>
                </c:pt>
                <c:pt idx="1592">
                  <c:v>65.599999999999994</c:v>
                </c:pt>
                <c:pt idx="1593">
                  <c:v>64.7</c:v>
                </c:pt>
                <c:pt idx="1594">
                  <c:v>64.8</c:v>
                </c:pt>
                <c:pt idx="1595">
                  <c:v>64.2</c:v>
                </c:pt>
                <c:pt idx="1598">
                  <c:v>65</c:v>
                </c:pt>
                <c:pt idx="1599">
                  <c:v>65.099999999999994</c:v>
                </c:pt>
                <c:pt idx="1600">
                  <c:v>65.3</c:v>
                </c:pt>
                <c:pt idx="1601">
                  <c:v>65.099999999999994</c:v>
                </c:pt>
                <c:pt idx="1602">
                  <c:v>65.75</c:v>
                </c:pt>
                <c:pt idx="1603">
                  <c:v>65</c:v>
                </c:pt>
                <c:pt idx="1604">
                  <c:v>64.900000000000006</c:v>
                </c:pt>
                <c:pt idx="1605">
                  <c:v>65.3</c:v>
                </c:pt>
                <c:pt idx="1606">
                  <c:v>65.400000000000006</c:v>
                </c:pt>
                <c:pt idx="1607">
                  <c:v>65.25</c:v>
                </c:pt>
                <c:pt idx="1608">
                  <c:v>64.900000000000006</c:v>
                </c:pt>
                <c:pt idx="1609">
                  <c:v>64.400000000000006</c:v>
                </c:pt>
                <c:pt idx="1610">
                  <c:v>64.599999999999994</c:v>
                </c:pt>
                <c:pt idx="1611">
                  <c:v>64.3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89088"/>
        <c:axId val="129690624"/>
      </c:scatterChart>
      <c:scatterChart>
        <c:scatterStyle val="lineMarker"/>
        <c:varyColors val="0"/>
        <c:ser>
          <c:idx val="3"/>
          <c:order val="3"/>
          <c:tx>
            <c:strRef>
              <c:f>体調管理!$G$3</c:f>
              <c:strCache>
                <c:ptCount val="1"/>
                <c:pt idx="0">
                  <c:v>歩数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体調管理!$C$4:$C$1621</c:f>
              <c:numCache>
                <c:formatCode>yyyy/mm/dd</c:formatCode>
                <c:ptCount val="1618"/>
                <c:pt idx="0">
                  <c:v>41000</c:v>
                </c:pt>
                <c:pt idx="1">
                  <c:v>41001</c:v>
                </c:pt>
                <c:pt idx="2">
                  <c:v>41002</c:v>
                </c:pt>
                <c:pt idx="3">
                  <c:v>41003</c:v>
                </c:pt>
                <c:pt idx="4">
                  <c:v>41004</c:v>
                </c:pt>
                <c:pt idx="5">
                  <c:v>41005</c:v>
                </c:pt>
                <c:pt idx="6">
                  <c:v>41006</c:v>
                </c:pt>
                <c:pt idx="7">
                  <c:v>41007</c:v>
                </c:pt>
                <c:pt idx="8">
                  <c:v>41008</c:v>
                </c:pt>
                <c:pt idx="9">
                  <c:v>41009</c:v>
                </c:pt>
                <c:pt idx="10">
                  <c:v>41010</c:v>
                </c:pt>
                <c:pt idx="11">
                  <c:v>41011</c:v>
                </c:pt>
                <c:pt idx="12">
                  <c:v>41012</c:v>
                </c:pt>
                <c:pt idx="13">
                  <c:v>41013</c:v>
                </c:pt>
                <c:pt idx="14">
                  <c:v>41014</c:v>
                </c:pt>
                <c:pt idx="15">
                  <c:v>41015</c:v>
                </c:pt>
                <c:pt idx="16">
                  <c:v>41016</c:v>
                </c:pt>
                <c:pt idx="17">
                  <c:v>41017</c:v>
                </c:pt>
                <c:pt idx="18">
                  <c:v>41018</c:v>
                </c:pt>
                <c:pt idx="19">
                  <c:v>41019</c:v>
                </c:pt>
                <c:pt idx="20">
                  <c:v>41020</c:v>
                </c:pt>
                <c:pt idx="21">
                  <c:v>41021</c:v>
                </c:pt>
                <c:pt idx="22">
                  <c:v>41022</c:v>
                </c:pt>
                <c:pt idx="23">
                  <c:v>41023</c:v>
                </c:pt>
                <c:pt idx="24">
                  <c:v>41024</c:v>
                </c:pt>
                <c:pt idx="25">
                  <c:v>41025</c:v>
                </c:pt>
                <c:pt idx="26">
                  <c:v>41026</c:v>
                </c:pt>
                <c:pt idx="27">
                  <c:v>41027</c:v>
                </c:pt>
                <c:pt idx="28">
                  <c:v>41028</c:v>
                </c:pt>
                <c:pt idx="29">
                  <c:v>41029</c:v>
                </c:pt>
                <c:pt idx="30">
                  <c:v>41030</c:v>
                </c:pt>
                <c:pt idx="31">
                  <c:v>41031</c:v>
                </c:pt>
                <c:pt idx="32">
                  <c:v>41032</c:v>
                </c:pt>
                <c:pt idx="33">
                  <c:v>41033</c:v>
                </c:pt>
                <c:pt idx="34">
                  <c:v>41034</c:v>
                </c:pt>
                <c:pt idx="35">
                  <c:v>41035</c:v>
                </c:pt>
                <c:pt idx="36">
                  <c:v>41036</c:v>
                </c:pt>
                <c:pt idx="37">
                  <c:v>41037</c:v>
                </c:pt>
                <c:pt idx="38">
                  <c:v>41038</c:v>
                </c:pt>
                <c:pt idx="39">
                  <c:v>41039</c:v>
                </c:pt>
                <c:pt idx="40">
                  <c:v>41040</c:v>
                </c:pt>
                <c:pt idx="41">
                  <c:v>41041</c:v>
                </c:pt>
                <c:pt idx="42">
                  <c:v>41042</c:v>
                </c:pt>
                <c:pt idx="43">
                  <c:v>41043</c:v>
                </c:pt>
                <c:pt idx="44">
                  <c:v>41044</c:v>
                </c:pt>
                <c:pt idx="45">
                  <c:v>41045</c:v>
                </c:pt>
                <c:pt idx="46">
                  <c:v>41046</c:v>
                </c:pt>
                <c:pt idx="47">
                  <c:v>41047</c:v>
                </c:pt>
                <c:pt idx="48">
                  <c:v>41048</c:v>
                </c:pt>
                <c:pt idx="49">
                  <c:v>41049</c:v>
                </c:pt>
                <c:pt idx="50">
                  <c:v>41050</c:v>
                </c:pt>
                <c:pt idx="51">
                  <c:v>41051</c:v>
                </c:pt>
                <c:pt idx="52">
                  <c:v>41052</c:v>
                </c:pt>
                <c:pt idx="53">
                  <c:v>41053</c:v>
                </c:pt>
                <c:pt idx="54">
                  <c:v>41054</c:v>
                </c:pt>
                <c:pt idx="55">
                  <c:v>41055</c:v>
                </c:pt>
                <c:pt idx="56">
                  <c:v>41056</c:v>
                </c:pt>
                <c:pt idx="57">
                  <c:v>41057</c:v>
                </c:pt>
                <c:pt idx="58">
                  <c:v>41058</c:v>
                </c:pt>
                <c:pt idx="59">
                  <c:v>41059</c:v>
                </c:pt>
                <c:pt idx="60">
                  <c:v>41060</c:v>
                </c:pt>
                <c:pt idx="61">
                  <c:v>41061</c:v>
                </c:pt>
                <c:pt idx="62">
                  <c:v>41062</c:v>
                </c:pt>
                <c:pt idx="63">
                  <c:v>41063</c:v>
                </c:pt>
                <c:pt idx="64">
                  <c:v>41064</c:v>
                </c:pt>
                <c:pt idx="65">
                  <c:v>41065</c:v>
                </c:pt>
                <c:pt idx="66">
                  <c:v>41066</c:v>
                </c:pt>
                <c:pt idx="67">
                  <c:v>41067</c:v>
                </c:pt>
                <c:pt idx="68">
                  <c:v>41068</c:v>
                </c:pt>
                <c:pt idx="69">
                  <c:v>41069</c:v>
                </c:pt>
                <c:pt idx="70">
                  <c:v>41070</c:v>
                </c:pt>
                <c:pt idx="71">
                  <c:v>41071</c:v>
                </c:pt>
                <c:pt idx="72">
                  <c:v>41072</c:v>
                </c:pt>
                <c:pt idx="73">
                  <c:v>41073</c:v>
                </c:pt>
                <c:pt idx="74">
                  <c:v>41074</c:v>
                </c:pt>
                <c:pt idx="75">
                  <c:v>41075</c:v>
                </c:pt>
                <c:pt idx="76">
                  <c:v>41076</c:v>
                </c:pt>
                <c:pt idx="77">
                  <c:v>41077</c:v>
                </c:pt>
                <c:pt idx="78">
                  <c:v>41078</c:v>
                </c:pt>
                <c:pt idx="79">
                  <c:v>41079</c:v>
                </c:pt>
                <c:pt idx="80">
                  <c:v>41080</c:v>
                </c:pt>
                <c:pt idx="81">
                  <c:v>41081</c:v>
                </c:pt>
                <c:pt idx="82">
                  <c:v>41082</c:v>
                </c:pt>
                <c:pt idx="83">
                  <c:v>41083</c:v>
                </c:pt>
                <c:pt idx="84">
                  <c:v>41084</c:v>
                </c:pt>
                <c:pt idx="85">
                  <c:v>41085</c:v>
                </c:pt>
                <c:pt idx="86">
                  <c:v>41086</c:v>
                </c:pt>
                <c:pt idx="87">
                  <c:v>41087</c:v>
                </c:pt>
                <c:pt idx="88">
                  <c:v>41088</c:v>
                </c:pt>
                <c:pt idx="89">
                  <c:v>41089</c:v>
                </c:pt>
                <c:pt idx="90">
                  <c:v>41090</c:v>
                </c:pt>
                <c:pt idx="91">
                  <c:v>41091</c:v>
                </c:pt>
                <c:pt idx="92">
                  <c:v>41092</c:v>
                </c:pt>
                <c:pt idx="93">
                  <c:v>41093</c:v>
                </c:pt>
                <c:pt idx="94">
                  <c:v>41094</c:v>
                </c:pt>
                <c:pt idx="95">
                  <c:v>41095</c:v>
                </c:pt>
                <c:pt idx="96">
                  <c:v>41096</c:v>
                </c:pt>
                <c:pt idx="97">
                  <c:v>41097</c:v>
                </c:pt>
                <c:pt idx="98">
                  <c:v>41098</c:v>
                </c:pt>
                <c:pt idx="99">
                  <c:v>41099</c:v>
                </c:pt>
                <c:pt idx="100">
                  <c:v>41100</c:v>
                </c:pt>
                <c:pt idx="101">
                  <c:v>41101</c:v>
                </c:pt>
                <c:pt idx="102">
                  <c:v>41102</c:v>
                </c:pt>
                <c:pt idx="103">
                  <c:v>41103</c:v>
                </c:pt>
                <c:pt idx="104">
                  <c:v>41104</c:v>
                </c:pt>
                <c:pt idx="105">
                  <c:v>41105</c:v>
                </c:pt>
                <c:pt idx="106">
                  <c:v>41106</c:v>
                </c:pt>
                <c:pt idx="107">
                  <c:v>41107</c:v>
                </c:pt>
                <c:pt idx="108">
                  <c:v>41108</c:v>
                </c:pt>
                <c:pt idx="109">
                  <c:v>41109</c:v>
                </c:pt>
                <c:pt idx="110">
                  <c:v>41110</c:v>
                </c:pt>
                <c:pt idx="111">
                  <c:v>41111</c:v>
                </c:pt>
                <c:pt idx="112">
                  <c:v>41112</c:v>
                </c:pt>
                <c:pt idx="113">
                  <c:v>41113</c:v>
                </c:pt>
                <c:pt idx="114">
                  <c:v>41114</c:v>
                </c:pt>
                <c:pt idx="115">
                  <c:v>41115</c:v>
                </c:pt>
                <c:pt idx="116">
                  <c:v>41116</c:v>
                </c:pt>
                <c:pt idx="117">
                  <c:v>41117</c:v>
                </c:pt>
                <c:pt idx="118">
                  <c:v>41118</c:v>
                </c:pt>
                <c:pt idx="119">
                  <c:v>41119</c:v>
                </c:pt>
                <c:pt idx="120">
                  <c:v>41120</c:v>
                </c:pt>
                <c:pt idx="121">
                  <c:v>41121</c:v>
                </c:pt>
                <c:pt idx="122">
                  <c:v>41122</c:v>
                </c:pt>
                <c:pt idx="123">
                  <c:v>41123</c:v>
                </c:pt>
                <c:pt idx="124">
                  <c:v>41124</c:v>
                </c:pt>
                <c:pt idx="125">
                  <c:v>41125</c:v>
                </c:pt>
                <c:pt idx="126">
                  <c:v>41126</c:v>
                </c:pt>
                <c:pt idx="127">
                  <c:v>41127</c:v>
                </c:pt>
                <c:pt idx="128">
                  <c:v>41128</c:v>
                </c:pt>
                <c:pt idx="129">
                  <c:v>41129</c:v>
                </c:pt>
                <c:pt idx="130">
                  <c:v>41130</c:v>
                </c:pt>
                <c:pt idx="131">
                  <c:v>41131</c:v>
                </c:pt>
                <c:pt idx="132">
                  <c:v>41132</c:v>
                </c:pt>
                <c:pt idx="133">
                  <c:v>41133</c:v>
                </c:pt>
                <c:pt idx="134">
                  <c:v>41134</c:v>
                </c:pt>
                <c:pt idx="135">
                  <c:v>41135</c:v>
                </c:pt>
                <c:pt idx="136">
                  <c:v>41136</c:v>
                </c:pt>
                <c:pt idx="137">
                  <c:v>41137</c:v>
                </c:pt>
                <c:pt idx="138">
                  <c:v>41138</c:v>
                </c:pt>
                <c:pt idx="139">
                  <c:v>41139</c:v>
                </c:pt>
                <c:pt idx="140">
                  <c:v>41140</c:v>
                </c:pt>
                <c:pt idx="141">
                  <c:v>41141</c:v>
                </c:pt>
                <c:pt idx="142">
                  <c:v>41142</c:v>
                </c:pt>
                <c:pt idx="143">
                  <c:v>41143</c:v>
                </c:pt>
                <c:pt idx="144">
                  <c:v>41144</c:v>
                </c:pt>
                <c:pt idx="145">
                  <c:v>41145</c:v>
                </c:pt>
                <c:pt idx="146">
                  <c:v>41146</c:v>
                </c:pt>
                <c:pt idx="147">
                  <c:v>41147</c:v>
                </c:pt>
                <c:pt idx="148">
                  <c:v>41148</c:v>
                </c:pt>
                <c:pt idx="149">
                  <c:v>41149</c:v>
                </c:pt>
                <c:pt idx="150">
                  <c:v>41150</c:v>
                </c:pt>
                <c:pt idx="151">
                  <c:v>41151</c:v>
                </c:pt>
                <c:pt idx="152">
                  <c:v>41152</c:v>
                </c:pt>
                <c:pt idx="153">
                  <c:v>41153</c:v>
                </c:pt>
                <c:pt idx="154">
                  <c:v>41154</c:v>
                </c:pt>
                <c:pt idx="155">
                  <c:v>41155</c:v>
                </c:pt>
                <c:pt idx="156">
                  <c:v>41156</c:v>
                </c:pt>
                <c:pt idx="157">
                  <c:v>41157</c:v>
                </c:pt>
                <c:pt idx="158">
                  <c:v>41158</c:v>
                </c:pt>
                <c:pt idx="159">
                  <c:v>41159</c:v>
                </c:pt>
                <c:pt idx="160">
                  <c:v>41160</c:v>
                </c:pt>
                <c:pt idx="161">
                  <c:v>41161</c:v>
                </c:pt>
                <c:pt idx="162">
                  <c:v>41162</c:v>
                </c:pt>
                <c:pt idx="163">
                  <c:v>41163</c:v>
                </c:pt>
                <c:pt idx="164">
                  <c:v>41164</c:v>
                </c:pt>
                <c:pt idx="165">
                  <c:v>41165</c:v>
                </c:pt>
                <c:pt idx="166">
                  <c:v>41166</c:v>
                </c:pt>
                <c:pt idx="167">
                  <c:v>41167</c:v>
                </c:pt>
                <c:pt idx="168">
                  <c:v>41168</c:v>
                </c:pt>
                <c:pt idx="169">
                  <c:v>41169</c:v>
                </c:pt>
                <c:pt idx="170">
                  <c:v>41170</c:v>
                </c:pt>
                <c:pt idx="171">
                  <c:v>41171</c:v>
                </c:pt>
                <c:pt idx="172">
                  <c:v>41172</c:v>
                </c:pt>
                <c:pt idx="173">
                  <c:v>41173</c:v>
                </c:pt>
                <c:pt idx="174">
                  <c:v>41174</c:v>
                </c:pt>
                <c:pt idx="175">
                  <c:v>41175</c:v>
                </c:pt>
                <c:pt idx="176">
                  <c:v>41176</c:v>
                </c:pt>
                <c:pt idx="177">
                  <c:v>41177</c:v>
                </c:pt>
                <c:pt idx="178">
                  <c:v>41178</c:v>
                </c:pt>
                <c:pt idx="179">
                  <c:v>41179</c:v>
                </c:pt>
                <c:pt idx="180">
                  <c:v>41180</c:v>
                </c:pt>
                <c:pt idx="181">
                  <c:v>41181</c:v>
                </c:pt>
                <c:pt idx="182">
                  <c:v>41182</c:v>
                </c:pt>
                <c:pt idx="183">
                  <c:v>41183</c:v>
                </c:pt>
                <c:pt idx="184">
                  <c:v>41184</c:v>
                </c:pt>
                <c:pt idx="185">
                  <c:v>41185</c:v>
                </c:pt>
                <c:pt idx="186">
                  <c:v>41186</c:v>
                </c:pt>
                <c:pt idx="187">
                  <c:v>41187</c:v>
                </c:pt>
                <c:pt idx="188">
                  <c:v>41188</c:v>
                </c:pt>
                <c:pt idx="189">
                  <c:v>41189</c:v>
                </c:pt>
                <c:pt idx="190">
                  <c:v>41190</c:v>
                </c:pt>
                <c:pt idx="191">
                  <c:v>41191</c:v>
                </c:pt>
                <c:pt idx="192">
                  <c:v>41192</c:v>
                </c:pt>
                <c:pt idx="193">
                  <c:v>41193</c:v>
                </c:pt>
                <c:pt idx="194">
                  <c:v>41194</c:v>
                </c:pt>
                <c:pt idx="195">
                  <c:v>41195</c:v>
                </c:pt>
                <c:pt idx="196">
                  <c:v>41196</c:v>
                </c:pt>
                <c:pt idx="197">
                  <c:v>41197</c:v>
                </c:pt>
                <c:pt idx="198">
                  <c:v>41198</c:v>
                </c:pt>
                <c:pt idx="199">
                  <c:v>41199</c:v>
                </c:pt>
                <c:pt idx="200">
                  <c:v>41200</c:v>
                </c:pt>
                <c:pt idx="201">
                  <c:v>41201</c:v>
                </c:pt>
                <c:pt idx="202">
                  <c:v>41202</c:v>
                </c:pt>
                <c:pt idx="203">
                  <c:v>41203</c:v>
                </c:pt>
                <c:pt idx="204">
                  <c:v>41204</c:v>
                </c:pt>
                <c:pt idx="205">
                  <c:v>41205</c:v>
                </c:pt>
                <c:pt idx="206">
                  <c:v>41206</c:v>
                </c:pt>
                <c:pt idx="207">
                  <c:v>41207</c:v>
                </c:pt>
                <c:pt idx="208">
                  <c:v>41208</c:v>
                </c:pt>
                <c:pt idx="209">
                  <c:v>41209</c:v>
                </c:pt>
                <c:pt idx="210">
                  <c:v>41210</c:v>
                </c:pt>
                <c:pt idx="211">
                  <c:v>41211</c:v>
                </c:pt>
                <c:pt idx="212">
                  <c:v>41212</c:v>
                </c:pt>
                <c:pt idx="213">
                  <c:v>41213</c:v>
                </c:pt>
                <c:pt idx="214">
                  <c:v>41214</c:v>
                </c:pt>
                <c:pt idx="215">
                  <c:v>41215</c:v>
                </c:pt>
                <c:pt idx="216">
                  <c:v>41216</c:v>
                </c:pt>
                <c:pt idx="217">
                  <c:v>41217</c:v>
                </c:pt>
                <c:pt idx="218">
                  <c:v>41218</c:v>
                </c:pt>
                <c:pt idx="219">
                  <c:v>41219</c:v>
                </c:pt>
                <c:pt idx="220">
                  <c:v>41220</c:v>
                </c:pt>
                <c:pt idx="221">
                  <c:v>41221</c:v>
                </c:pt>
                <c:pt idx="222">
                  <c:v>41222</c:v>
                </c:pt>
                <c:pt idx="223">
                  <c:v>41223</c:v>
                </c:pt>
                <c:pt idx="224">
                  <c:v>41224</c:v>
                </c:pt>
                <c:pt idx="225">
                  <c:v>41225</c:v>
                </c:pt>
                <c:pt idx="226">
                  <c:v>41226</c:v>
                </c:pt>
                <c:pt idx="227">
                  <c:v>41227</c:v>
                </c:pt>
                <c:pt idx="228">
                  <c:v>41228</c:v>
                </c:pt>
                <c:pt idx="229">
                  <c:v>41229</c:v>
                </c:pt>
                <c:pt idx="230">
                  <c:v>41230</c:v>
                </c:pt>
                <c:pt idx="231">
                  <c:v>41231</c:v>
                </c:pt>
                <c:pt idx="232">
                  <c:v>41232</c:v>
                </c:pt>
                <c:pt idx="233">
                  <c:v>41233</c:v>
                </c:pt>
                <c:pt idx="234">
                  <c:v>41234</c:v>
                </c:pt>
                <c:pt idx="235">
                  <c:v>41235</c:v>
                </c:pt>
                <c:pt idx="236">
                  <c:v>41236</c:v>
                </c:pt>
                <c:pt idx="237">
                  <c:v>41237</c:v>
                </c:pt>
                <c:pt idx="238">
                  <c:v>41238</c:v>
                </c:pt>
                <c:pt idx="239">
                  <c:v>41239</c:v>
                </c:pt>
                <c:pt idx="240">
                  <c:v>41240</c:v>
                </c:pt>
                <c:pt idx="241">
                  <c:v>41241</c:v>
                </c:pt>
                <c:pt idx="242">
                  <c:v>41242</c:v>
                </c:pt>
                <c:pt idx="243">
                  <c:v>41243</c:v>
                </c:pt>
                <c:pt idx="244">
                  <c:v>41244</c:v>
                </c:pt>
                <c:pt idx="245">
                  <c:v>41245</c:v>
                </c:pt>
                <c:pt idx="246">
                  <c:v>41246</c:v>
                </c:pt>
                <c:pt idx="247">
                  <c:v>41247</c:v>
                </c:pt>
                <c:pt idx="248">
                  <c:v>41248</c:v>
                </c:pt>
                <c:pt idx="249">
                  <c:v>41249</c:v>
                </c:pt>
                <c:pt idx="250">
                  <c:v>41250</c:v>
                </c:pt>
                <c:pt idx="251">
                  <c:v>41251</c:v>
                </c:pt>
                <c:pt idx="252">
                  <c:v>41252</c:v>
                </c:pt>
                <c:pt idx="253">
                  <c:v>41253</c:v>
                </c:pt>
                <c:pt idx="254">
                  <c:v>41254</c:v>
                </c:pt>
                <c:pt idx="255">
                  <c:v>41255</c:v>
                </c:pt>
                <c:pt idx="256">
                  <c:v>41256</c:v>
                </c:pt>
                <c:pt idx="257">
                  <c:v>41257</c:v>
                </c:pt>
                <c:pt idx="258">
                  <c:v>41258</c:v>
                </c:pt>
                <c:pt idx="259">
                  <c:v>41259</c:v>
                </c:pt>
                <c:pt idx="260">
                  <c:v>41260</c:v>
                </c:pt>
                <c:pt idx="261">
                  <c:v>41261</c:v>
                </c:pt>
                <c:pt idx="262">
                  <c:v>41262</c:v>
                </c:pt>
                <c:pt idx="263">
                  <c:v>41263</c:v>
                </c:pt>
                <c:pt idx="264">
                  <c:v>41264</c:v>
                </c:pt>
                <c:pt idx="265">
                  <c:v>41265</c:v>
                </c:pt>
                <c:pt idx="266">
                  <c:v>41266</c:v>
                </c:pt>
                <c:pt idx="267">
                  <c:v>41267</c:v>
                </c:pt>
                <c:pt idx="268">
                  <c:v>41268</c:v>
                </c:pt>
                <c:pt idx="269">
                  <c:v>41269</c:v>
                </c:pt>
                <c:pt idx="270">
                  <c:v>41270</c:v>
                </c:pt>
                <c:pt idx="271">
                  <c:v>41271</c:v>
                </c:pt>
                <c:pt idx="272">
                  <c:v>41272</c:v>
                </c:pt>
                <c:pt idx="273">
                  <c:v>41273</c:v>
                </c:pt>
                <c:pt idx="274">
                  <c:v>41274</c:v>
                </c:pt>
                <c:pt idx="275">
                  <c:v>41275</c:v>
                </c:pt>
                <c:pt idx="276">
                  <c:v>41276</c:v>
                </c:pt>
                <c:pt idx="277">
                  <c:v>41277</c:v>
                </c:pt>
                <c:pt idx="278">
                  <c:v>41278</c:v>
                </c:pt>
                <c:pt idx="279">
                  <c:v>41279</c:v>
                </c:pt>
                <c:pt idx="280">
                  <c:v>41280</c:v>
                </c:pt>
                <c:pt idx="281">
                  <c:v>41281</c:v>
                </c:pt>
                <c:pt idx="282">
                  <c:v>41282</c:v>
                </c:pt>
                <c:pt idx="283">
                  <c:v>41283</c:v>
                </c:pt>
                <c:pt idx="284">
                  <c:v>41284</c:v>
                </c:pt>
                <c:pt idx="285">
                  <c:v>41285</c:v>
                </c:pt>
                <c:pt idx="286">
                  <c:v>41286</c:v>
                </c:pt>
                <c:pt idx="287">
                  <c:v>41287</c:v>
                </c:pt>
                <c:pt idx="288">
                  <c:v>41288</c:v>
                </c:pt>
                <c:pt idx="289">
                  <c:v>41289</c:v>
                </c:pt>
                <c:pt idx="290">
                  <c:v>41290</c:v>
                </c:pt>
                <c:pt idx="291">
                  <c:v>41291</c:v>
                </c:pt>
                <c:pt idx="292">
                  <c:v>41292</c:v>
                </c:pt>
                <c:pt idx="293">
                  <c:v>41293</c:v>
                </c:pt>
                <c:pt idx="294">
                  <c:v>41294</c:v>
                </c:pt>
                <c:pt idx="295">
                  <c:v>41295</c:v>
                </c:pt>
                <c:pt idx="296">
                  <c:v>41296</c:v>
                </c:pt>
                <c:pt idx="297">
                  <c:v>41297</c:v>
                </c:pt>
                <c:pt idx="298">
                  <c:v>41298</c:v>
                </c:pt>
                <c:pt idx="299">
                  <c:v>41299</c:v>
                </c:pt>
                <c:pt idx="300">
                  <c:v>41300</c:v>
                </c:pt>
                <c:pt idx="301">
                  <c:v>41301</c:v>
                </c:pt>
                <c:pt idx="302">
                  <c:v>41302</c:v>
                </c:pt>
                <c:pt idx="303">
                  <c:v>41303</c:v>
                </c:pt>
                <c:pt idx="304">
                  <c:v>41304</c:v>
                </c:pt>
                <c:pt idx="305">
                  <c:v>41305</c:v>
                </c:pt>
                <c:pt idx="306">
                  <c:v>41306</c:v>
                </c:pt>
                <c:pt idx="307">
                  <c:v>41307</c:v>
                </c:pt>
                <c:pt idx="308">
                  <c:v>41308</c:v>
                </c:pt>
                <c:pt idx="309">
                  <c:v>41309</c:v>
                </c:pt>
                <c:pt idx="310">
                  <c:v>41310</c:v>
                </c:pt>
                <c:pt idx="311">
                  <c:v>41311</c:v>
                </c:pt>
                <c:pt idx="312">
                  <c:v>41312</c:v>
                </c:pt>
                <c:pt idx="313">
                  <c:v>41313</c:v>
                </c:pt>
                <c:pt idx="314">
                  <c:v>41314</c:v>
                </c:pt>
                <c:pt idx="315">
                  <c:v>41315</c:v>
                </c:pt>
                <c:pt idx="316">
                  <c:v>41316</c:v>
                </c:pt>
                <c:pt idx="317">
                  <c:v>41317</c:v>
                </c:pt>
                <c:pt idx="318">
                  <c:v>41318</c:v>
                </c:pt>
                <c:pt idx="319">
                  <c:v>41319</c:v>
                </c:pt>
                <c:pt idx="320">
                  <c:v>41320</c:v>
                </c:pt>
                <c:pt idx="321">
                  <c:v>41321</c:v>
                </c:pt>
                <c:pt idx="322">
                  <c:v>41322</c:v>
                </c:pt>
                <c:pt idx="323">
                  <c:v>41323</c:v>
                </c:pt>
                <c:pt idx="324">
                  <c:v>41324</c:v>
                </c:pt>
                <c:pt idx="325">
                  <c:v>41325</c:v>
                </c:pt>
                <c:pt idx="326">
                  <c:v>41326</c:v>
                </c:pt>
                <c:pt idx="327">
                  <c:v>41327</c:v>
                </c:pt>
                <c:pt idx="328">
                  <c:v>41328</c:v>
                </c:pt>
                <c:pt idx="329">
                  <c:v>41329</c:v>
                </c:pt>
                <c:pt idx="330">
                  <c:v>41330</c:v>
                </c:pt>
                <c:pt idx="331">
                  <c:v>41331</c:v>
                </c:pt>
                <c:pt idx="332">
                  <c:v>41332</c:v>
                </c:pt>
                <c:pt idx="333">
                  <c:v>41333</c:v>
                </c:pt>
                <c:pt idx="334">
                  <c:v>41334</c:v>
                </c:pt>
                <c:pt idx="335">
                  <c:v>41335</c:v>
                </c:pt>
                <c:pt idx="336">
                  <c:v>41336</c:v>
                </c:pt>
                <c:pt idx="337">
                  <c:v>41337</c:v>
                </c:pt>
                <c:pt idx="338">
                  <c:v>41338</c:v>
                </c:pt>
                <c:pt idx="339">
                  <c:v>41339</c:v>
                </c:pt>
                <c:pt idx="340">
                  <c:v>41340</c:v>
                </c:pt>
                <c:pt idx="341">
                  <c:v>41341</c:v>
                </c:pt>
                <c:pt idx="342">
                  <c:v>41342</c:v>
                </c:pt>
                <c:pt idx="343">
                  <c:v>41343</c:v>
                </c:pt>
                <c:pt idx="344">
                  <c:v>41344</c:v>
                </c:pt>
                <c:pt idx="345">
                  <c:v>41345</c:v>
                </c:pt>
                <c:pt idx="346">
                  <c:v>41346</c:v>
                </c:pt>
                <c:pt idx="347">
                  <c:v>41347</c:v>
                </c:pt>
                <c:pt idx="348">
                  <c:v>41348</c:v>
                </c:pt>
                <c:pt idx="349">
                  <c:v>41349</c:v>
                </c:pt>
                <c:pt idx="350">
                  <c:v>41350</c:v>
                </c:pt>
                <c:pt idx="351">
                  <c:v>41351</c:v>
                </c:pt>
                <c:pt idx="352">
                  <c:v>41352</c:v>
                </c:pt>
                <c:pt idx="353">
                  <c:v>41353</c:v>
                </c:pt>
                <c:pt idx="354">
                  <c:v>41354</c:v>
                </c:pt>
                <c:pt idx="355">
                  <c:v>41355</c:v>
                </c:pt>
                <c:pt idx="356">
                  <c:v>41356</c:v>
                </c:pt>
                <c:pt idx="357">
                  <c:v>41357</c:v>
                </c:pt>
                <c:pt idx="358">
                  <c:v>41358</c:v>
                </c:pt>
                <c:pt idx="359">
                  <c:v>41359</c:v>
                </c:pt>
                <c:pt idx="360">
                  <c:v>41360</c:v>
                </c:pt>
                <c:pt idx="361">
                  <c:v>41361</c:v>
                </c:pt>
                <c:pt idx="362">
                  <c:v>41362</c:v>
                </c:pt>
                <c:pt idx="363">
                  <c:v>41363</c:v>
                </c:pt>
                <c:pt idx="364">
                  <c:v>41364</c:v>
                </c:pt>
                <c:pt idx="365">
                  <c:v>41365</c:v>
                </c:pt>
                <c:pt idx="366">
                  <c:v>41366</c:v>
                </c:pt>
                <c:pt idx="367">
                  <c:v>41367</c:v>
                </c:pt>
                <c:pt idx="368">
                  <c:v>41368</c:v>
                </c:pt>
                <c:pt idx="369">
                  <c:v>41369</c:v>
                </c:pt>
                <c:pt idx="370">
                  <c:v>41370</c:v>
                </c:pt>
                <c:pt idx="371">
                  <c:v>41371</c:v>
                </c:pt>
                <c:pt idx="372">
                  <c:v>41372</c:v>
                </c:pt>
                <c:pt idx="373">
                  <c:v>41373</c:v>
                </c:pt>
                <c:pt idx="374">
                  <c:v>41374</c:v>
                </c:pt>
                <c:pt idx="375">
                  <c:v>41375</c:v>
                </c:pt>
                <c:pt idx="376">
                  <c:v>41376</c:v>
                </c:pt>
                <c:pt idx="377">
                  <c:v>41377</c:v>
                </c:pt>
                <c:pt idx="378">
                  <c:v>41378</c:v>
                </c:pt>
                <c:pt idx="379">
                  <c:v>41379</c:v>
                </c:pt>
                <c:pt idx="380">
                  <c:v>41380</c:v>
                </c:pt>
                <c:pt idx="381">
                  <c:v>41381</c:v>
                </c:pt>
                <c:pt idx="382">
                  <c:v>41382</c:v>
                </c:pt>
                <c:pt idx="383">
                  <c:v>41383</c:v>
                </c:pt>
                <c:pt idx="384">
                  <c:v>41384</c:v>
                </c:pt>
                <c:pt idx="385">
                  <c:v>41385</c:v>
                </c:pt>
                <c:pt idx="386">
                  <c:v>41386</c:v>
                </c:pt>
                <c:pt idx="387">
                  <c:v>41387</c:v>
                </c:pt>
                <c:pt idx="388">
                  <c:v>41388</c:v>
                </c:pt>
                <c:pt idx="389">
                  <c:v>41389</c:v>
                </c:pt>
                <c:pt idx="390">
                  <c:v>41390</c:v>
                </c:pt>
                <c:pt idx="391">
                  <c:v>41391</c:v>
                </c:pt>
                <c:pt idx="392">
                  <c:v>41392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41398</c:v>
                </c:pt>
                <c:pt idx="399">
                  <c:v>41399</c:v>
                </c:pt>
                <c:pt idx="400">
                  <c:v>41400</c:v>
                </c:pt>
                <c:pt idx="401">
                  <c:v>41401</c:v>
                </c:pt>
                <c:pt idx="402">
                  <c:v>41402</c:v>
                </c:pt>
                <c:pt idx="403">
                  <c:v>41403</c:v>
                </c:pt>
                <c:pt idx="404">
                  <c:v>41404</c:v>
                </c:pt>
                <c:pt idx="405">
                  <c:v>41405</c:v>
                </c:pt>
                <c:pt idx="406">
                  <c:v>41406</c:v>
                </c:pt>
                <c:pt idx="407">
                  <c:v>41407</c:v>
                </c:pt>
                <c:pt idx="408">
                  <c:v>41408</c:v>
                </c:pt>
                <c:pt idx="409">
                  <c:v>41409</c:v>
                </c:pt>
                <c:pt idx="410">
                  <c:v>41410</c:v>
                </c:pt>
                <c:pt idx="411">
                  <c:v>41411</c:v>
                </c:pt>
                <c:pt idx="412">
                  <c:v>41412</c:v>
                </c:pt>
                <c:pt idx="413">
                  <c:v>41413</c:v>
                </c:pt>
                <c:pt idx="414">
                  <c:v>41414</c:v>
                </c:pt>
                <c:pt idx="415">
                  <c:v>41415</c:v>
                </c:pt>
                <c:pt idx="416">
                  <c:v>41416</c:v>
                </c:pt>
                <c:pt idx="417">
                  <c:v>41417</c:v>
                </c:pt>
                <c:pt idx="418">
                  <c:v>41418</c:v>
                </c:pt>
                <c:pt idx="419">
                  <c:v>41419</c:v>
                </c:pt>
                <c:pt idx="420">
                  <c:v>41420</c:v>
                </c:pt>
                <c:pt idx="421">
                  <c:v>41421</c:v>
                </c:pt>
                <c:pt idx="422">
                  <c:v>41422</c:v>
                </c:pt>
                <c:pt idx="423">
                  <c:v>41423</c:v>
                </c:pt>
                <c:pt idx="424">
                  <c:v>41424</c:v>
                </c:pt>
                <c:pt idx="425">
                  <c:v>41425</c:v>
                </c:pt>
                <c:pt idx="426">
                  <c:v>41426</c:v>
                </c:pt>
                <c:pt idx="427">
                  <c:v>41427</c:v>
                </c:pt>
                <c:pt idx="428">
                  <c:v>41428</c:v>
                </c:pt>
                <c:pt idx="429">
                  <c:v>41429</c:v>
                </c:pt>
                <c:pt idx="430">
                  <c:v>41430</c:v>
                </c:pt>
                <c:pt idx="431">
                  <c:v>41431</c:v>
                </c:pt>
                <c:pt idx="432">
                  <c:v>41432</c:v>
                </c:pt>
                <c:pt idx="433">
                  <c:v>41433</c:v>
                </c:pt>
                <c:pt idx="434">
                  <c:v>41434</c:v>
                </c:pt>
                <c:pt idx="435">
                  <c:v>41435</c:v>
                </c:pt>
                <c:pt idx="436">
                  <c:v>41436</c:v>
                </c:pt>
                <c:pt idx="437">
                  <c:v>41437</c:v>
                </c:pt>
                <c:pt idx="438">
                  <c:v>41438</c:v>
                </c:pt>
                <c:pt idx="439">
                  <c:v>41439</c:v>
                </c:pt>
                <c:pt idx="440">
                  <c:v>41440</c:v>
                </c:pt>
                <c:pt idx="441">
                  <c:v>41441</c:v>
                </c:pt>
                <c:pt idx="442">
                  <c:v>41442</c:v>
                </c:pt>
                <c:pt idx="443">
                  <c:v>41443</c:v>
                </c:pt>
                <c:pt idx="444">
                  <c:v>41444</c:v>
                </c:pt>
                <c:pt idx="445">
                  <c:v>41445</c:v>
                </c:pt>
                <c:pt idx="446">
                  <c:v>41446</c:v>
                </c:pt>
                <c:pt idx="447">
                  <c:v>41447</c:v>
                </c:pt>
                <c:pt idx="448">
                  <c:v>41448</c:v>
                </c:pt>
                <c:pt idx="449">
                  <c:v>41449</c:v>
                </c:pt>
                <c:pt idx="450">
                  <c:v>41450</c:v>
                </c:pt>
                <c:pt idx="451">
                  <c:v>41451</c:v>
                </c:pt>
                <c:pt idx="452">
                  <c:v>41452</c:v>
                </c:pt>
                <c:pt idx="453">
                  <c:v>41453</c:v>
                </c:pt>
                <c:pt idx="454">
                  <c:v>41454</c:v>
                </c:pt>
                <c:pt idx="455">
                  <c:v>41455</c:v>
                </c:pt>
                <c:pt idx="456">
                  <c:v>41456</c:v>
                </c:pt>
                <c:pt idx="457">
                  <c:v>41457</c:v>
                </c:pt>
                <c:pt idx="458">
                  <c:v>41458</c:v>
                </c:pt>
                <c:pt idx="459">
                  <c:v>41459</c:v>
                </c:pt>
                <c:pt idx="460">
                  <c:v>41460</c:v>
                </c:pt>
                <c:pt idx="461">
                  <c:v>41461</c:v>
                </c:pt>
                <c:pt idx="462">
                  <c:v>41462</c:v>
                </c:pt>
                <c:pt idx="463">
                  <c:v>41463</c:v>
                </c:pt>
                <c:pt idx="464">
                  <c:v>41464</c:v>
                </c:pt>
                <c:pt idx="465">
                  <c:v>41465</c:v>
                </c:pt>
                <c:pt idx="466">
                  <c:v>41466</c:v>
                </c:pt>
                <c:pt idx="467">
                  <c:v>41467</c:v>
                </c:pt>
                <c:pt idx="468">
                  <c:v>41468</c:v>
                </c:pt>
                <c:pt idx="469">
                  <c:v>41469</c:v>
                </c:pt>
                <c:pt idx="470">
                  <c:v>41470</c:v>
                </c:pt>
                <c:pt idx="471">
                  <c:v>41471</c:v>
                </c:pt>
                <c:pt idx="472">
                  <c:v>41472</c:v>
                </c:pt>
                <c:pt idx="473">
                  <c:v>41473</c:v>
                </c:pt>
                <c:pt idx="474">
                  <c:v>41474</c:v>
                </c:pt>
                <c:pt idx="475">
                  <c:v>41475</c:v>
                </c:pt>
                <c:pt idx="476">
                  <c:v>41476</c:v>
                </c:pt>
                <c:pt idx="477">
                  <c:v>41477</c:v>
                </c:pt>
                <c:pt idx="478">
                  <c:v>41478</c:v>
                </c:pt>
                <c:pt idx="479">
                  <c:v>41479</c:v>
                </c:pt>
                <c:pt idx="480">
                  <c:v>41480</c:v>
                </c:pt>
                <c:pt idx="481">
                  <c:v>41481</c:v>
                </c:pt>
                <c:pt idx="482">
                  <c:v>41482</c:v>
                </c:pt>
                <c:pt idx="483">
                  <c:v>41483</c:v>
                </c:pt>
                <c:pt idx="484">
                  <c:v>41484</c:v>
                </c:pt>
                <c:pt idx="485">
                  <c:v>41485</c:v>
                </c:pt>
                <c:pt idx="486">
                  <c:v>41486</c:v>
                </c:pt>
                <c:pt idx="487">
                  <c:v>41487</c:v>
                </c:pt>
                <c:pt idx="488">
                  <c:v>41488</c:v>
                </c:pt>
                <c:pt idx="489">
                  <c:v>41489</c:v>
                </c:pt>
                <c:pt idx="490">
                  <c:v>41490</c:v>
                </c:pt>
                <c:pt idx="491">
                  <c:v>41491</c:v>
                </c:pt>
                <c:pt idx="492">
                  <c:v>41492</c:v>
                </c:pt>
                <c:pt idx="493">
                  <c:v>41493</c:v>
                </c:pt>
                <c:pt idx="494">
                  <c:v>41494</c:v>
                </c:pt>
                <c:pt idx="495">
                  <c:v>41495</c:v>
                </c:pt>
                <c:pt idx="496">
                  <c:v>41496</c:v>
                </c:pt>
                <c:pt idx="497">
                  <c:v>41497</c:v>
                </c:pt>
                <c:pt idx="498">
                  <c:v>41498</c:v>
                </c:pt>
                <c:pt idx="499">
                  <c:v>41499</c:v>
                </c:pt>
                <c:pt idx="500">
                  <c:v>41500</c:v>
                </c:pt>
                <c:pt idx="501">
                  <c:v>41501</c:v>
                </c:pt>
                <c:pt idx="502">
                  <c:v>41502</c:v>
                </c:pt>
                <c:pt idx="503">
                  <c:v>41503</c:v>
                </c:pt>
                <c:pt idx="504">
                  <c:v>41504</c:v>
                </c:pt>
                <c:pt idx="505">
                  <c:v>41505</c:v>
                </c:pt>
                <c:pt idx="506">
                  <c:v>41506</c:v>
                </c:pt>
                <c:pt idx="507">
                  <c:v>41507</c:v>
                </c:pt>
                <c:pt idx="508">
                  <c:v>41508</c:v>
                </c:pt>
                <c:pt idx="509">
                  <c:v>41509</c:v>
                </c:pt>
                <c:pt idx="510">
                  <c:v>41510</c:v>
                </c:pt>
                <c:pt idx="511">
                  <c:v>41511</c:v>
                </c:pt>
                <c:pt idx="512">
                  <c:v>41512</c:v>
                </c:pt>
                <c:pt idx="513">
                  <c:v>41513</c:v>
                </c:pt>
                <c:pt idx="514">
                  <c:v>41514</c:v>
                </c:pt>
                <c:pt idx="515">
                  <c:v>41515</c:v>
                </c:pt>
                <c:pt idx="516">
                  <c:v>41516</c:v>
                </c:pt>
                <c:pt idx="517">
                  <c:v>41517</c:v>
                </c:pt>
                <c:pt idx="518">
                  <c:v>41518</c:v>
                </c:pt>
                <c:pt idx="519">
                  <c:v>41519</c:v>
                </c:pt>
                <c:pt idx="520">
                  <c:v>41520</c:v>
                </c:pt>
                <c:pt idx="521">
                  <c:v>41521</c:v>
                </c:pt>
                <c:pt idx="522">
                  <c:v>41522</c:v>
                </c:pt>
                <c:pt idx="523">
                  <c:v>41523</c:v>
                </c:pt>
                <c:pt idx="524">
                  <c:v>41524</c:v>
                </c:pt>
                <c:pt idx="525">
                  <c:v>41525</c:v>
                </c:pt>
                <c:pt idx="526">
                  <c:v>41526</c:v>
                </c:pt>
                <c:pt idx="527">
                  <c:v>41527</c:v>
                </c:pt>
                <c:pt idx="528">
                  <c:v>41528</c:v>
                </c:pt>
                <c:pt idx="529">
                  <c:v>41529</c:v>
                </c:pt>
                <c:pt idx="530">
                  <c:v>41530</c:v>
                </c:pt>
                <c:pt idx="531">
                  <c:v>41531</c:v>
                </c:pt>
                <c:pt idx="532">
                  <c:v>41532</c:v>
                </c:pt>
                <c:pt idx="533">
                  <c:v>41533</c:v>
                </c:pt>
                <c:pt idx="534">
                  <c:v>41534</c:v>
                </c:pt>
                <c:pt idx="535">
                  <c:v>41535</c:v>
                </c:pt>
                <c:pt idx="536">
                  <c:v>41536</c:v>
                </c:pt>
                <c:pt idx="537">
                  <c:v>41537</c:v>
                </c:pt>
                <c:pt idx="538">
                  <c:v>41538</c:v>
                </c:pt>
                <c:pt idx="539">
                  <c:v>41539</c:v>
                </c:pt>
                <c:pt idx="540">
                  <c:v>41540</c:v>
                </c:pt>
                <c:pt idx="541">
                  <c:v>41541</c:v>
                </c:pt>
                <c:pt idx="542">
                  <c:v>41542</c:v>
                </c:pt>
                <c:pt idx="543">
                  <c:v>41543</c:v>
                </c:pt>
                <c:pt idx="544">
                  <c:v>41544</c:v>
                </c:pt>
                <c:pt idx="545">
                  <c:v>41545</c:v>
                </c:pt>
                <c:pt idx="546">
                  <c:v>41546</c:v>
                </c:pt>
                <c:pt idx="547">
                  <c:v>41547</c:v>
                </c:pt>
                <c:pt idx="548">
                  <c:v>41548</c:v>
                </c:pt>
                <c:pt idx="549">
                  <c:v>41549</c:v>
                </c:pt>
                <c:pt idx="550">
                  <c:v>41550</c:v>
                </c:pt>
                <c:pt idx="551">
                  <c:v>41551</c:v>
                </c:pt>
                <c:pt idx="552">
                  <c:v>41552</c:v>
                </c:pt>
                <c:pt idx="553">
                  <c:v>41553</c:v>
                </c:pt>
                <c:pt idx="554">
                  <c:v>41554</c:v>
                </c:pt>
                <c:pt idx="555">
                  <c:v>41555</c:v>
                </c:pt>
                <c:pt idx="556">
                  <c:v>41556</c:v>
                </c:pt>
                <c:pt idx="557">
                  <c:v>41557</c:v>
                </c:pt>
                <c:pt idx="558">
                  <c:v>41558</c:v>
                </c:pt>
                <c:pt idx="559">
                  <c:v>41559</c:v>
                </c:pt>
                <c:pt idx="560">
                  <c:v>41560</c:v>
                </c:pt>
                <c:pt idx="561">
                  <c:v>41561</c:v>
                </c:pt>
                <c:pt idx="562">
                  <c:v>41562</c:v>
                </c:pt>
                <c:pt idx="563">
                  <c:v>41563</c:v>
                </c:pt>
                <c:pt idx="564">
                  <c:v>41564</c:v>
                </c:pt>
                <c:pt idx="565">
                  <c:v>41565</c:v>
                </c:pt>
                <c:pt idx="566">
                  <c:v>41566</c:v>
                </c:pt>
                <c:pt idx="567">
                  <c:v>41567</c:v>
                </c:pt>
                <c:pt idx="568">
                  <c:v>41568</c:v>
                </c:pt>
                <c:pt idx="569">
                  <c:v>41569</c:v>
                </c:pt>
                <c:pt idx="570">
                  <c:v>41570</c:v>
                </c:pt>
                <c:pt idx="571">
                  <c:v>41571</c:v>
                </c:pt>
                <c:pt idx="572">
                  <c:v>41572</c:v>
                </c:pt>
                <c:pt idx="573">
                  <c:v>41573</c:v>
                </c:pt>
                <c:pt idx="574">
                  <c:v>41574</c:v>
                </c:pt>
                <c:pt idx="575">
                  <c:v>41575</c:v>
                </c:pt>
                <c:pt idx="576">
                  <c:v>41576</c:v>
                </c:pt>
                <c:pt idx="577">
                  <c:v>41577</c:v>
                </c:pt>
                <c:pt idx="578">
                  <c:v>41578</c:v>
                </c:pt>
                <c:pt idx="579">
                  <c:v>41579</c:v>
                </c:pt>
                <c:pt idx="580">
                  <c:v>41580</c:v>
                </c:pt>
                <c:pt idx="581">
                  <c:v>41581</c:v>
                </c:pt>
                <c:pt idx="582">
                  <c:v>41582</c:v>
                </c:pt>
                <c:pt idx="583">
                  <c:v>41583</c:v>
                </c:pt>
                <c:pt idx="584">
                  <c:v>41584</c:v>
                </c:pt>
                <c:pt idx="585">
                  <c:v>41585</c:v>
                </c:pt>
                <c:pt idx="586">
                  <c:v>41586</c:v>
                </c:pt>
                <c:pt idx="587">
                  <c:v>41587</c:v>
                </c:pt>
                <c:pt idx="588">
                  <c:v>41588</c:v>
                </c:pt>
                <c:pt idx="589">
                  <c:v>41589</c:v>
                </c:pt>
                <c:pt idx="590">
                  <c:v>41590</c:v>
                </c:pt>
                <c:pt idx="591">
                  <c:v>41591</c:v>
                </c:pt>
                <c:pt idx="592">
                  <c:v>41592</c:v>
                </c:pt>
                <c:pt idx="593">
                  <c:v>41593</c:v>
                </c:pt>
                <c:pt idx="594">
                  <c:v>41594</c:v>
                </c:pt>
                <c:pt idx="595">
                  <c:v>41595</c:v>
                </c:pt>
                <c:pt idx="596">
                  <c:v>41596</c:v>
                </c:pt>
                <c:pt idx="597">
                  <c:v>41597</c:v>
                </c:pt>
                <c:pt idx="598">
                  <c:v>41598</c:v>
                </c:pt>
                <c:pt idx="599">
                  <c:v>41599</c:v>
                </c:pt>
                <c:pt idx="600">
                  <c:v>41600</c:v>
                </c:pt>
                <c:pt idx="601">
                  <c:v>41601</c:v>
                </c:pt>
                <c:pt idx="602">
                  <c:v>41602</c:v>
                </c:pt>
                <c:pt idx="603">
                  <c:v>41603</c:v>
                </c:pt>
                <c:pt idx="604">
                  <c:v>41604</c:v>
                </c:pt>
                <c:pt idx="605">
                  <c:v>41605</c:v>
                </c:pt>
                <c:pt idx="606">
                  <c:v>41606</c:v>
                </c:pt>
                <c:pt idx="607">
                  <c:v>41607</c:v>
                </c:pt>
                <c:pt idx="608">
                  <c:v>41608</c:v>
                </c:pt>
                <c:pt idx="609">
                  <c:v>41609</c:v>
                </c:pt>
                <c:pt idx="610">
                  <c:v>41610</c:v>
                </c:pt>
                <c:pt idx="611">
                  <c:v>41611</c:v>
                </c:pt>
                <c:pt idx="612">
                  <c:v>41612</c:v>
                </c:pt>
                <c:pt idx="613">
                  <c:v>41613</c:v>
                </c:pt>
                <c:pt idx="614">
                  <c:v>41614</c:v>
                </c:pt>
                <c:pt idx="615">
                  <c:v>41615</c:v>
                </c:pt>
                <c:pt idx="616">
                  <c:v>41616</c:v>
                </c:pt>
                <c:pt idx="617">
                  <c:v>41617</c:v>
                </c:pt>
                <c:pt idx="618">
                  <c:v>41618</c:v>
                </c:pt>
                <c:pt idx="619">
                  <c:v>41619</c:v>
                </c:pt>
                <c:pt idx="620">
                  <c:v>41620</c:v>
                </c:pt>
                <c:pt idx="621">
                  <c:v>41621</c:v>
                </c:pt>
                <c:pt idx="622">
                  <c:v>41622</c:v>
                </c:pt>
                <c:pt idx="623">
                  <c:v>41623</c:v>
                </c:pt>
                <c:pt idx="624">
                  <c:v>41624</c:v>
                </c:pt>
                <c:pt idx="625">
                  <c:v>41625</c:v>
                </c:pt>
                <c:pt idx="626">
                  <c:v>41626</c:v>
                </c:pt>
                <c:pt idx="627">
                  <c:v>41627</c:v>
                </c:pt>
                <c:pt idx="628">
                  <c:v>41628</c:v>
                </c:pt>
                <c:pt idx="629">
                  <c:v>41629</c:v>
                </c:pt>
                <c:pt idx="630">
                  <c:v>41630</c:v>
                </c:pt>
                <c:pt idx="631">
                  <c:v>41631</c:v>
                </c:pt>
                <c:pt idx="632">
                  <c:v>41632</c:v>
                </c:pt>
                <c:pt idx="633">
                  <c:v>41633</c:v>
                </c:pt>
                <c:pt idx="634">
                  <c:v>41634</c:v>
                </c:pt>
                <c:pt idx="635">
                  <c:v>41635</c:v>
                </c:pt>
                <c:pt idx="636">
                  <c:v>41636</c:v>
                </c:pt>
                <c:pt idx="637">
                  <c:v>41637</c:v>
                </c:pt>
                <c:pt idx="638">
                  <c:v>41638</c:v>
                </c:pt>
                <c:pt idx="639">
                  <c:v>41639</c:v>
                </c:pt>
                <c:pt idx="640">
                  <c:v>41640</c:v>
                </c:pt>
                <c:pt idx="641">
                  <c:v>41641</c:v>
                </c:pt>
                <c:pt idx="642">
                  <c:v>41642</c:v>
                </c:pt>
                <c:pt idx="643">
                  <c:v>41643</c:v>
                </c:pt>
                <c:pt idx="644">
                  <c:v>41644</c:v>
                </c:pt>
                <c:pt idx="645">
                  <c:v>41645</c:v>
                </c:pt>
                <c:pt idx="646">
                  <c:v>41646</c:v>
                </c:pt>
                <c:pt idx="647">
                  <c:v>41647</c:v>
                </c:pt>
                <c:pt idx="648">
                  <c:v>41648</c:v>
                </c:pt>
                <c:pt idx="649">
                  <c:v>41649</c:v>
                </c:pt>
                <c:pt idx="650">
                  <c:v>41650</c:v>
                </c:pt>
                <c:pt idx="651">
                  <c:v>41651</c:v>
                </c:pt>
                <c:pt idx="652">
                  <c:v>41652</c:v>
                </c:pt>
                <c:pt idx="653">
                  <c:v>41653</c:v>
                </c:pt>
                <c:pt idx="654">
                  <c:v>41654</c:v>
                </c:pt>
                <c:pt idx="655">
                  <c:v>41655</c:v>
                </c:pt>
                <c:pt idx="656">
                  <c:v>41656</c:v>
                </c:pt>
                <c:pt idx="657">
                  <c:v>41657</c:v>
                </c:pt>
                <c:pt idx="658">
                  <c:v>41658</c:v>
                </c:pt>
                <c:pt idx="659">
                  <c:v>41659</c:v>
                </c:pt>
                <c:pt idx="660">
                  <c:v>41660</c:v>
                </c:pt>
                <c:pt idx="661">
                  <c:v>41661</c:v>
                </c:pt>
                <c:pt idx="662">
                  <c:v>41662</c:v>
                </c:pt>
                <c:pt idx="663">
                  <c:v>41663</c:v>
                </c:pt>
                <c:pt idx="664">
                  <c:v>41664</c:v>
                </c:pt>
                <c:pt idx="665">
                  <c:v>41665</c:v>
                </c:pt>
                <c:pt idx="666">
                  <c:v>41666</c:v>
                </c:pt>
                <c:pt idx="667">
                  <c:v>41667</c:v>
                </c:pt>
                <c:pt idx="668">
                  <c:v>41668</c:v>
                </c:pt>
                <c:pt idx="669">
                  <c:v>41669</c:v>
                </c:pt>
                <c:pt idx="670">
                  <c:v>41670</c:v>
                </c:pt>
                <c:pt idx="671">
                  <c:v>41671</c:v>
                </c:pt>
                <c:pt idx="672">
                  <c:v>41672</c:v>
                </c:pt>
                <c:pt idx="673">
                  <c:v>41673</c:v>
                </c:pt>
                <c:pt idx="674">
                  <c:v>41674</c:v>
                </c:pt>
                <c:pt idx="675">
                  <c:v>41675</c:v>
                </c:pt>
                <c:pt idx="676">
                  <c:v>41676</c:v>
                </c:pt>
                <c:pt idx="677">
                  <c:v>41677</c:v>
                </c:pt>
                <c:pt idx="678">
                  <c:v>41678</c:v>
                </c:pt>
                <c:pt idx="679">
                  <c:v>41679</c:v>
                </c:pt>
                <c:pt idx="680">
                  <c:v>41680</c:v>
                </c:pt>
                <c:pt idx="681">
                  <c:v>41681</c:v>
                </c:pt>
                <c:pt idx="682">
                  <c:v>41682</c:v>
                </c:pt>
                <c:pt idx="683">
                  <c:v>41683</c:v>
                </c:pt>
                <c:pt idx="684">
                  <c:v>41684</c:v>
                </c:pt>
                <c:pt idx="685">
                  <c:v>41685</c:v>
                </c:pt>
                <c:pt idx="686">
                  <c:v>41686</c:v>
                </c:pt>
                <c:pt idx="687">
                  <c:v>41687</c:v>
                </c:pt>
                <c:pt idx="688">
                  <c:v>41688</c:v>
                </c:pt>
                <c:pt idx="689">
                  <c:v>41689</c:v>
                </c:pt>
                <c:pt idx="690">
                  <c:v>41690</c:v>
                </c:pt>
                <c:pt idx="691">
                  <c:v>41691</c:v>
                </c:pt>
                <c:pt idx="692">
                  <c:v>41692</c:v>
                </c:pt>
                <c:pt idx="693">
                  <c:v>41693</c:v>
                </c:pt>
                <c:pt idx="694">
                  <c:v>41694</c:v>
                </c:pt>
                <c:pt idx="695">
                  <c:v>41695</c:v>
                </c:pt>
                <c:pt idx="696">
                  <c:v>41696</c:v>
                </c:pt>
                <c:pt idx="697">
                  <c:v>41697</c:v>
                </c:pt>
                <c:pt idx="698">
                  <c:v>41698</c:v>
                </c:pt>
                <c:pt idx="699">
                  <c:v>41699</c:v>
                </c:pt>
                <c:pt idx="700">
                  <c:v>41700</c:v>
                </c:pt>
                <c:pt idx="701">
                  <c:v>41701</c:v>
                </c:pt>
                <c:pt idx="702">
                  <c:v>41702</c:v>
                </c:pt>
                <c:pt idx="703">
                  <c:v>41703</c:v>
                </c:pt>
                <c:pt idx="704">
                  <c:v>41704</c:v>
                </c:pt>
                <c:pt idx="705">
                  <c:v>41705</c:v>
                </c:pt>
                <c:pt idx="706">
                  <c:v>41706</c:v>
                </c:pt>
                <c:pt idx="707">
                  <c:v>41707</c:v>
                </c:pt>
                <c:pt idx="708">
                  <c:v>41708</c:v>
                </c:pt>
                <c:pt idx="709">
                  <c:v>41709</c:v>
                </c:pt>
                <c:pt idx="710">
                  <c:v>41710</c:v>
                </c:pt>
                <c:pt idx="711">
                  <c:v>41711</c:v>
                </c:pt>
                <c:pt idx="712">
                  <c:v>41712</c:v>
                </c:pt>
                <c:pt idx="713">
                  <c:v>41713</c:v>
                </c:pt>
                <c:pt idx="714">
                  <c:v>41714</c:v>
                </c:pt>
                <c:pt idx="715">
                  <c:v>41715</c:v>
                </c:pt>
                <c:pt idx="716">
                  <c:v>41716</c:v>
                </c:pt>
                <c:pt idx="717">
                  <c:v>41717</c:v>
                </c:pt>
                <c:pt idx="718">
                  <c:v>41718</c:v>
                </c:pt>
                <c:pt idx="719">
                  <c:v>41719</c:v>
                </c:pt>
                <c:pt idx="720">
                  <c:v>41720</c:v>
                </c:pt>
                <c:pt idx="721">
                  <c:v>41721</c:v>
                </c:pt>
                <c:pt idx="722">
                  <c:v>41722</c:v>
                </c:pt>
                <c:pt idx="723">
                  <c:v>41723</c:v>
                </c:pt>
                <c:pt idx="724">
                  <c:v>41724</c:v>
                </c:pt>
                <c:pt idx="725">
                  <c:v>41725</c:v>
                </c:pt>
                <c:pt idx="726">
                  <c:v>41726</c:v>
                </c:pt>
                <c:pt idx="727">
                  <c:v>41727</c:v>
                </c:pt>
                <c:pt idx="728">
                  <c:v>41728</c:v>
                </c:pt>
                <c:pt idx="729">
                  <c:v>41729</c:v>
                </c:pt>
                <c:pt idx="730">
                  <c:v>41730</c:v>
                </c:pt>
                <c:pt idx="731">
                  <c:v>41731</c:v>
                </c:pt>
                <c:pt idx="732">
                  <c:v>41732</c:v>
                </c:pt>
                <c:pt idx="733">
                  <c:v>41733</c:v>
                </c:pt>
                <c:pt idx="734">
                  <c:v>41734</c:v>
                </c:pt>
                <c:pt idx="735">
                  <c:v>41735</c:v>
                </c:pt>
                <c:pt idx="736">
                  <c:v>41736</c:v>
                </c:pt>
                <c:pt idx="737">
                  <c:v>41737</c:v>
                </c:pt>
                <c:pt idx="738">
                  <c:v>41738</c:v>
                </c:pt>
                <c:pt idx="739">
                  <c:v>41739</c:v>
                </c:pt>
                <c:pt idx="740">
                  <c:v>41740</c:v>
                </c:pt>
                <c:pt idx="741">
                  <c:v>41741</c:v>
                </c:pt>
                <c:pt idx="742">
                  <c:v>41742</c:v>
                </c:pt>
                <c:pt idx="743">
                  <c:v>41743</c:v>
                </c:pt>
                <c:pt idx="744">
                  <c:v>41744</c:v>
                </c:pt>
                <c:pt idx="745">
                  <c:v>41745</c:v>
                </c:pt>
                <c:pt idx="746">
                  <c:v>41746</c:v>
                </c:pt>
                <c:pt idx="747">
                  <c:v>41747</c:v>
                </c:pt>
                <c:pt idx="748">
                  <c:v>41748</c:v>
                </c:pt>
                <c:pt idx="749">
                  <c:v>41749</c:v>
                </c:pt>
                <c:pt idx="750">
                  <c:v>41750</c:v>
                </c:pt>
                <c:pt idx="751">
                  <c:v>41751</c:v>
                </c:pt>
                <c:pt idx="752">
                  <c:v>41752</c:v>
                </c:pt>
                <c:pt idx="753">
                  <c:v>41753</c:v>
                </c:pt>
                <c:pt idx="754">
                  <c:v>41754</c:v>
                </c:pt>
                <c:pt idx="755">
                  <c:v>41755</c:v>
                </c:pt>
                <c:pt idx="756">
                  <c:v>41756</c:v>
                </c:pt>
                <c:pt idx="757">
                  <c:v>41757</c:v>
                </c:pt>
                <c:pt idx="758">
                  <c:v>41758</c:v>
                </c:pt>
                <c:pt idx="759">
                  <c:v>41759</c:v>
                </c:pt>
                <c:pt idx="760">
                  <c:v>41760</c:v>
                </c:pt>
                <c:pt idx="761">
                  <c:v>41761</c:v>
                </c:pt>
                <c:pt idx="762">
                  <c:v>41762</c:v>
                </c:pt>
                <c:pt idx="763">
                  <c:v>41763</c:v>
                </c:pt>
                <c:pt idx="764">
                  <c:v>41764</c:v>
                </c:pt>
                <c:pt idx="765">
                  <c:v>41765</c:v>
                </c:pt>
                <c:pt idx="766">
                  <c:v>41766</c:v>
                </c:pt>
                <c:pt idx="767">
                  <c:v>41767</c:v>
                </c:pt>
                <c:pt idx="768">
                  <c:v>41768</c:v>
                </c:pt>
                <c:pt idx="769">
                  <c:v>41769</c:v>
                </c:pt>
                <c:pt idx="770">
                  <c:v>41770</c:v>
                </c:pt>
                <c:pt idx="771">
                  <c:v>41771</c:v>
                </c:pt>
                <c:pt idx="772">
                  <c:v>41772</c:v>
                </c:pt>
                <c:pt idx="773">
                  <c:v>41773</c:v>
                </c:pt>
                <c:pt idx="774">
                  <c:v>41774</c:v>
                </c:pt>
                <c:pt idx="775">
                  <c:v>41775</c:v>
                </c:pt>
                <c:pt idx="776">
                  <c:v>41776</c:v>
                </c:pt>
                <c:pt idx="777">
                  <c:v>41777</c:v>
                </c:pt>
                <c:pt idx="778">
                  <c:v>41778</c:v>
                </c:pt>
                <c:pt idx="779">
                  <c:v>41779</c:v>
                </c:pt>
                <c:pt idx="780">
                  <c:v>41780</c:v>
                </c:pt>
                <c:pt idx="781">
                  <c:v>41781</c:v>
                </c:pt>
                <c:pt idx="782">
                  <c:v>41782</c:v>
                </c:pt>
                <c:pt idx="783">
                  <c:v>41783</c:v>
                </c:pt>
                <c:pt idx="784">
                  <c:v>41784</c:v>
                </c:pt>
                <c:pt idx="785">
                  <c:v>41785</c:v>
                </c:pt>
                <c:pt idx="786">
                  <c:v>41786</c:v>
                </c:pt>
                <c:pt idx="787">
                  <c:v>41787</c:v>
                </c:pt>
                <c:pt idx="788">
                  <c:v>41788</c:v>
                </c:pt>
                <c:pt idx="789">
                  <c:v>41789</c:v>
                </c:pt>
                <c:pt idx="790">
                  <c:v>41790</c:v>
                </c:pt>
                <c:pt idx="791">
                  <c:v>41791</c:v>
                </c:pt>
                <c:pt idx="792">
                  <c:v>41792</c:v>
                </c:pt>
                <c:pt idx="793">
                  <c:v>41793</c:v>
                </c:pt>
                <c:pt idx="794">
                  <c:v>41794</c:v>
                </c:pt>
                <c:pt idx="795">
                  <c:v>41795</c:v>
                </c:pt>
                <c:pt idx="796">
                  <c:v>41796</c:v>
                </c:pt>
                <c:pt idx="797">
                  <c:v>41797</c:v>
                </c:pt>
                <c:pt idx="798">
                  <c:v>41798</c:v>
                </c:pt>
                <c:pt idx="799">
                  <c:v>41799</c:v>
                </c:pt>
                <c:pt idx="800">
                  <c:v>41800</c:v>
                </c:pt>
                <c:pt idx="801">
                  <c:v>41801</c:v>
                </c:pt>
                <c:pt idx="802">
                  <c:v>41802</c:v>
                </c:pt>
                <c:pt idx="803">
                  <c:v>41803</c:v>
                </c:pt>
                <c:pt idx="804">
                  <c:v>41804</c:v>
                </c:pt>
                <c:pt idx="805">
                  <c:v>41805</c:v>
                </c:pt>
                <c:pt idx="806">
                  <c:v>41806</c:v>
                </c:pt>
                <c:pt idx="807">
                  <c:v>41807</c:v>
                </c:pt>
                <c:pt idx="808">
                  <c:v>41808</c:v>
                </c:pt>
                <c:pt idx="809">
                  <c:v>41809</c:v>
                </c:pt>
                <c:pt idx="810">
                  <c:v>41810</c:v>
                </c:pt>
                <c:pt idx="811">
                  <c:v>41811</c:v>
                </c:pt>
                <c:pt idx="812">
                  <c:v>41812</c:v>
                </c:pt>
                <c:pt idx="813">
                  <c:v>41813</c:v>
                </c:pt>
                <c:pt idx="814">
                  <c:v>41814</c:v>
                </c:pt>
                <c:pt idx="815">
                  <c:v>41815</c:v>
                </c:pt>
                <c:pt idx="816">
                  <c:v>41816</c:v>
                </c:pt>
                <c:pt idx="817">
                  <c:v>41817</c:v>
                </c:pt>
                <c:pt idx="818">
                  <c:v>41818</c:v>
                </c:pt>
                <c:pt idx="819">
                  <c:v>41819</c:v>
                </c:pt>
                <c:pt idx="820">
                  <c:v>41820</c:v>
                </c:pt>
                <c:pt idx="821">
                  <c:v>41821</c:v>
                </c:pt>
                <c:pt idx="822">
                  <c:v>41822</c:v>
                </c:pt>
                <c:pt idx="823">
                  <c:v>41823</c:v>
                </c:pt>
                <c:pt idx="824">
                  <c:v>41824</c:v>
                </c:pt>
                <c:pt idx="825">
                  <c:v>41825</c:v>
                </c:pt>
                <c:pt idx="826">
                  <c:v>41826</c:v>
                </c:pt>
                <c:pt idx="827">
                  <c:v>41827</c:v>
                </c:pt>
                <c:pt idx="828">
                  <c:v>41828</c:v>
                </c:pt>
                <c:pt idx="829">
                  <c:v>41829</c:v>
                </c:pt>
                <c:pt idx="830">
                  <c:v>41830</c:v>
                </c:pt>
                <c:pt idx="831">
                  <c:v>41831</c:v>
                </c:pt>
                <c:pt idx="832">
                  <c:v>41832</c:v>
                </c:pt>
                <c:pt idx="833">
                  <c:v>41833</c:v>
                </c:pt>
                <c:pt idx="834">
                  <c:v>41834</c:v>
                </c:pt>
                <c:pt idx="835">
                  <c:v>41835</c:v>
                </c:pt>
                <c:pt idx="836">
                  <c:v>41836</c:v>
                </c:pt>
                <c:pt idx="837">
                  <c:v>41837</c:v>
                </c:pt>
                <c:pt idx="838">
                  <c:v>41838</c:v>
                </c:pt>
                <c:pt idx="839">
                  <c:v>41839</c:v>
                </c:pt>
                <c:pt idx="840">
                  <c:v>41840</c:v>
                </c:pt>
                <c:pt idx="841">
                  <c:v>41841</c:v>
                </c:pt>
                <c:pt idx="842">
                  <c:v>41842</c:v>
                </c:pt>
                <c:pt idx="843">
                  <c:v>41843</c:v>
                </c:pt>
                <c:pt idx="844">
                  <c:v>41844</c:v>
                </c:pt>
                <c:pt idx="845">
                  <c:v>41845</c:v>
                </c:pt>
                <c:pt idx="846">
                  <c:v>41846</c:v>
                </c:pt>
                <c:pt idx="847">
                  <c:v>41847</c:v>
                </c:pt>
                <c:pt idx="848">
                  <c:v>41848</c:v>
                </c:pt>
                <c:pt idx="849">
                  <c:v>41849</c:v>
                </c:pt>
                <c:pt idx="850">
                  <c:v>41850</c:v>
                </c:pt>
                <c:pt idx="851">
                  <c:v>41851</c:v>
                </c:pt>
                <c:pt idx="852">
                  <c:v>41852</c:v>
                </c:pt>
                <c:pt idx="853">
                  <c:v>41853</c:v>
                </c:pt>
                <c:pt idx="854">
                  <c:v>41854</c:v>
                </c:pt>
                <c:pt idx="855">
                  <c:v>41855</c:v>
                </c:pt>
                <c:pt idx="856">
                  <c:v>41856</c:v>
                </c:pt>
                <c:pt idx="857">
                  <c:v>41857</c:v>
                </c:pt>
                <c:pt idx="858">
                  <c:v>41858</c:v>
                </c:pt>
                <c:pt idx="859">
                  <c:v>41859</c:v>
                </c:pt>
                <c:pt idx="860">
                  <c:v>41860</c:v>
                </c:pt>
                <c:pt idx="861">
                  <c:v>41861</c:v>
                </c:pt>
                <c:pt idx="862">
                  <c:v>41862</c:v>
                </c:pt>
                <c:pt idx="863">
                  <c:v>41863</c:v>
                </c:pt>
                <c:pt idx="864">
                  <c:v>41864</c:v>
                </c:pt>
                <c:pt idx="865">
                  <c:v>41865</c:v>
                </c:pt>
                <c:pt idx="866">
                  <c:v>41866</c:v>
                </c:pt>
                <c:pt idx="867">
                  <c:v>41867</c:v>
                </c:pt>
                <c:pt idx="868">
                  <c:v>41868</c:v>
                </c:pt>
                <c:pt idx="869">
                  <c:v>41869</c:v>
                </c:pt>
                <c:pt idx="870">
                  <c:v>41870</c:v>
                </c:pt>
                <c:pt idx="871">
                  <c:v>41871</c:v>
                </c:pt>
                <c:pt idx="872">
                  <c:v>41872</c:v>
                </c:pt>
                <c:pt idx="873">
                  <c:v>41873</c:v>
                </c:pt>
                <c:pt idx="874">
                  <c:v>41874</c:v>
                </c:pt>
                <c:pt idx="875">
                  <c:v>41875</c:v>
                </c:pt>
                <c:pt idx="876">
                  <c:v>41876</c:v>
                </c:pt>
                <c:pt idx="877">
                  <c:v>41877</c:v>
                </c:pt>
                <c:pt idx="878">
                  <c:v>41878</c:v>
                </c:pt>
                <c:pt idx="879">
                  <c:v>41879</c:v>
                </c:pt>
                <c:pt idx="880">
                  <c:v>41880</c:v>
                </c:pt>
                <c:pt idx="881">
                  <c:v>41881</c:v>
                </c:pt>
                <c:pt idx="882">
                  <c:v>41882</c:v>
                </c:pt>
                <c:pt idx="883">
                  <c:v>41883</c:v>
                </c:pt>
                <c:pt idx="884">
                  <c:v>41884</c:v>
                </c:pt>
                <c:pt idx="885">
                  <c:v>41885</c:v>
                </c:pt>
                <c:pt idx="886">
                  <c:v>41886</c:v>
                </c:pt>
                <c:pt idx="887">
                  <c:v>41887</c:v>
                </c:pt>
                <c:pt idx="888">
                  <c:v>41888</c:v>
                </c:pt>
                <c:pt idx="889">
                  <c:v>41889</c:v>
                </c:pt>
                <c:pt idx="890">
                  <c:v>41890</c:v>
                </c:pt>
                <c:pt idx="891">
                  <c:v>41891</c:v>
                </c:pt>
                <c:pt idx="892">
                  <c:v>41892</c:v>
                </c:pt>
                <c:pt idx="893">
                  <c:v>41893</c:v>
                </c:pt>
                <c:pt idx="894">
                  <c:v>41894</c:v>
                </c:pt>
                <c:pt idx="895">
                  <c:v>41895</c:v>
                </c:pt>
                <c:pt idx="896">
                  <c:v>41896</c:v>
                </c:pt>
                <c:pt idx="897">
                  <c:v>41897</c:v>
                </c:pt>
                <c:pt idx="898">
                  <c:v>41898</c:v>
                </c:pt>
                <c:pt idx="899">
                  <c:v>41899</c:v>
                </c:pt>
                <c:pt idx="900">
                  <c:v>41900</c:v>
                </c:pt>
                <c:pt idx="901">
                  <c:v>41901</c:v>
                </c:pt>
                <c:pt idx="902">
                  <c:v>41902</c:v>
                </c:pt>
                <c:pt idx="903">
                  <c:v>41903</c:v>
                </c:pt>
                <c:pt idx="904">
                  <c:v>41904</c:v>
                </c:pt>
                <c:pt idx="905">
                  <c:v>41905</c:v>
                </c:pt>
                <c:pt idx="906">
                  <c:v>41906</c:v>
                </c:pt>
                <c:pt idx="907">
                  <c:v>41907</c:v>
                </c:pt>
                <c:pt idx="908">
                  <c:v>41908</c:v>
                </c:pt>
                <c:pt idx="909">
                  <c:v>41909</c:v>
                </c:pt>
                <c:pt idx="910">
                  <c:v>41910</c:v>
                </c:pt>
                <c:pt idx="911">
                  <c:v>41911</c:v>
                </c:pt>
                <c:pt idx="912">
                  <c:v>41912</c:v>
                </c:pt>
                <c:pt idx="913">
                  <c:v>41913</c:v>
                </c:pt>
                <c:pt idx="914">
                  <c:v>41914</c:v>
                </c:pt>
                <c:pt idx="915">
                  <c:v>41915</c:v>
                </c:pt>
                <c:pt idx="916">
                  <c:v>41916</c:v>
                </c:pt>
                <c:pt idx="917">
                  <c:v>41917</c:v>
                </c:pt>
                <c:pt idx="918">
                  <c:v>41918</c:v>
                </c:pt>
                <c:pt idx="919">
                  <c:v>41919</c:v>
                </c:pt>
                <c:pt idx="920">
                  <c:v>41920</c:v>
                </c:pt>
                <c:pt idx="921">
                  <c:v>41921</c:v>
                </c:pt>
                <c:pt idx="922">
                  <c:v>41922</c:v>
                </c:pt>
                <c:pt idx="923">
                  <c:v>41923</c:v>
                </c:pt>
                <c:pt idx="924">
                  <c:v>41924</c:v>
                </c:pt>
                <c:pt idx="925">
                  <c:v>41925</c:v>
                </c:pt>
                <c:pt idx="926">
                  <c:v>41926</c:v>
                </c:pt>
                <c:pt idx="927">
                  <c:v>41927</c:v>
                </c:pt>
                <c:pt idx="928">
                  <c:v>41928</c:v>
                </c:pt>
                <c:pt idx="929">
                  <c:v>41929</c:v>
                </c:pt>
                <c:pt idx="930">
                  <c:v>41930</c:v>
                </c:pt>
                <c:pt idx="931">
                  <c:v>41931</c:v>
                </c:pt>
                <c:pt idx="932">
                  <c:v>41932</c:v>
                </c:pt>
                <c:pt idx="933">
                  <c:v>41933</c:v>
                </c:pt>
                <c:pt idx="934">
                  <c:v>41934</c:v>
                </c:pt>
                <c:pt idx="935">
                  <c:v>41935</c:v>
                </c:pt>
                <c:pt idx="936">
                  <c:v>41936</c:v>
                </c:pt>
                <c:pt idx="937">
                  <c:v>41937</c:v>
                </c:pt>
                <c:pt idx="938">
                  <c:v>41938</c:v>
                </c:pt>
                <c:pt idx="939">
                  <c:v>41939</c:v>
                </c:pt>
                <c:pt idx="940">
                  <c:v>41940</c:v>
                </c:pt>
                <c:pt idx="941">
                  <c:v>41941</c:v>
                </c:pt>
                <c:pt idx="942">
                  <c:v>41942</c:v>
                </c:pt>
                <c:pt idx="943">
                  <c:v>41943</c:v>
                </c:pt>
                <c:pt idx="944">
                  <c:v>41944</c:v>
                </c:pt>
                <c:pt idx="945">
                  <c:v>41945</c:v>
                </c:pt>
                <c:pt idx="946">
                  <c:v>41946</c:v>
                </c:pt>
                <c:pt idx="947">
                  <c:v>41947</c:v>
                </c:pt>
                <c:pt idx="948">
                  <c:v>41948</c:v>
                </c:pt>
                <c:pt idx="949">
                  <c:v>41949</c:v>
                </c:pt>
                <c:pt idx="950">
                  <c:v>41950</c:v>
                </c:pt>
                <c:pt idx="951">
                  <c:v>41951</c:v>
                </c:pt>
                <c:pt idx="952">
                  <c:v>41952</c:v>
                </c:pt>
                <c:pt idx="953">
                  <c:v>41953</c:v>
                </c:pt>
                <c:pt idx="954">
                  <c:v>41954</c:v>
                </c:pt>
                <c:pt idx="955">
                  <c:v>41955</c:v>
                </c:pt>
                <c:pt idx="956">
                  <c:v>41956</c:v>
                </c:pt>
                <c:pt idx="957">
                  <c:v>41957</c:v>
                </c:pt>
                <c:pt idx="958">
                  <c:v>41958</c:v>
                </c:pt>
                <c:pt idx="959">
                  <c:v>41959</c:v>
                </c:pt>
                <c:pt idx="960">
                  <c:v>41960</c:v>
                </c:pt>
                <c:pt idx="961">
                  <c:v>41961</c:v>
                </c:pt>
                <c:pt idx="962">
                  <c:v>41962</c:v>
                </c:pt>
                <c:pt idx="963">
                  <c:v>41963</c:v>
                </c:pt>
                <c:pt idx="964">
                  <c:v>41964</c:v>
                </c:pt>
                <c:pt idx="965">
                  <c:v>41965</c:v>
                </c:pt>
                <c:pt idx="966">
                  <c:v>41966</c:v>
                </c:pt>
                <c:pt idx="967">
                  <c:v>41967</c:v>
                </c:pt>
                <c:pt idx="968">
                  <c:v>41968</c:v>
                </c:pt>
                <c:pt idx="969">
                  <c:v>41969</c:v>
                </c:pt>
                <c:pt idx="970">
                  <c:v>41970</c:v>
                </c:pt>
                <c:pt idx="971">
                  <c:v>41971</c:v>
                </c:pt>
                <c:pt idx="972">
                  <c:v>41972</c:v>
                </c:pt>
                <c:pt idx="973">
                  <c:v>41973</c:v>
                </c:pt>
                <c:pt idx="974">
                  <c:v>41974</c:v>
                </c:pt>
                <c:pt idx="975">
                  <c:v>41975</c:v>
                </c:pt>
                <c:pt idx="976">
                  <c:v>41976</c:v>
                </c:pt>
                <c:pt idx="977">
                  <c:v>41977</c:v>
                </c:pt>
                <c:pt idx="978">
                  <c:v>41978</c:v>
                </c:pt>
                <c:pt idx="979">
                  <c:v>41979</c:v>
                </c:pt>
                <c:pt idx="980">
                  <c:v>41980</c:v>
                </c:pt>
                <c:pt idx="981">
                  <c:v>41981</c:v>
                </c:pt>
                <c:pt idx="982">
                  <c:v>41982</c:v>
                </c:pt>
                <c:pt idx="983">
                  <c:v>41983</c:v>
                </c:pt>
                <c:pt idx="984">
                  <c:v>41984</c:v>
                </c:pt>
                <c:pt idx="985">
                  <c:v>41985</c:v>
                </c:pt>
                <c:pt idx="986">
                  <c:v>41986</c:v>
                </c:pt>
                <c:pt idx="987">
                  <c:v>41987</c:v>
                </c:pt>
                <c:pt idx="988">
                  <c:v>41988</c:v>
                </c:pt>
                <c:pt idx="989">
                  <c:v>41989</c:v>
                </c:pt>
                <c:pt idx="990">
                  <c:v>41990</c:v>
                </c:pt>
                <c:pt idx="991">
                  <c:v>41991</c:v>
                </c:pt>
                <c:pt idx="992">
                  <c:v>41992</c:v>
                </c:pt>
                <c:pt idx="993">
                  <c:v>41993</c:v>
                </c:pt>
                <c:pt idx="994">
                  <c:v>41994</c:v>
                </c:pt>
                <c:pt idx="995">
                  <c:v>41995</c:v>
                </c:pt>
                <c:pt idx="996">
                  <c:v>41996</c:v>
                </c:pt>
                <c:pt idx="997">
                  <c:v>41997</c:v>
                </c:pt>
                <c:pt idx="998">
                  <c:v>41998</c:v>
                </c:pt>
                <c:pt idx="999">
                  <c:v>41999</c:v>
                </c:pt>
                <c:pt idx="1000">
                  <c:v>42000</c:v>
                </c:pt>
                <c:pt idx="1001">
                  <c:v>42001</c:v>
                </c:pt>
                <c:pt idx="1002">
                  <c:v>42002</c:v>
                </c:pt>
                <c:pt idx="1003">
                  <c:v>42003</c:v>
                </c:pt>
                <c:pt idx="1004">
                  <c:v>42004</c:v>
                </c:pt>
                <c:pt idx="1005">
                  <c:v>42005</c:v>
                </c:pt>
                <c:pt idx="1006">
                  <c:v>42006</c:v>
                </c:pt>
                <c:pt idx="1007">
                  <c:v>42007</c:v>
                </c:pt>
                <c:pt idx="1008">
                  <c:v>42008</c:v>
                </c:pt>
                <c:pt idx="1009">
                  <c:v>42009</c:v>
                </c:pt>
                <c:pt idx="1010">
                  <c:v>42010</c:v>
                </c:pt>
                <c:pt idx="1011">
                  <c:v>42011</c:v>
                </c:pt>
                <c:pt idx="1012">
                  <c:v>42012</c:v>
                </c:pt>
                <c:pt idx="1013">
                  <c:v>42013</c:v>
                </c:pt>
                <c:pt idx="1014">
                  <c:v>42014</c:v>
                </c:pt>
                <c:pt idx="1015">
                  <c:v>42015</c:v>
                </c:pt>
                <c:pt idx="1016">
                  <c:v>42016</c:v>
                </c:pt>
                <c:pt idx="1017">
                  <c:v>42017</c:v>
                </c:pt>
                <c:pt idx="1018">
                  <c:v>42018</c:v>
                </c:pt>
                <c:pt idx="1019">
                  <c:v>42019</c:v>
                </c:pt>
                <c:pt idx="1020">
                  <c:v>42020</c:v>
                </c:pt>
                <c:pt idx="1021">
                  <c:v>42021</c:v>
                </c:pt>
                <c:pt idx="1022">
                  <c:v>42022</c:v>
                </c:pt>
                <c:pt idx="1023">
                  <c:v>42023</c:v>
                </c:pt>
                <c:pt idx="1024">
                  <c:v>42024</c:v>
                </c:pt>
                <c:pt idx="1025">
                  <c:v>42025</c:v>
                </c:pt>
                <c:pt idx="1026">
                  <c:v>42026</c:v>
                </c:pt>
                <c:pt idx="1027">
                  <c:v>42027</c:v>
                </c:pt>
                <c:pt idx="1028">
                  <c:v>42028</c:v>
                </c:pt>
                <c:pt idx="1029">
                  <c:v>42029</c:v>
                </c:pt>
                <c:pt idx="1030">
                  <c:v>42030</c:v>
                </c:pt>
                <c:pt idx="1031">
                  <c:v>42031</c:v>
                </c:pt>
                <c:pt idx="1032">
                  <c:v>42032</c:v>
                </c:pt>
                <c:pt idx="1033">
                  <c:v>42033</c:v>
                </c:pt>
                <c:pt idx="1034">
                  <c:v>42034</c:v>
                </c:pt>
                <c:pt idx="1035">
                  <c:v>42035</c:v>
                </c:pt>
                <c:pt idx="1036">
                  <c:v>42036</c:v>
                </c:pt>
                <c:pt idx="1037">
                  <c:v>42037</c:v>
                </c:pt>
                <c:pt idx="1038">
                  <c:v>42038</c:v>
                </c:pt>
                <c:pt idx="1039">
                  <c:v>42039</c:v>
                </c:pt>
                <c:pt idx="1040">
                  <c:v>42040</c:v>
                </c:pt>
                <c:pt idx="1041">
                  <c:v>42041</c:v>
                </c:pt>
                <c:pt idx="1042">
                  <c:v>42042</c:v>
                </c:pt>
                <c:pt idx="1043">
                  <c:v>42043</c:v>
                </c:pt>
                <c:pt idx="1044">
                  <c:v>42044</c:v>
                </c:pt>
                <c:pt idx="1045">
                  <c:v>42045</c:v>
                </c:pt>
                <c:pt idx="1046">
                  <c:v>42046</c:v>
                </c:pt>
                <c:pt idx="1047">
                  <c:v>42047</c:v>
                </c:pt>
                <c:pt idx="1048">
                  <c:v>42048</c:v>
                </c:pt>
                <c:pt idx="1049">
                  <c:v>42049</c:v>
                </c:pt>
                <c:pt idx="1050">
                  <c:v>42050</c:v>
                </c:pt>
                <c:pt idx="1051">
                  <c:v>42051</c:v>
                </c:pt>
                <c:pt idx="1052">
                  <c:v>42052</c:v>
                </c:pt>
                <c:pt idx="1053">
                  <c:v>42053</c:v>
                </c:pt>
                <c:pt idx="1054">
                  <c:v>42054</c:v>
                </c:pt>
                <c:pt idx="1055">
                  <c:v>42055</c:v>
                </c:pt>
                <c:pt idx="1056">
                  <c:v>42056</c:v>
                </c:pt>
                <c:pt idx="1057">
                  <c:v>42057</c:v>
                </c:pt>
                <c:pt idx="1058">
                  <c:v>42058</c:v>
                </c:pt>
                <c:pt idx="1059">
                  <c:v>42059</c:v>
                </c:pt>
                <c:pt idx="1060">
                  <c:v>42060</c:v>
                </c:pt>
                <c:pt idx="1061">
                  <c:v>42061</c:v>
                </c:pt>
                <c:pt idx="1062">
                  <c:v>42062</c:v>
                </c:pt>
                <c:pt idx="1063">
                  <c:v>42063</c:v>
                </c:pt>
                <c:pt idx="1064">
                  <c:v>42064</c:v>
                </c:pt>
                <c:pt idx="1065">
                  <c:v>42065</c:v>
                </c:pt>
                <c:pt idx="1066">
                  <c:v>42066</c:v>
                </c:pt>
                <c:pt idx="1067">
                  <c:v>42067</c:v>
                </c:pt>
                <c:pt idx="1068">
                  <c:v>42068</c:v>
                </c:pt>
                <c:pt idx="1069">
                  <c:v>42069</c:v>
                </c:pt>
                <c:pt idx="1070">
                  <c:v>42070</c:v>
                </c:pt>
                <c:pt idx="1071">
                  <c:v>42071</c:v>
                </c:pt>
                <c:pt idx="1072">
                  <c:v>42072</c:v>
                </c:pt>
                <c:pt idx="1073">
                  <c:v>42073</c:v>
                </c:pt>
                <c:pt idx="1074">
                  <c:v>42074</c:v>
                </c:pt>
                <c:pt idx="1075">
                  <c:v>42075</c:v>
                </c:pt>
                <c:pt idx="1076">
                  <c:v>42076</c:v>
                </c:pt>
                <c:pt idx="1077">
                  <c:v>42077</c:v>
                </c:pt>
                <c:pt idx="1078">
                  <c:v>42078</c:v>
                </c:pt>
                <c:pt idx="1079">
                  <c:v>42079</c:v>
                </c:pt>
                <c:pt idx="1080">
                  <c:v>42080</c:v>
                </c:pt>
                <c:pt idx="1081">
                  <c:v>42081</c:v>
                </c:pt>
                <c:pt idx="1082">
                  <c:v>42082</c:v>
                </c:pt>
                <c:pt idx="1083">
                  <c:v>42083</c:v>
                </c:pt>
                <c:pt idx="1084">
                  <c:v>42084</c:v>
                </c:pt>
                <c:pt idx="1085">
                  <c:v>42085</c:v>
                </c:pt>
                <c:pt idx="1086">
                  <c:v>42086</c:v>
                </c:pt>
                <c:pt idx="1087">
                  <c:v>42087</c:v>
                </c:pt>
                <c:pt idx="1088">
                  <c:v>42088</c:v>
                </c:pt>
                <c:pt idx="1089">
                  <c:v>42089</c:v>
                </c:pt>
                <c:pt idx="1090">
                  <c:v>42090</c:v>
                </c:pt>
                <c:pt idx="1091">
                  <c:v>42091</c:v>
                </c:pt>
                <c:pt idx="1092">
                  <c:v>42092</c:v>
                </c:pt>
                <c:pt idx="1093">
                  <c:v>42093</c:v>
                </c:pt>
                <c:pt idx="1094">
                  <c:v>42094</c:v>
                </c:pt>
                <c:pt idx="1095">
                  <c:v>42095</c:v>
                </c:pt>
                <c:pt idx="1096">
                  <c:v>42096</c:v>
                </c:pt>
                <c:pt idx="1097">
                  <c:v>42097</c:v>
                </c:pt>
                <c:pt idx="1098">
                  <c:v>42098</c:v>
                </c:pt>
                <c:pt idx="1099">
                  <c:v>42099</c:v>
                </c:pt>
                <c:pt idx="1100">
                  <c:v>42100</c:v>
                </c:pt>
                <c:pt idx="1101">
                  <c:v>42101</c:v>
                </c:pt>
                <c:pt idx="1102">
                  <c:v>42102</c:v>
                </c:pt>
                <c:pt idx="1103">
                  <c:v>42103</c:v>
                </c:pt>
                <c:pt idx="1104">
                  <c:v>42104</c:v>
                </c:pt>
                <c:pt idx="1105">
                  <c:v>42105</c:v>
                </c:pt>
                <c:pt idx="1106">
                  <c:v>42106</c:v>
                </c:pt>
                <c:pt idx="1107">
                  <c:v>42107</c:v>
                </c:pt>
                <c:pt idx="1108">
                  <c:v>42108</c:v>
                </c:pt>
                <c:pt idx="1109">
                  <c:v>42109</c:v>
                </c:pt>
                <c:pt idx="1110">
                  <c:v>42110</c:v>
                </c:pt>
                <c:pt idx="1111">
                  <c:v>42111</c:v>
                </c:pt>
                <c:pt idx="1112">
                  <c:v>42112</c:v>
                </c:pt>
                <c:pt idx="1113">
                  <c:v>42113</c:v>
                </c:pt>
                <c:pt idx="1114">
                  <c:v>42114</c:v>
                </c:pt>
                <c:pt idx="1115">
                  <c:v>42115</c:v>
                </c:pt>
                <c:pt idx="1116">
                  <c:v>42116</c:v>
                </c:pt>
                <c:pt idx="1117">
                  <c:v>42117</c:v>
                </c:pt>
                <c:pt idx="1118">
                  <c:v>42118</c:v>
                </c:pt>
                <c:pt idx="1119">
                  <c:v>42119</c:v>
                </c:pt>
                <c:pt idx="1120">
                  <c:v>42120</c:v>
                </c:pt>
                <c:pt idx="1121">
                  <c:v>42121</c:v>
                </c:pt>
                <c:pt idx="1122">
                  <c:v>42122</c:v>
                </c:pt>
                <c:pt idx="1123">
                  <c:v>42123</c:v>
                </c:pt>
                <c:pt idx="1124">
                  <c:v>42124</c:v>
                </c:pt>
                <c:pt idx="1125">
                  <c:v>42125</c:v>
                </c:pt>
                <c:pt idx="1126">
                  <c:v>42126</c:v>
                </c:pt>
                <c:pt idx="1127">
                  <c:v>42127</c:v>
                </c:pt>
                <c:pt idx="1128">
                  <c:v>42128</c:v>
                </c:pt>
                <c:pt idx="1129">
                  <c:v>42129</c:v>
                </c:pt>
                <c:pt idx="1130">
                  <c:v>42130</c:v>
                </c:pt>
                <c:pt idx="1131">
                  <c:v>42131</c:v>
                </c:pt>
                <c:pt idx="1132">
                  <c:v>42132</c:v>
                </c:pt>
                <c:pt idx="1133">
                  <c:v>42133</c:v>
                </c:pt>
                <c:pt idx="1134">
                  <c:v>42134</c:v>
                </c:pt>
                <c:pt idx="1135">
                  <c:v>42135</c:v>
                </c:pt>
                <c:pt idx="1136">
                  <c:v>42136</c:v>
                </c:pt>
                <c:pt idx="1137">
                  <c:v>42137</c:v>
                </c:pt>
                <c:pt idx="1138">
                  <c:v>42138</c:v>
                </c:pt>
                <c:pt idx="1139">
                  <c:v>42139</c:v>
                </c:pt>
                <c:pt idx="1140">
                  <c:v>42140</c:v>
                </c:pt>
                <c:pt idx="1141">
                  <c:v>42141</c:v>
                </c:pt>
                <c:pt idx="1142">
                  <c:v>42142</c:v>
                </c:pt>
                <c:pt idx="1143">
                  <c:v>42143</c:v>
                </c:pt>
                <c:pt idx="1144">
                  <c:v>42144</c:v>
                </c:pt>
                <c:pt idx="1145">
                  <c:v>42145</c:v>
                </c:pt>
                <c:pt idx="1146">
                  <c:v>42146</c:v>
                </c:pt>
                <c:pt idx="1147">
                  <c:v>42147</c:v>
                </c:pt>
                <c:pt idx="1148">
                  <c:v>42148</c:v>
                </c:pt>
                <c:pt idx="1149">
                  <c:v>42149</c:v>
                </c:pt>
                <c:pt idx="1150">
                  <c:v>42150</c:v>
                </c:pt>
                <c:pt idx="1151">
                  <c:v>42151</c:v>
                </c:pt>
                <c:pt idx="1152">
                  <c:v>42152</c:v>
                </c:pt>
                <c:pt idx="1153">
                  <c:v>42153</c:v>
                </c:pt>
                <c:pt idx="1154">
                  <c:v>42154</c:v>
                </c:pt>
                <c:pt idx="1155">
                  <c:v>42155</c:v>
                </c:pt>
                <c:pt idx="1156">
                  <c:v>42156</c:v>
                </c:pt>
                <c:pt idx="1157">
                  <c:v>42157</c:v>
                </c:pt>
                <c:pt idx="1158">
                  <c:v>42158</c:v>
                </c:pt>
                <c:pt idx="1159">
                  <c:v>42159</c:v>
                </c:pt>
                <c:pt idx="1160">
                  <c:v>42160</c:v>
                </c:pt>
                <c:pt idx="1161">
                  <c:v>42161</c:v>
                </c:pt>
                <c:pt idx="1162">
                  <c:v>42162</c:v>
                </c:pt>
                <c:pt idx="1163">
                  <c:v>42163</c:v>
                </c:pt>
                <c:pt idx="1164">
                  <c:v>42164</c:v>
                </c:pt>
                <c:pt idx="1165">
                  <c:v>42165</c:v>
                </c:pt>
                <c:pt idx="1166">
                  <c:v>42166</c:v>
                </c:pt>
                <c:pt idx="1167">
                  <c:v>42167</c:v>
                </c:pt>
                <c:pt idx="1168">
                  <c:v>42168</c:v>
                </c:pt>
                <c:pt idx="1169">
                  <c:v>42169</c:v>
                </c:pt>
                <c:pt idx="1170">
                  <c:v>42170</c:v>
                </c:pt>
                <c:pt idx="1171">
                  <c:v>42171</c:v>
                </c:pt>
                <c:pt idx="1172">
                  <c:v>42172</c:v>
                </c:pt>
                <c:pt idx="1173">
                  <c:v>42173</c:v>
                </c:pt>
                <c:pt idx="1174">
                  <c:v>42174</c:v>
                </c:pt>
                <c:pt idx="1175">
                  <c:v>42175</c:v>
                </c:pt>
                <c:pt idx="1176">
                  <c:v>42176</c:v>
                </c:pt>
                <c:pt idx="1177">
                  <c:v>42177</c:v>
                </c:pt>
                <c:pt idx="1178">
                  <c:v>42178</c:v>
                </c:pt>
                <c:pt idx="1179">
                  <c:v>42179</c:v>
                </c:pt>
                <c:pt idx="1180">
                  <c:v>42180</c:v>
                </c:pt>
                <c:pt idx="1181">
                  <c:v>42181</c:v>
                </c:pt>
                <c:pt idx="1182">
                  <c:v>42182</c:v>
                </c:pt>
                <c:pt idx="1183">
                  <c:v>42183</c:v>
                </c:pt>
                <c:pt idx="1184">
                  <c:v>42184</c:v>
                </c:pt>
                <c:pt idx="1185">
                  <c:v>42185</c:v>
                </c:pt>
                <c:pt idx="1186">
                  <c:v>42186</c:v>
                </c:pt>
                <c:pt idx="1187">
                  <c:v>42187</c:v>
                </c:pt>
                <c:pt idx="1188">
                  <c:v>42188</c:v>
                </c:pt>
                <c:pt idx="1189">
                  <c:v>42189</c:v>
                </c:pt>
                <c:pt idx="1190">
                  <c:v>42190</c:v>
                </c:pt>
                <c:pt idx="1191">
                  <c:v>42191</c:v>
                </c:pt>
                <c:pt idx="1192">
                  <c:v>42192</c:v>
                </c:pt>
                <c:pt idx="1193">
                  <c:v>42193</c:v>
                </c:pt>
                <c:pt idx="1194">
                  <c:v>42194</c:v>
                </c:pt>
                <c:pt idx="1195">
                  <c:v>42195</c:v>
                </c:pt>
                <c:pt idx="1196">
                  <c:v>42196</c:v>
                </c:pt>
                <c:pt idx="1197">
                  <c:v>42197</c:v>
                </c:pt>
                <c:pt idx="1198">
                  <c:v>42198</c:v>
                </c:pt>
                <c:pt idx="1199">
                  <c:v>42199</c:v>
                </c:pt>
                <c:pt idx="1200">
                  <c:v>42200</c:v>
                </c:pt>
                <c:pt idx="1201">
                  <c:v>42201</c:v>
                </c:pt>
                <c:pt idx="1202">
                  <c:v>42202</c:v>
                </c:pt>
                <c:pt idx="1203">
                  <c:v>42203</c:v>
                </c:pt>
                <c:pt idx="1204">
                  <c:v>42204</c:v>
                </c:pt>
                <c:pt idx="1205">
                  <c:v>42205</c:v>
                </c:pt>
                <c:pt idx="1206">
                  <c:v>42206</c:v>
                </c:pt>
                <c:pt idx="1207">
                  <c:v>42207</c:v>
                </c:pt>
                <c:pt idx="1208">
                  <c:v>42208</c:v>
                </c:pt>
                <c:pt idx="1209">
                  <c:v>42209</c:v>
                </c:pt>
                <c:pt idx="1210">
                  <c:v>42210</c:v>
                </c:pt>
                <c:pt idx="1211">
                  <c:v>42211</c:v>
                </c:pt>
                <c:pt idx="1212">
                  <c:v>42212</c:v>
                </c:pt>
                <c:pt idx="1213">
                  <c:v>42213</c:v>
                </c:pt>
                <c:pt idx="1214">
                  <c:v>42214</c:v>
                </c:pt>
                <c:pt idx="1215">
                  <c:v>42215</c:v>
                </c:pt>
                <c:pt idx="1216">
                  <c:v>42216</c:v>
                </c:pt>
                <c:pt idx="1217">
                  <c:v>42217</c:v>
                </c:pt>
                <c:pt idx="1218">
                  <c:v>42218</c:v>
                </c:pt>
                <c:pt idx="1219">
                  <c:v>42219</c:v>
                </c:pt>
                <c:pt idx="1220">
                  <c:v>42220</c:v>
                </c:pt>
                <c:pt idx="1221">
                  <c:v>42221</c:v>
                </c:pt>
                <c:pt idx="1222">
                  <c:v>42222</c:v>
                </c:pt>
                <c:pt idx="1223">
                  <c:v>42223</c:v>
                </c:pt>
                <c:pt idx="1224">
                  <c:v>42224</c:v>
                </c:pt>
                <c:pt idx="1225">
                  <c:v>42225</c:v>
                </c:pt>
                <c:pt idx="1226">
                  <c:v>42226</c:v>
                </c:pt>
                <c:pt idx="1227">
                  <c:v>42227</c:v>
                </c:pt>
                <c:pt idx="1228">
                  <c:v>42228</c:v>
                </c:pt>
                <c:pt idx="1229">
                  <c:v>42229</c:v>
                </c:pt>
                <c:pt idx="1230">
                  <c:v>42230</c:v>
                </c:pt>
                <c:pt idx="1231">
                  <c:v>42231</c:v>
                </c:pt>
                <c:pt idx="1232">
                  <c:v>42232</c:v>
                </c:pt>
                <c:pt idx="1233">
                  <c:v>42233</c:v>
                </c:pt>
                <c:pt idx="1234">
                  <c:v>42234</c:v>
                </c:pt>
                <c:pt idx="1235">
                  <c:v>42235</c:v>
                </c:pt>
                <c:pt idx="1236">
                  <c:v>42236</c:v>
                </c:pt>
                <c:pt idx="1237">
                  <c:v>42237</c:v>
                </c:pt>
                <c:pt idx="1238">
                  <c:v>42238</c:v>
                </c:pt>
                <c:pt idx="1239">
                  <c:v>42239</c:v>
                </c:pt>
                <c:pt idx="1240">
                  <c:v>42240</c:v>
                </c:pt>
                <c:pt idx="1241">
                  <c:v>42241</c:v>
                </c:pt>
                <c:pt idx="1242">
                  <c:v>42242</c:v>
                </c:pt>
                <c:pt idx="1243">
                  <c:v>42243</c:v>
                </c:pt>
                <c:pt idx="1244">
                  <c:v>42244</c:v>
                </c:pt>
                <c:pt idx="1245">
                  <c:v>42245</c:v>
                </c:pt>
                <c:pt idx="1246">
                  <c:v>42246</c:v>
                </c:pt>
                <c:pt idx="1247">
                  <c:v>42247</c:v>
                </c:pt>
                <c:pt idx="1248">
                  <c:v>42248</c:v>
                </c:pt>
                <c:pt idx="1249">
                  <c:v>42249</c:v>
                </c:pt>
                <c:pt idx="1250">
                  <c:v>42250</c:v>
                </c:pt>
                <c:pt idx="1251">
                  <c:v>42251</c:v>
                </c:pt>
                <c:pt idx="1252">
                  <c:v>42252</c:v>
                </c:pt>
                <c:pt idx="1253">
                  <c:v>42253</c:v>
                </c:pt>
                <c:pt idx="1254">
                  <c:v>42254</c:v>
                </c:pt>
                <c:pt idx="1255">
                  <c:v>42255</c:v>
                </c:pt>
                <c:pt idx="1256">
                  <c:v>42256</c:v>
                </c:pt>
                <c:pt idx="1257">
                  <c:v>42257</c:v>
                </c:pt>
                <c:pt idx="1258">
                  <c:v>42258</c:v>
                </c:pt>
                <c:pt idx="1259">
                  <c:v>42259</c:v>
                </c:pt>
                <c:pt idx="1260">
                  <c:v>42260</c:v>
                </c:pt>
                <c:pt idx="1261">
                  <c:v>42261</c:v>
                </c:pt>
                <c:pt idx="1262">
                  <c:v>42262</c:v>
                </c:pt>
                <c:pt idx="1263">
                  <c:v>42263</c:v>
                </c:pt>
                <c:pt idx="1264">
                  <c:v>42264</c:v>
                </c:pt>
                <c:pt idx="1265">
                  <c:v>42265</c:v>
                </c:pt>
                <c:pt idx="1266">
                  <c:v>42266</c:v>
                </c:pt>
                <c:pt idx="1267">
                  <c:v>42267</c:v>
                </c:pt>
                <c:pt idx="1268">
                  <c:v>42268</c:v>
                </c:pt>
                <c:pt idx="1269">
                  <c:v>42269</c:v>
                </c:pt>
                <c:pt idx="1270">
                  <c:v>42270</c:v>
                </c:pt>
                <c:pt idx="1271">
                  <c:v>42271</c:v>
                </c:pt>
                <c:pt idx="1272">
                  <c:v>42272</c:v>
                </c:pt>
                <c:pt idx="1273">
                  <c:v>42273</c:v>
                </c:pt>
                <c:pt idx="1274">
                  <c:v>42274</c:v>
                </c:pt>
                <c:pt idx="1275">
                  <c:v>42275</c:v>
                </c:pt>
                <c:pt idx="1276">
                  <c:v>42276</c:v>
                </c:pt>
                <c:pt idx="1277">
                  <c:v>42277</c:v>
                </c:pt>
                <c:pt idx="1278">
                  <c:v>42278</c:v>
                </c:pt>
                <c:pt idx="1279">
                  <c:v>42279</c:v>
                </c:pt>
                <c:pt idx="1280">
                  <c:v>42280</c:v>
                </c:pt>
                <c:pt idx="1281">
                  <c:v>42281</c:v>
                </c:pt>
                <c:pt idx="1282">
                  <c:v>42282</c:v>
                </c:pt>
                <c:pt idx="1283">
                  <c:v>42283</c:v>
                </c:pt>
                <c:pt idx="1284">
                  <c:v>42284</c:v>
                </c:pt>
                <c:pt idx="1285">
                  <c:v>42285</c:v>
                </c:pt>
                <c:pt idx="1286">
                  <c:v>42286</c:v>
                </c:pt>
                <c:pt idx="1287">
                  <c:v>42287</c:v>
                </c:pt>
                <c:pt idx="1288">
                  <c:v>42288</c:v>
                </c:pt>
                <c:pt idx="1289">
                  <c:v>42289</c:v>
                </c:pt>
                <c:pt idx="1290">
                  <c:v>42290</c:v>
                </c:pt>
                <c:pt idx="1291">
                  <c:v>42291</c:v>
                </c:pt>
                <c:pt idx="1292">
                  <c:v>42292</c:v>
                </c:pt>
                <c:pt idx="1293">
                  <c:v>42293</c:v>
                </c:pt>
                <c:pt idx="1294">
                  <c:v>42294</c:v>
                </c:pt>
                <c:pt idx="1295">
                  <c:v>42295</c:v>
                </c:pt>
                <c:pt idx="1296">
                  <c:v>42296</c:v>
                </c:pt>
                <c:pt idx="1297">
                  <c:v>42297</c:v>
                </c:pt>
                <c:pt idx="1298">
                  <c:v>42298</c:v>
                </c:pt>
                <c:pt idx="1299">
                  <c:v>42299</c:v>
                </c:pt>
                <c:pt idx="1300">
                  <c:v>42300</c:v>
                </c:pt>
                <c:pt idx="1301">
                  <c:v>42301</c:v>
                </c:pt>
                <c:pt idx="1302">
                  <c:v>42302</c:v>
                </c:pt>
                <c:pt idx="1303">
                  <c:v>42303</c:v>
                </c:pt>
                <c:pt idx="1304">
                  <c:v>42304</c:v>
                </c:pt>
                <c:pt idx="1305">
                  <c:v>42305</c:v>
                </c:pt>
                <c:pt idx="1306">
                  <c:v>42306</c:v>
                </c:pt>
                <c:pt idx="1307">
                  <c:v>42307</c:v>
                </c:pt>
                <c:pt idx="1308">
                  <c:v>42308</c:v>
                </c:pt>
                <c:pt idx="1309">
                  <c:v>42309</c:v>
                </c:pt>
                <c:pt idx="1310">
                  <c:v>42310</c:v>
                </c:pt>
                <c:pt idx="1311">
                  <c:v>42311</c:v>
                </c:pt>
                <c:pt idx="1312">
                  <c:v>42312</c:v>
                </c:pt>
                <c:pt idx="1313">
                  <c:v>42313</c:v>
                </c:pt>
                <c:pt idx="1314">
                  <c:v>42314</c:v>
                </c:pt>
                <c:pt idx="1315">
                  <c:v>42315</c:v>
                </c:pt>
                <c:pt idx="1316">
                  <c:v>42316</c:v>
                </c:pt>
                <c:pt idx="1317">
                  <c:v>42317</c:v>
                </c:pt>
                <c:pt idx="1318">
                  <c:v>42318</c:v>
                </c:pt>
                <c:pt idx="1319">
                  <c:v>42319</c:v>
                </c:pt>
                <c:pt idx="1320">
                  <c:v>42320</c:v>
                </c:pt>
                <c:pt idx="1321">
                  <c:v>42321</c:v>
                </c:pt>
                <c:pt idx="1322">
                  <c:v>42322</c:v>
                </c:pt>
                <c:pt idx="1323">
                  <c:v>42323</c:v>
                </c:pt>
                <c:pt idx="1324">
                  <c:v>42324</c:v>
                </c:pt>
                <c:pt idx="1325">
                  <c:v>42325</c:v>
                </c:pt>
                <c:pt idx="1326">
                  <c:v>42326</c:v>
                </c:pt>
                <c:pt idx="1327">
                  <c:v>42327</c:v>
                </c:pt>
                <c:pt idx="1328">
                  <c:v>42328</c:v>
                </c:pt>
                <c:pt idx="1329">
                  <c:v>42329</c:v>
                </c:pt>
                <c:pt idx="1330">
                  <c:v>42330</c:v>
                </c:pt>
                <c:pt idx="1331">
                  <c:v>42331</c:v>
                </c:pt>
                <c:pt idx="1332">
                  <c:v>42332</c:v>
                </c:pt>
                <c:pt idx="1333">
                  <c:v>42333</c:v>
                </c:pt>
                <c:pt idx="1334">
                  <c:v>42334</c:v>
                </c:pt>
                <c:pt idx="1335">
                  <c:v>42335</c:v>
                </c:pt>
                <c:pt idx="1336">
                  <c:v>42336</c:v>
                </c:pt>
                <c:pt idx="1337">
                  <c:v>42337</c:v>
                </c:pt>
                <c:pt idx="1338">
                  <c:v>42338</c:v>
                </c:pt>
                <c:pt idx="1339">
                  <c:v>42339</c:v>
                </c:pt>
                <c:pt idx="1340">
                  <c:v>42340</c:v>
                </c:pt>
                <c:pt idx="1341">
                  <c:v>42341</c:v>
                </c:pt>
                <c:pt idx="1342">
                  <c:v>42342</c:v>
                </c:pt>
                <c:pt idx="1343">
                  <c:v>42343</c:v>
                </c:pt>
                <c:pt idx="1344">
                  <c:v>42344</c:v>
                </c:pt>
                <c:pt idx="1345">
                  <c:v>42345</c:v>
                </c:pt>
                <c:pt idx="1346">
                  <c:v>42346</c:v>
                </c:pt>
                <c:pt idx="1347">
                  <c:v>42347</c:v>
                </c:pt>
                <c:pt idx="1348">
                  <c:v>42348</c:v>
                </c:pt>
                <c:pt idx="1349">
                  <c:v>42349</c:v>
                </c:pt>
                <c:pt idx="1350">
                  <c:v>42350</c:v>
                </c:pt>
                <c:pt idx="1351">
                  <c:v>42351</c:v>
                </c:pt>
                <c:pt idx="1352">
                  <c:v>42352</c:v>
                </c:pt>
                <c:pt idx="1353">
                  <c:v>42353</c:v>
                </c:pt>
                <c:pt idx="1354">
                  <c:v>42354</c:v>
                </c:pt>
                <c:pt idx="1355">
                  <c:v>42355</c:v>
                </c:pt>
                <c:pt idx="1356">
                  <c:v>42356</c:v>
                </c:pt>
                <c:pt idx="1357">
                  <c:v>42357</c:v>
                </c:pt>
                <c:pt idx="1358">
                  <c:v>42358</c:v>
                </c:pt>
                <c:pt idx="1359">
                  <c:v>42359</c:v>
                </c:pt>
                <c:pt idx="1360">
                  <c:v>42360</c:v>
                </c:pt>
                <c:pt idx="1361">
                  <c:v>42361</c:v>
                </c:pt>
                <c:pt idx="1362">
                  <c:v>42362</c:v>
                </c:pt>
                <c:pt idx="1363">
                  <c:v>42363</c:v>
                </c:pt>
                <c:pt idx="1364">
                  <c:v>42364</c:v>
                </c:pt>
                <c:pt idx="1365">
                  <c:v>42365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42370</c:v>
                </c:pt>
                <c:pt idx="1371">
                  <c:v>42371</c:v>
                </c:pt>
                <c:pt idx="1372">
                  <c:v>42372</c:v>
                </c:pt>
                <c:pt idx="1373">
                  <c:v>42373</c:v>
                </c:pt>
                <c:pt idx="1374">
                  <c:v>42374</c:v>
                </c:pt>
                <c:pt idx="1375">
                  <c:v>42375</c:v>
                </c:pt>
                <c:pt idx="1376">
                  <c:v>42376</c:v>
                </c:pt>
                <c:pt idx="1377">
                  <c:v>42377</c:v>
                </c:pt>
                <c:pt idx="1378">
                  <c:v>42378</c:v>
                </c:pt>
                <c:pt idx="1379">
                  <c:v>42379</c:v>
                </c:pt>
                <c:pt idx="1380">
                  <c:v>42380</c:v>
                </c:pt>
                <c:pt idx="1381">
                  <c:v>42381</c:v>
                </c:pt>
                <c:pt idx="1382">
                  <c:v>42382</c:v>
                </c:pt>
                <c:pt idx="1383">
                  <c:v>42383</c:v>
                </c:pt>
                <c:pt idx="1384">
                  <c:v>42384</c:v>
                </c:pt>
                <c:pt idx="1385">
                  <c:v>42385</c:v>
                </c:pt>
                <c:pt idx="1386">
                  <c:v>42386</c:v>
                </c:pt>
                <c:pt idx="1387">
                  <c:v>42387</c:v>
                </c:pt>
                <c:pt idx="1388">
                  <c:v>42388</c:v>
                </c:pt>
                <c:pt idx="1389">
                  <c:v>42389</c:v>
                </c:pt>
                <c:pt idx="1390">
                  <c:v>42390</c:v>
                </c:pt>
                <c:pt idx="1391">
                  <c:v>42391</c:v>
                </c:pt>
                <c:pt idx="1392">
                  <c:v>42392</c:v>
                </c:pt>
                <c:pt idx="1393">
                  <c:v>42393</c:v>
                </c:pt>
                <c:pt idx="1394">
                  <c:v>42394</c:v>
                </c:pt>
                <c:pt idx="1395">
                  <c:v>42395</c:v>
                </c:pt>
                <c:pt idx="1396">
                  <c:v>42396</c:v>
                </c:pt>
                <c:pt idx="1397">
                  <c:v>42397</c:v>
                </c:pt>
                <c:pt idx="1398">
                  <c:v>42398</c:v>
                </c:pt>
                <c:pt idx="1399">
                  <c:v>42399</c:v>
                </c:pt>
                <c:pt idx="1400">
                  <c:v>42400</c:v>
                </c:pt>
                <c:pt idx="1401">
                  <c:v>42401</c:v>
                </c:pt>
                <c:pt idx="1402">
                  <c:v>42402</c:v>
                </c:pt>
                <c:pt idx="1403">
                  <c:v>42403</c:v>
                </c:pt>
                <c:pt idx="1404">
                  <c:v>42404</c:v>
                </c:pt>
                <c:pt idx="1405">
                  <c:v>42405</c:v>
                </c:pt>
                <c:pt idx="1406">
                  <c:v>42406</c:v>
                </c:pt>
                <c:pt idx="1407">
                  <c:v>42407</c:v>
                </c:pt>
                <c:pt idx="1408">
                  <c:v>42408</c:v>
                </c:pt>
                <c:pt idx="1409">
                  <c:v>42409</c:v>
                </c:pt>
                <c:pt idx="1410">
                  <c:v>42410</c:v>
                </c:pt>
                <c:pt idx="1411">
                  <c:v>42411</c:v>
                </c:pt>
                <c:pt idx="1412">
                  <c:v>42412</c:v>
                </c:pt>
                <c:pt idx="1413">
                  <c:v>42413</c:v>
                </c:pt>
                <c:pt idx="1414">
                  <c:v>42414</c:v>
                </c:pt>
                <c:pt idx="1415">
                  <c:v>42415</c:v>
                </c:pt>
                <c:pt idx="1416">
                  <c:v>42416</c:v>
                </c:pt>
                <c:pt idx="1417">
                  <c:v>42417</c:v>
                </c:pt>
                <c:pt idx="1418">
                  <c:v>42418</c:v>
                </c:pt>
                <c:pt idx="1419">
                  <c:v>42419</c:v>
                </c:pt>
                <c:pt idx="1420">
                  <c:v>42420</c:v>
                </c:pt>
                <c:pt idx="1421">
                  <c:v>42421</c:v>
                </c:pt>
                <c:pt idx="1422">
                  <c:v>42422</c:v>
                </c:pt>
                <c:pt idx="1423">
                  <c:v>42423</c:v>
                </c:pt>
                <c:pt idx="1424">
                  <c:v>42424</c:v>
                </c:pt>
                <c:pt idx="1425">
                  <c:v>42425</c:v>
                </c:pt>
                <c:pt idx="1426">
                  <c:v>42426</c:v>
                </c:pt>
                <c:pt idx="1427">
                  <c:v>42427</c:v>
                </c:pt>
                <c:pt idx="1428">
                  <c:v>42428</c:v>
                </c:pt>
                <c:pt idx="1429">
                  <c:v>42429</c:v>
                </c:pt>
                <c:pt idx="1430">
                  <c:v>42430</c:v>
                </c:pt>
                <c:pt idx="1431">
                  <c:v>42431</c:v>
                </c:pt>
                <c:pt idx="1432">
                  <c:v>42432</c:v>
                </c:pt>
                <c:pt idx="1433">
                  <c:v>42433</c:v>
                </c:pt>
                <c:pt idx="1434">
                  <c:v>42434</c:v>
                </c:pt>
                <c:pt idx="1435">
                  <c:v>42435</c:v>
                </c:pt>
                <c:pt idx="1436">
                  <c:v>42436</c:v>
                </c:pt>
                <c:pt idx="1437">
                  <c:v>42437</c:v>
                </c:pt>
                <c:pt idx="1438">
                  <c:v>42438</c:v>
                </c:pt>
                <c:pt idx="1439">
                  <c:v>42439</c:v>
                </c:pt>
                <c:pt idx="1440">
                  <c:v>42440</c:v>
                </c:pt>
                <c:pt idx="1441">
                  <c:v>42441</c:v>
                </c:pt>
                <c:pt idx="1442">
                  <c:v>42442</c:v>
                </c:pt>
                <c:pt idx="1443">
                  <c:v>42443</c:v>
                </c:pt>
                <c:pt idx="1444">
                  <c:v>42444</c:v>
                </c:pt>
                <c:pt idx="1445">
                  <c:v>42445</c:v>
                </c:pt>
                <c:pt idx="1446">
                  <c:v>42446</c:v>
                </c:pt>
                <c:pt idx="1447">
                  <c:v>42447</c:v>
                </c:pt>
                <c:pt idx="1448">
                  <c:v>42448</c:v>
                </c:pt>
                <c:pt idx="1449">
                  <c:v>42449</c:v>
                </c:pt>
                <c:pt idx="1450">
                  <c:v>42450</c:v>
                </c:pt>
                <c:pt idx="1451">
                  <c:v>42451</c:v>
                </c:pt>
                <c:pt idx="1452">
                  <c:v>42452</c:v>
                </c:pt>
                <c:pt idx="1453">
                  <c:v>42453</c:v>
                </c:pt>
                <c:pt idx="1454">
                  <c:v>42454</c:v>
                </c:pt>
                <c:pt idx="1455">
                  <c:v>42455</c:v>
                </c:pt>
                <c:pt idx="1456">
                  <c:v>42456</c:v>
                </c:pt>
                <c:pt idx="1457">
                  <c:v>42457</c:v>
                </c:pt>
                <c:pt idx="1458">
                  <c:v>42458</c:v>
                </c:pt>
                <c:pt idx="1459">
                  <c:v>42459</c:v>
                </c:pt>
                <c:pt idx="1460">
                  <c:v>42460</c:v>
                </c:pt>
                <c:pt idx="1461">
                  <c:v>42461</c:v>
                </c:pt>
                <c:pt idx="1462">
                  <c:v>42462</c:v>
                </c:pt>
                <c:pt idx="1463">
                  <c:v>42463</c:v>
                </c:pt>
                <c:pt idx="1464">
                  <c:v>42464</c:v>
                </c:pt>
                <c:pt idx="1465">
                  <c:v>42465</c:v>
                </c:pt>
                <c:pt idx="1466">
                  <c:v>42466</c:v>
                </c:pt>
                <c:pt idx="1467">
                  <c:v>42467</c:v>
                </c:pt>
                <c:pt idx="1468">
                  <c:v>42468</c:v>
                </c:pt>
                <c:pt idx="1469">
                  <c:v>42469</c:v>
                </c:pt>
                <c:pt idx="1470">
                  <c:v>42470</c:v>
                </c:pt>
                <c:pt idx="1471">
                  <c:v>42471</c:v>
                </c:pt>
                <c:pt idx="1472">
                  <c:v>42472</c:v>
                </c:pt>
                <c:pt idx="1473">
                  <c:v>42473</c:v>
                </c:pt>
                <c:pt idx="1474">
                  <c:v>42474</c:v>
                </c:pt>
                <c:pt idx="1475">
                  <c:v>42475</c:v>
                </c:pt>
                <c:pt idx="1476">
                  <c:v>42476</c:v>
                </c:pt>
                <c:pt idx="1477">
                  <c:v>42477</c:v>
                </c:pt>
                <c:pt idx="1478">
                  <c:v>42478</c:v>
                </c:pt>
                <c:pt idx="1479">
                  <c:v>42479</c:v>
                </c:pt>
                <c:pt idx="1480">
                  <c:v>42480</c:v>
                </c:pt>
                <c:pt idx="1481">
                  <c:v>42481</c:v>
                </c:pt>
                <c:pt idx="1482">
                  <c:v>42482</c:v>
                </c:pt>
                <c:pt idx="1483">
                  <c:v>42483</c:v>
                </c:pt>
                <c:pt idx="1484">
                  <c:v>42484</c:v>
                </c:pt>
                <c:pt idx="1485">
                  <c:v>42485</c:v>
                </c:pt>
                <c:pt idx="1486">
                  <c:v>42486</c:v>
                </c:pt>
                <c:pt idx="1487">
                  <c:v>42487</c:v>
                </c:pt>
                <c:pt idx="1488">
                  <c:v>42488</c:v>
                </c:pt>
                <c:pt idx="1489">
                  <c:v>42489</c:v>
                </c:pt>
                <c:pt idx="1490">
                  <c:v>42490</c:v>
                </c:pt>
                <c:pt idx="1491">
                  <c:v>42491</c:v>
                </c:pt>
                <c:pt idx="1492">
                  <c:v>42492</c:v>
                </c:pt>
                <c:pt idx="1493">
                  <c:v>42493</c:v>
                </c:pt>
                <c:pt idx="1494">
                  <c:v>42494</c:v>
                </c:pt>
                <c:pt idx="1495">
                  <c:v>42495</c:v>
                </c:pt>
                <c:pt idx="1496">
                  <c:v>42496</c:v>
                </c:pt>
                <c:pt idx="1497">
                  <c:v>42497</c:v>
                </c:pt>
                <c:pt idx="1498">
                  <c:v>42498</c:v>
                </c:pt>
                <c:pt idx="1499">
                  <c:v>42499</c:v>
                </c:pt>
                <c:pt idx="1500">
                  <c:v>42500</c:v>
                </c:pt>
                <c:pt idx="1501">
                  <c:v>42501</c:v>
                </c:pt>
                <c:pt idx="1502">
                  <c:v>42502</c:v>
                </c:pt>
                <c:pt idx="1503">
                  <c:v>42503</c:v>
                </c:pt>
                <c:pt idx="1504">
                  <c:v>42504</c:v>
                </c:pt>
                <c:pt idx="1505">
                  <c:v>42505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42511</c:v>
                </c:pt>
                <c:pt idx="1512">
                  <c:v>42512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42518</c:v>
                </c:pt>
                <c:pt idx="1519">
                  <c:v>42519</c:v>
                </c:pt>
                <c:pt idx="1520">
                  <c:v>42520</c:v>
                </c:pt>
                <c:pt idx="1521">
                  <c:v>42521</c:v>
                </c:pt>
                <c:pt idx="1522">
                  <c:v>42522</c:v>
                </c:pt>
                <c:pt idx="1523">
                  <c:v>42523</c:v>
                </c:pt>
                <c:pt idx="1524">
                  <c:v>42524</c:v>
                </c:pt>
                <c:pt idx="1525">
                  <c:v>42525</c:v>
                </c:pt>
                <c:pt idx="1526">
                  <c:v>42526</c:v>
                </c:pt>
                <c:pt idx="1527">
                  <c:v>42527</c:v>
                </c:pt>
                <c:pt idx="1528">
                  <c:v>42528</c:v>
                </c:pt>
                <c:pt idx="1529">
                  <c:v>42529</c:v>
                </c:pt>
                <c:pt idx="1530">
                  <c:v>42530</c:v>
                </c:pt>
                <c:pt idx="1531">
                  <c:v>42531</c:v>
                </c:pt>
                <c:pt idx="1532">
                  <c:v>42532</c:v>
                </c:pt>
                <c:pt idx="1533">
                  <c:v>42533</c:v>
                </c:pt>
                <c:pt idx="1534">
                  <c:v>42534</c:v>
                </c:pt>
                <c:pt idx="1535">
                  <c:v>42535</c:v>
                </c:pt>
                <c:pt idx="1536">
                  <c:v>42536</c:v>
                </c:pt>
                <c:pt idx="1537">
                  <c:v>42537</c:v>
                </c:pt>
                <c:pt idx="1538">
                  <c:v>42538</c:v>
                </c:pt>
                <c:pt idx="1539">
                  <c:v>42539</c:v>
                </c:pt>
                <c:pt idx="1540">
                  <c:v>42540</c:v>
                </c:pt>
                <c:pt idx="1541">
                  <c:v>42541</c:v>
                </c:pt>
                <c:pt idx="1542">
                  <c:v>42542</c:v>
                </c:pt>
                <c:pt idx="1543">
                  <c:v>42543</c:v>
                </c:pt>
                <c:pt idx="1544">
                  <c:v>42544</c:v>
                </c:pt>
                <c:pt idx="1545">
                  <c:v>42545</c:v>
                </c:pt>
                <c:pt idx="1546">
                  <c:v>42546</c:v>
                </c:pt>
                <c:pt idx="1547">
                  <c:v>42547</c:v>
                </c:pt>
                <c:pt idx="1548">
                  <c:v>42548</c:v>
                </c:pt>
                <c:pt idx="1549">
                  <c:v>42549</c:v>
                </c:pt>
                <c:pt idx="1550">
                  <c:v>42550</c:v>
                </c:pt>
                <c:pt idx="1551">
                  <c:v>42551</c:v>
                </c:pt>
                <c:pt idx="1552">
                  <c:v>42552</c:v>
                </c:pt>
                <c:pt idx="1553">
                  <c:v>42553</c:v>
                </c:pt>
                <c:pt idx="1554">
                  <c:v>42554</c:v>
                </c:pt>
                <c:pt idx="1555">
                  <c:v>42555</c:v>
                </c:pt>
                <c:pt idx="1556">
                  <c:v>42556</c:v>
                </c:pt>
                <c:pt idx="1557">
                  <c:v>42557</c:v>
                </c:pt>
                <c:pt idx="1558">
                  <c:v>42558</c:v>
                </c:pt>
                <c:pt idx="1559">
                  <c:v>42559</c:v>
                </c:pt>
                <c:pt idx="1560">
                  <c:v>42560</c:v>
                </c:pt>
                <c:pt idx="1561">
                  <c:v>42561</c:v>
                </c:pt>
                <c:pt idx="1562">
                  <c:v>42562</c:v>
                </c:pt>
                <c:pt idx="1563">
                  <c:v>42563</c:v>
                </c:pt>
                <c:pt idx="1564">
                  <c:v>42564</c:v>
                </c:pt>
                <c:pt idx="1565">
                  <c:v>42565</c:v>
                </c:pt>
                <c:pt idx="1566">
                  <c:v>42566</c:v>
                </c:pt>
                <c:pt idx="1567">
                  <c:v>42567</c:v>
                </c:pt>
                <c:pt idx="1568">
                  <c:v>42568</c:v>
                </c:pt>
                <c:pt idx="1569">
                  <c:v>42569</c:v>
                </c:pt>
                <c:pt idx="1570">
                  <c:v>42570</c:v>
                </c:pt>
                <c:pt idx="1571">
                  <c:v>42571</c:v>
                </c:pt>
                <c:pt idx="1572">
                  <c:v>42572</c:v>
                </c:pt>
                <c:pt idx="1573">
                  <c:v>42573</c:v>
                </c:pt>
                <c:pt idx="1574">
                  <c:v>42574</c:v>
                </c:pt>
                <c:pt idx="1575">
                  <c:v>42575</c:v>
                </c:pt>
                <c:pt idx="1576">
                  <c:v>42576</c:v>
                </c:pt>
                <c:pt idx="1577">
                  <c:v>42577</c:v>
                </c:pt>
                <c:pt idx="1578">
                  <c:v>42578</c:v>
                </c:pt>
                <c:pt idx="1579">
                  <c:v>42579</c:v>
                </c:pt>
                <c:pt idx="1580">
                  <c:v>42580</c:v>
                </c:pt>
                <c:pt idx="1581">
                  <c:v>42581</c:v>
                </c:pt>
                <c:pt idx="1582">
                  <c:v>42582</c:v>
                </c:pt>
                <c:pt idx="1583">
                  <c:v>42583</c:v>
                </c:pt>
                <c:pt idx="1584">
                  <c:v>42584</c:v>
                </c:pt>
                <c:pt idx="1585">
                  <c:v>42585</c:v>
                </c:pt>
                <c:pt idx="1586">
                  <c:v>42586</c:v>
                </c:pt>
                <c:pt idx="1587">
                  <c:v>42587</c:v>
                </c:pt>
                <c:pt idx="1588">
                  <c:v>42588</c:v>
                </c:pt>
                <c:pt idx="1589">
                  <c:v>42589</c:v>
                </c:pt>
                <c:pt idx="1590">
                  <c:v>42590</c:v>
                </c:pt>
                <c:pt idx="1591">
                  <c:v>42591</c:v>
                </c:pt>
                <c:pt idx="1592">
                  <c:v>42592</c:v>
                </c:pt>
                <c:pt idx="1593">
                  <c:v>42593</c:v>
                </c:pt>
                <c:pt idx="1594">
                  <c:v>42594</c:v>
                </c:pt>
                <c:pt idx="1595">
                  <c:v>42595</c:v>
                </c:pt>
                <c:pt idx="1596">
                  <c:v>42596</c:v>
                </c:pt>
                <c:pt idx="1597">
                  <c:v>42597</c:v>
                </c:pt>
                <c:pt idx="1598">
                  <c:v>42598</c:v>
                </c:pt>
                <c:pt idx="1599">
                  <c:v>42599</c:v>
                </c:pt>
                <c:pt idx="1600">
                  <c:v>42600</c:v>
                </c:pt>
                <c:pt idx="1601">
                  <c:v>42601</c:v>
                </c:pt>
                <c:pt idx="1602">
                  <c:v>42602</c:v>
                </c:pt>
                <c:pt idx="1603">
                  <c:v>42603</c:v>
                </c:pt>
                <c:pt idx="1604">
                  <c:v>42604</c:v>
                </c:pt>
                <c:pt idx="1605">
                  <c:v>42605</c:v>
                </c:pt>
                <c:pt idx="1606">
                  <c:v>42606</c:v>
                </c:pt>
                <c:pt idx="1607">
                  <c:v>42607</c:v>
                </c:pt>
                <c:pt idx="1608">
                  <c:v>42608</c:v>
                </c:pt>
                <c:pt idx="1609">
                  <c:v>42609</c:v>
                </c:pt>
                <c:pt idx="1610">
                  <c:v>42610</c:v>
                </c:pt>
                <c:pt idx="1611">
                  <c:v>42611</c:v>
                </c:pt>
                <c:pt idx="1612">
                  <c:v>42612</c:v>
                </c:pt>
                <c:pt idx="1613">
                  <c:v>42613</c:v>
                </c:pt>
                <c:pt idx="1614">
                  <c:v>42616</c:v>
                </c:pt>
                <c:pt idx="1615">
                  <c:v>42617</c:v>
                </c:pt>
              </c:numCache>
            </c:numRef>
          </c:xVal>
          <c:yVal>
            <c:numRef>
              <c:f>体調管理!$G$4:$G$1621</c:f>
              <c:numCache>
                <c:formatCode>0_ </c:formatCode>
                <c:ptCount val="1618"/>
                <c:pt idx="12">
                  <c:v>12885</c:v>
                </c:pt>
                <c:pt idx="13">
                  <c:v>1992</c:v>
                </c:pt>
                <c:pt idx="14">
                  <c:v>7340</c:v>
                </c:pt>
                <c:pt idx="15">
                  <c:v>10017</c:v>
                </c:pt>
                <c:pt idx="16">
                  <c:v>21466</c:v>
                </c:pt>
                <c:pt idx="17">
                  <c:v>9198</c:v>
                </c:pt>
                <c:pt idx="18">
                  <c:v>4262</c:v>
                </c:pt>
                <c:pt idx="19">
                  <c:v>7101</c:v>
                </c:pt>
                <c:pt idx="21">
                  <c:v>11545</c:v>
                </c:pt>
                <c:pt idx="22">
                  <c:v>3880</c:v>
                </c:pt>
                <c:pt idx="23">
                  <c:v>13027</c:v>
                </c:pt>
                <c:pt idx="24">
                  <c:v>5052</c:v>
                </c:pt>
                <c:pt idx="25">
                  <c:v>10468</c:v>
                </c:pt>
                <c:pt idx="26">
                  <c:v>7166</c:v>
                </c:pt>
                <c:pt idx="27">
                  <c:v>4511</c:v>
                </c:pt>
                <c:pt idx="28">
                  <c:v>24387</c:v>
                </c:pt>
                <c:pt idx="29">
                  <c:v>9650</c:v>
                </c:pt>
                <c:pt idx="30">
                  <c:v>5255</c:v>
                </c:pt>
                <c:pt idx="31">
                  <c:v>6517</c:v>
                </c:pt>
                <c:pt idx="32">
                  <c:v>7030</c:v>
                </c:pt>
                <c:pt idx="33">
                  <c:v>8496</c:v>
                </c:pt>
                <c:pt idx="34">
                  <c:v>21614</c:v>
                </c:pt>
                <c:pt idx="35">
                  <c:v>4401</c:v>
                </c:pt>
                <c:pt idx="36">
                  <c:v>6851</c:v>
                </c:pt>
                <c:pt idx="37">
                  <c:v>8851</c:v>
                </c:pt>
                <c:pt idx="38">
                  <c:v>6821</c:v>
                </c:pt>
                <c:pt idx="39">
                  <c:v>6726</c:v>
                </c:pt>
                <c:pt idx="40">
                  <c:v>6436</c:v>
                </c:pt>
                <c:pt idx="41">
                  <c:v>9079</c:v>
                </c:pt>
                <c:pt idx="42">
                  <c:v>3857</c:v>
                </c:pt>
                <c:pt idx="43">
                  <c:v>6213</c:v>
                </c:pt>
                <c:pt idx="44">
                  <c:v>4354</c:v>
                </c:pt>
                <c:pt idx="48">
                  <c:v>1256</c:v>
                </c:pt>
                <c:pt idx="49">
                  <c:v>4549</c:v>
                </c:pt>
                <c:pt idx="52">
                  <c:v>3658</c:v>
                </c:pt>
                <c:pt idx="53">
                  <c:v>6077</c:v>
                </c:pt>
                <c:pt idx="54">
                  <c:v>6462</c:v>
                </c:pt>
                <c:pt idx="55">
                  <c:v>10959</c:v>
                </c:pt>
                <c:pt idx="56">
                  <c:v>17654</c:v>
                </c:pt>
                <c:pt idx="57">
                  <c:v>8307</c:v>
                </c:pt>
                <c:pt idx="58">
                  <c:v>16361</c:v>
                </c:pt>
                <c:pt idx="59">
                  <c:v>8062</c:v>
                </c:pt>
                <c:pt idx="60">
                  <c:v>8015</c:v>
                </c:pt>
                <c:pt idx="61">
                  <c:v>10403</c:v>
                </c:pt>
                <c:pt idx="62">
                  <c:v>3022</c:v>
                </c:pt>
                <c:pt idx="63">
                  <c:v>20164</c:v>
                </c:pt>
                <c:pt idx="64">
                  <c:v>6813</c:v>
                </c:pt>
                <c:pt idx="65">
                  <c:v>6470</c:v>
                </c:pt>
                <c:pt idx="66">
                  <c:v>6287</c:v>
                </c:pt>
                <c:pt idx="67">
                  <c:v>6071</c:v>
                </c:pt>
                <c:pt idx="68">
                  <c:v>6556</c:v>
                </c:pt>
                <c:pt idx="69">
                  <c:v>14096</c:v>
                </c:pt>
                <c:pt idx="70">
                  <c:v>14018</c:v>
                </c:pt>
                <c:pt idx="71">
                  <c:v>8906</c:v>
                </c:pt>
                <c:pt idx="72">
                  <c:v>6427</c:v>
                </c:pt>
                <c:pt idx="73">
                  <c:v>6070</c:v>
                </c:pt>
                <c:pt idx="74">
                  <c:v>6011</c:v>
                </c:pt>
                <c:pt idx="75">
                  <c:v>6210</c:v>
                </c:pt>
                <c:pt idx="76">
                  <c:v>8349</c:v>
                </c:pt>
                <c:pt idx="77">
                  <c:v>1334</c:v>
                </c:pt>
                <c:pt idx="78">
                  <c:v>6843</c:v>
                </c:pt>
                <c:pt idx="79">
                  <c:v>6334</c:v>
                </c:pt>
                <c:pt idx="80">
                  <c:v>6425</c:v>
                </c:pt>
                <c:pt idx="81">
                  <c:v>6848</c:v>
                </c:pt>
                <c:pt idx="82">
                  <c:v>6402</c:v>
                </c:pt>
                <c:pt idx="83">
                  <c:v>8851</c:v>
                </c:pt>
                <c:pt idx="84">
                  <c:v>2405</c:v>
                </c:pt>
                <c:pt idx="85">
                  <c:v>5156</c:v>
                </c:pt>
                <c:pt idx="86">
                  <c:v>5303</c:v>
                </c:pt>
                <c:pt idx="87">
                  <c:v>9238</c:v>
                </c:pt>
                <c:pt idx="88">
                  <c:v>10977</c:v>
                </c:pt>
                <c:pt idx="89">
                  <c:v>7413</c:v>
                </c:pt>
                <c:pt idx="90">
                  <c:v>19520</c:v>
                </c:pt>
                <c:pt idx="91">
                  <c:v>25224</c:v>
                </c:pt>
                <c:pt idx="92">
                  <c:v>7524</c:v>
                </c:pt>
                <c:pt idx="93">
                  <c:v>5987</c:v>
                </c:pt>
                <c:pt idx="94">
                  <c:v>6841</c:v>
                </c:pt>
                <c:pt idx="95">
                  <c:v>6511</c:v>
                </c:pt>
                <c:pt idx="96">
                  <c:v>6386</c:v>
                </c:pt>
                <c:pt idx="97">
                  <c:v>9494</c:v>
                </c:pt>
                <c:pt idx="98">
                  <c:v>25814</c:v>
                </c:pt>
                <c:pt idx="99">
                  <c:v>5819</c:v>
                </c:pt>
                <c:pt idx="100">
                  <c:v>9436</c:v>
                </c:pt>
                <c:pt idx="101">
                  <c:v>6620</c:v>
                </c:pt>
                <c:pt idx="102">
                  <c:v>6325</c:v>
                </c:pt>
                <c:pt idx="103">
                  <c:v>13171</c:v>
                </c:pt>
                <c:pt idx="104">
                  <c:v>100</c:v>
                </c:pt>
                <c:pt idx="105">
                  <c:v>1608</c:v>
                </c:pt>
                <c:pt idx="106">
                  <c:v>18814</c:v>
                </c:pt>
                <c:pt idx="107">
                  <c:v>6404</c:v>
                </c:pt>
                <c:pt idx="108">
                  <c:v>6849</c:v>
                </c:pt>
                <c:pt idx="109">
                  <c:v>6967</c:v>
                </c:pt>
                <c:pt idx="110">
                  <c:v>12744</c:v>
                </c:pt>
                <c:pt idx="111">
                  <c:v>8475</c:v>
                </c:pt>
                <c:pt idx="112">
                  <c:v>11747</c:v>
                </c:pt>
                <c:pt idx="113">
                  <c:v>7945</c:v>
                </c:pt>
                <c:pt idx="114">
                  <c:v>12719</c:v>
                </c:pt>
                <c:pt idx="115">
                  <c:v>6947</c:v>
                </c:pt>
                <c:pt idx="116">
                  <c:v>6247</c:v>
                </c:pt>
                <c:pt idx="117">
                  <c:v>5816</c:v>
                </c:pt>
                <c:pt idx="118">
                  <c:v>9788</c:v>
                </c:pt>
                <c:pt idx="119">
                  <c:v>11128</c:v>
                </c:pt>
                <c:pt idx="120">
                  <c:v>9739</c:v>
                </c:pt>
                <c:pt idx="121">
                  <c:v>7736</c:v>
                </c:pt>
                <c:pt idx="122">
                  <c:v>7655</c:v>
                </c:pt>
                <c:pt idx="123">
                  <c:v>7809</c:v>
                </c:pt>
                <c:pt idx="124">
                  <c:v>7252</c:v>
                </c:pt>
                <c:pt idx="125">
                  <c:v>1536</c:v>
                </c:pt>
                <c:pt idx="126">
                  <c:v>21338</c:v>
                </c:pt>
                <c:pt idx="127">
                  <c:v>6548</c:v>
                </c:pt>
                <c:pt idx="128">
                  <c:v>6449</c:v>
                </c:pt>
                <c:pt idx="129">
                  <c:v>6374</c:v>
                </c:pt>
                <c:pt idx="130">
                  <c:v>7128</c:v>
                </c:pt>
                <c:pt idx="131">
                  <c:v>7180</c:v>
                </c:pt>
                <c:pt idx="132">
                  <c:v>3166</c:v>
                </c:pt>
                <c:pt idx="133">
                  <c:v>616</c:v>
                </c:pt>
                <c:pt idx="134">
                  <c:v>18</c:v>
                </c:pt>
                <c:pt idx="135">
                  <c:v>911</c:v>
                </c:pt>
                <c:pt idx="136">
                  <c:v>20551</c:v>
                </c:pt>
                <c:pt idx="137">
                  <c:v>2240</c:v>
                </c:pt>
                <c:pt idx="138">
                  <c:v>6842</c:v>
                </c:pt>
                <c:pt idx="139">
                  <c:v>6274</c:v>
                </c:pt>
                <c:pt idx="140">
                  <c:v>2670</c:v>
                </c:pt>
                <c:pt idx="141">
                  <c:v>15787</c:v>
                </c:pt>
                <c:pt idx="142">
                  <c:v>7812</c:v>
                </c:pt>
                <c:pt idx="143">
                  <c:v>10288</c:v>
                </c:pt>
                <c:pt idx="144">
                  <c:v>3706</c:v>
                </c:pt>
                <c:pt idx="145">
                  <c:v>10137</c:v>
                </c:pt>
                <c:pt idx="146">
                  <c:v>11391</c:v>
                </c:pt>
                <c:pt idx="147">
                  <c:v>12998</c:v>
                </c:pt>
                <c:pt idx="148">
                  <c:v>9496</c:v>
                </c:pt>
                <c:pt idx="149">
                  <c:v>9124</c:v>
                </c:pt>
                <c:pt idx="150">
                  <c:v>6991</c:v>
                </c:pt>
                <c:pt idx="151">
                  <c:v>6291</c:v>
                </c:pt>
                <c:pt idx="152">
                  <c:v>7780</c:v>
                </c:pt>
                <c:pt idx="153">
                  <c:v>6127</c:v>
                </c:pt>
                <c:pt idx="154">
                  <c:v>8361</c:v>
                </c:pt>
                <c:pt idx="155">
                  <c:v>7451</c:v>
                </c:pt>
                <c:pt idx="156">
                  <c:v>8954</c:v>
                </c:pt>
                <c:pt idx="157">
                  <c:v>6695</c:v>
                </c:pt>
                <c:pt idx="158">
                  <c:v>11221</c:v>
                </c:pt>
                <c:pt idx="159">
                  <c:v>8800</c:v>
                </c:pt>
                <c:pt idx="160">
                  <c:v>14966</c:v>
                </c:pt>
                <c:pt idx="161">
                  <c:v>10873</c:v>
                </c:pt>
                <c:pt idx="162">
                  <c:v>6436</c:v>
                </c:pt>
                <c:pt idx="163">
                  <c:v>13254</c:v>
                </c:pt>
                <c:pt idx="164">
                  <c:v>7165</c:v>
                </c:pt>
                <c:pt idx="165">
                  <c:v>6000</c:v>
                </c:pt>
                <c:pt idx="166">
                  <c:v>9262</c:v>
                </c:pt>
                <c:pt idx="167">
                  <c:v>11164</c:v>
                </c:pt>
                <c:pt idx="168">
                  <c:v>19354</c:v>
                </c:pt>
                <c:pt idx="169">
                  <c:v>13028</c:v>
                </c:pt>
                <c:pt idx="170">
                  <c:v>9843</c:v>
                </c:pt>
                <c:pt idx="171">
                  <c:v>7278</c:v>
                </c:pt>
                <c:pt idx="172">
                  <c:v>7162</c:v>
                </c:pt>
                <c:pt idx="173">
                  <c:v>9782</c:v>
                </c:pt>
                <c:pt idx="174">
                  <c:v>9497</c:v>
                </c:pt>
                <c:pt idx="175">
                  <c:v>2167</c:v>
                </c:pt>
                <c:pt idx="176">
                  <c:v>16102</c:v>
                </c:pt>
                <c:pt idx="177">
                  <c:v>5819</c:v>
                </c:pt>
                <c:pt idx="178">
                  <c:v>9576</c:v>
                </c:pt>
                <c:pt idx="179">
                  <c:v>7912</c:v>
                </c:pt>
                <c:pt idx="180">
                  <c:v>4908</c:v>
                </c:pt>
                <c:pt idx="181">
                  <c:v>5487</c:v>
                </c:pt>
                <c:pt idx="182">
                  <c:v>9945</c:v>
                </c:pt>
                <c:pt idx="183">
                  <c:v>7585</c:v>
                </c:pt>
                <c:pt idx="184">
                  <c:v>6232</c:v>
                </c:pt>
                <c:pt idx="185">
                  <c:v>8955</c:v>
                </c:pt>
                <c:pt idx="186">
                  <c:v>5067</c:v>
                </c:pt>
                <c:pt idx="187">
                  <c:v>8041</c:v>
                </c:pt>
                <c:pt idx="188">
                  <c:v>5180</c:v>
                </c:pt>
                <c:pt idx="189">
                  <c:v>3218</c:v>
                </c:pt>
                <c:pt idx="190">
                  <c:v>8541</c:v>
                </c:pt>
                <c:pt idx="191">
                  <c:v>7117</c:v>
                </c:pt>
                <c:pt idx="192">
                  <c:v>5807</c:v>
                </c:pt>
                <c:pt idx="193">
                  <c:v>9352</c:v>
                </c:pt>
                <c:pt idx="194">
                  <c:v>6169</c:v>
                </c:pt>
                <c:pt idx="195">
                  <c:v>14943</c:v>
                </c:pt>
                <c:pt idx="196">
                  <c:v>14240</c:v>
                </c:pt>
                <c:pt idx="197">
                  <c:v>7856</c:v>
                </c:pt>
                <c:pt idx="198">
                  <c:v>8090</c:v>
                </c:pt>
                <c:pt idx="199">
                  <c:v>7367</c:v>
                </c:pt>
                <c:pt idx="200">
                  <c:v>6491</c:v>
                </c:pt>
                <c:pt idx="201">
                  <c:v>7289</c:v>
                </c:pt>
                <c:pt idx="202">
                  <c:v>9674</c:v>
                </c:pt>
                <c:pt idx="203">
                  <c:v>9782</c:v>
                </c:pt>
                <c:pt idx="204">
                  <c:v>12540</c:v>
                </c:pt>
                <c:pt idx="205">
                  <c:v>6877</c:v>
                </c:pt>
                <c:pt idx="206">
                  <c:v>9245</c:v>
                </c:pt>
                <c:pt idx="207">
                  <c:v>9277</c:v>
                </c:pt>
                <c:pt idx="208">
                  <c:v>9057</c:v>
                </c:pt>
                <c:pt idx="209">
                  <c:v>13672</c:v>
                </c:pt>
                <c:pt idx="210">
                  <c:v>4994</c:v>
                </c:pt>
                <c:pt idx="211">
                  <c:v>7016</c:v>
                </c:pt>
                <c:pt idx="212">
                  <c:v>9020</c:v>
                </c:pt>
                <c:pt idx="213">
                  <c:v>13634</c:v>
                </c:pt>
                <c:pt idx="214">
                  <c:v>6953</c:v>
                </c:pt>
                <c:pt idx="215">
                  <c:v>6931</c:v>
                </c:pt>
                <c:pt idx="216">
                  <c:v>12021</c:v>
                </c:pt>
                <c:pt idx="217">
                  <c:v>16929</c:v>
                </c:pt>
                <c:pt idx="218">
                  <c:v>9965</c:v>
                </c:pt>
                <c:pt idx="219">
                  <c:v>6969</c:v>
                </c:pt>
                <c:pt idx="220">
                  <c:v>9435</c:v>
                </c:pt>
                <c:pt idx="221">
                  <c:v>7245</c:v>
                </c:pt>
                <c:pt idx="222">
                  <c:v>10496</c:v>
                </c:pt>
                <c:pt idx="223">
                  <c:v>11871</c:v>
                </c:pt>
                <c:pt idx="224">
                  <c:v>17244</c:v>
                </c:pt>
                <c:pt idx="225">
                  <c:v>6929</c:v>
                </c:pt>
                <c:pt idx="226">
                  <c:v>7403</c:v>
                </c:pt>
                <c:pt idx="227">
                  <c:v>9725</c:v>
                </c:pt>
                <c:pt idx="228">
                  <c:v>9338</c:v>
                </c:pt>
                <c:pt idx="229">
                  <c:v>8923</c:v>
                </c:pt>
                <c:pt idx="230">
                  <c:v>12282</c:v>
                </c:pt>
                <c:pt idx="231">
                  <c:v>9502</c:v>
                </c:pt>
                <c:pt idx="232">
                  <c:v>7049</c:v>
                </c:pt>
                <c:pt idx="233">
                  <c:v>4952</c:v>
                </c:pt>
                <c:pt idx="234">
                  <c:v>7307</c:v>
                </c:pt>
                <c:pt idx="235">
                  <c:v>7147</c:v>
                </c:pt>
                <c:pt idx="236">
                  <c:v>5417</c:v>
                </c:pt>
                <c:pt idx="237">
                  <c:v>2364</c:v>
                </c:pt>
                <c:pt idx="238">
                  <c:v>6574</c:v>
                </c:pt>
                <c:pt idx="239">
                  <c:v>9093</c:v>
                </c:pt>
                <c:pt idx="240">
                  <c:v>8677</c:v>
                </c:pt>
                <c:pt idx="241">
                  <c:v>15784</c:v>
                </c:pt>
                <c:pt idx="242">
                  <c:v>9549</c:v>
                </c:pt>
                <c:pt idx="243">
                  <c:v>6468</c:v>
                </c:pt>
                <c:pt idx="244">
                  <c:v>12617</c:v>
                </c:pt>
                <c:pt idx="245">
                  <c:v>15430</c:v>
                </c:pt>
                <c:pt idx="246">
                  <c:v>6500</c:v>
                </c:pt>
                <c:pt idx="247">
                  <c:v>9685</c:v>
                </c:pt>
                <c:pt idx="248">
                  <c:v>9539</c:v>
                </c:pt>
                <c:pt idx="249">
                  <c:v>10118</c:v>
                </c:pt>
                <c:pt idx="250">
                  <c:v>8756</c:v>
                </c:pt>
                <c:pt idx="251">
                  <c:v>9598</c:v>
                </c:pt>
                <c:pt idx="252">
                  <c:v>12585</c:v>
                </c:pt>
                <c:pt idx="253">
                  <c:v>9176</c:v>
                </c:pt>
                <c:pt idx="254">
                  <c:v>16795</c:v>
                </c:pt>
                <c:pt idx="255">
                  <c:v>9135</c:v>
                </c:pt>
                <c:pt idx="256">
                  <c:v>7213</c:v>
                </c:pt>
                <c:pt idx="257">
                  <c:v>9360</c:v>
                </c:pt>
                <c:pt idx="258">
                  <c:v>8670</c:v>
                </c:pt>
                <c:pt idx="259">
                  <c:v>15729</c:v>
                </c:pt>
                <c:pt idx="260">
                  <c:v>9394</c:v>
                </c:pt>
                <c:pt idx="261">
                  <c:v>9809</c:v>
                </c:pt>
                <c:pt idx="262">
                  <c:v>7411</c:v>
                </c:pt>
                <c:pt idx="263">
                  <c:v>10027</c:v>
                </c:pt>
                <c:pt idx="264">
                  <c:v>7967</c:v>
                </c:pt>
                <c:pt idx="265">
                  <c:v>15678</c:v>
                </c:pt>
                <c:pt idx="266">
                  <c:v>21620</c:v>
                </c:pt>
                <c:pt idx="267">
                  <c:v>9050</c:v>
                </c:pt>
                <c:pt idx="268">
                  <c:v>9531</c:v>
                </c:pt>
                <c:pt idx="269">
                  <c:v>10255</c:v>
                </c:pt>
                <c:pt idx="270">
                  <c:v>11887</c:v>
                </c:pt>
                <c:pt idx="271">
                  <c:v>13191</c:v>
                </c:pt>
                <c:pt idx="272">
                  <c:v>3087</c:v>
                </c:pt>
                <c:pt idx="273">
                  <c:v>5327</c:v>
                </c:pt>
                <c:pt idx="274">
                  <c:v>1151</c:v>
                </c:pt>
                <c:pt idx="275">
                  <c:v>2702</c:v>
                </c:pt>
                <c:pt idx="276">
                  <c:v>3029</c:v>
                </c:pt>
                <c:pt idx="277">
                  <c:v>8827</c:v>
                </c:pt>
                <c:pt idx="278">
                  <c:v>8713</c:v>
                </c:pt>
                <c:pt idx="279">
                  <c:v>10024</c:v>
                </c:pt>
                <c:pt idx="280">
                  <c:v>14967</c:v>
                </c:pt>
                <c:pt idx="281">
                  <c:v>8892</c:v>
                </c:pt>
                <c:pt idx="282">
                  <c:v>9506</c:v>
                </c:pt>
                <c:pt idx="283">
                  <c:v>7429</c:v>
                </c:pt>
                <c:pt idx="284">
                  <c:v>9956</c:v>
                </c:pt>
                <c:pt idx="285">
                  <c:v>9602</c:v>
                </c:pt>
                <c:pt idx="286">
                  <c:v>13767</c:v>
                </c:pt>
                <c:pt idx="287">
                  <c:v>3351</c:v>
                </c:pt>
                <c:pt idx="288">
                  <c:v>9307</c:v>
                </c:pt>
                <c:pt idx="289">
                  <c:v>11605</c:v>
                </c:pt>
                <c:pt idx="290">
                  <c:v>1693</c:v>
                </c:pt>
                <c:pt idx="291">
                  <c:v>12619</c:v>
                </c:pt>
                <c:pt idx="292">
                  <c:v>3828</c:v>
                </c:pt>
                <c:pt idx="293">
                  <c:v>10155</c:v>
                </c:pt>
                <c:pt idx="294">
                  <c:v>13198</c:v>
                </c:pt>
                <c:pt idx="295">
                  <c:v>12526</c:v>
                </c:pt>
                <c:pt idx="296">
                  <c:v>4952</c:v>
                </c:pt>
                <c:pt idx="297">
                  <c:v>10998</c:v>
                </c:pt>
                <c:pt idx="298">
                  <c:v>14207</c:v>
                </c:pt>
                <c:pt idx="299">
                  <c:v>5333</c:v>
                </c:pt>
                <c:pt idx="300">
                  <c:v>10577</c:v>
                </c:pt>
                <c:pt idx="301">
                  <c:v>12711</c:v>
                </c:pt>
                <c:pt idx="302">
                  <c:v>10182</c:v>
                </c:pt>
                <c:pt idx="303">
                  <c:v>10201</c:v>
                </c:pt>
                <c:pt idx="304">
                  <c:v>14204</c:v>
                </c:pt>
                <c:pt idx="305">
                  <c:v>10066</c:v>
                </c:pt>
                <c:pt idx="306">
                  <c:v>10938</c:v>
                </c:pt>
                <c:pt idx="307">
                  <c:v>16490</c:v>
                </c:pt>
                <c:pt idx="308">
                  <c:v>12559</c:v>
                </c:pt>
                <c:pt idx="309">
                  <c:v>10191</c:v>
                </c:pt>
                <c:pt idx="310">
                  <c:v>14965</c:v>
                </c:pt>
                <c:pt idx="311">
                  <c:v>10086</c:v>
                </c:pt>
                <c:pt idx="312">
                  <c:v>6154</c:v>
                </c:pt>
                <c:pt idx="313">
                  <c:v>13264</c:v>
                </c:pt>
                <c:pt idx="314">
                  <c:v>16215</c:v>
                </c:pt>
                <c:pt idx="315">
                  <c:v>11588</c:v>
                </c:pt>
                <c:pt idx="316">
                  <c:v>18648</c:v>
                </c:pt>
                <c:pt idx="317">
                  <c:v>16454</c:v>
                </c:pt>
                <c:pt idx="318">
                  <c:v>7064</c:v>
                </c:pt>
                <c:pt idx="319">
                  <c:v>6143</c:v>
                </c:pt>
                <c:pt idx="320">
                  <c:v>13519</c:v>
                </c:pt>
                <c:pt idx="321">
                  <c:v>13021</c:v>
                </c:pt>
                <c:pt idx="322">
                  <c:v>13515</c:v>
                </c:pt>
                <c:pt idx="323">
                  <c:v>15652</c:v>
                </c:pt>
                <c:pt idx="324">
                  <c:v>10084</c:v>
                </c:pt>
                <c:pt idx="325">
                  <c:v>13009</c:v>
                </c:pt>
                <c:pt idx="326">
                  <c:v>13896</c:v>
                </c:pt>
                <c:pt idx="327">
                  <c:v>11698</c:v>
                </c:pt>
                <c:pt idx="328">
                  <c:v>13823</c:v>
                </c:pt>
                <c:pt idx="329">
                  <c:v>10140</c:v>
                </c:pt>
                <c:pt idx="330">
                  <c:v>10961</c:v>
                </c:pt>
                <c:pt idx="331">
                  <c:v>14737</c:v>
                </c:pt>
                <c:pt idx="332">
                  <c:v>14113</c:v>
                </c:pt>
                <c:pt idx="333">
                  <c:v>12845</c:v>
                </c:pt>
                <c:pt idx="334">
                  <c:v>14875</c:v>
                </c:pt>
                <c:pt idx="335">
                  <c:v>19416</c:v>
                </c:pt>
                <c:pt idx="336">
                  <c:v>18113</c:v>
                </c:pt>
                <c:pt idx="337">
                  <c:v>10973</c:v>
                </c:pt>
                <c:pt idx="338">
                  <c:v>12469</c:v>
                </c:pt>
                <c:pt idx="339">
                  <c:v>14867</c:v>
                </c:pt>
                <c:pt idx="340">
                  <c:v>15597</c:v>
                </c:pt>
                <c:pt idx="341">
                  <c:v>13085</c:v>
                </c:pt>
                <c:pt idx="342">
                  <c:v>11543</c:v>
                </c:pt>
                <c:pt idx="343">
                  <c:v>9369</c:v>
                </c:pt>
                <c:pt idx="344">
                  <c:v>14819</c:v>
                </c:pt>
                <c:pt idx="345">
                  <c:v>11868</c:v>
                </c:pt>
                <c:pt idx="346">
                  <c:v>12111</c:v>
                </c:pt>
                <c:pt idx="347">
                  <c:v>11937</c:v>
                </c:pt>
                <c:pt idx="348">
                  <c:v>10202</c:v>
                </c:pt>
                <c:pt idx="349">
                  <c:v>13626</c:v>
                </c:pt>
                <c:pt idx="350">
                  <c:v>10151</c:v>
                </c:pt>
                <c:pt idx="351">
                  <c:v>11970</c:v>
                </c:pt>
                <c:pt idx="352">
                  <c:v>8318</c:v>
                </c:pt>
                <c:pt idx="353">
                  <c:v>9533</c:v>
                </c:pt>
                <c:pt idx="354">
                  <c:v>10602</c:v>
                </c:pt>
                <c:pt idx="355">
                  <c:v>16018</c:v>
                </c:pt>
                <c:pt idx="356">
                  <c:v>9071</c:v>
                </c:pt>
                <c:pt idx="357">
                  <c:v>4402</c:v>
                </c:pt>
                <c:pt idx="358">
                  <c:v>11574</c:v>
                </c:pt>
                <c:pt idx="359">
                  <c:v>9188</c:v>
                </c:pt>
                <c:pt idx="360">
                  <c:v>3963</c:v>
                </c:pt>
                <c:pt idx="361">
                  <c:v>23078</c:v>
                </c:pt>
                <c:pt idx="362">
                  <c:v>13266</c:v>
                </c:pt>
                <c:pt idx="363">
                  <c:v>18646</c:v>
                </c:pt>
                <c:pt idx="364">
                  <c:v>16368</c:v>
                </c:pt>
                <c:pt idx="365">
                  <c:v>14366</c:v>
                </c:pt>
                <c:pt idx="366">
                  <c:v>10224</c:v>
                </c:pt>
                <c:pt idx="367">
                  <c:v>10207</c:v>
                </c:pt>
                <c:pt idx="368">
                  <c:v>10256</c:v>
                </c:pt>
                <c:pt idx="369">
                  <c:v>16112</c:v>
                </c:pt>
                <c:pt idx="370">
                  <c:v>3440</c:v>
                </c:pt>
                <c:pt idx="371">
                  <c:v>11597</c:v>
                </c:pt>
                <c:pt idx="372">
                  <c:v>10042</c:v>
                </c:pt>
                <c:pt idx="373">
                  <c:v>10002</c:v>
                </c:pt>
                <c:pt idx="374">
                  <c:v>13669</c:v>
                </c:pt>
                <c:pt idx="375">
                  <c:v>8742</c:v>
                </c:pt>
                <c:pt idx="376">
                  <c:v>10372</c:v>
                </c:pt>
                <c:pt idx="377">
                  <c:v>13503</c:v>
                </c:pt>
                <c:pt idx="378">
                  <c:v>28132</c:v>
                </c:pt>
                <c:pt idx="379">
                  <c:v>10465</c:v>
                </c:pt>
                <c:pt idx="380">
                  <c:v>10358</c:v>
                </c:pt>
                <c:pt idx="381">
                  <c:v>10405</c:v>
                </c:pt>
                <c:pt idx="382">
                  <c:v>15393</c:v>
                </c:pt>
                <c:pt idx="383">
                  <c:v>10959</c:v>
                </c:pt>
                <c:pt idx="384">
                  <c:v>17895</c:v>
                </c:pt>
                <c:pt idx="385">
                  <c:v>12454</c:v>
                </c:pt>
                <c:pt idx="386">
                  <c:v>10935</c:v>
                </c:pt>
                <c:pt idx="387">
                  <c:v>10421</c:v>
                </c:pt>
                <c:pt idx="388">
                  <c:v>10842</c:v>
                </c:pt>
                <c:pt idx="389">
                  <c:v>18972</c:v>
                </c:pt>
                <c:pt idx="390">
                  <c:v>11155</c:v>
                </c:pt>
                <c:pt idx="391">
                  <c:v>14770</c:v>
                </c:pt>
                <c:pt idx="392">
                  <c:v>19843</c:v>
                </c:pt>
                <c:pt idx="393">
                  <c:v>16361</c:v>
                </c:pt>
                <c:pt idx="394">
                  <c:v>16686</c:v>
                </c:pt>
                <c:pt idx="395">
                  <c:v>10112</c:v>
                </c:pt>
                <c:pt idx="396">
                  <c:v>13093</c:v>
                </c:pt>
                <c:pt idx="397">
                  <c:v>21563</c:v>
                </c:pt>
                <c:pt idx="398">
                  <c:v>18213</c:v>
                </c:pt>
                <c:pt idx="399">
                  <c:v>3337</c:v>
                </c:pt>
                <c:pt idx="400">
                  <c:v>13326</c:v>
                </c:pt>
                <c:pt idx="401">
                  <c:v>11197</c:v>
                </c:pt>
                <c:pt idx="402">
                  <c:v>10637</c:v>
                </c:pt>
                <c:pt idx="403">
                  <c:v>10380</c:v>
                </c:pt>
                <c:pt idx="404">
                  <c:v>11142</c:v>
                </c:pt>
                <c:pt idx="405">
                  <c:v>20500</c:v>
                </c:pt>
                <c:pt idx="406">
                  <c:v>18638</c:v>
                </c:pt>
                <c:pt idx="407">
                  <c:v>10606</c:v>
                </c:pt>
                <c:pt idx="408">
                  <c:v>10354</c:v>
                </c:pt>
                <c:pt idx="409">
                  <c:v>11880</c:v>
                </c:pt>
                <c:pt idx="410">
                  <c:v>10902</c:v>
                </c:pt>
                <c:pt idx="411">
                  <c:v>11482</c:v>
                </c:pt>
                <c:pt idx="412">
                  <c:v>23684</c:v>
                </c:pt>
                <c:pt idx="413">
                  <c:v>15141</c:v>
                </c:pt>
                <c:pt idx="414">
                  <c:v>10984</c:v>
                </c:pt>
                <c:pt idx="415">
                  <c:v>13068</c:v>
                </c:pt>
                <c:pt idx="416">
                  <c:v>11976</c:v>
                </c:pt>
                <c:pt idx="417">
                  <c:v>10754</c:v>
                </c:pt>
                <c:pt idx="418">
                  <c:v>13644</c:v>
                </c:pt>
                <c:pt idx="419">
                  <c:v>25623</c:v>
                </c:pt>
                <c:pt idx="420">
                  <c:v>15492</c:v>
                </c:pt>
                <c:pt idx="421">
                  <c:v>11964</c:v>
                </c:pt>
                <c:pt idx="422">
                  <c:v>13293</c:v>
                </c:pt>
                <c:pt idx="423">
                  <c:v>11063</c:v>
                </c:pt>
                <c:pt idx="424">
                  <c:v>15582</c:v>
                </c:pt>
                <c:pt idx="425">
                  <c:v>16076</c:v>
                </c:pt>
                <c:pt idx="426">
                  <c:v>20069</c:v>
                </c:pt>
                <c:pt idx="427">
                  <c:v>14670</c:v>
                </c:pt>
                <c:pt idx="428">
                  <c:v>10538</c:v>
                </c:pt>
                <c:pt idx="429">
                  <c:v>10529</c:v>
                </c:pt>
                <c:pt idx="430">
                  <c:v>11456</c:v>
                </c:pt>
                <c:pt idx="431">
                  <c:v>10861</c:v>
                </c:pt>
                <c:pt idx="432">
                  <c:v>17021</c:v>
                </c:pt>
                <c:pt idx="433">
                  <c:v>14365</c:v>
                </c:pt>
                <c:pt idx="434">
                  <c:v>14835</c:v>
                </c:pt>
                <c:pt idx="435">
                  <c:v>13422</c:v>
                </c:pt>
                <c:pt idx="436">
                  <c:v>6632</c:v>
                </c:pt>
                <c:pt idx="437">
                  <c:v>8100</c:v>
                </c:pt>
                <c:pt idx="438">
                  <c:v>11789</c:v>
                </c:pt>
                <c:pt idx="439">
                  <c:v>11002</c:v>
                </c:pt>
                <c:pt idx="440">
                  <c:v>23492</c:v>
                </c:pt>
                <c:pt idx="441">
                  <c:v>10224</c:v>
                </c:pt>
                <c:pt idx="442">
                  <c:v>10535</c:v>
                </c:pt>
                <c:pt idx="443">
                  <c:v>11556</c:v>
                </c:pt>
                <c:pt idx="444">
                  <c:v>15270</c:v>
                </c:pt>
                <c:pt idx="445">
                  <c:v>10400</c:v>
                </c:pt>
                <c:pt idx="446">
                  <c:v>11313</c:v>
                </c:pt>
                <c:pt idx="447">
                  <c:v>21723</c:v>
                </c:pt>
                <c:pt idx="448">
                  <c:v>14069</c:v>
                </c:pt>
                <c:pt idx="449">
                  <c:v>10069</c:v>
                </c:pt>
                <c:pt idx="450">
                  <c:v>11510</c:v>
                </c:pt>
                <c:pt idx="451">
                  <c:v>10140</c:v>
                </c:pt>
                <c:pt idx="452">
                  <c:v>10912</c:v>
                </c:pt>
                <c:pt idx="453">
                  <c:v>8650</c:v>
                </c:pt>
                <c:pt idx="454">
                  <c:v>8337</c:v>
                </c:pt>
                <c:pt idx="455">
                  <c:v>3189</c:v>
                </c:pt>
                <c:pt idx="456">
                  <c:v>10679</c:v>
                </c:pt>
                <c:pt idx="457">
                  <c:v>6586</c:v>
                </c:pt>
                <c:pt idx="458">
                  <c:v>15700</c:v>
                </c:pt>
                <c:pt idx="459">
                  <c:v>10791</c:v>
                </c:pt>
                <c:pt idx="460">
                  <c:v>13633</c:v>
                </c:pt>
                <c:pt idx="461">
                  <c:v>20630</c:v>
                </c:pt>
                <c:pt idx="462">
                  <c:v>57</c:v>
                </c:pt>
                <c:pt idx="463">
                  <c:v>49</c:v>
                </c:pt>
                <c:pt idx="464">
                  <c:v>10842</c:v>
                </c:pt>
                <c:pt idx="465">
                  <c:v>9409</c:v>
                </c:pt>
                <c:pt idx="466">
                  <c:v>6234</c:v>
                </c:pt>
                <c:pt idx="467">
                  <c:v>11274</c:v>
                </c:pt>
                <c:pt idx="468">
                  <c:v>13901</c:v>
                </c:pt>
                <c:pt idx="469">
                  <c:v>16368</c:v>
                </c:pt>
                <c:pt idx="470">
                  <c:v>7540</c:v>
                </c:pt>
                <c:pt idx="471">
                  <c:v>10339</c:v>
                </c:pt>
                <c:pt idx="472">
                  <c:v>10473</c:v>
                </c:pt>
                <c:pt idx="473">
                  <c:v>8144</c:v>
                </c:pt>
                <c:pt idx="474">
                  <c:v>10753</c:v>
                </c:pt>
                <c:pt idx="475">
                  <c:v>11296</c:v>
                </c:pt>
                <c:pt idx="476">
                  <c:v>15738</c:v>
                </c:pt>
                <c:pt idx="477">
                  <c:v>11565</c:v>
                </c:pt>
                <c:pt idx="478">
                  <c:v>12160</c:v>
                </c:pt>
                <c:pt idx="479">
                  <c:v>8199</c:v>
                </c:pt>
                <c:pt idx="480">
                  <c:v>5877</c:v>
                </c:pt>
                <c:pt idx="481">
                  <c:v>10634</c:v>
                </c:pt>
                <c:pt idx="482">
                  <c:v>10464</c:v>
                </c:pt>
                <c:pt idx="483">
                  <c:v>16232</c:v>
                </c:pt>
                <c:pt idx="484">
                  <c:v>8144</c:v>
                </c:pt>
                <c:pt idx="485">
                  <c:v>10508</c:v>
                </c:pt>
                <c:pt idx="486">
                  <c:v>12378</c:v>
                </c:pt>
                <c:pt idx="487">
                  <c:v>6143</c:v>
                </c:pt>
                <c:pt idx="488">
                  <c:v>10718</c:v>
                </c:pt>
                <c:pt idx="489">
                  <c:v>11939</c:v>
                </c:pt>
                <c:pt idx="490">
                  <c:v>9124</c:v>
                </c:pt>
                <c:pt idx="491">
                  <c:v>11347</c:v>
                </c:pt>
                <c:pt idx="492">
                  <c:v>10882</c:v>
                </c:pt>
                <c:pt idx="493">
                  <c:v>5603</c:v>
                </c:pt>
                <c:pt idx="494">
                  <c:v>8243</c:v>
                </c:pt>
                <c:pt idx="495">
                  <c:v>14285</c:v>
                </c:pt>
                <c:pt idx="496">
                  <c:v>11590</c:v>
                </c:pt>
                <c:pt idx="497">
                  <c:v>11792</c:v>
                </c:pt>
                <c:pt idx="498">
                  <c:v>8245</c:v>
                </c:pt>
                <c:pt idx="499">
                  <c:v>7441</c:v>
                </c:pt>
                <c:pt idx="500">
                  <c:v>4621</c:v>
                </c:pt>
                <c:pt idx="501">
                  <c:v>15143</c:v>
                </c:pt>
                <c:pt idx="502">
                  <c:v>12539</c:v>
                </c:pt>
                <c:pt idx="503">
                  <c:v>3354</c:v>
                </c:pt>
                <c:pt idx="504">
                  <c:v>10329</c:v>
                </c:pt>
                <c:pt idx="505">
                  <c:v>10309</c:v>
                </c:pt>
                <c:pt idx="506">
                  <c:v>7409</c:v>
                </c:pt>
                <c:pt idx="507">
                  <c:v>8117</c:v>
                </c:pt>
                <c:pt idx="508">
                  <c:v>13818</c:v>
                </c:pt>
                <c:pt idx="509">
                  <c:v>8317</c:v>
                </c:pt>
                <c:pt idx="510">
                  <c:v>14475</c:v>
                </c:pt>
                <c:pt idx="511">
                  <c:v>9125</c:v>
                </c:pt>
                <c:pt idx="512">
                  <c:v>8418</c:v>
                </c:pt>
                <c:pt idx="513">
                  <c:v>10157</c:v>
                </c:pt>
                <c:pt idx="514">
                  <c:v>8450</c:v>
                </c:pt>
                <c:pt idx="515">
                  <c:v>10095</c:v>
                </c:pt>
                <c:pt idx="516">
                  <c:v>10411</c:v>
                </c:pt>
                <c:pt idx="517">
                  <c:v>17466</c:v>
                </c:pt>
                <c:pt idx="518">
                  <c:v>10163</c:v>
                </c:pt>
                <c:pt idx="519">
                  <c:v>9534</c:v>
                </c:pt>
                <c:pt idx="520">
                  <c:v>10452</c:v>
                </c:pt>
                <c:pt idx="521">
                  <c:v>10760</c:v>
                </c:pt>
                <c:pt idx="522">
                  <c:v>16595</c:v>
                </c:pt>
                <c:pt idx="523">
                  <c:v>10615</c:v>
                </c:pt>
                <c:pt idx="524">
                  <c:v>6511</c:v>
                </c:pt>
                <c:pt idx="525">
                  <c:v>9505</c:v>
                </c:pt>
                <c:pt idx="526">
                  <c:v>5123</c:v>
                </c:pt>
                <c:pt idx="527">
                  <c:v>5123</c:v>
                </c:pt>
                <c:pt idx="528">
                  <c:v>9108</c:v>
                </c:pt>
                <c:pt idx="529">
                  <c:v>10291</c:v>
                </c:pt>
                <c:pt idx="530">
                  <c:v>12312</c:v>
                </c:pt>
                <c:pt idx="531">
                  <c:v>20187</c:v>
                </c:pt>
                <c:pt idx="532">
                  <c:v>10496</c:v>
                </c:pt>
                <c:pt idx="533">
                  <c:v>13942</c:v>
                </c:pt>
                <c:pt idx="534">
                  <c:v>10840</c:v>
                </c:pt>
                <c:pt idx="535">
                  <c:v>11330</c:v>
                </c:pt>
                <c:pt idx="536">
                  <c:v>8682</c:v>
                </c:pt>
                <c:pt idx="537">
                  <c:v>10210</c:v>
                </c:pt>
                <c:pt idx="538">
                  <c:v>13763</c:v>
                </c:pt>
                <c:pt idx="539">
                  <c:v>3122</c:v>
                </c:pt>
                <c:pt idx="540">
                  <c:v>14559</c:v>
                </c:pt>
                <c:pt idx="541">
                  <c:v>6587</c:v>
                </c:pt>
                <c:pt idx="542">
                  <c:v>10873</c:v>
                </c:pt>
                <c:pt idx="543">
                  <c:v>10133</c:v>
                </c:pt>
                <c:pt idx="544">
                  <c:v>10803</c:v>
                </c:pt>
                <c:pt idx="545">
                  <c:v>4499</c:v>
                </c:pt>
                <c:pt idx="546">
                  <c:v>11210</c:v>
                </c:pt>
                <c:pt idx="547">
                  <c:v>10414</c:v>
                </c:pt>
                <c:pt idx="548">
                  <c:v>10070</c:v>
                </c:pt>
                <c:pt idx="549">
                  <c:v>10247</c:v>
                </c:pt>
                <c:pt idx="550">
                  <c:v>10520</c:v>
                </c:pt>
                <c:pt idx="551">
                  <c:v>7021</c:v>
                </c:pt>
                <c:pt idx="552">
                  <c:v>11740</c:v>
                </c:pt>
                <c:pt idx="553">
                  <c:v>13262</c:v>
                </c:pt>
                <c:pt idx="554">
                  <c:v>10373</c:v>
                </c:pt>
                <c:pt idx="555">
                  <c:v>10622</c:v>
                </c:pt>
                <c:pt idx="556">
                  <c:v>10194</c:v>
                </c:pt>
                <c:pt idx="557">
                  <c:v>10323</c:v>
                </c:pt>
                <c:pt idx="558">
                  <c:v>8811</c:v>
                </c:pt>
                <c:pt idx="559">
                  <c:v>13077</c:v>
                </c:pt>
                <c:pt idx="560">
                  <c:v>13365</c:v>
                </c:pt>
                <c:pt idx="561">
                  <c:v>10948</c:v>
                </c:pt>
                <c:pt idx="562">
                  <c:v>9162</c:v>
                </c:pt>
                <c:pt idx="563">
                  <c:v>6510</c:v>
                </c:pt>
                <c:pt idx="564">
                  <c:v>10432</c:v>
                </c:pt>
                <c:pt idx="565">
                  <c:v>10783</c:v>
                </c:pt>
                <c:pt idx="566">
                  <c:v>14024</c:v>
                </c:pt>
                <c:pt idx="567">
                  <c:v>14502</c:v>
                </c:pt>
                <c:pt idx="568">
                  <c:v>8158</c:v>
                </c:pt>
                <c:pt idx="569">
                  <c:v>16552</c:v>
                </c:pt>
                <c:pt idx="570">
                  <c:v>7112</c:v>
                </c:pt>
                <c:pt idx="571">
                  <c:v>14045</c:v>
                </c:pt>
                <c:pt idx="572">
                  <c:v>12038</c:v>
                </c:pt>
                <c:pt idx="573">
                  <c:v>7364</c:v>
                </c:pt>
                <c:pt idx="574">
                  <c:v>10241</c:v>
                </c:pt>
                <c:pt idx="575">
                  <c:v>12341</c:v>
                </c:pt>
                <c:pt idx="576">
                  <c:v>10711</c:v>
                </c:pt>
                <c:pt idx="577">
                  <c:v>11213</c:v>
                </c:pt>
                <c:pt idx="578">
                  <c:v>10094</c:v>
                </c:pt>
                <c:pt idx="579">
                  <c:v>11176</c:v>
                </c:pt>
                <c:pt idx="580">
                  <c:v>21404</c:v>
                </c:pt>
                <c:pt idx="581">
                  <c:v>9302</c:v>
                </c:pt>
                <c:pt idx="582">
                  <c:v>4025</c:v>
                </c:pt>
                <c:pt idx="583">
                  <c:v>10529</c:v>
                </c:pt>
                <c:pt idx="584">
                  <c:v>10982</c:v>
                </c:pt>
                <c:pt idx="585">
                  <c:v>4895</c:v>
                </c:pt>
                <c:pt idx="586">
                  <c:v>8013</c:v>
                </c:pt>
                <c:pt idx="587">
                  <c:v>14108</c:v>
                </c:pt>
                <c:pt idx="588">
                  <c:v>11970</c:v>
                </c:pt>
                <c:pt idx="589">
                  <c:v>9042</c:v>
                </c:pt>
                <c:pt idx="590">
                  <c:v>11650</c:v>
                </c:pt>
                <c:pt idx="591">
                  <c:v>5930</c:v>
                </c:pt>
                <c:pt idx="592">
                  <c:v>5328</c:v>
                </c:pt>
                <c:pt idx="593">
                  <c:v>10017</c:v>
                </c:pt>
                <c:pt idx="594">
                  <c:v>15084</c:v>
                </c:pt>
                <c:pt idx="595">
                  <c:v>5155</c:v>
                </c:pt>
                <c:pt idx="596">
                  <c:v>10365</c:v>
                </c:pt>
                <c:pt idx="597">
                  <c:v>7029</c:v>
                </c:pt>
                <c:pt idx="598">
                  <c:v>7264</c:v>
                </c:pt>
                <c:pt idx="599">
                  <c:v>10315</c:v>
                </c:pt>
                <c:pt idx="600">
                  <c:v>10768</c:v>
                </c:pt>
                <c:pt idx="601">
                  <c:v>21123</c:v>
                </c:pt>
                <c:pt idx="602">
                  <c:v>21072</c:v>
                </c:pt>
                <c:pt idx="603">
                  <c:v>15456</c:v>
                </c:pt>
                <c:pt idx="604">
                  <c:v>11428</c:v>
                </c:pt>
                <c:pt idx="605">
                  <c:v>11657</c:v>
                </c:pt>
                <c:pt idx="606">
                  <c:v>11060</c:v>
                </c:pt>
                <c:pt idx="607">
                  <c:v>13185</c:v>
                </c:pt>
                <c:pt idx="608">
                  <c:v>12775</c:v>
                </c:pt>
                <c:pt idx="609">
                  <c:v>18913</c:v>
                </c:pt>
                <c:pt idx="610">
                  <c:v>11064</c:v>
                </c:pt>
                <c:pt idx="611">
                  <c:v>14354</c:v>
                </c:pt>
                <c:pt idx="612">
                  <c:v>12076</c:v>
                </c:pt>
                <c:pt idx="613">
                  <c:v>8364</c:v>
                </c:pt>
                <c:pt idx="614">
                  <c:v>8666</c:v>
                </c:pt>
                <c:pt idx="615">
                  <c:v>18048</c:v>
                </c:pt>
                <c:pt idx="616">
                  <c:v>3687</c:v>
                </c:pt>
                <c:pt idx="617">
                  <c:v>10044</c:v>
                </c:pt>
                <c:pt idx="618">
                  <c:v>11423</c:v>
                </c:pt>
                <c:pt idx="619">
                  <c:v>9868</c:v>
                </c:pt>
                <c:pt idx="620">
                  <c:v>10296</c:v>
                </c:pt>
                <c:pt idx="621">
                  <c:v>13100</c:v>
                </c:pt>
                <c:pt idx="622">
                  <c:v>10860</c:v>
                </c:pt>
                <c:pt idx="623">
                  <c:v>15023</c:v>
                </c:pt>
                <c:pt idx="624">
                  <c:v>7831</c:v>
                </c:pt>
                <c:pt idx="625">
                  <c:v>12938</c:v>
                </c:pt>
                <c:pt idx="626">
                  <c:v>13841</c:v>
                </c:pt>
                <c:pt idx="627">
                  <c:v>8776</c:v>
                </c:pt>
                <c:pt idx="628">
                  <c:v>10503</c:v>
                </c:pt>
                <c:pt idx="629">
                  <c:v>13699</c:v>
                </c:pt>
                <c:pt idx="630">
                  <c:v>10081</c:v>
                </c:pt>
                <c:pt idx="631">
                  <c:v>18011</c:v>
                </c:pt>
                <c:pt idx="632">
                  <c:v>10539</c:v>
                </c:pt>
                <c:pt idx="633">
                  <c:v>10958</c:v>
                </c:pt>
                <c:pt idx="634">
                  <c:v>11204</c:v>
                </c:pt>
                <c:pt idx="635">
                  <c:v>11004</c:v>
                </c:pt>
                <c:pt idx="636">
                  <c:v>17941</c:v>
                </c:pt>
                <c:pt idx="637">
                  <c:v>10418</c:v>
                </c:pt>
                <c:pt idx="638">
                  <c:v>16163</c:v>
                </c:pt>
                <c:pt idx="639">
                  <c:v>5186</c:v>
                </c:pt>
                <c:pt idx="640">
                  <c:v>1531</c:v>
                </c:pt>
                <c:pt idx="641">
                  <c:v>14063</c:v>
                </c:pt>
                <c:pt idx="642">
                  <c:v>26644</c:v>
                </c:pt>
                <c:pt idx="643">
                  <c:v>18757</c:v>
                </c:pt>
                <c:pt idx="644">
                  <c:v>20528</c:v>
                </c:pt>
                <c:pt idx="645">
                  <c:v>12479</c:v>
                </c:pt>
                <c:pt idx="646">
                  <c:v>11180</c:v>
                </c:pt>
                <c:pt idx="647">
                  <c:v>10590</c:v>
                </c:pt>
                <c:pt idx="648">
                  <c:v>9000</c:v>
                </c:pt>
                <c:pt idx="649">
                  <c:v>10843</c:v>
                </c:pt>
                <c:pt idx="650">
                  <c:v>12306</c:v>
                </c:pt>
                <c:pt idx="651">
                  <c:v>21512</c:v>
                </c:pt>
                <c:pt idx="652">
                  <c:v>18590</c:v>
                </c:pt>
                <c:pt idx="653">
                  <c:v>11297</c:v>
                </c:pt>
                <c:pt idx="654">
                  <c:v>13610</c:v>
                </c:pt>
                <c:pt idx="655">
                  <c:v>10687</c:v>
                </c:pt>
                <c:pt idx="656">
                  <c:v>11369</c:v>
                </c:pt>
                <c:pt idx="657">
                  <c:v>17362</c:v>
                </c:pt>
                <c:pt idx="658">
                  <c:v>17273</c:v>
                </c:pt>
                <c:pt idx="659">
                  <c:v>10213</c:v>
                </c:pt>
                <c:pt idx="660">
                  <c:v>11177</c:v>
                </c:pt>
                <c:pt idx="661">
                  <c:v>8858</c:v>
                </c:pt>
                <c:pt idx="662">
                  <c:v>8623</c:v>
                </c:pt>
                <c:pt idx="663">
                  <c:v>14099</c:v>
                </c:pt>
                <c:pt idx="664">
                  <c:v>15832</c:v>
                </c:pt>
                <c:pt idx="665">
                  <c:v>16641</c:v>
                </c:pt>
                <c:pt idx="666">
                  <c:v>10066</c:v>
                </c:pt>
                <c:pt idx="667">
                  <c:v>10339</c:v>
                </c:pt>
                <c:pt idx="668">
                  <c:v>10919</c:v>
                </c:pt>
                <c:pt idx="669">
                  <c:v>10142</c:v>
                </c:pt>
                <c:pt idx="670">
                  <c:v>13528</c:v>
                </c:pt>
                <c:pt idx="671">
                  <c:v>23350</c:v>
                </c:pt>
                <c:pt idx="672">
                  <c:v>14051</c:v>
                </c:pt>
                <c:pt idx="673">
                  <c:v>10355</c:v>
                </c:pt>
                <c:pt idx="674">
                  <c:v>11012</c:v>
                </c:pt>
                <c:pt idx="675">
                  <c:v>12224</c:v>
                </c:pt>
                <c:pt idx="676">
                  <c:v>10295</c:v>
                </c:pt>
                <c:pt idx="677">
                  <c:v>11336</c:v>
                </c:pt>
                <c:pt idx="678">
                  <c:v>15233</c:v>
                </c:pt>
                <c:pt idx="679">
                  <c:v>13239</c:v>
                </c:pt>
                <c:pt idx="680">
                  <c:v>11130</c:v>
                </c:pt>
                <c:pt idx="681">
                  <c:v>16131</c:v>
                </c:pt>
                <c:pt idx="682">
                  <c:v>10374</c:v>
                </c:pt>
                <c:pt idx="683">
                  <c:v>10589</c:v>
                </c:pt>
                <c:pt idx="684">
                  <c:v>13391</c:v>
                </c:pt>
                <c:pt idx="685">
                  <c:v>13561</c:v>
                </c:pt>
                <c:pt idx="686">
                  <c:v>17672</c:v>
                </c:pt>
                <c:pt idx="687">
                  <c:v>10306</c:v>
                </c:pt>
                <c:pt idx="688">
                  <c:v>10398</c:v>
                </c:pt>
                <c:pt idx="689">
                  <c:v>10730</c:v>
                </c:pt>
                <c:pt idx="690">
                  <c:v>10257</c:v>
                </c:pt>
                <c:pt idx="691">
                  <c:v>12569</c:v>
                </c:pt>
                <c:pt idx="692">
                  <c:v>14026</c:v>
                </c:pt>
                <c:pt idx="693">
                  <c:v>18404</c:v>
                </c:pt>
                <c:pt idx="694">
                  <c:v>10342</c:v>
                </c:pt>
                <c:pt idx="695">
                  <c:v>11351</c:v>
                </c:pt>
                <c:pt idx="696">
                  <c:v>10386</c:v>
                </c:pt>
                <c:pt idx="697">
                  <c:v>12031</c:v>
                </c:pt>
                <c:pt idx="698">
                  <c:v>11749</c:v>
                </c:pt>
                <c:pt idx="699">
                  <c:v>14519</c:v>
                </c:pt>
                <c:pt idx="700">
                  <c:v>17185</c:v>
                </c:pt>
                <c:pt idx="701">
                  <c:v>10419</c:v>
                </c:pt>
                <c:pt idx="702">
                  <c:v>10058</c:v>
                </c:pt>
                <c:pt idx="703">
                  <c:v>10015</c:v>
                </c:pt>
                <c:pt idx="704">
                  <c:v>10218</c:v>
                </c:pt>
                <c:pt idx="705">
                  <c:v>11902</c:v>
                </c:pt>
                <c:pt idx="706">
                  <c:v>14772</c:v>
                </c:pt>
                <c:pt idx="707">
                  <c:v>15266</c:v>
                </c:pt>
                <c:pt idx="708">
                  <c:v>10306</c:v>
                </c:pt>
                <c:pt idx="709">
                  <c:v>10045</c:v>
                </c:pt>
                <c:pt idx="710">
                  <c:v>11299</c:v>
                </c:pt>
                <c:pt idx="711">
                  <c:v>11687</c:v>
                </c:pt>
                <c:pt idx="712">
                  <c:v>12122</c:v>
                </c:pt>
                <c:pt idx="713">
                  <c:v>18826</c:v>
                </c:pt>
                <c:pt idx="714">
                  <c:v>12610</c:v>
                </c:pt>
                <c:pt idx="715">
                  <c:v>10660</c:v>
                </c:pt>
                <c:pt idx="716">
                  <c:v>10374</c:v>
                </c:pt>
                <c:pt idx="717">
                  <c:v>10095</c:v>
                </c:pt>
                <c:pt idx="718">
                  <c:v>13465</c:v>
                </c:pt>
                <c:pt idx="719">
                  <c:v>10340</c:v>
                </c:pt>
                <c:pt idx="720">
                  <c:v>10245</c:v>
                </c:pt>
                <c:pt idx="721">
                  <c:v>12042</c:v>
                </c:pt>
                <c:pt idx="722">
                  <c:v>22644</c:v>
                </c:pt>
                <c:pt idx="723">
                  <c:v>14622</c:v>
                </c:pt>
                <c:pt idx="724">
                  <c:v>10766</c:v>
                </c:pt>
                <c:pt idx="725">
                  <c:v>12867</c:v>
                </c:pt>
                <c:pt idx="726">
                  <c:v>11876</c:v>
                </c:pt>
                <c:pt idx="727">
                  <c:v>11362</c:v>
                </c:pt>
                <c:pt idx="728">
                  <c:v>16568</c:v>
                </c:pt>
                <c:pt idx="729">
                  <c:v>10286</c:v>
                </c:pt>
                <c:pt idx="730">
                  <c:v>11712</c:v>
                </c:pt>
                <c:pt idx="731">
                  <c:v>10425</c:v>
                </c:pt>
                <c:pt idx="732">
                  <c:v>13075</c:v>
                </c:pt>
                <c:pt idx="733">
                  <c:v>11412</c:v>
                </c:pt>
                <c:pt idx="734">
                  <c:v>20991</c:v>
                </c:pt>
                <c:pt idx="735">
                  <c:v>16944</c:v>
                </c:pt>
                <c:pt idx="736">
                  <c:v>10113</c:v>
                </c:pt>
                <c:pt idx="737">
                  <c:v>10249</c:v>
                </c:pt>
                <c:pt idx="738">
                  <c:v>10181</c:v>
                </c:pt>
                <c:pt idx="739">
                  <c:v>12191</c:v>
                </c:pt>
                <c:pt idx="740">
                  <c:v>10503</c:v>
                </c:pt>
                <c:pt idx="741">
                  <c:v>14960</c:v>
                </c:pt>
                <c:pt idx="742">
                  <c:v>16432</c:v>
                </c:pt>
                <c:pt idx="743">
                  <c:v>13690</c:v>
                </c:pt>
                <c:pt idx="744">
                  <c:v>12645</c:v>
                </c:pt>
                <c:pt idx="745">
                  <c:v>10173</c:v>
                </c:pt>
                <c:pt idx="746">
                  <c:v>10683</c:v>
                </c:pt>
                <c:pt idx="747">
                  <c:v>10858</c:v>
                </c:pt>
                <c:pt idx="748">
                  <c:v>18187</c:v>
                </c:pt>
                <c:pt idx="749">
                  <c:v>20772</c:v>
                </c:pt>
                <c:pt idx="750">
                  <c:v>10492</c:v>
                </c:pt>
                <c:pt idx="751">
                  <c:v>13154</c:v>
                </c:pt>
                <c:pt idx="752">
                  <c:v>14203</c:v>
                </c:pt>
                <c:pt idx="753">
                  <c:v>10213</c:v>
                </c:pt>
                <c:pt idx="754">
                  <c:v>11571</c:v>
                </c:pt>
                <c:pt idx="755">
                  <c:v>17738</c:v>
                </c:pt>
                <c:pt idx="756">
                  <c:v>10844</c:v>
                </c:pt>
                <c:pt idx="757">
                  <c:v>12502</c:v>
                </c:pt>
                <c:pt idx="758">
                  <c:v>16399</c:v>
                </c:pt>
                <c:pt idx="759">
                  <c:v>10315</c:v>
                </c:pt>
                <c:pt idx="760">
                  <c:v>10889</c:v>
                </c:pt>
                <c:pt idx="761">
                  <c:v>24851</c:v>
                </c:pt>
                <c:pt idx="762">
                  <c:v>10194</c:v>
                </c:pt>
                <c:pt idx="763">
                  <c:v>12559</c:v>
                </c:pt>
                <c:pt idx="764">
                  <c:v>31327</c:v>
                </c:pt>
                <c:pt idx="765">
                  <c:v>12966</c:v>
                </c:pt>
                <c:pt idx="766">
                  <c:v>10474</c:v>
                </c:pt>
                <c:pt idx="767">
                  <c:v>10430</c:v>
                </c:pt>
                <c:pt idx="768">
                  <c:v>10278</c:v>
                </c:pt>
                <c:pt idx="769">
                  <c:v>15360</c:v>
                </c:pt>
                <c:pt idx="770">
                  <c:v>20845</c:v>
                </c:pt>
                <c:pt idx="771">
                  <c:v>12476</c:v>
                </c:pt>
                <c:pt idx="772">
                  <c:v>10032</c:v>
                </c:pt>
                <c:pt idx="773">
                  <c:v>10412</c:v>
                </c:pt>
                <c:pt idx="774">
                  <c:v>10175</c:v>
                </c:pt>
                <c:pt idx="775">
                  <c:v>10148</c:v>
                </c:pt>
                <c:pt idx="776">
                  <c:v>16093</c:v>
                </c:pt>
                <c:pt idx="777">
                  <c:v>11939</c:v>
                </c:pt>
                <c:pt idx="778">
                  <c:v>30412</c:v>
                </c:pt>
                <c:pt idx="779">
                  <c:v>10230</c:v>
                </c:pt>
                <c:pt idx="780">
                  <c:v>10635</c:v>
                </c:pt>
                <c:pt idx="781">
                  <c:v>10507</c:v>
                </c:pt>
                <c:pt idx="782">
                  <c:v>10137</c:v>
                </c:pt>
                <c:pt idx="783">
                  <c:v>16274</c:v>
                </c:pt>
                <c:pt idx="784">
                  <c:v>11088</c:v>
                </c:pt>
                <c:pt idx="785">
                  <c:v>10610</c:v>
                </c:pt>
                <c:pt idx="786">
                  <c:v>11188</c:v>
                </c:pt>
                <c:pt idx="787">
                  <c:v>10014</c:v>
                </c:pt>
                <c:pt idx="788">
                  <c:v>10113</c:v>
                </c:pt>
                <c:pt idx="789">
                  <c:v>11155</c:v>
                </c:pt>
                <c:pt idx="790">
                  <c:v>16092</c:v>
                </c:pt>
                <c:pt idx="791">
                  <c:v>21670</c:v>
                </c:pt>
                <c:pt idx="792">
                  <c:v>10650</c:v>
                </c:pt>
                <c:pt idx="793">
                  <c:v>10286</c:v>
                </c:pt>
                <c:pt idx="794">
                  <c:v>10175</c:v>
                </c:pt>
                <c:pt idx="795">
                  <c:v>11031</c:v>
                </c:pt>
                <c:pt idx="796">
                  <c:v>10403</c:v>
                </c:pt>
                <c:pt idx="797">
                  <c:v>10707</c:v>
                </c:pt>
                <c:pt idx="798">
                  <c:v>12304</c:v>
                </c:pt>
                <c:pt idx="799">
                  <c:v>10599</c:v>
                </c:pt>
                <c:pt idx="800">
                  <c:v>10349</c:v>
                </c:pt>
                <c:pt idx="801">
                  <c:v>11026</c:v>
                </c:pt>
                <c:pt idx="802">
                  <c:v>10386</c:v>
                </c:pt>
                <c:pt idx="803">
                  <c:v>10699</c:v>
                </c:pt>
                <c:pt idx="804">
                  <c:v>13053</c:v>
                </c:pt>
                <c:pt idx="805">
                  <c:v>20615</c:v>
                </c:pt>
                <c:pt idx="806">
                  <c:v>10250</c:v>
                </c:pt>
                <c:pt idx="807">
                  <c:v>10872</c:v>
                </c:pt>
                <c:pt idx="808">
                  <c:v>10388</c:v>
                </c:pt>
                <c:pt idx="809">
                  <c:v>10050</c:v>
                </c:pt>
                <c:pt idx="810">
                  <c:v>11260</c:v>
                </c:pt>
                <c:pt idx="811">
                  <c:v>16717</c:v>
                </c:pt>
                <c:pt idx="812">
                  <c:v>10494</c:v>
                </c:pt>
                <c:pt idx="813">
                  <c:v>10952</c:v>
                </c:pt>
                <c:pt idx="814">
                  <c:v>12416</c:v>
                </c:pt>
                <c:pt idx="815">
                  <c:v>10150</c:v>
                </c:pt>
                <c:pt idx="816">
                  <c:v>10757</c:v>
                </c:pt>
                <c:pt idx="817">
                  <c:v>19036</c:v>
                </c:pt>
                <c:pt idx="818">
                  <c:v>22175</c:v>
                </c:pt>
                <c:pt idx="819">
                  <c:v>11316</c:v>
                </c:pt>
                <c:pt idx="820">
                  <c:v>12756</c:v>
                </c:pt>
                <c:pt idx="821">
                  <c:v>10199</c:v>
                </c:pt>
                <c:pt idx="822">
                  <c:v>10148</c:v>
                </c:pt>
                <c:pt idx="823">
                  <c:v>10815</c:v>
                </c:pt>
                <c:pt idx="824">
                  <c:v>10165</c:v>
                </c:pt>
                <c:pt idx="825">
                  <c:v>11765</c:v>
                </c:pt>
                <c:pt idx="826">
                  <c:v>15112</c:v>
                </c:pt>
                <c:pt idx="827">
                  <c:v>10308</c:v>
                </c:pt>
                <c:pt idx="828">
                  <c:v>11640</c:v>
                </c:pt>
                <c:pt idx="829">
                  <c:v>10033</c:v>
                </c:pt>
                <c:pt idx="830">
                  <c:v>10687</c:v>
                </c:pt>
                <c:pt idx="831">
                  <c:v>10094</c:v>
                </c:pt>
                <c:pt idx="832">
                  <c:v>16956</c:v>
                </c:pt>
                <c:pt idx="833">
                  <c:v>10728</c:v>
                </c:pt>
                <c:pt idx="834">
                  <c:v>15763</c:v>
                </c:pt>
                <c:pt idx="835">
                  <c:v>15009</c:v>
                </c:pt>
                <c:pt idx="836">
                  <c:v>10100</c:v>
                </c:pt>
                <c:pt idx="837">
                  <c:v>10734</c:v>
                </c:pt>
                <c:pt idx="838">
                  <c:v>10537</c:v>
                </c:pt>
                <c:pt idx="839">
                  <c:v>15367</c:v>
                </c:pt>
                <c:pt idx="840">
                  <c:v>15061</c:v>
                </c:pt>
                <c:pt idx="841">
                  <c:v>16244</c:v>
                </c:pt>
                <c:pt idx="842">
                  <c:v>10254</c:v>
                </c:pt>
                <c:pt idx="843">
                  <c:v>15514</c:v>
                </c:pt>
                <c:pt idx="844">
                  <c:v>10467</c:v>
                </c:pt>
                <c:pt idx="845">
                  <c:v>10619</c:v>
                </c:pt>
                <c:pt idx="846">
                  <c:v>10351</c:v>
                </c:pt>
                <c:pt idx="847">
                  <c:v>12389</c:v>
                </c:pt>
                <c:pt idx="848">
                  <c:v>11386</c:v>
                </c:pt>
                <c:pt idx="849">
                  <c:v>11798</c:v>
                </c:pt>
                <c:pt idx="850">
                  <c:v>10869</c:v>
                </c:pt>
                <c:pt idx="851">
                  <c:v>10168</c:v>
                </c:pt>
                <c:pt idx="852">
                  <c:v>10249</c:v>
                </c:pt>
                <c:pt idx="853">
                  <c:v>22051</c:v>
                </c:pt>
                <c:pt idx="854">
                  <c:v>14084</c:v>
                </c:pt>
                <c:pt idx="855">
                  <c:v>10426</c:v>
                </c:pt>
                <c:pt idx="856">
                  <c:v>13525</c:v>
                </c:pt>
                <c:pt idx="857">
                  <c:v>11300</c:v>
                </c:pt>
                <c:pt idx="858">
                  <c:v>10213</c:v>
                </c:pt>
                <c:pt idx="859">
                  <c:v>10584</c:v>
                </c:pt>
                <c:pt idx="860">
                  <c:v>15601</c:v>
                </c:pt>
                <c:pt idx="861">
                  <c:v>12368</c:v>
                </c:pt>
                <c:pt idx="862">
                  <c:v>10956</c:v>
                </c:pt>
                <c:pt idx="863">
                  <c:v>13527</c:v>
                </c:pt>
                <c:pt idx="864">
                  <c:v>10410</c:v>
                </c:pt>
                <c:pt idx="865">
                  <c:v>12474</c:v>
                </c:pt>
                <c:pt idx="866">
                  <c:v>10092</c:v>
                </c:pt>
                <c:pt idx="867">
                  <c:v>11595</c:v>
                </c:pt>
                <c:pt idx="868">
                  <c:v>14518</c:v>
                </c:pt>
                <c:pt idx="869">
                  <c:v>11143</c:v>
                </c:pt>
                <c:pt idx="870">
                  <c:v>10233</c:v>
                </c:pt>
                <c:pt idx="871">
                  <c:v>14380</c:v>
                </c:pt>
                <c:pt idx="872">
                  <c:v>10011</c:v>
                </c:pt>
                <c:pt idx="873">
                  <c:v>10029</c:v>
                </c:pt>
                <c:pt idx="874">
                  <c:v>14224</c:v>
                </c:pt>
                <c:pt idx="875">
                  <c:v>11355</c:v>
                </c:pt>
                <c:pt idx="876">
                  <c:v>11749</c:v>
                </c:pt>
                <c:pt idx="877">
                  <c:v>10279</c:v>
                </c:pt>
                <c:pt idx="878">
                  <c:v>14481</c:v>
                </c:pt>
                <c:pt idx="879">
                  <c:v>15787</c:v>
                </c:pt>
                <c:pt idx="880">
                  <c:v>14237</c:v>
                </c:pt>
                <c:pt idx="881">
                  <c:v>15688</c:v>
                </c:pt>
                <c:pt idx="882">
                  <c:v>12439</c:v>
                </c:pt>
                <c:pt idx="883">
                  <c:v>10093</c:v>
                </c:pt>
                <c:pt idx="884">
                  <c:v>14393</c:v>
                </c:pt>
                <c:pt idx="885">
                  <c:v>10430</c:v>
                </c:pt>
                <c:pt idx="886">
                  <c:v>10432</c:v>
                </c:pt>
                <c:pt idx="887">
                  <c:v>10320</c:v>
                </c:pt>
                <c:pt idx="888">
                  <c:v>15373</c:v>
                </c:pt>
                <c:pt idx="889">
                  <c:v>2605</c:v>
                </c:pt>
                <c:pt idx="890">
                  <c:v>12785</c:v>
                </c:pt>
                <c:pt idx="891">
                  <c:v>10992</c:v>
                </c:pt>
                <c:pt idx="892">
                  <c:v>10196</c:v>
                </c:pt>
                <c:pt idx="893">
                  <c:v>10291</c:v>
                </c:pt>
                <c:pt idx="894">
                  <c:v>10272</c:v>
                </c:pt>
                <c:pt idx="895">
                  <c:v>10267</c:v>
                </c:pt>
                <c:pt idx="896">
                  <c:v>11780</c:v>
                </c:pt>
                <c:pt idx="897">
                  <c:v>13621</c:v>
                </c:pt>
                <c:pt idx="898">
                  <c:v>8800</c:v>
                </c:pt>
                <c:pt idx="899">
                  <c:v>6345</c:v>
                </c:pt>
                <c:pt idx="900">
                  <c:v>8064</c:v>
                </c:pt>
                <c:pt idx="901">
                  <c:v>15591</c:v>
                </c:pt>
                <c:pt idx="902">
                  <c:v>15110</c:v>
                </c:pt>
                <c:pt idx="903">
                  <c:v>16261</c:v>
                </c:pt>
                <c:pt idx="904">
                  <c:v>13716</c:v>
                </c:pt>
                <c:pt idx="905">
                  <c:v>10101</c:v>
                </c:pt>
                <c:pt idx="906">
                  <c:v>10150</c:v>
                </c:pt>
                <c:pt idx="907">
                  <c:v>12278</c:v>
                </c:pt>
                <c:pt idx="908">
                  <c:v>16703</c:v>
                </c:pt>
                <c:pt idx="909">
                  <c:v>10283</c:v>
                </c:pt>
                <c:pt idx="910">
                  <c:v>13000</c:v>
                </c:pt>
                <c:pt idx="911">
                  <c:v>10631</c:v>
                </c:pt>
                <c:pt idx="912">
                  <c:v>12273</c:v>
                </c:pt>
                <c:pt idx="913">
                  <c:v>10460</c:v>
                </c:pt>
                <c:pt idx="914">
                  <c:v>10285</c:v>
                </c:pt>
                <c:pt idx="915">
                  <c:v>10195</c:v>
                </c:pt>
                <c:pt idx="916">
                  <c:v>5855</c:v>
                </c:pt>
                <c:pt idx="917">
                  <c:v>15567</c:v>
                </c:pt>
                <c:pt idx="918">
                  <c:v>10031</c:v>
                </c:pt>
                <c:pt idx="919">
                  <c:v>11324</c:v>
                </c:pt>
                <c:pt idx="920">
                  <c:v>11700</c:v>
                </c:pt>
                <c:pt idx="921">
                  <c:v>16305</c:v>
                </c:pt>
                <c:pt idx="922">
                  <c:v>13987</c:v>
                </c:pt>
                <c:pt idx="923">
                  <c:v>16654</c:v>
                </c:pt>
                <c:pt idx="924">
                  <c:v>11102</c:v>
                </c:pt>
                <c:pt idx="925">
                  <c:v>13017</c:v>
                </c:pt>
                <c:pt idx="926">
                  <c:v>5170</c:v>
                </c:pt>
                <c:pt idx="927">
                  <c:v>11802</c:v>
                </c:pt>
                <c:pt idx="928">
                  <c:v>10621</c:v>
                </c:pt>
                <c:pt idx="929">
                  <c:v>11480</c:v>
                </c:pt>
                <c:pt idx="930">
                  <c:v>16330</c:v>
                </c:pt>
                <c:pt idx="931">
                  <c:v>10152</c:v>
                </c:pt>
                <c:pt idx="932">
                  <c:v>14659</c:v>
                </c:pt>
                <c:pt idx="933">
                  <c:v>10117</c:v>
                </c:pt>
                <c:pt idx="934">
                  <c:v>13007</c:v>
                </c:pt>
                <c:pt idx="935">
                  <c:v>10836</c:v>
                </c:pt>
                <c:pt idx="936">
                  <c:v>12537</c:v>
                </c:pt>
                <c:pt idx="937">
                  <c:v>20977</c:v>
                </c:pt>
                <c:pt idx="938">
                  <c:v>21050</c:v>
                </c:pt>
                <c:pt idx="939">
                  <c:v>14473</c:v>
                </c:pt>
                <c:pt idx="940">
                  <c:v>11715</c:v>
                </c:pt>
                <c:pt idx="941">
                  <c:v>14145</c:v>
                </c:pt>
                <c:pt idx="942">
                  <c:v>11586</c:v>
                </c:pt>
                <c:pt idx="943">
                  <c:v>12341</c:v>
                </c:pt>
                <c:pt idx="944">
                  <c:v>12227</c:v>
                </c:pt>
                <c:pt idx="945">
                  <c:v>10675</c:v>
                </c:pt>
                <c:pt idx="946">
                  <c:v>10918</c:v>
                </c:pt>
                <c:pt idx="947">
                  <c:v>4248</c:v>
                </c:pt>
                <c:pt idx="948">
                  <c:v>5343</c:v>
                </c:pt>
                <c:pt idx="949">
                  <c:v>11320</c:v>
                </c:pt>
                <c:pt idx="950">
                  <c:v>15491</c:v>
                </c:pt>
                <c:pt idx="951">
                  <c:v>10544</c:v>
                </c:pt>
                <c:pt idx="952">
                  <c:v>10365</c:v>
                </c:pt>
                <c:pt idx="953">
                  <c:v>10708</c:v>
                </c:pt>
                <c:pt idx="954">
                  <c:v>12756</c:v>
                </c:pt>
                <c:pt idx="955">
                  <c:v>11451</c:v>
                </c:pt>
                <c:pt idx="956">
                  <c:v>10350</c:v>
                </c:pt>
                <c:pt idx="957">
                  <c:v>11793</c:v>
                </c:pt>
                <c:pt idx="958">
                  <c:v>12369</c:v>
                </c:pt>
                <c:pt idx="959">
                  <c:v>11244</c:v>
                </c:pt>
                <c:pt idx="960">
                  <c:v>10281</c:v>
                </c:pt>
                <c:pt idx="961">
                  <c:v>4122</c:v>
                </c:pt>
                <c:pt idx="962">
                  <c:v>10596</c:v>
                </c:pt>
                <c:pt idx="963">
                  <c:v>10651</c:v>
                </c:pt>
                <c:pt idx="964">
                  <c:v>11158</c:v>
                </c:pt>
                <c:pt idx="965">
                  <c:v>16832</c:v>
                </c:pt>
                <c:pt idx="966">
                  <c:v>21616</c:v>
                </c:pt>
                <c:pt idx="967">
                  <c:v>15325</c:v>
                </c:pt>
                <c:pt idx="968">
                  <c:v>4184</c:v>
                </c:pt>
                <c:pt idx="969">
                  <c:v>3998</c:v>
                </c:pt>
                <c:pt idx="970">
                  <c:v>12107</c:v>
                </c:pt>
                <c:pt idx="971">
                  <c:v>10501</c:v>
                </c:pt>
                <c:pt idx="972">
                  <c:v>12437</c:v>
                </c:pt>
                <c:pt idx="973">
                  <c:v>15017</c:v>
                </c:pt>
                <c:pt idx="974">
                  <c:v>5981</c:v>
                </c:pt>
                <c:pt idx="975">
                  <c:v>10465</c:v>
                </c:pt>
                <c:pt idx="976">
                  <c:v>11946</c:v>
                </c:pt>
                <c:pt idx="977">
                  <c:v>5380</c:v>
                </c:pt>
                <c:pt idx="978">
                  <c:v>5903</c:v>
                </c:pt>
                <c:pt idx="979">
                  <c:v>10287</c:v>
                </c:pt>
                <c:pt idx="980">
                  <c:v>1326</c:v>
                </c:pt>
                <c:pt idx="981">
                  <c:v>10731</c:v>
                </c:pt>
                <c:pt idx="982">
                  <c:v>11319</c:v>
                </c:pt>
                <c:pt idx="983">
                  <c:v>13419</c:v>
                </c:pt>
                <c:pt idx="984">
                  <c:v>2211</c:v>
                </c:pt>
                <c:pt idx="985">
                  <c:v>11333</c:v>
                </c:pt>
                <c:pt idx="986">
                  <c:v>11495</c:v>
                </c:pt>
                <c:pt idx="987">
                  <c:v>20360</c:v>
                </c:pt>
                <c:pt idx="988">
                  <c:v>12582</c:v>
                </c:pt>
                <c:pt idx="989">
                  <c:v>11113</c:v>
                </c:pt>
                <c:pt idx="990">
                  <c:v>7869</c:v>
                </c:pt>
                <c:pt idx="991">
                  <c:v>3110</c:v>
                </c:pt>
                <c:pt idx="992">
                  <c:v>13248</c:v>
                </c:pt>
                <c:pt idx="993">
                  <c:v>6447</c:v>
                </c:pt>
                <c:pt idx="994">
                  <c:v>12413</c:v>
                </c:pt>
                <c:pt idx="995">
                  <c:v>11600</c:v>
                </c:pt>
                <c:pt idx="996">
                  <c:v>13663</c:v>
                </c:pt>
                <c:pt idx="997">
                  <c:v>11619</c:v>
                </c:pt>
                <c:pt idx="998">
                  <c:v>11085</c:v>
                </c:pt>
                <c:pt idx="999">
                  <c:v>10058</c:v>
                </c:pt>
                <c:pt idx="1000">
                  <c:v>11660</c:v>
                </c:pt>
                <c:pt idx="1001">
                  <c:v>14836</c:v>
                </c:pt>
                <c:pt idx="1002">
                  <c:v>12055</c:v>
                </c:pt>
                <c:pt idx="1003">
                  <c:v>10053</c:v>
                </c:pt>
                <c:pt idx="1004">
                  <c:v>13874</c:v>
                </c:pt>
                <c:pt idx="1005">
                  <c:v>10741</c:v>
                </c:pt>
                <c:pt idx="1006">
                  <c:v>3104</c:v>
                </c:pt>
                <c:pt idx="1007">
                  <c:v>12582</c:v>
                </c:pt>
                <c:pt idx="1008">
                  <c:v>16542</c:v>
                </c:pt>
                <c:pt idx="1009">
                  <c:v>11832</c:v>
                </c:pt>
                <c:pt idx="1010">
                  <c:v>10348</c:v>
                </c:pt>
                <c:pt idx="1011">
                  <c:v>11481</c:v>
                </c:pt>
                <c:pt idx="1012">
                  <c:v>11034</c:v>
                </c:pt>
                <c:pt idx="1013">
                  <c:v>13303</c:v>
                </c:pt>
                <c:pt idx="1014">
                  <c:v>15473</c:v>
                </c:pt>
                <c:pt idx="1015">
                  <c:v>11336</c:v>
                </c:pt>
                <c:pt idx="1016">
                  <c:v>10186</c:v>
                </c:pt>
                <c:pt idx="1017">
                  <c:v>10281</c:v>
                </c:pt>
                <c:pt idx="1018">
                  <c:v>10606</c:v>
                </c:pt>
                <c:pt idx="1019">
                  <c:v>10819</c:v>
                </c:pt>
                <c:pt idx="1020">
                  <c:v>13277</c:v>
                </c:pt>
                <c:pt idx="1021">
                  <c:v>3075</c:v>
                </c:pt>
                <c:pt idx="1022">
                  <c:v>24196</c:v>
                </c:pt>
                <c:pt idx="1023">
                  <c:v>12302</c:v>
                </c:pt>
                <c:pt idx="1024">
                  <c:v>11634</c:v>
                </c:pt>
                <c:pt idx="1025">
                  <c:v>16306</c:v>
                </c:pt>
                <c:pt idx="1026">
                  <c:v>11224</c:v>
                </c:pt>
                <c:pt idx="1027">
                  <c:v>10692</c:v>
                </c:pt>
                <c:pt idx="1028">
                  <c:v>11591</c:v>
                </c:pt>
                <c:pt idx="1029">
                  <c:v>13964</c:v>
                </c:pt>
                <c:pt idx="1030">
                  <c:v>10405</c:v>
                </c:pt>
                <c:pt idx="1031">
                  <c:v>10125</c:v>
                </c:pt>
                <c:pt idx="1032">
                  <c:v>11021</c:v>
                </c:pt>
                <c:pt idx="1033">
                  <c:v>10588</c:v>
                </c:pt>
                <c:pt idx="1034">
                  <c:v>11770</c:v>
                </c:pt>
                <c:pt idx="1035">
                  <c:v>18782</c:v>
                </c:pt>
                <c:pt idx="1036">
                  <c:v>11749</c:v>
                </c:pt>
                <c:pt idx="1037">
                  <c:v>15301</c:v>
                </c:pt>
                <c:pt idx="1038">
                  <c:v>10652</c:v>
                </c:pt>
                <c:pt idx="1039">
                  <c:v>10877</c:v>
                </c:pt>
                <c:pt idx="1040">
                  <c:v>10015</c:v>
                </c:pt>
                <c:pt idx="1041">
                  <c:v>11185</c:v>
                </c:pt>
                <c:pt idx="1042">
                  <c:v>11535</c:v>
                </c:pt>
                <c:pt idx="1043">
                  <c:v>16523</c:v>
                </c:pt>
                <c:pt idx="1044">
                  <c:v>10610</c:v>
                </c:pt>
                <c:pt idx="1045">
                  <c:v>11489</c:v>
                </c:pt>
                <c:pt idx="1046">
                  <c:v>14460</c:v>
                </c:pt>
                <c:pt idx="1047">
                  <c:v>11963</c:v>
                </c:pt>
                <c:pt idx="1048">
                  <c:v>10241</c:v>
                </c:pt>
                <c:pt idx="1049">
                  <c:v>12191</c:v>
                </c:pt>
                <c:pt idx="1050">
                  <c:v>6551</c:v>
                </c:pt>
                <c:pt idx="1051">
                  <c:v>10166</c:v>
                </c:pt>
                <c:pt idx="1052">
                  <c:v>10630</c:v>
                </c:pt>
                <c:pt idx="1053">
                  <c:v>10108</c:v>
                </c:pt>
                <c:pt idx="1054">
                  <c:v>11726</c:v>
                </c:pt>
                <c:pt idx="1055">
                  <c:v>11135</c:v>
                </c:pt>
                <c:pt idx="1056">
                  <c:v>15241</c:v>
                </c:pt>
                <c:pt idx="1057">
                  <c:v>10293</c:v>
                </c:pt>
                <c:pt idx="1058">
                  <c:v>11190</c:v>
                </c:pt>
                <c:pt idx="1059">
                  <c:v>11198</c:v>
                </c:pt>
                <c:pt idx="1060">
                  <c:v>10683</c:v>
                </c:pt>
                <c:pt idx="1061">
                  <c:v>11069</c:v>
                </c:pt>
                <c:pt idx="1062">
                  <c:v>13304</c:v>
                </c:pt>
                <c:pt idx="1063">
                  <c:v>14139</c:v>
                </c:pt>
                <c:pt idx="1064">
                  <c:v>22088</c:v>
                </c:pt>
                <c:pt idx="1065">
                  <c:v>10245</c:v>
                </c:pt>
                <c:pt idx="1066">
                  <c:v>10925</c:v>
                </c:pt>
                <c:pt idx="1067">
                  <c:v>10200</c:v>
                </c:pt>
                <c:pt idx="1068">
                  <c:v>11133</c:v>
                </c:pt>
                <c:pt idx="1069">
                  <c:v>10196</c:v>
                </c:pt>
                <c:pt idx="1070">
                  <c:v>11531</c:v>
                </c:pt>
                <c:pt idx="1071">
                  <c:v>12661</c:v>
                </c:pt>
                <c:pt idx="1072">
                  <c:v>10502</c:v>
                </c:pt>
                <c:pt idx="1073">
                  <c:v>10652</c:v>
                </c:pt>
                <c:pt idx="1074">
                  <c:v>10362</c:v>
                </c:pt>
                <c:pt idx="1075">
                  <c:v>10623</c:v>
                </c:pt>
                <c:pt idx="1076">
                  <c:v>7274</c:v>
                </c:pt>
                <c:pt idx="1077">
                  <c:v>10322</c:v>
                </c:pt>
                <c:pt idx="1078">
                  <c:v>10205</c:v>
                </c:pt>
                <c:pt idx="1079">
                  <c:v>10804</c:v>
                </c:pt>
                <c:pt idx="1080">
                  <c:v>11523</c:v>
                </c:pt>
                <c:pt idx="1081">
                  <c:v>12343</c:v>
                </c:pt>
                <c:pt idx="1082">
                  <c:v>13492</c:v>
                </c:pt>
                <c:pt idx="1083">
                  <c:v>12095</c:v>
                </c:pt>
                <c:pt idx="1084">
                  <c:v>11347</c:v>
                </c:pt>
                <c:pt idx="1085">
                  <c:v>11607</c:v>
                </c:pt>
                <c:pt idx="1086">
                  <c:v>10147</c:v>
                </c:pt>
                <c:pt idx="1087">
                  <c:v>9606</c:v>
                </c:pt>
                <c:pt idx="1088">
                  <c:v>11177</c:v>
                </c:pt>
                <c:pt idx="1089">
                  <c:v>12830</c:v>
                </c:pt>
                <c:pt idx="1090">
                  <c:v>11762</c:v>
                </c:pt>
                <c:pt idx="1091">
                  <c:v>21397</c:v>
                </c:pt>
                <c:pt idx="1092">
                  <c:v>14433</c:v>
                </c:pt>
                <c:pt idx="1093">
                  <c:v>11118</c:v>
                </c:pt>
                <c:pt idx="1094">
                  <c:v>11432</c:v>
                </c:pt>
                <c:pt idx="1095">
                  <c:v>10272</c:v>
                </c:pt>
                <c:pt idx="1096">
                  <c:v>11476</c:v>
                </c:pt>
                <c:pt idx="1097">
                  <c:v>10730</c:v>
                </c:pt>
                <c:pt idx="1098">
                  <c:v>26443</c:v>
                </c:pt>
                <c:pt idx="1099">
                  <c:v>15216</c:v>
                </c:pt>
                <c:pt idx="1100">
                  <c:v>10754</c:v>
                </c:pt>
                <c:pt idx="1101">
                  <c:v>10282</c:v>
                </c:pt>
                <c:pt idx="1102">
                  <c:v>13049</c:v>
                </c:pt>
                <c:pt idx="1103">
                  <c:v>10761</c:v>
                </c:pt>
                <c:pt idx="1104">
                  <c:v>10288</c:v>
                </c:pt>
                <c:pt idx="1105">
                  <c:v>13228</c:v>
                </c:pt>
                <c:pt idx="1106">
                  <c:v>10455</c:v>
                </c:pt>
                <c:pt idx="1107">
                  <c:v>10817</c:v>
                </c:pt>
                <c:pt idx="1108">
                  <c:v>11535</c:v>
                </c:pt>
                <c:pt idx="1109">
                  <c:v>15166</c:v>
                </c:pt>
                <c:pt idx="1110">
                  <c:v>12493</c:v>
                </c:pt>
                <c:pt idx="1111">
                  <c:v>11923</c:v>
                </c:pt>
                <c:pt idx="1112">
                  <c:v>10860</c:v>
                </c:pt>
                <c:pt idx="1113">
                  <c:v>10564</c:v>
                </c:pt>
                <c:pt idx="1114">
                  <c:v>10038</c:v>
                </c:pt>
                <c:pt idx="1115">
                  <c:v>13165</c:v>
                </c:pt>
                <c:pt idx="1116">
                  <c:v>14111</c:v>
                </c:pt>
                <c:pt idx="1117">
                  <c:v>13020</c:v>
                </c:pt>
                <c:pt idx="1118">
                  <c:v>11934</c:v>
                </c:pt>
                <c:pt idx="1119">
                  <c:v>18244</c:v>
                </c:pt>
                <c:pt idx="1120">
                  <c:v>18211</c:v>
                </c:pt>
                <c:pt idx="1121">
                  <c:v>13697</c:v>
                </c:pt>
                <c:pt idx="1122">
                  <c:v>12257</c:v>
                </c:pt>
                <c:pt idx="1123">
                  <c:v>14636</c:v>
                </c:pt>
                <c:pt idx="1124">
                  <c:v>12898</c:v>
                </c:pt>
                <c:pt idx="1125">
                  <c:v>11786</c:v>
                </c:pt>
                <c:pt idx="1126">
                  <c:v>18167</c:v>
                </c:pt>
                <c:pt idx="1127">
                  <c:v>10820</c:v>
                </c:pt>
                <c:pt idx="1128">
                  <c:v>11497</c:v>
                </c:pt>
                <c:pt idx="1129">
                  <c:v>15275</c:v>
                </c:pt>
                <c:pt idx="1130">
                  <c:v>14923</c:v>
                </c:pt>
                <c:pt idx="1131">
                  <c:v>13388</c:v>
                </c:pt>
                <c:pt idx="1132">
                  <c:v>15608</c:v>
                </c:pt>
                <c:pt idx="1133">
                  <c:v>12152</c:v>
                </c:pt>
                <c:pt idx="1134">
                  <c:v>18829</c:v>
                </c:pt>
                <c:pt idx="1135">
                  <c:v>12830</c:v>
                </c:pt>
                <c:pt idx="1136">
                  <c:v>13337</c:v>
                </c:pt>
                <c:pt idx="1137">
                  <c:v>11758</c:v>
                </c:pt>
                <c:pt idx="1138">
                  <c:v>11508</c:v>
                </c:pt>
                <c:pt idx="1139">
                  <c:v>11866</c:v>
                </c:pt>
                <c:pt idx="1140">
                  <c:v>17371</c:v>
                </c:pt>
                <c:pt idx="1141">
                  <c:v>10484</c:v>
                </c:pt>
                <c:pt idx="1142">
                  <c:v>11605</c:v>
                </c:pt>
                <c:pt idx="1143">
                  <c:v>14442</c:v>
                </c:pt>
                <c:pt idx="1144">
                  <c:v>10639</c:v>
                </c:pt>
                <c:pt idx="1145">
                  <c:v>15946</c:v>
                </c:pt>
                <c:pt idx="1146">
                  <c:v>18239</c:v>
                </c:pt>
                <c:pt idx="1147">
                  <c:v>17843</c:v>
                </c:pt>
                <c:pt idx="1148">
                  <c:v>16452</c:v>
                </c:pt>
                <c:pt idx="1149">
                  <c:v>11009</c:v>
                </c:pt>
                <c:pt idx="1150">
                  <c:v>11729</c:v>
                </c:pt>
                <c:pt idx="1151">
                  <c:v>13481</c:v>
                </c:pt>
                <c:pt idx="1152">
                  <c:v>13418</c:v>
                </c:pt>
                <c:pt idx="1153">
                  <c:v>12627</c:v>
                </c:pt>
                <c:pt idx="1154">
                  <c:v>10108</c:v>
                </c:pt>
                <c:pt idx="1155">
                  <c:v>10051</c:v>
                </c:pt>
                <c:pt idx="1156">
                  <c:v>13014</c:v>
                </c:pt>
                <c:pt idx="1157">
                  <c:v>11338</c:v>
                </c:pt>
                <c:pt idx="1158">
                  <c:v>11459</c:v>
                </c:pt>
                <c:pt idx="1159">
                  <c:v>11440</c:v>
                </c:pt>
                <c:pt idx="1160">
                  <c:v>12862</c:v>
                </c:pt>
                <c:pt idx="1161">
                  <c:v>19108</c:v>
                </c:pt>
                <c:pt idx="1162">
                  <c:v>13992</c:v>
                </c:pt>
                <c:pt idx="1163">
                  <c:v>12939</c:v>
                </c:pt>
                <c:pt idx="1164">
                  <c:v>10024</c:v>
                </c:pt>
                <c:pt idx="1165">
                  <c:v>18265</c:v>
                </c:pt>
                <c:pt idx="1166">
                  <c:v>11047</c:v>
                </c:pt>
                <c:pt idx="1167">
                  <c:v>11259</c:v>
                </c:pt>
                <c:pt idx="1168">
                  <c:v>14160</c:v>
                </c:pt>
                <c:pt idx="1169">
                  <c:v>10131</c:v>
                </c:pt>
                <c:pt idx="1170">
                  <c:v>11322</c:v>
                </c:pt>
                <c:pt idx="1171">
                  <c:v>11567</c:v>
                </c:pt>
                <c:pt idx="1172">
                  <c:v>10944</c:v>
                </c:pt>
                <c:pt idx="1173">
                  <c:v>13956</c:v>
                </c:pt>
                <c:pt idx="1174">
                  <c:v>10823</c:v>
                </c:pt>
                <c:pt idx="1175">
                  <c:v>10533</c:v>
                </c:pt>
                <c:pt idx="1176">
                  <c:v>8124</c:v>
                </c:pt>
                <c:pt idx="1177">
                  <c:v>11919</c:v>
                </c:pt>
                <c:pt idx="1178">
                  <c:v>12580</c:v>
                </c:pt>
                <c:pt idx="1179">
                  <c:v>10143</c:v>
                </c:pt>
                <c:pt idx="1180">
                  <c:v>14059</c:v>
                </c:pt>
                <c:pt idx="1181">
                  <c:v>11848</c:v>
                </c:pt>
                <c:pt idx="1182">
                  <c:v>10525</c:v>
                </c:pt>
                <c:pt idx="1183">
                  <c:v>7734</c:v>
                </c:pt>
                <c:pt idx="1184">
                  <c:v>10441</c:v>
                </c:pt>
                <c:pt idx="1185">
                  <c:v>4924</c:v>
                </c:pt>
                <c:pt idx="1186">
                  <c:v>1909</c:v>
                </c:pt>
                <c:pt idx="1187">
                  <c:v>4163</c:v>
                </c:pt>
                <c:pt idx="1188">
                  <c:v>3579</c:v>
                </c:pt>
                <c:pt idx="1189">
                  <c:v>2341</c:v>
                </c:pt>
                <c:pt idx="1190">
                  <c:v>11404</c:v>
                </c:pt>
                <c:pt idx="1191">
                  <c:v>10192</c:v>
                </c:pt>
                <c:pt idx="1192">
                  <c:v>11114</c:v>
                </c:pt>
                <c:pt idx="1193">
                  <c:v>10513</c:v>
                </c:pt>
                <c:pt idx="1194">
                  <c:v>14310</c:v>
                </c:pt>
                <c:pt idx="1195">
                  <c:v>11427</c:v>
                </c:pt>
                <c:pt idx="1196">
                  <c:v>3427</c:v>
                </c:pt>
                <c:pt idx="1197">
                  <c:v>10057</c:v>
                </c:pt>
                <c:pt idx="1198">
                  <c:v>12447</c:v>
                </c:pt>
                <c:pt idx="1199">
                  <c:v>16391</c:v>
                </c:pt>
                <c:pt idx="1200">
                  <c:v>15628</c:v>
                </c:pt>
                <c:pt idx="1201">
                  <c:v>12419</c:v>
                </c:pt>
                <c:pt idx="1202">
                  <c:v>11500</c:v>
                </c:pt>
                <c:pt idx="1203">
                  <c:v>12701</c:v>
                </c:pt>
                <c:pt idx="1204">
                  <c:v>18464</c:v>
                </c:pt>
                <c:pt idx="1205">
                  <c:v>10271</c:v>
                </c:pt>
                <c:pt idx="1206">
                  <c:v>11405</c:v>
                </c:pt>
                <c:pt idx="1207">
                  <c:v>11882</c:v>
                </c:pt>
                <c:pt idx="1208">
                  <c:v>15641</c:v>
                </c:pt>
                <c:pt idx="1209">
                  <c:v>11976</c:v>
                </c:pt>
                <c:pt idx="1210">
                  <c:v>14262</c:v>
                </c:pt>
                <c:pt idx="1211">
                  <c:v>3023</c:v>
                </c:pt>
                <c:pt idx="1212">
                  <c:v>12419</c:v>
                </c:pt>
                <c:pt idx="1213">
                  <c:v>10694</c:v>
                </c:pt>
                <c:pt idx="1214">
                  <c:v>14795</c:v>
                </c:pt>
                <c:pt idx="1215">
                  <c:v>13455</c:v>
                </c:pt>
                <c:pt idx="1216">
                  <c:v>13234</c:v>
                </c:pt>
                <c:pt idx="1217">
                  <c:v>24411</c:v>
                </c:pt>
                <c:pt idx="1218">
                  <c:v>13732</c:v>
                </c:pt>
                <c:pt idx="1219">
                  <c:v>12563</c:v>
                </c:pt>
                <c:pt idx="1220">
                  <c:v>11291</c:v>
                </c:pt>
                <c:pt idx="1221">
                  <c:v>11969</c:v>
                </c:pt>
                <c:pt idx="1222">
                  <c:v>14563</c:v>
                </c:pt>
                <c:pt idx="1223">
                  <c:v>11956</c:v>
                </c:pt>
                <c:pt idx="1224">
                  <c:v>17905</c:v>
                </c:pt>
                <c:pt idx="1225">
                  <c:v>11833</c:v>
                </c:pt>
                <c:pt idx="1226">
                  <c:v>11416</c:v>
                </c:pt>
                <c:pt idx="1227">
                  <c:v>13849</c:v>
                </c:pt>
                <c:pt idx="1228">
                  <c:v>12577</c:v>
                </c:pt>
                <c:pt idx="1229">
                  <c:v>16182</c:v>
                </c:pt>
                <c:pt idx="1230">
                  <c:v>3066</c:v>
                </c:pt>
                <c:pt idx="1231">
                  <c:v>12751</c:v>
                </c:pt>
                <c:pt idx="1232">
                  <c:v>12908</c:v>
                </c:pt>
                <c:pt idx="1233">
                  <c:v>20357</c:v>
                </c:pt>
                <c:pt idx="1234">
                  <c:v>11376</c:v>
                </c:pt>
                <c:pt idx="1235">
                  <c:v>12002</c:v>
                </c:pt>
                <c:pt idx="1236">
                  <c:v>11501</c:v>
                </c:pt>
                <c:pt idx="1237">
                  <c:v>11311</c:v>
                </c:pt>
                <c:pt idx="1238">
                  <c:v>21202</c:v>
                </c:pt>
                <c:pt idx="1239">
                  <c:v>2500</c:v>
                </c:pt>
                <c:pt idx="1240">
                  <c:v>6665</c:v>
                </c:pt>
                <c:pt idx="1241">
                  <c:v>10272</c:v>
                </c:pt>
                <c:pt idx="1242">
                  <c:v>10091</c:v>
                </c:pt>
                <c:pt idx="1243">
                  <c:v>12387</c:v>
                </c:pt>
                <c:pt idx="1244">
                  <c:v>13413</c:v>
                </c:pt>
                <c:pt idx="1245">
                  <c:v>13405</c:v>
                </c:pt>
                <c:pt idx="1246">
                  <c:v>14273</c:v>
                </c:pt>
                <c:pt idx="1247">
                  <c:v>13135</c:v>
                </c:pt>
                <c:pt idx="1248">
                  <c:v>12936</c:v>
                </c:pt>
                <c:pt idx="1249">
                  <c:v>16372</c:v>
                </c:pt>
                <c:pt idx="1250">
                  <c:v>11297</c:v>
                </c:pt>
                <c:pt idx="1251">
                  <c:v>11309</c:v>
                </c:pt>
                <c:pt idx="1252">
                  <c:v>17728</c:v>
                </c:pt>
                <c:pt idx="1253">
                  <c:v>13561</c:v>
                </c:pt>
                <c:pt idx="1254">
                  <c:v>10709</c:v>
                </c:pt>
                <c:pt idx="1255">
                  <c:v>11624</c:v>
                </c:pt>
                <c:pt idx="1256">
                  <c:v>12714</c:v>
                </c:pt>
                <c:pt idx="1257">
                  <c:v>10677</c:v>
                </c:pt>
                <c:pt idx="1258">
                  <c:v>7925</c:v>
                </c:pt>
                <c:pt idx="1259">
                  <c:v>13034</c:v>
                </c:pt>
                <c:pt idx="1260">
                  <c:v>12049</c:v>
                </c:pt>
                <c:pt idx="1261">
                  <c:v>12204</c:v>
                </c:pt>
                <c:pt idx="1262">
                  <c:v>22228</c:v>
                </c:pt>
                <c:pt idx="1263">
                  <c:v>11473</c:v>
                </c:pt>
                <c:pt idx="1264">
                  <c:v>12042</c:v>
                </c:pt>
                <c:pt idx="1265">
                  <c:v>12595</c:v>
                </c:pt>
                <c:pt idx="1266">
                  <c:v>10315</c:v>
                </c:pt>
                <c:pt idx="1267">
                  <c:v>7791</c:v>
                </c:pt>
                <c:pt idx="1268">
                  <c:v>10532</c:v>
                </c:pt>
                <c:pt idx="1269">
                  <c:v>21497</c:v>
                </c:pt>
                <c:pt idx="1270">
                  <c:v>20557</c:v>
                </c:pt>
                <c:pt idx="1271">
                  <c:v>10742</c:v>
                </c:pt>
                <c:pt idx="1272">
                  <c:v>12110</c:v>
                </c:pt>
                <c:pt idx="1273">
                  <c:v>13318</c:v>
                </c:pt>
                <c:pt idx="1274">
                  <c:v>20517</c:v>
                </c:pt>
                <c:pt idx="1275">
                  <c:v>10963</c:v>
                </c:pt>
                <c:pt idx="1276">
                  <c:v>14882</c:v>
                </c:pt>
                <c:pt idx="1277">
                  <c:v>13076</c:v>
                </c:pt>
                <c:pt idx="1278">
                  <c:v>10267</c:v>
                </c:pt>
                <c:pt idx="1279">
                  <c:v>11048</c:v>
                </c:pt>
                <c:pt idx="1280">
                  <c:v>17263</c:v>
                </c:pt>
                <c:pt idx="1281">
                  <c:v>28082</c:v>
                </c:pt>
                <c:pt idx="1282">
                  <c:v>10473</c:v>
                </c:pt>
                <c:pt idx="1283">
                  <c:v>11702</c:v>
                </c:pt>
                <c:pt idx="1284">
                  <c:v>10672</c:v>
                </c:pt>
                <c:pt idx="1285">
                  <c:v>15680</c:v>
                </c:pt>
                <c:pt idx="1286">
                  <c:v>18298</c:v>
                </c:pt>
                <c:pt idx="1287">
                  <c:v>12386</c:v>
                </c:pt>
                <c:pt idx="1288">
                  <c:v>10588</c:v>
                </c:pt>
                <c:pt idx="1289">
                  <c:v>10712</c:v>
                </c:pt>
                <c:pt idx="1290">
                  <c:v>27569</c:v>
                </c:pt>
                <c:pt idx="1291">
                  <c:v>12281</c:v>
                </c:pt>
                <c:pt idx="1292">
                  <c:v>12714</c:v>
                </c:pt>
                <c:pt idx="1293">
                  <c:v>12280</c:v>
                </c:pt>
                <c:pt idx="1294">
                  <c:v>15255</c:v>
                </c:pt>
                <c:pt idx="1295">
                  <c:v>10917</c:v>
                </c:pt>
                <c:pt idx="1296">
                  <c:v>9835</c:v>
                </c:pt>
                <c:pt idx="1297">
                  <c:v>10218</c:v>
                </c:pt>
                <c:pt idx="1298">
                  <c:v>11222</c:v>
                </c:pt>
                <c:pt idx="1299">
                  <c:v>11699</c:v>
                </c:pt>
                <c:pt idx="1300">
                  <c:v>17232</c:v>
                </c:pt>
                <c:pt idx="1301">
                  <c:v>11948</c:v>
                </c:pt>
                <c:pt idx="1302">
                  <c:v>15632</c:v>
                </c:pt>
                <c:pt idx="1303">
                  <c:v>12843</c:v>
                </c:pt>
                <c:pt idx="1304">
                  <c:v>12059</c:v>
                </c:pt>
                <c:pt idx="1305">
                  <c:v>12217</c:v>
                </c:pt>
                <c:pt idx="1306">
                  <c:v>13806</c:v>
                </c:pt>
                <c:pt idx="1307">
                  <c:v>12088</c:v>
                </c:pt>
                <c:pt idx="1308">
                  <c:v>18123</c:v>
                </c:pt>
                <c:pt idx="1309">
                  <c:v>14660</c:v>
                </c:pt>
                <c:pt idx="1310">
                  <c:v>11460</c:v>
                </c:pt>
                <c:pt idx="1311">
                  <c:v>13201</c:v>
                </c:pt>
                <c:pt idx="1312">
                  <c:v>13450</c:v>
                </c:pt>
                <c:pt idx="1313">
                  <c:v>12151</c:v>
                </c:pt>
                <c:pt idx="1314">
                  <c:v>13125</c:v>
                </c:pt>
                <c:pt idx="1315">
                  <c:v>20010</c:v>
                </c:pt>
                <c:pt idx="1316">
                  <c:v>18601</c:v>
                </c:pt>
                <c:pt idx="1317">
                  <c:v>10704</c:v>
                </c:pt>
                <c:pt idx="1318">
                  <c:v>11934</c:v>
                </c:pt>
                <c:pt idx="1319">
                  <c:v>12565</c:v>
                </c:pt>
                <c:pt idx="1320">
                  <c:v>15714</c:v>
                </c:pt>
                <c:pt idx="1321">
                  <c:v>20335</c:v>
                </c:pt>
                <c:pt idx="1322">
                  <c:v>15166</c:v>
                </c:pt>
                <c:pt idx="1323">
                  <c:v>2831</c:v>
                </c:pt>
                <c:pt idx="1324">
                  <c:v>15033</c:v>
                </c:pt>
                <c:pt idx="1325">
                  <c:v>10335</c:v>
                </c:pt>
                <c:pt idx="1326">
                  <c:v>10289</c:v>
                </c:pt>
                <c:pt idx="1327">
                  <c:v>14007</c:v>
                </c:pt>
                <c:pt idx="1328">
                  <c:v>14406</c:v>
                </c:pt>
                <c:pt idx="1329">
                  <c:v>13270</c:v>
                </c:pt>
                <c:pt idx="1330">
                  <c:v>10014</c:v>
                </c:pt>
                <c:pt idx="1331">
                  <c:v>12624</c:v>
                </c:pt>
                <c:pt idx="1332">
                  <c:v>11672</c:v>
                </c:pt>
                <c:pt idx="1333">
                  <c:v>12039</c:v>
                </c:pt>
                <c:pt idx="1334">
                  <c:v>11058</c:v>
                </c:pt>
                <c:pt idx="1335">
                  <c:v>10975</c:v>
                </c:pt>
                <c:pt idx="1336">
                  <c:v>11428</c:v>
                </c:pt>
                <c:pt idx="1337">
                  <c:v>15075</c:v>
                </c:pt>
                <c:pt idx="1338">
                  <c:v>20545</c:v>
                </c:pt>
                <c:pt idx="1339">
                  <c:v>12280</c:v>
                </c:pt>
                <c:pt idx="1340">
                  <c:v>10200</c:v>
                </c:pt>
                <c:pt idx="1341">
                  <c:v>12039</c:v>
                </c:pt>
                <c:pt idx="1342">
                  <c:v>12347</c:v>
                </c:pt>
                <c:pt idx="1343">
                  <c:v>10007</c:v>
                </c:pt>
                <c:pt idx="1344">
                  <c:v>22782</c:v>
                </c:pt>
                <c:pt idx="1345">
                  <c:v>11299</c:v>
                </c:pt>
                <c:pt idx="1346">
                  <c:v>10746</c:v>
                </c:pt>
                <c:pt idx="1347">
                  <c:v>11030</c:v>
                </c:pt>
                <c:pt idx="1348">
                  <c:v>10551</c:v>
                </c:pt>
                <c:pt idx="1349">
                  <c:v>10387</c:v>
                </c:pt>
                <c:pt idx="1350">
                  <c:v>14607</c:v>
                </c:pt>
                <c:pt idx="1351">
                  <c:v>20240</c:v>
                </c:pt>
                <c:pt idx="1352">
                  <c:v>10456</c:v>
                </c:pt>
                <c:pt idx="1353">
                  <c:v>10285</c:v>
                </c:pt>
                <c:pt idx="1354">
                  <c:v>10244</c:v>
                </c:pt>
                <c:pt idx="1355">
                  <c:v>11599</c:v>
                </c:pt>
                <c:pt idx="1356">
                  <c:v>18287</c:v>
                </c:pt>
                <c:pt idx="1357">
                  <c:v>15096</c:v>
                </c:pt>
                <c:pt idx="1358">
                  <c:v>17527</c:v>
                </c:pt>
                <c:pt idx="1359">
                  <c:v>14496</c:v>
                </c:pt>
                <c:pt idx="1360">
                  <c:v>10179</c:v>
                </c:pt>
                <c:pt idx="1361">
                  <c:v>10786</c:v>
                </c:pt>
                <c:pt idx="1362">
                  <c:v>10130</c:v>
                </c:pt>
                <c:pt idx="1363">
                  <c:v>11361</c:v>
                </c:pt>
                <c:pt idx="1364">
                  <c:v>13451</c:v>
                </c:pt>
                <c:pt idx="1365">
                  <c:v>21123</c:v>
                </c:pt>
                <c:pt idx="1366">
                  <c:v>10958</c:v>
                </c:pt>
                <c:pt idx="1367">
                  <c:v>18368</c:v>
                </c:pt>
                <c:pt idx="1368">
                  <c:v>18287</c:v>
                </c:pt>
                <c:pt idx="1369">
                  <c:v>20532</c:v>
                </c:pt>
                <c:pt idx="1370">
                  <c:v>4620</c:v>
                </c:pt>
                <c:pt idx="1371">
                  <c:v>10446</c:v>
                </c:pt>
                <c:pt idx="1372">
                  <c:v>17245</c:v>
                </c:pt>
                <c:pt idx="1373">
                  <c:v>15630</c:v>
                </c:pt>
                <c:pt idx="1374">
                  <c:v>10861</c:v>
                </c:pt>
                <c:pt idx="1375">
                  <c:v>14871</c:v>
                </c:pt>
                <c:pt idx="1376">
                  <c:v>11492</c:v>
                </c:pt>
                <c:pt idx="1377">
                  <c:v>12163</c:v>
                </c:pt>
                <c:pt idx="1378">
                  <c:v>20020</c:v>
                </c:pt>
                <c:pt idx="1379">
                  <c:v>16211</c:v>
                </c:pt>
                <c:pt idx="1380">
                  <c:v>1063</c:v>
                </c:pt>
                <c:pt idx="1381">
                  <c:v>16311</c:v>
                </c:pt>
                <c:pt idx="1382">
                  <c:v>11409</c:v>
                </c:pt>
                <c:pt idx="1383">
                  <c:v>11472</c:v>
                </c:pt>
                <c:pt idx="1384">
                  <c:v>14681</c:v>
                </c:pt>
                <c:pt idx="1385">
                  <c:v>14342</c:v>
                </c:pt>
                <c:pt idx="1386">
                  <c:v>19471</c:v>
                </c:pt>
                <c:pt idx="1387">
                  <c:v>10655</c:v>
                </c:pt>
                <c:pt idx="1388">
                  <c:v>10747</c:v>
                </c:pt>
                <c:pt idx="1389">
                  <c:v>13563</c:v>
                </c:pt>
                <c:pt idx="1390">
                  <c:v>10246</c:v>
                </c:pt>
                <c:pt idx="1391">
                  <c:v>11939</c:v>
                </c:pt>
                <c:pt idx="1392">
                  <c:v>23696</c:v>
                </c:pt>
                <c:pt idx="1393">
                  <c:v>15656</c:v>
                </c:pt>
                <c:pt idx="1394">
                  <c:v>11313</c:v>
                </c:pt>
                <c:pt idx="1395">
                  <c:v>13437</c:v>
                </c:pt>
                <c:pt idx="1396">
                  <c:v>10282</c:v>
                </c:pt>
                <c:pt idx="1397">
                  <c:v>11524</c:v>
                </c:pt>
                <c:pt idx="1398">
                  <c:v>10698</c:v>
                </c:pt>
                <c:pt idx="1399">
                  <c:v>15050</c:v>
                </c:pt>
                <c:pt idx="1400">
                  <c:v>11043</c:v>
                </c:pt>
                <c:pt idx="1401">
                  <c:v>11157</c:v>
                </c:pt>
                <c:pt idx="1402">
                  <c:v>10882</c:v>
                </c:pt>
                <c:pt idx="1403">
                  <c:v>11227</c:v>
                </c:pt>
                <c:pt idx="1404">
                  <c:v>14599</c:v>
                </c:pt>
                <c:pt idx="1405">
                  <c:v>11001</c:v>
                </c:pt>
                <c:pt idx="1406">
                  <c:v>14507</c:v>
                </c:pt>
                <c:pt idx="1407">
                  <c:v>11139</c:v>
                </c:pt>
                <c:pt idx="1408">
                  <c:v>11270</c:v>
                </c:pt>
                <c:pt idx="1409">
                  <c:v>10589</c:v>
                </c:pt>
                <c:pt idx="1410">
                  <c:v>10341</c:v>
                </c:pt>
                <c:pt idx="1411">
                  <c:v>13890</c:v>
                </c:pt>
                <c:pt idx="1412">
                  <c:v>11062</c:v>
                </c:pt>
                <c:pt idx="1413">
                  <c:v>13664</c:v>
                </c:pt>
                <c:pt idx="1414">
                  <c:v>15159</c:v>
                </c:pt>
                <c:pt idx="1415">
                  <c:v>11814</c:v>
                </c:pt>
                <c:pt idx="1416">
                  <c:v>10076</c:v>
                </c:pt>
                <c:pt idx="1417">
                  <c:v>10554</c:v>
                </c:pt>
                <c:pt idx="1418">
                  <c:v>10940</c:v>
                </c:pt>
                <c:pt idx="1419">
                  <c:v>10809</c:v>
                </c:pt>
                <c:pt idx="1420">
                  <c:v>13150</c:v>
                </c:pt>
                <c:pt idx="1421">
                  <c:v>16432</c:v>
                </c:pt>
                <c:pt idx="1422">
                  <c:v>13009</c:v>
                </c:pt>
                <c:pt idx="1423">
                  <c:v>11955</c:v>
                </c:pt>
                <c:pt idx="1424">
                  <c:v>11225</c:v>
                </c:pt>
                <c:pt idx="1425">
                  <c:v>11098</c:v>
                </c:pt>
                <c:pt idx="1426">
                  <c:v>11095</c:v>
                </c:pt>
                <c:pt idx="1427">
                  <c:v>10632</c:v>
                </c:pt>
                <c:pt idx="1428">
                  <c:v>10268</c:v>
                </c:pt>
                <c:pt idx="1429">
                  <c:v>10129</c:v>
                </c:pt>
                <c:pt idx="1430">
                  <c:v>13137</c:v>
                </c:pt>
                <c:pt idx="1431">
                  <c:v>11158</c:v>
                </c:pt>
                <c:pt idx="1432">
                  <c:v>10270</c:v>
                </c:pt>
                <c:pt idx="1433">
                  <c:v>10108</c:v>
                </c:pt>
                <c:pt idx="1434">
                  <c:v>11007</c:v>
                </c:pt>
                <c:pt idx="1435">
                  <c:v>18565</c:v>
                </c:pt>
                <c:pt idx="1436">
                  <c:v>10058</c:v>
                </c:pt>
                <c:pt idx="1437">
                  <c:v>11756</c:v>
                </c:pt>
                <c:pt idx="1438">
                  <c:v>10437</c:v>
                </c:pt>
                <c:pt idx="1439">
                  <c:v>11435</c:v>
                </c:pt>
                <c:pt idx="1440">
                  <c:v>10384</c:v>
                </c:pt>
                <c:pt idx="1441">
                  <c:v>11439</c:v>
                </c:pt>
                <c:pt idx="1442">
                  <c:v>13502</c:v>
                </c:pt>
                <c:pt idx="1443">
                  <c:v>10937</c:v>
                </c:pt>
                <c:pt idx="1444">
                  <c:v>10346</c:v>
                </c:pt>
                <c:pt idx="1445">
                  <c:v>10598</c:v>
                </c:pt>
                <c:pt idx="1446">
                  <c:v>10000</c:v>
                </c:pt>
                <c:pt idx="1447">
                  <c:v>15019</c:v>
                </c:pt>
                <c:pt idx="1448">
                  <c:v>12915</c:v>
                </c:pt>
                <c:pt idx="1449">
                  <c:v>12302</c:v>
                </c:pt>
                <c:pt idx="1450">
                  <c:v>11529</c:v>
                </c:pt>
                <c:pt idx="1451">
                  <c:v>10723</c:v>
                </c:pt>
                <c:pt idx="1452">
                  <c:v>11254</c:v>
                </c:pt>
                <c:pt idx="1453">
                  <c:v>10349</c:v>
                </c:pt>
                <c:pt idx="1454">
                  <c:v>11883</c:v>
                </c:pt>
                <c:pt idx="1455">
                  <c:v>21771</c:v>
                </c:pt>
                <c:pt idx="1456">
                  <c:v>13949</c:v>
                </c:pt>
                <c:pt idx="1457">
                  <c:v>9998</c:v>
                </c:pt>
                <c:pt idx="1458">
                  <c:v>10898</c:v>
                </c:pt>
                <c:pt idx="1459">
                  <c:v>15597</c:v>
                </c:pt>
                <c:pt idx="1460">
                  <c:v>10000</c:v>
                </c:pt>
                <c:pt idx="1461">
                  <c:v>10377</c:v>
                </c:pt>
                <c:pt idx="1462">
                  <c:v>11379</c:v>
                </c:pt>
                <c:pt idx="1463">
                  <c:v>16632</c:v>
                </c:pt>
                <c:pt idx="1464">
                  <c:v>11021</c:v>
                </c:pt>
                <c:pt idx="1465">
                  <c:v>10101</c:v>
                </c:pt>
                <c:pt idx="1466">
                  <c:v>13336</c:v>
                </c:pt>
                <c:pt idx="1467">
                  <c:v>11025</c:v>
                </c:pt>
                <c:pt idx="1468">
                  <c:v>12059</c:v>
                </c:pt>
                <c:pt idx="1469">
                  <c:v>17426</c:v>
                </c:pt>
                <c:pt idx="1470">
                  <c:v>16005</c:v>
                </c:pt>
                <c:pt idx="1471">
                  <c:v>10435</c:v>
                </c:pt>
                <c:pt idx="1472">
                  <c:v>12024</c:v>
                </c:pt>
                <c:pt idx="1473">
                  <c:v>12066</c:v>
                </c:pt>
                <c:pt idx="1474">
                  <c:v>11817</c:v>
                </c:pt>
                <c:pt idx="1475">
                  <c:v>11980</c:v>
                </c:pt>
                <c:pt idx="1476">
                  <c:v>16003</c:v>
                </c:pt>
                <c:pt idx="1477">
                  <c:v>10557</c:v>
                </c:pt>
                <c:pt idx="1478">
                  <c:v>16083</c:v>
                </c:pt>
                <c:pt idx="1479">
                  <c:v>13642</c:v>
                </c:pt>
                <c:pt idx="1480">
                  <c:v>10309</c:v>
                </c:pt>
                <c:pt idx="1481">
                  <c:v>13056</c:v>
                </c:pt>
                <c:pt idx="1482">
                  <c:v>13223</c:v>
                </c:pt>
                <c:pt idx="1483">
                  <c:v>17150</c:v>
                </c:pt>
                <c:pt idx="1484">
                  <c:v>18188</c:v>
                </c:pt>
                <c:pt idx="1485">
                  <c:v>12040</c:v>
                </c:pt>
                <c:pt idx="1486">
                  <c:v>10054</c:v>
                </c:pt>
                <c:pt idx="1487">
                  <c:v>15666</c:v>
                </c:pt>
                <c:pt idx="1488">
                  <c:v>12002</c:v>
                </c:pt>
                <c:pt idx="1489">
                  <c:v>16863</c:v>
                </c:pt>
                <c:pt idx="1490">
                  <c:v>13298</c:v>
                </c:pt>
                <c:pt idx="1491">
                  <c:v>20163</c:v>
                </c:pt>
                <c:pt idx="1492">
                  <c:v>15409</c:v>
                </c:pt>
                <c:pt idx="1493">
                  <c:v>10189</c:v>
                </c:pt>
                <c:pt idx="1494">
                  <c:v>4177</c:v>
                </c:pt>
                <c:pt idx="1495">
                  <c:v>23410</c:v>
                </c:pt>
                <c:pt idx="1496">
                  <c:v>10132</c:v>
                </c:pt>
                <c:pt idx="1497">
                  <c:v>12850</c:v>
                </c:pt>
                <c:pt idx="1498">
                  <c:v>17113</c:v>
                </c:pt>
                <c:pt idx="1499">
                  <c:v>14990</c:v>
                </c:pt>
                <c:pt idx="1500">
                  <c:v>13496</c:v>
                </c:pt>
                <c:pt idx="1501">
                  <c:v>10002</c:v>
                </c:pt>
                <c:pt idx="1502">
                  <c:v>10050</c:v>
                </c:pt>
                <c:pt idx="1503">
                  <c:v>20367</c:v>
                </c:pt>
                <c:pt idx="1504">
                  <c:v>21291</c:v>
                </c:pt>
                <c:pt idx="1505">
                  <c:v>13299</c:v>
                </c:pt>
                <c:pt idx="1506">
                  <c:v>10062</c:v>
                </c:pt>
                <c:pt idx="1507">
                  <c:v>12421</c:v>
                </c:pt>
                <c:pt idx="1508">
                  <c:v>12199</c:v>
                </c:pt>
                <c:pt idx="1509">
                  <c:v>11358</c:v>
                </c:pt>
                <c:pt idx="1510">
                  <c:v>12169</c:v>
                </c:pt>
                <c:pt idx="1511">
                  <c:v>8287</c:v>
                </c:pt>
                <c:pt idx="1512">
                  <c:v>10169</c:v>
                </c:pt>
                <c:pt idx="1513">
                  <c:v>11997</c:v>
                </c:pt>
                <c:pt idx="1514">
                  <c:v>12201</c:v>
                </c:pt>
                <c:pt idx="1515">
                  <c:v>14100</c:v>
                </c:pt>
                <c:pt idx="1516">
                  <c:v>13393</c:v>
                </c:pt>
                <c:pt idx="1517">
                  <c:v>12242</c:v>
                </c:pt>
                <c:pt idx="1518">
                  <c:v>19206</c:v>
                </c:pt>
                <c:pt idx="1519">
                  <c:v>13031</c:v>
                </c:pt>
                <c:pt idx="1520">
                  <c:v>18157</c:v>
                </c:pt>
                <c:pt idx="1521">
                  <c:v>9497</c:v>
                </c:pt>
                <c:pt idx="1522">
                  <c:v>6782</c:v>
                </c:pt>
                <c:pt idx="1523">
                  <c:v>9843</c:v>
                </c:pt>
                <c:pt idx="1524">
                  <c:v>15038</c:v>
                </c:pt>
                <c:pt idx="1525">
                  <c:v>16083</c:v>
                </c:pt>
                <c:pt idx="1526">
                  <c:v>15508</c:v>
                </c:pt>
                <c:pt idx="1527">
                  <c:v>10013</c:v>
                </c:pt>
                <c:pt idx="1528">
                  <c:v>8656</c:v>
                </c:pt>
                <c:pt idx="1529">
                  <c:v>10652</c:v>
                </c:pt>
                <c:pt idx="1530">
                  <c:v>11086</c:v>
                </c:pt>
                <c:pt idx="1531">
                  <c:v>13058</c:v>
                </c:pt>
                <c:pt idx="1532">
                  <c:v>8645</c:v>
                </c:pt>
                <c:pt idx="1533">
                  <c:v>12131</c:v>
                </c:pt>
                <c:pt idx="1534">
                  <c:v>10054</c:v>
                </c:pt>
                <c:pt idx="1535">
                  <c:v>12828</c:v>
                </c:pt>
                <c:pt idx="1536">
                  <c:v>11470</c:v>
                </c:pt>
                <c:pt idx="1537">
                  <c:v>10112</c:v>
                </c:pt>
                <c:pt idx="1538">
                  <c:v>10431</c:v>
                </c:pt>
                <c:pt idx="1539">
                  <c:v>13023</c:v>
                </c:pt>
                <c:pt idx="1540">
                  <c:v>6188</c:v>
                </c:pt>
                <c:pt idx="1541">
                  <c:v>12063</c:v>
                </c:pt>
                <c:pt idx="1542">
                  <c:v>14992</c:v>
                </c:pt>
                <c:pt idx="1543">
                  <c:v>11240</c:v>
                </c:pt>
                <c:pt idx="1544">
                  <c:v>10310</c:v>
                </c:pt>
                <c:pt idx="1545">
                  <c:v>10029</c:v>
                </c:pt>
                <c:pt idx="1546">
                  <c:v>10213</c:v>
                </c:pt>
                <c:pt idx="1547">
                  <c:v>12062</c:v>
                </c:pt>
                <c:pt idx="1548">
                  <c:v>10132</c:v>
                </c:pt>
                <c:pt idx="1549">
                  <c:v>11025</c:v>
                </c:pt>
                <c:pt idx="1550">
                  <c:v>10215</c:v>
                </c:pt>
                <c:pt idx="1551">
                  <c:v>10303</c:v>
                </c:pt>
                <c:pt idx="1552">
                  <c:v>12388</c:v>
                </c:pt>
                <c:pt idx="1553">
                  <c:v>13641</c:v>
                </c:pt>
                <c:pt idx="1554">
                  <c:v>11392</c:v>
                </c:pt>
                <c:pt idx="1555">
                  <c:v>10669</c:v>
                </c:pt>
                <c:pt idx="1556">
                  <c:v>10776</c:v>
                </c:pt>
                <c:pt idx="1557">
                  <c:v>15131</c:v>
                </c:pt>
                <c:pt idx="1558">
                  <c:v>15647</c:v>
                </c:pt>
                <c:pt idx="1559">
                  <c:v>15260</c:v>
                </c:pt>
                <c:pt idx="1560">
                  <c:v>12214</c:v>
                </c:pt>
                <c:pt idx="1561">
                  <c:v>16441</c:v>
                </c:pt>
                <c:pt idx="1562">
                  <c:v>11996</c:v>
                </c:pt>
                <c:pt idx="1563">
                  <c:v>16260</c:v>
                </c:pt>
                <c:pt idx="1564">
                  <c:v>11016</c:v>
                </c:pt>
                <c:pt idx="1565">
                  <c:v>12022</c:v>
                </c:pt>
                <c:pt idx="1566">
                  <c:v>11168</c:v>
                </c:pt>
                <c:pt idx="1567">
                  <c:v>12431</c:v>
                </c:pt>
                <c:pt idx="1568">
                  <c:v>10027</c:v>
                </c:pt>
                <c:pt idx="1569">
                  <c:v>16961</c:v>
                </c:pt>
                <c:pt idx="1570">
                  <c:v>10658</c:v>
                </c:pt>
                <c:pt idx="1571">
                  <c:v>9393</c:v>
                </c:pt>
                <c:pt idx="1572">
                  <c:v>3998</c:v>
                </c:pt>
                <c:pt idx="1573">
                  <c:v>12172</c:v>
                </c:pt>
                <c:pt idx="1574">
                  <c:v>11518</c:v>
                </c:pt>
                <c:pt idx="1575">
                  <c:v>21452</c:v>
                </c:pt>
                <c:pt idx="1576">
                  <c:v>10472</c:v>
                </c:pt>
                <c:pt idx="1577">
                  <c:v>13245</c:v>
                </c:pt>
                <c:pt idx="1578">
                  <c:v>10347</c:v>
                </c:pt>
                <c:pt idx="1579">
                  <c:v>10275</c:v>
                </c:pt>
                <c:pt idx="1580">
                  <c:v>10160</c:v>
                </c:pt>
                <c:pt idx="1581">
                  <c:v>14316</c:v>
                </c:pt>
                <c:pt idx="1582">
                  <c:v>17290</c:v>
                </c:pt>
                <c:pt idx="1583">
                  <c:v>10539</c:v>
                </c:pt>
                <c:pt idx="1584">
                  <c:v>7323</c:v>
                </c:pt>
                <c:pt idx="1585">
                  <c:v>4357</c:v>
                </c:pt>
                <c:pt idx="1586">
                  <c:v>10578</c:v>
                </c:pt>
                <c:pt idx="1587">
                  <c:v>11133</c:v>
                </c:pt>
                <c:pt idx="1588">
                  <c:v>10771</c:v>
                </c:pt>
                <c:pt idx="1589">
                  <c:v>15640</c:v>
                </c:pt>
                <c:pt idx="1590">
                  <c:v>11041</c:v>
                </c:pt>
                <c:pt idx="1591">
                  <c:v>12074</c:v>
                </c:pt>
                <c:pt idx="1592">
                  <c:v>11354</c:v>
                </c:pt>
                <c:pt idx="1593">
                  <c:v>15681</c:v>
                </c:pt>
                <c:pt idx="1594">
                  <c:v>12458</c:v>
                </c:pt>
                <c:pt idx="1595">
                  <c:v>11158</c:v>
                </c:pt>
                <c:pt idx="1596">
                  <c:v>3275</c:v>
                </c:pt>
                <c:pt idx="1597">
                  <c:v>12298</c:v>
                </c:pt>
                <c:pt idx="1598">
                  <c:v>9824</c:v>
                </c:pt>
                <c:pt idx="1599">
                  <c:v>12278</c:v>
                </c:pt>
                <c:pt idx="1600">
                  <c:v>11717</c:v>
                </c:pt>
                <c:pt idx="1601">
                  <c:v>10174</c:v>
                </c:pt>
                <c:pt idx="1602">
                  <c:v>18208</c:v>
                </c:pt>
                <c:pt idx="1603">
                  <c:v>16422</c:v>
                </c:pt>
                <c:pt idx="1604">
                  <c:v>10960</c:v>
                </c:pt>
                <c:pt idx="1605">
                  <c:v>10496</c:v>
                </c:pt>
                <c:pt idx="1606">
                  <c:v>11108</c:v>
                </c:pt>
                <c:pt idx="1607">
                  <c:v>10143</c:v>
                </c:pt>
                <c:pt idx="1608">
                  <c:v>11018</c:v>
                </c:pt>
                <c:pt idx="1609">
                  <c:v>11035</c:v>
                </c:pt>
                <c:pt idx="1610">
                  <c:v>20207</c:v>
                </c:pt>
                <c:pt idx="1611">
                  <c:v>9169</c:v>
                </c:pt>
                <c:pt idx="1612">
                  <c:v>4718</c:v>
                </c:pt>
                <c:pt idx="1613">
                  <c:v>17815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体調管理!$H$3</c:f>
              <c:strCache>
                <c:ptCount val="1"/>
                <c:pt idx="0">
                  <c:v>いきいき歩数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体調管理!$C$4:$C$1621</c:f>
              <c:numCache>
                <c:formatCode>yyyy/mm/dd</c:formatCode>
                <c:ptCount val="1618"/>
                <c:pt idx="0">
                  <c:v>41000</c:v>
                </c:pt>
                <c:pt idx="1">
                  <c:v>41001</c:v>
                </c:pt>
                <c:pt idx="2">
                  <c:v>41002</c:v>
                </c:pt>
                <c:pt idx="3">
                  <c:v>41003</c:v>
                </c:pt>
                <c:pt idx="4">
                  <c:v>41004</c:v>
                </c:pt>
                <c:pt idx="5">
                  <c:v>41005</c:v>
                </c:pt>
                <c:pt idx="6">
                  <c:v>41006</c:v>
                </c:pt>
                <c:pt idx="7">
                  <c:v>41007</c:v>
                </c:pt>
                <c:pt idx="8">
                  <c:v>41008</c:v>
                </c:pt>
                <c:pt idx="9">
                  <c:v>41009</c:v>
                </c:pt>
                <c:pt idx="10">
                  <c:v>41010</c:v>
                </c:pt>
                <c:pt idx="11">
                  <c:v>41011</c:v>
                </c:pt>
                <c:pt idx="12">
                  <c:v>41012</c:v>
                </c:pt>
                <c:pt idx="13">
                  <c:v>41013</c:v>
                </c:pt>
                <c:pt idx="14">
                  <c:v>41014</c:v>
                </c:pt>
                <c:pt idx="15">
                  <c:v>41015</c:v>
                </c:pt>
                <c:pt idx="16">
                  <c:v>41016</c:v>
                </c:pt>
                <c:pt idx="17">
                  <c:v>41017</c:v>
                </c:pt>
                <c:pt idx="18">
                  <c:v>41018</c:v>
                </c:pt>
                <c:pt idx="19">
                  <c:v>41019</c:v>
                </c:pt>
                <c:pt idx="20">
                  <c:v>41020</c:v>
                </c:pt>
                <c:pt idx="21">
                  <c:v>41021</c:v>
                </c:pt>
                <c:pt idx="22">
                  <c:v>41022</c:v>
                </c:pt>
                <c:pt idx="23">
                  <c:v>41023</c:v>
                </c:pt>
                <c:pt idx="24">
                  <c:v>41024</c:v>
                </c:pt>
                <c:pt idx="25">
                  <c:v>41025</c:v>
                </c:pt>
                <c:pt idx="26">
                  <c:v>41026</c:v>
                </c:pt>
                <c:pt idx="27">
                  <c:v>41027</c:v>
                </c:pt>
                <c:pt idx="28">
                  <c:v>41028</c:v>
                </c:pt>
                <c:pt idx="29">
                  <c:v>41029</c:v>
                </c:pt>
                <c:pt idx="30">
                  <c:v>41030</c:v>
                </c:pt>
                <c:pt idx="31">
                  <c:v>41031</c:v>
                </c:pt>
                <c:pt idx="32">
                  <c:v>41032</c:v>
                </c:pt>
                <c:pt idx="33">
                  <c:v>41033</c:v>
                </c:pt>
                <c:pt idx="34">
                  <c:v>41034</c:v>
                </c:pt>
                <c:pt idx="35">
                  <c:v>41035</c:v>
                </c:pt>
                <c:pt idx="36">
                  <c:v>41036</c:v>
                </c:pt>
                <c:pt idx="37">
                  <c:v>41037</c:v>
                </c:pt>
                <c:pt idx="38">
                  <c:v>41038</c:v>
                </c:pt>
                <c:pt idx="39">
                  <c:v>41039</c:v>
                </c:pt>
                <c:pt idx="40">
                  <c:v>41040</c:v>
                </c:pt>
                <c:pt idx="41">
                  <c:v>41041</c:v>
                </c:pt>
                <c:pt idx="42">
                  <c:v>41042</c:v>
                </c:pt>
                <c:pt idx="43">
                  <c:v>41043</c:v>
                </c:pt>
                <c:pt idx="44">
                  <c:v>41044</c:v>
                </c:pt>
                <c:pt idx="45">
                  <c:v>41045</c:v>
                </c:pt>
                <c:pt idx="46">
                  <c:v>41046</c:v>
                </c:pt>
                <c:pt idx="47">
                  <c:v>41047</c:v>
                </c:pt>
                <c:pt idx="48">
                  <c:v>41048</c:v>
                </c:pt>
                <c:pt idx="49">
                  <c:v>41049</c:v>
                </c:pt>
                <c:pt idx="50">
                  <c:v>41050</c:v>
                </c:pt>
                <c:pt idx="51">
                  <c:v>41051</c:v>
                </c:pt>
                <c:pt idx="52">
                  <c:v>41052</c:v>
                </c:pt>
                <c:pt idx="53">
                  <c:v>41053</c:v>
                </c:pt>
                <c:pt idx="54">
                  <c:v>41054</c:v>
                </c:pt>
                <c:pt idx="55">
                  <c:v>41055</c:v>
                </c:pt>
                <c:pt idx="56">
                  <c:v>41056</c:v>
                </c:pt>
                <c:pt idx="57">
                  <c:v>41057</c:v>
                </c:pt>
                <c:pt idx="58">
                  <c:v>41058</c:v>
                </c:pt>
                <c:pt idx="59">
                  <c:v>41059</c:v>
                </c:pt>
                <c:pt idx="60">
                  <c:v>41060</c:v>
                </c:pt>
                <c:pt idx="61">
                  <c:v>41061</c:v>
                </c:pt>
                <c:pt idx="62">
                  <c:v>41062</c:v>
                </c:pt>
                <c:pt idx="63">
                  <c:v>41063</c:v>
                </c:pt>
                <c:pt idx="64">
                  <c:v>41064</c:v>
                </c:pt>
                <c:pt idx="65">
                  <c:v>41065</c:v>
                </c:pt>
                <c:pt idx="66">
                  <c:v>41066</c:v>
                </c:pt>
                <c:pt idx="67">
                  <c:v>41067</c:v>
                </c:pt>
                <c:pt idx="68">
                  <c:v>41068</c:v>
                </c:pt>
                <c:pt idx="69">
                  <c:v>41069</c:v>
                </c:pt>
                <c:pt idx="70">
                  <c:v>41070</c:v>
                </c:pt>
                <c:pt idx="71">
                  <c:v>41071</c:v>
                </c:pt>
                <c:pt idx="72">
                  <c:v>41072</c:v>
                </c:pt>
                <c:pt idx="73">
                  <c:v>41073</c:v>
                </c:pt>
                <c:pt idx="74">
                  <c:v>41074</c:v>
                </c:pt>
                <c:pt idx="75">
                  <c:v>41075</c:v>
                </c:pt>
                <c:pt idx="76">
                  <c:v>41076</c:v>
                </c:pt>
                <c:pt idx="77">
                  <c:v>41077</c:v>
                </c:pt>
                <c:pt idx="78">
                  <c:v>41078</c:v>
                </c:pt>
                <c:pt idx="79">
                  <c:v>41079</c:v>
                </c:pt>
                <c:pt idx="80">
                  <c:v>41080</c:v>
                </c:pt>
                <c:pt idx="81">
                  <c:v>41081</c:v>
                </c:pt>
                <c:pt idx="82">
                  <c:v>41082</c:v>
                </c:pt>
                <c:pt idx="83">
                  <c:v>41083</c:v>
                </c:pt>
                <c:pt idx="84">
                  <c:v>41084</c:v>
                </c:pt>
                <c:pt idx="85">
                  <c:v>41085</c:v>
                </c:pt>
                <c:pt idx="86">
                  <c:v>41086</c:v>
                </c:pt>
                <c:pt idx="87">
                  <c:v>41087</c:v>
                </c:pt>
                <c:pt idx="88">
                  <c:v>41088</c:v>
                </c:pt>
                <c:pt idx="89">
                  <c:v>41089</c:v>
                </c:pt>
                <c:pt idx="90">
                  <c:v>41090</c:v>
                </c:pt>
                <c:pt idx="91">
                  <c:v>41091</c:v>
                </c:pt>
                <c:pt idx="92">
                  <c:v>41092</c:v>
                </c:pt>
                <c:pt idx="93">
                  <c:v>41093</c:v>
                </c:pt>
                <c:pt idx="94">
                  <c:v>41094</c:v>
                </c:pt>
                <c:pt idx="95">
                  <c:v>41095</c:v>
                </c:pt>
                <c:pt idx="96">
                  <c:v>41096</c:v>
                </c:pt>
                <c:pt idx="97">
                  <c:v>41097</c:v>
                </c:pt>
                <c:pt idx="98">
                  <c:v>41098</c:v>
                </c:pt>
                <c:pt idx="99">
                  <c:v>41099</c:v>
                </c:pt>
                <c:pt idx="100">
                  <c:v>41100</c:v>
                </c:pt>
                <c:pt idx="101">
                  <c:v>41101</c:v>
                </c:pt>
                <c:pt idx="102">
                  <c:v>41102</c:v>
                </c:pt>
                <c:pt idx="103">
                  <c:v>41103</c:v>
                </c:pt>
                <c:pt idx="104">
                  <c:v>41104</c:v>
                </c:pt>
                <c:pt idx="105">
                  <c:v>41105</c:v>
                </c:pt>
                <c:pt idx="106">
                  <c:v>41106</c:v>
                </c:pt>
                <c:pt idx="107">
                  <c:v>41107</c:v>
                </c:pt>
                <c:pt idx="108">
                  <c:v>41108</c:v>
                </c:pt>
                <c:pt idx="109">
                  <c:v>41109</c:v>
                </c:pt>
                <c:pt idx="110">
                  <c:v>41110</c:v>
                </c:pt>
                <c:pt idx="111">
                  <c:v>41111</c:v>
                </c:pt>
                <c:pt idx="112">
                  <c:v>41112</c:v>
                </c:pt>
                <c:pt idx="113">
                  <c:v>41113</c:v>
                </c:pt>
                <c:pt idx="114">
                  <c:v>41114</c:v>
                </c:pt>
                <c:pt idx="115">
                  <c:v>41115</c:v>
                </c:pt>
                <c:pt idx="116">
                  <c:v>41116</c:v>
                </c:pt>
                <c:pt idx="117">
                  <c:v>41117</c:v>
                </c:pt>
                <c:pt idx="118">
                  <c:v>41118</c:v>
                </c:pt>
                <c:pt idx="119">
                  <c:v>41119</c:v>
                </c:pt>
                <c:pt idx="120">
                  <c:v>41120</c:v>
                </c:pt>
                <c:pt idx="121">
                  <c:v>41121</c:v>
                </c:pt>
                <c:pt idx="122">
                  <c:v>41122</c:v>
                </c:pt>
                <c:pt idx="123">
                  <c:v>41123</c:v>
                </c:pt>
                <c:pt idx="124">
                  <c:v>41124</c:v>
                </c:pt>
                <c:pt idx="125">
                  <c:v>41125</c:v>
                </c:pt>
                <c:pt idx="126">
                  <c:v>41126</c:v>
                </c:pt>
                <c:pt idx="127">
                  <c:v>41127</c:v>
                </c:pt>
                <c:pt idx="128">
                  <c:v>41128</c:v>
                </c:pt>
                <c:pt idx="129">
                  <c:v>41129</c:v>
                </c:pt>
                <c:pt idx="130">
                  <c:v>41130</c:v>
                </c:pt>
                <c:pt idx="131">
                  <c:v>41131</c:v>
                </c:pt>
                <c:pt idx="132">
                  <c:v>41132</c:v>
                </c:pt>
                <c:pt idx="133">
                  <c:v>41133</c:v>
                </c:pt>
                <c:pt idx="134">
                  <c:v>41134</c:v>
                </c:pt>
                <c:pt idx="135">
                  <c:v>41135</c:v>
                </c:pt>
                <c:pt idx="136">
                  <c:v>41136</c:v>
                </c:pt>
                <c:pt idx="137">
                  <c:v>41137</c:v>
                </c:pt>
                <c:pt idx="138">
                  <c:v>41138</c:v>
                </c:pt>
                <c:pt idx="139">
                  <c:v>41139</c:v>
                </c:pt>
                <c:pt idx="140">
                  <c:v>41140</c:v>
                </c:pt>
                <c:pt idx="141">
                  <c:v>41141</c:v>
                </c:pt>
                <c:pt idx="142">
                  <c:v>41142</c:v>
                </c:pt>
                <c:pt idx="143">
                  <c:v>41143</c:v>
                </c:pt>
                <c:pt idx="144">
                  <c:v>41144</c:v>
                </c:pt>
                <c:pt idx="145">
                  <c:v>41145</c:v>
                </c:pt>
                <c:pt idx="146">
                  <c:v>41146</c:v>
                </c:pt>
                <c:pt idx="147">
                  <c:v>41147</c:v>
                </c:pt>
                <c:pt idx="148">
                  <c:v>41148</c:v>
                </c:pt>
                <c:pt idx="149">
                  <c:v>41149</c:v>
                </c:pt>
                <c:pt idx="150">
                  <c:v>41150</c:v>
                </c:pt>
                <c:pt idx="151">
                  <c:v>41151</c:v>
                </c:pt>
                <c:pt idx="152">
                  <c:v>41152</c:v>
                </c:pt>
                <c:pt idx="153">
                  <c:v>41153</c:v>
                </c:pt>
                <c:pt idx="154">
                  <c:v>41154</c:v>
                </c:pt>
                <c:pt idx="155">
                  <c:v>41155</c:v>
                </c:pt>
                <c:pt idx="156">
                  <c:v>41156</c:v>
                </c:pt>
                <c:pt idx="157">
                  <c:v>41157</c:v>
                </c:pt>
                <c:pt idx="158">
                  <c:v>41158</c:v>
                </c:pt>
                <c:pt idx="159">
                  <c:v>41159</c:v>
                </c:pt>
                <c:pt idx="160">
                  <c:v>41160</c:v>
                </c:pt>
                <c:pt idx="161">
                  <c:v>41161</c:v>
                </c:pt>
                <c:pt idx="162">
                  <c:v>41162</c:v>
                </c:pt>
                <c:pt idx="163">
                  <c:v>41163</c:v>
                </c:pt>
                <c:pt idx="164">
                  <c:v>41164</c:v>
                </c:pt>
                <c:pt idx="165">
                  <c:v>41165</c:v>
                </c:pt>
                <c:pt idx="166">
                  <c:v>41166</c:v>
                </c:pt>
                <c:pt idx="167">
                  <c:v>41167</c:v>
                </c:pt>
                <c:pt idx="168">
                  <c:v>41168</c:v>
                </c:pt>
                <c:pt idx="169">
                  <c:v>41169</c:v>
                </c:pt>
                <c:pt idx="170">
                  <c:v>41170</c:v>
                </c:pt>
                <c:pt idx="171">
                  <c:v>41171</c:v>
                </c:pt>
                <c:pt idx="172">
                  <c:v>41172</c:v>
                </c:pt>
                <c:pt idx="173">
                  <c:v>41173</c:v>
                </c:pt>
                <c:pt idx="174">
                  <c:v>41174</c:v>
                </c:pt>
                <c:pt idx="175">
                  <c:v>41175</c:v>
                </c:pt>
                <c:pt idx="176">
                  <c:v>41176</c:v>
                </c:pt>
                <c:pt idx="177">
                  <c:v>41177</c:v>
                </c:pt>
                <c:pt idx="178">
                  <c:v>41178</c:v>
                </c:pt>
                <c:pt idx="179">
                  <c:v>41179</c:v>
                </c:pt>
                <c:pt idx="180">
                  <c:v>41180</c:v>
                </c:pt>
                <c:pt idx="181">
                  <c:v>41181</c:v>
                </c:pt>
                <c:pt idx="182">
                  <c:v>41182</c:v>
                </c:pt>
                <c:pt idx="183">
                  <c:v>41183</c:v>
                </c:pt>
                <c:pt idx="184">
                  <c:v>41184</c:v>
                </c:pt>
                <c:pt idx="185">
                  <c:v>41185</c:v>
                </c:pt>
                <c:pt idx="186">
                  <c:v>41186</c:v>
                </c:pt>
                <c:pt idx="187">
                  <c:v>41187</c:v>
                </c:pt>
                <c:pt idx="188">
                  <c:v>41188</c:v>
                </c:pt>
                <c:pt idx="189">
                  <c:v>41189</c:v>
                </c:pt>
                <c:pt idx="190">
                  <c:v>41190</c:v>
                </c:pt>
                <c:pt idx="191">
                  <c:v>41191</c:v>
                </c:pt>
                <c:pt idx="192">
                  <c:v>41192</c:v>
                </c:pt>
                <c:pt idx="193">
                  <c:v>41193</c:v>
                </c:pt>
                <c:pt idx="194">
                  <c:v>41194</c:v>
                </c:pt>
                <c:pt idx="195">
                  <c:v>41195</c:v>
                </c:pt>
                <c:pt idx="196">
                  <c:v>41196</c:v>
                </c:pt>
                <c:pt idx="197">
                  <c:v>41197</c:v>
                </c:pt>
                <c:pt idx="198">
                  <c:v>41198</c:v>
                </c:pt>
                <c:pt idx="199">
                  <c:v>41199</c:v>
                </c:pt>
                <c:pt idx="200">
                  <c:v>41200</c:v>
                </c:pt>
                <c:pt idx="201">
                  <c:v>41201</c:v>
                </c:pt>
                <c:pt idx="202">
                  <c:v>41202</c:v>
                </c:pt>
                <c:pt idx="203">
                  <c:v>41203</c:v>
                </c:pt>
                <c:pt idx="204">
                  <c:v>41204</c:v>
                </c:pt>
                <c:pt idx="205">
                  <c:v>41205</c:v>
                </c:pt>
                <c:pt idx="206">
                  <c:v>41206</c:v>
                </c:pt>
                <c:pt idx="207">
                  <c:v>41207</c:v>
                </c:pt>
                <c:pt idx="208">
                  <c:v>41208</c:v>
                </c:pt>
                <c:pt idx="209">
                  <c:v>41209</c:v>
                </c:pt>
                <c:pt idx="210">
                  <c:v>41210</c:v>
                </c:pt>
                <c:pt idx="211">
                  <c:v>41211</c:v>
                </c:pt>
                <c:pt idx="212">
                  <c:v>41212</c:v>
                </c:pt>
                <c:pt idx="213">
                  <c:v>41213</c:v>
                </c:pt>
                <c:pt idx="214">
                  <c:v>41214</c:v>
                </c:pt>
                <c:pt idx="215">
                  <c:v>41215</c:v>
                </c:pt>
                <c:pt idx="216">
                  <c:v>41216</c:v>
                </c:pt>
                <c:pt idx="217">
                  <c:v>41217</c:v>
                </c:pt>
                <c:pt idx="218">
                  <c:v>41218</c:v>
                </c:pt>
                <c:pt idx="219">
                  <c:v>41219</c:v>
                </c:pt>
                <c:pt idx="220">
                  <c:v>41220</c:v>
                </c:pt>
                <c:pt idx="221">
                  <c:v>41221</c:v>
                </c:pt>
                <c:pt idx="222">
                  <c:v>41222</c:v>
                </c:pt>
                <c:pt idx="223">
                  <c:v>41223</c:v>
                </c:pt>
                <c:pt idx="224">
                  <c:v>41224</c:v>
                </c:pt>
                <c:pt idx="225">
                  <c:v>41225</c:v>
                </c:pt>
                <c:pt idx="226">
                  <c:v>41226</c:v>
                </c:pt>
                <c:pt idx="227">
                  <c:v>41227</c:v>
                </c:pt>
                <c:pt idx="228">
                  <c:v>41228</c:v>
                </c:pt>
                <c:pt idx="229">
                  <c:v>41229</c:v>
                </c:pt>
                <c:pt idx="230">
                  <c:v>41230</c:v>
                </c:pt>
                <c:pt idx="231">
                  <c:v>41231</c:v>
                </c:pt>
                <c:pt idx="232">
                  <c:v>41232</c:v>
                </c:pt>
                <c:pt idx="233">
                  <c:v>41233</c:v>
                </c:pt>
                <c:pt idx="234">
                  <c:v>41234</c:v>
                </c:pt>
                <c:pt idx="235">
                  <c:v>41235</c:v>
                </c:pt>
                <c:pt idx="236">
                  <c:v>41236</c:v>
                </c:pt>
                <c:pt idx="237">
                  <c:v>41237</c:v>
                </c:pt>
                <c:pt idx="238">
                  <c:v>41238</c:v>
                </c:pt>
                <c:pt idx="239">
                  <c:v>41239</c:v>
                </c:pt>
                <c:pt idx="240">
                  <c:v>41240</c:v>
                </c:pt>
                <c:pt idx="241">
                  <c:v>41241</c:v>
                </c:pt>
                <c:pt idx="242">
                  <c:v>41242</c:v>
                </c:pt>
                <c:pt idx="243">
                  <c:v>41243</c:v>
                </c:pt>
                <c:pt idx="244">
                  <c:v>41244</c:v>
                </c:pt>
                <c:pt idx="245">
                  <c:v>41245</c:v>
                </c:pt>
                <c:pt idx="246">
                  <c:v>41246</c:v>
                </c:pt>
                <c:pt idx="247">
                  <c:v>41247</c:v>
                </c:pt>
                <c:pt idx="248">
                  <c:v>41248</c:v>
                </c:pt>
                <c:pt idx="249">
                  <c:v>41249</c:v>
                </c:pt>
                <c:pt idx="250">
                  <c:v>41250</c:v>
                </c:pt>
                <c:pt idx="251">
                  <c:v>41251</c:v>
                </c:pt>
                <c:pt idx="252">
                  <c:v>41252</c:v>
                </c:pt>
                <c:pt idx="253">
                  <c:v>41253</c:v>
                </c:pt>
                <c:pt idx="254">
                  <c:v>41254</c:v>
                </c:pt>
                <c:pt idx="255">
                  <c:v>41255</c:v>
                </c:pt>
                <c:pt idx="256">
                  <c:v>41256</c:v>
                </c:pt>
                <c:pt idx="257">
                  <c:v>41257</c:v>
                </c:pt>
                <c:pt idx="258">
                  <c:v>41258</c:v>
                </c:pt>
                <c:pt idx="259">
                  <c:v>41259</c:v>
                </c:pt>
                <c:pt idx="260">
                  <c:v>41260</c:v>
                </c:pt>
                <c:pt idx="261">
                  <c:v>41261</c:v>
                </c:pt>
                <c:pt idx="262">
                  <c:v>41262</c:v>
                </c:pt>
                <c:pt idx="263">
                  <c:v>41263</c:v>
                </c:pt>
                <c:pt idx="264">
                  <c:v>41264</c:v>
                </c:pt>
                <c:pt idx="265">
                  <c:v>41265</c:v>
                </c:pt>
                <c:pt idx="266">
                  <c:v>41266</c:v>
                </c:pt>
                <c:pt idx="267">
                  <c:v>41267</c:v>
                </c:pt>
                <c:pt idx="268">
                  <c:v>41268</c:v>
                </c:pt>
                <c:pt idx="269">
                  <c:v>41269</c:v>
                </c:pt>
                <c:pt idx="270">
                  <c:v>41270</c:v>
                </c:pt>
                <c:pt idx="271">
                  <c:v>41271</c:v>
                </c:pt>
                <c:pt idx="272">
                  <c:v>41272</c:v>
                </c:pt>
                <c:pt idx="273">
                  <c:v>41273</c:v>
                </c:pt>
                <c:pt idx="274">
                  <c:v>41274</c:v>
                </c:pt>
                <c:pt idx="275">
                  <c:v>41275</c:v>
                </c:pt>
                <c:pt idx="276">
                  <c:v>41276</c:v>
                </c:pt>
                <c:pt idx="277">
                  <c:v>41277</c:v>
                </c:pt>
                <c:pt idx="278">
                  <c:v>41278</c:v>
                </c:pt>
                <c:pt idx="279">
                  <c:v>41279</c:v>
                </c:pt>
                <c:pt idx="280">
                  <c:v>41280</c:v>
                </c:pt>
                <c:pt idx="281">
                  <c:v>41281</c:v>
                </c:pt>
                <c:pt idx="282">
                  <c:v>41282</c:v>
                </c:pt>
                <c:pt idx="283">
                  <c:v>41283</c:v>
                </c:pt>
                <c:pt idx="284">
                  <c:v>41284</c:v>
                </c:pt>
                <c:pt idx="285">
                  <c:v>41285</c:v>
                </c:pt>
                <c:pt idx="286">
                  <c:v>41286</c:v>
                </c:pt>
                <c:pt idx="287">
                  <c:v>41287</c:v>
                </c:pt>
                <c:pt idx="288">
                  <c:v>41288</c:v>
                </c:pt>
                <c:pt idx="289">
                  <c:v>41289</c:v>
                </c:pt>
                <c:pt idx="290">
                  <c:v>41290</c:v>
                </c:pt>
                <c:pt idx="291">
                  <c:v>41291</c:v>
                </c:pt>
                <c:pt idx="292">
                  <c:v>41292</c:v>
                </c:pt>
                <c:pt idx="293">
                  <c:v>41293</c:v>
                </c:pt>
                <c:pt idx="294">
                  <c:v>41294</c:v>
                </c:pt>
                <c:pt idx="295">
                  <c:v>41295</c:v>
                </c:pt>
                <c:pt idx="296">
                  <c:v>41296</c:v>
                </c:pt>
                <c:pt idx="297">
                  <c:v>41297</c:v>
                </c:pt>
                <c:pt idx="298">
                  <c:v>41298</c:v>
                </c:pt>
                <c:pt idx="299">
                  <c:v>41299</c:v>
                </c:pt>
                <c:pt idx="300">
                  <c:v>41300</c:v>
                </c:pt>
                <c:pt idx="301">
                  <c:v>41301</c:v>
                </c:pt>
                <c:pt idx="302">
                  <c:v>41302</c:v>
                </c:pt>
                <c:pt idx="303">
                  <c:v>41303</c:v>
                </c:pt>
                <c:pt idx="304">
                  <c:v>41304</c:v>
                </c:pt>
                <c:pt idx="305">
                  <c:v>41305</c:v>
                </c:pt>
                <c:pt idx="306">
                  <c:v>41306</c:v>
                </c:pt>
                <c:pt idx="307">
                  <c:v>41307</c:v>
                </c:pt>
                <c:pt idx="308">
                  <c:v>41308</c:v>
                </c:pt>
                <c:pt idx="309">
                  <c:v>41309</c:v>
                </c:pt>
                <c:pt idx="310">
                  <c:v>41310</c:v>
                </c:pt>
                <c:pt idx="311">
                  <c:v>41311</c:v>
                </c:pt>
                <c:pt idx="312">
                  <c:v>41312</c:v>
                </c:pt>
                <c:pt idx="313">
                  <c:v>41313</c:v>
                </c:pt>
                <c:pt idx="314">
                  <c:v>41314</c:v>
                </c:pt>
                <c:pt idx="315">
                  <c:v>41315</c:v>
                </c:pt>
                <c:pt idx="316">
                  <c:v>41316</c:v>
                </c:pt>
                <c:pt idx="317">
                  <c:v>41317</c:v>
                </c:pt>
                <c:pt idx="318">
                  <c:v>41318</c:v>
                </c:pt>
                <c:pt idx="319">
                  <c:v>41319</c:v>
                </c:pt>
                <c:pt idx="320">
                  <c:v>41320</c:v>
                </c:pt>
                <c:pt idx="321">
                  <c:v>41321</c:v>
                </c:pt>
                <c:pt idx="322">
                  <c:v>41322</c:v>
                </c:pt>
                <c:pt idx="323">
                  <c:v>41323</c:v>
                </c:pt>
                <c:pt idx="324">
                  <c:v>41324</c:v>
                </c:pt>
                <c:pt idx="325">
                  <c:v>41325</c:v>
                </c:pt>
                <c:pt idx="326">
                  <c:v>41326</c:v>
                </c:pt>
                <c:pt idx="327">
                  <c:v>41327</c:v>
                </c:pt>
                <c:pt idx="328">
                  <c:v>41328</c:v>
                </c:pt>
                <c:pt idx="329">
                  <c:v>41329</c:v>
                </c:pt>
                <c:pt idx="330">
                  <c:v>41330</c:v>
                </c:pt>
                <c:pt idx="331">
                  <c:v>41331</c:v>
                </c:pt>
                <c:pt idx="332">
                  <c:v>41332</c:v>
                </c:pt>
                <c:pt idx="333">
                  <c:v>41333</c:v>
                </c:pt>
                <c:pt idx="334">
                  <c:v>41334</c:v>
                </c:pt>
                <c:pt idx="335">
                  <c:v>41335</c:v>
                </c:pt>
                <c:pt idx="336">
                  <c:v>41336</c:v>
                </c:pt>
                <c:pt idx="337">
                  <c:v>41337</c:v>
                </c:pt>
                <c:pt idx="338">
                  <c:v>41338</c:v>
                </c:pt>
                <c:pt idx="339">
                  <c:v>41339</c:v>
                </c:pt>
                <c:pt idx="340">
                  <c:v>41340</c:v>
                </c:pt>
                <c:pt idx="341">
                  <c:v>41341</c:v>
                </c:pt>
                <c:pt idx="342">
                  <c:v>41342</c:v>
                </c:pt>
                <c:pt idx="343">
                  <c:v>41343</c:v>
                </c:pt>
                <c:pt idx="344">
                  <c:v>41344</c:v>
                </c:pt>
                <c:pt idx="345">
                  <c:v>41345</c:v>
                </c:pt>
                <c:pt idx="346">
                  <c:v>41346</c:v>
                </c:pt>
                <c:pt idx="347">
                  <c:v>41347</c:v>
                </c:pt>
                <c:pt idx="348">
                  <c:v>41348</c:v>
                </c:pt>
                <c:pt idx="349">
                  <c:v>41349</c:v>
                </c:pt>
                <c:pt idx="350">
                  <c:v>41350</c:v>
                </c:pt>
                <c:pt idx="351">
                  <c:v>41351</c:v>
                </c:pt>
                <c:pt idx="352">
                  <c:v>41352</c:v>
                </c:pt>
                <c:pt idx="353">
                  <c:v>41353</c:v>
                </c:pt>
                <c:pt idx="354">
                  <c:v>41354</c:v>
                </c:pt>
                <c:pt idx="355">
                  <c:v>41355</c:v>
                </c:pt>
                <c:pt idx="356">
                  <c:v>41356</c:v>
                </c:pt>
                <c:pt idx="357">
                  <c:v>41357</c:v>
                </c:pt>
                <c:pt idx="358">
                  <c:v>41358</c:v>
                </c:pt>
                <c:pt idx="359">
                  <c:v>41359</c:v>
                </c:pt>
                <c:pt idx="360">
                  <c:v>41360</c:v>
                </c:pt>
                <c:pt idx="361">
                  <c:v>41361</c:v>
                </c:pt>
                <c:pt idx="362">
                  <c:v>41362</c:v>
                </c:pt>
                <c:pt idx="363">
                  <c:v>41363</c:v>
                </c:pt>
                <c:pt idx="364">
                  <c:v>41364</c:v>
                </c:pt>
                <c:pt idx="365">
                  <c:v>41365</c:v>
                </c:pt>
                <c:pt idx="366">
                  <c:v>41366</c:v>
                </c:pt>
                <c:pt idx="367">
                  <c:v>41367</c:v>
                </c:pt>
                <c:pt idx="368">
                  <c:v>41368</c:v>
                </c:pt>
                <c:pt idx="369">
                  <c:v>41369</c:v>
                </c:pt>
                <c:pt idx="370">
                  <c:v>41370</c:v>
                </c:pt>
                <c:pt idx="371">
                  <c:v>41371</c:v>
                </c:pt>
                <c:pt idx="372">
                  <c:v>41372</c:v>
                </c:pt>
                <c:pt idx="373">
                  <c:v>41373</c:v>
                </c:pt>
                <c:pt idx="374">
                  <c:v>41374</c:v>
                </c:pt>
                <c:pt idx="375">
                  <c:v>41375</c:v>
                </c:pt>
                <c:pt idx="376">
                  <c:v>41376</c:v>
                </c:pt>
                <c:pt idx="377">
                  <c:v>41377</c:v>
                </c:pt>
                <c:pt idx="378">
                  <c:v>41378</c:v>
                </c:pt>
                <c:pt idx="379">
                  <c:v>41379</c:v>
                </c:pt>
                <c:pt idx="380">
                  <c:v>41380</c:v>
                </c:pt>
                <c:pt idx="381">
                  <c:v>41381</c:v>
                </c:pt>
                <c:pt idx="382">
                  <c:v>41382</c:v>
                </c:pt>
                <c:pt idx="383">
                  <c:v>41383</c:v>
                </c:pt>
                <c:pt idx="384">
                  <c:v>41384</c:v>
                </c:pt>
                <c:pt idx="385">
                  <c:v>41385</c:v>
                </c:pt>
                <c:pt idx="386">
                  <c:v>41386</c:v>
                </c:pt>
                <c:pt idx="387">
                  <c:v>41387</c:v>
                </c:pt>
                <c:pt idx="388">
                  <c:v>41388</c:v>
                </c:pt>
                <c:pt idx="389">
                  <c:v>41389</c:v>
                </c:pt>
                <c:pt idx="390">
                  <c:v>41390</c:v>
                </c:pt>
                <c:pt idx="391">
                  <c:v>41391</c:v>
                </c:pt>
                <c:pt idx="392">
                  <c:v>41392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41398</c:v>
                </c:pt>
                <c:pt idx="399">
                  <c:v>41399</c:v>
                </c:pt>
                <c:pt idx="400">
                  <c:v>41400</c:v>
                </c:pt>
                <c:pt idx="401">
                  <c:v>41401</c:v>
                </c:pt>
                <c:pt idx="402">
                  <c:v>41402</c:v>
                </c:pt>
                <c:pt idx="403">
                  <c:v>41403</c:v>
                </c:pt>
                <c:pt idx="404">
                  <c:v>41404</c:v>
                </c:pt>
                <c:pt idx="405">
                  <c:v>41405</c:v>
                </c:pt>
                <c:pt idx="406">
                  <c:v>41406</c:v>
                </c:pt>
                <c:pt idx="407">
                  <c:v>41407</c:v>
                </c:pt>
                <c:pt idx="408">
                  <c:v>41408</c:v>
                </c:pt>
                <c:pt idx="409">
                  <c:v>41409</c:v>
                </c:pt>
                <c:pt idx="410">
                  <c:v>41410</c:v>
                </c:pt>
                <c:pt idx="411">
                  <c:v>41411</c:v>
                </c:pt>
                <c:pt idx="412">
                  <c:v>41412</c:v>
                </c:pt>
                <c:pt idx="413">
                  <c:v>41413</c:v>
                </c:pt>
                <c:pt idx="414">
                  <c:v>41414</c:v>
                </c:pt>
                <c:pt idx="415">
                  <c:v>41415</c:v>
                </c:pt>
                <c:pt idx="416">
                  <c:v>41416</c:v>
                </c:pt>
                <c:pt idx="417">
                  <c:v>41417</c:v>
                </c:pt>
                <c:pt idx="418">
                  <c:v>41418</c:v>
                </c:pt>
                <c:pt idx="419">
                  <c:v>41419</c:v>
                </c:pt>
                <c:pt idx="420">
                  <c:v>41420</c:v>
                </c:pt>
                <c:pt idx="421">
                  <c:v>41421</c:v>
                </c:pt>
                <c:pt idx="422">
                  <c:v>41422</c:v>
                </c:pt>
                <c:pt idx="423">
                  <c:v>41423</c:v>
                </c:pt>
                <c:pt idx="424">
                  <c:v>41424</c:v>
                </c:pt>
                <c:pt idx="425">
                  <c:v>41425</c:v>
                </c:pt>
                <c:pt idx="426">
                  <c:v>41426</c:v>
                </c:pt>
                <c:pt idx="427">
                  <c:v>41427</c:v>
                </c:pt>
                <c:pt idx="428">
                  <c:v>41428</c:v>
                </c:pt>
                <c:pt idx="429">
                  <c:v>41429</c:v>
                </c:pt>
                <c:pt idx="430">
                  <c:v>41430</c:v>
                </c:pt>
                <c:pt idx="431">
                  <c:v>41431</c:v>
                </c:pt>
                <c:pt idx="432">
                  <c:v>41432</c:v>
                </c:pt>
                <c:pt idx="433">
                  <c:v>41433</c:v>
                </c:pt>
                <c:pt idx="434">
                  <c:v>41434</c:v>
                </c:pt>
                <c:pt idx="435">
                  <c:v>41435</c:v>
                </c:pt>
                <c:pt idx="436">
                  <c:v>41436</c:v>
                </c:pt>
                <c:pt idx="437">
                  <c:v>41437</c:v>
                </c:pt>
                <c:pt idx="438">
                  <c:v>41438</c:v>
                </c:pt>
                <c:pt idx="439">
                  <c:v>41439</c:v>
                </c:pt>
                <c:pt idx="440">
                  <c:v>41440</c:v>
                </c:pt>
                <c:pt idx="441">
                  <c:v>41441</c:v>
                </c:pt>
                <c:pt idx="442">
                  <c:v>41442</c:v>
                </c:pt>
                <c:pt idx="443">
                  <c:v>41443</c:v>
                </c:pt>
                <c:pt idx="444">
                  <c:v>41444</c:v>
                </c:pt>
                <c:pt idx="445">
                  <c:v>41445</c:v>
                </c:pt>
                <c:pt idx="446">
                  <c:v>41446</c:v>
                </c:pt>
                <c:pt idx="447">
                  <c:v>41447</c:v>
                </c:pt>
                <c:pt idx="448">
                  <c:v>41448</c:v>
                </c:pt>
                <c:pt idx="449">
                  <c:v>41449</c:v>
                </c:pt>
                <c:pt idx="450">
                  <c:v>41450</c:v>
                </c:pt>
                <c:pt idx="451">
                  <c:v>41451</c:v>
                </c:pt>
                <c:pt idx="452">
                  <c:v>41452</c:v>
                </c:pt>
                <c:pt idx="453">
                  <c:v>41453</c:v>
                </c:pt>
                <c:pt idx="454">
                  <c:v>41454</c:v>
                </c:pt>
                <c:pt idx="455">
                  <c:v>41455</c:v>
                </c:pt>
                <c:pt idx="456">
                  <c:v>41456</c:v>
                </c:pt>
                <c:pt idx="457">
                  <c:v>41457</c:v>
                </c:pt>
                <c:pt idx="458">
                  <c:v>41458</c:v>
                </c:pt>
                <c:pt idx="459">
                  <c:v>41459</c:v>
                </c:pt>
                <c:pt idx="460">
                  <c:v>41460</c:v>
                </c:pt>
                <c:pt idx="461">
                  <c:v>41461</c:v>
                </c:pt>
                <c:pt idx="462">
                  <c:v>41462</c:v>
                </c:pt>
                <c:pt idx="463">
                  <c:v>41463</c:v>
                </c:pt>
                <c:pt idx="464">
                  <c:v>41464</c:v>
                </c:pt>
                <c:pt idx="465">
                  <c:v>41465</c:v>
                </c:pt>
                <c:pt idx="466">
                  <c:v>41466</c:v>
                </c:pt>
                <c:pt idx="467">
                  <c:v>41467</c:v>
                </c:pt>
                <c:pt idx="468">
                  <c:v>41468</c:v>
                </c:pt>
                <c:pt idx="469">
                  <c:v>41469</c:v>
                </c:pt>
                <c:pt idx="470">
                  <c:v>41470</c:v>
                </c:pt>
                <c:pt idx="471">
                  <c:v>41471</c:v>
                </c:pt>
                <c:pt idx="472">
                  <c:v>41472</c:v>
                </c:pt>
                <c:pt idx="473">
                  <c:v>41473</c:v>
                </c:pt>
                <c:pt idx="474">
                  <c:v>41474</c:v>
                </c:pt>
                <c:pt idx="475">
                  <c:v>41475</c:v>
                </c:pt>
                <c:pt idx="476">
                  <c:v>41476</c:v>
                </c:pt>
                <c:pt idx="477">
                  <c:v>41477</c:v>
                </c:pt>
                <c:pt idx="478">
                  <c:v>41478</c:v>
                </c:pt>
                <c:pt idx="479">
                  <c:v>41479</c:v>
                </c:pt>
                <c:pt idx="480">
                  <c:v>41480</c:v>
                </c:pt>
                <c:pt idx="481">
                  <c:v>41481</c:v>
                </c:pt>
                <c:pt idx="482">
                  <c:v>41482</c:v>
                </c:pt>
                <c:pt idx="483">
                  <c:v>41483</c:v>
                </c:pt>
                <c:pt idx="484">
                  <c:v>41484</c:v>
                </c:pt>
                <c:pt idx="485">
                  <c:v>41485</c:v>
                </c:pt>
                <c:pt idx="486">
                  <c:v>41486</c:v>
                </c:pt>
                <c:pt idx="487">
                  <c:v>41487</c:v>
                </c:pt>
                <c:pt idx="488">
                  <c:v>41488</c:v>
                </c:pt>
                <c:pt idx="489">
                  <c:v>41489</c:v>
                </c:pt>
                <c:pt idx="490">
                  <c:v>41490</c:v>
                </c:pt>
                <c:pt idx="491">
                  <c:v>41491</c:v>
                </c:pt>
                <c:pt idx="492">
                  <c:v>41492</c:v>
                </c:pt>
                <c:pt idx="493">
                  <c:v>41493</c:v>
                </c:pt>
                <c:pt idx="494">
                  <c:v>41494</c:v>
                </c:pt>
                <c:pt idx="495">
                  <c:v>41495</c:v>
                </c:pt>
                <c:pt idx="496">
                  <c:v>41496</c:v>
                </c:pt>
                <c:pt idx="497">
                  <c:v>41497</c:v>
                </c:pt>
                <c:pt idx="498">
                  <c:v>41498</c:v>
                </c:pt>
                <c:pt idx="499">
                  <c:v>41499</c:v>
                </c:pt>
                <c:pt idx="500">
                  <c:v>41500</c:v>
                </c:pt>
                <c:pt idx="501">
                  <c:v>41501</c:v>
                </c:pt>
                <c:pt idx="502">
                  <c:v>41502</c:v>
                </c:pt>
                <c:pt idx="503">
                  <c:v>41503</c:v>
                </c:pt>
                <c:pt idx="504">
                  <c:v>41504</c:v>
                </c:pt>
                <c:pt idx="505">
                  <c:v>41505</c:v>
                </c:pt>
                <c:pt idx="506">
                  <c:v>41506</c:v>
                </c:pt>
                <c:pt idx="507">
                  <c:v>41507</c:v>
                </c:pt>
                <c:pt idx="508">
                  <c:v>41508</c:v>
                </c:pt>
                <c:pt idx="509">
                  <c:v>41509</c:v>
                </c:pt>
                <c:pt idx="510">
                  <c:v>41510</c:v>
                </c:pt>
                <c:pt idx="511">
                  <c:v>41511</c:v>
                </c:pt>
                <c:pt idx="512">
                  <c:v>41512</c:v>
                </c:pt>
                <c:pt idx="513">
                  <c:v>41513</c:v>
                </c:pt>
                <c:pt idx="514">
                  <c:v>41514</c:v>
                </c:pt>
                <c:pt idx="515">
                  <c:v>41515</c:v>
                </c:pt>
                <c:pt idx="516">
                  <c:v>41516</c:v>
                </c:pt>
                <c:pt idx="517">
                  <c:v>41517</c:v>
                </c:pt>
                <c:pt idx="518">
                  <c:v>41518</c:v>
                </c:pt>
                <c:pt idx="519">
                  <c:v>41519</c:v>
                </c:pt>
                <c:pt idx="520">
                  <c:v>41520</c:v>
                </c:pt>
                <c:pt idx="521">
                  <c:v>41521</c:v>
                </c:pt>
                <c:pt idx="522">
                  <c:v>41522</c:v>
                </c:pt>
                <c:pt idx="523">
                  <c:v>41523</c:v>
                </c:pt>
                <c:pt idx="524">
                  <c:v>41524</c:v>
                </c:pt>
                <c:pt idx="525">
                  <c:v>41525</c:v>
                </c:pt>
                <c:pt idx="526">
                  <c:v>41526</c:v>
                </c:pt>
                <c:pt idx="527">
                  <c:v>41527</c:v>
                </c:pt>
                <c:pt idx="528">
                  <c:v>41528</c:v>
                </c:pt>
                <c:pt idx="529">
                  <c:v>41529</c:v>
                </c:pt>
                <c:pt idx="530">
                  <c:v>41530</c:v>
                </c:pt>
                <c:pt idx="531">
                  <c:v>41531</c:v>
                </c:pt>
                <c:pt idx="532">
                  <c:v>41532</c:v>
                </c:pt>
                <c:pt idx="533">
                  <c:v>41533</c:v>
                </c:pt>
                <c:pt idx="534">
                  <c:v>41534</c:v>
                </c:pt>
                <c:pt idx="535">
                  <c:v>41535</c:v>
                </c:pt>
                <c:pt idx="536">
                  <c:v>41536</c:v>
                </c:pt>
                <c:pt idx="537">
                  <c:v>41537</c:v>
                </c:pt>
                <c:pt idx="538">
                  <c:v>41538</c:v>
                </c:pt>
                <c:pt idx="539">
                  <c:v>41539</c:v>
                </c:pt>
                <c:pt idx="540">
                  <c:v>41540</c:v>
                </c:pt>
                <c:pt idx="541">
                  <c:v>41541</c:v>
                </c:pt>
                <c:pt idx="542">
                  <c:v>41542</c:v>
                </c:pt>
                <c:pt idx="543">
                  <c:v>41543</c:v>
                </c:pt>
                <c:pt idx="544">
                  <c:v>41544</c:v>
                </c:pt>
                <c:pt idx="545">
                  <c:v>41545</c:v>
                </c:pt>
                <c:pt idx="546">
                  <c:v>41546</c:v>
                </c:pt>
                <c:pt idx="547">
                  <c:v>41547</c:v>
                </c:pt>
                <c:pt idx="548">
                  <c:v>41548</c:v>
                </c:pt>
                <c:pt idx="549">
                  <c:v>41549</c:v>
                </c:pt>
                <c:pt idx="550">
                  <c:v>41550</c:v>
                </c:pt>
                <c:pt idx="551">
                  <c:v>41551</c:v>
                </c:pt>
                <c:pt idx="552">
                  <c:v>41552</c:v>
                </c:pt>
                <c:pt idx="553">
                  <c:v>41553</c:v>
                </c:pt>
                <c:pt idx="554">
                  <c:v>41554</c:v>
                </c:pt>
                <c:pt idx="555">
                  <c:v>41555</c:v>
                </c:pt>
                <c:pt idx="556">
                  <c:v>41556</c:v>
                </c:pt>
                <c:pt idx="557">
                  <c:v>41557</c:v>
                </c:pt>
                <c:pt idx="558">
                  <c:v>41558</c:v>
                </c:pt>
                <c:pt idx="559">
                  <c:v>41559</c:v>
                </c:pt>
                <c:pt idx="560">
                  <c:v>41560</c:v>
                </c:pt>
                <c:pt idx="561">
                  <c:v>41561</c:v>
                </c:pt>
                <c:pt idx="562">
                  <c:v>41562</c:v>
                </c:pt>
                <c:pt idx="563">
                  <c:v>41563</c:v>
                </c:pt>
                <c:pt idx="564">
                  <c:v>41564</c:v>
                </c:pt>
                <c:pt idx="565">
                  <c:v>41565</c:v>
                </c:pt>
                <c:pt idx="566">
                  <c:v>41566</c:v>
                </c:pt>
                <c:pt idx="567">
                  <c:v>41567</c:v>
                </c:pt>
                <c:pt idx="568">
                  <c:v>41568</c:v>
                </c:pt>
                <c:pt idx="569">
                  <c:v>41569</c:v>
                </c:pt>
                <c:pt idx="570">
                  <c:v>41570</c:v>
                </c:pt>
                <c:pt idx="571">
                  <c:v>41571</c:v>
                </c:pt>
                <c:pt idx="572">
                  <c:v>41572</c:v>
                </c:pt>
                <c:pt idx="573">
                  <c:v>41573</c:v>
                </c:pt>
                <c:pt idx="574">
                  <c:v>41574</c:v>
                </c:pt>
                <c:pt idx="575">
                  <c:v>41575</c:v>
                </c:pt>
                <c:pt idx="576">
                  <c:v>41576</c:v>
                </c:pt>
                <c:pt idx="577">
                  <c:v>41577</c:v>
                </c:pt>
                <c:pt idx="578">
                  <c:v>41578</c:v>
                </c:pt>
                <c:pt idx="579">
                  <c:v>41579</c:v>
                </c:pt>
                <c:pt idx="580">
                  <c:v>41580</c:v>
                </c:pt>
                <c:pt idx="581">
                  <c:v>41581</c:v>
                </c:pt>
                <c:pt idx="582">
                  <c:v>41582</c:v>
                </c:pt>
                <c:pt idx="583">
                  <c:v>41583</c:v>
                </c:pt>
                <c:pt idx="584">
                  <c:v>41584</c:v>
                </c:pt>
                <c:pt idx="585">
                  <c:v>41585</c:v>
                </c:pt>
                <c:pt idx="586">
                  <c:v>41586</c:v>
                </c:pt>
                <c:pt idx="587">
                  <c:v>41587</c:v>
                </c:pt>
                <c:pt idx="588">
                  <c:v>41588</c:v>
                </c:pt>
                <c:pt idx="589">
                  <c:v>41589</c:v>
                </c:pt>
                <c:pt idx="590">
                  <c:v>41590</c:v>
                </c:pt>
                <c:pt idx="591">
                  <c:v>41591</c:v>
                </c:pt>
                <c:pt idx="592">
                  <c:v>41592</c:v>
                </c:pt>
                <c:pt idx="593">
                  <c:v>41593</c:v>
                </c:pt>
                <c:pt idx="594">
                  <c:v>41594</c:v>
                </c:pt>
                <c:pt idx="595">
                  <c:v>41595</c:v>
                </c:pt>
                <c:pt idx="596">
                  <c:v>41596</c:v>
                </c:pt>
                <c:pt idx="597">
                  <c:v>41597</c:v>
                </c:pt>
                <c:pt idx="598">
                  <c:v>41598</c:v>
                </c:pt>
                <c:pt idx="599">
                  <c:v>41599</c:v>
                </c:pt>
                <c:pt idx="600">
                  <c:v>41600</c:v>
                </c:pt>
                <c:pt idx="601">
                  <c:v>41601</c:v>
                </c:pt>
                <c:pt idx="602">
                  <c:v>41602</c:v>
                </c:pt>
                <c:pt idx="603">
                  <c:v>41603</c:v>
                </c:pt>
                <c:pt idx="604">
                  <c:v>41604</c:v>
                </c:pt>
                <c:pt idx="605">
                  <c:v>41605</c:v>
                </c:pt>
                <c:pt idx="606">
                  <c:v>41606</c:v>
                </c:pt>
                <c:pt idx="607">
                  <c:v>41607</c:v>
                </c:pt>
                <c:pt idx="608">
                  <c:v>41608</c:v>
                </c:pt>
                <c:pt idx="609">
                  <c:v>41609</c:v>
                </c:pt>
                <c:pt idx="610">
                  <c:v>41610</c:v>
                </c:pt>
                <c:pt idx="611">
                  <c:v>41611</c:v>
                </c:pt>
                <c:pt idx="612">
                  <c:v>41612</c:v>
                </c:pt>
                <c:pt idx="613">
                  <c:v>41613</c:v>
                </c:pt>
                <c:pt idx="614">
                  <c:v>41614</c:v>
                </c:pt>
                <c:pt idx="615">
                  <c:v>41615</c:v>
                </c:pt>
                <c:pt idx="616">
                  <c:v>41616</c:v>
                </c:pt>
                <c:pt idx="617">
                  <c:v>41617</c:v>
                </c:pt>
                <c:pt idx="618">
                  <c:v>41618</c:v>
                </c:pt>
                <c:pt idx="619">
                  <c:v>41619</c:v>
                </c:pt>
                <c:pt idx="620">
                  <c:v>41620</c:v>
                </c:pt>
                <c:pt idx="621">
                  <c:v>41621</c:v>
                </c:pt>
                <c:pt idx="622">
                  <c:v>41622</c:v>
                </c:pt>
                <c:pt idx="623">
                  <c:v>41623</c:v>
                </c:pt>
                <c:pt idx="624">
                  <c:v>41624</c:v>
                </c:pt>
                <c:pt idx="625">
                  <c:v>41625</c:v>
                </c:pt>
                <c:pt idx="626">
                  <c:v>41626</c:v>
                </c:pt>
                <c:pt idx="627">
                  <c:v>41627</c:v>
                </c:pt>
                <c:pt idx="628">
                  <c:v>41628</c:v>
                </c:pt>
                <c:pt idx="629">
                  <c:v>41629</c:v>
                </c:pt>
                <c:pt idx="630">
                  <c:v>41630</c:v>
                </c:pt>
                <c:pt idx="631">
                  <c:v>41631</c:v>
                </c:pt>
                <c:pt idx="632">
                  <c:v>41632</c:v>
                </c:pt>
                <c:pt idx="633">
                  <c:v>41633</c:v>
                </c:pt>
                <c:pt idx="634">
                  <c:v>41634</c:v>
                </c:pt>
                <c:pt idx="635">
                  <c:v>41635</c:v>
                </c:pt>
                <c:pt idx="636">
                  <c:v>41636</c:v>
                </c:pt>
                <c:pt idx="637">
                  <c:v>41637</c:v>
                </c:pt>
                <c:pt idx="638">
                  <c:v>41638</c:v>
                </c:pt>
                <c:pt idx="639">
                  <c:v>41639</c:v>
                </c:pt>
                <c:pt idx="640">
                  <c:v>41640</c:v>
                </c:pt>
                <c:pt idx="641">
                  <c:v>41641</c:v>
                </c:pt>
                <c:pt idx="642">
                  <c:v>41642</c:v>
                </c:pt>
                <c:pt idx="643">
                  <c:v>41643</c:v>
                </c:pt>
                <c:pt idx="644">
                  <c:v>41644</c:v>
                </c:pt>
                <c:pt idx="645">
                  <c:v>41645</c:v>
                </c:pt>
                <c:pt idx="646">
                  <c:v>41646</c:v>
                </c:pt>
                <c:pt idx="647">
                  <c:v>41647</c:v>
                </c:pt>
                <c:pt idx="648">
                  <c:v>41648</c:v>
                </c:pt>
                <c:pt idx="649">
                  <c:v>41649</c:v>
                </c:pt>
                <c:pt idx="650">
                  <c:v>41650</c:v>
                </c:pt>
                <c:pt idx="651">
                  <c:v>41651</c:v>
                </c:pt>
                <c:pt idx="652">
                  <c:v>41652</c:v>
                </c:pt>
                <c:pt idx="653">
                  <c:v>41653</c:v>
                </c:pt>
                <c:pt idx="654">
                  <c:v>41654</c:v>
                </c:pt>
                <c:pt idx="655">
                  <c:v>41655</c:v>
                </c:pt>
                <c:pt idx="656">
                  <c:v>41656</c:v>
                </c:pt>
                <c:pt idx="657">
                  <c:v>41657</c:v>
                </c:pt>
                <c:pt idx="658">
                  <c:v>41658</c:v>
                </c:pt>
                <c:pt idx="659">
                  <c:v>41659</c:v>
                </c:pt>
                <c:pt idx="660">
                  <c:v>41660</c:v>
                </c:pt>
                <c:pt idx="661">
                  <c:v>41661</c:v>
                </c:pt>
                <c:pt idx="662">
                  <c:v>41662</c:v>
                </c:pt>
                <c:pt idx="663">
                  <c:v>41663</c:v>
                </c:pt>
                <c:pt idx="664">
                  <c:v>41664</c:v>
                </c:pt>
                <c:pt idx="665">
                  <c:v>41665</c:v>
                </c:pt>
                <c:pt idx="666">
                  <c:v>41666</c:v>
                </c:pt>
                <c:pt idx="667">
                  <c:v>41667</c:v>
                </c:pt>
                <c:pt idx="668">
                  <c:v>41668</c:v>
                </c:pt>
                <c:pt idx="669">
                  <c:v>41669</c:v>
                </c:pt>
                <c:pt idx="670">
                  <c:v>41670</c:v>
                </c:pt>
                <c:pt idx="671">
                  <c:v>41671</c:v>
                </c:pt>
                <c:pt idx="672">
                  <c:v>41672</c:v>
                </c:pt>
                <c:pt idx="673">
                  <c:v>41673</c:v>
                </c:pt>
                <c:pt idx="674">
                  <c:v>41674</c:v>
                </c:pt>
                <c:pt idx="675">
                  <c:v>41675</c:v>
                </c:pt>
                <c:pt idx="676">
                  <c:v>41676</c:v>
                </c:pt>
                <c:pt idx="677">
                  <c:v>41677</c:v>
                </c:pt>
                <c:pt idx="678">
                  <c:v>41678</c:v>
                </c:pt>
                <c:pt idx="679">
                  <c:v>41679</c:v>
                </c:pt>
                <c:pt idx="680">
                  <c:v>41680</c:v>
                </c:pt>
                <c:pt idx="681">
                  <c:v>41681</c:v>
                </c:pt>
                <c:pt idx="682">
                  <c:v>41682</c:v>
                </c:pt>
                <c:pt idx="683">
                  <c:v>41683</c:v>
                </c:pt>
                <c:pt idx="684">
                  <c:v>41684</c:v>
                </c:pt>
                <c:pt idx="685">
                  <c:v>41685</c:v>
                </c:pt>
                <c:pt idx="686">
                  <c:v>41686</c:v>
                </c:pt>
                <c:pt idx="687">
                  <c:v>41687</c:v>
                </c:pt>
                <c:pt idx="688">
                  <c:v>41688</c:v>
                </c:pt>
                <c:pt idx="689">
                  <c:v>41689</c:v>
                </c:pt>
                <c:pt idx="690">
                  <c:v>41690</c:v>
                </c:pt>
                <c:pt idx="691">
                  <c:v>41691</c:v>
                </c:pt>
                <c:pt idx="692">
                  <c:v>41692</c:v>
                </c:pt>
                <c:pt idx="693">
                  <c:v>41693</c:v>
                </c:pt>
                <c:pt idx="694">
                  <c:v>41694</c:v>
                </c:pt>
                <c:pt idx="695">
                  <c:v>41695</c:v>
                </c:pt>
                <c:pt idx="696">
                  <c:v>41696</c:v>
                </c:pt>
                <c:pt idx="697">
                  <c:v>41697</c:v>
                </c:pt>
                <c:pt idx="698">
                  <c:v>41698</c:v>
                </c:pt>
                <c:pt idx="699">
                  <c:v>41699</c:v>
                </c:pt>
                <c:pt idx="700">
                  <c:v>41700</c:v>
                </c:pt>
                <c:pt idx="701">
                  <c:v>41701</c:v>
                </c:pt>
                <c:pt idx="702">
                  <c:v>41702</c:v>
                </c:pt>
                <c:pt idx="703">
                  <c:v>41703</c:v>
                </c:pt>
                <c:pt idx="704">
                  <c:v>41704</c:v>
                </c:pt>
                <c:pt idx="705">
                  <c:v>41705</c:v>
                </c:pt>
                <c:pt idx="706">
                  <c:v>41706</c:v>
                </c:pt>
                <c:pt idx="707">
                  <c:v>41707</c:v>
                </c:pt>
                <c:pt idx="708">
                  <c:v>41708</c:v>
                </c:pt>
                <c:pt idx="709">
                  <c:v>41709</c:v>
                </c:pt>
                <c:pt idx="710">
                  <c:v>41710</c:v>
                </c:pt>
                <c:pt idx="711">
                  <c:v>41711</c:v>
                </c:pt>
                <c:pt idx="712">
                  <c:v>41712</c:v>
                </c:pt>
                <c:pt idx="713">
                  <c:v>41713</c:v>
                </c:pt>
                <c:pt idx="714">
                  <c:v>41714</c:v>
                </c:pt>
                <c:pt idx="715">
                  <c:v>41715</c:v>
                </c:pt>
                <c:pt idx="716">
                  <c:v>41716</c:v>
                </c:pt>
                <c:pt idx="717">
                  <c:v>41717</c:v>
                </c:pt>
                <c:pt idx="718">
                  <c:v>41718</c:v>
                </c:pt>
                <c:pt idx="719">
                  <c:v>41719</c:v>
                </c:pt>
                <c:pt idx="720">
                  <c:v>41720</c:v>
                </c:pt>
                <c:pt idx="721">
                  <c:v>41721</c:v>
                </c:pt>
                <c:pt idx="722">
                  <c:v>41722</c:v>
                </c:pt>
                <c:pt idx="723">
                  <c:v>41723</c:v>
                </c:pt>
                <c:pt idx="724">
                  <c:v>41724</c:v>
                </c:pt>
                <c:pt idx="725">
                  <c:v>41725</c:v>
                </c:pt>
                <c:pt idx="726">
                  <c:v>41726</c:v>
                </c:pt>
                <c:pt idx="727">
                  <c:v>41727</c:v>
                </c:pt>
                <c:pt idx="728">
                  <c:v>41728</c:v>
                </c:pt>
                <c:pt idx="729">
                  <c:v>41729</c:v>
                </c:pt>
                <c:pt idx="730">
                  <c:v>41730</c:v>
                </c:pt>
                <c:pt idx="731">
                  <c:v>41731</c:v>
                </c:pt>
                <c:pt idx="732">
                  <c:v>41732</c:v>
                </c:pt>
                <c:pt idx="733">
                  <c:v>41733</c:v>
                </c:pt>
                <c:pt idx="734">
                  <c:v>41734</c:v>
                </c:pt>
                <c:pt idx="735">
                  <c:v>41735</c:v>
                </c:pt>
                <c:pt idx="736">
                  <c:v>41736</c:v>
                </c:pt>
                <c:pt idx="737">
                  <c:v>41737</c:v>
                </c:pt>
                <c:pt idx="738">
                  <c:v>41738</c:v>
                </c:pt>
                <c:pt idx="739">
                  <c:v>41739</c:v>
                </c:pt>
                <c:pt idx="740">
                  <c:v>41740</c:v>
                </c:pt>
                <c:pt idx="741">
                  <c:v>41741</c:v>
                </c:pt>
                <c:pt idx="742">
                  <c:v>41742</c:v>
                </c:pt>
                <c:pt idx="743">
                  <c:v>41743</c:v>
                </c:pt>
                <c:pt idx="744">
                  <c:v>41744</c:v>
                </c:pt>
                <c:pt idx="745">
                  <c:v>41745</c:v>
                </c:pt>
                <c:pt idx="746">
                  <c:v>41746</c:v>
                </c:pt>
                <c:pt idx="747">
                  <c:v>41747</c:v>
                </c:pt>
                <c:pt idx="748">
                  <c:v>41748</c:v>
                </c:pt>
                <c:pt idx="749">
                  <c:v>41749</c:v>
                </c:pt>
                <c:pt idx="750">
                  <c:v>41750</c:v>
                </c:pt>
                <c:pt idx="751">
                  <c:v>41751</c:v>
                </c:pt>
                <c:pt idx="752">
                  <c:v>41752</c:v>
                </c:pt>
                <c:pt idx="753">
                  <c:v>41753</c:v>
                </c:pt>
                <c:pt idx="754">
                  <c:v>41754</c:v>
                </c:pt>
                <c:pt idx="755">
                  <c:v>41755</c:v>
                </c:pt>
                <c:pt idx="756">
                  <c:v>41756</c:v>
                </c:pt>
                <c:pt idx="757">
                  <c:v>41757</c:v>
                </c:pt>
                <c:pt idx="758">
                  <c:v>41758</c:v>
                </c:pt>
                <c:pt idx="759">
                  <c:v>41759</c:v>
                </c:pt>
                <c:pt idx="760">
                  <c:v>41760</c:v>
                </c:pt>
                <c:pt idx="761">
                  <c:v>41761</c:v>
                </c:pt>
                <c:pt idx="762">
                  <c:v>41762</c:v>
                </c:pt>
                <c:pt idx="763">
                  <c:v>41763</c:v>
                </c:pt>
                <c:pt idx="764">
                  <c:v>41764</c:v>
                </c:pt>
                <c:pt idx="765">
                  <c:v>41765</c:v>
                </c:pt>
                <c:pt idx="766">
                  <c:v>41766</c:v>
                </c:pt>
                <c:pt idx="767">
                  <c:v>41767</c:v>
                </c:pt>
                <c:pt idx="768">
                  <c:v>41768</c:v>
                </c:pt>
                <c:pt idx="769">
                  <c:v>41769</c:v>
                </c:pt>
                <c:pt idx="770">
                  <c:v>41770</c:v>
                </c:pt>
                <c:pt idx="771">
                  <c:v>41771</c:v>
                </c:pt>
                <c:pt idx="772">
                  <c:v>41772</c:v>
                </c:pt>
                <c:pt idx="773">
                  <c:v>41773</c:v>
                </c:pt>
                <c:pt idx="774">
                  <c:v>41774</c:v>
                </c:pt>
                <c:pt idx="775">
                  <c:v>41775</c:v>
                </c:pt>
                <c:pt idx="776">
                  <c:v>41776</c:v>
                </c:pt>
                <c:pt idx="777">
                  <c:v>41777</c:v>
                </c:pt>
                <c:pt idx="778">
                  <c:v>41778</c:v>
                </c:pt>
                <c:pt idx="779">
                  <c:v>41779</c:v>
                </c:pt>
                <c:pt idx="780">
                  <c:v>41780</c:v>
                </c:pt>
                <c:pt idx="781">
                  <c:v>41781</c:v>
                </c:pt>
                <c:pt idx="782">
                  <c:v>41782</c:v>
                </c:pt>
                <c:pt idx="783">
                  <c:v>41783</c:v>
                </c:pt>
                <c:pt idx="784">
                  <c:v>41784</c:v>
                </c:pt>
                <c:pt idx="785">
                  <c:v>41785</c:v>
                </c:pt>
                <c:pt idx="786">
                  <c:v>41786</c:v>
                </c:pt>
                <c:pt idx="787">
                  <c:v>41787</c:v>
                </c:pt>
                <c:pt idx="788">
                  <c:v>41788</c:v>
                </c:pt>
                <c:pt idx="789">
                  <c:v>41789</c:v>
                </c:pt>
                <c:pt idx="790">
                  <c:v>41790</c:v>
                </c:pt>
                <c:pt idx="791">
                  <c:v>41791</c:v>
                </c:pt>
                <c:pt idx="792">
                  <c:v>41792</c:v>
                </c:pt>
                <c:pt idx="793">
                  <c:v>41793</c:v>
                </c:pt>
                <c:pt idx="794">
                  <c:v>41794</c:v>
                </c:pt>
                <c:pt idx="795">
                  <c:v>41795</c:v>
                </c:pt>
                <c:pt idx="796">
                  <c:v>41796</c:v>
                </c:pt>
                <c:pt idx="797">
                  <c:v>41797</c:v>
                </c:pt>
                <c:pt idx="798">
                  <c:v>41798</c:v>
                </c:pt>
                <c:pt idx="799">
                  <c:v>41799</c:v>
                </c:pt>
                <c:pt idx="800">
                  <c:v>41800</c:v>
                </c:pt>
                <c:pt idx="801">
                  <c:v>41801</c:v>
                </c:pt>
                <c:pt idx="802">
                  <c:v>41802</c:v>
                </c:pt>
                <c:pt idx="803">
                  <c:v>41803</c:v>
                </c:pt>
                <c:pt idx="804">
                  <c:v>41804</c:v>
                </c:pt>
                <c:pt idx="805">
                  <c:v>41805</c:v>
                </c:pt>
                <c:pt idx="806">
                  <c:v>41806</c:v>
                </c:pt>
                <c:pt idx="807">
                  <c:v>41807</c:v>
                </c:pt>
                <c:pt idx="808">
                  <c:v>41808</c:v>
                </c:pt>
                <c:pt idx="809">
                  <c:v>41809</c:v>
                </c:pt>
                <c:pt idx="810">
                  <c:v>41810</c:v>
                </c:pt>
                <c:pt idx="811">
                  <c:v>41811</c:v>
                </c:pt>
                <c:pt idx="812">
                  <c:v>41812</c:v>
                </c:pt>
                <c:pt idx="813">
                  <c:v>41813</c:v>
                </c:pt>
                <c:pt idx="814">
                  <c:v>41814</c:v>
                </c:pt>
                <c:pt idx="815">
                  <c:v>41815</c:v>
                </c:pt>
                <c:pt idx="816">
                  <c:v>41816</c:v>
                </c:pt>
                <c:pt idx="817">
                  <c:v>41817</c:v>
                </c:pt>
                <c:pt idx="818">
                  <c:v>41818</c:v>
                </c:pt>
                <c:pt idx="819">
                  <c:v>41819</c:v>
                </c:pt>
                <c:pt idx="820">
                  <c:v>41820</c:v>
                </c:pt>
                <c:pt idx="821">
                  <c:v>41821</c:v>
                </c:pt>
                <c:pt idx="822">
                  <c:v>41822</c:v>
                </c:pt>
                <c:pt idx="823">
                  <c:v>41823</c:v>
                </c:pt>
                <c:pt idx="824">
                  <c:v>41824</c:v>
                </c:pt>
                <c:pt idx="825">
                  <c:v>41825</c:v>
                </c:pt>
                <c:pt idx="826">
                  <c:v>41826</c:v>
                </c:pt>
                <c:pt idx="827">
                  <c:v>41827</c:v>
                </c:pt>
                <c:pt idx="828">
                  <c:v>41828</c:v>
                </c:pt>
                <c:pt idx="829">
                  <c:v>41829</c:v>
                </c:pt>
                <c:pt idx="830">
                  <c:v>41830</c:v>
                </c:pt>
                <c:pt idx="831">
                  <c:v>41831</c:v>
                </c:pt>
                <c:pt idx="832">
                  <c:v>41832</c:v>
                </c:pt>
                <c:pt idx="833">
                  <c:v>41833</c:v>
                </c:pt>
                <c:pt idx="834">
                  <c:v>41834</c:v>
                </c:pt>
                <c:pt idx="835">
                  <c:v>41835</c:v>
                </c:pt>
                <c:pt idx="836">
                  <c:v>41836</c:v>
                </c:pt>
                <c:pt idx="837">
                  <c:v>41837</c:v>
                </c:pt>
                <c:pt idx="838">
                  <c:v>41838</c:v>
                </c:pt>
                <c:pt idx="839">
                  <c:v>41839</c:v>
                </c:pt>
                <c:pt idx="840">
                  <c:v>41840</c:v>
                </c:pt>
                <c:pt idx="841">
                  <c:v>41841</c:v>
                </c:pt>
                <c:pt idx="842">
                  <c:v>41842</c:v>
                </c:pt>
                <c:pt idx="843">
                  <c:v>41843</c:v>
                </c:pt>
                <c:pt idx="844">
                  <c:v>41844</c:v>
                </c:pt>
                <c:pt idx="845">
                  <c:v>41845</c:v>
                </c:pt>
                <c:pt idx="846">
                  <c:v>41846</c:v>
                </c:pt>
                <c:pt idx="847">
                  <c:v>41847</c:v>
                </c:pt>
                <c:pt idx="848">
                  <c:v>41848</c:v>
                </c:pt>
                <c:pt idx="849">
                  <c:v>41849</c:v>
                </c:pt>
                <c:pt idx="850">
                  <c:v>41850</c:v>
                </c:pt>
                <c:pt idx="851">
                  <c:v>41851</c:v>
                </c:pt>
                <c:pt idx="852">
                  <c:v>41852</c:v>
                </c:pt>
                <c:pt idx="853">
                  <c:v>41853</c:v>
                </c:pt>
                <c:pt idx="854">
                  <c:v>41854</c:v>
                </c:pt>
                <c:pt idx="855">
                  <c:v>41855</c:v>
                </c:pt>
                <c:pt idx="856">
                  <c:v>41856</c:v>
                </c:pt>
                <c:pt idx="857">
                  <c:v>41857</c:v>
                </c:pt>
                <c:pt idx="858">
                  <c:v>41858</c:v>
                </c:pt>
                <c:pt idx="859">
                  <c:v>41859</c:v>
                </c:pt>
                <c:pt idx="860">
                  <c:v>41860</c:v>
                </c:pt>
                <c:pt idx="861">
                  <c:v>41861</c:v>
                </c:pt>
                <c:pt idx="862">
                  <c:v>41862</c:v>
                </c:pt>
                <c:pt idx="863">
                  <c:v>41863</c:v>
                </c:pt>
                <c:pt idx="864">
                  <c:v>41864</c:v>
                </c:pt>
                <c:pt idx="865">
                  <c:v>41865</c:v>
                </c:pt>
                <c:pt idx="866">
                  <c:v>41866</c:v>
                </c:pt>
                <c:pt idx="867">
                  <c:v>41867</c:v>
                </c:pt>
                <c:pt idx="868">
                  <c:v>41868</c:v>
                </c:pt>
                <c:pt idx="869">
                  <c:v>41869</c:v>
                </c:pt>
                <c:pt idx="870">
                  <c:v>41870</c:v>
                </c:pt>
                <c:pt idx="871">
                  <c:v>41871</c:v>
                </c:pt>
                <c:pt idx="872">
                  <c:v>41872</c:v>
                </c:pt>
                <c:pt idx="873">
                  <c:v>41873</c:v>
                </c:pt>
                <c:pt idx="874">
                  <c:v>41874</c:v>
                </c:pt>
                <c:pt idx="875">
                  <c:v>41875</c:v>
                </c:pt>
                <c:pt idx="876">
                  <c:v>41876</c:v>
                </c:pt>
                <c:pt idx="877">
                  <c:v>41877</c:v>
                </c:pt>
                <c:pt idx="878">
                  <c:v>41878</c:v>
                </c:pt>
                <c:pt idx="879">
                  <c:v>41879</c:v>
                </c:pt>
                <c:pt idx="880">
                  <c:v>41880</c:v>
                </c:pt>
                <c:pt idx="881">
                  <c:v>41881</c:v>
                </c:pt>
                <c:pt idx="882">
                  <c:v>41882</c:v>
                </c:pt>
                <c:pt idx="883">
                  <c:v>41883</c:v>
                </c:pt>
                <c:pt idx="884">
                  <c:v>41884</c:v>
                </c:pt>
                <c:pt idx="885">
                  <c:v>41885</c:v>
                </c:pt>
                <c:pt idx="886">
                  <c:v>41886</c:v>
                </c:pt>
                <c:pt idx="887">
                  <c:v>41887</c:v>
                </c:pt>
                <c:pt idx="888">
                  <c:v>41888</c:v>
                </c:pt>
                <c:pt idx="889">
                  <c:v>41889</c:v>
                </c:pt>
                <c:pt idx="890">
                  <c:v>41890</c:v>
                </c:pt>
                <c:pt idx="891">
                  <c:v>41891</c:v>
                </c:pt>
                <c:pt idx="892">
                  <c:v>41892</c:v>
                </c:pt>
                <c:pt idx="893">
                  <c:v>41893</c:v>
                </c:pt>
                <c:pt idx="894">
                  <c:v>41894</c:v>
                </c:pt>
                <c:pt idx="895">
                  <c:v>41895</c:v>
                </c:pt>
                <c:pt idx="896">
                  <c:v>41896</c:v>
                </c:pt>
                <c:pt idx="897">
                  <c:v>41897</c:v>
                </c:pt>
                <c:pt idx="898">
                  <c:v>41898</c:v>
                </c:pt>
                <c:pt idx="899">
                  <c:v>41899</c:v>
                </c:pt>
                <c:pt idx="900">
                  <c:v>41900</c:v>
                </c:pt>
                <c:pt idx="901">
                  <c:v>41901</c:v>
                </c:pt>
                <c:pt idx="902">
                  <c:v>41902</c:v>
                </c:pt>
                <c:pt idx="903">
                  <c:v>41903</c:v>
                </c:pt>
                <c:pt idx="904">
                  <c:v>41904</c:v>
                </c:pt>
                <c:pt idx="905">
                  <c:v>41905</c:v>
                </c:pt>
                <c:pt idx="906">
                  <c:v>41906</c:v>
                </c:pt>
                <c:pt idx="907">
                  <c:v>41907</c:v>
                </c:pt>
                <c:pt idx="908">
                  <c:v>41908</c:v>
                </c:pt>
                <c:pt idx="909">
                  <c:v>41909</c:v>
                </c:pt>
                <c:pt idx="910">
                  <c:v>41910</c:v>
                </c:pt>
                <c:pt idx="911">
                  <c:v>41911</c:v>
                </c:pt>
                <c:pt idx="912">
                  <c:v>41912</c:v>
                </c:pt>
                <c:pt idx="913">
                  <c:v>41913</c:v>
                </c:pt>
                <c:pt idx="914">
                  <c:v>41914</c:v>
                </c:pt>
                <c:pt idx="915">
                  <c:v>41915</c:v>
                </c:pt>
                <c:pt idx="916">
                  <c:v>41916</c:v>
                </c:pt>
                <c:pt idx="917">
                  <c:v>41917</c:v>
                </c:pt>
                <c:pt idx="918">
                  <c:v>41918</c:v>
                </c:pt>
                <c:pt idx="919">
                  <c:v>41919</c:v>
                </c:pt>
                <c:pt idx="920">
                  <c:v>41920</c:v>
                </c:pt>
                <c:pt idx="921">
                  <c:v>41921</c:v>
                </c:pt>
                <c:pt idx="922">
                  <c:v>41922</c:v>
                </c:pt>
                <c:pt idx="923">
                  <c:v>41923</c:v>
                </c:pt>
                <c:pt idx="924">
                  <c:v>41924</c:v>
                </c:pt>
                <c:pt idx="925">
                  <c:v>41925</c:v>
                </c:pt>
                <c:pt idx="926">
                  <c:v>41926</c:v>
                </c:pt>
                <c:pt idx="927">
                  <c:v>41927</c:v>
                </c:pt>
                <c:pt idx="928">
                  <c:v>41928</c:v>
                </c:pt>
                <c:pt idx="929">
                  <c:v>41929</c:v>
                </c:pt>
                <c:pt idx="930">
                  <c:v>41930</c:v>
                </c:pt>
                <c:pt idx="931">
                  <c:v>41931</c:v>
                </c:pt>
                <c:pt idx="932">
                  <c:v>41932</c:v>
                </c:pt>
                <c:pt idx="933">
                  <c:v>41933</c:v>
                </c:pt>
                <c:pt idx="934">
                  <c:v>41934</c:v>
                </c:pt>
                <c:pt idx="935">
                  <c:v>41935</c:v>
                </c:pt>
                <c:pt idx="936">
                  <c:v>41936</c:v>
                </c:pt>
                <c:pt idx="937">
                  <c:v>41937</c:v>
                </c:pt>
                <c:pt idx="938">
                  <c:v>41938</c:v>
                </c:pt>
                <c:pt idx="939">
                  <c:v>41939</c:v>
                </c:pt>
                <c:pt idx="940">
                  <c:v>41940</c:v>
                </c:pt>
                <c:pt idx="941">
                  <c:v>41941</c:v>
                </c:pt>
                <c:pt idx="942">
                  <c:v>41942</c:v>
                </c:pt>
                <c:pt idx="943">
                  <c:v>41943</c:v>
                </c:pt>
                <c:pt idx="944">
                  <c:v>41944</c:v>
                </c:pt>
                <c:pt idx="945">
                  <c:v>41945</c:v>
                </c:pt>
                <c:pt idx="946">
                  <c:v>41946</c:v>
                </c:pt>
                <c:pt idx="947">
                  <c:v>41947</c:v>
                </c:pt>
                <c:pt idx="948">
                  <c:v>41948</c:v>
                </c:pt>
                <c:pt idx="949">
                  <c:v>41949</c:v>
                </c:pt>
                <c:pt idx="950">
                  <c:v>41950</c:v>
                </c:pt>
                <c:pt idx="951">
                  <c:v>41951</c:v>
                </c:pt>
                <c:pt idx="952">
                  <c:v>41952</c:v>
                </c:pt>
                <c:pt idx="953">
                  <c:v>41953</c:v>
                </c:pt>
                <c:pt idx="954">
                  <c:v>41954</c:v>
                </c:pt>
                <c:pt idx="955">
                  <c:v>41955</c:v>
                </c:pt>
                <c:pt idx="956">
                  <c:v>41956</c:v>
                </c:pt>
                <c:pt idx="957">
                  <c:v>41957</c:v>
                </c:pt>
                <c:pt idx="958">
                  <c:v>41958</c:v>
                </c:pt>
                <c:pt idx="959">
                  <c:v>41959</c:v>
                </c:pt>
                <c:pt idx="960">
                  <c:v>41960</c:v>
                </c:pt>
                <c:pt idx="961">
                  <c:v>41961</c:v>
                </c:pt>
                <c:pt idx="962">
                  <c:v>41962</c:v>
                </c:pt>
                <c:pt idx="963">
                  <c:v>41963</c:v>
                </c:pt>
                <c:pt idx="964">
                  <c:v>41964</c:v>
                </c:pt>
                <c:pt idx="965">
                  <c:v>41965</c:v>
                </c:pt>
                <c:pt idx="966">
                  <c:v>41966</c:v>
                </c:pt>
                <c:pt idx="967">
                  <c:v>41967</c:v>
                </c:pt>
                <c:pt idx="968">
                  <c:v>41968</c:v>
                </c:pt>
                <c:pt idx="969">
                  <c:v>41969</c:v>
                </c:pt>
                <c:pt idx="970">
                  <c:v>41970</c:v>
                </c:pt>
                <c:pt idx="971">
                  <c:v>41971</c:v>
                </c:pt>
                <c:pt idx="972">
                  <c:v>41972</c:v>
                </c:pt>
                <c:pt idx="973">
                  <c:v>41973</c:v>
                </c:pt>
                <c:pt idx="974">
                  <c:v>41974</c:v>
                </c:pt>
                <c:pt idx="975">
                  <c:v>41975</c:v>
                </c:pt>
                <c:pt idx="976">
                  <c:v>41976</c:v>
                </c:pt>
                <c:pt idx="977">
                  <c:v>41977</c:v>
                </c:pt>
                <c:pt idx="978">
                  <c:v>41978</c:v>
                </c:pt>
                <c:pt idx="979">
                  <c:v>41979</c:v>
                </c:pt>
                <c:pt idx="980">
                  <c:v>41980</c:v>
                </c:pt>
                <c:pt idx="981">
                  <c:v>41981</c:v>
                </c:pt>
                <c:pt idx="982">
                  <c:v>41982</c:v>
                </c:pt>
                <c:pt idx="983">
                  <c:v>41983</c:v>
                </c:pt>
                <c:pt idx="984">
                  <c:v>41984</c:v>
                </c:pt>
                <c:pt idx="985">
                  <c:v>41985</c:v>
                </c:pt>
                <c:pt idx="986">
                  <c:v>41986</c:v>
                </c:pt>
                <c:pt idx="987">
                  <c:v>41987</c:v>
                </c:pt>
                <c:pt idx="988">
                  <c:v>41988</c:v>
                </c:pt>
                <c:pt idx="989">
                  <c:v>41989</c:v>
                </c:pt>
                <c:pt idx="990">
                  <c:v>41990</c:v>
                </c:pt>
                <c:pt idx="991">
                  <c:v>41991</c:v>
                </c:pt>
                <c:pt idx="992">
                  <c:v>41992</c:v>
                </c:pt>
                <c:pt idx="993">
                  <c:v>41993</c:v>
                </c:pt>
                <c:pt idx="994">
                  <c:v>41994</c:v>
                </c:pt>
                <c:pt idx="995">
                  <c:v>41995</c:v>
                </c:pt>
                <c:pt idx="996">
                  <c:v>41996</c:v>
                </c:pt>
                <c:pt idx="997">
                  <c:v>41997</c:v>
                </c:pt>
                <c:pt idx="998">
                  <c:v>41998</c:v>
                </c:pt>
                <c:pt idx="999">
                  <c:v>41999</c:v>
                </c:pt>
                <c:pt idx="1000">
                  <c:v>42000</c:v>
                </c:pt>
                <c:pt idx="1001">
                  <c:v>42001</c:v>
                </c:pt>
                <c:pt idx="1002">
                  <c:v>42002</c:v>
                </c:pt>
                <c:pt idx="1003">
                  <c:v>42003</c:v>
                </c:pt>
                <c:pt idx="1004">
                  <c:v>42004</c:v>
                </c:pt>
                <c:pt idx="1005">
                  <c:v>42005</c:v>
                </c:pt>
                <c:pt idx="1006">
                  <c:v>42006</c:v>
                </c:pt>
                <c:pt idx="1007">
                  <c:v>42007</c:v>
                </c:pt>
                <c:pt idx="1008">
                  <c:v>42008</c:v>
                </c:pt>
                <c:pt idx="1009">
                  <c:v>42009</c:v>
                </c:pt>
                <c:pt idx="1010">
                  <c:v>42010</c:v>
                </c:pt>
                <c:pt idx="1011">
                  <c:v>42011</c:v>
                </c:pt>
                <c:pt idx="1012">
                  <c:v>42012</c:v>
                </c:pt>
                <c:pt idx="1013">
                  <c:v>42013</c:v>
                </c:pt>
                <c:pt idx="1014">
                  <c:v>42014</c:v>
                </c:pt>
                <c:pt idx="1015">
                  <c:v>42015</c:v>
                </c:pt>
                <c:pt idx="1016">
                  <c:v>42016</c:v>
                </c:pt>
                <c:pt idx="1017">
                  <c:v>42017</c:v>
                </c:pt>
                <c:pt idx="1018">
                  <c:v>42018</c:v>
                </c:pt>
                <c:pt idx="1019">
                  <c:v>42019</c:v>
                </c:pt>
                <c:pt idx="1020">
                  <c:v>42020</c:v>
                </c:pt>
                <c:pt idx="1021">
                  <c:v>42021</c:v>
                </c:pt>
                <c:pt idx="1022">
                  <c:v>42022</c:v>
                </c:pt>
                <c:pt idx="1023">
                  <c:v>42023</c:v>
                </c:pt>
                <c:pt idx="1024">
                  <c:v>42024</c:v>
                </c:pt>
                <c:pt idx="1025">
                  <c:v>42025</c:v>
                </c:pt>
                <c:pt idx="1026">
                  <c:v>42026</c:v>
                </c:pt>
                <c:pt idx="1027">
                  <c:v>42027</c:v>
                </c:pt>
                <c:pt idx="1028">
                  <c:v>42028</c:v>
                </c:pt>
                <c:pt idx="1029">
                  <c:v>42029</c:v>
                </c:pt>
                <c:pt idx="1030">
                  <c:v>42030</c:v>
                </c:pt>
                <c:pt idx="1031">
                  <c:v>42031</c:v>
                </c:pt>
                <c:pt idx="1032">
                  <c:v>42032</c:v>
                </c:pt>
                <c:pt idx="1033">
                  <c:v>42033</c:v>
                </c:pt>
                <c:pt idx="1034">
                  <c:v>42034</c:v>
                </c:pt>
                <c:pt idx="1035">
                  <c:v>42035</c:v>
                </c:pt>
                <c:pt idx="1036">
                  <c:v>42036</c:v>
                </c:pt>
                <c:pt idx="1037">
                  <c:v>42037</c:v>
                </c:pt>
                <c:pt idx="1038">
                  <c:v>42038</c:v>
                </c:pt>
                <c:pt idx="1039">
                  <c:v>42039</c:v>
                </c:pt>
                <c:pt idx="1040">
                  <c:v>42040</c:v>
                </c:pt>
                <c:pt idx="1041">
                  <c:v>42041</c:v>
                </c:pt>
                <c:pt idx="1042">
                  <c:v>42042</c:v>
                </c:pt>
                <c:pt idx="1043">
                  <c:v>42043</c:v>
                </c:pt>
                <c:pt idx="1044">
                  <c:v>42044</c:v>
                </c:pt>
                <c:pt idx="1045">
                  <c:v>42045</c:v>
                </c:pt>
                <c:pt idx="1046">
                  <c:v>42046</c:v>
                </c:pt>
                <c:pt idx="1047">
                  <c:v>42047</c:v>
                </c:pt>
                <c:pt idx="1048">
                  <c:v>42048</c:v>
                </c:pt>
                <c:pt idx="1049">
                  <c:v>42049</c:v>
                </c:pt>
                <c:pt idx="1050">
                  <c:v>42050</c:v>
                </c:pt>
                <c:pt idx="1051">
                  <c:v>42051</c:v>
                </c:pt>
                <c:pt idx="1052">
                  <c:v>42052</c:v>
                </c:pt>
                <c:pt idx="1053">
                  <c:v>42053</c:v>
                </c:pt>
                <c:pt idx="1054">
                  <c:v>42054</c:v>
                </c:pt>
                <c:pt idx="1055">
                  <c:v>42055</c:v>
                </c:pt>
                <c:pt idx="1056">
                  <c:v>42056</c:v>
                </c:pt>
                <c:pt idx="1057">
                  <c:v>42057</c:v>
                </c:pt>
                <c:pt idx="1058">
                  <c:v>42058</c:v>
                </c:pt>
                <c:pt idx="1059">
                  <c:v>42059</c:v>
                </c:pt>
                <c:pt idx="1060">
                  <c:v>42060</c:v>
                </c:pt>
                <c:pt idx="1061">
                  <c:v>42061</c:v>
                </c:pt>
                <c:pt idx="1062">
                  <c:v>42062</c:v>
                </c:pt>
                <c:pt idx="1063">
                  <c:v>42063</c:v>
                </c:pt>
                <c:pt idx="1064">
                  <c:v>42064</c:v>
                </c:pt>
                <c:pt idx="1065">
                  <c:v>42065</c:v>
                </c:pt>
                <c:pt idx="1066">
                  <c:v>42066</c:v>
                </c:pt>
                <c:pt idx="1067">
                  <c:v>42067</c:v>
                </c:pt>
                <c:pt idx="1068">
                  <c:v>42068</c:v>
                </c:pt>
                <c:pt idx="1069">
                  <c:v>42069</c:v>
                </c:pt>
                <c:pt idx="1070">
                  <c:v>42070</c:v>
                </c:pt>
                <c:pt idx="1071">
                  <c:v>42071</c:v>
                </c:pt>
                <c:pt idx="1072">
                  <c:v>42072</c:v>
                </c:pt>
                <c:pt idx="1073">
                  <c:v>42073</c:v>
                </c:pt>
                <c:pt idx="1074">
                  <c:v>42074</c:v>
                </c:pt>
                <c:pt idx="1075">
                  <c:v>42075</c:v>
                </c:pt>
                <c:pt idx="1076">
                  <c:v>42076</c:v>
                </c:pt>
                <c:pt idx="1077">
                  <c:v>42077</c:v>
                </c:pt>
                <c:pt idx="1078">
                  <c:v>42078</c:v>
                </c:pt>
                <c:pt idx="1079">
                  <c:v>42079</c:v>
                </c:pt>
                <c:pt idx="1080">
                  <c:v>42080</c:v>
                </c:pt>
                <c:pt idx="1081">
                  <c:v>42081</c:v>
                </c:pt>
                <c:pt idx="1082">
                  <c:v>42082</c:v>
                </c:pt>
                <c:pt idx="1083">
                  <c:v>42083</c:v>
                </c:pt>
                <c:pt idx="1084">
                  <c:v>42084</c:v>
                </c:pt>
                <c:pt idx="1085">
                  <c:v>42085</c:v>
                </c:pt>
                <c:pt idx="1086">
                  <c:v>42086</c:v>
                </c:pt>
                <c:pt idx="1087">
                  <c:v>42087</c:v>
                </c:pt>
                <c:pt idx="1088">
                  <c:v>42088</c:v>
                </c:pt>
                <c:pt idx="1089">
                  <c:v>42089</c:v>
                </c:pt>
                <c:pt idx="1090">
                  <c:v>42090</c:v>
                </c:pt>
                <c:pt idx="1091">
                  <c:v>42091</c:v>
                </c:pt>
                <c:pt idx="1092">
                  <c:v>42092</c:v>
                </c:pt>
                <c:pt idx="1093">
                  <c:v>42093</c:v>
                </c:pt>
                <c:pt idx="1094">
                  <c:v>42094</c:v>
                </c:pt>
                <c:pt idx="1095">
                  <c:v>42095</c:v>
                </c:pt>
                <c:pt idx="1096">
                  <c:v>42096</c:v>
                </c:pt>
                <c:pt idx="1097">
                  <c:v>42097</c:v>
                </c:pt>
                <c:pt idx="1098">
                  <c:v>42098</c:v>
                </c:pt>
                <c:pt idx="1099">
                  <c:v>42099</c:v>
                </c:pt>
                <c:pt idx="1100">
                  <c:v>42100</c:v>
                </c:pt>
                <c:pt idx="1101">
                  <c:v>42101</c:v>
                </c:pt>
                <c:pt idx="1102">
                  <c:v>42102</c:v>
                </c:pt>
                <c:pt idx="1103">
                  <c:v>42103</c:v>
                </c:pt>
                <c:pt idx="1104">
                  <c:v>42104</c:v>
                </c:pt>
                <c:pt idx="1105">
                  <c:v>42105</c:v>
                </c:pt>
                <c:pt idx="1106">
                  <c:v>42106</c:v>
                </c:pt>
                <c:pt idx="1107">
                  <c:v>42107</c:v>
                </c:pt>
                <c:pt idx="1108">
                  <c:v>42108</c:v>
                </c:pt>
                <c:pt idx="1109">
                  <c:v>42109</c:v>
                </c:pt>
                <c:pt idx="1110">
                  <c:v>42110</c:v>
                </c:pt>
                <c:pt idx="1111">
                  <c:v>42111</c:v>
                </c:pt>
                <c:pt idx="1112">
                  <c:v>42112</c:v>
                </c:pt>
                <c:pt idx="1113">
                  <c:v>42113</c:v>
                </c:pt>
                <c:pt idx="1114">
                  <c:v>42114</c:v>
                </c:pt>
                <c:pt idx="1115">
                  <c:v>42115</c:v>
                </c:pt>
                <c:pt idx="1116">
                  <c:v>42116</c:v>
                </c:pt>
                <c:pt idx="1117">
                  <c:v>42117</c:v>
                </c:pt>
                <c:pt idx="1118">
                  <c:v>42118</c:v>
                </c:pt>
                <c:pt idx="1119">
                  <c:v>42119</c:v>
                </c:pt>
                <c:pt idx="1120">
                  <c:v>42120</c:v>
                </c:pt>
                <c:pt idx="1121">
                  <c:v>42121</c:v>
                </c:pt>
                <c:pt idx="1122">
                  <c:v>42122</c:v>
                </c:pt>
                <c:pt idx="1123">
                  <c:v>42123</c:v>
                </c:pt>
                <c:pt idx="1124">
                  <c:v>42124</c:v>
                </c:pt>
                <c:pt idx="1125">
                  <c:v>42125</c:v>
                </c:pt>
                <c:pt idx="1126">
                  <c:v>42126</c:v>
                </c:pt>
                <c:pt idx="1127">
                  <c:v>42127</c:v>
                </c:pt>
                <c:pt idx="1128">
                  <c:v>42128</c:v>
                </c:pt>
                <c:pt idx="1129">
                  <c:v>42129</c:v>
                </c:pt>
                <c:pt idx="1130">
                  <c:v>42130</c:v>
                </c:pt>
                <c:pt idx="1131">
                  <c:v>42131</c:v>
                </c:pt>
                <c:pt idx="1132">
                  <c:v>42132</c:v>
                </c:pt>
                <c:pt idx="1133">
                  <c:v>42133</c:v>
                </c:pt>
                <c:pt idx="1134">
                  <c:v>42134</c:v>
                </c:pt>
                <c:pt idx="1135">
                  <c:v>42135</c:v>
                </c:pt>
                <c:pt idx="1136">
                  <c:v>42136</c:v>
                </c:pt>
                <c:pt idx="1137">
                  <c:v>42137</c:v>
                </c:pt>
                <c:pt idx="1138">
                  <c:v>42138</c:v>
                </c:pt>
                <c:pt idx="1139">
                  <c:v>42139</c:v>
                </c:pt>
                <c:pt idx="1140">
                  <c:v>42140</c:v>
                </c:pt>
                <c:pt idx="1141">
                  <c:v>42141</c:v>
                </c:pt>
                <c:pt idx="1142">
                  <c:v>42142</c:v>
                </c:pt>
                <c:pt idx="1143">
                  <c:v>42143</c:v>
                </c:pt>
                <c:pt idx="1144">
                  <c:v>42144</c:v>
                </c:pt>
                <c:pt idx="1145">
                  <c:v>42145</c:v>
                </c:pt>
                <c:pt idx="1146">
                  <c:v>42146</c:v>
                </c:pt>
                <c:pt idx="1147">
                  <c:v>42147</c:v>
                </c:pt>
                <c:pt idx="1148">
                  <c:v>42148</c:v>
                </c:pt>
                <c:pt idx="1149">
                  <c:v>42149</c:v>
                </c:pt>
                <c:pt idx="1150">
                  <c:v>42150</c:v>
                </c:pt>
                <c:pt idx="1151">
                  <c:v>42151</c:v>
                </c:pt>
                <c:pt idx="1152">
                  <c:v>42152</c:v>
                </c:pt>
                <c:pt idx="1153">
                  <c:v>42153</c:v>
                </c:pt>
                <c:pt idx="1154">
                  <c:v>42154</c:v>
                </c:pt>
                <c:pt idx="1155">
                  <c:v>42155</c:v>
                </c:pt>
                <c:pt idx="1156">
                  <c:v>42156</c:v>
                </c:pt>
                <c:pt idx="1157">
                  <c:v>42157</c:v>
                </c:pt>
                <c:pt idx="1158">
                  <c:v>42158</c:v>
                </c:pt>
                <c:pt idx="1159">
                  <c:v>42159</c:v>
                </c:pt>
                <c:pt idx="1160">
                  <c:v>42160</c:v>
                </c:pt>
                <c:pt idx="1161">
                  <c:v>42161</c:v>
                </c:pt>
                <c:pt idx="1162">
                  <c:v>42162</c:v>
                </c:pt>
                <c:pt idx="1163">
                  <c:v>42163</c:v>
                </c:pt>
                <c:pt idx="1164">
                  <c:v>42164</c:v>
                </c:pt>
                <c:pt idx="1165">
                  <c:v>42165</c:v>
                </c:pt>
                <c:pt idx="1166">
                  <c:v>42166</c:v>
                </c:pt>
                <c:pt idx="1167">
                  <c:v>42167</c:v>
                </c:pt>
                <c:pt idx="1168">
                  <c:v>42168</c:v>
                </c:pt>
                <c:pt idx="1169">
                  <c:v>42169</c:v>
                </c:pt>
                <c:pt idx="1170">
                  <c:v>42170</c:v>
                </c:pt>
                <c:pt idx="1171">
                  <c:v>42171</c:v>
                </c:pt>
                <c:pt idx="1172">
                  <c:v>42172</c:v>
                </c:pt>
                <c:pt idx="1173">
                  <c:v>42173</c:v>
                </c:pt>
                <c:pt idx="1174">
                  <c:v>42174</c:v>
                </c:pt>
                <c:pt idx="1175">
                  <c:v>42175</c:v>
                </c:pt>
                <c:pt idx="1176">
                  <c:v>42176</c:v>
                </c:pt>
                <c:pt idx="1177">
                  <c:v>42177</c:v>
                </c:pt>
                <c:pt idx="1178">
                  <c:v>42178</c:v>
                </c:pt>
                <c:pt idx="1179">
                  <c:v>42179</c:v>
                </c:pt>
                <c:pt idx="1180">
                  <c:v>42180</c:v>
                </c:pt>
                <c:pt idx="1181">
                  <c:v>42181</c:v>
                </c:pt>
                <c:pt idx="1182">
                  <c:v>42182</c:v>
                </c:pt>
                <c:pt idx="1183">
                  <c:v>42183</c:v>
                </c:pt>
                <c:pt idx="1184">
                  <c:v>42184</c:v>
                </c:pt>
                <c:pt idx="1185">
                  <c:v>42185</c:v>
                </c:pt>
                <c:pt idx="1186">
                  <c:v>42186</c:v>
                </c:pt>
                <c:pt idx="1187">
                  <c:v>42187</c:v>
                </c:pt>
                <c:pt idx="1188">
                  <c:v>42188</c:v>
                </c:pt>
                <c:pt idx="1189">
                  <c:v>42189</c:v>
                </c:pt>
                <c:pt idx="1190">
                  <c:v>42190</c:v>
                </c:pt>
                <c:pt idx="1191">
                  <c:v>42191</c:v>
                </c:pt>
                <c:pt idx="1192">
                  <c:v>42192</c:v>
                </c:pt>
                <c:pt idx="1193">
                  <c:v>42193</c:v>
                </c:pt>
                <c:pt idx="1194">
                  <c:v>42194</c:v>
                </c:pt>
                <c:pt idx="1195">
                  <c:v>42195</c:v>
                </c:pt>
                <c:pt idx="1196">
                  <c:v>42196</c:v>
                </c:pt>
                <c:pt idx="1197">
                  <c:v>42197</c:v>
                </c:pt>
                <c:pt idx="1198">
                  <c:v>42198</c:v>
                </c:pt>
                <c:pt idx="1199">
                  <c:v>42199</c:v>
                </c:pt>
                <c:pt idx="1200">
                  <c:v>42200</c:v>
                </c:pt>
                <c:pt idx="1201">
                  <c:v>42201</c:v>
                </c:pt>
                <c:pt idx="1202">
                  <c:v>42202</c:v>
                </c:pt>
                <c:pt idx="1203">
                  <c:v>42203</c:v>
                </c:pt>
                <c:pt idx="1204">
                  <c:v>42204</c:v>
                </c:pt>
                <c:pt idx="1205">
                  <c:v>42205</c:v>
                </c:pt>
                <c:pt idx="1206">
                  <c:v>42206</c:v>
                </c:pt>
                <c:pt idx="1207">
                  <c:v>42207</c:v>
                </c:pt>
                <c:pt idx="1208">
                  <c:v>42208</c:v>
                </c:pt>
                <c:pt idx="1209">
                  <c:v>42209</c:v>
                </c:pt>
                <c:pt idx="1210">
                  <c:v>42210</c:v>
                </c:pt>
                <c:pt idx="1211">
                  <c:v>42211</c:v>
                </c:pt>
                <c:pt idx="1212">
                  <c:v>42212</c:v>
                </c:pt>
                <c:pt idx="1213">
                  <c:v>42213</c:v>
                </c:pt>
                <c:pt idx="1214">
                  <c:v>42214</c:v>
                </c:pt>
                <c:pt idx="1215">
                  <c:v>42215</c:v>
                </c:pt>
                <c:pt idx="1216">
                  <c:v>42216</c:v>
                </c:pt>
                <c:pt idx="1217">
                  <c:v>42217</c:v>
                </c:pt>
                <c:pt idx="1218">
                  <c:v>42218</c:v>
                </c:pt>
                <c:pt idx="1219">
                  <c:v>42219</c:v>
                </c:pt>
                <c:pt idx="1220">
                  <c:v>42220</c:v>
                </c:pt>
                <c:pt idx="1221">
                  <c:v>42221</c:v>
                </c:pt>
                <c:pt idx="1222">
                  <c:v>42222</c:v>
                </c:pt>
                <c:pt idx="1223">
                  <c:v>42223</c:v>
                </c:pt>
                <c:pt idx="1224">
                  <c:v>42224</c:v>
                </c:pt>
                <c:pt idx="1225">
                  <c:v>42225</c:v>
                </c:pt>
                <c:pt idx="1226">
                  <c:v>42226</c:v>
                </c:pt>
                <c:pt idx="1227">
                  <c:v>42227</c:v>
                </c:pt>
                <c:pt idx="1228">
                  <c:v>42228</c:v>
                </c:pt>
                <c:pt idx="1229">
                  <c:v>42229</c:v>
                </c:pt>
                <c:pt idx="1230">
                  <c:v>42230</c:v>
                </c:pt>
                <c:pt idx="1231">
                  <c:v>42231</c:v>
                </c:pt>
                <c:pt idx="1232">
                  <c:v>42232</c:v>
                </c:pt>
                <c:pt idx="1233">
                  <c:v>42233</c:v>
                </c:pt>
                <c:pt idx="1234">
                  <c:v>42234</c:v>
                </c:pt>
                <c:pt idx="1235">
                  <c:v>42235</c:v>
                </c:pt>
                <c:pt idx="1236">
                  <c:v>42236</c:v>
                </c:pt>
                <c:pt idx="1237">
                  <c:v>42237</c:v>
                </c:pt>
                <c:pt idx="1238">
                  <c:v>42238</c:v>
                </c:pt>
                <c:pt idx="1239">
                  <c:v>42239</c:v>
                </c:pt>
                <c:pt idx="1240">
                  <c:v>42240</c:v>
                </c:pt>
                <c:pt idx="1241">
                  <c:v>42241</c:v>
                </c:pt>
                <c:pt idx="1242">
                  <c:v>42242</c:v>
                </c:pt>
                <c:pt idx="1243">
                  <c:v>42243</c:v>
                </c:pt>
                <c:pt idx="1244">
                  <c:v>42244</c:v>
                </c:pt>
                <c:pt idx="1245">
                  <c:v>42245</c:v>
                </c:pt>
                <c:pt idx="1246">
                  <c:v>42246</c:v>
                </c:pt>
                <c:pt idx="1247">
                  <c:v>42247</c:v>
                </c:pt>
                <c:pt idx="1248">
                  <c:v>42248</c:v>
                </c:pt>
                <c:pt idx="1249">
                  <c:v>42249</c:v>
                </c:pt>
                <c:pt idx="1250">
                  <c:v>42250</c:v>
                </c:pt>
                <c:pt idx="1251">
                  <c:v>42251</c:v>
                </c:pt>
                <c:pt idx="1252">
                  <c:v>42252</c:v>
                </c:pt>
                <c:pt idx="1253">
                  <c:v>42253</c:v>
                </c:pt>
                <c:pt idx="1254">
                  <c:v>42254</c:v>
                </c:pt>
                <c:pt idx="1255">
                  <c:v>42255</c:v>
                </c:pt>
                <c:pt idx="1256">
                  <c:v>42256</c:v>
                </c:pt>
                <c:pt idx="1257">
                  <c:v>42257</c:v>
                </c:pt>
                <c:pt idx="1258">
                  <c:v>42258</c:v>
                </c:pt>
                <c:pt idx="1259">
                  <c:v>42259</c:v>
                </c:pt>
                <c:pt idx="1260">
                  <c:v>42260</c:v>
                </c:pt>
                <c:pt idx="1261">
                  <c:v>42261</c:v>
                </c:pt>
                <c:pt idx="1262">
                  <c:v>42262</c:v>
                </c:pt>
                <c:pt idx="1263">
                  <c:v>42263</c:v>
                </c:pt>
                <c:pt idx="1264">
                  <c:v>42264</c:v>
                </c:pt>
                <c:pt idx="1265">
                  <c:v>42265</c:v>
                </c:pt>
                <c:pt idx="1266">
                  <c:v>42266</c:v>
                </c:pt>
                <c:pt idx="1267">
                  <c:v>42267</c:v>
                </c:pt>
                <c:pt idx="1268">
                  <c:v>42268</c:v>
                </c:pt>
                <c:pt idx="1269">
                  <c:v>42269</c:v>
                </c:pt>
                <c:pt idx="1270">
                  <c:v>42270</c:v>
                </c:pt>
                <c:pt idx="1271">
                  <c:v>42271</c:v>
                </c:pt>
                <c:pt idx="1272">
                  <c:v>42272</c:v>
                </c:pt>
                <c:pt idx="1273">
                  <c:v>42273</c:v>
                </c:pt>
                <c:pt idx="1274">
                  <c:v>42274</c:v>
                </c:pt>
                <c:pt idx="1275">
                  <c:v>42275</c:v>
                </c:pt>
                <c:pt idx="1276">
                  <c:v>42276</c:v>
                </c:pt>
                <c:pt idx="1277">
                  <c:v>42277</c:v>
                </c:pt>
                <c:pt idx="1278">
                  <c:v>42278</c:v>
                </c:pt>
                <c:pt idx="1279">
                  <c:v>42279</c:v>
                </c:pt>
                <c:pt idx="1280">
                  <c:v>42280</c:v>
                </c:pt>
                <c:pt idx="1281">
                  <c:v>42281</c:v>
                </c:pt>
                <c:pt idx="1282">
                  <c:v>42282</c:v>
                </c:pt>
                <c:pt idx="1283">
                  <c:v>42283</c:v>
                </c:pt>
                <c:pt idx="1284">
                  <c:v>42284</c:v>
                </c:pt>
                <c:pt idx="1285">
                  <c:v>42285</c:v>
                </c:pt>
                <c:pt idx="1286">
                  <c:v>42286</c:v>
                </c:pt>
                <c:pt idx="1287">
                  <c:v>42287</c:v>
                </c:pt>
                <c:pt idx="1288">
                  <c:v>42288</c:v>
                </c:pt>
                <c:pt idx="1289">
                  <c:v>42289</c:v>
                </c:pt>
                <c:pt idx="1290">
                  <c:v>42290</c:v>
                </c:pt>
                <c:pt idx="1291">
                  <c:v>42291</c:v>
                </c:pt>
                <c:pt idx="1292">
                  <c:v>42292</c:v>
                </c:pt>
                <c:pt idx="1293">
                  <c:v>42293</c:v>
                </c:pt>
                <c:pt idx="1294">
                  <c:v>42294</c:v>
                </c:pt>
                <c:pt idx="1295">
                  <c:v>42295</c:v>
                </c:pt>
                <c:pt idx="1296">
                  <c:v>42296</c:v>
                </c:pt>
                <c:pt idx="1297">
                  <c:v>42297</c:v>
                </c:pt>
                <c:pt idx="1298">
                  <c:v>42298</c:v>
                </c:pt>
                <c:pt idx="1299">
                  <c:v>42299</c:v>
                </c:pt>
                <c:pt idx="1300">
                  <c:v>42300</c:v>
                </c:pt>
                <c:pt idx="1301">
                  <c:v>42301</c:v>
                </c:pt>
                <c:pt idx="1302">
                  <c:v>42302</c:v>
                </c:pt>
                <c:pt idx="1303">
                  <c:v>42303</c:v>
                </c:pt>
                <c:pt idx="1304">
                  <c:v>42304</c:v>
                </c:pt>
                <c:pt idx="1305">
                  <c:v>42305</c:v>
                </c:pt>
                <c:pt idx="1306">
                  <c:v>42306</c:v>
                </c:pt>
                <c:pt idx="1307">
                  <c:v>42307</c:v>
                </c:pt>
                <c:pt idx="1308">
                  <c:v>42308</c:v>
                </c:pt>
                <c:pt idx="1309">
                  <c:v>42309</c:v>
                </c:pt>
                <c:pt idx="1310">
                  <c:v>42310</c:v>
                </c:pt>
                <c:pt idx="1311">
                  <c:v>42311</c:v>
                </c:pt>
                <c:pt idx="1312">
                  <c:v>42312</c:v>
                </c:pt>
                <c:pt idx="1313">
                  <c:v>42313</c:v>
                </c:pt>
                <c:pt idx="1314">
                  <c:v>42314</c:v>
                </c:pt>
                <c:pt idx="1315">
                  <c:v>42315</c:v>
                </c:pt>
                <c:pt idx="1316">
                  <c:v>42316</c:v>
                </c:pt>
                <c:pt idx="1317">
                  <c:v>42317</c:v>
                </c:pt>
                <c:pt idx="1318">
                  <c:v>42318</c:v>
                </c:pt>
                <c:pt idx="1319">
                  <c:v>42319</c:v>
                </c:pt>
                <c:pt idx="1320">
                  <c:v>42320</c:v>
                </c:pt>
                <c:pt idx="1321">
                  <c:v>42321</c:v>
                </c:pt>
                <c:pt idx="1322">
                  <c:v>42322</c:v>
                </c:pt>
                <c:pt idx="1323">
                  <c:v>42323</c:v>
                </c:pt>
                <c:pt idx="1324">
                  <c:v>42324</c:v>
                </c:pt>
                <c:pt idx="1325">
                  <c:v>42325</c:v>
                </c:pt>
                <c:pt idx="1326">
                  <c:v>42326</c:v>
                </c:pt>
                <c:pt idx="1327">
                  <c:v>42327</c:v>
                </c:pt>
                <c:pt idx="1328">
                  <c:v>42328</c:v>
                </c:pt>
                <c:pt idx="1329">
                  <c:v>42329</c:v>
                </c:pt>
                <c:pt idx="1330">
                  <c:v>42330</c:v>
                </c:pt>
                <c:pt idx="1331">
                  <c:v>42331</c:v>
                </c:pt>
                <c:pt idx="1332">
                  <c:v>42332</c:v>
                </c:pt>
                <c:pt idx="1333">
                  <c:v>42333</c:v>
                </c:pt>
                <c:pt idx="1334">
                  <c:v>42334</c:v>
                </c:pt>
                <c:pt idx="1335">
                  <c:v>42335</c:v>
                </c:pt>
                <c:pt idx="1336">
                  <c:v>42336</c:v>
                </c:pt>
                <c:pt idx="1337">
                  <c:v>42337</c:v>
                </c:pt>
                <c:pt idx="1338">
                  <c:v>42338</c:v>
                </c:pt>
                <c:pt idx="1339">
                  <c:v>42339</c:v>
                </c:pt>
                <c:pt idx="1340">
                  <c:v>42340</c:v>
                </c:pt>
                <c:pt idx="1341">
                  <c:v>42341</c:v>
                </c:pt>
                <c:pt idx="1342">
                  <c:v>42342</c:v>
                </c:pt>
                <c:pt idx="1343">
                  <c:v>42343</c:v>
                </c:pt>
                <c:pt idx="1344">
                  <c:v>42344</c:v>
                </c:pt>
                <c:pt idx="1345">
                  <c:v>42345</c:v>
                </c:pt>
                <c:pt idx="1346">
                  <c:v>42346</c:v>
                </c:pt>
                <c:pt idx="1347">
                  <c:v>42347</c:v>
                </c:pt>
                <c:pt idx="1348">
                  <c:v>42348</c:v>
                </c:pt>
                <c:pt idx="1349">
                  <c:v>42349</c:v>
                </c:pt>
                <c:pt idx="1350">
                  <c:v>42350</c:v>
                </c:pt>
                <c:pt idx="1351">
                  <c:v>42351</c:v>
                </c:pt>
                <c:pt idx="1352">
                  <c:v>42352</c:v>
                </c:pt>
                <c:pt idx="1353">
                  <c:v>42353</c:v>
                </c:pt>
                <c:pt idx="1354">
                  <c:v>42354</c:v>
                </c:pt>
                <c:pt idx="1355">
                  <c:v>42355</c:v>
                </c:pt>
                <c:pt idx="1356">
                  <c:v>42356</c:v>
                </c:pt>
                <c:pt idx="1357">
                  <c:v>42357</c:v>
                </c:pt>
                <c:pt idx="1358">
                  <c:v>42358</c:v>
                </c:pt>
                <c:pt idx="1359">
                  <c:v>42359</c:v>
                </c:pt>
                <c:pt idx="1360">
                  <c:v>42360</c:v>
                </c:pt>
                <c:pt idx="1361">
                  <c:v>42361</c:v>
                </c:pt>
                <c:pt idx="1362">
                  <c:v>42362</c:v>
                </c:pt>
                <c:pt idx="1363">
                  <c:v>42363</c:v>
                </c:pt>
                <c:pt idx="1364">
                  <c:v>42364</c:v>
                </c:pt>
                <c:pt idx="1365">
                  <c:v>42365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42370</c:v>
                </c:pt>
                <c:pt idx="1371">
                  <c:v>42371</c:v>
                </c:pt>
                <c:pt idx="1372">
                  <c:v>42372</c:v>
                </c:pt>
                <c:pt idx="1373">
                  <c:v>42373</c:v>
                </c:pt>
                <c:pt idx="1374">
                  <c:v>42374</c:v>
                </c:pt>
                <c:pt idx="1375">
                  <c:v>42375</c:v>
                </c:pt>
                <c:pt idx="1376">
                  <c:v>42376</c:v>
                </c:pt>
                <c:pt idx="1377">
                  <c:v>42377</c:v>
                </c:pt>
                <c:pt idx="1378">
                  <c:v>42378</c:v>
                </c:pt>
                <c:pt idx="1379">
                  <c:v>42379</c:v>
                </c:pt>
                <c:pt idx="1380">
                  <c:v>42380</c:v>
                </c:pt>
                <c:pt idx="1381">
                  <c:v>42381</c:v>
                </c:pt>
                <c:pt idx="1382">
                  <c:v>42382</c:v>
                </c:pt>
                <c:pt idx="1383">
                  <c:v>42383</c:v>
                </c:pt>
                <c:pt idx="1384">
                  <c:v>42384</c:v>
                </c:pt>
                <c:pt idx="1385">
                  <c:v>42385</c:v>
                </c:pt>
                <c:pt idx="1386">
                  <c:v>42386</c:v>
                </c:pt>
                <c:pt idx="1387">
                  <c:v>42387</c:v>
                </c:pt>
                <c:pt idx="1388">
                  <c:v>42388</c:v>
                </c:pt>
                <c:pt idx="1389">
                  <c:v>42389</c:v>
                </c:pt>
                <c:pt idx="1390">
                  <c:v>42390</c:v>
                </c:pt>
                <c:pt idx="1391">
                  <c:v>42391</c:v>
                </c:pt>
                <c:pt idx="1392">
                  <c:v>42392</c:v>
                </c:pt>
                <c:pt idx="1393">
                  <c:v>42393</c:v>
                </c:pt>
                <c:pt idx="1394">
                  <c:v>42394</c:v>
                </c:pt>
                <c:pt idx="1395">
                  <c:v>42395</c:v>
                </c:pt>
                <c:pt idx="1396">
                  <c:v>42396</c:v>
                </c:pt>
                <c:pt idx="1397">
                  <c:v>42397</c:v>
                </c:pt>
                <c:pt idx="1398">
                  <c:v>42398</c:v>
                </c:pt>
                <c:pt idx="1399">
                  <c:v>42399</c:v>
                </c:pt>
                <c:pt idx="1400">
                  <c:v>42400</c:v>
                </c:pt>
                <c:pt idx="1401">
                  <c:v>42401</c:v>
                </c:pt>
                <c:pt idx="1402">
                  <c:v>42402</c:v>
                </c:pt>
                <c:pt idx="1403">
                  <c:v>42403</c:v>
                </c:pt>
                <c:pt idx="1404">
                  <c:v>42404</c:v>
                </c:pt>
                <c:pt idx="1405">
                  <c:v>42405</c:v>
                </c:pt>
                <c:pt idx="1406">
                  <c:v>42406</c:v>
                </c:pt>
                <c:pt idx="1407">
                  <c:v>42407</c:v>
                </c:pt>
                <c:pt idx="1408">
                  <c:v>42408</c:v>
                </c:pt>
                <c:pt idx="1409">
                  <c:v>42409</c:v>
                </c:pt>
                <c:pt idx="1410">
                  <c:v>42410</c:v>
                </c:pt>
                <c:pt idx="1411">
                  <c:v>42411</c:v>
                </c:pt>
                <c:pt idx="1412">
                  <c:v>42412</c:v>
                </c:pt>
                <c:pt idx="1413">
                  <c:v>42413</c:v>
                </c:pt>
                <c:pt idx="1414">
                  <c:v>42414</c:v>
                </c:pt>
                <c:pt idx="1415">
                  <c:v>42415</c:v>
                </c:pt>
                <c:pt idx="1416">
                  <c:v>42416</c:v>
                </c:pt>
                <c:pt idx="1417">
                  <c:v>42417</c:v>
                </c:pt>
                <c:pt idx="1418">
                  <c:v>42418</c:v>
                </c:pt>
                <c:pt idx="1419">
                  <c:v>42419</c:v>
                </c:pt>
                <c:pt idx="1420">
                  <c:v>42420</c:v>
                </c:pt>
                <c:pt idx="1421">
                  <c:v>42421</c:v>
                </c:pt>
                <c:pt idx="1422">
                  <c:v>42422</c:v>
                </c:pt>
                <c:pt idx="1423">
                  <c:v>42423</c:v>
                </c:pt>
                <c:pt idx="1424">
                  <c:v>42424</c:v>
                </c:pt>
                <c:pt idx="1425">
                  <c:v>42425</c:v>
                </c:pt>
                <c:pt idx="1426">
                  <c:v>42426</c:v>
                </c:pt>
                <c:pt idx="1427">
                  <c:v>42427</c:v>
                </c:pt>
                <c:pt idx="1428">
                  <c:v>42428</c:v>
                </c:pt>
                <c:pt idx="1429">
                  <c:v>42429</c:v>
                </c:pt>
                <c:pt idx="1430">
                  <c:v>42430</c:v>
                </c:pt>
                <c:pt idx="1431">
                  <c:v>42431</c:v>
                </c:pt>
                <c:pt idx="1432">
                  <c:v>42432</c:v>
                </c:pt>
                <c:pt idx="1433">
                  <c:v>42433</c:v>
                </c:pt>
                <c:pt idx="1434">
                  <c:v>42434</c:v>
                </c:pt>
                <c:pt idx="1435">
                  <c:v>42435</c:v>
                </c:pt>
                <c:pt idx="1436">
                  <c:v>42436</c:v>
                </c:pt>
                <c:pt idx="1437">
                  <c:v>42437</c:v>
                </c:pt>
                <c:pt idx="1438">
                  <c:v>42438</c:v>
                </c:pt>
                <c:pt idx="1439">
                  <c:v>42439</c:v>
                </c:pt>
                <c:pt idx="1440">
                  <c:v>42440</c:v>
                </c:pt>
                <c:pt idx="1441">
                  <c:v>42441</c:v>
                </c:pt>
                <c:pt idx="1442">
                  <c:v>42442</c:v>
                </c:pt>
                <c:pt idx="1443">
                  <c:v>42443</c:v>
                </c:pt>
                <c:pt idx="1444">
                  <c:v>42444</c:v>
                </c:pt>
                <c:pt idx="1445">
                  <c:v>42445</c:v>
                </c:pt>
                <c:pt idx="1446">
                  <c:v>42446</c:v>
                </c:pt>
                <c:pt idx="1447">
                  <c:v>42447</c:v>
                </c:pt>
                <c:pt idx="1448">
                  <c:v>42448</c:v>
                </c:pt>
                <c:pt idx="1449">
                  <c:v>42449</c:v>
                </c:pt>
                <c:pt idx="1450">
                  <c:v>42450</c:v>
                </c:pt>
                <c:pt idx="1451">
                  <c:v>42451</c:v>
                </c:pt>
                <c:pt idx="1452">
                  <c:v>42452</c:v>
                </c:pt>
                <c:pt idx="1453">
                  <c:v>42453</c:v>
                </c:pt>
                <c:pt idx="1454">
                  <c:v>42454</c:v>
                </c:pt>
                <c:pt idx="1455">
                  <c:v>42455</c:v>
                </c:pt>
                <c:pt idx="1456">
                  <c:v>42456</c:v>
                </c:pt>
                <c:pt idx="1457">
                  <c:v>42457</c:v>
                </c:pt>
                <c:pt idx="1458">
                  <c:v>42458</c:v>
                </c:pt>
                <c:pt idx="1459">
                  <c:v>42459</c:v>
                </c:pt>
                <c:pt idx="1460">
                  <c:v>42460</c:v>
                </c:pt>
                <c:pt idx="1461">
                  <c:v>42461</c:v>
                </c:pt>
                <c:pt idx="1462">
                  <c:v>42462</c:v>
                </c:pt>
                <c:pt idx="1463">
                  <c:v>42463</c:v>
                </c:pt>
                <c:pt idx="1464">
                  <c:v>42464</c:v>
                </c:pt>
                <c:pt idx="1465">
                  <c:v>42465</c:v>
                </c:pt>
                <c:pt idx="1466">
                  <c:v>42466</c:v>
                </c:pt>
                <c:pt idx="1467">
                  <c:v>42467</c:v>
                </c:pt>
                <c:pt idx="1468">
                  <c:v>42468</c:v>
                </c:pt>
                <c:pt idx="1469">
                  <c:v>42469</c:v>
                </c:pt>
                <c:pt idx="1470">
                  <c:v>42470</c:v>
                </c:pt>
                <c:pt idx="1471">
                  <c:v>42471</c:v>
                </c:pt>
                <c:pt idx="1472">
                  <c:v>42472</c:v>
                </c:pt>
                <c:pt idx="1473">
                  <c:v>42473</c:v>
                </c:pt>
                <c:pt idx="1474">
                  <c:v>42474</c:v>
                </c:pt>
                <c:pt idx="1475">
                  <c:v>42475</c:v>
                </c:pt>
                <c:pt idx="1476">
                  <c:v>42476</c:v>
                </c:pt>
                <c:pt idx="1477">
                  <c:v>42477</c:v>
                </c:pt>
                <c:pt idx="1478">
                  <c:v>42478</c:v>
                </c:pt>
                <c:pt idx="1479">
                  <c:v>42479</c:v>
                </c:pt>
                <c:pt idx="1480">
                  <c:v>42480</c:v>
                </c:pt>
                <c:pt idx="1481">
                  <c:v>42481</c:v>
                </c:pt>
                <c:pt idx="1482">
                  <c:v>42482</c:v>
                </c:pt>
                <c:pt idx="1483">
                  <c:v>42483</c:v>
                </c:pt>
                <c:pt idx="1484">
                  <c:v>42484</c:v>
                </c:pt>
                <c:pt idx="1485">
                  <c:v>42485</c:v>
                </c:pt>
                <c:pt idx="1486">
                  <c:v>42486</c:v>
                </c:pt>
                <c:pt idx="1487">
                  <c:v>42487</c:v>
                </c:pt>
                <c:pt idx="1488">
                  <c:v>42488</c:v>
                </c:pt>
                <c:pt idx="1489">
                  <c:v>42489</c:v>
                </c:pt>
                <c:pt idx="1490">
                  <c:v>42490</c:v>
                </c:pt>
                <c:pt idx="1491">
                  <c:v>42491</c:v>
                </c:pt>
                <c:pt idx="1492">
                  <c:v>42492</c:v>
                </c:pt>
                <c:pt idx="1493">
                  <c:v>42493</c:v>
                </c:pt>
                <c:pt idx="1494">
                  <c:v>42494</c:v>
                </c:pt>
                <c:pt idx="1495">
                  <c:v>42495</c:v>
                </c:pt>
                <c:pt idx="1496">
                  <c:v>42496</c:v>
                </c:pt>
                <c:pt idx="1497">
                  <c:v>42497</c:v>
                </c:pt>
                <c:pt idx="1498">
                  <c:v>42498</c:v>
                </c:pt>
                <c:pt idx="1499">
                  <c:v>42499</c:v>
                </c:pt>
                <c:pt idx="1500">
                  <c:v>42500</c:v>
                </c:pt>
                <c:pt idx="1501">
                  <c:v>42501</c:v>
                </c:pt>
                <c:pt idx="1502">
                  <c:v>42502</c:v>
                </c:pt>
                <c:pt idx="1503">
                  <c:v>42503</c:v>
                </c:pt>
                <c:pt idx="1504">
                  <c:v>42504</c:v>
                </c:pt>
                <c:pt idx="1505">
                  <c:v>42505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42511</c:v>
                </c:pt>
                <c:pt idx="1512">
                  <c:v>42512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42518</c:v>
                </c:pt>
                <c:pt idx="1519">
                  <c:v>42519</c:v>
                </c:pt>
                <c:pt idx="1520">
                  <c:v>42520</c:v>
                </c:pt>
                <c:pt idx="1521">
                  <c:v>42521</c:v>
                </c:pt>
                <c:pt idx="1522">
                  <c:v>42522</c:v>
                </c:pt>
                <c:pt idx="1523">
                  <c:v>42523</c:v>
                </c:pt>
                <c:pt idx="1524">
                  <c:v>42524</c:v>
                </c:pt>
                <c:pt idx="1525">
                  <c:v>42525</c:v>
                </c:pt>
                <c:pt idx="1526">
                  <c:v>42526</c:v>
                </c:pt>
                <c:pt idx="1527">
                  <c:v>42527</c:v>
                </c:pt>
                <c:pt idx="1528">
                  <c:v>42528</c:v>
                </c:pt>
                <c:pt idx="1529">
                  <c:v>42529</c:v>
                </c:pt>
                <c:pt idx="1530">
                  <c:v>42530</c:v>
                </c:pt>
                <c:pt idx="1531">
                  <c:v>42531</c:v>
                </c:pt>
                <c:pt idx="1532">
                  <c:v>42532</c:v>
                </c:pt>
                <c:pt idx="1533">
                  <c:v>42533</c:v>
                </c:pt>
                <c:pt idx="1534">
                  <c:v>42534</c:v>
                </c:pt>
                <c:pt idx="1535">
                  <c:v>42535</c:v>
                </c:pt>
                <c:pt idx="1536">
                  <c:v>42536</c:v>
                </c:pt>
                <c:pt idx="1537">
                  <c:v>42537</c:v>
                </c:pt>
                <c:pt idx="1538">
                  <c:v>42538</c:v>
                </c:pt>
                <c:pt idx="1539">
                  <c:v>42539</c:v>
                </c:pt>
                <c:pt idx="1540">
                  <c:v>42540</c:v>
                </c:pt>
                <c:pt idx="1541">
                  <c:v>42541</c:v>
                </c:pt>
                <c:pt idx="1542">
                  <c:v>42542</c:v>
                </c:pt>
                <c:pt idx="1543">
                  <c:v>42543</c:v>
                </c:pt>
                <c:pt idx="1544">
                  <c:v>42544</c:v>
                </c:pt>
                <c:pt idx="1545">
                  <c:v>42545</c:v>
                </c:pt>
                <c:pt idx="1546">
                  <c:v>42546</c:v>
                </c:pt>
                <c:pt idx="1547">
                  <c:v>42547</c:v>
                </c:pt>
                <c:pt idx="1548">
                  <c:v>42548</c:v>
                </c:pt>
                <c:pt idx="1549">
                  <c:v>42549</c:v>
                </c:pt>
                <c:pt idx="1550">
                  <c:v>42550</c:v>
                </c:pt>
                <c:pt idx="1551">
                  <c:v>42551</c:v>
                </c:pt>
                <c:pt idx="1552">
                  <c:v>42552</c:v>
                </c:pt>
                <c:pt idx="1553">
                  <c:v>42553</c:v>
                </c:pt>
                <c:pt idx="1554">
                  <c:v>42554</c:v>
                </c:pt>
                <c:pt idx="1555">
                  <c:v>42555</c:v>
                </c:pt>
                <c:pt idx="1556">
                  <c:v>42556</c:v>
                </c:pt>
                <c:pt idx="1557">
                  <c:v>42557</c:v>
                </c:pt>
                <c:pt idx="1558">
                  <c:v>42558</c:v>
                </c:pt>
                <c:pt idx="1559">
                  <c:v>42559</c:v>
                </c:pt>
                <c:pt idx="1560">
                  <c:v>42560</c:v>
                </c:pt>
                <c:pt idx="1561">
                  <c:v>42561</c:v>
                </c:pt>
                <c:pt idx="1562">
                  <c:v>42562</c:v>
                </c:pt>
                <c:pt idx="1563">
                  <c:v>42563</c:v>
                </c:pt>
                <c:pt idx="1564">
                  <c:v>42564</c:v>
                </c:pt>
                <c:pt idx="1565">
                  <c:v>42565</c:v>
                </c:pt>
                <c:pt idx="1566">
                  <c:v>42566</c:v>
                </c:pt>
                <c:pt idx="1567">
                  <c:v>42567</c:v>
                </c:pt>
                <c:pt idx="1568">
                  <c:v>42568</c:v>
                </c:pt>
                <c:pt idx="1569">
                  <c:v>42569</c:v>
                </c:pt>
                <c:pt idx="1570">
                  <c:v>42570</c:v>
                </c:pt>
                <c:pt idx="1571">
                  <c:v>42571</c:v>
                </c:pt>
                <c:pt idx="1572">
                  <c:v>42572</c:v>
                </c:pt>
                <c:pt idx="1573">
                  <c:v>42573</c:v>
                </c:pt>
                <c:pt idx="1574">
                  <c:v>42574</c:v>
                </c:pt>
                <c:pt idx="1575">
                  <c:v>42575</c:v>
                </c:pt>
                <c:pt idx="1576">
                  <c:v>42576</c:v>
                </c:pt>
                <c:pt idx="1577">
                  <c:v>42577</c:v>
                </c:pt>
                <c:pt idx="1578">
                  <c:v>42578</c:v>
                </c:pt>
                <c:pt idx="1579">
                  <c:v>42579</c:v>
                </c:pt>
                <c:pt idx="1580">
                  <c:v>42580</c:v>
                </c:pt>
                <c:pt idx="1581">
                  <c:v>42581</c:v>
                </c:pt>
                <c:pt idx="1582">
                  <c:v>42582</c:v>
                </c:pt>
                <c:pt idx="1583">
                  <c:v>42583</c:v>
                </c:pt>
                <c:pt idx="1584">
                  <c:v>42584</c:v>
                </c:pt>
                <c:pt idx="1585">
                  <c:v>42585</c:v>
                </c:pt>
                <c:pt idx="1586">
                  <c:v>42586</c:v>
                </c:pt>
                <c:pt idx="1587">
                  <c:v>42587</c:v>
                </c:pt>
                <c:pt idx="1588">
                  <c:v>42588</c:v>
                </c:pt>
                <c:pt idx="1589">
                  <c:v>42589</c:v>
                </c:pt>
                <c:pt idx="1590">
                  <c:v>42590</c:v>
                </c:pt>
                <c:pt idx="1591">
                  <c:v>42591</c:v>
                </c:pt>
                <c:pt idx="1592">
                  <c:v>42592</c:v>
                </c:pt>
                <c:pt idx="1593">
                  <c:v>42593</c:v>
                </c:pt>
                <c:pt idx="1594">
                  <c:v>42594</c:v>
                </c:pt>
                <c:pt idx="1595">
                  <c:v>42595</c:v>
                </c:pt>
                <c:pt idx="1596">
                  <c:v>42596</c:v>
                </c:pt>
                <c:pt idx="1597">
                  <c:v>42597</c:v>
                </c:pt>
                <c:pt idx="1598">
                  <c:v>42598</c:v>
                </c:pt>
                <c:pt idx="1599">
                  <c:v>42599</c:v>
                </c:pt>
                <c:pt idx="1600">
                  <c:v>42600</c:v>
                </c:pt>
                <c:pt idx="1601">
                  <c:v>42601</c:v>
                </c:pt>
                <c:pt idx="1602">
                  <c:v>42602</c:v>
                </c:pt>
                <c:pt idx="1603">
                  <c:v>42603</c:v>
                </c:pt>
                <c:pt idx="1604">
                  <c:v>42604</c:v>
                </c:pt>
                <c:pt idx="1605">
                  <c:v>42605</c:v>
                </c:pt>
                <c:pt idx="1606">
                  <c:v>42606</c:v>
                </c:pt>
                <c:pt idx="1607">
                  <c:v>42607</c:v>
                </c:pt>
                <c:pt idx="1608">
                  <c:v>42608</c:v>
                </c:pt>
                <c:pt idx="1609">
                  <c:v>42609</c:v>
                </c:pt>
                <c:pt idx="1610">
                  <c:v>42610</c:v>
                </c:pt>
                <c:pt idx="1611">
                  <c:v>42611</c:v>
                </c:pt>
                <c:pt idx="1612">
                  <c:v>42612</c:v>
                </c:pt>
                <c:pt idx="1613">
                  <c:v>42613</c:v>
                </c:pt>
                <c:pt idx="1614">
                  <c:v>42616</c:v>
                </c:pt>
                <c:pt idx="1615">
                  <c:v>42617</c:v>
                </c:pt>
              </c:numCache>
            </c:numRef>
          </c:xVal>
          <c:yVal>
            <c:numRef>
              <c:f>体調管理!$H$4:$H$1621</c:f>
              <c:numCache>
                <c:formatCode>0_ </c:formatCode>
                <c:ptCount val="1618"/>
                <c:pt idx="12">
                  <c:v>8568</c:v>
                </c:pt>
                <c:pt idx="13">
                  <c:v>100</c:v>
                </c:pt>
                <c:pt idx="14">
                  <c:v>3276</c:v>
                </c:pt>
                <c:pt idx="15">
                  <c:v>4725</c:v>
                </c:pt>
                <c:pt idx="16">
                  <c:v>14734</c:v>
                </c:pt>
                <c:pt idx="17">
                  <c:v>6958</c:v>
                </c:pt>
                <c:pt idx="18">
                  <c:v>2715</c:v>
                </c:pt>
                <c:pt idx="19">
                  <c:v>2559</c:v>
                </c:pt>
                <c:pt idx="21">
                  <c:v>8373</c:v>
                </c:pt>
                <c:pt idx="22">
                  <c:v>1978</c:v>
                </c:pt>
                <c:pt idx="23">
                  <c:v>5243</c:v>
                </c:pt>
                <c:pt idx="24">
                  <c:v>2860</c:v>
                </c:pt>
                <c:pt idx="25">
                  <c:v>6290</c:v>
                </c:pt>
                <c:pt idx="26">
                  <c:v>4952</c:v>
                </c:pt>
                <c:pt idx="27">
                  <c:v>1893</c:v>
                </c:pt>
                <c:pt idx="28">
                  <c:v>20771</c:v>
                </c:pt>
                <c:pt idx="29">
                  <c:v>3301</c:v>
                </c:pt>
                <c:pt idx="30">
                  <c:v>3032</c:v>
                </c:pt>
                <c:pt idx="31">
                  <c:v>2619</c:v>
                </c:pt>
                <c:pt idx="32">
                  <c:v>4068</c:v>
                </c:pt>
                <c:pt idx="33">
                  <c:v>6068</c:v>
                </c:pt>
                <c:pt idx="34">
                  <c:v>18202</c:v>
                </c:pt>
                <c:pt idx="35">
                  <c:v>2947</c:v>
                </c:pt>
                <c:pt idx="36">
                  <c:v>5294</c:v>
                </c:pt>
                <c:pt idx="37">
                  <c:v>4849</c:v>
                </c:pt>
                <c:pt idx="38">
                  <c:v>4776</c:v>
                </c:pt>
                <c:pt idx="39">
                  <c:v>5318</c:v>
                </c:pt>
                <c:pt idx="40">
                  <c:v>4979</c:v>
                </c:pt>
                <c:pt idx="41">
                  <c:v>5134</c:v>
                </c:pt>
                <c:pt idx="42">
                  <c:v>1818</c:v>
                </c:pt>
                <c:pt idx="43">
                  <c:v>4332</c:v>
                </c:pt>
                <c:pt idx="44">
                  <c:v>2018</c:v>
                </c:pt>
                <c:pt idx="48">
                  <c:v>100</c:v>
                </c:pt>
                <c:pt idx="49">
                  <c:v>1812</c:v>
                </c:pt>
                <c:pt idx="52">
                  <c:v>1691</c:v>
                </c:pt>
                <c:pt idx="53">
                  <c:v>3901</c:v>
                </c:pt>
                <c:pt idx="54">
                  <c:v>5665</c:v>
                </c:pt>
                <c:pt idx="55">
                  <c:v>8200</c:v>
                </c:pt>
                <c:pt idx="56">
                  <c:v>14834</c:v>
                </c:pt>
                <c:pt idx="57">
                  <c:v>3435</c:v>
                </c:pt>
                <c:pt idx="58">
                  <c:v>8578</c:v>
                </c:pt>
                <c:pt idx="59">
                  <c:v>4876</c:v>
                </c:pt>
                <c:pt idx="60">
                  <c:v>4852</c:v>
                </c:pt>
                <c:pt idx="61">
                  <c:v>6286</c:v>
                </c:pt>
                <c:pt idx="62">
                  <c:v>2120</c:v>
                </c:pt>
                <c:pt idx="63">
                  <c:v>16536</c:v>
                </c:pt>
                <c:pt idx="64">
                  <c:v>5591</c:v>
                </c:pt>
                <c:pt idx="65">
                  <c:v>4693</c:v>
                </c:pt>
                <c:pt idx="66">
                  <c:v>4527</c:v>
                </c:pt>
                <c:pt idx="67">
                  <c:v>4845</c:v>
                </c:pt>
                <c:pt idx="68">
                  <c:v>5237</c:v>
                </c:pt>
                <c:pt idx="69">
                  <c:v>10212</c:v>
                </c:pt>
                <c:pt idx="70">
                  <c:v>10817</c:v>
                </c:pt>
                <c:pt idx="71">
                  <c:v>4930</c:v>
                </c:pt>
                <c:pt idx="72">
                  <c:v>5361</c:v>
                </c:pt>
                <c:pt idx="73">
                  <c:v>5166</c:v>
                </c:pt>
                <c:pt idx="74">
                  <c:v>4456</c:v>
                </c:pt>
                <c:pt idx="75">
                  <c:v>4657</c:v>
                </c:pt>
                <c:pt idx="76">
                  <c:v>5420</c:v>
                </c:pt>
                <c:pt idx="78">
                  <c:v>4826</c:v>
                </c:pt>
                <c:pt idx="79">
                  <c:v>4767</c:v>
                </c:pt>
                <c:pt idx="80">
                  <c:v>5422</c:v>
                </c:pt>
                <c:pt idx="81">
                  <c:v>4550</c:v>
                </c:pt>
                <c:pt idx="82">
                  <c:v>5381</c:v>
                </c:pt>
                <c:pt idx="83">
                  <c:v>4543</c:v>
                </c:pt>
                <c:pt idx="85">
                  <c:v>2948</c:v>
                </c:pt>
                <c:pt idx="86">
                  <c:v>2741</c:v>
                </c:pt>
                <c:pt idx="87">
                  <c:v>4291</c:v>
                </c:pt>
                <c:pt idx="88">
                  <c:v>6521</c:v>
                </c:pt>
                <c:pt idx="89">
                  <c:v>4394</c:v>
                </c:pt>
                <c:pt idx="90">
                  <c:v>15300</c:v>
                </c:pt>
                <c:pt idx="91">
                  <c:v>19983</c:v>
                </c:pt>
                <c:pt idx="92">
                  <c:v>5381</c:v>
                </c:pt>
                <c:pt idx="93">
                  <c:v>4851</c:v>
                </c:pt>
                <c:pt idx="94">
                  <c:v>5424</c:v>
                </c:pt>
                <c:pt idx="95">
                  <c:v>4913</c:v>
                </c:pt>
                <c:pt idx="96">
                  <c:v>3983</c:v>
                </c:pt>
                <c:pt idx="97">
                  <c:v>5943</c:v>
                </c:pt>
                <c:pt idx="98">
                  <c:v>20542</c:v>
                </c:pt>
                <c:pt idx="99">
                  <c:v>3229</c:v>
                </c:pt>
                <c:pt idx="100">
                  <c:v>5178</c:v>
                </c:pt>
                <c:pt idx="101">
                  <c:v>3901</c:v>
                </c:pt>
                <c:pt idx="102">
                  <c:v>4975</c:v>
                </c:pt>
                <c:pt idx="103">
                  <c:v>8667</c:v>
                </c:pt>
                <c:pt idx="105">
                  <c:v>193</c:v>
                </c:pt>
                <c:pt idx="106">
                  <c:v>13407</c:v>
                </c:pt>
                <c:pt idx="107">
                  <c:v>4959</c:v>
                </c:pt>
                <c:pt idx="108">
                  <c:v>5556</c:v>
                </c:pt>
                <c:pt idx="109">
                  <c:v>5015</c:v>
                </c:pt>
                <c:pt idx="110">
                  <c:v>8593</c:v>
                </c:pt>
                <c:pt idx="111">
                  <c:v>5433</c:v>
                </c:pt>
                <c:pt idx="112">
                  <c:v>7410</c:v>
                </c:pt>
                <c:pt idx="113">
                  <c:v>6526</c:v>
                </c:pt>
                <c:pt idx="114">
                  <c:v>10104</c:v>
                </c:pt>
                <c:pt idx="115">
                  <c:v>5231</c:v>
                </c:pt>
                <c:pt idx="116">
                  <c:v>4572</c:v>
                </c:pt>
                <c:pt idx="117">
                  <c:v>4302</c:v>
                </c:pt>
                <c:pt idx="118">
                  <c:v>7526</c:v>
                </c:pt>
                <c:pt idx="119">
                  <c:v>8268</c:v>
                </c:pt>
                <c:pt idx="120">
                  <c:v>5782</c:v>
                </c:pt>
                <c:pt idx="121">
                  <c:v>6208</c:v>
                </c:pt>
                <c:pt idx="122">
                  <c:v>4877</c:v>
                </c:pt>
                <c:pt idx="123">
                  <c:v>4796</c:v>
                </c:pt>
                <c:pt idx="124">
                  <c:v>4713</c:v>
                </c:pt>
                <c:pt idx="125">
                  <c:v>482</c:v>
                </c:pt>
                <c:pt idx="126">
                  <c:v>16377</c:v>
                </c:pt>
                <c:pt idx="127">
                  <c:v>4158</c:v>
                </c:pt>
                <c:pt idx="128">
                  <c:v>5216</c:v>
                </c:pt>
                <c:pt idx="129">
                  <c:v>5482</c:v>
                </c:pt>
                <c:pt idx="130">
                  <c:v>6049</c:v>
                </c:pt>
                <c:pt idx="131">
                  <c:v>5241</c:v>
                </c:pt>
                <c:pt idx="132">
                  <c:v>508</c:v>
                </c:pt>
                <c:pt idx="136">
                  <c:v>16319</c:v>
                </c:pt>
                <c:pt idx="137">
                  <c:v>149</c:v>
                </c:pt>
                <c:pt idx="138">
                  <c:v>5035</c:v>
                </c:pt>
                <c:pt idx="139">
                  <c:v>4234</c:v>
                </c:pt>
                <c:pt idx="140">
                  <c:v>1673</c:v>
                </c:pt>
                <c:pt idx="141">
                  <c:v>6520</c:v>
                </c:pt>
                <c:pt idx="142">
                  <c:v>6900</c:v>
                </c:pt>
                <c:pt idx="143">
                  <c:v>7599</c:v>
                </c:pt>
                <c:pt idx="144">
                  <c:v>2495</c:v>
                </c:pt>
                <c:pt idx="145">
                  <c:v>5093</c:v>
                </c:pt>
                <c:pt idx="146">
                  <c:v>8653</c:v>
                </c:pt>
                <c:pt idx="147">
                  <c:v>10236</c:v>
                </c:pt>
                <c:pt idx="148">
                  <c:v>4016</c:v>
                </c:pt>
                <c:pt idx="149">
                  <c:v>6764</c:v>
                </c:pt>
                <c:pt idx="150">
                  <c:v>3845</c:v>
                </c:pt>
                <c:pt idx="151">
                  <c:v>4730</c:v>
                </c:pt>
                <c:pt idx="152">
                  <c:v>4712</c:v>
                </c:pt>
                <c:pt idx="153">
                  <c:v>4436</c:v>
                </c:pt>
                <c:pt idx="154">
                  <c:v>3350</c:v>
                </c:pt>
                <c:pt idx="155">
                  <c:v>3827</c:v>
                </c:pt>
                <c:pt idx="156">
                  <c:v>6183</c:v>
                </c:pt>
                <c:pt idx="157">
                  <c:v>4292</c:v>
                </c:pt>
                <c:pt idx="158">
                  <c:v>4574</c:v>
                </c:pt>
                <c:pt idx="159">
                  <c:v>2754</c:v>
                </c:pt>
                <c:pt idx="160">
                  <c:v>12034</c:v>
                </c:pt>
                <c:pt idx="161">
                  <c:v>7173</c:v>
                </c:pt>
                <c:pt idx="162">
                  <c:v>4159</c:v>
                </c:pt>
                <c:pt idx="163">
                  <c:v>6238</c:v>
                </c:pt>
                <c:pt idx="164">
                  <c:v>5031</c:v>
                </c:pt>
                <c:pt idx="165">
                  <c:v>5000</c:v>
                </c:pt>
                <c:pt idx="166">
                  <c:v>5311</c:v>
                </c:pt>
                <c:pt idx="167">
                  <c:v>6865</c:v>
                </c:pt>
                <c:pt idx="168">
                  <c:v>14589</c:v>
                </c:pt>
                <c:pt idx="169">
                  <c:v>10206</c:v>
                </c:pt>
                <c:pt idx="170">
                  <c:v>7161</c:v>
                </c:pt>
                <c:pt idx="171">
                  <c:v>5996</c:v>
                </c:pt>
                <c:pt idx="172">
                  <c:v>4693</c:v>
                </c:pt>
                <c:pt idx="173">
                  <c:v>5634</c:v>
                </c:pt>
                <c:pt idx="174">
                  <c:v>6223</c:v>
                </c:pt>
                <c:pt idx="175">
                  <c:v>357</c:v>
                </c:pt>
                <c:pt idx="176">
                  <c:v>4982</c:v>
                </c:pt>
                <c:pt idx="177">
                  <c:v>2103</c:v>
                </c:pt>
                <c:pt idx="178">
                  <c:v>3159</c:v>
                </c:pt>
                <c:pt idx="179">
                  <c:v>2731</c:v>
                </c:pt>
                <c:pt idx="180">
                  <c:v>1474</c:v>
                </c:pt>
                <c:pt idx="181">
                  <c:v>1419</c:v>
                </c:pt>
                <c:pt idx="182">
                  <c:v>7811</c:v>
                </c:pt>
                <c:pt idx="183">
                  <c:v>1926</c:v>
                </c:pt>
                <c:pt idx="184">
                  <c:v>291</c:v>
                </c:pt>
                <c:pt idx="185">
                  <c:v>3464</c:v>
                </c:pt>
                <c:pt idx="186">
                  <c:v>733</c:v>
                </c:pt>
                <c:pt idx="187">
                  <c:v>2552</c:v>
                </c:pt>
                <c:pt idx="188">
                  <c:v>1671</c:v>
                </c:pt>
                <c:pt idx="189">
                  <c:v>586</c:v>
                </c:pt>
                <c:pt idx="190">
                  <c:v>5571</c:v>
                </c:pt>
                <c:pt idx="191">
                  <c:v>3184</c:v>
                </c:pt>
                <c:pt idx="192">
                  <c:v>1172</c:v>
                </c:pt>
                <c:pt idx="193">
                  <c:v>2994</c:v>
                </c:pt>
                <c:pt idx="194">
                  <c:v>4199</c:v>
                </c:pt>
                <c:pt idx="195">
                  <c:v>11261</c:v>
                </c:pt>
                <c:pt idx="196">
                  <c:v>10340</c:v>
                </c:pt>
                <c:pt idx="197">
                  <c:v>6185</c:v>
                </c:pt>
                <c:pt idx="198">
                  <c:v>4712</c:v>
                </c:pt>
                <c:pt idx="199">
                  <c:v>4384</c:v>
                </c:pt>
                <c:pt idx="200">
                  <c:v>4720</c:v>
                </c:pt>
                <c:pt idx="201">
                  <c:v>5558</c:v>
                </c:pt>
                <c:pt idx="202">
                  <c:v>6074</c:v>
                </c:pt>
                <c:pt idx="203">
                  <c:v>5683</c:v>
                </c:pt>
                <c:pt idx="204">
                  <c:v>4614</c:v>
                </c:pt>
                <c:pt idx="205">
                  <c:v>5268</c:v>
                </c:pt>
                <c:pt idx="206">
                  <c:v>7087</c:v>
                </c:pt>
                <c:pt idx="207">
                  <c:v>7331</c:v>
                </c:pt>
                <c:pt idx="208">
                  <c:v>5933</c:v>
                </c:pt>
                <c:pt idx="209">
                  <c:v>9437</c:v>
                </c:pt>
                <c:pt idx="210">
                  <c:v>1691</c:v>
                </c:pt>
                <c:pt idx="211">
                  <c:v>4562</c:v>
                </c:pt>
                <c:pt idx="212">
                  <c:v>6547</c:v>
                </c:pt>
                <c:pt idx="213">
                  <c:v>8455</c:v>
                </c:pt>
                <c:pt idx="214">
                  <c:v>2712</c:v>
                </c:pt>
                <c:pt idx="215">
                  <c:v>4692</c:v>
                </c:pt>
                <c:pt idx="216">
                  <c:v>8312</c:v>
                </c:pt>
                <c:pt idx="217">
                  <c:v>11437</c:v>
                </c:pt>
                <c:pt idx="218">
                  <c:v>7172</c:v>
                </c:pt>
                <c:pt idx="219">
                  <c:v>5385</c:v>
                </c:pt>
                <c:pt idx="220">
                  <c:v>7280</c:v>
                </c:pt>
                <c:pt idx="221">
                  <c:v>5502</c:v>
                </c:pt>
                <c:pt idx="222">
                  <c:v>8159</c:v>
                </c:pt>
                <c:pt idx="223">
                  <c:v>8576</c:v>
                </c:pt>
                <c:pt idx="224">
                  <c:v>12799</c:v>
                </c:pt>
                <c:pt idx="225">
                  <c:v>4957</c:v>
                </c:pt>
                <c:pt idx="226">
                  <c:v>5522</c:v>
                </c:pt>
                <c:pt idx="227">
                  <c:v>7505</c:v>
                </c:pt>
                <c:pt idx="228">
                  <c:v>7335</c:v>
                </c:pt>
                <c:pt idx="229">
                  <c:v>7021</c:v>
                </c:pt>
                <c:pt idx="230">
                  <c:v>6941</c:v>
                </c:pt>
                <c:pt idx="231">
                  <c:v>4946</c:v>
                </c:pt>
                <c:pt idx="232">
                  <c:v>5808</c:v>
                </c:pt>
                <c:pt idx="233">
                  <c:v>2313</c:v>
                </c:pt>
                <c:pt idx="234">
                  <c:v>2100</c:v>
                </c:pt>
                <c:pt idx="235">
                  <c:v>633</c:v>
                </c:pt>
                <c:pt idx="236">
                  <c:v>3607</c:v>
                </c:pt>
                <c:pt idx="237">
                  <c:v>1</c:v>
                </c:pt>
                <c:pt idx="238">
                  <c:v>3336</c:v>
                </c:pt>
                <c:pt idx="239">
                  <c:v>6774</c:v>
                </c:pt>
                <c:pt idx="240">
                  <c:v>7621</c:v>
                </c:pt>
                <c:pt idx="241">
                  <c:v>8765</c:v>
                </c:pt>
                <c:pt idx="242">
                  <c:v>7842</c:v>
                </c:pt>
                <c:pt idx="243">
                  <c:v>4968</c:v>
                </c:pt>
                <c:pt idx="244">
                  <c:v>8776</c:v>
                </c:pt>
                <c:pt idx="245">
                  <c:v>6963</c:v>
                </c:pt>
                <c:pt idx="246">
                  <c:v>5025</c:v>
                </c:pt>
                <c:pt idx="247">
                  <c:v>6159</c:v>
                </c:pt>
                <c:pt idx="248">
                  <c:v>2655</c:v>
                </c:pt>
                <c:pt idx="249">
                  <c:v>6672</c:v>
                </c:pt>
                <c:pt idx="250">
                  <c:v>6324</c:v>
                </c:pt>
                <c:pt idx="251">
                  <c:v>6799</c:v>
                </c:pt>
                <c:pt idx="252">
                  <c:v>5963</c:v>
                </c:pt>
                <c:pt idx="253">
                  <c:v>7453</c:v>
                </c:pt>
                <c:pt idx="254">
                  <c:v>9224</c:v>
                </c:pt>
                <c:pt idx="255">
                  <c:v>7486</c:v>
                </c:pt>
                <c:pt idx="256">
                  <c:v>4937</c:v>
                </c:pt>
                <c:pt idx="257">
                  <c:v>7513</c:v>
                </c:pt>
                <c:pt idx="258">
                  <c:v>6963</c:v>
                </c:pt>
                <c:pt idx="259">
                  <c:v>9129</c:v>
                </c:pt>
                <c:pt idx="260">
                  <c:v>7267</c:v>
                </c:pt>
                <c:pt idx="261">
                  <c:v>6668</c:v>
                </c:pt>
                <c:pt idx="262">
                  <c:v>4284</c:v>
                </c:pt>
                <c:pt idx="263">
                  <c:v>2941</c:v>
                </c:pt>
                <c:pt idx="264">
                  <c:v>1421</c:v>
                </c:pt>
                <c:pt idx="265">
                  <c:v>6226</c:v>
                </c:pt>
                <c:pt idx="266">
                  <c:v>16306</c:v>
                </c:pt>
                <c:pt idx="267">
                  <c:v>5758</c:v>
                </c:pt>
                <c:pt idx="268">
                  <c:v>7299</c:v>
                </c:pt>
                <c:pt idx="269">
                  <c:v>8319</c:v>
                </c:pt>
                <c:pt idx="270">
                  <c:v>8808</c:v>
                </c:pt>
                <c:pt idx="271">
                  <c:v>5981</c:v>
                </c:pt>
                <c:pt idx="272">
                  <c:v>1993</c:v>
                </c:pt>
                <c:pt idx="273">
                  <c:v>1886</c:v>
                </c:pt>
                <c:pt idx="274">
                  <c:v>1</c:v>
                </c:pt>
                <c:pt idx="275">
                  <c:v>925</c:v>
                </c:pt>
                <c:pt idx="276">
                  <c:v>1</c:v>
                </c:pt>
                <c:pt idx="277">
                  <c:v>6157</c:v>
                </c:pt>
                <c:pt idx="278">
                  <c:v>4819</c:v>
                </c:pt>
                <c:pt idx="279">
                  <c:v>6982</c:v>
                </c:pt>
                <c:pt idx="280">
                  <c:v>9181</c:v>
                </c:pt>
                <c:pt idx="281">
                  <c:v>7200</c:v>
                </c:pt>
                <c:pt idx="282">
                  <c:v>7214</c:v>
                </c:pt>
                <c:pt idx="283">
                  <c:v>5917</c:v>
                </c:pt>
                <c:pt idx="284">
                  <c:v>7607</c:v>
                </c:pt>
                <c:pt idx="285">
                  <c:v>7418</c:v>
                </c:pt>
                <c:pt idx="286">
                  <c:v>6175</c:v>
                </c:pt>
                <c:pt idx="287">
                  <c:v>1</c:v>
                </c:pt>
                <c:pt idx="288">
                  <c:v>5911</c:v>
                </c:pt>
                <c:pt idx="289">
                  <c:v>5347</c:v>
                </c:pt>
                <c:pt idx="290">
                  <c:v>785</c:v>
                </c:pt>
                <c:pt idx="291">
                  <c:v>8525</c:v>
                </c:pt>
                <c:pt idx="292">
                  <c:v>2082</c:v>
                </c:pt>
                <c:pt idx="293">
                  <c:v>5525</c:v>
                </c:pt>
                <c:pt idx="294">
                  <c:v>8608</c:v>
                </c:pt>
                <c:pt idx="295">
                  <c:v>8188</c:v>
                </c:pt>
                <c:pt idx="296">
                  <c:v>2486</c:v>
                </c:pt>
                <c:pt idx="297">
                  <c:v>6595</c:v>
                </c:pt>
                <c:pt idx="298">
                  <c:v>7212</c:v>
                </c:pt>
                <c:pt idx="299">
                  <c:v>3317</c:v>
                </c:pt>
                <c:pt idx="300">
                  <c:v>6890</c:v>
                </c:pt>
                <c:pt idx="301">
                  <c:v>7170</c:v>
                </c:pt>
                <c:pt idx="302">
                  <c:v>7760</c:v>
                </c:pt>
                <c:pt idx="303">
                  <c:v>7266</c:v>
                </c:pt>
                <c:pt idx="304">
                  <c:v>8327</c:v>
                </c:pt>
                <c:pt idx="305">
                  <c:v>7568</c:v>
                </c:pt>
                <c:pt idx="306">
                  <c:v>8007</c:v>
                </c:pt>
                <c:pt idx="307">
                  <c:v>9978</c:v>
                </c:pt>
                <c:pt idx="308">
                  <c:v>9914</c:v>
                </c:pt>
                <c:pt idx="309">
                  <c:v>7591</c:v>
                </c:pt>
                <c:pt idx="310">
                  <c:v>11475</c:v>
                </c:pt>
                <c:pt idx="311">
                  <c:v>7122</c:v>
                </c:pt>
                <c:pt idx="312">
                  <c:v>4240</c:v>
                </c:pt>
                <c:pt idx="313">
                  <c:v>6639</c:v>
                </c:pt>
                <c:pt idx="314">
                  <c:v>7406</c:v>
                </c:pt>
                <c:pt idx="315">
                  <c:v>7848</c:v>
                </c:pt>
                <c:pt idx="316">
                  <c:v>14374</c:v>
                </c:pt>
                <c:pt idx="317">
                  <c:v>7050</c:v>
                </c:pt>
                <c:pt idx="318">
                  <c:v>2654</c:v>
                </c:pt>
                <c:pt idx="319">
                  <c:v>1</c:v>
                </c:pt>
                <c:pt idx="320">
                  <c:v>7006</c:v>
                </c:pt>
                <c:pt idx="321">
                  <c:v>9893</c:v>
                </c:pt>
                <c:pt idx="322">
                  <c:v>9630</c:v>
                </c:pt>
                <c:pt idx="323">
                  <c:v>8052</c:v>
                </c:pt>
                <c:pt idx="324">
                  <c:v>7497</c:v>
                </c:pt>
                <c:pt idx="325">
                  <c:v>6321</c:v>
                </c:pt>
                <c:pt idx="326">
                  <c:v>9136</c:v>
                </c:pt>
                <c:pt idx="327">
                  <c:v>7331</c:v>
                </c:pt>
                <c:pt idx="328">
                  <c:v>10382</c:v>
                </c:pt>
                <c:pt idx="329">
                  <c:v>7642</c:v>
                </c:pt>
                <c:pt idx="330">
                  <c:v>4201</c:v>
                </c:pt>
                <c:pt idx="331">
                  <c:v>7664</c:v>
                </c:pt>
                <c:pt idx="332">
                  <c:v>7973</c:v>
                </c:pt>
                <c:pt idx="333">
                  <c:v>6809</c:v>
                </c:pt>
                <c:pt idx="334">
                  <c:v>7771</c:v>
                </c:pt>
                <c:pt idx="335">
                  <c:v>1182</c:v>
                </c:pt>
                <c:pt idx="336">
                  <c:v>15605</c:v>
                </c:pt>
                <c:pt idx="337">
                  <c:v>9150</c:v>
                </c:pt>
                <c:pt idx="338">
                  <c:v>5407</c:v>
                </c:pt>
                <c:pt idx="339">
                  <c:v>9178</c:v>
                </c:pt>
                <c:pt idx="340">
                  <c:v>5802</c:v>
                </c:pt>
                <c:pt idx="341">
                  <c:v>6730</c:v>
                </c:pt>
                <c:pt idx="342">
                  <c:v>8152</c:v>
                </c:pt>
                <c:pt idx="343">
                  <c:v>5530</c:v>
                </c:pt>
                <c:pt idx="344">
                  <c:v>5777</c:v>
                </c:pt>
                <c:pt idx="345">
                  <c:v>6345</c:v>
                </c:pt>
                <c:pt idx="346">
                  <c:v>4647</c:v>
                </c:pt>
                <c:pt idx="347">
                  <c:v>5260</c:v>
                </c:pt>
                <c:pt idx="348">
                  <c:v>8258</c:v>
                </c:pt>
                <c:pt idx="349">
                  <c:v>4879</c:v>
                </c:pt>
                <c:pt idx="350">
                  <c:v>5346</c:v>
                </c:pt>
                <c:pt idx="351">
                  <c:v>6254</c:v>
                </c:pt>
                <c:pt idx="352">
                  <c:v>6312</c:v>
                </c:pt>
                <c:pt idx="353">
                  <c:v>6799</c:v>
                </c:pt>
                <c:pt idx="354">
                  <c:v>4074</c:v>
                </c:pt>
                <c:pt idx="355">
                  <c:v>6056</c:v>
                </c:pt>
                <c:pt idx="356">
                  <c:v>7216</c:v>
                </c:pt>
                <c:pt idx="357">
                  <c:v>3261</c:v>
                </c:pt>
                <c:pt idx="358">
                  <c:v>3520</c:v>
                </c:pt>
                <c:pt idx="359">
                  <c:v>3409</c:v>
                </c:pt>
                <c:pt idx="360">
                  <c:v>2954</c:v>
                </c:pt>
                <c:pt idx="361">
                  <c:v>15730</c:v>
                </c:pt>
                <c:pt idx="362">
                  <c:v>6307</c:v>
                </c:pt>
                <c:pt idx="363">
                  <c:v>11655</c:v>
                </c:pt>
                <c:pt idx="364">
                  <c:v>9621</c:v>
                </c:pt>
                <c:pt idx="365">
                  <c:v>7873</c:v>
                </c:pt>
                <c:pt idx="366">
                  <c:v>7173</c:v>
                </c:pt>
                <c:pt idx="367">
                  <c:v>8715</c:v>
                </c:pt>
                <c:pt idx="368">
                  <c:v>7853</c:v>
                </c:pt>
                <c:pt idx="369">
                  <c:v>6343</c:v>
                </c:pt>
                <c:pt idx="370">
                  <c:v>385</c:v>
                </c:pt>
                <c:pt idx="371">
                  <c:v>6650</c:v>
                </c:pt>
                <c:pt idx="372">
                  <c:v>7382</c:v>
                </c:pt>
                <c:pt idx="373">
                  <c:v>7342</c:v>
                </c:pt>
                <c:pt idx="374">
                  <c:v>7129</c:v>
                </c:pt>
                <c:pt idx="375">
                  <c:v>5144</c:v>
                </c:pt>
                <c:pt idx="376">
                  <c:v>8151</c:v>
                </c:pt>
                <c:pt idx="377">
                  <c:v>6297</c:v>
                </c:pt>
                <c:pt idx="378">
                  <c:v>21848</c:v>
                </c:pt>
                <c:pt idx="379">
                  <c:v>8868</c:v>
                </c:pt>
                <c:pt idx="380">
                  <c:v>5694</c:v>
                </c:pt>
                <c:pt idx="381">
                  <c:v>4819</c:v>
                </c:pt>
                <c:pt idx="382">
                  <c:v>9967</c:v>
                </c:pt>
                <c:pt idx="383">
                  <c:v>7188</c:v>
                </c:pt>
                <c:pt idx="384">
                  <c:v>13628</c:v>
                </c:pt>
                <c:pt idx="385">
                  <c:v>9503</c:v>
                </c:pt>
                <c:pt idx="386">
                  <c:v>5316</c:v>
                </c:pt>
                <c:pt idx="387">
                  <c:v>8067</c:v>
                </c:pt>
                <c:pt idx="388">
                  <c:v>7641</c:v>
                </c:pt>
                <c:pt idx="389">
                  <c:v>7033</c:v>
                </c:pt>
                <c:pt idx="390">
                  <c:v>8061</c:v>
                </c:pt>
                <c:pt idx="391">
                  <c:v>10967</c:v>
                </c:pt>
                <c:pt idx="392">
                  <c:v>14674</c:v>
                </c:pt>
                <c:pt idx="393">
                  <c:v>12085</c:v>
                </c:pt>
                <c:pt idx="394">
                  <c:v>11077</c:v>
                </c:pt>
                <c:pt idx="395">
                  <c:v>7842</c:v>
                </c:pt>
                <c:pt idx="396">
                  <c:v>9825</c:v>
                </c:pt>
                <c:pt idx="397">
                  <c:v>15992</c:v>
                </c:pt>
                <c:pt idx="398">
                  <c:v>11031</c:v>
                </c:pt>
                <c:pt idx="399">
                  <c:v>304</c:v>
                </c:pt>
                <c:pt idx="400">
                  <c:v>8343</c:v>
                </c:pt>
                <c:pt idx="401">
                  <c:v>8338</c:v>
                </c:pt>
                <c:pt idx="402">
                  <c:v>7883</c:v>
                </c:pt>
                <c:pt idx="403">
                  <c:v>7710</c:v>
                </c:pt>
                <c:pt idx="404">
                  <c:v>8021</c:v>
                </c:pt>
                <c:pt idx="405">
                  <c:v>14383</c:v>
                </c:pt>
                <c:pt idx="406">
                  <c:v>14594</c:v>
                </c:pt>
                <c:pt idx="407">
                  <c:v>8570</c:v>
                </c:pt>
                <c:pt idx="408">
                  <c:v>8272</c:v>
                </c:pt>
                <c:pt idx="409">
                  <c:v>9399</c:v>
                </c:pt>
                <c:pt idx="410">
                  <c:v>8793</c:v>
                </c:pt>
                <c:pt idx="411">
                  <c:v>8515</c:v>
                </c:pt>
                <c:pt idx="412">
                  <c:v>19332</c:v>
                </c:pt>
                <c:pt idx="413">
                  <c:v>10888</c:v>
                </c:pt>
                <c:pt idx="414">
                  <c:v>8547</c:v>
                </c:pt>
                <c:pt idx="415">
                  <c:v>8843</c:v>
                </c:pt>
                <c:pt idx="416">
                  <c:v>9270</c:v>
                </c:pt>
                <c:pt idx="417">
                  <c:v>7517</c:v>
                </c:pt>
                <c:pt idx="418">
                  <c:v>5511</c:v>
                </c:pt>
                <c:pt idx="419">
                  <c:v>19895</c:v>
                </c:pt>
                <c:pt idx="420">
                  <c:v>11714</c:v>
                </c:pt>
                <c:pt idx="421">
                  <c:v>9630</c:v>
                </c:pt>
                <c:pt idx="422">
                  <c:v>12082</c:v>
                </c:pt>
                <c:pt idx="423">
                  <c:v>8083</c:v>
                </c:pt>
                <c:pt idx="424">
                  <c:v>11989</c:v>
                </c:pt>
                <c:pt idx="425">
                  <c:v>7838</c:v>
                </c:pt>
                <c:pt idx="426">
                  <c:v>14528</c:v>
                </c:pt>
                <c:pt idx="427">
                  <c:v>9788</c:v>
                </c:pt>
                <c:pt idx="428">
                  <c:v>8273</c:v>
                </c:pt>
                <c:pt idx="429">
                  <c:v>7764</c:v>
                </c:pt>
                <c:pt idx="430">
                  <c:v>9067</c:v>
                </c:pt>
                <c:pt idx="431">
                  <c:v>4542</c:v>
                </c:pt>
                <c:pt idx="432">
                  <c:v>6905</c:v>
                </c:pt>
                <c:pt idx="433">
                  <c:v>10169</c:v>
                </c:pt>
                <c:pt idx="434">
                  <c:v>11868</c:v>
                </c:pt>
                <c:pt idx="435">
                  <c:v>10340</c:v>
                </c:pt>
                <c:pt idx="436">
                  <c:v>3049</c:v>
                </c:pt>
                <c:pt idx="437">
                  <c:v>1537</c:v>
                </c:pt>
                <c:pt idx="438">
                  <c:v>8174</c:v>
                </c:pt>
                <c:pt idx="439">
                  <c:v>4843</c:v>
                </c:pt>
                <c:pt idx="440">
                  <c:v>16686</c:v>
                </c:pt>
                <c:pt idx="441">
                  <c:v>4622</c:v>
                </c:pt>
                <c:pt idx="442">
                  <c:v>7743</c:v>
                </c:pt>
                <c:pt idx="443">
                  <c:v>8138</c:v>
                </c:pt>
                <c:pt idx="444">
                  <c:v>11345</c:v>
                </c:pt>
                <c:pt idx="445">
                  <c:v>7741</c:v>
                </c:pt>
                <c:pt idx="446">
                  <c:v>8688</c:v>
                </c:pt>
                <c:pt idx="447">
                  <c:v>17880</c:v>
                </c:pt>
                <c:pt idx="448">
                  <c:v>8502</c:v>
                </c:pt>
                <c:pt idx="449">
                  <c:v>8254</c:v>
                </c:pt>
                <c:pt idx="450">
                  <c:v>9217</c:v>
                </c:pt>
                <c:pt idx="451">
                  <c:v>8337</c:v>
                </c:pt>
                <c:pt idx="452">
                  <c:v>8398</c:v>
                </c:pt>
                <c:pt idx="453">
                  <c:v>7188</c:v>
                </c:pt>
                <c:pt idx="454">
                  <c:v>6303</c:v>
                </c:pt>
                <c:pt idx="455">
                  <c:v>1</c:v>
                </c:pt>
                <c:pt idx="456">
                  <c:v>9000</c:v>
                </c:pt>
                <c:pt idx="457">
                  <c:v>5004</c:v>
                </c:pt>
                <c:pt idx="458">
                  <c:v>11065</c:v>
                </c:pt>
                <c:pt idx="459">
                  <c:v>8445</c:v>
                </c:pt>
                <c:pt idx="460">
                  <c:v>10118</c:v>
                </c:pt>
                <c:pt idx="461">
                  <c:v>14827</c:v>
                </c:pt>
                <c:pt idx="464">
                  <c:v>8745</c:v>
                </c:pt>
                <c:pt idx="465">
                  <c:v>6161</c:v>
                </c:pt>
                <c:pt idx="466">
                  <c:v>5103</c:v>
                </c:pt>
                <c:pt idx="467">
                  <c:v>9472</c:v>
                </c:pt>
                <c:pt idx="468">
                  <c:v>8506</c:v>
                </c:pt>
                <c:pt idx="469">
                  <c:v>12335</c:v>
                </c:pt>
                <c:pt idx="470">
                  <c:v>4631</c:v>
                </c:pt>
                <c:pt idx="471">
                  <c:v>7794</c:v>
                </c:pt>
                <c:pt idx="472">
                  <c:v>7110</c:v>
                </c:pt>
                <c:pt idx="473">
                  <c:v>4153</c:v>
                </c:pt>
                <c:pt idx="474">
                  <c:v>6809</c:v>
                </c:pt>
                <c:pt idx="475">
                  <c:v>8488</c:v>
                </c:pt>
                <c:pt idx="476">
                  <c:v>10614</c:v>
                </c:pt>
                <c:pt idx="477">
                  <c:v>6110</c:v>
                </c:pt>
                <c:pt idx="478">
                  <c:v>3701</c:v>
                </c:pt>
                <c:pt idx="479">
                  <c:v>5949</c:v>
                </c:pt>
                <c:pt idx="480">
                  <c:v>3207</c:v>
                </c:pt>
                <c:pt idx="481">
                  <c:v>2150</c:v>
                </c:pt>
                <c:pt idx="482">
                  <c:v>7611</c:v>
                </c:pt>
                <c:pt idx="483">
                  <c:v>10952</c:v>
                </c:pt>
                <c:pt idx="484">
                  <c:v>4153</c:v>
                </c:pt>
                <c:pt idx="485">
                  <c:v>8744</c:v>
                </c:pt>
                <c:pt idx="486">
                  <c:v>8572</c:v>
                </c:pt>
                <c:pt idx="487">
                  <c:v>2702</c:v>
                </c:pt>
                <c:pt idx="488">
                  <c:v>4098</c:v>
                </c:pt>
                <c:pt idx="489">
                  <c:v>9922</c:v>
                </c:pt>
                <c:pt idx="490">
                  <c:v>5085</c:v>
                </c:pt>
                <c:pt idx="491">
                  <c:v>9115</c:v>
                </c:pt>
                <c:pt idx="492">
                  <c:v>7793</c:v>
                </c:pt>
                <c:pt idx="493">
                  <c:v>3269</c:v>
                </c:pt>
                <c:pt idx="494">
                  <c:v>3599</c:v>
                </c:pt>
                <c:pt idx="495">
                  <c:v>7434</c:v>
                </c:pt>
                <c:pt idx="496">
                  <c:v>7523</c:v>
                </c:pt>
                <c:pt idx="497">
                  <c:v>8153</c:v>
                </c:pt>
                <c:pt idx="498">
                  <c:v>4691</c:v>
                </c:pt>
                <c:pt idx="499">
                  <c:v>5634</c:v>
                </c:pt>
                <c:pt idx="500">
                  <c:v>926</c:v>
                </c:pt>
                <c:pt idx="501">
                  <c:v>10952</c:v>
                </c:pt>
                <c:pt idx="502">
                  <c:v>8353</c:v>
                </c:pt>
                <c:pt idx="503">
                  <c:v>61</c:v>
                </c:pt>
                <c:pt idx="504">
                  <c:v>7219</c:v>
                </c:pt>
                <c:pt idx="505">
                  <c:v>8366</c:v>
                </c:pt>
                <c:pt idx="506">
                  <c:v>6161</c:v>
                </c:pt>
                <c:pt idx="507">
                  <c:v>6085</c:v>
                </c:pt>
                <c:pt idx="508">
                  <c:v>9551</c:v>
                </c:pt>
                <c:pt idx="509">
                  <c:v>7045</c:v>
                </c:pt>
                <c:pt idx="510">
                  <c:v>10119</c:v>
                </c:pt>
                <c:pt idx="511">
                  <c:v>6694</c:v>
                </c:pt>
                <c:pt idx="512">
                  <c:v>5350</c:v>
                </c:pt>
                <c:pt idx="513">
                  <c:v>7715</c:v>
                </c:pt>
                <c:pt idx="514">
                  <c:v>5470</c:v>
                </c:pt>
                <c:pt idx="515">
                  <c:v>7896</c:v>
                </c:pt>
                <c:pt idx="516">
                  <c:v>8273</c:v>
                </c:pt>
                <c:pt idx="517">
                  <c:v>11352</c:v>
                </c:pt>
                <c:pt idx="518">
                  <c:v>7399</c:v>
                </c:pt>
                <c:pt idx="519">
                  <c:v>6242</c:v>
                </c:pt>
                <c:pt idx="520">
                  <c:v>8513</c:v>
                </c:pt>
                <c:pt idx="521">
                  <c:v>8510</c:v>
                </c:pt>
                <c:pt idx="522">
                  <c:v>8305</c:v>
                </c:pt>
                <c:pt idx="523">
                  <c:v>9308</c:v>
                </c:pt>
                <c:pt idx="524">
                  <c:v>3628</c:v>
                </c:pt>
                <c:pt idx="525">
                  <c:v>7447</c:v>
                </c:pt>
                <c:pt idx="526">
                  <c:v>2743</c:v>
                </c:pt>
                <c:pt idx="528">
                  <c:v>1648</c:v>
                </c:pt>
                <c:pt idx="529">
                  <c:v>2027</c:v>
                </c:pt>
                <c:pt idx="530">
                  <c:v>5083</c:v>
                </c:pt>
                <c:pt idx="531">
                  <c:v>14815</c:v>
                </c:pt>
                <c:pt idx="532">
                  <c:v>7837</c:v>
                </c:pt>
                <c:pt idx="533">
                  <c:v>10329</c:v>
                </c:pt>
                <c:pt idx="534">
                  <c:v>9473</c:v>
                </c:pt>
                <c:pt idx="535">
                  <c:v>7618</c:v>
                </c:pt>
                <c:pt idx="536">
                  <c:v>6584</c:v>
                </c:pt>
                <c:pt idx="537">
                  <c:v>7980</c:v>
                </c:pt>
                <c:pt idx="538">
                  <c:v>9639</c:v>
                </c:pt>
                <c:pt idx="539">
                  <c:v>830</c:v>
                </c:pt>
                <c:pt idx="540">
                  <c:v>9606</c:v>
                </c:pt>
                <c:pt idx="541">
                  <c:v>3078</c:v>
                </c:pt>
                <c:pt idx="542">
                  <c:v>6247</c:v>
                </c:pt>
                <c:pt idx="543">
                  <c:v>4249</c:v>
                </c:pt>
                <c:pt idx="544">
                  <c:v>6238</c:v>
                </c:pt>
                <c:pt idx="545">
                  <c:v>1280</c:v>
                </c:pt>
                <c:pt idx="546">
                  <c:v>7084</c:v>
                </c:pt>
                <c:pt idx="547">
                  <c:v>8186</c:v>
                </c:pt>
                <c:pt idx="548">
                  <c:v>7120</c:v>
                </c:pt>
                <c:pt idx="549">
                  <c:v>7242</c:v>
                </c:pt>
                <c:pt idx="550">
                  <c:v>8527</c:v>
                </c:pt>
                <c:pt idx="551">
                  <c:v>4582</c:v>
                </c:pt>
                <c:pt idx="552">
                  <c:v>9070</c:v>
                </c:pt>
                <c:pt idx="553">
                  <c:v>10072</c:v>
                </c:pt>
                <c:pt idx="554">
                  <c:v>9064</c:v>
                </c:pt>
                <c:pt idx="555">
                  <c:v>8848</c:v>
                </c:pt>
                <c:pt idx="556">
                  <c:v>8518</c:v>
                </c:pt>
                <c:pt idx="557">
                  <c:v>4886</c:v>
                </c:pt>
                <c:pt idx="558">
                  <c:v>5059</c:v>
                </c:pt>
                <c:pt idx="559">
                  <c:v>8951</c:v>
                </c:pt>
                <c:pt idx="560">
                  <c:v>7183</c:v>
                </c:pt>
                <c:pt idx="561">
                  <c:v>8496</c:v>
                </c:pt>
                <c:pt idx="562">
                  <c:v>6885</c:v>
                </c:pt>
                <c:pt idx="563">
                  <c:v>3975</c:v>
                </c:pt>
                <c:pt idx="564">
                  <c:v>8256</c:v>
                </c:pt>
                <c:pt idx="565">
                  <c:v>7464</c:v>
                </c:pt>
                <c:pt idx="566">
                  <c:v>9647</c:v>
                </c:pt>
                <c:pt idx="567">
                  <c:v>9422</c:v>
                </c:pt>
                <c:pt idx="568">
                  <c:v>6285</c:v>
                </c:pt>
                <c:pt idx="569">
                  <c:v>9692</c:v>
                </c:pt>
                <c:pt idx="570">
                  <c:v>3034</c:v>
                </c:pt>
                <c:pt idx="571">
                  <c:v>5582</c:v>
                </c:pt>
                <c:pt idx="572">
                  <c:v>7577</c:v>
                </c:pt>
                <c:pt idx="573">
                  <c:v>2628</c:v>
                </c:pt>
                <c:pt idx="574">
                  <c:v>5945</c:v>
                </c:pt>
                <c:pt idx="575">
                  <c:v>9809</c:v>
                </c:pt>
                <c:pt idx="576">
                  <c:v>9235</c:v>
                </c:pt>
                <c:pt idx="577">
                  <c:v>8951</c:v>
                </c:pt>
                <c:pt idx="578">
                  <c:v>8481</c:v>
                </c:pt>
                <c:pt idx="579">
                  <c:v>8060</c:v>
                </c:pt>
                <c:pt idx="580">
                  <c:v>14255</c:v>
                </c:pt>
                <c:pt idx="581">
                  <c:v>5319</c:v>
                </c:pt>
                <c:pt idx="582">
                  <c:v>184</c:v>
                </c:pt>
                <c:pt idx="583">
                  <c:v>8416</c:v>
                </c:pt>
                <c:pt idx="584">
                  <c:v>8568</c:v>
                </c:pt>
                <c:pt idx="585">
                  <c:v>2118</c:v>
                </c:pt>
                <c:pt idx="586">
                  <c:v>5044</c:v>
                </c:pt>
                <c:pt idx="587">
                  <c:v>10783</c:v>
                </c:pt>
                <c:pt idx="588">
                  <c:v>8517</c:v>
                </c:pt>
                <c:pt idx="589">
                  <c:v>6500</c:v>
                </c:pt>
                <c:pt idx="590">
                  <c:v>9100</c:v>
                </c:pt>
                <c:pt idx="591">
                  <c:v>3135</c:v>
                </c:pt>
                <c:pt idx="592">
                  <c:v>10</c:v>
                </c:pt>
                <c:pt idx="593">
                  <c:v>4515</c:v>
                </c:pt>
                <c:pt idx="594">
                  <c:v>12617</c:v>
                </c:pt>
                <c:pt idx="595">
                  <c:v>323</c:v>
                </c:pt>
                <c:pt idx="596">
                  <c:v>7135</c:v>
                </c:pt>
                <c:pt idx="597">
                  <c:v>4193</c:v>
                </c:pt>
                <c:pt idx="598">
                  <c:v>1750</c:v>
                </c:pt>
                <c:pt idx="599">
                  <c:v>4369</c:v>
                </c:pt>
                <c:pt idx="600">
                  <c:v>4390</c:v>
                </c:pt>
                <c:pt idx="601">
                  <c:v>17136</c:v>
                </c:pt>
                <c:pt idx="602">
                  <c:v>15616</c:v>
                </c:pt>
                <c:pt idx="603">
                  <c:v>11266</c:v>
                </c:pt>
                <c:pt idx="604">
                  <c:v>9012</c:v>
                </c:pt>
                <c:pt idx="605">
                  <c:v>7799</c:v>
                </c:pt>
                <c:pt idx="606">
                  <c:v>6620</c:v>
                </c:pt>
                <c:pt idx="607">
                  <c:v>6128</c:v>
                </c:pt>
                <c:pt idx="608">
                  <c:v>8469</c:v>
                </c:pt>
                <c:pt idx="609">
                  <c:v>11639</c:v>
                </c:pt>
                <c:pt idx="610">
                  <c:v>8576</c:v>
                </c:pt>
                <c:pt idx="611">
                  <c:v>8383</c:v>
                </c:pt>
                <c:pt idx="612">
                  <c:v>9143</c:v>
                </c:pt>
                <c:pt idx="613">
                  <c:v>5568</c:v>
                </c:pt>
                <c:pt idx="614">
                  <c:v>6636</c:v>
                </c:pt>
                <c:pt idx="615">
                  <c:v>13236</c:v>
                </c:pt>
                <c:pt idx="616">
                  <c:v>1534</c:v>
                </c:pt>
                <c:pt idx="617">
                  <c:v>8095</c:v>
                </c:pt>
                <c:pt idx="618">
                  <c:v>8348</c:v>
                </c:pt>
                <c:pt idx="619">
                  <c:v>6164</c:v>
                </c:pt>
                <c:pt idx="620">
                  <c:v>4751</c:v>
                </c:pt>
                <c:pt idx="621">
                  <c:v>7089</c:v>
                </c:pt>
                <c:pt idx="622">
                  <c:v>8694</c:v>
                </c:pt>
                <c:pt idx="623">
                  <c:v>11174</c:v>
                </c:pt>
                <c:pt idx="624">
                  <c:v>4978</c:v>
                </c:pt>
                <c:pt idx="625">
                  <c:v>4067</c:v>
                </c:pt>
                <c:pt idx="626">
                  <c:v>10347</c:v>
                </c:pt>
                <c:pt idx="627">
                  <c:v>7256</c:v>
                </c:pt>
                <c:pt idx="628">
                  <c:v>8123</c:v>
                </c:pt>
                <c:pt idx="629">
                  <c:v>11400</c:v>
                </c:pt>
                <c:pt idx="630">
                  <c:v>6536</c:v>
                </c:pt>
                <c:pt idx="631">
                  <c:v>14157</c:v>
                </c:pt>
                <c:pt idx="632">
                  <c:v>8105</c:v>
                </c:pt>
                <c:pt idx="633">
                  <c:v>7244</c:v>
                </c:pt>
                <c:pt idx="634">
                  <c:v>8581</c:v>
                </c:pt>
                <c:pt idx="635">
                  <c:v>8029</c:v>
                </c:pt>
                <c:pt idx="636">
                  <c:v>13900</c:v>
                </c:pt>
                <c:pt idx="637">
                  <c:v>8749</c:v>
                </c:pt>
                <c:pt idx="638">
                  <c:v>11011</c:v>
                </c:pt>
                <c:pt idx="639">
                  <c:v>3515</c:v>
                </c:pt>
                <c:pt idx="640">
                  <c:v>1</c:v>
                </c:pt>
                <c:pt idx="641">
                  <c:v>10439</c:v>
                </c:pt>
                <c:pt idx="642">
                  <c:v>23251</c:v>
                </c:pt>
                <c:pt idx="643">
                  <c:v>15365</c:v>
                </c:pt>
                <c:pt idx="644">
                  <c:v>15996</c:v>
                </c:pt>
                <c:pt idx="645">
                  <c:v>10189</c:v>
                </c:pt>
                <c:pt idx="646">
                  <c:v>9123</c:v>
                </c:pt>
                <c:pt idx="647">
                  <c:v>8062</c:v>
                </c:pt>
                <c:pt idx="648">
                  <c:v>7000</c:v>
                </c:pt>
                <c:pt idx="649">
                  <c:v>8298</c:v>
                </c:pt>
                <c:pt idx="650">
                  <c:v>8193</c:v>
                </c:pt>
                <c:pt idx="651">
                  <c:v>16800</c:v>
                </c:pt>
                <c:pt idx="652">
                  <c:v>14469</c:v>
                </c:pt>
                <c:pt idx="653">
                  <c:v>8358</c:v>
                </c:pt>
                <c:pt idx="654">
                  <c:v>10259</c:v>
                </c:pt>
                <c:pt idx="655">
                  <c:v>8402</c:v>
                </c:pt>
                <c:pt idx="656">
                  <c:v>9333</c:v>
                </c:pt>
                <c:pt idx="657">
                  <c:v>13557</c:v>
                </c:pt>
                <c:pt idx="658">
                  <c:v>13644</c:v>
                </c:pt>
                <c:pt idx="659">
                  <c:v>8132</c:v>
                </c:pt>
                <c:pt idx="660">
                  <c:v>7903</c:v>
                </c:pt>
                <c:pt idx="661">
                  <c:v>4633</c:v>
                </c:pt>
                <c:pt idx="662">
                  <c:v>1328</c:v>
                </c:pt>
                <c:pt idx="663">
                  <c:v>6636</c:v>
                </c:pt>
                <c:pt idx="664">
                  <c:v>12448</c:v>
                </c:pt>
                <c:pt idx="665">
                  <c:v>12878</c:v>
                </c:pt>
                <c:pt idx="666">
                  <c:v>7998</c:v>
                </c:pt>
                <c:pt idx="667">
                  <c:v>7136</c:v>
                </c:pt>
                <c:pt idx="668">
                  <c:v>9213</c:v>
                </c:pt>
                <c:pt idx="669">
                  <c:v>8093</c:v>
                </c:pt>
                <c:pt idx="670">
                  <c:v>10255</c:v>
                </c:pt>
                <c:pt idx="671">
                  <c:v>17058</c:v>
                </c:pt>
                <c:pt idx="672">
                  <c:v>10526</c:v>
                </c:pt>
                <c:pt idx="673">
                  <c:v>8985</c:v>
                </c:pt>
                <c:pt idx="674">
                  <c:v>8664</c:v>
                </c:pt>
                <c:pt idx="675">
                  <c:v>9861</c:v>
                </c:pt>
                <c:pt idx="676">
                  <c:v>8697</c:v>
                </c:pt>
                <c:pt idx="677">
                  <c:v>9233</c:v>
                </c:pt>
                <c:pt idx="678">
                  <c:v>11258</c:v>
                </c:pt>
                <c:pt idx="679">
                  <c:v>9805</c:v>
                </c:pt>
                <c:pt idx="680">
                  <c:v>8871</c:v>
                </c:pt>
                <c:pt idx="681">
                  <c:v>11399</c:v>
                </c:pt>
                <c:pt idx="682">
                  <c:v>4708</c:v>
                </c:pt>
                <c:pt idx="683">
                  <c:v>4258</c:v>
                </c:pt>
                <c:pt idx="684">
                  <c:v>6370</c:v>
                </c:pt>
                <c:pt idx="685">
                  <c:v>9944</c:v>
                </c:pt>
                <c:pt idx="686">
                  <c:v>12156</c:v>
                </c:pt>
                <c:pt idx="687">
                  <c:v>7122</c:v>
                </c:pt>
                <c:pt idx="688">
                  <c:v>7407</c:v>
                </c:pt>
                <c:pt idx="689">
                  <c:v>8589</c:v>
                </c:pt>
                <c:pt idx="690">
                  <c:v>8875</c:v>
                </c:pt>
                <c:pt idx="691">
                  <c:v>8872</c:v>
                </c:pt>
                <c:pt idx="692">
                  <c:v>11062</c:v>
                </c:pt>
                <c:pt idx="693">
                  <c:v>13736</c:v>
                </c:pt>
                <c:pt idx="694">
                  <c:v>6391</c:v>
                </c:pt>
                <c:pt idx="695">
                  <c:v>5727</c:v>
                </c:pt>
                <c:pt idx="696">
                  <c:v>6966</c:v>
                </c:pt>
                <c:pt idx="697">
                  <c:v>6387</c:v>
                </c:pt>
                <c:pt idx="698">
                  <c:v>8420</c:v>
                </c:pt>
                <c:pt idx="699">
                  <c:v>9465</c:v>
                </c:pt>
                <c:pt idx="700">
                  <c:v>13295</c:v>
                </c:pt>
                <c:pt idx="701">
                  <c:v>8949</c:v>
                </c:pt>
                <c:pt idx="702">
                  <c:v>6054</c:v>
                </c:pt>
                <c:pt idx="703">
                  <c:v>6085</c:v>
                </c:pt>
                <c:pt idx="704">
                  <c:v>4370</c:v>
                </c:pt>
                <c:pt idx="705">
                  <c:v>4877</c:v>
                </c:pt>
                <c:pt idx="706">
                  <c:v>10662</c:v>
                </c:pt>
                <c:pt idx="707">
                  <c:v>10874</c:v>
                </c:pt>
                <c:pt idx="708">
                  <c:v>8933</c:v>
                </c:pt>
                <c:pt idx="709">
                  <c:v>7764</c:v>
                </c:pt>
                <c:pt idx="710">
                  <c:v>7856</c:v>
                </c:pt>
                <c:pt idx="711">
                  <c:v>8888</c:v>
                </c:pt>
                <c:pt idx="712">
                  <c:v>8501</c:v>
                </c:pt>
                <c:pt idx="713">
                  <c:v>13635</c:v>
                </c:pt>
                <c:pt idx="714">
                  <c:v>7019</c:v>
                </c:pt>
                <c:pt idx="715">
                  <c:v>9232</c:v>
                </c:pt>
                <c:pt idx="716">
                  <c:v>5768</c:v>
                </c:pt>
                <c:pt idx="717">
                  <c:v>6382</c:v>
                </c:pt>
                <c:pt idx="718">
                  <c:v>8374</c:v>
                </c:pt>
                <c:pt idx="719">
                  <c:v>6888</c:v>
                </c:pt>
                <c:pt idx="720">
                  <c:v>6820</c:v>
                </c:pt>
                <c:pt idx="721">
                  <c:v>8356</c:v>
                </c:pt>
                <c:pt idx="722">
                  <c:v>16201</c:v>
                </c:pt>
                <c:pt idx="723">
                  <c:v>9847</c:v>
                </c:pt>
                <c:pt idx="724">
                  <c:v>6454</c:v>
                </c:pt>
                <c:pt idx="725">
                  <c:v>8493</c:v>
                </c:pt>
                <c:pt idx="726">
                  <c:v>8688</c:v>
                </c:pt>
                <c:pt idx="727">
                  <c:v>5133</c:v>
                </c:pt>
                <c:pt idx="728">
                  <c:v>11619</c:v>
                </c:pt>
                <c:pt idx="729">
                  <c:v>7396</c:v>
                </c:pt>
                <c:pt idx="730">
                  <c:v>7835</c:v>
                </c:pt>
                <c:pt idx="731">
                  <c:v>8329</c:v>
                </c:pt>
                <c:pt idx="732">
                  <c:v>9522</c:v>
                </c:pt>
                <c:pt idx="733">
                  <c:v>9284</c:v>
                </c:pt>
                <c:pt idx="734">
                  <c:v>15113</c:v>
                </c:pt>
                <c:pt idx="735">
                  <c:v>11370</c:v>
                </c:pt>
                <c:pt idx="736">
                  <c:v>7634</c:v>
                </c:pt>
                <c:pt idx="737">
                  <c:v>8496</c:v>
                </c:pt>
                <c:pt idx="738">
                  <c:v>8177</c:v>
                </c:pt>
                <c:pt idx="739">
                  <c:v>8812</c:v>
                </c:pt>
                <c:pt idx="740">
                  <c:v>8390</c:v>
                </c:pt>
                <c:pt idx="741">
                  <c:v>11599</c:v>
                </c:pt>
                <c:pt idx="742">
                  <c:v>13297</c:v>
                </c:pt>
                <c:pt idx="743">
                  <c:v>9407</c:v>
                </c:pt>
                <c:pt idx="744">
                  <c:v>9364</c:v>
                </c:pt>
                <c:pt idx="745">
                  <c:v>7051</c:v>
                </c:pt>
                <c:pt idx="746">
                  <c:v>8326</c:v>
                </c:pt>
                <c:pt idx="747">
                  <c:v>8318</c:v>
                </c:pt>
                <c:pt idx="748">
                  <c:v>10363</c:v>
                </c:pt>
                <c:pt idx="749">
                  <c:v>16894</c:v>
                </c:pt>
                <c:pt idx="750">
                  <c:v>7336</c:v>
                </c:pt>
                <c:pt idx="751">
                  <c:v>5953</c:v>
                </c:pt>
                <c:pt idx="752">
                  <c:v>9121</c:v>
                </c:pt>
                <c:pt idx="753">
                  <c:v>7714</c:v>
                </c:pt>
                <c:pt idx="754">
                  <c:v>7151</c:v>
                </c:pt>
                <c:pt idx="755">
                  <c:v>12761</c:v>
                </c:pt>
                <c:pt idx="756">
                  <c:v>7863</c:v>
                </c:pt>
                <c:pt idx="757">
                  <c:v>9154</c:v>
                </c:pt>
                <c:pt idx="758">
                  <c:v>9605</c:v>
                </c:pt>
                <c:pt idx="759">
                  <c:v>8306</c:v>
                </c:pt>
                <c:pt idx="760">
                  <c:v>8162</c:v>
                </c:pt>
                <c:pt idx="761">
                  <c:v>18605</c:v>
                </c:pt>
                <c:pt idx="762">
                  <c:v>6234</c:v>
                </c:pt>
                <c:pt idx="763">
                  <c:v>6287</c:v>
                </c:pt>
                <c:pt idx="764">
                  <c:v>23120</c:v>
                </c:pt>
                <c:pt idx="765">
                  <c:v>7865</c:v>
                </c:pt>
                <c:pt idx="766">
                  <c:v>7968</c:v>
                </c:pt>
                <c:pt idx="767">
                  <c:v>7706</c:v>
                </c:pt>
                <c:pt idx="768">
                  <c:v>8318</c:v>
                </c:pt>
                <c:pt idx="769">
                  <c:v>11083</c:v>
                </c:pt>
                <c:pt idx="770">
                  <c:v>14447</c:v>
                </c:pt>
                <c:pt idx="771">
                  <c:v>8848</c:v>
                </c:pt>
                <c:pt idx="772">
                  <c:v>6890</c:v>
                </c:pt>
                <c:pt idx="773">
                  <c:v>8414</c:v>
                </c:pt>
                <c:pt idx="774">
                  <c:v>8133</c:v>
                </c:pt>
                <c:pt idx="775">
                  <c:v>7558</c:v>
                </c:pt>
                <c:pt idx="776">
                  <c:v>11667</c:v>
                </c:pt>
                <c:pt idx="777">
                  <c:v>8833</c:v>
                </c:pt>
                <c:pt idx="778">
                  <c:v>20729</c:v>
                </c:pt>
                <c:pt idx="779">
                  <c:v>6261</c:v>
                </c:pt>
                <c:pt idx="780">
                  <c:v>7951</c:v>
                </c:pt>
                <c:pt idx="781">
                  <c:v>8688</c:v>
                </c:pt>
                <c:pt idx="782">
                  <c:v>8309</c:v>
                </c:pt>
                <c:pt idx="783">
                  <c:v>13129</c:v>
                </c:pt>
                <c:pt idx="784">
                  <c:v>7635</c:v>
                </c:pt>
                <c:pt idx="785">
                  <c:v>8258</c:v>
                </c:pt>
                <c:pt idx="786">
                  <c:v>7122</c:v>
                </c:pt>
                <c:pt idx="787">
                  <c:v>7451</c:v>
                </c:pt>
                <c:pt idx="788">
                  <c:v>5948</c:v>
                </c:pt>
                <c:pt idx="789">
                  <c:v>4155</c:v>
                </c:pt>
                <c:pt idx="790">
                  <c:v>12271</c:v>
                </c:pt>
                <c:pt idx="791">
                  <c:v>16955</c:v>
                </c:pt>
                <c:pt idx="792">
                  <c:v>8061</c:v>
                </c:pt>
                <c:pt idx="793">
                  <c:v>8389</c:v>
                </c:pt>
                <c:pt idx="794">
                  <c:v>7636</c:v>
                </c:pt>
                <c:pt idx="795">
                  <c:v>8294</c:v>
                </c:pt>
                <c:pt idx="796">
                  <c:v>8475</c:v>
                </c:pt>
                <c:pt idx="797">
                  <c:v>5904</c:v>
                </c:pt>
                <c:pt idx="798">
                  <c:v>9630</c:v>
                </c:pt>
                <c:pt idx="799">
                  <c:v>8991</c:v>
                </c:pt>
                <c:pt idx="800">
                  <c:v>9040</c:v>
                </c:pt>
                <c:pt idx="801">
                  <c:v>8613</c:v>
                </c:pt>
                <c:pt idx="802">
                  <c:v>7996</c:v>
                </c:pt>
                <c:pt idx="803">
                  <c:v>7643</c:v>
                </c:pt>
                <c:pt idx="804">
                  <c:v>9508</c:v>
                </c:pt>
                <c:pt idx="805">
                  <c:v>16027</c:v>
                </c:pt>
                <c:pt idx="806">
                  <c:v>4433</c:v>
                </c:pt>
                <c:pt idx="807">
                  <c:v>6457</c:v>
                </c:pt>
                <c:pt idx="808">
                  <c:v>7613</c:v>
                </c:pt>
                <c:pt idx="809">
                  <c:v>6940</c:v>
                </c:pt>
                <c:pt idx="810">
                  <c:v>7258</c:v>
                </c:pt>
                <c:pt idx="811">
                  <c:v>12568</c:v>
                </c:pt>
                <c:pt idx="812">
                  <c:v>5974</c:v>
                </c:pt>
                <c:pt idx="813">
                  <c:v>5669</c:v>
                </c:pt>
                <c:pt idx="814">
                  <c:v>6907</c:v>
                </c:pt>
                <c:pt idx="815">
                  <c:v>2709</c:v>
                </c:pt>
                <c:pt idx="816">
                  <c:v>5086</c:v>
                </c:pt>
                <c:pt idx="817">
                  <c:v>7363</c:v>
                </c:pt>
                <c:pt idx="818">
                  <c:v>14550</c:v>
                </c:pt>
                <c:pt idx="819">
                  <c:v>8855</c:v>
                </c:pt>
                <c:pt idx="820">
                  <c:v>10232</c:v>
                </c:pt>
                <c:pt idx="821">
                  <c:v>8225</c:v>
                </c:pt>
                <c:pt idx="822">
                  <c:v>8182</c:v>
                </c:pt>
                <c:pt idx="823">
                  <c:v>7848</c:v>
                </c:pt>
                <c:pt idx="824">
                  <c:v>8540</c:v>
                </c:pt>
                <c:pt idx="825">
                  <c:v>7610</c:v>
                </c:pt>
                <c:pt idx="826">
                  <c:v>10532</c:v>
                </c:pt>
                <c:pt idx="827">
                  <c:v>9037</c:v>
                </c:pt>
                <c:pt idx="828">
                  <c:v>7215</c:v>
                </c:pt>
                <c:pt idx="829">
                  <c:v>8160</c:v>
                </c:pt>
                <c:pt idx="830">
                  <c:v>7839</c:v>
                </c:pt>
                <c:pt idx="831">
                  <c:v>6868</c:v>
                </c:pt>
                <c:pt idx="832">
                  <c:v>11466</c:v>
                </c:pt>
                <c:pt idx="833">
                  <c:v>7762</c:v>
                </c:pt>
                <c:pt idx="834">
                  <c:v>5981</c:v>
                </c:pt>
                <c:pt idx="835">
                  <c:v>9494</c:v>
                </c:pt>
                <c:pt idx="836">
                  <c:v>8292</c:v>
                </c:pt>
                <c:pt idx="837">
                  <c:v>6447</c:v>
                </c:pt>
                <c:pt idx="838">
                  <c:v>7720</c:v>
                </c:pt>
                <c:pt idx="839">
                  <c:v>11133</c:v>
                </c:pt>
                <c:pt idx="840">
                  <c:v>11972</c:v>
                </c:pt>
                <c:pt idx="841">
                  <c:v>13907</c:v>
                </c:pt>
                <c:pt idx="842">
                  <c:v>8712</c:v>
                </c:pt>
                <c:pt idx="843">
                  <c:v>9334</c:v>
                </c:pt>
                <c:pt idx="844">
                  <c:v>8697</c:v>
                </c:pt>
                <c:pt idx="845">
                  <c:v>8239</c:v>
                </c:pt>
                <c:pt idx="846">
                  <c:v>6564</c:v>
                </c:pt>
                <c:pt idx="847">
                  <c:v>5120</c:v>
                </c:pt>
                <c:pt idx="848">
                  <c:v>5382</c:v>
                </c:pt>
                <c:pt idx="849">
                  <c:v>2946</c:v>
                </c:pt>
                <c:pt idx="850">
                  <c:v>2962</c:v>
                </c:pt>
                <c:pt idx="851">
                  <c:v>3173</c:v>
                </c:pt>
                <c:pt idx="852">
                  <c:v>6401</c:v>
                </c:pt>
                <c:pt idx="853">
                  <c:v>17357</c:v>
                </c:pt>
                <c:pt idx="854">
                  <c:v>12759</c:v>
                </c:pt>
                <c:pt idx="855">
                  <c:v>8950</c:v>
                </c:pt>
                <c:pt idx="856">
                  <c:v>10750</c:v>
                </c:pt>
                <c:pt idx="857">
                  <c:v>9311</c:v>
                </c:pt>
                <c:pt idx="858">
                  <c:v>8347</c:v>
                </c:pt>
                <c:pt idx="859">
                  <c:v>8816</c:v>
                </c:pt>
                <c:pt idx="860">
                  <c:v>9456</c:v>
                </c:pt>
                <c:pt idx="861">
                  <c:v>8994</c:v>
                </c:pt>
                <c:pt idx="862">
                  <c:v>9214</c:v>
                </c:pt>
                <c:pt idx="863">
                  <c:v>7106</c:v>
                </c:pt>
                <c:pt idx="864">
                  <c:v>6364</c:v>
                </c:pt>
                <c:pt idx="865">
                  <c:v>7833</c:v>
                </c:pt>
                <c:pt idx="866">
                  <c:v>6795</c:v>
                </c:pt>
                <c:pt idx="867">
                  <c:v>8100</c:v>
                </c:pt>
                <c:pt idx="868">
                  <c:v>11830</c:v>
                </c:pt>
                <c:pt idx="869">
                  <c:v>8901</c:v>
                </c:pt>
                <c:pt idx="870">
                  <c:v>8023</c:v>
                </c:pt>
                <c:pt idx="871">
                  <c:v>10423</c:v>
                </c:pt>
                <c:pt idx="872">
                  <c:v>8169</c:v>
                </c:pt>
                <c:pt idx="873">
                  <c:v>7984</c:v>
                </c:pt>
                <c:pt idx="874">
                  <c:v>8454</c:v>
                </c:pt>
                <c:pt idx="875">
                  <c:v>8062</c:v>
                </c:pt>
                <c:pt idx="876">
                  <c:v>6020</c:v>
                </c:pt>
                <c:pt idx="877">
                  <c:v>2555</c:v>
                </c:pt>
                <c:pt idx="878">
                  <c:v>5950</c:v>
                </c:pt>
                <c:pt idx="879">
                  <c:v>11841</c:v>
                </c:pt>
                <c:pt idx="880">
                  <c:v>9597</c:v>
                </c:pt>
                <c:pt idx="881">
                  <c:v>9777</c:v>
                </c:pt>
                <c:pt idx="882">
                  <c:v>9584</c:v>
                </c:pt>
                <c:pt idx="883">
                  <c:v>8646</c:v>
                </c:pt>
                <c:pt idx="884">
                  <c:v>7051</c:v>
                </c:pt>
                <c:pt idx="885">
                  <c:v>8220</c:v>
                </c:pt>
                <c:pt idx="886">
                  <c:v>8390</c:v>
                </c:pt>
                <c:pt idx="887">
                  <c:v>8176</c:v>
                </c:pt>
                <c:pt idx="888">
                  <c:v>9169</c:v>
                </c:pt>
                <c:pt idx="889">
                  <c:v>341</c:v>
                </c:pt>
                <c:pt idx="890">
                  <c:v>6807</c:v>
                </c:pt>
                <c:pt idx="891">
                  <c:v>5678</c:v>
                </c:pt>
                <c:pt idx="892">
                  <c:v>7635</c:v>
                </c:pt>
                <c:pt idx="893">
                  <c:v>6575</c:v>
                </c:pt>
                <c:pt idx="894">
                  <c:v>4386</c:v>
                </c:pt>
                <c:pt idx="895">
                  <c:v>5715</c:v>
                </c:pt>
                <c:pt idx="896">
                  <c:v>7627</c:v>
                </c:pt>
                <c:pt idx="897">
                  <c:v>7946</c:v>
                </c:pt>
                <c:pt idx="898">
                  <c:v>2452</c:v>
                </c:pt>
                <c:pt idx="899">
                  <c:v>487</c:v>
                </c:pt>
                <c:pt idx="900">
                  <c:v>895</c:v>
                </c:pt>
                <c:pt idx="901">
                  <c:v>3747</c:v>
                </c:pt>
                <c:pt idx="902">
                  <c:v>10257</c:v>
                </c:pt>
                <c:pt idx="903">
                  <c:v>10493</c:v>
                </c:pt>
                <c:pt idx="904">
                  <c:v>5732</c:v>
                </c:pt>
                <c:pt idx="905">
                  <c:v>5252</c:v>
                </c:pt>
                <c:pt idx="906">
                  <c:v>6533</c:v>
                </c:pt>
                <c:pt idx="907">
                  <c:v>3851</c:v>
                </c:pt>
                <c:pt idx="908">
                  <c:v>10677</c:v>
                </c:pt>
                <c:pt idx="909">
                  <c:v>4589</c:v>
                </c:pt>
                <c:pt idx="910">
                  <c:v>8119</c:v>
                </c:pt>
                <c:pt idx="911">
                  <c:v>7681</c:v>
                </c:pt>
                <c:pt idx="912">
                  <c:v>8910</c:v>
                </c:pt>
                <c:pt idx="913">
                  <c:v>8425</c:v>
                </c:pt>
                <c:pt idx="914">
                  <c:v>7936</c:v>
                </c:pt>
                <c:pt idx="915">
                  <c:v>8909</c:v>
                </c:pt>
                <c:pt idx="916">
                  <c:v>788</c:v>
                </c:pt>
                <c:pt idx="917">
                  <c:v>1737</c:v>
                </c:pt>
                <c:pt idx="918">
                  <c:v>6391</c:v>
                </c:pt>
                <c:pt idx="919">
                  <c:v>8661</c:v>
                </c:pt>
                <c:pt idx="920">
                  <c:v>7850</c:v>
                </c:pt>
                <c:pt idx="921">
                  <c:v>11590</c:v>
                </c:pt>
                <c:pt idx="922">
                  <c:v>5711</c:v>
                </c:pt>
                <c:pt idx="923">
                  <c:v>11514</c:v>
                </c:pt>
                <c:pt idx="924">
                  <c:v>6123</c:v>
                </c:pt>
                <c:pt idx="925">
                  <c:v>6943</c:v>
                </c:pt>
                <c:pt idx="926">
                  <c:v>2796</c:v>
                </c:pt>
                <c:pt idx="927">
                  <c:v>4422</c:v>
                </c:pt>
                <c:pt idx="928">
                  <c:v>2680</c:v>
                </c:pt>
                <c:pt idx="929">
                  <c:v>9046</c:v>
                </c:pt>
                <c:pt idx="930">
                  <c:v>11801</c:v>
                </c:pt>
                <c:pt idx="931">
                  <c:v>3966</c:v>
                </c:pt>
                <c:pt idx="932">
                  <c:v>8519</c:v>
                </c:pt>
                <c:pt idx="933">
                  <c:v>5250</c:v>
                </c:pt>
                <c:pt idx="934">
                  <c:v>9885</c:v>
                </c:pt>
                <c:pt idx="935">
                  <c:v>8604</c:v>
                </c:pt>
                <c:pt idx="936">
                  <c:v>8646</c:v>
                </c:pt>
                <c:pt idx="937">
                  <c:v>15318</c:v>
                </c:pt>
                <c:pt idx="938">
                  <c:v>16306</c:v>
                </c:pt>
                <c:pt idx="939">
                  <c:v>12341</c:v>
                </c:pt>
                <c:pt idx="940">
                  <c:v>10105</c:v>
                </c:pt>
                <c:pt idx="941">
                  <c:v>11396</c:v>
                </c:pt>
                <c:pt idx="942">
                  <c:v>9726</c:v>
                </c:pt>
                <c:pt idx="943">
                  <c:v>9911</c:v>
                </c:pt>
                <c:pt idx="944">
                  <c:v>8785</c:v>
                </c:pt>
                <c:pt idx="945">
                  <c:v>5586</c:v>
                </c:pt>
                <c:pt idx="946">
                  <c:v>8075</c:v>
                </c:pt>
                <c:pt idx="948">
                  <c:v>185</c:v>
                </c:pt>
                <c:pt idx="949">
                  <c:v>3406</c:v>
                </c:pt>
                <c:pt idx="950">
                  <c:v>5990</c:v>
                </c:pt>
                <c:pt idx="951">
                  <c:v>7532</c:v>
                </c:pt>
                <c:pt idx="952">
                  <c:v>6465</c:v>
                </c:pt>
                <c:pt idx="953">
                  <c:v>6794</c:v>
                </c:pt>
                <c:pt idx="954">
                  <c:v>7421</c:v>
                </c:pt>
                <c:pt idx="955">
                  <c:v>7088</c:v>
                </c:pt>
                <c:pt idx="956">
                  <c:v>5124</c:v>
                </c:pt>
                <c:pt idx="957">
                  <c:v>5231</c:v>
                </c:pt>
                <c:pt idx="958">
                  <c:v>6491</c:v>
                </c:pt>
                <c:pt idx="959">
                  <c:v>6268</c:v>
                </c:pt>
                <c:pt idx="960">
                  <c:v>5186</c:v>
                </c:pt>
                <c:pt idx="961">
                  <c:v>1687</c:v>
                </c:pt>
                <c:pt idx="962">
                  <c:v>4940</c:v>
                </c:pt>
                <c:pt idx="963">
                  <c:v>4118</c:v>
                </c:pt>
                <c:pt idx="964">
                  <c:v>5423</c:v>
                </c:pt>
                <c:pt idx="965">
                  <c:v>10469</c:v>
                </c:pt>
                <c:pt idx="966">
                  <c:v>16237</c:v>
                </c:pt>
                <c:pt idx="967">
                  <c:v>9778</c:v>
                </c:pt>
                <c:pt idx="968">
                  <c:v>1</c:v>
                </c:pt>
                <c:pt idx="969">
                  <c:v>576</c:v>
                </c:pt>
                <c:pt idx="970">
                  <c:v>8235</c:v>
                </c:pt>
                <c:pt idx="971">
                  <c:v>4435</c:v>
                </c:pt>
                <c:pt idx="972">
                  <c:v>7426</c:v>
                </c:pt>
                <c:pt idx="973">
                  <c:v>8098</c:v>
                </c:pt>
                <c:pt idx="974">
                  <c:v>1867</c:v>
                </c:pt>
                <c:pt idx="975">
                  <c:v>6362</c:v>
                </c:pt>
                <c:pt idx="976">
                  <c:v>6867</c:v>
                </c:pt>
                <c:pt idx="977">
                  <c:v>954</c:v>
                </c:pt>
                <c:pt idx="978">
                  <c:v>1789</c:v>
                </c:pt>
                <c:pt idx="979">
                  <c:v>5164</c:v>
                </c:pt>
                <c:pt idx="980">
                  <c:v>1</c:v>
                </c:pt>
                <c:pt idx="981">
                  <c:v>7524</c:v>
                </c:pt>
                <c:pt idx="982">
                  <c:v>7399</c:v>
                </c:pt>
                <c:pt idx="983">
                  <c:v>8099</c:v>
                </c:pt>
                <c:pt idx="985">
                  <c:v>7778</c:v>
                </c:pt>
                <c:pt idx="986">
                  <c:v>8228</c:v>
                </c:pt>
                <c:pt idx="987">
                  <c:v>12767</c:v>
                </c:pt>
                <c:pt idx="988">
                  <c:v>8557</c:v>
                </c:pt>
                <c:pt idx="989">
                  <c:v>8012</c:v>
                </c:pt>
                <c:pt idx="990">
                  <c:v>3082</c:v>
                </c:pt>
                <c:pt idx="991">
                  <c:v>79</c:v>
                </c:pt>
                <c:pt idx="992">
                  <c:v>4935</c:v>
                </c:pt>
                <c:pt idx="993">
                  <c:v>542</c:v>
                </c:pt>
                <c:pt idx="994">
                  <c:v>2829</c:v>
                </c:pt>
                <c:pt idx="995">
                  <c:v>5680</c:v>
                </c:pt>
                <c:pt idx="996">
                  <c:v>10888</c:v>
                </c:pt>
                <c:pt idx="997">
                  <c:v>7006</c:v>
                </c:pt>
                <c:pt idx="998">
                  <c:v>9175</c:v>
                </c:pt>
                <c:pt idx="999">
                  <c:v>6758</c:v>
                </c:pt>
                <c:pt idx="1000">
                  <c:v>7687</c:v>
                </c:pt>
                <c:pt idx="1001">
                  <c:v>10419</c:v>
                </c:pt>
                <c:pt idx="1002">
                  <c:v>8343</c:v>
                </c:pt>
                <c:pt idx="1003">
                  <c:v>7184</c:v>
                </c:pt>
                <c:pt idx="1004">
                  <c:v>10215</c:v>
                </c:pt>
                <c:pt idx="1005">
                  <c:v>6788</c:v>
                </c:pt>
                <c:pt idx="1006">
                  <c:v>702</c:v>
                </c:pt>
                <c:pt idx="1007">
                  <c:v>9224</c:v>
                </c:pt>
                <c:pt idx="1008">
                  <c:v>10777</c:v>
                </c:pt>
                <c:pt idx="1009">
                  <c:v>9601</c:v>
                </c:pt>
                <c:pt idx="1010">
                  <c:v>6651</c:v>
                </c:pt>
                <c:pt idx="1011">
                  <c:v>9910</c:v>
                </c:pt>
                <c:pt idx="1012">
                  <c:v>8678</c:v>
                </c:pt>
                <c:pt idx="1013">
                  <c:v>9252</c:v>
                </c:pt>
                <c:pt idx="1014">
                  <c:v>10664</c:v>
                </c:pt>
                <c:pt idx="1015">
                  <c:v>6768</c:v>
                </c:pt>
                <c:pt idx="1016">
                  <c:v>5865</c:v>
                </c:pt>
                <c:pt idx="1017">
                  <c:v>7181</c:v>
                </c:pt>
                <c:pt idx="1018">
                  <c:v>5554</c:v>
                </c:pt>
                <c:pt idx="1019">
                  <c:v>2664</c:v>
                </c:pt>
                <c:pt idx="1020">
                  <c:v>2945</c:v>
                </c:pt>
                <c:pt idx="1021">
                  <c:v>1660</c:v>
                </c:pt>
                <c:pt idx="1022">
                  <c:v>19916</c:v>
                </c:pt>
                <c:pt idx="1023">
                  <c:v>6904</c:v>
                </c:pt>
                <c:pt idx="1024">
                  <c:v>6004</c:v>
                </c:pt>
                <c:pt idx="1025">
                  <c:v>10813</c:v>
                </c:pt>
                <c:pt idx="1026">
                  <c:v>7973</c:v>
                </c:pt>
                <c:pt idx="1027">
                  <c:v>7797</c:v>
                </c:pt>
                <c:pt idx="1028">
                  <c:v>7220</c:v>
                </c:pt>
                <c:pt idx="1029">
                  <c:v>9084</c:v>
                </c:pt>
                <c:pt idx="1030">
                  <c:v>6316</c:v>
                </c:pt>
                <c:pt idx="1031">
                  <c:v>5934</c:v>
                </c:pt>
                <c:pt idx="1032">
                  <c:v>8065</c:v>
                </c:pt>
                <c:pt idx="1033">
                  <c:v>6673</c:v>
                </c:pt>
                <c:pt idx="1034">
                  <c:v>8739</c:v>
                </c:pt>
                <c:pt idx="1035">
                  <c:v>13198</c:v>
                </c:pt>
                <c:pt idx="1036">
                  <c:v>8252</c:v>
                </c:pt>
                <c:pt idx="1037">
                  <c:v>10624</c:v>
                </c:pt>
                <c:pt idx="1038">
                  <c:v>6652</c:v>
                </c:pt>
                <c:pt idx="1039">
                  <c:v>6809</c:v>
                </c:pt>
                <c:pt idx="1040">
                  <c:v>6810</c:v>
                </c:pt>
                <c:pt idx="1041">
                  <c:v>7392</c:v>
                </c:pt>
                <c:pt idx="1042">
                  <c:v>7683</c:v>
                </c:pt>
                <c:pt idx="1043">
                  <c:v>11972</c:v>
                </c:pt>
                <c:pt idx="1044">
                  <c:v>7015</c:v>
                </c:pt>
                <c:pt idx="1045">
                  <c:v>7526</c:v>
                </c:pt>
                <c:pt idx="1046">
                  <c:v>10145</c:v>
                </c:pt>
                <c:pt idx="1047">
                  <c:v>8621</c:v>
                </c:pt>
                <c:pt idx="1048">
                  <c:v>7290</c:v>
                </c:pt>
                <c:pt idx="1049">
                  <c:v>9960</c:v>
                </c:pt>
                <c:pt idx="1050">
                  <c:v>4389</c:v>
                </c:pt>
                <c:pt idx="1051">
                  <c:v>4920</c:v>
                </c:pt>
                <c:pt idx="1052">
                  <c:v>3459</c:v>
                </c:pt>
                <c:pt idx="1053">
                  <c:v>2452</c:v>
                </c:pt>
                <c:pt idx="1054">
                  <c:v>5657</c:v>
                </c:pt>
                <c:pt idx="1055">
                  <c:v>7192</c:v>
                </c:pt>
                <c:pt idx="1056">
                  <c:v>10394</c:v>
                </c:pt>
                <c:pt idx="1057">
                  <c:v>4719</c:v>
                </c:pt>
                <c:pt idx="1058">
                  <c:v>7218</c:v>
                </c:pt>
                <c:pt idx="1059">
                  <c:v>7611</c:v>
                </c:pt>
                <c:pt idx="1060">
                  <c:v>6795</c:v>
                </c:pt>
                <c:pt idx="1061">
                  <c:v>8545</c:v>
                </c:pt>
                <c:pt idx="1062">
                  <c:v>10546</c:v>
                </c:pt>
                <c:pt idx="1063">
                  <c:v>9943</c:v>
                </c:pt>
                <c:pt idx="1064">
                  <c:v>15227</c:v>
                </c:pt>
                <c:pt idx="1065">
                  <c:v>7350</c:v>
                </c:pt>
                <c:pt idx="1066">
                  <c:v>7913</c:v>
                </c:pt>
                <c:pt idx="1067">
                  <c:v>5946</c:v>
                </c:pt>
                <c:pt idx="1068">
                  <c:v>4293</c:v>
                </c:pt>
                <c:pt idx="1069">
                  <c:v>2124</c:v>
                </c:pt>
                <c:pt idx="1070">
                  <c:v>3113</c:v>
                </c:pt>
                <c:pt idx="1071">
                  <c:v>9891</c:v>
                </c:pt>
                <c:pt idx="1072">
                  <c:v>6572</c:v>
                </c:pt>
                <c:pt idx="1073">
                  <c:v>5805</c:v>
                </c:pt>
                <c:pt idx="1074">
                  <c:v>7034</c:v>
                </c:pt>
                <c:pt idx="1075">
                  <c:v>7281</c:v>
                </c:pt>
                <c:pt idx="1076">
                  <c:v>4725</c:v>
                </c:pt>
                <c:pt idx="1077">
                  <c:v>7039</c:v>
                </c:pt>
                <c:pt idx="1078">
                  <c:v>4635</c:v>
                </c:pt>
                <c:pt idx="1079">
                  <c:v>3544</c:v>
                </c:pt>
                <c:pt idx="1080">
                  <c:v>5820</c:v>
                </c:pt>
                <c:pt idx="1081">
                  <c:v>7174</c:v>
                </c:pt>
                <c:pt idx="1082">
                  <c:v>7080</c:v>
                </c:pt>
                <c:pt idx="1083">
                  <c:v>8145</c:v>
                </c:pt>
                <c:pt idx="1084">
                  <c:v>7546</c:v>
                </c:pt>
                <c:pt idx="1085">
                  <c:v>7309</c:v>
                </c:pt>
                <c:pt idx="1086">
                  <c:v>5724</c:v>
                </c:pt>
                <c:pt idx="1087">
                  <c:v>5076</c:v>
                </c:pt>
                <c:pt idx="1088">
                  <c:v>5661</c:v>
                </c:pt>
                <c:pt idx="1089">
                  <c:v>6029</c:v>
                </c:pt>
                <c:pt idx="1090">
                  <c:v>7703</c:v>
                </c:pt>
                <c:pt idx="1091">
                  <c:v>13200</c:v>
                </c:pt>
                <c:pt idx="1092">
                  <c:v>11068</c:v>
                </c:pt>
                <c:pt idx="1093">
                  <c:v>6759</c:v>
                </c:pt>
                <c:pt idx="1094">
                  <c:v>6788</c:v>
                </c:pt>
                <c:pt idx="1095">
                  <c:v>6939</c:v>
                </c:pt>
                <c:pt idx="1096">
                  <c:v>5485</c:v>
                </c:pt>
                <c:pt idx="1097">
                  <c:v>7460</c:v>
                </c:pt>
                <c:pt idx="1098">
                  <c:v>19895</c:v>
                </c:pt>
                <c:pt idx="1099">
                  <c:v>12479</c:v>
                </c:pt>
                <c:pt idx="1100">
                  <c:v>6966</c:v>
                </c:pt>
                <c:pt idx="1101">
                  <c:v>5226</c:v>
                </c:pt>
                <c:pt idx="1102">
                  <c:v>5603</c:v>
                </c:pt>
                <c:pt idx="1103">
                  <c:v>6046</c:v>
                </c:pt>
                <c:pt idx="1104">
                  <c:v>5361</c:v>
                </c:pt>
                <c:pt idx="1105">
                  <c:v>6061</c:v>
                </c:pt>
                <c:pt idx="1106">
                  <c:v>4565</c:v>
                </c:pt>
                <c:pt idx="1107">
                  <c:v>7984</c:v>
                </c:pt>
                <c:pt idx="1108">
                  <c:v>7107</c:v>
                </c:pt>
                <c:pt idx="1109">
                  <c:v>8464</c:v>
                </c:pt>
                <c:pt idx="1110">
                  <c:v>10948</c:v>
                </c:pt>
                <c:pt idx="1111">
                  <c:v>8688</c:v>
                </c:pt>
                <c:pt idx="1112">
                  <c:v>4942</c:v>
                </c:pt>
                <c:pt idx="1113">
                  <c:v>2968</c:v>
                </c:pt>
                <c:pt idx="1114">
                  <c:v>7645</c:v>
                </c:pt>
                <c:pt idx="1115">
                  <c:v>6535</c:v>
                </c:pt>
                <c:pt idx="1116">
                  <c:v>10697</c:v>
                </c:pt>
                <c:pt idx="1117">
                  <c:v>9596</c:v>
                </c:pt>
                <c:pt idx="1118">
                  <c:v>10650</c:v>
                </c:pt>
                <c:pt idx="1119">
                  <c:v>10568</c:v>
                </c:pt>
                <c:pt idx="1120">
                  <c:v>13468</c:v>
                </c:pt>
                <c:pt idx="1121">
                  <c:v>11142</c:v>
                </c:pt>
                <c:pt idx="1122">
                  <c:v>10297</c:v>
                </c:pt>
                <c:pt idx="1123">
                  <c:v>8648</c:v>
                </c:pt>
                <c:pt idx="1124">
                  <c:v>9502</c:v>
                </c:pt>
                <c:pt idx="1125">
                  <c:v>9968</c:v>
                </c:pt>
                <c:pt idx="1126">
                  <c:v>13302</c:v>
                </c:pt>
                <c:pt idx="1127">
                  <c:v>3055</c:v>
                </c:pt>
                <c:pt idx="1128">
                  <c:v>4147</c:v>
                </c:pt>
                <c:pt idx="1129">
                  <c:v>11481</c:v>
                </c:pt>
                <c:pt idx="1130">
                  <c:v>8354</c:v>
                </c:pt>
                <c:pt idx="1131">
                  <c:v>9966</c:v>
                </c:pt>
                <c:pt idx="1132">
                  <c:v>5158</c:v>
                </c:pt>
                <c:pt idx="1133">
                  <c:v>7437</c:v>
                </c:pt>
                <c:pt idx="1134">
                  <c:v>13308</c:v>
                </c:pt>
                <c:pt idx="1135">
                  <c:v>10146</c:v>
                </c:pt>
                <c:pt idx="1136">
                  <c:v>10432</c:v>
                </c:pt>
                <c:pt idx="1137">
                  <c:v>6124</c:v>
                </c:pt>
                <c:pt idx="1138">
                  <c:v>8264</c:v>
                </c:pt>
                <c:pt idx="1139">
                  <c:v>10253</c:v>
                </c:pt>
                <c:pt idx="1140">
                  <c:v>10666</c:v>
                </c:pt>
                <c:pt idx="1141">
                  <c:v>3547</c:v>
                </c:pt>
                <c:pt idx="1142">
                  <c:v>9685</c:v>
                </c:pt>
                <c:pt idx="1143">
                  <c:v>10729</c:v>
                </c:pt>
                <c:pt idx="1144">
                  <c:v>8924</c:v>
                </c:pt>
                <c:pt idx="1145">
                  <c:v>9923</c:v>
                </c:pt>
                <c:pt idx="1146">
                  <c:v>11268</c:v>
                </c:pt>
                <c:pt idx="1147">
                  <c:v>11663</c:v>
                </c:pt>
                <c:pt idx="1148">
                  <c:v>10981</c:v>
                </c:pt>
                <c:pt idx="1149">
                  <c:v>8870</c:v>
                </c:pt>
                <c:pt idx="1150">
                  <c:v>6552</c:v>
                </c:pt>
                <c:pt idx="1151">
                  <c:v>9857</c:v>
                </c:pt>
                <c:pt idx="1152">
                  <c:v>10103</c:v>
                </c:pt>
                <c:pt idx="1153">
                  <c:v>8277</c:v>
                </c:pt>
                <c:pt idx="1154">
                  <c:v>4262</c:v>
                </c:pt>
                <c:pt idx="1155">
                  <c:v>2153</c:v>
                </c:pt>
                <c:pt idx="1156">
                  <c:v>10321</c:v>
                </c:pt>
                <c:pt idx="1157">
                  <c:v>8334</c:v>
                </c:pt>
                <c:pt idx="1158">
                  <c:v>9198</c:v>
                </c:pt>
                <c:pt idx="1159">
                  <c:v>8840</c:v>
                </c:pt>
                <c:pt idx="1160">
                  <c:v>7772</c:v>
                </c:pt>
                <c:pt idx="1161">
                  <c:v>15075</c:v>
                </c:pt>
                <c:pt idx="1162">
                  <c:v>9168</c:v>
                </c:pt>
                <c:pt idx="1163">
                  <c:v>8940</c:v>
                </c:pt>
                <c:pt idx="1164">
                  <c:v>2153</c:v>
                </c:pt>
                <c:pt idx="1165">
                  <c:v>11996</c:v>
                </c:pt>
                <c:pt idx="1166">
                  <c:v>8060</c:v>
                </c:pt>
                <c:pt idx="1167">
                  <c:v>7734</c:v>
                </c:pt>
                <c:pt idx="1168">
                  <c:v>6026</c:v>
                </c:pt>
                <c:pt idx="1169">
                  <c:v>5137</c:v>
                </c:pt>
                <c:pt idx="1170">
                  <c:v>8012</c:v>
                </c:pt>
                <c:pt idx="1171">
                  <c:v>4756</c:v>
                </c:pt>
                <c:pt idx="1172">
                  <c:v>7329</c:v>
                </c:pt>
                <c:pt idx="1173">
                  <c:v>9510</c:v>
                </c:pt>
                <c:pt idx="1174">
                  <c:v>5807</c:v>
                </c:pt>
                <c:pt idx="1175">
                  <c:v>6521</c:v>
                </c:pt>
                <c:pt idx="1176">
                  <c:v>3696</c:v>
                </c:pt>
                <c:pt idx="1177">
                  <c:v>7372</c:v>
                </c:pt>
                <c:pt idx="1178">
                  <c:v>6614</c:v>
                </c:pt>
                <c:pt idx="1179">
                  <c:v>4899</c:v>
                </c:pt>
                <c:pt idx="1180">
                  <c:v>7020</c:v>
                </c:pt>
                <c:pt idx="1181">
                  <c:v>8610</c:v>
                </c:pt>
                <c:pt idx="1182">
                  <c:v>6470</c:v>
                </c:pt>
                <c:pt idx="1183">
                  <c:v>3370</c:v>
                </c:pt>
                <c:pt idx="1184">
                  <c:v>6451</c:v>
                </c:pt>
                <c:pt idx="1190">
                  <c:v>6341</c:v>
                </c:pt>
                <c:pt idx="1191">
                  <c:v>6476</c:v>
                </c:pt>
                <c:pt idx="1192">
                  <c:v>9095</c:v>
                </c:pt>
                <c:pt idx="1193">
                  <c:v>8365</c:v>
                </c:pt>
                <c:pt idx="1194">
                  <c:v>11172</c:v>
                </c:pt>
                <c:pt idx="1195">
                  <c:v>9364</c:v>
                </c:pt>
                <c:pt idx="1197">
                  <c:v>6615</c:v>
                </c:pt>
                <c:pt idx="1198">
                  <c:v>9313</c:v>
                </c:pt>
                <c:pt idx="1199">
                  <c:v>11253</c:v>
                </c:pt>
                <c:pt idx="1200">
                  <c:v>10077</c:v>
                </c:pt>
                <c:pt idx="1201">
                  <c:v>8513</c:v>
                </c:pt>
                <c:pt idx="1202">
                  <c:v>9860</c:v>
                </c:pt>
                <c:pt idx="1203">
                  <c:v>7845</c:v>
                </c:pt>
                <c:pt idx="1204">
                  <c:v>12813</c:v>
                </c:pt>
                <c:pt idx="1205">
                  <c:v>4690</c:v>
                </c:pt>
                <c:pt idx="1206">
                  <c:v>8680</c:v>
                </c:pt>
                <c:pt idx="1207">
                  <c:v>10039</c:v>
                </c:pt>
                <c:pt idx="1208">
                  <c:v>9061</c:v>
                </c:pt>
                <c:pt idx="1209">
                  <c:v>9176</c:v>
                </c:pt>
                <c:pt idx="1210">
                  <c:v>8739</c:v>
                </c:pt>
                <c:pt idx="1211">
                  <c:v>750</c:v>
                </c:pt>
                <c:pt idx="1212">
                  <c:v>9372</c:v>
                </c:pt>
                <c:pt idx="1213">
                  <c:v>8816</c:v>
                </c:pt>
                <c:pt idx="1214">
                  <c:v>8904</c:v>
                </c:pt>
                <c:pt idx="1215">
                  <c:v>9904</c:v>
                </c:pt>
                <c:pt idx="1216">
                  <c:v>10983</c:v>
                </c:pt>
                <c:pt idx="1217">
                  <c:v>19272</c:v>
                </c:pt>
                <c:pt idx="1218">
                  <c:v>9477</c:v>
                </c:pt>
                <c:pt idx="1219">
                  <c:v>9478</c:v>
                </c:pt>
                <c:pt idx="1220">
                  <c:v>8191</c:v>
                </c:pt>
                <c:pt idx="1221">
                  <c:v>9437</c:v>
                </c:pt>
                <c:pt idx="1222">
                  <c:v>7900</c:v>
                </c:pt>
                <c:pt idx="1223">
                  <c:v>9775</c:v>
                </c:pt>
                <c:pt idx="1224">
                  <c:v>13842</c:v>
                </c:pt>
                <c:pt idx="1225">
                  <c:v>8802</c:v>
                </c:pt>
                <c:pt idx="1226">
                  <c:v>9395</c:v>
                </c:pt>
                <c:pt idx="1227">
                  <c:v>11155</c:v>
                </c:pt>
                <c:pt idx="1228">
                  <c:v>6026</c:v>
                </c:pt>
                <c:pt idx="1229">
                  <c:v>10949</c:v>
                </c:pt>
                <c:pt idx="1231">
                  <c:v>7611</c:v>
                </c:pt>
                <c:pt idx="1232">
                  <c:v>7021</c:v>
                </c:pt>
                <c:pt idx="1233">
                  <c:v>9095</c:v>
                </c:pt>
                <c:pt idx="1234">
                  <c:v>6955</c:v>
                </c:pt>
                <c:pt idx="1235">
                  <c:v>10414</c:v>
                </c:pt>
                <c:pt idx="1236">
                  <c:v>8915</c:v>
                </c:pt>
                <c:pt idx="1237">
                  <c:v>9097</c:v>
                </c:pt>
                <c:pt idx="1238">
                  <c:v>9934</c:v>
                </c:pt>
                <c:pt idx="1240">
                  <c:v>3671</c:v>
                </c:pt>
                <c:pt idx="1241">
                  <c:v>2954</c:v>
                </c:pt>
                <c:pt idx="1242">
                  <c:v>1592</c:v>
                </c:pt>
                <c:pt idx="1243">
                  <c:v>3204</c:v>
                </c:pt>
                <c:pt idx="1244">
                  <c:v>6820</c:v>
                </c:pt>
                <c:pt idx="1245">
                  <c:v>8025</c:v>
                </c:pt>
                <c:pt idx="1246">
                  <c:v>10211</c:v>
                </c:pt>
                <c:pt idx="1247">
                  <c:v>7088</c:v>
                </c:pt>
                <c:pt idx="1248">
                  <c:v>4024</c:v>
                </c:pt>
                <c:pt idx="1249">
                  <c:v>7539</c:v>
                </c:pt>
                <c:pt idx="1250">
                  <c:v>7536</c:v>
                </c:pt>
                <c:pt idx="1251">
                  <c:v>8893</c:v>
                </c:pt>
                <c:pt idx="1252">
                  <c:v>12821</c:v>
                </c:pt>
                <c:pt idx="1253">
                  <c:v>9872</c:v>
                </c:pt>
                <c:pt idx="1254">
                  <c:v>7523</c:v>
                </c:pt>
                <c:pt idx="1255">
                  <c:v>10049</c:v>
                </c:pt>
                <c:pt idx="1256">
                  <c:v>9103</c:v>
                </c:pt>
                <c:pt idx="1257">
                  <c:v>6092</c:v>
                </c:pt>
                <c:pt idx="1258">
                  <c:v>4809</c:v>
                </c:pt>
                <c:pt idx="1259">
                  <c:v>7806</c:v>
                </c:pt>
                <c:pt idx="1260">
                  <c:v>8368</c:v>
                </c:pt>
                <c:pt idx="1261">
                  <c:v>8432</c:v>
                </c:pt>
                <c:pt idx="1262">
                  <c:v>13463</c:v>
                </c:pt>
                <c:pt idx="1263">
                  <c:v>7895</c:v>
                </c:pt>
                <c:pt idx="1264">
                  <c:v>7988</c:v>
                </c:pt>
                <c:pt idx="1265">
                  <c:v>9917</c:v>
                </c:pt>
                <c:pt idx="1266">
                  <c:v>3404</c:v>
                </c:pt>
                <c:pt idx="1267">
                  <c:v>95</c:v>
                </c:pt>
                <c:pt idx="1268">
                  <c:v>5122</c:v>
                </c:pt>
                <c:pt idx="1269">
                  <c:v>15700</c:v>
                </c:pt>
                <c:pt idx="1270">
                  <c:v>15684</c:v>
                </c:pt>
                <c:pt idx="1271">
                  <c:v>7821</c:v>
                </c:pt>
                <c:pt idx="1272">
                  <c:v>8884</c:v>
                </c:pt>
                <c:pt idx="1273">
                  <c:v>9208</c:v>
                </c:pt>
                <c:pt idx="1274">
                  <c:v>14587</c:v>
                </c:pt>
                <c:pt idx="1275">
                  <c:v>7584</c:v>
                </c:pt>
                <c:pt idx="1276">
                  <c:v>6210</c:v>
                </c:pt>
                <c:pt idx="1277">
                  <c:v>4771</c:v>
                </c:pt>
                <c:pt idx="1278">
                  <c:v>6396</c:v>
                </c:pt>
                <c:pt idx="1279">
                  <c:v>7881</c:v>
                </c:pt>
                <c:pt idx="1280">
                  <c:v>11194</c:v>
                </c:pt>
                <c:pt idx="1281">
                  <c:v>20265</c:v>
                </c:pt>
                <c:pt idx="1282">
                  <c:v>7755</c:v>
                </c:pt>
                <c:pt idx="1283">
                  <c:v>5374</c:v>
                </c:pt>
                <c:pt idx="1284">
                  <c:v>6665</c:v>
                </c:pt>
                <c:pt idx="1285">
                  <c:v>9378</c:v>
                </c:pt>
                <c:pt idx="1286">
                  <c:v>11490</c:v>
                </c:pt>
                <c:pt idx="1287">
                  <c:v>9242</c:v>
                </c:pt>
                <c:pt idx="1288">
                  <c:v>5377</c:v>
                </c:pt>
                <c:pt idx="1289">
                  <c:v>2459</c:v>
                </c:pt>
                <c:pt idx="1290">
                  <c:v>17913</c:v>
                </c:pt>
                <c:pt idx="1291">
                  <c:v>8829</c:v>
                </c:pt>
                <c:pt idx="1292">
                  <c:v>6568</c:v>
                </c:pt>
                <c:pt idx="1293">
                  <c:v>6340</c:v>
                </c:pt>
                <c:pt idx="1294">
                  <c:v>10210</c:v>
                </c:pt>
                <c:pt idx="1295">
                  <c:v>4930</c:v>
                </c:pt>
                <c:pt idx="1296">
                  <c:v>2542</c:v>
                </c:pt>
                <c:pt idx="1297">
                  <c:v>2509</c:v>
                </c:pt>
                <c:pt idx="1298">
                  <c:v>4302</c:v>
                </c:pt>
                <c:pt idx="1299">
                  <c:v>7313</c:v>
                </c:pt>
                <c:pt idx="1300">
                  <c:v>12365</c:v>
                </c:pt>
                <c:pt idx="1301">
                  <c:v>7856</c:v>
                </c:pt>
                <c:pt idx="1302">
                  <c:v>9991</c:v>
                </c:pt>
                <c:pt idx="1303">
                  <c:v>8142</c:v>
                </c:pt>
                <c:pt idx="1304">
                  <c:v>6675</c:v>
                </c:pt>
                <c:pt idx="1305">
                  <c:v>5428</c:v>
                </c:pt>
                <c:pt idx="1306">
                  <c:v>5454</c:v>
                </c:pt>
                <c:pt idx="1307">
                  <c:v>7351</c:v>
                </c:pt>
                <c:pt idx="1308">
                  <c:v>11018</c:v>
                </c:pt>
                <c:pt idx="1309">
                  <c:v>10342</c:v>
                </c:pt>
                <c:pt idx="1310">
                  <c:v>8984</c:v>
                </c:pt>
                <c:pt idx="1311">
                  <c:v>9010</c:v>
                </c:pt>
                <c:pt idx="1312">
                  <c:v>9009</c:v>
                </c:pt>
                <c:pt idx="1313">
                  <c:v>9730</c:v>
                </c:pt>
                <c:pt idx="1314">
                  <c:v>6628</c:v>
                </c:pt>
                <c:pt idx="1315">
                  <c:v>13169</c:v>
                </c:pt>
                <c:pt idx="1316">
                  <c:v>14469</c:v>
                </c:pt>
                <c:pt idx="1317">
                  <c:v>6377</c:v>
                </c:pt>
                <c:pt idx="1318">
                  <c:v>5936</c:v>
                </c:pt>
                <c:pt idx="1319">
                  <c:v>6257</c:v>
                </c:pt>
                <c:pt idx="1320">
                  <c:v>7956</c:v>
                </c:pt>
                <c:pt idx="1321">
                  <c:v>10852</c:v>
                </c:pt>
                <c:pt idx="1322">
                  <c:v>10542</c:v>
                </c:pt>
                <c:pt idx="1324">
                  <c:v>10258</c:v>
                </c:pt>
                <c:pt idx="1325">
                  <c:v>3066</c:v>
                </c:pt>
                <c:pt idx="1326">
                  <c:v>1936</c:v>
                </c:pt>
                <c:pt idx="1327">
                  <c:v>5379</c:v>
                </c:pt>
                <c:pt idx="1328">
                  <c:v>6450</c:v>
                </c:pt>
                <c:pt idx="1329">
                  <c:v>8557</c:v>
                </c:pt>
                <c:pt idx="1330">
                  <c:v>1607</c:v>
                </c:pt>
                <c:pt idx="1331">
                  <c:v>10178</c:v>
                </c:pt>
                <c:pt idx="1332">
                  <c:v>6326</c:v>
                </c:pt>
                <c:pt idx="1333">
                  <c:v>8683</c:v>
                </c:pt>
                <c:pt idx="1334">
                  <c:v>7316</c:v>
                </c:pt>
                <c:pt idx="1335">
                  <c:v>5384</c:v>
                </c:pt>
                <c:pt idx="1336">
                  <c:v>7911</c:v>
                </c:pt>
                <c:pt idx="1337">
                  <c:v>10495</c:v>
                </c:pt>
                <c:pt idx="1338">
                  <c:v>9921</c:v>
                </c:pt>
                <c:pt idx="1339">
                  <c:v>10406</c:v>
                </c:pt>
                <c:pt idx="1340">
                  <c:v>1900</c:v>
                </c:pt>
                <c:pt idx="1341">
                  <c:v>7790</c:v>
                </c:pt>
                <c:pt idx="1342">
                  <c:v>7011</c:v>
                </c:pt>
                <c:pt idx="1343">
                  <c:v>4969</c:v>
                </c:pt>
                <c:pt idx="1344">
                  <c:v>15288</c:v>
                </c:pt>
                <c:pt idx="1345">
                  <c:v>6620</c:v>
                </c:pt>
                <c:pt idx="1346">
                  <c:v>7730</c:v>
                </c:pt>
                <c:pt idx="1347">
                  <c:v>7225</c:v>
                </c:pt>
                <c:pt idx="1348">
                  <c:v>7035</c:v>
                </c:pt>
                <c:pt idx="1349">
                  <c:v>7445</c:v>
                </c:pt>
                <c:pt idx="1350">
                  <c:v>9926</c:v>
                </c:pt>
                <c:pt idx="1351">
                  <c:v>11497</c:v>
                </c:pt>
                <c:pt idx="1352">
                  <c:v>6570</c:v>
                </c:pt>
                <c:pt idx="1353">
                  <c:v>3867</c:v>
                </c:pt>
                <c:pt idx="1354">
                  <c:v>3577</c:v>
                </c:pt>
                <c:pt idx="1355">
                  <c:v>3439</c:v>
                </c:pt>
                <c:pt idx="1356">
                  <c:v>11065</c:v>
                </c:pt>
                <c:pt idx="1357">
                  <c:v>11604</c:v>
                </c:pt>
                <c:pt idx="1358">
                  <c:v>10787</c:v>
                </c:pt>
                <c:pt idx="1359">
                  <c:v>7945</c:v>
                </c:pt>
                <c:pt idx="1360">
                  <c:v>6444</c:v>
                </c:pt>
                <c:pt idx="1361">
                  <c:v>6373</c:v>
                </c:pt>
                <c:pt idx="1362">
                  <c:v>5273</c:v>
                </c:pt>
                <c:pt idx="1363">
                  <c:v>8389</c:v>
                </c:pt>
                <c:pt idx="1364">
                  <c:v>10739</c:v>
                </c:pt>
                <c:pt idx="1365">
                  <c:v>16621</c:v>
                </c:pt>
                <c:pt idx="1366">
                  <c:v>7248</c:v>
                </c:pt>
                <c:pt idx="1367">
                  <c:v>12027</c:v>
                </c:pt>
                <c:pt idx="1368">
                  <c:v>12830</c:v>
                </c:pt>
                <c:pt idx="1369">
                  <c:v>15177</c:v>
                </c:pt>
                <c:pt idx="1370">
                  <c:v>1085</c:v>
                </c:pt>
                <c:pt idx="1371">
                  <c:v>7416</c:v>
                </c:pt>
                <c:pt idx="1372">
                  <c:v>13835</c:v>
                </c:pt>
                <c:pt idx="1373">
                  <c:v>12574</c:v>
                </c:pt>
                <c:pt idx="1374">
                  <c:v>6622</c:v>
                </c:pt>
                <c:pt idx="1375">
                  <c:v>11482</c:v>
                </c:pt>
                <c:pt idx="1376">
                  <c:v>8079</c:v>
                </c:pt>
                <c:pt idx="1377">
                  <c:v>7432</c:v>
                </c:pt>
                <c:pt idx="1378">
                  <c:v>13815</c:v>
                </c:pt>
                <c:pt idx="1379">
                  <c:v>10923</c:v>
                </c:pt>
                <c:pt idx="1381">
                  <c:v>11689</c:v>
                </c:pt>
                <c:pt idx="1382">
                  <c:v>7478</c:v>
                </c:pt>
                <c:pt idx="1383">
                  <c:v>4444</c:v>
                </c:pt>
                <c:pt idx="1384">
                  <c:v>6587</c:v>
                </c:pt>
                <c:pt idx="1385">
                  <c:v>11508</c:v>
                </c:pt>
                <c:pt idx="1386">
                  <c:v>16608</c:v>
                </c:pt>
                <c:pt idx="1387">
                  <c:v>6137</c:v>
                </c:pt>
                <c:pt idx="1388">
                  <c:v>7786</c:v>
                </c:pt>
                <c:pt idx="1389">
                  <c:v>10255</c:v>
                </c:pt>
                <c:pt idx="1390">
                  <c:v>6355</c:v>
                </c:pt>
                <c:pt idx="1391">
                  <c:v>8696</c:v>
                </c:pt>
                <c:pt idx="1392">
                  <c:v>18279</c:v>
                </c:pt>
                <c:pt idx="1393">
                  <c:v>11698</c:v>
                </c:pt>
                <c:pt idx="1394">
                  <c:v>8195</c:v>
                </c:pt>
                <c:pt idx="1395">
                  <c:v>8066</c:v>
                </c:pt>
                <c:pt idx="1396">
                  <c:v>6696</c:v>
                </c:pt>
                <c:pt idx="1397">
                  <c:v>9169</c:v>
                </c:pt>
                <c:pt idx="1398">
                  <c:v>8143</c:v>
                </c:pt>
                <c:pt idx="1399">
                  <c:v>11614</c:v>
                </c:pt>
                <c:pt idx="1400">
                  <c:v>8815</c:v>
                </c:pt>
                <c:pt idx="1401">
                  <c:v>8551</c:v>
                </c:pt>
                <c:pt idx="1402">
                  <c:v>8047</c:v>
                </c:pt>
                <c:pt idx="1403">
                  <c:v>7690</c:v>
                </c:pt>
                <c:pt idx="1404">
                  <c:v>7820</c:v>
                </c:pt>
                <c:pt idx="1405">
                  <c:v>7408</c:v>
                </c:pt>
                <c:pt idx="1406">
                  <c:v>10083</c:v>
                </c:pt>
                <c:pt idx="1407">
                  <c:v>7364</c:v>
                </c:pt>
                <c:pt idx="1408">
                  <c:v>7455</c:v>
                </c:pt>
                <c:pt idx="1409">
                  <c:v>6447</c:v>
                </c:pt>
                <c:pt idx="1410">
                  <c:v>6501</c:v>
                </c:pt>
                <c:pt idx="1411">
                  <c:v>7042</c:v>
                </c:pt>
                <c:pt idx="1412">
                  <c:v>4127</c:v>
                </c:pt>
                <c:pt idx="1413">
                  <c:v>7372</c:v>
                </c:pt>
                <c:pt idx="1414">
                  <c:v>8593</c:v>
                </c:pt>
                <c:pt idx="1415">
                  <c:v>9319</c:v>
                </c:pt>
                <c:pt idx="1416">
                  <c:v>5572</c:v>
                </c:pt>
                <c:pt idx="1417">
                  <c:v>3870</c:v>
                </c:pt>
                <c:pt idx="1418">
                  <c:v>4377</c:v>
                </c:pt>
                <c:pt idx="1419">
                  <c:v>3736</c:v>
                </c:pt>
                <c:pt idx="1420">
                  <c:v>10025</c:v>
                </c:pt>
                <c:pt idx="1421">
                  <c:v>11562</c:v>
                </c:pt>
                <c:pt idx="1422">
                  <c:v>8785</c:v>
                </c:pt>
                <c:pt idx="1423">
                  <c:v>8636</c:v>
                </c:pt>
                <c:pt idx="1424">
                  <c:v>7519</c:v>
                </c:pt>
                <c:pt idx="1425">
                  <c:v>8137</c:v>
                </c:pt>
                <c:pt idx="1426">
                  <c:v>7283</c:v>
                </c:pt>
                <c:pt idx="1427">
                  <c:v>5047</c:v>
                </c:pt>
                <c:pt idx="1428">
                  <c:v>6199</c:v>
                </c:pt>
                <c:pt idx="1429">
                  <c:v>5816</c:v>
                </c:pt>
                <c:pt idx="1430">
                  <c:v>4132</c:v>
                </c:pt>
                <c:pt idx="1431">
                  <c:v>4907</c:v>
                </c:pt>
                <c:pt idx="1432">
                  <c:v>6399</c:v>
                </c:pt>
                <c:pt idx="1433">
                  <c:v>6665</c:v>
                </c:pt>
                <c:pt idx="1434">
                  <c:v>6673</c:v>
                </c:pt>
                <c:pt idx="1435">
                  <c:v>12011</c:v>
                </c:pt>
                <c:pt idx="1436">
                  <c:v>6638</c:v>
                </c:pt>
                <c:pt idx="1437">
                  <c:v>6002</c:v>
                </c:pt>
                <c:pt idx="1438">
                  <c:v>4107</c:v>
                </c:pt>
                <c:pt idx="1439">
                  <c:v>4783</c:v>
                </c:pt>
                <c:pt idx="1440">
                  <c:v>4585</c:v>
                </c:pt>
                <c:pt idx="1441">
                  <c:v>6802</c:v>
                </c:pt>
                <c:pt idx="1442">
                  <c:v>7227</c:v>
                </c:pt>
                <c:pt idx="1443">
                  <c:v>6607</c:v>
                </c:pt>
                <c:pt idx="1444">
                  <c:v>7566</c:v>
                </c:pt>
                <c:pt idx="1445">
                  <c:v>7986</c:v>
                </c:pt>
                <c:pt idx="1446">
                  <c:v>7000</c:v>
                </c:pt>
                <c:pt idx="1447">
                  <c:v>9085</c:v>
                </c:pt>
                <c:pt idx="1448">
                  <c:v>11030</c:v>
                </c:pt>
                <c:pt idx="1449">
                  <c:v>7012</c:v>
                </c:pt>
                <c:pt idx="1450">
                  <c:v>735</c:v>
                </c:pt>
                <c:pt idx="1451">
                  <c:v>8037</c:v>
                </c:pt>
                <c:pt idx="1452">
                  <c:v>6893</c:v>
                </c:pt>
                <c:pt idx="1453">
                  <c:v>5649</c:v>
                </c:pt>
                <c:pt idx="1454">
                  <c:v>8101</c:v>
                </c:pt>
                <c:pt idx="1455">
                  <c:v>16415</c:v>
                </c:pt>
                <c:pt idx="1456">
                  <c:v>9607</c:v>
                </c:pt>
                <c:pt idx="1457">
                  <c:v>7130</c:v>
                </c:pt>
                <c:pt idx="1458">
                  <c:v>7384</c:v>
                </c:pt>
                <c:pt idx="1459">
                  <c:v>10524</c:v>
                </c:pt>
                <c:pt idx="1460">
                  <c:v>6000</c:v>
                </c:pt>
                <c:pt idx="1461">
                  <c:v>6464</c:v>
                </c:pt>
                <c:pt idx="1462">
                  <c:v>5746</c:v>
                </c:pt>
                <c:pt idx="1463">
                  <c:v>12280</c:v>
                </c:pt>
                <c:pt idx="1464">
                  <c:v>7328</c:v>
                </c:pt>
                <c:pt idx="1465">
                  <c:v>5915</c:v>
                </c:pt>
                <c:pt idx="1466">
                  <c:v>9935</c:v>
                </c:pt>
                <c:pt idx="1467">
                  <c:v>7305</c:v>
                </c:pt>
                <c:pt idx="1468">
                  <c:v>8154</c:v>
                </c:pt>
                <c:pt idx="1469">
                  <c:v>14055</c:v>
                </c:pt>
                <c:pt idx="1470">
                  <c:v>9798</c:v>
                </c:pt>
                <c:pt idx="1471">
                  <c:v>7733</c:v>
                </c:pt>
                <c:pt idx="1472">
                  <c:v>8651</c:v>
                </c:pt>
                <c:pt idx="1473">
                  <c:v>9327</c:v>
                </c:pt>
                <c:pt idx="1474">
                  <c:v>9049</c:v>
                </c:pt>
                <c:pt idx="1475">
                  <c:v>9727</c:v>
                </c:pt>
                <c:pt idx="1476">
                  <c:v>8161</c:v>
                </c:pt>
                <c:pt idx="1477">
                  <c:v>5471</c:v>
                </c:pt>
                <c:pt idx="1478">
                  <c:v>10209</c:v>
                </c:pt>
                <c:pt idx="1479">
                  <c:v>7459</c:v>
                </c:pt>
                <c:pt idx="1480">
                  <c:v>7758</c:v>
                </c:pt>
                <c:pt idx="1481">
                  <c:v>9857</c:v>
                </c:pt>
                <c:pt idx="1482">
                  <c:v>9187</c:v>
                </c:pt>
                <c:pt idx="1483">
                  <c:v>10660</c:v>
                </c:pt>
                <c:pt idx="1484">
                  <c:v>14473</c:v>
                </c:pt>
                <c:pt idx="1485">
                  <c:v>9458</c:v>
                </c:pt>
                <c:pt idx="1486">
                  <c:v>5733</c:v>
                </c:pt>
                <c:pt idx="1487">
                  <c:v>11373</c:v>
                </c:pt>
                <c:pt idx="1488">
                  <c:v>10031</c:v>
                </c:pt>
                <c:pt idx="1489">
                  <c:v>11390</c:v>
                </c:pt>
                <c:pt idx="1490">
                  <c:v>5672</c:v>
                </c:pt>
                <c:pt idx="1491">
                  <c:v>14749</c:v>
                </c:pt>
                <c:pt idx="1492">
                  <c:v>8069</c:v>
                </c:pt>
                <c:pt idx="1493">
                  <c:v>2181</c:v>
                </c:pt>
                <c:pt idx="1494">
                  <c:v>1617</c:v>
                </c:pt>
                <c:pt idx="1495">
                  <c:v>16656</c:v>
                </c:pt>
                <c:pt idx="1496">
                  <c:v>5886</c:v>
                </c:pt>
                <c:pt idx="1497">
                  <c:v>8558</c:v>
                </c:pt>
                <c:pt idx="1498">
                  <c:v>12166</c:v>
                </c:pt>
                <c:pt idx="1499">
                  <c:v>9071</c:v>
                </c:pt>
                <c:pt idx="1500">
                  <c:v>9016</c:v>
                </c:pt>
                <c:pt idx="1501">
                  <c:v>6932</c:v>
                </c:pt>
                <c:pt idx="1502">
                  <c:v>6070</c:v>
                </c:pt>
                <c:pt idx="1503">
                  <c:v>12822</c:v>
                </c:pt>
                <c:pt idx="1504">
                  <c:v>14929</c:v>
                </c:pt>
                <c:pt idx="1505">
                  <c:v>10354</c:v>
                </c:pt>
                <c:pt idx="1506">
                  <c:v>6594</c:v>
                </c:pt>
                <c:pt idx="1507">
                  <c:v>8183</c:v>
                </c:pt>
                <c:pt idx="1508">
                  <c:v>8104</c:v>
                </c:pt>
                <c:pt idx="1509">
                  <c:v>8093</c:v>
                </c:pt>
                <c:pt idx="1510">
                  <c:v>8306</c:v>
                </c:pt>
                <c:pt idx="1511">
                  <c:v>3916</c:v>
                </c:pt>
                <c:pt idx="1512">
                  <c:v>4902</c:v>
                </c:pt>
                <c:pt idx="1513">
                  <c:v>8158</c:v>
                </c:pt>
                <c:pt idx="1514">
                  <c:v>6948</c:v>
                </c:pt>
                <c:pt idx="1515">
                  <c:v>9886</c:v>
                </c:pt>
                <c:pt idx="1516">
                  <c:v>9917</c:v>
                </c:pt>
                <c:pt idx="1517">
                  <c:v>5866</c:v>
                </c:pt>
                <c:pt idx="1518">
                  <c:v>10001</c:v>
                </c:pt>
                <c:pt idx="1519">
                  <c:v>6951</c:v>
                </c:pt>
                <c:pt idx="1520">
                  <c:v>7610</c:v>
                </c:pt>
                <c:pt idx="1521">
                  <c:v>4779</c:v>
                </c:pt>
                <c:pt idx="1522">
                  <c:v>1899</c:v>
                </c:pt>
                <c:pt idx="1523">
                  <c:v>2343</c:v>
                </c:pt>
                <c:pt idx="1524">
                  <c:v>4498</c:v>
                </c:pt>
                <c:pt idx="1525">
                  <c:v>7531</c:v>
                </c:pt>
                <c:pt idx="1526">
                  <c:v>8482</c:v>
                </c:pt>
                <c:pt idx="1527">
                  <c:v>5136</c:v>
                </c:pt>
                <c:pt idx="1528">
                  <c:v>2152</c:v>
                </c:pt>
                <c:pt idx="1529">
                  <c:v>4564</c:v>
                </c:pt>
                <c:pt idx="1530">
                  <c:v>6209</c:v>
                </c:pt>
                <c:pt idx="1531">
                  <c:v>6205</c:v>
                </c:pt>
                <c:pt idx="1532">
                  <c:v>3887</c:v>
                </c:pt>
                <c:pt idx="1533">
                  <c:v>4730</c:v>
                </c:pt>
                <c:pt idx="1534">
                  <c:v>6348</c:v>
                </c:pt>
                <c:pt idx="1535">
                  <c:v>6535</c:v>
                </c:pt>
                <c:pt idx="1536">
                  <c:v>8541</c:v>
                </c:pt>
                <c:pt idx="1537">
                  <c:v>7239</c:v>
                </c:pt>
                <c:pt idx="1538">
                  <c:v>7223</c:v>
                </c:pt>
                <c:pt idx="1539">
                  <c:v>7428</c:v>
                </c:pt>
                <c:pt idx="1540">
                  <c:v>421</c:v>
                </c:pt>
                <c:pt idx="1541">
                  <c:v>8271</c:v>
                </c:pt>
                <c:pt idx="1542">
                  <c:v>6592</c:v>
                </c:pt>
                <c:pt idx="1543">
                  <c:v>8741</c:v>
                </c:pt>
                <c:pt idx="1544">
                  <c:v>6787</c:v>
                </c:pt>
                <c:pt idx="1545">
                  <c:v>6284</c:v>
                </c:pt>
                <c:pt idx="1546">
                  <c:v>5810</c:v>
                </c:pt>
                <c:pt idx="1547">
                  <c:v>5810</c:v>
                </c:pt>
                <c:pt idx="1548">
                  <c:v>6639</c:v>
                </c:pt>
                <c:pt idx="1549">
                  <c:v>6328</c:v>
                </c:pt>
                <c:pt idx="1550">
                  <c:v>5892</c:v>
                </c:pt>
                <c:pt idx="1551">
                  <c:v>5708</c:v>
                </c:pt>
                <c:pt idx="1552">
                  <c:v>4521</c:v>
                </c:pt>
                <c:pt idx="1553">
                  <c:v>7537</c:v>
                </c:pt>
                <c:pt idx="1554">
                  <c:v>6005</c:v>
                </c:pt>
                <c:pt idx="1555">
                  <c:v>7176</c:v>
                </c:pt>
                <c:pt idx="1556">
                  <c:v>6665</c:v>
                </c:pt>
                <c:pt idx="1557">
                  <c:v>8110</c:v>
                </c:pt>
                <c:pt idx="1558">
                  <c:v>7659</c:v>
                </c:pt>
                <c:pt idx="1559">
                  <c:v>8787</c:v>
                </c:pt>
                <c:pt idx="1560">
                  <c:v>8424</c:v>
                </c:pt>
                <c:pt idx="1561">
                  <c:v>11173</c:v>
                </c:pt>
                <c:pt idx="1562">
                  <c:v>6673</c:v>
                </c:pt>
                <c:pt idx="1563">
                  <c:v>10534</c:v>
                </c:pt>
                <c:pt idx="1564">
                  <c:v>7952</c:v>
                </c:pt>
                <c:pt idx="1565">
                  <c:v>7314</c:v>
                </c:pt>
                <c:pt idx="1566">
                  <c:v>6667</c:v>
                </c:pt>
                <c:pt idx="1567">
                  <c:v>5760</c:v>
                </c:pt>
                <c:pt idx="1568">
                  <c:v>5289</c:v>
                </c:pt>
                <c:pt idx="1569">
                  <c:v>12445</c:v>
                </c:pt>
                <c:pt idx="1570">
                  <c:v>7317</c:v>
                </c:pt>
                <c:pt idx="1571">
                  <c:v>4086</c:v>
                </c:pt>
                <c:pt idx="1572">
                  <c:v>429</c:v>
                </c:pt>
                <c:pt idx="1573">
                  <c:v>5078</c:v>
                </c:pt>
                <c:pt idx="1574">
                  <c:v>7936</c:v>
                </c:pt>
                <c:pt idx="1575">
                  <c:v>15053</c:v>
                </c:pt>
                <c:pt idx="1576">
                  <c:v>5034</c:v>
                </c:pt>
                <c:pt idx="1577">
                  <c:v>3371</c:v>
                </c:pt>
                <c:pt idx="1578">
                  <c:v>2352</c:v>
                </c:pt>
                <c:pt idx="1579">
                  <c:v>3323</c:v>
                </c:pt>
                <c:pt idx="1580">
                  <c:v>5633</c:v>
                </c:pt>
                <c:pt idx="1581">
                  <c:v>9394</c:v>
                </c:pt>
                <c:pt idx="1582">
                  <c:v>11401</c:v>
                </c:pt>
                <c:pt idx="1583">
                  <c:v>5464</c:v>
                </c:pt>
                <c:pt idx="1584">
                  <c:v>464</c:v>
                </c:pt>
                <c:pt idx="1585">
                  <c:v>368</c:v>
                </c:pt>
                <c:pt idx="1586">
                  <c:v>3782</c:v>
                </c:pt>
                <c:pt idx="1587">
                  <c:v>6732</c:v>
                </c:pt>
                <c:pt idx="1588">
                  <c:v>6942</c:v>
                </c:pt>
                <c:pt idx="1589">
                  <c:v>10486</c:v>
                </c:pt>
                <c:pt idx="1590">
                  <c:v>6076</c:v>
                </c:pt>
                <c:pt idx="1591">
                  <c:v>7347</c:v>
                </c:pt>
                <c:pt idx="1592">
                  <c:v>7526</c:v>
                </c:pt>
                <c:pt idx="1593">
                  <c:v>10875</c:v>
                </c:pt>
                <c:pt idx="1594">
                  <c:v>5991</c:v>
                </c:pt>
                <c:pt idx="1595">
                  <c:v>5355</c:v>
                </c:pt>
                <c:pt idx="1596">
                  <c:v>462</c:v>
                </c:pt>
                <c:pt idx="1597">
                  <c:v>6625</c:v>
                </c:pt>
                <c:pt idx="1598">
                  <c:v>7578</c:v>
                </c:pt>
                <c:pt idx="1599">
                  <c:v>7721</c:v>
                </c:pt>
                <c:pt idx="1600">
                  <c:v>7925</c:v>
                </c:pt>
                <c:pt idx="1601">
                  <c:v>6135</c:v>
                </c:pt>
                <c:pt idx="1602">
                  <c:v>12925</c:v>
                </c:pt>
                <c:pt idx="1603">
                  <c:v>10889</c:v>
                </c:pt>
                <c:pt idx="1604">
                  <c:v>6901</c:v>
                </c:pt>
                <c:pt idx="1605">
                  <c:v>8258</c:v>
                </c:pt>
                <c:pt idx="1606">
                  <c:v>6838</c:v>
                </c:pt>
                <c:pt idx="1607">
                  <c:v>7080</c:v>
                </c:pt>
                <c:pt idx="1608">
                  <c:v>5174</c:v>
                </c:pt>
                <c:pt idx="1609">
                  <c:v>7869</c:v>
                </c:pt>
                <c:pt idx="1610">
                  <c:v>15234</c:v>
                </c:pt>
                <c:pt idx="1611">
                  <c:v>6112</c:v>
                </c:pt>
                <c:pt idx="1612">
                  <c:v>966</c:v>
                </c:pt>
                <c:pt idx="1613">
                  <c:v>8482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93952"/>
        <c:axId val="129692416"/>
      </c:scatterChart>
      <c:valAx>
        <c:axId val="129689088"/>
        <c:scaling>
          <c:orientation val="minMax"/>
          <c:min val="40909"/>
        </c:scaling>
        <c:delete val="0"/>
        <c:axPos val="b"/>
        <c:numFmt formatCode="yy/m/d" sourceLinked="0"/>
        <c:majorTickMark val="out"/>
        <c:minorTickMark val="none"/>
        <c:tickLblPos val="nextTo"/>
        <c:crossAx val="129690624"/>
        <c:crosses val="autoZero"/>
        <c:crossBetween val="midCat"/>
        <c:majorUnit val="182.625"/>
      </c:valAx>
      <c:valAx>
        <c:axId val="129690624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129689088"/>
        <c:crosses val="autoZero"/>
        <c:crossBetween val="midCat"/>
      </c:valAx>
      <c:valAx>
        <c:axId val="129692416"/>
        <c:scaling>
          <c:orientation val="minMax"/>
        </c:scaling>
        <c:delete val="0"/>
        <c:axPos val="r"/>
        <c:numFmt formatCode="0_ " sourceLinked="1"/>
        <c:majorTickMark val="out"/>
        <c:minorTickMark val="none"/>
        <c:tickLblPos val="nextTo"/>
        <c:crossAx val="129693952"/>
        <c:crosses val="max"/>
        <c:crossBetween val="midCat"/>
      </c:valAx>
      <c:valAx>
        <c:axId val="129693952"/>
        <c:scaling>
          <c:orientation val="minMax"/>
        </c:scaling>
        <c:delete val="1"/>
        <c:axPos val="b"/>
        <c:numFmt formatCode="yyyy/mm/dd" sourceLinked="1"/>
        <c:majorTickMark val="out"/>
        <c:minorTickMark val="none"/>
        <c:tickLblPos val="nextTo"/>
        <c:crossAx val="12969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181992337164756"/>
          <c:y val="1.9888155934031464E-2"/>
          <c:w val="0.16434865900383142"/>
          <c:h val="0.272051433562508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1"/>
          <c:tx>
            <c:strRef>
              <c:f>測定データ!$F$5</c:f>
              <c:strCache>
                <c:ptCount val="1"/>
                <c:pt idx="0">
                  <c:v>体重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測定データ!$C$6:$C$230</c:f>
              <c:numCache>
                <c:formatCode>yyyy/mm/dd</c:formatCode>
                <c:ptCount val="225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41024</c:v>
                </c:pt>
                <c:pt idx="16">
                  <c:v>41034</c:v>
                </c:pt>
                <c:pt idx="17">
                  <c:v>41044</c:v>
                </c:pt>
                <c:pt idx="18">
                  <c:v>41044</c:v>
                </c:pt>
                <c:pt idx="19">
                  <c:v>41054</c:v>
                </c:pt>
                <c:pt idx="20">
                  <c:v>41065</c:v>
                </c:pt>
                <c:pt idx="21">
                  <c:v>41075</c:v>
                </c:pt>
                <c:pt idx="22">
                  <c:v>41085</c:v>
                </c:pt>
                <c:pt idx="23">
                  <c:v>41095</c:v>
                </c:pt>
                <c:pt idx="24">
                  <c:v>41105</c:v>
                </c:pt>
                <c:pt idx="25">
                  <c:v>41115</c:v>
                </c:pt>
                <c:pt idx="26">
                  <c:v>41126</c:v>
                </c:pt>
                <c:pt idx="27">
                  <c:v>41136</c:v>
                </c:pt>
                <c:pt idx="28">
                  <c:v>41146</c:v>
                </c:pt>
                <c:pt idx="29">
                  <c:v>41157</c:v>
                </c:pt>
                <c:pt idx="30">
                  <c:v>41167</c:v>
                </c:pt>
                <c:pt idx="31">
                  <c:v>41177</c:v>
                </c:pt>
                <c:pt idx="32">
                  <c:v>41187</c:v>
                </c:pt>
                <c:pt idx="33">
                  <c:v>41197</c:v>
                </c:pt>
                <c:pt idx="34">
                  <c:v>41207</c:v>
                </c:pt>
                <c:pt idx="35">
                  <c:v>41208</c:v>
                </c:pt>
                <c:pt idx="36">
                  <c:v>41218</c:v>
                </c:pt>
                <c:pt idx="37">
                  <c:v>41228</c:v>
                </c:pt>
                <c:pt idx="38">
                  <c:v>41238</c:v>
                </c:pt>
                <c:pt idx="39">
                  <c:v>41248</c:v>
                </c:pt>
                <c:pt idx="40">
                  <c:v>41258</c:v>
                </c:pt>
                <c:pt idx="41">
                  <c:v>41268</c:v>
                </c:pt>
                <c:pt idx="42">
                  <c:v>41279</c:v>
                </c:pt>
                <c:pt idx="43">
                  <c:v>41289</c:v>
                </c:pt>
                <c:pt idx="44">
                  <c:v>41299</c:v>
                </c:pt>
                <c:pt idx="45">
                  <c:v>41310</c:v>
                </c:pt>
                <c:pt idx="46">
                  <c:v>41320</c:v>
                </c:pt>
                <c:pt idx="47">
                  <c:v>41330</c:v>
                </c:pt>
                <c:pt idx="48">
                  <c:v>41333</c:v>
                </c:pt>
                <c:pt idx="49">
                  <c:v>41338</c:v>
                </c:pt>
                <c:pt idx="50">
                  <c:v>41348</c:v>
                </c:pt>
                <c:pt idx="51">
                  <c:v>41358</c:v>
                </c:pt>
                <c:pt idx="52">
                  <c:v>41364</c:v>
                </c:pt>
                <c:pt idx="53">
                  <c:v>41369</c:v>
                </c:pt>
                <c:pt idx="54">
                  <c:v>41379</c:v>
                </c:pt>
                <c:pt idx="55">
                  <c:v>41389</c:v>
                </c:pt>
                <c:pt idx="56">
                  <c:v>41399</c:v>
                </c:pt>
                <c:pt idx="57">
                  <c:v>41409</c:v>
                </c:pt>
                <c:pt idx="58">
                  <c:v>41419</c:v>
                </c:pt>
                <c:pt idx="59">
                  <c:v>41423</c:v>
                </c:pt>
                <c:pt idx="60">
                  <c:v>41430</c:v>
                </c:pt>
                <c:pt idx="61">
                  <c:v>41440</c:v>
                </c:pt>
                <c:pt idx="62">
                  <c:v>41450</c:v>
                </c:pt>
                <c:pt idx="63">
                  <c:v>41460</c:v>
                </c:pt>
                <c:pt idx="64">
                  <c:v>41470</c:v>
                </c:pt>
                <c:pt idx="65">
                  <c:v>41480</c:v>
                </c:pt>
                <c:pt idx="66">
                  <c:v>41491</c:v>
                </c:pt>
                <c:pt idx="67">
                  <c:v>41501</c:v>
                </c:pt>
                <c:pt idx="68">
                  <c:v>41511</c:v>
                </c:pt>
                <c:pt idx="69">
                  <c:v>41522</c:v>
                </c:pt>
                <c:pt idx="70">
                  <c:v>41532</c:v>
                </c:pt>
                <c:pt idx="71">
                  <c:v>41542</c:v>
                </c:pt>
                <c:pt idx="72">
                  <c:v>41552</c:v>
                </c:pt>
                <c:pt idx="73">
                  <c:v>41562</c:v>
                </c:pt>
                <c:pt idx="74">
                  <c:v>41572</c:v>
                </c:pt>
                <c:pt idx="75">
                  <c:v>41583</c:v>
                </c:pt>
                <c:pt idx="76">
                  <c:v>41593</c:v>
                </c:pt>
                <c:pt idx="77">
                  <c:v>41603</c:v>
                </c:pt>
                <c:pt idx="78">
                  <c:v>41613</c:v>
                </c:pt>
                <c:pt idx="79">
                  <c:v>41623</c:v>
                </c:pt>
                <c:pt idx="80">
                  <c:v>41633</c:v>
                </c:pt>
                <c:pt idx="81">
                  <c:v>41644</c:v>
                </c:pt>
                <c:pt idx="82">
                  <c:v>41654</c:v>
                </c:pt>
                <c:pt idx="83">
                  <c:v>41664</c:v>
                </c:pt>
                <c:pt idx="84">
                  <c:v>41675</c:v>
                </c:pt>
                <c:pt idx="85">
                  <c:v>41685</c:v>
                </c:pt>
                <c:pt idx="86">
                  <c:v>41695</c:v>
                </c:pt>
                <c:pt idx="87">
                  <c:v>41703</c:v>
                </c:pt>
                <c:pt idx="88">
                  <c:v>41713</c:v>
                </c:pt>
                <c:pt idx="89">
                  <c:v>41723</c:v>
                </c:pt>
                <c:pt idx="90">
                  <c:v>41734</c:v>
                </c:pt>
                <c:pt idx="91">
                  <c:v>41744</c:v>
                </c:pt>
                <c:pt idx="92">
                  <c:v>41754</c:v>
                </c:pt>
                <c:pt idx="93">
                  <c:v>41764</c:v>
                </c:pt>
                <c:pt idx="94">
                  <c:v>41774</c:v>
                </c:pt>
                <c:pt idx="95">
                  <c:v>41784</c:v>
                </c:pt>
                <c:pt idx="96">
                  <c:v>41787</c:v>
                </c:pt>
                <c:pt idx="97">
                  <c:v>41795</c:v>
                </c:pt>
                <c:pt idx="98">
                  <c:v>41805</c:v>
                </c:pt>
                <c:pt idx="99">
                  <c:v>41815</c:v>
                </c:pt>
                <c:pt idx="100">
                  <c:v>41825</c:v>
                </c:pt>
                <c:pt idx="101">
                  <c:v>41835</c:v>
                </c:pt>
                <c:pt idx="102">
                  <c:v>41845</c:v>
                </c:pt>
                <c:pt idx="103">
                  <c:v>41856</c:v>
                </c:pt>
                <c:pt idx="104">
                  <c:v>41866</c:v>
                </c:pt>
                <c:pt idx="105">
                  <c:v>41876</c:v>
                </c:pt>
                <c:pt idx="106">
                  <c:v>41887</c:v>
                </c:pt>
                <c:pt idx="107">
                  <c:v>41897</c:v>
                </c:pt>
                <c:pt idx="108">
                  <c:v>41907</c:v>
                </c:pt>
                <c:pt idx="109">
                  <c:v>41917</c:v>
                </c:pt>
                <c:pt idx="110">
                  <c:v>41927</c:v>
                </c:pt>
                <c:pt idx="111">
                  <c:v>41937</c:v>
                </c:pt>
                <c:pt idx="112">
                  <c:v>41948</c:v>
                </c:pt>
                <c:pt idx="113">
                  <c:v>41958</c:v>
                </c:pt>
                <c:pt idx="114">
                  <c:v>41968</c:v>
                </c:pt>
                <c:pt idx="115">
                  <c:v>41978</c:v>
                </c:pt>
                <c:pt idx="116">
                  <c:v>41988</c:v>
                </c:pt>
                <c:pt idx="117">
                  <c:v>41998</c:v>
                </c:pt>
                <c:pt idx="118">
                  <c:v>42009</c:v>
                </c:pt>
                <c:pt idx="119">
                  <c:v>42019</c:v>
                </c:pt>
                <c:pt idx="120">
                  <c:v>42029</c:v>
                </c:pt>
                <c:pt idx="121">
                  <c:v>42040</c:v>
                </c:pt>
                <c:pt idx="122">
                  <c:v>42050</c:v>
                </c:pt>
                <c:pt idx="123">
                  <c:v>42060</c:v>
                </c:pt>
                <c:pt idx="124">
                  <c:v>42068</c:v>
                </c:pt>
                <c:pt idx="125">
                  <c:v>42078</c:v>
                </c:pt>
                <c:pt idx="126">
                  <c:v>42088</c:v>
                </c:pt>
                <c:pt idx="127">
                  <c:v>42099</c:v>
                </c:pt>
                <c:pt idx="128">
                  <c:v>42109</c:v>
                </c:pt>
                <c:pt idx="129">
                  <c:v>42119</c:v>
                </c:pt>
                <c:pt idx="130">
                  <c:v>42129</c:v>
                </c:pt>
                <c:pt idx="131">
                  <c:v>42139</c:v>
                </c:pt>
                <c:pt idx="132">
                  <c:v>42149</c:v>
                </c:pt>
                <c:pt idx="133">
                  <c:v>42160</c:v>
                </c:pt>
                <c:pt idx="134">
                  <c:v>42170</c:v>
                </c:pt>
                <c:pt idx="135">
                  <c:v>42180</c:v>
                </c:pt>
                <c:pt idx="136">
                  <c:v>42190</c:v>
                </c:pt>
                <c:pt idx="137">
                  <c:v>42200</c:v>
                </c:pt>
                <c:pt idx="138">
                  <c:v>42210</c:v>
                </c:pt>
                <c:pt idx="139">
                  <c:v>42221</c:v>
                </c:pt>
                <c:pt idx="140">
                  <c:v>42231</c:v>
                </c:pt>
                <c:pt idx="141">
                  <c:v>42241</c:v>
                </c:pt>
                <c:pt idx="142">
                  <c:v>42252</c:v>
                </c:pt>
                <c:pt idx="143">
                  <c:v>42262</c:v>
                </c:pt>
                <c:pt idx="144">
                  <c:v>42272</c:v>
                </c:pt>
                <c:pt idx="145">
                  <c:v>42282</c:v>
                </c:pt>
                <c:pt idx="146">
                  <c:v>42292</c:v>
                </c:pt>
                <c:pt idx="147">
                  <c:v>42302</c:v>
                </c:pt>
                <c:pt idx="148">
                  <c:v>42313</c:v>
                </c:pt>
                <c:pt idx="149">
                  <c:v>42323</c:v>
                </c:pt>
                <c:pt idx="150">
                  <c:v>42333</c:v>
                </c:pt>
                <c:pt idx="151">
                  <c:v>42342</c:v>
                </c:pt>
                <c:pt idx="152">
                  <c:v>42343</c:v>
                </c:pt>
                <c:pt idx="153">
                  <c:v>42353</c:v>
                </c:pt>
                <c:pt idx="154">
                  <c:v>42363</c:v>
                </c:pt>
                <c:pt idx="155">
                  <c:v>42374</c:v>
                </c:pt>
                <c:pt idx="156">
                  <c:v>42384</c:v>
                </c:pt>
                <c:pt idx="157">
                  <c:v>42394</c:v>
                </c:pt>
                <c:pt idx="158">
                  <c:v>42405</c:v>
                </c:pt>
                <c:pt idx="159">
                  <c:v>42415</c:v>
                </c:pt>
                <c:pt idx="160">
                  <c:v>42425</c:v>
                </c:pt>
                <c:pt idx="161">
                  <c:v>42434</c:v>
                </c:pt>
                <c:pt idx="162">
                  <c:v>42444</c:v>
                </c:pt>
                <c:pt idx="163">
                  <c:v>42454</c:v>
                </c:pt>
                <c:pt idx="164">
                  <c:v>42465</c:v>
                </c:pt>
                <c:pt idx="165">
                  <c:v>42475</c:v>
                </c:pt>
                <c:pt idx="166">
                  <c:v>42485</c:v>
                </c:pt>
                <c:pt idx="167">
                  <c:v>42495</c:v>
                </c:pt>
                <c:pt idx="168">
                  <c:v>42505</c:v>
                </c:pt>
                <c:pt idx="169">
                  <c:v>42515</c:v>
                </c:pt>
                <c:pt idx="170">
                  <c:v>42526</c:v>
                </c:pt>
                <c:pt idx="171">
                  <c:v>42536</c:v>
                </c:pt>
                <c:pt idx="172">
                  <c:v>42546</c:v>
                </c:pt>
                <c:pt idx="173">
                  <c:v>42556</c:v>
                </c:pt>
                <c:pt idx="174">
                  <c:v>42566</c:v>
                </c:pt>
                <c:pt idx="175">
                  <c:v>42576</c:v>
                </c:pt>
                <c:pt idx="176">
                  <c:v>42587</c:v>
                </c:pt>
                <c:pt idx="177">
                  <c:v>42597</c:v>
                </c:pt>
                <c:pt idx="178">
                  <c:v>42607</c:v>
                </c:pt>
                <c:pt idx="179">
                  <c:v>42618</c:v>
                </c:pt>
                <c:pt idx="180">
                  <c:v>42628</c:v>
                </c:pt>
                <c:pt idx="181">
                  <c:v>42638</c:v>
                </c:pt>
                <c:pt idx="182">
                  <c:v>42648</c:v>
                </c:pt>
                <c:pt idx="183">
                  <c:v>42658</c:v>
                </c:pt>
                <c:pt idx="184">
                  <c:v>42668</c:v>
                </c:pt>
                <c:pt idx="185">
                  <c:v>42679</c:v>
                </c:pt>
                <c:pt idx="186">
                  <c:v>42689</c:v>
                </c:pt>
                <c:pt idx="187">
                  <c:v>42699</c:v>
                </c:pt>
                <c:pt idx="188">
                  <c:v>42709</c:v>
                </c:pt>
                <c:pt idx="189">
                  <c:v>42717</c:v>
                </c:pt>
                <c:pt idx="190">
                  <c:v>42719</c:v>
                </c:pt>
                <c:pt idx="191">
                  <c:v>42729</c:v>
                </c:pt>
                <c:pt idx="192">
                  <c:v>42740</c:v>
                </c:pt>
                <c:pt idx="193">
                  <c:v>42750</c:v>
                </c:pt>
                <c:pt idx="194">
                  <c:v>42760</c:v>
                </c:pt>
                <c:pt idx="195">
                  <c:v>42771</c:v>
                </c:pt>
                <c:pt idx="196">
                  <c:v>42776</c:v>
                </c:pt>
                <c:pt idx="197">
                  <c:v>42781</c:v>
                </c:pt>
                <c:pt idx="198">
                  <c:v>42791</c:v>
                </c:pt>
                <c:pt idx="199">
                  <c:v>42799</c:v>
                </c:pt>
                <c:pt idx="200">
                  <c:v>42809</c:v>
                </c:pt>
                <c:pt idx="201">
                  <c:v>42819</c:v>
                </c:pt>
                <c:pt idx="202">
                  <c:v>42830</c:v>
                </c:pt>
                <c:pt idx="203">
                  <c:v>42840</c:v>
                </c:pt>
                <c:pt idx="204">
                  <c:v>42850</c:v>
                </c:pt>
                <c:pt idx="205">
                  <c:v>42860</c:v>
                </c:pt>
                <c:pt idx="206">
                  <c:v>42870</c:v>
                </c:pt>
                <c:pt idx="207">
                  <c:v>42880</c:v>
                </c:pt>
                <c:pt idx="208">
                  <c:v>42891</c:v>
                </c:pt>
                <c:pt idx="209">
                  <c:v>42901</c:v>
                </c:pt>
                <c:pt idx="210">
                  <c:v>42911</c:v>
                </c:pt>
                <c:pt idx="211">
                  <c:v>42921</c:v>
                </c:pt>
                <c:pt idx="212">
                  <c:v>42931</c:v>
                </c:pt>
                <c:pt idx="213">
                  <c:v>42941</c:v>
                </c:pt>
                <c:pt idx="214">
                  <c:v>42952</c:v>
                </c:pt>
                <c:pt idx="215">
                  <c:v>42962</c:v>
                </c:pt>
                <c:pt idx="216">
                  <c:v>42972</c:v>
                </c:pt>
                <c:pt idx="217">
                  <c:v>42983</c:v>
                </c:pt>
                <c:pt idx="218">
                  <c:v>42993</c:v>
                </c:pt>
                <c:pt idx="219">
                  <c:v>42999</c:v>
                </c:pt>
                <c:pt idx="220">
                  <c:v>43003</c:v>
                </c:pt>
                <c:pt idx="221">
                  <c:v>43013</c:v>
                </c:pt>
                <c:pt idx="222">
                  <c:v>43023</c:v>
                </c:pt>
                <c:pt idx="223">
                  <c:v>43033</c:v>
                </c:pt>
              </c:numCache>
            </c:numRef>
          </c:xVal>
          <c:yVal>
            <c:numRef>
              <c:f>測定データ!$F$6:$F$230</c:f>
              <c:numCache>
                <c:formatCode>0.0_ </c:formatCode>
                <c:ptCount val="225"/>
                <c:pt idx="0">
                  <c:v>77.7</c:v>
                </c:pt>
                <c:pt idx="1">
                  <c:v>76.3</c:v>
                </c:pt>
                <c:pt idx="2">
                  <c:v>76.400000000000006</c:v>
                </c:pt>
                <c:pt idx="3">
                  <c:v>77.400000000000006</c:v>
                </c:pt>
                <c:pt idx="4">
                  <c:v>77.3</c:v>
                </c:pt>
                <c:pt idx="5">
                  <c:v>76.900000000000006</c:v>
                </c:pt>
                <c:pt idx="6">
                  <c:v>77.5</c:v>
                </c:pt>
                <c:pt idx="7">
                  <c:v>78.400000000000006</c:v>
                </c:pt>
                <c:pt idx="8">
                  <c:v>79.8</c:v>
                </c:pt>
                <c:pt idx="9">
                  <c:v>78.8</c:v>
                </c:pt>
                <c:pt idx="10">
                  <c:v>77.099999999999994</c:v>
                </c:pt>
                <c:pt idx="11">
                  <c:v>76</c:v>
                </c:pt>
                <c:pt idx="12">
                  <c:v>75.8</c:v>
                </c:pt>
                <c:pt idx="13">
                  <c:v>77.599999999999994</c:v>
                </c:pt>
                <c:pt idx="14">
                  <c:v>77.3</c:v>
                </c:pt>
                <c:pt idx="15">
                  <c:v>77.2</c:v>
                </c:pt>
                <c:pt idx="16">
                  <c:v>74.599999999999994</c:v>
                </c:pt>
                <c:pt idx="17">
                  <c:v>75.5</c:v>
                </c:pt>
                <c:pt idx="18">
                  <c:v>75.5</c:v>
                </c:pt>
                <c:pt idx="19">
                  <c:v>77.8</c:v>
                </c:pt>
                <c:pt idx="20">
                  <c:v>76.400000000000006</c:v>
                </c:pt>
                <c:pt idx="21">
                  <c:v>75</c:v>
                </c:pt>
                <c:pt idx="22">
                  <c:v>74.8</c:v>
                </c:pt>
                <c:pt idx="23">
                  <c:v>75.5</c:v>
                </c:pt>
                <c:pt idx="24">
                  <c:v>74.900000000000006</c:v>
                </c:pt>
                <c:pt idx="25">
                  <c:v>74.7</c:v>
                </c:pt>
                <c:pt idx="26">
                  <c:v>72.8</c:v>
                </c:pt>
                <c:pt idx="27">
                  <c:v>73.3</c:v>
                </c:pt>
                <c:pt idx="28">
                  <c:v>72</c:v>
                </c:pt>
                <c:pt idx="29">
                  <c:v>72.400000000000006</c:v>
                </c:pt>
                <c:pt idx="30">
                  <c:v>72.400000000000006</c:v>
                </c:pt>
                <c:pt idx="31">
                  <c:v>70.7</c:v>
                </c:pt>
                <c:pt idx="33">
                  <c:v>70.900000000000006</c:v>
                </c:pt>
                <c:pt idx="34">
                  <c:v>70.400000000000006</c:v>
                </c:pt>
                <c:pt idx="35">
                  <c:v>70.8</c:v>
                </c:pt>
                <c:pt idx="36">
                  <c:v>69.5</c:v>
                </c:pt>
                <c:pt idx="37">
                  <c:v>69.099999999999994</c:v>
                </c:pt>
                <c:pt idx="38">
                  <c:v>69.900000000000006</c:v>
                </c:pt>
                <c:pt idx="39">
                  <c:v>69.099999999999994</c:v>
                </c:pt>
                <c:pt idx="40">
                  <c:v>68.2</c:v>
                </c:pt>
                <c:pt idx="41">
                  <c:v>69.599999999999994</c:v>
                </c:pt>
                <c:pt idx="42">
                  <c:v>69.400000000000006</c:v>
                </c:pt>
                <c:pt idx="43">
                  <c:v>68.5</c:v>
                </c:pt>
                <c:pt idx="44">
                  <c:v>68.900000000000006</c:v>
                </c:pt>
                <c:pt idx="45">
                  <c:v>67.8</c:v>
                </c:pt>
                <c:pt idx="46">
                  <c:v>67.8</c:v>
                </c:pt>
                <c:pt idx="47">
                  <c:v>65.400000000000006</c:v>
                </c:pt>
                <c:pt idx="48">
                  <c:v>67.099999999999994</c:v>
                </c:pt>
                <c:pt idx="49">
                  <c:v>66.3</c:v>
                </c:pt>
                <c:pt idx="50">
                  <c:v>66.599999999999994</c:v>
                </c:pt>
                <c:pt idx="51">
                  <c:v>64.099999999999994</c:v>
                </c:pt>
                <c:pt idx="52">
                  <c:v>65.7</c:v>
                </c:pt>
                <c:pt idx="53">
                  <c:v>66.2</c:v>
                </c:pt>
                <c:pt idx="54">
                  <c:v>62.9</c:v>
                </c:pt>
                <c:pt idx="55">
                  <c:v>65.099999999999994</c:v>
                </c:pt>
                <c:pt idx="56">
                  <c:v>65.599999999999994</c:v>
                </c:pt>
                <c:pt idx="57">
                  <c:v>64</c:v>
                </c:pt>
                <c:pt idx="58">
                  <c:v>63.8</c:v>
                </c:pt>
                <c:pt idx="59">
                  <c:v>63.1</c:v>
                </c:pt>
                <c:pt idx="60">
                  <c:v>64.3</c:v>
                </c:pt>
                <c:pt idx="61">
                  <c:v>63.1</c:v>
                </c:pt>
                <c:pt idx="62">
                  <c:v>62.9</c:v>
                </c:pt>
                <c:pt idx="63">
                  <c:v>62.3</c:v>
                </c:pt>
                <c:pt idx="64">
                  <c:v>60.6</c:v>
                </c:pt>
                <c:pt idx="65">
                  <c:v>61.8</c:v>
                </c:pt>
                <c:pt idx="66">
                  <c:v>62.4</c:v>
                </c:pt>
                <c:pt idx="67">
                  <c:v>62.5</c:v>
                </c:pt>
                <c:pt idx="68">
                  <c:v>61.6</c:v>
                </c:pt>
                <c:pt idx="69">
                  <c:v>62.3</c:v>
                </c:pt>
                <c:pt idx="70">
                  <c:v>62.2</c:v>
                </c:pt>
                <c:pt idx="71">
                  <c:v>60.5</c:v>
                </c:pt>
                <c:pt idx="72">
                  <c:v>63.2</c:v>
                </c:pt>
                <c:pt idx="73">
                  <c:v>63.8</c:v>
                </c:pt>
                <c:pt idx="74">
                  <c:v>64.400000000000006</c:v>
                </c:pt>
                <c:pt idx="75">
                  <c:v>64</c:v>
                </c:pt>
                <c:pt idx="76">
                  <c:v>63.8</c:v>
                </c:pt>
                <c:pt idx="77">
                  <c:v>64.900000000000006</c:v>
                </c:pt>
                <c:pt idx="78">
                  <c:v>64</c:v>
                </c:pt>
                <c:pt idx="79">
                  <c:v>64.8</c:v>
                </c:pt>
                <c:pt idx="80">
                  <c:v>65.5</c:v>
                </c:pt>
                <c:pt idx="81">
                  <c:v>64.400000000000006</c:v>
                </c:pt>
                <c:pt idx="82">
                  <c:v>63.3</c:v>
                </c:pt>
                <c:pt idx="83">
                  <c:v>64.5</c:v>
                </c:pt>
                <c:pt idx="84">
                  <c:v>64.3</c:v>
                </c:pt>
                <c:pt idx="85">
                  <c:v>64.8</c:v>
                </c:pt>
                <c:pt idx="86">
                  <c:v>64.099999999999994</c:v>
                </c:pt>
                <c:pt idx="87">
                  <c:v>62.9</c:v>
                </c:pt>
                <c:pt idx="88">
                  <c:v>62.9</c:v>
                </c:pt>
                <c:pt idx="89">
                  <c:v>63.1</c:v>
                </c:pt>
                <c:pt idx="90">
                  <c:v>63.6</c:v>
                </c:pt>
                <c:pt idx="91">
                  <c:v>63.7</c:v>
                </c:pt>
                <c:pt idx="92">
                  <c:v>65</c:v>
                </c:pt>
                <c:pt idx="93">
                  <c:v>62.9</c:v>
                </c:pt>
                <c:pt idx="94">
                  <c:v>63.9</c:v>
                </c:pt>
                <c:pt idx="95">
                  <c:v>63.1</c:v>
                </c:pt>
                <c:pt idx="96">
                  <c:v>62.8</c:v>
                </c:pt>
                <c:pt idx="97">
                  <c:v>63.7</c:v>
                </c:pt>
                <c:pt idx="98">
                  <c:v>62.7</c:v>
                </c:pt>
                <c:pt idx="100">
                  <c:v>63.1</c:v>
                </c:pt>
                <c:pt idx="101">
                  <c:v>62.8</c:v>
                </c:pt>
                <c:pt idx="102">
                  <c:v>64.400000000000006</c:v>
                </c:pt>
                <c:pt idx="103">
                  <c:v>63.2</c:v>
                </c:pt>
                <c:pt idx="104">
                  <c:v>65.3</c:v>
                </c:pt>
                <c:pt idx="105">
                  <c:v>62.9</c:v>
                </c:pt>
                <c:pt idx="106">
                  <c:v>63.5</c:v>
                </c:pt>
                <c:pt idx="107">
                  <c:v>64.2</c:v>
                </c:pt>
                <c:pt idx="108">
                  <c:v>65.599999999999994</c:v>
                </c:pt>
                <c:pt idx="109">
                  <c:v>65.2</c:v>
                </c:pt>
                <c:pt idx="111">
                  <c:v>64.5</c:v>
                </c:pt>
                <c:pt idx="113">
                  <c:v>63.5</c:v>
                </c:pt>
                <c:pt idx="116">
                  <c:v>64.099999999999994</c:v>
                </c:pt>
                <c:pt idx="117">
                  <c:v>64.2</c:v>
                </c:pt>
                <c:pt idx="118">
                  <c:v>65.400000000000006</c:v>
                </c:pt>
                <c:pt idx="120">
                  <c:v>65.599999999999994</c:v>
                </c:pt>
                <c:pt idx="121">
                  <c:v>63.4</c:v>
                </c:pt>
                <c:pt idx="122">
                  <c:v>63.1</c:v>
                </c:pt>
                <c:pt idx="123">
                  <c:v>63.4</c:v>
                </c:pt>
                <c:pt idx="124">
                  <c:v>63.7</c:v>
                </c:pt>
                <c:pt idx="125">
                  <c:v>63.1</c:v>
                </c:pt>
                <c:pt idx="126">
                  <c:v>63.7</c:v>
                </c:pt>
                <c:pt idx="127">
                  <c:v>63.9</c:v>
                </c:pt>
                <c:pt idx="128">
                  <c:v>65.400000000000006</c:v>
                </c:pt>
                <c:pt idx="129">
                  <c:v>65.400000000000006</c:v>
                </c:pt>
                <c:pt idx="130">
                  <c:v>65</c:v>
                </c:pt>
                <c:pt idx="131">
                  <c:v>65.7</c:v>
                </c:pt>
                <c:pt idx="132">
                  <c:v>65.599999999999994</c:v>
                </c:pt>
                <c:pt idx="133">
                  <c:v>65</c:v>
                </c:pt>
                <c:pt idx="134">
                  <c:v>65.599999999999994</c:v>
                </c:pt>
                <c:pt idx="135">
                  <c:v>65.7</c:v>
                </c:pt>
                <c:pt idx="136">
                  <c:v>66.3</c:v>
                </c:pt>
                <c:pt idx="137">
                  <c:v>66.900000000000006</c:v>
                </c:pt>
                <c:pt idx="138">
                  <c:v>65.099999999999994</c:v>
                </c:pt>
                <c:pt idx="139">
                  <c:v>65.2</c:v>
                </c:pt>
                <c:pt idx="140">
                  <c:v>65.400000000000006</c:v>
                </c:pt>
                <c:pt idx="141">
                  <c:v>66</c:v>
                </c:pt>
                <c:pt idx="142">
                  <c:v>65.900000000000006</c:v>
                </c:pt>
                <c:pt idx="143">
                  <c:v>65</c:v>
                </c:pt>
                <c:pt idx="144">
                  <c:v>66</c:v>
                </c:pt>
                <c:pt idx="145">
                  <c:v>64.3</c:v>
                </c:pt>
                <c:pt idx="146">
                  <c:v>65.5</c:v>
                </c:pt>
                <c:pt idx="147">
                  <c:v>66.5</c:v>
                </c:pt>
                <c:pt idx="148">
                  <c:v>66.900000000000006</c:v>
                </c:pt>
                <c:pt idx="149">
                  <c:v>66.900000000000006</c:v>
                </c:pt>
                <c:pt idx="150">
                  <c:v>66.8</c:v>
                </c:pt>
                <c:pt idx="151">
                  <c:v>64.400000000000006</c:v>
                </c:pt>
                <c:pt idx="152">
                  <c:v>66.400000000000006</c:v>
                </c:pt>
                <c:pt idx="153">
                  <c:v>65.3</c:v>
                </c:pt>
                <c:pt idx="154">
                  <c:v>66.599999999999994</c:v>
                </c:pt>
                <c:pt idx="155">
                  <c:v>67.5</c:v>
                </c:pt>
                <c:pt idx="156">
                  <c:v>67.3</c:v>
                </c:pt>
                <c:pt idx="157">
                  <c:v>66.8</c:v>
                </c:pt>
                <c:pt idx="158">
                  <c:v>66.599999999999994</c:v>
                </c:pt>
                <c:pt idx="159">
                  <c:v>64.5</c:v>
                </c:pt>
                <c:pt idx="160">
                  <c:v>65.7</c:v>
                </c:pt>
                <c:pt idx="161">
                  <c:v>66</c:v>
                </c:pt>
                <c:pt idx="163">
                  <c:v>66.900000000000006</c:v>
                </c:pt>
                <c:pt idx="164">
                  <c:v>66.099999999999994</c:v>
                </c:pt>
                <c:pt idx="165">
                  <c:v>65.099999999999994</c:v>
                </c:pt>
                <c:pt idx="166">
                  <c:v>65.3</c:v>
                </c:pt>
                <c:pt idx="167">
                  <c:v>64.900000000000006</c:v>
                </c:pt>
                <c:pt idx="168">
                  <c:v>64.599999999999994</c:v>
                </c:pt>
                <c:pt idx="169">
                  <c:v>64.599999999999994</c:v>
                </c:pt>
                <c:pt idx="170">
                  <c:v>65.900000000000006</c:v>
                </c:pt>
                <c:pt idx="171">
                  <c:v>65.2</c:v>
                </c:pt>
                <c:pt idx="172">
                  <c:v>64.099999999999994</c:v>
                </c:pt>
                <c:pt idx="173">
                  <c:v>64.599999999999994</c:v>
                </c:pt>
                <c:pt idx="174">
                  <c:v>64.2</c:v>
                </c:pt>
                <c:pt idx="175">
                  <c:v>65</c:v>
                </c:pt>
                <c:pt idx="176">
                  <c:v>65.8</c:v>
                </c:pt>
                <c:pt idx="177">
                  <c:v>65.8</c:v>
                </c:pt>
                <c:pt idx="178">
                  <c:v>65.2</c:v>
                </c:pt>
                <c:pt idx="179">
                  <c:v>64.900000000000006</c:v>
                </c:pt>
                <c:pt idx="181">
                  <c:v>65.099999999999994</c:v>
                </c:pt>
                <c:pt idx="182">
                  <c:v>65.7</c:v>
                </c:pt>
                <c:pt idx="183">
                  <c:v>65.7</c:v>
                </c:pt>
                <c:pt idx="184">
                  <c:v>65.099999999999994</c:v>
                </c:pt>
                <c:pt idx="185">
                  <c:v>66.2</c:v>
                </c:pt>
                <c:pt idx="186">
                  <c:v>65.7</c:v>
                </c:pt>
                <c:pt idx="187">
                  <c:v>66.400000000000006</c:v>
                </c:pt>
                <c:pt idx="188">
                  <c:v>65</c:v>
                </c:pt>
                <c:pt idx="189">
                  <c:v>64.400000000000006</c:v>
                </c:pt>
                <c:pt idx="191">
                  <c:v>66</c:v>
                </c:pt>
                <c:pt idx="192">
                  <c:v>66.3</c:v>
                </c:pt>
                <c:pt idx="193">
                  <c:v>65.8</c:v>
                </c:pt>
                <c:pt idx="194">
                  <c:v>64.900000000000006</c:v>
                </c:pt>
                <c:pt idx="195">
                  <c:v>64.2</c:v>
                </c:pt>
                <c:pt idx="198">
                  <c:v>64.2</c:v>
                </c:pt>
                <c:pt idx="199">
                  <c:v>64.2</c:v>
                </c:pt>
                <c:pt idx="200">
                  <c:v>64.099999999999994</c:v>
                </c:pt>
                <c:pt idx="201">
                  <c:v>63.4</c:v>
                </c:pt>
                <c:pt idx="202">
                  <c:v>64.2</c:v>
                </c:pt>
                <c:pt idx="203">
                  <c:v>63.8</c:v>
                </c:pt>
                <c:pt idx="204">
                  <c:v>65.5</c:v>
                </c:pt>
                <c:pt idx="205">
                  <c:v>64.2</c:v>
                </c:pt>
                <c:pt idx="206">
                  <c:v>64.099999999999994</c:v>
                </c:pt>
                <c:pt idx="207">
                  <c:v>63.7</c:v>
                </c:pt>
                <c:pt idx="208">
                  <c:v>65</c:v>
                </c:pt>
                <c:pt idx="209">
                  <c:v>63.7</c:v>
                </c:pt>
                <c:pt idx="210">
                  <c:v>65.2</c:v>
                </c:pt>
                <c:pt idx="211">
                  <c:v>64.2</c:v>
                </c:pt>
                <c:pt idx="212">
                  <c:v>64.5</c:v>
                </c:pt>
                <c:pt idx="213">
                  <c:v>65.8</c:v>
                </c:pt>
                <c:pt idx="214">
                  <c:v>64.8</c:v>
                </c:pt>
                <c:pt idx="215">
                  <c:v>65.400000000000006</c:v>
                </c:pt>
                <c:pt idx="216">
                  <c:v>65.900000000000006</c:v>
                </c:pt>
                <c:pt idx="217">
                  <c:v>66.2</c:v>
                </c:pt>
                <c:pt idx="218">
                  <c:v>65.599999999999994</c:v>
                </c:pt>
                <c:pt idx="219">
                  <c:v>63.6</c:v>
                </c:pt>
                <c:pt idx="220">
                  <c:v>66</c:v>
                </c:pt>
                <c:pt idx="221">
                  <c:v>65.3</c:v>
                </c:pt>
                <c:pt idx="222">
                  <c:v>64.3</c:v>
                </c:pt>
                <c:pt idx="223">
                  <c:v>65.5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13504"/>
        <c:axId val="129819776"/>
      </c:scatterChart>
      <c:scatterChart>
        <c:scatterStyle val="lineMarker"/>
        <c:varyColors val="0"/>
        <c:ser>
          <c:idx val="2"/>
          <c:order val="0"/>
          <c:tx>
            <c:strRef>
              <c:f>測定データ!$E$5</c:f>
              <c:strCache>
                <c:ptCount val="1"/>
                <c:pt idx="0">
                  <c:v>身長</c:v>
                </c:pt>
              </c:strCache>
            </c:strRef>
          </c:tx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測定データ!$C$6:$C$230</c:f>
              <c:numCache>
                <c:formatCode>yyyy/mm/dd</c:formatCode>
                <c:ptCount val="225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41024</c:v>
                </c:pt>
                <c:pt idx="16">
                  <c:v>41034</c:v>
                </c:pt>
                <c:pt idx="17">
                  <c:v>41044</c:v>
                </c:pt>
                <c:pt idx="18">
                  <c:v>41044</c:v>
                </c:pt>
                <c:pt idx="19">
                  <c:v>41054</c:v>
                </c:pt>
                <c:pt idx="20">
                  <c:v>41065</c:v>
                </c:pt>
                <c:pt idx="21">
                  <c:v>41075</c:v>
                </c:pt>
                <c:pt idx="22">
                  <c:v>41085</c:v>
                </c:pt>
                <c:pt idx="23">
                  <c:v>41095</c:v>
                </c:pt>
                <c:pt idx="24">
                  <c:v>41105</c:v>
                </c:pt>
                <c:pt idx="25">
                  <c:v>41115</c:v>
                </c:pt>
                <c:pt idx="26">
                  <c:v>41126</c:v>
                </c:pt>
                <c:pt idx="27">
                  <c:v>41136</c:v>
                </c:pt>
                <c:pt idx="28">
                  <c:v>41146</c:v>
                </c:pt>
                <c:pt idx="29">
                  <c:v>41157</c:v>
                </c:pt>
                <c:pt idx="30">
                  <c:v>41167</c:v>
                </c:pt>
                <c:pt idx="31">
                  <c:v>41177</c:v>
                </c:pt>
                <c:pt idx="32">
                  <c:v>41187</c:v>
                </c:pt>
                <c:pt idx="33">
                  <c:v>41197</c:v>
                </c:pt>
                <c:pt idx="34">
                  <c:v>41207</c:v>
                </c:pt>
                <c:pt idx="35">
                  <c:v>41208</c:v>
                </c:pt>
                <c:pt idx="36">
                  <c:v>41218</c:v>
                </c:pt>
                <c:pt idx="37">
                  <c:v>41228</c:v>
                </c:pt>
                <c:pt idx="38">
                  <c:v>41238</c:v>
                </c:pt>
                <c:pt idx="39">
                  <c:v>41248</c:v>
                </c:pt>
                <c:pt idx="40">
                  <c:v>41258</c:v>
                </c:pt>
                <c:pt idx="41">
                  <c:v>41268</c:v>
                </c:pt>
                <c:pt idx="42">
                  <c:v>41279</c:v>
                </c:pt>
                <c:pt idx="43">
                  <c:v>41289</c:v>
                </c:pt>
                <c:pt idx="44">
                  <c:v>41299</c:v>
                </c:pt>
                <c:pt idx="45">
                  <c:v>41310</c:v>
                </c:pt>
                <c:pt idx="46">
                  <c:v>41320</c:v>
                </c:pt>
                <c:pt idx="47">
                  <c:v>41330</c:v>
                </c:pt>
                <c:pt idx="48">
                  <c:v>41333</c:v>
                </c:pt>
                <c:pt idx="49">
                  <c:v>41338</c:v>
                </c:pt>
                <c:pt idx="50">
                  <c:v>41348</c:v>
                </c:pt>
                <c:pt idx="51">
                  <c:v>41358</c:v>
                </c:pt>
                <c:pt idx="52">
                  <c:v>41364</c:v>
                </c:pt>
                <c:pt idx="53">
                  <c:v>41369</c:v>
                </c:pt>
                <c:pt idx="54">
                  <c:v>41379</c:v>
                </c:pt>
                <c:pt idx="55">
                  <c:v>41389</c:v>
                </c:pt>
                <c:pt idx="56">
                  <c:v>41399</c:v>
                </c:pt>
                <c:pt idx="57">
                  <c:v>41409</c:v>
                </c:pt>
                <c:pt idx="58">
                  <c:v>41419</c:v>
                </c:pt>
                <c:pt idx="59">
                  <c:v>41423</c:v>
                </c:pt>
                <c:pt idx="60">
                  <c:v>41430</c:v>
                </c:pt>
                <c:pt idx="61">
                  <c:v>41440</c:v>
                </c:pt>
                <c:pt idx="62">
                  <c:v>41450</c:v>
                </c:pt>
                <c:pt idx="63">
                  <c:v>41460</c:v>
                </c:pt>
                <c:pt idx="64">
                  <c:v>41470</c:v>
                </c:pt>
                <c:pt idx="65">
                  <c:v>41480</c:v>
                </c:pt>
                <c:pt idx="66">
                  <c:v>41491</c:v>
                </c:pt>
                <c:pt idx="67">
                  <c:v>41501</c:v>
                </c:pt>
                <c:pt idx="68">
                  <c:v>41511</c:v>
                </c:pt>
                <c:pt idx="69">
                  <c:v>41522</c:v>
                </c:pt>
                <c:pt idx="70">
                  <c:v>41532</c:v>
                </c:pt>
                <c:pt idx="71">
                  <c:v>41542</c:v>
                </c:pt>
                <c:pt idx="72">
                  <c:v>41552</c:v>
                </c:pt>
                <c:pt idx="73">
                  <c:v>41562</c:v>
                </c:pt>
                <c:pt idx="74">
                  <c:v>41572</c:v>
                </c:pt>
                <c:pt idx="75">
                  <c:v>41583</c:v>
                </c:pt>
                <c:pt idx="76">
                  <c:v>41593</c:v>
                </c:pt>
                <c:pt idx="77">
                  <c:v>41603</c:v>
                </c:pt>
                <c:pt idx="78">
                  <c:v>41613</c:v>
                </c:pt>
                <c:pt idx="79">
                  <c:v>41623</c:v>
                </c:pt>
                <c:pt idx="80">
                  <c:v>41633</c:v>
                </c:pt>
                <c:pt idx="81">
                  <c:v>41644</c:v>
                </c:pt>
                <c:pt idx="82">
                  <c:v>41654</c:v>
                </c:pt>
                <c:pt idx="83">
                  <c:v>41664</c:v>
                </c:pt>
                <c:pt idx="84">
                  <c:v>41675</c:v>
                </c:pt>
                <c:pt idx="85">
                  <c:v>41685</c:v>
                </c:pt>
                <c:pt idx="86">
                  <c:v>41695</c:v>
                </c:pt>
                <c:pt idx="87">
                  <c:v>41703</c:v>
                </c:pt>
                <c:pt idx="88">
                  <c:v>41713</c:v>
                </c:pt>
                <c:pt idx="89">
                  <c:v>41723</c:v>
                </c:pt>
                <c:pt idx="90">
                  <c:v>41734</c:v>
                </c:pt>
                <c:pt idx="91">
                  <c:v>41744</c:v>
                </c:pt>
                <c:pt idx="92">
                  <c:v>41754</c:v>
                </c:pt>
                <c:pt idx="93">
                  <c:v>41764</c:v>
                </c:pt>
                <c:pt idx="94">
                  <c:v>41774</c:v>
                </c:pt>
                <c:pt idx="95">
                  <c:v>41784</c:v>
                </c:pt>
                <c:pt idx="96">
                  <c:v>41787</c:v>
                </c:pt>
                <c:pt idx="97">
                  <c:v>41795</c:v>
                </c:pt>
                <c:pt idx="98">
                  <c:v>41805</c:v>
                </c:pt>
                <c:pt idx="99">
                  <c:v>41815</c:v>
                </c:pt>
                <c:pt idx="100">
                  <c:v>41825</c:v>
                </c:pt>
                <c:pt idx="101">
                  <c:v>41835</c:v>
                </c:pt>
                <c:pt idx="102">
                  <c:v>41845</c:v>
                </c:pt>
                <c:pt idx="103">
                  <c:v>41856</c:v>
                </c:pt>
                <c:pt idx="104">
                  <c:v>41866</c:v>
                </c:pt>
                <c:pt idx="105">
                  <c:v>41876</c:v>
                </c:pt>
                <c:pt idx="106">
                  <c:v>41887</c:v>
                </c:pt>
                <c:pt idx="107">
                  <c:v>41897</c:v>
                </c:pt>
                <c:pt idx="108">
                  <c:v>41907</c:v>
                </c:pt>
                <c:pt idx="109">
                  <c:v>41917</c:v>
                </c:pt>
                <c:pt idx="110">
                  <c:v>41927</c:v>
                </c:pt>
                <c:pt idx="111">
                  <c:v>41937</c:v>
                </c:pt>
                <c:pt idx="112">
                  <c:v>41948</c:v>
                </c:pt>
                <c:pt idx="113">
                  <c:v>41958</c:v>
                </c:pt>
                <c:pt idx="114">
                  <c:v>41968</c:v>
                </c:pt>
                <c:pt idx="115">
                  <c:v>41978</c:v>
                </c:pt>
                <c:pt idx="116">
                  <c:v>41988</c:v>
                </c:pt>
                <c:pt idx="117">
                  <c:v>41998</c:v>
                </c:pt>
                <c:pt idx="118">
                  <c:v>42009</c:v>
                </c:pt>
                <c:pt idx="119">
                  <c:v>42019</c:v>
                </c:pt>
                <c:pt idx="120">
                  <c:v>42029</c:v>
                </c:pt>
                <c:pt idx="121">
                  <c:v>42040</c:v>
                </c:pt>
                <c:pt idx="122">
                  <c:v>42050</c:v>
                </c:pt>
                <c:pt idx="123">
                  <c:v>42060</c:v>
                </c:pt>
                <c:pt idx="124">
                  <c:v>42068</c:v>
                </c:pt>
                <c:pt idx="125">
                  <c:v>42078</c:v>
                </c:pt>
                <c:pt idx="126">
                  <c:v>42088</c:v>
                </c:pt>
                <c:pt idx="127">
                  <c:v>42099</c:v>
                </c:pt>
                <c:pt idx="128">
                  <c:v>42109</c:v>
                </c:pt>
                <c:pt idx="129">
                  <c:v>42119</c:v>
                </c:pt>
                <c:pt idx="130">
                  <c:v>42129</c:v>
                </c:pt>
                <c:pt idx="131">
                  <c:v>42139</c:v>
                </c:pt>
                <c:pt idx="132">
                  <c:v>42149</c:v>
                </c:pt>
                <c:pt idx="133">
                  <c:v>42160</c:v>
                </c:pt>
                <c:pt idx="134">
                  <c:v>42170</c:v>
                </c:pt>
                <c:pt idx="135">
                  <c:v>42180</c:v>
                </c:pt>
                <c:pt idx="136">
                  <c:v>42190</c:v>
                </c:pt>
                <c:pt idx="137">
                  <c:v>42200</c:v>
                </c:pt>
                <c:pt idx="138">
                  <c:v>42210</c:v>
                </c:pt>
                <c:pt idx="139">
                  <c:v>42221</c:v>
                </c:pt>
                <c:pt idx="140">
                  <c:v>42231</c:v>
                </c:pt>
                <c:pt idx="141">
                  <c:v>42241</c:v>
                </c:pt>
                <c:pt idx="142">
                  <c:v>42252</c:v>
                </c:pt>
                <c:pt idx="143">
                  <c:v>42262</c:v>
                </c:pt>
                <c:pt idx="144">
                  <c:v>42272</c:v>
                </c:pt>
                <c:pt idx="145">
                  <c:v>42282</c:v>
                </c:pt>
                <c:pt idx="146">
                  <c:v>42292</c:v>
                </c:pt>
                <c:pt idx="147">
                  <c:v>42302</c:v>
                </c:pt>
                <c:pt idx="148">
                  <c:v>42313</c:v>
                </c:pt>
                <c:pt idx="149">
                  <c:v>42323</c:v>
                </c:pt>
                <c:pt idx="150">
                  <c:v>42333</c:v>
                </c:pt>
                <c:pt idx="151">
                  <c:v>42342</c:v>
                </c:pt>
                <c:pt idx="152">
                  <c:v>42343</c:v>
                </c:pt>
                <c:pt idx="153">
                  <c:v>42353</c:v>
                </c:pt>
                <c:pt idx="154">
                  <c:v>42363</c:v>
                </c:pt>
                <c:pt idx="155">
                  <c:v>42374</c:v>
                </c:pt>
                <c:pt idx="156">
                  <c:v>42384</c:v>
                </c:pt>
                <c:pt idx="157">
                  <c:v>42394</c:v>
                </c:pt>
                <c:pt idx="158">
                  <c:v>42405</c:v>
                </c:pt>
                <c:pt idx="159">
                  <c:v>42415</c:v>
                </c:pt>
                <c:pt idx="160">
                  <c:v>42425</c:v>
                </c:pt>
                <c:pt idx="161">
                  <c:v>42434</c:v>
                </c:pt>
                <c:pt idx="162">
                  <c:v>42444</c:v>
                </c:pt>
                <c:pt idx="163">
                  <c:v>42454</c:v>
                </c:pt>
                <c:pt idx="164">
                  <c:v>42465</c:v>
                </c:pt>
                <c:pt idx="165">
                  <c:v>42475</c:v>
                </c:pt>
                <c:pt idx="166">
                  <c:v>42485</c:v>
                </c:pt>
                <c:pt idx="167">
                  <c:v>42495</c:v>
                </c:pt>
                <c:pt idx="168">
                  <c:v>42505</c:v>
                </c:pt>
                <c:pt idx="169">
                  <c:v>42515</c:v>
                </c:pt>
                <c:pt idx="170">
                  <c:v>42526</c:v>
                </c:pt>
                <c:pt idx="171">
                  <c:v>42536</c:v>
                </c:pt>
                <c:pt idx="172">
                  <c:v>42546</c:v>
                </c:pt>
                <c:pt idx="173">
                  <c:v>42556</c:v>
                </c:pt>
                <c:pt idx="174">
                  <c:v>42566</c:v>
                </c:pt>
                <c:pt idx="175">
                  <c:v>42576</c:v>
                </c:pt>
                <c:pt idx="176">
                  <c:v>42587</c:v>
                </c:pt>
                <c:pt idx="177">
                  <c:v>42597</c:v>
                </c:pt>
                <c:pt idx="178">
                  <c:v>42607</c:v>
                </c:pt>
                <c:pt idx="179">
                  <c:v>42618</c:v>
                </c:pt>
                <c:pt idx="180">
                  <c:v>42628</c:v>
                </c:pt>
                <c:pt idx="181">
                  <c:v>42638</c:v>
                </c:pt>
                <c:pt idx="182">
                  <c:v>42648</c:v>
                </c:pt>
                <c:pt idx="183">
                  <c:v>42658</c:v>
                </c:pt>
                <c:pt idx="184">
                  <c:v>42668</c:v>
                </c:pt>
                <c:pt idx="185">
                  <c:v>42679</c:v>
                </c:pt>
                <c:pt idx="186">
                  <c:v>42689</c:v>
                </c:pt>
                <c:pt idx="187">
                  <c:v>42699</c:v>
                </c:pt>
                <c:pt idx="188">
                  <c:v>42709</c:v>
                </c:pt>
                <c:pt idx="189">
                  <c:v>42717</c:v>
                </c:pt>
                <c:pt idx="190">
                  <c:v>42719</c:v>
                </c:pt>
                <c:pt idx="191">
                  <c:v>42729</c:v>
                </c:pt>
                <c:pt idx="192">
                  <c:v>42740</c:v>
                </c:pt>
                <c:pt idx="193">
                  <c:v>42750</c:v>
                </c:pt>
                <c:pt idx="194">
                  <c:v>42760</c:v>
                </c:pt>
                <c:pt idx="195">
                  <c:v>42771</c:v>
                </c:pt>
                <c:pt idx="196">
                  <c:v>42776</c:v>
                </c:pt>
                <c:pt idx="197">
                  <c:v>42781</c:v>
                </c:pt>
                <c:pt idx="198">
                  <c:v>42791</c:v>
                </c:pt>
                <c:pt idx="199">
                  <c:v>42799</c:v>
                </c:pt>
                <c:pt idx="200">
                  <c:v>42809</c:v>
                </c:pt>
                <c:pt idx="201">
                  <c:v>42819</c:v>
                </c:pt>
                <c:pt idx="202">
                  <c:v>42830</c:v>
                </c:pt>
                <c:pt idx="203">
                  <c:v>42840</c:v>
                </c:pt>
                <c:pt idx="204">
                  <c:v>42850</c:v>
                </c:pt>
                <c:pt idx="205">
                  <c:v>42860</c:v>
                </c:pt>
                <c:pt idx="206">
                  <c:v>42870</c:v>
                </c:pt>
                <c:pt idx="207">
                  <c:v>42880</c:v>
                </c:pt>
                <c:pt idx="208">
                  <c:v>42891</c:v>
                </c:pt>
                <c:pt idx="209">
                  <c:v>42901</c:v>
                </c:pt>
                <c:pt idx="210">
                  <c:v>42911</c:v>
                </c:pt>
                <c:pt idx="211">
                  <c:v>42921</c:v>
                </c:pt>
                <c:pt idx="212">
                  <c:v>42931</c:v>
                </c:pt>
                <c:pt idx="213">
                  <c:v>42941</c:v>
                </c:pt>
                <c:pt idx="214">
                  <c:v>42952</c:v>
                </c:pt>
                <c:pt idx="215">
                  <c:v>42962</c:v>
                </c:pt>
                <c:pt idx="216">
                  <c:v>42972</c:v>
                </c:pt>
                <c:pt idx="217">
                  <c:v>42983</c:v>
                </c:pt>
                <c:pt idx="218">
                  <c:v>42993</c:v>
                </c:pt>
                <c:pt idx="219">
                  <c:v>42999</c:v>
                </c:pt>
                <c:pt idx="220">
                  <c:v>43003</c:v>
                </c:pt>
                <c:pt idx="221">
                  <c:v>43013</c:v>
                </c:pt>
                <c:pt idx="222">
                  <c:v>43023</c:v>
                </c:pt>
                <c:pt idx="223">
                  <c:v>43033</c:v>
                </c:pt>
              </c:numCache>
            </c:numRef>
          </c:xVal>
          <c:yVal>
            <c:numRef>
              <c:f>測定データ!$E$6:$E$230</c:f>
              <c:numCache>
                <c:formatCode>0.0_ </c:formatCode>
                <c:ptCount val="225"/>
                <c:pt idx="0">
                  <c:v>172.7</c:v>
                </c:pt>
                <c:pt idx="1">
                  <c:v>172.6</c:v>
                </c:pt>
                <c:pt idx="2">
                  <c:v>172.6</c:v>
                </c:pt>
                <c:pt idx="3">
                  <c:v>172.6</c:v>
                </c:pt>
                <c:pt idx="4">
                  <c:v>172.8</c:v>
                </c:pt>
                <c:pt idx="5">
                  <c:v>172.6</c:v>
                </c:pt>
                <c:pt idx="6">
                  <c:v>172.5</c:v>
                </c:pt>
                <c:pt idx="7">
                  <c:v>172.3</c:v>
                </c:pt>
                <c:pt idx="8">
                  <c:v>172.1</c:v>
                </c:pt>
                <c:pt idx="9">
                  <c:v>171.5</c:v>
                </c:pt>
                <c:pt idx="10">
                  <c:v>171.5</c:v>
                </c:pt>
                <c:pt idx="11">
                  <c:v>171.1</c:v>
                </c:pt>
                <c:pt idx="12">
                  <c:v>171.3</c:v>
                </c:pt>
                <c:pt idx="13">
                  <c:v>170.5</c:v>
                </c:pt>
                <c:pt idx="14">
                  <c:v>170.5</c:v>
                </c:pt>
                <c:pt idx="15">
                  <c:v>170.5</c:v>
                </c:pt>
                <c:pt idx="16">
                  <c:v>170.5</c:v>
                </c:pt>
                <c:pt idx="17">
                  <c:v>170.6</c:v>
                </c:pt>
                <c:pt idx="18">
                  <c:v>170.5</c:v>
                </c:pt>
                <c:pt idx="19">
                  <c:v>170.5</c:v>
                </c:pt>
                <c:pt idx="20">
                  <c:v>170.5</c:v>
                </c:pt>
                <c:pt idx="21">
                  <c:v>170.5</c:v>
                </c:pt>
                <c:pt idx="22">
                  <c:v>170.5</c:v>
                </c:pt>
                <c:pt idx="23">
                  <c:v>170.5</c:v>
                </c:pt>
                <c:pt idx="24">
                  <c:v>170.5</c:v>
                </c:pt>
                <c:pt idx="25">
                  <c:v>170.5</c:v>
                </c:pt>
                <c:pt idx="26">
                  <c:v>170.5</c:v>
                </c:pt>
                <c:pt idx="27">
                  <c:v>170.5</c:v>
                </c:pt>
                <c:pt idx="28">
                  <c:v>170.5</c:v>
                </c:pt>
                <c:pt idx="29">
                  <c:v>170.5</c:v>
                </c:pt>
                <c:pt idx="30">
                  <c:v>170.5</c:v>
                </c:pt>
                <c:pt idx="31">
                  <c:v>170.5</c:v>
                </c:pt>
                <c:pt idx="32">
                  <c:v>170.5</c:v>
                </c:pt>
                <c:pt idx="33">
                  <c:v>170.5</c:v>
                </c:pt>
                <c:pt idx="34">
                  <c:v>170.5</c:v>
                </c:pt>
                <c:pt idx="35">
                  <c:v>170.5</c:v>
                </c:pt>
                <c:pt idx="36">
                  <c:v>170.5</c:v>
                </c:pt>
                <c:pt idx="37">
                  <c:v>170.5</c:v>
                </c:pt>
                <c:pt idx="38">
                  <c:v>170.5</c:v>
                </c:pt>
                <c:pt idx="39">
                  <c:v>170.5</c:v>
                </c:pt>
                <c:pt idx="40">
                  <c:v>170.5</c:v>
                </c:pt>
                <c:pt idx="41">
                  <c:v>170.5</c:v>
                </c:pt>
                <c:pt idx="42">
                  <c:v>170.5</c:v>
                </c:pt>
                <c:pt idx="43">
                  <c:v>170.5</c:v>
                </c:pt>
                <c:pt idx="44">
                  <c:v>170.5</c:v>
                </c:pt>
                <c:pt idx="45">
                  <c:v>170.5</c:v>
                </c:pt>
                <c:pt idx="46">
                  <c:v>170.5</c:v>
                </c:pt>
                <c:pt idx="47">
                  <c:v>170.5</c:v>
                </c:pt>
                <c:pt idx="48">
                  <c:v>170.5</c:v>
                </c:pt>
                <c:pt idx="49">
                  <c:v>170.5</c:v>
                </c:pt>
                <c:pt idx="50">
                  <c:v>170.5</c:v>
                </c:pt>
                <c:pt idx="51">
                  <c:v>170.5</c:v>
                </c:pt>
                <c:pt idx="52">
                  <c:v>170.5</c:v>
                </c:pt>
                <c:pt idx="53">
                  <c:v>170.5</c:v>
                </c:pt>
                <c:pt idx="54">
                  <c:v>170.5</c:v>
                </c:pt>
                <c:pt idx="55">
                  <c:v>170.5</c:v>
                </c:pt>
                <c:pt idx="56">
                  <c:v>170.5</c:v>
                </c:pt>
                <c:pt idx="57">
                  <c:v>170.5</c:v>
                </c:pt>
                <c:pt idx="58">
                  <c:v>170.5</c:v>
                </c:pt>
                <c:pt idx="59">
                  <c:v>171</c:v>
                </c:pt>
                <c:pt idx="60">
                  <c:v>171</c:v>
                </c:pt>
                <c:pt idx="61">
                  <c:v>171</c:v>
                </c:pt>
                <c:pt idx="62">
                  <c:v>171</c:v>
                </c:pt>
                <c:pt idx="63">
                  <c:v>171</c:v>
                </c:pt>
                <c:pt idx="64">
                  <c:v>171</c:v>
                </c:pt>
                <c:pt idx="65">
                  <c:v>171</c:v>
                </c:pt>
                <c:pt idx="66">
                  <c:v>171</c:v>
                </c:pt>
                <c:pt idx="67">
                  <c:v>171</c:v>
                </c:pt>
                <c:pt idx="68">
                  <c:v>171</c:v>
                </c:pt>
                <c:pt idx="69">
                  <c:v>171</c:v>
                </c:pt>
                <c:pt idx="70">
                  <c:v>171</c:v>
                </c:pt>
                <c:pt idx="71">
                  <c:v>171</c:v>
                </c:pt>
                <c:pt idx="72">
                  <c:v>171</c:v>
                </c:pt>
                <c:pt idx="73">
                  <c:v>171</c:v>
                </c:pt>
                <c:pt idx="74">
                  <c:v>171</c:v>
                </c:pt>
                <c:pt idx="75">
                  <c:v>171</c:v>
                </c:pt>
                <c:pt idx="76">
                  <c:v>171</c:v>
                </c:pt>
                <c:pt idx="77">
                  <c:v>171</c:v>
                </c:pt>
                <c:pt idx="78">
                  <c:v>171</c:v>
                </c:pt>
                <c:pt idx="79">
                  <c:v>171</c:v>
                </c:pt>
                <c:pt idx="80">
                  <c:v>171</c:v>
                </c:pt>
                <c:pt idx="81">
                  <c:v>171</c:v>
                </c:pt>
                <c:pt idx="82">
                  <c:v>171</c:v>
                </c:pt>
                <c:pt idx="83">
                  <c:v>171</c:v>
                </c:pt>
                <c:pt idx="84">
                  <c:v>171</c:v>
                </c:pt>
                <c:pt idx="85">
                  <c:v>171</c:v>
                </c:pt>
                <c:pt idx="86">
                  <c:v>171</c:v>
                </c:pt>
                <c:pt idx="87">
                  <c:v>171</c:v>
                </c:pt>
                <c:pt idx="88">
                  <c:v>171</c:v>
                </c:pt>
                <c:pt idx="89">
                  <c:v>171</c:v>
                </c:pt>
                <c:pt idx="90">
                  <c:v>171</c:v>
                </c:pt>
                <c:pt idx="91">
                  <c:v>171</c:v>
                </c:pt>
                <c:pt idx="92">
                  <c:v>171</c:v>
                </c:pt>
                <c:pt idx="93">
                  <c:v>171</c:v>
                </c:pt>
                <c:pt idx="94">
                  <c:v>171</c:v>
                </c:pt>
                <c:pt idx="95">
                  <c:v>171</c:v>
                </c:pt>
                <c:pt idx="96">
                  <c:v>171</c:v>
                </c:pt>
                <c:pt idx="97">
                  <c:v>171</c:v>
                </c:pt>
                <c:pt idx="98">
                  <c:v>171</c:v>
                </c:pt>
                <c:pt idx="99">
                  <c:v>171</c:v>
                </c:pt>
                <c:pt idx="100">
                  <c:v>171</c:v>
                </c:pt>
                <c:pt idx="101">
                  <c:v>171</c:v>
                </c:pt>
                <c:pt idx="102">
                  <c:v>171</c:v>
                </c:pt>
                <c:pt idx="103">
                  <c:v>171</c:v>
                </c:pt>
                <c:pt idx="104">
                  <c:v>171</c:v>
                </c:pt>
                <c:pt idx="105">
                  <c:v>171</c:v>
                </c:pt>
                <c:pt idx="106">
                  <c:v>171</c:v>
                </c:pt>
                <c:pt idx="107">
                  <c:v>171</c:v>
                </c:pt>
                <c:pt idx="108">
                  <c:v>171</c:v>
                </c:pt>
                <c:pt idx="109">
                  <c:v>171</c:v>
                </c:pt>
                <c:pt idx="110">
                  <c:v>171</c:v>
                </c:pt>
                <c:pt idx="111">
                  <c:v>171</c:v>
                </c:pt>
                <c:pt idx="112">
                  <c:v>171</c:v>
                </c:pt>
                <c:pt idx="113">
                  <c:v>171</c:v>
                </c:pt>
                <c:pt idx="114">
                  <c:v>171</c:v>
                </c:pt>
                <c:pt idx="115">
                  <c:v>171</c:v>
                </c:pt>
                <c:pt idx="116">
                  <c:v>171</c:v>
                </c:pt>
                <c:pt idx="117">
                  <c:v>171</c:v>
                </c:pt>
                <c:pt idx="118">
                  <c:v>171</c:v>
                </c:pt>
                <c:pt idx="119">
                  <c:v>171</c:v>
                </c:pt>
                <c:pt idx="120">
                  <c:v>171</c:v>
                </c:pt>
                <c:pt idx="121">
                  <c:v>171</c:v>
                </c:pt>
                <c:pt idx="122">
                  <c:v>171</c:v>
                </c:pt>
                <c:pt idx="123">
                  <c:v>171</c:v>
                </c:pt>
                <c:pt idx="124">
                  <c:v>171</c:v>
                </c:pt>
                <c:pt idx="125">
                  <c:v>171</c:v>
                </c:pt>
                <c:pt idx="126">
                  <c:v>171</c:v>
                </c:pt>
                <c:pt idx="127">
                  <c:v>171</c:v>
                </c:pt>
                <c:pt idx="128">
                  <c:v>171</c:v>
                </c:pt>
                <c:pt idx="129">
                  <c:v>171</c:v>
                </c:pt>
                <c:pt idx="130">
                  <c:v>171</c:v>
                </c:pt>
                <c:pt idx="131">
                  <c:v>171</c:v>
                </c:pt>
                <c:pt idx="132">
                  <c:v>171</c:v>
                </c:pt>
                <c:pt idx="133">
                  <c:v>171</c:v>
                </c:pt>
                <c:pt idx="134">
                  <c:v>171</c:v>
                </c:pt>
                <c:pt idx="135">
                  <c:v>171</c:v>
                </c:pt>
                <c:pt idx="136">
                  <c:v>171</c:v>
                </c:pt>
                <c:pt idx="137">
                  <c:v>171</c:v>
                </c:pt>
                <c:pt idx="138">
                  <c:v>171</c:v>
                </c:pt>
                <c:pt idx="139">
                  <c:v>171</c:v>
                </c:pt>
                <c:pt idx="140">
                  <c:v>171</c:v>
                </c:pt>
                <c:pt idx="141">
                  <c:v>171</c:v>
                </c:pt>
                <c:pt idx="142">
                  <c:v>171</c:v>
                </c:pt>
                <c:pt idx="143">
                  <c:v>171</c:v>
                </c:pt>
                <c:pt idx="144">
                  <c:v>171</c:v>
                </c:pt>
                <c:pt idx="145">
                  <c:v>171</c:v>
                </c:pt>
                <c:pt idx="146">
                  <c:v>171</c:v>
                </c:pt>
                <c:pt idx="147">
                  <c:v>171</c:v>
                </c:pt>
                <c:pt idx="148">
                  <c:v>171</c:v>
                </c:pt>
                <c:pt idx="149">
                  <c:v>171</c:v>
                </c:pt>
                <c:pt idx="150">
                  <c:v>171</c:v>
                </c:pt>
                <c:pt idx="151">
                  <c:v>170.4</c:v>
                </c:pt>
                <c:pt idx="152">
                  <c:v>170.4</c:v>
                </c:pt>
                <c:pt idx="153">
                  <c:v>170.4</c:v>
                </c:pt>
                <c:pt idx="154">
                  <c:v>170.4</c:v>
                </c:pt>
                <c:pt idx="155">
                  <c:v>170.4</c:v>
                </c:pt>
                <c:pt idx="156">
                  <c:v>170.4</c:v>
                </c:pt>
                <c:pt idx="157">
                  <c:v>170.4</c:v>
                </c:pt>
                <c:pt idx="158">
                  <c:v>170.4</c:v>
                </c:pt>
                <c:pt idx="159">
                  <c:v>170.4</c:v>
                </c:pt>
                <c:pt idx="160">
                  <c:v>170.4</c:v>
                </c:pt>
                <c:pt idx="161">
                  <c:v>170.4</c:v>
                </c:pt>
                <c:pt idx="162">
                  <c:v>170.4</c:v>
                </c:pt>
                <c:pt idx="163">
                  <c:v>170.4</c:v>
                </c:pt>
                <c:pt idx="164">
                  <c:v>170.4</c:v>
                </c:pt>
                <c:pt idx="165">
                  <c:v>170.4</c:v>
                </c:pt>
                <c:pt idx="166">
                  <c:v>170.4</c:v>
                </c:pt>
                <c:pt idx="167">
                  <c:v>170.4</c:v>
                </c:pt>
                <c:pt idx="168">
                  <c:v>170.4</c:v>
                </c:pt>
                <c:pt idx="169">
                  <c:v>170.4</c:v>
                </c:pt>
                <c:pt idx="170">
                  <c:v>170.4</c:v>
                </c:pt>
                <c:pt idx="171">
                  <c:v>170.4</c:v>
                </c:pt>
                <c:pt idx="172">
                  <c:v>170.4</c:v>
                </c:pt>
                <c:pt idx="173">
                  <c:v>170.4</c:v>
                </c:pt>
                <c:pt idx="174">
                  <c:v>170.4</c:v>
                </c:pt>
                <c:pt idx="175">
                  <c:v>170.4</c:v>
                </c:pt>
                <c:pt idx="176">
                  <c:v>170.4</c:v>
                </c:pt>
                <c:pt idx="177">
                  <c:v>170.4</c:v>
                </c:pt>
                <c:pt idx="178">
                  <c:v>170.4</c:v>
                </c:pt>
                <c:pt idx="179">
                  <c:v>170.4</c:v>
                </c:pt>
                <c:pt idx="180">
                  <c:v>170.4</c:v>
                </c:pt>
                <c:pt idx="181">
                  <c:v>170.4</c:v>
                </c:pt>
                <c:pt idx="182">
                  <c:v>170.4</c:v>
                </c:pt>
                <c:pt idx="183">
                  <c:v>170.4</c:v>
                </c:pt>
                <c:pt idx="184">
                  <c:v>170.4</c:v>
                </c:pt>
                <c:pt idx="185">
                  <c:v>170.4</c:v>
                </c:pt>
                <c:pt idx="186">
                  <c:v>170.4</c:v>
                </c:pt>
                <c:pt idx="187">
                  <c:v>170.4</c:v>
                </c:pt>
                <c:pt idx="188">
                  <c:v>170.4</c:v>
                </c:pt>
                <c:pt idx="189">
                  <c:v>170.4</c:v>
                </c:pt>
                <c:pt idx="190">
                  <c:v>170.4</c:v>
                </c:pt>
                <c:pt idx="191">
                  <c:v>170.4</c:v>
                </c:pt>
                <c:pt idx="192">
                  <c:v>170.4</c:v>
                </c:pt>
                <c:pt idx="193">
                  <c:v>170.4</c:v>
                </c:pt>
                <c:pt idx="194">
                  <c:v>170.4</c:v>
                </c:pt>
                <c:pt idx="195">
                  <c:v>170.4</c:v>
                </c:pt>
                <c:pt idx="196">
                  <c:v>170.4</c:v>
                </c:pt>
                <c:pt idx="197">
                  <c:v>170.4</c:v>
                </c:pt>
                <c:pt idx="198">
                  <c:v>170.4</c:v>
                </c:pt>
                <c:pt idx="199">
                  <c:v>170.4</c:v>
                </c:pt>
                <c:pt idx="200">
                  <c:v>170.4</c:v>
                </c:pt>
                <c:pt idx="201">
                  <c:v>170.4</c:v>
                </c:pt>
                <c:pt idx="202">
                  <c:v>170.4</c:v>
                </c:pt>
                <c:pt idx="203">
                  <c:v>170.4</c:v>
                </c:pt>
                <c:pt idx="204">
                  <c:v>170.4</c:v>
                </c:pt>
                <c:pt idx="205">
                  <c:v>170.4</c:v>
                </c:pt>
                <c:pt idx="206">
                  <c:v>170.4</c:v>
                </c:pt>
                <c:pt idx="207">
                  <c:v>170.4</c:v>
                </c:pt>
                <c:pt idx="208">
                  <c:v>170.4</c:v>
                </c:pt>
                <c:pt idx="209">
                  <c:v>170.4</c:v>
                </c:pt>
                <c:pt idx="210">
                  <c:v>170.4</c:v>
                </c:pt>
                <c:pt idx="211">
                  <c:v>170.4</c:v>
                </c:pt>
                <c:pt idx="212">
                  <c:v>170.4</c:v>
                </c:pt>
                <c:pt idx="213">
                  <c:v>170.4</c:v>
                </c:pt>
                <c:pt idx="214">
                  <c:v>170.4</c:v>
                </c:pt>
                <c:pt idx="215">
                  <c:v>170.4</c:v>
                </c:pt>
                <c:pt idx="216">
                  <c:v>170.4</c:v>
                </c:pt>
                <c:pt idx="217">
                  <c:v>170.4</c:v>
                </c:pt>
                <c:pt idx="218">
                  <c:v>170.4</c:v>
                </c:pt>
                <c:pt idx="219">
                  <c:v>170.2</c:v>
                </c:pt>
                <c:pt idx="220">
                  <c:v>170.2</c:v>
                </c:pt>
                <c:pt idx="221">
                  <c:v>170.2</c:v>
                </c:pt>
                <c:pt idx="222">
                  <c:v>170.2</c:v>
                </c:pt>
                <c:pt idx="223">
                  <c:v>170.2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測定データ!$G$5</c:f>
              <c:strCache>
                <c:ptCount val="1"/>
                <c:pt idx="0">
                  <c:v>血圧_高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4"/>
            <c:spPr>
              <a:noFill/>
              <a:ln>
                <a:solidFill>
                  <a:schemeClr val="accent6"/>
                </a:solidFill>
              </a:ln>
            </c:spPr>
          </c:marker>
          <c:xVal>
            <c:numRef>
              <c:f>測定データ!$C$6:$C$230</c:f>
              <c:numCache>
                <c:formatCode>yyyy/mm/dd</c:formatCode>
                <c:ptCount val="225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41024</c:v>
                </c:pt>
                <c:pt idx="16">
                  <c:v>41034</c:v>
                </c:pt>
                <c:pt idx="17">
                  <c:v>41044</c:v>
                </c:pt>
                <c:pt idx="18">
                  <c:v>41044</c:v>
                </c:pt>
                <c:pt idx="19">
                  <c:v>41054</c:v>
                </c:pt>
                <c:pt idx="20">
                  <c:v>41065</c:v>
                </c:pt>
                <c:pt idx="21">
                  <c:v>41075</c:v>
                </c:pt>
                <c:pt idx="22">
                  <c:v>41085</c:v>
                </c:pt>
                <c:pt idx="23">
                  <c:v>41095</c:v>
                </c:pt>
                <c:pt idx="24">
                  <c:v>41105</c:v>
                </c:pt>
                <c:pt idx="25">
                  <c:v>41115</c:v>
                </c:pt>
                <c:pt idx="26">
                  <c:v>41126</c:v>
                </c:pt>
                <c:pt idx="27">
                  <c:v>41136</c:v>
                </c:pt>
                <c:pt idx="28">
                  <c:v>41146</c:v>
                </c:pt>
                <c:pt idx="29">
                  <c:v>41157</c:v>
                </c:pt>
                <c:pt idx="30">
                  <c:v>41167</c:v>
                </c:pt>
                <c:pt idx="31">
                  <c:v>41177</c:v>
                </c:pt>
                <c:pt idx="32">
                  <c:v>41187</c:v>
                </c:pt>
                <c:pt idx="33">
                  <c:v>41197</c:v>
                </c:pt>
                <c:pt idx="34">
                  <c:v>41207</c:v>
                </c:pt>
                <c:pt idx="35">
                  <c:v>41208</c:v>
                </c:pt>
                <c:pt idx="36">
                  <c:v>41218</c:v>
                </c:pt>
                <c:pt idx="37">
                  <c:v>41228</c:v>
                </c:pt>
                <c:pt idx="38">
                  <c:v>41238</c:v>
                </c:pt>
                <c:pt idx="39">
                  <c:v>41248</c:v>
                </c:pt>
                <c:pt idx="40">
                  <c:v>41258</c:v>
                </c:pt>
                <c:pt idx="41">
                  <c:v>41268</c:v>
                </c:pt>
                <c:pt idx="42">
                  <c:v>41279</c:v>
                </c:pt>
                <c:pt idx="43">
                  <c:v>41289</c:v>
                </c:pt>
                <c:pt idx="44">
                  <c:v>41299</c:v>
                </c:pt>
                <c:pt idx="45">
                  <c:v>41310</c:v>
                </c:pt>
                <c:pt idx="46">
                  <c:v>41320</c:v>
                </c:pt>
                <c:pt idx="47">
                  <c:v>41330</c:v>
                </c:pt>
                <c:pt idx="48">
                  <c:v>41333</c:v>
                </c:pt>
                <c:pt idx="49">
                  <c:v>41338</c:v>
                </c:pt>
                <c:pt idx="50">
                  <c:v>41348</c:v>
                </c:pt>
                <c:pt idx="51">
                  <c:v>41358</c:v>
                </c:pt>
                <c:pt idx="52">
                  <c:v>41364</c:v>
                </c:pt>
                <c:pt idx="53">
                  <c:v>41369</c:v>
                </c:pt>
                <c:pt idx="54">
                  <c:v>41379</c:v>
                </c:pt>
                <c:pt idx="55">
                  <c:v>41389</c:v>
                </c:pt>
                <c:pt idx="56">
                  <c:v>41399</c:v>
                </c:pt>
                <c:pt idx="57">
                  <c:v>41409</c:v>
                </c:pt>
                <c:pt idx="58">
                  <c:v>41419</c:v>
                </c:pt>
                <c:pt idx="59">
                  <c:v>41423</c:v>
                </c:pt>
                <c:pt idx="60">
                  <c:v>41430</c:v>
                </c:pt>
                <c:pt idx="61">
                  <c:v>41440</c:v>
                </c:pt>
                <c:pt idx="62">
                  <c:v>41450</c:v>
                </c:pt>
                <c:pt idx="63">
                  <c:v>41460</c:v>
                </c:pt>
                <c:pt idx="64">
                  <c:v>41470</c:v>
                </c:pt>
                <c:pt idx="65">
                  <c:v>41480</c:v>
                </c:pt>
                <c:pt idx="66">
                  <c:v>41491</c:v>
                </c:pt>
                <c:pt idx="67">
                  <c:v>41501</c:v>
                </c:pt>
                <c:pt idx="68">
                  <c:v>41511</c:v>
                </c:pt>
                <c:pt idx="69">
                  <c:v>41522</c:v>
                </c:pt>
                <c:pt idx="70">
                  <c:v>41532</c:v>
                </c:pt>
                <c:pt idx="71">
                  <c:v>41542</c:v>
                </c:pt>
                <c:pt idx="72">
                  <c:v>41552</c:v>
                </c:pt>
                <c:pt idx="73">
                  <c:v>41562</c:v>
                </c:pt>
                <c:pt idx="74">
                  <c:v>41572</c:v>
                </c:pt>
                <c:pt idx="75">
                  <c:v>41583</c:v>
                </c:pt>
                <c:pt idx="76">
                  <c:v>41593</c:v>
                </c:pt>
                <c:pt idx="77">
                  <c:v>41603</c:v>
                </c:pt>
                <c:pt idx="78">
                  <c:v>41613</c:v>
                </c:pt>
                <c:pt idx="79">
                  <c:v>41623</c:v>
                </c:pt>
                <c:pt idx="80">
                  <c:v>41633</c:v>
                </c:pt>
                <c:pt idx="81">
                  <c:v>41644</c:v>
                </c:pt>
                <c:pt idx="82">
                  <c:v>41654</c:v>
                </c:pt>
                <c:pt idx="83">
                  <c:v>41664</c:v>
                </c:pt>
                <c:pt idx="84">
                  <c:v>41675</c:v>
                </c:pt>
                <c:pt idx="85">
                  <c:v>41685</c:v>
                </c:pt>
                <c:pt idx="86">
                  <c:v>41695</c:v>
                </c:pt>
                <c:pt idx="87">
                  <c:v>41703</c:v>
                </c:pt>
                <c:pt idx="88">
                  <c:v>41713</c:v>
                </c:pt>
                <c:pt idx="89">
                  <c:v>41723</c:v>
                </c:pt>
                <c:pt idx="90">
                  <c:v>41734</c:v>
                </c:pt>
                <c:pt idx="91">
                  <c:v>41744</c:v>
                </c:pt>
                <c:pt idx="92">
                  <c:v>41754</c:v>
                </c:pt>
                <c:pt idx="93">
                  <c:v>41764</c:v>
                </c:pt>
                <c:pt idx="94">
                  <c:v>41774</c:v>
                </c:pt>
                <c:pt idx="95">
                  <c:v>41784</c:v>
                </c:pt>
                <c:pt idx="96">
                  <c:v>41787</c:v>
                </c:pt>
                <c:pt idx="97">
                  <c:v>41795</c:v>
                </c:pt>
                <c:pt idx="98">
                  <c:v>41805</c:v>
                </c:pt>
                <c:pt idx="99">
                  <c:v>41815</c:v>
                </c:pt>
                <c:pt idx="100">
                  <c:v>41825</c:v>
                </c:pt>
                <c:pt idx="101">
                  <c:v>41835</c:v>
                </c:pt>
                <c:pt idx="102">
                  <c:v>41845</c:v>
                </c:pt>
                <c:pt idx="103">
                  <c:v>41856</c:v>
                </c:pt>
                <c:pt idx="104">
                  <c:v>41866</c:v>
                </c:pt>
                <c:pt idx="105">
                  <c:v>41876</c:v>
                </c:pt>
                <c:pt idx="106">
                  <c:v>41887</c:v>
                </c:pt>
                <c:pt idx="107">
                  <c:v>41897</c:v>
                </c:pt>
                <c:pt idx="108">
                  <c:v>41907</c:v>
                </c:pt>
                <c:pt idx="109">
                  <c:v>41917</c:v>
                </c:pt>
                <c:pt idx="110">
                  <c:v>41927</c:v>
                </c:pt>
                <c:pt idx="111">
                  <c:v>41937</c:v>
                </c:pt>
                <c:pt idx="112">
                  <c:v>41948</c:v>
                </c:pt>
                <c:pt idx="113">
                  <c:v>41958</c:v>
                </c:pt>
                <c:pt idx="114">
                  <c:v>41968</c:v>
                </c:pt>
                <c:pt idx="115">
                  <c:v>41978</c:v>
                </c:pt>
                <c:pt idx="116">
                  <c:v>41988</c:v>
                </c:pt>
                <c:pt idx="117">
                  <c:v>41998</c:v>
                </c:pt>
                <c:pt idx="118">
                  <c:v>42009</c:v>
                </c:pt>
                <c:pt idx="119">
                  <c:v>42019</c:v>
                </c:pt>
                <c:pt idx="120">
                  <c:v>42029</c:v>
                </c:pt>
                <c:pt idx="121">
                  <c:v>42040</c:v>
                </c:pt>
                <c:pt idx="122">
                  <c:v>42050</c:v>
                </c:pt>
                <c:pt idx="123">
                  <c:v>42060</c:v>
                </c:pt>
                <c:pt idx="124">
                  <c:v>42068</c:v>
                </c:pt>
                <c:pt idx="125">
                  <c:v>42078</c:v>
                </c:pt>
                <c:pt idx="126">
                  <c:v>42088</c:v>
                </c:pt>
                <c:pt idx="127">
                  <c:v>42099</c:v>
                </c:pt>
                <c:pt idx="128">
                  <c:v>42109</c:v>
                </c:pt>
                <c:pt idx="129">
                  <c:v>42119</c:v>
                </c:pt>
                <c:pt idx="130">
                  <c:v>42129</c:v>
                </c:pt>
                <c:pt idx="131">
                  <c:v>42139</c:v>
                </c:pt>
                <c:pt idx="132">
                  <c:v>42149</c:v>
                </c:pt>
                <c:pt idx="133">
                  <c:v>42160</c:v>
                </c:pt>
                <c:pt idx="134">
                  <c:v>42170</c:v>
                </c:pt>
                <c:pt idx="135">
                  <c:v>42180</c:v>
                </c:pt>
                <c:pt idx="136">
                  <c:v>42190</c:v>
                </c:pt>
                <c:pt idx="137">
                  <c:v>42200</c:v>
                </c:pt>
                <c:pt idx="138">
                  <c:v>42210</c:v>
                </c:pt>
                <c:pt idx="139">
                  <c:v>42221</c:v>
                </c:pt>
                <c:pt idx="140">
                  <c:v>42231</c:v>
                </c:pt>
                <c:pt idx="141">
                  <c:v>42241</c:v>
                </c:pt>
                <c:pt idx="142">
                  <c:v>42252</c:v>
                </c:pt>
                <c:pt idx="143">
                  <c:v>42262</c:v>
                </c:pt>
                <c:pt idx="144">
                  <c:v>42272</c:v>
                </c:pt>
                <c:pt idx="145">
                  <c:v>42282</c:v>
                </c:pt>
                <c:pt idx="146">
                  <c:v>42292</c:v>
                </c:pt>
                <c:pt idx="147">
                  <c:v>42302</c:v>
                </c:pt>
                <c:pt idx="148">
                  <c:v>42313</c:v>
                </c:pt>
                <c:pt idx="149">
                  <c:v>42323</c:v>
                </c:pt>
                <c:pt idx="150">
                  <c:v>42333</c:v>
                </c:pt>
                <c:pt idx="151">
                  <c:v>42342</c:v>
                </c:pt>
                <c:pt idx="152">
                  <c:v>42343</c:v>
                </c:pt>
                <c:pt idx="153">
                  <c:v>42353</c:v>
                </c:pt>
                <c:pt idx="154">
                  <c:v>42363</c:v>
                </c:pt>
                <c:pt idx="155">
                  <c:v>42374</c:v>
                </c:pt>
                <c:pt idx="156">
                  <c:v>42384</c:v>
                </c:pt>
                <c:pt idx="157">
                  <c:v>42394</c:v>
                </c:pt>
                <c:pt idx="158">
                  <c:v>42405</c:v>
                </c:pt>
                <c:pt idx="159">
                  <c:v>42415</c:v>
                </c:pt>
                <c:pt idx="160">
                  <c:v>42425</c:v>
                </c:pt>
                <c:pt idx="161">
                  <c:v>42434</c:v>
                </c:pt>
                <c:pt idx="162">
                  <c:v>42444</c:v>
                </c:pt>
                <c:pt idx="163">
                  <c:v>42454</c:v>
                </c:pt>
                <c:pt idx="164">
                  <c:v>42465</c:v>
                </c:pt>
                <c:pt idx="165">
                  <c:v>42475</c:v>
                </c:pt>
                <c:pt idx="166">
                  <c:v>42485</c:v>
                </c:pt>
                <c:pt idx="167">
                  <c:v>42495</c:v>
                </c:pt>
                <c:pt idx="168">
                  <c:v>42505</c:v>
                </c:pt>
                <c:pt idx="169">
                  <c:v>42515</c:v>
                </c:pt>
                <c:pt idx="170">
                  <c:v>42526</c:v>
                </c:pt>
                <c:pt idx="171">
                  <c:v>42536</c:v>
                </c:pt>
                <c:pt idx="172">
                  <c:v>42546</c:v>
                </c:pt>
                <c:pt idx="173">
                  <c:v>42556</c:v>
                </c:pt>
                <c:pt idx="174">
                  <c:v>42566</c:v>
                </c:pt>
                <c:pt idx="175">
                  <c:v>42576</c:v>
                </c:pt>
                <c:pt idx="176">
                  <c:v>42587</c:v>
                </c:pt>
                <c:pt idx="177">
                  <c:v>42597</c:v>
                </c:pt>
                <c:pt idx="178">
                  <c:v>42607</c:v>
                </c:pt>
                <c:pt idx="179">
                  <c:v>42618</c:v>
                </c:pt>
                <c:pt idx="180">
                  <c:v>42628</c:v>
                </c:pt>
                <c:pt idx="181">
                  <c:v>42638</c:v>
                </c:pt>
                <c:pt idx="182">
                  <c:v>42648</c:v>
                </c:pt>
                <c:pt idx="183">
                  <c:v>42658</c:v>
                </c:pt>
                <c:pt idx="184">
                  <c:v>42668</c:v>
                </c:pt>
                <c:pt idx="185">
                  <c:v>42679</c:v>
                </c:pt>
                <c:pt idx="186">
                  <c:v>42689</c:v>
                </c:pt>
                <c:pt idx="187">
                  <c:v>42699</c:v>
                </c:pt>
                <c:pt idx="188">
                  <c:v>42709</c:v>
                </c:pt>
                <c:pt idx="189">
                  <c:v>42717</c:v>
                </c:pt>
                <c:pt idx="190">
                  <c:v>42719</c:v>
                </c:pt>
                <c:pt idx="191">
                  <c:v>42729</c:v>
                </c:pt>
                <c:pt idx="192">
                  <c:v>42740</c:v>
                </c:pt>
                <c:pt idx="193">
                  <c:v>42750</c:v>
                </c:pt>
                <c:pt idx="194">
                  <c:v>42760</c:v>
                </c:pt>
                <c:pt idx="195">
                  <c:v>42771</c:v>
                </c:pt>
                <c:pt idx="196">
                  <c:v>42776</c:v>
                </c:pt>
                <c:pt idx="197">
                  <c:v>42781</c:v>
                </c:pt>
                <c:pt idx="198">
                  <c:v>42791</c:v>
                </c:pt>
                <c:pt idx="199">
                  <c:v>42799</c:v>
                </c:pt>
                <c:pt idx="200">
                  <c:v>42809</c:v>
                </c:pt>
                <c:pt idx="201">
                  <c:v>42819</c:v>
                </c:pt>
                <c:pt idx="202">
                  <c:v>42830</c:v>
                </c:pt>
                <c:pt idx="203">
                  <c:v>42840</c:v>
                </c:pt>
                <c:pt idx="204">
                  <c:v>42850</c:v>
                </c:pt>
                <c:pt idx="205">
                  <c:v>42860</c:v>
                </c:pt>
                <c:pt idx="206">
                  <c:v>42870</c:v>
                </c:pt>
                <c:pt idx="207">
                  <c:v>42880</c:v>
                </c:pt>
                <c:pt idx="208">
                  <c:v>42891</c:v>
                </c:pt>
                <c:pt idx="209">
                  <c:v>42901</c:v>
                </c:pt>
                <c:pt idx="210">
                  <c:v>42911</c:v>
                </c:pt>
                <c:pt idx="211">
                  <c:v>42921</c:v>
                </c:pt>
                <c:pt idx="212">
                  <c:v>42931</c:v>
                </c:pt>
                <c:pt idx="213">
                  <c:v>42941</c:v>
                </c:pt>
                <c:pt idx="214">
                  <c:v>42952</c:v>
                </c:pt>
                <c:pt idx="215">
                  <c:v>42962</c:v>
                </c:pt>
                <c:pt idx="216">
                  <c:v>42972</c:v>
                </c:pt>
                <c:pt idx="217">
                  <c:v>42983</c:v>
                </c:pt>
                <c:pt idx="218">
                  <c:v>42993</c:v>
                </c:pt>
                <c:pt idx="219">
                  <c:v>42999</c:v>
                </c:pt>
                <c:pt idx="220">
                  <c:v>43003</c:v>
                </c:pt>
                <c:pt idx="221">
                  <c:v>43013</c:v>
                </c:pt>
                <c:pt idx="222">
                  <c:v>43023</c:v>
                </c:pt>
                <c:pt idx="223">
                  <c:v>43033</c:v>
                </c:pt>
              </c:numCache>
            </c:numRef>
          </c:xVal>
          <c:yVal>
            <c:numRef>
              <c:f>測定データ!$G$6:$G$230</c:f>
              <c:numCache>
                <c:formatCode>_(* #,##0_);_(* \(#,##0\);_(* "-"_);_(@_)</c:formatCode>
                <c:ptCount val="225"/>
                <c:pt idx="0">
                  <c:v>134</c:v>
                </c:pt>
                <c:pt idx="1">
                  <c:v>148</c:v>
                </c:pt>
                <c:pt idx="2">
                  <c:v>127</c:v>
                </c:pt>
                <c:pt idx="3">
                  <c:v>128</c:v>
                </c:pt>
                <c:pt idx="4">
                  <c:v>131</c:v>
                </c:pt>
                <c:pt idx="5">
                  <c:v>122</c:v>
                </c:pt>
                <c:pt idx="6">
                  <c:v>135</c:v>
                </c:pt>
                <c:pt idx="7">
                  <c:v>142</c:v>
                </c:pt>
                <c:pt idx="8">
                  <c:v>147</c:v>
                </c:pt>
                <c:pt idx="9">
                  <c:v>146</c:v>
                </c:pt>
                <c:pt idx="10">
                  <c:v>141</c:v>
                </c:pt>
                <c:pt idx="11">
                  <c:v>141</c:v>
                </c:pt>
                <c:pt idx="12">
                  <c:v>156</c:v>
                </c:pt>
                <c:pt idx="13">
                  <c:v>170</c:v>
                </c:pt>
                <c:pt idx="14">
                  <c:v>157</c:v>
                </c:pt>
                <c:pt idx="15">
                  <c:v>131</c:v>
                </c:pt>
                <c:pt idx="16">
                  <c:v>143</c:v>
                </c:pt>
                <c:pt idx="17">
                  <c:v>124</c:v>
                </c:pt>
                <c:pt idx="18">
                  <c:v>124</c:v>
                </c:pt>
                <c:pt idx="19">
                  <c:v>132</c:v>
                </c:pt>
                <c:pt idx="20">
                  <c:v>131</c:v>
                </c:pt>
                <c:pt idx="21">
                  <c:v>129</c:v>
                </c:pt>
                <c:pt idx="22">
                  <c:v>132</c:v>
                </c:pt>
                <c:pt idx="23">
                  <c:v>123</c:v>
                </c:pt>
                <c:pt idx="24">
                  <c:v>137</c:v>
                </c:pt>
                <c:pt idx="25">
                  <c:v>128</c:v>
                </c:pt>
                <c:pt idx="26">
                  <c:v>124</c:v>
                </c:pt>
                <c:pt idx="27">
                  <c:v>127</c:v>
                </c:pt>
                <c:pt idx="28">
                  <c:v>125</c:v>
                </c:pt>
                <c:pt idx="29">
                  <c:v>124</c:v>
                </c:pt>
                <c:pt idx="30">
                  <c:v>121</c:v>
                </c:pt>
                <c:pt idx="31">
                  <c:v>125</c:v>
                </c:pt>
                <c:pt idx="32">
                  <c:v>124</c:v>
                </c:pt>
                <c:pt idx="33">
                  <c:v>115</c:v>
                </c:pt>
                <c:pt idx="34">
                  <c:v>129</c:v>
                </c:pt>
                <c:pt idx="35">
                  <c:v>125</c:v>
                </c:pt>
                <c:pt idx="36">
                  <c:v>115</c:v>
                </c:pt>
                <c:pt idx="37">
                  <c:v>124</c:v>
                </c:pt>
                <c:pt idx="38">
                  <c:v>139</c:v>
                </c:pt>
                <c:pt idx="39">
                  <c:v>126</c:v>
                </c:pt>
                <c:pt idx="40">
                  <c:v>130</c:v>
                </c:pt>
                <c:pt idx="41">
                  <c:v>111</c:v>
                </c:pt>
                <c:pt idx="42">
                  <c:v>124</c:v>
                </c:pt>
                <c:pt idx="43">
                  <c:v>133</c:v>
                </c:pt>
                <c:pt idx="44">
                  <c:v>119</c:v>
                </c:pt>
                <c:pt idx="45">
                  <c:v>133</c:v>
                </c:pt>
                <c:pt idx="46">
                  <c:v>131</c:v>
                </c:pt>
                <c:pt idx="47">
                  <c:v>105</c:v>
                </c:pt>
                <c:pt idx="48">
                  <c:v>120</c:v>
                </c:pt>
                <c:pt idx="49">
                  <c:v>121</c:v>
                </c:pt>
                <c:pt idx="50">
                  <c:v>123</c:v>
                </c:pt>
                <c:pt idx="51">
                  <c:v>132</c:v>
                </c:pt>
                <c:pt idx="52">
                  <c:v>120</c:v>
                </c:pt>
                <c:pt idx="53">
                  <c:v>132</c:v>
                </c:pt>
                <c:pt idx="54">
                  <c:v>120</c:v>
                </c:pt>
                <c:pt idx="55">
                  <c:v>131</c:v>
                </c:pt>
                <c:pt idx="56">
                  <c:v>132</c:v>
                </c:pt>
                <c:pt idx="57">
                  <c:v>114</c:v>
                </c:pt>
                <c:pt idx="58">
                  <c:v>109</c:v>
                </c:pt>
                <c:pt idx="59">
                  <c:v>136</c:v>
                </c:pt>
                <c:pt idx="60">
                  <c:v>120</c:v>
                </c:pt>
                <c:pt idx="61">
                  <c:v>118</c:v>
                </c:pt>
                <c:pt idx="62">
                  <c:v>110</c:v>
                </c:pt>
                <c:pt idx="63">
                  <c:v>134</c:v>
                </c:pt>
                <c:pt idx="64">
                  <c:v>112</c:v>
                </c:pt>
                <c:pt idx="65">
                  <c:v>120</c:v>
                </c:pt>
                <c:pt idx="66">
                  <c:v>106</c:v>
                </c:pt>
                <c:pt idx="67">
                  <c:v>120</c:v>
                </c:pt>
                <c:pt idx="68">
                  <c:v>124</c:v>
                </c:pt>
                <c:pt idx="69">
                  <c:v>125</c:v>
                </c:pt>
                <c:pt idx="70">
                  <c:v>123</c:v>
                </c:pt>
                <c:pt idx="71">
                  <c:v>112</c:v>
                </c:pt>
                <c:pt idx="72">
                  <c:v>120</c:v>
                </c:pt>
                <c:pt idx="73">
                  <c:v>112</c:v>
                </c:pt>
                <c:pt idx="74">
                  <c:v>129</c:v>
                </c:pt>
                <c:pt idx="75">
                  <c:v>130</c:v>
                </c:pt>
                <c:pt idx="76">
                  <c:v>132</c:v>
                </c:pt>
                <c:pt idx="77">
                  <c:v>126</c:v>
                </c:pt>
                <c:pt idx="78">
                  <c:v>127</c:v>
                </c:pt>
                <c:pt idx="79">
                  <c:v>123</c:v>
                </c:pt>
                <c:pt idx="80">
                  <c:v>126</c:v>
                </c:pt>
                <c:pt idx="81">
                  <c:v>120</c:v>
                </c:pt>
                <c:pt idx="82">
                  <c:v>115</c:v>
                </c:pt>
                <c:pt idx="83">
                  <c:v>121</c:v>
                </c:pt>
                <c:pt idx="84">
                  <c:v>122</c:v>
                </c:pt>
                <c:pt idx="85">
                  <c:v>124</c:v>
                </c:pt>
                <c:pt idx="86">
                  <c:v>120</c:v>
                </c:pt>
                <c:pt idx="87">
                  <c:v>116</c:v>
                </c:pt>
                <c:pt idx="88">
                  <c:v>128</c:v>
                </c:pt>
                <c:pt idx="89">
                  <c:v>107</c:v>
                </c:pt>
                <c:pt idx="90">
                  <c:v>107</c:v>
                </c:pt>
                <c:pt idx="91">
                  <c:v>108</c:v>
                </c:pt>
                <c:pt idx="92">
                  <c:v>111</c:v>
                </c:pt>
                <c:pt idx="93">
                  <c:v>98</c:v>
                </c:pt>
                <c:pt idx="94">
                  <c:v>119</c:v>
                </c:pt>
                <c:pt idx="95">
                  <c:v>112</c:v>
                </c:pt>
                <c:pt idx="96">
                  <c:v>132</c:v>
                </c:pt>
                <c:pt idx="97">
                  <c:v>108</c:v>
                </c:pt>
                <c:pt idx="98">
                  <c:v>112</c:v>
                </c:pt>
                <c:pt idx="99">
                  <c:v>105</c:v>
                </c:pt>
                <c:pt idx="100">
                  <c:v>121</c:v>
                </c:pt>
                <c:pt idx="101">
                  <c:v>110</c:v>
                </c:pt>
                <c:pt idx="102">
                  <c:v>120</c:v>
                </c:pt>
                <c:pt idx="103">
                  <c:v>115</c:v>
                </c:pt>
                <c:pt idx="104">
                  <c:v>118</c:v>
                </c:pt>
                <c:pt idx="105">
                  <c:v>114</c:v>
                </c:pt>
                <c:pt idx="106">
                  <c:v>111</c:v>
                </c:pt>
                <c:pt idx="107">
                  <c:v>104</c:v>
                </c:pt>
                <c:pt idx="108">
                  <c:v>112</c:v>
                </c:pt>
                <c:pt idx="109">
                  <c:v>114</c:v>
                </c:pt>
                <c:pt idx="111">
                  <c:v>119</c:v>
                </c:pt>
                <c:pt idx="113">
                  <c:v>120</c:v>
                </c:pt>
                <c:pt idx="114">
                  <c:v>111</c:v>
                </c:pt>
                <c:pt idx="115">
                  <c:v>116</c:v>
                </c:pt>
                <c:pt idx="116">
                  <c:v>101</c:v>
                </c:pt>
                <c:pt idx="117">
                  <c:v>118</c:v>
                </c:pt>
                <c:pt idx="118">
                  <c:v>105</c:v>
                </c:pt>
                <c:pt idx="120">
                  <c:v>120</c:v>
                </c:pt>
                <c:pt idx="121">
                  <c:v>113</c:v>
                </c:pt>
                <c:pt idx="122">
                  <c:v>122</c:v>
                </c:pt>
                <c:pt idx="123">
                  <c:v>106</c:v>
                </c:pt>
                <c:pt idx="125">
                  <c:v>114</c:v>
                </c:pt>
                <c:pt idx="126">
                  <c:v>112</c:v>
                </c:pt>
                <c:pt idx="127">
                  <c:v>120</c:v>
                </c:pt>
                <c:pt idx="128">
                  <c:v>116</c:v>
                </c:pt>
                <c:pt idx="129">
                  <c:v>115</c:v>
                </c:pt>
                <c:pt idx="130">
                  <c:v>116</c:v>
                </c:pt>
                <c:pt idx="131">
                  <c:v>113</c:v>
                </c:pt>
                <c:pt idx="132">
                  <c:v>114</c:v>
                </c:pt>
                <c:pt idx="133">
                  <c:v>100</c:v>
                </c:pt>
                <c:pt idx="134">
                  <c:v>121</c:v>
                </c:pt>
                <c:pt idx="135">
                  <c:v>112</c:v>
                </c:pt>
                <c:pt idx="136">
                  <c:v>132</c:v>
                </c:pt>
                <c:pt idx="137">
                  <c:v>118</c:v>
                </c:pt>
                <c:pt idx="138">
                  <c:v>122</c:v>
                </c:pt>
                <c:pt idx="139">
                  <c:v>118</c:v>
                </c:pt>
                <c:pt idx="140">
                  <c:v>123</c:v>
                </c:pt>
                <c:pt idx="142">
                  <c:v>115</c:v>
                </c:pt>
                <c:pt idx="143">
                  <c:v>125</c:v>
                </c:pt>
                <c:pt idx="144">
                  <c:v>128</c:v>
                </c:pt>
                <c:pt idx="145">
                  <c:v>135</c:v>
                </c:pt>
                <c:pt idx="146">
                  <c:v>121</c:v>
                </c:pt>
                <c:pt idx="147">
                  <c:v>127</c:v>
                </c:pt>
                <c:pt idx="148">
                  <c:v>127</c:v>
                </c:pt>
                <c:pt idx="149">
                  <c:v>117</c:v>
                </c:pt>
                <c:pt idx="150">
                  <c:v>120</c:v>
                </c:pt>
                <c:pt idx="151">
                  <c:v>123</c:v>
                </c:pt>
                <c:pt idx="152">
                  <c:v>119</c:v>
                </c:pt>
                <c:pt idx="153">
                  <c:v>120</c:v>
                </c:pt>
                <c:pt idx="154">
                  <c:v>111</c:v>
                </c:pt>
                <c:pt idx="155">
                  <c:v>115</c:v>
                </c:pt>
                <c:pt idx="157">
                  <c:v>133</c:v>
                </c:pt>
                <c:pt idx="158">
                  <c:v>123</c:v>
                </c:pt>
                <c:pt idx="159">
                  <c:v>123</c:v>
                </c:pt>
                <c:pt idx="160">
                  <c:v>121</c:v>
                </c:pt>
                <c:pt idx="161">
                  <c:v>116</c:v>
                </c:pt>
                <c:pt idx="162">
                  <c:v>134</c:v>
                </c:pt>
                <c:pt idx="163">
                  <c:v>116</c:v>
                </c:pt>
                <c:pt idx="164">
                  <c:v>115</c:v>
                </c:pt>
                <c:pt idx="165">
                  <c:v>115</c:v>
                </c:pt>
                <c:pt idx="166">
                  <c:v>132</c:v>
                </c:pt>
                <c:pt idx="167">
                  <c:v>117</c:v>
                </c:pt>
                <c:pt idx="168">
                  <c:v>112</c:v>
                </c:pt>
                <c:pt idx="169">
                  <c:v>109</c:v>
                </c:pt>
                <c:pt idx="170">
                  <c:v>143</c:v>
                </c:pt>
                <c:pt idx="171">
                  <c:v>139</c:v>
                </c:pt>
                <c:pt idx="172">
                  <c:v>119</c:v>
                </c:pt>
                <c:pt idx="173">
                  <c:v>128</c:v>
                </c:pt>
                <c:pt idx="174">
                  <c:v>113</c:v>
                </c:pt>
                <c:pt idx="175">
                  <c:v>124</c:v>
                </c:pt>
                <c:pt idx="176">
                  <c:v>125</c:v>
                </c:pt>
                <c:pt idx="177">
                  <c:v>135</c:v>
                </c:pt>
                <c:pt idx="178">
                  <c:v>121</c:v>
                </c:pt>
                <c:pt idx="179">
                  <c:v>119</c:v>
                </c:pt>
                <c:pt idx="180">
                  <c:v>139</c:v>
                </c:pt>
                <c:pt idx="181">
                  <c:v>116</c:v>
                </c:pt>
                <c:pt idx="182">
                  <c:v>128</c:v>
                </c:pt>
                <c:pt idx="183">
                  <c:v>122</c:v>
                </c:pt>
                <c:pt idx="184">
                  <c:v>133</c:v>
                </c:pt>
                <c:pt idx="185">
                  <c:v>132</c:v>
                </c:pt>
                <c:pt idx="186">
                  <c:v>108</c:v>
                </c:pt>
                <c:pt idx="187">
                  <c:v>114</c:v>
                </c:pt>
                <c:pt idx="188">
                  <c:v>122</c:v>
                </c:pt>
                <c:pt idx="189">
                  <c:v>125</c:v>
                </c:pt>
                <c:pt idx="191">
                  <c:v>129</c:v>
                </c:pt>
                <c:pt idx="192">
                  <c:v>146</c:v>
                </c:pt>
                <c:pt idx="193">
                  <c:v>124</c:v>
                </c:pt>
                <c:pt idx="194">
                  <c:v>116</c:v>
                </c:pt>
                <c:pt idx="195">
                  <c:v>118</c:v>
                </c:pt>
                <c:pt idx="198">
                  <c:v>115</c:v>
                </c:pt>
                <c:pt idx="199">
                  <c:v>123</c:v>
                </c:pt>
                <c:pt idx="200">
                  <c:v>116</c:v>
                </c:pt>
                <c:pt idx="201">
                  <c:v>125</c:v>
                </c:pt>
                <c:pt idx="202">
                  <c:v>110</c:v>
                </c:pt>
                <c:pt idx="203">
                  <c:v>125</c:v>
                </c:pt>
                <c:pt idx="204">
                  <c:v>115</c:v>
                </c:pt>
                <c:pt idx="205">
                  <c:v>110</c:v>
                </c:pt>
                <c:pt idx="206">
                  <c:v>108</c:v>
                </c:pt>
                <c:pt idx="207">
                  <c:v>120</c:v>
                </c:pt>
                <c:pt idx="208">
                  <c:v>134</c:v>
                </c:pt>
                <c:pt idx="209">
                  <c:v>125</c:v>
                </c:pt>
                <c:pt idx="210">
                  <c:v>143</c:v>
                </c:pt>
                <c:pt idx="211">
                  <c:v>120</c:v>
                </c:pt>
                <c:pt idx="212">
                  <c:v>116</c:v>
                </c:pt>
                <c:pt idx="213">
                  <c:v>120</c:v>
                </c:pt>
                <c:pt idx="214">
                  <c:v>140</c:v>
                </c:pt>
                <c:pt idx="215">
                  <c:v>131</c:v>
                </c:pt>
                <c:pt idx="216">
                  <c:v>133</c:v>
                </c:pt>
                <c:pt idx="217">
                  <c:v>117</c:v>
                </c:pt>
                <c:pt idx="218">
                  <c:v>118</c:v>
                </c:pt>
                <c:pt idx="219">
                  <c:v>106</c:v>
                </c:pt>
                <c:pt idx="220">
                  <c:v>130</c:v>
                </c:pt>
                <c:pt idx="221">
                  <c:v>125</c:v>
                </c:pt>
                <c:pt idx="222">
                  <c:v>122</c:v>
                </c:pt>
                <c:pt idx="223">
                  <c:v>122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測定データ!$H$5</c:f>
              <c:strCache>
                <c:ptCount val="1"/>
                <c:pt idx="0">
                  <c:v>血圧_低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4"/>
            <c:spPr>
              <a:noFill/>
              <a:ln>
                <a:solidFill>
                  <a:schemeClr val="accent5"/>
                </a:solidFill>
              </a:ln>
            </c:spPr>
          </c:marker>
          <c:xVal>
            <c:numRef>
              <c:f>測定データ!$C$6:$C$230</c:f>
              <c:numCache>
                <c:formatCode>yyyy/mm/dd</c:formatCode>
                <c:ptCount val="225"/>
                <c:pt idx="0">
                  <c:v>36069</c:v>
                </c:pt>
                <c:pt idx="1">
                  <c:v>36417</c:v>
                </c:pt>
                <c:pt idx="2">
                  <c:v>36775</c:v>
                </c:pt>
                <c:pt idx="3">
                  <c:v>37221</c:v>
                </c:pt>
                <c:pt idx="4">
                  <c:v>37606</c:v>
                </c:pt>
                <c:pt idx="5">
                  <c:v>37929</c:v>
                </c:pt>
                <c:pt idx="6">
                  <c:v>38244</c:v>
                </c:pt>
                <c:pt idx="7">
                  <c:v>38609</c:v>
                </c:pt>
                <c:pt idx="8">
                  <c:v>38973</c:v>
                </c:pt>
                <c:pt idx="9">
                  <c:v>39317</c:v>
                </c:pt>
                <c:pt idx="10">
                  <c:v>39689</c:v>
                </c:pt>
                <c:pt idx="11">
                  <c:v>40050</c:v>
                </c:pt>
                <c:pt idx="12">
                  <c:v>40690</c:v>
                </c:pt>
                <c:pt idx="13">
                  <c:v>40835</c:v>
                </c:pt>
                <c:pt idx="14">
                  <c:v>41017</c:v>
                </c:pt>
                <c:pt idx="15">
                  <c:v>41024</c:v>
                </c:pt>
                <c:pt idx="16">
                  <c:v>41034</c:v>
                </c:pt>
                <c:pt idx="17">
                  <c:v>41044</c:v>
                </c:pt>
                <c:pt idx="18">
                  <c:v>41044</c:v>
                </c:pt>
                <c:pt idx="19">
                  <c:v>41054</c:v>
                </c:pt>
                <c:pt idx="20">
                  <c:v>41065</c:v>
                </c:pt>
                <c:pt idx="21">
                  <c:v>41075</c:v>
                </c:pt>
                <c:pt idx="22">
                  <c:v>41085</c:v>
                </c:pt>
                <c:pt idx="23">
                  <c:v>41095</c:v>
                </c:pt>
                <c:pt idx="24">
                  <c:v>41105</c:v>
                </c:pt>
                <c:pt idx="25">
                  <c:v>41115</c:v>
                </c:pt>
                <c:pt idx="26">
                  <c:v>41126</c:v>
                </c:pt>
                <c:pt idx="27">
                  <c:v>41136</c:v>
                </c:pt>
                <c:pt idx="28">
                  <c:v>41146</c:v>
                </c:pt>
                <c:pt idx="29">
                  <c:v>41157</c:v>
                </c:pt>
                <c:pt idx="30">
                  <c:v>41167</c:v>
                </c:pt>
                <c:pt idx="31">
                  <c:v>41177</c:v>
                </c:pt>
                <c:pt idx="32">
                  <c:v>41187</c:v>
                </c:pt>
                <c:pt idx="33">
                  <c:v>41197</c:v>
                </c:pt>
                <c:pt idx="34">
                  <c:v>41207</c:v>
                </c:pt>
                <c:pt idx="35">
                  <c:v>41208</c:v>
                </c:pt>
                <c:pt idx="36">
                  <c:v>41218</c:v>
                </c:pt>
                <c:pt idx="37">
                  <c:v>41228</c:v>
                </c:pt>
                <c:pt idx="38">
                  <c:v>41238</c:v>
                </c:pt>
                <c:pt idx="39">
                  <c:v>41248</c:v>
                </c:pt>
                <c:pt idx="40">
                  <c:v>41258</c:v>
                </c:pt>
                <c:pt idx="41">
                  <c:v>41268</c:v>
                </c:pt>
                <c:pt idx="42">
                  <c:v>41279</c:v>
                </c:pt>
                <c:pt idx="43">
                  <c:v>41289</c:v>
                </c:pt>
                <c:pt idx="44">
                  <c:v>41299</c:v>
                </c:pt>
                <c:pt idx="45">
                  <c:v>41310</c:v>
                </c:pt>
                <c:pt idx="46">
                  <c:v>41320</c:v>
                </c:pt>
                <c:pt idx="47">
                  <c:v>41330</c:v>
                </c:pt>
                <c:pt idx="48">
                  <c:v>41333</c:v>
                </c:pt>
                <c:pt idx="49">
                  <c:v>41338</c:v>
                </c:pt>
                <c:pt idx="50">
                  <c:v>41348</c:v>
                </c:pt>
                <c:pt idx="51">
                  <c:v>41358</c:v>
                </c:pt>
                <c:pt idx="52">
                  <c:v>41364</c:v>
                </c:pt>
                <c:pt idx="53">
                  <c:v>41369</c:v>
                </c:pt>
                <c:pt idx="54">
                  <c:v>41379</c:v>
                </c:pt>
                <c:pt idx="55">
                  <c:v>41389</c:v>
                </c:pt>
                <c:pt idx="56">
                  <c:v>41399</c:v>
                </c:pt>
                <c:pt idx="57">
                  <c:v>41409</c:v>
                </c:pt>
                <c:pt idx="58">
                  <c:v>41419</c:v>
                </c:pt>
                <c:pt idx="59">
                  <c:v>41423</c:v>
                </c:pt>
                <c:pt idx="60">
                  <c:v>41430</c:v>
                </c:pt>
                <c:pt idx="61">
                  <c:v>41440</c:v>
                </c:pt>
                <c:pt idx="62">
                  <c:v>41450</c:v>
                </c:pt>
                <c:pt idx="63">
                  <c:v>41460</c:v>
                </c:pt>
                <c:pt idx="64">
                  <c:v>41470</c:v>
                </c:pt>
                <c:pt idx="65">
                  <c:v>41480</c:v>
                </c:pt>
                <c:pt idx="66">
                  <c:v>41491</c:v>
                </c:pt>
                <c:pt idx="67">
                  <c:v>41501</c:v>
                </c:pt>
                <c:pt idx="68">
                  <c:v>41511</c:v>
                </c:pt>
                <c:pt idx="69">
                  <c:v>41522</c:v>
                </c:pt>
                <c:pt idx="70">
                  <c:v>41532</c:v>
                </c:pt>
                <c:pt idx="71">
                  <c:v>41542</c:v>
                </c:pt>
                <c:pt idx="72">
                  <c:v>41552</c:v>
                </c:pt>
                <c:pt idx="73">
                  <c:v>41562</c:v>
                </c:pt>
                <c:pt idx="74">
                  <c:v>41572</c:v>
                </c:pt>
                <c:pt idx="75">
                  <c:v>41583</c:v>
                </c:pt>
                <c:pt idx="76">
                  <c:v>41593</c:v>
                </c:pt>
                <c:pt idx="77">
                  <c:v>41603</c:v>
                </c:pt>
                <c:pt idx="78">
                  <c:v>41613</c:v>
                </c:pt>
                <c:pt idx="79">
                  <c:v>41623</c:v>
                </c:pt>
                <c:pt idx="80">
                  <c:v>41633</c:v>
                </c:pt>
                <c:pt idx="81">
                  <c:v>41644</c:v>
                </c:pt>
                <c:pt idx="82">
                  <c:v>41654</c:v>
                </c:pt>
                <c:pt idx="83">
                  <c:v>41664</c:v>
                </c:pt>
                <c:pt idx="84">
                  <c:v>41675</c:v>
                </c:pt>
                <c:pt idx="85">
                  <c:v>41685</c:v>
                </c:pt>
                <c:pt idx="86">
                  <c:v>41695</c:v>
                </c:pt>
                <c:pt idx="87">
                  <c:v>41703</c:v>
                </c:pt>
                <c:pt idx="88">
                  <c:v>41713</c:v>
                </c:pt>
                <c:pt idx="89">
                  <c:v>41723</c:v>
                </c:pt>
                <c:pt idx="90">
                  <c:v>41734</c:v>
                </c:pt>
                <c:pt idx="91">
                  <c:v>41744</c:v>
                </c:pt>
                <c:pt idx="92">
                  <c:v>41754</c:v>
                </c:pt>
                <c:pt idx="93">
                  <c:v>41764</c:v>
                </c:pt>
                <c:pt idx="94">
                  <c:v>41774</c:v>
                </c:pt>
                <c:pt idx="95">
                  <c:v>41784</c:v>
                </c:pt>
                <c:pt idx="96">
                  <c:v>41787</c:v>
                </c:pt>
                <c:pt idx="97">
                  <c:v>41795</c:v>
                </c:pt>
                <c:pt idx="98">
                  <c:v>41805</c:v>
                </c:pt>
                <c:pt idx="99">
                  <c:v>41815</c:v>
                </c:pt>
                <c:pt idx="100">
                  <c:v>41825</c:v>
                </c:pt>
                <c:pt idx="101">
                  <c:v>41835</c:v>
                </c:pt>
                <c:pt idx="102">
                  <c:v>41845</c:v>
                </c:pt>
                <c:pt idx="103">
                  <c:v>41856</c:v>
                </c:pt>
                <c:pt idx="104">
                  <c:v>41866</c:v>
                </c:pt>
                <c:pt idx="105">
                  <c:v>41876</c:v>
                </c:pt>
                <c:pt idx="106">
                  <c:v>41887</c:v>
                </c:pt>
                <c:pt idx="107">
                  <c:v>41897</c:v>
                </c:pt>
                <c:pt idx="108">
                  <c:v>41907</c:v>
                </c:pt>
                <c:pt idx="109">
                  <c:v>41917</c:v>
                </c:pt>
                <c:pt idx="110">
                  <c:v>41927</c:v>
                </c:pt>
                <c:pt idx="111">
                  <c:v>41937</c:v>
                </c:pt>
                <c:pt idx="112">
                  <c:v>41948</c:v>
                </c:pt>
                <c:pt idx="113">
                  <c:v>41958</c:v>
                </c:pt>
                <c:pt idx="114">
                  <c:v>41968</c:v>
                </c:pt>
                <c:pt idx="115">
                  <c:v>41978</c:v>
                </c:pt>
                <c:pt idx="116">
                  <c:v>41988</c:v>
                </c:pt>
                <c:pt idx="117">
                  <c:v>41998</c:v>
                </c:pt>
                <c:pt idx="118">
                  <c:v>42009</c:v>
                </c:pt>
                <c:pt idx="119">
                  <c:v>42019</c:v>
                </c:pt>
                <c:pt idx="120">
                  <c:v>42029</c:v>
                </c:pt>
                <c:pt idx="121">
                  <c:v>42040</c:v>
                </c:pt>
                <c:pt idx="122">
                  <c:v>42050</c:v>
                </c:pt>
                <c:pt idx="123">
                  <c:v>42060</c:v>
                </c:pt>
                <c:pt idx="124">
                  <c:v>42068</c:v>
                </c:pt>
                <c:pt idx="125">
                  <c:v>42078</c:v>
                </c:pt>
                <c:pt idx="126">
                  <c:v>42088</c:v>
                </c:pt>
                <c:pt idx="127">
                  <c:v>42099</c:v>
                </c:pt>
                <c:pt idx="128">
                  <c:v>42109</c:v>
                </c:pt>
                <c:pt idx="129">
                  <c:v>42119</c:v>
                </c:pt>
                <c:pt idx="130">
                  <c:v>42129</c:v>
                </c:pt>
                <c:pt idx="131">
                  <c:v>42139</c:v>
                </c:pt>
                <c:pt idx="132">
                  <c:v>42149</c:v>
                </c:pt>
                <c:pt idx="133">
                  <c:v>42160</c:v>
                </c:pt>
                <c:pt idx="134">
                  <c:v>42170</c:v>
                </c:pt>
                <c:pt idx="135">
                  <c:v>42180</c:v>
                </c:pt>
                <c:pt idx="136">
                  <c:v>42190</c:v>
                </c:pt>
                <c:pt idx="137">
                  <c:v>42200</c:v>
                </c:pt>
                <c:pt idx="138">
                  <c:v>42210</c:v>
                </c:pt>
                <c:pt idx="139">
                  <c:v>42221</c:v>
                </c:pt>
                <c:pt idx="140">
                  <c:v>42231</c:v>
                </c:pt>
                <c:pt idx="141">
                  <c:v>42241</c:v>
                </c:pt>
                <c:pt idx="142">
                  <c:v>42252</c:v>
                </c:pt>
                <c:pt idx="143">
                  <c:v>42262</c:v>
                </c:pt>
                <c:pt idx="144">
                  <c:v>42272</c:v>
                </c:pt>
                <c:pt idx="145">
                  <c:v>42282</c:v>
                </c:pt>
                <c:pt idx="146">
                  <c:v>42292</c:v>
                </c:pt>
                <c:pt idx="147">
                  <c:v>42302</c:v>
                </c:pt>
                <c:pt idx="148">
                  <c:v>42313</c:v>
                </c:pt>
                <c:pt idx="149">
                  <c:v>42323</c:v>
                </c:pt>
                <c:pt idx="150">
                  <c:v>42333</c:v>
                </c:pt>
                <c:pt idx="151">
                  <c:v>42342</c:v>
                </c:pt>
                <c:pt idx="152">
                  <c:v>42343</c:v>
                </c:pt>
                <c:pt idx="153">
                  <c:v>42353</c:v>
                </c:pt>
                <c:pt idx="154">
                  <c:v>42363</c:v>
                </c:pt>
                <c:pt idx="155">
                  <c:v>42374</c:v>
                </c:pt>
                <c:pt idx="156">
                  <c:v>42384</c:v>
                </c:pt>
                <c:pt idx="157">
                  <c:v>42394</c:v>
                </c:pt>
                <c:pt idx="158">
                  <c:v>42405</c:v>
                </c:pt>
                <c:pt idx="159">
                  <c:v>42415</c:v>
                </c:pt>
                <c:pt idx="160">
                  <c:v>42425</c:v>
                </c:pt>
                <c:pt idx="161">
                  <c:v>42434</c:v>
                </c:pt>
                <c:pt idx="162">
                  <c:v>42444</c:v>
                </c:pt>
                <c:pt idx="163">
                  <c:v>42454</c:v>
                </c:pt>
                <c:pt idx="164">
                  <c:v>42465</c:v>
                </c:pt>
                <c:pt idx="165">
                  <c:v>42475</c:v>
                </c:pt>
                <c:pt idx="166">
                  <c:v>42485</c:v>
                </c:pt>
                <c:pt idx="167">
                  <c:v>42495</c:v>
                </c:pt>
                <c:pt idx="168">
                  <c:v>42505</c:v>
                </c:pt>
                <c:pt idx="169">
                  <c:v>42515</c:v>
                </c:pt>
                <c:pt idx="170">
                  <c:v>42526</c:v>
                </c:pt>
                <c:pt idx="171">
                  <c:v>42536</c:v>
                </c:pt>
                <c:pt idx="172">
                  <c:v>42546</c:v>
                </c:pt>
                <c:pt idx="173">
                  <c:v>42556</c:v>
                </c:pt>
                <c:pt idx="174">
                  <c:v>42566</c:v>
                </c:pt>
                <c:pt idx="175">
                  <c:v>42576</c:v>
                </c:pt>
                <c:pt idx="176">
                  <c:v>42587</c:v>
                </c:pt>
                <c:pt idx="177">
                  <c:v>42597</c:v>
                </c:pt>
                <c:pt idx="178">
                  <c:v>42607</c:v>
                </c:pt>
                <c:pt idx="179">
                  <c:v>42618</c:v>
                </c:pt>
                <c:pt idx="180">
                  <c:v>42628</c:v>
                </c:pt>
                <c:pt idx="181">
                  <c:v>42638</c:v>
                </c:pt>
                <c:pt idx="182">
                  <c:v>42648</c:v>
                </c:pt>
                <c:pt idx="183">
                  <c:v>42658</c:v>
                </c:pt>
                <c:pt idx="184">
                  <c:v>42668</c:v>
                </c:pt>
                <c:pt idx="185">
                  <c:v>42679</c:v>
                </c:pt>
                <c:pt idx="186">
                  <c:v>42689</c:v>
                </c:pt>
                <c:pt idx="187">
                  <c:v>42699</c:v>
                </c:pt>
                <c:pt idx="188">
                  <c:v>42709</c:v>
                </c:pt>
                <c:pt idx="189">
                  <c:v>42717</c:v>
                </c:pt>
                <c:pt idx="190">
                  <c:v>42719</c:v>
                </c:pt>
                <c:pt idx="191">
                  <c:v>42729</c:v>
                </c:pt>
                <c:pt idx="192">
                  <c:v>42740</c:v>
                </c:pt>
                <c:pt idx="193">
                  <c:v>42750</c:v>
                </c:pt>
                <c:pt idx="194">
                  <c:v>42760</c:v>
                </c:pt>
                <c:pt idx="195">
                  <c:v>42771</c:v>
                </c:pt>
                <c:pt idx="196">
                  <c:v>42776</c:v>
                </c:pt>
                <c:pt idx="197">
                  <c:v>42781</c:v>
                </c:pt>
                <c:pt idx="198">
                  <c:v>42791</c:v>
                </c:pt>
                <c:pt idx="199">
                  <c:v>42799</c:v>
                </c:pt>
                <c:pt idx="200">
                  <c:v>42809</c:v>
                </c:pt>
                <c:pt idx="201">
                  <c:v>42819</c:v>
                </c:pt>
                <c:pt idx="202">
                  <c:v>42830</c:v>
                </c:pt>
                <c:pt idx="203">
                  <c:v>42840</c:v>
                </c:pt>
                <c:pt idx="204">
                  <c:v>42850</c:v>
                </c:pt>
                <c:pt idx="205">
                  <c:v>42860</c:v>
                </c:pt>
                <c:pt idx="206">
                  <c:v>42870</c:v>
                </c:pt>
                <c:pt idx="207">
                  <c:v>42880</c:v>
                </c:pt>
                <c:pt idx="208">
                  <c:v>42891</c:v>
                </c:pt>
                <c:pt idx="209">
                  <c:v>42901</c:v>
                </c:pt>
                <c:pt idx="210">
                  <c:v>42911</c:v>
                </c:pt>
                <c:pt idx="211">
                  <c:v>42921</c:v>
                </c:pt>
                <c:pt idx="212">
                  <c:v>42931</c:v>
                </c:pt>
                <c:pt idx="213">
                  <c:v>42941</c:v>
                </c:pt>
                <c:pt idx="214">
                  <c:v>42952</c:v>
                </c:pt>
                <c:pt idx="215">
                  <c:v>42962</c:v>
                </c:pt>
                <c:pt idx="216">
                  <c:v>42972</c:v>
                </c:pt>
                <c:pt idx="217">
                  <c:v>42983</c:v>
                </c:pt>
                <c:pt idx="218">
                  <c:v>42993</c:v>
                </c:pt>
                <c:pt idx="219">
                  <c:v>42999</c:v>
                </c:pt>
                <c:pt idx="220">
                  <c:v>43003</c:v>
                </c:pt>
                <c:pt idx="221">
                  <c:v>43013</c:v>
                </c:pt>
                <c:pt idx="222">
                  <c:v>43023</c:v>
                </c:pt>
                <c:pt idx="223">
                  <c:v>43033</c:v>
                </c:pt>
              </c:numCache>
            </c:numRef>
          </c:xVal>
          <c:yVal>
            <c:numRef>
              <c:f>測定データ!$H$6:$H$230</c:f>
              <c:numCache>
                <c:formatCode>_(* #,##0_);_(* \(#,##0\);_(* "-"_);_(@_)</c:formatCode>
                <c:ptCount val="225"/>
                <c:pt idx="0">
                  <c:v>88</c:v>
                </c:pt>
                <c:pt idx="1">
                  <c:v>89</c:v>
                </c:pt>
                <c:pt idx="2">
                  <c:v>69</c:v>
                </c:pt>
                <c:pt idx="3">
                  <c:v>68</c:v>
                </c:pt>
                <c:pt idx="4">
                  <c:v>76</c:v>
                </c:pt>
                <c:pt idx="5">
                  <c:v>66</c:v>
                </c:pt>
                <c:pt idx="6">
                  <c:v>82</c:v>
                </c:pt>
                <c:pt idx="7">
                  <c:v>86</c:v>
                </c:pt>
                <c:pt idx="8">
                  <c:v>83</c:v>
                </c:pt>
                <c:pt idx="9">
                  <c:v>98</c:v>
                </c:pt>
                <c:pt idx="10">
                  <c:v>81</c:v>
                </c:pt>
                <c:pt idx="11">
                  <c:v>85</c:v>
                </c:pt>
                <c:pt idx="12">
                  <c:v>96</c:v>
                </c:pt>
                <c:pt idx="13">
                  <c:v>93</c:v>
                </c:pt>
                <c:pt idx="14">
                  <c:v>86</c:v>
                </c:pt>
                <c:pt idx="15">
                  <c:v>64</c:v>
                </c:pt>
                <c:pt idx="16">
                  <c:v>89</c:v>
                </c:pt>
                <c:pt idx="17">
                  <c:v>86</c:v>
                </c:pt>
                <c:pt idx="18">
                  <c:v>86</c:v>
                </c:pt>
                <c:pt idx="19">
                  <c:v>84</c:v>
                </c:pt>
                <c:pt idx="20">
                  <c:v>88</c:v>
                </c:pt>
                <c:pt idx="21">
                  <c:v>84</c:v>
                </c:pt>
                <c:pt idx="22">
                  <c:v>82</c:v>
                </c:pt>
                <c:pt idx="23">
                  <c:v>80</c:v>
                </c:pt>
                <c:pt idx="24">
                  <c:v>86</c:v>
                </c:pt>
                <c:pt idx="25">
                  <c:v>81</c:v>
                </c:pt>
                <c:pt idx="26">
                  <c:v>82</c:v>
                </c:pt>
                <c:pt idx="27">
                  <c:v>85</c:v>
                </c:pt>
                <c:pt idx="28">
                  <c:v>78</c:v>
                </c:pt>
                <c:pt idx="29">
                  <c:v>78</c:v>
                </c:pt>
                <c:pt idx="30">
                  <c:v>76</c:v>
                </c:pt>
                <c:pt idx="31">
                  <c:v>76</c:v>
                </c:pt>
                <c:pt idx="32">
                  <c:v>74</c:v>
                </c:pt>
                <c:pt idx="33">
                  <c:v>72</c:v>
                </c:pt>
                <c:pt idx="34">
                  <c:v>83</c:v>
                </c:pt>
                <c:pt idx="35">
                  <c:v>77</c:v>
                </c:pt>
                <c:pt idx="36">
                  <c:v>74</c:v>
                </c:pt>
                <c:pt idx="37">
                  <c:v>83</c:v>
                </c:pt>
                <c:pt idx="38">
                  <c:v>88</c:v>
                </c:pt>
                <c:pt idx="39">
                  <c:v>78</c:v>
                </c:pt>
                <c:pt idx="40">
                  <c:v>83</c:v>
                </c:pt>
                <c:pt idx="41">
                  <c:v>70</c:v>
                </c:pt>
                <c:pt idx="42">
                  <c:v>72</c:v>
                </c:pt>
                <c:pt idx="43">
                  <c:v>77</c:v>
                </c:pt>
                <c:pt idx="44">
                  <c:v>66</c:v>
                </c:pt>
                <c:pt idx="45">
                  <c:v>84</c:v>
                </c:pt>
                <c:pt idx="46">
                  <c:v>82</c:v>
                </c:pt>
                <c:pt idx="47">
                  <c:v>60</c:v>
                </c:pt>
                <c:pt idx="48">
                  <c:v>70</c:v>
                </c:pt>
                <c:pt idx="49">
                  <c:v>68</c:v>
                </c:pt>
                <c:pt idx="50">
                  <c:v>66</c:v>
                </c:pt>
                <c:pt idx="51">
                  <c:v>78</c:v>
                </c:pt>
                <c:pt idx="52">
                  <c:v>73</c:v>
                </c:pt>
                <c:pt idx="53">
                  <c:v>82</c:v>
                </c:pt>
                <c:pt idx="54">
                  <c:v>72</c:v>
                </c:pt>
                <c:pt idx="55">
                  <c:v>82</c:v>
                </c:pt>
                <c:pt idx="56">
                  <c:v>83</c:v>
                </c:pt>
                <c:pt idx="57">
                  <c:v>75</c:v>
                </c:pt>
                <c:pt idx="58">
                  <c:v>66</c:v>
                </c:pt>
                <c:pt idx="59">
                  <c:v>86</c:v>
                </c:pt>
                <c:pt idx="60">
                  <c:v>72</c:v>
                </c:pt>
                <c:pt idx="61">
                  <c:v>74</c:v>
                </c:pt>
                <c:pt idx="62">
                  <c:v>63</c:v>
                </c:pt>
                <c:pt idx="63">
                  <c:v>88</c:v>
                </c:pt>
                <c:pt idx="64">
                  <c:v>65</c:v>
                </c:pt>
                <c:pt idx="65">
                  <c:v>69</c:v>
                </c:pt>
                <c:pt idx="66">
                  <c:v>60</c:v>
                </c:pt>
                <c:pt idx="67">
                  <c:v>75</c:v>
                </c:pt>
                <c:pt idx="68">
                  <c:v>73</c:v>
                </c:pt>
                <c:pt idx="69">
                  <c:v>72</c:v>
                </c:pt>
                <c:pt idx="70">
                  <c:v>72</c:v>
                </c:pt>
                <c:pt idx="71">
                  <c:v>60</c:v>
                </c:pt>
                <c:pt idx="72">
                  <c:v>72</c:v>
                </c:pt>
                <c:pt idx="73">
                  <c:v>63</c:v>
                </c:pt>
                <c:pt idx="74">
                  <c:v>65</c:v>
                </c:pt>
                <c:pt idx="75">
                  <c:v>81</c:v>
                </c:pt>
                <c:pt idx="76">
                  <c:v>82</c:v>
                </c:pt>
                <c:pt idx="77">
                  <c:v>73</c:v>
                </c:pt>
                <c:pt idx="78">
                  <c:v>72</c:v>
                </c:pt>
                <c:pt idx="79">
                  <c:v>74</c:v>
                </c:pt>
                <c:pt idx="80">
                  <c:v>73</c:v>
                </c:pt>
                <c:pt idx="81">
                  <c:v>70</c:v>
                </c:pt>
                <c:pt idx="82">
                  <c:v>65</c:v>
                </c:pt>
                <c:pt idx="83">
                  <c:v>71</c:v>
                </c:pt>
                <c:pt idx="84">
                  <c:v>72</c:v>
                </c:pt>
                <c:pt idx="85">
                  <c:v>75</c:v>
                </c:pt>
                <c:pt idx="86">
                  <c:v>67</c:v>
                </c:pt>
                <c:pt idx="87">
                  <c:v>62</c:v>
                </c:pt>
                <c:pt idx="88">
                  <c:v>78</c:v>
                </c:pt>
                <c:pt idx="89">
                  <c:v>57</c:v>
                </c:pt>
                <c:pt idx="90">
                  <c:v>63</c:v>
                </c:pt>
                <c:pt idx="91">
                  <c:v>68</c:v>
                </c:pt>
                <c:pt idx="92">
                  <c:v>66</c:v>
                </c:pt>
                <c:pt idx="93">
                  <c:v>52</c:v>
                </c:pt>
                <c:pt idx="94">
                  <c:v>70</c:v>
                </c:pt>
                <c:pt idx="95">
                  <c:v>65</c:v>
                </c:pt>
                <c:pt idx="96">
                  <c:v>82</c:v>
                </c:pt>
                <c:pt idx="97">
                  <c:v>64</c:v>
                </c:pt>
                <c:pt idx="98">
                  <c:v>65</c:v>
                </c:pt>
                <c:pt idx="99">
                  <c:v>60</c:v>
                </c:pt>
                <c:pt idx="100">
                  <c:v>69</c:v>
                </c:pt>
                <c:pt idx="101">
                  <c:v>62</c:v>
                </c:pt>
                <c:pt idx="102">
                  <c:v>62</c:v>
                </c:pt>
                <c:pt idx="103">
                  <c:v>69</c:v>
                </c:pt>
                <c:pt idx="104">
                  <c:v>69</c:v>
                </c:pt>
                <c:pt idx="105">
                  <c:v>68</c:v>
                </c:pt>
                <c:pt idx="106">
                  <c:v>61</c:v>
                </c:pt>
                <c:pt idx="107">
                  <c:v>58</c:v>
                </c:pt>
                <c:pt idx="108">
                  <c:v>63</c:v>
                </c:pt>
                <c:pt idx="109">
                  <c:v>70</c:v>
                </c:pt>
                <c:pt idx="111">
                  <c:v>79</c:v>
                </c:pt>
                <c:pt idx="113">
                  <c:v>70</c:v>
                </c:pt>
                <c:pt idx="114">
                  <c:v>60</c:v>
                </c:pt>
                <c:pt idx="115">
                  <c:v>69</c:v>
                </c:pt>
                <c:pt idx="116">
                  <c:v>53</c:v>
                </c:pt>
                <c:pt idx="117">
                  <c:v>70</c:v>
                </c:pt>
                <c:pt idx="118">
                  <c:v>54</c:v>
                </c:pt>
                <c:pt idx="120">
                  <c:v>72</c:v>
                </c:pt>
                <c:pt idx="121">
                  <c:v>68</c:v>
                </c:pt>
                <c:pt idx="122">
                  <c:v>71</c:v>
                </c:pt>
                <c:pt idx="123">
                  <c:v>61</c:v>
                </c:pt>
                <c:pt idx="125">
                  <c:v>68</c:v>
                </c:pt>
                <c:pt idx="126">
                  <c:v>65</c:v>
                </c:pt>
                <c:pt idx="127">
                  <c:v>69</c:v>
                </c:pt>
                <c:pt idx="128">
                  <c:v>64</c:v>
                </c:pt>
                <c:pt idx="129">
                  <c:v>70</c:v>
                </c:pt>
                <c:pt idx="130">
                  <c:v>64</c:v>
                </c:pt>
                <c:pt idx="131">
                  <c:v>61</c:v>
                </c:pt>
                <c:pt idx="132">
                  <c:v>66</c:v>
                </c:pt>
                <c:pt idx="133">
                  <c:v>52</c:v>
                </c:pt>
                <c:pt idx="134">
                  <c:v>68</c:v>
                </c:pt>
                <c:pt idx="135">
                  <c:v>60</c:v>
                </c:pt>
                <c:pt idx="136">
                  <c:v>81</c:v>
                </c:pt>
                <c:pt idx="137">
                  <c:v>67</c:v>
                </c:pt>
                <c:pt idx="138">
                  <c:v>75</c:v>
                </c:pt>
                <c:pt idx="139">
                  <c:v>67</c:v>
                </c:pt>
                <c:pt idx="140">
                  <c:v>70</c:v>
                </c:pt>
                <c:pt idx="142">
                  <c:v>66</c:v>
                </c:pt>
                <c:pt idx="143">
                  <c:v>70</c:v>
                </c:pt>
                <c:pt idx="144">
                  <c:v>80</c:v>
                </c:pt>
                <c:pt idx="145">
                  <c:v>73</c:v>
                </c:pt>
                <c:pt idx="146">
                  <c:v>75</c:v>
                </c:pt>
                <c:pt idx="147">
                  <c:v>77</c:v>
                </c:pt>
                <c:pt idx="148">
                  <c:v>70</c:v>
                </c:pt>
                <c:pt idx="149">
                  <c:v>70</c:v>
                </c:pt>
                <c:pt idx="150">
                  <c:v>59</c:v>
                </c:pt>
                <c:pt idx="151">
                  <c:v>84</c:v>
                </c:pt>
                <c:pt idx="152">
                  <c:v>71</c:v>
                </c:pt>
                <c:pt idx="153">
                  <c:v>70</c:v>
                </c:pt>
                <c:pt idx="154">
                  <c:v>61</c:v>
                </c:pt>
                <c:pt idx="155">
                  <c:v>68</c:v>
                </c:pt>
                <c:pt idx="157">
                  <c:v>77</c:v>
                </c:pt>
                <c:pt idx="158">
                  <c:v>74</c:v>
                </c:pt>
                <c:pt idx="159">
                  <c:v>72</c:v>
                </c:pt>
                <c:pt idx="160">
                  <c:v>76</c:v>
                </c:pt>
                <c:pt idx="161">
                  <c:v>66</c:v>
                </c:pt>
                <c:pt idx="162">
                  <c:v>80</c:v>
                </c:pt>
                <c:pt idx="163">
                  <c:v>70</c:v>
                </c:pt>
                <c:pt idx="164">
                  <c:v>67</c:v>
                </c:pt>
                <c:pt idx="165">
                  <c:v>65</c:v>
                </c:pt>
                <c:pt idx="166">
                  <c:v>75</c:v>
                </c:pt>
                <c:pt idx="167">
                  <c:v>68</c:v>
                </c:pt>
                <c:pt idx="168">
                  <c:v>62</c:v>
                </c:pt>
                <c:pt idx="169">
                  <c:v>61</c:v>
                </c:pt>
                <c:pt idx="170">
                  <c:v>86</c:v>
                </c:pt>
                <c:pt idx="171">
                  <c:v>79</c:v>
                </c:pt>
                <c:pt idx="172">
                  <c:v>70</c:v>
                </c:pt>
                <c:pt idx="173">
                  <c:v>79</c:v>
                </c:pt>
                <c:pt idx="174">
                  <c:v>71</c:v>
                </c:pt>
                <c:pt idx="175">
                  <c:v>80</c:v>
                </c:pt>
                <c:pt idx="176">
                  <c:v>75</c:v>
                </c:pt>
                <c:pt idx="177">
                  <c:v>77</c:v>
                </c:pt>
                <c:pt idx="178">
                  <c:v>75</c:v>
                </c:pt>
                <c:pt idx="179">
                  <c:v>74</c:v>
                </c:pt>
                <c:pt idx="180">
                  <c:v>76</c:v>
                </c:pt>
                <c:pt idx="181">
                  <c:v>67</c:v>
                </c:pt>
                <c:pt idx="182">
                  <c:v>81</c:v>
                </c:pt>
                <c:pt idx="183">
                  <c:v>74</c:v>
                </c:pt>
                <c:pt idx="184">
                  <c:v>76</c:v>
                </c:pt>
                <c:pt idx="185">
                  <c:v>78</c:v>
                </c:pt>
                <c:pt idx="186">
                  <c:v>60</c:v>
                </c:pt>
                <c:pt idx="187">
                  <c:v>71</c:v>
                </c:pt>
                <c:pt idx="188">
                  <c:v>70</c:v>
                </c:pt>
                <c:pt idx="189">
                  <c:v>79</c:v>
                </c:pt>
                <c:pt idx="191">
                  <c:v>75</c:v>
                </c:pt>
                <c:pt idx="192">
                  <c:v>80</c:v>
                </c:pt>
                <c:pt idx="193">
                  <c:v>76</c:v>
                </c:pt>
                <c:pt idx="194">
                  <c:v>70</c:v>
                </c:pt>
                <c:pt idx="195">
                  <c:v>71</c:v>
                </c:pt>
                <c:pt idx="198">
                  <c:v>67</c:v>
                </c:pt>
                <c:pt idx="199">
                  <c:v>78</c:v>
                </c:pt>
                <c:pt idx="200">
                  <c:v>68</c:v>
                </c:pt>
                <c:pt idx="201">
                  <c:v>85</c:v>
                </c:pt>
                <c:pt idx="202">
                  <c:v>62</c:v>
                </c:pt>
                <c:pt idx="203">
                  <c:v>71</c:v>
                </c:pt>
                <c:pt idx="204">
                  <c:v>67</c:v>
                </c:pt>
                <c:pt idx="205">
                  <c:v>60</c:v>
                </c:pt>
                <c:pt idx="206">
                  <c:v>63</c:v>
                </c:pt>
                <c:pt idx="207">
                  <c:v>76</c:v>
                </c:pt>
                <c:pt idx="208">
                  <c:v>76</c:v>
                </c:pt>
                <c:pt idx="209">
                  <c:v>79</c:v>
                </c:pt>
                <c:pt idx="210">
                  <c:v>84</c:v>
                </c:pt>
                <c:pt idx="211">
                  <c:v>71</c:v>
                </c:pt>
                <c:pt idx="212">
                  <c:v>61</c:v>
                </c:pt>
                <c:pt idx="213">
                  <c:v>75</c:v>
                </c:pt>
                <c:pt idx="214">
                  <c:v>81</c:v>
                </c:pt>
                <c:pt idx="215">
                  <c:v>79</c:v>
                </c:pt>
                <c:pt idx="216">
                  <c:v>81</c:v>
                </c:pt>
                <c:pt idx="217">
                  <c:v>72</c:v>
                </c:pt>
                <c:pt idx="218">
                  <c:v>67</c:v>
                </c:pt>
                <c:pt idx="219">
                  <c:v>73</c:v>
                </c:pt>
                <c:pt idx="220">
                  <c:v>77</c:v>
                </c:pt>
                <c:pt idx="221">
                  <c:v>73</c:v>
                </c:pt>
                <c:pt idx="222">
                  <c:v>72</c:v>
                </c:pt>
                <c:pt idx="223">
                  <c:v>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43584"/>
        <c:axId val="129821312"/>
      </c:scatterChart>
      <c:valAx>
        <c:axId val="129813504"/>
        <c:scaling>
          <c:orientation val="minMax"/>
          <c:max val="43100"/>
          <c:min val="40909"/>
        </c:scaling>
        <c:delete val="0"/>
        <c:axPos val="b"/>
        <c:numFmt formatCode="yy/m/d" sourceLinked="0"/>
        <c:majorTickMark val="out"/>
        <c:minorTickMark val="none"/>
        <c:tickLblPos val="nextTo"/>
        <c:crossAx val="129819776"/>
        <c:crosses val="autoZero"/>
        <c:crossBetween val="midCat"/>
        <c:majorUnit val="182.625"/>
      </c:valAx>
      <c:valAx>
        <c:axId val="129819776"/>
        <c:scaling>
          <c:orientation val="minMax"/>
          <c:max val="90"/>
          <c:min val="60"/>
        </c:scaling>
        <c:delete val="0"/>
        <c:axPos val="l"/>
        <c:majorGridlines/>
        <c:numFmt formatCode="0_ " sourceLinked="0"/>
        <c:majorTickMark val="out"/>
        <c:minorTickMark val="none"/>
        <c:tickLblPos val="nextTo"/>
        <c:crossAx val="129813504"/>
        <c:crosses val="autoZero"/>
        <c:crossBetween val="midCat"/>
      </c:valAx>
      <c:valAx>
        <c:axId val="129821312"/>
        <c:scaling>
          <c:orientation val="minMax"/>
          <c:max val="180"/>
          <c:min val="60"/>
        </c:scaling>
        <c:delete val="0"/>
        <c:axPos val="r"/>
        <c:numFmt formatCode="0_ " sourceLinked="0"/>
        <c:majorTickMark val="out"/>
        <c:minorTickMark val="none"/>
        <c:tickLblPos val="nextTo"/>
        <c:crossAx val="129843584"/>
        <c:crosses val="max"/>
        <c:crossBetween val="midCat"/>
      </c:valAx>
      <c:valAx>
        <c:axId val="129843584"/>
        <c:scaling>
          <c:orientation val="minMax"/>
        </c:scaling>
        <c:delete val="1"/>
        <c:axPos val="b"/>
        <c:numFmt formatCode="yyyy/mm/dd" sourceLinked="1"/>
        <c:majorTickMark val="out"/>
        <c:minorTickMark val="none"/>
        <c:tickLblPos val="nextTo"/>
        <c:crossAx val="129821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0</xdr:colOff>
      <xdr:row>1</xdr:row>
      <xdr:rowOff>0</xdr:rowOff>
    </xdr:from>
    <xdr:to>
      <xdr:col>55</xdr:col>
      <xdr:colOff>676275</xdr:colOff>
      <xdr:row>29</xdr:row>
      <xdr:rowOff>4762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0</xdr:row>
      <xdr:rowOff>171449</xdr:rowOff>
    </xdr:from>
    <xdr:to>
      <xdr:col>41</xdr:col>
      <xdr:colOff>676275</xdr:colOff>
      <xdr:row>17</xdr:row>
      <xdr:rowOff>142874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18</xdr:row>
      <xdr:rowOff>28575</xdr:rowOff>
    </xdr:from>
    <xdr:to>
      <xdr:col>41</xdr:col>
      <xdr:colOff>676275</xdr:colOff>
      <xdr:row>32</xdr:row>
      <xdr:rowOff>104775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21</xdr:col>
      <xdr:colOff>38100</xdr:colOff>
      <xdr:row>4</xdr:row>
      <xdr:rowOff>38100</xdr:rowOff>
    </xdr:from>
    <xdr:ext cx="781050" cy="238125"/>
    <xdr:sp macro="[0]!体重データ抽出" textlink="">
      <xdr:nvSpPr>
        <xdr:cNvPr id="6" name="角丸四角形 5"/>
        <xdr:cNvSpPr/>
      </xdr:nvSpPr>
      <xdr:spPr>
        <a:xfrm>
          <a:off x="11620500" y="723900"/>
          <a:ext cx="781050" cy="238125"/>
        </a:xfrm>
        <a:prstGeom prst="roundRect">
          <a:avLst/>
        </a:prstGeom>
        <a:solidFill>
          <a:srgbClr val="CDFEA8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kumimoji="1" lang="ja-JP" altLang="en-US" sz="1100">
              <a:solidFill>
                <a:schemeClr val="tx1"/>
              </a:solidFill>
            </a:rPr>
            <a:t>データ抽出</a:t>
          </a:r>
        </a:p>
      </xdr:txBody>
    </xdr:sp>
    <xdr:clientData fPrintsWithSheet="0"/>
  </xdr:oneCellAnchor>
  <xdr:oneCellAnchor>
    <xdr:from>
      <xdr:col>23</xdr:col>
      <xdr:colOff>0</xdr:colOff>
      <xdr:row>4</xdr:row>
      <xdr:rowOff>0</xdr:rowOff>
    </xdr:from>
    <xdr:ext cx="781050" cy="238125"/>
    <xdr:sp macro="[0]!Data_Write" textlink="">
      <xdr:nvSpPr>
        <xdr:cNvPr id="7" name="角丸四角形 6"/>
        <xdr:cNvSpPr/>
      </xdr:nvSpPr>
      <xdr:spPr>
        <a:xfrm>
          <a:off x="13068300" y="685800"/>
          <a:ext cx="781050" cy="238125"/>
        </a:xfrm>
        <a:prstGeom prst="roundRect">
          <a:avLst/>
        </a:prstGeom>
        <a:solidFill>
          <a:srgbClr val="FDFDA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kumimoji="1" lang="ja-JP" altLang="en-US" sz="1100">
              <a:solidFill>
                <a:schemeClr val="tx1"/>
              </a:solidFill>
            </a:rPr>
            <a:t>データ書出</a:t>
          </a:r>
        </a:p>
      </xdr:txBody>
    </xdr:sp>
    <xdr:clientData fPrintsWithSheet="0"/>
  </xdr:oneCellAnchor>
  <xdr:oneCellAnchor>
    <xdr:from>
      <xdr:col>22</xdr:col>
      <xdr:colOff>88933</xdr:colOff>
      <xdr:row>19</xdr:row>
      <xdr:rowOff>0</xdr:rowOff>
    </xdr:from>
    <xdr:ext cx="448841" cy="220317"/>
    <xdr:sp macro="[0]!Puls1" textlink="">
      <xdr:nvSpPr>
        <xdr:cNvPr id="8" name="Rectangle 15"/>
        <xdr:cNvSpPr>
          <a:spLocks noChangeArrowheads="1"/>
        </xdr:cNvSpPr>
      </xdr:nvSpPr>
      <xdr:spPr bwMode="auto">
        <a:xfrm>
          <a:off x="13157233" y="3943350"/>
          <a:ext cx="448841" cy="22031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horzOverflow="clip" wrap="none" lIns="27432" tIns="18288" rIns="27432" bIns="18288" anchor="ctr" upright="1">
          <a:spAutoFit/>
        </a:bodyPr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Puls+1</a:t>
          </a: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oneCellAnchor>
  <xdr:oneCellAnchor>
    <xdr:from>
      <xdr:col>21</xdr:col>
      <xdr:colOff>676982</xdr:colOff>
      <xdr:row>21</xdr:row>
      <xdr:rowOff>0</xdr:rowOff>
    </xdr:from>
    <xdr:ext cx="466473" cy="220317"/>
    <xdr:sp macro="[0]!Mins1" textlink="">
      <xdr:nvSpPr>
        <xdr:cNvPr id="9" name="Rectangle 15"/>
        <xdr:cNvSpPr>
          <a:spLocks noChangeArrowheads="1"/>
        </xdr:cNvSpPr>
      </xdr:nvSpPr>
      <xdr:spPr bwMode="auto">
        <a:xfrm>
          <a:off x="12945182" y="4286250"/>
          <a:ext cx="466473" cy="22031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horzOverflow="clip" wrap="none" lIns="27432" tIns="18288" rIns="27432" bIns="18288" anchor="ctr" upright="1">
          <a:spAutoFit/>
        </a:bodyPr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Mins-1</a:t>
          </a: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11</xdr:row>
      <xdr:rowOff>0</xdr:rowOff>
    </xdr:from>
    <xdr:to>
      <xdr:col>32</xdr:col>
      <xdr:colOff>657225</xdr:colOff>
      <xdr:row>30</xdr:row>
      <xdr:rowOff>142875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11</xdr:row>
      <xdr:rowOff>0</xdr:rowOff>
    </xdr:from>
    <xdr:to>
      <xdr:col>35</xdr:col>
      <xdr:colOff>657225</xdr:colOff>
      <xdr:row>30</xdr:row>
      <xdr:rowOff>142875</xdr:rowOff>
    </xdr:to>
    <xdr:graphicFrame macro="">
      <xdr:nvGraphicFramePr>
        <xdr:cNvPr id="16" name="グラフ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123824</xdr:colOff>
      <xdr:row>33</xdr:row>
      <xdr:rowOff>0</xdr:rowOff>
    </xdr:from>
    <xdr:to>
      <xdr:col>35</xdr:col>
      <xdr:colOff>657224</xdr:colOff>
      <xdr:row>41</xdr:row>
      <xdr:rowOff>142875</xdr:rowOff>
    </xdr:to>
    <xdr:graphicFrame macro="">
      <xdr:nvGraphicFramePr>
        <xdr:cNvPr id="17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0</xdr:rowOff>
    </xdr:from>
    <xdr:to>
      <xdr:col>35</xdr:col>
      <xdr:colOff>657225</xdr:colOff>
      <xdr:row>50</xdr:row>
      <xdr:rowOff>142875</xdr:rowOff>
    </xdr:to>
    <xdr:graphicFrame macro="">
      <xdr:nvGraphicFramePr>
        <xdr:cNvPr id="22" name="グラフ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51</xdr:row>
      <xdr:rowOff>0</xdr:rowOff>
    </xdr:from>
    <xdr:to>
      <xdr:col>35</xdr:col>
      <xdr:colOff>657225</xdr:colOff>
      <xdr:row>59</xdr:row>
      <xdr:rowOff>152399</xdr:rowOff>
    </xdr:to>
    <xdr:graphicFrame macro="">
      <xdr:nvGraphicFramePr>
        <xdr:cNvPr id="23" name="グラフ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0</xdr:colOff>
      <xdr:row>60</xdr:row>
      <xdr:rowOff>0</xdr:rowOff>
    </xdr:from>
    <xdr:to>
      <xdr:col>35</xdr:col>
      <xdr:colOff>657225</xdr:colOff>
      <xdr:row>68</xdr:row>
      <xdr:rowOff>161925</xdr:rowOff>
    </xdr:to>
    <xdr:graphicFrame macro="">
      <xdr:nvGraphicFramePr>
        <xdr:cNvPr id="24" name="グラフ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1</xdr:row>
      <xdr:rowOff>0</xdr:rowOff>
    </xdr:from>
    <xdr:to>
      <xdr:col>32</xdr:col>
      <xdr:colOff>657225</xdr:colOff>
      <xdr:row>10</xdr:row>
      <xdr:rowOff>142875</xdr:rowOff>
    </xdr:to>
    <xdr:graphicFrame macro="">
      <xdr:nvGraphicFramePr>
        <xdr:cNvPr id="27" name="グラフ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123824</xdr:colOff>
      <xdr:row>1</xdr:row>
      <xdr:rowOff>0</xdr:rowOff>
    </xdr:from>
    <xdr:to>
      <xdr:col>48</xdr:col>
      <xdr:colOff>666749</xdr:colOff>
      <xdr:row>30</xdr:row>
      <xdr:rowOff>142875</xdr:rowOff>
    </xdr:to>
    <xdr:graphicFrame macro="">
      <xdr:nvGraphicFramePr>
        <xdr:cNvPr id="28" name="グラフ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19</xdr:col>
      <xdr:colOff>38100</xdr:colOff>
      <xdr:row>4</xdr:row>
      <xdr:rowOff>38100</xdr:rowOff>
    </xdr:from>
    <xdr:ext cx="781050" cy="238125"/>
    <xdr:sp macro="[0]!体重データ抽出" textlink="">
      <xdr:nvSpPr>
        <xdr:cNvPr id="29" name="角丸四角形 28"/>
        <xdr:cNvSpPr/>
      </xdr:nvSpPr>
      <xdr:spPr>
        <a:xfrm>
          <a:off x="9401175" y="723900"/>
          <a:ext cx="781050" cy="238125"/>
        </a:xfrm>
        <a:prstGeom prst="roundRect">
          <a:avLst/>
        </a:prstGeom>
        <a:solidFill>
          <a:srgbClr val="CDFEA8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kumimoji="1" lang="ja-JP" altLang="en-US" sz="1100">
              <a:solidFill>
                <a:schemeClr val="tx1"/>
              </a:solidFill>
            </a:rPr>
            <a:t>データ抽出</a:t>
          </a:r>
        </a:p>
      </xdr:txBody>
    </xdr:sp>
    <xdr:clientData fPrintsWithSheet="0"/>
  </xdr:oneCellAnchor>
  <xdr:oneCellAnchor>
    <xdr:from>
      <xdr:col>21</xdr:col>
      <xdr:colOff>0</xdr:colOff>
      <xdr:row>4</xdr:row>
      <xdr:rowOff>0</xdr:rowOff>
    </xdr:from>
    <xdr:ext cx="781050" cy="238125"/>
    <xdr:sp macro="[0]!Data_Write" textlink="">
      <xdr:nvSpPr>
        <xdr:cNvPr id="30" name="角丸四角形 29"/>
        <xdr:cNvSpPr/>
      </xdr:nvSpPr>
      <xdr:spPr>
        <a:xfrm>
          <a:off x="10677525" y="685800"/>
          <a:ext cx="781050" cy="238125"/>
        </a:xfrm>
        <a:prstGeom prst="roundRect">
          <a:avLst/>
        </a:prstGeom>
        <a:solidFill>
          <a:srgbClr val="FDFDA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kumimoji="1" lang="ja-JP" altLang="en-US" sz="1100">
              <a:solidFill>
                <a:schemeClr val="tx1"/>
              </a:solidFill>
            </a:rPr>
            <a:t>データ書出</a:t>
          </a:r>
        </a:p>
      </xdr:txBody>
    </xdr:sp>
    <xdr:clientData fPrintsWithSheet="0"/>
  </xdr:oneCellAnchor>
  <xdr:oneCellAnchor>
    <xdr:from>
      <xdr:col>20</xdr:col>
      <xdr:colOff>88933</xdr:colOff>
      <xdr:row>19</xdr:row>
      <xdr:rowOff>0</xdr:rowOff>
    </xdr:from>
    <xdr:ext cx="448841" cy="220317"/>
    <xdr:sp macro="[0]!Puls1" textlink="">
      <xdr:nvSpPr>
        <xdr:cNvPr id="31" name="Rectangle 15"/>
        <xdr:cNvSpPr>
          <a:spLocks noChangeArrowheads="1"/>
        </xdr:cNvSpPr>
      </xdr:nvSpPr>
      <xdr:spPr bwMode="auto">
        <a:xfrm>
          <a:off x="10109233" y="3257550"/>
          <a:ext cx="448841" cy="22031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horzOverflow="clip" wrap="none" lIns="27432" tIns="18288" rIns="27432" bIns="18288" anchor="ctr" upright="1">
          <a:spAutoFit/>
        </a:bodyPr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Puls+1</a:t>
          </a: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oneCellAnchor>
  <xdr:oneCellAnchor>
    <xdr:from>
      <xdr:col>19</xdr:col>
      <xdr:colOff>676982</xdr:colOff>
      <xdr:row>21</xdr:row>
      <xdr:rowOff>0</xdr:rowOff>
    </xdr:from>
    <xdr:ext cx="466473" cy="220317"/>
    <xdr:sp macro="[0]!Mins1" textlink="">
      <xdr:nvSpPr>
        <xdr:cNvPr id="32" name="Rectangle 15"/>
        <xdr:cNvSpPr>
          <a:spLocks noChangeArrowheads="1"/>
        </xdr:cNvSpPr>
      </xdr:nvSpPr>
      <xdr:spPr bwMode="auto">
        <a:xfrm>
          <a:off x="10021007" y="3600450"/>
          <a:ext cx="466473" cy="22031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horzOverflow="clip" wrap="none" lIns="27432" tIns="18288" rIns="27432" bIns="18288" anchor="ctr" upright="1">
          <a:spAutoFit/>
        </a:bodyPr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Mins-1</a:t>
          </a: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9525</xdr:colOff>
      <xdr:row>31</xdr:row>
      <xdr:rowOff>66674</xdr:rowOff>
    </xdr:from>
    <xdr:to>
      <xdr:col>40</xdr:col>
      <xdr:colOff>676274</xdr:colOff>
      <xdr:row>58</xdr:row>
      <xdr:rowOff>152399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19050</xdr:colOff>
      <xdr:row>2</xdr:row>
      <xdr:rowOff>166686</xdr:rowOff>
    </xdr:from>
    <xdr:to>
      <xdr:col>40</xdr:col>
      <xdr:colOff>676275</xdr:colOff>
      <xdr:row>30</xdr:row>
      <xdr:rowOff>57149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38100</xdr:colOff>
      <xdr:row>4</xdr:row>
      <xdr:rowOff>38100</xdr:rowOff>
    </xdr:from>
    <xdr:ext cx="781050" cy="238125"/>
    <xdr:sp macro="[0]!体重データ抽出" textlink="">
      <xdr:nvSpPr>
        <xdr:cNvPr id="4" name="角丸四角形 3"/>
        <xdr:cNvSpPr/>
      </xdr:nvSpPr>
      <xdr:spPr>
        <a:xfrm>
          <a:off x="12677775" y="723900"/>
          <a:ext cx="781050" cy="238125"/>
        </a:xfrm>
        <a:prstGeom prst="roundRect">
          <a:avLst/>
        </a:prstGeom>
        <a:solidFill>
          <a:srgbClr val="CDFEA8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kumimoji="1" lang="ja-JP" altLang="en-US" sz="1100">
              <a:solidFill>
                <a:schemeClr val="tx1"/>
              </a:solidFill>
            </a:rPr>
            <a:t>データ抽出</a:t>
          </a:r>
        </a:p>
      </xdr:txBody>
    </xdr:sp>
    <xdr:clientData fPrintsWithSheet="0"/>
  </xdr:oneCellAnchor>
  <xdr:oneCellAnchor>
    <xdr:from>
      <xdr:col>22</xdr:col>
      <xdr:colOff>0</xdr:colOff>
      <xdr:row>4</xdr:row>
      <xdr:rowOff>0</xdr:rowOff>
    </xdr:from>
    <xdr:ext cx="781050" cy="238125"/>
    <xdr:sp macro="[0]!Data_Write" textlink="">
      <xdr:nvSpPr>
        <xdr:cNvPr id="5" name="角丸四角形 4"/>
        <xdr:cNvSpPr/>
      </xdr:nvSpPr>
      <xdr:spPr>
        <a:xfrm>
          <a:off x="14087475" y="685800"/>
          <a:ext cx="781050" cy="238125"/>
        </a:xfrm>
        <a:prstGeom prst="roundRect">
          <a:avLst/>
        </a:prstGeom>
        <a:solidFill>
          <a:srgbClr val="FDFDA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kumimoji="1" lang="ja-JP" altLang="en-US" sz="1100">
              <a:solidFill>
                <a:schemeClr val="tx1"/>
              </a:solidFill>
            </a:rPr>
            <a:t>データ書出</a:t>
          </a:r>
        </a:p>
      </xdr:txBody>
    </xdr:sp>
    <xdr:clientData fPrintsWithSheet="0"/>
  </xdr:oneCellAnchor>
  <xdr:oneCellAnchor>
    <xdr:from>
      <xdr:col>21</xdr:col>
      <xdr:colOff>88933</xdr:colOff>
      <xdr:row>19</xdr:row>
      <xdr:rowOff>0</xdr:rowOff>
    </xdr:from>
    <xdr:ext cx="448841" cy="220317"/>
    <xdr:sp macro="[0]!Puls1" textlink="">
      <xdr:nvSpPr>
        <xdr:cNvPr id="6" name="Rectangle 15"/>
        <xdr:cNvSpPr>
          <a:spLocks noChangeArrowheads="1"/>
        </xdr:cNvSpPr>
      </xdr:nvSpPr>
      <xdr:spPr bwMode="auto">
        <a:xfrm>
          <a:off x="13452508" y="3257550"/>
          <a:ext cx="448841" cy="22031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horzOverflow="clip" wrap="none" lIns="27432" tIns="18288" rIns="27432" bIns="18288" anchor="ctr" upright="1">
          <a:spAutoFit/>
        </a:bodyPr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Puls+1</a:t>
          </a: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oneCellAnchor>
  <xdr:oneCellAnchor>
    <xdr:from>
      <xdr:col>20</xdr:col>
      <xdr:colOff>676982</xdr:colOff>
      <xdr:row>21</xdr:row>
      <xdr:rowOff>0</xdr:rowOff>
    </xdr:from>
    <xdr:ext cx="466473" cy="220317"/>
    <xdr:sp macro="[0]!Mins1" textlink="">
      <xdr:nvSpPr>
        <xdr:cNvPr id="7" name="Rectangle 15"/>
        <xdr:cNvSpPr>
          <a:spLocks noChangeArrowheads="1"/>
        </xdr:cNvSpPr>
      </xdr:nvSpPr>
      <xdr:spPr bwMode="auto">
        <a:xfrm>
          <a:off x="13316657" y="3600450"/>
          <a:ext cx="466473" cy="22031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horzOverflow="clip" wrap="none" lIns="27432" tIns="18288" rIns="27432" bIns="18288" anchor="ctr" upright="1">
          <a:spAutoFit/>
        </a:bodyPr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Mins-1</a:t>
          </a: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12</xdr:row>
      <xdr:rowOff>0</xdr:rowOff>
    </xdr:from>
    <xdr:ext cx="466473" cy="220317"/>
    <xdr:sp macro="[0]!Mins1" textlink="">
      <xdr:nvSpPr>
        <xdr:cNvPr id="4" name="Rectangle 15"/>
        <xdr:cNvSpPr>
          <a:spLocks noChangeArrowheads="1"/>
        </xdr:cNvSpPr>
      </xdr:nvSpPr>
      <xdr:spPr bwMode="auto">
        <a:xfrm>
          <a:off x="2867732" y="1028700"/>
          <a:ext cx="466473" cy="22031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horzOverflow="clip" wrap="none" lIns="27432" tIns="18288" rIns="27432" bIns="18288" anchor="ctr" upright="1">
          <a:spAutoFit/>
        </a:bodyPr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Mins-1</a:t>
          </a: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oneCellAnchor>
  <xdr:twoCellAnchor editAs="oneCell">
    <xdr:from>
      <xdr:col>17</xdr:col>
      <xdr:colOff>9525</xdr:colOff>
      <xdr:row>13</xdr:row>
      <xdr:rowOff>85263</xdr:rowOff>
    </xdr:from>
    <xdr:to>
      <xdr:col>18</xdr:col>
      <xdr:colOff>379221</xdr:colOff>
      <xdr:row>14</xdr:row>
      <xdr:rowOff>156924</xdr:rowOff>
    </xdr:to>
    <xdr:sp macro="[1]!指定フォルダ内フォルダ一覧" textlink="">
      <xdr:nvSpPr>
        <xdr:cNvPr id="5" name="角丸四角形 4"/>
        <xdr:cNvSpPr/>
      </xdr:nvSpPr>
      <xdr:spPr>
        <a:xfrm>
          <a:off x="3571875" y="2657013"/>
          <a:ext cx="1055496" cy="243111"/>
        </a:xfrm>
        <a:prstGeom prst="roundRect">
          <a:avLst/>
        </a:prstGeom>
        <a:solidFill>
          <a:srgbClr val="C0FFFF"/>
        </a:solidFill>
        <a:ln w="6350">
          <a:solidFill>
            <a:srgbClr val="20202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ctr">
          <a:spAutoFit/>
        </a:bodyPr>
        <a:lstStyle/>
        <a:p>
          <a:pPr indent="0" algn="l"/>
          <a:r>
            <a:rPr kumimoji="1" lang="ja-JP" altLang="en-US" sz="1100" b="1">
              <a:solidFill>
                <a:schemeClr val="tx1"/>
              </a:solidFill>
              <a:latin typeface="+mn-ea"/>
              <a:ea typeface="+mn-ea"/>
              <a:cs typeface="+mn-cs"/>
            </a:rPr>
            <a:t>フォルダーリスト</a:t>
          </a:r>
        </a:p>
      </xdr:txBody>
    </xdr:sp>
    <xdr:clientData fPrintsWithSheet="0"/>
  </xdr:twoCellAnchor>
  <xdr:twoCellAnchor editAs="oneCell">
    <xdr:from>
      <xdr:col>17</xdr:col>
      <xdr:colOff>0</xdr:colOff>
      <xdr:row>10</xdr:row>
      <xdr:rowOff>132888</xdr:rowOff>
    </xdr:from>
    <xdr:to>
      <xdr:col>18</xdr:col>
      <xdr:colOff>166359</xdr:colOff>
      <xdr:row>12</xdr:row>
      <xdr:rowOff>33099</xdr:rowOff>
    </xdr:to>
    <xdr:sp macro="[1]!指定フォルダ内ファイル一覧" textlink="">
      <xdr:nvSpPr>
        <xdr:cNvPr id="6" name="角丸四角形 5"/>
        <xdr:cNvSpPr/>
      </xdr:nvSpPr>
      <xdr:spPr>
        <a:xfrm>
          <a:off x="3562350" y="2190288"/>
          <a:ext cx="852159" cy="243111"/>
        </a:xfrm>
        <a:prstGeom prst="roundRect">
          <a:avLst/>
        </a:prstGeom>
        <a:solidFill>
          <a:srgbClr val="C0FFC0"/>
        </a:solidFill>
        <a:ln w="6350">
          <a:solidFill>
            <a:srgbClr val="20202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ctr">
          <a:spAutoFit/>
        </a:bodyPr>
        <a:lstStyle/>
        <a:p>
          <a:pPr indent="0" algn="l"/>
          <a:r>
            <a:rPr kumimoji="1" lang="ja-JP" altLang="en-US" sz="1100" b="1">
              <a:solidFill>
                <a:schemeClr val="tx1"/>
              </a:solidFill>
              <a:latin typeface="+mn-ea"/>
              <a:ea typeface="+mn-ea"/>
              <a:cs typeface="+mn-cs"/>
            </a:rPr>
            <a:t>ファイル一覧</a:t>
          </a:r>
        </a:p>
      </xdr:txBody>
    </xdr:sp>
    <xdr:clientData fPrintsWithSheet="0"/>
  </xdr:twoCellAnchor>
  <xdr:twoCellAnchor editAs="oneCell">
    <xdr:from>
      <xdr:col>1</xdr:col>
      <xdr:colOff>0</xdr:colOff>
      <xdr:row>8</xdr:row>
      <xdr:rowOff>0</xdr:rowOff>
    </xdr:from>
    <xdr:to>
      <xdr:col>2</xdr:col>
      <xdr:colOff>458784</xdr:colOff>
      <xdr:row>9</xdr:row>
      <xdr:rowOff>71661</xdr:rowOff>
    </xdr:to>
    <xdr:sp macro="[0]!測定データ読込記入" textlink="">
      <xdr:nvSpPr>
        <xdr:cNvPr id="8" name="角丸四角形 7"/>
        <xdr:cNvSpPr/>
      </xdr:nvSpPr>
      <xdr:spPr>
        <a:xfrm>
          <a:off x="3000375" y="342900"/>
          <a:ext cx="1039809" cy="243111"/>
        </a:xfrm>
        <a:prstGeom prst="roundRect">
          <a:avLst/>
        </a:prstGeom>
        <a:solidFill>
          <a:srgbClr val="FFFFC0"/>
        </a:solidFill>
        <a:ln w="6350">
          <a:solidFill>
            <a:srgbClr val="20202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ctr">
          <a:spAutoFit/>
        </a:bodyPr>
        <a:lstStyle/>
        <a:p>
          <a:pPr indent="0" algn="l"/>
          <a:r>
            <a:rPr kumimoji="1" lang="ja-JP" altLang="en-US" sz="1100" b="1">
              <a:solidFill>
                <a:schemeClr val="tx1"/>
              </a:solidFill>
              <a:latin typeface="+mn-ea"/>
              <a:ea typeface="+mn-ea"/>
              <a:cs typeface="+mn-cs"/>
            </a:rPr>
            <a:t>測定データ読書</a:t>
          </a:r>
        </a:p>
      </xdr:txBody>
    </xdr:sp>
    <xdr:clientData fPrintsWithSheet="0"/>
  </xdr:twoCellAnchor>
  <xdr:oneCellAnchor>
    <xdr:from>
      <xdr:col>1</xdr:col>
      <xdr:colOff>0</xdr:colOff>
      <xdr:row>10</xdr:row>
      <xdr:rowOff>0</xdr:rowOff>
    </xdr:from>
    <xdr:ext cx="448841" cy="220317"/>
    <xdr:sp macro="[0]!Puls1" textlink="">
      <xdr:nvSpPr>
        <xdr:cNvPr id="9" name="Rectangle 15"/>
        <xdr:cNvSpPr>
          <a:spLocks noChangeArrowheads="1"/>
        </xdr:cNvSpPr>
      </xdr:nvSpPr>
      <xdr:spPr bwMode="auto">
        <a:xfrm>
          <a:off x="3000375" y="685800"/>
          <a:ext cx="448841" cy="22031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horzOverflow="clip" wrap="none" lIns="27432" tIns="18288" rIns="27432" bIns="18288" anchor="ctr" upright="1">
          <a:spAutoFit/>
        </a:bodyPr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Puls+1</a:t>
          </a: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17</xdr:col>
      <xdr:colOff>609600</xdr:colOff>
      <xdr:row>23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285750</xdr:colOff>
      <xdr:row>23</xdr:row>
      <xdr:rowOff>152399</xdr:rowOff>
    </xdr:from>
    <xdr:to>
      <xdr:col>17</xdr:col>
      <xdr:colOff>600075</xdr:colOff>
      <xdr:row>41</xdr:row>
      <xdr:rowOff>142874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138112</xdr:colOff>
      <xdr:row>3</xdr:row>
      <xdr:rowOff>85725</xdr:rowOff>
    </xdr:from>
    <xdr:to>
      <xdr:col>24</xdr:col>
      <xdr:colOff>595312</xdr:colOff>
      <xdr:row>23</xdr:row>
      <xdr:rowOff>85725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70</xdr:row>
      <xdr:rowOff>0</xdr:rowOff>
    </xdr:from>
    <xdr:to>
      <xdr:col>11</xdr:col>
      <xdr:colOff>447675</xdr:colOff>
      <xdr:row>87</xdr:row>
      <xdr:rowOff>161925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51</xdr:row>
      <xdr:rowOff>0</xdr:rowOff>
    </xdr:from>
    <xdr:to>
      <xdr:col>11</xdr:col>
      <xdr:colOff>447675</xdr:colOff>
      <xdr:row>68</xdr:row>
      <xdr:rowOff>161925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11</xdr:col>
      <xdr:colOff>438149</xdr:colOff>
      <xdr:row>48</xdr:row>
      <xdr:rowOff>104775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685799</xdr:colOff>
      <xdr:row>7</xdr:row>
      <xdr:rowOff>171449</xdr:rowOff>
    </xdr:from>
    <xdr:to>
      <xdr:col>14</xdr:col>
      <xdr:colOff>676274</xdr:colOff>
      <xdr:row>29</xdr:row>
      <xdr:rowOff>161924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0</xdr:rowOff>
    </xdr:from>
    <xdr:to>
      <xdr:col>26</xdr:col>
      <xdr:colOff>666750</xdr:colOff>
      <xdr:row>16</xdr:row>
      <xdr:rowOff>152400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26</xdr:col>
      <xdr:colOff>666750</xdr:colOff>
      <xdr:row>31</xdr:row>
      <xdr:rowOff>142875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26</xdr:col>
      <xdr:colOff>666750</xdr:colOff>
      <xdr:row>46</xdr:row>
      <xdr:rowOff>142875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238124</xdr:colOff>
      <xdr:row>36</xdr:row>
      <xdr:rowOff>1</xdr:rowOff>
    </xdr:from>
    <xdr:to>
      <xdr:col>40</xdr:col>
      <xdr:colOff>28575</xdr:colOff>
      <xdr:row>45</xdr:row>
      <xdr:rowOff>161925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</xdr:colOff>
      <xdr:row>20</xdr:row>
      <xdr:rowOff>95251</xdr:rowOff>
    </xdr:from>
    <xdr:to>
      <xdr:col>36</xdr:col>
      <xdr:colOff>342900</xdr:colOff>
      <xdr:row>34</xdr:row>
      <xdr:rowOff>123825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0</xdr:rowOff>
    </xdr:from>
    <xdr:to>
      <xdr:col>20</xdr:col>
      <xdr:colOff>657225</xdr:colOff>
      <xdr:row>33</xdr:row>
      <xdr:rowOff>133350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21</xdr:col>
      <xdr:colOff>657225</xdr:colOff>
      <xdr:row>20</xdr:row>
      <xdr:rowOff>14288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28575</xdr:colOff>
      <xdr:row>0</xdr:row>
      <xdr:rowOff>61219</xdr:rowOff>
    </xdr:from>
    <xdr:ext cx="854843" cy="210936"/>
    <xdr:sp macro="[0]!日データ登録" textlink="">
      <xdr:nvSpPr>
        <xdr:cNvPr id="2" name="角丸四角形 1"/>
        <xdr:cNvSpPr/>
      </xdr:nvSpPr>
      <xdr:spPr>
        <a:xfrm>
          <a:off x="1847850" y="61219"/>
          <a:ext cx="854843" cy="210936"/>
        </a:xfrm>
        <a:prstGeom prst="roundRect">
          <a:avLst/>
        </a:prstGeom>
        <a:solidFill>
          <a:srgbClr val="CDFEA8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" tIns="3600" rIns="18000" bIns="3600" rtlCol="0" anchor="ctr" anchorCtr="1">
          <a:spAutoFit/>
        </a:bodyPr>
        <a:lstStyle/>
        <a:p>
          <a:pPr algn="l"/>
          <a:r>
            <a:rPr kumimoji="1" lang="ja-JP" altLang="en-US" sz="1100" baseline="0">
              <a:solidFill>
                <a:schemeClr val="tx1"/>
              </a:solidFill>
            </a:rPr>
            <a:t>日データ登録</a:t>
          </a:r>
          <a:endParaRPr kumimoji="1" lang="ja-JP" altLang="en-US" sz="1100">
            <a:solidFill>
              <a:schemeClr val="tx1"/>
            </a:solidFill>
          </a:endParaRPr>
        </a:p>
      </xdr:txBody>
    </xdr:sp>
    <xdr:clientData fPrintsWithSheet="0"/>
  </xdr:oneCellAnchor>
  <xdr:oneCellAnchor>
    <xdr:from>
      <xdr:col>8</xdr:col>
      <xdr:colOff>123825</xdr:colOff>
      <xdr:row>0</xdr:row>
      <xdr:rowOff>104775</xdr:rowOff>
    </xdr:from>
    <xdr:ext cx="998636" cy="210936"/>
    <xdr:sp macro="[0]!NNdata" textlink="">
      <xdr:nvSpPr>
        <xdr:cNvPr id="3" name="角丸四角形 2"/>
        <xdr:cNvSpPr/>
      </xdr:nvSpPr>
      <xdr:spPr>
        <a:xfrm>
          <a:off x="4686300" y="104775"/>
          <a:ext cx="998636" cy="210936"/>
        </a:xfrm>
        <a:prstGeom prst="roundRect">
          <a:avLst/>
        </a:prstGeom>
        <a:solidFill>
          <a:srgbClr val="CDFEA8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" tIns="3600" rIns="18000" bIns="3600" rtlCol="0" anchor="ctr" anchorCtr="1">
          <a:spAutoFit/>
        </a:bodyPr>
        <a:lstStyle/>
        <a:p>
          <a:pPr algn="l"/>
          <a:r>
            <a:rPr kumimoji="1" lang="ja-JP" altLang="en-US" sz="1100" baseline="0">
              <a:solidFill>
                <a:schemeClr val="tx1"/>
              </a:solidFill>
            </a:rPr>
            <a:t>教師データ作成</a:t>
          </a:r>
          <a:endParaRPr kumimoji="1" lang="ja-JP" altLang="en-US" sz="1100">
            <a:solidFill>
              <a:schemeClr val="tx1"/>
            </a:solidFill>
          </a:endParaRPr>
        </a:p>
      </xdr:txBody>
    </xdr:sp>
    <xdr:clientData fPrint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885824</xdr:colOff>
      <xdr:row>7</xdr:row>
      <xdr:rowOff>171449</xdr:rowOff>
    </xdr:from>
    <xdr:to>
      <xdr:col>16</xdr:col>
      <xdr:colOff>666750</xdr:colOff>
      <xdr:row>31</xdr:row>
      <xdr:rowOff>66674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指定フォルダ内ファイル一覧"/>
      <definedName name="指定フォルダ内フォルダ一覧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O4041"/>
  <sheetViews>
    <sheetView topLeftCell="A3472" workbookViewId="0">
      <selection activeCell="B3501" sqref="B3501"/>
    </sheetView>
  </sheetViews>
  <sheetFormatPr defaultRowHeight="13.5" x14ac:dyDescent="0.15"/>
  <cols>
    <col min="1" max="1" width="0.875" customWidth="1"/>
    <col min="2" max="2" width="12.625" customWidth="1"/>
    <col min="3" max="3" width="5.875" bestFit="1" customWidth="1"/>
    <col min="4" max="4" width="8.25" bestFit="1" customWidth="1"/>
    <col min="5" max="10" width="6.625" customWidth="1"/>
    <col min="11" max="11" width="12.375" bestFit="1" customWidth="1"/>
    <col min="12" max="12" width="5.375" bestFit="1" customWidth="1"/>
    <col min="13" max="13" width="9.5" bestFit="1" customWidth="1"/>
    <col min="14" max="15" width="0.875" customWidth="1"/>
    <col min="16" max="17" width="11.625" bestFit="1" customWidth="1"/>
    <col min="18" max="20" width="8.625" customWidth="1"/>
    <col min="21" max="21" width="0.875" customWidth="1"/>
    <col min="22" max="23" width="8.625" customWidth="1"/>
    <col min="24" max="25" width="12.75" bestFit="1" customWidth="1"/>
    <col min="26" max="26" width="18.375" bestFit="1" customWidth="1"/>
    <col min="27" max="27" width="8.625" customWidth="1"/>
    <col min="28" max="29" width="0.875" customWidth="1"/>
    <col min="30" max="30" width="9.5" bestFit="1" customWidth="1"/>
    <col min="33" max="33" width="10" bestFit="1" customWidth="1"/>
    <col min="37" max="41" width="11.625" customWidth="1"/>
    <col min="43" max="43" width="0.875" customWidth="1"/>
  </cols>
  <sheetData>
    <row r="1" spans="2:28" x14ac:dyDescent="0.15">
      <c r="P1" s="24">
        <v>40909</v>
      </c>
      <c r="Q1" s="24">
        <v>44196</v>
      </c>
    </row>
    <row r="2" spans="2:28" x14ac:dyDescent="0.15">
      <c r="B2" s="33" t="s">
        <v>0</v>
      </c>
      <c r="C2" s="34" t="s">
        <v>1</v>
      </c>
      <c r="D2" s="34" t="s">
        <v>2</v>
      </c>
      <c r="E2" s="34" t="s">
        <v>3</v>
      </c>
      <c r="F2" s="34" t="s">
        <v>4</v>
      </c>
      <c r="G2" s="34" t="s">
        <v>5</v>
      </c>
      <c r="H2" s="34" t="s">
        <v>6</v>
      </c>
      <c r="I2" s="34" t="s">
        <v>7</v>
      </c>
      <c r="J2" s="34" t="s">
        <v>8</v>
      </c>
      <c r="K2" s="34" t="s">
        <v>199</v>
      </c>
      <c r="L2" s="34" t="s">
        <v>211</v>
      </c>
      <c r="M2" s="35" t="s">
        <v>200</v>
      </c>
      <c r="P2" s="219" t="s">
        <v>0</v>
      </c>
      <c r="Q2" s="220" t="s">
        <v>0</v>
      </c>
      <c r="R2" s="220" t="s">
        <v>2</v>
      </c>
      <c r="S2" s="220" t="s">
        <v>210</v>
      </c>
      <c r="T2" s="221" t="s">
        <v>202</v>
      </c>
      <c r="V2" t="s">
        <v>164</v>
      </c>
      <c r="W2" t="str">
        <f ca="1">CELL("address",B2)</f>
        <v>$B$2</v>
      </c>
    </row>
    <row r="3" spans="2:28" x14ac:dyDescent="0.15">
      <c r="B3" s="36">
        <v>36069</v>
      </c>
      <c r="C3" s="37">
        <v>0.25</v>
      </c>
      <c r="D3" s="38">
        <v>77.7</v>
      </c>
      <c r="E3" s="38"/>
      <c r="F3" s="38">
        <v>22</v>
      </c>
      <c r="G3" s="38"/>
      <c r="H3" s="39"/>
      <c r="I3" s="39"/>
      <c r="J3" s="39"/>
      <c r="K3" s="240">
        <v>36069.199999999997</v>
      </c>
      <c r="L3" s="39">
        <v>6</v>
      </c>
      <c r="M3" s="242">
        <v>36065</v>
      </c>
      <c r="P3" s="222" t="str">
        <f>"&gt;="&amp;TEXT(P1,"0.0")</f>
        <v>&gt;=40909.0</v>
      </c>
      <c r="Q3" s="48" t="str">
        <f>IF(ISBLANK(Q1),"","&lt;"&amp;TEXT(Q1+1,"0.0"))</f>
        <v>&lt;44197.0</v>
      </c>
      <c r="R3" s="48"/>
      <c r="S3" s="45">
        <v>6</v>
      </c>
      <c r="T3" s="46"/>
      <c r="V3" t="s">
        <v>165</v>
      </c>
      <c r="W3" t="str">
        <f ca="1">CELL("address",P2)&amp;":"&amp;CELL("address",T3)</f>
        <v>$P$2:$T$3</v>
      </c>
    </row>
    <row r="4" spans="2:28" x14ac:dyDescent="0.15">
      <c r="B4" s="36">
        <v>36417</v>
      </c>
      <c r="C4" s="37">
        <v>0.25</v>
      </c>
      <c r="D4" s="38">
        <v>76.3</v>
      </c>
      <c r="E4" s="38"/>
      <c r="F4" s="38">
        <v>23</v>
      </c>
      <c r="G4" s="38"/>
      <c r="H4" s="39"/>
      <c r="I4" s="39"/>
      <c r="J4" s="39"/>
      <c r="K4" s="240">
        <v>36417.300000000003</v>
      </c>
      <c r="L4" s="39">
        <v>6</v>
      </c>
      <c r="M4" s="242">
        <v>36415</v>
      </c>
      <c r="V4" t="s">
        <v>166</v>
      </c>
      <c r="W4" t="str">
        <f ca="1">VLOOKUP($Y$7,$V$12:$AA$17,3,FALSE)</f>
        <v>$P$6:$Q$6</v>
      </c>
    </row>
    <row r="5" spans="2:28" x14ac:dyDescent="0.15">
      <c r="B5" s="36">
        <v>36775</v>
      </c>
      <c r="C5" s="37">
        <v>0.2</v>
      </c>
      <c r="D5" s="38">
        <v>76.400000000000006</v>
      </c>
      <c r="E5" s="38"/>
      <c r="F5" s="38">
        <v>19</v>
      </c>
      <c r="G5" s="38"/>
      <c r="H5" s="39"/>
      <c r="I5" s="39"/>
      <c r="J5" s="39"/>
      <c r="K5" s="240">
        <v>36775.199999999997</v>
      </c>
      <c r="L5" s="39">
        <v>6</v>
      </c>
      <c r="M5" s="242">
        <v>36772</v>
      </c>
    </row>
    <row r="6" spans="2:28" x14ac:dyDescent="0.15">
      <c r="B6" s="36">
        <v>37221</v>
      </c>
      <c r="C6" s="37">
        <v>0.25</v>
      </c>
      <c r="D6" s="38">
        <v>77.400000000000006</v>
      </c>
      <c r="E6" s="38"/>
      <c r="F6" s="38">
        <v>27</v>
      </c>
      <c r="G6" s="38"/>
      <c r="H6" s="39"/>
      <c r="I6" s="39"/>
      <c r="J6" s="39"/>
      <c r="K6" s="240">
        <v>37221.25</v>
      </c>
      <c r="L6" s="39">
        <v>6</v>
      </c>
      <c r="M6" s="242">
        <v>37220</v>
      </c>
      <c r="P6" s="215" t="str">
        <f>VLOOKUP(Y7,$V$12:$AA$17,2,FALSE)</f>
        <v>Dt</v>
      </c>
      <c r="Q6" s="215" t="s">
        <v>2</v>
      </c>
      <c r="R6" s="215" t="s">
        <v>3</v>
      </c>
      <c r="S6" s="215"/>
      <c r="T6" s="215"/>
    </row>
    <row r="7" spans="2:28" x14ac:dyDescent="0.15">
      <c r="B7" s="36">
        <v>37606</v>
      </c>
      <c r="C7" s="37">
        <v>0.3</v>
      </c>
      <c r="D7" s="38">
        <v>77.3</v>
      </c>
      <c r="E7" s="38"/>
      <c r="F7" s="38">
        <v>27</v>
      </c>
      <c r="G7" s="38"/>
      <c r="H7" s="39"/>
      <c r="I7" s="39"/>
      <c r="J7" s="39"/>
      <c r="K7" s="240">
        <v>37606.300000000003</v>
      </c>
      <c r="L7" s="39">
        <v>6</v>
      </c>
      <c r="M7" s="242">
        <v>37605</v>
      </c>
      <c r="P7" s="240">
        <v>41000.270833333336</v>
      </c>
      <c r="Q7" s="38">
        <v>77.5</v>
      </c>
      <c r="R7" s="38"/>
      <c r="S7" s="38"/>
      <c r="T7" s="216"/>
      <c r="U7" s="1"/>
      <c r="V7" s="16"/>
      <c r="X7" t="s">
        <v>167</v>
      </c>
      <c r="Y7" s="16">
        <v>5</v>
      </c>
      <c r="Z7" s="16"/>
    </row>
    <row r="8" spans="2:28" x14ac:dyDescent="0.15">
      <c r="B8" s="36">
        <v>37929</v>
      </c>
      <c r="C8" s="37">
        <v>0.35</v>
      </c>
      <c r="D8" s="38">
        <v>76.900000000000006</v>
      </c>
      <c r="E8" s="38"/>
      <c r="F8" s="38">
        <v>23</v>
      </c>
      <c r="G8" s="38"/>
      <c r="H8" s="39"/>
      <c r="I8" s="39"/>
      <c r="J8" s="39"/>
      <c r="K8" s="240">
        <v>37606.300000000003</v>
      </c>
      <c r="L8" s="39">
        <v>8</v>
      </c>
      <c r="M8" s="242">
        <v>37605</v>
      </c>
      <c r="P8" s="240">
        <v>41001.270833333336</v>
      </c>
      <c r="Q8" s="38">
        <v>77.5</v>
      </c>
      <c r="R8" s="38"/>
      <c r="S8" s="38"/>
      <c r="T8" s="216"/>
      <c r="U8" s="1"/>
      <c r="X8" t="s">
        <v>168</v>
      </c>
      <c r="Y8" t="str">
        <f ca="1">VLOOKUP($Y$7,$V$12:$AA$17,4,FALSE)</f>
        <v>$P$6:$Q$6</v>
      </c>
    </row>
    <row r="9" spans="2:28" x14ac:dyDescent="0.15">
      <c r="B9" s="36">
        <v>38244</v>
      </c>
      <c r="C9" s="37">
        <v>0.4</v>
      </c>
      <c r="D9" s="38">
        <v>77.5</v>
      </c>
      <c r="E9" s="38"/>
      <c r="F9" s="38">
        <v>24</v>
      </c>
      <c r="G9" s="38"/>
      <c r="H9" s="39"/>
      <c r="I9" s="39"/>
      <c r="J9" s="39"/>
      <c r="K9" s="240">
        <v>37606.300000000003</v>
      </c>
      <c r="L9" s="39">
        <v>9</v>
      </c>
      <c r="M9" s="242">
        <v>37605</v>
      </c>
      <c r="P9" s="240">
        <v>41002.270833333336</v>
      </c>
      <c r="Q9" s="38">
        <v>77.5</v>
      </c>
      <c r="R9" s="38"/>
      <c r="S9" s="38"/>
      <c r="T9" s="216"/>
      <c r="U9" s="1"/>
      <c r="X9" t="s">
        <v>169</v>
      </c>
      <c r="Y9" t="str">
        <f>VLOOKUP($Y$7,$V$12:$AA$17,5,FALSE)</f>
        <v>朝体重.csv</v>
      </c>
    </row>
    <row r="10" spans="2:28" x14ac:dyDescent="0.15">
      <c r="B10" s="36">
        <v>38609</v>
      </c>
      <c r="C10" s="37">
        <v>0.45</v>
      </c>
      <c r="D10" s="38">
        <v>78.400000000000006</v>
      </c>
      <c r="E10" s="38"/>
      <c r="F10" s="38">
        <v>25</v>
      </c>
      <c r="G10" s="38"/>
      <c r="H10" s="39"/>
      <c r="I10" s="39"/>
      <c r="J10" s="39"/>
      <c r="K10" s="240">
        <v>37606.300000000003</v>
      </c>
      <c r="L10" s="39">
        <v>10</v>
      </c>
      <c r="M10" s="242">
        <v>37605</v>
      </c>
      <c r="P10" s="240">
        <v>41003.270833333336</v>
      </c>
      <c r="Q10" s="38"/>
      <c r="R10" s="38"/>
      <c r="S10" s="38"/>
      <c r="U10" s="1"/>
    </row>
    <row r="11" spans="2:28" x14ac:dyDescent="0.15">
      <c r="B11" s="36">
        <v>38973</v>
      </c>
      <c r="C11" s="37">
        <v>0.5</v>
      </c>
      <c r="D11" s="38">
        <v>79.8</v>
      </c>
      <c r="E11" s="38"/>
      <c r="F11" s="38">
        <v>24</v>
      </c>
      <c r="G11" s="38"/>
      <c r="H11" s="39"/>
      <c r="I11" s="39"/>
      <c r="J11" s="39"/>
      <c r="K11" s="240">
        <v>37606.300000000003</v>
      </c>
      <c r="L11" s="39">
        <v>12</v>
      </c>
      <c r="M11" s="242">
        <v>37605</v>
      </c>
      <c r="P11" s="240">
        <v>41004.270833333336</v>
      </c>
      <c r="Q11" s="38"/>
      <c r="R11" s="38"/>
      <c r="S11" s="38"/>
      <c r="U11" s="1"/>
      <c r="V11" s="1"/>
      <c r="W11" s="1"/>
      <c r="X11" s="1"/>
      <c r="Y11" s="1"/>
      <c r="Z11" s="1"/>
      <c r="AA11" s="1"/>
      <c r="AB11" s="1"/>
    </row>
    <row r="12" spans="2:28" x14ac:dyDescent="0.15">
      <c r="B12" s="36">
        <v>39317</v>
      </c>
      <c r="C12" s="37">
        <v>0.55000000000000004</v>
      </c>
      <c r="D12" s="38">
        <v>78.8</v>
      </c>
      <c r="E12" s="38"/>
      <c r="F12" s="38">
        <v>24</v>
      </c>
      <c r="G12" s="38"/>
      <c r="H12" s="39"/>
      <c r="I12" s="39"/>
      <c r="J12" s="39"/>
      <c r="K12" s="240">
        <v>37606.300000000003</v>
      </c>
      <c r="L12" s="39">
        <v>13</v>
      </c>
      <c r="M12" s="242">
        <v>37605</v>
      </c>
      <c r="P12" s="240">
        <v>41005.270833333336</v>
      </c>
      <c r="Q12" s="38"/>
      <c r="R12" s="38"/>
      <c r="S12" s="38"/>
      <c r="U12" s="1"/>
      <c r="V12" s="217" t="s">
        <v>170</v>
      </c>
      <c r="W12" s="217" t="s">
        <v>171</v>
      </c>
      <c r="X12" s="217" t="s">
        <v>166</v>
      </c>
      <c r="Y12" s="217" t="s">
        <v>168</v>
      </c>
      <c r="Z12" s="217" t="s">
        <v>169</v>
      </c>
      <c r="AA12" s="217"/>
      <c r="AB12" s="1"/>
    </row>
    <row r="13" spans="2:28" x14ac:dyDescent="0.15">
      <c r="B13" s="36">
        <v>39317</v>
      </c>
      <c r="C13" s="37">
        <v>0.6</v>
      </c>
      <c r="D13" s="38">
        <v>78.8</v>
      </c>
      <c r="E13" s="38"/>
      <c r="F13" s="38">
        <v>24</v>
      </c>
      <c r="G13" s="38"/>
      <c r="H13" s="39"/>
      <c r="I13" s="39"/>
      <c r="J13" s="39"/>
      <c r="K13" s="240">
        <v>37606.300000000003</v>
      </c>
      <c r="L13" s="39">
        <v>14</v>
      </c>
      <c r="M13" s="242">
        <v>37605</v>
      </c>
      <c r="P13" s="240">
        <v>41006.270833333336</v>
      </c>
      <c r="Q13" s="38"/>
      <c r="R13" s="38"/>
      <c r="S13" s="38"/>
      <c r="U13" s="1"/>
      <c r="V13" s="218">
        <v>1</v>
      </c>
      <c r="W13" s="218" t="s">
        <v>172</v>
      </c>
      <c r="X13" s="218" t="str">
        <f ca="1">CELL("address",$P$6)&amp;":"&amp;CELL("address",$Q$6)</f>
        <v>$P$6:$Q$6</v>
      </c>
      <c r="Y13" s="218" t="str">
        <f ca="1">X13</f>
        <v>$P$6:$Q$6</v>
      </c>
      <c r="Z13" s="218" t="s">
        <v>195</v>
      </c>
      <c r="AA13" s="218"/>
      <c r="AB13" s="1"/>
    </row>
    <row r="14" spans="2:28" x14ac:dyDescent="0.15">
      <c r="B14" s="36">
        <v>39689</v>
      </c>
      <c r="C14" s="37">
        <v>0.65</v>
      </c>
      <c r="D14" s="38">
        <v>77.099999999999994</v>
      </c>
      <c r="E14" s="38"/>
      <c r="F14" s="38">
        <v>23</v>
      </c>
      <c r="G14" s="38"/>
      <c r="H14" s="39"/>
      <c r="I14" s="39"/>
      <c r="J14" s="39"/>
      <c r="K14" s="240">
        <v>37606.300000000003</v>
      </c>
      <c r="L14" s="39">
        <v>15</v>
      </c>
      <c r="M14" s="242">
        <v>37605</v>
      </c>
      <c r="P14" s="240">
        <v>41007.270833333336</v>
      </c>
      <c r="Q14" s="38">
        <v>77.5</v>
      </c>
      <c r="R14" s="38"/>
      <c r="S14" s="38"/>
      <c r="U14" s="1"/>
      <c r="V14" s="218">
        <v>2</v>
      </c>
      <c r="W14" s="218" t="s">
        <v>200</v>
      </c>
      <c r="X14" s="218" t="str">
        <f ca="1">CELL("address",$P$6)&amp;":"&amp;CELL("address",$Q$6)</f>
        <v>$P$6:$Q$6</v>
      </c>
      <c r="Y14" s="218" t="str">
        <f ca="1">X14</f>
        <v>$P$6:$Q$6</v>
      </c>
      <c r="Z14" s="218" t="s">
        <v>201</v>
      </c>
      <c r="AA14" s="218"/>
      <c r="AB14" s="1"/>
    </row>
    <row r="15" spans="2:28" x14ac:dyDescent="0.15">
      <c r="B15" s="36">
        <v>40050</v>
      </c>
      <c r="C15" s="37">
        <v>0.7</v>
      </c>
      <c r="D15" s="38">
        <v>76</v>
      </c>
      <c r="E15" s="38"/>
      <c r="F15" s="38">
        <v>25</v>
      </c>
      <c r="G15" s="38"/>
      <c r="H15" s="39"/>
      <c r="I15" s="39"/>
      <c r="J15" s="39"/>
      <c r="K15" s="240">
        <v>37606.300000000003</v>
      </c>
      <c r="L15" s="39">
        <v>16</v>
      </c>
      <c r="M15" s="242">
        <v>37605</v>
      </c>
      <c r="P15" s="240">
        <v>41008.270833333336</v>
      </c>
      <c r="Q15" s="38"/>
      <c r="R15" s="38"/>
      <c r="S15" s="38"/>
      <c r="U15" s="1"/>
      <c r="V15" s="218">
        <v>3</v>
      </c>
      <c r="W15" s="218" t="s">
        <v>172</v>
      </c>
      <c r="X15" s="218" t="str">
        <f ca="1">CELL("address",P6)&amp;":"&amp;CELL("address",R6)</f>
        <v>$P$6:$R$6</v>
      </c>
      <c r="Y15" s="218" t="str">
        <f ca="1">CELL("address",P6)&amp;":"&amp;CELL("address",R6)</f>
        <v>$P$6:$R$6</v>
      </c>
      <c r="Z15" s="218" t="s">
        <v>173</v>
      </c>
      <c r="AA15" s="218"/>
      <c r="AB15" s="1"/>
    </row>
    <row r="16" spans="2:28" x14ac:dyDescent="0.15">
      <c r="B16" s="36">
        <v>40690</v>
      </c>
      <c r="C16" s="37">
        <v>0.75</v>
      </c>
      <c r="D16" s="38">
        <v>75.8</v>
      </c>
      <c r="E16" s="38"/>
      <c r="F16" s="38"/>
      <c r="G16" s="38"/>
      <c r="H16" s="39"/>
      <c r="I16" s="39"/>
      <c r="J16" s="39"/>
      <c r="K16" s="240">
        <v>37606.300000000003</v>
      </c>
      <c r="L16" s="39">
        <v>18</v>
      </c>
      <c r="M16" s="242">
        <v>37605</v>
      </c>
      <c r="P16" s="240">
        <v>41009.270833333336</v>
      </c>
      <c r="Q16" s="38"/>
      <c r="R16" s="38"/>
      <c r="S16" s="38"/>
      <c r="U16" s="1"/>
      <c r="V16" s="218">
        <v>4</v>
      </c>
      <c r="W16" s="218" t="s">
        <v>163</v>
      </c>
      <c r="X16" s="218" t="str">
        <f ca="1">CELL("address",$P$6)&amp;":"&amp;CELL("address",$Q$6)</f>
        <v>$P$6:$Q$6</v>
      </c>
      <c r="Y16" s="218" t="str">
        <f ca="1">X16</f>
        <v>$P$6:$Q$6</v>
      </c>
      <c r="Z16" s="218" t="s">
        <v>194</v>
      </c>
      <c r="AA16" s="218"/>
      <c r="AB16" s="1"/>
    </row>
    <row r="17" spans="2:28" x14ac:dyDescent="0.15">
      <c r="B17" s="36">
        <v>40835</v>
      </c>
      <c r="C17" s="37">
        <v>0.41666666666666669</v>
      </c>
      <c r="D17" s="38">
        <v>77.599999999999994</v>
      </c>
      <c r="E17" s="38"/>
      <c r="F17" s="38"/>
      <c r="G17" s="38"/>
      <c r="H17" s="39"/>
      <c r="I17" s="39"/>
      <c r="J17" s="39"/>
      <c r="K17" s="240">
        <v>37606.300000000003</v>
      </c>
      <c r="L17" s="39">
        <v>10</v>
      </c>
      <c r="M17" s="242">
        <v>37605</v>
      </c>
      <c r="P17" s="240">
        <v>41010.270833333336</v>
      </c>
      <c r="Q17" s="38"/>
      <c r="R17" s="38"/>
      <c r="S17" s="38"/>
      <c r="U17" s="1"/>
      <c r="V17" s="218">
        <v>5</v>
      </c>
      <c r="W17" s="218" t="s">
        <v>163</v>
      </c>
      <c r="X17" s="218" t="str">
        <f ca="1">CELL("address",$P$6)&amp;":"&amp;CELL("address",$Q$6)</f>
        <v>$P$6:$Q$6</v>
      </c>
      <c r="Y17" s="218" t="str">
        <f ca="1">X17</f>
        <v>$P$6:$Q$6</v>
      </c>
      <c r="Z17" s="218" t="s">
        <v>212</v>
      </c>
      <c r="AA17" s="218"/>
      <c r="AB17" s="1"/>
    </row>
    <row r="18" spans="2:28" x14ac:dyDescent="0.15">
      <c r="B18" s="36">
        <v>41000</v>
      </c>
      <c r="C18" s="37">
        <v>0.25</v>
      </c>
      <c r="D18" s="38">
        <v>77.5</v>
      </c>
      <c r="E18" s="38">
        <f>D18/1.71^2</f>
        <v>26.503881536199174</v>
      </c>
      <c r="F18" s="38"/>
      <c r="G18" s="38"/>
      <c r="H18" s="39"/>
      <c r="I18" s="39"/>
      <c r="J18" s="39"/>
      <c r="K18" s="240">
        <v>41000.270833333336</v>
      </c>
      <c r="L18" s="39">
        <v>6</v>
      </c>
      <c r="M18" s="242">
        <v>41000</v>
      </c>
      <c r="P18" s="240">
        <v>41011.270833333336</v>
      </c>
      <c r="Q18" s="38"/>
      <c r="R18" s="38"/>
      <c r="S18" s="38"/>
      <c r="U18" s="1"/>
      <c r="V18" s="1"/>
      <c r="W18" s="1"/>
      <c r="X18" s="1"/>
      <c r="Y18" s="1"/>
      <c r="Z18" s="1"/>
      <c r="AA18" s="1"/>
      <c r="AB18" s="1"/>
    </row>
    <row r="19" spans="2:28" x14ac:dyDescent="0.15">
      <c r="B19" s="36">
        <v>41000</v>
      </c>
      <c r="C19" s="37">
        <v>0.91666666666666663</v>
      </c>
      <c r="D19" s="38">
        <v>78.5</v>
      </c>
      <c r="E19" s="38">
        <f>D19/1.71^2</f>
        <v>26.845867104408196</v>
      </c>
      <c r="F19" s="38"/>
      <c r="G19" s="38"/>
      <c r="H19" s="39"/>
      <c r="I19" s="39"/>
      <c r="J19" s="39"/>
      <c r="K19" s="240">
        <v>41000.875</v>
      </c>
      <c r="L19" s="39">
        <v>22</v>
      </c>
      <c r="M19" s="242">
        <v>41000</v>
      </c>
      <c r="P19" s="240">
        <v>41012.270833333336</v>
      </c>
      <c r="Q19" s="38"/>
      <c r="R19" s="38"/>
      <c r="S19" s="38"/>
    </row>
    <row r="20" spans="2:28" x14ac:dyDescent="0.15">
      <c r="B20" s="36">
        <v>41001</v>
      </c>
      <c r="C20" s="37">
        <v>0.25</v>
      </c>
      <c r="D20" s="38">
        <v>77.5</v>
      </c>
      <c r="E20" s="38">
        <v>26.503881536199174</v>
      </c>
      <c r="F20" s="38"/>
      <c r="G20" s="38"/>
      <c r="H20" s="39"/>
      <c r="I20" s="39"/>
      <c r="J20" s="39"/>
      <c r="K20" s="240">
        <v>41001.270833333336</v>
      </c>
      <c r="L20" s="39">
        <v>6</v>
      </c>
      <c r="M20" s="242">
        <v>41000</v>
      </c>
      <c r="P20" s="240">
        <v>41013.270833333336</v>
      </c>
      <c r="Q20" s="38"/>
      <c r="R20" s="38"/>
      <c r="S20" s="38"/>
    </row>
    <row r="21" spans="2:28" x14ac:dyDescent="0.15">
      <c r="B21" s="36">
        <v>41001</v>
      </c>
      <c r="C21" s="37">
        <v>0.91666666666666663</v>
      </c>
      <c r="D21" s="38">
        <v>78.5</v>
      </c>
      <c r="E21" s="38">
        <v>26.845867104408196</v>
      </c>
      <c r="F21" s="38"/>
      <c r="G21" s="38"/>
      <c r="H21" s="39"/>
      <c r="I21" s="39"/>
      <c r="J21" s="39"/>
      <c r="K21" s="240">
        <v>41001.875</v>
      </c>
      <c r="L21" s="39">
        <v>22</v>
      </c>
      <c r="M21" s="242">
        <v>41000</v>
      </c>
      <c r="P21" s="240">
        <v>41014.270833333336</v>
      </c>
      <c r="Q21" s="38"/>
      <c r="R21" s="38"/>
      <c r="S21" s="38"/>
    </row>
    <row r="22" spans="2:28" x14ac:dyDescent="0.15">
      <c r="B22" s="36">
        <v>41002</v>
      </c>
      <c r="C22" s="37">
        <v>0.25</v>
      </c>
      <c r="D22" s="38">
        <v>77.5</v>
      </c>
      <c r="E22" s="38">
        <v>26.503881536199174</v>
      </c>
      <c r="F22" s="38"/>
      <c r="G22" s="38"/>
      <c r="H22" s="39"/>
      <c r="I22" s="39"/>
      <c r="J22" s="39"/>
      <c r="K22" s="240">
        <v>41002.270833333336</v>
      </c>
      <c r="L22" s="39">
        <v>6</v>
      </c>
      <c r="M22" s="242">
        <v>41000</v>
      </c>
      <c r="P22" s="240">
        <v>41015.270833333336</v>
      </c>
      <c r="Q22" s="38"/>
      <c r="R22" s="38"/>
      <c r="S22" s="38"/>
    </row>
    <row r="23" spans="2:28" x14ac:dyDescent="0.15">
      <c r="B23" s="36">
        <v>41002</v>
      </c>
      <c r="C23" s="37">
        <v>0.91666666666666663</v>
      </c>
      <c r="D23" s="38">
        <v>78.5</v>
      </c>
      <c r="E23" s="38">
        <v>26.845867104408196</v>
      </c>
      <c r="F23" s="38"/>
      <c r="G23" s="38"/>
      <c r="H23" s="39"/>
      <c r="I23" s="39"/>
      <c r="J23" s="39"/>
      <c r="K23" s="240">
        <v>41002.875</v>
      </c>
      <c r="L23" s="39">
        <v>22</v>
      </c>
      <c r="M23" s="242">
        <v>41000</v>
      </c>
      <c r="P23" s="240">
        <v>41016.270833333336</v>
      </c>
      <c r="Q23" s="38"/>
      <c r="R23" s="38"/>
      <c r="S23" s="38"/>
    </row>
    <row r="24" spans="2:28" x14ac:dyDescent="0.15">
      <c r="B24" s="36">
        <v>41006</v>
      </c>
      <c r="C24" s="37"/>
      <c r="D24" s="38"/>
      <c r="E24" s="38"/>
      <c r="F24" s="38"/>
      <c r="G24" s="38"/>
      <c r="H24" s="39"/>
      <c r="I24" s="39"/>
      <c r="J24" s="39"/>
      <c r="K24" s="240">
        <v>41005.916666666664</v>
      </c>
      <c r="L24" s="39">
        <v>2</v>
      </c>
      <c r="M24" s="242">
        <v>41000</v>
      </c>
      <c r="P24" s="240">
        <v>41017.270833333336</v>
      </c>
      <c r="Q24" s="38"/>
      <c r="R24" s="38"/>
      <c r="S24" s="38"/>
    </row>
    <row r="25" spans="2:28" x14ac:dyDescent="0.15">
      <c r="B25" s="36">
        <v>41007</v>
      </c>
      <c r="C25" s="37">
        <v>0.25</v>
      </c>
      <c r="D25" s="38">
        <v>77.5</v>
      </c>
      <c r="E25" s="38">
        <v>26.503881536199174</v>
      </c>
      <c r="F25" s="38"/>
      <c r="G25" s="38"/>
      <c r="H25" s="39"/>
      <c r="I25" s="39"/>
      <c r="J25" s="39"/>
      <c r="K25" s="240">
        <v>41007.270833333336</v>
      </c>
      <c r="L25" s="39">
        <v>6</v>
      </c>
      <c r="M25" s="242">
        <v>41007</v>
      </c>
      <c r="P25" s="240">
        <v>41018.270833333336</v>
      </c>
      <c r="Q25" s="38">
        <v>75.8</v>
      </c>
      <c r="R25" s="38"/>
      <c r="S25" s="38"/>
    </row>
    <row r="26" spans="2:28" x14ac:dyDescent="0.15">
      <c r="B26" s="36">
        <v>41007</v>
      </c>
      <c r="C26" s="37">
        <v>0.91666666666666663</v>
      </c>
      <c r="D26" s="38">
        <v>78.5</v>
      </c>
      <c r="E26" s="38">
        <v>26.845867104408196</v>
      </c>
      <c r="F26" s="38"/>
      <c r="G26" s="38"/>
      <c r="H26" s="39"/>
      <c r="I26" s="39"/>
      <c r="J26" s="39"/>
      <c r="K26" s="240">
        <v>41007.875</v>
      </c>
      <c r="L26" s="39">
        <v>22</v>
      </c>
      <c r="M26" s="242">
        <v>41007</v>
      </c>
      <c r="P26" s="240">
        <v>41019.270833333336</v>
      </c>
      <c r="Q26" s="38"/>
      <c r="R26" s="38"/>
      <c r="S26" s="38"/>
    </row>
    <row r="27" spans="2:28" x14ac:dyDescent="0.15">
      <c r="B27" s="36">
        <v>41009</v>
      </c>
      <c r="C27" s="37"/>
      <c r="D27" s="38"/>
      <c r="E27" s="38"/>
      <c r="F27" s="38"/>
      <c r="G27" s="38"/>
      <c r="H27" s="39"/>
      <c r="I27" s="39"/>
      <c r="J27" s="39"/>
      <c r="K27" s="240">
        <v>41008.916666666664</v>
      </c>
      <c r="L27" s="39">
        <v>2</v>
      </c>
      <c r="M27" s="242">
        <v>41007</v>
      </c>
      <c r="P27" s="240">
        <v>41020.270833333336</v>
      </c>
      <c r="Q27" s="38">
        <v>76.7</v>
      </c>
      <c r="R27" s="38"/>
      <c r="S27" s="38"/>
    </row>
    <row r="28" spans="2:28" x14ac:dyDescent="0.15">
      <c r="B28" s="36">
        <v>41010</v>
      </c>
      <c r="C28" s="37"/>
      <c r="D28" s="38"/>
      <c r="E28" s="38"/>
      <c r="F28" s="38"/>
      <c r="G28" s="38"/>
      <c r="H28" s="39"/>
      <c r="I28" s="39"/>
      <c r="J28" s="39"/>
      <c r="K28" s="240">
        <v>41009.916666666664</v>
      </c>
      <c r="L28" s="39">
        <v>2</v>
      </c>
      <c r="M28" s="242">
        <v>41007</v>
      </c>
      <c r="P28" s="240">
        <v>41021.270833333336</v>
      </c>
      <c r="Q28" s="38"/>
      <c r="R28" s="38"/>
      <c r="S28" s="38"/>
    </row>
    <row r="29" spans="2:28" x14ac:dyDescent="0.15">
      <c r="B29" s="36">
        <v>41011</v>
      </c>
      <c r="C29" s="37"/>
      <c r="D29" s="38"/>
      <c r="E29" s="38"/>
      <c r="F29" s="38"/>
      <c r="G29" s="38"/>
      <c r="H29" s="39"/>
      <c r="I29" s="39"/>
      <c r="J29" s="39"/>
      <c r="K29" s="240">
        <v>41010.916666666664</v>
      </c>
      <c r="L29" s="39">
        <v>2</v>
      </c>
      <c r="M29" s="242">
        <v>41007</v>
      </c>
      <c r="P29" s="240">
        <v>41022.270833333336</v>
      </c>
      <c r="Q29" s="38">
        <v>77</v>
      </c>
      <c r="R29" s="38"/>
      <c r="S29" s="38"/>
    </row>
    <row r="30" spans="2:28" x14ac:dyDescent="0.15">
      <c r="B30" s="36">
        <v>41012</v>
      </c>
      <c r="C30" s="37"/>
      <c r="D30" s="38"/>
      <c r="E30" s="38"/>
      <c r="F30" s="38"/>
      <c r="G30" s="38"/>
      <c r="H30" s="39"/>
      <c r="I30" s="39"/>
      <c r="J30" s="39"/>
      <c r="K30" s="240">
        <v>41011.916666666664</v>
      </c>
      <c r="L30" s="39">
        <v>2</v>
      </c>
      <c r="M30" s="242">
        <v>41007</v>
      </c>
      <c r="P30" s="240">
        <v>41023.270833333336</v>
      </c>
      <c r="Q30" s="38"/>
      <c r="R30" s="38"/>
      <c r="S30" s="38"/>
    </row>
    <row r="31" spans="2:28" x14ac:dyDescent="0.15">
      <c r="B31" s="36">
        <v>41013</v>
      </c>
      <c r="C31" s="37"/>
      <c r="D31" s="38"/>
      <c r="E31" s="38"/>
      <c r="F31" s="38"/>
      <c r="G31" s="38"/>
      <c r="H31" s="39"/>
      <c r="I31" s="39"/>
      <c r="J31" s="39"/>
      <c r="K31" s="240">
        <v>41012.916666666664</v>
      </c>
      <c r="L31" s="39">
        <v>2</v>
      </c>
      <c r="M31" s="242">
        <v>41007</v>
      </c>
      <c r="P31" s="240">
        <v>41024.270833333336</v>
      </c>
      <c r="Q31" s="38">
        <v>76.2</v>
      </c>
      <c r="R31" s="38"/>
      <c r="S31" s="38"/>
    </row>
    <row r="32" spans="2:28" x14ac:dyDescent="0.15">
      <c r="B32" s="36">
        <v>41014</v>
      </c>
      <c r="C32" s="37"/>
      <c r="D32" s="38"/>
      <c r="E32" s="38"/>
      <c r="F32" s="38"/>
      <c r="G32" s="38"/>
      <c r="H32" s="39"/>
      <c r="I32" s="39"/>
      <c r="J32" s="39"/>
      <c r="K32" s="240">
        <v>41013.916666666664</v>
      </c>
      <c r="L32" s="39">
        <v>2</v>
      </c>
      <c r="M32" s="242">
        <v>41007</v>
      </c>
      <c r="P32" s="240">
        <v>41025.270833333336</v>
      </c>
      <c r="Q32" s="38">
        <v>76.7</v>
      </c>
      <c r="R32" s="38"/>
      <c r="S32" s="38"/>
    </row>
    <row r="33" spans="2:41" x14ac:dyDescent="0.15">
      <c r="B33" s="36">
        <v>41015</v>
      </c>
      <c r="C33" s="37"/>
      <c r="D33" s="38"/>
      <c r="E33" s="38"/>
      <c r="F33" s="38"/>
      <c r="G33" s="38"/>
      <c r="H33" s="39"/>
      <c r="I33" s="39"/>
      <c r="J33" s="39"/>
      <c r="K33" s="240">
        <v>41014.916666666664</v>
      </c>
      <c r="L33" s="39">
        <v>2</v>
      </c>
      <c r="M33" s="242">
        <v>41014</v>
      </c>
      <c r="P33" s="240">
        <v>41026.270833333336</v>
      </c>
      <c r="Q33" s="38">
        <v>75.900000000000006</v>
      </c>
      <c r="R33" s="38"/>
      <c r="S33" s="38"/>
    </row>
    <row r="34" spans="2:41" x14ac:dyDescent="0.15">
      <c r="B34" s="36">
        <v>41016</v>
      </c>
      <c r="C34" s="37"/>
      <c r="D34" s="38"/>
      <c r="E34" s="38"/>
      <c r="F34" s="38"/>
      <c r="G34" s="38"/>
      <c r="H34" s="39"/>
      <c r="I34" s="39"/>
      <c r="J34" s="39"/>
      <c r="K34" s="240">
        <v>41015.916666666664</v>
      </c>
      <c r="L34" s="39">
        <v>2</v>
      </c>
      <c r="M34" s="242">
        <v>41014</v>
      </c>
      <c r="P34" s="240">
        <v>41027.270833333336</v>
      </c>
      <c r="Q34" s="38"/>
      <c r="R34" s="38"/>
      <c r="S34" s="38"/>
      <c r="AD34" s="50">
        <v>41000</v>
      </c>
      <c r="AE34" s="39">
        <f>AD34</f>
        <v>41000</v>
      </c>
      <c r="AG34" t="s">
        <v>85</v>
      </c>
      <c r="AH34" t="s">
        <v>86</v>
      </c>
      <c r="AI34" t="s">
        <v>88</v>
      </c>
      <c r="AJ34" t="s">
        <v>87</v>
      </c>
    </row>
    <row r="35" spans="2:41" x14ac:dyDescent="0.15">
      <c r="B35" s="36">
        <v>41017</v>
      </c>
      <c r="C35" s="37">
        <v>0.90763888888888899</v>
      </c>
      <c r="D35" s="38">
        <v>77.3</v>
      </c>
      <c r="E35" s="38">
        <v>26.4</v>
      </c>
      <c r="F35" s="38">
        <v>22.8</v>
      </c>
      <c r="G35" s="38">
        <v>33.9</v>
      </c>
      <c r="H35" s="39">
        <v>1735</v>
      </c>
      <c r="I35" s="39">
        <v>14</v>
      </c>
      <c r="J35" s="39">
        <v>53</v>
      </c>
      <c r="K35" s="240">
        <v>41017.907638888886</v>
      </c>
      <c r="L35" s="39">
        <v>22</v>
      </c>
      <c r="M35" s="242">
        <v>41014</v>
      </c>
      <c r="P35" s="240">
        <v>41028.270833333336</v>
      </c>
      <c r="Q35" s="38">
        <v>75.5</v>
      </c>
      <c r="R35" s="38"/>
      <c r="S35" s="38"/>
      <c r="AD35" s="50">
        <v>42737</v>
      </c>
      <c r="AE35" s="39">
        <f>AD35</f>
        <v>42737</v>
      </c>
      <c r="AG35" s="50">
        <f>AD34</f>
        <v>41000</v>
      </c>
      <c r="AH35">
        <v>22</v>
      </c>
      <c r="AI35">
        <v>25</v>
      </c>
      <c r="AJ35">
        <v>18.5</v>
      </c>
    </row>
    <row r="36" spans="2:41" x14ac:dyDescent="0.15">
      <c r="B36" s="36">
        <v>41017</v>
      </c>
      <c r="C36" s="37">
        <v>0.90625</v>
      </c>
      <c r="D36" s="38">
        <v>77.3</v>
      </c>
      <c r="E36" s="38"/>
      <c r="F36" s="38">
        <v>22.8</v>
      </c>
      <c r="G36" s="38"/>
      <c r="H36" s="39"/>
      <c r="I36" s="39"/>
      <c r="J36" s="39"/>
      <c r="K36" s="240">
        <v>41017.90625</v>
      </c>
      <c r="L36" s="39">
        <v>22</v>
      </c>
      <c r="M36" s="242">
        <v>41014</v>
      </c>
      <c r="P36" s="240">
        <v>41029.270833333336</v>
      </c>
      <c r="Q36" s="38"/>
      <c r="R36" s="38"/>
      <c r="S36" s="38"/>
      <c r="AD36" s="54">
        <v>365.25</v>
      </c>
      <c r="AE36">
        <f>AD36/AD37</f>
        <v>121.75</v>
      </c>
      <c r="AG36" s="50">
        <f>AD35</f>
        <v>42737</v>
      </c>
      <c r="AH36">
        <f>AH35</f>
        <v>22</v>
      </c>
      <c r="AI36">
        <f>AI35</f>
        <v>25</v>
      </c>
      <c r="AJ36">
        <f>AJ35</f>
        <v>18.5</v>
      </c>
    </row>
    <row r="37" spans="2:41" x14ac:dyDescent="0.15">
      <c r="B37" s="36">
        <v>41018</v>
      </c>
      <c r="C37" s="37">
        <v>0.28611111111111115</v>
      </c>
      <c r="D37" s="38">
        <v>75.8</v>
      </c>
      <c r="E37" s="38">
        <v>25.9</v>
      </c>
      <c r="F37" s="38">
        <v>25.5</v>
      </c>
      <c r="G37" s="38">
        <v>32.200000000000003</v>
      </c>
      <c r="H37" s="39">
        <v>1691</v>
      </c>
      <c r="I37" s="39">
        <v>13</v>
      </c>
      <c r="J37" s="39">
        <v>54</v>
      </c>
      <c r="K37" s="240">
        <v>41018.286111111112</v>
      </c>
      <c r="L37" s="39">
        <v>6</v>
      </c>
      <c r="M37" s="242">
        <v>41014</v>
      </c>
      <c r="P37" s="240">
        <v>41030.270833333336</v>
      </c>
      <c r="Q37" s="38"/>
      <c r="R37" s="38"/>
      <c r="S37" s="38"/>
      <c r="AD37" s="54">
        <v>3</v>
      </c>
    </row>
    <row r="38" spans="2:41" x14ac:dyDescent="0.15">
      <c r="B38" s="36">
        <v>41019</v>
      </c>
      <c r="C38" s="37">
        <v>0.9590277777777777</v>
      </c>
      <c r="D38" s="38">
        <v>76.5</v>
      </c>
      <c r="E38" s="38">
        <v>26.2</v>
      </c>
      <c r="F38" s="38">
        <v>24.4</v>
      </c>
      <c r="G38" s="38">
        <v>33</v>
      </c>
      <c r="H38" s="39">
        <v>1711</v>
      </c>
      <c r="I38" s="39">
        <v>13</v>
      </c>
      <c r="J38" s="39">
        <v>53</v>
      </c>
      <c r="K38" s="240">
        <v>41019.959027777775</v>
      </c>
      <c r="L38" s="39">
        <v>22</v>
      </c>
      <c r="M38" s="242">
        <v>41014</v>
      </c>
      <c r="P38" s="240">
        <v>41031.270833333336</v>
      </c>
      <c r="Q38" s="38">
        <v>76</v>
      </c>
      <c r="R38" s="38"/>
      <c r="S38" s="38"/>
      <c r="AG38" s="133">
        <v>1.7</v>
      </c>
      <c r="AH38" t="s">
        <v>89</v>
      </c>
      <c r="AI38" t="s">
        <v>91</v>
      </c>
      <c r="AJ38" t="s">
        <v>90</v>
      </c>
    </row>
    <row r="39" spans="2:41" x14ac:dyDescent="0.15">
      <c r="B39" s="36">
        <v>41020</v>
      </c>
      <c r="C39" s="37">
        <v>1.3194444444444444E-2</v>
      </c>
      <c r="D39" s="38">
        <v>77.400000000000006</v>
      </c>
      <c r="E39" s="38">
        <v>26.5</v>
      </c>
      <c r="F39" s="38">
        <v>24.3</v>
      </c>
      <c r="G39" s="38">
        <v>33</v>
      </c>
      <c r="H39" s="39">
        <v>1726</v>
      </c>
      <c r="I39" s="39">
        <v>14</v>
      </c>
      <c r="J39" s="39">
        <v>54</v>
      </c>
      <c r="K39" s="240">
        <v>41019.916666666664</v>
      </c>
      <c r="L39" s="39">
        <v>2</v>
      </c>
      <c r="M39" s="242">
        <v>41014</v>
      </c>
      <c r="P39" s="240">
        <v>41032.270833333336</v>
      </c>
      <c r="Q39" s="38">
        <v>76.5</v>
      </c>
      <c r="R39" s="38"/>
      <c r="S39" s="38"/>
      <c r="AG39" s="50">
        <f>AG35</f>
        <v>41000</v>
      </c>
      <c r="AH39" s="26">
        <f>$AG$38^2*AH35</f>
        <v>63.579999999999991</v>
      </c>
      <c r="AI39" s="26">
        <f>$AG$38^2*AI35</f>
        <v>72.249999999999986</v>
      </c>
      <c r="AJ39" s="26">
        <f>$AG$38^2*AJ35</f>
        <v>53.464999999999996</v>
      </c>
      <c r="AK39" s="26"/>
      <c r="AL39" s="26"/>
      <c r="AM39" s="26"/>
      <c r="AN39" s="26"/>
      <c r="AO39" s="26"/>
    </row>
    <row r="40" spans="2:41" x14ac:dyDescent="0.15">
      <c r="B40" s="36">
        <v>41020</v>
      </c>
      <c r="C40" s="37">
        <v>0.28611111111111115</v>
      </c>
      <c r="D40" s="38">
        <v>76.7</v>
      </c>
      <c r="E40" s="38">
        <v>26.2</v>
      </c>
      <c r="F40" s="38">
        <v>26.6</v>
      </c>
      <c r="G40" s="38">
        <v>31.4</v>
      </c>
      <c r="H40" s="39">
        <v>1697</v>
      </c>
      <c r="I40" s="39">
        <v>14</v>
      </c>
      <c r="J40" s="39">
        <v>55</v>
      </c>
      <c r="K40" s="240">
        <v>41020.286111111112</v>
      </c>
      <c r="L40" s="39">
        <v>6</v>
      </c>
      <c r="M40" s="242">
        <v>41014</v>
      </c>
      <c r="P40" s="240">
        <v>41033.270833333336</v>
      </c>
      <c r="Q40" s="38"/>
      <c r="R40" s="38"/>
      <c r="S40" s="38"/>
      <c r="AG40" s="50">
        <f>AG36</f>
        <v>42737</v>
      </c>
      <c r="AH40" s="26">
        <f>AH39</f>
        <v>63.579999999999991</v>
      </c>
      <c r="AI40" s="26">
        <f>AI39</f>
        <v>72.249999999999986</v>
      </c>
      <c r="AJ40" s="26">
        <f>AJ39</f>
        <v>53.464999999999996</v>
      </c>
      <c r="AK40" s="26"/>
      <c r="AL40" s="26"/>
      <c r="AM40" s="26"/>
      <c r="AN40" s="26"/>
      <c r="AO40" s="26"/>
    </row>
    <row r="41" spans="2:41" x14ac:dyDescent="0.15">
      <c r="B41" s="36">
        <v>41020</v>
      </c>
      <c r="C41" s="37">
        <v>0.9</v>
      </c>
      <c r="D41" s="38">
        <v>77.400000000000006</v>
      </c>
      <c r="E41" s="38">
        <v>26.5</v>
      </c>
      <c r="F41" s="38">
        <v>23.9</v>
      </c>
      <c r="G41" s="38">
        <v>33.200000000000003</v>
      </c>
      <c r="H41" s="39">
        <v>1729</v>
      </c>
      <c r="I41" s="39">
        <v>14</v>
      </c>
      <c r="J41" s="39">
        <v>53</v>
      </c>
      <c r="K41" s="240">
        <v>41020.9</v>
      </c>
      <c r="L41" s="39">
        <v>22</v>
      </c>
      <c r="M41" s="242">
        <v>41014</v>
      </c>
      <c r="P41" s="240">
        <v>41034.270833333336</v>
      </c>
      <c r="Q41" s="38">
        <v>75.5</v>
      </c>
      <c r="R41" s="38"/>
      <c r="S41" s="38"/>
    </row>
    <row r="42" spans="2:41" x14ac:dyDescent="0.15">
      <c r="B42" s="36">
        <v>41021</v>
      </c>
      <c r="C42" s="37">
        <v>0.89374999999999993</v>
      </c>
      <c r="D42" s="38">
        <v>76.8</v>
      </c>
      <c r="E42" s="38">
        <v>26.3</v>
      </c>
      <c r="F42" s="38">
        <v>26.1</v>
      </c>
      <c r="G42" s="38">
        <v>31.8</v>
      </c>
      <c r="H42" s="39">
        <v>1703</v>
      </c>
      <c r="I42" s="39">
        <v>14</v>
      </c>
      <c r="J42" s="39">
        <v>55</v>
      </c>
      <c r="K42" s="240">
        <v>41021.893750000003</v>
      </c>
      <c r="L42" s="39">
        <v>22</v>
      </c>
      <c r="M42" s="242">
        <v>41021</v>
      </c>
      <c r="P42" s="240">
        <v>41035.270833333336</v>
      </c>
      <c r="Q42" s="38"/>
      <c r="R42" s="38"/>
      <c r="S42" s="38"/>
    </row>
    <row r="43" spans="2:41" x14ac:dyDescent="0.15">
      <c r="B43" s="36">
        <v>41022</v>
      </c>
      <c r="C43" s="37">
        <v>0.30972222222222223</v>
      </c>
      <c r="D43" s="38">
        <v>77</v>
      </c>
      <c r="E43" s="38">
        <v>26.3</v>
      </c>
      <c r="F43" s="38">
        <v>27.9</v>
      </c>
      <c r="G43" s="38">
        <v>30.2</v>
      </c>
      <c r="H43" s="39">
        <v>1690</v>
      </c>
      <c r="I43" s="39">
        <v>14</v>
      </c>
      <c r="J43" s="39">
        <v>56</v>
      </c>
      <c r="K43" s="240">
        <v>41022.30972222222</v>
      </c>
      <c r="L43" s="39">
        <v>6</v>
      </c>
      <c r="M43" s="242">
        <v>41021</v>
      </c>
      <c r="P43" s="240">
        <v>41036.270833333336</v>
      </c>
      <c r="Q43" s="38"/>
      <c r="R43" s="38"/>
      <c r="S43" s="38"/>
    </row>
    <row r="44" spans="2:41" x14ac:dyDescent="0.15">
      <c r="B44" s="36">
        <v>41023</v>
      </c>
      <c r="C44" s="37">
        <v>0.91319444444444453</v>
      </c>
      <c r="D44" s="38">
        <v>75.8</v>
      </c>
      <c r="E44" s="38">
        <v>25.9</v>
      </c>
      <c r="F44" s="38">
        <v>25</v>
      </c>
      <c r="G44" s="38">
        <v>32.6</v>
      </c>
      <c r="H44" s="39">
        <v>1696</v>
      </c>
      <c r="I44" s="39">
        <v>13</v>
      </c>
      <c r="J44" s="39">
        <v>53</v>
      </c>
      <c r="K44" s="240">
        <v>41023.913194444445</v>
      </c>
      <c r="L44" s="39">
        <v>22</v>
      </c>
      <c r="M44" s="242">
        <v>41021</v>
      </c>
      <c r="P44" s="240">
        <v>41037.270833333336</v>
      </c>
      <c r="Q44" s="38">
        <v>76.7</v>
      </c>
      <c r="R44" s="38"/>
      <c r="S44" s="38"/>
    </row>
    <row r="45" spans="2:41" x14ac:dyDescent="0.15">
      <c r="B45" s="36">
        <v>41024</v>
      </c>
      <c r="C45" s="37">
        <v>0.27777777777777779</v>
      </c>
      <c r="D45" s="38">
        <v>76.2</v>
      </c>
      <c r="E45" s="38">
        <v>26.1</v>
      </c>
      <c r="F45" s="38">
        <v>27</v>
      </c>
      <c r="G45" s="38">
        <v>31</v>
      </c>
      <c r="H45" s="39">
        <v>1685</v>
      </c>
      <c r="I45" s="39">
        <v>13</v>
      </c>
      <c r="J45" s="39">
        <v>55</v>
      </c>
      <c r="K45" s="240">
        <v>41024.277777777781</v>
      </c>
      <c r="L45" s="39">
        <v>6</v>
      </c>
      <c r="M45" s="242">
        <v>41021</v>
      </c>
      <c r="P45" s="240">
        <v>41038.270833333336</v>
      </c>
      <c r="Q45" s="38">
        <v>76.7</v>
      </c>
      <c r="R45" s="38"/>
      <c r="S45" s="38"/>
    </row>
    <row r="46" spans="2:41" x14ac:dyDescent="0.15">
      <c r="B46" s="36">
        <v>41024</v>
      </c>
      <c r="C46" s="37">
        <v>0.97638888888888886</v>
      </c>
      <c r="D46" s="38">
        <v>77.2</v>
      </c>
      <c r="E46" s="38">
        <v>26.4</v>
      </c>
      <c r="F46" s="38">
        <v>22.3</v>
      </c>
      <c r="G46" s="38">
        <v>34.200000000000003</v>
      </c>
      <c r="H46" s="39">
        <v>1737</v>
      </c>
      <c r="I46" s="39">
        <v>14</v>
      </c>
      <c r="J46" s="39">
        <v>52</v>
      </c>
      <c r="K46" s="240">
        <v>41024.976388888892</v>
      </c>
      <c r="L46" s="39">
        <v>22</v>
      </c>
      <c r="M46" s="242">
        <v>41021</v>
      </c>
      <c r="P46" s="240">
        <v>41039.270833333336</v>
      </c>
      <c r="Q46" s="38"/>
      <c r="R46" s="38"/>
      <c r="S46" s="38"/>
    </row>
    <row r="47" spans="2:41" x14ac:dyDescent="0.15">
      <c r="B47" s="36">
        <v>41025</v>
      </c>
      <c r="C47" s="37">
        <v>0.29097222222222224</v>
      </c>
      <c r="D47" s="38">
        <v>76.7</v>
      </c>
      <c r="E47" s="38">
        <v>26.2</v>
      </c>
      <c r="F47" s="38">
        <v>25.3</v>
      </c>
      <c r="G47" s="38">
        <v>32.4</v>
      </c>
      <c r="H47" s="39">
        <v>1708</v>
      </c>
      <c r="I47" s="39">
        <v>14</v>
      </c>
      <c r="J47" s="39">
        <v>54</v>
      </c>
      <c r="K47" s="240">
        <v>41025.290972222225</v>
      </c>
      <c r="L47" s="39">
        <v>6</v>
      </c>
      <c r="M47" s="242">
        <v>41021</v>
      </c>
      <c r="P47" s="240">
        <v>41040.270833333336</v>
      </c>
      <c r="Q47" s="38">
        <v>77.099999999999994</v>
      </c>
      <c r="R47" s="38"/>
      <c r="S47" s="38"/>
    </row>
    <row r="48" spans="2:41" x14ac:dyDescent="0.15">
      <c r="B48" s="36">
        <v>41025</v>
      </c>
      <c r="C48" s="37">
        <v>0.81458333333333333</v>
      </c>
      <c r="D48" s="38">
        <v>77</v>
      </c>
      <c r="E48" s="38">
        <v>26.3</v>
      </c>
      <c r="F48" s="38">
        <v>23.8</v>
      </c>
      <c r="G48" s="38">
        <v>33.299999999999997</v>
      </c>
      <c r="H48" s="39">
        <v>1723</v>
      </c>
      <c r="I48" s="39">
        <v>14</v>
      </c>
      <c r="J48" s="39">
        <v>53</v>
      </c>
      <c r="K48" s="240">
        <v>41025.290972222225</v>
      </c>
      <c r="L48" s="39">
        <v>19</v>
      </c>
      <c r="M48" s="242">
        <v>41021</v>
      </c>
      <c r="P48" s="240">
        <v>41041.270833333336</v>
      </c>
      <c r="Q48" s="38">
        <v>76.599999999999994</v>
      </c>
      <c r="R48" s="38"/>
      <c r="S48" s="38"/>
    </row>
    <row r="49" spans="2:19" x14ac:dyDescent="0.15">
      <c r="B49" s="36">
        <v>41026</v>
      </c>
      <c r="C49" s="37">
        <v>0.28333333333333333</v>
      </c>
      <c r="D49" s="38">
        <v>75.900000000000006</v>
      </c>
      <c r="E49" s="38">
        <v>26</v>
      </c>
      <c r="F49" s="38">
        <v>26.7</v>
      </c>
      <c r="G49" s="38">
        <v>31.3</v>
      </c>
      <c r="H49" s="39">
        <v>1683</v>
      </c>
      <c r="I49" s="39">
        <v>13</v>
      </c>
      <c r="J49" s="39">
        <v>55</v>
      </c>
      <c r="K49" s="240">
        <v>41026.283333333333</v>
      </c>
      <c r="L49" s="39">
        <v>6</v>
      </c>
      <c r="M49" s="242">
        <v>41021</v>
      </c>
      <c r="P49" s="240">
        <v>41042.270833333336</v>
      </c>
      <c r="Q49" s="38">
        <v>76.3</v>
      </c>
      <c r="R49" s="38"/>
      <c r="S49" s="38"/>
    </row>
    <row r="50" spans="2:19" x14ac:dyDescent="0.15">
      <c r="B50" s="36">
        <v>41026</v>
      </c>
      <c r="C50" s="37">
        <v>0.96666666666666667</v>
      </c>
      <c r="D50" s="38">
        <v>77.3</v>
      </c>
      <c r="E50" s="38">
        <v>26.4</v>
      </c>
      <c r="F50" s="38">
        <v>22.7</v>
      </c>
      <c r="G50" s="38">
        <v>34</v>
      </c>
      <c r="H50" s="39">
        <v>1736</v>
      </c>
      <c r="I50" s="39">
        <v>14</v>
      </c>
      <c r="J50" s="39">
        <v>53</v>
      </c>
      <c r="K50" s="240">
        <v>41026.966666666667</v>
      </c>
      <c r="L50" s="39">
        <v>22</v>
      </c>
      <c r="M50" s="242">
        <v>41021</v>
      </c>
      <c r="P50" s="240">
        <v>41043.270833333336</v>
      </c>
      <c r="Q50" s="38">
        <v>75.400000000000006</v>
      </c>
      <c r="R50" s="38"/>
      <c r="S50" s="38"/>
    </row>
    <row r="51" spans="2:19" x14ac:dyDescent="0.15">
      <c r="B51" s="36">
        <v>41027</v>
      </c>
      <c r="C51" s="37">
        <v>0.34861111111111115</v>
      </c>
      <c r="D51" s="38">
        <v>76</v>
      </c>
      <c r="E51" s="38">
        <v>26</v>
      </c>
      <c r="F51" s="38">
        <v>25.7</v>
      </c>
      <c r="G51" s="38">
        <v>32.1</v>
      </c>
      <c r="H51" s="39">
        <v>1693</v>
      </c>
      <c r="I51" s="39">
        <v>13</v>
      </c>
      <c r="J51" s="39">
        <v>54</v>
      </c>
      <c r="K51" s="240">
        <v>41026.966666666667</v>
      </c>
      <c r="L51" s="39">
        <v>8</v>
      </c>
      <c r="M51" s="242">
        <v>41021</v>
      </c>
      <c r="P51" s="240">
        <v>41044.270833333336</v>
      </c>
      <c r="Q51" s="38">
        <v>75.7</v>
      </c>
      <c r="R51" s="38"/>
      <c r="S51" s="38"/>
    </row>
    <row r="52" spans="2:19" x14ac:dyDescent="0.15">
      <c r="B52" s="36">
        <v>41027</v>
      </c>
      <c r="C52" s="37">
        <v>0.89513888888888893</v>
      </c>
      <c r="D52" s="38">
        <v>77.400000000000006</v>
      </c>
      <c r="E52" s="38">
        <v>26.5</v>
      </c>
      <c r="F52" s="38">
        <v>25</v>
      </c>
      <c r="G52" s="38">
        <v>32.6</v>
      </c>
      <c r="H52" s="39">
        <v>1721</v>
      </c>
      <c r="I52" s="39">
        <v>14</v>
      </c>
      <c r="J52" s="39">
        <v>54</v>
      </c>
      <c r="K52" s="240">
        <v>41027.895138888889</v>
      </c>
      <c r="L52" s="39">
        <v>22</v>
      </c>
      <c r="M52" s="242">
        <v>41021</v>
      </c>
      <c r="P52" s="240">
        <v>41045.270833333336</v>
      </c>
      <c r="Q52" s="38"/>
      <c r="R52" s="38"/>
      <c r="S52" s="38"/>
    </row>
    <row r="53" spans="2:19" x14ac:dyDescent="0.15">
      <c r="B53" s="36">
        <v>41028</v>
      </c>
      <c r="C53" s="37">
        <v>0.3298611111111111</v>
      </c>
      <c r="D53" s="38">
        <v>75.5</v>
      </c>
      <c r="E53" s="38">
        <v>25.8</v>
      </c>
      <c r="F53" s="38">
        <v>27.3</v>
      </c>
      <c r="G53" s="38">
        <v>30.7</v>
      </c>
      <c r="H53" s="39">
        <v>1671</v>
      </c>
      <c r="I53" s="39">
        <v>13</v>
      </c>
      <c r="J53" s="39">
        <v>55</v>
      </c>
      <c r="K53" s="240">
        <v>41028.329861111109</v>
      </c>
      <c r="L53" s="39">
        <v>6</v>
      </c>
      <c r="M53" s="242">
        <v>41028</v>
      </c>
      <c r="P53" s="240">
        <v>41046.270833333336</v>
      </c>
      <c r="Q53" s="38"/>
      <c r="R53" s="38"/>
      <c r="S53" s="38"/>
    </row>
    <row r="54" spans="2:19" x14ac:dyDescent="0.15">
      <c r="B54" s="36">
        <v>41028</v>
      </c>
      <c r="C54" s="37">
        <v>0.82013888888888886</v>
      </c>
      <c r="D54" s="38">
        <v>77.7</v>
      </c>
      <c r="E54" s="38">
        <v>26.6</v>
      </c>
      <c r="F54" s="38">
        <v>27.2</v>
      </c>
      <c r="G54" s="38">
        <v>31</v>
      </c>
      <c r="H54" s="39">
        <v>1709</v>
      </c>
      <c r="I54" s="39">
        <v>14</v>
      </c>
      <c r="J54" s="39">
        <v>56</v>
      </c>
      <c r="K54" s="240">
        <v>41028.329861111109</v>
      </c>
      <c r="L54" s="39">
        <v>19</v>
      </c>
      <c r="M54" s="242">
        <v>41028</v>
      </c>
      <c r="P54" s="240">
        <v>41047.270833333336</v>
      </c>
      <c r="Q54" s="38"/>
      <c r="R54" s="38"/>
      <c r="S54" s="38"/>
    </row>
    <row r="55" spans="2:19" x14ac:dyDescent="0.15">
      <c r="B55" s="36">
        <v>41028</v>
      </c>
      <c r="C55" s="37">
        <v>0.94513888888888886</v>
      </c>
      <c r="D55" s="38">
        <v>77.3</v>
      </c>
      <c r="E55" s="38">
        <v>26.4</v>
      </c>
      <c r="F55" s="38">
        <v>25.4</v>
      </c>
      <c r="G55" s="38">
        <v>32.4</v>
      </c>
      <c r="H55" s="39">
        <v>1717</v>
      </c>
      <c r="I55" s="39">
        <v>14</v>
      </c>
      <c r="J55" s="39">
        <v>54</v>
      </c>
      <c r="K55" s="240">
        <v>41028.945138888892</v>
      </c>
      <c r="L55" s="39">
        <v>22</v>
      </c>
      <c r="M55" s="242">
        <v>41028</v>
      </c>
      <c r="P55" s="240">
        <v>41048.270833333336</v>
      </c>
      <c r="Q55" s="38"/>
      <c r="R55" s="38"/>
      <c r="S55" s="38"/>
    </row>
    <row r="56" spans="2:19" x14ac:dyDescent="0.15">
      <c r="B56" s="36">
        <v>41029</v>
      </c>
      <c r="C56" s="37">
        <v>0.37777777777777777</v>
      </c>
      <c r="D56" s="38">
        <v>76.599999999999994</v>
      </c>
      <c r="E56" s="38">
        <v>26.2</v>
      </c>
      <c r="F56" s="38">
        <v>27.1</v>
      </c>
      <c r="G56" s="38">
        <v>31</v>
      </c>
      <c r="H56" s="39">
        <v>1691</v>
      </c>
      <c r="I56" s="39">
        <v>14</v>
      </c>
      <c r="J56" s="39">
        <v>55</v>
      </c>
      <c r="K56" s="240">
        <v>41028.945138888892</v>
      </c>
      <c r="L56" s="39">
        <v>9</v>
      </c>
      <c r="M56" s="242">
        <v>41028</v>
      </c>
      <c r="P56" s="240">
        <v>41049.270833333336</v>
      </c>
      <c r="Q56" s="38"/>
      <c r="R56" s="38"/>
      <c r="S56" s="38"/>
    </row>
    <row r="57" spans="2:19" x14ac:dyDescent="0.15">
      <c r="B57" s="36">
        <v>41030</v>
      </c>
      <c r="C57" s="37">
        <v>0.9291666666666667</v>
      </c>
      <c r="D57" s="38">
        <v>76.2</v>
      </c>
      <c r="E57" s="38">
        <v>26.1</v>
      </c>
      <c r="F57" s="38">
        <v>22</v>
      </c>
      <c r="G57" s="38">
        <v>34.4</v>
      </c>
      <c r="H57" s="39">
        <v>1723</v>
      </c>
      <c r="I57" s="39">
        <v>13</v>
      </c>
      <c r="J57" s="39">
        <v>51</v>
      </c>
      <c r="K57" s="240">
        <v>41030.929166666669</v>
      </c>
      <c r="L57" s="39">
        <v>22</v>
      </c>
      <c r="M57" s="242">
        <v>41028</v>
      </c>
      <c r="P57" s="240">
        <v>41050.270833333336</v>
      </c>
      <c r="Q57" s="38"/>
      <c r="R57" s="38"/>
      <c r="S57" s="38"/>
    </row>
    <row r="58" spans="2:19" x14ac:dyDescent="0.15">
      <c r="B58" s="36">
        <v>41031</v>
      </c>
      <c r="C58" s="37">
        <v>0.28888888888888892</v>
      </c>
      <c r="D58" s="38">
        <v>76</v>
      </c>
      <c r="E58" s="38">
        <v>26</v>
      </c>
      <c r="F58" s="38">
        <v>25.6</v>
      </c>
      <c r="G58" s="38">
        <v>32.200000000000003</v>
      </c>
      <c r="H58" s="39">
        <v>1694</v>
      </c>
      <c r="I58" s="39">
        <v>13</v>
      </c>
      <c r="J58" s="39">
        <v>54</v>
      </c>
      <c r="K58" s="240">
        <v>41031.288888888892</v>
      </c>
      <c r="L58" s="39">
        <v>6</v>
      </c>
      <c r="M58" s="242">
        <v>41028</v>
      </c>
      <c r="P58" s="240">
        <v>41051.270833333336</v>
      </c>
      <c r="Q58" s="38"/>
      <c r="R58" s="38"/>
      <c r="S58" s="38"/>
    </row>
    <row r="59" spans="2:19" x14ac:dyDescent="0.15">
      <c r="B59" s="36">
        <v>41031</v>
      </c>
      <c r="C59" s="37">
        <v>0.82500000000000007</v>
      </c>
      <c r="D59" s="38">
        <v>77.7</v>
      </c>
      <c r="E59" s="38">
        <v>26.6</v>
      </c>
      <c r="F59" s="38">
        <v>23.8</v>
      </c>
      <c r="G59" s="38">
        <v>33.4</v>
      </c>
      <c r="H59" s="39">
        <v>1735</v>
      </c>
      <c r="I59" s="39">
        <v>14</v>
      </c>
      <c r="J59" s="39">
        <v>53</v>
      </c>
      <c r="K59" s="240">
        <v>41031.288888888892</v>
      </c>
      <c r="L59" s="39">
        <v>19</v>
      </c>
      <c r="M59" s="242">
        <v>41028</v>
      </c>
      <c r="P59" s="240">
        <v>41052.270833333336</v>
      </c>
      <c r="Q59" s="38"/>
      <c r="R59" s="38"/>
      <c r="S59" s="38"/>
    </row>
    <row r="60" spans="2:19" x14ac:dyDescent="0.15">
      <c r="B60" s="36">
        <v>41032</v>
      </c>
      <c r="C60" s="37">
        <v>0.27569444444444446</v>
      </c>
      <c r="D60" s="38">
        <v>76.5</v>
      </c>
      <c r="E60" s="38">
        <v>26.2</v>
      </c>
      <c r="F60" s="38">
        <v>27</v>
      </c>
      <c r="G60" s="38">
        <v>31.1</v>
      </c>
      <c r="H60" s="39">
        <v>1691</v>
      </c>
      <c r="I60" s="39">
        <v>13</v>
      </c>
      <c r="J60" s="39">
        <v>55</v>
      </c>
      <c r="K60" s="240">
        <v>41032.275694444441</v>
      </c>
      <c r="L60" s="39">
        <v>6</v>
      </c>
      <c r="M60" s="242">
        <v>41028</v>
      </c>
      <c r="P60" s="240">
        <v>41053.270833333336</v>
      </c>
      <c r="Q60" s="38">
        <v>76.099999999999994</v>
      </c>
      <c r="R60" s="38"/>
      <c r="S60" s="38"/>
    </row>
    <row r="61" spans="2:19" x14ac:dyDescent="0.15">
      <c r="B61" s="36">
        <v>41033</v>
      </c>
      <c r="C61" s="37">
        <v>0.35000000000000003</v>
      </c>
      <c r="D61" s="38">
        <v>75.400000000000006</v>
      </c>
      <c r="E61" s="38">
        <v>25.8</v>
      </c>
      <c r="F61" s="38">
        <v>27.2</v>
      </c>
      <c r="G61" s="38">
        <v>30.7</v>
      </c>
      <c r="H61" s="39">
        <v>1670</v>
      </c>
      <c r="I61" s="39">
        <v>13</v>
      </c>
      <c r="J61" s="39">
        <v>55</v>
      </c>
      <c r="K61" s="240">
        <v>41032.275694444441</v>
      </c>
      <c r="L61" s="39">
        <v>8</v>
      </c>
      <c r="M61" s="242">
        <v>41028</v>
      </c>
      <c r="P61" s="240">
        <v>41054.270833333336</v>
      </c>
      <c r="Q61" s="38">
        <v>76.599999999999994</v>
      </c>
      <c r="R61" s="38"/>
      <c r="S61" s="38"/>
    </row>
    <row r="62" spans="2:19" x14ac:dyDescent="0.15">
      <c r="B62" s="36">
        <v>41033</v>
      </c>
      <c r="C62" s="37">
        <v>0.90069444444444446</v>
      </c>
      <c r="D62" s="38">
        <v>76.099999999999994</v>
      </c>
      <c r="E62" s="38">
        <v>26</v>
      </c>
      <c r="F62" s="38">
        <v>25.7</v>
      </c>
      <c r="G62" s="38">
        <v>32.1</v>
      </c>
      <c r="H62" s="39">
        <v>1695</v>
      </c>
      <c r="I62" s="39">
        <v>13</v>
      </c>
      <c r="J62" s="39">
        <v>54</v>
      </c>
      <c r="K62" s="240">
        <v>41033.900694444441</v>
      </c>
      <c r="L62" s="39">
        <v>22</v>
      </c>
      <c r="M62" s="242">
        <v>41028</v>
      </c>
      <c r="P62" s="240">
        <v>41055.270833333336</v>
      </c>
      <c r="Q62" s="38"/>
      <c r="R62" s="38"/>
      <c r="S62" s="38"/>
    </row>
    <row r="63" spans="2:19" x14ac:dyDescent="0.15">
      <c r="B63" s="36">
        <v>41034</v>
      </c>
      <c r="C63" s="37">
        <v>0.33194444444444443</v>
      </c>
      <c r="D63" s="38">
        <v>75.5</v>
      </c>
      <c r="E63" s="38">
        <v>25.8</v>
      </c>
      <c r="F63" s="38">
        <v>27.1</v>
      </c>
      <c r="G63" s="38">
        <v>30.9</v>
      </c>
      <c r="H63" s="39">
        <v>1673</v>
      </c>
      <c r="I63" s="39">
        <v>13</v>
      </c>
      <c r="J63" s="39">
        <v>55</v>
      </c>
      <c r="K63" s="240">
        <v>41034.331944444442</v>
      </c>
      <c r="L63" s="39">
        <v>6</v>
      </c>
      <c r="M63" s="242">
        <v>41028</v>
      </c>
      <c r="P63" s="240">
        <v>41056.270833333336</v>
      </c>
      <c r="Q63" s="38"/>
      <c r="R63" s="38"/>
      <c r="S63" s="38"/>
    </row>
    <row r="64" spans="2:19" x14ac:dyDescent="0.15">
      <c r="B64" s="36">
        <v>41034</v>
      </c>
      <c r="C64" s="37">
        <v>0.62708333333333333</v>
      </c>
      <c r="D64" s="38">
        <v>74.599999999999994</v>
      </c>
      <c r="E64" s="38">
        <v>25.5</v>
      </c>
      <c r="F64" s="38">
        <v>24.6</v>
      </c>
      <c r="G64" s="38">
        <v>32.9</v>
      </c>
      <c r="H64" s="39">
        <v>1679</v>
      </c>
      <c r="I64" s="39">
        <v>13</v>
      </c>
      <c r="J64" s="39">
        <v>52</v>
      </c>
      <c r="K64" s="240">
        <v>41034.331944444442</v>
      </c>
      <c r="L64" s="39">
        <v>15</v>
      </c>
      <c r="M64" s="242">
        <v>41028</v>
      </c>
      <c r="P64" s="240">
        <v>41057.270833333336</v>
      </c>
      <c r="Q64" s="38"/>
      <c r="R64" s="38"/>
      <c r="S64" s="38"/>
    </row>
    <row r="65" spans="2:19" x14ac:dyDescent="0.15">
      <c r="B65" s="36">
        <v>41035</v>
      </c>
      <c r="C65" s="37">
        <v>0.74513888888888891</v>
      </c>
      <c r="D65" s="38">
        <v>77.2</v>
      </c>
      <c r="E65" s="38">
        <v>26.4</v>
      </c>
      <c r="F65" s="38">
        <v>22.1</v>
      </c>
      <c r="G65" s="38">
        <v>34.200000000000003</v>
      </c>
      <c r="H65" s="39">
        <v>1738</v>
      </c>
      <c r="I65" s="39">
        <v>14</v>
      </c>
      <c r="J65" s="39">
        <v>52</v>
      </c>
      <c r="K65" s="240">
        <v>41034.331944444442</v>
      </c>
      <c r="L65" s="39">
        <v>17</v>
      </c>
      <c r="M65" s="242">
        <v>41028</v>
      </c>
      <c r="P65" s="240">
        <v>41058.270833333336</v>
      </c>
      <c r="Q65" s="38"/>
      <c r="R65" s="38"/>
      <c r="S65" s="38"/>
    </row>
    <row r="66" spans="2:19" x14ac:dyDescent="0.15">
      <c r="B66" s="36">
        <v>41035</v>
      </c>
      <c r="C66" s="37">
        <v>0.74583333333333324</v>
      </c>
      <c r="D66" s="38">
        <v>77</v>
      </c>
      <c r="E66" s="38">
        <v>26.3</v>
      </c>
      <c r="F66" s="38">
        <v>21.8</v>
      </c>
      <c r="G66" s="38">
        <v>34.4</v>
      </c>
      <c r="H66" s="39">
        <v>1737</v>
      </c>
      <c r="I66" s="39">
        <v>14</v>
      </c>
      <c r="J66" s="39">
        <v>52</v>
      </c>
      <c r="K66" s="240">
        <v>41034.331944444442</v>
      </c>
      <c r="L66" s="39">
        <v>17</v>
      </c>
      <c r="M66" s="242">
        <v>41028</v>
      </c>
      <c r="P66" s="240">
        <v>41059.270833333336</v>
      </c>
      <c r="Q66" s="38">
        <v>76.099999999999994</v>
      </c>
      <c r="R66" s="38"/>
      <c r="S66" s="38"/>
    </row>
    <row r="67" spans="2:19" x14ac:dyDescent="0.15">
      <c r="B67" s="36">
        <v>41036</v>
      </c>
      <c r="C67" s="37">
        <v>0.93194444444444446</v>
      </c>
      <c r="D67" s="38">
        <v>77.8</v>
      </c>
      <c r="E67" s="38">
        <v>26.6</v>
      </c>
      <c r="F67" s="38">
        <v>20.399999999999999</v>
      </c>
      <c r="G67" s="38">
        <v>35.1</v>
      </c>
      <c r="H67" s="39">
        <v>1759</v>
      </c>
      <c r="I67" s="39">
        <v>14</v>
      </c>
      <c r="J67" s="39">
        <v>51</v>
      </c>
      <c r="K67" s="240">
        <v>41036.931944444441</v>
      </c>
      <c r="L67" s="39">
        <v>22</v>
      </c>
      <c r="M67" s="242">
        <v>41035</v>
      </c>
      <c r="P67" s="240">
        <v>41060.270833333336</v>
      </c>
      <c r="Q67" s="38">
        <v>77.3</v>
      </c>
      <c r="R67" s="38"/>
      <c r="S67" s="38"/>
    </row>
    <row r="68" spans="2:19" x14ac:dyDescent="0.15">
      <c r="B68" s="36">
        <v>41037</v>
      </c>
      <c r="C68" s="37">
        <v>0.28402777777777777</v>
      </c>
      <c r="D68" s="38">
        <v>76.7</v>
      </c>
      <c r="E68" s="38">
        <v>26.2</v>
      </c>
      <c r="F68" s="38">
        <v>25</v>
      </c>
      <c r="G68" s="38">
        <v>32.6</v>
      </c>
      <c r="H68" s="39">
        <v>1710</v>
      </c>
      <c r="I68" s="39">
        <v>14</v>
      </c>
      <c r="J68" s="39">
        <v>54</v>
      </c>
      <c r="K68" s="240">
        <v>41037.28402777778</v>
      </c>
      <c r="L68" s="39">
        <v>6</v>
      </c>
      <c r="M68" s="242">
        <v>41035</v>
      </c>
      <c r="P68" s="240">
        <v>41061.270833333336</v>
      </c>
      <c r="Q68" s="38"/>
      <c r="R68" s="38"/>
      <c r="S68" s="38"/>
    </row>
    <row r="69" spans="2:19" x14ac:dyDescent="0.15">
      <c r="B69" s="36">
        <v>41038</v>
      </c>
      <c r="C69" s="37">
        <v>0.28888888888888892</v>
      </c>
      <c r="D69" s="38">
        <v>76.7</v>
      </c>
      <c r="E69" s="38">
        <v>26.2</v>
      </c>
      <c r="F69" s="38">
        <v>26.1</v>
      </c>
      <c r="G69" s="38">
        <v>31.8</v>
      </c>
      <c r="H69" s="39">
        <v>1701</v>
      </c>
      <c r="I69" s="39">
        <v>14</v>
      </c>
      <c r="J69" s="39">
        <v>55</v>
      </c>
      <c r="K69" s="240">
        <v>41038.288888888892</v>
      </c>
      <c r="L69" s="39">
        <v>6</v>
      </c>
      <c r="M69" s="242">
        <v>41035</v>
      </c>
      <c r="P69" s="240">
        <v>41062.270833333336</v>
      </c>
      <c r="Q69" s="38"/>
      <c r="R69" s="38"/>
      <c r="S69" s="38"/>
    </row>
    <row r="70" spans="2:19" x14ac:dyDescent="0.15">
      <c r="B70" s="36">
        <v>41038</v>
      </c>
      <c r="C70" s="37">
        <v>0.98819444444444438</v>
      </c>
      <c r="D70" s="38">
        <v>78.900000000000006</v>
      </c>
      <c r="E70" s="38">
        <v>27</v>
      </c>
      <c r="F70" s="38">
        <v>20.3</v>
      </c>
      <c r="G70" s="38">
        <v>35</v>
      </c>
      <c r="H70" s="39">
        <v>1777</v>
      </c>
      <c r="I70" s="39">
        <v>15</v>
      </c>
      <c r="J70" s="39">
        <v>52</v>
      </c>
      <c r="K70" s="240">
        <v>41038.988194444442</v>
      </c>
      <c r="L70" s="39">
        <v>22</v>
      </c>
      <c r="M70" s="242">
        <v>41035</v>
      </c>
      <c r="P70" s="240">
        <v>41063.270833333336</v>
      </c>
      <c r="Q70" s="38"/>
      <c r="R70" s="38"/>
      <c r="S70" s="38"/>
    </row>
    <row r="71" spans="2:19" x14ac:dyDescent="0.15">
      <c r="B71" s="36">
        <v>41039</v>
      </c>
      <c r="C71" s="37"/>
      <c r="D71" s="38"/>
      <c r="E71" s="38"/>
      <c r="F71" s="38"/>
      <c r="G71" s="38"/>
      <c r="H71" s="39"/>
      <c r="I71" s="39"/>
      <c r="J71" s="39"/>
      <c r="K71" s="240">
        <v>41038.916666666664</v>
      </c>
      <c r="L71" s="39">
        <v>2</v>
      </c>
      <c r="M71" s="242">
        <v>41035</v>
      </c>
      <c r="P71" s="240">
        <v>41064.270833333336</v>
      </c>
      <c r="Q71" s="38">
        <v>76.3</v>
      </c>
      <c r="R71" s="38"/>
      <c r="S71" s="38"/>
    </row>
    <row r="72" spans="2:19" x14ac:dyDescent="0.15">
      <c r="B72" s="36">
        <v>41040</v>
      </c>
      <c r="C72" s="37">
        <v>0.28680555555555554</v>
      </c>
      <c r="D72" s="38">
        <v>77.099999999999994</v>
      </c>
      <c r="E72" s="38">
        <v>26.4</v>
      </c>
      <c r="F72" s="38">
        <v>24.9</v>
      </c>
      <c r="G72" s="38">
        <v>32.6</v>
      </c>
      <c r="H72" s="39">
        <v>1717</v>
      </c>
      <c r="I72" s="39">
        <v>14</v>
      </c>
      <c r="J72" s="39">
        <v>54</v>
      </c>
      <c r="K72" s="240">
        <v>41040.286805555559</v>
      </c>
      <c r="L72" s="39">
        <v>6</v>
      </c>
      <c r="M72" s="242">
        <v>41035</v>
      </c>
      <c r="P72" s="240">
        <v>41065.270833333336</v>
      </c>
      <c r="Q72" s="38">
        <v>76.400000000000006</v>
      </c>
      <c r="R72" s="38"/>
      <c r="S72" s="38"/>
    </row>
    <row r="73" spans="2:19" x14ac:dyDescent="0.15">
      <c r="B73" s="36">
        <v>41040</v>
      </c>
      <c r="C73" s="37">
        <v>0.9590277777777777</v>
      </c>
      <c r="D73" s="38">
        <v>77.400000000000006</v>
      </c>
      <c r="E73" s="38">
        <v>26.5</v>
      </c>
      <c r="F73" s="38">
        <v>20.9</v>
      </c>
      <c r="G73" s="38">
        <v>34.799999999999997</v>
      </c>
      <c r="H73" s="39">
        <v>1749</v>
      </c>
      <c r="I73" s="39">
        <v>14</v>
      </c>
      <c r="J73" s="39">
        <v>51</v>
      </c>
      <c r="K73" s="240">
        <v>41040.959027777775</v>
      </c>
      <c r="L73" s="39">
        <v>22</v>
      </c>
      <c r="M73" s="242">
        <v>41035</v>
      </c>
      <c r="P73" s="240">
        <v>41066.270833333336</v>
      </c>
      <c r="Q73" s="38">
        <v>76.5</v>
      </c>
      <c r="R73" s="38"/>
      <c r="S73" s="38"/>
    </row>
    <row r="74" spans="2:19" x14ac:dyDescent="0.15">
      <c r="B74" s="36">
        <v>41041</v>
      </c>
      <c r="C74" s="37">
        <v>0.32222222222222224</v>
      </c>
      <c r="D74" s="38">
        <v>76.599999999999994</v>
      </c>
      <c r="E74" s="38">
        <v>26.2</v>
      </c>
      <c r="F74" s="38">
        <v>25.4</v>
      </c>
      <c r="G74" s="38">
        <v>32.299999999999997</v>
      </c>
      <c r="H74" s="39">
        <v>1705</v>
      </c>
      <c r="I74" s="39">
        <v>13</v>
      </c>
      <c r="J74" s="39">
        <v>54</v>
      </c>
      <c r="K74" s="240">
        <v>41041.322222222225</v>
      </c>
      <c r="L74" s="39">
        <v>6</v>
      </c>
      <c r="M74" s="242">
        <v>41035</v>
      </c>
      <c r="P74" s="240">
        <v>41067.270833333336</v>
      </c>
      <c r="Q74" s="38">
        <v>76.400000000000006</v>
      </c>
      <c r="R74" s="38"/>
      <c r="S74" s="38"/>
    </row>
    <row r="75" spans="2:19" x14ac:dyDescent="0.15">
      <c r="B75" s="36">
        <v>41042</v>
      </c>
      <c r="C75" s="37">
        <v>0.32222222222222224</v>
      </c>
      <c r="D75" s="38">
        <v>76.3</v>
      </c>
      <c r="E75" s="38">
        <v>26.1</v>
      </c>
      <c r="F75" s="38">
        <v>26.3</v>
      </c>
      <c r="G75" s="38">
        <v>31.6</v>
      </c>
      <c r="H75" s="39">
        <v>1693</v>
      </c>
      <c r="I75" s="39">
        <v>13</v>
      </c>
      <c r="J75" s="39">
        <v>55</v>
      </c>
      <c r="K75" s="240">
        <v>41042.322222222225</v>
      </c>
      <c r="L75" s="39">
        <v>6</v>
      </c>
      <c r="M75" s="242">
        <v>41042</v>
      </c>
      <c r="P75" s="240">
        <v>41068.270833333336</v>
      </c>
      <c r="Q75" s="38">
        <v>76.2</v>
      </c>
      <c r="R75" s="38"/>
      <c r="S75" s="38"/>
    </row>
    <row r="76" spans="2:19" x14ac:dyDescent="0.15">
      <c r="B76" s="36">
        <v>41042</v>
      </c>
      <c r="C76" s="37">
        <v>0.95486111111111116</v>
      </c>
      <c r="D76" s="38">
        <v>76.2</v>
      </c>
      <c r="E76" s="38">
        <v>26.1</v>
      </c>
      <c r="F76" s="38">
        <v>25.4</v>
      </c>
      <c r="G76" s="38">
        <v>32.299999999999997</v>
      </c>
      <c r="H76" s="39">
        <v>1699</v>
      </c>
      <c r="I76" s="39">
        <v>13</v>
      </c>
      <c r="J76" s="39">
        <v>54</v>
      </c>
      <c r="K76" s="240">
        <v>41042.954861111109</v>
      </c>
      <c r="L76" s="39">
        <v>22</v>
      </c>
      <c r="M76" s="242">
        <v>41042</v>
      </c>
      <c r="P76" s="240">
        <v>41069.270833333336</v>
      </c>
      <c r="Q76" s="38"/>
      <c r="R76" s="38"/>
      <c r="S76" s="38"/>
    </row>
    <row r="77" spans="2:19" x14ac:dyDescent="0.15">
      <c r="B77" s="36">
        <v>41043</v>
      </c>
      <c r="C77" s="37">
        <v>0.27291666666666664</v>
      </c>
      <c r="D77" s="38">
        <v>75.400000000000006</v>
      </c>
      <c r="E77" s="38">
        <v>25.8</v>
      </c>
      <c r="F77" s="38">
        <v>27</v>
      </c>
      <c r="G77" s="38">
        <v>31</v>
      </c>
      <c r="H77" s="39">
        <v>1672</v>
      </c>
      <c r="I77" s="39">
        <v>13</v>
      </c>
      <c r="J77" s="39">
        <v>55</v>
      </c>
      <c r="K77" s="240">
        <v>41043.272916666669</v>
      </c>
      <c r="L77" s="39">
        <v>6</v>
      </c>
      <c r="M77" s="242">
        <v>41042</v>
      </c>
      <c r="P77" s="240">
        <v>41070.270833333336</v>
      </c>
      <c r="Q77" s="38">
        <v>75.7</v>
      </c>
      <c r="R77" s="38"/>
      <c r="S77" s="38"/>
    </row>
    <row r="78" spans="2:19" x14ac:dyDescent="0.15">
      <c r="B78" s="36">
        <v>41044</v>
      </c>
      <c r="C78" s="37">
        <v>0.30694444444444441</v>
      </c>
      <c r="D78" s="38">
        <v>75.7</v>
      </c>
      <c r="E78" s="38">
        <v>25.9</v>
      </c>
      <c r="F78" s="38">
        <v>26.5</v>
      </c>
      <c r="G78" s="38">
        <v>31.4</v>
      </c>
      <c r="H78" s="39">
        <v>1682</v>
      </c>
      <c r="I78" s="39">
        <v>13</v>
      </c>
      <c r="J78" s="39">
        <v>54</v>
      </c>
      <c r="K78" s="240">
        <v>41044.306944444441</v>
      </c>
      <c r="L78" s="39">
        <v>6</v>
      </c>
      <c r="M78" s="242">
        <v>41042</v>
      </c>
      <c r="P78" s="240">
        <v>41071.270833333336</v>
      </c>
      <c r="Q78" s="38">
        <v>75.400000000000006</v>
      </c>
      <c r="R78" s="38"/>
      <c r="S78" s="38"/>
    </row>
    <row r="79" spans="2:19" x14ac:dyDescent="0.15">
      <c r="B79" s="36">
        <v>41044</v>
      </c>
      <c r="C79" s="37">
        <v>0.375</v>
      </c>
      <c r="D79" s="38">
        <v>75.5</v>
      </c>
      <c r="E79" s="38"/>
      <c r="F79" s="38"/>
      <c r="G79" s="38"/>
      <c r="H79" s="39"/>
      <c r="I79" s="39"/>
      <c r="J79" s="39"/>
      <c r="K79" s="240">
        <v>41044.306944444441</v>
      </c>
      <c r="L79" s="39">
        <v>9</v>
      </c>
      <c r="M79" s="242">
        <v>41042</v>
      </c>
      <c r="P79" s="240">
        <v>41072.270833333336</v>
      </c>
      <c r="Q79" s="38"/>
      <c r="R79" s="38"/>
      <c r="S79" s="38"/>
    </row>
    <row r="80" spans="2:19" x14ac:dyDescent="0.15">
      <c r="B80" s="36">
        <v>41045</v>
      </c>
      <c r="C80" s="37"/>
      <c r="D80" s="38"/>
      <c r="E80" s="38"/>
      <c r="F80" s="38"/>
      <c r="G80" s="38"/>
      <c r="H80" s="39"/>
      <c r="I80" s="39"/>
      <c r="J80" s="39"/>
      <c r="K80" s="240">
        <v>41044.916666666664</v>
      </c>
      <c r="L80" s="39">
        <v>2</v>
      </c>
      <c r="M80" s="242">
        <v>41042</v>
      </c>
      <c r="P80" s="240">
        <v>41073.270833333336</v>
      </c>
      <c r="Q80" s="38"/>
      <c r="R80" s="38"/>
      <c r="S80" s="38"/>
    </row>
    <row r="81" spans="2:19" x14ac:dyDescent="0.15">
      <c r="B81" s="36">
        <v>41046</v>
      </c>
      <c r="C81" s="37"/>
      <c r="D81" s="38"/>
      <c r="E81" s="38"/>
      <c r="F81" s="38"/>
      <c r="G81" s="38"/>
      <c r="H81" s="39"/>
      <c r="I81" s="39"/>
      <c r="J81" s="39"/>
      <c r="K81" s="240">
        <v>41045.916666666664</v>
      </c>
      <c r="L81" s="39">
        <v>2</v>
      </c>
      <c r="M81" s="242">
        <v>41042</v>
      </c>
      <c r="P81" s="240">
        <v>41074.270833333336</v>
      </c>
      <c r="Q81" s="38">
        <v>74.900000000000006</v>
      </c>
      <c r="R81" s="38"/>
      <c r="S81" s="38"/>
    </row>
    <row r="82" spans="2:19" x14ac:dyDescent="0.15">
      <c r="B82" s="36">
        <v>41047</v>
      </c>
      <c r="C82" s="37"/>
      <c r="D82" s="38"/>
      <c r="E82" s="38"/>
      <c r="F82" s="38"/>
      <c r="G82" s="38"/>
      <c r="H82" s="39"/>
      <c r="I82" s="39"/>
      <c r="J82" s="39"/>
      <c r="K82" s="240">
        <v>41046.916666666664</v>
      </c>
      <c r="L82" s="39">
        <v>2</v>
      </c>
      <c r="M82" s="242">
        <v>41042</v>
      </c>
      <c r="P82" s="240">
        <v>41075.270833333336</v>
      </c>
      <c r="Q82" s="38">
        <v>75</v>
      </c>
      <c r="R82" s="38"/>
      <c r="S82" s="38"/>
    </row>
    <row r="83" spans="2:19" x14ac:dyDescent="0.15">
      <c r="B83" s="36">
        <v>41048</v>
      </c>
      <c r="C83" s="37"/>
      <c r="D83" s="38"/>
      <c r="E83" s="38"/>
      <c r="F83" s="38"/>
      <c r="G83" s="38"/>
      <c r="H83" s="39"/>
      <c r="I83" s="39"/>
      <c r="J83" s="39"/>
      <c r="K83" s="240">
        <v>41047.916666666664</v>
      </c>
      <c r="L83" s="39">
        <v>2</v>
      </c>
      <c r="M83" s="242">
        <v>41042</v>
      </c>
      <c r="P83" s="240">
        <v>41076.270833333336</v>
      </c>
      <c r="Q83" s="38">
        <v>75</v>
      </c>
      <c r="R83" s="38"/>
      <c r="S83" s="38"/>
    </row>
    <row r="84" spans="2:19" x14ac:dyDescent="0.15">
      <c r="B84" s="36">
        <v>41049</v>
      </c>
      <c r="C84" s="37"/>
      <c r="D84" s="38"/>
      <c r="E84" s="38"/>
      <c r="F84" s="38"/>
      <c r="G84" s="38"/>
      <c r="H84" s="39"/>
      <c r="I84" s="39"/>
      <c r="J84" s="39"/>
      <c r="K84" s="240">
        <v>41048.916666666664</v>
      </c>
      <c r="L84" s="39">
        <v>2</v>
      </c>
      <c r="M84" s="242">
        <v>41042</v>
      </c>
      <c r="P84" s="240">
        <v>41077.270833333336</v>
      </c>
      <c r="Q84" s="38">
        <v>75.400000000000006</v>
      </c>
      <c r="R84" s="38"/>
      <c r="S84" s="38"/>
    </row>
    <row r="85" spans="2:19" x14ac:dyDescent="0.15">
      <c r="B85" s="36">
        <v>41050</v>
      </c>
      <c r="C85" s="37"/>
      <c r="D85" s="38"/>
      <c r="E85" s="38"/>
      <c r="F85" s="38"/>
      <c r="G85" s="38"/>
      <c r="H85" s="39"/>
      <c r="I85" s="39"/>
      <c r="J85" s="39"/>
      <c r="K85" s="240">
        <v>41049.916666666664</v>
      </c>
      <c r="L85" s="39">
        <v>2</v>
      </c>
      <c r="M85" s="242">
        <v>41049</v>
      </c>
      <c r="P85" s="240">
        <v>41078.270833333336</v>
      </c>
      <c r="Q85" s="38">
        <v>74.7</v>
      </c>
      <c r="R85" s="38"/>
      <c r="S85" s="38"/>
    </row>
    <row r="86" spans="2:19" x14ac:dyDescent="0.15">
      <c r="B86" s="36">
        <v>41051</v>
      </c>
      <c r="C86" s="37"/>
      <c r="D86" s="38"/>
      <c r="E86" s="38"/>
      <c r="F86" s="38"/>
      <c r="G86" s="38"/>
      <c r="H86" s="39"/>
      <c r="I86" s="39"/>
      <c r="J86" s="39"/>
      <c r="K86" s="240">
        <v>41050.916666666664</v>
      </c>
      <c r="L86" s="39">
        <v>2</v>
      </c>
      <c r="M86" s="242">
        <v>41049</v>
      </c>
      <c r="P86" s="240">
        <v>41079.270833333336</v>
      </c>
      <c r="Q86" s="38">
        <v>75.099999999999994</v>
      </c>
      <c r="R86" s="38"/>
      <c r="S86" s="38"/>
    </row>
    <row r="87" spans="2:19" x14ac:dyDescent="0.15">
      <c r="B87" s="36">
        <v>41052</v>
      </c>
      <c r="C87" s="37">
        <v>0.99861111111111101</v>
      </c>
      <c r="D87" s="38">
        <v>76.900000000000006</v>
      </c>
      <c r="E87" s="38">
        <v>26.3</v>
      </c>
      <c r="F87" s="38">
        <v>24.7</v>
      </c>
      <c r="G87" s="38">
        <v>32.799999999999997</v>
      </c>
      <c r="H87" s="39">
        <v>1715</v>
      </c>
      <c r="I87" s="39">
        <v>14</v>
      </c>
      <c r="J87" s="39">
        <v>54</v>
      </c>
      <c r="K87" s="240">
        <v>41052.998611111114</v>
      </c>
      <c r="L87" s="39">
        <v>22</v>
      </c>
      <c r="M87" s="242">
        <v>41049</v>
      </c>
      <c r="P87" s="240">
        <v>41080.270833333336</v>
      </c>
      <c r="Q87" s="38">
        <v>74.599999999999994</v>
      </c>
      <c r="R87" s="38"/>
      <c r="S87" s="38"/>
    </row>
    <row r="88" spans="2:19" x14ac:dyDescent="0.15">
      <c r="B88" s="36">
        <v>41053</v>
      </c>
      <c r="C88" s="37">
        <v>0.28611111111111115</v>
      </c>
      <c r="D88" s="38">
        <v>76.099999999999994</v>
      </c>
      <c r="E88" s="38">
        <v>26</v>
      </c>
      <c r="F88" s="38">
        <v>26.9</v>
      </c>
      <c r="G88" s="38">
        <v>31.2</v>
      </c>
      <c r="H88" s="39">
        <v>1685</v>
      </c>
      <c r="I88" s="39">
        <v>13</v>
      </c>
      <c r="J88" s="39">
        <v>55</v>
      </c>
      <c r="K88" s="240">
        <v>41053.286111111112</v>
      </c>
      <c r="L88" s="39">
        <v>6</v>
      </c>
      <c r="M88" s="242">
        <v>41049</v>
      </c>
      <c r="P88" s="240">
        <v>41081.270833333336</v>
      </c>
      <c r="Q88" s="38">
        <v>74.5</v>
      </c>
      <c r="R88" s="38"/>
      <c r="S88" s="38"/>
    </row>
    <row r="89" spans="2:19" x14ac:dyDescent="0.15">
      <c r="B89" s="36">
        <v>41054</v>
      </c>
      <c r="C89" s="37">
        <v>0.28402777777777777</v>
      </c>
      <c r="D89" s="38">
        <v>76.599999999999994</v>
      </c>
      <c r="E89" s="38">
        <v>26.2</v>
      </c>
      <c r="F89" s="38">
        <v>25.8</v>
      </c>
      <c r="G89" s="38">
        <v>32</v>
      </c>
      <c r="H89" s="39">
        <v>1702</v>
      </c>
      <c r="I89" s="39">
        <v>13</v>
      </c>
      <c r="J89" s="39">
        <v>54</v>
      </c>
      <c r="K89" s="240">
        <v>41054.28402777778</v>
      </c>
      <c r="L89" s="39">
        <v>6</v>
      </c>
      <c r="M89" s="242">
        <v>41049</v>
      </c>
      <c r="P89" s="240">
        <v>41082.270833333336</v>
      </c>
      <c r="Q89" s="38">
        <v>74.5</v>
      </c>
      <c r="R89" s="38"/>
      <c r="S89" s="38"/>
    </row>
    <row r="90" spans="2:19" x14ac:dyDescent="0.15">
      <c r="B90" s="36">
        <v>41054</v>
      </c>
      <c r="C90" s="37">
        <v>0.97430555555555554</v>
      </c>
      <c r="D90" s="38">
        <v>77.8</v>
      </c>
      <c r="E90" s="38">
        <v>26.6</v>
      </c>
      <c r="F90" s="38">
        <v>23</v>
      </c>
      <c r="G90" s="38">
        <v>33.700000000000003</v>
      </c>
      <c r="H90" s="39">
        <v>1741</v>
      </c>
      <c r="I90" s="39">
        <v>14</v>
      </c>
      <c r="J90" s="39">
        <v>53</v>
      </c>
      <c r="K90" s="240">
        <v>41054.974305555559</v>
      </c>
      <c r="L90" s="39">
        <v>22</v>
      </c>
      <c r="M90" s="242">
        <v>41049</v>
      </c>
      <c r="P90" s="240">
        <v>41083.270833333336</v>
      </c>
      <c r="Q90" s="38">
        <v>75.099999999999994</v>
      </c>
      <c r="R90" s="38"/>
      <c r="S90" s="38"/>
    </row>
    <row r="91" spans="2:19" x14ac:dyDescent="0.15">
      <c r="B91" s="36">
        <v>41055</v>
      </c>
      <c r="C91" s="37">
        <v>0.34166666666666662</v>
      </c>
      <c r="D91" s="38">
        <v>76.2</v>
      </c>
      <c r="E91" s="38">
        <v>26.1</v>
      </c>
      <c r="F91" s="38">
        <v>26.8</v>
      </c>
      <c r="G91" s="38">
        <v>31.2</v>
      </c>
      <c r="H91" s="39">
        <v>1687</v>
      </c>
      <c r="I91" s="39">
        <v>13</v>
      </c>
      <c r="J91" s="39">
        <v>55</v>
      </c>
      <c r="K91" s="240">
        <v>41054.974305555559</v>
      </c>
      <c r="L91" s="39">
        <v>8</v>
      </c>
      <c r="M91" s="242">
        <v>41049</v>
      </c>
      <c r="P91" s="240">
        <v>41084.270833333336</v>
      </c>
      <c r="Q91" s="38"/>
      <c r="R91" s="38"/>
      <c r="S91" s="38"/>
    </row>
    <row r="92" spans="2:19" x14ac:dyDescent="0.15">
      <c r="B92" s="36">
        <v>41055</v>
      </c>
      <c r="C92" s="37">
        <v>0.8833333333333333</v>
      </c>
      <c r="D92" s="38">
        <v>77.2</v>
      </c>
      <c r="E92" s="38">
        <v>26.4</v>
      </c>
      <c r="F92" s="38">
        <v>24.9</v>
      </c>
      <c r="G92" s="38">
        <v>32.700000000000003</v>
      </c>
      <c r="H92" s="39">
        <v>1719</v>
      </c>
      <c r="I92" s="39">
        <v>14</v>
      </c>
      <c r="J92" s="39">
        <v>54</v>
      </c>
      <c r="K92" s="240">
        <v>41055.883333333331</v>
      </c>
      <c r="L92" s="39">
        <v>22</v>
      </c>
      <c r="M92" s="242">
        <v>41049</v>
      </c>
      <c r="P92" s="240">
        <v>41085.270833333336</v>
      </c>
      <c r="Q92" s="38">
        <v>74.8</v>
      </c>
      <c r="R92" s="38"/>
      <c r="S92" s="38"/>
    </row>
    <row r="93" spans="2:19" x14ac:dyDescent="0.15">
      <c r="B93" s="36">
        <v>41056</v>
      </c>
      <c r="C93" s="37">
        <v>0.9784722222222223</v>
      </c>
      <c r="D93" s="38">
        <v>76.5</v>
      </c>
      <c r="E93" s="38">
        <v>26.2</v>
      </c>
      <c r="F93" s="38">
        <v>25</v>
      </c>
      <c r="G93" s="38">
        <v>32.6</v>
      </c>
      <c r="H93" s="39">
        <v>1707</v>
      </c>
      <c r="I93" s="39">
        <v>13</v>
      </c>
      <c r="J93" s="39">
        <v>54</v>
      </c>
      <c r="K93" s="240">
        <v>41056.978472222225</v>
      </c>
      <c r="L93" s="39">
        <v>22</v>
      </c>
      <c r="M93" s="242">
        <v>41056</v>
      </c>
      <c r="P93" s="240">
        <v>41086.270833333336</v>
      </c>
      <c r="Q93" s="38"/>
      <c r="R93" s="38"/>
      <c r="S93" s="38"/>
    </row>
    <row r="94" spans="2:19" x14ac:dyDescent="0.15">
      <c r="B94" s="36">
        <v>41057</v>
      </c>
      <c r="C94" s="37"/>
      <c r="D94" s="38"/>
      <c r="E94" s="38"/>
      <c r="F94" s="38"/>
      <c r="G94" s="38"/>
      <c r="H94" s="39"/>
      <c r="I94" s="39"/>
      <c r="J94" s="39"/>
      <c r="K94" s="240">
        <v>41056.916666666664</v>
      </c>
      <c r="L94" s="39">
        <v>2</v>
      </c>
      <c r="M94" s="242">
        <v>41056</v>
      </c>
      <c r="P94" s="240">
        <v>41087.270833333336</v>
      </c>
      <c r="Q94" s="38">
        <v>74.5</v>
      </c>
      <c r="R94" s="38"/>
      <c r="S94" s="38"/>
    </row>
    <row r="95" spans="2:19" x14ac:dyDescent="0.15">
      <c r="B95" s="36">
        <v>41058</v>
      </c>
      <c r="C95" s="37">
        <v>0.98472222222222217</v>
      </c>
      <c r="D95" s="38">
        <v>76</v>
      </c>
      <c r="E95" s="38">
        <v>26</v>
      </c>
      <c r="F95" s="38">
        <v>23.9</v>
      </c>
      <c r="G95" s="38">
        <v>33.299999999999997</v>
      </c>
      <c r="H95" s="39">
        <v>1706</v>
      </c>
      <c r="I95" s="39">
        <v>13</v>
      </c>
      <c r="J95" s="39">
        <v>53</v>
      </c>
      <c r="K95" s="240">
        <v>41058.984722222223</v>
      </c>
      <c r="L95" s="39">
        <v>22</v>
      </c>
      <c r="M95" s="242">
        <v>41056</v>
      </c>
      <c r="P95" s="240">
        <v>41088.270833333336</v>
      </c>
      <c r="Q95" s="38"/>
      <c r="R95" s="38"/>
      <c r="S95" s="38"/>
    </row>
    <row r="96" spans="2:19" x14ac:dyDescent="0.15">
      <c r="B96" s="36">
        <v>41059</v>
      </c>
      <c r="C96" s="37">
        <v>0.27152777777777776</v>
      </c>
      <c r="D96" s="38">
        <v>76.099999999999994</v>
      </c>
      <c r="E96" s="38">
        <v>26</v>
      </c>
      <c r="F96" s="38">
        <v>26.1</v>
      </c>
      <c r="G96" s="38">
        <v>31.8</v>
      </c>
      <c r="H96" s="39">
        <v>1692</v>
      </c>
      <c r="I96" s="39">
        <v>13</v>
      </c>
      <c r="J96" s="39">
        <v>54</v>
      </c>
      <c r="K96" s="240">
        <v>41059.271527777775</v>
      </c>
      <c r="L96" s="39">
        <v>6</v>
      </c>
      <c r="M96" s="242">
        <v>41056</v>
      </c>
      <c r="P96" s="240">
        <v>41089.270833333336</v>
      </c>
      <c r="Q96" s="38">
        <v>75</v>
      </c>
      <c r="R96" s="38"/>
      <c r="S96" s="38"/>
    </row>
    <row r="97" spans="2:19" x14ac:dyDescent="0.15">
      <c r="B97" s="36">
        <v>41059</v>
      </c>
      <c r="C97" s="37">
        <v>0.92708333333333337</v>
      </c>
      <c r="D97" s="38">
        <v>77.2</v>
      </c>
      <c r="E97" s="38">
        <v>26.4</v>
      </c>
      <c r="F97" s="38">
        <v>23.1</v>
      </c>
      <c r="G97" s="38">
        <v>33.700000000000003</v>
      </c>
      <c r="H97" s="39">
        <v>1731</v>
      </c>
      <c r="I97" s="39">
        <v>14</v>
      </c>
      <c r="J97" s="39">
        <v>53</v>
      </c>
      <c r="K97" s="240">
        <v>41059.927083333336</v>
      </c>
      <c r="L97" s="39">
        <v>22</v>
      </c>
      <c r="M97" s="242">
        <v>41056</v>
      </c>
      <c r="P97" s="240">
        <v>41090.270833333336</v>
      </c>
      <c r="Q97" s="38">
        <v>75.25</v>
      </c>
      <c r="R97" s="38"/>
      <c r="S97" s="38"/>
    </row>
    <row r="98" spans="2:19" x14ac:dyDescent="0.15">
      <c r="B98" s="36">
        <v>41060</v>
      </c>
      <c r="C98" s="37">
        <v>0.21805555555555556</v>
      </c>
      <c r="D98" s="38">
        <v>77.3</v>
      </c>
      <c r="E98" s="38">
        <v>26.4</v>
      </c>
      <c r="F98" s="38">
        <v>26.3</v>
      </c>
      <c r="G98" s="38">
        <v>31.7</v>
      </c>
      <c r="H98" s="39">
        <v>1710</v>
      </c>
      <c r="I98" s="39">
        <v>14</v>
      </c>
      <c r="J98" s="39">
        <v>55</v>
      </c>
      <c r="K98" s="240">
        <v>41060.218055555553</v>
      </c>
      <c r="L98" s="39">
        <v>6</v>
      </c>
      <c r="M98" s="242">
        <v>41056</v>
      </c>
      <c r="P98" s="240">
        <v>41091.270833333336</v>
      </c>
      <c r="Q98" s="38">
        <v>74.400000000000006</v>
      </c>
      <c r="R98" s="38"/>
      <c r="S98" s="38"/>
    </row>
    <row r="99" spans="2:19" x14ac:dyDescent="0.15">
      <c r="B99" s="36">
        <v>41060</v>
      </c>
      <c r="C99" s="37">
        <v>0.96250000000000002</v>
      </c>
      <c r="D99" s="38">
        <v>77.400000000000006</v>
      </c>
      <c r="E99" s="38">
        <v>26.5</v>
      </c>
      <c r="F99" s="38">
        <v>23.3</v>
      </c>
      <c r="G99" s="38">
        <v>33.6</v>
      </c>
      <c r="H99" s="39">
        <v>1733</v>
      </c>
      <c r="I99" s="39">
        <v>14</v>
      </c>
      <c r="J99" s="39">
        <v>53</v>
      </c>
      <c r="K99" s="240">
        <v>41060.962500000001</v>
      </c>
      <c r="L99" s="39">
        <v>22</v>
      </c>
      <c r="M99" s="242">
        <v>41056</v>
      </c>
      <c r="P99" s="240">
        <v>41092.270833333336</v>
      </c>
      <c r="Q99" s="38">
        <v>74.2</v>
      </c>
      <c r="R99" s="38"/>
      <c r="S99" s="38"/>
    </row>
    <row r="100" spans="2:19" x14ac:dyDescent="0.15">
      <c r="B100" s="36">
        <v>41061</v>
      </c>
      <c r="C100" s="37">
        <v>0.95000000000000007</v>
      </c>
      <c r="D100" s="38">
        <v>77.900000000000006</v>
      </c>
      <c r="E100" s="38">
        <v>26.6</v>
      </c>
      <c r="F100" s="38">
        <v>22.7</v>
      </c>
      <c r="G100" s="38">
        <v>33.9</v>
      </c>
      <c r="H100" s="39">
        <v>1745</v>
      </c>
      <c r="I100" s="39">
        <v>14</v>
      </c>
      <c r="J100" s="39">
        <v>53</v>
      </c>
      <c r="K100" s="240">
        <v>41061.949999999997</v>
      </c>
      <c r="L100" s="39">
        <v>22</v>
      </c>
      <c r="M100" s="242">
        <v>41056</v>
      </c>
      <c r="P100" s="240">
        <v>41093.270833333336</v>
      </c>
      <c r="Q100" s="38">
        <v>74.7</v>
      </c>
      <c r="R100" s="38"/>
      <c r="S100" s="38"/>
    </row>
    <row r="101" spans="2:19" x14ac:dyDescent="0.15">
      <c r="B101" s="36">
        <v>41062</v>
      </c>
      <c r="C101" s="37">
        <v>0.89444444444444438</v>
      </c>
      <c r="D101" s="38">
        <v>76.900000000000006</v>
      </c>
      <c r="E101" s="38">
        <v>26.3</v>
      </c>
      <c r="F101" s="38">
        <v>25</v>
      </c>
      <c r="G101" s="38">
        <v>32.6</v>
      </c>
      <c r="H101" s="39">
        <v>1713</v>
      </c>
      <c r="I101" s="39">
        <v>14</v>
      </c>
      <c r="J101" s="39">
        <v>54</v>
      </c>
      <c r="K101" s="240">
        <v>41062.894444444442</v>
      </c>
      <c r="L101" s="39">
        <v>22</v>
      </c>
      <c r="M101" s="242">
        <v>41056</v>
      </c>
      <c r="P101" s="240">
        <v>41094.270833333336</v>
      </c>
      <c r="Q101" s="38">
        <v>75.099999999999994</v>
      </c>
      <c r="R101" s="38"/>
      <c r="S101" s="38"/>
    </row>
    <row r="102" spans="2:19" x14ac:dyDescent="0.15">
      <c r="B102" s="36">
        <v>41063</v>
      </c>
      <c r="C102" s="37">
        <v>0.90763888888888899</v>
      </c>
      <c r="D102" s="38">
        <v>77.8</v>
      </c>
      <c r="E102" s="38">
        <v>26.6</v>
      </c>
      <c r="F102" s="38">
        <v>24.2</v>
      </c>
      <c r="G102" s="38">
        <v>33</v>
      </c>
      <c r="H102" s="39">
        <v>1733</v>
      </c>
      <c r="I102" s="39">
        <v>14</v>
      </c>
      <c r="J102" s="39">
        <v>54</v>
      </c>
      <c r="K102" s="240">
        <v>41063.907638888886</v>
      </c>
      <c r="L102" s="39">
        <v>22</v>
      </c>
      <c r="M102" s="242">
        <v>41063</v>
      </c>
      <c r="P102" s="240">
        <v>41095.270833333336</v>
      </c>
      <c r="Q102" s="38">
        <v>74.900000000000006</v>
      </c>
      <c r="R102" s="38"/>
      <c r="S102" s="38"/>
    </row>
    <row r="103" spans="2:19" x14ac:dyDescent="0.15">
      <c r="B103" s="36">
        <v>41064</v>
      </c>
      <c r="C103" s="37">
        <v>0.28263888888888888</v>
      </c>
      <c r="D103" s="38">
        <v>76.3</v>
      </c>
      <c r="E103" s="38">
        <v>26.1</v>
      </c>
      <c r="F103" s="38">
        <v>26.8</v>
      </c>
      <c r="G103" s="38">
        <v>31.3</v>
      </c>
      <c r="H103" s="39">
        <v>1689</v>
      </c>
      <c r="I103" s="39">
        <v>13</v>
      </c>
      <c r="J103" s="39">
        <v>55</v>
      </c>
      <c r="K103" s="240">
        <v>41064.282638888886</v>
      </c>
      <c r="L103" s="39">
        <v>6</v>
      </c>
      <c r="M103" s="242">
        <v>41063</v>
      </c>
      <c r="P103" s="240">
        <v>41096.270833333336</v>
      </c>
      <c r="Q103" s="38">
        <v>75.5</v>
      </c>
      <c r="R103" s="38"/>
      <c r="S103" s="38"/>
    </row>
    <row r="104" spans="2:19" x14ac:dyDescent="0.15">
      <c r="B104" s="36">
        <v>41065</v>
      </c>
      <c r="C104" s="37">
        <v>0.28541666666666665</v>
      </c>
      <c r="D104" s="38">
        <v>76.400000000000006</v>
      </c>
      <c r="E104" s="38">
        <v>26.1</v>
      </c>
      <c r="F104" s="38">
        <v>24.1</v>
      </c>
      <c r="G104" s="38">
        <v>33.1</v>
      </c>
      <c r="H104" s="39">
        <v>1711</v>
      </c>
      <c r="I104" s="39">
        <v>13</v>
      </c>
      <c r="J104" s="39">
        <v>53</v>
      </c>
      <c r="K104" s="240">
        <v>41065.285416666666</v>
      </c>
      <c r="L104" s="39">
        <v>6</v>
      </c>
      <c r="M104" s="242">
        <v>41063</v>
      </c>
      <c r="P104" s="240">
        <v>41097.270833333336</v>
      </c>
      <c r="Q104" s="38"/>
      <c r="R104" s="38"/>
      <c r="S104" s="38"/>
    </row>
    <row r="105" spans="2:19" x14ac:dyDescent="0.15">
      <c r="B105" s="36">
        <v>41066</v>
      </c>
      <c r="C105" s="37">
        <v>0.28541666666666665</v>
      </c>
      <c r="D105" s="38">
        <v>76.5</v>
      </c>
      <c r="E105" s="38">
        <v>26.2</v>
      </c>
      <c r="F105" s="38">
        <v>23.8</v>
      </c>
      <c r="G105" s="38">
        <v>33.299999999999997</v>
      </c>
      <c r="H105" s="39">
        <v>1715</v>
      </c>
      <c r="I105" s="39">
        <v>13</v>
      </c>
      <c r="J105" s="39">
        <v>53</v>
      </c>
      <c r="K105" s="240">
        <v>41066.285416666666</v>
      </c>
      <c r="L105" s="39">
        <v>6</v>
      </c>
      <c r="M105" s="242">
        <v>41063</v>
      </c>
      <c r="P105" s="240">
        <v>41098.270833333336</v>
      </c>
      <c r="Q105" s="38"/>
      <c r="R105" s="38"/>
      <c r="S105" s="38"/>
    </row>
    <row r="106" spans="2:19" x14ac:dyDescent="0.15">
      <c r="B106" s="36">
        <v>41067</v>
      </c>
      <c r="C106" s="37">
        <v>0.28888888888888892</v>
      </c>
      <c r="D106" s="38">
        <v>76.400000000000006</v>
      </c>
      <c r="E106" s="38">
        <v>26.1</v>
      </c>
      <c r="F106" s="38">
        <v>24.1</v>
      </c>
      <c r="G106" s="38">
        <v>33.1</v>
      </c>
      <c r="H106" s="39">
        <v>1711</v>
      </c>
      <c r="I106" s="39">
        <v>13</v>
      </c>
      <c r="J106" s="39">
        <v>53</v>
      </c>
      <c r="K106" s="240">
        <v>41067.288888888892</v>
      </c>
      <c r="L106" s="39">
        <v>6</v>
      </c>
      <c r="M106" s="242">
        <v>41063</v>
      </c>
      <c r="P106" s="240">
        <v>41099.270833333336</v>
      </c>
      <c r="Q106" s="38">
        <v>74.300000000000011</v>
      </c>
      <c r="R106" s="38"/>
      <c r="S106" s="38"/>
    </row>
    <row r="107" spans="2:19" x14ac:dyDescent="0.15">
      <c r="B107" s="36">
        <v>41067</v>
      </c>
      <c r="C107" s="37">
        <v>0.97083333333333333</v>
      </c>
      <c r="D107" s="38">
        <v>77.5</v>
      </c>
      <c r="E107" s="38">
        <v>26.5</v>
      </c>
      <c r="F107" s="38">
        <v>20.100000000000001</v>
      </c>
      <c r="G107" s="38">
        <v>35.299999999999997</v>
      </c>
      <c r="H107" s="39">
        <v>1756</v>
      </c>
      <c r="I107" s="39">
        <v>14</v>
      </c>
      <c r="J107" s="39">
        <v>51</v>
      </c>
      <c r="K107" s="240">
        <v>41067.970833333333</v>
      </c>
      <c r="L107" s="39">
        <v>22</v>
      </c>
      <c r="M107" s="242">
        <v>41063</v>
      </c>
      <c r="P107" s="240">
        <v>41100.270833333336</v>
      </c>
      <c r="Q107" s="38">
        <v>74.400000000000006</v>
      </c>
      <c r="R107" s="38"/>
      <c r="S107" s="38"/>
    </row>
    <row r="108" spans="2:19" x14ac:dyDescent="0.15">
      <c r="B108" s="36">
        <v>41068</v>
      </c>
      <c r="C108" s="37">
        <v>0.28263888888888888</v>
      </c>
      <c r="D108" s="38">
        <v>76.2</v>
      </c>
      <c r="E108" s="38">
        <v>26.1</v>
      </c>
      <c r="F108" s="38">
        <v>24.7</v>
      </c>
      <c r="G108" s="38">
        <v>32.799999999999997</v>
      </c>
      <c r="H108" s="39">
        <v>1704</v>
      </c>
      <c r="I108" s="39">
        <v>13</v>
      </c>
      <c r="J108" s="39">
        <v>53</v>
      </c>
      <c r="K108" s="240">
        <v>41068.282638888886</v>
      </c>
      <c r="L108" s="39">
        <v>6</v>
      </c>
      <c r="M108" s="242">
        <v>41063</v>
      </c>
      <c r="P108" s="240">
        <v>41101.270833333336</v>
      </c>
      <c r="Q108" s="38">
        <v>74.900000000000006</v>
      </c>
      <c r="R108" s="38"/>
      <c r="S108" s="38"/>
    </row>
    <row r="109" spans="2:19" x14ac:dyDescent="0.15">
      <c r="B109" s="36">
        <v>41069</v>
      </c>
      <c r="C109" s="37">
        <v>0.80694444444444446</v>
      </c>
      <c r="D109" s="38">
        <v>76</v>
      </c>
      <c r="E109" s="38">
        <v>26</v>
      </c>
      <c r="F109" s="38">
        <v>22.5</v>
      </c>
      <c r="G109" s="38">
        <v>34.1</v>
      </c>
      <c r="H109" s="39">
        <v>1716</v>
      </c>
      <c r="I109" s="39">
        <v>13</v>
      </c>
      <c r="J109" s="39">
        <v>52</v>
      </c>
      <c r="K109" s="240">
        <v>41068.282638888886</v>
      </c>
      <c r="L109" s="39">
        <v>19</v>
      </c>
      <c r="M109" s="242">
        <v>41063</v>
      </c>
      <c r="P109" s="240">
        <v>41102.270833333336</v>
      </c>
      <c r="Q109" s="38">
        <v>74.5</v>
      </c>
      <c r="R109" s="38"/>
      <c r="S109" s="38"/>
    </row>
    <row r="110" spans="2:19" x14ac:dyDescent="0.15">
      <c r="B110" s="36">
        <v>41070</v>
      </c>
      <c r="C110" s="37">
        <v>0.25277777777777777</v>
      </c>
      <c r="D110" s="38">
        <v>75.7</v>
      </c>
      <c r="E110" s="38">
        <v>25.9</v>
      </c>
      <c r="F110" s="38">
        <v>26.2</v>
      </c>
      <c r="G110" s="38">
        <v>31.8</v>
      </c>
      <c r="H110" s="39">
        <v>1685</v>
      </c>
      <c r="I110" s="39">
        <v>13</v>
      </c>
      <c r="J110" s="39">
        <v>54</v>
      </c>
      <c r="K110" s="240">
        <v>41070.25277777778</v>
      </c>
      <c r="L110" s="39">
        <v>6</v>
      </c>
      <c r="M110" s="242">
        <v>41070</v>
      </c>
      <c r="P110" s="240">
        <v>41103.270833333336</v>
      </c>
      <c r="Q110" s="38">
        <v>73.900000000000006</v>
      </c>
      <c r="R110" s="38"/>
      <c r="S110" s="38"/>
    </row>
    <row r="111" spans="2:19" x14ac:dyDescent="0.15">
      <c r="B111" s="36">
        <v>41071</v>
      </c>
      <c r="C111" s="37">
        <v>0.23333333333333331</v>
      </c>
      <c r="D111" s="38">
        <v>75.400000000000006</v>
      </c>
      <c r="E111" s="38">
        <v>25.8</v>
      </c>
      <c r="F111" s="38">
        <v>26.6</v>
      </c>
      <c r="G111" s="38">
        <v>31.4</v>
      </c>
      <c r="H111" s="39">
        <v>1676</v>
      </c>
      <c r="I111" s="39">
        <v>13</v>
      </c>
      <c r="J111" s="39">
        <v>54</v>
      </c>
      <c r="K111" s="240">
        <v>41071.23333333333</v>
      </c>
      <c r="L111" s="39">
        <v>6</v>
      </c>
      <c r="M111" s="242">
        <v>41070</v>
      </c>
      <c r="P111" s="240">
        <v>41104.270833333336</v>
      </c>
      <c r="Q111" s="38"/>
      <c r="R111" s="38"/>
      <c r="S111" s="38"/>
    </row>
    <row r="112" spans="2:19" x14ac:dyDescent="0.15">
      <c r="B112" s="36">
        <v>41071</v>
      </c>
      <c r="C112" s="37">
        <v>0.94166666666666676</v>
      </c>
      <c r="D112" s="38">
        <v>75.8</v>
      </c>
      <c r="E112" s="38">
        <v>25.9</v>
      </c>
      <c r="F112" s="38">
        <v>21.5</v>
      </c>
      <c r="G112" s="38">
        <v>34.700000000000003</v>
      </c>
      <c r="H112" s="39">
        <v>1719</v>
      </c>
      <c r="I112" s="39">
        <v>13</v>
      </c>
      <c r="J112" s="39">
        <v>51</v>
      </c>
      <c r="K112" s="240">
        <v>41071.941666666666</v>
      </c>
      <c r="L112" s="39">
        <v>22</v>
      </c>
      <c r="M112" s="242">
        <v>41070</v>
      </c>
      <c r="P112" s="240">
        <v>41105.270833333336</v>
      </c>
      <c r="Q112" s="38">
        <v>74.7</v>
      </c>
      <c r="R112" s="38"/>
      <c r="S112" s="38"/>
    </row>
    <row r="113" spans="2:19" x14ac:dyDescent="0.15">
      <c r="B113" s="36">
        <v>41072</v>
      </c>
      <c r="C113" s="37"/>
      <c r="D113" s="38"/>
      <c r="E113" s="38"/>
      <c r="F113" s="38"/>
      <c r="G113" s="38"/>
      <c r="H113" s="39"/>
      <c r="I113" s="39"/>
      <c r="J113" s="39"/>
      <c r="K113" s="240">
        <v>41071.916666666664</v>
      </c>
      <c r="L113" s="39">
        <v>2</v>
      </c>
      <c r="M113" s="242">
        <v>41070</v>
      </c>
      <c r="P113" s="240">
        <v>41106.270833333336</v>
      </c>
      <c r="Q113" s="38"/>
      <c r="R113" s="38"/>
      <c r="S113" s="38"/>
    </row>
    <row r="114" spans="2:19" x14ac:dyDescent="0.15">
      <c r="B114" s="36">
        <v>41073</v>
      </c>
      <c r="C114" s="37">
        <v>0.98333333333333339</v>
      </c>
      <c r="D114" s="38">
        <v>76.3</v>
      </c>
      <c r="E114" s="38">
        <v>26.1</v>
      </c>
      <c r="F114" s="38">
        <v>21.7</v>
      </c>
      <c r="G114" s="38">
        <v>34.6</v>
      </c>
      <c r="H114" s="39">
        <v>1727</v>
      </c>
      <c r="I114" s="39">
        <v>13</v>
      </c>
      <c r="J114" s="39">
        <v>51</v>
      </c>
      <c r="K114" s="240">
        <v>41073.98333333333</v>
      </c>
      <c r="L114" s="39">
        <v>22</v>
      </c>
      <c r="M114" s="242">
        <v>41070</v>
      </c>
      <c r="P114" s="240">
        <v>41107.270833333336</v>
      </c>
      <c r="Q114" s="38"/>
      <c r="R114" s="38"/>
      <c r="S114" s="38"/>
    </row>
    <row r="115" spans="2:19" x14ac:dyDescent="0.15">
      <c r="B115" s="36">
        <v>41074</v>
      </c>
      <c r="C115" s="37">
        <v>0.28958333333333336</v>
      </c>
      <c r="D115" s="38">
        <v>74.900000000000006</v>
      </c>
      <c r="E115" s="38">
        <v>25.6</v>
      </c>
      <c r="F115" s="38">
        <v>25.4</v>
      </c>
      <c r="G115" s="38">
        <v>32.299999999999997</v>
      </c>
      <c r="H115" s="39">
        <v>1678</v>
      </c>
      <c r="I115" s="39">
        <v>13</v>
      </c>
      <c r="J115" s="39">
        <v>53</v>
      </c>
      <c r="K115" s="240">
        <v>41074.289583333331</v>
      </c>
      <c r="L115" s="39">
        <v>6</v>
      </c>
      <c r="M115" s="242">
        <v>41070</v>
      </c>
      <c r="P115" s="240">
        <v>41108.270833333336</v>
      </c>
      <c r="Q115" s="38">
        <v>74.25</v>
      </c>
      <c r="R115" s="38"/>
      <c r="S115" s="38"/>
    </row>
    <row r="116" spans="2:19" x14ac:dyDescent="0.15">
      <c r="B116" s="36">
        <v>41074</v>
      </c>
      <c r="C116" s="37">
        <v>0.97361111111111109</v>
      </c>
      <c r="D116" s="38">
        <v>75.900000000000006</v>
      </c>
      <c r="E116" s="38">
        <v>26</v>
      </c>
      <c r="F116" s="38">
        <v>22.3</v>
      </c>
      <c r="G116" s="38">
        <v>34.200000000000003</v>
      </c>
      <c r="H116" s="39">
        <v>1716</v>
      </c>
      <c r="I116" s="39">
        <v>13</v>
      </c>
      <c r="J116" s="39">
        <v>51</v>
      </c>
      <c r="K116" s="240">
        <v>41074.973611111112</v>
      </c>
      <c r="L116" s="39">
        <v>22</v>
      </c>
      <c r="M116" s="242">
        <v>41070</v>
      </c>
      <c r="P116" s="240">
        <v>41109.270833333336</v>
      </c>
      <c r="Q116" s="38">
        <v>74.099999999999994</v>
      </c>
      <c r="R116" s="38"/>
      <c r="S116" s="38"/>
    </row>
    <row r="117" spans="2:19" x14ac:dyDescent="0.15">
      <c r="B117" s="36">
        <v>41075</v>
      </c>
      <c r="C117" s="37">
        <v>0.27083333333333331</v>
      </c>
      <c r="D117" s="38">
        <v>75</v>
      </c>
      <c r="E117" s="38">
        <v>25.6</v>
      </c>
      <c r="F117" s="38">
        <v>26.2</v>
      </c>
      <c r="G117" s="38">
        <v>31.7</v>
      </c>
      <c r="H117" s="39">
        <v>1673</v>
      </c>
      <c r="I117" s="39">
        <v>13</v>
      </c>
      <c r="J117" s="39">
        <v>54</v>
      </c>
      <c r="K117" s="240">
        <v>41075.270833333336</v>
      </c>
      <c r="L117" s="39">
        <v>6</v>
      </c>
      <c r="M117" s="242">
        <v>41070</v>
      </c>
      <c r="P117" s="240">
        <v>41110.270833333336</v>
      </c>
      <c r="Q117" s="38">
        <v>73.599999999999994</v>
      </c>
      <c r="R117" s="38"/>
      <c r="S117" s="38"/>
    </row>
    <row r="118" spans="2:19" x14ac:dyDescent="0.15">
      <c r="B118" s="36">
        <v>41076</v>
      </c>
      <c r="C118" s="37">
        <v>0.3263888888888889</v>
      </c>
      <c r="D118" s="38">
        <v>75</v>
      </c>
      <c r="E118" s="38">
        <v>25.6</v>
      </c>
      <c r="F118" s="38">
        <v>26</v>
      </c>
      <c r="G118" s="38">
        <v>31.8</v>
      </c>
      <c r="H118" s="39">
        <v>1674</v>
      </c>
      <c r="I118" s="39">
        <v>13</v>
      </c>
      <c r="J118" s="39">
        <v>54</v>
      </c>
      <c r="K118" s="240">
        <v>41076.326388888891</v>
      </c>
      <c r="L118" s="39">
        <v>6</v>
      </c>
      <c r="M118" s="242">
        <v>41070</v>
      </c>
      <c r="P118" s="240">
        <v>41111.270833333336</v>
      </c>
      <c r="Q118" s="38">
        <v>73.099999999999994</v>
      </c>
      <c r="R118" s="38"/>
      <c r="S118" s="38"/>
    </row>
    <row r="119" spans="2:19" x14ac:dyDescent="0.15">
      <c r="B119" s="36">
        <v>41076</v>
      </c>
      <c r="C119" s="37">
        <v>0.85</v>
      </c>
      <c r="D119" s="38">
        <v>77.2</v>
      </c>
      <c r="E119" s="38">
        <v>26.4</v>
      </c>
      <c r="F119" s="38">
        <v>24.9</v>
      </c>
      <c r="G119" s="38">
        <v>32.6</v>
      </c>
      <c r="H119" s="39">
        <v>1718</v>
      </c>
      <c r="I119" s="39">
        <v>14</v>
      </c>
      <c r="J119" s="39">
        <v>54</v>
      </c>
      <c r="K119" s="240">
        <v>41076.85</v>
      </c>
      <c r="L119" s="39">
        <v>22</v>
      </c>
      <c r="M119" s="242">
        <v>41070</v>
      </c>
      <c r="P119" s="240">
        <v>41112.270833333336</v>
      </c>
      <c r="Q119" s="38">
        <v>73.3</v>
      </c>
      <c r="R119" s="38"/>
      <c r="S119" s="38"/>
    </row>
    <row r="120" spans="2:19" x14ac:dyDescent="0.15">
      <c r="B120" s="36">
        <v>41076</v>
      </c>
      <c r="C120" s="37">
        <v>0.89861111111111114</v>
      </c>
      <c r="D120" s="38">
        <v>76.2</v>
      </c>
      <c r="E120" s="38">
        <v>26.1</v>
      </c>
      <c r="F120" s="38">
        <v>23.4</v>
      </c>
      <c r="G120" s="38">
        <v>33.6</v>
      </c>
      <c r="H120" s="39">
        <v>1713</v>
      </c>
      <c r="I120" s="39">
        <v>13</v>
      </c>
      <c r="J120" s="39">
        <v>52</v>
      </c>
      <c r="K120" s="240">
        <v>41076.898611111108</v>
      </c>
      <c r="L120" s="39">
        <v>22</v>
      </c>
      <c r="M120" s="242">
        <v>41070</v>
      </c>
      <c r="P120" s="240">
        <v>41113.270833333336</v>
      </c>
      <c r="Q120" s="38">
        <v>73.2</v>
      </c>
      <c r="R120" s="38"/>
      <c r="S120" s="38"/>
    </row>
    <row r="121" spans="2:19" x14ac:dyDescent="0.15">
      <c r="B121" s="36">
        <v>41077</v>
      </c>
      <c r="C121" s="37">
        <v>0.27361111111111108</v>
      </c>
      <c r="D121" s="38">
        <v>75.400000000000006</v>
      </c>
      <c r="E121" s="38">
        <v>25.8</v>
      </c>
      <c r="F121" s="38">
        <v>26.6</v>
      </c>
      <c r="G121" s="38">
        <v>31.3</v>
      </c>
      <c r="H121" s="39">
        <v>1675</v>
      </c>
      <c r="I121" s="39">
        <v>13</v>
      </c>
      <c r="J121" s="39">
        <v>54</v>
      </c>
      <c r="K121" s="240">
        <v>41077.273611111108</v>
      </c>
      <c r="L121" s="39">
        <v>6</v>
      </c>
      <c r="M121" s="242">
        <v>41077</v>
      </c>
      <c r="P121" s="240">
        <v>41114.270833333336</v>
      </c>
      <c r="Q121" s="38">
        <v>73.45</v>
      </c>
      <c r="R121" s="38"/>
      <c r="S121" s="38"/>
    </row>
    <row r="122" spans="2:19" x14ac:dyDescent="0.15">
      <c r="B122" s="36">
        <v>41077</v>
      </c>
      <c r="C122" s="37">
        <v>0.99652777777777779</v>
      </c>
      <c r="D122" s="38">
        <v>75.900000000000006</v>
      </c>
      <c r="E122" s="38">
        <v>26</v>
      </c>
      <c r="F122" s="38">
        <v>24.6</v>
      </c>
      <c r="G122" s="38">
        <v>32.799999999999997</v>
      </c>
      <c r="H122" s="39">
        <v>1700</v>
      </c>
      <c r="I122" s="39">
        <v>13</v>
      </c>
      <c r="J122" s="39">
        <v>53</v>
      </c>
      <c r="K122" s="240">
        <v>41077.996527777781</v>
      </c>
      <c r="L122" s="39">
        <v>22</v>
      </c>
      <c r="M122" s="242">
        <v>41077</v>
      </c>
      <c r="P122" s="240">
        <v>41115.270833333336</v>
      </c>
      <c r="Q122" s="38">
        <v>73.5</v>
      </c>
      <c r="R122" s="38"/>
      <c r="S122" s="38"/>
    </row>
    <row r="123" spans="2:19" x14ac:dyDescent="0.15">
      <c r="B123" s="36">
        <v>41078</v>
      </c>
      <c r="C123" s="37">
        <v>0.28472222222222221</v>
      </c>
      <c r="D123" s="38">
        <v>74.7</v>
      </c>
      <c r="E123" s="38">
        <v>25.5</v>
      </c>
      <c r="F123" s="38">
        <v>26.9</v>
      </c>
      <c r="G123" s="38">
        <v>31</v>
      </c>
      <c r="H123" s="39">
        <v>1661</v>
      </c>
      <c r="I123" s="39">
        <v>13</v>
      </c>
      <c r="J123" s="39">
        <v>54</v>
      </c>
      <c r="K123" s="240">
        <v>41078.284722222219</v>
      </c>
      <c r="L123" s="39">
        <v>6</v>
      </c>
      <c r="M123" s="242">
        <v>41077</v>
      </c>
      <c r="P123" s="240">
        <v>41116.270833333336</v>
      </c>
      <c r="Q123" s="38">
        <v>74</v>
      </c>
      <c r="R123" s="38"/>
      <c r="S123" s="38"/>
    </row>
    <row r="124" spans="2:19" x14ac:dyDescent="0.15">
      <c r="B124" s="36">
        <v>41078</v>
      </c>
      <c r="C124" s="37">
        <v>0.95763888888888893</v>
      </c>
      <c r="D124" s="38">
        <v>75.7</v>
      </c>
      <c r="E124" s="38">
        <v>25.9</v>
      </c>
      <c r="F124" s="38">
        <v>22.3</v>
      </c>
      <c r="G124" s="38">
        <v>34.299999999999997</v>
      </c>
      <c r="H124" s="39">
        <v>1713</v>
      </c>
      <c r="I124" s="39">
        <v>13</v>
      </c>
      <c r="J124" s="39">
        <v>51</v>
      </c>
      <c r="K124" s="240">
        <v>41078.957638888889</v>
      </c>
      <c r="L124" s="39">
        <v>22</v>
      </c>
      <c r="M124" s="242">
        <v>41077</v>
      </c>
      <c r="P124" s="240">
        <v>41117.270833333336</v>
      </c>
      <c r="Q124" s="38"/>
      <c r="R124" s="38"/>
      <c r="S124" s="38"/>
    </row>
    <row r="125" spans="2:19" x14ac:dyDescent="0.15">
      <c r="B125" s="36">
        <v>41079</v>
      </c>
      <c r="C125" s="37">
        <v>0.28541666666666665</v>
      </c>
      <c r="D125" s="38">
        <v>75.099999999999994</v>
      </c>
      <c r="E125" s="38">
        <v>25.7</v>
      </c>
      <c r="F125" s="38">
        <v>26.3</v>
      </c>
      <c r="G125" s="38">
        <v>31.6</v>
      </c>
      <c r="H125" s="39">
        <v>1674</v>
      </c>
      <c r="I125" s="39">
        <v>13</v>
      </c>
      <c r="J125" s="39">
        <v>54</v>
      </c>
      <c r="K125" s="240">
        <v>41079.285416666666</v>
      </c>
      <c r="L125" s="39">
        <v>6</v>
      </c>
      <c r="M125" s="242">
        <v>41077</v>
      </c>
      <c r="P125" s="240">
        <v>41118.270833333336</v>
      </c>
      <c r="Q125" s="38">
        <v>73.7</v>
      </c>
      <c r="R125" s="38"/>
      <c r="S125" s="38"/>
    </row>
    <row r="126" spans="2:19" x14ac:dyDescent="0.15">
      <c r="B126" s="36">
        <v>41080</v>
      </c>
      <c r="C126" s="37">
        <v>0.29236111111111113</v>
      </c>
      <c r="D126" s="38">
        <v>74.599999999999994</v>
      </c>
      <c r="E126" s="38">
        <v>25.5</v>
      </c>
      <c r="F126" s="38">
        <v>25.9</v>
      </c>
      <c r="G126" s="38">
        <v>31.9</v>
      </c>
      <c r="H126" s="39">
        <v>1668</v>
      </c>
      <c r="I126" s="39">
        <v>13</v>
      </c>
      <c r="J126" s="39">
        <v>53</v>
      </c>
      <c r="K126" s="240">
        <v>41080.292361111111</v>
      </c>
      <c r="L126" s="39">
        <v>6</v>
      </c>
      <c r="M126" s="242">
        <v>41077</v>
      </c>
      <c r="P126" s="240">
        <v>41119.270833333336</v>
      </c>
      <c r="Q126" s="38">
        <v>73.3</v>
      </c>
      <c r="R126" s="38"/>
      <c r="S126" s="38"/>
    </row>
    <row r="127" spans="2:19" x14ac:dyDescent="0.15">
      <c r="B127" s="36">
        <v>41080</v>
      </c>
      <c r="C127" s="37">
        <v>0.9770833333333333</v>
      </c>
      <c r="D127" s="38">
        <v>75.7</v>
      </c>
      <c r="E127" s="38">
        <v>25.9</v>
      </c>
      <c r="F127" s="38">
        <v>21.5</v>
      </c>
      <c r="G127" s="38">
        <v>34.700000000000003</v>
      </c>
      <c r="H127" s="39">
        <v>1718</v>
      </c>
      <c r="I127" s="39">
        <v>13</v>
      </c>
      <c r="J127" s="39">
        <v>51</v>
      </c>
      <c r="K127" s="240">
        <v>41080.977083333331</v>
      </c>
      <c r="L127" s="39">
        <v>22</v>
      </c>
      <c r="M127" s="242">
        <v>41077</v>
      </c>
      <c r="P127" s="240">
        <v>41120.270833333336</v>
      </c>
      <c r="Q127" s="38">
        <v>72.400000000000006</v>
      </c>
      <c r="R127" s="38"/>
      <c r="S127" s="38"/>
    </row>
    <row r="128" spans="2:19" x14ac:dyDescent="0.15">
      <c r="B128" s="36">
        <v>41081</v>
      </c>
      <c r="C128" s="37">
        <v>0.29236111111111113</v>
      </c>
      <c r="D128" s="38">
        <v>74.5</v>
      </c>
      <c r="E128" s="38">
        <v>25.5</v>
      </c>
      <c r="F128" s="38">
        <v>25.5</v>
      </c>
      <c r="G128" s="38">
        <v>32.200000000000003</v>
      </c>
      <c r="H128" s="39">
        <v>1671</v>
      </c>
      <c r="I128" s="39">
        <v>12</v>
      </c>
      <c r="J128" s="39">
        <v>53</v>
      </c>
      <c r="K128" s="240">
        <v>41081.292361111111</v>
      </c>
      <c r="L128" s="39">
        <v>6</v>
      </c>
      <c r="M128" s="242">
        <v>41077</v>
      </c>
      <c r="P128" s="240">
        <v>41121.270833333336</v>
      </c>
      <c r="Q128" s="38">
        <v>72.3</v>
      </c>
      <c r="R128" s="38"/>
      <c r="S128" s="38"/>
    </row>
    <row r="129" spans="2:19" x14ac:dyDescent="0.15">
      <c r="B129" s="36">
        <v>41081</v>
      </c>
      <c r="C129" s="37">
        <v>0.96458333333333324</v>
      </c>
      <c r="D129" s="38">
        <v>75.3</v>
      </c>
      <c r="E129" s="38">
        <v>25.8</v>
      </c>
      <c r="F129" s="38">
        <v>20.9</v>
      </c>
      <c r="G129" s="38">
        <v>35</v>
      </c>
      <c r="H129" s="39">
        <v>1715</v>
      </c>
      <c r="I129" s="39">
        <v>13</v>
      </c>
      <c r="J129" s="39">
        <v>50</v>
      </c>
      <c r="K129" s="240">
        <v>41081.964583333334</v>
      </c>
      <c r="L129" s="39">
        <v>22</v>
      </c>
      <c r="M129" s="242">
        <v>41077</v>
      </c>
      <c r="P129" s="240">
        <v>41122.270833333336</v>
      </c>
      <c r="Q129" s="38">
        <v>72.900000000000006</v>
      </c>
      <c r="R129" s="38"/>
      <c r="S129" s="38"/>
    </row>
    <row r="130" spans="2:19" x14ac:dyDescent="0.15">
      <c r="B130" s="36">
        <v>41082</v>
      </c>
      <c r="C130" s="37">
        <v>0.27777777777777779</v>
      </c>
      <c r="D130" s="38">
        <v>74.5</v>
      </c>
      <c r="E130" s="38">
        <v>25.5</v>
      </c>
      <c r="F130" s="38">
        <v>25.3</v>
      </c>
      <c r="G130" s="38">
        <v>32.4</v>
      </c>
      <c r="H130" s="39">
        <v>1672</v>
      </c>
      <c r="I130" s="39">
        <v>12</v>
      </c>
      <c r="J130" s="39">
        <v>53</v>
      </c>
      <c r="K130" s="240">
        <v>41082.277777777781</v>
      </c>
      <c r="L130" s="39">
        <v>6</v>
      </c>
      <c r="M130" s="242">
        <v>41077</v>
      </c>
      <c r="P130" s="240">
        <v>41123.270833333336</v>
      </c>
      <c r="Q130" s="38"/>
      <c r="R130" s="38"/>
      <c r="S130" s="38"/>
    </row>
    <row r="131" spans="2:19" x14ac:dyDescent="0.15">
      <c r="B131" s="36">
        <v>41083</v>
      </c>
      <c r="C131" s="37">
        <v>0.32500000000000001</v>
      </c>
      <c r="D131" s="38">
        <v>75.099999999999994</v>
      </c>
      <c r="E131" s="38">
        <v>25.7</v>
      </c>
      <c r="F131" s="38">
        <v>25.1</v>
      </c>
      <c r="G131" s="38">
        <v>32.5</v>
      </c>
      <c r="H131" s="39">
        <v>1684</v>
      </c>
      <c r="I131" s="39">
        <v>13</v>
      </c>
      <c r="J131" s="39">
        <v>53</v>
      </c>
      <c r="K131" s="240">
        <v>41083.324999999997</v>
      </c>
      <c r="L131" s="39">
        <v>6</v>
      </c>
      <c r="M131" s="242">
        <v>41077</v>
      </c>
      <c r="P131" s="240">
        <v>41124.270833333336</v>
      </c>
      <c r="Q131" s="38">
        <v>72.599999999999994</v>
      </c>
      <c r="R131" s="38"/>
      <c r="S131" s="38"/>
    </row>
    <row r="132" spans="2:19" x14ac:dyDescent="0.15">
      <c r="B132" s="36">
        <v>41083</v>
      </c>
      <c r="C132" s="37">
        <v>0.89722222222222225</v>
      </c>
      <c r="D132" s="38">
        <v>75.8</v>
      </c>
      <c r="E132" s="38">
        <v>25.9</v>
      </c>
      <c r="F132" s="38">
        <v>24.1</v>
      </c>
      <c r="G132" s="38">
        <v>33.200000000000003</v>
      </c>
      <c r="H132" s="39">
        <v>1702</v>
      </c>
      <c r="I132" s="39">
        <v>13</v>
      </c>
      <c r="J132" s="39">
        <v>53</v>
      </c>
      <c r="K132" s="240">
        <v>41083.897222222222</v>
      </c>
      <c r="L132" s="39">
        <v>22</v>
      </c>
      <c r="M132" s="242">
        <v>41077</v>
      </c>
      <c r="P132" s="240">
        <v>41125.270833333336</v>
      </c>
      <c r="Q132" s="38"/>
      <c r="R132" s="38"/>
      <c r="S132" s="38"/>
    </row>
    <row r="133" spans="2:19" x14ac:dyDescent="0.15">
      <c r="B133" s="36">
        <v>41084</v>
      </c>
      <c r="C133" s="37"/>
      <c r="D133" s="38"/>
      <c r="E133" s="38"/>
      <c r="F133" s="38"/>
      <c r="G133" s="38"/>
      <c r="H133" s="39"/>
      <c r="I133" s="39"/>
      <c r="J133" s="39"/>
      <c r="K133" s="240">
        <v>41083.916666666664</v>
      </c>
      <c r="L133" s="39">
        <v>2</v>
      </c>
      <c r="M133" s="242">
        <v>41077</v>
      </c>
      <c r="P133" s="240">
        <v>41126.270833333336</v>
      </c>
      <c r="Q133" s="38">
        <v>72.900000000000006</v>
      </c>
      <c r="R133" s="38"/>
      <c r="S133" s="38"/>
    </row>
    <row r="134" spans="2:19" x14ac:dyDescent="0.15">
      <c r="B134" s="36">
        <v>41085</v>
      </c>
      <c r="C134" s="37">
        <v>0.22222222222222221</v>
      </c>
      <c r="D134" s="38">
        <v>74.8</v>
      </c>
      <c r="E134" s="38">
        <v>25.6</v>
      </c>
      <c r="F134" s="38">
        <v>26.6</v>
      </c>
      <c r="G134" s="38">
        <v>31.3</v>
      </c>
      <c r="H134" s="39">
        <v>1666</v>
      </c>
      <c r="I134" s="39">
        <v>13</v>
      </c>
      <c r="J134" s="39">
        <v>54</v>
      </c>
      <c r="K134" s="240">
        <v>41085.222222222219</v>
      </c>
      <c r="L134" s="39">
        <v>6</v>
      </c>
      <c r="M134" s="242">
        <v>41084</v>
      </c>
      <c r="P134" s="240">
        <v>41127.270833333336</v>
      </c>
      <c r="Q134" s="38">
        <v>72.599999999999994</v>
      </c>
      <c r="R134" s="38"/>
      <c r="S134" s="38"/>
    </row>
    <row r="135" spans="2:19" x14ac:dyDescent="0.15">
      <c r="B135" s="36">
        <v>41086</v>
      </c>
      <c r="C135" s="37"/>
      <c r="D135" s="38"/>
      <c r="E135" s="38"/>
      <c r="F135" s="38"/>
      <c r="G135" s="38"/>
      <c r="H135" s="39"/>
      <c r="I135" s="39"/>
      <c r="J135" s="39"/>
      <c r="K135" s="240">
        <v>41085.916666666664</v>
      </c>
      <c r="L135" s="39">
        <v>2</v>
      </c>
      <c r="M135" s="242">
        <v>41084</v>
      </c>
      <c r="P135" s="240">
        <v>41128.270833333336</v>
      </c>
      <c r="Q135" s="38">
        <v>72.5</v>
      </c>
      <c r="R135" s="38"/>
      <c r="S135" s="38"/>
    </row>
    <row r="136" spans="2:19" x14ac:dyDescent="0.15">
      <c r="B136" s="36">
        <v>41087</v>
      </c>
      <c r="C136" s="37">
        <v>0.25555555555555559</v>
      </c>
      <c r="D136" s="38">
        <v>74.599999999999994</v>
      </c>
      <c r="E136" s="38">
        <v>25.5</v>
      </c>
      <c r="F136" s="38">
        <v>25.6</v>
      </c>
      <c r="G136" s="38">
        <v>32.200000000000003</v>
      </c>
      <c r="H136" s="39">
        <v>1672</v>
      </c>
      <c r="I136" s="39">
        <v>13</v>
      </c>
      <c r="J136" s="39">
        <v>53</v>
      </c>
      <c r="K136" s="240">
        <v>41087.255555555559</v>
      </c>
      <c r="L136" s="39">
        <v>6</v>
      </c>
      <c r="M136" s="242">
        <v>41084</v>
      </c>
      <c r="P136" s="240">
        <v>41129.270833333336</v>
      </c>
      <c r="Q136" s="38">
        <v>72.599999999999994</v>
      </c>
      <c r="R136" s="38"/>
      <c r="S136" s="38"/>
    </row>
    <row r="137" spans="2:19" x14ac:dyDescent="0.15">
      <c r="B137" s="36">
        <v>41087</v>
      </c>
      <c r="C137" s="37">
        <v>0.29305555555555557</v>
      </c>
      <c r="D137" s="38">
        <v>74.400000000000006</v>
      </c>
      <c r="E137" s="38">
        <v>25.4</v>
      </c>
      <c r="F137" s="38">
        <v>26.1</v>
      </c>
      <c r="G137" s="38">
        <v>31.7</v>
      </c>
      <c r="H137" s="39">
        <v>1664</v>
      </c>
      <c r="I137" s="39">
        <v>12</v>
      </c>
      <c r="J137" s="39">
        <v>53</v>
      </c>
      <c r="K137" s="240">
        <v>41087.293055555558</v>
      </c>
      <c r="L137" s="39">
        <v>6</v>
      </c>
      <c r="M137" s="242">
        <v>41084</v>
      </c>
      <c r="P137" s="240">
        <v>41130.270833333336</v>
      </c>
      <c r="Q137" s="38">
        <v>72.599999999999994</v>
      </c>
      <c r="R137" s="38"/>
      <c r="S137" s="38"/>
    </row>
    <row r="138" spans="2:19" x14ac:dyDescent="0.15">
      <c r="B138" s="36">
        <v>41088</v>
      </c>
      <c r="C138" s="37">
        <v>0.95000000000000007</v>
      </c>
      <c r="D138" s="38">
        <v>75.3</v>
      </c>
      <c r="E138" s="38">
        <v>25.8</v>
      </c>
      <c r="F138" s="38">
        <v>21.2</v>
      </c>
      <c r="G138" s="38">
        <v>34.9</v>
      </c>
      <c r="H138" s="39">
        <v>1713</v>
      </c>
      <c r="I138" s="39">
        <v>13</v>
      </c>
      <c r="J138" s="39">
        <v>50</v>
      </c>
      <c r="K138" s="240">
        <v>41088.949999999997</v>
      </c>
      <c r="L138" s="39">
        <v>22</v>
      </c>
      <c r="M138" s="242">
        <v>41084</v>
      </c>
      <c r="P138" s="240">
        <v>41131.270833333336</v>
      </c>
      <c r="Q138" s="38">
        <v>72.599999999999994</v>
      </c>
      <c r="R138" s="38"/>
      <c r="S138" s="38"/>
    </row>
    <row r="139" spans="2:19" x14ac:dyDescent="0.15">
      <c r="B139" s="36">
        <v>41089</v>
      </c>
      <c r="C139" s="37">
        <v>0.27430555555555552</v>
      </c>
      <c r="D139" s="38">
        <v>75</v>
      </c>
      <c r="E139" s="38">
        <v>25.6</v>
      </c>
      <c r="F139" s="38">
        <v>25.5</v>
      </c>
      <c r="G139" s="38">
        <v>32.299999999999997</v>
      </c>
      <c r="H139" s="39">
        <v>1679</v>
      </c>
      <c r="I139" s="39">
        <v>13</v>
      </c>
      <c r="J139" s="39">
        <v>53</v>
      </c>
      <c r="K139" s="240">
        <v>41089.274305555555</v>
      </c>
      <c r="L139" s="39">
        <v>6</v>
      </c>
      <c r="M139" s="242">
        <v>41084</v>
      </c>
      <c r="P139" s="240">
        <v>41132.270833333336</v>
      </c>
      <c r="Q139" s="38">
        <v>73.5</v>
      </c>
      <c r="R139" s="38"/>
      <c r="S139" s="38"/>
    </row>
    <row r="140" spans="2:19" x14ac:dyDescent="0.15">
      <c r="B140" s="36">
        <v>41090</v>
      </c>
      <c r="C140" s="37">
        <v>0.19375000000000001</v>
      </c>
      <c r="D140" s="38">
        <v>75.599999999999994</v>
      </c>
      <c r="E140" s="38">
        <v>25.9</v>
      </c>
      <c r="F140" s="38">
        <v>24.1</v>
      </c>
      <c r="G140" s="38">
        <v>33.200000000000003</v>
      </c>
      <c r="H140" s="39">
        <v>1699</v>
      </c>
      <c r="I140" s="39">
        <v>13</v>
      </c>
      <c r="J140" s="39">
        <v>52</v>
      </c>
      <c r="K140" s="240">
        <v>41090.193749999999</v>
      </c>
      <c r="L140" s="39">
        <v>6</v>
      </c>
      <c r="M140" s="242">
        <v>41084</v>
      </c>
      <c r="P140" s="240">
        <v>41133.270833333336</v>
      </c>
      <c r="Q140" s="38"/>
      <c r="R140" s="38"/>
      <c r="S140" s="38"/>
    </row>
    <row r="141" spans="2:19" x14ac:dyDescent="0.15">
      <c r="B141" s="36">
        <v>41090</v>
      </c>
      <c r="C141" s="37">
        <v>0.31875000000000003</v>
      </c>
      <c r="D141" s="38">
        <v>74.900000000000006</v>
      </c>
      <c r="E141" s="38">
        <v>25.6</v>
      </c>
      <c r="F141" s="38">
        <v>25</v>
      </c>
      <c r="G141" s="38">
        <v>32.6</v>
      </c>
      <c r="H141" s="39">
        <v>1681</v>
      </c>
      <c r="I141" s="39">
        <v>13</v>
      </c>
      <c r="J141" s="39">
        <v>53</v>
      </c>
      <c r="K141" s="240">
        <v>41090.318749999999</v>
      </c>
      <c r="L141" s="39">
        <v>6</v>
      </c>
      <c r="M141" s="242">
        <v>41084</v>
      </c>
      <c r="P141" s="240">
        <v>41134.270833333336</v>
      </c>
      <c r="Q141" s="38">
        <v>73.2</v>
      </c>
      <c r="R141" s="38"/>
      <c r="S141" s="38"/>
    </row>
    <row r="142" spans="2:19" x14ac:dyDescent="0.15">
      <c r="B142" s="36">
        <v>41090</v>
      </c>
      <c r="C142" s="37">
        <v>0.8847222222222223</v>
      </c>
      <c r="D142" s="38">
        <v>75.400000000000006</v>
      </c>
      <c r="E142" s="38">
        <v>25.8</v>
      </c>
      <c r="F142" s="38">
        <v>23.9</v>
      </c>
      <c r="G142" s="38">
        <v>33.299999999999997</v>
      </c>
      <c r="H142" s="39">
        <v>1696</v>
      </c>
      <c r="I142" s="39">
        <v>13</v>
      </c>
      <c r="J142" s="39">
        <v>52</v>
      </c>
      <c r="K142" s="240">
        <v>41090.884722222225</v>
      </c>
      <c r="L142" s="39">
        <v>22</v>
      </c>
      <c r="M142" s="242">
        <v>41084</v>
      </c>
      <c r="P142" s="240">
        <v>41135.270833333336</v>
      </c>
      <c r="Q142" s="38">
        <v>72.900000000000006</v>
      </c>
      <c r="R142" s="38"/>
      <c r="S142" s="38"/>
    </row>
    <row r="143" spans="2:19" x14ac:dyDescent="0.15">
      <c r="B143" s="36">
        <v>41091</v>
      </c>
      <c r="C143" s="37">
        <v>0.31597222222222221</v>
      </c>
      <c r="D143" s="38">
        <v>74.400000000000006</v>
      </c>
      <c r="E143" s="38">
        <v>25.4</v>
      </c>
      <c r="F143" s="38">
        <v>26.2</v>
      </c>
      <c r="G143" s="38">
        <v>31.6</v>
      </c>
      <c r="H143" s="39">
        <v>1663</v>
      </c>
      <c r="I143" s="39">
        <v>12</v>
      </c>
      <c r="J143" s="39">
        <v>53</v>
      </c>
      <c r="K143" s="240">
        <v>41091.315972222219</v>
      </c>
      <c r="L143" s="39">
        <v>6</v>
      </c>
      <c r="M143" s="242">
        <v>41091</v>
      </c>
      <c r="P143" s="240">
        <v>41136.270833333336</v>
      </c>
      <c r="Q143" s="38">
        <v>73.3</v>
      </c>
      <c r="R143" s="38"/>
      <c r="S143" s="38"/>
    </row>
    <row r="144" spans="2:19" x14ac:dyDescent="0.15">
      <c r="B144" s="36">
        <v>41091</v>
      </c>
      <c r="C144" s="37">
        <v>0.65069444444444446</v>
      </c>
      <c r="D144" s="38">
        <v>74.5</v>
      </c>
      <c r="E144" s="38">
        <v>25.5</v>
      </c>
      <c r="F144" s="38">
        <v>23.3</v>
      </c>
      <c r="G144" s="38">
        <v>33.700000000000003</v>
      </c>
      <c r="H144" s="39">
        <v>1686</v>
      </c>
      <c r="I144" s="39">
        <v>12</v>
      </c>
      <c r="J144" s="39">
        <v>51</v>
      </c>
      <c r="K144" s="240">
        <v>41091.315972222219</v>
      </c>
      <c r="L144" s="39">
        <v>15</v>
      </c>
      <c r="M144" s="242">
        <v>41091</v>
      </c>
      <c r="P144" s="240">
        <v>41137.270833333336</v>
      </c>
      <c r="Q144" s="38">
        <v>73.2</v>
      </c>
      <c r="R144" s="38"/>
      <c r="S144" s="38"/>
    </row>
    <row r="145" spans="2:19" x14ac:dyDescent="0.15">
      <c r="B145" s="36">
        <v>41092</v>
      </c>
      <c r="C145" s="37">
        <v>0.28333333333333333</v>
      </c>
      <c r="D145" s="38">
        <v>74.2</v>
      </c>
      <c r="E145" s="38">
        <v>25.4</v>
      </c>
      <c r="F145" s="38">
        <v>25.8</v>
      </c>
      <c r="G145" s="38">
        <v>31.9</v>
      </c>
      <c r="H145" s="39">
        <v>1662</v>
      </c>
      <c r="I145" s="39">
        <v>12</v>
      </c>
      <c r="J145" s="39">
        <v>53</v>
      </c>
      <c r="K145" s="240">
        <v>41092.283333333333</v>
      </c>
      <c r="L145" s="39">
        <v>6</v>
      </c>
      <c r="M145" s="242">
        <v>41091</v>
      </c>
      <c r="P145" s="240">
        <v>41138.270833333336</v>
      </c>
      <c r="Q145" s="38">
        <v>72.8</v>
      </c>
      <c r="R145" s="38"/>
      <c r="S145" s="38"/>
    </row>
    <row r="146" spans="2:19" x14ac:dyDescent="0.15">
      <c r="B146" s="36">
        <v>41092</v>
      </c>
      <c r="C146" s="37">
        <v>0.97986111111111107</v>
      </c>
      <c r="D146" s="38">
        <v>75.400000000000006</v>
      </c>
      <c r="E146" s="38">
        <v>25.8</v>
      </c>
      <c r="F146" s="38">
        <v>19.2</v>
      </c>
      <c r="G146" s="38">
        <v>35.9</v>
      </c>
      <c r="H146" s="39">
        <v>1728</v>
      </c>
      <c r="I146" s="39">
        <v>13</v>
      </c>
      <c r="J146" s="39">
        <v>49</v>
      </c>
      <c r="K146" s="240">
        <v>41092.979861111111</v>
      </c>
      <c r="L146" s="39">
        <v>22</v>
      </c>
      <c r="M146" s="242">
        <v>41091</v>
      </c>
      <c r="P146" s="240">
        <v>41139.270833333336</v>
      </c>
      <c r="Q146" s="38">
        <v>72.8</v>
      </c>
      <c r="R146" s="38"/>
      <c r="S146" s="38"/>
    </row>
    <row r="147" spans="2:19" x14ac:dyDescent="0.15">
      <c r="B147" s="36">
        <v>41093</v>
      </c>
      <c r="C147" s="37">
        <v>0.27569444444444446</v>
      </c>
      <c r="D147" s="38">
        <v>74.7</v>
      </c>
      <c r="E147" s="38">
        <v>25.5</v>
      </c>
      <c r="F147" s="38">
        <v>23.9</v>
      </c>
      <c r="G147" s="38">
        <v>33.299999999999997</v>
      </c>
      <c r="H147" s="39">
        <v>1685</v>
      </c>
      <c r="I147" s="39">
        <v>13</v>
      </c>
      <c r="J147" s="39">
        <v>52</v>
      </c>
      <c r="K147" s="240">
        <v>41093.275694444441</v>
      </c>
      <c r="L147" s="39">
        <v>6</v>
      </c>
      <c r="M147" s="242">
        <v>41091</v>
      </c>
      <c r="P147" s="240">
        <v>41140.270833333336</v>
      </c>
      <c r="Q147" s="38">
        <v>72.2</v>
      </c>
      <c r="R147" s="38"/>
      <c r="S147" s="38"/>
    </row>
    <row r="148" spans="2:19" x14ac:dyDescent="0.15">
      <c r="B148" s="36">
        <v>41094</v>
      </c>
      <c r="C148" s="37">
        <v>0.28888888888888892</v>
      </c>
      <c r="D148" s="38">
        <v>75.099999999999994</v>
      </c>
      <c r="E148" s="38">
        <v>25.7</v>
      </c>
      <c r="F148" s="38">
        <v>24.3</v>
      </c>
      <c r="G148" s="38">
        <v>33.1</v>
      </c>
      <c r="H148" s="39">
        <v>1689</v>
      </c>
      <c r="I148" s="39">
        <v>13</v>
      </c>
      <c r="J148" s="39">
        <v>52</v>
      </c>
      <c r="K148" s="240">
        <v>41094.288888888892</v>
      </c>
      <c r="L148" s="39">
        <v>6</v>
      </c>
      <c r="M148" s="242">
        <v>41091</v>
      </c>
      <c r="P148" s="240">
        <v>41141.270833333336</v>
      </c>
      <c r="Q148" s="38">
        <v>72.400000000000006</v>
      </c>
      <c r="R148" s="38"/>
      <c r="S148" s="38"/>
    </row>
    <row r="149" spans="2:19" x14ac:dyDescent="0.15">
      <c r="B149" s="36">
        <v>41094</v>
      </c>
      <c r="C149" s="37">
        <v>0.95624999999999993</v>
      </c>
      <c r="D149" s="38">
        <v>75.599999999999994</v>
      </c>
      <c r="E149" s="38">
        <v>25.9</v>
      </c>
      <c r="F149" s="38">
        <v>18.600000000000001</v>
      </c>
      <c r="G149" s="38">
        <v>36.200000000000003</v>
      </c>
      <c r="H149" s="39">
        <v>1735</v>
      </c>
      <c r="I149" s="39">
        <v>13</v>
      </c>
      <c r="J149" s="39">
        <v>49</v>
      </c>
      <c r="K149" s="240">
        <v>41094.956250000003</v>
      </c>
      <c r="L149" s="39">
        <v>22</v>
      </c>
      <c r="M149" s="242">
        <v>41091</v>
      </c>
      <c r="P149" s="240">
        <v>41142.270833333336</v>
      </c>
      <c r="Q149" s="38">
        <v>71.7</v>
      </c>
      <c r="R149" s="38"/>
      <c r="S149" s="38"/>
    </row>
    <row r="150" spans="2:19" x14ac:dyDescent="0.15">
      <c r="B150" s="36">
        <v>41095</v>
      </c>
      <c r="C150" s="37">
        <v>0.28958333333333336</v>
      </c>
      <c r="D150" s="38">
        <v>74.900000000000006</v>
      </c>
      <c r="E150" s="38">
        <v>25.6</v>
      </c>
      <c r="F150" s="38">
        <v>23.6</v>
      </c>
      <c r="G150" s="38">
        <v>33.5</v>
      </c>
      <c r="H150" s="39">
        <v>1691</v>
      </c>
      <c r="I150" s="39">
        <v>13</v>
      </c>
      <c r="J150" s="39">
        <v>52</v>
      </c>
      <c r="K150" s="240">
        <v>41095.289583333331</v>
      </c>
      <c r="L150" s="39">
        <v>6</v>
      </c>
      <c r="M150" s="242">
        <v>41091</v>
      </c>
      <c r="P150" s="240">
        <v>41143.270833333336</v>
      </c>
      <c r="Q150" s="38">
        <v>73</v>
      </c>
      <c r="R150" s="38"/>
      <c r="S150" s="38"/>
    </row>
    <row r="151" spans="2:19" x14ac:dyDescent="0.15">
      <c r="B151" s="36">
        <v>41095</v>
      </c>
      <c r="C151" s="37">
        <v>0.98055555555555562</v>
      </c>
      <c r="D151" s="38">
        <v>75.5</v>
      </c>
      <c r="E151" s="38">
        <v>25.8</v>
      </c>
      <c r="F151" s="38">
        <v>18.3</v>
      </c>
      <c r="G151" s="38">
        <v>36.4</v>
      </c>
      <c r="H151" s="39">
        <v>1735</v>
      </c>
      <c r="I151" s="39">
        <v>13</v>
      </c>
      <c r="J151" s="39">
        <v>49</v>
      </c>
      <c r="K151" s="240">
        <v>41095.980555555558</v>
      </c>
      <c r="L151" s="39">
        <v>22</v>
      </c>
      <c r="M151" s="242">
        <v>41091</v>
      </c>
      <c r="P151" s="240">
        <v>41144.270833333336</v>
      </c>
      <c r="Q151" s="38">
        <v>73</v>
      </c>
      <c r="R151" s="38"/>
      <c r="S151" s="38"/>
    </row>
    <row r="152" spans="2:19" x14ac:dyDescent="0.15">
      <c r="B152" s="36">
        <v>41096</v>
      </c>
      <c r="C152" s="37">
        <v>0.25763888888888892</v>
      </c>
      <c r="D152" s="38">
        <v>75.5</v>
      </c>
      <c r="E152" s="38">
        <v>25.8</v>
      </c>
      <c r="F152" s="38">
        <v>22.4</v>
      </c>
      <c r="G152" s="38">
        <v>34.200000000000003</v>
      </c>
      <c r="H152" s="39">
        <v>1709</v>
      </c>
      <c r="I152" s="39">
        <v>13</v>
      </c>
      <c r="J152" s="39">
        <v>51</v>
      </c>
      <c r="K152" s="240">
        <v>41096.257638888892</v>
      </c>
      <c r="L152" s="39">
        <v>6</v>
      </c>
      <c r="M152" s="242">
        <v>41091</v>
      </c>
      <c r="P152" s="240">
        <v>41145.270833333336</v>
      </c>
      <c r="Q152" s="38">
        <v>73</v>
      </c>
      <c r="R152" s="38"/>
      <c r="S152" s="38"/>
    </row>
    <row r="153" spans="2:19" x14ac:dyDescent="0.15">
      <c r="B153" s="36">
        <v>41096</v>
      </c>
      <c r="C153" s="37">
        <v>0.97777777777777775</v>
      </c>
      <c r="D153" s="38">
        <v>75.400000000000006</v>
      </c>
      <c r="E153" s="38">
        <v>25.8</v>
      </c>
      <c r="F153" s="38">
        <v>17.8</v>
      </c>
      <c r="G153" s="38">
        <v>36.5</v>
      </c>
      <c r="H153" s="39">
        <v>1736</v>
      </c>
      <c r="I153" s="39">
        <v>13</v>
      </c>
      <c r="J153" s="39">
        <v>48</v>
      </c>
      <c r="K153" s="240">
        <v>41096.977777777778</v>
      </c>
      <c r="L153" s="39">
        <v>22</v>
      </c>
      <c r="M153" s="242">
        <v>41091</v>
      </c>
      <c r="P153" s="240">
        <v>41146.270833333336</v>
      </c>
      <c r="Q153" s="38">
        <v>72.400000000000006</v>
      </c>
      <c r="R153" s="38"/>
      <c r="S153" s="38"/>
    </row>
    <row r="154" spans="2:19" x14ac:dyDescent="0.15">
      <c r="B154" s="36">
        <v>41097</v>
      </c>
      <c r="C154" s="37">
        <v>0.3756944444444445</v>
      </c>
      <c r="D154" s="38">
        <v>75.5</v>
      </c>
      <c r="E154" s="38">
        <v>25.8</v>
      </c>
      <c r="F154" s="38">
        <v>23.3</v>
      </c>
      <c r="G154" s="38">
        <v>33.700000000000003</v>
      </c>
      <c r="H154" s="39">
        <v>1703</v>
      </c>
      <c r="I154" s="39">
        <v>13</v>
      </c>
      <c r="J154" s="39">
        <v>52</v>
      </c>
      <c r="K154" s="240">
        <v>41096.977777777778</v>
      </c>
      <c r="L154" s="39">
        <v>9</v>
      </c>
      <c r="M154" s="242">
        <v>41091</v>
      </c>
      <c r="P154" s="240">
        <v>41147.270833333336</v>
      </c>
      <c r="Q154" s="38">
        <v>71.8</v>
      </c>
      <c r="R154" s="38"/>
      <c r="S154" s="38"/>
    </row>
    <row r="155" spans="2:19" x14ac:dyDescent="0.15">
      <c r="B155" s="36">
        <v>41097</v>
      </c>
      <c r="C155" s="37">
        <v>0.91041666666666676</v>
      </c>
      <c r="D155" s="38">
        <v>75.7</v>
      </c>
      <c r="E155" s="38">
        <v>25.9</v>
      </c>
      <c r="F155" s="38">
        <v>19.2</v>
      </c>
      <c r="G155" s="38">
        <v>35.9</v>
      </c>
      <c r="H155" s="39">
        <v>1733</v>
      </c>
      <c r="I155" s="39">
        <v>13</v>
      </c>
      <c r="J155" s="39">
        <v>49</v>
      </c>
      <c r="K155" s="240">
        <v>41097.910416666666</v>
      </c>
      <c r="L155" s="39">
        <v>22</v>
      </c>
      <c r="M155" s="242">
        <v>41091</v>
      </c>
      <c r="P155" s="240">
        <v>41148.270833333336</v>
      </c>
      <c r="Q155" s="38">
        <v>72.3</v>
      </c>
      <c r="R155" s="38"/>
      <c r="S155" s="38"/>
    </row>
    <row r="156" spans="2:19" x14ac:dyDescent="0.15">
      <c r="B156" s="36">
        <v>41098</v>
      </c>
      <c r="C156" s="37">
        <v>0.81736111111111109</v>
      </c>
      <c r="D156" s="38">
        <v>74.3</v>
      </c>
      <c r="E156" s="38">
        <v>25.4</v>
      </c>
      <c r="F156" s="38">
        <v>23.4</v>
      </c>
      <c r="G156" s="38">
        <v>33.700000000000003</v>
      </c>
      <c r="H156" s="39">
        <v>1683</v>
      </c>
      <c r="I156" s="39">
        <v>12</v>
      </c>
      <c r="J156" s="39">
        <v>51</v>
      </c>
      <c r="K156" s="240">
        <v>41097.910416666666</v>
      </c>
      <c r="L156" s="39">
        <v>19</v>
      </c>
      <c r="M156" s="242">
        <v>41091</v>
      </c>
      <c r="P156" s="240">
        <v>41149.270833333336</v>
      </c>
      <c r="Q156" s="38">
        <v>71.8</v>
      </c>
      <c r="R156" s="38"/>
      <c r="S156" s="38"/>
    </row>
    <row r="157" spans="2:19" x14ac:dyDescent="0.15">
      <c r="B157" s="36">
        <v>41098</v>
      </c>
      <c r="C157" s="37">
        <v>0.83888888888888891</v>
      </c>
      <c r="D157" s="38">
        <v>74.099999999999994</v>
      </c>
      <c r="E157" s="38">
        <v>25.3</v>
      </c>
      <c r="F157" s="38">
        <v>23.3</v>
      </c>
      <c r="G157" s="38">
        <v>33.700000000000003</v>
      </c>
      <c r="H157" s="39">
        <v>1680</v>
      </c>
      <c r="I157" s="39">
        <v>12</v>
      </c>
      <c r="J157" s="39">
        <v>51</v>
      </c>
      <c r="K157" s="240">
        <v>41098.838888888888</v>
      </c>
      <c r="L157" s="39">
        <v>22</v>
      </c>
      <c r="M157" s="242">
        <v>41098</v>
      </c>
      <c r="P157" s="240">
        <v>41150.270833333336</v>
      </c>
      <c r="Q157" s="38">
        <v>72.5</v>
      </c>
      <c r="R157" s="38"/>
      <c r="S157" s="38"/>
    </row>
    <row r="158" spans="2:19" x14ac:dyDescent="0.15">
      <c r="B158" s="36">
        <v>41099</v>
      </c>
      <c r="C158" s="37">
        <v>0.26041666666666669</v>
      </c>
      <c r="D158" s="38">
        <v>74.400000000000006</v>
      </c>
      <c r="E158" s="38">
        <v>25.4</v>
      </c>
      <c r="F158" s="38">
        <v>25.7</v>
      </c>
      <c r="G158" s="38">
        <v>32</v>
      </c>
      <c r="H158" s="39">
        <v>1667</v>
      </c>
      <c r="I158" s="39">
        <v>12</v>
      </c>
      <c r="J158" s="39">
        <v>53</v>
      </c>
      <c r="K158" s="240">
        <v>41099.260416666664</v>
      </c>
      <c r="L158" s="39">
        <v>6</v>
      </c>
      <c r="M158" s="242">
        <v>41098</v>
      </c>
      <c r="P158" s="240">
        <v>41151.270833333336</v>
      </c>
      <c r="Q158" s="38">
        <v>72.599999999999994</v>
      </c>
      <c r="R158" s="38"/>
      <c r="S158" s="38"/>
    </row>
    <row r="159" spans="2:19" x14ac:dyDescent="0.15">
      <c r="B159" s="36">
        <v>41099</v>
      </c>
      <c r="C159" s="37">
        <v>0.28402777777777777</v>
      </c>
      <c r="D159" s="38">
        <v>74.2</v>
      </c>
      <c r="E159" s="38">
        <v>25.4</v>
      </c>
      <c r="F159" s="38">
        <v>25.4</v>
      </c>
      <c r="G159" s="38">
        <v>32.299999999999997</v>
      </c>
      <c r="H159" s="39">
        <v>1666</v>
      </c>
      <c r="I159" s="39">
        <v>12</v>
      </c>
      <c r="J159" s="39">
        <v>53</v>
      </c>
      <c r="K159" s="240">
        <v>41099.28402777778</v>
      </c>
      <c r="L159" s="39">
        <v>6</v>
      </c>
      <c r="M159" s="242">
        <v>41098</v>
      </c>
      <c r="P159" s="240">
        <v>41152.270833333336</v>
      </c>
      <c r="Q159" s="38">
        <v>72</v>
      </c>
      <c r="R159" s="38"/>
      <c r="S159" s="38"/>
    </row>
    <row r="160" spans="2:19" x14ac:dyDescent="0.15">
      <c r="B160" s="36">
        <v>41100</v>
      </c>
      <c r="C160" s="37">
        <v>0.28958333333333336</v>
      </c>
      <c r="D160" s="38">
        <v>74.400000000000006</v>
      </c>
      <c r="E160" s="38">
        <v>25.4</v>
      </c>
      <c r="F160" s="38">
        <v>23.6</v>
      </c>
      <c r="G160" s="38">
        <v>33.5</v>
      </c>
      <c r="H160" s="39">
        <v>1683</v>
      </c>
      <c r="I160" s="39">
        <v>12</v>
      </c>
      <c r="J160" s="39">
        <v>51</v>
      </c>
      <c r="K160" s="240">
        <v>41100.289583333331</v>
      </c>
      <c r="L160" s="39">
        <v>6</v>
      </c>
      <c r="M160" s="242">
        <v>41098</v>
      </c>
      <c r="P160" s="240">
        <v>41153.270833333336</v>
      </c>
      <c r="Q160" s="38">
        <v>72</v>
      </c>
      <c r="R160" s="38"/>
      <c r="S160" s="38"/>
    </row>
    <row r="161" spans="2:19" x14ac:dyDescent="0.15">
      <c r="B161" s="36">
        <v>41100</v>
      </c>
      <c r="C161" s="37">
        <v>0.97083333333333333</v>
      </c>
      <c r="D161" s="38">
        <v>76.2</v>
      </c>
      <c r="E161" s="38">
        <v>26.1</v>
      </c>
      <c r="F161" s="38">
        <v>17.5</v>
      </c>
      <c r="G161" s="38">
        <v>36.6</v>
      </c>
      <c r="H161" s="39">
        <v>1751</v>
      </c>
      <c r="I161" s="39">
        <v>13</v>
      </c>
      <c r="J161" s="39">
        <v>49</v>
      </c>
      <c r="K161" s="240">
        <v>41100.970833333333</v>
      </c>
      <c r="L161" s="39">
        <v>22</v>
      </c>
      <c r="M161" s="242">
        <v>41098</v>
      </c>
      <c r="P161" s="240">
        <v>41154.270833333336</v>
      </c>
      <c r="Q161" s="38"/>
      <c r="R161" s="38"/>
      <c r="S161" s="38"/>
    </row>
    <row r="162" spans="2:19" x14ac:dyDescent="0.15">
      <c r="B162" s="36">
        <v>41101</v>
      </c>
      <c r="C162" s="37">
        <v>0.28333333333333333</v>
      </c>
      <c r="D162" s="38">
        <v>74.900000000000006</v>
      </c>
      <c r="E162" s="38">
        <v>25.6</v>
      </c>
      <c r="F162" s="38">
        <v>23.2</v>
      </c>
      <c r="G162" s="38">
        <v>33.700000000000003</v>
      </c>
      <c r="H162" s="39">
        <v>1693</v>
      </c>
      <c r="I162" s="39">
        <v>13</v>
      </c>
      <c r="J162" s="39">
        <v>51</v>
      </c>
      <c r="K162" s="240">
        <v>41101.283333333333</v>
      </c>
      <c r="L162" s="39">
        <v>6</v>
      </c>
      <c r="M162" s="242">
        <v>41098</v>
      </c>
      <c r="P162" s="240">
        <v>41155.270833333336</v>
      </c>
      <c r="Q162" s="38">
        <v>71.8</v>
      </c>
      <c r="R162" s="38"/>
      <c r="S162" s="38"/>
    </row>
    <row r="163" spans="2:19" x14ac:dyDescent="0.15">
      <c r="B163" s="36">
        <v>41102</v>
      </c>
      <c r="C163" s="37">
        <v>0.28472222222222221</v>
      </c>
      <c r="D163" s="38">
        <v>74.5</v>
      </c>
      <c r="E163" s="38">
        <v>25.5</v>
      </c>
      <c r="F163" s="38">
        <v>23.7</v>
      </c>
      <c r="G163" s="38">
        <v>33.5</v>
      </c>
      <c r="H163" s="39">
        <v>1684</v>
      </c>
      <c r="I163" s="39">
        <v>12</v>
      </c>
      <c r="J163" s="39">
        <v>51</v>
      </c>
      <c r="K163" s="240">
        <v>41102.284722222219</v>
      </c>
      <c r="L163" s="39">
        <v>6</v>
      </c>
      <c r="M163" s="242">
        <v>41098</v>
      </c>
      <c r="P163" s="240">
        <v>41156.270833333336</v>
      </c>
      <c r="Q163" s="38">
        <v>72.349999999999994</v>
      </c>
      <c r="R163" s="38"/>
      <c r="S163" s="38"/>
    </row>
    <row r="164" spans="2:19" x14ac:dyDescent="0.15">
      <c r="B164" s="36">
        <v>41103</v>
      </c>
      <c r="C164" s="37">
        <v>0.29166666666666669</v>
      </c>
      <c r="D164" s="38">
        <v>73.900000000000006</v>
      </c>
      <c r="E164" s="38">
        <v>25.3</v>
      </c>
      <c r="F164" s="38">
        <v>24.5</v>
      </c>
      <c r="G164" s="38">
        <v>33</v>
      </c>
      <c r="H164" s="39">
        <v>1669</v>
      </c>
      <c r="I164" s="39">
        <v>12</v>
      </c>
      <c r="J164" s="39">
        <v>52</v>
      </c>
      <c r="K164" s="240">
        <v>41103.291666666664</v>
      </c>
      <c r="L164" s="39">
        <v>6</v>
      </c>
      <c r="M164" s="242">
        <v>41098</v>
      </c>
      <c r="P164" s="240">
        <v>41157.270833333336</v>
      </c>
      <c r="Q164" s="38">
        <v>72.599999999999994</v>
      </c>
      <c r="R164" s="38"/>
      <c r="S164" s="38"/>
    </row>
    <row r="165" spans="2:19" x14ac:dyDescent="0.15">
      <c r="B165" s="36">
        <v>41103</v>
      </c>
      <c r="C165" s="37">
        <v>0.97499999999999998</v>
      </c>
      <c r="D165" s="38">
        <v>74.2</v>
      </c>
      <c r="E165" s="38">
        <v>25.4</v>
      </c>
      <c r="F165" s="38">
        <v>20</v>
      </c>
      <c r="G165" s="38">
        <v>35.5</v>
      </c>
      <c r="H165" s="39">
        <v>1703</v>
      </c>
      <c r="I165" s="39">
        <v>12</v>
      </c>
      <c r="J165" s="39">
        <v>49</v>
      </c>
      <c r="K165" s="240">
        <v>41103.974999999999</v>
      </c>
      <c r="L165" s="39">
        <v>22</v>
      </c>
      <c r="M165" s="242">
        <v>41098</v>
      </c>
      <c r="P165" s="240">
        <v>41158.270833333336</v>
      </c>
      <c r="Q165" s="38">
        <v>72.2</v>
      </c>
      <c r="R165" s="38"/>
      <c r="S165" s="38"/>
    </row>
    <row r="166" spans="2:19" x14ac:dyDescent="0.15">
      <c r="B166" s="36">
        <v>41104</v>
      </c>
      <c r="C166" s="37">
        <v>0.40069444444444446</v>
      </c>
      <c r="D166" s="38">
        <v>74.599999999999994</v>
      </c>
      <c r="E166" s="38">
        <v>25.5</v>
      </c>
      <c r="F166" s="38">
        <v>25.5</v>
      </c>
      <c r="G166" s="38">
        <v>32.200000000000003</v>
      </c>
      <c r="H166" s="39">
        <v>1672</v>
      </c>
      <c r="I166" s="39">
        <v>13</v>
      </c>
      <c r="J166" s="39">
        <v>53</v>
      </c>
      <c r="K166" s="240">
        <v>41103.974999999999</v>
      </c>
      <c r="L166" s="39">
        <v>9</v>
      </c>
      <c r="M166" s="242">
        <v>41098</v>
      </c>
      <c r="P166" s="240">
        <v>41159.270833333336</v>
      </c>
      <c r="Q166" s="38">
        <v>72.2</v>
      </c>
      <c r="R166" s="38"/>
      <c r="S166" s="38"/>
    </row>
    <row r="167" spans="2:19" x14ac:dyDescent="0.15">
      <c r="B167" s="36">
        <v>41104</v>
      </c>
      <c r="C167" s="37">
        <v>0.90416666666666667</v>
      </c>
      <c r="D167" s="38">
        <v>75.5</v>
      </c>
      <c r="E167" s="38">
        <v>25.8</v>
      </c>
      <c r="F167" s="38">
        <v>23.3</v>
      </c>
      <c r="G167" s="38">
        <v>33.700000000000003</v>
      </c>
      <c r="H167" s="39">
        <v>1703</v>
      </c>
      <c r="I167" s="39">
        <v>13</v>
      </c>
      <c r="J167" s="39">
        <v>52</v>
      </c>
      <c r="K167" s="240">
        <v>41104.904166666667</v>
      </c>
      <c r="L167" s="39">
        <v>22</v>
      </c>
      <c r="M167" s="242">
        <v>41098</v>
      </c>
      <c r="P167" s="240">
        <v>41160.270833333336</v>
      </c>
      <c r="Q167" s="38">
        <v>72.3</v>
      </c>
      <c r="R167" s="38"/>
      <c r="S167" s="38"/>
    </row>
    <row r="168" spans="2:19" x14ac:dyDescent="0.15">
      <c r="B168" s="36">
        <v>41105</v>
      </c>
      <c r="C168" s="37">
        <v>0.31180555555555556</v>
      </c>
      <c r="D168" s="38">
        <v>74.7</v>
      </c>
      <c r="E168" s="38">
        <v>25.5</v>
      </c>
      <c r="F168" s="38">
        <v>25.7</v>
      </c>
      <c r="G168" s="38">
        <v>32</v>
      </c>
      <c r="H168" s="39">
        <v>1672</v>
      </c>
      <c r="I168" s="39">
        <v>13</v>
      </c>
      <c r="J168" s="39">
        <v>53</v>
      </c>
      <c r="K168" s="240">
        <v>41105.311805555553</v>
      </c>
      <c r="L168" s="39">
        <v>6</v>
      </c>
      <c r="M168" s="242">
        <v>41105</v>
      </c>
      <c r="P168" s="240">
        <v>41161.270833333336</v>
      </c>
      <c r="Q168" s="38"/>
      <c r="R168" s="38"/>
      <c r="S168" s="38"/>
    </row>
    <row r="169" spans="2:19" x14ac:dyDescent="0.15">
      <c r="B169" s="36">
        <v>41105</v>
      </c>
      <c r="C169" s="37">
        <v>0.9</v>
      </c>
      <c r="D169" s="38">
        <v>74.900000000000006</v>
      </c>
      <c r="E169" s="38">
        <v>25.6</v>
      </c>
      <c r="F169" s="38">
        <v>22.3</v>
      </c>
      <c r="G169" s="38">
        <v>34.299999999999997</v>
      </c>
      <c r="H169" s="39">
        <v>1700</v>
      </c>
      <c r="I169" s="39">
        <v>13</v>
      </c>
      <c r="J169" s="39">
        <v>51</v>
      </c>
      <c r="K169" s="240">
        <v>41105.9</v>
      </c>
      <c r="L169" s="39">
        <v>22</v>
      </c>
      <c r="M169" s="242">
        <v>41105</v>
      </c>
      <c r="P169" s="240">
        <v>41162.270833333336</v>
      </c>
      <c r="Q169" s="38">
        <v>72.400000000000006</v>
      </c>
      <c r="R169" s="38"/>
      <c r="S169" s="38"/>
    </row>
    <row r="170" spans="2:19" x14ac:dyDescent="0.15">
      <c r="B170" s="36">
        <v>41106</v>
      </c>
      <c r="C170" s="37">
        <v>0.33819444444444446</v>
      </c>
      <c r="D170" s="38">
        <v>74.099999999999994</v>
      </c>
      <c r="E170" s="38">
        <v>25.3</v>
      </c>
      <c r="F170" s="38">
        <v>26.2</v>
      </c>
      <c r="G170" s="38">
        <v>31.6</v>
      </c>
      <c r="H170" s="39">
        <v>1658</v>
      </c>
      <c r="I170" s="39">
        <v>12</v>
      </c>
      <c r="J170" s="39">
        <v>53</v>
      </c>
      <c r="K170" s="240">
        <v>41105.9</v>
      </c>
      <c r="L170" s="39">
        <v>8</v>
      </c>
      <c r="M170" s="242">
        <v>41105</v>
      </c>
      <c r="P170" s="240">
        <v>41163.270833333336</v>
      </c>
      <c r="Q170" s="38">
        <v>72.5</v>
      </c>
      <c r="R170" s="38"/>
      <c r="S170" s="38"/>
    </row>
    <row r="171" spans="2:19" x14ac:dyDescent="0.15">
      <c r="B171" s="36">
        <v>41107</v>
      </c>
      <c r="C171" s="37"/>
      <c r="D171" s="38"/>
      <c r="E171" s="38"/>
      <c r="F171" s="38"/>
      <c r="G171" s="38"/>
      <c r="H171" s="39"/>
      <c r="I171" s="39"/>
      <c r="J171" s="39"/>
      <c r="K171" s="240">
        <v>41106.916666666664</v>
      </c>
      <c r="L171" s="39">
        <v>2</v>
      </c>
      <c r="M171" s="242">
        <v>41105</v>
      </c>
      <c r="P171" s="240">
        <v>41164.270833333336</v>
      </c>
      <c r="Q171" s="38">
        <v>72.3</v>
      </c>
      <c r="R171" s="38"/>
      <c r="S171" s="38"/>
    </row>
    <row r="172" spans="2:19" x14ac:dyDescent="0.15">
      <c r="B172" s="36">
        <v>41108</v>
      </c>
      <c r="C172" s="37">
        <v>0.24861111111111112</v>
      </c>
      <c r="D172" s="38">
        <v>74.5</v>
      </c>
      <c r="E172" s="38">
        <v>25.5</v>
      </c>
      <c r="F172" s="38">
        <v>24.7</v>
      </c>
      <c r="G172" s="38">
        <v>32.799999999999997</v>
      </c>
      <c r="H172" s="39">
        <v>1677</v>
      </c>
      <c r="I172" s="39">
        <v>12</v>
      </c>
      <c r="J172" s="39">
        <v>52</v>
      </c>
      <c r="K172" s="240">
        <v>41108.248611111114</v>
      </c>
      <c r="L172" s="39">
        <v>6</v>
      </c>
      <c r="M172" s="242">
        <v>41105</v>
      </c>
      <c r="P172" s="240">
        <v>41165.270833333336</v>
      </c>
      <c r="Q172" s="38">
        <v>72.2</v>
      </c>
      <c r="R172" s="38"/>
      <c r="S172" s="38"/>
    </row>
    <row r="173" spans="2:19" x14ac:dyDescent="0.15">
      <c r="B173" s="36">
        <v>41108</v>
      </c>
      <c r="C173" s="37">
        <v>0.28263888888888888</v>
      </c>
      <c r="D173" s="38">
        <v>74</v>
      </c>
      <c r="E173" s="38">
        <v>25.3</v>
      </c>
      <c r="F173" s="38">
        <v>24.5</v>
      </c>
      <c r="G173" s="38">
        <v>33</v>
      </c>
      <c r="H173" s="39">
        <v>1670</v>
      </c>
      <c r="I173" s="39">
        <v>12</v>
      </c>
      <c r="J173" s="39">
        <v>52</v>
      </c>
      <c r="K173" s="240">
        <v>41108.282638888886</v>
      </c>
      <c r="L173" s="39">
        <v>6</v>
      </c>
      <c r="M173" s="242">
        <v>41105</v>
      </c>
      <c r="P173" s="240">
        <v>41166.270833333336</v>
      </c>
      <c r="Q173" s="38">
        <v>72.650000000000006</v>
      </c>
      <c r="R173" s="38"/>
      <c r="S173" s="38"/>
    </row>
    <row r="174" spans="2:19" x14ac:dyDescent="0.15">
      <c r="B174" s="36">
        <v>41108</v>
      </c>
      <c r="C174" s="37">
        <v>0.95347222222222217</v>
      </c>
      <c r="D174" s="38">
        <v>74.8</v>
      </c>
      <c r="E174" s="38">
        <v>25.6</v>
      </c>
      <c r="F174" s="38">
        <v>19</v>
      </c>
      <c r="G174" s="38">
        <v>36</v>
      </c>
      <c r="H174" s="39">
        <v>1719</v>
      </c>
      <c r="I174" s="39">
        <v>13</v>
      </c>
      <c r="J174" s="39">
        <v>49</v>
      </c>
      <c r="K174" s="240">
        <v>41108.953472222223</v>
      </c>
      <c r="L174" s="39">
        <v>22</v>
      </c>
      <c r="M174" s="242">
        <v>41105</v>
      </c>
      <c r="P174" s="240">
        <v>41167.270833333336</v>
      </c>
      <c r="Q174" s="38">
        <v>72.400000000000006</v>
      </c>
      <c r="R174" s="38"/>
      <c r="S174" s="38"/>
    </row>
    <row r="175" spans="2:19" x14ac:dyDescent="0.15">
      <c r="B175" s="36">
        <v>41109</v>
      </c>
      <c r="C175" s="37">
        <v>0.28819444444444448</v>
      </c>
      <c r="D175" s="38">
        <v>74.099999999999994</v>
      </c>
      <c r="E175" s="38">
        <v>25.3</v>
      </c>
      <c r="F175" s="38">
        <v>23.8</v>
      </c>
      <c r="G175" s="38">
        <v>33.4</v>
      </c>
      <c r="H175" s="39">
        <v>1677</v>
      </c>
      <c r="I175" s="39">
        <v>12</v>
      </c>
      <c r="J175" s="39">
        <v>51</v>
      </c>
      <c r="K175" s="240">
        <v>41109.288194444445</v>
      </c>
      <c r="L175" s="39">
        <v>6</v>
      </c>
      <c r="M175" s="242">
        <v>41105</v>
      </c>
      <c r="P175" s="240">
        <v>41168.270833333336</v>
      </c>
      <c r="Q175" s="38"/>
      <c r="R175" s="38"/>
      <c r="S175" s="38"/>
    </row>
    <row r="176" spans="2:19" x14ac:dyDescent="0.15">
      <c r="B176" s="36">
        <v>41109</v>
      </c>
      <c r="C176" s="37">
        <v>0.94374999999999998</v>
      </c>
      <c r="D176" s="38">
        <v>73.900000000000006</v>
      </c>
      <c r="E176" s="38">
        <v>25.3</v>
      </c>
      <c r="F176" s="38">
        <v>20.5</v>
      </c>
      <c r="G176" s="38">
        <v>35.4</v>
      </c>
      <c r="H176" s="39">
        <v>1695</v>
      </c>
      <c r="I176" s="39">
        <v>12</v>
      </c>
      <c r="J176" s="39">
        <v>49</v>
      </c>
      <c r="K176" s="240">
        <v>41109.943749999999</v>
      </c>
      <c r="L176" s="39">
        <v>22</v>
      </c>
      <c r="M176" s="242">
        <v>41105</v>
      </c>
      <c r="P176" s="240">
        <v>41169.270833333336</v>
      </c>
      <c r="Q176" s="38">
        <v>71.2</v>
      </c>
      <c r="R176" s="38"/>
      <c r="S176" s="38"/>
    </row>
    <row r="177" spans="2:19" x14ac:dyDescent="0.15">
      <c r="B177" s="36">
        <v>41110</v>
      </c>
      <c r="C177" s="37">
        <v>0.28541666666666665</v>
      </c>
      <c r="D177" s="38">
        <v>73.599999999999994</v>
      </c>
      <c r="E177" s="38">
        <v>25.2</v>
      </c>
      <c r="F177" s="38">
        <v>24.7</v>
      </c>
      <c r="G177" s="38">
        <v>32.799999999999997</v>
      </c>
      <c r="H177" s="39">
        <v>1662</v>
      </c>
      <c r="I177" s="39">
        <v>12</v>
      </c>
      <c r="J177" s="39">
        <v>52</v>
      </c>
      <c r="K177" s="240">
        <v>41110.285416666666</v>
      </c>
      <c r="L177" s="39">
        <v>6</v>
      </c>
      <c r="M177" s="242">
        <v>41105</v>
      </c>
      <c r="P177" s="240">
        <v>41170.270833333336</v>
      </c>
      <c r="Q177" s="38">
        <v>71.2</v>
      </c>
      <c r="R177" s="38"/>
      <c r="S177" s="38"/>
    </row>
    <row r="178" spans="2:19" x14ac:dyDescent="0.15">
      <c r="B178" s="36">
        <v>41110</v>
      </c>
      <c r="C178" s="37">
        <v>0.99583333333333324</v>
      </c>
      <c r="D178" s="38">
        <v>74.5</v>
      </c>
      <c r="E178" s="38">
        <v>25.5</v>
      </c>
      <c r="F178" s="38">
        <v>22.2</v>
      </c>
      <c r="G178" s="38">
        <v>34.4</v>
      </c>
      <c r="H178" s="39">
        <v>1694</v>
      </c>
      <c r="I178" s="39">
        <v>12</v>
      </c>
      <c r="J178" s="39">
        <v>50</v>
      </c>
      <c r="K178" s="240">
        <v>41110.995833333334</v>
      </c>
      <c r="L178" s="39">
        <v>22</v>
      </c>
      <c r="M178" s="242">
        <v>41105</v>
      </c>
      <c r="P178" s="240">
        <v>41171.270833333336</v>
      </c>
      <c r="Q178" s="38">
        <v>72</v>
      </c>
      <c r="R178" s="38"/>
      <c r="S178" s="38"/>
    </row>
    <row r="179" spans="2:19" x14ac:dyDescent="0.15">
      <c r="B179" s="36">
        <v>41111</v>
      </c>
      <c r="C179" s="37">
        <v>0.3125</v>
      </c>
      <c r="D179" s="38">
        <v>73.099999999999994</v>
      </c>
      <c r="E179" s="38">
        <v>25</v>
      </c>
      <c r="F179" s="38">
        <v>25.6</v>
      </c>
      <c r="G179" s="38">
        <v>32.1</v>
      </c>
      <c r="H179" s="39">
        <v>1647</v>
      </c>
      <c r="I179" s="39">
        <v>12</v>
      </c>
      <c r="J179" s="39">
        <v>52</v>
      </c>
      <c r="K179" s="240">
        <v>41111.3125</v>
      </c>
      <c r="L179" s="39">
        <v>6</v>
      </c>
      <c r="M179" s="242">
        <v>41105</v>
      </c>
      <c r="P179" s="240">
        <v>41172.270833333336</v>
      </c>
      <c r="Q179" s="38">
        <v>71.599999999999994</v>
      </c>
      <c r="R179" s="38"/>
      <c r="S179" s="38"/>
    </row>
    <row r="180" spans="2:19" x14ac:dyDescent="0.15">
      <c r="B180" s="36">
        <v>41111</v>
      </c>
      <c r="C180" s="37">
        <v>0.92013888888888884</v>
      </c>
      <c r="D180" s="38">
        <v>74</v>
      </c>
      <c r="E180" s="38">
        <v>25.3</v>
      </c>
      <c r="F180" s="38">
        <v>21.3</v>
      </c>
      <c r="G180" s="38">
        <v>34.9</v>
      </c>
      <c r="H180" s="39">
        <v>1692</v>
      </c>
      <c r="I180" s="39">
        <v>12</v>
      </c>
      <c r="J180" s="39">
        <v>49</v>
      </c>
      <c r="K180" s="240">
        <v>41111.920138888891</v>
      </c>
      <c r="L180" s="39">
        <v>22</v>
      </c>
      <c r="M180" s="242">
        <v>41105</v>
      </c>
      <c r="P180" s="240">
        <v>41173.270833333336</v>
      </c>
      <c r="Q180" s="38">
        <v>71.2</v>
      </c>
      <c r="R180" s="38"/>
      <c r="S180" s="38"/>
    </row>
    <row r="181" spans="2:19" x14ac:dyDescent="0.15">
      <c r="B181" s="36">
        <v>41112</v>
      </c>
      <c r="C181" s="37">
        <v>0.32569444444444445</v>
      </c>
      <c r="D181" s="38">
        <v>73.3</v>
      </c>
      <c r="E181" s="38">
        <v>25.1</v>
      </c>
      <c r="F181" s="38">
        <v>25.2</v>
      </c>
      <c r="G181" s="38">
        <v>32.4</v>
      </c>
      <c r="H181" s="39">
        <v>1653</v>
      </c>
      <c r="I181" s="39">
        <v>12</v>
      </c>
      <c r="J181" s="39">
        <v>52</v>
      </c>
      <c r="K181" s="240">
        <v>41112.325694444444</v>
      </c>
      <c r="L181" s="39">
        <v>6</v>
      </c>
      <c r="M181" s="242">
        <v>41112</v>
      </c>
      <c r="P181" s="240">
        <v>41174.270833333336</v>
      </c>
      <c r="Q181" s="38">
        <v>70.400000000000006</v>
      </c>
      <c r="R181" s="38"/>
      <c r="S181" s="38"/>
    </row>
    <row r="182" spans="2:19" x14ac:dyDescent="0.15">
      <c r="B182" s="36">
        <v>41112</v>
      </c>
      <c r="C182" s="37">
        <v>0.83888888888888891</v>
      </c>
      <c r="D182" s="38">
        <v>74.3</v>
      </c>
      <c r="E182" s="38">
        <v>25.4</v>
      </c>
      <c r="F182" s="38">
        <v>23.4</v>
      </c>
      <c r="G182" s="38">
        <v>33.700000000000003</v>
      </c>
      <c r="H182" s="39">
        <v>1683</v>
      </c>
      <c r="I182" s="39">
        <v>12</v>
      </c>
      <c r="J182" s="39">
        <v>51</v>
      </c>
      <c r="K182" s="240">
        <v>41112.838888888888</v>
      </c>
      <c r="L182" s="39">
        <v>22</v>
      </c>
      <c r="M182" s="242">
        <v>41112</v>
      </c>
      <c r="P182" s="240">
        <v>41175.270833333336</v>
      </c>
      <c r="Q182" s="38"/>
      <c r="R182" s="38"/>
      <c r="S182" s="38"/>
    </row>
    <row r="183" spans="2:19" x14ac:dyDescent="0.15">
      <c r="B183" s="36">
        <v>41113</v>
      </c>
      <c r="C183" s="37">
        <v>0.28541666666666665</v>
      </c>
      <c r="D183" s="38">
        <v>73.2</v>
      </c>
      <c r="E183" s="38">
        <v>25</v>
      </c>
      <c r="F183" s="38">
        <v>26.3</v>
      </c>
      <c r="G183" s="38">
        <v>31.4</v>
      </c>
      <c r="H183" s="39">
        <v>1642</v>
      </c>
      <c r="I183" s="39">
        <v>12</v>
      </c>
      <c r="J183" s="39">
        <v>53</v>
      </c>
      <c r="K183" s="240">
        <v>41113.285416666666</v>
      </c>
      <c r="L183" s="39">
        <v>6</v>
      </c>
      <c r="M183" s="242">
        <v>41112</v>
      </c>
      <c r="P183" s="240">
        <v>41176.270833333336</v>
      </c>
      <c r="Q183" s="38"/>
      <c r="R183" s="38"/>
      <c r="S183" s="38"/>
    </row>
    <row r="184" spans="2:19" x14ac:dyDescent="0.15">
      <c r="B184" s="36">
        <v>41114</v>
      </c>
      <c r="C184" s="37">
        <v>0.24861111111111112</v>
      </c>
      <c r="D184" s="38">
        <v>73.5</v>
      </c>
      <c r="E184" s="38">
        <v>25.1</v>
      </c>
      <c r="F184" s="38">
        <v>25</v>
      </c>
      <c r="G184" s="38">
        <v>32.6</v>
      </c>
      <c r="H184" s="39">
        <v>1658</v>
      </c>
      <c r="I184" s="39">
        <v>12</v>
      </c>
      <c r="J184" s="39">
        <v>52</v>
      </c>
      <c r="K184" s="240">
        <v>41114.248611111114</v>
      </c>
      <c r="L184" s="39">
        <v>6</v>
      </c>
      <c r="M184" s="242">
        <v>41112</v>
      </c>
      <c r="P184" s="240">
        <v>41177.270833333336</v>
      </c>
      <c r="Q184" s="38">
        <v>70.7</v>
      </c>
      <c r="R184" s="38"/>
      <c r="S184" s="38"/>
    </row>
    <row r="185" spans="2:19" x14ac:dyDescent="0.15">
      <c r="B185" s="36">
        <v>41114</v>
      </c>
      <c r="C185" s="37">
        <v>0.28402777777777777</v>
      </c>
      <c r="D185" s="38">
        <v>73.400000000000006</v>
      </c>
      <c r="E185" s="38">
        <v>25.1</v>
      </c>
      <c r="F185" s="38">
        <v>25</v>
      </c>
      <c r="G185" s="38">
        <v>32.6</v>
      </c>
      <c r="H185" s="39">
        <v>1656</v>
      </c>
      <c r="I185" s="39">
        <v>12</v>
      </c>
      <c r="J185" s="39">
        <v>52</v>
      </c>
      <c r="K185" s="240">
        <v>41114.28402777778</v>
      </c>
      <c r="L185" s="39">
        <v>6</v>
      </c>
      <c r="M185" s="242">
        <v>41112</v>
      </c>
      <c r="P185" s="240">
        <v>41178.270833333336</v>
      </c>
      <c r="Q185" s="38"/>
      <c r="R185" s="38"/>
      <c r="S185" s="38"/>
    </row>
    <row r="186" spans="2:19" x14ac:dyDescent="0.15">
      <c r="B186" s="36">
        <v>41115</v>
      </c>
      <c r="C186" s="37">
        <v>2.0833333333333333E-3</v>
      </c>
      <c r="D186" s="38">
        <v>73.7</v>
      </c>
      <c r="E186" s="38">
        <v>25.2</v>
      </c>
      <c r="F186" s="38">
        <v>20.2</v>
      </c>
      <c r="G186" s="38">
        <v>35.5</v>
      </c>
      <c r="H186" s="39">
        <v>1694</v>
      </c>
      <c r="I186" s="39">
        <v>12</v>
      </c>
      <c r="J186" s="39">
        <v>49</v>
      </c>
      <c r="K186" s="240">
        <v>41114.916666666664</v>
      </c>
      <c r="L186" s="39">
        <v>2</v>
      </c>
      <c r="M186" s="242">
        <v>41112</v>
      </c>
      <c r="P186" s="240">
        <v>41179.270833333336</v>
      </c>
      <c r="Q186" s="38"/>
      <c r="R186" s="38"/>
      <c r="S186" s="38"/>
    </row>
    <row r="187" spans="2:19" x14ac:dyDescent="0.15">
      <c r="B187" s="36">
        <v>41115</v>
      </c>
      <c r="C187" s="37">
        <v>0.26666666666666666</v>
      </c>
      <c r="D187" s="38">
        <v>73.5</v>
      </c>
      <c r="E187" s="38">
        <v>25.1</v>
      </c>
      <c r="F187" s="38">
        <v>24.2</v>
      </c>
      <c r="G187" s="38">
        <v>33.200000000000003</v>
      </c>
      <c r="H187" s="39">
        <v>1664</v>
      </c>
      <c r="I187" s="39">
        <v>12</v>
      </c>
      <c r="J187" s="39">
        <v>51</v>
      </c>
      <c r="K187" s="240">
        <v>41115.26666666667</v>
      </c>
      <c r="L187" s="39">
        <v>6</v>
      </c>
      <c r="M187" s="242">
        <v>41112</v>
      </c>
      <c r="P187" s="240">
        <v>41180.270833333336</v>
      </c>
      <c r="Q187" s="38"/>
      <c r="R187" s="38"/>
      <c r="S187" s="38"/>
    </row>
    <row r="188" spans="2:19" x14ac:dyDescent="0.15">
      <c r="B188" s="36">
        <v>41115</v>
      </c>
      <c r="C188" s="37">
        <v>0.28402777777777777</v>
      </c>
      <c r="D188" s="38">
        <v>73.5</v>
      </c>
      <c r="E188" s="38">
        <v>25.1</v>
      </c>
      <c r="F188" s="38">
        <v>23.7</v>
      </c>
      <c r="G188" s="38">
        <v>33.5</v>
      </c>
      <c r="H188" s="39">
        <v>1668</v>
      </c>
      <c r="I188" s="39">
        <v>12</v>
      </c>
      <c r="J188" s="39">
        <v>51</v>
      </c>
      <c r="K188" s="240">
        <v>41115.28402777778</v>
      </c>
      <c r="L188" s="39">
        <v>6</v>
      </c>
      <c r="M188" s="242">
        <v>41112</v>
      </c>
      <c r="P188" s="240">
        <v>41181.270833333336</v>
      </c>
      <c r="Q188" s="38"/>
      <c r="R188" s="38"/>
      <c r="S188" s="38"/>
    </row>
    <row r="189" spans="2:19" x14ac:dyDescent="0.15">
      <c r="B189" s="36">
        <v>41115</v>
      </c>
      <c r="C189" s="37">
        <v>0.99444444444444446</v>
      </c>
      <c r="D189" s="38">
        <v>74.7</v>
      </c>
      <c r="E189" s="38">
        <v>25.5</v>
      </c>
      <c r="F189" s="38">
        <v>18.2</v>
      </c>
      <c r="G189" s="38">
        <v>36.4</v>
      </c>
      <c r="H189" s="39">
        <v>1723</v>
      </c>
      <c r="I189" s="39">
        <v>13</v>
      </c>
      <c r="J189" s="39">
        <v>48</v>
      </c>
      <c r="K189" s="240">
        <v>41115.994444444441</v>
      </c>
      <c r="L189" s="39">
        <v>22</v>
      </c>
      <c r="M189" s="242">
        <v>41112</v>
      </c>
      <c r="P189" s="240">
        <v>41182.270833333336</v>
      </c>
      <c r="Q189" s="38"/>
      <c r="R189" s="38"/>
      <c r="S189" s="38"/>
    </row>
    <row r="190" spans="2:19" x14ac:dyDescent="0.15">
      <c r="B190" s="36">
        <v>41116</v>
      </c>
      <c r="C190" s="37">
        <v>0.28958333333333336</v>
      </c>
      <c r="D190" s="38">
        <v>74</v>
      </c>
      <c r="E190" s="38">
        <v>25.3</v>
      </c>
      <c r="F190" s="38">
        <v>22.8</v>
      </c>
      <c r="G190" s="38">
        <v>34</v>
      </c>
      <c r="H190" s="39">
        <v>1682</v>
      </c>
      <c r="I190" s="39">
        <v>12</v>
      </c>
      <c r="J190" s="39">
        <v>50</v>
      </c>
      <c r="K190" s="240">
        <v>41116.289583333331</v>
      </c>
      <c r="L190" s="39">
        <v>6</v>
      </c>
      <c r="M190" s="242">
        <v>41112</v>
      </c>
      <c r="P190" s="240">
        <v>41183.270833333336</v>
      </c>
      <c r="Q190" s="38">
        <v>71.400000000000006</v>
      </c>
      <c r="R190" s="38"/>
      <c r="S190" s="38"/>
    </row>
    <row r="191" spans="2:19" x14ac:dyDescent="0.15">
      <c r="B191" s="36">
        <v>41116</v>
      </c>
      <c r="C191" s="37">
        <v>0.96250000000000002</v>
      </c>
      <c r="D191" s="38">
        <v>74.599999999999994</v>
      </c>
      <c r="E191" s="38">
        <v>25.5</v>
      </c>
      <c r="F191" s="38">
        <v>17.3</v>
      </c>
      <c r="G191" s="38">
        <v>36.9</v>
      </c>
      <c r="H191" s="39">
        <v>1726</v>
      </c>
      <c r="I191" s="39">
        <v>13</v>
      </c>
      <c r="J191" s="39">
        <v>47</v>
      </c>
      <c r="K191" s="240">
        <v>41116.962500000001</v>
      </c>
      <c r="L191" s="39">
        <v>22</v>
      </c>
      <c r="M191" s="242">
        <v>41112</v>
      </c>
      <c r="P191" s="240">
        <v>41184.270833333336</v>
      </c>
      <c r="Q191" s="38"/>
      <c r="R191" s="38"/>
      <c r="S191" s="38"/>
    </row>
    <row r="192" spans="2:19" x14ac:dyDescent="0.15">
      <c r="B192" s="36">
        <v>41117</v>
      </c>
      <c r="C192" s="37"/>
      <c r="D192" s="38"/>
      <c r="E192" s="38"/>
      <c r="F192" s="38"/>
      <c r="G192" s="38"/>
      <c r="H192" s="39"/>
      <c r="I192" s="39"/>
      <c r="J192" s="39"/>
      <c r="K192" s="240">
        <v>41116.916666666664</v>
      </c>
      <c r="L192" s="39">
        <v>2</v>
      </c>
      <c r="M192" s="242">
        <v>41112</v>
      </c>
      <c r="P192" s="240">
        <v>41185.270833333336</v>
      </c>
      <c r="Q192" s="38"/>
      <c r="R192" s="38"/>
      <c r="S192" s="38"/>
    </row>
    <row r="193" spans="2:19" x14ac:dyDescent="0.15">
      <c r="B193" s="36">
        <v>41118</v>
      </c>
      <c r="C193" s="37">
        <v>0.32430555555555557</v>
      </c>
      <c r="D193" s="38">
        <v>73.7</v>
      </c>
      <c r="E193" s="38">
        <v>25.2</v>
      </c>
      <c r="F193" s="38">
        <v>22.8</v>
      </c>
      <c r="G193" s="38">
        <v>34</v>
      </c>
      <c r="H193" s="39">
        <v>1677</v>
      </c>
      <c r="I193" s="39">
        <v>12</v>
      </c>
      <c r="J193" s="39">
        <v>50</v>
      </c>
      <c r="K193" s="240">
        <v>41118.324305555558</v>
      </c>
      <c r="L193" s="39">
        <v>6</v>
      </c>
      <c r="M193" s="242">
        <v>41112</v>
      </c>
      <c r="P193" s="240">
        <v>41186.270833333336</v>
      </c>
      <c r="Q193" s="38"/>
      <c r="R193" s="38"/>
      <c r="S193" s="38"/>
    </row>
    <row r="194" spans="2:19" x14ac:dyDescent="0.15">
      <c r="B194" s="36">
        <v>41118</v>
      </c>
      <c r="C194" s="37">
        <v>0.99583333333333324</v>
      </c>
      <c r="D194" s="38">
        <v>73.900000000000006</v>
      </c>
      <c r="E194" s="38">
        <v>25.3</v>
      </c>
      <c r="F194" s="38">
        <v>18.3</v>
      </c>
      <c r="G194" s="38">
        <v>36.5</v>
      </c>
      <c r="H194" s="39">
        <v>1709</v>
      </c>
      <c r="I194" s="39">
        <v>12</v>
      </c>
      <c r="J194" s="39">
        <v>48</v>
      </c>
      <c r="K194" s="240">
        <v>41118.995833333334</v>
      </c>
      <c r="L194" s="39">
        <v>22</v>
      </c>
      <c r="M194" s="242">
        <v>41112</v>
      </c>
      <c r="P194" s="240">
        <v>41187.270833333336</v>
      </c>
      <c r="Q194" s="38"/>
      <c r="R194" s="38"/>
      <c r="S194" s="38"/>
    </row>
    <row r="195" spans="2:19" x14ac:dyDescent="0.15">
      <c r="B195" s="36">
        <v>41119</v>
      </c>
      <c r="C195" s="37">
        <v>0.27847222222222223</v>
      </c>
      <c r="D195" s="38">
        <v>73.3</v>
      </c>
      <c r="E195" s="38">
        <v>25.1</v>
      </c>
      <c r="F195" s="38">
        <v>23.2</v>
      </c>
      <c r="G195" s="38">
        <v>33.799999999999997</v>
      </c>
      <c r="H195" s="39">
        <v>1668</v>
      </c>
      <c r="I195" s="39">
        <v>12</v>
      </c>
      <c r="J195" s="39">
        <v>50</v>
      </c>
      <c r="K195" s="240">
        <v>41119.27847222222</v>
      </c>
      <c r="L195" s="39">
        <v>6</v>
      </c>
      <c r="M195" s="242">
        <v>41119</v>
      </c>
      <c r="P195" s="240">
        <v>41188.270833333336</v>
      </c>
      <c r="Q195" s="38">
        <v>71.599999999999994</v>
      </c>
      <c r="R195" s="38"/>
      <c r="S195" s="38"/>
    </row>
    <row r="196" spans="2:19" x14ac:dyDescent="0.15">
      <c r="B196" s="36">
        <v>41119</v>
      </c>
      <c r="C196" s="37">
        <v>0.3354166666666667</v>
      </c>
      <c r="D196" s="38">
        <v>73.3</v>
      </c>
      <c r="E196" s="38">
        <v>25.1</v>
      </c>
      <c r="F196" s="38">
        <v>23.6</v>
      </c>
      <c r="G196" s="38">
        <v>33.5</v>
      </c>
      <c r="H196" s="39">
        <v>1665</v>
      </c>
      <c r="I196" s="39">
        <v>12</v>
      </c>
      <c r="J196" s="39">
        <v>51</v>
      </c>
      <c r="K196" s="240">
        <v>41119.27847222222</v>
      </c>
      <c r="L196" s="39">
        <v>8</v>
      </c>
      <c r="M196" s="242">
        <v>41119</v>
      </c>
      <c r="P196" s="240">
        <v>41189.270833333336</v>
      </c>
      <c r="Q196" s="38">
        <v>71.400000000000006</v>
      </c>
      <c r="R196" s="38"/>
      <c r="S196" s="38"/>
    </row>
    <row r="197" spans="2:19" x14ac:dyDescent="0.15">
      <c r="B197" s="36">
        <v>41119</v>
      </c>
      <c r="C197" s="37">
        <v>0.90902777777777777</v>
      </c>
      <c r="D197" s="38">
        <v>72.8</v>
      </c>
      <c r="E197" s="38">
        <v>24.9</v>
      </c>
      <c r="F197" s="38">
        <v>21.7</v>
      </c>
      <c r="G197" s="38">
        <v>34.799999999999997</v>
      </c>
      <c r="H197" s="39">
        <v>1670</v>
      </c>
      <c r="I197" s="39">
        <v>12</v>
      </c>
      <c r="J197" s="39">
        <v>49</v>
      </c>
      <c r="K197" s="240">
        <v>41119.90902777778</v>
      </c>
      <c r="L197" s="39">
        <v>22</v>
      </c>
      <c r="M197" s="242">
        <v>41119</v>
      </c>
      <c r="P197" s="240">
        <v>41190.270833333336</v>
      </c>
      <c r="Q197" s="38"/>
      <c r="R197" s="38"/>
      <c r="S197" s="38"/>
    </row>
    <row r="198" spans="2:19" x14ac:dyDescent="0.15">
      <c r="B198" s="36">
        <v>41120</v>
      </c>
      <c r="C198" s="37">
        <v>0.22777777777777777</v>
      </c>
      <c r="D198" s="38">
        <v>72.400000000000006</v>
      </c>
      <c r="E198" s="38">
        <v>24.8</v>
      </c>
      <c r="F198" s="38">
        <v>25</v>
      </c>
      <c r="G198" s="38">
        <v>32.5</v>
      </c>
      <c r="H198" s="39">
        <v>1640</v>
      </c>
      <c r="I198" s="39">
        <v>11</v>
      </c>
      <c r="J198" s="39">
        <v>51</v>
      </c>
      <c r="K198" s="240">
        <v>41120.227777777778</v>
      </c>
      <c r="L198" s="39">
        <v>6</v>
      </c>
      <c r="M198" s="242">
        <v>41119</v>
      </c>
      <c r="P198" s="240">
        <v>41191.270833333336</v>
      </c>
      <c r="Q198" s="38">
        <v>71.099999999999994</v>
      </c>
      <c r="R198" s="38"/>
      <c r="S198" s="38"/>
    </row>
    <row r="199" spans="2:19" x14ac:dyDescent="0.15">
      <c r="B199" s="36">
        <v>41120</v>
      </c>
      <c r="C199" s="37">
        <v>0.94861111111111107</v>
      </c>
      <c r="D199" s="38">
        <v>72.5</v>
      </c>
      <c r="E199" s="38">
        <v>24.8</v>
      </c>
      <c r="F199" s="38">
        <v>19.899999999999999</v>
      </c>
      <c r="G199" s="38">
        <v>35.700000000000003</v>
      </c>
      <c r="H199" s="39">
        <v>1676</v>
      </c>
      <c r="I199" s="39">
        <v>12</v>
      </c>
      <c r="J199" s="39">
        <v>48</v>
      </c>
      <c r="K199" s="240">
        <v>41120.948611111111</v>
      </c>
      <c r="L199" s="39">
        <v>22</v>
      </c>
      <c r="M199" s="242">
        <v>41119</v>
      </c>
      <c r="P199" s="240">
        <v>41192.270833333336</v>
      </c>
      <c r="Q199" s="38"/>
      <c r="R199" s="38"/>
      <c r="S199" s="38"/>
    </row>
    <row r="200" spans="2:19" x14ac:dyDescent="0.15">
      <c r="B200" s="36">
        <v>41121</v>
      </c>
      <c r="C200" s="37">
        <v>0.28402777777777777</v>
      </c>
      <c r="D200" s="38">
        <v>72.3</v>
      </c>
      <c r="E200" s="38">
        <v>24.7</v>
      </c>
      <c r="F200" s="38">
        <v>24.5</v>
      </c>
      <c r="G200" s="38">
        <v>32.9</v>
      </c>
      <c r="H200" s="39">
        <v>1642</v>
      </c>
      <c r="I200" s="39">
        <v>11</v>
      </c>
      <c r="J200" s="39">
        <v>51</v>
      </c>
      <c r="K200" s="240">
        <v>41121.28402777778</v>
      </c>
      <c r="L200" s="39">
        <v>6</v>
      </c>
      <c r="M200" s="242">
        <v>41119</v>
      </c>
      <c r="P200" s="240">
        <v>41193.270833333336</v>
      </c>
      <c r="Q200" s="38"/>
      <c r="R200" s="38"/>
      <c r="S200" s="38"/>
    </row>
    <row r="201" spans="2:19" x14ac:dyDescent="0.15">
      <c r="B201" s="36">
        <v>41121</v>
      </c>
      <c r="C201" s="37">
        <v>0.96527777777777779</v>
      </c>
      <c r="D201" s="38">
        <v>73.2</v>
      </c>
      <c r="E201" s="38">
        <v>25</v>
      </c>
      <c r="F201" s="38">
        <v>19</v>
      </c>
      <c r="G201" s="38">
        <v>36.1</v>
      </c>
      <c r="H201" s="39">
        <v>1693</v>
      </c>
      <c r="I201" s="39">
        <v>12</v>
      </c>
      <c r="J201" s="39">
        <v>47</v>
      </c>
      <c r="K201" s="240">
        <v>41121.965277777781</v>
      </c>
      <c r="L201" s="39">
        <v>22</v>
      </c>
      <c r="M201" s="242">
        <v>41119</v>
      </c>
      <c r="P201" s="240">
        <v>41194.270833333336</v>
      </c>
      <c r="Q201" s="38">
        <v>71</v>
      </c>
      <c r="R201" s="38"/>
      <c r="S201" s="38"/>
    </row>
    <row r="202" spans="2:19" x14ac:dyDescent="0.15">
      <c r="B202" s="36">
        <v>41122</v>
      </c>
      <c r="C202" s="37">
        <v>0.23611111111111113</v>
      </c>
      <c r="D202" s="38">
        <v>72.900000000000006</v>
      </c>
      <c r="E202" s="38">
        <v>24.9</v>
      </c>
      <c r="F202" s="38">
        <v>23.6</v>
      </c>
      <c r="G202" s="38">
        <v>33.6</v>
      </c>
      <c r="H202" s="39">
        <v>1659</v>
      </c>
      <c r="I202" s="39">
        <v>12</v>
      </c>
      <c r="J202" s="39">
        <v>50</v>
      </c>
      <c r="K202" s="240">
        <v>41122.236111111109</v>
      </c>
      <c r="L202" s="39">
        <v>6</v>
      </c>
      <c r="M202" s="242">
        <v>41119</v>
      </c>
      <c r="P202" s="240">
        <v>41195.270833333336</v>
      </c>
      <c r="Q202" s="38">
        <v>71.099999999999994</v>
      </c>
      <c r="R202" s="38"/>
      <c r="S202" s="38"/>
    </row>
    <row r="203" spans="2:19" x14ac:dyDescent="0.15">
      <c r="B203" s="36">
        <v>41123</v>
      </c>
      <c r="C203" s="37">
        <v>0.98819444444444438</v>
      </c>
      <c r="D203" s="38">
        <v>73.2</v>
      </c>
      <c r="E203" s="38">
        <v>25</v>
      </c>
      <c r="F203" s="38">
        <v>17.899999999999999</v>
      </c>
      <c r="G203" s="38">
        <v>36.700000000000003</v>
      </c>
      <c r="H203" s="39">
        <v>1700</v>
      </c>
      <c r="I203" s="39">
        <v>12</v>
      </c>
      <c r="J203" s="39">
        <v>47</v>
      </c>
      <c r="K203" s="240">
        <v>41123.988194444442</v>
      </c>
      <c r="L203" s="39">
        <v>22</v>
      </c>
      <c r="M203" s="242">
        <v>41119</v>
      </c>
      <c r="P203" s="240">
        <v>41196.270833333336</v>
      </c>
      <c r="Q203" s="38"/>
      <c r="R203" s="38"/>
      <c r="S203" s="38"/>
    </row>
    <row r="204" spans="2:19" x14ac:dyDescent="0.15">
      <c r="B204" s="36">
        <v>41124</v>
      </c>
      <c r="C204" s="37">
        <v>0.28402777777777777</v>
      </c>
      <c r="D204" s="38">
        <v>72.599999999999994</v>
      </c>
      <c r="E204" s="38">
        <v>24.8</v>
      </c>
      <c r="F204" s="38">
        <v>22.7</v>
      </c>
      <c r="G204" s="38">
        <v>34.1</v>
      </c>
      <c r="H204" s="39">
        <v>1660</v>
      </c>
      <c r="I204" s="39">
        <v>12</v>
      </c>
      <c r="J204" s="39">
        <v>49</v>
      </c>
      <c r="K204" s="240">
        <v>41124.28402777778</v>
      </c>
      <c r="L204" s="39">
        <v>6</v>
      </c>
      <c r="M204" s="242">
        <v>41119</v>
      </c>
      <c r="P204" s="240">
        <v>41197.270833333336</v>
      </c>
      <c r="Q204" s="38">
        <v>70.900000000000006</v>
      </c>
      <c r="R204" s="38"/>
      <c r="S204" s="38"/>
    </row>
    <row r="205" spans="2:19" x14ac:dyDescent="0.15">
      <c r="B205" s="36">
        <v>41124</v>
      </c>
      <c r="C205" s="37">
        <v>0.99305555555555547</v>
      </c>
      <c r="D205" s="38">
        <v>72.900000000000006</v>
      </c>
      <c r="E205" s="38">
        <v>24.9</v>
      </c>
      <c r="F205" s="38">
        <v>20.2</v>
      </c>
      <c r="G205" s="38">
        <v>35.6</v>
      </c>
      <c r="H205" s="39">
        <v>1682</v>
      </c>
      <c r="I205" s="39">
        <v>12</v>
      </c>
      <c r="J205" s="39">
        <v>48</v>
      </c>
      <c r="K205" s="240">
        <v>41124.993055555555</v>
      </c>
      <c r="L205" s="39">
        <v>22</v>
      </c>
      <c r="M205" s="242">
        <v>41119</v>
      </c>
      <c r="P205" s="240">
        <v>41198.270833333336</v>
      </c>
      <c r="Q205" s="38">
        <v>70.900000000000006</v>
      </c>
      <c r="R205" s="38"/>
      <c r="S205" s="38"/>
    </row>
    <row r="206" spans="2:19" x14ac:dyDescent="0.15">
      <c r="B206" s="36">
        <v>41125</v>
      </c>
      <c r="C206" s="37">
        <v>0.34166666666666662</v>
      </c>
      <c r="D206" s="38">
        <v>72</v>
      </c>
      <c r="E206" s="38">
        <v>24.6</v>
      </c>
      <c r="F206" s="38">
        <v>24.3</v>
      </c>
      <c r="G206" s="38">
        <v>33.1</v>
      </c>
      <c r="H206" s="39">
        <v>1639</v>
      </c>
      <c r="I206" s="39">
        <v>11</v>
      </c>
      <c r="J206" s="39">
        <v>50</v>
      </c>
      <c r="K206" s="240">
        <v>41124.993055555555</v>
      </c>
      <c r="L206" s="39">
        <v>8</v>
      </c>
      <c r="M206" s="242">
        <v>41119</v>
      </c>
      <c r="P206" s="240">
        <v>41199.270833333336</v>
      </c>
      <c r="Q206" s="38">
        <v>71.5</v>
      </c>
      <c r="R206" s="38"/>
      <c r="S206" s="38"/>
    </row>
    <row r="207" spans="2:19" x14ac:dyDescent="0.15">
      <c r="B207" s="36">
        <v>41125</v>
      </c>
      <c r="C207" s="37">
        <v>0.91319444444444453</v>
      </c>
      <c r="D207" s="38">
        <v>73.7</v>
      </c>
      <c r="E207" s="38">
        <v>25.2</v>
      </c>
      <c r="F207" s="38">
        <v>18.600000000000001</v>
      </c>
      <c r="G207" s="38">
        <v>36.299999999999997</v>
      </c>
      <c r="H207" s="39">
        <v>1704</v>
      </c>
      <c r="I207" s="39">
        <v>12</v>
      </c>
      <c r="J207" s="39">
        <v>48</v>
      </c>
      <c r="K207" s="240">
        <v>41125.913194444445</v>
      </c>
      <c r="L207" s="39">
        <v>22</v>
      </c>
      <c r="M207" s="242">
        <v>41119</v>
      </c>
      <c r="P207" s="240">
        <v>41200.270833333336</v>
      </c>
      <c r="Q207" s="38">
        <v>71.599999999999994</v>
      </c>
      <c r="R207" s="38"/>
      <c r="S207" s="38"/>
    </row>
    <row r="208" spans="2:19" x14ac:dyDescent="0.15">
      <c r="B208" s="36">
        <v>41126</v>
      </c>
      <c r="C208" s="37">
        <v>0.33055555555555555</v>
      </c>
      <c r="D208" s="38">
        <v>72.900000000000006</v>
      </c>
      <c r="E208" s="38">
        <v>24.9</v>
      </c>
      <c r="F208" s="38">
        <v>24.5</v>
      </c>
      <c r="G208" s="38">
        <v>33</v>
      </c>
      <c r="H208" s="39">
        <v>1652</v>
      </c>
      <c r="I208" s="39">
        <v>12</v>
      </c>
      <c r="J208" s="39">
        <v>51</v>
      </c>
      <c r="K208" s="240">
        <v>41126.330555555556</v>
      </c>
      <c r="L208" s="39">
        <v>6</v>
      </c>
      <c r="M208" s="242">
        <v>41126</v>
      </c>
      <c r="P208" s="240">
        <v>41201.270833333336</v>
      </c>
      <c r="Q208" s="38">
        <v>71.400000000000006</v>
      </c>
      <c r="R208" s="38"/>
      <c r="S208" s="38"/>
    </row>
    <row r="209" spans="2:19" x14ac:dyDescent="0.15">
      <c r="B209" s="36">
        <v>41126</v>
      </c>
      <c r="C209" s="37">
        <v>0.76458333333333339</v>
      </c>
      <c r="D209" s="38">
        <v>72.7</v>
      </c>
      <c r="E209" s="38">
        <v>24.9</v>
      </c>
      <c r="F209" s="38">
        <v>27.2</v>
      </c>
      <c r="G209" s="38">
        <v>29.5</v>
      </c>
      <c r="H209" s="39">
        <v>1619</v>
      </c>
      <c r="I209" s="39">
        <v>12</v>
      </c>
      <c r="J209" s="39">
        <v>54</v>
      </c>
      <c r="K209" s="240">
        <v>41126.330555555556</v>
      </c>
      <c r="L209" s="39">
        <v>18</v>
      </c>
      <c r="M209" s="242">
        <v>41126</v>
      </c>
      <c r="P209" s="240">
        <v>41202.270833333336</v>
      </c>
      <c r="Q209" s="38">
        <v>71.400000000000006</v>
      </c>
      <c r="R209" s="38"/>
      <c r="S209" s="38"/>
    </row>
    <row r="210" spans="2:19" x14ac:dyDescent="0.15">
      <c r="B210" s="36">
        <v>41126</v>
      </c>
      <c r="C210" s="37">
        <v>0.95833333333333337</v>
      </c>
      <c r="D210" s="38">
        <v>72.8</v>
      </c>
      <c r="E210" s="38">
        <v>24.9</v>
      </c>
      <c r="F210" s="38">
        <v>18.8</v>
      </c>
      <c r="G210" s="38">
        <v>36.299999999999997</v>
      </c>
      <c r="H210" s="39">
        <v>1688</v>
      </c>
      <c r="I210" s="39">
        <v>12</v>
      </c>
      <c r="J210" s="39">
        <v>47</v>
      </c>
      <c r="K210" s="240">
        <v>41126.958333333336</v>
      </c>
      <c r="L210" s="39">
        <v>22</v>
      </c>
      <c r="M210" s="242">
        <v>41126</v>
      </c>
      <c r="P210" s="240">
        <v>41203.270833333336</v>
      </c>
      <c r="Q210" s="38">
        <v>71.2</v>
      </c>
      <c r="R210" s="38"/>
      <c r="S210" s="38"/>
    </row>
    <row r="211" spans="2:19" x14ac:dyDescent="0.15">
      <c r="B211" s="36">
        <v>41127</v>
      </c>
      <c r="C211" s="37">
        <v>0.28472222222222221</v>
      </c>
      <c r="D211" s="38">
        <v>72.599999999999994</v>
      </c>
      <c r="E211" s="38">
        <v>24.8</v>
      </c>
      <c r="F211" s="38">
        <v>24.3</v>
      </c>
      <c r="G211" s="38">
        <v>33</v>
      </c>
      <c r="H211" s="39">
        <v>1648</v>
      </c>
      <c r="I211" s="39">
        <v>12</v>
      </c>
      <c r="J211" s="39">
        <v>51</v>
      </c>
      <c r="K211" s="240">
        <v>41127.284722222219</v>
      </c>
      <c r="L211" s="39">
        <v>6</v>
      </c>
      <c r="M211" s="242">
        <v>41126</v>
      </c>
      <c r="P211" s="240">
        <v>41204.270833333336</v>
      </c>
      <c r="Q211" s="38"/>
      <c r="R211" s="38"/>
      <c r="S211" s="38"/>
    </row>
    <row r="212" spans="2:19" x14ac:dyDescent="0.15">
      <c r="B212" s="36">
        <v>41128</v>
      </c>
      <c r="C212" s="37">
        <v>0.27499999999999997</v>
      </c>
      <c r="D212" s="38">
        <v>72.5</v>
      </c>
      <c r="E212" s="38">
        <v>24.8</v>
      </c>
      <c r="F212" s="38">
        <v>23.9</v>
      </c>
      <c r="G212" s="38">
        <v>33.4</v>
      </c>
      <c r="H212" s="39">
        <v>1650</v>
      </c>
      <c r="I212" s="39">
        <v>12</v>
      </c>
      <c r="J212" s="39">
        <v>50</v>
      </c>
      <c r="K212" s="240">
        <v>41128.275000000001</v>
      </c>
      <c r="L212" s="39">
        <v>6</v>
      </c>
      <c r="M212" s="242">
        <v>41126</v>
      </c>
      <c r="P212" s="240">
        <v>41205.270833333336</v>
      </c>
      <c r="Q212" s="38">
        <v>70.3</v>
      </c>
      <c r="R212" s="38"/>
      <c r="S212" s="38"/>
    </row>
    <row r="213" spans="2:19" x14ac:dyDescent="0.15">
      <c r="B213" s="36">
        <v>41128</v>
      </c>
      <c r="C213" s="37">
        <v>0.9590277777777777</v>
      </c>
      <c r="D213" s="38">
        <v>73.2</v>
      </c>
      <c r="E213" s="38">
        <v>25</v>
      </c>
      <c r="F213" s="38">
        <v>18.399999999999999</v>
      </c>
      <c r="G213" s="38">
        <v>36.5</v>
      </c>
      <c r="H213" s="39">
        <v>1697</v>
      </c>
      <c r="I213" s="39">
        <v>12</v>
      </c>
      <c r="J213" s="39">
        <v>47</v>
      </c>
      <c r="K213" s="240">
        <v>41128.959027777775</v>
      </c>
      <c r="L213" s="39">
        <v>22</v>
      </c>
      <c r="M213" s="242">
        <v>41126</v>
      </c>
      <c r="P213" s="240">
        <v>41206.270833333336</v>
      </c>
      <c r="Q213" s="38">
        <v>70.8</v>
      </c>
      <c r="R213" s="38"/>
      <c r="S213" s="38"/>
    </row>
    <row r="214" spans="2:19" x14ac:dyDescent="0.15">
      <c r="B214" s="36">
        <v>41129</v>
      </c>
      <c r="C214" s="37">
        <v>0.27986111111111112</v>
      </c>
      <c r="D214" s="38">
        <v>72.599999999999994</v>
      </c>
      <c r="E214" s="38">
        <v>24.8</v>
      </c>
      <c r="F214" s="38">
        <v>23.9</v>
      </c>
      <c r="G214" s="38">
        <v>33.299999999999997</v>
      </c>
      <c r="H214" s="39">
        <v>1651</v>
      </c>
      <c r="I214" s="39">
        <v>12</v>
      </c>
      <c r="J214" s="39">
        <v>50</v>
      </c>
      <c r="K214" s="240">
        <v>41129.279861111114</v>
      </c>
      <c r="L214" s="39">
        <v>6</v>
      </c>
      <c r="M214" s="242">
        <v>41126</v>
      </c>
      <c r="P214" s="240">
        <v>41207.270833333336</v>
      </c>
      <c r="Q214" s="38">
        <v>70.400000000000006</v>
      </c>
      <c r="R214" s="38"/>
      <c r="S214" s="38"/>
    </row>
    <row r="215" spans="2:19" x14ac:dyDescent="0.15">
      <c r="B215" s="36">
        <v>41129</v>
      </c>
      <c r="C215" s="37">
        <v>0.96111111111111114</v>
      </c>
      <c r="D215" s="38">
        <v>73.2</v>
      </c>
      <c r="E215" s="38">
        <v>25</v>
      </c>
      <c r="F215" s="38">
        <v>18.399999999999999</v>
      </c>
      <c r="G215" s="38">
        <v>36.5</v>
      </c>
      <c r="H215" s="39">
        <v>1697</v>
      </c>
      <c r="I215" s="39">
        <v>12</v>
      </c>
      <c r="J215" s="39">
        <v>47</v>
      </c>
      <c r="K215" s="240">
        <v>41129.961111111108</v>
      </c>
      <c r="L215" s="39">
        <v>22</v>
      </c>
      <c r="M215" s="242">
        <v>41126</v>
      </c>
      <c r="P215" s="240">
        <v>41208.270833333336</v>
      </c>
      <c r="Q215" s="38">
        <v>70.400000000000006</v>
      </c>
      <c r="R215" s="38"/>
      <c r="S215" s="38"/>
    </row>
    <row r="216" spans="2:19" x14ac:dyDescent="0.15">
      <c r="B216" s="36">
        <v>41130</v>
      </c>
      <c r="C216" s="37">
        <v>0.27361111111111108</v>
      </c>
      <c r="D216" s="38">
        <v>72.599999999999994</v>
      </c>
      <c r="E216" s="38">
        <v>24.8</v>
      </c>
      <c r="F216" s="38">
        <v>23.5</v>
      </c>
      <c r="G216" s="38">
        <v>33.6</v>
      </c>
      <c r="H216" s="39">
        <v>1654</v>
      </c>
      <c r="I216" s="39">
        <v>12</v>
      </c>
      <c r="J216" s="39">
        <v>50</v>
      </c>
      <c r="K216" s="240">
        <v>41130.273611111108</v>
      </c>
      <c r="L216" s="39">
        <v>6</v>
      </c>
      <c r="M216" s="242">
        <v>41126</v>
      </c>
      <c r="P216" s="240">
        <v>41209.270833333336</v>
      </c>
      <c r="Q216" s="38">
        <v>69.900000000000006</v>
      </c>
      <c r="R216" s="38"/>
      <c r="S216" s="38"/>
    </row>
    <row r="217" spans="2:19" x14ac:dyDescent="0.15">
      <c r="B217" s="36">
        <v>41130</v>
      </c>
      <c r="C217" s="37">
        <v>0.95486111111111116</v>
      </c>
      <c r="D217" s="38">
        <v>73.5</v>
      </c>
      <c r="E217" s="38">
        <v>25.1</v>
      </c>
      <c r="F217" s="38">
        <v>19.2</v>
      </c>
      <c r="G217" s="38">
        <v>36.1</v>
      </c>
      <c r="H217" s="39">
        <v>1697</v>
      </c>
      <c r="I217" s="39">
        <v>12</v>
      </c>
      <c r="J217" s="39">
        <v>48</v>
      </c>
      <c r="K217" s="240">
        <v>41130.954861111109</v>
      </c>
      <c r="L217" s="39">
        <v>22</v>
      </c>
      <c r="M217" s="242">
        <v>41126</v>
      </c>
      <c r="P217" s="240">
        <v>41210.270833333336</v>
      </c>
      <c r="Q217" s="38">
        <v>70.099999999999994</v>
      </c>
      <c r="R217" s="38"/>
      <c r="S217" s="38"/>
    </row>
    <row r="218" spans="2:19" x14ac:dyDescent="0.15">
      <c r="B218" s="36">
        <v>41131</v>
      </c>
      <c r="C218" s="37">
        <v>0.28055555555555556</v>
      </c>
      <c r="D218" s="38">
        <v>72.599999999999994</v>
      </c>
      <c r="E218" s="38">
        <v>24.8</v>
      </c>
      <c r="F218" s="38">
        <v>23.5</v>
      </c>
      <c r="G218" s="38">
        <v>33.6</v>
      </c>
      <c r="H218" s="39">
        <v>1654</v>
      </c>
      <c r="I218" s="39">
        <v>12</v>
      </c>
      <c r="J218" s="39">
        <v>50</v>
      </c>
      <c r="K218" s="240">
        <v>41131.280555555553</v>
      </c>
      <c r="L218" s="39">
        <v>6</v>
      </c>
      <c r="M218" s="242">
        <v>41126</v>
      </c>
      <c r="P218" s="240">
        <v>41211.270833333336</v>
      </c>
      <c r="Q218" s="38">
        <v>69.900000000000006</v>
      </c>
      <c r="R218" s="38"/>
      <c r="S218" s="38"/>
    </row>
    <row r="219" spans="2:19" x14ac:dyDescent="0.15">
      <c r="B219" s="36">
        <v>41131</v>
      </c>
      <c r="C219" s="37">
        <v>0.94861111111111107</v>
      </c>
      <c r="D219" s="38">
        <v>73.5</v>
      </c>
      <c r="E219" s="38">
        <v>25.1</v>
      </c>
      <c r="F219" s="38">
        <v>18.399999999999999</v>
      </c>
      <c r="G219" s="38">
        <v>36.5</v>
      </c>
      <c r="H219" s="39">
        <v>1702</v>
      </c>
      <c r="I219" s="39">
        <v>12</v>
      </c>
      <c r="J219" s="39">
        <v>47</v>
      </c>
      <c r="K219" s="240">
        <v>41131.948611111111</v>
      </c>
      <c r="L219" s="39">
        <v>22</v>
      </c>
      <c r="M219" s="242">
        <v>41126</v>
      </c>
      <c r="P219" s="240">
        <v>41212.270833333336</v>
      </c>
      <c r="Q219" s="38">
        <v>69.7</v>
      </c>
      <c r="R219" s="38"/>
      <c r="S219" s="38"/>
    </row>
    <row r="220" spans="2:19" x14ac:dyDescent="0.15">
      <c r="B220" s="36">
        <v>41132</v>
      </c>
      <c r="C220" s="37">
        <v>2.9166666666666664E-2</v>
      </c>
      <c r="D220" s="38">
        <v>73.400000000000006</v>
      </c>
      <c r="E220" s="38">
        <v>25.1</v>
      </c>
      <c r="F220" s="38">
        <v>18</v>
      </c>
      <c r="G220" s="38">
        <v>36.700000000000003</v>
      </c>
      <c r="H220" s="39">
        <v>1703</v>
      </c>
      <c r="I220" s="39">
        <v>12</v>
      </c>
      <c r="J220" s="39">
        <v>47</v>
      </c>
      <c r="K220" s="240">
        <v>41131.916666666664</v>
      </c>
      <c r="L220" s="39">
        <v>2</v>
      </c>
      <c r="M220" s="242">
        <v>41126</v>
      </c>
      <c r="P220" s="240">
        <v>41213.270833333336</v>
      </c>
      <c r="Q220" s="38">
        <v>69.7</v>
      </c>
      <c r="R220" s="38"/>
      <c r="S220" s="38"/>
    </row>
    <row r="221" spans="2:19" x14ac:dyDescent="0.15">
      <c r="B221" s="36">
        <v>41132</v>
      </c>
      <c r="C221" s="37">
        <v>0.30624999999999997</v>
      </c>
      <c r="D221" s="38">
        <v>73.5</v>
      </c>
      <c r="E221" s="38">
        <v>25.1</v>
      </c>
      <c r="F221" s="38">
        <v>26</v>
      </c>
      <c r="G221" s="38">
        <v>27.2</v>
      </c>
      <c r="H221" s="39">
        <v>1621</v>
      </c>
      <c r="I221" s="39">
        <v>12</v>
      </c>
      <c r="J221" s="39">
        <v>56</v>
      </c>
      <c r="K221" s="240">
        <v>41132.306250000001</v>
      </c>
      <c r="L221" s="39">
        <v>6</v>
      </c>
      <c r="M221" s="242">
        <v>41126</v>
      </c>
      <c r="P221" s="240">
        <v>41214.270833333336</v>
      </c>
      <c r="Q221" s="38">
        <v>69.7</v>
      </c>
      <c r="R221" s="38"/>
      <c r="S221" s="38"/>
    </row>
    <row r="222" spans="2:19" x14ac:dyDescent="0.15">
      <c r="B222" s="36">
        <v>41133</v>
      </c>
      <c r="C222" s="37">
        <v>0.82916666666666661</v>
      </c>
      <c r="D222" s="38">
        <v>74.900000000000006</v>
      </c>
      <c r="E222" s="38">
        <v>25.6</v>
      </c>
      <c r="F222" s="38">
        <v>23.4</v>
      </c>
      <c r="G222" s="38">
        <v>33.700000000000003</v>
      </c>
      <c r="H222" s="39">
        <v>1693</v>
      </c>
      <c r="I222" s="39">
        <v>13</v>
      </c>
      <c r="J222" s="39">
        <v>51</v>
      </c>
      <c r="K222" s="240">
        <v>41132.306250000001</v>
      </c>
      <c r="L222" s="39">
        <v>19</v>
      </c>
      <c r="M222" s="242">
        <v>41126</v>
      </c>
      <c r="P222" s="240">
        <v>41215.270833333336</v>
      </c>
      <c r="Q222" s="38">
        <v>69.400000000000006</v>
      </c>
      <c r="R222" s="38"/>
      <c r="S222" s="38"/>
    </row>
    <row r="223" spans="2:19" x14ac:dyDescent="0.15">
      <c r="B223" s="36">
        <v>41134</v>
      </c>
      <c r="C223" s="37">
        <v>0.33333333333333331</v>
      </c>
      <c r="D223" s="38">
        <v>73.2</v>
      </c>
      <c r="E223" s="38">
        <v>25</v>
      </c>
      <c r="F223" s="38">
        <v>25.5</v>
      </c>
      <c r="G223" s="38">
        <v>32.200000000000003</v>
      </c>
      <c r="H223" s="39">
        <v>1649</v>
      </c>
      <c r="I223" s="39">
        <v>12</v>
      </c>
      <c r="J223" s="39">
        <v>52</v>
      </c>
      <c r="K223" s="240">
        <v>41134.333333333336</v>
      </c>
      <c r="L223" s="39">
        <v>6</v>
      </c>
      <c r="M223" s="242">
        <v>41133</v>
      </c>
      <c r="P223" s="240">
        <v>41216.270833333336</v>
      </c>
      <c r="Q223" s="38">
        <v>69.5</v>
      </c>
      <c r="R223" s="38"/>
      <c r="S223" s="38"/>
    </row>
    <row r="224" spans="2:19" x14ac:dyDescent="0.15">
      <c r="B224" s="36">
        <v>41135</v>
      </c>
      <c r="C224" s="37">
        <v>0.32777777777777778</v>
      </c>
      <c r="D224" s="38">
        <v>72.900000000000006</v>
      </c>
      <c r="E224" s="38">
        <v>24.9</v>
      </c>
      <c r="F224" s="38">
        <v>24.6</v>
      </c>
      <c r="G224" s="38">
        <v>32.9</v>
      </c>
      <c r="H224" s="39">
        <v>1651</v>
      </c>
      <c r="I224" s="39">
        <v>12</v>
      </c>
      <c r="J224" s="39">
        <v>51</v>
      </c>
      <c r="K224" s="240">
        <v>41135.327777777777</v>
      </c>
      <c r="L224" s="39">
        <v>6</v>
      </c>
      <c r="M224" s="242">
        <v>41133</v>
      </c>
      <c r="P224" s="240">
        <v>41217.270833333336</v>
      </c>
      <c r="Q224" s="38">
        <v>69.7</v>
      </c>
      <c r="R224" s="38"/>
      <c r="S224" s="38"/>
    </row>
    <row r="225" spans="2:19" x14ac:dyDescent="0.15">
      <c r="B225" s="36">
        <v>41136</v>
      </c>
      <c r="C225" s="37">
        <v>0.33124999999999999</v>
      </c>
      <c r="D225" s="38">
        <v>73.3</v>
      </c>
      <c r="E225" s="38">
        <v>25.1</v>
      </c>
      <c r="F225" s="38">
        <v>25.8</v>
      </c>
      <c r="G225" s="38">
        <v>31.9</v>
      </c>
      <c r="H225" s="39">
        <v>1648</v>
      </c>
      <c r="I225" s="39">
        <v>12</v>
      </c>
      <c r="J225" s="39">
        <v>52</v>
      </c>
      <c r="K225" s="240">
        <v>41136.331250000003</v>
      </c>
      <c r="L225" s="39">
        <v>6</v>
      </c>
      <c r="M225" s="242">
        <v>41133</v>
      </c>
      <c r="P225" s="240">
        <v>41218.270833333336</v>
      </c>
      <c r="Q225" s="38">
        <v>69.5</v>
      </c>
      <c r="R225" s="38"/>
      <c r="S225" s="38"/>
    </row>
    <row r="226" spans="2:19" x14ac:dyDescent="0.15">
      <c r="B226" s="36">
        <v>41137</v>
      </c>
      <c r="C226" s="37">
        <v>0.3034722222222222</v>
      </c>
      <c r="D226" s="38">
        <v>73.2</v>
      </c>
      <c r="E226" s="38">
        <v>25</v>
      </c>
      <c r="F226" s="38">
        <v>25.5</v>
      </c>
      <c r="G226" s="38">
        <v>32.1</v>
      </c>
      <c r="H226" s="39">
        <v>1649</v>
      </c>
      <c r="I226" s="39">
        <v>12</v>
      </c>
      <c r="J226" s="39">
        <v>52</v>
      </c>
      <c r="K226" s="240">
        <v>41137.303472222222</v>
      </c>
      <c r="L226" s="39">
        <v>6</v>
      </c>
      <c r="M226" s="242">
        <v>41133</v>
      </c>
      <c r="P226" s="240">
        <v>41219.270833333336</v>
      </c>
      <c r="Q226" s="38">
        <v>69.8</v>
      </c>
      <c r="R226" s="38"/>
      <c r="S226" s="38"/>
    </row>
    <row r="227" spans="2:19" x14ac:dyDescent="0.15">
      <c r="B227" s="36">
        <v>41137</v>
      </c>
      <c r="C227" s="37">
        <v>0.6972222222222223</v>
      </c>
      <c r="D227" s="38">
        <v>74.7</v>
      </c>
      <c r="E227" s="38">
        <v>25.5</v>
      </c>
      <c r="F227" s="38">
        <v>27.6</v>
      </c>
      <c r="G227" s="38">
        <v>28</v>
      </c>
      <c r="H227" s="39">
        <v>1640</v>
      </c>
      <c r="I227" s="39">
        <v>13</v>
      </c>
      <c r="J227" s="39">
        <v>56</v>
      </c>
      <c r="K227" s="240">
        <v>41137.303472222222</v>
      </c>
      <c r="L227" s="39">
        <v>16</v>
      </c>
      <c r="M227" s="242">
        <v>41133</v>
      </c>
      <c r="P227" s="240">
        <v>41220.270833333336</v>
      </c>
      <c r="Q227" s="38">
        <v>69.8</v>
      </c>
      <c r="R227" s="38"/>
      <c r="S227" s="38"/>
    </row>
    <row r="228" spans="2:19" x14ac:dyDescent="0.15">
      <c r="B228" s="36">
        <v>41137</v>
      </c>
      <c r="C228" s="37">
        <v>0.91041666666666676</v>
      </c>
      <c r="D228" s="38">
        <v>74.400000000000006</v>
      </c>
      <c r="E228" s="38">
        <v>25.4</v>
      </c>
      <c r="F228" s="38">
        <v>20.8</v>
      </c>
      <c r="G228" s="38">
        <v>35.1</v>
      </c>
      <c r="H228" s="39">
        <v>1701</v>
      </c>
      <c r="I228" s="39">
        <v>12</v>
      </c>
      <c r="J228" s="39">
        <v>49</v>
      </c>
      <c r="K228" s="240">
        <v>41137.910416666666</v>
      </c>
      <c r="L228" s="39">
        <v>22</v>
      </c>
      <c r="M228" s="242">
        <v>41133</v>
      </c>
      <c r="P228" s="240">
        <v>41221.270833333336</v>
      </c>
      <c r="Q228" s="38">
        <v>69.7</v>
      </c>
      <c r="R228" s="38"/>
      <c r="S228" s="38"/>
    </row>
    <row r="229" spans="2:19" x14ac:dyDescent="0.15">
      <c r="B229" s="36">
        <v>41138</v>
      </c>
      <c r="C229" s="37">
        <v>0.28611111111111115</v>
      </c>
      <c r="D229" s="38">
        <v>72.8</v>
      </c>
      <c r="E229" s="38">
        <v>24.9</v>
      </c>
      <c r="F229" s="38">
        <v>25</v>
      </c>
      <c r="G229" s="38">
        <v>32.5</v>
      </c>
      <c r="H229" s="39">
        <v>1646</v>
      </c>
      <c r="I229" s="39">
        <v>12</v>
      </c>
      <c r="J229" s="39">
        <v>51</v>
      </c>
      <c r="K229" s="240">
        <v>41138.286111111112</v>
      </c>
      <c r="L229" s="39">
        <v>6</v>
      </c>
      <c r="M229" s="242">
        <v>41133</v>
      </c>
      <c r="P229" s="240">
        <v>41222.270833333336</v>
      </c>
      <c r="Q229" s="38"/>
      <c r="R229" s="38"/>
      <c r="S229" s="38"/>
    </row>
    <row r="230" spans="2:19" x14ac:dyDescent="0.15">
      <c r="B230" s="36">
        <v>41139</v>
      </c>
      <c r="C230" s="37">
        <v>0.33263888888888887</v>
      </c>
      <c r="D230" s="38">
        <v>72.8</v>
      </c>
      <c r="E230" s="38">
        <v>24.9</v>
      </c>
      <c r="F230" s="38">
        <v>24.7</v>
      </c>
      <c r="G230" s="38">
        <v>32.799999999999997</v>
      </c>
      <c r="H230" s="39">
        <v>1649</v>
      </c>
      <c r="I230" s="39">
        <v>12</v>
      </c>
      <c r="J230" s="39">
        <v>51</v>
      </c>
      <c r="K230" s="240">
        <v>41139.332638888889</v>
      </c>
      <c r="L230" s="39">
        <v>6</v>
      </c>
      <c r="M230" s="242">
        <v>41133</v>
      </c>
      <c r="P230" s="240">
        <v>41223.270833333336</v>
      </c>
      <c r="Q230" s="38">
        <v>69.8</v>
      </c>
      <c r="R230" s="38"/>
      <c r="S230" s="38"/>
    </row>
    <row r="231" spans="2:19" x14ac:dyDescent="0.15">
      <c r="B231" s="36">
        <v>41139</v>
      </c>
      <c r="C231" s="37">
        <v>0.87847222222222221</v>
      </c>
      <c r="D231" s="38">
        <v>72.8</v>
      </c>
      <c r="E231" s="38">
        <v>24.9</v>
      </c>
      <c r="F231" s="38">
        <v>21.3</v>
      </c>
      <c r="G231" s="38">
        <v>35</v>
      </c>
      <c r="H231" s="39">
        <v>1673</v>
      </c>
      <c r="I231" s="39">
        <v>12</v>
      </c>
      <c r="J231" s="39">
        <v>49</v>
      </c>
      <c r="K231" s="240">
        <v>41139.878472222219</v>
      </c>
      <c r="L231" s="39">
        <v>22</v>
      </c>
      <c r="M231" s="242">
        <v>41133</v>
      </c>
      <c r="P231" s="240">
        <v>41224.270833333336</v>
      </c>
      <c r="Q231" s="38"/>
      <c r="R231" s="38"/>
      <c r="S231" s="38"/>
    </row>
    <row r="232" spans="2:19" x14ac:dyDescent="0.15">
      <c r="B232" s="36">
        <v>41140</v>
      </c>
      <c r="C232" s="37">
        <v>0.32500000000000001</v>
      </c>
      <c r="D232" s="38">
        <v>72.2</v>
      </c>
      <c r="E232" s="38">
        <v>24.7</v>
      </c>
      <c r="F232" s="38">
        <v>25.7</v>
      </c>
      <c r="G232" s="38">
        <v>31.9</v>
      </c>
      <c r="H232" s="39">
        <v>1631</v>
      </c>
      <c r="I232" s="39">
        <v>11</v>
      </c>
      <c r="J232" s="39">
        <v>52</v>
      </c>
      <c r="K232" s="240">
        <v>41140.324999999997</v>
      </c>
      <c r="L232" s="39">
        <v>6</v>
      </c>
      <c r="M232" s="242">
        <v>41140</v>
      </c>
      <c r="P232" s="240">
        <v>41225.270833333336</v>
      </c>
      <c r="Q232" s="38">
        <v>69.7</v>
      </c>
      <c r="R232" s="38"/>
      <c r="S232" s="38"/>
    </row>
    <row r="233" spans="2:19" x14ac:dyDescent="0.15">
      <c r="B233" s="36">
        <v>41140</v>
      </c>
      <c r="C233" s="37">
        <v>0.88750000000000007</v>
      </c>
      <c r="D233" s="38">
        <v>73.3</v>
      </c>
      <c r="E233" s="38">
        <v>25.1</v>
      </c>
      <c r="F233" s="38">
        <v>21.5</v>
      </c>
      <c r="G233" s="38">
        <v>34.9</v>
      </c>
      <c r="H233" s="39">
        <v>1680</v>
      </c>
      <c r="I233" s="39">
        <v>12</v>
      </c>
      <c r="J233" s="39">
        <v>49</v>
      </c>
      <c r="K233" s="240">
        <v>41140.887499999997</v>
      </c>
      <c r="L233" s="39">
        <v>22</v>
      </c>
      <c r="M233" s="242">
        <v>41140</v>
      </c>
      <c r="P233" s="240">
        <v>41226.270833333336</v>
      </c>
      <c r="Q233" s="38">
        <v>69.5</v>
      </c>
      <c r="R233" s="38"/>
      <c r="S233" s="38"/>
    </row>
    <row r="234" spans="2:19" x14ac:dyDescent="0.15">
      <c r="B234" s="36">
        <v>41141</v>
      </c>
      <c r="C234" s="37">
        <v>0.22361111111111109</v>
      </c>
      <c r="D234" s="38">
        <v>72.400000000000006</v>
      </c>
      <c r="E234" s="38">
        <v>24.8</v>
      </c>
      <c r="F234" s="38">
        <v>25.2</v>
      </c>
      <c r="G234" s="38">
        <v>32.4</v>
      </c>
      <c r="H234" s="39">
        <v>1638</v>
      </c>
      <c r="I234" s="39">
        <v>11</v>
      </c>
      <c r="J234" s="39">
        <v>51</v>
      </c>
      <c r="K234" s="240">
        <v>41141.223611111112</v>
      </c>
      <c r="L234" s="39">
        <v>6</v>
      </c>
      <c r="M234" s="242">
        <v>41140</v>
      </c>
      <c r="P234" s="240">
        <v>41227.270833333336</v>
      </c>
      <c r="Q234" s="38">
        <v>69.5</v>
      </c>
      <c r="R234" s="38"/>
      <c r="S234" s="38"/>
    </row>
    <row r="235" spans="2:19" x14ac:dyDescent="0.15">
      <c r="B235" s="36">
        <v>41141</v>
      </c>
      <c r="C235" s="37">
        <v>0.96944444444444444</v>
      </c>
      <c r="D235" s="38">
        <v>72.099999999999994</v>
      </c>
      <c r="E235" s="38">
        <v>24.7</v>
      </c>
      <c r="F235" s="38">
        <v>21.5</v>
      </c>
      <c r="G235" s="38">
        <v>34.9</v>
      </c>
      <c r="H235" s="39">
        <v>1660</v>
      </c>
      <c r="I235" s="39">
        <v>11</v>
      </c>
      <c r="J235" s="39">
        <v>48</v>
      </c>
      <c r="K235" s="240">
        <v>41141.969444444447</v>
      </c>
      <c r="L235" s="39">
        <v>22</v>
      </c>
      <c r="M235" s="242">
        <v>41140</v>
      </c>
      <c r="P235" s="240">
        <v>41228.270833333336</v>
      </c>
      <c r="Q235" s="38">
        <v>69.099999999999994</v>
      </c>
      <c r="R235" s="38"/>
      <c r="S235" s="38"/>
    </row>
    <row r="236" spans="2:19" x14ac:dyDescent="0.15">
      <c r="B236" s="36">
        <v>41142</v>
      </c>
      <c r="C236" s="37">
        <v>0.28541666666666665</v>
      </c>
      <c r="D236" s="38">
        <v>71.7</v>
      </c>
      <c r="E236" s="38">
        <v>24.5</v>
      </c>
      <c r="F236" s="38">
        <v>25.3</v>
      </c>
      <c r="G236" s="38">
        <v>32.200000000000003</v>
      </c>
      <c r="H236" s="39">
        <v>1626</v>
      </c>
      <c r="I236" s="39">
        <v>11</v>
      </c>
      <c r="J236" s="39">
        <v>51</v>
      </c>
      <c r="K236" s="240">
        <v>41142.285416666666</v>
      </c>
      <c r="L236" s="39">
        <v>6</v>
      </c>
      <c r="M236" s="242">
        <v>41140</v>
      </c>
      <c r="P236" s="240">
        <v>41229.270833333336</v>
      </c>
      <c r="Q236" s="38">
        <v>69</v>
      </c>
      <c r="R236" s="38"/>
      <c r="S236" s="38"/>
    </row>
    <row r="237" spans="2:19" x14ac:dyDescent="0.15">
      <c r="B237" s="36">
        <v>41142</v>
      </c>
      <c r="C237" s="37">
        <v>0.94374999999999998</v>
      </c>
      <c r="D237" s="38">
        <v>73.400000000000006</v>
      </c>
      <c r="E237" s="38">
        <v>25.1</v>
      </c>
      <c r="F237" s="38">
        <v>19.899999999999999</v>
      </c>
      <c r="G237" s="38">
        <v>35.700000000000003</v>
      </c>
      <c r="H237" s="39">
        <v>1691</v>
      </c>
      <c r="I237" s="39">
        <v>12</v>
      </c>
      <c r="J237" s="39">
        <v>48</v>
      </c>
      <c r="K237" s="240">
        <v>41142.943749999999</v>
      </c>
      <c r="L237" s="39">
        <v>22</v>
      </c>
      <c r="M237" s="242">
        <v>41140</v>
      </c>
      <c r="P237" s="240">
        <v>41230.270833333336</v>
      </c>
      <c r="Q237" s="38">
        <v>68.8</v>
      </c>
      <c r="R237" s="38"/>
      <c r="S237" s="38"/>
    </row>
    <row r="238" spans="2:19" x14ac:dyDescent="0.15">
      <c r="B238" s="36">
        <v>41143</v>
      </c>
      <c r="C238" s="37">
        <v>0.27361111111111108</v>
      </c>
      <c r="D238" s="38">
        <v>73</v>
      </c>
      <c r="E238" s="38">
        <v>25</v>
      </c>
      <c r="F238" s="38">
        <v>24.6</v>
      </c>
      <c r="G238" s="38">
        <v>32.9</v>
      </c>
      <c r="H238" s="39">
        <v>1653</v>
      </c>
      <c r="I238" s="39">
        <v>12</v>
      </c>
      <c r="J238" s="39">
        <v>51</v>
      </c>
      <c r="K238" s="240">
        <v>41143.273611111108</v>
      </c>
      <c r="L238" s="39">
        <v>6</v>
      </c>
      <c r="M238" s="242">
        <v>41140</v>
      </c>
      <c r="P238" s="240">
        <v>41231.270833333336</v>
      </c>
      <c r="Q238" s="38"/>
      <c r="R238" s="38"/>
      <c r="S238" s="38"/>
    </row>
    <row r="239" spans="2:19" x14ac:dyDescent="0.15">
      <c r="B239" s="36">
        <v>41143</v>
      </c>
      <c r="C239" s="37">
        <v>0.2902777777777778</v>
      </c>
      <c r="D239" s="38">
        <v>73</v>
      </c>
      <c r="E239" s="38">
        <v>25</v>
      </c>
      <c r="F239" s="38">
        <v>24.2</v>
      </c>
      <c r="G239" s="38">
        <v>33.200000000000003</v>
      </c>
      <c r="H239" s="39">
        <v>1656</v>
      </c>
      <c r="I239" s="39">
        <v>12</v>
      </c>
      <c r="J239" s="39">
        <v>51</v>
      </c>
      <c r="K239" s="240">
        <v>41143.290277777778</v>
      </c>
      <c r="L239" s="39">
        <v>6</v>
      </c>
      <c r="M239" s="242">
        <v>41140</v>
      </c>
      <c r="P239" s="240">
        <v>41232.270833333336</v>
      </c>
      <c r="Q239" s="38">
        <v>69.2</v>
      </c>
      <c r="R239" s="38"/>
      <c r="S239" s="38"/>
    </row>
    <row r="240" spans="2:19" x14ac:dyDescent="0.15">
      <c r="B240" s="36">
        <v>41143</v>
      </c>
      <c r="C240" s="37">
        <v>0.95416666666666661</v>
      </c>
      <c r="D240" s="38">
        <v>73.900000000000006</v>
      </c>
      <c r="E240" s="38">
        <v>25.3</v>
      </c>
      <c r="F240" s="38">
        <v>18.7</v>
      </c>
      <c r="G240" s="38">
        <v>36.299999999999997</v>
      </c>
      <c r="H240" s="39">
        <v>1707</v>
      </c>
      <c r="I240" s="39">
        <v>12</v>
      </c>
      <c r="J240" s="39">
        <v>48</v>
      </c>
      <c r="K240" s="240">
        <v>41143.95416666667</v>
      </c>
      <c r="L240" s="39">
        <v>22</v>
      </c>
      <c r="M240" s="242">
        <v>41140</v>
      </c>
      <c r="P240" s="240">
        <v>41233.270833333336</v>
      </c>
      <c r="Q240" s="38">
        <v>69.3</v>
      </c>
      <c r="R240" s="38"/>
      <c r="S240" s="38"/>
    </row>
    <row r="241" spans="2:19" x14ac:dyDescent="0.15">
      <c r="B241" s="36">
        <v>41144</v>
      </c>
      <c r="C241" s="37">
        <v>0.28611111111111115</v>
      </c>
      <c r="D241" s="38">
        <v>73</v>
      </c>
      <c r="E241" s="38">
        <v>25</v>
      </c>
      <c r="F241" s="38">
        <v>23.5</v>
      </c>
      <c r="G241" s="38">
        <v>33.6</v>
      </c>
      <c r="H241" s="39">
        <v>1661</v>
      </c>
      <c r="I241" s="39">
        <v>12</v>
      </c>
      <c r="J241" s="39">
        <v>50</v>
      </c>
      <c r="K241" s="240">
        <v>41144.286111111112</v>
      </c>
      <c r="L241" s="39">
        <v>6</v>
      </c>
      <c r="M241" s="242">
        <v>41140</v>
      </c>
      <c r="P241" s="240">
        <v>41234.270833333336</v>
      </c>
      <c r="Q241" s="38"/>
      <c r="R241" s="38"/>
      <c r="S241" s="38"/>
    </row>
    <row r="242" spans="2:19" x14ac:dyDescent="0.15">
      <c r="B242" s="36">
        <v>41144</v>
      </c>
      <c r="C242" s="37">
        <v>0.92708333333333337</v>
      </c>
      <c r="D242" s="38">
        <v>73.5</v>
      </c>
      <c r="E242" s="38">
        <v>25.1</v>
      </c>
      <c r="F242" s="38">
        <v>18</v>
      </c>
      <c r="G242" s="38">
        <v>36.700000000000003</v>
      </c>
      <c r="H242" s="39">
        <v>1704</v>
      </c>
      <c r="I242" s="39">
        <v>12</v>
      </c>
      <c r="J242" s="39">
        <v>47</v>
      </c>
      <c r="K242" s="240">
        <v>41144.927083333336</v>
      </c>
      <c r="L242" s="39">
        <v>22</v>
      </c>
      <c r="M242" s="242">
        <v>41140</v>
      </c>
      <c r="P242" s="240">
        <v>41235.270833333336</v>
      </c>
      <c r="Q242" s="38"/>
      <c r="R242" s="38"/>
      <c r="S242" s="38"/>
    </row>
    <row r="243" spans="2:19" x14ac:dyDescent="0.15">
      <c r="B243" s="36">
        <v>41145</v>
      </c>
      <c r="C243" s="37">
        <v>0.26805555555555555</v>
      </c>
      <c r="D243" s="38">
        <v>73</v>
      </c>
      <c r="E243" s="38">
        <v>25</v>
      </c>
      <c r="F243" s="38">
        <v>23.4</v>
      </c>
      <c r="G243" s="38">
        <v>33.700000000000003</v>
      </c>
      <c r="H243" s="39">
        <v>1662</v>
      </c>
      <c r="I243" s="39">
        <v>12</v>
      </c>
      <c r="J243" s="39">
        <v>50</v>
      </c>
      <c r="K243" s="240">
        <v>41145.268055555556</v>
      </c>
      <c r="L243" s="39">
        <v>6</v>
      </c>
      <c r="M243" s="242">
        <v>41140</v>
      </c>
      <c r="P243" s="240">
        <v>41236.270833333336</v>
      </c>
      <c r="Q243" s="38">
        <v>69.2</v>
      </c>
      <c r="R243" s="38"/>
      <c r="S243" s="38"/>
    </row>
    <row r="244" spans="2:19" x14ac:dyDescent="0.15">
      <c r="B244" s="36">
        <v>41145</v>
      </c>
      <c r="C244" s="37">
        <v>0.99930555555555556</v>
      </c>
      <c r="D244" s="38">
        <v>72.5</v>
      </c>
      <c r="E244" s="38">
        <v>24.8</v>
      </c>
      <c r="F244" s="38">
        <v>20</v>
      </c>
      <c r="G244" s="38">
        <v>35.700000000000003</v>
      </c>
      <c r="H244" s="39">
        <v>1676</v>
      </c>
      <c r="I244" s="39">
        <v>12</v>
      </c>
      <c r="J244" s="39">
        <v>48</v>
      </c>
      <c r="K244" s="240">
        <v>41145.999305555553</v>
      </c>
      <c r="L244" s="39">
        <v>22</v>
      </c>
      <c r="M244" s="242">
        <v>41140</v>
      </c>
      <c r="P244" s="240">
        <v>41237.270833333336</v>
      </c>
      <c r="Q244" s="38"/>
      <c r="R244" s="38"/>
      <c r="S244" s="38"/>
    </row>
    <row r="245" spans="2:19" x14ac:dyDescent="0.15">
      <c r="B245" s="36">
        <v>41146</v>
      </c>
      <c r="C245" s="37">
        <v>0.31527777777777777</v>
      </c>
      <c r="D245" s="38">
        <v>72.400000000000006</v>
      </c>
      <c r="E245" s="38">
        <v>24.8</v>
      </c>
      <c r="F245" s="38">
        <v>24.9</v>
      </c>
      <c r="G245" s="38">
        <v>32.6</v>
      </c>
      <c r="H245" s="39">
        <v>1641</v>
      </c>
      <c r="I245" s="39">
        <v>11</v>
      </c>
      <c r="J245" s="39">
        <v>51</v>
      </c>
      <c r="K245" s="240">
        <v>41146.31527777778</v>
      </c>
      <c r="L245" s="39">
        <v>6</v>
      </c>
      <c r="M245" s="242">
        <v>41140</v>
      </c>
      <c r="P245" s="240">
        <v>41238.270833333336</v>
      </c>
      <c r="Q245" s="38"/>
      <c r="R245" s="38"/>
      <c r="S245" s="38"/>
    </row>
    <row r="246" spans="2:19" x14ac:dyDescent="0.15">
      <c r="B246" s="36">
        <v>41146</v>
      </c>
      <c r="C246" s="37">
        <v>0.8354166666666667</v>
      </c>
      <c r="D246" s="38">
        <v>72</v>
      </c>
      <c r="E246" s="38">
        <v>24.6</v>
      </c>
      <c r="F246" s="38">
        <v>20.2</v>
      </c>
      <c r="G246" s="38">
        <v>35.6</v>
      </c>
      <c r="H246" s="39">
        <v>1666</v>
      </c>
      <c r="I246" s="39">
        <v>11</v>
      </c>
      <c r="J246" s="39">
        <v>47</v>
      </c>
      <c r="K246" s="240">
        <v>41146.835416666669</v>
      </c>
      <c r="L246" s="39">
        <v>22</v>
      </c>
      <c r="M246" s="242">
        <v>41140</v>
      </c>
      <c r="P246" s="240">
        <v>41239.270833333336</v>
      </c>
      <c r="Q246" s="38">
        <v>69.400000000000006</v>
      </c>
      <c r="R246" s="38"/>
      <c r="S246" s="38"/>
    </row>
    <row r="247" spans="2:19" x14ac:dyDescent="0.15">
      <c r="B247" s="36">
        <v>41147</v>
      </c>
      <c r="C247" s="37">
        <v>0.32291666666666669</v>
      </c>
      <c r="D247" s="38">
        <v>71.8</v>
      </c>
      <c r="E247" s="38">
        <v>24.6</v>
      </c>
      <c r="F247" s="38">
        <v>24.8</v>
      </c>
      <c r="G247" s="38">
        <v>32.700000000000003</v>
      </c>
      <c r="H247" s="39">
        <v>1632</v>
      </c>
      <c r="I247" s="39">
        <v>11</v>
      </c>
      <c r="J247" s="39">
        <v>51</v>
      </c>
      <c r="K247" s="240">
        <v>41147.322916666664</v>
      </c>
      <c r="L247" s="39">
        <v>6</v>
      </c>
      <c r="M247" s="242">
        <v>41147</v>
      </c>
      <c r="P247" s="240">
        <v>41240.270833333336</v>
      </c>
      <c r="Q247" s="38">
        <v>69.8</v>
      </c>
      <c r="R247" s="38"/>
      <c r="S247" s="38"/>
    </row>
    <row r="248" spans="2:19" x14ac:dyDescent="0.15">
      <c r="B248" s="36">
        <v>41147</v>
      </c>
      <c r="C248" s="37">
        <v>0.60416666666666663</v>
      </c>
      <c r="D248" s="38">
        <v>72</v>
      </c>
      <c r="E248" s="38">
        <v>24.6</v>
      </c>
      <c r="F248" s="38">
        <v>26.9</v>
      </c>
      <c r="G248" s="38">
        <v>29.9</v>
      </c>
      <c r="H248" s="39">
        <v>1612</v>
      </c>
      <c r="I248" s="39">
        <v>11</v>
      </c>
      <c r="J248" s="39">
        <v>53</v>
      </c>
      <c r="K248" s="240">
        <v>41147.322916666664</v>
      </c>
      <c r="L248" s="39">
        <v>14</v>
      </c>
      <c r="M248" s="242">
        <v>41147</v>
      </c>
      <c r="P248" s="240">
        <v>41241.270833333336</v>
      </c>
      <c r="Q248" s="38">
        <v>69.599999999999994</v>
      </c>
      <c r="R248" s="38"/>
      <c r="S248" s="38"/>
    </row>
    <row r="249" spans="2:19" x14ac:dyDescent="0.15">
      <c r="B249" s="36">
        <v>41147</v>
      </c>
      <c r="C249" s="37">
        <v>0.81944444444444453</v>
      </c>
      <c r="D249" s="38">
        <v>73.400000000000006</v>
      </c>
      <c r="E249" s="38">
        <v>25.1</v>
      </c>
      <c r="F249" s="38">
        <v>20.7</v>
      </c>
      <c r="G249" s="38">
        <v>35.200000000000003</v>
      </c>
      <c r="H249" s="39">
        <v>1686</v>
      </c>
      <c r="I249" s="39">
        <v>12</v>
      </c>
      <c r="J249" s="39">
        <v>49</v>
      </c>
      <c r="K249" s="240">
        <v>41147.322916666664</v>
      </c>
      <c r="L249" s="39">
        <v>19</v>
      </c>
      <c r="M249" s="242">
        <v>41147</v>
      </c>
      <c r="P249" s="240">
        <v>41242.270833333336</v>
      </c>
      <c r="Q249" s="38"/>
      <c r="R249" s="38"/>
      <c r="S249" s="38"/>
    </row>
    <row r="250" spans="2:19" x14ac:dyDescent="0.15">
      <c r="B250" s="36">
        <v>41148</v>
      </c>
      <c r="C250" s="37">
        <v>0.22430555555555556</v>
      </c>
      <c r="D250" s="38">
        <v>72.3</v>
      </c>
      <c r="E250" s="38">
        <v>24.7</v>
      </c>
      <c r="F250" s="38">
        <v>25.2</v>
      </c>
      <c r="G250" s="38">
        <v>32.4</v>
      </c>
      <c r="H250" s="39">
        <v>1637</v>
      </c>
      <c r="I250" s="39">
        <v>11</v>
      </c>
      <c r="J250" s="39">
        <v>51</v>
      </c>
      <c r="K250" s="240">
        <v>41148.224305555559</v>
      </c>
      <c r="L250" s="39">
        <v>6</v>
      </c>
      <c r="M250" s="242">
        <v>41147</v>
      </c>
      <c r="P250" s="240">
        <v>41243.270833333336</v>
      </c>
      <c r="Q250" s="38">
        <v>69.2</v>
      </c>
      <c r="R250" s="38"/>
      <c r="S250" s="38"/>
    </row>
    <row r="251" spans="2:19" x14ac:dyDescent="0.15">
      <c r="B251" s="36">
        <v>41148</v>
      </c>
      <c r="C251" s="37">
        <v>0.93125000000000002</v>
      </c>
      <c r="D251" s="38">
        <v>72.3</v>
      </c>
      <c r="E251" s="38">
        <v>24.7</v>
      </c>
      <c r="F251" s="38">
        <v>20.2</v>
      </c>
      <c r="G251" s="38">
        <v>35.6</v>
      </c>
      <c r="H251" s="39">
        <v>1671</v>
      </c>
      <c r="I251" s="39">
        <v>11</v>
      </c>
      <c r="J251" s="39">
        <v>48</v>
      </c>
      <c r="K251" s="240">
        <v>41148.931250000001</v>
      </c>
      <c r="L251" s="39">
        <v>22</v>
      </c>
      <c r="M251" s="242">
        <v>41147</v>
      </c>
      <c r="P251" s="240">
        <v>41244.270833333336</v>
      </c>
      <c r="Q251" s="38">
        <v>68.5</v>
      </c>
      <c r="R251" s="38"/>
      <c r="S251" s="38"/>
    </row>
    <row r="252" spans="2:19" x14ac:dyDescent="0.15">
      <c r="B252" s="36">
        <v>41149</v>
      </c>
      <c r="C252" s="37">
        <v>0.27916666666666667</v>
      </c>
      <c r="D252" s="38">
        <v>71.8</v>
      </c>
      <c r="E252" s="38">
        <v>24.6</v>
      </c>
      <c r="F252" s="38">
        <v>25</v>
      </c>
      <c r="G252" s="38">
        <v>32.5</v>
      </c>
      <c r="H252" s="39">
        <v>1630</v>
      </c>
      <c r="I252" s="39">
        <v>11</v>
      </c>
      <c r="J252" s="39">
        <v>51</v>
      </c>
      <c r="K252" s="240">
        <v>41149.279166666667</v>
      </c>
      <c r="L252" s="39">
        <v>6</v>
      </c>
      <c r="M252" s="242">
        <v>41147</v>
      </c>
      <c r="P252" s="240">
        <v>41245.270833333336</v>
      </c>
      <c r="Q252" s="38"/>
      <c r="R252" s="38"/>
      <c r="S252" s="38"/>
    </row>
    <row r="253" spans="2:19" x14ac:dyDescent="0.15">
      <c r="B253" s="36">
        <v>41149</v>
      </c>
      <c r="C253" s="37">
        <v>0.92638888888888893</v>
      </c>
      <c r="D253" s="38">
        <v>73</v>
      </c>
      <c r="E253" s="38">
        <v>25</v>
      </c>
      <c r="F253" s="38">
        <v>19</v>
      </c>
      <c r="G253" s="38">
        <v>36.200000000000003</v>
      </c>
      <c r="H253" s="39">
        <v>1691</v>
      </c>
      <c r="I253" s="39">
        <v>12</v>
      </c>
      <c r="J253" s="39">
        <v>47</v>
      </c>
      <c r="K253" s="240">
        <v>41149.926388888889</v>
      </c>
      <c r="L253" s="39">
        <v>22</v>
      </c>
      <c r="M253" s="242">
        <v>41147</v>
      </c>
      <c r="P253" s="240">
        <v>41246.270833333336</v>
      </c>
      <c r="Q253" s="38"/>
      <c r="R253" s="38"/>
      <c r="S253" s="38"/>
    </row>
    <row r="254" spans="2:19" x14ac:dyDescent="0.15">
      <c r="B254" s="36">
        <v>41150</v>
      </c>
      <c r="C254" s="37">
        <v>0.27430555555555552</v>
      </c>
      <c r="D254" s="38">
        <v>72.5</v>
      </c>
      <c r="E254" s="38">
        <v>24.8</v>
      </c>
      <c r="F254" s="38">
        <v>23.6</v>
      </c>
      <c r="G254" s="38">
        <v>33.5</v>
      </c>
      <c r="H254" s="39">
        <v>1652</v>
      </c>
      <c r="I254" s="39">
        <v>12</v>
      </c>
      <c r="J254" s="39">
        <v>50</v>
      </c>
      <c r="K254" s="240">
        <v>41150.274305555555</v>
      </c>
      <c r="L254" s="39">
        <v>6</v>
      </c>
      <c r="M254" s="242">
        <v>41147</v>
      </c>
      <c r="P254" s="240">
        <v>41247.270833333336</v>
      </c>
      <c r="Q254" s="38"/>
      <c r="R254" s="38"/>
      <c r="S254" s="38"/>
    </row>
    <row r="255" spans="2:19" x14ac:dyDescent="0.15">
      <c r="B255" s="36">
        <v>41150</v>
      </c>
      <c r="C255" s="37">
        <v>0.95763888888888893</v>
      </c>
      <c r="D255" s="38">
        <v>73.099999999999994</v>
      </c>
      <c r="E255" s="38">
        <v>25</v>
      </c>
      <c r="F255" s="38">
        <v>17.5</v>
      </c>
      <c r="G255" s="38">
        <v>36.9</v>
      </c>
      <c r="H255" s="39">
        <v>1701</v>
      </c>
      <c r="I255" s="39">
        <v>12</v>
      </c>
      <c r="J255" s="39">
        <v>46</v>
      </c>
      <c r="K255" s="240">
        <v>41150.957638888889</v>
      </c>
      <c r="L255" s="39">
        <v>22</v>
      </c>
      <c r="M255" s="242">
        <v>41147</v>
      </c>
      <c r="P255" s="240">
        <v>41248.270833333336</v>
      </c>
      <c r="Q255" s="38">
        <v>69.099999999999994</v>
      </c>
      <c r="R255" s="38"/>
      <c r="S255" s="38"/>
    </row>
    <row r="256" spans="2:19" x14ac:dyDescent="0.15">
      <c r="B256" s="36">
        <v>41151</v>
      </c>
      <c r="C256" s="37">
        <v>0.28472222222222221</v>
      </c>
      <c r="D256" s="38">
        <v>72.599999999999994</v>
      </c>
      <c r="E256" s="38">
        <v>24.8</v>
      </c>
      <c r="F256" s="38">
        <v>22.2</v>
      </c>
      <c r="G256" s="38">
        <v>34.4</v>
      </c>
      <c r="H256" s="39">
        <v>1663</v>
      </c>
      <c r="I256" s="39">
        <v>12</v>
      </c>
      <c r="J256" s="39">
        <v>49</v>
      </c>
      <c r="K256" s="240">
        <v>41151.284722222219</v>
      </c>
      <c r="L256" s="39">
        <v>6</v>
      </c>
      <c r="M256" s="242">
        <v>41147</v>
      </c>
      <c r="P256" s="240">
        <v>41249.270833333336</v>
      </c>
      <c r="Q256" s="38"/>
      <c r="R256" s="38"/>
      <c r="S256" s="38"/>
    </row>
    <row r="257" spans="2:19" x14ac:dyDescent="0.15">
      <c r="B257" s="36">
        <v>41151</v>
      </c>
      <c r="C257" s="37">
        <v>0.98888888888888893</v>
      </c>
      <c r="D257" s="38">
        <v>73.2</v>
      </c>
      <c r="E257" s="38">
        <v>25</v>
      </c>
      <c r="F257" s="38">
        <v>15.9</v>
      </c>
      <c r="G257" s="38">
        <v>37.700000000000003</v>
      </c>
      <c r="H257" s="39">
        <v>1712</v>
      </c>
      <c r="I257" s="39">
        <v>12</v>
      </c>
      <c r="J257" s="39">
        <v>46</v>
      </c>
      <c r="K257" s="240">
        <v>41151.988888888889</v>
      </c>
      <c r="L257" s="39">
        <v>22</v>
      </c>
      <c r="M257" s="242">
        <v>41147</v>
      </c>
      <c r="P257" s="240">
        <v>41250.270833333336</v>
      </c>
      <c r="Q257" s="38">
        <v>69.5</v>
      </c>
      <c r="R257" s="38"/>
      <c r="S257" s="38"/>
    </row>
    <row r="258" spans="2:19" x14ac:dyDescent="0.15">
      <c r="B258" s="36">
        <v>41152</v>
      </c>
      <c r="C258" s="37">
        <v>0.27847222222222223</v>
      </c>
      <c r="D258" s="38">
        <v>72</v>
      </c>
      <c r="E258" s="38">
        <v>24.6</v>
      </c>
      <c r="F258" s="38">
        <v>22.4</v>
      </c>
      <c r="G258" s="38">
        <v>34.299999999999997</v>
      </c>
      <c r="H258" s="39">
        <v>1652</v>
      </c>
      <c r="I258" s="39">
        <v>11</v>
      </c>
      <c r="J258" s="39">
        <v>49</v>
      </c>
      <c r="K258" s="240">
        <v>41152.27847222222</v>
      </c>
      <c r="L258" s="39">
        <v>6</v>
      </c>
      <c r="M258" s="242">
        <v>41147</v>
      </c>
      <c r="P258" s="240">
        <v>41251.270833333336</v>
      </c>
      <c r="Q258" s="38">
        <v>69.400000000000006</v>
      </c>
      <c r="R258" s="38"/>
      <c r="S258" s="38"/>
    </row>
    <row r="259" spans="2:19" x14ac:dyDescent="0.15">
      <c r="B259" s="36">
        <v>41153</v>
      </c>
      <c r="C259" s="37">
        <v>0.30069444444444443</v>
      </c>
      <c r="D259" s="38">
        <v>72</v>
      </c>
      <c r="E259" s="38">
        <v>24.6</v>
      </c>
      <c r="F259" s="38">
        <v>23.5</v>
      </c>
      <c r="G259" s="38">
        <v>33.6</v>
      </c>
      <c r="H259" s="39">
        <v>1645</v>
      </c>
      <c r="I259" s="39">
        <v>11</v>
      </c>
      <c r="J259" s="39">
        <v>50</v>
      </c>
      <c r="K259" s="240">
        <v>41153.300694444442</v>
      </c>
      <c r="L259" s="39">
        <v>6</v>
      </c>
      <c r="M259" s="242">
        <v>41147</v>
      </c>
      <c r="P259" s="240">
        <v>41252.270833333336</v>
      </c>
      <c r="Q259" s="38"/>
      <c r="R259" s="38"/>
      <c r="S259" s="38"/>
    </row>
    <row r="260" spans="2:19" x14ac:dyDescent="0.15">
      <c r="B260" s="36">
        <v>41154</v>
      </c>
      <c r="C260" s="37">
        <v>0.69444444444444453</v>
      </c>
      <c r="D260" s="38">
        <v>72.5</v>
      </c>
      <c r="E260" s="38">
        <v>24.8</v>
      </c>
      <c r="F260" s="38">
        <v>19.8</v>
      </c>
      <c r="G260" s="38">
        <v>35.799999999999997</v>
      </c>
      <c r="H260" s="39">
        <v>1677</v>
      </c>
      <c r="I260" s="39">
        <v>12</v>
      </c>
      <c r="J260" s="39">
        <v>47</v>
      </c>
      <c r="K260" s="240">
        <v>41153.300694444442</v>
      </c>
      <c r="L260" s="39">
        <v>16</v>
      </c>
      <c r="M260" s="242">
        <v>41147</v>
      </c>
      <c r="P260" s="240">
        <v>41253.270833333336</v>
      </c>
      <c r="Q260" s="38">
        <v>68.7</v>
      </c>
      <c r="R260" s="38"/>
      <c r="S260" s="38"/>
    </row>
    <row r="261" spans="2:19" x14ac:dyDescent="0.15">
      <c r="B261" s="36">
        <v>41154</v>
      </c>
      <c r="C261" s="37">
        <v>0.92152777777777783</v>
      </c>
      <c r="D261" s="38">
        <v>72.7</v>
      </c>
      <c r="E261" s="38">
        <v>24.9</v>
      </c>
      <c r="F261" s="38">
        <v>22.4</v>
      </c>
      <c r="G261" s="38">
        <v>34.299999999999997</v>
      </c>
      <c r="H261" s="39">
        <v>1664</v>
      </c>
      <c r="I261" s="39">
        <v>12</v>
      </c>
      <c r="J261" s="39">
        <v>49</v>
      </c>
      <c r="K261" s="240">
        <v>41154.921527777777</v>
      </c>
      <c r="L261" s="39">
        <v>22</v>
      </c>
      <c r="M261" s="242">
        <v>41154</v>
      </c>
      <c r="P261" s="240">
        <v>41254.270833333336</v>
      </c>
      <c r="Q261" s="38">
        <v>68.8</v>
      </c>
      <c r="R261" s="38"/>
      <c r="S261" s="38"/>
    </row>
    <row r="262" spans="2:19" x14ac:dyDescent="0.15">
      <c r="B262" s="36">
        <v>41155</v>
      </c>
      <c r="C262" s="37">
        <v>0.22569444444444445</v>
      </c>
      <c r="D262" s="38">
        <v>71.8</v>
      </c>
      <c r="E262" s="38">
        <v>24.6</v>
      </c>
      <c r="F262" s="38">
        <v>24.7</v>
      </c>
      <c r="G262" s="38">
        <v>32.700000000000003</v>
      </c>
      <c r="H262" s="39">
        <v>1632</v>
      </c>
      <c r="I262" s="39">
        <v>11</v>
      </c>
      <c r="J262" s="39">
        <v>50</v>
      </c>
      <c r="K262" s="240">
        <v>41155.225694444445</v>
      </c>
      <c r="L262" s="39">
        <v>6</v>
      </c>
      <c r="M262" s="242">
        <v>41154</v>
      </c>
      <c r="P262" s="240">
        <v>41255.270833333336</v>
      </c>
      <c r="Q262" s="38">
        <v>68.900000000000006</v>
      </c>
      <c r="R262" s="38"/>
      <c r="S262" s="38"/>
    </row>
    <row r="263" spans="2:19" x14ac:dyDescent="0.15">
      <c r="B263" s="36">
        <v>41155</v>
      </c>
      <c r="C263" s="37">
        <v>0.91805555555555562</v>
      </c>
      <c r="D263" s="38">
        <v>71.900000000000006</v>
      </c>
      <c r="E263" s="38">
        <v>24.6</v>
      </c>
      <c r="F263" s="38">
        <v>19.2</v>
      </c>
      <c r="G263" s="38">
        <v>36.200000000000003</v>
      </c>
      <c r="H263" s="39">
        <v>1671</v>
      </c>
      <c r="I263" s="39">
        <v>11</v>
      </c>
      <c r="J263" s="39">
        <v>47</v>
      </c>
      <c r="K263" s="240">
        <v>41155.918055555558</v>
      </c>
      <c r="L263" s="39">
        <v>22</v>
      </c>
      <c r="M263" s="242">
        <v>41154</v>
      </c>
      <c r="P263" s="240">
        <v>41256.270833333336</v>
      </c>
      <c r="Q263" s="38">
        <v>68.3</v>
      </c>
      <c r="R263" s="38"/>
      <c r="S263" s="38"/>
    </row>
    <row r="264" spans="2:19" x14ac:dyDescent="0.15">
      <c r="B264" s="36">
        <v>41156</v>
      </c>
      <c r="C264" s="37">
        <v>0.25069444444444444</v>
      </c>
      <c r="D264" s="38">
        <v>72.8</v>
      </c>
      <c r="E264" s="38">
        <v>24.9</v>
      </c>
      <c r="F264" s="38">
        <v>25.3</v>
      </c>
      <c r="G264" s="38">
        <v>32.299999999999997</v>
      </c>
      <c r="H264" s="39">
        <v>1644</v>
      </c>
      <c r="I264" s="39">
        <v>12</v>
      </c>
      <c r="J264" s="39">
        <v>52</v>
      </c>
      <c r="K264" s="240">
        <v>41156.250694444447</v>
      </c>
      <c r="L264" s="39">
        <v>6</v>
      </c>
      <c r="M264" s="242">
        <v>41154</v>
      </c>
      <c r="P264" s="240">
        <v>41257.270833333336</v>
      </c>
      <c r="Q264" s="38">
        <v>68.099999999999994</v>
      </c>
      <c r="R264" s="38"/>
      <c r="S264" s="38"/>
    </row>
    <row r="265" spans="2:19" x14ac:dyDescent="0.15">
      <c r="B265" s="36">
        <v>41156</v>
      </c>
      <c r="C265" s="37">
        <v>0.28194444444444444</v>
      </c>
      <c r="D265" s="38">
        <v>71.900000000000006</v>
      </c>
      <c r="E265" s="38">
        <v>24.6</v>
      </c>
      <c r="F265" s="38">
        <v>24.4</v>
      </c>
      <c r="G265" s="38">
        <v>33</v>
      </c>
      <c r="H265" s="39">
        <v>1637</v>
      </c>
      <c r="I265" s="39">
        <v>11</v>
      </c>
      <c r="J265" s="39">
        <v>50</v>
      </c>
      <c r="K265" s="240">
        <v>41156.281944444447</v>
      </c>
      <c r="L265" s="39">
        <v>6</v>
      </c>
      <c r="M265" s="242">
        <v>41154</v>
      </c>
      <c r="P265" s="240">
        <v>41258.270833333336</v>
      </c>
      <c r="Q265" s="38">
        <v>68.2</v>
      </c>
      <c r="R265" s="38"/>
      <c r="S265" s="38"/>
    </row>
    <row r="266" spans="2:19" x14ac:dyDescent="0.15">
      <c r="B266" s="36">
        <v>41156</v>
      </c>
      <c r="C266" s="37">
        <v>0.95763888888888893</v>
      </c>
      <c r="D266" s="38">
        <v>72.8</v>
      </c>
      <c r="E266" s="38">
        <v>24.9</v>
      </c>
      <c r="F266" s="38">
        <v>18.8</v>
      </c>
      <c r="G266" s="38">
        <v>36.299999999999997</v>
      </c>
      <c r="H266" s="39">
        <v>1688</v>
      </c>
      <c r="I266" s="39">
        <v>12</v>
      </c>
      <c r="J266" s="39">
        <v>47</v>
      </c>
      <c r="K266" s="240">
        <v>41156.957638888889</v>
      </c>
      <c r="L266" s="39">
        <v>22</v>
      </c>
      <c r="M266" s="242">
        <v>41154</v>
      </c>
      <c r="P266" s="240">
        <v>41259.270833333336</v>
      </c>
      <c r="Q266" s="38">
        <v>68.400000000000006</v>
      </c>
      <c r="R266" s="38"/>
      <c r="S266" s="38"/>
    </row>
    <row r="267" spans="2:19" x14ac:dyDescent="0.15">
      <c r="B267" s="36">
        <v>41157</v>
      </c>
      <c r="C267" s="37">
        <v>0.26041666666666669</v>
      </c>
      <c r="D267" s="38">
        <v>72.599999999999994</v>
      </c>
      <c r="E267" s="38">
        <v>24.8</v>
      </c>
      <c r="F267" s="38">
        <v>24</v>
      </c>
      <c r="G267" s="38">
        <v>33.299999999999997</v>
      </c>
      <c r="H267" s="39">
        <v>1651</v>
      </c>
      <c r="I267" s="39">
        <v>12</v>
      </c>
      <c r="J267" s="39">
        <v>50</v>
      </c>
      <c r="K267" s="240">
        <v>41157.260416666664</v>
      </c>
      <c r="L267" s="39">
        <v>6</v>
      </c>
      <c r="M267" s="242">
        <v>41154</v>
      </c>
      <c r="P267" s="240">
        <v>41260.270833333336</v>
      </c>
      <c r="Q267" s="38">
        <v>68.2</v>
      </c>
      <c r="R267" s="38"/>
      <c r="S267" s="38"/>
    </row>
    <row r="268" spans="2:19" x14ac:dyDescent="0.15">
      <c r="B268" s="36">
        <v>41157</v>
      </c>
      <c r="C268" s="37">
        <v>0.97083333333333333</v>
      </c>
      <c r="D268" s="38">
        <v>72.400000000000006</v>
      </c>
      <c r="E268" s="38">
        <v>24.8</v>
      </c>
      <c r="F268" s="38">
        <v>16.7</v>
      </c>
      <c r="G268" s="38">
        <v>37.4</v>
      </c>
      <c r="H268" s="39">
        <v>1694</v>
      </c>
      <c r="I268" s="39">
        <v>11</v>
      </c>
      <c r="J268" s="39">
        <v>45</v>
      </c>
      <c r="K268" s="240">
        <v>41157.970833333333</v>
      </c>
      <c r="L268" s="39">
        <v>22</v>
      </c>
      <c r="M268" s="242">
        <v>41154</v>
      </c>
      <c r="P268" s="240">
        <v>41261.270833333336</v>
      </c>
      <c r="Q268" s="38">
        <v>68.3</v>
      </c>
      <c r="R268" s="38"/>
      <c r="S268" s="38"/>
    </row>
    <row r="269" spans="2:19" x14ac:dyDescent="0.15">
      <c r="B269" s="36">
        <v>41158</v>
      </c>
      <c r="C269" s="37">
        <v>0.2638888888888889</v>
      </c>
      <c r="D269" s="38">
        <v>72.2</v>
      </c>
      <c r="E269" s="38">
        <v>24.7</v>
      </c>
      <c r="F269" s="38">
        <v>22.3</v>
      </c>
      <c r="G269" s="38">
        <v>34.4</v>
      </c>
      <c r="H269" s="39">
        <v>1656</v>
      </c>
      <c r="I269" s="39">
        <v>11</v>
      </c>
      <c r="J269" s="39">
        <v>49</v>
      </c>
      <c r="K269" s="240">
        <v>41158.263888888891</v>
      </c>
      <c r="L269" s="39">
        <v>6</v>
      </c>
      <c r="M269" s="242">
        <v>41154</v>
      </c>
      <c r="P269" s="240">
        <v>41262.270833333336</v>
      </c>
      <c r="Q269" s="38">
        <v>67.8</v>
      </c>
      <c r="R269" s="38"/>
      <c r="S269" s="38"/>
    </row>
    <row r="270" spans="2:19" x14ac:dyDescent="0.15">
      <c r="B270" s="36">
        <v>41159</v>
      </c>
      <c r="C270" s="37">
        <v>0.27083333333333331</v>
      </c>
      <c r="D270" s="38">
        <v>72.2</v>
      </c>
      <c r="E270" s="38">
        <v>24.7</v>
      </c>
      <c r="F270" s="38">
        <v>23.2</v>
      </c>
      <c r="G270" s="38">
        <v>33.5</v>
      </c>
      <c r="H270" s="39">
        <v>1507</v>
      </c>
      <c r="I270" s="39">
        <v>11</v>
      </c>
      <c r="J270" s="39">
        <v>50</v>
      </c>
      <c r="K270" s="240">
        <v>41159.270833333336</v>
      </c>
      <c r="L270" s="39">
        <v>6</v>
      </c>
      <c r="M270" s="242">
        <v>41154</v>
      </c>
      <c r="P270" s="240">
        <v>41263.270833333336</v>
      </c>
      <c r="Q270" s="38"/>
      <c r="R270" s="38"/>
      <c r="S270" s="38"/>
    </row>
    <row r="271" spans="2:19" x14ac:dyDescent="0.15">
      <c r="B271" s="36">
        <v>41160</v>
      </c>
      <c r="C271" s="37">
        <v>0.28750000000000003</v>
      </c>
      <c r="D271" s="38">
        <v>72.3</v>
      </c>
      <c r="E271" s="38">
        <v>24.7</v>
      </c>
      <c r="F271" s="38">
        <v>24.5</v>
      </c>
      <c r="G271" s="38">
        <v>32.9</v>
      </c>
      <c r="H271" s="39">
        <v>1642</v>
      </c>
      <c r="I271" s="39">
        <v>11</v>
      </c>
      <c r="J271" s="39">
        <v>51</v>
      </c>
      <c r="K271" s="240">
        <v>41160.287499999999</v>
      </c>
      <c r="L271" s="39">
        <v>6</v>
      </c>
      <c r="M271" s="242">
        <v>41154</v>
      </c>
      <c r="P271" s="240">
        <v>41264.270833333336</v>
      </c>
      <c r="Q271" s="38"/>
      <c r="R271" s="38"/>
      <c r="S271" s="38"/>
    </row>
    <row r="272" spans="2:19" x14ac:dyDescent="0.15">
      <c r="B272" s="36">
        <v>41160</v>
      </c>
      <c r="C272" s="37">
        <v>0.75208333333333333</v>
      </c>
      <c r="D272" s="38">
        <v>71.5</v>
      </c>
      <c r="E272" s="38">
        <v>24.5</v>
      </c>
      <c r="F272" s="38">
        <v>20.3</v>
      </c>
      <c r="G272" s="38">
        <v>35.700000000000003</v>
      </c>
      <c r="H272" s="39">
        <v>1658</v>
      </c>
      <c r="I272" s="39">
        <v>11</v>
      </c>
      <c r="J272" s="39">
        <v>47</v>
      </c>
      <c r="K272" s="240">
        <v>41160.287499999999</v>
      </c>
      <c r="L272" s="39">
        <v>18</v>
      </c>
      <c r="M272" s="242">
        <v>41154</v>
      </c>
      <c r="P272" s="240">
        <v>41265.270833333336</v>
      </c>
      <c r="Q272" s="38">
        <v>68.7</v>
      </c>
      <c r="R272" s="38"/>
      <c r="S272" s="38"/>
    </row>
    <row r="273" spans="2:19" x14ac:dyDescent="0.15">
      <c r="B273" s="36">
        <v>41161</v>
      </c>
      <c r="C273" s="37">
        <v>0.34861111111111115</v>
      </c>
      <c r="D273" s="38">
        <v>71.599999999999994</v>
      </c>
      <c r="E273" s="38">
        <v>24.5</v>
      </c>
      <c r="F273" s="38">
        <v>22.9</v>
      </c>
      <c r="G273" s="38">
        <v>34.1</v>
      </c>
      <c r="H273" s="39">
        <v>1642</v>
      </c>
      <c r="I273" s="39">
        <v>11</v>
      </c>
      <c r="J273" s="39">
        <v>49</v>
      </c>
      <c r="K273" s="240">
        <v>41160.287499999999</v>
      </c>
      <c r="L273" s="39">
        <v>8</v>
      </c>
      <c r="M273" s="242">
        <v>41154</v>
      </c>
      <c r="P273" s="240">
        <v>41266.270833333336</v>
      </c>
      <c r="Q273" s="38">
        <v>68</v>
      </c>
      <c r="R273" s="38"/>
      <c r="S273" s="38"/>
    </row>
    <row r="274" spans="2:19" x14ac:dyDescent="0.15">
      <c r="B274" s="36">
        <v>41161</v>
      </c>
      <c r="C274" s="37">
        <v>0.71944444444444444</v>
      </c>
      <c r="D274" s="38">
        <v>72.5</v>
      </c>
      <c r="E274" s="38">
        <v>24.8</v>
      </c>
      <c r="F274" s="38">
        <v>21</v>
      </c>
      <c r="G274" s="38">
        <v>35.1</v>
      </c>
      <c r="H274" s="39">
        <v>1669</v>
      </c>
      <c r="I274" s="39">
        <v>12</v>
      </c>
      <c r="J274" s="39">
        <v>48</v>
      </c>
      <c r="K274" s="240">
        <v>41160.287499999999</v>
      </c>
      <c r="L274" s="39">
        <v>17</v>
      </c>
      <c r="M274" s="242">
        <v>41154</v>
      </c>
      <c r="P274" s="240">
        <v>41267.270833333336</v>
      </c>
      <c r="Q274" s="38"/>
      <c r="R274" s="38"/>
      <c r="S274" s="38"/>
    </row>
    <row r="275" spans="2:19" x14ac:dyDescent="0.15">
      <c r="B275" s="36">
        <v>41161</v>
      </c>
      <c r="C275" s="37">
        <v>0.88888888888888884</v>
      </c>
      <c r="D275" s="38">
        <v>73.7</v>
      </c>
      <c r="E275" s="38">
        <v>25.2</v>
      </c>
      <c r="F275" s="38">
        <v>19.3</v>
      </c>
      <c r="G275" s="38">
        <v>36</v>
      </c>
      <c r="H275" s="39">
        <v>1700</v>
      </c>
      <c r="I275" s="39">
        <v>12</v>
      </c>
      <c r="J275" s="39">
        <v>48</v>
      </c>
      <c r="K275" s="240">
        <v>41161.888888888891</v>
      </c>
      <c r="L275" s="39">
        <v>22</v>
      </c>
      <c r="M275" s="242">
        <v>41161</v>
      </c>
      <c r="P275" s="240">
        <v>41268.270833333336</v>
      </c>
      <c r="Q275" s="38">
        <v>68.099999999999994</v>
      </c>
      <c r="R275" s="38"/>
      <c r="S275" s="38"/>
    </row>
    <row r="276" spans="2:19" x14ac:dyDescent="0.15">
      <c r="B276" s="36">
        <v>41162</v>
      </c>
      <c r="C276" s="37">
        <v>0.28541666666666665</v>
      </c>
      <c r="D276" s="38">
        <v>72.400000000000006</v>
      </c>
      <c r="E276" s="38">
        <v>24.8</v>
      </c>
      <c r="F276" s="38">
        <v>24.5</v>
      </c>
      <c r="G276" s="38">
        <v>32.9</v>
      </c>
      <c r="H276" s="39">
        <v>1644</v>
      </c>
      <c r="I276" s="39">
        <v>11</v>
      </c>
      <c r="J276" s="39">
        <v>51</v>
      </c>
      <c r="K276" s="240">
        <v>41162.285416666666</v>
      </c>
      <c r="L276" s="39">
        <v>6</v>
      </c>
      <c r="M276" s="242">
        <v>41161</v>
      </c>
      <c r="P276" s="240">
        <v>41269.270833333336</v>
      </c>
      <c r="Q276" s="38">
        <v>67.8</v>
      </c>
      <c r="R276" s="38"/>
      <c r="S276" s="38"/>
    </row>
    <row r="277" spans="2:19" x14ac:dyDescent="0.15">
      <c r="B277" s="36">
        <v>41162</v>
      </c>
      <c r="C277" s="37">
        <v>0.91805555555555562</v>
      </c>
      <c r="D277" s="38">
        <v>73.099999999999994</v>
      </c>
      <c r="E277" s="38">
        <v>25</v>
      </c>
      <c r="F277" s="38">
        <v>17.899999999999999</v>
      </c>
      <c r="G277" s="38">
        <v>36.700000000000003</v>
      </c>
      <c r="H277" s="39">
        <v>1698</v>
      </c>
      <c r="I277" s="39">
        <v>12</v>
      </c>
      <c r="J277" s="39">
        <v>47</v>
      </c>
      <c r="K277" s="240">
        <v>41162.918055555558</v>
      </c>
      <c r="L277" s="39">
        <v>22</v>
      </c>
      <c r="M277" s="242">
        <v>41161</v>
      </c>
      <c r="P277" s="240">
        <v>41270.270833333336</v>
      </c>
      <c r="Q277" s="38">
        <v>67.900000000000006</v>
      </c>
      <c r="R277" s="38"/>
      <c r="S277" s="38"/>
    </row>
    <row r="278" spans="2:19" x14ac:dyDescent="0.15">
      <c r="B278" s="36">
        <v>41163</v>
      </c>
      <c r="C278" s="37">
        <v>0.25833333333333336</v>
      </c>
      <c r="D278" s="38">
        <v>72.5</v>
      </c>
      <c r="E278" s="38">
        <v>24.8</v>
      </c>
      <c r="F278" s="38">
        <v>23.8</v>
      </c>
      <c r="G278" s="38">
        <v>33.4</v>
      </c>
      <c r="H278" s="39">
        <v>1650</v>
      </c>
      <c r="I278" s="39">
        <v>12</v>
      </c>
      <c r="J278" s="39">
        <v>50</v>
      </c>
      <c r="K278" s="240">
        <v>41163.258333333331</v>
      </c>
      <c r="L278" s="39">
        <v>6</v>
      </c>
      <c r="M278" s="242">
        <v>41161</v>
      </c>
      <c r="P278" s="240">
        <v>41271.270833333336</v>
      </c>
      <c r="Q278" s="38"/>
      <c r="R278" s="38"/>
      <c r="S278" s="38"/>
    </row>
    <row r="279" spans="2:19" x14ac:dyDescent="0.15">
      <c r="B279" s="36">
        <v>41164</v>
      </c>
      <c r="C279" s="37">
        <v>0.28263888888888888</v>
      </c>
      <c r="D279" s="38">
        <v>72.3</v>
      </c>
      <c r="E279" s="38">
        <v>24.7</v>
      </c>
      <c r="F279" s="38">
        <v>24.7</v>
      </c>
      <c r="G279" s="38">
        <v>32.799999999999997</v>
      </c>
      <c r="H279" s="39">
        <v>1641</v>
      </c>
      <c r="I279" s="39">
        <v>11</v>
      </c>
      <c r="J279" s="39">
        <v>51</v>
      </c>
      <c r="K279" s="240">
        <v>41164.282638888886</v>
      </c>
      <c r="L279" s="39">
        <v>6</v>
      </c>
      <c r="M279" s="242">
        <v>41161</v>
      </c>
      <c r="P279" s="240">
        <v>41272.270833333336</v>
      </c>
      <c r="Q279" s="38"/>
      <c r="R279" s="38"/>
      <c r="S279" s="38"/>
    </row>
    <row r="280" spans="2:19" x14ac:dyDescent="0.15">
      <c r="B280" s="36">
        <v>41164</v>
      </c>
      <c r="C280" s="37">
        <v>0.96527777777777779</v>
      </c>
      <c r="D280" s="38">
        <v>73.2</v>
      </c>
      <c r="E280" s="38">
        <v>25</v>
      </c>
      <c r="F280" s="38">
        <v>17.399999999999999</v>
      </c>
      <c r="G280" s="38">
        <v>36.9</v>
      </c>
      <c r="H280" s="39">
        <v>1703</v>
      </c>
      <c r="I280" s="39">
        <v>12</v>
      </c>
      <c r="J280" s="39">
        <v>46</v>
      </c>
      <c r="K280" s="240">
        <v>41164.965277777781</v>
      </c>
      <c r="L280" s="39">
        <v>22</v>
      </c>
      <c r="M280" s="242">
        <v>41161</v>
      </c>
      <c r="P280" s="240">
        <v>41273.270833333336</v>
      </c>
      <c r="Q280" s="38"/>
      <c r="R280" s="38"/>
      <c r="S280" s="38"/>
    </row>
    <row r="281" spans="2:19" x14ac:dyDescent="0.15">
      <c r="B281" s="36">
        <v>41165</v>
      </c>
      <c r="C281" s="37">
        <v>0.27986111111111112</v>
      </c>
      <c r="D281" s="38">
        <v>72.2</v>
      </c>
      <c r="E281" s="38">
        <v>24.7</v>
      </c>
      <c r="F281" s="38">
        <v>23.1</v>
      </c>
      <c r="G281" s="38">
        <v>33.9</v>
      </c>
      <c r="H281" s="39">
        <v>1651</v>
      </c>
      <c r="I281" s="39">
        <v>11</v>
      </c>
      <c r="J281" s="39">
        <v>49</v>
      </c>
      <c r="K281" s="240">
        <v>41165.279861111114</v>
      </c>
      <c r="L281" s="39">
        <v>6</v>
      </c>
      <c r="M281" s="242">
        <v>41161</v>
      </c>
      <c r="P281" s="240">
        <v>41274.270833333336</v>
      </c>
      <c r="Q281" s="38"/>
      <c r="R281" s="38"/>
      <c r="S281" s="38"/>
    </row>
    <row r="282" spans="2:19" x14ac:dyDescent="0.15">
      <c r="B282" s="36">
        <v>41165</v>
      </c>
      <c r="C282" s="37">
        <v>0.98541666666666661</v>
      </c>
      <c r="D282" s="38">
        <v>73.8</v>
      </c>
      <c r="E282" s="38">
        <v>25.2</v>
      </c>
      <c r="F282" s="38">
        <v>16.7</v>
      </c>
      <c r="G282" s="38">
        <v>37.200000000000003</v>
      </c>
      <c r="H282" s="39">
        <v>1717</v>
      </c>
      <c r="I282" s="39">
        <v>12</v>
      </c>
      <c r="J282" s="39">
        <v>46</v>
      </c>
      <c r="K282" s="240">
        <v>41165.98541666667</v>
      </c>
      <c r="L282" s="39">
        <v>22</v>
      </c>
      <c r="M282" s="242">
        <v>41161</v>
      </c>
      <c r="P282" s="240">
        <v>41275.270833333336</v>
      </c>
      <c r="Q282" s="38"/>
      <c r="R282" s="38"/>
      <c r="S282" s="38"/>
    </row>
    <row r="283" spans="2:19" x14ac:dyDescent="0.15">
      <c r="B283" s="36">
        <v>41166</v>
      </c>
      <c r="C283" s="37">
        <v>0.26180555555555557</v>
      </c>
      <c r="D283" s="38">
        <v>72.8</v>
      </c>
      <c r="E283" s="38">
        <v>24.9</v>
      </c>
      <c r="F283" s="38">
        <v>22.7</v>
      </c>
      <c r="G283" s="38">
        <v>34.1</v>
      </c>
      <c r="H283" s="39">
        <v>1663</v>
      </c>
      <c r="I283" s="39">
        <v>12</v>
      </c>
      <c r="J283" s="39">
        <v>50</v>
      </c>
      <c r="K283" s="240">
        <v>41166.261805555558</v>
      </c>
      <c r="L283" s="39">
        <v>6</v>
      </c>
      <c r="M283" s="242">
        <v>41161</v>
      </c>
      <c r="P283" s="240">
        <v>41276.270833333336</v>
      </c>
      <c r="Q283" s="38"/>
      <c r="R283" s="38"/>
      <c r="S283" s="38"/>
    </row>
    <row r="284" spans="2:19" x14ac:dyDescent="0.15">
      <c r="B284" s="36">
        <v>41166</v>
      </c>
      <c r="C284" s="37">
        <v>0.28263888888888888</v>
      </c>
      <c r="D284" s="38">
        <v>72.5</v>
      </c>
      <c r="E284" s="38">
        <v>24.8</v>
      </c>
      <c r="F284" s="38">
        <v>22.5</v>
      </c>
      <c r="G284" s="38">
        <v>34.299999999999997</v>
      </c>
      <c r="H284" s="39">
        <v>1660</v>
      </c>
      <c r="I284" s="39">
        <v>12</v>
      </c>
      <c r="J284" s="39">
        <v>49</v>
      </c>
      <c r="K284" s="240">
        <v>41166.282638888886</v>
      </c>
      <c r="L284" s="39">
        <v>6</v>
      </c>
      <c r="M284" s="242">
        <v>41161</v>
      </c>
      <c r="P284" s="240">
        <v>41277.270833333336</v>
      </c>
      <c r="Q284" s="38"/>
      <c r="R284" s="38"/>
      <c r="S284" s="38"/>
    </row>
    <row r="285" spans="2:19" x14ac:dyDescent="0.15">
      <c r="B285" s="36">
        <v>41166</v>
      </c>
      <c r="C285" s="37">
        <v>0.98125000000000007</v>
      </c>
      <c r="D285" s="38">
        <v>73</v>
      </c>
      <c r="E285" s="38">
        <v>25</v>
      </c>
      <c r="F285" s="38">
        <v>18.600000000000001</v>
      </c>
      <c r="G285" s="38">
        <v>36.4</v>
      </c>
      <c r="H285" s="39">
        <v>1693</v>
      </c>
      <c r="I285" s="39">
        <v>12</v>
      </c>
      <c r="J285" s="39">
        <v>47</v>
      </c>
      <c r="K285" s="240">
        <v>41166.981249999997</v>
      </c>
      <c r="L285" s="39">
        <v>22</v>
      </c>
      <c r="M285" s="242">
        <v>41161</v>
      </c>
      <c r="P285" s="240">
        <v>41278.270833333336</v>
      </c>
      <c r="Q285" s="38"/>
      <c r="R285" s="38"/>
      <c r="S285" s="38"/>
    </row>
    <row r="286" spans="2:19" x14ac:dyDescent="0.15">
      <c r="B286" s="36">
        <v>41167</v>
      </c>
      <c r="C286" s="37">
        <v>0.31319444444444444</v>
      </c>
      <c r="D286" s="38">
        <v>72.400000000000006</v>
      </c>
      <c r="E286" s="38">
        <v>24.8</v>
      </c>
      <c r="F286" s="38">
        <v>22.7</v>
      </c>
      <c r="G286" s="38">
        <v>34.1</v>
      </c>
      <c r="H286" s="39">
        <v>1657</v>
      </c>
      <c r="I286" s="39">
        <v>11</v>
      </c>
      <c r="J286" s="39">
        <v>49</v>
      </c>
      <c r="K286" s="240">
        <v>41167.313194444447</v>
      </c>
      <c r="L286" s="39">
        <v>6</v>
      </c>
      <c r="M286" s="242">
        <v>41161</v>
      </c>
      <c r="P286" s="240">
        <v>41279.270833333336</v>
      </c>
      <c r="Q286" s="38"/>
      <c r="R286" s="38"/>
      <c r="S286" s="38"/>
    </row>
    <row r="287" spans="2:19" x14ac:dyDescent="0.15">
      <c r="B287" s="36">
        <v>41168</v>
      </c>
      <c r="C287" s="37">
        <v>0.76527777777777783</v>
      </c>
      <c r="D287" s="38">
        <v>71.400000000000006</v>
      </c>
      <c r="E287" s="38">
        <v>24.4</v>
      </c>
      <c r="F287" s="38">
        <v>21.6</v>
      </c>
      <c r="G287" s="38">
        <v>34.9</v>
      </c>
      <c r="H287" s="39">
        <v>1648</v>
      </c>
      <c r="I287" s="39">
        <v>11</v>
      </c>
      <c r="J287" s="39">
        <v>48</v>
      </c>
      <c r="K287" s="240">
        <v>41167.313194444447</v>
      </c>
      <c r="L287" s="39">
        <v>18</v>
      </c>
      <c r="M287" s="242">
        <v>41161</v>
      </c>
      <c r="P287" s="240">
        <v>41280.270833333336</v>
      </c>
      <c r="Q287" s="38">
        <v>68.7</v>
      </c>
      <c r="R287" s="38"/>
      <c r="S287" s="38"/>
    </row>
    <row r="288" spans="2:19" x14ac:dyDescent="0.15">
      <c r="B288" s="36">
        <v>41169</v>
      </c>
      <c r="C288" s="37">
        <v>0.32777777777777778</v>
      </c>
      <c r="D288" s="38">
        <v>71.2</v>
      </c>
      <c r="E288" s="38">
        <v>24.3</v>
      </c>
      <c r="F288" s="38">
        <v>25.1</v>
      </c>
      <c r="G288" s="38">
        <v>32.299999999999997</v>
      </c>
      <c r="H288" s="39">
        <v>1619</v>
      </c>
      <c r="I288" s="39">
        <v>11</v>
      </c>
      <c r="J288" s="39">
        <v>50</v>
      </c>
      <c r="K288" s="240">
        <v>41169.327777777777</v>
      </c>
      <c r="L288" s="39">
        <v>6</v>
      </c>
      <c r="M288" s="242">
        <v>41168</v>
      </c>
      <c r="P288" s="240">
        <v>41281.270833333336</v>
      </c>
      <c r="Q288" s="38">
        <v>69.099999999999994</v>
      </c>
      <c r="R288" s="38"/>
      <c r="S288" s="38"/>
    </row>
    <row r="289" spans="2:19" x14ac:dyDescent="0.15">
      <c r="B289" s="36">
        <v>41169</v>
      </c>
      <c r="C289" s="37">
        <v>0.71736111111111101</v>
      </c>
      <c r="D289" s="38">
        <v>70.8</v>
      </c>
      <c r="E289" s="38">
        <v>24.2</v>
      </c>
      <c r="F289" s="38">
        <v>22.1</v>
      </c>
      <c r="G289" s="38">
        <v>34.6</v>
      </c>
      <c r="H289" s="39">
        <v>1635</v>
      </c>
      <c r="I289" s="39">
        <v>11</v>
      </c>
      <c r="J289" s="39">
        <v>48</v>
      </c>
      <c r="K289" s="240">
        <v>41169.327777777777</v>
      </c>
      <c r="L289" s="39">
        <v>17</v>
      </c>
      <c r="M289" s="242">
        <v>41168</v>
      </c>
      <c r="P289" s="240">
        <v>41282.270833333336</v>
      </c>
      <c r="Q289" s="38">
        <v>69.2</v>
      </c>
      <c r="R289" s="38"/>
      <c r="S289" s="38"/>
    </row>
    <row r="290" spans="2:19" x14ac:dyDescent="0.15">
      <c r="B290" s="36">
        <v>41170</v>
      </c>
      <c r="C290" s="37">
        <v>0.28819444444444448</v>
      </c>
      <c r="D290" s="38">
        <v>71.2</v>
      </c>
      <c r="E290" s="38">
        <v>24.3</v>
      </c>
      <c r="F290" s="38">
        <v>25.2</v>
      </c>
      <c r="G290" s="38">
        <v>32.299999999999997</v>
      </c>
      <c r="H290" s="39">
        <v>1618</v>
      </c>
      <c r="I290" s="39">
        <v>11</v>
      </c>
      <c r="J290" s="39">
        <v>50</v>
      </c>
      <c r="K290" s="240">
        <v>41170.288194444445</v>
      </c>
      <c r="L290" s="39">
        <v>6</v>
      </c>
      <c r="M290" s="242">
        <v>41168</v>
      </c>
      <c r="P290" s="240">
        <v>41283.270833333336</v>
      </c>
      <c r="Q290" s="38"/>
      <c r="R290" s="38"/>
      <c r="S290" s="38"/>
    </row>
    <row r="291" spans="2:19" x14ac:dyDescent="0.15">
      <c r="B291" s="36">
        <v>41170</v>
      </c>
      <c r="C291" s="37">
        <v>0.95833333333333337</v>
      </c>
      <c r="D291" s="38">
        <v>71.7</v>
      </c>
      <c r="E291" s="38">
        <v>24.5</v>
      </c>
      <c r="F291" s="38">
        <v>17.7</v>
      </c>
      <c r="G291" s="38">
        <v>37</v>
      </c>
      <c r="H291" s="39">
        <v>1677</v>
      </c>
      <c r="I291" s="39">
        <v>11</v>
      </c>
      <c r="J291" s="39">
        <v>45</v>
      </c>
      <c r="K291" s="240">
        <v>41170.958333333336</v>
      </c>
      <c r="L291" s="39">
        <v>22</v>
      </c>
      <c r="M291" s="242">
        <v>41168</v>
      </c>
      <c r="P291" s="240">
        <v>41284.270833333336</v>
      </c>
      <c r="Q291" s="38">
        <v>69.599999999999994</v>
      </c>
      <c r="R291" s="38"/>
      <c r="S291" s="38"/>
    </row>
    <row r="292" spans="2:19" x14ac:dyDescent="0.15">
      <c r="B292" s="36">
        <v>41171</v>
      </c>
      <c r="C292" s="37">
        <v>0.25138888888888888</v>
      </c>
      <c r="D292" s="38">
        <v>72</v>
      </c>
      <c r="E292" s="38">
        <v>24.6</v>
      </c>
      <c r="F292" s="38">
        <v>23.4</v>
      </c>
      <c r="G292" s="38">
        <v>33.700000000000003</v>
      </c>
      <c r="H292" s="39">
        <v>1645</v>
      </c>
      <c r="I292" s="39">
        <v>11</v>
      </c>
      <c r="J292" s="39">
        <v>50</v>
      </c>
      <c r="K292" s="240">
        <v>41171.251388888886</v>
      </c>
      <c r="L292" s="39">
        <v>6</v>
      </c>
      <c r="M292" s="242">
        <v>41168</v>
      </c>
      <c r="P292" s="240">
        <v>41285.270833333336</v>
      </c>
      <c r="Q292" s="38">
        <v>69</v>
      </c>
      <c r="R292" s="38"/>
      <c r="S292" s="38"/>
    </row>
    <row r="293" spans="2:19" x14ac:dyDescent="0.15">
      <c r="B293" s="36">
        <v>41171</v>
      </c>
      <c r="C293" s="37">
        <v>0.95972222222222225</v>
      </c>
      <c r="D293" s="38">
        <v>72</v>
      </c>
      <c r="E293" s="38">
        <v>24.6</v>
      </c>
      <c r="F293" s="38">
        <v>17.5</v>
      </c>
      <c r="G293" s="38">
        <v>37</v>
      </c>
      <c r="H293" s="39">
        <v>1683</v>
      </c>
      <c r="I293" s="39">
        <v>11</v>
      </c>
      <c r="J293" s="39">
        <v>46</v>
      </c>
      <c r="K293" s="240">
        <v>41171.959722222222</v>
      </c>
      <c r="L293" s="39">
        <v>22</v>
      </c>
      <c r="M293" s="242">
        <v>41168</v>
      </c>
      <c r="P293" s="240">
        <v>41286.270833333336</v>
      </c>
      <c r="Q293" s="38">
        <v>68.900000000000006</v>
      </c>
      <c r="R293" s="38"/>
      <c r="S293" s="38"/>
    </row>
    <row r="294" spans="2:19" x14ac:dyDescent="0.15">
      <c r="B294" s="36">
        <v>41172</v>
      </c>
      <c r="C294" s="37">
        <v>0.28263888888888888</v>
      </c>
      <c r="D294" s="38">
        <v>71.599999999999994</v>
      </c>
      <c r="E294" s="38">
        <v>24.5</v>
      </c>
      <c r="F294" s="38">
        <v>22.8</v>
      </c>
      <c r="G294" s="38">
        <v>34.1</v>
      </c>
      <c r="H294" s="39">
        <v>1643</v>
      </c>
      <c r="I294" s="39">
        <v>11</v>
      </c>
      <c r="J294" s="39">
        <v>49</v>
      </c>
      <c r="K294" s="240">
        <v>41172.282638888886</v>
      </c>
      <c r="L294" s="39">
        <v>6</v>
      </c>
      <c r="M294" s="242">
        <v>41168</v>
      </c>
      <c r="P294" s="240">
        <v>41287.270833333336</v>
      </c>
      <c r="Q294" s="38"/>
      <c r="R294" s="38"/>
      <c r="S294" s="38"/>
    </row>
    <row r="295" spans="2:19" x14ac:dyDescent="0.15">
      <c r="B295" s="36">
        <v>41172</v>
      </c>
      <c r="C295" s="37">
        <v>0.98402777777777783</v>
      </c>
      <c r="D295" s="38">
        <v>71.5</v>
      </c>
      <c r="E295" s="38">
        <v>24.5</v>
      </c>
      <c r="F295" s="38">
        <v>17.3</v>
      </c>
      <c r="G295" s="38">
        <v>37.200000000000003</v>
      </c>
      <c r="H295" s="39">
        <v>1676</v>
      </c>
      <c r="I295" s="39">
        <v>11</v>
      </c>
      <c r="J295" s="39">
        <v>45</v>
      </c>
      <c r="K295" s="240">
        <v>41172.984027777777</v>
      </c>
      <c r="L295" s="39">
        <v>22</v>
      </c>
      <c r="M295" s="242">
        <v>41168</v>
      </c>
      <c r="P295" s="240">
        <v>41288.270833333336</v>
      </c>
      <c r="Q295" s="38"/>
      <c r="R295" s="38"/>
      <c r="S295" s="38"/>
    </row>
    <row r="296" spans="2:19" x14ac:dyDescent="0.15">
      <c r="B296" s="36">
        <v>41173</v>
      </c>
      <c r="C296" s="37">
        <v>0.28125</v>
      </c>
      <c r="D296" s="38">
        <v>71.2</v>
      </c>
      <c r="E296" s="38">
        <v>24.3</v>
      </c>
      <c r="F296" s="38">
        <v>23.3</v>
      </c>
      <c r="G296" s="38">
        <v>33.799999999999997</v>
      </c>
      <c r="H296" s="39">
        <v>1633</v>
      </c>
      <c r="I296" s="39">
        <v>11</v>
      </c>
      <c r="J296" s="39">
        <v>49</v>
      </c>
      <c r="K296" s="240">
        <v>41173.28125</v>
      </c>
      <c r="L296" s="39">
        <v>6</v>
      </c>
      <c r="M296" s="242">
        <v>41168</v>
      </c>
      <c r="P296" s="240">
        <v>41289.270833333336</v>
      </c>
      <c r="Q296" s="38">
        <v>68.5</v>
      </c>
      <c r="R296" s="38"/>
      <c r="S296" s="38"/>
    </row>
    <row r="297" spans="2:19" x14ac:dyDescent="0.15">
      <c r="B297" s="36">
        <v>41173</v>
      </c>
      <c r="C297" s="37">
        <v>0.82777777777777783</v>
      </c>
      <c r="D297" s="38">
        <v>72.599999999999994</v>
      </c>
      <c r="E297" s="38">
        <v>24.8</v>
      </c>
      <c r="F297" s="38">
        <v>20.6</v>
      </c>
      <c r="G297" s="38">
        <v>35.299999999999997</v>
      </c>
      <c r="H297" s="39">
        <v>1674</v>
      </c>
      <c r="I297" s="39">
        <v>12</v>
      </c>
      <c r="J297" s="39">
        <v>48</v>
      </c>
      <c r="K297" s="240">
        <v>41173.28125</v>
      </c>
      <c r="L297" s="39">
        <v>19</v>
      </c>
      <c r="M297" s="242">
        <v>41168</v>
      </c>
      <c r="P297" s="240">
        <v>41290.270833333336</v>
      </c>
      <c r="Q297" s="38"/>
      <c r="R297" s="38"/>
      <c r="S297" s="38"/>
    </row>
    <row r="298" spans="2:19" x14ac:dyDescent="0.15">
      <c r="B298" s="36">
        <v>41174</v>
      </c>
      <c r="C298" s="37">
        <v>0.31388888888888888</v>
      </c>
      <c r="D298" s="38">
        <v>70.400000000000006</v>
      </c>
      <c r="E298" s="38">
        <v>24.1</v>
      </c>
      <c r="F298" s="38">
        <v>25.1</v>
      </c>
      <c r="G298" s="38">
        <v>32.200000000000003</v>
      </c>
      <c r="H298" s="39">
        <v>1605</v>
      </c>
      <c r="I298" s="39">
        <v>11</v>
      </c>
      <c r="J298" s="39">
        <v>50</v>
      </c>
      <c r="K298" s="240">
        <v>41174.313888888886</v>
      </c>
      <c r="L298" s="39">
        <v>6</v>
      </c>
      <c r="M298" s="242">
        <v>41168</v>
      </c>
      <c r="P298" s="240">
        <v>41291.270833333336</v>
      </c>
      <c r="Q298" s="38">
        <v>67.400000000000006</v>
      </c>
      <c r="R298" s="38"/>
      <c r="S298" s="38"/>
    </row>
    <row r="299" spans="2:19" x14ac:dyDescent="0.15">
      <c r="B299" s="36">
        <v>41174</v>
      </c>
      <c r="C299" s="37">
        <v>0.84930555555555554</v>
      </c>
      <c r="D299" s="38">
        <v>71.099999999999994</v>
      </c>
      <c r="E299" s="38">
        <v>24.3</v>
      </c>
      <c r="F299" s="38">
        <v>21</v>
      </c>
      <c r="G299" s="38">
        <v>35.200000000000003</v>
      </c>
      <c r="H299" s="39">
        <v>1647</v>
      </c>
      <c r="I299" s="39">
        <v>11</v>
      </c>
      <c r="J299" s="39">
        <v>47</v>
      </c>
      <c r="K299" s="240">
        <v>41174.849305555559</v>
      </c>
      <c r="L299" s="39">
        <v>22</v>
      </c>
      <c r="M299" s="242">
        <v>41168</v>
      </c>
      <c r="P299" s="240">
        <v>41292.270833333336</v>
      </c>
      <c r="Q299" s="38">
        <v>68.5</v>
      </c>
      <c r="R299" s="38"/>
      <c r="S299" s="38"/>
    </row>
    <row r="300" spans="2:19" x14ac:dyDescent="0.15">
      <c r="B300" s="36">
        <v>41175</v>
      </c>
      <c r="C300" s="37">
        <v>0.35486111111111113</v>
      </c>
      <c r="D300" s="38">
        <v>70.3</v>
      </c>
      <c r="E300" s="38">
        <v>24</v>
      </c>
      <c r="F300" s="38">
        <v>24.9</v>
      </c>
      <c r="G300" s="38">
        <v>32.4</v>
      </c>
      <c r="H300" s="39">
        <v>1605</v>
      </c>
      <c r="I300" s="39">
        <v>11</v>
      </c>
      <c r="J300" s="39">
        <v>50</v>
      </c>
      <c r="K300" s="240">
        <v>41174.849305555559</v>
      </c>
      <c r="L300" s="39">
        <v>8</v>
      </c>
      <c r="M300" s="242">
        <v>41168</v>
      </c>
      <c r="P300" s="240">
        <v>41293.270833333336</v>
      </c>
      <c r="Q300" s="38">
        <v>67.7</v>
      </c>
      <c r="R300" s="38"/>
      <c r="S300" s="38"/>
    </row>
    <row r="301" spans="2:19" x14ac:dyDescent="0.15">
      <c r="B301" s="36">
        <v>41175</v>
      </c>
      <c r="C301" s="37">
        <v>0.91319444444444453</v>
      </c>
      <c r="D301" s="38">
        <v>72.3</v>
      </c>
      <c r="E301" s="38">
        <v>24.7</v>
      </c>
      <c r="F301" s="38">
        <v>23.2</v>
      </c>
      <c r="G301" s="38">
        <v>33.799999999999997</v>
      </c>
      <c r="H301" s="39">
        <v>1652</v>
      </c>
      <c r="I301" s="39">
        <v>11</v>
      </c>
      <c r="J301" s="39">
        <v>50</v>
      </c>
      <c r="K301" s="240">
        <v>41175.913194444445</v>
      </c>
      <c r="L301" s="39">
        <v>22</v>
      </c>
      <c r="M301" s="242">
        <v>41175</v>
      </c>
      <c r="P301" s="240">
        <v>41294.270833333336</v>
      </c>
      <c r="Q301" s="38"/>
      <c r="R301" s="38"/>
      <c r="S301" s="38"/>
    </row>
    <row r="302" spans="2:19" x14ac:dyDescent="0.15">
      <c r="B302" s="36">
        <v>41176</v>
      </c>
      <c r="C302" s="37">
        <v>0.97083333333333333</v>
      </c>
      <c r="D302" s="38">
        <v>70.7</v>
      </c>
      <c r="E302" s="38">
        <v>24.2</v>
      </c>
      <c r="F302" s="38">
        <v>20.6</v>
      </c>
      <c r="G302" s="38">
        <v>35.5</v>
      </c>
      <c r="H302" s="39">
        <v>1643</v>
      </c>
      <c r="I302" s="39">
        <v>11</v>
      </c>
      <c r="J302" s="39">
        <v>47</v>
      </c>
      <c r="K302" s="240">
        <v>41176.970833333333</v>
      </c>
      <c r="L302" s="39">
        <v>22</v>
      </c>
      <c r="M302" s="242">
        <v>41175</v>
      </c>
      <c r="P302" s="240">
        <v>41295.270833333336</v>
      </c>
      <c r="Q302" s="38">
        <v>67.5</v>
      </c>
      <c r="R302" s="38"/>
      <c r="S302" s="38"/>
    </row>
    <row r="303" spans="2:19" x14ac:dyDescent="0.15">
      <c r="B303" s="36">
        <v>41177</v>
      </c>
      <c r="C303" s="37">
        <v>0.27638888888888885</v>
      </c>
      <c r="D303" s="38">
        <v>70.7</v>
      </c>
      <c r="E303" s="38">
        <v>24.2</v>
      </c>
      <c r="F303" s="38">
        <v>24</v>
      </c>
      <c r="G303" s="38">
        <v>33.200000000000003</v>
      </c>
      <c r="H303" s="39">
        <v>1620</v>
      </c>
      <c r="I303" s="39">
        <v>11</v>
      </c>
      <c r="J303" s="39">
        <v>49</v>
      </c>
      <c r="K303" s="240">
        <v>41177.276388888888</v>
      </c>
      <c r="L303" s="39">
        <v>6</v>
      </c>
      <c r="M303" s="242">
        <v>41175</v>
      </c>
      <c r="P303" s="240">
        <v>41296.270833333336</v>
      </c>
      <c r="Q303" s="38">
        <v>67.099999999999994</v>
      </c>
      <c r="R303" s="38"/>
      <c r="S303" s="38"/>
    </row>
    <row r="304" spans="2:19" x14ac:dyDescent="0.15">
      <c r="B304" s="36">
        <v>41178</v>
      </c>
      <c r="C304" s="37"/>
      <c r="D304" s="38"/>
      <c r="E304" s="38"/>
      <c r="F304" s="38"/>
      <c r="G304" s="38"/>
      <c r="H304" s="39"/>
      <c r="I304" s="39"/>
      <c r="J304" s="39"/>
      <c r="K304" s="240">
        <v>41177.916666666664</v>
      </c>
      <c r="L304" s="39">
        <v>2</v>
      </c>
      <c r="M304" s="242">
        <v>41175</v>
      </c>
      <c r="P304" s="240">
        <v>41297.270833333336</v>
      </c>
      <c r="Q304" s="38"/>
      <c r="R304" s="38"/>
      <c r="S304" s="38"/>
    </row>
    <row r="305" spans="2:19" x14ac:dyDescent="0.15">
      <c r="B305" s="36">
        <v>41179</v>
      </c>
      <c r="C305" s="37">
        <v>0.99236111111111114</v>
      </c>
      <c r="D305" s="38">
        <v>71.2</v>
      </c>
      <c r="E305" s="38">
        <v>24.3</v>
      </c>
      <c r="F305" s="38">
        <v>21.1</v>
      </c>
      <c r="G305" s="38">
        <v>35.200000000000003</v>
      </c>
      <c r="H305" s="39">
        <v>1648</v>
      </c>
      <c r="I305" s="39">
        <v>11</v>
      </c>
      <c r="J305" s="39">
        <v>47</v>
      </c>
      <c r="K305" s="240">
        <v>41179.992361111108</v>
      </c>
      <c r="L305" s="39">
        <v>22</v>
      </c>
      <c r="M305" s="242">
        <v>41175</v>
      </c>
      <c r="P305" s="240">
        <v>41298.270833333336</v>
      </c>
      <c r="Q305" s="38">
        <v>68.2</v>
      </c>
      <c r="R305" s="38"/>
      <c r="S305" s="38"/>
    </row>
    <row r="306" spans="2:19" x14ac:dyDescent="0.15">
      <c r="B306" s="36">
        <v>41180</v>
      </c>
      <c r="C306" s="37"/>
      <c r="D306" s="38"/>
      <c r="E306" s="38"/>
      <c r="F306" s="38"/>
      <c r="G306" s="38"/>
      <c r="H306" s="39"/>
      <c r="I306" s="39"/>
      <c r="J306" s="39"/>
      <c r="K306" s="240">
        <v>41179.916666666664</v>
      </c>
      <c r="L306" s="39">
        <v>2</v>
      </c>
      <c r="M306" s="242">
        <v>41175</v>
      </c>
      <c r="P306" s="240">
        <v>41299.270833333336</v>
      </c>
      <c r="Q306" s="38">
        <v>67.3</v>
      </c>
      <c r="R306" s="38"/>
      <c r="S306" s="38"/>
    </row>
    <row r="307" spans="2:19" x14ac:dyDescent="0.15">
      <c r="B307" s="36">
        <v>41181</v>
      </c>
      <c r="C307" s="37"/>
      <c r="D307" s="38"/>
      <c r="E307" s="38"/>
      <c r="F307" s="38"/>
      <c r="G307" s="38"/>
      <c r="H307" s="39"/>
      <c r="I307" s="39"/>
      <c r="J307" s="39"/>
      <c r="K307" s="240">
        <v>41180.916666666664</v>
      </c>
      <c r="L307" s="39">
        <v>2</v>
      </c>
      <c r="M307" s="242">
        <v>41175</v>
      </c>
      <c r="P307" s="240">
        <v>41300.270833333336</v>
      </c>
      <c r="Q307" s="38">
        <v>67.5</v>
      </c>
      <c r="R307" s="38"/>
      <c r="S307" s="38"/>
    </row>
    <row r="308" spans="2:19" x14ac:dyDescent="0.15">
      <c r="B308" s="36">
        <v>41182</v>
      </c>
      <c r="C308" s="37">
        <v>0.33680555555555558</v>
      </c>
      <c r="D308" s="38">
        <v>71.599999999999994</v>
      </c>
      <c r="E308" s="38">
        <v>24.5</v>
      </c>
      <c r="F308" s="38">
        <v>24.5</v>
      </c>
      <c r="G308" s="38">
        <v>32.9</v>
      </c>
      <c r="H308" s="39">
        <v>1631</v>
      </c>
      <c r="I308" s="39">
        <v>11</v>
      </c>
      <c r="J308" s="39">
        <v>50</v>
      </c>
      <c r="K308" s="240">
        <v>41180.916666666664</v>
      </c>
      <c r="L308" s="39">
        <v>8</v>
      </c>
      <c r="M308" s="242">
        <v>41175</v>
      </c>
      <c r="P308" s="240">
        <v>41301.270833333336</v>
      </c>
      <c r="Q308" s="38">
        <v>66.900000000000006</v>
      </c>
      <c r="R308" s="38"/>
      <c r="S308" s="38"/>
    </row>
    <row r="309" spans="2:19" x14ac:dyDescent="0.15">
      <c r="B309" s="36">
        <v>41182</v>
      </c>
      <c r="C309" s="37">
        <v>0.95833333333333337</v>
      </c>
      <c r="D309" s="38">
        <v>72.7</v>
      </c>
      <c r="E309" s="38">
        <v>24.9</v>
      </c>
      <c r="F309" s="38">
        <v>20.3</v>
      </c>
      <c r="G309" s="38">
        <v>35.5</v>
      </c>
      <c r="H309" s="39">
        <v>1677</v>
      </c>
      <c r="I309" s="39">
        <v>12</v>
      </c>
      <c r="J309" s="39">
        <v>48</v>
      </c>
      <c r="K309" s="240">
        <v>41182.958333333336</v>
      </c>
      <c r="L309" s="39">
        <v>22</v>
      </c>
      <c r="M309" s="242">
        <v>41182</v>
      </c>
      <c r="P309" s="240">
        <v>41302.270833333336</v>
      </c>
      <c r="Q309" s="38">
        <v>67.099999999999994</v>
      </c>
      <c r="R309" s="38"/>
      <c r="S309" s="38"/>
    </row>
    <row r="310" spans="2:19" x14ac:dyDescent="0.15">
      <c r="B310" s="36">
        <v>41183</v>
      </c>
      <c r="C310" s="37">
        <v>0.28263888888888888</v>
      </c>
      <c r="D310" s="38">
        <v>71.400000000000006</v>
      </c>
      <c r="E310" s="38">
        <v>24.4</v>
      </c>
      <c r="F310" s="38">
        <v>24.2</v>
      </c>
      <c r="G310" s="38">
        <v>33.1</v>
      </c>
      <c r="H310" s="39">
        <v>1630</v>
      </c>
      <c r="I310" s="39">
        <v>11</v>
      </c>
      <c r="J310" s="39">
        <v>50</v>
      </c>
      <c r="K310" s="240">
        <v>41183.282638888886</v>
      </c>
      <c r="L310" s="39">
        <v>6</v>
      </c>
      <c r="M310" s="242">
        <v>41182</v>
      </c>
      <c r="P310" s="240">
        <v>41303.270833333336</v>
      </c>
      <c r="Q310" s="38">
        <v>66.8</v>
      </c>
      <c r="R310" s="38"/>
      <c r="S310" s="38"/>
    </row>
    <row r="311" spans="2:19" x14ac:dyDescent="0.15">
      <c r="B311" s="36">
        <v>41184</v>
      </c>
      <c r="C311" s="37"/>
      <c r="D311" s="38"/>
      <c r="E311" s="38"/>
      <c r="F311" s="38"/>
      <c r="G311" s="38"/>
      <c r="H311" s="39"/>
      <c r="I311" s="39"/>
      <c r="J311" s="39"/>
      <c r="K311" s="240">
        <v>41183.916666666664</v>
      </c>
      <c r="L311" s="39">
        <v>2</v>
      </c>
      <c r="M311" s="242">
        <v>41182</v>
      </c>
      <c r="P311" s="240">
        <v>41304.270833333336</v>
      </c>
      <c r="Q311" s="38">
        <v>66.8</v>
      </c>
      <c r="R311" s="38"/>
      <c r="S311" s="38"/>
    </row>
    <row r="312" spans="2:19" x14ac:dyDescent="0.15">
      <c r="B312" s="36">
        <v>41185</v>
      </c>
      <c r="C312" s="37"/>
      <c r="D312" s="38"/>
      <c r="E312" s="38"/>
      <c r="F312" s="38"/>
      <c r="G312" s="38"/>
      <c r="H312" s="39"/>
      <c r="I312" s="39"/>
      <c r="J312" s="39"/>
      <c r="K312" s="240">
        <v>41184.916666666664</v>
      </c>
      <c r="L312" s="39">
        <v>2</v>
      </c>
      <c r="M312" s="242">
        <v>41182</v>
      </c>
      <c r="P312" s="240">
        <v>41305.270833333336</v>
      </c>
      <c r="Q312" s="38">
        <v>66.599999999999994</v>
      </c>
      <c r="R312" s="38"/>
      <c r="S312" s="38"/>
    </row>
    <row r="313" spans="2:19" x14ac:dyDescent="0.15">
      <c r="B313" s="36">
        <v>41186</v>
      </c>
      <c r="C313" s="37"/>
      <c r="D313" s="38"/>
      <c r="E313" s="38"/>
      <c r="F313" s="38"/>
      <c r="G313" s="38"/>
      <c r="H313" s="39"/>
      <c r="I313" s="39"/>
      <c r="J313" s="39"/>
      <c r="K313" s="240">
        <v>41185.916666666664</v>
      </c>
      <c r="L313" s="39">
        <v>2</v>
      </c>
      <c r="M313" s="242">
        <v>41182</v>
      </c>
      <c r="P313" s="240">
        <v>41306.270833333336</v>
      </c>
      <c r="Q313" s="38">
        <v>66.099999999999994</v>
      </c>
      <c r="R313" s="38"/>
      <c r="S313" s="38"/>
    </row>
    <row r="314" spans="2:19" x14ac:dyDescent="0.15">
      <c r="B314" s="36">
        <v>41187</v>
      </c>
      <c r="C314" s="37"/>
      <c r="D314" s="38"/>
      <c r="E314" s="38"/>
      <c r="F314" s="38"/>
      <c r="G314" s="38"/>
      <c r="H314" s="39"/>
      <c r="I314" s="39"/>
      <c r="J314" s="39"/>
      <c r="K314" s="240">
        <v>41186.916666666664</v>
      </c>
      <c r="L314" s="39">
        <v>2</v>
      </c>
      <c r="M314" s="242">
        <v>41182</v>
      </c>
      <c r="P314" s="240">
        <v>41307.270833333336</v>
      </c>
      <c r="Q314" s="38"/>
      <c r="R314" s="38"/>
      <c r="S314" s="38"/>
    </row>
    <row r="315" spans="2:19" x14ac:dyDescent="0.15">
      <c r="B315" s="36">
        <v>41188</v>
      </c>
      <c r="C315" s="37">
        <v>0.29375000000000001</v>
      </c>
      <c r="D315" s="38">
        <v>71.599999999999994</v>
      </c>
      <c r="E315" s="38">
        <v>24.5</v>
      </c>
      <c r="F315" s="38">
        <v>23.8</v>
      </c>
      <c r="G315" s="38">
        <v>33.4</v>
      </c>
      <c r="H315" s="39">
        <v>1636</v>
      </c>
      <c r="I315" s="39">
        <v>11</v>
      </c>
      <c r="J315" s="39">
        <v>50</v>
      </c>
      <c r="K315" s="240">
        <v>41188.293749999997</v>
      </c>
      <c r="L315" s="39">
        <v>6</v>
      </c>
      <c r="M315" s="242">
        <v>41182</v>
      </c>
      <c r="P315" s="240">
        <v>41308.270833333336</v>
      </c>
      <c r="Q315" s="38">
        <v>65.900000000000006</v>
      </c>
      <c r="R315" s="38"/>
      <c r="S315" s="38"/>
    </row>
    <row r="316" spans="2:19" x14ac:dyDescent="0.15">
      <c r="B316" s="36">
        <v>41188</v>
      </c>
      <c r="C316" s="37">
        <v>0.89583333333333337</v>
      </c>
      <c r="D316" s="38">
        <v>72.5</v>
      </c>
      <c r="E316" s="38">
        <v>24.8</v>
      </c>
      <c r="F316" s="38">
        <v>22.7</v>
      </c>
      <c r="G316" s="38">
        <v>34.200000000000003</v>
      </c>
      <c r="H316" s="39">
        <v>1659</v>
      </c>
      <c r="I316" s="39">
        <v>12</v>
      </c>
      <c r="J316" s="39">
        <v>49</v>
      </c>
      <c r="K316" s="240">
        <v>41188.895833333336</v>
      </c>
      <c r="L316" s="39">
        <v>22</v>
      </c>
      <c r="M316" s="242">
        <v>41182</v>
      </c>
      <c r="P316" s="240">
        <v>41309.270833333336</v>
      </c>
      <c r="Q316" s="38">
        <v>66.2</v>
      </c>
      <c r="R316" s="38"/>
      <c r="S316" s="38"/>
    </row>
    <row r="317" spans="2:19" x14ac:dyDescent="0.15">
      <c r="B317" s="36">
        <v>41189</v>
      </c>
      <c r="C317" s="37">
        <v>0.31180555555555556</v>
      </c>
      <c r="D317" s="38">
        <v>71.400000000000006</v>
      </c>
      <c r="E317" s="38">
        <v>24.4</v>
      </c>
      <c r="F317" s="38">
        <v>25.2</v>
      </c>
      <c r="G317" s="38">
        <v>32.200000000000003</v>
      </c>
      <c r="H317" s="39">
        <v>1621</v>
      </c>
      <c r="I317" s="39">
        <v>11</v>
      </c>
      <c r="J317" s="39">
        <v>51</v>
      </c>
      <c r="K317" s="240">
        <v>41189.311805555553</v>
      </c>
      <c r="L317" s="39">
        <v>6</v>
      </c>
      <c r="M317" s="242">
        <v>41189</v>
      </c>
      <c r="P317" s="240">
        <v>41310.270833333336</v>
      </c>
      <c r="Q317" s="38">
        <v>66.2</v>
      </c>
      <c r="R317" s="38"/>
      <c r="S317" s="38"/>
    </row>
    <row r="318" spans="2:19" x14ac:dyDescent="0.15">
      <c r="B318" s="36">
        <v>41189</v>
      </c>
      <c r="C318" s="37">
        <v>0.90138888888888891</v>
      </c>
      <c r="D318" s="38">
        <v>71.7</v>
      </c>
      <c r="E318" s="38">
        <v>24.5</v>
      </c>
      <c r="F318" s="38">
        <v>21.6</v>
      </c>
      <c r="G318" s="38">
        <v>34.799999999999997</v>
      </c>
      <c r="H318" s="39">
        <v>1653</v>
      </c>
      <c r="I318" s="39">
        <v>11</v>
      </c>
      <c r="J318" s="39">
        <v>48</v>
      </c>
      <c r="K318" s="240">
        <v>41189.901388888888</v>
      </c>
      <c r="L318" s="39">
        <v>22</v>
      </c>
      <c r="M318" s="242">
        <v>41189</v>
      </c>
      <c r="P318" s="240">
        <v>41311.270833333336</v>
      </c>
      <c r="Q318" s="38">
        <v>66.099999999999994</v>
      </c>
      <c r="R318" s="38"/>
      <c r="S318" s="38"/>
    </row>
    <row r="319" spans="2:19" x14ac:dyDescent="0.15">
      <c r="B319" s="36">
        <v>41190</v>
      </c>
      <c r="C319" s="37">
        <v>0.34583333333333338</v>
      </c>
      <c r="D319" s="38">
        <v>70.599999999999994</v>
      </c>
      <c r="E319" s="38">
        <v>24.1</v>
      </c>
      <c r="F319" s="38">
        <v>25.2</v>
      </c>
      <c r="G319" s="38">
        <v>32.200000000000003</v>
      </c>
      <c r="H319" s="39">
        <v>1608</v>
      </c>
      <c r="I319" s="39">
        <v>11</v>
      </c>
      <c r="J319" s="39">
        <v>50</v>
      </c>
      <c r="K319" s="240">
        <v>41189.901388888888</v>
      </c>
      <c r="L319" s="39">
        <v>8</v>
      </c>
      <c r="M319" s="242">
        <v>41189</v>
      </c>
      <c r="P319" s="240">
        <v>41312.270833333336</v>
      </c>
      <c r="Q319" s="38">
        <v>66.099999999999994</v>
      </c>
      <c r="R319" s="38"/>
      <c r="S319" s="38"/>
    </row>
    <row r="320" spans="2:19" x14ac:dyDescent="0.15">
      <c r="B320" s="36">
        <v>41190</v>
      </c>
      <c r="C320" s="37">
        <v>0.9375</v>
      </c>
      <c r="D320" s="38">
        <v>72.5</v>
      </c>
      <c r="E320" s="38">
        <v>24.8</v>
      </c>
      <c r="F320" s="38">
        <v>20.9</v>
      </c>
      <c r="G320" s="38">
        <v>35.200000000000003</v>
      </c>
      <c r="H320" s="39">
        <v>1670</v>
      </c>
      <c r="I320" s="39">
        <v>12</v>
      </c>
      <c r="J320" s="39">
        <v>48</v>
      </c>
      <c r="K320" s="240">
        <v>41190.9375</v>
      </c>
      <c r="L320" s="39">
        <v>22</v>
      </c>
      <c r="M320" s="242">
        <v>41189</v>
      </c>
      <c r="P320" s="240">
        <v>41313.270833333336</v>
      </c>
      <c r="Q320" s="38">
        <v>65.900000000000006</v>
      </c>
      <c r="R320" s="38"/>
      <c r="S320" s="38"/>
    </row>
    <row r="321" spans="2:19" x14ac:dyDescent="0.15">
      <c r="B321" s="36">
        <v>41191</v>
      </c>
      <c r="C321" s="37">
        <v>0.28194444444444444</v>
      </c>
      <c r="D321" s="38">
        <v>71.099999999999994</v>
      </c>
      <c r="E321" s="38">
        <v>24.3</v>
      </c>
      <c r="F321" s="38">
        <v>24.5</v>
      </c>
      <c r="G321" s="38">
        <v>32.799999999999997</v>
      </c>
      <c r="H321" s="39">
        <v>1622</v>
      </c>
      <c r="I321" s="39">
        <v>11</v>
      </c>
      <c r="J321" s="39">
        <v>50</v>
      </c>
      <c r="K321" s="240">
        <v>41191.281944444447</v>
      </c>
      <c r="L321" s="39">
        <v>6</v>
      </c>
      <c r="M321" s="242">
        <v>41189</v>
      </c>
      <c r="P321" s="240">
        <v>41314.270833333336</v>
      </c>
      <c r="Q321" s="38">
        <v>65.5</v>
      </c>
      <c r="R321" s="38"/>
      <c r="S321" s="38"/>
    </row>
    <row r="322" spans="2:19" x14ac:dyDescent="0.15">
      <c r="B322" s="36">
        <v>41192</v>
      </c>
      <c r="C322" s="37"/>
      <c r="D322" s="38"/>
      <c r="E322" s="38"/>
      <c r="F322" s="38"/>
      <c r="G322" s="38"/>
      <c r="H322" s="39"/>
      <c r="I322" s="39"/>
      <c r="J322" s="39"/>
      <c r="K322" s="240">
        <v>41191.916666666664</v>
      </c>
      <c r="L322" s="39">
        <v>2</v>
      </c>
      <c r="M322" s="242">
        <v>41189</v>
      </c>
      <c r="P322" s="240">
        <v>41315.270833333336</v>
      </c>
      <c r="Q322" s="38">
        <v>65.7</v>
      </c>
      <c r="R322" s="38"/>
      <c r="S322" s="38"/>
    </row>
    <row r="323" spans="2:19" x14ac:dyDescent="0.15">
      <c r="B323" s="36">
        <v>41193</v>
      </c>
      <c r="C323" s="37"/>
      <c r="D323" s="38"/>
      <c r="E323" s="38"/>
      <c r="F323" s="38"/>
      <c r="G323" s="38"/>
      <c r="H323" s="39"/>
      <c r="I323" s="39"/>
      <c r="J323" s="39"/>
      <c r="K323" s="240">
        <v>41192.916666666664</v>
      </c>
      <c r="L323" s="39">
        <v>2</v>
      </c>
      <c r="M323" s="242">
        <v>41189</v>
      </c>
      <c r="P323" s="240">
        <v>41316.270833333336</v>
      </c>
      <c r="Q323" s="38">
        <v>65.599999999999994</v>
      </c>
      <c r="R323" s="38"/>
      <c r="S323" s="38"/>
    </row>
    <row r="324" spans="2:19" x14ac:dyDescent="0.15">
      <c r="B324" s="36">
        <v>41194</v>
      </c>
      <c r="C324" s="37">
        <v>3.472222222222222E-3</v>
      </c>
      <c r="D324" s="38">
        <v>71.900000000000006</v>
      </c>
      <c r="E324" s="38">
        <v>24.6</v>
      </c>
      <c r="F324" s="38">
        <v>21.2</v>
      </c>
      <c r="G324" s="38">
        <v>35.1</v>
      </c>
      <c r="H324" s="39">
        <v>1659</v>
      </c>
      <c r="I324" s="39">
        <v>11</v>
      </c>
      <c r="J324" s="39">
        <v>48</v>
      </c>
      <c r="K324" s="240">
        <v>41193.916666666664</v>
      </c>
      <c r="L324" s="39">
        <v>2</v>
      </c>
      <c r="M324" s="242">
        <v>41189</v>
      </c>
      <c r="P324" s="240">
        <v>41317.270833333336</v>
      </c>
      <c r="Q324" s="38">
        <v>65.599999999999994</v>
      </c>
      <c r="R324" s="38"/>
      <c r="S324" s="38"/>
    </row>
    <row r="325" spans="2:19" x14ac:dyDescent="0.15">
      <c r="B325" s="36">
        <v>41194</v>
      </c>
      <c r="C325" s="37">
        <v>0.28402777777777777</v>
      </c>
      <c r="D325" s="38">
        <v>71</v>
      </c>
      <c r="E325" s="38">
        <v>24.3</v>
      </c>
      <c r="F325" s="38">
        <v>24.2</v>
      </c>
      <c r="G325" s="38">
        <v>33.1</v>
      </c>
      <c r="H325" s="39">
        <v>1623</v>
      </c>
      <c r="I325" s="39">
        <v>11</v>
      </c>
      <c r="J325" s="39">
        <v>50</v>
      </c>
      <c r="K325" s="240">
        <v>41194.28402777778</v>
      </c>
      <c r="L325" s="39">
        <v>6</v>
      </c>
      <c r="M325" s="242">
        <v>41189</v>
      </c>
      <c r="P325" s="240">
        <v>41318.270833333336</v>
      </c>
      <c r="Q325" s="38">
        <v>65.900000000000006</v>
      </c>
      <c r="R325" s="38"/>
      <c r="S325" s="38"/>
    </row>
    <row r="326" spans="2:19" x14ac:dyDescent="0.15">
      <c r="B326" s="36">
        <v>41194</v>
      </c>
      <c r="C326" s="37">
        <v>0.97499999999999998</v>
      </c>
      <c r="D326" s="38">
        <v>72.099999999999994</v>
      </c>
      <c r="E326" s="38">
        <v>24.7</v>
      </c>
      <c r="F326" s="38">
        <v>18.2</v>
      </c>
      <c r="G326" s="38">
        <v>36.700000000000003</v>
      </c>
      <c r="H326" s="39">
        <v>1680</v>
      </c>
      <c r="I326" s="39">
        <v>11</v>
      </c>
      <c r="J326" s="39">
        <v>46</v>
      </c>
      <c r="K326" s="240">
        <v>41194.974999999999</v>
      </c>
      <c r="L326" s="39">
        <v>22</v>
      </c>
      <c r="M326" s="242">
        <v>41189</v>
      </c>
      <c r="P326" s="240">
        <v>41319.270833333336</v>
      </c>
      <c r="Q326" s="38"/>
      <c r="R326" s="38"/>
      <c r="S326" s="38"/>
    </row>
    <row r="327" spans="2:19" x14ac:dyDescent="0.15">
      <c r="B327" s="36">
        <v>41195</v>
      </c>
      <c r="C327" s="37">
        <v>0.31111111111111112</v>
      </c>
      <c r="D327" s="38">
        <v>71.099999999999994</v>
      </c>
      <c r="E327" s="38">
        <v>24.3</v>
      </c>
      <c r="F327" s="38">
        <v>23.7</v>
      </c>
      <c r="G327" s="38">
        <v>33.4</v>
      </c>
      <c r="H327" s="39">
        <v>1628</v>
      </c>
      <c r="I327" s="39">
        <v>11</v>
      </c>
      <c r="J327" s="39">
        <v>49</v>
      </c>
      <c r="K327" s="240">
        <v>41195.311111111114</v>
      </c>
      <c r="L327" s="39">
        <v>6</v>
      </c>
      <c r="M327" s="242">
        <v>41189</v>
      </c>
      <c r="P327" s="240">
        <v>41320.270833333336</v>
      </c>
      <c r="Q327" s="38"/>
      <c r="R327" s="38"/>
      <c r="S327" s="38"/>
    </row>
    <row r="328" spans="2:19" x14ac:dyDescent="0.15">
      <c r="B328" s="36">
        <v>41195</v>
      </c>
      <c r="C328" s="37">
        <v>0.95833333333333337</v>
      </c>
      <c r="D328" s="38">
        <v>71.8</v>
      </c>
      <c r="E328" s="38">
        <v>24.6</v>
      </c>
      <c r="F328" s="38">
        <v>23</v>
      </c>
      <c r="G328" s="38">
        <v>34</v>
      </c>
      <c r="H328" s="39">
        <v>1645</v>
      </c>
      <c r="I328" s="39">
        <v>11</v>
      </c>
      <c r="J328" s="39">
        <v>49</v>
      </c>
      <c r="K328" s="240">
        <v>41195.958333333336</v>
      </c>
      <c r="L328" s="39">
        <v>22</v>
      </c>
      <c r="M328" s="242">
        <v>41189</v>
      </c>
      <c r="P328" s="240">
        <v>41321.270833333336</v>
      </c>
      <c r="Q328" s="38">
        <v>66.5</v>
      </c>
      <c r="R328" s="38"/>
      <c r="S328" s="38"/>
    </row>
    <row r="329" spans="2:19" x14ac:dyDescent="0.15">
      <c r="B329" s="36">
        <v>41196</v>
      </c>
      <c r="C329" s="37">
        <v>0.3430555555555555</v>
      </c>
      <c r="D329" s="38">
        <v>70.8</v>
      </c>
      <c r="E329" s="38">
        <v>24.2</v>
      </c>
      <c r="F329" s="38">
        <v>25</v>
      </c>
      <c r="G329" s="38">
        <v>32.5</v>
      </c>
      <c r="H329" s="39">
        <v>1614</v>
      </c>
      <c r="I329" s="39">
        <v>11</v>
      </c>
      <c r="J329" s="39">
        <v>50</v>
      </c>
      <c r="K329" s="240">
        <v>41195.958333333336</v>
      </c>
      <c r="L329" s="39">
        <v>8</v>
      </c>
      <c r="M329" s="242">
        <v>41189</v>
      </c>
      <c r="P329" s="240">
        <v>41322.270833333336</v>
      </c>
      <c r="Q329" s="38"/>
      <c r="R329" s="38"/>
      <c r="S329" s="38"/>
    </row>
    <row r="330" spans="2:19" x14ac:dyDescent="0.15">
      <c r="B330" s="36">
        <v>41196</v>
      </c>
      <c r="C330" s="37">
        <v>0.95277777777777783</v>
      </c>
      <c r="D330" s="38">
        <v>71.900000000000006</v>
      </c>
      <c r="E330" s="38">
        <v>24.6</v>
      </c>
      <c r="F330" s="38">
        <v>23.5</v>
      </c>
      <c r="G330" s="38">
        <v>33.6</v>
      </c>
      <c r="H330" s="39">
        <v>1643</v>
      </c>
      <c r="I330" s="39">
        <v>11</v>
      </c>
      <c r="J330" s="39">
        <v>50</v>
      </c>
      <c r="K330" s="240">
        <v>41196.952777777777</v>
      </c>
      <c r="L330" s="39">
        <v>22</v>
      </c>
      <c r="M330" s="242">
        <v>41196</v>
      </c>
      <c r="P330" s="240">
        <v>41323.270833333336</v>
      </c>
      <c r="Q330" s="38">
        <v>66.3</v>
      </c>
      <c r="R330" s="38"/>
      <c r="S330" s="38"/>
    </row>
    <row r="331" spans="2:19" x14ac:dyDescent="0.15">
      <c r="B331" s="36">
        <v>41197</v>
      </c>
      <c r="C331" s="37">
        <v>0.27847222222222223</v>
      </c>
      <c r="D331" s="38">
        <v>70.900000000000006</v>
      </c>
      <c r="E331" s="38">
        <v>24.2</v>
      </c>
      <c r="F331" s="38">
        <v>25.2</v>
      </c>
      <c r="G331" s="38">
        <v>32.200000000000003</v>
      </c>
      <c r="H331" s="39">
        <v>1613</v>
      </c>
      <c r="I331" s="39">
        <v>11</v>
      </c>
      <c r="J331" s="39">
        <v>50</v>
      </c>
      <c r="K331" s="240">
        <v>41197.27847222222</v>
      </c>
      <c r="L331" s="39">
        <v>6</v>
      </c>
      <c r="M331" s="242">
        <v>41196</v>
      </c>
      <c r="P331" s="240">
        <v>41324.270833333336</v>
      </c>
      <c r="Q331" s="38">
        <v>65.400000000000006</v>
      </c>
      <c r="R331" s="38"/>
      <c r="S331" s="38"/>
    </row>
    <row r="332" spans="2:19" x14ac:dyDescent="0.15">
      <c r="B332" s="36">
        <v>41198</v>
      </c>
      <c r="C332" s="37">
        <v>0.28055555555555556</v>
      </c>
      <c r="D332" s="38">
        <v>70.900000000000006</v>
      </c>
      <c r="E332" s="38">
        <v>24.2</v>
      </c>
      <c r="F332" s="38">
        <v>23.4</v>
      </c>
      <c r="G332" s="38">
        <v>33.700000000000003</v>
      </c>
      <c r="H332" s="39">
        <v>1628</v>
      </c>
      <c r="I332" s="39">
        <v>11</v>
      </c>
      <c r="J332" s="39">
        <v>49</v>
      </c>
      <c r="K332" s="240">
        <v>41198.280555555553</v>
      </c>
      <c r="L332" s="39">
        <v>6</v>
      </c>
      <c r="M332" s="242">
        <v>41196</v>
      </c>
      <c r="P332" s="240">
        <v>41325.270833333336</v>
      </c>
      <c r="Q332" s="38">
        <v>65.7</v>
      </c>
      <c r="R332" s="38"/>
      <c r="S332" s="38"/>
    </row>
    <row r="333" spans="2:19" x14ac:dyDescent="0.15">
      <c r="B333" s="36">
        <v>41199</v>
      </c>
      <c r="C333" s="37">
        <v>0.28750000000000003</v>
      </c>
      <c r="D333" s="38">
        <v>71.5</v>
      </c>
      <c r="E333" s="38">
        <v>24.5</v>
      </c>
      <c r="F333" s="38">
        <v>24.3</v>
      </c>
      <c r="G333" s="38">
        <v>33.1</v>
      </c>
      <c r="H333" s="39">
        <v>1631</v>
      </c>
      <c r="I333" s="39">
        <v>11</v>
      </c>
      <c r="J333" s="39">
        <v>50</v>
      </c>
      <c r="K333" s="240">
        <v>41199.287499999999</v>
      </c>
      <c r="L333" s="39">
        <v>6</v>
      </c>
      <c r="M333" s="242">
        <v>41196</v>
      </c>
      <c r="P333" s="240">
        <v>41326.270833333336</v>
      </c>
      <c r="Q333" s="38">
        <v>65.8</v>
      </c>
      <c r="R333" s="38"/>
      <c r="S333" s="38"/>
    </row>
    <row r="334" spans="2:19" x14ac:dyDescent="0.15">
      <c r="B334" s="36">
        <v>41200</v>
      </c>
      <c r="C334" s="37">
        <v>0.28402777777777777</v>
      </c>
      <c r="D334" s="38">
        <v>71.599999999999994</v>
      </c>
      <c r="E334" s="38">
        <v>24.5</v>
      </c>
      <c r="F334" s="38">
        <v>23.3</v>
      </c>
      <c r="G334" s="38">
        <v>33.799999999999997</v>
      </c>
      <c r="H334" s="39">
        <v>1639</v>
      </c>
      <c r="I334" s="39">
        <v>11</v>
      </c>
      <c r="J334" s="39">
        <v>49</v>
      </c>
      <c r="K334" s="240">
        <v>41200.28402777778</v>
      </c>
      <c r="L334" s="39">
        <v>6</v>
      </c>
      <c r="M334" s="242">
        <v>41196</v>
      </c>
      <c r="P334" s="240">
        <v>41327.270833333336</v>
      </c>
      <c r="Q334" s="38"/>
      <c r="R334" s="38"/>
      <c r="S334" s="38"/>
    </row>
    <row r="335" spans="2:19" x14ac:dyDescent="0.15">
      <c r="B335" s="36">
        <v>41201</v>
      </c>
      <c r="C335" s="37">
        <v>0.28125</v>
      </c>
      <c r="D335" s="38">
        <v>71.400000000000006</v>
      </c>
      <c r="E335" s="38">
        <v>24.4</v>
      </c>
      <c r="F335" s="38">
        <v>23.4</v>
      </c>
      <c r="G335" s="38">
        <v>33.700000000000003</v>
      </c>
      <c r="H335" s="39">
        <v>1636</v>
      </c>
      <c r="I335" s="39">
        <v>11</v>
      </c>
      <c r="J335" s="39">
        <v>49</v>
      </c>
      <c r="K335" s="240">
        <v>41201.28125</v>
      </c>
      <c r="L335" s="39">
        <v>6</v>
      </c>
      <c r="M335" s="242">
        <v>41196</v>
      </c>
      <c r="P335" s="240">
        <v>41328.270833333336</v>
      </c>
      <c r="Q335" s="38">
        <v>65.7</v>
      </c>
      <c r="R335" s="38"/>
      <c r="S335" s="38"/>
    </row>
    <row r="336" spans="2:19" x14ac:dyDescent="0.15">
      <c r="B336" s="36">
        <v>41202</v>
      </c>
      <c r="C336" s="37">
        <v>0.28472222222222221</v>
      </c>
      <c r="D336" s="38">
        <v>71.400000000000006</v>
      </c>
      <c r="E336" s="38">
        <v>24.4</v>
      </c>
      <c r="F336" s="38">
        <v>23.3</v>
      </c>
      <c r="G336" s="38">
        <v>33.799999999999997</v>
      </c>
      <c r="H336" s="39">
        <v>1636</v>
      </c>
      <c r="I336" s="39">
        <v>11</v>
      </c>
      <c r="J336" s="39">
        <v>49</v>
      </c>
      <c r="K336" s="240">
        <v>41202.284722222219</v>
      </c>
      <c r="L336" s="39">
        <v>6</v>
      </c>
      <c r="M336" s="242">
        <v>41196</v>
      </c>
      <c r="P336" s="240">
        <v>41329.270833333336</v>
      </c>
      <c r="Q336" s="38"/>
      <c r="R336" s="38"/>
      <c r="S336" s="38"/>
    </row>
    <row r="337" spans="2:19" x14ac:dyDescent="0.15">
      <c r="B337" s="36">
        <v>41202</v>
      </c>
      <c r="C337" s="37">
        <v>0.84583333333333333</v>
      </c>
      <c r="D337" s="38">
        <v>72.599999999999994</v>
      </c>
      <c r="E337" s="38">
        <v>24.8</v>
      </c>
      <c r="F337" s="38">
        <v>21.5</v>
      </c>
      <c r="G337" s="38">
        <v>34.799999999999997</v>
      </c>
      <c r="H337" s="39">
        <v>1668</v>
      </c>
      <c r="I337" s="39">
        <v>12</v>
      </c>
      <c r="J337" s="39">
        <v>49</v>
      </c>
      <c r="K337" s="240">
        <v>41202.845833333333</v>
      </c>
      <c r="L337" s="39">
        <v>22</v>
      </c>
      <c r="M337" s="242">
        <v>41196</v>
      </c>
      <c r="P337" s="240">
        <v>41330.270833333336</v>
      </c>
      <c r="Q337" s="38">
        <v>65.400000000000006</v>
      </c>
      <c r="R337" s="38"/>
      <c r="S337" s="38"/>
    </row>
    <row r="338" spans="2:19" x14ac:dyDescent="0.15">
      <c r="B338" s="36">
        <v>41203</v>
      </c>
      <c r="C338" s="37">
        <v>0.22083333333333333</v>
      </c>
      <c r="D338" s="38">
        <v>71.2</v>
      </c>
      <c r="E338" s="38">
        <v>24.3</v>
      </c>
      <c r="F338" s="38">
        <v>24.5</v>
      </c>
      <c r="G338" s="38">
        <v>32.9</v>
      </c>
      <c r="H338" s="39">
        <v>1624</v>
      </c>
      <c r="I338" s="39">
        <v>11</v>
      </c>
      <c r="J338" s="39">
        <v>50</v>
      </c>
      <c r="K338" s="240">
        <v>41203.220833333333</v>
      </c>
      <c r="L338" s="39">
        <v>6</v>
      </c>
      <c r="M338" s="242">
        <v>41203</v>
      </c>
      <c r="P338" s="240">
        <v>41331.270833333336</v>
      </c>
      <c r="Q338" s="38"/>
      <c r="R338" s="38"/>
      <c r="S338" s="38"/>
    </row>
    <row r="339" spans="2:19" x14ac:dyDescent="0.15">
      <c r="B339" s="36">
        <v>41203</v>
      </c>
      <c r="C339" s="37">
        <v>0.89583333333333337</v>
      </c>
      <c r="D339" s="38">
        <v>71.400000000000006</v>
      </c>
      <c r="E339" s="38">
        <v>24.4</v>
      </c>
      <c r="F339" s="38">
        <v>23.4</v>
      </c>
      <c r="G339" s="38">
        <v>33.700000000000003</v>
      </c>
      <c r="H339" s="39">
        <v>1636</v>
      </c>
      <c r="I339" s="39">
        <v>11</v>
      </c>
      <c r="J339" s="39">
        <v>49</v>
      </c>
      <c r="K339" s="240">
        <v>41203.895833333336</v>
      </c>
      <c r="L339" s="39">
        <v>22</v>
      </c>
      <c r="M339" s="242">
        <v>41203</v>
      </c>
      <c r="P339" s="240">
        <v>41332.270833333336</v>
      </c>
      <c r="Q339" s="38">
        <v>65.599999999999994</v>
      </c>
      <c r="R339" s="38"/>
      <c r="S339" s="38"/>
    </row>
    <row r="340" spans="2:19" x14ac:dyDescent="0.15">
      <c r="B340" s="36">
        <v>41204</v>
      </c>
      <c r="C340" s="37"/>
      <c r="D340" s="38"/>
      <c r="E340" s="38"/>
      <c r="F340" s="38"/>
      <c r="G340" s="38"/>
      <c r="H340" s="39"/>
      <c r="I340" s="39"/>
      <c r="J340" s="39"/>
      <c r="K340" s="240">
        <v>41203.916666666664</v>
      </c>
      <c r="L340" s="39">
        <v>2</v>
      </c>
      <c r="M340" s="242">
        <v>41203</v>
      </c>
      <c r="P340" s="240">
        <v>41333.270833333336</v>
      </c>
      <c r="Q340" s="38">
        <v>65.8</v>
      </c>
      <c r="R340" s="38"/>
      <c r="S340" s="38"/>
    </row>
    <row r="341" spans="2:19" x14ac:dyDescent="0.15">
      <c r="B341" s="36">
        <v>41205</v>
      </c>
      <c r="C341" s="37">
        <v>0.28541666666666665</v>
      </c>
      <c r="D341" s="38">
        <v>70.3</v>
      </c>
      <c r="E341" s="38">
        <v>24</v>
      </c>
      <c r="F341" s="38">
        <v>24.4</v>
      </c>
      <c r="G341" s="38">
        <v>32.9</v>
      </c>
      <c r="H341" s="39">
        <v>1610</v>
      </c>
      <c r="I341" s="39">
        <v>11</v>
      </c>
      <c r="J341" s="39">
        <v>49</v>
      </c>
      <c r="K341" s="240">
        <v>41205.285416666666</v>
      </c>
      <c r="L341" s="39">
        <v>6</v>
      </c>
      <c r="M341" s="242">
        <v>41203</v>
      </c>
      <c r="P341" s="240">
        <v>41334.270833333336</v>
      </c>
      <c r="Q341" s="38">
        <v>65.900000000000006</v>
      </c>
      <c r="R341" s="38"/>
      <c r="S341" s="38"/>
    </row>
    <row r="342" spans="2:19" x14ac:dyDescent="0.15">
      <c r="B342" s="36">
        <v>41206</v>
      </c>
      <c r="C342" s="37">
        <v>0.28819444444444448</v>
      </c>
      <c r="D342" s="38">
        <v>70.8</v>
      </c>
      <c r="E342" s="38">
        <v>24.2</v>
      </c>
      <c r="F342" s="38">
        <v>23.4</v>
      </c>
      <c r="G342" s="38">
        <v>33.700000000000003</v>
      </c>
      <c r="H342" s="39">
        <v>1626</v>
      </c>
      <c r="I342" s="39">
        <v>11</v>
      </c>
      <c r="J342" s="39">
        <v>49</v>
      </c>
      <c r="K342" s="240">
        <v>41206.288194444445</v>
      </c>
      <c r="L342" s="39">
        <v>6</v>
      </c>
      <c r="M342" s="242">
        <v>41203</v>
      </c>
      <c r="P342" s="240">
        <v>41335.270833333336</v>
      </c>
      <c r="Q342" s="38">
        <v>65.3</v>
      </c>
      <c r="R342" s="38"/>
      <c r="S342" s="38"/>
    </row>
    <row r="343" spans="2:19" x14ac:dyDescent="0.15">
      <c r="B343" s="36">
        <v>41207</v>
      </c>
      <c r="C343" s="37">
        <v>0.27986111111111112</v>
      </c>
      <c r="D343" s="38">
        <v>70.400000000000006</v>
      </c>
      <c r="E343" s="38">
        <v>24.1</v>
      </c>
      <c r="F343" s="38">
        <v>23.8</v>
      </c>
      <c r="G343" s="38">
        <v>33.4</v>
      </c>
      <c r="H343" s="39">
        <v>1616</v>
      </c>
      <c r="I343" s="39">
        <v>11</v>
      </c>
      <c r="J343" s="39">
        <v>49</v>
      </c>
      <c r="K343" s="240">
        <v>41207.279861111114</v>
      </c>
      <c r="L343" s="39">
        <v>6</v>
      </c>
      <c r="M343" s="242">
        <v>41203</v>
      </c>
      <c r="P343" s="240">
        <v>41336.270833333336</v>
      </c>
      <c r="Q343" s="38">
        <v>64.900000000000006</v>
      </c>
      <c r="R343" s="38"/>
      <c r="S343" s="38"/>
    </row>
    <row r="344" spans="2:19" x14ac:dyDescent="0.15">
      <c r="B344" s="36">
        <v>41208</v>
      </c>
      <c r="C344" s="37">
        <v>0.27916666666666667</v>
      </c>
      <c r="D344" s="38">
        <v>70.400000000000006</v>
      </c>
      <c r="E344" s="38">
        <v>24.1</v>
      </c>
      <c r="F344" s="38">
        <v>23.7</v>
      </c>
      <c r="G344" s="38">
        <v>33.5</v>
      </c>
      <c r="H344" s="39">
        <v>1617</v>
      </c>
      <c r="I344" s="39">
        <v>11</v>
      </c>
      <c r="J344" s="39">
        <v>49</v>
      </c>
      <c r="K344" s="240">
        <v>41208.279166666667</v>
      </c>
      <c r="L344" s="39">
        <v>6</v>
      </c>
      <c r="M344" s="242">
        <v>41203</v>
      </c>
      <c r="P344" s="240">
        <v>41337.270833333336</v>
      </c>
      <c r="Q344" s="38">
        <v>64.900000000000006</v>
      </c>
      <c r="R344" s="38"/>
      <c r="S344" s="38"/>
    </row>
    <row r="345" spans="2:19" x14ac:dyDescent="0.15">
      <c r="B345" s="36">
        <v>41208</v>
      </c>
      <c r="C345" s="37">
        <v>0.99583333333333324</v>
      </c>
      <c r="D345" s="38">
        <v>70.8</v>
      </c>
      <c r="E345" s="38">
        <v>24.2</v>
      </c>
      <c r="F345" s="38">
        <v>18.7</v>
      </c>
      <c r="G345" s="38">
        <v>36.6</v>
      </c>
      <c r="H345" s="39">
        <v>1657</v>
      </c>
      <c r="I345" s="39">
        <v>11</v>
      </c>
      <c r="J345" s="39">
        <v>45</v>
      </c>
      <c r="K345" s="240">
        <v>41208.995833333334</v>
      </c>
      <c r="L345" s="39">
        <v>22</v>
      </c>
      <c r="M345" s="242">
        <v>41203</v>
      </c>
      <c r="P345" s="240">
        <v>41338.270833333336</v>
      </c>
      <c r="Q345" s="38">
        <v>65.3</v>
      </c>
      <c r="R345" s="38"/>
      <c r="S345" s="38"/>
    </row>
    <row r="346" spans="2:19" x14ac:dyDescent="0.15">
      <c r="B346" s="36">
        <v>41208</v>
      </c>
      <c r="C346" s="37">
        <v>0.99583333333333324</v>
      </c>
      <c r="D346" s="38">
        <v>70.8</v>
      </c>
      <c r="E346" s="38"/>
      <c r="F346" s="38">
        <v>18.7</v>
      </c>
      <c r="G346" s="38"/>
      <c r="H346" s="39"/>
      <c r="I346" s="39"/>
      <c r="J346" s="39"/>
      <c r="K346" s="240">
        <v>41208.995833333334</v>
      </c>
      <c r="L346" s="39">
        <v>22</v>
      </c>
      <c r="M346" s="242">
        <v>41203</v>
      </c>
      <c r="P346" s="240">
        <v>41339.270833333336</v>
      </c>
      <c r="Q346" s="38">
        <v>64.8</v>
      </c>
      <c r="R346" s="38"/>
      <c r="S346" s="38"/>
    </row>
    <row r="347" spans="2:19" x14ac:dyDescent="0.15">
      <c r="B347" s="36">
        <v>41209</v>
      </c>
      <c r="C347" s="37">
        <v>0.31944444444444448</v>
      </c>
      <c r="D347" s="38">
        <v>69.900000000000006</v>
      </c>
      <c r="E347" s="38">
        <v>23.9</v>
      </c>
      <c r="F347" s="38">
        <v>23.1</v>
      </c>
      <c r="G347" s="38">
        <v>33.9</v>
      </c>
      <c r="H347" s="39">
        <v>1613</v>
      </c>
      <c r="I347" s="39">
        <v>10</v>
      </c>
      <c r="J347" s="39">
        <v>48</v>
      </c>
      <c r="K347" s="240">
        <v>41209.319444444445</v>
      </c>
      <c r="L347" s="39">
        <v>6</v>
      </c>
      <c r="M347" s="242">
        <v>41203</v>
      </c>
      <c r="P347" s="240">
        <v>41340.270833333336</v>
      </c>
      <c r="Q347" s="38">
        <v>65.3</v>
      </c>
      <c r="R347" s="38"/>
      <c r="S347" s="38"/>
    </row>
    <row r="348" spans="2:19" x14ac:dyDescent="0.15">
      <c r="B348" s="36">
        <v>41210</v>
      </c>
      <c r="C348" s="37">
        <v>0.3215277777777778</v>
      </c>
      <c r="D348" s="38">
        <v>70.099999999999994</v>
      </c>
      <c r="E348" s="38">
        <v>24</v>
      </c>
      <c r="F348" s="38">
        <v>23.7</v>
      </c>
      <c r="G348" s="38">
        <v>33.5</v>
      </c>
      <c r="H348" s="39">
        <v>1612</v>
      </c>
      <c r="I348" s="39">
        <v>10</v>
      </c>
      <c r="J348" s="39">
        <v>48</v>
      </c>
      <c r="K348" s="240">
        <v>41210.321527777778</v>
      </c>
      <c r="L348" s="39">
        <v>6</v>
      </c>
      <c r="M348" s="242">
        <v>41210</v>
      </c>
      <c r="P348" s="240">
        <v>41341.270833333336</v>
      </c>
      <c r="Q348" s="38">
        <v>65.3</v>
      </c>
      <c r="R348" s="38"/>
      <c r="S348" s="38"/>
    </row>
    <row r="349" spans="2:19" x14ac:dyDescent="0.15">
      <c r="B349" s="36">
        <v>41211</v>
      </c>
      <c r="C349" s="37">
        <v>0.28333333333333333</v>
      </c>
      <c r="D349" s="38">
        <v>69.900000000000006</v>
      </c>
      <c r="E349" s="38">
        <v>23.9</v>
      </c>
      <c r="F349" s="38">
        <v>25.2</v>
      </c>
      <c r="G349" s="38">
        <v>32.1</v>
      </c>
      <c r="H349" s="39">
        <v>1596</v>
      </c>
      <c r="I349" s="39">
        <v>10</v>
      </c>
      <c r="J349" s="39">
        <v>50</v>
      </c>
      <c r="K349" s="240">
        <v>41211.283333333333</v>
      </c>
      <c r="L349" s="39">
        <v>6</v>
      </c>
      <c r="M349" s="242">
        <v>41210</v>
      </c>
      <c r="P349" s="240">
        <v>41342.270833333336</v>
      </c>
      <c r="Q349" s="38">
        <v>65.099999999999994</v>
      </c>
      <c r="R349" s="38"/>
      <c r="S349" s="38"/>
    </row>
    <row r="350" spans="2:19" x14ac:dyDescent="0.15">
      <c r="B350" s="36">
        <v>41212</v>
      </c>
      <c r="C350" s="37">
        <v>0.28541666666666665</v>
      </c>
      <c r="D350" s="38">
        <v>69.7</v>
      </c>
      <c r="E350" s="38">
        <v>23.8</v>
      </c>
      <c r="F350" s="38">
        <v>23.8</v>
      </c>
      <c r="G350" s="38">
        <v>33.4</v>
      </c>
      <c r="H350" s="39">
        <v>1605</v>
      </c>
      <c r="I350" s="39">
        <v>10</v>
      </c>
      <c r="J350" s="39">
        <v>48</v>
      </c>
      <c r="K350" s="240">
        <v>41212.285416666666</v>
      </c>
      <c r="L350" s="39">
        <v>6</v>
      </c>
      <c r="M350" s="242">
        <v>41210</v>
      </c>
      <c r="P350" s="240">
        <v>41343.270833333336</v>
      </c>
      <c r="Q350" s="38">
        <v>65.099999999999994</v>
      </c>
      <c r="R350" s="38"/>
      <c r="S350" s="38"/>
    </row>
    <row r="351" spans="2:19" x14ac:dyDescent="0.15">
      <c r="B351" s="36">
        <v>41213</v>
      </c>
      <c r="C351" s="37">
        <v>0.27638888888888885</v>
      </c>
      <c r="D351" s="38">
        <v>69.7</v>
      </c>
      <c r="E351" s="38">
        <v>23.8</v>
      </c>
      <c r="F351" s="38">
        <v>23.7</v>
      </c>
      <c r="G351" s="38">
        <v>33.5</v>
      </c>
      <c r="H351" s="39">
        <v>1606</v>
      </c>
      <c r="I351" s="39">
        <v>10</v>
      </c>
      <c r="J351" s="39">
        <v>48</v>
      </c>
      <c r="K351" s="240">
        <v>41213.276388888888</v>
      </c>
      <c r="L351" s="39">
        <v>6</v>
      </c>
      <c r="M351" s="242">
        <v>41210</v>
      </c>
      <c r="P351" s="240">
        <v>41344.270833333336</v>
      </c>
      <c r="Q351" s="38"/>
      <c r="R351" s="38"/>
      <c r="S351" s="38"/>
    </row>
    <row r="352" spans="2:19" x14ac:dyDescent="0.15">
      <c r="B352" s="36">
        <v>41214</v>
      </c>
      <c r="C352" s="37">
        <v>0.28263888888888888</v>
      </c>
      <c r="D352" s="38">
        <v>69.7</v>
      </c>
      <c r="E352" s="38">
        <v>23.8</v>
      </c>
      <c r="F352" s="38">
        <v>24</v>
      </c>
      <c r="G352" s="38">
        <v>33.200000000000003</v>
      </c>
      <c r="H352" s="39">
        <v>1603</v>
      </c>
      <c r="I352" s="39">
        <v>10</v>
      </c>
      <c r="J352" s="39">
        <v>48</v>
      </c>
      <c r="K352" s="240">
        <v>41214.282638888886</v>
      </c>
      <c r="L352" s="39">
        <v>6</v>
      </c>
      <c r="M352" s="242">
        <v>41210</v>
      </c>
      <c r="P352" s="240">
        <v>41345.270833333336</v>
      </c>
      <c r="Q352" s="38"/>
      <c r="R352" s="38"/>
      <c r="S352" s="38"/>
    </row>
    <row r="353" spans="2:19" x14ac:dyDescent="0.15">
      <c r="B353" s="36">
        <v>41214</v>
      </c>
      <c r="C353" s="37">
        <v>0.9604166666666667</v>
      </c>
      <c r="D353" s="38">
        <v>70.2</v>
      </c>
      <c r="E353" s="38">
        <v>24</v>
      </c>
      <c r="F353" s="38">
        <v>19.399999999999999</v>
      </c>
      <c r="G353" s="38">
        <v>36.200000000000003</v>
      </c>
      <c r="H353" s="39">
        <v>1642</v>
      </c>
      <c r="I353" s="39">
        <v>10</v>
      </c>
      <c r="J353" s="39">
        <v>46</v>
      </c>
      <c r="K353" s="240">
        <v>41214.960416666669</v>
      </c>
      <c r="L353" s="39">
        <v>22</v>
      </c>
      <c r="M353" s="242">
        <v>41210</v>
      </c>
      <c r="P353" s="240">
        <v>41346.270833333336</v>
      </c>
      <c r="Q353" s="38">
        <v>65.3</v>
      </c>
      <c r="R353" s="38"/>
      <c r="S353" s="38"/>
    </row>
    <row r="354" spans="2:19" x14ac:dyDescent="0.15">
      <c r="B354" s="36">
        <v>41215</v>
      </c>
      <c r="C354" s="37">
        <v>0.28125</v>
      </c>
      <c r="D354" s="38">
        <v>69.400000000000006</v>
      </c>
      <c r="E354" s="38">
        <v>23.7</v>
      </c>
      <c r="F354" s="38">
        <v>23.3</v>
      </c>
      <c r="G354" s="38">
        <v>33.799999999999997</v>
      </c>
      <c r="H354" s="39">
        <v>1604</v>
      </c>
      <c r="I354" s="39">
        <v>10</v>
      </c>
      <c r="J354" s="39">
        <v>48</v>
      </c>
      <c r="K354" s="240">
        <v>41215.28125</v>
      </c>
      <c r="L354" s="39">
        <v>6</v>
      </c>
      <c r="M354" s="242">
        <v>41210</v>
      </c>
      <c r="P354" s="240">
        <v>41347.270833333336</v>
      </c>
      <c r="Q354" s="38"/>
      <c r="R354" s="38"/>
      <c r="S354" s="38"/>
    </row>
    <row r="355" spans="2:19" x14ac:dyDescent="0.15">
      <c r="B355" s="36">
        <v>41216</v>
      </c>
      <c r="C355" s="37">
        <v>0.31319444444444444</v>
      </c>
      <c r="D355" s="38">
        <v>69.5</v>
      </c>
      <c r="E355" s="38">
        <v>23.8</v>
      </c>
      <c r="F355" s="38">
        <v>24.2</v>
      </c>
      <c r="G355" s="38">
        <v>33.1</v>
      </c>
      <c r="H355" s="39">
        <v>1599</v>
      </c>
      <c r="I355" s="39">
        <v>10</v>
      </c>
      <c r="J355" s="39">
        <v>48</v>
      </c>
      <c r="K355" s="240">
        <v>41216.313194444447</v>
      </c>
      <c r="L355" s="39">
        <v>6</v>
      </c>
      <c r="M355" s="242">
        <v>41210</v>
      </c>
      <c r="P355" s="240">
        <v>41348.270833333336</v>
      </c>
      <c r="Q355" s="38">
        <v>64.599999999999994</v>
      </c>
      <c r="R355" s="38"/>
      <c r="S355" s="38"/>
    </row>
    <row r="356" spans="2:19" x14ac:dyDescent="0.15">
      <c r="B356" s="36">
        <v>41217</v>
      </c>
      <c r="C356" s="37">
        <v>0.2951388888888889</v>
      </c>
      <c r="D356" s="38">
        <v>69.7</v>
      </c>
      <c r="E356" s="38">
        <v>23.8</v>
      </c>
      <c r="F356" s="38">
        <v>23.7</v>
      </c>
      <c r="G356" s="38">
        <v>33.5</v>
      </c>
      <c r="H356" s="39">
        <v>1606</v>
      </c>
      <c r="I356" s="39">
        <v>10</v>
      </c>
      <c r="J356" s="39">
        <v>48</v>
      </c>
      <c r="K356" s="240">
        <v>41217.295138888891</v>
      </c>
      <c r="L356" s="39">
        <v>6</v>
      </c>
      <c r="M356" s="242">
        <v>41217</v>
      </c>
      <c r="P356" s="240">
        <v>41349.270833333336</v>
      </c>
      <c r="Q356" s="38">
        <v>65</v>
      </c>
      <c r="R356" s="38"/>
      <c r="S356" s="38"/>
    </row>
    <row r="357" spans="2:19" x14ac:dyDescent="0.15">
      <c r="B357" s="36">
        <v>41217</v>
      </c>
      <c r="C357" s="37">
        <v>0.7909722222222223</v>
      </c>
      <c r="D357" s="38">
        <v>69.8</v>
      </c>
      <c r="E357" s="38">
        <v>23.9</v>
      </c>
      <c r="F357" s="38">
        <v>20.5</v>
      </c>
      <c r="G357" s="38">
        <v>35.6</v>
      </c>
      <c r="H357" s="39">
        <v>1629</v>
      </c>
      <c r="I357" s="39">
        <v>10</v>
      </c>
      <c r="J357" s="39">
        <v>46</v>
      </c>
      <c r="K357" s="240">
        <v>41217.295138888891</v>
      </c>
      <c r="L357" s="39">
        <v>18</v>
      </c>
      <c r="M357" s="242">
        <v>41217</v>
      </c>
      <c r="P357" s="240">
        <v>41350.270833333336</v>
      </c>
      <c r="Q357" s="38">
        <v>64.3</v>
      </c>
      <c r="R357" s="38"/>
      <c r="S357" s="38"/>
    </row>
    <row r="358" spans="2:19" x14ac:dyDescent="0.15">
      <c r="B358" s="36">
        <v>41218</v>
      </c>
      <c r="C358" s="37">
        <v>0.26944444444444443</v>
      </c>
      <c r="D358" s="38">
        <v>69.5</v>
      </c>
      <c r="E358" s="38">
        <v>23.8</v>
      </c>
      <c r="F358" s="38">
        <v>24.2</v>
      </c>
      <c r="G358" s="38">
        <v>33</v>
      </c>
      <c r="H358" s="39">
        <v>1598</v>
      </c>
      <c r="I358" s="39">
        <v>10</v>
      </c>
      <c r="J358" s="39">
        <v>48</v>
      </c>
      <c r="K358" s="240">
        <v>41218.269444444442</v>
      </c>
      <c r="L358" s="39">
        <v>6</v>
      </c>
      <c r="M358" s="242">
        <v>41217</v>
      </c>
      <c r="P358" s="240">
        <v>41351.270833333336</v>
      </c>
      <c r="Q358" s="38">
        <v>64.099999999999994</v>
      </c>
      <c r="R358" s="38"/>
      <c r="S358" s="38"/>
    </row>
    <row r="359" spans="2:19" x14ac:dyDescent="0.15">
      <c r="B359" s="36">
        <v>41219</v>
      </c>
      <c r="C359" s="37">
        <v>0.2638888888888889</v>
      </c>
      <c r="D359" s="38">
        <v>69.8</v>
      </c>
      <c r="E359" s="38">
        <v>23.9</v>
      </c>
      <c r="F359" s="38">
        <v>22.9</v>
      </c>
      <c r="G359" s="38">
        <v>34.1</v>
      </c>
      <c r="H359" s="39">
        <v>1613</v>
      </c>
      <c r="I359" s="39">
        <v>10</v>
      </c>
      <c r="J359" s="39">
        <v>48</v>
      </c>
      <c r="K359" s="240">
        <v>41219.263888888891</v>
      </c>
      <c r="L359" s="39">
        <v>6</v>
      </c>
      <c r="M359" s="242">
        <v>41217</v>
      </c>
      <c r="P359" s="240">
        <v>41352.270833333336</v>
      </c>
      <c r="Q359" s="38">
        <v>64.5</v>
      </c>
      <c r="R359" s="38"/>
      <c r="S359" s="38"/>
    </row>
    <row r="360" spans="2:19" x14ac:dyDescent="0.15">
      <c r="B360" s="36">
        <v>41220</v>
      </c>
      <c r="C360" s="37">
        <v>0.27986111111111112</v>
      </c>
      <c r="D360" s="38">
        <v>69.8</v>
      </c>
      <c r="E360" s="38">
        <v>23.9</v>
      </c>
      <c r="F360" s="38">
        <v>23.2</v>
      </c>
      <c r="G360" s="38">
        <v>33.799999999999997</v>
      </c>
      <c r="H360" s="39">
        <v>1611</v>
      </c>
      <c r="I360" s="39">
        <v>10</v>
      </c>
      <c r="J360" s="39">
        <v>48</v>
      </c>
      <c r="K360" s="240">
        <v>41220.279861111114</v>
      </c>
      <c r="L360" s="39">
        <v>6</v>
      </c>
      <c r="M360" s="242">
        <v>41217</v>
      </c>
      <c r="P360" s="240">
        <v>41353.270833333336</v>
      </c>
      <c r="Q360" s="38">
        <v>64.599999999999994</v>
      </c>
      <c r="R360" s="38"/>
      <c r="S360" s="38"/>
    </row>
    <row r="361" spans="2:19" x14ac:dyDescent="0.15">
      <c r="B361" s="36">
        <v>41221</v>
      </c>
      <c r="C361" s="37">
        <v>0.27361111111111108</v>
      </c>
      <c r="D361" s="38">
        <v>69.7</v>
      </c>
      <c r="E361" s="38">
        <v>23.8</v>
      </c>
      <c r="F361" s="38">
        <v>22.6</v>
      </c>
      <c r="G361" s="38">
        <v>34.299999999999997</v>
      </c>
      <c r="H361" s="39">
        <v>1614</v>
      </c>
      <c r="I361" s="39">
        <v>10</v>
      </c>
      <c r="J361" s="39">
        <v>47</v>
      </c>
      <c r="K361" s="240">
        <v>41221.273611111108</v>
      </c>
      <c r="L361" s="39">
        <v>6</v>
      </c>
      <c r="M361" s="242">
        <v>41217</v>
      </c>
      <c r="P361" s="240">
        <v>41354.270833333336</v>
      </c>
      <c r="Q361" s="38">
        <v>64.2</v>
      </c>
      <c r="R361" s="38"/>
      <c r="S361" s="38"/>
    </row>
    <row r="362" spans="2:19" x14ac:dyDescent="0.15">
      <c r="B362" s="36">
        <v>41222</v>
      </c>
      <c r="C362" s="37"/>
      <c r="D362" s="38"/>
      <c r="E362" s="38"/>
      <c r="F362" s="38"/>
      <c r="G362" s="38"/>
      <c r="H362" s="39"/>
      <c r="I362" s="39"/>
      <c r="J362" s="39"/>
      <c r="K362" s="240">
        <v>41221.916666666664</v>
      </c>
      <c r="L362" s="39">
        <v>2</v>
      </c>
      <c r="M362" s="242">
        <v>41217</v>
      </c>
      <c r="P362" s="240">
        <v>41355.270833333336</v>
      </c>
      <c r="Q362" s="38">
        <v>64.2</v>
      </c>
      <c r="R362" s="38"/>
      <c r="S362" s="38"/>
    </row>
    <row r="363" spans="2:19" x14ac:dyDescent="0.15">
      <c r="B363" s="36">
        <v>41223</v>
      </c>
      <c r="C363" s="37">
        <v>0.23055555555555554</v>
      </c>
      <c r="D363" s="38">
        <v>69.8</v>
      </c>
      <c r="E363" s="38">
        <v>23.9</v>
      </c>
      <c r="F363" s="38">
        <v>23.3</v>
      </c>
      <c r="G363" s="38">
        <v>33.700000000000003</v>
      </c>
      <c r="H363" s="39">
        <v>1610</v>
      </c>
      <c r="I363" s="39">
        <v>10</v>
      </c>
      <c r="J363" s="39">
        <v>48</v>
      </c>
      <c r="K363" s="240">
        <v>41223.230555555558</v>
      </c>
      <c r="L363" s="39">
        <v>6</v>
      </c>
      <c r="M363" s="242">
        <v>41217</v>
      </c>
      <c r="P363" s="240">
        <v>41356.270833333336</v>
      </c>
      <c r="Q363" s="38">
        <v>63.9</v>
      </c>
      <c r="R363" s="38"/>
      <c r="S363" s="38"/>
    </row>
    <row r="364" spans="2:19" x14ac:dyDescent="0.15">
      <c r="B364" s="36">
        <v>41224</v>
      </c>
      <c r="C364" s="37">
        <v>0.35416666666666669</v>
      </c>
      <c r="D364" s="38">
        <v>69.599999999999994</v>
      </c>
      <c r="E364" s="38">
        <v>23.8</v>
      </c>
      <c r="F364" s="38">
        <v>24.3</v>
      </c>
      <c r="G364" s="38">
        <v>32.9</v>
      </c>
      <c r="H364" s="39">
        <v>1599</v>
      </c>
      <c r="I364" s="39">
        <v>10</v>
      </c>
      <c r="J364" s="39">
        <v>49</v>
      </c>
      <c r="K364" s="240">
        <v>41223.230555555558</v>
      </c>
      <c r="L364" s="39">
        <v>8</v>
      </c>
      <c r="M364" s="242">
        <v>41217</v>
      </c>
      <c r="P364" s="240">
        <v>41357.270833333336</v>
      </c>
      <c r="Q364" s="38">
        <v>63.6</v>
      </c>
      <c r="R364" s="38"/>
      <c r="S364" s="38"/>
    </row>
    <row r="365" spans="2:19" x14ac:dyDescent="0.15">
      <c r="B365" s="36">
        <v>41225</v>
      </c>
      <c r="C365" s="37">
        <v>0.28611111111111115</v>
      </c>
      <c r="D365" s="38">
        <v>69.7</v>
      </c>
      <c r="E365" s="38">
        <v>23.8</v>
      </c>
      <c r="F365" s="38">
        <v>24.2</v>
      </c>
      <c r="G365" s="38">
        <v>33</v>
      </c>
      <c r="H365" s="39">
        <v>1601</v>
      </c>
      <c r="I365" s="39">
        <v>10</v>
      </c>
      <c r="J365" s="39">
        <v>49</v>
      </c>
      <c r="K365" s="240">
        <v>41225.286111111112</v>
      </c>
      <c r="L365" s="39">
        <v>6</v>
      </c>
      <c r="M365" s="242">
        <v>41224</v>
      </c>
      <c r="P365" s="240">
        <v>41358.270833333336</v>
      </c>
      <c r="Q365" s="38">
        <v>63.6</v>
      </c>
      <c r="R365" s="38"/>
      <c r="S365" s="38"/>
    </row>
    <row r="366" spans="2:19" x14ac:dyDescent="0.15">
      <c r="B366" s="36">
        <v>41226</v>
      </c>
      <c r="C366" s="37">
        <v>0.28611111111111115</v>
      </c>
      <c r="D366" s="38">
        <v>69.5</v>
      </c>
      <c r="E366" s="38">
        <v>23.8</v>
      </c>
      <c r="F366" s="38">
        <v>22.6</v>
      </c>
      <c r="G366" s="38">
        <v>34.299999999999997</v>
      </c>
      <c r="H366" s="39">
        <v>1610</v>
      </c>
      <c r="I366" s="39">
        <v>10</v>
      </c>
      <c r="J366" s="39">
        <v>47</v>
      </c>
      <c r="K366" s="240">
        <v>41226.286111111112</v>
      </c>
      <c r="L366" s="39">
        <v>6</v>
      </c>
      <c r="M366" s="242">
        <v>41224</v>
      </c>
      <c r="P366" s="240">
        <v>41359.270833333336</v>
      </c>
      <c r="Q366" s="38">
        <v>63.2</v>
      </c>
      <c r="R366" s="38"/>
      <c r="S366" s="38"/>
    </row>
    <row r="367" spans="2:19" x14ac:dyDescent="0.15">
      <c r="B367" s="36">
        <v>41227</v>
      </c>
      <c r="C367" s="37">
        <v>0.28472222222222221</v>
      </c>
      <c r="D367" s="38">
        <v>69.5</v>
      </c>
      <c r="E367" s="38">
        <v>23.8</v>
      </c>
      <c r="F367" s="38">
        <v>23.3</v>
      </c>
      <c r="G367" s="38">
        <v>33.799999999999997</v>
      </c>
      <c r="H367" s="39">
        <v>1605</v>
      </c>
      <c r="I367" s="39">
        <v>10</v>
      </c>
      <c r="J367" s="39">
        <v>48</v>
      </c>
      <c r="K367" s="240">
        <v>41227.284722222219</v>
      </c>
      <c r="L367" s="39">
        <v>6</v>
      </c>
      <c r="M367" s="242">
        <v>41224</v>
      </c>
      <c r="P367" s="240">
        <v>41360.270833333336</v>
      </c>
      <c r="Q367" s="38">
        <v>63.3</v>
      </c>
      <c r="R367" s="38"/>
      <c r="S367" s="38"/>
    </row>
    <row r="368" spans="2:19" x14ac:dyDescent="0.15">
      <c r="B368" s="36">
        <v>41228</v>
      </c>
      <c r="C368" s="37">
        <v>0.28263888888888888</v>
      </c>
      <c r="D368" s="38">
        <v>69.099999999999994</v>
      </c>
      <c r="E368" s="38">
        <v>23.6</v>
      </c>
      <c r="F368" s="38">
        <v>24</v>
      </c>
      <c r="G368" s="38">
        <v>33.1</v>
      </c>
      <c r="H368" s="39">
        <v>1593</v>
      </c>
      <c r="I368" s="39">
        <v>10</v>
      </c>
      <c r="J368" s="39">
        <v>48</v>
      </c>
      <c r="K368" s="240">
        <v>41228.282638888886</v>
      </c>
      <c r="L368" s="39">
        <v>6</v>
      </c>
      <c r="M368" s="242">
        <v>41224</v>
      </c>
      <c r="P368" s="240">
        <v>41361.270833333336</v>
      </c>
      <c r="Q368" s="38">
        <v>63.6</v>
      </c>
      <c r="R368" s="38"/>
      <c r="S368" s="38"/>
    </row>
    <row r="369" spans="2:19" x14ac:dyDescent="0.15">
      <c r="B369" s="36">
        <v>41229</v>
      </c>
      <c r="C369" s="37">
        <v>0.28333333333333333</v>
      </c>
      <c r="D369" s="38">
        <v>69</v>
      </c>
      <c r="E369" s="38">
        <v>23.6</v>
      </c>
      <c r="F369" s="38">
        <v>23.8</v>
      </c>
      <c r="G369" s="38">
        <v>33.299999999999997</v>
      </c>
      <c r="H369" s="39">
        <v>1593</v>
      </c>
      <c r="I369" s="39">
        <v>10</v>
      </c>
      <c r="J369" s="39">
        <v>48</v>
      </c>
      <c r="K369" s="240">
        <v>41229.283333333333</v>
      </c>
      <c r="L369" s="39">
        <v>6</v>
      </c>
      <c r="M369" s="242">
        <v>41224</v>
      </c>
      <c r="P369" s="240">
        <v>41362.270833333336</v>
      </c>
      <c r="Q369" s="38"/>
      <c r="R369" s="38"/>
      <c r="S369" s="38"/>
    </row>
    <row r="370" spans="2:19" x14ac:dyDescent="0.15">
      <c r="B370" s="36">
        <v>41229</v>
      </c>
      <c r="C370" s="37">
        <v>0.99791666666666667</v>
      </c>
      <c r="D370" s="38">
        <v>69.8</v>
      </c>
      <c r="E370" s="38">
        <v>23.9</v>
      </c>
      <c r="F370" s="38">
        <v>19.2</v>
      </c>
      <c r="G370" s="38">
        <v>36.299999999999997</v>
      </c>
      <c r="H370" s="39">
        <v>1637</v>
      </c>
      <c r="I370" s="39">
        <v>10</v>
      </c>
      <c r="J370" s="39">
        <v>45</v>
      </c>
      <c r="K370" s="240">
        <v>41229.997916666667</v>
      </c>
      <c r="L370" s="39">
        <v>22</v>
      </c>
      <c r="M370" s="242">
        <v>41224</v>
      </c>
      <c r="P370" s="240">
        <v>41363.270833333336</v>
      </c>
      <c r="Q370" s="38">
        <v>64.400000000000006</v>
      </c>
      <c r="R370" s="38"/>
      <c r="S370" s="38"/>
    </row>
    <row r="371" spans="2:19" x14ac:dyDescent="0.15">
      <c r="B371" s="36">
        <v>41230</v>
      </c>
      <c r="C371" s="37">
        <v>0.3263888888888889</v>
      </c>
      <c r="D371" s="38">
        <v>68.8</v>
      </c>
      <c r="E371" s="38">
        <v>23.5</v>
      </c>
      <c r="F371" s="38">
        <v>23.3</v>
      </c>
      <c r="G371" s="38">
        <v>33.700000000000003</v>
      </c>
      <c r="H371" s="39">
        <v>1593</v>
      </c>
      <c r="I371" s="39">
        <v>10</v>
      </c>
      <c r="J371" s="39">
        <v>47</v>
      </c>
      <c r="K371" s="240">
        <v>41230.326388888891</v>
      </c>
      <c r="L371" s="39">
        <v>6</v>
      </c>
      <c r="M371" s="242">
        <v>41224</v>
      </c>
      <c r="P371" s="240">
        <v>41364.270833333336</v>
      </c>
      <c r="Q371" s="38">
        <v>63.7</v>
      </c>
      <c r="R371" s="38"/>
      <c r="S371" s="38"/>
    </row>
    <row r="372" spans="2:19" x14ac:dyDescent="0.15">
      <c r="B372" s="36">
        <v>41230</v>
      </c>
      <c r="C372" s="37">
        <v>0.86944444444444446</v>
      </c>
      <c r="D372" s="38">
        <v>70.2</v>
      </c>
      <c r="E372" s="38">
        <v>24</v>
      </c>
      <c r="F372" s="38">
        <v>19.7</v>
      </c>
      <c r="G372" s="38">
        <v>36</v>
      </c>
      <c r="H372" s="39">
        <v>1640</v>
      </c>
      <c r="I372" s="39">
        <v>10</v>
      </c>
      <c r="J372" s="39">
        <v>46</v>
      </c>
      <c r="K372" s="240">
        <v>41230.869444444441</v>
      </c>
      <c r="L372" s="39">
        <v>22</v>
      </c>
      <c r="M372" s="242">
        <v>41224</v>
      </c>
      <c r="P372" s="240">
        <v>41365.270833333336</v>
      </c>
      <c r="Q372" s="38">
        <v>64.5</v>
      </c>
      <c r="R372" s="38"/>
      <c r="S372" s="38"/>
    </row>
    <row r="373" spans="2:19" x14ac:dyDescent="0.15">
      <c r="B373" s="36">
        <v>41231</v>
      </c>
      <c r="C373" s="37">
        <v>0.3527777777777778</v>
      </c>
      <c r="D373" s="38">
        <v>69</v>
      </c>
      <c r="E373" s="38">
        <v>23.6</v>
      </c>
      <c r="F373" s="38">
        <v>24.2</v>
      </c>
      <c r="G373" s="38">
        <v>33</v>
      </c>
      <c r="H373" s="39">
        <v>1590</v>
      </c>
      <c r="I373" s="39">
        <v>10</v>
      </c>
      <c r="J373" s="39">
        <v>48</v>
      </c>
      <c r="K373" s="240">
        <v>41230.869444444441</v>
      </c>
      <c r="L373" s="39">
        <v>8</v>
      </c>
      <c r="M373" s="242">
        <v>41224</v>
      </c>
      <c r="P373" s="240">
        <v>41366.270833333336</v>
      </c>
      <c r="Q373" s="38">
        <v>64.2</v>
      </c>
      <c r="R373" s="38"/>
      <c r="S373" s="38"/>
    </row>
    <row r="374" spans="2:19" x14ac:dyDescent="0.15">
      <c r="B374" s="36">
        <v>41231</v>
      </c>
      <c r="C374" s="37">
        <v>0.79791666666666661</v>
      </c>
      <c r="D374" s="38">
        <v>70.5</v>
      </c>
      <c r="E374" s="38">
        <v>24.1</v>
      </c>
      <c r="F374" s="38">
        <v>21.9</v>
      </c>
      <c r="G374" s="38">
        <v>34.6</v>
      </c>
      <c r="H374" s="39">
        <v>1631</v>
      </c>
      <c r="I374" s="39">
        <v>11</v>
      </c>
      <c r="J374" s="39">
        <v>47</v>
      </c>
      <c r="K374" s="240">
        <v>41230.869444444441</v>
      </c>
      <c r="L374" s="39">
        <v>19</v>
      </c>
      <c r="M374" s="242">
        <v>41224</v>
      </c>
      <c r="P374" s="240">
        <v>41367.270833333336</v>
      </c>
      <c r="Q374" s="38">
        <v>64.349999999999994</v>
      </c>
      <c r="R374" s="38"/>
      <c r="S374" s="38"/>
    </row>
    <row r="375" spans="2:19" x14ac:dyDescent="0.15">
      <c r="B375" s="36">
        <v>41232</v>
      </c>
      <c r="C375" s="37">
        <v>0.27847222222222223</v>
      </c>
      <c r="D375" s="38">
        <v>69.2</v>
      </c>
      <c r="E375" s="38">
        <v>23.7</v>
      </c>
      <c r="F375" s="38">
        <v>25</v>
      </c>
      <c r="G375" s="38">
        <v>32.200000000000003</v>
      </c>
      <c r="H375" s="39">
        <v>1586</v>
      </c>
      <c r="I375" s="39">
        <v>10</v>
      </c>
      <c r="J375" s="39">
        <v>49</v>
      </c>
      <c r="K375" s="240">
        <v>41232.27847222222</v>
      </c>
      <c r="L375" s="39">
        <v>6</v>
      </c>
      <c r="M375" s="242">
        <v>41231</v>
      </c>
      <c r="P375" s="240">
        <v>41368.270833333336</v>
      </c>
      <c r="Q375" s="38">
        <v>64.7</v>
      </c>
      <c r="R375" s="38"/>
      <c r="S375" s="38"/>
    </row>
    <row r="376" spans="2:19" x14ac:dyDescent="0.15">
      <c r="B376" s="36">
        <v>41232</v>
      </c>
      <c r="C376" s="37">
        <v>0.97152777777777777</v>
      </c>
      <c r="D376" s="38">
        <v>70.900000000000006</v>
      </c>
      <c r="E376" s="38">
        <v>24.2</v>
      </c>
      <c r="F376" s="38">
        <v>19.600000000000001</v>
      </c>
      <c r="G376" s="38">
        <v>36</v>
      </c>
      <c r="H376" s="39">
        <v>1653</v>
      </c>
      <c r="I376" s="39">
        <v>11</v>
      </c>
      <c r="J376" s="39">
        <v>46</v>
      </c>
      <c r="K376" s="240">
        <v>41232.97152777778</v>
      </c>
      <c r="L376" s="39">
        <v>22</v>
      </c>
      <c r="M376" s="242">
        <v>41231</v>
      </c>
      <c r="P376" s="240">
        <v>41369.270833333336</v>
      </c>
      <c r="Q376" s="38">
        <v>64.5</v>
      </c>
      <c r="R376" s="38"/>
      <c r="S376" s="38"/>
    </row>
    <row r="377" spans="2:19" x14ac:dyDescent="0.15">
      <c r="B377" s="36">
        <v>41233</v>
      </c>
      <c r="C377" s="37">
        <v>0.28541666666666665</v>
      </c>
      <c r="D377" s="38">
        <v>69.3</v>
      </c>
      <c r="E377" s="38">
        <v>23.7</v>
      </c>
      <c r="F377" s="38">
        <v>23.6</v>
      </c>
      <c r="G377" s="38">
        <v>33.6</v>
      </c>
      <c r="H377" s="39">
        <v>1600</v>
      </c>
      <c r="I377" s="39">
        <v>10</v>
      </c>
      <c r="J377" s="39">
        <v>48</v>
      </c>
      <c r="K377" s="240">
        <v>41233.285416666666</v>
      </c>
      <c r="L377" s="39">
        <v>6</v>
      </c>
      <c r="M377" s="242">
        <v>41231</v>
      </c>
      <c r="P377" s="240">
        <v>41370.270833333336</v>
      </c>
      <c r="Q377" s="38"/>
      <c r="R377" s="38"/>
      <c r="S377" s="38"/>
    </row>
    <row r="378" spans="2:19" x14ac:dyDescent="0.15">
      <c r="B378" s="36">
        <v>41234</v>
      </c>
      <c r="C378" s="37"/>
      <c r="D378" s="38"/>
      <c r="E378" s="38"/>
      <c r="F378" s="38"/>
      <c r="G378" s="38"/>
      <c r="H378" s="39"/>
      <c r="I378" s="39"/>
      <c r="J378" s="39"/>
      <c r="K378" s="240">
        <v>41233.916666666664</v>
      </c>
      <c r="L378" s="39">
        <v>2</v>
      </c>
      <c r="M378" s="242">
        <v>41231</v>
      </c>
      <c r="P378" s="240">
        <v>41371.270833333336</v>
      </c>
      <c r="Q378" s="38"/>
      <c r="R378" s="38"/>
      <c r="S378" s="38"/>
    </row>
    <row r="379" spans="2:19" x14ac:dyDescent="0.15">
      <c r="B379" s="36">
        <v>41235</v>
      </c>
      <c r="C379" s="37">
        <v>0.9902777777777777</v>
      </c>
      <c r="D379" s="38">
        <v>70.599999999999994</v>
      </c>
      <c r="E379" s="38">
        <v>24.1</v>
      </c>
      <c r="F379" s="38">
        <v>20.399999999999999</v>
      </c>
      <c r="G379" s="38">
        <v>35.6</v>
      </c>
      <c r="H379" s="39">
        <v>1642</v>
      </c>
      <c r="I379" s="39">
        <v>11</v>
      </c>
      <c r="J379" s="39">
        <v>46</v>
      </c>
      <c r="K379" s="240">
        <v>41235.990277777775</v>
      </c>
      <c r="L379" s="39">
        <v>22</v>
      </c>
      <c r="M379" s="242">
        <v>41231</v>
      </c>
      <c r="P379" s="240">
        <v>41372.270833333336</v>
      </c>
      <c r="Q379" s="38">
        <v>64.400000000000006</v>
      </c>
      <c r="R379" s="38"/>
      <c r="S379" s="38"/>
    </row>
    <row r="380" spans="2:19" x14ac:dyDescent="0.15">
      <c r="B380" s="36">
        <v>41236</v>
      </c>
      <c r="C380" s="37">
        <v>0.3298611111111111</v>
      </c>
      <c r="D380" s="38">
        <v>69.2</v>
      </c>
      <c r="E380" s="38">
        <v>23.7</v>
      </c>
      <c r="F380" s="38">
        <v>24</v>
      </c>
      <c r="G380" s="38">
        <v>33.200000000000003</v>
      </c>
      <c r="H380" s="39">
        <v>1595</v>
      </c>
      <c r="I380" s="39">
        <v>10</v>
      </c>
      <c r="J380" s="39">
        <v>48</v>
      </c>
      <c r="K380" s="240">
        <v>41236.329861111109</v>
      </c>
      <c r="L380" s="39">
        <v>6</v>
      </c>
      <c r="M380" s="242">
        <v>41231</v>
      </c>
      <c r="P380" s="240">
        <v>41373.270833333336</v>
      </c>
      <c r="Q380" s="38">
        <v>64.2</v>
      </c>
      <c r="R380" s="38"/>
      <c r="S380" s="38"/>
    </row>
    <row r="381" spans="2:19" x14ac:dyDescent="0.15">
      <c r="B381" s="36">
        <v>41237</v>
      </c>
      <c r="C381" s="37">
        <v>0.34375</v>
      </c>
      <c r="D381" s="38">
        <v>68.900000000000006</v>
      </c>
      <c r="E381" s="38">
        <v>23.6</v>
      </c>
      <c r="F381" s="38">
        <v>24.1</v>
      </c>
      <c r="G381" s="38">
        <v>33.1</v>
      </c>
      <c r="H381" s="39">
        <v>1589</v>
      </c>
      <c r="I381" s="39">
        <v>10</v>
      </c>
      <c r="J381" s="39">
        <v>48</v>
      </c>
      <c r="K381" s="240">
        <v>41236.329861111109</v>
      </c>
      <c r="L381" s="39">
        <v>8</v>
      </c>
      <c r="M381" s="242">
        <v>41231</v>
      </c>
      <c r="P381" s="240">
        <v>41374.270833333336</v>
      </c>
      <c r="Q381" s="38">
        <v>64.7</v>
      </c>
      <c r="R381" s="38"/>
      <c r="S381" s="38"/>
    </row>
    <row r="382" spans="2:19" x14ac:dyDescent="0.15">
      <c r="B382" s="36">
        <v>41237</v>
      </c>
      <c r="C382" s="37">
        <v>0.91666666666666663</v>
      </c>
      <c r="D382" s="38">
        <v>71.099999999999994</v>
      </c>
      <c r="E382" s="38">
        <v>24.3</v>
      </c>
      <c r="F382" s="38">
        <v>24.4</v>
      </c>
      <c r="G382" s="38">
        <v>32.9</v>
      </c>
      <c r="H382" s="39">
        <v>1623</v>
      </c>
      <c r="I382" s="39">
        <v>11</v>
      </c>
      <c r="J382" s="39">
        <v>50</v>
      </c>
      <c r="K382" s="240">
        <v>41237.916666666664</v>
      </c>
      <c r="L382" s="39">
        <v>22</v>
      </c>
      <c r="M382" s="242">
        <v>41231</v>
      </c>
      <c r="P382" s="240">
        <v>41375.270833333336</v>
      </c>
      <c r="Q382" s="38">
        <v>64.3</v>
      </c>
      <c r="R382" s="38"/>
      <c r="S382" s="38"/>
    </row>
    <row r="383" spans="2:19" x14ac:dyDescent="0.15">
      <c r="B383" s="36">
        <v>41238</v>
      </c>
      <c r="C383" s="37">
        <v>0.37083333333333335</v>
      </c>
      <c r="D383" s="38">
        <v>68.5</v>
      </c>
      <c r="E383" s="38">
        <v>23.4</v>
      </c>
      <c r="F383" s="38">
        <v>25.1</v>
      </c>
      <c r="G383" s="38">
        <v>31.9</v>
      </c>
      <c r="H383" s="39">
        <v>1573</v>
      </c>
      <c r="I383" s="39">
        <v>10</v>
      </c>
      <c r="J383" s="39">
        <v>49</v>
      </c>
      <c r="K383" s="240">
        <v>41237.916666666664</v>
      </c>
      <c r="L383" s="39">
        <v>8</v>
      </c>
      <c r="M383" s="242">
        <v>41231</v>
      </c>
      <c r="P383" s="240">
        <v>41376.270833333336</v>
      </c>
      <c r="Q383" s="38">
        <v>62.6</v>
      </c>
      <c r="R383" s="38"/>
      <c r="S383" s="38"/>
    </row>
    <row r="384" spans="2:19" x14ac:dyDescent="0.15">
      <c r="B384" s="36">
        <v>41238</v>
      </c>
      <c r="C384" s="37">
        <v>0.90833333333333333</v>
      </c>
      <c r="D384" s="38">
        <v>69.900000000000006</v>
      </c>
      <c r="E384" s="38">
        <v>23.9</v>
      </c>
      <c r="F384" s="38">
        <v>20.9</v>
      </c>
      <c r="G384" s="38">
        <v>35.4</v>
      </c>
      <c r="H384" s="39">
        <v>1628</v>
      </c>
      <c r="I384" s="39">
        <v>10</v>
      </c>
      <c r="J384" s="39">
        <v>46</v>
      </c>
      <c r="K384" s="240">
        <v>41238.908333333333</v>
      </c>
      <c r="L384" s="39">
        <v>22</v>
      </c>
      <c r="M384" s="242">
        <v>41238</v>
      </c>
      <c r="P384" s="240">
        <v>41377.270833333336</v>
      </c>
      <c r="Q384" s="38">
        <v>64</v>
      </c>
      <c r="R384" s="38"/>
      <c r="S384" s="38"/>
    </row>
    <row r="385" spans="2:19" x14ac:dyDescent="0.15">
      <c r="B385" s="36">
        <v>41239</v>
      </c>
      <c r="C385" s="37">
        <v>0.28472222222222221</v>
      </c>
      <c r="D385" s="38">
        <v>69.400000000000006</v>
      </c>
      <c r="E385" s="38">
        <v>23.7</v>
      </c>
      <c r="F385" s="38">
        <v>24.5</v>
      </c>
      <c r="G385" s="38">
        <v>32.700000000000003</v>
      </c>
      <c r="H385" s="39">
        <v>1594</v>
      </c>
      <c r="I385" s="39">
        <v>10</v>
      </c>
      <c r="J385" s="39">
        <v>49</v>
      </c>
      <c r="K385" s="240">
        <v>41239.284722222219</v>
      </c>
      <c r="L385" s="39">
        <v>6</v>
      </c>
      <c r="M385" s="242">
        <v>41238</v>
      </c>
      <c r="P385" s="240">
        <v>41378.270833333336</v>
      </c>
      <c r="Q385" s="38">
        <v>63.1</v>
      </c>
      <c r="R385" s="38"/>
      <c r="S385" s="38"/>
    </row>
    <row r="386" spans="2:19" x14ac:dyDescent="0.15">
      <c r="B386" s="36">
        <v>41240</v>
      </c>
      <c r="C386" s="37">
        <v>0.28263888888888888</v>
      </c>
      <c r="D386" s="38">
        <v>69.8</v>
      </c>
      <c r="E386" s="38">
        <v>23.9</v>
      </c>
      <c r="F386" s="38">
        <v>23.4</v>
      </c>
      <c r="G386" s="38">
        <v>33.700000000000003</v>
      </c>
      <c r="H386" s="39">
        <v>1610</v>
      </c>
      <c r="I386" s="39">
        <v>10</v>
      </c>
      <c r="J386" s="39">
        <v>48</v>
      </c>
      <c r="K386" s="240">
        <v>41240.282638888886</v>
      </c>
      <c r="L386" s="39">
        <v>6</v>
      </c>
      <c r="M386" s="242">
        <v>41238</v>
      </c>
      <c r="P386" s="240">
        <v>41379.270833333336</v>
      </c>
      <c r="Q386" s="38">
        <v>62.9</v>
      </c>
      <c r="R386" s="38"/>
      <c r="S386" s="38"/>
    </row>
    <row r="387" spans="2:19" x14ac:dyDescent="0.15">
      <c r="B387" s="36">
        <v>41240</v>
      </c>
      <c r="C387" s="37">
        <v>0.99861111111111101</v>
      </c>
      <c r="D387" s="38">
        <v>71</v>
      </c>
      <c r="E387" s="38">
        <v>24.3</v>
      </c>
      <c r="F387" s="38">
        <v>19.600000000000001</v>
      </c>
      <c r="G387" s="38">
        <v>36</v>
      </c>
      <c r="H387" s="39">
        <v>1654</v>
      </c>
      <c r="I387" s="39">
        <v>11</v>
      </c>
      <c r="J387" s="39">
        <v>47</v>
      </c>
      <c r="K387" s="240">
        <v>41240.998611111114</v>
      </c>
      <c r="L387" s="39">
        <v>22</v>
      </c>
      <c r="M387" s="242">
        <v>41238</v>
      </c>
      <c r="P387" s="240">
        <v>41380.270833333336</v>
      </c>
      <c r="Q387" s="38">
        <v>63.6</v>
      </c>
      <c r="R387" s="38"/>
      <c r="S387" s="38"/>
    </row>
    <row r="388" spans="2:19" x14ac:dyDescent="0.15">
      <c r="B388" s="36">
        <v>41241</v>
      </c>
      <c r="C388" s="37">
        <v>0.24305555555555555</v>
      </c>
      <c r="D388" s="38">
        <v>69.599999999999994</v>
      </c>
      <c r="E388" s="38">
        <v>23.8</v>
      </c>
      <c r="F388" s="38">
        <v>22.7</v>
      </c>
      <c r="G388" s="38">
        <v>34.200000000000003</v>
      </c>
      <c r="H388" s="39">
        <v>1611</v>
      </c>
      <c r="I388" s="39">
        <v>10</v>
      </c>
      <c r="J388" s="39">
        <v>47</v>
      </c>
      <c r="K388" s="240">
        <v>41241.243055555555</v>
      </c>
      <c r="L388" s="39">
        <v>6</v>
      </c>
      <c r="M388" s="242">
        <v>41238</v>
      </c>
      <c r="P388" s="240">
        <v>41381.270833333336</v>
      </c>
      <c r="Q388" s="38"/>
      <c r="R388" s="38"/>
      <c r="S388" s="38"/>
    </row>
    <row r="389" spans="2:19" x14ac:dyDescent="0.15">
      <c r="B389" s="36">
        <v>41241</v>
      </c>
      <c r="C389" s="37">
        <v>0.98541666666666661</v>
      </c>
      <c r="D389" s="38">
        <v>70.400000000000006</v>
      </c>
      <c r="E389" s="38">
        <v>24.1</v>
      </c>
      <c r="F389" s="38">
        <v>22.3</v>
      </c>
      <c r="G389" s="38">
        <v>34.4</v>
      </c>
      <c r="H389" s="39">
        <v>1627</v>
      </c>
      <c r="I389" s="39">
        <v>11</v>
      </c>
      <c r="J389" s="39">
        <v>48</v>
      </c>
      <c r="K389" s="240">
        <v>41241.98541666667</v>
      </c>
      <c r="L389" s="39">
        <v>22</v>
      </c>
      <c r="M389" s="242">
        <v>41238</v>
      </c>
      <c r="P389" s="240">
        <v>41382.270833333336</v>
      </c>
      <c r="Q389" s="38">
        <v>64.099999999999994</v>
      </c>
      <c r="R389" s="38"/>
      <c r="S389" s="38"/>
    </row>
    <row r="390" spans="2:19" x14ac:dyDescent="0.15">
      <c r="B390" s="36">
        <v>41242</v>
      </c>
      <c r="C390" s="37">
        <v>0.9868055555555556</v>
      </c>
      <c r="D390" s="38">
        <v>70.3</v>
      </c>
      <c r="E390" s="38">
        <v>24</v>
      </c>
      <c r="F390" s="38">
        <v>19.399999999999999</v>
      </c>
      <c r="G390" s="38">
        <v>36.1</v>
      </c>
      <c r="H390" s="39">
        <v>1644</v>
      </c>
      <c r="I390" s="39">
        <v>10</v>
      </c>
      <c r="J390" s="39">
        <v>46</v>
      </c>
      <c r="K390" s="240">
        <v>41242.986805555556</v>
      </c>
      <c r="L390" s="39">
        <v>22</v>
      </c>
      <c r="M390" s="242">
        <v>41238</v>
      </c>
      <c r="P390" s="240">
        <v>41383.270833333336</v>
      </c>
      <c r="Q390" s="38">
        <v>64.5</v>
      </c>
      <c r="R390" s="38"/>
      <c r="S390" s="38"/>
    </row>
    <row r="391" spans="2:19" x14ac:dyDescent="0.15">
      <c r="B391" s="36">
        <v>41243</v>
      </c>
      <c r="C391" s="37">
        <v>0.27708333333333335</v>
      </c>
      <c r="D391" s="38">
        <v>69.2</v>
      </c>
      <c r="E391" s="38">
        <v>23.7</v>
      </c>
      <c r="F391" s="38">
        <v>23.2</v>
      </c>
      <c r="G391" s="38">
        <v>33.799999999999997</v>
      </c>
      <c r="H391" s="39">
        <v>1601</v>
      </c>
      <c r="I391" s="39">
        <v>10</v>
      </c>
      <c r="J391" s="39">
        <v>47</v>
      </c>
      <c r="K391" s="240">
        <v>41243.277083333334</v>
      </c>
      <c r="L391" s="39">
        <v>6</v>
      </c>
      <c r="M391" s="242">
        <v>41238</v>
      </c>
      <c r="P391" s="240">
        <v>41384.270833333336</v>
      </c>
      <c r="Q391" s="38"/>
      <c r="R391" s="38"/>
      <c r="S391" s="38"/>
    </row>
    <row r="392" spans="2:19" x14ac:dyDescent="0.15">
      <c r="B392" s="36">
        <v>41244</v>
      </c>
      <c r="C392" s="37">
        <v>0.31736111111111115</v>
      </c>
      <c r="D392" s="38">
        <v>68.5</v>
      </c>
      <c r="E392" s="38">
        <v>23.4</v>
      </c>
      <c r="F392" s="38">
        <v>23</v>
      </c>
      <c r="G392" s="38">
        <v>33.9</v>
      </c>
      <c r="H392" s="39">
        <v>1591</v>
      </c>
      <c r="I392" s="39">
        <v>10</v>
      </c>
      <c r="J392" s="39">
        <v>47</v>
      </c>
      <c r="K392" s="240">
        <v>41244.317361111112</v>
      </c>
      <c r="L392" s="39">
        <v>6</v>
      </c>
      <c r="M392" s="242">
        <v>41238</v>
      </c>
      <c r="P392" s="240">
        <v>41385.270833333336</v>
      </c>
      <c r="Q392" s="38">
        <v>63.7</v>
      </c>
      <c r="R392" s="38"/>
      <c r="S392" s="38"/>
    </row>
    <row r="393" spans="2:19" x14ac:dyDescent="0.15">
      <c r="B393" s="36">
        <v>41244</v>
      </c>
      <c r="C393" s="37">
        <v>0.99652777777777779</v>
      </c>
      <c r="D393" s="38">
        <v>70.599999999999994</v>
      </c>
      <c r="E393" s="38">
        <v>24.1</v>
      </c>
      <c r="F393" s="38">
        <v>21.1</v>
      </c>
      <c r="G393" s="38">
        <v>35.200000000000003</v>
      </c>
      <c r="H393" s="39">
        <v>1638</v>
      </c>
      <c r="I393" s="39">
        <v>11</v>
      </c>
      <c r="J393" s="39">
        <v>47</v>
      </c>
      <c r="K393" s="240">
        <v>41244.996527777781</v>
      </c>
      <c r="L393" s="39">
        <v>22</v>
      </c>
      <c r="M393" s="242">
        <v>41238</v>
      </c>
      <c r="P393" s="240">
        <v>41386.270833333336</v>
      </c>
      <c r="Q393" s="38">
        <v>64.3</v>
      </c>
      <c r="R393" s="38"/>
      <c r="S393" s="38"/>
    </row>
    <row r="394" spans="2:19" x14ac:dyDescent="0.15">
      <c r="B394" s="36">
        <v>41245</v>
      </c>
      <c r="C394" s="37">
        <v>0.33958333333333335</v>
      </c>
      <c r="D394" s="38">
        <v>69</v>
      </c>
      <c r="E394" s="38">
        <v>23.6</v>
      </c>
      <c r="F394" s="38">
        <v>24.1</v>
      </c>
      <c r="G394" s="38">
        <v>33.1</v>
      </c>
      <c r="H394" s="39">
        <v>1591</v>
      </c>
      <c r="I394" s="39">
        <v>10</v>
      </c>
      <c r="J394" s="39">
        <v>48</v>
      </c>
      <c r="K394" s="240">
        <v>41244.996527777781</v>
      </c>
      <c r="L394" s="39">
        <v>8</v>
      </c>
      <c r="M394" s="242">
        <v>41238</v>
      </c>
      <c r="P394" s="240">
        <v>41387.270833333336</v>
      </c>
      <c r="Q394" s="38">
        <v>65.8</v>
      </c>
      <c r="R394" s="38"/>
      <c r="S394" s="38"/>
    </row>
    <row r="395" spans="2:19" x14ac:dyDescent="0.15">
      <c r="B395" s="36">
        <v>41245</v>
      </c>
      <c r="C395" s="37">
        <v>0.89027777777777783</v>
      </c>
      <c r="D395" s="38">
        <v>70.599999999999994</v>
      </c>
      <c r="E395" s="38">
        <v>24.1</v>
      </c>
      <c r="F395" s="38">
        <v>20.9</v>
      </c>
      <c r="G395" s="38">
        <v>35.299999999999997</v>
      </c>
      <c r="H395" s="39">
        <v>1639</v>
      </c>
      <c r="I395" s="39">
        <v>11</v>
      </c>
      <c r="J395" s="39">
        <v>47</v>
      </c>
      <c r="K395" s="240">
        <v>41245.890277777777</v>
      </c>
      <c r="L395" s="39">
        <v>22</v>
      </c>
      <c r="M395" s="242">
        <v>41245</v>
      </c>
      <c r="P395" s="240">
        <v>41388.270833333336</v>
      </c>
      <c r="Q395" s="38">
        <v>65.599999999999994</v>
      </c>
      <c r="R395" s="38"/>
      <c r="S395" s="38"/>
    </row>
    <row r="396" spans="2:19" x14ac:dyDescent="0.15">
      <c r="B396" s="36">
        <v>41246</v>
      </c>
      <c r="C396" s="37">
        <v>0.99652777777777779</v>
      </c>
      <c r="D396" s="38">
        <v>70</v>
      </c>
      <c r="E396" s="38">
        <v>23.9</v>
      </c>
      <c r="F396" s="38">
        <v>18.7</v>
      </c>
      <c r="G396" s="38">
        <v>36.6</v>
      </c>
      <c r="H396" s="39">
        <v>1643</v>
      </c>
      <c r="I396" s="39">
        <v>10</v>
      </c>
      <c r="J396" s="39">
        <v>45</v>
      </c>
      <c r="K396" s="240">
        <v>41246.996527777781</v>
      </c>
      <c r="L396" s="39">
        <v>22</v>
      </c>
      <c r="M396" s="242">
        <v>41245</v>
      </c>
      <c r="P396" s="240">
        <v>41389.270833333336</v>
      </c>
      <c r="Q396" s="38">
        <v>65.099999999999994</v>
      </c>
      <c r="R396" s="38"/>
      <c r="S396" s="38"/>
    </row>
    <row r="397" spans="2:19" x14ac:dyDescent="0.15">
      <c r="B397" s="36">
        <v>41247</v>
      </c>
      <c r="C397" s="37">
        <v>0.36388888888888887</v>
      </c>
      <c r="D397" s="38">
        <v>69.7</v>
      </c>
      <c r="E397" s="38">
        <v>23.8</v>
      </c>
      <c r="F397" s="38">
        <v>23.4</v>
      </c>
      <c r="G397" s="38">
        <v>33.700000000000003</v>
      </c>
      <c r="H397" s="39">
        <v>1607</v>
      </c>
      <c r="I397" s="39">
        <v>10</v>
      </c>
      <c r="J397" s="39">
        <v>49</v>
      </c>
      <c r="K397" s="240">
        <v>41246.996527777781</v>
      </c>
      <c r="L397" s="39">
        <v>8</v>
      </c>
      <c r="M397" s="242">
        <v>41245</v>
      </c>
      <c r="P397" s="240">
        <v>41390.270833333336</v>
      </c>
      <c r="Q397" s="38">
        <v>64.400000000000006</v>
      </c>
      <c r="R397" s="38"/>
      <c r="S397" s="38"/>
    </row>
    <row r="398" spans="2:19" x14ac:dyDescent="0.15">
      <c r="B398" s="36">
        <v>41247</v>
      </c>
      <c r="C398" s="37">
        <v>0.99652777777777779</v>
      </c>
      <c r="D398" s="38">
        <v>70.099999999999994</v>
      </c>
      <c r="E398" s="38">
        <v>24</v>
      </c>
      <c r="F398" s="38">
        <v>19.100000000000001</v>
      </c>
      <c r="G398" s="38">
        <v>36.4</v>
      </c>
      <c r="H398" s="39">
        <v>1642</v>
      </c>
      <c r="I398" s="39">
        <v>10</v>
      </c>
      <c r="J398" s="39">
        <v>46</v>
      </c>
      <c r="K398" s="240">
        <v>41247.996527777781</v>
      </c>
      <c r="L398" s="39">
        <v>22</v>
      </c>
      <c r="M398" s="242">
        <v>41245</v>
      </c>
      <c r="P398" s="240">
        <v>41391.270833333336</v>
      </c>
      <c r="Q398" s="38">
        <v>64.5</v>
      </c>
      <c r="R398" s="38"/>
      <c r="S398" s="38"/>
    </row>
    <row r="399" spans="2:19" x14ac:dyDescent="0.15">
      <c r="B399" s="36">
        <v>41248</v>
      </c>
      <c r="C399" s="37">
        <v>0.25416666666666665</v>
      </c>
      <c r="D399" s="38">
        <v>69.099999999999994</v>
      </c>
      <c r="E399" s="38">
        <v>23.6</v>
      </c>
      <c r="F399" s="38">
        <v>22</v>
      </c>
      <c r="G399" s="38">
        <v>34.700000000000003</v>
      </c>
      <c r="H399" s="39">
        <v>1607</v>
      </c>
      <c r="I399" s="39">
        <v>10</v>
      </c>
      <c r="J399" s="39">
        <v>47</v>
      </c>
      <c r="K399" s="240">
        <v>41248.254166666666</v>
      </c>
      <c r="L399" s="39">
        <v>6</v>
      </c>
      <c r="M399" s="242">
        <v>41245</v>
      </c>
      <c r="P399" s="240">
        <v>41392.270833333336</v>
      </c>
      <c r="Q399" s="38">
        <v>63.4</v>
      </c>
      <c r="R399" s="38"/>
      <c r="S399" s="38"/>
    </row>
    <row r="400" spans="2:19" x14ac:dyDescent="0.15">
      <c r="B400" s="36">
        <v>41249</v>
      </c>
      <c r="C400" s="37">
        <v>0.99652777777777779</v>
      </c>
      <c r="D400" s="38">
        <v>70.8</v>
      </c>
      <c r="E400" s="38">
        <v>24.2</v>
      </c>
      <c r="F400" s="38">
        <v>20</v>
      </c>
      <c r="G400" s="38">
        <v>35.799999999999997</v>
      </c>
      <c r="H400" s="39">
        <v>1648</v>
      </c>
      <c r="I400" s="39">
        <v>11</v>
      </c>
      <c r="J400" s="39">
        <v>47</v>
      </c>
      <c r="K400" s="240">
        <v>41249.996527777781</v>
      </c>
      <c r="L400" s="39">
        <v>22</v>
      </c>
      <c r="M400" s="242">
        <v>41245</v>
      </c>
      <c r="P400" s="240">
        <v>41393.270833333336</v>
      </c>
      <c r="Q400" s="38">
        <v>62.5</v>
      </c>
      <c r="R400" s="38"/>
      <c r="S400" s="38"/>
    </row>
    <row r="401" spans="2:19" x14ac:dyDescent="0.15">
      <c r="B401" s="36">
        <v>41250</v>
      </c>
      <c r="C401" s="37">
        <v>0.28819444444444448</v>
      </c>
      <c r="D401" s="38">
        <v>69.5</v>
      </c>
      <c r="E401" s="38">
        <v>23.8</v>
      </c>
      <c r="F401" s="38">
        <v>23.6</v>
      </c>
      <c r="G401" s="38">
        <v>33.5</v>
      </c>
      <c r="H401" s="39">
        <v>1602</v>
      </c>
      <c r="I401" s="39">
        <v>10</v>
      </c>
      <c r="J401" s="39">
        <v>49</v>
      </c>
      <c r="K401" s="240">
        <v>41250.288194444445</v>
      </c>
      <c r="L401" s="39">
        <v>6</v>
      </c>
      <c r="M401" s="242">
        <v>41245</v>
      </c>
      <c r="P401" s="240">
        <v>41394.270833333336</v>
      </c>
      <c r="Q401" s="38">
        <v>62.9</v>
      </c>
      <c r="R401" s="38"/>
      <c r="S401" s="38"/>
    </row>
    <row r="402" spans="2:19" x14ac:dyDescent="0.15">
      <c r="B402" s="36">
        <v>41250</v>
      </c>
      <c r="C402" s="37">
        <v>0.98749999999999993</v>
      </c>
      <c r="D402" s="38">
        <v>69.900000000000006</v>
      </c>
      <c r="E402" s="38">
        <v>23.9</v>
      </c>
      <c r="F402" s="38">
        <v>16.600000000000001</v>
      </c>
      <c r="G402" s="38">
        <v>37.700000000000003</v>
      </c>
      <c r="H402" s="39">
        <v>1653</v>
      </c>
      <c r="I402" s="39">
        <v>10</v>
      </c>
      <c r="J402" s="39">
        <v>44</v>
      </c>
      <c r="K402" s="240">
        <v>41250.987500000003</v>
      </c>
      <c r="L402" s="39">
        <v>22</v>
      </c>
      <c r="M402" s="242">
        <v>41245</v>
      </c>
      <c r="P402" s="240">
        <v>41395.270833333336</v>
      </c>
      <c r="Q402" s="38">
        <v>63.5</v>
      </c>
      <c r="R402" s="38"/>
      <c r="S402" s="38"/>
    </row>
    <row r="403" spans="2:19" x14ac:dyDescent="0.15">
      <c r="B403" s="36">
        <v>41251</v>
      </c>
      <c r="C403" s="37">
        <v>0.29791666666666666</v>
      </c>
      <c r="D403" s="38">
        <v>69.400000000000006</v>
      </c>
      <c r="E403" s="38">
        <v>23.7</v>
      </c>
      <c r="F403" s="38">
        <v>24.3</v>
      </c>
      <c r="G403" s="38">
        <v>28.1</v>
      </c>
      <c r="H403" s="39">
        <v>1565</v>
      </c>
      <c r="I403" s="39">
        <v>10</v>
      </c>
      <c r="J403" s="39">
        <v>52</v>
      </c>
      <c r="K403" s="240">
        <v>41251.29791666667</v>
      </c>
      <c r="L403" s="39">
        <v>6</v>
      </c>
      <c r="M403" s="242">
        <v>41245</v>
      </c>
      <c r="P403" s="240">
        <v>41396.270833333336</v>
      </c>
      <c r="Q403" s="38">
        <v>63.7</v>
      </c>
      <c r="R403" s="38"/>
      <c r="S403" s="38"/>
    </row>
    <row r="404" spans="2:19" x14ac:dyDescent="0.15">
      <c r="B404" s="36">
        <v>41252</v>
      </c>
      <c r="C404" s="37">
        <v>0.37152777777777773</v>
      </c>
      <c r="D404" s="38">
        <v>68.400000000000006</v>
      </c>
      <c r="E404" s="38">
        <v>23.4</v>
      </c>
      <c r="F404" s="38">
        <v>23.5</v>
      </c>
      <c r="G404" s="38">
        <v>33.6</v>
      </c>
      <c r="H404" s="39">
        <v>1585</v>
      </c>
      <c r="I404" s="39">
        <v>10</v>
      </c>
      <c r="J404" s="39">
        <v>48</v>
      </c>
      <c r="K404" s="240">
        <v>41251.29791666667</v>
      </c>
      <c r="L404" s="39">
        <v>8</v>
      </c>
      <c r="M404" s="242">
        <v>41245</v>
      </c>
      <c r="P404" s="240">
        <v>41397.270833333336</v>
      </c>
      <c r="Q404" s="38">
        <v>62.8</v>
      </c>
      <c r="R404" s="38"/>
      <c r="S404" s="38"/>
    </row>
    <row r="405" spans="2:19" x14ac:dyDescent="0.15">
      <c r="B405" s="36">
        <v>41252</v>
      </c>
      <c r="C405" s="37">
        <v>0.88541666666666663</v>
      </c>
      <c r="D405" s="38">
        <v>69.8</v>
      </c>
      <c r="E405" s="38">
        <v>23.9</v>
      </c>
      <c r="F405" s="38">
        <v>22.9</v>
      </c>
      <c r="G405" s="38">
        <v>34</v>
      </c>
      <c r="H405" s="39">
        <v>1612</v>
      </c>
      <c r="I405" s="39">
        <v>10</v>
      </c>
      <c r="J405" s="39">
        <v>48</v>
      </c>
      <c r="K405" s="240">
        <v>41252.885416666664</v>
      </c>
      <c r="L405" s="39">
        <v>22</v>
      </c>
      <c r="M405" s="242">
        <v>41252</v>
      </c>
      <c r="P405" s="240">
        <v>41398.270833333336</v>
      </c>
      <c r="Q405" s="38">
        <v>62.8</v>
      </c>
      <c r="R405" s="38"/>
      <c r="S405" s="38"/>
    </row>
    <row r="406" spans="2:19" x14ac:dyDescent="0.15">
      <c r="B406" s="36">
        <v>41253</v>
      </c>
      <c r="C406" s="37">
        <v>0.28819444444444448</v>
      </c>
      <c r="D406" s="38">
        <v>68.7</v>
      </c>
      <c r="E406" s="38">
        <v>23.5</v>
      </c>
      <c r="F406" s="38">
        <v>24.1</v>
      </c>
      <c r="G406" s="38">
        <v>33</v>
      </c>
      <c r="H406" s="39">
        <v>1584</v>
      </c>
      <c r="I406" s="39">
        <v>10</v>
      </c>
      <c r="J406" s="39">
        <v>48</v>
      </c>
      <c r="K406" s="240">
        <v>41253.288194444445</v>
      </c>
      <c r="L406" s="39">
        <v>6</v>
      </c>
      <c r="M406" s="242">
        <v>41252</v>
      </c>
      <c r="P406" s="240">
        <v>41399.270833333336</v>
      </c>
      <c r="Q406" s="38">
        <v>63.4</v>
      </c>
      <c r="R406" s="38"/>
      <c r="S406" s="38"/>
    </row>
    <row r="407" spans="2:19" x14ac:dyDescent="0.15">
      <c r="B407" s="36">
        <v>41254</v>
      </c>
      <c r="C407" s="37">
        <v>0.25416666666666665</v>
      </c>
      <c r="D407" s="38">
        <v>68.8</v>
      </c>
      <c r="E407" s="38">
        <v>23.5</v>
      </c>
      <c r="F407" s="38">
        <v>21.8</v>
      </c>
      <c r="G407" s="38">
        <v>34.799999999999997</v>
      </c>
      <c r="H407" s="39">
        <v>1603</v>
      </c>
      <c r="I407" s="39">
        <v>10</v>
      </c>
      <c r="J407" s="39">
        <v>47</v>
      </c>
      <c r="K407" s="240">
        <v>41254.254166666666</v>
      </c>
      <c r="L407" s="39">
        <v>6</v>
      </c>
      <c r="M407" s="242">
        <v>41252</v>
      </c>
      <c r="P407" s="240">
        <v>41400.270833333336</v>
      </c>
      <c r="Q407" s="38">
        <v>64.099999999999994</v>
      </c>
      <c r="R407" s="38"/>
      <c r="S407" s="38"/>
    </row>
    <row r="408" spans="2:19" x14ac:dyDescent="0.15">
      <c r="B408" s="36">
        <v>41255</v>
      </c>
      <c r="C408" s="37">
        <v>0.28541666666666665</v>
      </c>
      <c r="D408" s="38">
        <v>68.900000000000006</v>
      </c>
      <c r="E408" s="38">
        <v>23.6</v>
      </c>
      <c r="F408" s="38">
        <v>23.5</v>
      </c>
      <c r="G408" s="38">
        <v>33.6</v>
      </c>
      <c r="H408" s="39">
        <v>1593</v>
      </c>
      <c r="I408" s="39">
        <v>10</v>
      </c>
      <c r="J408" s="39">
        <v>48</v>
      </c>
      <c r="K408" s="240">
        <v>41255.285416666666</v>
      </c>
      <c r="L408" s="39">
        <v>6</v>
      </c>
      <c r="M408" s="242">
        <v>41252</v>
      </c>
      <c r="P408" s="240">
        <v>41401.270833333336</v>
      </c>
      <c r="Q408" s="38">
        <v>63.5</v>
      </c>
      <c r="R408" s="38"/>
      <c r="S408" s="38"/>
    </row>
    <row r="409" spans="2:19" x14ac:dyDescent="0.15">
      <c r="B409" s="36">
        <v>41256</v>
      </c>
      <c r="C409" s="37">
        <v>0.28402777777777777</v>
      </c>
      <c r="D409" s="38">
        <v>68.3</v>
      </c>
      <c r="E409" s="38">
        <v>23.4</v>
      </c>
      <c r="F409" s="38">
        <v>22.8</v>
      </c>
      <c r="G409" s="38">
        <v>34.1</v>
      </c>
      <c r="H409" s="39">
        <v>1588</v>
      </c>
      <c r="I409" s="39">
        <v>10</v>
      </c>
      <c r="J409" s="39">
        <v>47</v>
      </c>
      <c r="K409" s="240">
        <v>41256.28402777778</v>
      </c>
      <c r="L409" s="39">
        <v>6</v>
      </c>
      <c r="M409" s="242">
        <v>41252</v>
      </c>
      <c r="P409" s="240">
        <v>41402.270833333336</v>
      </c>
      <c r="Q409" s="38">
        <v>64</v>
      </c>
      <c r="R409" s="38"/>
      <c r="S409" s="38"/>
    </row>
    <row r="410" spans="2:19" x14ac:dyDescent="0.15">
      <c r="B410" s="36">
        <v>41256</v>
      </c>
      <c r="C410" s="37">
        <v>0.99305555555555547</v>
      </c>
      <c r="D410" s="38">
        <v>70.099999999999994</v>
      </c>
      <c r="E410" s="38">
        <v>24</v>
      </c>
      <c r="F410" s="38">
        <v>20.3</v>
      </c>
      <c r="G410" s="38">
        <v>35.700000000000003</v>
      </c>
      <c r="H410" s="39">
        <v>1634</v>
      </c>
      <c r="I410" s="39">
        <v>10</v>
      </c>
      <c r="J410" s="39">
        <v>47</v>
      </c>
      <c r="K410" s="240">
        <v>41256.993055555555</v>
      </c>
      <c r="L410" s="39">
        <v>22</v>
      </c>
      <c r="M410" s="242">
        <v>41252</v>
      </c>
      <c r="P410" s="240">
        <v>41403.270833333336</v>
      </c>
      <c r="Q410" s="38">
        <v>64.099999999999994</v>
      </c>
      <c r="R410" s="38"/>
      <c r="S410" s="38"/>
    </row>
    <row r="411" spans="2:19" x14ac:dyDescent="0.15">
      <c r="B411" s="36">
        <v>41257</v>
      </c>
      <c r="C411" s="37">
        <v>0.28541666666666665</v>
      </c>
      <c r="D411" s="38">
        <v>68.099999999999994</v>
      </c>
      <c r="E411" s="38">
        <v>23.3</v>
      </c>
      <c r="F411" s="38">
        <v>22.9</v>
      </c>
      <c r="G411" s="38">
        <v>34</v>
      </c>
      <c r="H411" s="39">
        <v>1584</v>
      </c>
      <c r="I411" s="39">
        <v>10</v>
      </c>
      <c r="J411" s="39">
        <v>47</v>
      </c>
      <c r="K411" s="240">
        <v>41257.285416666666</v>
      </c>
      <c r="L411" s="39">
        <v>6</v>
      </c>
      <c r="M411" s="242">
        <v>41252</v>
      </c>
      <c r="P411" s="240">
        <v>41404.270833333336</v>
      </c>
      <c r="Q411" s="38">
        <v>63.5</v>
      </c>
      <c r="R411" s="38"/>
      <c r="S411" s="38"/>
    </row>
    <row r="412" spans="2:19" x14ac:dyDescent="0.15">
      <c r="B412" s="36">
        <v>41257</v>
      </c>
      <c r="C412" s="37">
        <v>0.99652777777777779</v>
      </c>
      <c r="D412" s="38">
        <v>70.099999999999994</v>
      </c>
      <c r="E412" s="38">
        <v>24</v>
      </c>
      <c r="F412" s="38">
        <v>18.7</v>
      </c>
      <c r="G412" s="38">
        <v>36.6</v>
      </c>
      <c r="H412" s="39">
        <v>1644</v>
      </c>
      <c r="I412" s="39">
        <v>10</v>
      </c>
      <c r="J412" s="39">
        <v>46</v>
      </c>
      <c r="K412" s="240">
        <v>41257.996527777781</v>
      </c>
      <c r="L412" s="39">
        <v>22</v>
      </c>
      <c r="M412" s="242">
        <v>41252</v>
      </c>
      <c r="P412" s="240">
        <v>41405.270833333336</v>
      </c>
      <c r="Q412" s="38">
        <v>63.4</v>
      </c>
      <c r="R412" s="38"/>
      <c r="S412" s="38"/>
    </row>
    <row r="413" spans="2:19" x14ac:dyDescent="0.15">
      <c r="B413" s="36">
        <v>41258</v>
      </c>
      <c r="C413" s="37">
        <v>0.32708333333333334</v>
      </c>
      <c r="D413" s="38">
        <v>68.2</v>
      </c>
      <c r="E413" s="38">
        <v>23.3</v>
      </c>
      <c r="F413" s="38">
        <v>21.6</v>
      </c>
      <c r="G413" s="38">
        <v>34.9</v>
      </c>
      <c r="H413" s="39">
        <v>1594</v>
      </c>
      <c r="I413" s="39">
        <v>10</v>
      </c>
      <c r="J413" s="39">
        <v>46</v>
      </c>
      <c r="K413" s="240">
        <v>41258.32708333333</v>
      </c>
      <c r="L413" s="39">
        <v>6</v>
      </c>
      <c r="M413" s="242">
        <v>41252</v>
      </c>
      <c r="P413" s="240">
        <v>41406.270833333336</v>
      </c>
      <c r="Q413" s="38">
        <v>63.1</v>
      </c>
      <c r="R413" s="38"/>
      <c r="S413" s="38"/>
    </row>
    <row r="414" spans="2:19" x14ac:dyDescent="0.15">
      <c r="B414" s="36">
        <v>41259</v>
      </c>
      <c r="C414" s="37">
        <v>0.28958333333333336</v>
      </c>
      <c r="D414" s="38">
        <v>68.400000000000006</v>
      </c>
      <c r="E414" s="38">
        <v>23.4</v>
      </c>
      <c r="F414" s="38">
        <v>22.7</v>
      </c>
      <c r="G414" s="38">
        <v>34.200000000000003</v>
      </c>
      <c r="H414" s="39">
        <v>1591</v>
      </c>
      <c r="I414" s="39">
        <v>10</v>
      </c>
      <c r="J414" s="39">
        <v>47</v>
      </c>
      <c r="K414" s="240">
        <v>41259.289583333331</v>
      </c>
      <c r="L414" s="39">
        <v>6</v>
      </c>
      <c r="M414" s="242">
        <v>41259</v>
      </c>
      <c r="P414" s="240">
        <v>41407.270833333336</v>
      </c>
      <c r="Q414" s="38">
        <v>63.1</v>
      </c>
      <c r="R414" s="38"/>
      <c r="S414" s="38"/>
    </row>
    <row r="415" spans="2:19" x14ac:dyDescent="0.15">
      <c r="B415" s="36">
        <v>41259</v>
      </c>
      <c r="C415" s="37">
        <v>0.9819444444444444</v>
      </c>
      <c r="D415" s="38">
        <v>68.7</v>
      </c>
      <c r="E415" s="38">
        <v>23.5</v>
      </c>
      <c r="F415" s="38">
        <v>19.100000000000001</v>
      </c>
      <c r="G415" s="38">
        <v>36.4</v>
      </c>
      <c r="H415" s="39">
        <v>1619</v>
      </c>
      <c r="I415" s="39">
        <v>10</v>
      </c>
      <c r="J415" s="39">
        <v>45</v>
      </c>
      <c r="K415" s="240">
        <v>41259.981944444444</v>
      </c>
      <c r="L415" s="39">
        <v>22</v>
      </c>
      <c r="M415" s="242">
        <v>41259</v>
      </c>
      <c r="P415" s="240">
        <v>41408.270833333336</v>
      </c>
      <c r="Q415" s="38">
        <v>63.4</v>
      </c>
      <c r="R415" s="38"/>
      <c r="S415" s="38"/>
    </row>
    <row r="416" spans="2:19" x14ac:dyDescent="0.15">
      <c r="B416" s="36">
        <v>41260</v>
      </c>
      <c r="C416" s="37">
        <v>0.28472222222222221</v>
      </c>
      <c r="D416" s="38">
        <v>68.2</v>
      </c>
      <c r="E416" s="38">
        <v>23.3</v>
      </c>
      <c r="F416" s="38">
        <v>23.8</v>
      </c>
      <c r="G416" s="38">
        <v>33.200000000000003</v>
      </c>
      <c r="H416" s="39">
        <v>1578</v>
      </c>
      <c r="I416" s="39">
        <v>10</v>
      </c>
      <c r="J416" s="39">
        <v>48</v>
      </c>
      <c r="K416" s="240">
        <v>41260.284722222219</v>
      </c>
      <c r="L416" s="39">
        <v>6</v>
      </c>
      <c r="M416" s="242">
        <v>41259</v>
      </c>
      <c r="P416" s="240">
        <v>41409.270833333336</v>
      </c>
      <c r="Q416" s="38">
        <v>63.3</v>
      </c>
      <c r="R416" s="38"/>
      <c r="S416" s="38"/>
    </row>
    <row r="417" spans="2:19" x14ac:dyDescent="0.15">
      <c r="B417" s="36">
        <v>41261</v>
      </c>
      <c r="C417" s="37">
        <v>9.7222222222222224E-3</v>
      </c>
      <c r="D417" s="38">
        <v>69.5</v>
      </c>
      <c r="E417" s="38">
        <v>23.8</v>
      </c>
      <c r="F417" s="38">
        <v>18.5</v>
      </c>
      <c r="G417" s="38">
        <v>36.700000000000003</v>
      </c>
      <c r="H417" s="39">
        <v>1635</v>
      </c>
      <c r="I417" s="39">
        <v>10</v>
      </c>
      <c r="J417" s="39">
        <v>45</v>
      </c>
      <c r="K417" s="240">
        <v>41260.916666666664</v>
      </c>
      <c r="L417" s="39">
        <v>2</v>
      </c>
      <c r="M417" s="242">
        <v>41259</v>
      </c>
      <c r="P417" s="240">
        <v>41410.270833333336</v>
      </c>
      <c r="Q417" s="38"/>
      <c r="R417" s="38"/>
      <c r="S417" s="38"/>
    </row>
    <row r="418" spans="2:19" x14ac:dyDescent="0.15">
      <c r="B418" s="36">
        <v>41261</v>
      </c>
      <c r="C418" s="37">
        <v>0.28541666666666665</v>
      </c>
      <c r="D418" s="38">
        <v>68.3</v>
      </c>
      <c r="E418" s="38">
        <v>23.4</v>
      </c>
      <c r="F418" s="38">
        <v>22.1</v>
      </c>
      <c r="G418" s="38">
        <v>34.6</v>
      </c>
      <c r="H418" s="39">
        <v>1593</v>
      </c>
      <c r="I418" s="39">
        <v>10</v>
      </c>
      <c r="J418" s="39">
        <v>46</v>
      </c>
      <c r="K418" s="240">
        <v>41261.285416666666</v>
      </c>
      <c r="L418" s="39">
        <v>6</v>
      </c>
      <c r="M418" s="242">
        <v>41259</v>
      </c>
      <c r="P418" s="240">
        <v>41411.270833333336</v>
      </c>
      <c r="Q418" s="38">
        <v>62.7</v>
      </c>
      <c r="R418" s="38"/>
      <c r="S418" s="38"/>
    </row>
    <row r="419" spans="2:19" x14ac:dyDescent="0.15">
      <c r="B419" s="36">
        <v>41262</v>
      </c>
      <c r="C419" s="37">
        <v>0.28819444444444448</v>
      </c>
      <c r="D419" s="38">
        <v>67.8</v>
      </c>
      <c r="E419" s="38">
        <v>23.2</v>
      </c>
      <c r="F419" s="38">
        <v>22.3</v>
      </c>
      <c r="G419" s="38">
        <v>34.4</v>
      </c>
      <c r="H419" s="39">
        <v>1583</v>
      </c>
      <c r="I419" s="39">
        <v>9</v>
      </c>
      <c r="J419" s="39">
        <v>46</v>
      </c>
      <c r="K419" s="240">
        <v>41262.288194444445</v>
      </c>
      <c r="L419" s="39">
        <v>6</v>
      </c>
      <c r="M419" s="242">
        <v>41259</v>
      </c>
      <c r="P419" s="240">
        <v>41412.270833333336</v>
      </c>
      <c r="Q419" s="38">
        <v>62.4</v>
      </c>
      <c r="R419" s="38"/>
      <c r="S419" s="38"/>
    </row>
    <row r="420" spans="2:19" x14ac:dyDescent="0.15">
      <c r="B420" s="36">
        <v>41263</v>
      </c>
      <c r="C420" s="37"/>
      <c r="D420" s="38"/>
      <c r="E420" s="38"/>
      <c r="F420" s="38"/>
      <c r="G420" s="38"/>
      <c r="H420" s="39"/>
      <c r="I420" s="39"/>
      <c r="J420" s="39"/>
      <c r="K420" s="240">
        <v>41262.916666666664</v>
      </c>
      <c r="L420" s="39">
        <v>2</v>
      </c>
      <c r="M420" s="242">
        <v>41259</v>
      </c>
      <c r="P420" s="240">
        <v>41413.270833333336</v>
      </c>
      <c r="Q420" s="38">
        <v>61.9</v>
      </c>
      <c r="R420" s="38"/>
      <c r="S420" s="38"/>
    </row>
    <row r="421" spans="2:19" x14ac:dyDescent="0.15">
      <c r="B421" s="36">
        <v>41264</v>
      </c>
      <c r="C421" s="37">
        <v>0.99444444444444446</v>
      </c>
      <c r="D421" s="38">
        <v>69.900000000000006</v>
      </c>
      <c r="E421" s="38">
        <v>23.9</v>
      </c>
      <c r="F421" s="38">
        <v>21.6</v>
      </c>
      <c r="G421" s="38">
        <v>34.9</v>
      </c>
      <c r="H421" s="39">
        <v>1623</v>
      </c>
      <c r="I421" s="39">
        <v>10</v>
      </c>
      <c r="J421" s="39">
        <v>47</v>
      </c>
      <c r="K421" s="240">
        <v>41264.994444444441</v>
      </c>
      <c r="L421" s="39">
        <v>22</v>
      </c>
      <c r="M421" s="242">
        <v>41259</v>
      </c>
      <c r="P421" s="240">
        <v>41414.270833333336</v>
      </c>
      <c r="Q421" s="38">
        <v>63.3</v>
      </c>
      <c r="R421" s="38"/>
      <c r="S421" s="38"/>
    </row>
    <row r="422" spans="2:19" x14ac:dyDescent="0.15">
      <c r="B422" s="36">
        <v>41265</v>
      </c>
      <c r="C422" s="37">
        <v>0.26527777777777778</v>
      </c>
      <c r="D422" s="38">
        <v>68.7</v>
      </c>
      <c r="E422" s="38">
        <v>23.5</v>
      </c>
      <c r="F422" s="38">
        <v>22.9</v>
      </c>
      <c r="G422" s="38">
        <v>34</v>
      </c>
      <c r="H422" s="39">
        <v>1594</v>
      </c>
      <c r="I422" s="39">
        <v>10</v>
      </c>
      <c r="J422" s="39">
        <v>47</v>
      </c>
      <c r="K422" s="240">
        <v>41265.265277777777</v>
      </c>
      <c r="L422" s="39">
        <v>6</v>
      </c>
      <c r="M422" s="242">
        <v>41259</v>
      </c>
      <c r="P422" s="240">
        <v>41415.270833333336</v>
      </c>
      <c r="Q422" s="38">
        <v>63.1</v>
      </c>
      <c r="R422" s="38"/>
      <c r="S422" s="38"/>
    </row>
    <row r="423" spans="2:19" x14ac:dyDescent="0.15">
      <c r="B423" s="36">
        <v>41265</v>
      </c>
      <c r="C423" s="37">
        <v>0.99375000000000002</v>
      </c>
      <c r="D423" s="38">
        <v>69.400000000000006</v>
      </c>
      <c r="E423" s="38">
        <v>23.7</v>
      </c>
      <c r="F423" s="38">
        <v>20.8</v>
      </c>
      <c r="G423" s="38">
        <v>35.4</v>
      </c>
      <c r="H423" s="39">
        <v>1620</v>
      </c>
      <c r="I423" s="39">
        <v>10</v>
      </c>
      <c r="J423" s="39">
        <v>46</v>
      </c>
      <c r="K423" s="240">
        <v>41265.993750000001</v>
      </c>
      <c r="L423" s="39">
        <v>22</v>
      </c>
      <c r="M423" s="242">
        <v>41259</v>
      </c>
      <c r="P423" s="240">
        <v>41416.270833333336</v>
      </c>
      <c r="Q423" s="38">
        <v>63.2</v>
      </c>
      <c r="R423" s="38"/>
      <c r="S423" s="38"/>
    </row>
    <row r="424" spans="2:19" x14ac:dyDescent="0.15">
      <c r="B424" s="36">
        <v>41266</v>
      </c>
      <c r="C424" s="37">
        <v>0.31180555555555556</v>
      </c>
      <c r="D424" s="38">
        <v>68</v>
      </c>
      <c r="E424" s="38">
        <v>23.3</v>
      </c>
      <c r="F424" s="38">
        <v>23.5</v>
      </c>
      <c r="G424" s="38">
        <v>33.5</v>
      </c>
      <c r="H424" s="39">
        <v>1578</v>
      </c>
      <c r="I424" s="39">
        <v>10</v>
      </c>
      <c r="J424" s="39">
        <v>47</v>
      </c>
      <c r="K424" s="240">
        <v>41266.311805555553</v>
      </c>
      <c r="L424" s="39">
        <v>6</v>
      </c>
      <c r="M424" s="242">
        <v>41266</v>
      </c>
      <c r="P424" s="240">
        <v>41417.270833333336</v>
      </c>
      <c r="Q424" s="38">
        <v>62.6</v>
      </c>
      <c r="R424" s="38"/>
      <c r="S424" s="38"/>
    </row>
    <row r="425" spans="2:19" x14ac:dyDescent="0.15">
      <c r="B425" s="36">
        <v>41266</v>
      </c>
      <c r="C425" s="37">
        <v>0.92013888888888884</v>
      </c>
      <c r="D425" s="38">
        <v>70</v>
      </c>
      <c r="E425" s="38">
        <v>23.9</v>
      </c>
      <c r="F425" s="38">
        <v>19.7</v>
      </c>
      <c r="G425" s="38">
        <v>36</v>
      </c>
      <c r="H425" s="39">
        <v>1636</v>
      </c>
      <c r="I425" s="39">
        <v>10</v>
      </c>
      <c r="J425" s="39">
        <v>46</v>
      </c>
      <c r="K425" s="240">
        <v>41266.920138888891</v>
      </c>
      <c r="L425" s="39">
        <v>22</v>
      </c>
      <c r="M425" s="242">
        <v>41266</v>
      </c>
      <c r="P425" s="240">
        <v>41418.270833333336</v>
      </c>
      <c r="Q425" s="38">
        <v>63</v>
      </c>
      <c r="R425" s="38"/>
      <c r="S425" s="38"/>
    </row>
    <row r="426" spans="2:19" x14ac:dyDescent="0.15">
      <c r="B426" s="36">
        <v>41267</v>
      </c>
      <c r="C426" s="37">
        <v>0.3659722222222222</v>
      </c>
      <c r="D426" s="38">
        <v>68.7</v>
      </c>
      <c r="E426" s="38">
        <v>23.5</v>
      </c>
      <c r="F426" s="38">
        <v>24.4</v>
      </c>
      <c r="G426" s="38">
        <v>32.700000000000003</v>
      </c>
      <c r="H426" s="39">
        <v>1582</v>
      </c>
      <c r="I426" s="39">
        <v>10</v>
      </c>
      <c r="J426" s="39">
        <v>49</v>
      </c>
      <c r="K426" s="240">
        <v>41266.920138888891</v>
      </c>
      <c r="L426" s="39">
        <v>8</v>
      </c>
      <c r="M426" s="242">
        <v>41266</v>
      </c>
      <c r="P426" s="240">
        <v>41419.270833333336</v>
      </c>
      <c r="Q426" s="38">
        <v>62.2</v>
      </c>
      <c r="R426" s="38"/>
      <c r="S426" s="38"/>
    </row>
    <row r="427" spans="2:19" x14ac:dyDescent="0.15">
      <c r="B427" s="36">
        <v>41267</v>
      </c>
      <c r="C427" s="37">
        <v>0.9604166666666667</v>
      </c>
      <c r="D427" s="38">
        <v>69.3</v>
      </c>
      <c r="E427" s="38">
        <v>23.7</v>
      </c>
      <c r="F427" s="38">
        <v>21.3</v>
      </c>
      <c r="G427" s="38">
        <v>35.200000000000003</v>
      </c>
      <c r="H427" s="39">
        <v>1615</v>
      </c>
      <c r="I427" s="39">
        <v>10</v>
      </c>
      <c r="J427" s="39">
        <v>47</v>
      </c>
      <c r="K427" s="240">
        <v>41267.960416666669</v>
      </c>
      <c r="L427" s="39">
        <v>22</v>
      </c>
      <c r="M427" s="242">
        <v>41266</v>
      </c>
      <c r="P427" s="240">
        <v>41420.270833333336</v>
      </c>
      <c r="Q427" s="38">
        <v>62.7</v>
      </c>
      <c r="R427" s="38"/>
      <c r="S427" s="38"/>
    </row>
    <row r="428" spans="2:19" x14ac:dyDescent="0.15">
      <c r="B428" s="36">
        <v>41268</v>
      </c>
      <c r="C428" s="37">
        <v>0.28333333333333333</v>
      </c>
      <c r="D428" s="38">
        <v>68.099999999999994</v>
      </c>
      <c r="E428" s="38">
        <v>23.3</v>
      </c>
      <c r="F428" s="38">
        <v>23.6</v>
      </c>
      <c r="G428" s="38">
        <v>33.4</v>
      </c>
      <c r="H428" s="39">
        <v>1578</v>
      </c>
      <c r="I428" s="39">
        <v>10</v>
      </c>
      <c r="J428" s="39">
        <v>48</v>
      </c>
      <c r="K428" s="240">
        <v>41268.283333333333</v>
      </c>
      <c r="L428" s="39">
        <v>6</v>
      </c>
      <c r="M428" s="242">
        <v>41266</v>
      </c>
      <c r="P428" s="240">
        <v>41421.270833333336</v>
      </c>
      <c r="Q428" s="38">
        <v>62.1</v>
      </c>
      <c r="R428" s="38"/>
      <c r="S428" s="38"/>
    </row>
    <row r="429" spans="2:19" x14ac:dyDescent="0.15">
      <c r="B429" s="36">
        <v>41268</v>
      </c>
      <c r="C429" s="37">
        <v>0.9902777777777777</v>
      </c>
      <c r="D429" s="38">
        <v>69.599999999999994</v>
      </c>
      <c r="E429" s="38">
        <v>23.8</v>
      </c>
      <c r="F429" s="38">
        <v>19.100000000000001</v>
      </c>
      <c r="G429" s="38">
        <v>36.4</v>
      </c>
      <c r="H429" s="39">
        <v>1633</v>
      </c>
      <c r="I429" s="39">
        <v>10</v>
      </c>
      <c r="J429" s="39">
        <v>45</v>
      </c>
      <c r="K429" s="240">
        <v>41268.990277777775</v>
      </c>
      <c r="L429" s="39">
        <v>22</v>
      </c>
      <c r="M429" s="242">
        <v>41266</v>
      </c>
      <c r="P429" s="240">
        <v>41422.270833333336</v>
      </c>
      <c r="Q429" s="38">
        <v>62.2</v>
      </c>
      <c r="R429" s="38"/>
      <c r="S429" s="38"/>
    </row>
    <row r="430" spans="2:19" x14ac:dyDescent="0.15">
      <c r="B430" s="36">
        <v>41269</v>
      </c>
      <c r="C430" s="37">
        <v>0.28194444444444444</v>
      </c>
      <c r="D430" s="38">
        <v>67.8</v>
      </c>
      <c r="E430" s="38">
        <v>23.2</v>
      </c>
      <c r="F430" s="38">
        <v>22.9</v>
      </c>
      <c r="G430" s="38">
        <v>33.9</v>
      </c>
      <c r="H430" s="39">
        <v>1579</v>
      </c>
      <c r="I430" s="39">
        <v>9</v>
      </c>
      <c r="J430" s="39">
        <v>47</v>
      </c>
      <c r="K430" s="240">
        <v>41269.281944444447</v>
      </c>
      <c r="L430" s="39">
        <v>6</v>
      </c>
      <c r="M430" s="242">
        <v>41266</v>
      </c>
      <c r="P430" s="240">
        <v>41423.270833333336</v>
      </c>
      <c r="Q430" s="38">
        <v>62.4</v>
      </c>
      <c r="R430" s="38"/>
      <c r="S430" s="38"/>
    </row>
    <row r="431" spans="2:19" x14ac:dyDescent="0.15">
      <c r="B431" s="36">
        <v>41269</v>
      </c>
      <c r="C431" s="37">
        <v>0.99652777777777779</v>
      </c>
      <c r="D431" s="38">
        <v>69</v>
      </c>
      <c r="E431" s="38">
        <v>23.6</v>
      </c>
      <c r="F431" s="38">
        <v>19.2</v>
      </c>
      <c r="G431" s="38">
        <v>36.4</v>
      </c>
      <c r="H431" s="39">
        <v>1623</v>
      </c>
      <c r="I431" s="39">
        <v>10</v>
      </c>
      <c r="J431" s="39">
        <v>45</v>
      </c>
      <c r="K431" s="240">
        <v>41269.996527777781</v>
      </c>
      <c r="L431" s="39">
        <v>22</v>
      </c>
      <c r="M431" s="242">
        <v>41266</v>
      </c>
      <c r="P431" s="240">
        <v>41424.270833333336</v>
      </c>
      <c r="Q431" s="38">
        <v>62.4</v>
      </c>
      <c r="R431" s="38"/>
      <c r="S431" s="38"/>
    </row>
    <row r="432" spans="2:19" x14ac:dyDescent="0.15">
      <c r="B432" s="36">
        <v>41270</v>
      </c>
      <c r="C432" s="37">
        <v>0.28402777777777777</v>
      </c>
      <c r="D432" s="38">
        <v>67.900000000000006</v>
      </c>
      <c r="E432" s="38">
        <v>23.2</v>
      </c>
      <c r="F432" s="38">
        <v>23</v>
      </c>
      <c r="G432" s="38">
        <v>33.9</v>
      </c>
      <c r="H432" s="39">
        <v>1580</v>
      </c>
      <c r="I432" s="39">
        <v>9</v>
      </c>
      <c r="J432" s="39">
        <v>47</v>
      </c>
      <c r="K432" s="240">
        <v>41270.28402777778</v>
      </c>
      <c r="L432" s="39">
        <v>6</v>
      </c>
      <c r="M432" s="242">
        <v>41266</v>
      </c>
      <c r="P432" s="240">
        <v>41425.270833333336</v>
      </c>
      <c r="Q432" s="38">
        <v>63.3</v>
      </c>
      <c r="R432" s="38"/>
      <c r="S432" s="38"/>
    </row>
    <row r="433" spans="2:19" x14ac:dyDescent="0.15">
      <c r="B433" s="36">
        <v>41270</v>
      </c>
      <c r="C433" s="37">
        <v>0.99722222222222223</v>
      </c>
      <c r="D433" s="38">
        <v>69.3</v>
      </c>
      <c r="E433" s="38">
        <v>23.7</v>
      </c>
      <c r="F433" s="38">
        <v>20.7</v>
      </c>
      <c r="G433" s="38">
        <v>35.5</v>
      </c>
      <c r="H433" s="39">
        <v>1619</v>
      </c>
      <c r="I433" s="39">
        <v>10</v>
      </c>
      <c r="J433" s="39">
        <v>46</v>
      </c>
      <c r="K433" s="240">
        <v>41270.99722222222</v>
      </c>
      <c r="L433" s="39">
        <v>22</v>
      </c>
      <c r="M433" s="242">
        <v>41266</v>
      </c>
      <c r="P433" s="240">
        <v>41426.270833333336</v>
      </c>
      <c r="Q433" s="38">
        <v>62.3</v>
      </c>
      <c r="R433" s="38"/>
      <c r="S433" s="38"/>
    </row>
    <row r="434" spans="2:19" x14ac:dyDescent="0.15">
      <c r="B434" s="36">
        <v>41271</v>
      </c>
      <c r="C434" s="37"/>
      <c r="D434" s="38"/>
      <c r="E434" s="38"/>
      <c r="F434" s="38"/>
      <c r="G434" s="38"/>
      <c r="H434" s="39"/>
      <c r="I434" s="39"/>
      <c r="J434" s="39"/>
      <c r="K434" s="240">
        <v>41270.916666666664</v>
      </c>
      <c r="L434" s="39">
        <v>2</v>
      </c>
      <c r="M434" s="242">
        <v>41266</v>
      </c>
      <c r="P434" s="240">
        <v>41427.270833333336</v>
      </c>
      <c r="Q434" s="38">
        <v>63</v>
      </c>
      <c r="R434" s="38"/>
      <c r="S434" s="38"/>
    </row>
    <row r="435" spans="2:19" x14ac:dyDescent="0.15">
      <c r="B435" s="36">
        <v>41272</v>
      </c>
      <c r="C435" s="37">
        <v>3.472222222222222E-3</v>
      </c>
      <c r="D435" s="38">
        <v>69.3</v>
      </c>
      <c r="E435" s="38">
        <v>23.7</v>
      </c>
      <c r="F435" s="38">
        <v>20.5</v>
      </c>
      <c r="G435" s="38">
        <v>35.6</v>
      </c>
      <c r="H435" s="39">
        <v>1620</v>
      </c>
      <c r="I435" s="39">
        <v>10</v>
      </c>
      <c r="J435" s="39">
        <v>46</v>
      </c>
      <c r="K435" s="240">
        <v>41271.916666666664</v>
      </c>
      <c r="L435" s="39">
        <v>2</v>
      </c>
      <c r="M435" s="242">
        <v>41266</v>
      </c>
      <c r="P435" s="240">
        <v>41428.270833333336</v>
      </c>
      <c r="Q435" s="38">
        <v>62.9</v>
      </c>
      <c r="R435" s="38"/>
      <c r="S435" s="38"/>
    </row>
    <row r="436" spans="2:19" x14ac:dyDescent="0.15">
      <c r="B436" s="36">
        <v>41272</v>
      </c>
      <c r="C436" s="37">
        <v>0.36249999999999999</v>
      </c>
      <c r="D436" s="38">
        <v>68.599999999999994</v>
      </c>
      <c r="E436" s="38">
        <v>23.5</v>
      </c>
      <c r="F436" s="38">
        <v>24.2</v>
      </c>
      <c r="G436" s="38">
        <v>32.9</v>
      </c>
      <c r="H436" s="39">
        <v>1582</v>
      </c>
      <c r="I436" s="39">
        <v>10</v>
      </c>
      <c r="J436" s="39">
        <v>48</v>
      </c>
      <c r="K436" s="240">
        <v>41271.916666666664</v>
      </c>
      <c r="L436" s="39">
        <v>8</v>
      </c>
      <c r="M436" s="242">
        <v>41266</v>
      </c>
      <c r="P436" s="240">
        <v>41429.270833333336</v>
      </c>
      <c r="Q436" s="38">
        <v>63.2</v>
      </c>
      <c r="R436" s="38"/>
      <c r="S436" s="38"/>
    </row>
    <row r="437" spans="2:19" x14ac:dyDescent="0.15">
      <c r="B437" s="36">
        <v>41273</v>
      </c>
      <c r="C437" s="37">
        <v>3.5416666666666666E-2</v>
      </c>
      <c r="D437" s="38">
        <v>68.3</v>
      </c>
      <c r="E437" s="38">
        <v>23.4</v>
      </c>
      <c r="F437" s="38">
        <v>22.9</v>
      </c>
      <c r="G437" s="38">
        <v>34.1</v>
      </c>
      <c r="H437" s="39">
        <v>1588</v>
      </c>
      <c r="I437" s="39">
        <v>10</v>
      </c>
      <c r="J437" s="39">
        <v>47</v>
      </c>
      <c r="K437" s="240">
        <v>41272.916666666664</v>
      </c>
      <c r="L437" s="39">
        <v>2</v>
      </c>
      <c r="M437" s="242">
        <v>41266</v>
      </c>
      <c r="P437" s="240">
        <v>41430.270833333336</v>
      </c>
      <c r="Q437" s="38">
        <v>63.3</v>
      </c>
      <c r="R437" s="38"/>
      <c r="S437" s="38"/>
    </row>
    <row r="438" spans="2:19" x14ac:dyDescent="0.15">
      <c r="B438" s="36">
        <v>41273</v>
      </c>
      <c r="C438" s="37">
        <v>0.36805555555555558</v>
      </c>
      <c r="D438" s="38">
        <v>67.8</v>
      </c>
      <c r="E438" s="38">
        <v>23.2</v>
      </c>
      <c r="F438" s="38">
        <v>24.3</v>
      </c>
      <c r="G438" s="38">
        <v>32.700000000000003</v>
      </c>
      <c r="H438" s="39">
        <v>1567</v>
      </c>
      <c r="I438" s="39">
        <v>9</v>
      </c>
      <c r="J438" s="39">
        <v>48</v>
      </c>
      <c r="K438" s="240">
        <v>41272.916666666664</v>
      </c>
      <c r="L438" s="39">
        <v>8</v>
      </c>
      <c r="M438" s="242">
        <v>41266</v>
      </c>
      <c r="P438" s="240">
        <v>41431.270833333336</v>
      </c>
      <c r="Q438" s="38">
        <v>62.7</v>
      </c>
      <c r="R438" s="38"/>
      <c r="S438" s="38"/>
    </row>
    <row r="439" spans="2:19" x14ac:dyDescent="0.15">
      <c r="B439" s="36">
        <v>41273</v>
      </c>
      <c r="C439" s="37">
        <v>0.90486111111111101</v>
      </c>
      <c r="D439" s="38">
        <v>69.5</v>
      </c>
      <c r="E439" s="38">
        <v>23.8</v>
      </c>
      <c r="F439" s="38">
        <v>21</v>
      </c>
      <c r="G439" s="38">
        <v>35.299999999999997</v>
      </c>
      <c r="H439" s="39">
        <v>1620</v>
      </c>
      <c r="I439" s="39">
        <v>10</v>
      </c>
      <c r="J439" s="39">
        <v>47</v>
      </c>
      <c r="K439" s="240">
        <v>41273.904861111114</v>
      </c>
      <c r="L439" s="39">
        <v>22</v>
      </c>
      <c r="M439" s="242">
        <v>41273</v>
      </c>
      <c r="P439" s="240">
        <v>41432.270833333336</v>
      </c>
      <c r="Q439" s="38"/>
      <c r="R439" s="38"/>
      <c r="S439" s="38"/>
    </row>
    <row r="440" spans="2:19" x14ac:dyDescent="0.15">
      <c r="B440" s="36">
        <v>41274</v>
      </c>
      <c r="C440" s="37">
        <v>0.37777777777777777</v>
      </c>
      <c r="D440" s="38">
        <v>68.5</v>
      </c>
      <c r="E440" s="38">
        <v>23.4</v>
      </c>
      <c r="F440" s="38">
        <v>24.1</v>
      </c>
      <c r="G440" s="38">
        <v>33</v>
      </c>
      <c r="H440" s="39">
        <v>1581</v>
      </c>
      <c r="I440" s="39">
        <v>10</v>
      </c>
      <c r="J440" s="39">
        <v>48</v>
      </c>
      <c r="K440" s="240">
        <v>41273.904861111114</v>
      </c>
      <c r="L440" s="39">
        <v>9</v>
      </c>
      <c r="M440" s="242">
        <v>41273</v>
      </c>
      <c r="P440" s="240">
        <v>41433.270833333336</v>
      </c>
      <c r="Q440" s="38">
        <v>62.1</v>
      </c>
      <c r="R440" s="38"/>
      <c r="S440" s="38"/>
    </row>
    <row r="441" spans="2:19" x14ac:dyDescent="0.15">
      <c r="B441" s="36">
        <v>41275</v>
      </c>
      <c r="C441" s="37"/>
      <c r="D441" s="38"/>
      <c r="E441" s="38"/>
      <c r="F441" s="38"/>
      <c r="G441" s="38"/>
      <c r="H441" s="39"/>
      <c r="I441" s="39"/>
      <c r="J441" s="39"/>
      <c r="K441" s="240">
        <v>41274.916666666664</v>
      </c>
      <c r="L441" s="39">
        <v>2</v>
      </c>
      <c r="M441" s="242">
        <v>41273</v>
      </c>
      <c r="P441" s="240">
        <v>41434.270833333336</v>
      </c>
      <c r="Q441" s="38">
        <v>62.6</v>
      </c>
      <c r="R441" s="38"/>
      <c r="S441" s="38"/>
    </row>
    <row r="442" spans="2:19" x14ac:dyDescent="0.15">
      <c r="B442" s="36">
        <v>41276</v>
      </c>
      <c r="C442" s="37">
        <v>0.97222222222222221</v>
      </c>
      <c r="D442" s="38">
        <v>71.599999999999994</v>
      </c>
      <c r="E442" s="38">
        <v>24.5</v>
      </c>
      <c r="F442" s="38">
        <v>23</v>
      </c>
      <c r="G442" s="38">
        <v>34</v>
      </c>
      <c r="H442" s="39">
        <v>1641</v>
      </c>
      <c r="I442" s="39">
        <v>11</v>
      </c>
      <c r="J442" s="39">
        <v>50</v>
      </c>
      <c r="K442" s="240">
        <v>41276.972222222219</v>
      </c>
      <c r="L442" s="39">
        <v>22</v>
      </c>
      <c r="M442" s="242">
        <v>41273</v>
      </c>
      <c r="P442" s="240">
        <v>41435.270833333336</v>
      </c>
      <c r="Q442" s="38">
        <v>62.4</v>
      </c>
      <c r="R442" s="38"/>
      <c r="S442" s="38"/>
    </row>
    <row r="443" spans="2:19" x14ac:dyDescent="0.15">
      <c r="B443" s="36">
        <v>41277</v>
      </c>
      <c r="C443" s="37">
        <v>0.3666666666666667</v>
      </c>
      <c r="D443" s="38">
        <v>69.5</v>
      </c>
      <c r="E443" s="38">
        <v>23.8</v>
      </c>
      <c r="F443" s="38">
        <v>24.5</v>
      </c>
      <c r="G443" s="38">
        <v>32.799999999999997</v>
      </c>
      <c r="H443" s="39">
        <v>1595</v>
      </c>
      <c r="I443" s="39">
        <v>10</v>
      </c>
      <c r="J443" s="39">
        <v>49</v>
      </c>
      <c r="K443" s="240">
        <v>41276.972222222219</v>
      </c>
      <c r="L443" s="39">
        <v>8</v>
      </c>
      <c r="M443" s="242">
        <v>41273</v>
      </c>
      <c r="P443" s="240">
        <v>41436.270833333336</v>
      </c>
      <c r="Q443" s="38"/>
      <c r="R443" s="38"/>
      <c r="S443" s="38"/>
    </row>
    <row r="444" spans="2:19" x14ac:dyDescent="0.15">
      <c r="B444" s="36">
        <v>41277</v>
      </c>
      <c r="C444" s="37">
        <v>0.87847222222222221</v>
      </c>
      <c r="D444" s="38">
        <v>69.599999999999994</v>
      </c>
      <c r="E444" s="38">
        <v>23.8</v>
      </c>
      <c r="F444" s="38">
        <v>22</v>
      </c>
      <c r="G444" s="38">
        <v>34.700000000000003</v>
      </c>
      <c r="H444" s="39">
        <v>1615</v>
      </c>
      <c r="I444" s="39">
        <v>10</v>
      </c>
      <c r="J444" s="39">
        <v>47</v>
      </c>
      <c r="K444" s="240">
        <v>41277.878472222219</v>
      </c>
      <c r="L444" s="39">
        <v>22</v>
      </c>
      <c r="M444" s="242">
        <v>41273</v>
      </c>
      <c r="P444" s="240">
        <v>41437.270833333336</v>
      </c>
      <c r="Q444" s="38">
        <v>62.5</v>
      </c>
      <c r="R444" s="38"/>
      <c r="S444" s="38"/>
    </row>
    <row r="445" spans="2:19" x14ac:dyDescent="0.15">
      <c r="B445" s="36">
        <v>41278</v>
      </c>
      <c r="C445" s="37">
        <v>0.33402777777777781</v>
      </c>
      <c r="D445" s="38">
        <v>68.599999999999994</v>
      </c>
      <c r="E445" s="38">
        <v>23.5</v>
      </c>
      <c r="F445" s="38">
        <v>24.9</v>
      </c>
      <c r="G445" s="38">
        <v>32.200000000000003</v>
      </c>
      <c r="H445" s="39">
        <v>1576</v>
      </c>
      <c r="I445" s="39">
        <v>10</v>
      </c>
      <c r="J445" s="39">
        <v>49</v>
      </c>
      <c r="K445" s="240">
        <v>41277.878472222219</v>
      </c>
      <c r="L445" s="39">
        <v>8</v>
      </c>
      <c r="M445" s="242">
        <v>41273</v>
      </c>
      <c r="P445" s="240">
        <v>41438.270833333336</v>
      </c>
      <c r="Q445" s="38"/>
      <c r="R445" s="38"/>
      <c r="S445" s="38"/>
    </row>
    <row r="446" spans="2:19" x14ac:dyDescent="0.15">
      <c r="B446" s="36">
        <v>41278</v>
      </c>
      <c r="C446" s="37">
        <v>0.8965277777777777</v>
      </c>
      <c r="D446" s="38">
        <v>69</v>
      </c>
      <c r="E446" s="38">
        <v>23.6</v>
      </c>
      <c r="F446" s="38">
        <v>21.7</v>
      </c>
      <c r="G446" s="38">
        <v>34.9</v>
      </c>
      <c r="H446" s="39">
        <v>1607</v>
      </c>
      <c r="I446" s="39">
        <v>10</v>
      </c>
      <c r="J446" s="39">
        <v>47</v>
      </c>
      <c r="K446" s="240">
        <v>41278.896527777775</v>
      </c>
      <c r="L446" s="39">
        <v>22</v>
      </c>
      <c r="M446" s="242">
        <v>41273</v>
      </c>
      <c r="P446" s="240">
        <v>41439.270833333336</v>
      </c>
      <c r="Q446" s="38">
        <v>62.9</v>
      </c>
      <c r="R446" s="38"/>
      <c r="S446" s="38"/>
    </row>
    <row r="447" spans="2:19" x14ac:dyDescent="0.15">
      <c r="B447" s="36">
        <v>41279</v>
      </c>
      <c r="C447" s="37">
        <v>0.37986111111111115</v>
      </c>
      <c r="D447" s="38">
        <v>68.099999999999994</v>
      </c>
      <c r="E447" s="38">
        <v>23.3</v>
      </c>
      <c r="F447" s="38">
        <v>24.6</v>
      </c>
      <c r="G447" s="38">
        <v>32.4</v>
      </c>
      <c r="H447" s="39">
        <v>1570</v>
      </c>
      <c r="I447" s="39">
        <v>10</v>
      </c>
      <c r="J447" s="39">
        <v>49</v>
      </c>
      <c r="K447" s="240">
        <v>41278.896527777775</v>
      </c>
      <c r="L447" s="39">
        <v>9</v>
      </c>
      <c r="M447" s="242">
        <v>41273</v>
      </c>
      <c r="P447" s="240">
        <v>41440.270833333336</v>
      </c>
      <c r="Q447" s="38">
        <v>62.5</v>
      </c>
      <c r="R447" s="38"/>
      <c r="S447" s="38"/>
    </row>
    <row r="448" spans="2:19" x14ac:dyDescent="0.15">
      <c r="B448" s="36">
        <v>41279</v>
      </c>
      <c r="C448" s="37">
        <v>0.92986111111111114</v>
      </c>
      <c r="D448" s="38">
        <v>69.400000000000006</v>
      </c>
      <c r="E448" s="38">
        <v>23.7</v>
      </c>
      <c r="F448" s="38">
        <v>21</v>
      </c>
      <c r="G448" s="38">
        <v>35.299999999999997</v>
      </c>
      <c r="H448" s="39">
        <v>1619</v>
      </c>
      <c r="I448" s="39">
        <v>10</v>
      </c>
      <c r="J448" s="39">
        <v>47</v>
      </c>
      <c r="K448" s="240">
        <v>41279.929861111108</v>
      </c>
      <c r="L448" s="39">
        <v>22</v>
      </c>
      <c r="M448" s="242">
        <v>41273</v>
      </c>
      <c r="P448" s="240">
        <v>41441.270833333336</v>
      </c>
      <c r="Q448" s="38">
        <v>62.2</v>
      </c>
      <c r="R448" s="38"/>
      <c r="S448" s="38"/>
    </row>
    <row r="449" spans="2:19" x14ac:dyDescent="0.15">
      <c r="B449" s="36">
        <v>41280</v>
      </c>
      <c r="C449" s="37">
        <v>0.32569444444444445</v>
      </c>
      <c r="D449" s="38">
        <v>68.7</v>
      </c>
      <c r="E449" s="38">
        <v>23.5</v>
      </c>
      <c r="F449" s="38">
        <v>24.2</v>
      </c>
      <c r="G449" s="38">
        <v>32.9</v>
      </c>
      <c r="H449" s="39">
        <v>1584</v>
      </c>
      <c r="I449" s="39">
        <v>10</v>
      </c>
      <c r="J449" s="39">
        <v>49</v>
      </c>
      <c r="K449" s="240">
        <v>41280.325694444444</v>
      </c>
      <c r="L449" s="39">
        <v>6</v>
      </c>
      <c r="M449" s="242">
        <v>41280</v>
      </c>
      <c r="P449" s="240">
        <v>41442.270833333336</v>
      </c>
      <c r="Q449" s="38">
        <v>63.6</v>
      </c>
      <c r="R449" s="38"/>
      <c r="S449" s="38"/>
    </row>
    <row r="450" spans="2:19" x14ac:dyDescent="0.15">
      <c r="B450" s="36">
        <v>41280</v>
      </c>
      <c r="C450" s="37">
        <v>0.9506944444444444</v>
      </c>
      <c r="D450" s="38">
        <v>70.3</v>
      </c>
      <c r="E450" s="38">
        <v>24</v>
      </c>
      <c r="F450" s="38">
        <v>19.8</v>
      </c>
      <c r="G450" s="38">
        <v>35.9</v>
      </c>
      <c r="H450" s="39">
        <v>1640</v>
      </c>
      <c r="I450" s="39">
        <v>11</v>
      </c>
      <c r="J450" s="39">
        <v>46</v>
      </c>
      <c r="K450" s="240">
        <v>41280.950694444444</v>
      </c>
      <c r="L450" s="39">
        <v>22</v>
      </c>
      <c r="M450" s="242">
        <v>41280</v>
      </c>
      <c r="P450" s="240">
        <v>41443.270833333336</v>
      </c>
      <c r="Q450" s="38">
        <v>62.8</v>
      </c>
      <c r="R450" s="38"/>
      <c r="S450" s="38"/>
    </row>
    <row r="451" spans="2:19" x14ac:dyDescent="0.15">
      <c r="B451" s="36">
        <v>41281</v>
      </c>
      <c r="C451" s="37">
        <v>0.28750000000000003</v>
      </c>
      <c r="D451" s="38">
        <v>69.099999999999994</v>
      </c>
      <c r="E451" s="38">
        <v>23.6</v>
      </c>
      <c r="F451" s="38">
        <v>24.1</v>
      </c>
      <c r="G451" s="38">
        <v>33</v>
      </c>
      <c r="H451" s="39">
        <v>1591</v>
      </c>
      <c r="I451" s="39">
        <v>10</v>
      </c>
      <c r="J451" s="39">
        <v>49</v>
      </c>
      <c r="K451" s="240">
        <v>41281.287499999999</v>
      </c>
      <c r="L451" s="39">
        <v>6</v>
      </c>
      <c r="M451" s="242">
        <v>41280</v>
      </c>
      <c r="P451" s="240">
        <v>41444.270833333336</v>
      </c>
      <c r="Q451" s="38">
        <v>62.9</v>
      </c>
      <c r="R451" s="38"/>
      <c r="S451" s="38"/>
    </row>
    <row r="452" spans="2:19" x14ac:dyDescent="0.15">
      <c r="B452" s="36">
        <v>41281</v>
      </c>
      <c r="C452" s="37">
        <v>0.98958333333333337</v>
      </c>
      <c r="D452" s="38">
        <v>70.3</v>
      </c>
      <c r="E452" s="38">
        <v>24</v>
      </c>
      <c r="F452" s="38">
        <v>19.100000000000001</v>
      </c>
      <c r="G452" s="38">
        <v>36.299999999999997</v>
      </c>
      <c r="H452" s="39">
        <v>1645</v>
      </c>
      <c r="I452" s="39">
        <v>11</v>
      </c>
      <c r="J452" s="39">
        <v>46</v>
      </c>
      <c r="K452" s="240">
        <v>41281.989583333336</v>
      </c>
      <c r="L452" s="39">
        <v>22</v>
      </c>
      <c r="M452" s="242">
        <v>41280</v>
      </c>
      <c r="P452" s="240">
        <v>41445.270833333336</v>
      </c>
      <c r="Q452" s="38">
        <v>62.7</v>
      </c>
      <c r="R452" s="38"/>
      <c r="S452" s="38"/>
    </row>
    <row r="453" spans="2:19" x14ac:dyDescent="0.15">
      <c r="B453" s="36">
        <v>41282</v>
      </c>
      <c r="C453" s="37">
        <v>0.27777777777777779</v>
      </c>
      <c r="D453" s="38">
        <v>69.2</v>
      </c>
      <c r="E453" s="38">
        <v>23.7</v>
      </c>
      <c r="F453" s="38">
        <v>23.5</v>
      </c>
      <c r="G453" s="38">
        <v>33.6</v>
      </c>
      <c r="H453" s="39">
        <v>1598</v>
      </c>
      <c r="I453" s="39">
        <v>10</v>
      </c>
      <c r="J453" s="39">
        <v>48</v>
      </c>
      <c r="K453" s="240">
        <v>41282.277777777781</v>
      </c>
      <c r="L453" s="39">
        <v>6</v>
      </c>
      <c r="M453" s="242">
        <v>41280</v>
      </c>
      <c r="P453" s="240">
        <v>41446.270833333336</v>
      </c>
      <c r="Q453" s="38">
        <v>62.1</v>
      </c>
      <c r="R453" s="38"/>
      <c r="S453" s="38"/>
    </row>
    <row r="454" spans="2:19" x14ac:dyDescent="0.15">
      <c r="B454" s="36">
        <v>41282</v>
      </c>
      <c r="C454" s="37">
        <v>0.99652777777777779</v>
      </c>
      <c r="D454" s="38">
        <v>70.3</v>
      </c>
      <c r="E454" s="38">
        <v>24</v>
      </c>
      <c r="F454" s="38">
        <v>17.8</v>
      </c>
      <c r="G454" s="38">
        <v>37</v>
      </c>
      <c r="H454" s="39">
        <v>1653</v>
      </c>
      <c r="I454" s="39">
        <v>11</v>
      </c>
      <c r="J454" s="39">
        <v>45</v>
      </c>
      <c r="K454" s="240">
        <v>41282.996527777781</v>
      </c>
      <c r="L454" s="39">
        <v>22</v>
      </c>
      <c r="M454" s="242">
        <v>41280</v>
      </c>
      <c r="P454" s="240">
        <v>41447.270833333336</v>
      </c>
      <c r="Q454" s="38">
        <v>62.1</v>
      </c>
      <c r="R454" s="38"/>
      <c r="S454" s="38"/>
    </row>
    <row r="455" spans="2:19" x14ac:dyDescent="0.15">
      <c r="B455" s="36">
        <v>41283</v>
      </c>
      <c r="C455" s="37">
        <v>0.99861111111111101</v>
      </c>
      <c r="D455" s="38">
        <v>70.400000000000006</v>
      </c>
      <c r="E455" s="38">
        <v>24.1</v>
      </c>
      <c r="F455" s="38">
        <v>18.399999999999999</v>
      </c>
      <c r="G455" s="38">
        <v>36.700000000000003</v>
      </c>
      <c r="H455" s="39">
        <v>1651</v>
      </c>
      <c r="I455" s="39">
        <v>11</v>
      </c>
      <c r="J455" s="39">
        <v>46</v>
      </c>
      <c r="K455" s="240">
        <v>41283.998611111114</v>
      </c>
      <c r="L455" s="39">
        <v>22</v>
      </c>
      <c r="M455" s="242">
        <v>41280</v>
      </c>
      <c r="P455" s="240">
        <v>41448.270833333336</v>
      </c>
      <c r="Q455" s="38">
        <v>62.2</v>
      </c>
      <c r="R455" s="38"/>
      <c r="S455" s="38"/>
    </row>
    <row r="456" spans="2:19" x14ac:dyDescent="0.15">
      <c r="B456" s="36">
        <v>41284</v>
      </c>
      <c r="C456" s="37">
        <v>0.28680555555555554</v>
      </c>
      <c r="D456" s="38">
        <v>69.599999999999994</v>
      </c>
      <c r="E456" s="38">
        <v>23.8</v>
      </c>
      <c r="F456" s="38">
        <v>21.6</v>
      </c>
      <c r="G456" s="38">
        <v>34.9</v>
      </c>
      <c r="H456" s="39">
        <v>1617</v>
      </c>
      <c r="I456" s="39">
        <v>10</v>
      </c>
      <c r="J456" s="39">
        <v>47</v>
      </c>
      <c r="K456" s="240">
        <v>41284.286805555559</v>
      </c>
      <c r="L456" s="39">
        <v>6</v>
      </c>
      <c r="M456" s="242">
        <v>41280</v>
      </c>
      <c r="P456" s="240">
        <v>41449.270833333336</v>
      </c>
      <c r="Q456" s="38">
        <v>62.45</v>
      </c>
      <c r="R456" s="38"/>
      <c r="S456" s="38"/>
    </row>
    <row r="457" spans="2:19" x14ac:dyDescent="0.15">
      <c r="B457" s="36">
        <v>41285</v>
      </c>
      <c r="C457" s="37">
        <v>1.1111111111111112E-2</v>
      </c>
      <c r="D457" s="38">
        <v>70.8</v>
      </c>
      <c r="E457" s="38">
        <v>24.2</v>
      </c>
      <c r="F457" s="38">
        <v>18.399999999999999</v>
      </c>
      <c r="G457" s="38">
        <v>36.700000000000003</v>
      </c>
      <c r="H457" s="39">
        <v>1658</v>
      </c>
      <c r="I457" s="39">
        <v>11</v>
      </c>
      <c r="J457" s="39">
        <v>46</v>
      </c>
      <c r="K457" s="240">
        <v>41284.916666666664</v>
      </c>
      <c r="L457" s="39">
        <v>2</v>
      </c>
      <c r="M457" s="242">
        <v>41280</v>
      </c>
      <c r="P457" s="240">
        <v>41450.270833333336</v>
      </c>
      <c r="Q457" s="38">
        <v>62.849999999999994</v>
      </c>
      <c r="R457" s="38"/>
      <c r="S457" s="38"/>
    </row>
    <row r="458" spans="2:19" x14ac:dyDescent="0.15">
      <c r="B458" s="36">
        <v>41285</v>
      </c>
      <c r="C458" s="37">
        <v>0.28333333333333333</v>
      </c>
      <c r="D458" s="38">
        <v>69</v>
      </c>
      <c r="E458" s="38">
        <v>23.6</v>
      </c>
      <c r="F458" s="38">
        <v>21.8</v>
      </c>
      <c r="G458" s="38">
        <v>34.799999999999997</v>
      </c>
      <c r="H458" s="39">
        <v>1607</v>
      </c>
      <c r="I458" s="39">
        <v>10</v>
      </c>
      <c r="J458" s="39">
        <v>47</v>
      </c>
      <c r="K458" s="240">
        <v>41285.283333333333</v>
      </c>
      <c r="L458" s="39">
        <v>6</v>
      </c>
      <c r="M458" s="242">
        <v>41280</v>
      </c>
      <c r="P458" s="240">
        <v>41451.270833333336</v>
      </c>
      <c r="Q458" s="38">
        <v>63</v>
      </c>
      <c r="R458" s="38"/>
      <c r="S458" s="38"/>
    </row>
    <row r="459" spans="2:19" x14ac:dyDescent="0.15">
      <c r="B459" s="36">
        <v>41285</v>
      </c>
      <c r="C459" s="37">
        <v>0.99652777777777779</v>
      </c>
      <c r="D459" s="38">
        <v>69.900000000000006</v>
      </c>
      <c r="E459" s="38">
        <v>23.9</v>
      </c>
      <c r="F459" s="38">
        <v>16.7</v>
      </c>
      <c r="G459" s="38">
        <v>37.6</v>
      </c>
      <c r="H459" s="39">
        <v>1652</v>
      </c>
      <c r="I459" s="39">
        <v>10</v>
      </c>
      <c r="J459" s="39">
        <v>44</v>
      </c>
      <c r="K459" s="240">
        <v>41285.996527777781</v>
      </c>
      <c r="L459" s="39">
        <v>22</v>
      </c>
      <c r="M459" s="242">
        <v>41280</v>
      </c>
      <c r="P459" s="240">
        <v>41452.270833333336</v>
      </c>
      <c r="Q459" s="38">
        <v>62.5</v>
      </c>
      <c r="R459" s="38"/>
      <c r="S459" s="38"/>
    </row>
    <row r="460" spans="2:19" x14ac:dyDescent="0.15">
      <c r="B460" s="36">
        <v>41286</v>
      </c>
      <c r="C460" s="37">
        <v>0.24861111111111112</v>
      </c>
      <c r="D460" s="38">
        <v>68.900000000000006</v>
      </c>
      <c r="E460" s="38">
        <v>23.6</v>
      </c>
      <c r="F460" s="38">
        <v>21.3</v>
      </c>
      <c r="G460" s="38">
        <v>35.1</v>
      </c>
      <c r="H460" s="39">
        <v>1608</v>
      </c>
      <c r="I460" s="39">
        <v>10</v>
      </c>
      <c r="J460" s="39">
        <v>46</v>
      </c>
      <c r="K460" s="240">
        <v>41286.248611111114</v>
      </c>
      <c r="L460" s="39">
        <v>6</v>
      </c>
      <c r="M460" s="242">
        <v>41280</v>
      </c>
      <c r="P460" s="240">
        <v>41453.270833333336</v>
      </c>
      <c r="Q460" s="38">
        <v>62</v>
      </c>
      <c r="R460" s="38"/>
      <c r="S460" s="38"/>
    </row>
    <row r="461" spans="2:19" x14ac:dyDescent="0.15">
      <c r="B461" s="36">
        <v>41286</v>
      </c>
      <c r="C461" s="37">
        <v>0.99861111111111101</v>
      </c>
      <c r="D461" s="38">
        <v>69.8</v>
      </c>
      <c r="E461" s="38">
        <v>23.9</v>
      </c>
      <c r="F461" s="38">
        <v>18.8</v>
      </c>
      <c r="G461" s="38">
        <v>36.5</v>
      </c>
      <c r="H461" s="39">
        <v>1638</v>
      </c>
      <c r="I461" s="39">
        <v>10</v>
      </c>
      <c r="J461" s="39">
        <v>45</v>
      </c>
      <c r="K461" s="240">
        <v>41286.998611111114</v>
      </c>
      <c r="L461" s="39">
        <v>22</v>
      </c>
      <c r="M461" s="242">
        <v>41280</v>
      </c>
      <c r="P461" s="240">
        <v>41454.270833333336</v>
      </c>
      <c r="Q461" s="38">
        <v>61.7</v>
      </c>
      <c r="R461" s="38"/>
      <c r="S461" s="38"/>
    </row>
    <row r="462" spans="2:19" x14ac:dyDescent="0.15">
      <c r="B462" s="36">
        <v>41287</v>
      </c>
      <c r="C462" s="37">
        <v>0.38819444444444445</v>
      </c>
      <c r="D462" s="38">
        <v>68.099999999999994</v>
      </c>
      <c r="E462" s="38">
        <v>23.3</v>
      </c>
      <c r="F462" s="38">
        <v>23.2</v>
      </c>
      <c r="G462" s="38">
        <v>33.799999999999997</v>
      </c>
      <c r="H462" s="39">
        <v>1582</v>
      </c>
      <c r="I462" s="39">
        <v>10</v>
      </c>
      <c r="J462" s="39">
        <v>47</v>
      </c>
      <c r="K462" s="240">
        <v>41286.998611111114</v>
      </c>
      <c r="L462" s="39">
        <v>9</v>
      </c>
      <c r="M462" s="242">
        <v>41280</v>
      </c>
      <c r="P462" s="240">
        <v>41455.270833333336</v>
      </c>
      <c r="Q462" s="38">
        <v>62.2</v>
      </c>
      <c r="R462" s="38"/>
      <c r="S462" s="38"/>
    </row>
    <row r="463" spans="2:19" x14ac:dyDescent="0.15">
      <c r="B463" s="36">
        <v>41288</v>
      </c>
      <c r="C463" s="37">
        <v>0.35833333333333334</v>
      </c>
      <c r="D463" s="38">
        <v>67.900000000000006</v>
      </c>
      <c r="E463" s="38">
        <v>23.2</v>
      </c>
      <c r="F463" s="38">
        <v>23.4</v>
      </c>
      <c r="G463" s="38">
        <v>33.5</v>
      </c>
      <c r="H463" s="39">
        <v>1576</v>
      </c>
      <c r="I463" s="39">
        <v>9</v>
      </c>
      <c r="J463" s="39">
        <v>47</v>
      </c>
      <c r="K463" s="240">
        <v>41286.998611111114</v>
      </c>
      <c r="L463" s="39">
        <v>8</v>
      </c>
      <c r="M463" s="242">
        <v>41280</v>
      </c>
      <c r="P463" s="240">
        <v>41456.270833333336</v>
      </c>
      <c r="Q463" s="38">
        <v>62.5</v>
      </c>
      <c r="R463" s="38"/>
      <c r="S463" s="38"/>
    </row>
    <row r="464" spans="2:19" x14ac:dyDescent="0.15">
      <c r="B464" s="36">
        <v>41288</v>
      </c>
      <c r="C464" s="37">
        <v>0.96944444444444444</v>
      </c>
      <c r="D464" s="38">
        <v>69.099999999999994</v>
      </c>
      <c r="E464" s="38">
        <v>23.6</v>
      </c>
      <c r="F464" s="38">
        <v>20.8</v>
      </c>
      <c r="G464" s="38">
        <v>35.4</v>
      </c>
      <c r="H464" s="39">
        <v>1615</v>
      </c>
      <c r="I464" s="39">
        <v>10</v>
      </c>
      <c r="J464" s="39">
        <v>46</v>
      </c>
      <c r="K464" s="240">
        <v>41288.969444444447</v>
      </c>
      <c r="L464" s="39">
        <v>22</v>
      </c>
      <c r="M464" s="242">
        <v>41287</v>
      </c>
      <c r="P464" s="240">
        <v>41457.270833333336</v>
      </c>
      <c r="Q464" s="38">
        <v>62.1</v>
      </c>
      <c r="R464" s="38"/>
      <c r="S464" s="38"/>
    </row>
    <row r="465" spans="2:19" x14ac:dyDescent="0.15">
      <c r="B465" s="36">
        <v>41289</v>
      </c>
      <c r="C465" s="37">
        <v>0.26250000000000001</v>
      </c>
      <c r="D465" s="38">
        <v>68.5</v>
      </c>
      <c r="E465" s="38">
        <v>23.4</v>
      </c>
      <c r="F465" s="38">
        <v>23.9</v>
      </c>
      <c r="G465" s="38">
        <v>33.200000000000003</v>
      </c>
      <c r="H465" s="39">
        <v>1583</v>
      </c>
      <c r="I465" s="39">
        <v>10</v>
      </c>
      <c r="J465" s="39">
        <v>48</v>
      </c>
      <c r="K465" s="240">
        <v>41289.262499999997</v>
      </c>
      <c r="L465" s="39">
        <v>6</v>
      </c>
      <c r="M465" s="242">
        <v>41287</v>
      </c>
      <c r="P465" s="240">
        <v>41458.270833333336</v>
      </c>
      <c r="Q465" s="38">
        <v>62</v>
      </c>
      <c r="R465" s="38"/>
      <c r="S465" s="38"/>
    </row>
    <row r="466" spans="2:19" x14ac:dyDescent="0.15">
      <c r="B466" s="36">
        <v>41290</v>
      </c>
      <c r="C466" s="37">
        <v>0.4368055555555555</v>
      </c>
      <c r="D466" s="38">
        <v>68.3</v>
      </c>
      <c r="E466" s="38">
        <v>23.4</v>
      </c>
      <c r="F466" s="38">
        <v>24.3</v>
      </c>
      <c r="G466" s="38">
        <v>32.799999999999997</v>
      </c>
      <c r="H466" s="39">
        <v>1576</v>
      </c>
      <c r="I466" s="39">
        <v>10</v>
      </c>
      <c r="J466" s="39">
        <v>48</v>
      </c>
      <c r="K466" s="240">
        <v>41289.262499999997</v>
      </c>
      <c r="L466" s="39">
        <v>10</v>
      </c>
      <c r="M466" s="242">
        <v>41287</v>
      </c>
      <c r="P466" s="240">
        <v>41459.270833333336</v>
      </c>
      <c r="Q466" s="38">
        <v>62.2</v>
      </c>
      <c r="R466" s="38"/>
      <c r="S466" s="38"/>
    </row>
    <row r="467" spans="2:19" x14ac:dyDescent="0.15">
      <c r="B467" s="36">
        <v>41290</v>
      </c>
      <c r="C467" s="37">
        <v>0.8847222222222223</v>
      </c>
      <c r="D467" s="38">
        <v>68.3</v>
      </c>
      <c r="E467" s="38">
        <v>23.4</v>
      </c>
      <c r="F467" s="38">
        <v>22.4</v>
      </c>
      <c r="G467" s="38">
        <v>34.4</v>
      </c>
      <c r="H467" s="39">
        <v>1591</v>
      </c>
      <c r="I467" s="39">
        <v>10</v>
      </c>
      <c r="J467" s="39">
        <v>47</v>
      </c>
      <c r="K467" s="240">
        <v>41290.884722222225</v>
      </c>
      <c r="L467" s="39">
        <v>22</v>
      </c>
      <c r="M467" s="242">
        <v>41287</v>
      </c>
      <c r="P467" s="240">
        <v>41460.270833333336</v>
      </c>
      <c r="Q467" s="38">
        <v>62.3</v>
      </c>
      <c r="R467" s="38"/>
      <c r="S467" s="38"/>
    </row>
    <row r="468" spans="2:19" x14ac:dyDescent="0.15">
      <c r="B468" s="36">
        <v>41291</v>
      </c>
      <c r="C468" s="37">
        <v>0.29444444444444445</v>
      </c>
      <c r="D468" s="38">
        <v>67.400000000000006</v>
      </c>
      <c r="E468" s="38">
        <v>23</v>
      </c>
      <c r="F468" s="38">
        <v>24.2</v>
      </c>
      <c r="G468" s="38">
        <v>32.700000000000003</v>
      </c>
      <c r="H468" s="39">
        <v>1561</v>
      </c>
      <c r="I468" s="39">
        <v>9</v>
      </c>
      <c r="J468" s="39">
        <v>48</v>
      </c>
      <c r="K468" s="240">
        <v>41291.294444444444</v>
      </c>
      <c r="L468" s="39">
        <v>6</v>
      </c>
      <c r="M468" s="242">
        <v>41287</v>
      </c>
      <c r="P468" s="240">
        <v>41461.270833333336</v>
      </c>
      <c r="Q468" s="38">
        <v>61.5</v>
      </c>
      <c r="R468" s="38"/>
      <c r="S468" s="38"/>
    </row>
    <row r="469" spans="2:19" x14ac:dyDescent="0.15">
      <c r="B469" s="36">
        <v>41291</v>
      </c>
      <c r="C469" s="37">
        <v>0.90138888888888891</v>
      </c>
      <c r="D469" s="38">
        <v>69</v>
      </c>
      <c r="E469" s="38">
        <v>23.6</v>
      </c>
      <c r="F469" s="38">
        <v>17.5</v>
      </c>
      <c r="G469" s="38">
        <v>37.299999999999997</v>
      </c>
      <c r="H469" s="39">
        <v>1633</v>
      </c>
      <c r="I469" s="39">
        <v>10</v>
      </c>
      <c r="J469" s="39">
        <v>44</v>
      </c>
      <c r="K469" s="240">
        <v>41291.901388888888</v>
      </c>
      <c r="L469" s="39">
        <v>22</v>
      </c>
      <c r="M469" s="242">
        <v>41287</v>
      </c>
      <c r="P469" s="240">
        <v>41462.270833333336</v>
      </c>
      <c r="Q469" s="38">
        <v>61.8</v>
      </c>
      <c r="R469" s="38"/>
      <c r="S469" s="38"/>
    </row>
    <row r="470" spans="2:19" x14ac:dyDescent="0.15">
      <c r="B470" s="36">
        <v>41292</v>
      </c>
      <c r="C470" s="37">
        <v>0.28680555555555554</v>
      </c>
      <c r="D470" s="38">
        <v>68.5</v>
      </c>
      <c r="E470" s="38">
        <v>23.4</v>
      </c>
      <c r="F470" s="38">
        <v>23.6</v>
      </c>
      <c r="G470" s="38">
        <v>33.5</v>
      </c>
      <c r="H470" s="39">
        <v>1586</v>
      </c>
      <c r="I470" s="39">
        <v>10</v>
      </c>
      <c r="J470" s="39">
        <v>48</v>
      </c>
      <c r="K470" s="240">
        <v>41292.286805555559</v>
      </c>
      <c r="L470" s="39">
        <v>6</v>
      </c>
      <c r="M470" s="242">
        <v>41287</v>
      </c>
      <c r="P470" s="240">
        <v>41463.270833333336</v>
      </c>
      <c r="Q470" s="38"/>
      <c r="R470" s="38"/>
      <c r="S470" s="38"/>
    </row>
    <row r="471" spans="2:19" x14ac:dyDescent="0.15">
      <c r="B471" s="36">
        <v>41292</v>
      </c>
      <c r="C471" s="37">
        <v>0.97638888888888886</v>
      </c>
      <c r="D471" s="38">
        <v>69.099999999999994</v>
      </c>
      <c r="E471" s="38">
        <v>23.6</v>
      </c>
      <c r="F471" s="38">
        <v>17.8</v>
      </c>
      <c r="G471" s="38">
        <v>37.1</v>
      </c>
      <c r="H471" s="39">
        <v>1633</v>
      </c>
      <c r="I471" s="39">
        <v>10</v>
      </c>
      <c r="J471" s="39">
        <v>44</v>
      </c>
      <c r="K471" s="240">
        <v>41292.976388888892</v>
      </c>
      <c r="L471" s="39">
        <v>22</v>
      </c>
      <c r="M471" s="242">
        <v>41287</v>
      </c>
      <c r="P471" s="240">
        <v>41464.270833333336</v>
      </c>
      <c r="Q471" s="38">
        <v>59.9</v>
      </c>
      <c r="R471" s="38"/>
      <c r="S471" s="38"/>
    </row>
    <row r="472" spans="2:19" x14ac:dyDescent="0.15">
      <c r="B472" s="36">
        <v>41293</v>
      </c>
      <c r="C472" s="37">
        <v>0.29166666666666669</v>
      </c>
      <c r="D472" s="38">
        <v>67.7</v>
      </c>
      <c r="E472" s="38">
        <v>23.2</v>
      </c>
      <c r="F472" s="38">
        <v>22.2</v>
      </c>
      <c r="G472" s="38">
        <v>34.5</v>
      </c>
      <c r="H472" s="39">
        <v>1582</v>
      </c>
      <c r="I472" s="39">
        <v>9</v>
      </c>
      <c r="J472" s="39">
        <v>46</v>
      </c>
      <c r="K472" s="240">
        <v>41293.291666666664</v>
      </c>
      <c r="L472" s="39">
        <v>6</v>
      </c>
      <c r="M472" s="242">
        <v>41287</v>
      </c>
      <c r="P472" s="240">
        <v>41465.270833333336</v>
      </c>
      <c r="Q472" s="38"/>
      <c r="R472" s="38"/>
      <c r="S472" s="38"/>
    </row>
    <row r="473" spans="2:19" x14ac:dyDescent="0.15">
      <c r="B473" s="36">
        <v>41294</v>
      </c>
      <c r="C473" s="37">
        <v>0.36388888888888887</v>
      </c>
      <c r="D473" s="38">
        <v>66.900000000000006</v>
      </c>
      <c r="E473" s="38">
        <v>22.9</v>
      </c>
      <c r="F473" s="38">
        <v>23.5</v>
      </c>
      <c r="G473" s="38">
        <v>33.299999999999997</v>
      </c>
      <c r="H473" s="39">
        <v>1559</v>
      </c>
      <c r="I473" s="39">
        <v>9</v>
      </c>
      <c r="J473" s="39">
        <v>47</v>
      </c>
      <c r="K473" s="240">
        <v>41293.291666666664</v>
      </c>
      <c r="L473" s="39">
        <v>8</v>
      </c>
      <c r="M473" s="242">
        <v>41287</v>
      </c>
      <c r="P473" s="240">
        <v>41466.270833333336</v>
      </c>
      <c r="Q473" s="38">
        <v>62.2</v>
      </c>
      <c r="R473" s="38"/>
      <c r="S473" s="38"/>
    </row>
    <row r="474" spans="2:19" x14ac:dyDescent="0.15">
      <c r="B474" s="36">
        <v>41294</v>
      </c>
      <c r="C474" s="37">
        <v>0.97222222222222221</v>
      </c>
      <c r="D474" s="38">
        <v>68.099999999999994</v>
      </c>
      <c r="E474" s="38">
        <v>23.3</v>
      </c>
      <c r="F474" s="38">
        <v>19.899999999999999</v>
      </c>
      <c r="G474" s="38">
        <v>36</v>
      </c>
      <c r="H474" s="39">
        <v>1604</v>
      </c>
      <c r="I474" s="39">
        <v>10</v>
      </c>
      <c r="J474" s="39">
        <v>45</v>
      </c>
      <c r="K474" s="240">
        <v>41294.972222222219</v>
      </c>
      <c r="L474" s="39">
        <v>22</v>
      </c>
      <c r="M474" s="242">
        <v>41294</v>
      </c>
      <c r="P474" s="240">
        <v>41467.270833333336</v>
      </c>
      <c r="Q474" s="38">
        <v>62</v>
      </c>
      <c r="R474" s="38"/>
      <c r="S474" s="38"/>
    </row>
    <row r="475" spans="2:19" x14ac:dyDescent="0.15">
      <c r="B475" s="36">
        <v>41295</v>
      </c>
      <c r="C475" s="37">
        <v>0.28750000000000003</v>
      </c>
      <c r="D475" s="38">
        <v>67.5</v>
      </c>
      <c r="E475" s="38">
        <v>23.1</v>
      </c>
      <c r="F475" s="38">
        <v>23.4</v>
      </c>
      <c r="G475" s="38">
        <v>33.5</v>
      </c>
      <c r="H475" s="39">
        <v>1570</v>
      </c>
      <c r="I475" s="39">
        <v>9</v>
      </c>
      <c r="J475" s="39">
        <v>47</v>
      </c>
      <c r="K475" s="240">
        <v>41295.287499999999</v>
      </c>
      <c r="L475" s="39">
        <v>6</v>
      </c>
      <c r="M475" s="242">
        <v>41294</v>
      </c>
      <c r="P475" s="240">
        <v>41468.270833333336</v>
      </c>
      <c r="Q475" s="38">
        <v>61.4</v>
      </c>
      <c r="R475" s="38"/>
      <c r="S475" s="38"/>
    </row>
    <row r="476" spans="2:19" x14ac:dyDescent="0.15">
      <c r="B476" s="36">
        <v>41295</v>
      </c>
      <c r="C476" s="37">
        <v>0.97291666666666676</v>
      </c>
      <c r="D476" s="38">
        <v>67.900000000000006</v>
      </c>
      <c r="E476" s="38">
        <v>23.2</v>
      </c>
      <c r="F476" s="38">
        <v>19.5</v>
      </c>
      <c r="G476" s="38">
        <v>36.299999999999997</v>
      </c>
      <c r="H476" s="39">
        <v>1603</v>
      </c>
      <c r="I476" s="39">
        <v>9</v>
      </c>
      <c r="J476" s="39">
        <v>44</v>
      </c>
      <c r="K476" s="240">
        <v>41295.972916666666</v>
      </c>
      <c r="L476" s="39">
        <v>22</v>
      </c>
      <c r="M476" s="242">
        <v>41294</v>
      </c>
      <c r="P476" s="240">
        <v>41469.270833333336</v>
      </c>
      <c r="Q476" s="38"/>
      <c r="R476" s="38"/>
      <c r="S476" s="38"/>
    </row>
    <row r="477" spans="2:19" x14ac:dyDescent="0.15">
      <c r="B477" s="36">
        <v>41296</v>
      </c>
      <c r="C477" s="37">
        <v>0.28333333333333333</v>
      </c>
      <c r="D477" s="38">
        <v>67.099999999999994</v>
      </c>
      <c r="E477" s="38">
        <v>22.9</v>
      </c>
      <c r="F477" s="38">
        <v>23.2</v>
      </c>
      <c r="G477" s="38">
        <v>33.700000000000003</v>
      </c>
      <c r="H477" s="39">
        <v>1565</v>
      </c>
      <c r="I477" s="39">
        <v>9</v>
      </c>
      <c r="J477" s="39">
        <v>47</v>
      </c>
      <c r="K477" s="240">
        <v>41296.283333333333</v>
      </c>
      <c r="L477" s="39">
        <v>6</v>
      </c>
      <c r="M477" s="242">
        <v>41294</v>
      </c>
      <c r="P477" s="240">
        <v>41470.270833333336</v>
      </c>
      <c r="Q477" s="38">
        <v>60.6</v>
      </c>
      <c r="R477" s="38"/>
      <c r="S477" s="38"/>
    </row>
    <row r="478" spans="2:19" x14ac:dyDescent="0.15">
      <c r="B478" s="36">
        <v>41297</v>
      </c>
      <c r="C478" s="37">
        <v>0.96527777777777779</v>
      </c>
      <c r="D478" s="38">
        <v>69</v>
      </c>
      <c r="E478" s="38">
        <v>23.6</v>
      </c>
      <c r="F478" s="38">
        <v>17.100000000000001</v>
      </c>
      <c r="G478" s="38">
        <v>37.5</v>
      </c>
      <c r="H478" s="39">
        <v>1635</v>
      </c>
      <c r="I478" s="39">
        <v>10</v>
      </c>
      <c r="J478" s="39">
        <v>44</v>
      </c>
      <c r="K478" s="240">
        <v>41297.965277777781</v>
      </c>
      <c r="L478" s="39">
        <v>22</v>
      </c>
      <c r="M478" s="242">
        <v>41294</v>
      </c>
      <c r="P478" s="240">
        <v>41471.270833333336</v>
      </c>
      <c r="Q478" s="38">
        <v>60.8</v>
      </c>
      <c r="R478" s="38"/>
      <c r="S478" s="38"/>
    </row>
    <row r="479" spans="2:19" x14ac:dyDescent="0.15">
      <c r="B479" s="36">
        <v>41298</v>
      </c>
      <c r="C479" s="37">
        <v>0.27499999999999997</v>
      </c>
      <c r="D479" s="38">
        <v>68.2</v>
      </c>
      <c r="E479" s="38">
        <v>23.3</v>
      </c>
      <c r="F479" s="38">
        <v>22.3</v>
      </c>
      <c r="G479" s="38">
        <v>34.5</v>
      </c>
      <c r="H479" s="39">
        <v>1590</v>
      </c>
      <c r="I479" s="39">
        <v>10</v>
      </c>
      <c r="J479" s="39">
        <v>47</v>
      </c>
      <c r="K479" s="240">
        <v>41298.275000000001</v>
      </c>
      <c r="L479" s="39">
        <v>6</v>
      </c>
      <c r="M479" s="242">
        <v>41294</v>
      </c>
      <c r="P479" s="240">
        <v>41472.270833333336</v>
      </c>
      <c r="Q479" s="38">
        <v>61.25</v>
      </c>
      <c r="R479" s="38"/>
      <c r="S479" s="38"/>
    </row>
    <row r="480" spans="2:19" x14ac:dyDescent="0.15">
      <c r="B480" s="36">
        <v>41298</v>
      </c>
      <c r="C480" s="37">
        <v>0.96736111111111101</v>
      </c>
      <c r="D480" s="38">
        <v>68.599999999999994</v>
      </c>
      <c r="E480" s="38">
        <v>23.5</v>
      </c>
      <c r="F480" s="38">
        <v>19</v>
      </c>
      <c r="G480" s="38">
        <v>36.5</v>
      </c>
      <c r="H480" s="39">
        <v>1618</v>
      </c>
      <c r="I480" s="39">
        <v>10</v>
      </c>
      <c r="J480" s="39">
        <v>45</v>
      </c>
      <c r="K480" s="240">
        <v>41298.967361111114</v>
      </c>
      <c r="L480" s="39">
        <v>22</v>
      </c>
      <c r="M480" s="242">
        <v>41294</v>
      </c>
      <c r="P480" s="240">
        <v>41473.270833333336</v>
      </c>
      <c r="Q480" s="38">
        <v>61.2</v>
      </c>
      <c r="R480" s="38"/>
      <c r="S480" s="38"/>
    </row>
    <row r="481" spans="2:19" x14ac:dyDescent="0.15">
      <c r="B481" s="36">
        <v>41299</v>
      </c>
      <c r="C481" s="37">
        <v>0.27916666666666667</v>
      </c>
      <c r="D481" s="38">
        <v>67.3</v>
      </c>
      <c r="E481" s="38">
        <v>23</v>
      </c>
      <c r="F481" s="38">
        <v>22.4</v>
      </c>
      <c r="G481" s="38">
        <v>34.299999999999997</v>
      </c>
      <c r="H481" s="39">
        <v>1574</v>
      </c>
      <c r="I481" s="39">
        <v>9</v>
      </c>
      <c r="J481" s="39">
        <v>46</v>
      </c>
      <c r="K481" s="240">
        <v>41299.279166666667</v>
      </c>
      <c r="L481" s="39">
        <v>6</v>
      </c>
      <c r="M481" s="242">
        <v>41294</v>
      </c>
      <c r="P481" s="240">
        <v>41474.270833333336</v>
      </c>
      <c r="Q481" s="38"/>
      <c r="R481" s="38"/>
      <c r="S481" s="38"/>
    </row>
    <row r="482" spans="2:19" x14ac:dyDescent="0.15">
      <c r="B482" s="36">
        <v>41299</v>
      </c>
      <c r="C482" s="37">
        <v>0.97916666666666663</v>
      </c>
      <c r="D482" s="38">
        <v>68.900000000000006</v>
      </c>
      <c r="E482" s="38">
        <v>23.6</v>
      </c>
      <c r="F482" s="38">
        <v>16.7</v>
      </c>
      <c r="G482" s="38">
        <v>37.700000000000003</v>
      </c>
      <c r="H482" s="39">
        <v>1636</v>
      </c>
      <c r="I482" s="39">
        <v>10</v>
      </c>
      <c r="J482" s="39">
        <v>43</v>
      </c>
      <c r="K482" s="240">
        <v>41299.979166666664</v>
      </c>
      <c r="L482" s="39">
        <v>22</v>
      </c>
      <c r="M482" s="242">
        <v>41294</v>
      </c>
      <c r="P482" s="240">
        <v>41475.270833333336</v>
      </c>
      <c r="Q482" s="38">
        <v>62</v>
      </c>
      <c r="R482" s="38"/>
      <c r="S482" s="38"/>
    </row>
    <row r="483" spans="2:19" x14ac:dyDescent="0.15">
      <c r="B483" s="36">
        <v>41300</v>
      </c>
      <c r="C483" s="37">
        <v>0.28541666666666665</v>
      </c>
      <c r="D483" s="38">
        <v>67.5</v>
      </c>
      <c r="E483" s="38">
        <v>23.1</v>
      </c>
      <c r="F483" s="38">
        <v>20.8</v>
      </c>
      <c r="G483" s="38">
        <v>35.5</v>
      </c>
      <c r="H483" s="39">
        <v>1588</v>
      </c>
      <c r="I483" s="39">
        <v>9</v>
      </c>
      <c r="J483" s="39">
        <v>45</v>
      </c>
      <c r="K483" s="240">
        <v>41300.285416666666</v>
      </c>
      <c r="L483" s="39">
        <v>6</v>
      </c>
      <c r="M483" s="242">
        <v>41294</v>
      </c>
      <c r="P483" s="240">
        <v>41476.270833333336</v>
      </c>
      <c r="Q483" s="38">
        <v>61.9</v>
      </c>
      <c r="R483" s="38"/>
      <c r="S483" s="38"/>
    </row>
    <row r="484" spans="2:19" x14ac:dyDescent="0.15">
      <c r="B484" s="36">
        <v>41300</v>
      </c>
      <c r="C484" s="37">
        <v>0.94513888888888886</v>
      </c>
      <c r="D484" s="38">
        <v>68.8</v>
      </c>
      <c r="E484" s="38">
        <v>23.5</v>
      </c>
      <c r="F484" s="38">
        <v>20.5</v>
      </c>
      <c r="G484" s="38">
        <v>35.6</v>
      </c>
      <c r="H484" s="39">
        <v>1611</v>
      </c>
      <c r="I484" s="39">
        <v>10</v>
      </c>
      <c r="J484" s="39">
        <v>46</v>
      </c>
      <c r="K484" s="240">
        <v>41300.945138888892</v>
      </c>
      <c r="L484" s="39">
        <v>22</v>
      </c>
      <c r="M484" s="242">
        <v>41294</v>
      </c>
      <c r="P484" s="240">
        <v>41477.270833333336</v>
      </c>
      <c r="Q484" s="38">
        <v>62.2</v>
      </c>
      <c r="R484" s="38"/>
      <c r="S484" s="38"/>
    </row>
    <row r="485" spans="2:19" x14ac:dyDescent="0.15">
      <c r="B485" s="36">
        <v>41301</v>
      </c>
      <c r="C485" s="37">
        <v>0.28055555555555556</v>
      </c>
      <c r="D485" s="38">
        <v>66.900000000000006</v>
      </c>
      <c r="E485" s="38">
        <v>22.9</v>
      </c>
      <c r="F485" s="38">
        <v>23</v>
      </c>
      <c r="G485" s="38">
        <v>33.799999999999997</v>
      </c>
      <c r="H485" s="39">
        <v>1563</v>
      </c>
      <c r="I485" s="39">
        <v>9</v>
      </c>
      <c r="J485" s="39">
        <v>46</v>
      </c>
      <c r="K485" s="240">
        <v>41301.280555555553</v>
      </c>
      <c r="L485" s="39">
        <v>6</v>
      </c>
      <c r="M485" s="242">
        <v>41301</v>
      </c>
      <c r="P485" s="240">
        <v>41478.270833333336</v>
      </c>
      <c r="Q485" s="38"/>
      <c r="R485" s="38"/>
      <c r="S485" s="38"/>
    </row>
    <row r="486" spans="2:19" x14ac:dyDescent="0.15">
      <c r="B486" s="36">
        <v>41301</v>
      </c>
      <c r="C486" s="37">
        <v>0.95277777777777783</v>
      </c>
      <c r="D486" s="38">
        <v>67.599999999999994</v>
      </c>
      <c r="E486" s="38">
        <v>23.1</v>
      </c>
      <c r="F486" s="38">
        <v>19.600000000000001</v>
      </c>
      <c r="G486" s="38">
        <v>36.200000000000003</v>
      </c>
      <c r="H486" s="39">
        <v>1598</v>
      </c>
      <c r="I486" s="39">
        <v>9</v>
      </c>
      <c r="J486" s="39">
        <v>44</v>
      </c>
      <c r="K486" s="240">
        <v>41301.952777777777</v>
      </c>
      <c r="L486" s="39">
        <v>22</v>
      </c>
      <c r="M486" s="242">
        <v>41301</v>
      </c>
      <c r="P486" s="240">
        <v>41479.270833333336</v>
      </c>
      <c r="Q486" s="38">
        <v>62</v>
      </c>
      <c r="R486" s="38"/>
      <c r="S486" s="38"/>
    </row>
    <row r="487" spans="2:19" x14ac:dyDescent="0.15">
      <c r="B487" s="36">
        <v>41302</v>
      </c>
      <c r="C487" s="37">
        <v>0.27569444444444446</v>
      </c>
      <c r="D487" s="38">
        <v>67.099999999999994</v>
      </c>
      <c r="E487" s="38">
        <v>22.9</v>
      </c>
      <c r="F487" s="38">
        <v>23.1</v>
      </c>
      <c r="G487" s="38">
        <v>33.700000000000003</v>
      </c>
      <c r="H487" s="39">
        <v>1565</v>
      </c>
      <c r="I487" s="39">
        <v>9</v>
      </c>
      <c r="J487" s="39">
        <v>46</v>
      </c>
      <c r="K487" s="240">
        <v>41302.275694444441</v>
      </c>
      <c r="L487" s="39">
        <v>6</v>
      </c>
      <c r="M487" s="242">
        <v>41301</v>
      </c>
      <c r="P487" s="240">
        <v>41480.270833333336</v>
      </c>
      <c r="Q487" s="38">
        <v>61.8</v>
      </c>
      <c r="R487" s="38"/>
      <c r="S487" s="38"/>
    </row>
    <row r="488" spans="2:19" x14ac:dyDescent="0.15">
      <c r="B488" s="36">
        <v>41302</v>
      </c>
      <c r="C488" s="37">
        <v>0.98888888888888893</v>
      </c>
      <c r="D488" s="38">
        <v>68.2</v>
      </c>
      <c r="E488" s="38">
        <v>23.3</v>
      </c>
      <c r="F488" s="38">
        <v>16.7</v>
      </c>
      <c r="G488" s="38">
        <v>37.799999999999997</v>
      </c>
      <c r="H488" s="39">
        <v>1625</v>
      </c>
      <c r="I488" s="39">
        <v>10</v>
      </c>
      <c r="J488" s="39">
        <v>43</v>
      </c>
      <c r="K488" s="240">
        <v>41302.988888888889</v>
      </c>
      <c r="L488" s="39">
        <v>22</v>
      </c>
      <c r="M488" s="242">
        <v>41301</v>
      </c>
      <c r="P488" s="240">
        <v>41481.270833333336</v>
      </c>
      <c r="Q488" s="38"/>
      <c r="R488" s="38"/>
      <c r="S488" s="38"/>
    </row>
    <row r="489" spans="2:19" x14ac:dyDescent="0.15">
      <c r="B489" s="36">
        <v>41303</v>
      </c>
      <c r="C489" s="37">
        <v>0.27708333333333335</v>
      </c>
      <c r="D489" s="38">
        <v>66.8</v>
      </c>
      <c r="E489" s="38">
        <v>22.8</v>
      </c>
      <c r="F489" s="38">
        <v>21.5</v>
      </c>
      <c r="G489" s="38">
        <v>35</v>
      </c>
      <c r="H489" s="39">
        <v>1572</v>
      </c>
      <c r="I489" s="39">
        <v>9</v>
      </c>
      <c r="J489" s="39">
        <v>45</v>
      </c>
      <c r="K489" s="240">
        <v>41303.277083333334</v>
      </c>
      <c r="L489" s="39">
        <v>6</v>
      </c>
      <c r="M489" s="242">
        <v>41301</v>
      </c>
      <c r="P489" s="240">
        <v>41482.270833333336</v>
      </c>
      <c r="Q489" s="38">
        <v>62.9</v>
      </c>
      <c r="R489" s="38"/>
      <c r="S489" s="38"/>
    </row>
    <row r="490" spans="2:19" x14ac:dyDescent="0.15">
      <c r="B490" s="36">
        <v>41303</v>
      </c>
      <c r="C490" s="37">
        <v>0.99861111111111101</v>
      </c>
      <c r="D490" s="38">
        <v>68.099999999999994</v>
      </c>
      <c r="E490" s="38">
        <v>23.3</v>
      </c>
      <c r="F490" s="38">
        <v>17.399999999999999</v>
      </c>
      <c r="G490" s="38">
        <v>37.4</v>
      </c>
      <c r="H490" s="39">
        <v>1619</v>
      </c>
      <c r="I490" s="39">
        <v>10</v>
      </c>
      <c r="J490" s="39">
        <v>43</v>
      </c>
      <c r="K490" s="240">
        <v>41303.998611111114</v>
      </c>
      <c r="L490" s="39">
        <v>22</v>
      </c>
      <c r="M490" s="242">
        <v>41301</v>
      </c>
      <c r="P490" s="240">
        <v>41483.270833333336</v>
      </c>
      <c r="Q490" s="38"/>
      <c r="R490" s="38"/>
      <c r="S490" s="38"/>
    </row>
    <row r="491" spans="2:19" x14ac:dyDescent="0.15">
      <c r="B491" s="36">
        <v>41304</v>
      </c>
      <c r="C491" s="37">
        <v>0.28472222222222221</v>
      </c>
      <c r="D491" s="38">
        <v>66.8</v>
      </c>
      <c r="E491" s="38">
        <v>22.8</v>
      </c>
      <c r="F491" s="38">
        <v>21</v>
      </c>
      <c r="G491" s="38">
        <v>35.4</v>
      </c>
      <c r="H491" s="39">
        <v>1576</v>
      </c>
      <c r="I491" s="39">
        <v>9</v>
      </c>
      <c r="J491" s="39">
        <v>45</v>
      </c>
      <c r="K491" s="240">
        <v>41304.284722222219</v>
      </c>
      <c r="L491" s="39">
        <v>6</v>
      </c>
      <c r="M491" s="242">
        <v>41301</v>
      </c>
      <c r="P491" s="240">
        <v>41484.270833333336</v>
      </c>
      <c r="Q491" s="38">
        <v>61.3</v>
      </c>
      <c r="R491" s="38"/>
      <c r="S491" s="38"/>
    </row>
    <row r="492" spans="2:19" x14ac:dyDescent="0.15">
      <c r="B492" s="36">
        <v>41304</v>
      </c>
      <c r="C492" s="37">
        <v>0.99861111111111101</v>
      </c>
      <c r="D492" s="38">
        <v>67.599999999999994</v>
      </c>
      <c r="E492" s="38">
        <v>23.1</v>
      </c>
      <c r="F492" s="38">
        <v>19</v>
      </c>
      <c r="G492" s="38">
        <v>36.6</v>
      </c>
      <c r="H492" s="39">
        <v>1601</v>
      </c>
      <c r="I492" s="39">
        <v>9</v>
      </c>
      <c r="J492" s="39">
        <v>44</v>
      </c>
      <c r="K492" s="240">
        <v>41304.998611111114</v>
      </c>
      <c r="L492" s="39">
        <v>22</v>
      </c>
      <c r="M492" s="242">
        <v>41301</v>
      </c>
      <c r="P492" s="240">
        <v>41485.270833333336</v>
      </c>
      <c r="Q492" s="38">
        <v>61.6</v>
      </c>
      <c r="R492" s="38"/>
      <c r="S492" s="38"/>
    </row>
    <row r="493" spans="2:19" x14ac:dyDescent="0.15">
      <c r="B493" s="36">
        <v>41305</v>
      </c>
      <c r="C493" s="37">
        <v>0.28263888888888888</v>
      </c>
      <c r="D493" s="38">
        <v>66.599999999999994</v>
      </c>
      <c r="E493" s="38">
        <v>22.8</v>
      </c>
      <c r="F493" s="38">
        <v>23.2</v>
      </c>
      <c r="G493" s="38">
        <v>33.6</v>
      </c>
      <c r="H493" s="39">
        <v>1556</v>
      </c>
      <c r="I493" s="39">
        <v>9</v>
      </c>
      <c r="J493" s="39">
        <v>46</v>
      </c>
      <c r="K493" s="240">
        <v>41305.282638888886</v>
      </c>
      <c r="L493" s="39">
        <v>6</v>
      </c>
      <c r="M493" s="242">
        <v>41301</v>
      </c>
      <c r="P493" s="240">
        <v>41486.270833333336</v>
      </c>
      <c r="Q493" s="38">
        <v>61.3</v>
      </c>
      <c r="R493" s="38"/>
      <c r="S493" s="38"/>
    </row>
    <row r="494" spans="2:19" x14ac:dyDescent="0.15">
      <c r="B494" s="36">
        <v>41305</v>
      </c>
      <c r="C494" s="37">
        <v>0.99652777777777779</v>
      </c>
      <c r="D494" s="38">
        <v>67.900000000000006</v>
      </c>
      <c r="E494" s="38">
        <v>23.2</v>
      </c>
      <c r="F494" s="38">
        <v>22.9</v>
      </c>
      <c r="G494" s="38">
        <v>28</v>
      </c>
      <c r="H494" s="39">
        <v>1545</v>
      </c>
      <c r="I494" s="39">
        <v>9</v>
      </c>
      <c r="J494" s="39">
        <v>51</v>
      </c>
      <c r="K494" s="240">
        <v>41305.996527777781</v>
      </c>
      <c r="L494" s="39">
        <v>22</v>
      </c>
      <c r="M494" s="242">
        <v>41301</v>
      </c>
      <c r="P494" s="240">
        <v>41487.270833333336</v>
      </c>
      <c r="Q494" s="38">
        <v>61.1</v>
      </c>
      <c r="R494" s="38"/>
      <c r="S494" s="38"/>
    </row>
    <row r="495" spans="2:19" x14ac:dyDescent="0.15">
      <c r="B495" s="36">
        <v>41306</v>
      </c>
      <c r="C495" s="37">
        <v>0.28541666666666665</v>
      </c>
      <c r="D495" s="38">
        <v>66.099999999999994</v>
      </c>
      <c r="E495" s="38">
        <v>22.6</v>
      </c>
      <c r="F495" s="38">
        <v>21.7</v>
      </c>
      <c r="G495" s="38">
        <v>34.9</v>
      </c>
      <c r="H495" s="39">
        <v>1559</v>
      </c>
      <c r="I495" s="39">
        <v>9</v>
      </c>
      <c r="J495" s="39">
        <v>45</v>
      </c>
      <c r="K495" s="240">
        <v>41306.285416666666</v>
      </c>
      <c r="L495" s="39">
        <v>6</v>
      </c>
      <c r="M495" s="242">
        <v>41301</v>
      </c>
      <c r="P495" s="240">
        <v>41488.270833333336</v>
      </c>
      <c r="Q495" s="38"/>
      <c r="R495" s="38"/>
      <c r="S495" s="38"/>
    </row>
    <row r="496" spans="2:19" x14ac:dyDescent="0.15">
      <c r="B496" s="36">
        <v>41306</v>
      </c>
      <c r="C496" s="37">
        <v>0.99861111111111101</v>
      </c>
      <c r="D496" s="38">
        <v>67.5</v>
      </c>
      <c r="E496" s="38">
        <v>23.1</v>
      </c>
      <c r="F496" s="38">
        <v>22.7</v>
      </c>
      <c r="G496" s="38">
        <v>28.1</v>
      </c>
      <c r="H496" s="39">
        <v>1539</v>
      </c>
      <c r="I496" s="39">
        <v>9</v>
      </c>
      <c r="J496" s="39">
        <v>50</v>
      </c>
      <c r="K496" s="240">
        <v>41306.998611111114</v>
      </c>
      <c r="L496" s="39">
        <v>22</v>
      </c>
      <c r="M496" s="242">
        <v>41301</v>
      </c>
      <c r="P496" s="240">
        <v>41489.270833333336</v>
      </c>
      <c r="Q496" s="38">
        <v>61.5</v>
      </c>
      <c r="R496" s="38"/>
      <c r="S496" s="38"/>
    </row>
    <row r="497" spans="2:19" x14ac:dyDescent="0.15">
      <c r="B497" s="36">
        <v>41307</v>
      </c>
      <c r="C497" s="37">
        <v>0.37222222222222223</v>
      </c>
      <c r="D497" s="38">
        <v>65.900000000000006</v>
      </c>
      <c r="E497" s="38">
        <v>22.5</v>
      </c>
      <c r="F497" s="38">
        <v>22.2</v>
      </c>
      <c r="G497" s="38">
        <v>34.4</v>
      </c>
      <c r="H497" s="39">
        <v>1552</v>
      </c>
      <c r="I497" s="39">
        <v>9</v>
      </c>
      <c r="J497" s="39">
        <v>45</v>
      </c>
      <c r="K497" s="240">
        <v>41306.998611111114</v>
      </c>
      <c r="L497" s="39">
        <v>8</v>
      </c>
      <c r="M497" s="242">
        <v>41301</v>
      </c>
      <c r="P497" s="240">
        <v>41490.270833333336</v>
      </c>
      <c r="Q497" s="38">
        <v>61.7</v>
      </c>
      <c r="R497" s="38"/>
      <c r="S497" s="38"/>
    </row>
    <row r="498" spans="2:19" x14ac:dyDescent="0.15">
      <c r="B498" s="36">
        <v>41307</v>
      </c>
      <c r="C498" s="37">
        <v>0.97638888888888886</v>
      </c>
      <c r="D498" s="38">
        <v>66.8</v>
      </c>
      <c r="E498" s="38">
        <v>22.8</v>
      </c>
      <c r="F498" s="38">
        <v>19.8</v>
      </c>
      <c r="G498" s="38">
        <v>36.1</v>
      </c>
      <c r="H498" s="39">
        <v>1583</v>
      </c>
      <c r="I498" s="39">
        <v>9</v>
      </c>
      <c r="J498" s="39">
        <v>44</v>
      </c>
      <c r="K498" s="240">
        <v>41307.976388888892</v>
      </c>
      <c r="L498" s="39">
        <v>22</v>
      </c>
      <c r="M498" s="242">
        <v>41301</v>
      </c>
      <c r="P498" s="240">
        <v>41491.270833333336</v>
      </c>
      <c r="Q498" s="38">
        <v>61.5</v>
      </c>
      <c r="R498" s="38"/>
      <c r="S498" s="38"/>
    </row>
    <row r="499" spans="2:19" x14ac:dyDescent="0.15">
      <c r="B499" s="36">
        <v>41308</v>
      </c>
      <c r="C499" s="37">
        <v>0.32361111111111113</v>
      </c>
      <c r="D499" s="38">
        <v>65.900000000000006</v>
      </c>
      <c r="E499" s="38">
        <v>22.5</v>
      </c>
      <c r="F499" s="38">
        <v>22.8</v>
      </c>
      <c r="G499" s="38">
        <v>33.799999999999997</v>
      </c>
      <c r="H499" s="39">
        <v>1547</v>
      </c>
      <c r="I499" s="39">
        <v>9</v>
      </c>
      <c r="J499" s="39">
        <v>45</v>
      </c>
      <c r="K499" s="240">
        <v>41308.323611111111</v>
      </c>
      <c r="L499" s="39">
        <v>6</v>
      </c>
      <c r="M499" s="242">
        <v>41308</v>
      </c>
      <c r="P499" s="240">
        <v>41492.270833333336</v>
      </c>
      <c r="Q499" s="38">
        <v>61.2</v>
      </c>
      <c r="R499" s="38"/>
      <c r="S499" s="38"/>
    </row>
    <row r="500" spans="2:19" x14ac:dyDescent="0.15">
      <c r="B500" s="36">
        <v>41308</v>
      </c>
      <c r="C500" s="37">
        <v>0.9194444444444444</v>
      </c>
      <c r="D500" s="38">
        <v>67.5</v>
      </c>
      <c r="E500" s="38">
        <v>23.1</v>
      </c>
      <c r="F500" s="38">
        <v>18.600000000000001</v>
      </c>
      <c r="G500" s="38">
        <v>36.799999999999997</v>
      </c>
      <c r="H500" s="39">
        <v>1602</v>
      </c>
      <c r="I500" s="39">
        <v>9</v>
      </c>
      <c r="J500" s="39">
        <v>43</v>
      </c>
      <c r="K500" s="240">
        <v>41308.919444444444</v>
      </c>
      <c r="L500" s="39">
        <v>22</v>
      </c>
      <c r="M500" s="242">
        <v>41308</v>
      </c>
      <c r="P500" s="240">
        <v>41493.270833333336</v>
      </c>
      <c r="Q500" s="38">
        <v>61.9</v>
      </c>
      <c r="R500" s="38"/>
      <c r="S500" s="38"/>
    </row>
    <row r="501" spans="2:19" x14ac:dyDescent="0.15">
      <c r="B501" s="36">
        <v>41308</v>
      </c>
      <c r="C501" s="37">
        <v>0.9868055555555556</v>
      </c>
      <c r="D501" s="38">
        <v>67.5</v>
      </c>
      <c r="E501" s="38">
        <v>23.1</v>
      </c>
      <c r="F501" s="38">
        <v>19.100000000000001</v>
      </c>
      <c r="G501" s="38">
        <v>36.5</v>
      </c>
      <c r="H501" s="39">
        <v>1599</v>
      </c>
      <c r="I501" s="39">
        <v>9</v>
      </c>
      <c r="J501" s="39">
        <v>44</v>
      </c>
      <c r="K501" s="240">
        <v>41308.986805555556</v>
      </c>
      <c r="L501" s="39">
        <v>22</v>
      </c>
      <c r="M501" s="242">
        <v>41308</v>
      </c>
      <c r="P501" s="240">
        <v>41494.270833333336</v>
      </c>
      <c r="Q501" s="38"/>
      <c r="R501" s="38"/>
      <c r="S501" s="38"/>
    </row>
    <row r="502" spans="2:19" x14ac:dyDescent="0.15">
      <c r="B502" s="36">
        <v>41309</v>
      </c>
      <c r="C502" s="37">
        <v>0.28333333333333333</v>
      </c>
      <c r="D502" s="38">
        <v>66.2</v>
      </c>
      <c r="E502" s="38">
        <v>22.6</v>
      </c>
      <c r="F502" s="38">
        <v>22.3</v>
      </c>
      <c r="G502" s="38">
        <v>34.4</v>
      </c>
      <c r="H502" s="39">
        <v>1557</v>
      </c>
      <c r="I502" s="39">
        <v>9</v>
      </c>
      <c r="J502" s="39">
        <v>45</v>
      </c>
      <c r="K502" s="240">
        <v>41309.283333333333</v>
      </c>
      <c r="L502" s="39">
        <v>6</v>
      </c>
      <c r="M502" s="242">
        <v>41308</v>
      </c>
      <c r="P502" s="240">
        <v>41495.270833333336</v>
      </c>
      <c r="Q502" s="38">
        <v>61.8</v>
      </c>
      <c r="R502" s="38"/>
      <c r="S502" s="38"/>
    </row>
    <row r="503" spans="2:19" x14ac:dyDescent="0.15">
      <c r="B503" s="36">
        <v>41309</v>
      </c>
      <c r="C503" s="37">
        <v>0.99861111111111101</v>
      </c>
      <c r="D503" s="38">
        <v>68</v>
      </c>
      <c r="E503" s="38">
        <v>23.3</v>
      </c>
      <c r="F503" s="38">
        <v>17.100000000000001</v>
      </c>
      <c r="G503" s="38">
        <v>37.5</v>
      </c>
      <c r="H503" s="39">
        <v>1619</v>
      </c>
      <c r="I503" s="39">
        <v>9</v>
      </c>
      <c r="J503" s="39">
        <v>43</v>
      </c>
      <c r="K503" s="240">
        <v>41309.998611111114</v>
      </c>
      <c r="L503" s="39">
        <v>22</v>
      </c>
      <c r="M503" s="242">
        <v>41308</v>
      </c>
      <c r="P503" s="240">
        <v>41496.270833333336</v>
      </c>
      <c r="Q503" s="38">
        <v>61.3</v>
      </c>
      <c r="R503" s="38"/>
      <c r="S503" s="38"/>
    </row>
    <row r="504" spans="2:19" x14ac:dyDescent="0.15">
      <c r="B504" s="36">
        <v>41310</v>
      </c>
      <c r="C504" s="37">
        <v>0.28541666666666665</v>
      </c>
      <c r="D504" s="38">
        <v>66.2</v>
      </c>
      <c r="E504" s="38">
        <v>22.6</v>
      </c>
      <c r="F504" s="38">
        <v>21.3</v>
      </c>
      <c r="G504" s="38">
        <v>35.1</v>
      </c>
      <c r="H504" s="39">
        <v>1563</v>
      </c>
      <c r="I504" s="39">
        <v>9</v>
      </c>
      <c r="J504" s="39">
        <v>44</v>
      </c>
      <c r="K504" s="240">
        <v>41310.285416666666</v>
      </c>
      <c r="L504" s="39">
        <v>6</v>
      </c>
      <c r="M504" s="242">
        <v>41308</v>
      </c>
      <c r="P504" s="240">
        <v>41497.270833333336</v>
      </c>
      <c r="Q504" s="38">
        <v>61.7</v>
      </c>
      <c r="R504" s="38"/>
      <c r="S504" s="38"/>
    </row>
    <row r="505" spans="2:19" x14ac:dyDescent="0.15">
      <c r="B505" s="36">
        <v>41310</v>
      </c>
      <c r="C505" s="37">
        <v>0.99861111111111101</v>
      </c>
      <c r="D505" s="38">
        <v>67.8</v>
      </c>
      <c r="E505" s="38">
        <v>23.2</v>
      </c>
      <c r="F505" s="38">
        <v>18.5</v>
      </c>
      <c r="G505" s="38">
        <v>36.799999999999997</v>
      </c>
      <c r="H505" s="39">
        <v>1607</v>
      </c>
      <c r="I505" s="39">
        <v>9</v>
      </c>
      <c r="J505" s="39">
        <v>44</v>
      </c>
      <c r="K505" s="240">
        <v>41310.998611111114</v>
      </c>
      <c r="L505" s="39">
        <v>22</v>
      </c>
      <c r="M505" s="242">
        <v>41308</v>
      </c>
      <c r="P505" s="240">
        <v>41498.270833333336</v>
      </c>
      <c r="Q505" s="38"/>
      <c r="R505" s="38"/>
      <c r="S505" s="38"/>
    </row>
    <row r="506" spans="2:19" x14ac:dyDescent="0.15">
      <c r="B506" s="36">
        <v>41311</v>
      </c>
      <c r="C506" s="37">
        <v>0.2673611111111111</v>
      </c>
      <c r="D506" s="38">
        <v>66.099999999999994</v>
      </c>
      <c r="E506" s="38">
        <v>22.6</v>
      </c>
      <c r="F506" s="38">
        <v>21.5</v>
      </c>
      <c r="G506" s="38">
        <v>35</v>
      </c>
      <c r="H506" s="39">
        <v>1560</v>
      </c>
      <c r="I506" s="39">
        <v>9</v>
      </c>
      <c r="J506" s="39">
        <v>44</v>
      </c>
      <c r="K506" s="240">
        <v>41311.267361111109</v>
      </c>
      <c r="L506" s="39">
        <v>6</v>
      </c>
      <c r="M506" s="242">
        <v>41308</v>
      </c>
      <c r="P506" s="240">
        <v>41499.270833333336</v>
      </c>
      <c r="Q506" s="38">
        <v>62.6</v>
      </c>
      <c r="R506" s="38"/>
      <c r="S506" s="38"/>
    </row>
    <row r="507" spans="2:19" x14ac:dyDescent="0.15">
      <c r="B507" s="36">
        <v>41311</v>
      </c>
      <c r="C507" s="37">
        <v>0.99444444444444446</v>
      </c>
      <c r="D507" s="38">
        <v>67.8</v>
      </c>
      <c r="E507" s="38">
        <v>23.2</v>
      </c>
      <c r="F507" s="38">
        <v>15.5</v>
      </c>
      <c r="G507" s="38">
        <v>38.4</v>
      </c>
      <c r="H507" s="39">
        <v>1625</v>
      </c>
      <c r="I507" s="39">
        <v>9</v>
      </c>
      <c r="J507" s="39">
        <v>42</v>
      </c>
      <c r="K507" s="240">
        <v>41311.994444444441</v>
      </c>
      <c r="L507" s="39">
        <v>22</v>
      </c>
      <c r="M507" s="242">
        <v>41308</v>
      </c>
      <c r="P507" s="240">
        <v>41500.270833333336</v>
      </c>
      <c r="Q507" s="38">
        <v>61.3</v>
      </c>
      <c r="R507" s="38"/>
      <c r="S507" s="38"/>
    </row>
    <row r="508" spans="2:19" x14ac:dyDescent="0.15">
      <c r="B508" s="36">
        <v>41312</v>
      </c>
      <c r="C508" s="37">
        <v>0.27986111111111112</v>
      </c>
      <c r="D508" s="38">
        <v>66.099999999999994</v>
      </c>
      <c r="E508" s="38">
        <v>22.6</v>
      </c>
      <c r="F508" s="38">
        <v>21.3</v>
      </c>
      <c r="G508" s="38">
        <v>35.1</v>
      </c>
      <c r="H508" s="39">
        <v>1562</v>
      </c>
      <c r="I508" s="39">
        <v>9</v>
      </c>
      <c r="J508" s="39">
        <v>44</v>
      </c>
      <c r="K508" s="240">
        <v>41312.279861111114</v>
      </c>
      <c r="L508" s="39">
        <v>6</v>
      </c>
      <c r="M508" s="242">
        <v>41308</v>
      </c>
      <c r="P508" s="240">
        <v>41501.270833333336</v>
      </c>
      <c r="Q508" s="38">
        <v>62</v>
      </c>
      <c r="R508" s="38"/>
      <c r="S508" s="38"/>
    </row>
    <row r="509" spans="2:19" x14ac:dyDescent="0.15">
      <c r="B509" s="36">
        <v>41312</v>
      </c>
      <c r="C509" s="37">
        <v>0.99861111111111101</v>
      </c>
      <c r="D509" s="38">
        <v>67.2</v>
      </c>
      <c r="E509" s="38">
        <v>23</v>
      </c>
      <c r="F509" s="38">
        <v>14.8</v>
      </c>
      <c r="G509" s="38">
        <v>38.799999999999997</v>
      </c>
      <c r="H509" s="39">
        <v>1619</v>
      </c>
      <c r="I509" s="39">
        <v>9</v>
      </c>
      <c r="J509" s="39">
        <v>41</v>
      </c>
      <c r="K509" s="240">
        <v>41312.998611111114</v>
      </c>
      <c r="L509" s="39">
        <v>22</v>
      </c>
      <c r="M509" s="242">
        <v>41308</v>
      </c>
      <c r="P509" s="240">
        <v>41502.270833333336</v>
      </c>
      <c r="Q509" s="38">
        <v>62.1</v>
      </c>
      <c r="R509" s="38"/>
      <c r="S509" s="38"/>
    </row>
    <row r="510" spans="2:19" x14ac:dyDescent="0.15">
      <c r="B510" s="36">
        <v>41313</v>
      </c>
      <c r="C510" s="37">
        <v>0.26111111111111113</v>
      </c>
      <c r="D510" s="38">
        <v>65.900000000000006</v>
      </c>
      <c r="E510" s="38">
        <v>22.5</v>
      </c>
      <c r="F510" s="38">
        <v>19.2</v>
      </c>
      <c r="G510" s="38">
        <v>36.5</v>
      </c>
      <c r="H510" s="39">
        <v>1572</v>
      </c>
      <c r="I510" s="39">
        <v>9</v>
      </c>
      <c r="J510" s="39">
        <v>43</v>
      </c>
      <c r="K510" s="240">
        <v>41313.261111111111</v>
      </c>
      <c r="L510" s="39">
        <v>6</v>
      </c>
      <c r="M510" s="242">
        <v>41308</v>
      </c>
      <c r="P510" s="240">
        <v>41503.270833333336</v>
      </c>
      <c r="Q510" s="38">
        <v>62.6</v>
      </c>
      <c r="R510" s="38"/>
      <c r="S510" s="38"/>
    </row>
    <row r="511" spans="2:19" x14ac:dyDescent="0.15">
      <c r="B511" s="36">
        <v>41313</v>
      </c>
      <c r="C511" s="37">
        <v>0.99652777777777779</v>
      </c>
      <c r="D511" s="38">
        <v>66.7</v>
      </c>
      <c r="E511" s="38">
        <v>22.8</v>
      </c>
      <c r="F511" s="38">
        <v>17.8</v>
      </c>
      <c r="G511" s="38">
        <v>37.299999999999997</v>
      </c>
      <c r="H511" s="39">
        <v>1594</v>
      </c>
      <c r="I511" s="39">
        <v>9</v>
      </c>
      <c r="J511" s="39">
        <v>42</v>
      </c>
      <c r="K511" s="240">
        <v>41313.996527777781</v>
      </c>
      <c r="L511" s="39">
        <v>22</v>
      </c>
      <c r="M511" s="242">
        <v>41308</v>
      </c>
      <c r="P511" s="240">
        <v>41504.270833333336</v>
      </c>
      <c r="Q511" s="38">
        <v>62.5</v>
      </c>
      <c r="R511" s="38"/>
      <c r="S511" s="38"/>
    </row>
    <row r="512" spans="2:19" x14ac:dyDescent="0.15">
      <c r="B512" s="36">
        <v>41314</v>
      </c>
      <c r="C512" s="37">
        <v>0.33263888888888887</v>
      </c>
      <c r="D512" s="38">
        <v>65.5</v>
      </c>
      <c r="E512" s="38">
        <v>22.4</v>
      </c>
      <c r="F512" s="38">
        <v>21.9</v>
      </c>
      <c r="G512" s="38">
        <v>34.6</v>
      </c>
      <c r="H512" s="39">
        <v>1547</v>
      </c>
      <c r="I512" s="39">
        <v>8</v>
      </c>
      <c r="J512" s="39">
        <v>44</v>
      </c>
      <c r="K512" s="240">
        <v>41314.332638888889</v>
      </c>
      <c r="L512" s="39">
        <v>6</v>
      </c>
      <c r="M512" s="242">
        <v>41308</v>
      </c>
      <c r="P512" s="240">
        <v>41505.270833333336</v>
      </c>
      <c r="Q512" s="38">
        <v>61.1</v>
      </c>
      <c r="R512" s="38"/>
      <c r="S512" s="38"/>
    </row>
    <row r="513" spans="2:19" x14ac:dyDescent="0.15">
      <c r="B513" s="36">
        <v>41314</v>
      </c>
      <c r="C513" s="37">
        <v>0.90277777777777779</v>
      </c>
      <c r="D513" s="38">
        <v>66.5</v>
      </c>
      <c r="E513" s="38">
        <v>22.7</v>
      </c>
      <c r="F513" s="38">
        <v>17.100000000000001</v>
      </c>
      <c r="G513" s="38">
        <v>37.700000000000003</v>
      </c>
      <c r="H513" s="39">
        <v>1594</v>
      </c>
      <c r="I513" s="39">
        <v>9</v>
      </c>
      <c r="J513" s="39">
        <v>42</v>
      </c>
      <c r="K513" s="240">
        <v>41314.902777777781</v>
      </c>
      <c r="L513" s="39">
        <v>22</v>
      </c>
      <c r="M513" s="242">
        <v>41308</v>
      </c>
      <c r="P513" s="240">
        <v>41506.270833333336</v>
      </c>
      <c r="Q513" s="38">
        <v>62</v>
      </c>
      <c r="R513" s="38"/>
      <c r="S513" s="38"/>
    </row>
    <row r="514" spans="2:19" x14ac:dyDescent="0.15">
      <c r="B514" s="36">
        <v>41314</v>
      </c>
      <c r="C514" s="37">
        <v>0.98263888888888884</v>
      </c>
      <c r="D514" s="38">
        <v>66.900000000000006</v>
      </c>
      <c r="E514" s="38">
        <v>22.9</v>
      </c>
      <c r="F514" s="38">
        <v>18.8</v>
      </c>
      <c r="G514" s="38">
        <v>36.700000000000003</v>
      </c>
      <c r="H514" s="39">
        <v>1591</v>
      </c>
      <c r="I514" s="39">
        <v>9</v>
      </c>
      <c r="J514" s="39">
        <v>43</v>
      </c>
      <c r="K514" s="240">
        <v>41314.982638888891</v>
      </c>
      <c r="L514" s="39">
        <v>22</v>
      </c>
      <c r="M514" s="242">
        <v>41308</v>
      </c>
      <c r="P514" s="240">
        <v>41507.270833333336</v>
      </c>
      <c r="Q514" s="38">
        <v>61.7</v>
      </c>
      <c r="R514" s="38"/>
      <c r="S514" s="38"/>
    </row>
    <row r="515" spans="2:19" x14ac:dyDescent="0.15">
      <c r="B515" s="36">
        <v>41315</v>
      </c>
      <c r="C515" s="37">
        <v>0.30138888888888887</v>
      </c>
      <c r="D515" s="38">
        <v>65.7</v>
      </c>
      <c r="E515" s="38">
        <v>22.5</v>
      </c>
      <c r="F515" s="38">
        <v>21.7</v>
      </c>
      <c r="G515" s="38">
        <v>34.799999999999997</v>
      </c>
      <c r="H515" s="39">
        <v>1552</v>
      </c>
      <c r="I515" s="39">
        <v>8</v>
      </c>
      <c r="J515" s="39">
        <v>44</v>
      </c>
      <c r="K515" s="240">
        <v>41315.301388888889</v>
      </c>
      <c r="L515" s="39">
        <v>6</v>
      </c>
      <c r="M515" s="242">
        <v>41315</v>
      </c>
      <c r="P515" s="240">
        <v>41508.270833333336</v>
      </c>
      <c r="Q515" s="38">
        <v>62.2</v>
      </c>
      <c r="R515" s="38"/>
      <c r="S515" s="38"/>
    </row>
    <row r="516" spans="2:19" x14ac:dyDescent="0.15">
      <c r="B516" s="36">
        <v>41315</v>
      </c>
      <c r="C516" s="37">
        <v>0.90486111111111101</v>
      </c>
      <c r="D516" s="38">
        <v>66.599999999999994</v>
      </c>
      <c r="E516" s="38">
        <v>22.8</v>
      </c>
      <c r="F516" s="38">
        <v>17.3</v>
      </c>
      <c r="G516" s="38">
        <v>37.6</v>
      </c>
      <c r="H516" s="39">
        <v>1595</v>
      </c>
      <c r="I516" s="39">
        <v>9</v>
      </c>
      <c r="J516" s="39">
        <v>42</v>
      </c>
      <c r="K516" s="240">
        <v>41315.904861111114</v>
      </c>
      <c r="L516" s="39">
        <v>22</v>
      </c>
      <c r="M516" s="242">
        <v>41315</v>
      </c>
      <c r="P516" s="240">
        <v>41509.270833333336</v>
      </c>
      <c r="Q516" s="38">
        <v>62</v>
      </c>
      <c r="R516" s="38"/>
      <c r="S516" s="38"/>
    </row>
    <row r="517" spans="2:19" x14ac:dyDescent="0.15">
      <c r="B517" s="36">
        <v>41316</v>
      </c>
      <c r="C517" s="37">
        <v>0.33263888888888887</v>
      </c>
      <c r="D517" s="38">
        <v>65.599999999999994</v>
      </c>
      <c r="E517" s="38">
        <v>22.4</v>
      </c>
      <c r="F517" s="38">
        <v>22.3</v>
      </c>
      <c r="G517" s="38">
        <v>34.299999999999997</v>
      </c>
      <c r="H517" s="39">
        <v>1546</v>
      </c>
      <c r="I517" s="39">
        <v>8</v>
      </c>
      <c r="J517" s="39">
        <v>45</v>
      </c>
      <c r="K517" s="240">
        <v>41316.332638888889</v>
      </c>
      <c r="L517" s="39">
        <v>6</v>
      </c>
      <c r="M517" s="242">
        <v>41315</v>
      </c>
      <c r="P517" s="240">
        <v>41510.270833333336</v>
      </c>
      <c r="Q517" s="38">
        <v>62.6</v>
      </c>
      <c r="R517" s="38"/>
      <c r="S517" s="38"/>
    </row>
    <row r="518" spans="2:19" x14ac:dyDescent="0.15">
      <c r="B518" s="36">
        <v>41316</v>
      </c>
      <c r="C518" s="37">
        <v>0.92222222222222217</v>
      </c>
      <c r="D518" s="38">
        <v>66.900000000000006</v>
      </c>
      <c r="E518" s="38">
        <v>22.9</v>
      </c>
      <c r="F518" s="38">
        <v>16.399999999999999</v>
      </c>
      <c r="G518" s="38">
        <v>38</v>
      </c>
      <c r="H518" s="39">
        <v>1605</v>
      </c>
      <c r="I518" s="39">
        <v>9</v>
      </c>
      <c r="J518" s="39">
        <v>42</v>
      </c>
      <c r="K518" s="240">
        <v>41316.922222222223</v>
      </c>
      <c r="L518" s="39">
        <v>22</v>
      </c>
      <c r="M518" s="242">
        <v>41315</v>
      </c>
      <c r="P518" s="240">
        <v>41511.270833333336</v>
      </c>
      <c r="Q518" s="38">
        <v>61.6</v>
      </c>
      <c r="R518" s="38"/>
      <c r="S518" s="38"/>
    </row>
    <row r="519" spans="2:19" x14ac:dyDescent="0.15">
      <c r="B519" s="36">
        <v>41317</v>
      </c>
      <c r="C519" s="37">
        <v>0.2673611111111111</v>
      </c>
      <c r="D519" s="38">
        <v>65.599999999999994</v>
      </c>
      <c r="E519" s="38">
        <v>22.4</v>
      </c>
      <c r="F519" s="38">
        <v>21</v>
      </c>
      <c r="G519" s="38">
        <v>35.299999999999997</v>
      </c>
      <c r="H519" s="39">
        <v>1555</v>
      </c>
      <c r="I519" s="39">
        <v>8</v>
      </c>
      <c r="J519" s="39">
        <v>44</v>
      </c>
      <c r="K519" s="240">
        <v>41317.267361111109</v>
      </c>
      <c r="L519" s="39">
        <v>6</v>
      </c>
      <c r="M519" s="242">
        <v>41315</v>
      </c>
      <c r="P519" s="240">
        <v>41512.270833333336</v>
      </c>
      <c r="Q519" s="38">
        <v>60.9</v>
      </c>
      <c r="R519" s="38"/>
      <c r="S519" s="38"/>
    </row>
    <row r="520" spans="2:19" x14ac:dyDescent="0.15">
      <c r="B520" s="36">
        <v>41317</v>
      </c>
      <c r="C520" s="37">
        <v>0.99652777777777779</v>
      </c>
      <c r="D520" s="38">
        <v>67</v>
      </c>
      <c r="E520" s="38">
        <v>22.9</v>
      </c>
      <c r="F520" s="38">
        <v>21</v>
      </c>
      <c r="G520" s="38">
        <v>35.4</v>
      </c>
      <c r="H520" s="39">
        <v>1579</v>
      </c>
      <c r="I520" s="39">
        <v>9</v>
      </c>
      <c r="J520" s="39">
        <v>45</v>
      </c>
      <c r="K520" s="240">
        <v>41317.996527777781</v>
      </c>
      <c r="L520" s="39">
        <v>22</v>
      </c>
      <c r="M520" s="242">
        <v>41315</v>
      </c>
      <c r="P520" s="240">
        <v>41513.270833333336</v>
      </c>
      <c r="Q520" s="38">
        <v>61.6</v>
      </c>
      <c r="R520" s="38"/>
      <c r="S520" s="38"/>
    </row>
    <row r="521" spans="2:19" x14ac:dyDescent="0.15">
      <c r="B521" s="36">
        <v>41318</v>
      </c>
      <c r="C521" s="37">
        <v>0.26805555555555555</v>
      </c>
      <c r="D521" s="38">
        <v>65.900000000000006</v>
      </c>
      <c r="E521" s="38">
        <v>22.5</v>
      </c>
      <c r="F521" s="38">
        <v>20.8</v>
      </c>
      <c r="G521" s="38">
        <v>35.5</v>
      </c>
      <c r="H521" s="39">
        <v>1562</v>
      </c>
      <c r="I521" s="39">
        <v>9</v>
      </c>
      <c r="J521" s="39">
        <v>44</v>
      </c>
      <c r="K521" s="240">
        <v>41318.268055555556</v>
      </c>
      <c r="L521" s="39">
        <v>6</v>
      </c>
      <c r="M521" s="242">
        <v>41315</v>
      </c>
      <c r="P521" s="240">
        <v>41514.270833333336</v>
      </c>
      <c r="Q521" s="38">
        <v>61.6</v>
      </c>
      <c r="R521" s="38"/>
      <c r="S521" s="38"/>
    </row>
    <row r="522" spans="2:19" x14ac:dyDescent="0.15">
      <c r="B522" s="36">
        <v>41319</v>
      </c>
      <c r="C522" s="37"/>
      <c r="D522" s="38"/>
      <c r="E522" s="38"/>
      <c r="F522" s="38"/>
      <c r="G522" s="38"/>
      <c r="H522" s="39"/>
      <c r="I522" s="39"/>
      <c r="J522" s="39"/>
      <c r="K522" s="240">
        <v>41318.916666666664</v>
      </c>
      <c r="L522" s="39">
        <v>2</v>
      </c>
      <c r="M522" s="242">
        <v>41315</v>
      </c>
      <c r="P522" s="240">
        <v>41515.270833333336</v>
      </c>
      <c r="Q522" s="38">
        <v>62.1</v>
      </c>
      <c r="R522" s="38"/>
      <c r="S522" s="38"/>
    </row>
    <row r="523" spans="2:19" x14ac:dyDescent="0.15">
      <c r="B523" s="36">
        <v>41320</v>
      </c>
      <c r="C523" s="37">
        <v>0.99861111111111101</v>
      </c>
      <c r="D523" s="38">
        <v>67.8</v>
      </c>
      <c r="E523" s="38">
        <v>23.2</v>
      </c>
      <c r="F523" s="38">
        <v>17.5</v>
      </c>
      <c r="G523" s="38">
        <v>37.4</v>
      </c>
      <c r="H523" s="39">
        <v>1613</v>
      </c>
      <c r="I523" s="39">
        <v>9</v>
      </c>
      <c r="J523" s="39">
        <v>43</v>
      </c>
      <c r="K523" s="240">
        <v>41320.998611111114</v>
      </c>
      <c r="L523" s="39">
        <v>22</v>
      </c>
      <c r="M523" s="242">
        <v>41315</v>
      </c>
      <c r="P523" s="240">
        <v>41516.270833333336</v>
      </c>
      <c r="Q523" s="38">
        <v>61.9</v>
      </c>
      <c r="R523" s="38"/>
      <c r="S523" s="38"/>
    </row>
    <row r="524" spans="2:19" x14ac:dyDescent="0.15">
      <c r="B524" s="36">
        <v>41321</v>
      </c>
      <c r="C524" s="37">
        <v>0.28958333333333336</v>
      </c>
      <c r="D524" s="38">
        <v>66.5</v>
      </c>
      <c r="E524" s="38">
        <v>22.7</v>
      </c>
      <c r="F524" s="38">
        <v>22.1</v>
      </c>
      <c r="G524" s="38">
        <v>34.5</v>
      </c>
      <c r="H524" s="39">
        <v>1563</v>
      </c>
      <c r="I524" s="39">
        <v>9</v>
      </c>
      <c r="J524" s="39">
        <v>45</v>
      </c>
      <c r="K524" s="240">
        <v>41321.289583333331</v>
      </c>
      <c r="L524" s="39">
        <v>6</v>
      </c>
      <c r="M524" s="242">
        <v>41315</v>
      </c>
      <c r="P524" s="240">
        <v>41517.270833333336</v>
      </c>
      <c r="Q524" s="38">
        <v>61.5</v>
      </c>
      <c r="R524" s="38"/>
      <c r="S524" s="38"/>
    </row>
    <row r="525" spans="2:19" x14ac:dyDescent="0.15">
      <c r="B525" s="36">
        <v>41321</v>
      </c>
      <c r="C525" s="37">
        <v>0.95138888888888884</v>
      </c>
      <c r="D525" s="38">
        <v>68.3</v>
      </c>
      <c r="E525" s="38">
        <v>23.4</v>
      </c>
      <c r="F525" s="38">
        <v>16.3</v>
      </c>
      <c r="G525" s="38">
        <v>38</v>
      </c>
      <c r="H525" s="39">
        <v>1629</v>
      </c>
      <c r="I525" s="39">
        <v>10</v>
      </c>
      <c r="J525" s="39">
        <v>43</v>
      </c>
      <c r="K525" s="240">
        <v>41321.951388888891</v>
      </c>
      <c r="L525" s="39">
        <v>22</v>
      </c>
      <c r="M525" s="242">
        <v>41315</v>
      </c>
      <c r="P525" s="240">
        <v>41518.270833333336</v>
      </c>
      <c r="Q525" s="38">
        <v>61.2</v>
      </c>
      <c r="R525" s="38"/>
      <c r="S525" s="38"/>
    </row>
    <row r="526" spans="2:19" x14ac:dyDescent="0.15">
      <c r="B526" s="36">
        <v>41322</v>
      </c>
      <c r="C526" s="37">
        <v>0.3520833333333333</v>
      </c>
      <c r="D526" s="38">
        <v>66.7</v>
      </c>
      <c r="E526" s="38">
        <v>22.8</v>
      </c>
      <c r="F526" s="38">
        <v>22.5</v>
      </c>
      <c r="G526" s="38">
        <v>34.299999999999997</v>
      </c>
      <c r="H526" s="39">
        <v>1564</v>
      </c>
      <c r="I526" s="39">
        <v>9</v>
      </c>
      <c r="J526" s="39">
        <v>46</v>
      </c>
      <c r="K526" s="240">
        <v>41321.951388888891</v>
      </c>
      <c r="L526" s="39">
        <v>8</v>
      </c>
      <c r="M526" s="242">
        <v>41315</v>
      </c>
      <c r="P526" s="240">
        <v>41519.270833333336</v>
      </c>
      <c r="Q526" s="38"/>
      <c r="R526" s="38"/>
      <c r="S526" s="38"/>
    </row>
    <row r="527" spans="2:19" x14ac:dyDescent="0.15">
      <c r="B527" s="36">
        <v>41322</v>
      </c>
      <c r="C527" s="37">
        <v>0.96527777777777779</v>
      </c>
      <c r="D527" s="38">
        <v>67.599999999999994</v>
      </c>
      <c r="E527" s="38">
        <v>23.1</v>
      </c>
      <c r="F527" s="38">
        <v>19.8</v>
      </c>
      <c r="G527" s="38">
        <v>36.1</v>
      </c>
      <c r="H527" s="39">
        <v>1597</v>
      </c>
      <c r="I527" s="39">
        <v>9</v>
      </c>
      <c r="J527" s="39">
        <v>44</v>
      </c>
      <c r="K527" s="240">
        <v>41322.965277777781</v>
      </c>
      <c r="L527" s="39">
        <v>22</v>
      </c>
      <c r="M527" s="242">
        <v>41322</v>
      </c>
      <c r="P527" s="240">
        <v>41520.270833333336</v>
      </c>
      <c r="Q527" s="38">
        <v>61.5</v>
      </c>
      <c r="R527" s="38"/>
      <c r="S527" s="38"/>
    </row>
    <row r="528" spans="2:19" x14ac:dyDescent="0.15">
      <c r="B528" s="36">
        <v>41323</v>
      </c>
      <c r="C528" s="37">
        <v>0.26666666666666666</v>
      </c>
      <c r="D528" s="38">
        <v>66.3</v>
      </c>
      <c r="E528" s="38">
        <v>22.7</v>
      </c>
      <c r="F528" s="38">
        <v>22.7</v>
      </c>
      <c r="G528" s="38">
        <v>34</v>
      </c>
      <c r="H528" s="39">
        <v>1555</v>
      </c>
      <c r="I528" s="39">
        <v>9</v>
      </c>
      <c r="J528" s="39">
        <v>46</v>
      </c>
      <c r="K528" s="240">
        <v>41323.26666666667</v>
      </c>
      <c r="L528" s="39">
        <v>6</v>
      </c>
      <c r="M528" s="242">
        <v>41322</v>
      </c>
      <c r="P528" s="240">
        <v>41521.270833333336</v>
      </c>
      <c r="Q528" s="38">
        <v>62.1</v>
      </c>
      <c r="R528" s="38"/>
      <c r="S528" s="38"/>
    </row>
    <row r="529" spans="2:19" x14ac:dyDescent="0.15">
      <c r="B529" s="36">
        <v>41323</v>
      </c>
      <c r="C529" s="37">
        <v>0.97777777777777775</v>
      </c>
      <c r="D529" s="38">
        <v>67.2</v>
      </c>
      <c r="E529" s="38">
        <v>23</v>
      </c>
      <c r="F529" s="38">
        <v>19.899999999999999</v>
      </c>
      <c r="G529" s="38">
        <v>36.1</v>
      </c>
      <c r="H529" s="39">
        <v>1589</v>
      </c>
      <c r="I529" s="39">
        <v>9</v>
      </c>
      <c r="J529" s="39">
        <v>44</v>
      </c>
      <c r="K529" s="240">
        <v>41323.977777777778</v>
      </c>
      <c r="L529" s="39">
        <v>22</v>
      </c>
      <c r="M529" s="242">
        <v>41322</v>
      </c>
      <c r="P529" s="240">
        <v>41522.270833333336</v>
      </c>
      <c r="Q529" s="38"/>
      <c r="R529" s="38"/>
      <c r="S529" s="38"/>
    </row>
    <row r="530" spans="2:19" x14ac:dyDescent="0.15">
      <c r="B530" s="36">
        <v>41324</v>
      </c>
      <c r="C530" s="37">
        <v>0.28125</v>
      </c>
      <c r="D530" s="38">
        <v>65.400000000000006</v>
      </c>
      <c r="E530" s="38">
        <v>22.4</v>
      </c>
      <c r="F530" s="38">
        <v>22.4</v>
      </c>
      <c r="G530" s="38">
        <v>34.200000000000003</v>
      </c>
      <c r="H530" s="39">
        <v>1542</v>
      </c>
      <c r="I530" s="39">
        <v>8</v>
      </c>
      <c r="J530" s="39">
        <v>45</v>
      </c>
      <c r="K530" s="240">
        <v>41324.28125</v>
      </c>
      <c r="L530" s="39">
        <v>6</v>
      </c>
      <c r="M530" s="242">
        <v>41322</v>
      </c>
      <c r="P530" s="240">
        <v>41523.270833333336</v>
      </c>
      <c r="Q530" s="38">
        <v>61.2</v>
      </c>
      <c r="R530" s="38"/>
      <c r="S530" s="38"/>
    </row>
    <row r="531" spans="2:19" x14ac:dyDescent="0.15">
      <c r="B531" s="36">
        <v>41324</v>
      </c>
      <c r="C531" s="37">
        <v>0.99652777777777779</v>
      </c>
      <c r="D531" s="38">
        <v>67.2</v>
      </c>
      <c r="E531" s="38">
        <v>23</v>
      </c>
      <c r="F531" s="38">
        <v>18.7</v>
      </c>
      <c r="G531" s="38">
        <v>36.799999999999997</v>
      </c>
      <c r="H531" s="39">
        <v>1597</v>
      </c>
      <c r="I531" s="39">
        <v>9</v>
      </c>
      <c r="J531" s="39">
        <v>43</v>
      </c>
      <c r="K531" s="240">
        <v>41324.996527777781</v>
      </c>
      <c r="L531" s="39">
        <v>22</v>
      </c>
      <c r="M531" s="242">
        <v>41322</v>
      </c>
      <c r="P531" s="240">
        <v>41524.270833333336</v>
      </c>
      <c r="Q531" s="38">
        <v>61.2</v>
      </c>
      <c r="R531" s="38"/>
      <c r="S531" s="38"/>
    </row>
    <row r="532" spans="2:19" x14ac:dyDescent="0.15">
      <c r="B532" s="36">
        <v>41325</v>
      </c>
      <c r="C532" s="37">
        <v>0.27499999999999997</v>
      </c>
      <c r="D532" s="38">
        <v>65.7</v>
      </c>
      <c r="E532" s="38">
        <v>22.5</v>
      </c>
      <c r="F532" s="38">
        <v>21.2</v>
      </c>
      <c r="G532" s="38">
        <v>35.200000000000003</v>
      </c>
      <c r="H532" s="39">
        <v>1555</v>
      </c>
      <c r="I532" s="39">
        <v>8</v>
      </c>
      <c r="J532" s="39">
        <v>44</v>
      </c>
      <c r="K532" s="240">
        <v>41325.275000000001</v>
      </c>
      <c r="L532" s="39">
        <v>6</v>
      </c>
      <c r="M532" s="242">
        <v>41322</v>
      </c>
      <c r="P532" s="240">
        <v>41525.270833333336</v>
      </c>
      <c r="Q532" s="38">
        <v>61.2</v>
      </c>
      <c r="R532" s="38"/>
      <c r="S532" s="38"/>
    </row>
    <row r="533" spans="2:19" x14ac:dyDescent="0.15">
      <c r="B533" s="36">
        <v>41325</v>
      </c>
      <c r="C533" s="37">
        <v>0.87986111111111109</v>
      </c>
      <c r="D533" s="38">
        <v>67.2</v>
      </c>
      <c r="E533" s="38">
        <v>23</v>
      </c>
      <c r="F533" s="38">
        <v>19.100000000000001</v>
      </c>
      <c r="G533" s="38">
        <v>36.5</v>
      </c>
      <c r="H533" s="39">
        <v>1594</v>
      </c>
      <c r="I533" s="39">
        <v>9</v>
      </c>
      <c r="J533" s="39">
        <v>44</v>
      </c>
      <c r="K533" s="240">
        <v>41325.879861111112</v>
      </c>
      <c r="L533" s="39">
        <v>22</v>
      </c>
      <c r="M533" s="242">
        <v>41322</v>
      </c>
      <c r="P533" s="240">
        <v>41526.270833333336</v>
      </c>
      <c r="Q533" s="38">
        <v>61.2</v>
      </c>
      <c r="R533" s="38"/>
      <c r="S533" s="38"/>
    </row>
    <row r="534" spans="2:19" x14ac:dyDescent="0.15">
      <c r="B534" s="36">
        <v>41326</v>
      </c>
      <c r="C534" s="37">
        <v>0.27916666666666667</v>
      </c>
      <c r="D534" s="38">
        <v>65.8</v>
      </c>
      <c r="E534" s="38">
        <v>22.5</v>
      </c>
      <c r="F534" s="38">
        <v>22.3</v>
      </c>
      <c r="G534" s="38">
        <v>34.299999999999997</v>
      </c>
      <c r="H534" s="39">
        <v>1550</v>
      </c>
      <c r="I534" s="39">
        <v>9</v>
      </c>
      <c r="J534" s="39">
        <v>45</v>
      </c>
      <c r="K534" s="240">
        <v>41326.279166666667</v>
      </c>
      <c r="L534" s="39">
        <v>6</v>
      </c>
      <c r="M534" s="242">
        <v>41322</v>
      </c>
      <c r="P534" s="240">
        <v>41527.270833333336</v>
      </c>
      <c r="Q534" s="38">
        <v>61</v>
      </c>
      <c r="R534" s="38"/>
      <c r="S534" s="38"/>
    </row>
    <row r="535" spans="2:19" x14ac:dyDescent="0.15">
      <c r="B535" s="36">
        <v>41326</v>
      </c>
      <c r="C535" s="37">
        <v>0.99652777777777779</v>
      </c>
      <c r="D535" s="38">
        <v>67.2</v>
      </c>
      <c r="E535" s="38">
        <v>23</v>
      </c>
      <c r="F535" s="38">
        <v>20.100000000000001</v>
      </c>
      <c r="G535" s="38">
        <v>35.9</v>
      </c>
      <c r="H535" s="39">
        <v>1588</v>
      </c>
      <c r="I535" s="39">
        <v>9</v>
      </c>
      <c r="J535" s="39">
        <v>44</v>
      </c>
      <c r="K535" s="240">
        <v>41326.996527777781</v>
      </c>
      <c r="L535" s="39">
        <v>22</v>
      </c>
      <c r="M535" s="242">
        <v>41322</v>
      </c>
      <c r="P535" s="240">
        <v>41528.270833333336</v>
      </c>
      <c r="Q535" s="38">
        <v>60.5</v>
      </c>
      <c r="R535" s="38"/>
      <c r="S535" s="38"/>
    </row>
    <row r="536" spans="2:19" x14ac:dyDescent="0.15">
      <c r="B536" s="36">
        <v>41327</v>
      </c>
      <c r="C536" s="37">
        <v>0.99652777777777779</v>
      </c>
      <c r="D536" s="38">
        <v>67.099999999999994</v>
      </c>
      <c r="E536" s="38">
        <v>22.9</v>
      </c>
      <c r="F536" s="38">
        <v>16.899999999999999</v>
      </c>
      <c r="G536" s="38">
        <v>37.700000000000003</v>
      </c>
      <c r="H536" s="39">
        <v>1605</v>
      </c>
      <c r="I536" s="39">
        <v>9</v>
      </c>
      <c r="J536" s="39">
        <v>42</v>
      </c>
      <c r="K536" s="240">
        <v>41327.996527777781</v>
      </c>
      <c r="L536" s="39">
        <v>22</v>
      </c>
      <c r="M536" s="242">
        <v>41322</v>
      </c>
      <c r="P536" s="240">
        <v>41529.270833333336</v>
      </c>
      <c r="Q536" s="38">
        <v>61.5</v>
      </c>
      <c r="R536" s="38"/>
      <c r="S536" s="38"/>
    </row>
    <row r="537" spans="2:19" x14ac:dyDescent="0.15">
      <c r="B537" s="36">
        <v>41328</v>
      </c>
      <c r="C537" s="37">
        <v>0.31041666666666667</v>
      </c>
      <c r="D537" s="38">
        <v>65.7</v>
      </c>
      <c r="E537" s="38">
        <v>22.5</v>
      </c>
      <c r="F537" s="38">
        <v>21.1</v>
      </c>
      <c r="G537" s="38">
        <v>35.299999999999997</v>
      </c>
      <c r="H537" s="39">
        <v>1557</v>
      </c>
      <c r="I537" s="39">
        <v>8</v>
      </c>
      <c r="J537" s="39">
        <v>44</v>
      </c>
      <c r="K537" s="240">
        <v>41328.310416666667</v>
      </c>
      <c r="L537" s="39">
        <v>6</v>
      </c>
      <c r="M537" s="242">
        <v>41322</v>
      </c>
      <c r="P537" s="240">
        <v>41530.270833333336</v>
      </c>
      <c r="Q537" s="38"/>
      <c r="R537" s="38"/>
      <c r="S537" s="38"/>
    </row>
    <row r="538" spans="2:19" x14ac:dyDescent="0.15">
      <c r="B538" s="36">
        <v>41328</v>
      </c>
      <c r="C538" s="37">
        <v>0.89722222222222225</v>
      </c>
      <c r="D538" s="38">
        <v>66.3</v>
      </c>
      <c r="E538" s="38">
        <v>22.7</v>
      </c>
      <c r="F538" s="38">
        <v>18.899999999999999</v>
      </c>
      <c r="G538" s="38">
        <v>36.700000000000003</v>
      </c>
      <c r="H538" s="39">
        <v>1581</v>
      </c>
      <c r="I538" s="39">
        <v>9</v>
      </c>
      <c r="J538" s="39">
        <v>43</v>
      </c>
      <c r="K538" s="240">
        <v>41328.897222222222</v>
      </c>
      <c r="L538" s="39">
        <v>22</v>
      </c>
      <c r="M538" s="242">
        <v>41322</v>
      </c>
      <c r="P538" s="240">
        <v>41531.270833333336</v>
      </c>
      <c r="Q538" s="38">
        <v>62</v>
      </c>
      <c r="R538" s="38"/>
      <c r="S538" s="38"/>
    </row>
    <row r="539" spans="2:19" x14ac:dyDescent="0.15">
      <c r="B539" s="36">
        <v>41329</v>
      </c>
      <c r="C539" s="37">
        <v>0.34722222222222227</v>
      </c>
      <c r="D539" s="38">
        <v>65</v>
      </c>
      <c r="E539" s="38">
        <v>22.2</v>
      </c>
      <c r="F539" s="38">
        <v>22.8</v>
      </c>
      <c r="G539" s="38">
        <v>33.799999999999997</v>
      </c>
      <c r="H539" s="39">
        <v>1532</v>
      </c>
      <c r="I539" s="39">
        <v>8</v>
      </c>
      <c r="J539" s="39">
        <v>45</v>
      </c>
      <c r="K539" s="240">
        <v>41328.897222222222</v>
      </c>
      <c r="L539" s="39">
        <v>8</v>
      </c>
      <c r="M539" s="242">
        <v>41322</v>
      </c>
      <c r="P539" s="240">
        <v>41532.270833333336</v>
      </c>
      <c r="Q539" s="38">
        <v>62.2</v>
      </c>
      <c r="R539" s="38"/>
      <c r="S539" s="38"/>
    </row>
    <row r="540" spans="2:19" x14ac:dyDescent="0.15">
      <c r="B540" s="36">
        <v>41329</v>
      </c>
      <c r="C540" s="37">
        <v>0.95486111111111116</v>
      </c>
      <c r="D540" s="38">
        <v>65.8</v>
      </c>
      <c r="E540" s="38">
        <v>22.5</v>
      </c>
      <c r="F540" s="38">
        <v>19.600000000000001</v>
      </c>
      <c r="G540" s="38">
        <v>36.299999999999997</v>
      </c>
      <c r="H540" s="39">
        <v>1568</v>
      </c>
      <c r="I540" s="39">
        <v>9</v>
      </c>
      <c r="J540" s="39">
        <v>43</v>
      </c>
      <c r="K540" s="240">
        <v>41329.954861111109</v>
      </c>
      <c r="L540" s="39">
        <v>22</v>
      </c>
      <c r="M540" s="242">
        <v>41329</v>
      </c>
      <c r="P540" s="240">
        <v>41533.270833333336</v>
      </c>
      <c r="Q540" s="38">
        <v>62.1</v>
      </c>
      <c r="R540" s="38"/>
      <c r="S540" s="38"/>
    </row>
    <row r="541" spans="2:19" x14ac:dyDescent="0.15">
      <c r="B541" s="36">
        <v>41330</v>
      </c>
      <c r="C541" s="37">
        <v>0.25347222222222221</v>
      </c>
      <c r="D541" s="38">
        <v>65.400000000000006</v>
      </c>
      <c r="E541" s="38">
        <v>22.4</v>
      </c>
      <c r="F541" s="38">
        <v>22.3</v>
      </c>
      <c r="G541" s="38">
        <v>34.299999999999997</v>
      </c>
      <c r="H541" s="39">
        <v>1543</v>
      </c>
      <c r="I541" s="39">
        <v>8</v>
      </c>
      <c r="J541" s="39">
        <v>45</v>
      </c>
      <c r="K541" s="240">
        <v>41330.253472222219</v>
      </c>
      <c r="L541" s="39">
        <v>6</v>
      </c>
      <c r="M541" s="242">
        <v>41329</v>
      </c>
      <c r="P541" s="240">
        <v>41534.270833333336</v>
      </c>
      <c r="Q541" s="38">
        <v>61.3</v>
      </c>
      <c r="R541" s="38"/>
      <c r="S541" s="38"/>
    </row>
    <row r="542" spans="2:19" x14ac:dyDescent="0.15">
      <c r="B542" s="36">
        <v>41331</v>
      </c>
      <c r="C542" s="37">
        <v>0.99791666666666667</v>
      </c>
      <c r="D542" s="38">
        <v>66.7</v>
      </c>
      <c r="E542" s="38">
        <v>22.8</v>
      </c>
      <c r="F542" s="38">
        <v>19.8</v>
      </c>
      <c r="G542" s="38">
        <v>36.1</v>
      </c>
      <c r="H542" s="39">
        <v>1582</v>
      </c>
      <c r="I542" s="39">
        <v>9</v>
      </c>
      <c r="J542" s="39">
        <v>44</v>
      </c>
      <c r="K542" s="240">
        <v>41331.997916666667</v>
      </c>
      <c r="L542" s="39">
        <v>22</v>
      </c>
      <c r="M542" s="242">
        <v>41329</v>
      </c>
      <c r="P542" s="240">
        <v>41535.270833333336</v>
      </c>
      <c r="Q542" s="38">
        <v>61.5</v>
      </c>
      <c r="R542" s="38"/>
      <c r="S542" s="38"/>
    </row>
    <row r="543" spans="2:19" x14ac:dyDescent="0.15">
      <c r="B543" s="36">
        <v>41332</v>
      </c>
      <c r="C543" s="37">
        <v>0.28472222222222221</v>
      </c>
      <c r="D543" s="38">
        <v>65.599999999999994</v>
      </c>
      <c r="E543" s="38">
        <v>22.4</v>
      </c>
      <c r="F543" s="38">
        <v>22.1</v>
      </c>
      <c r="G543" s="38">
        <v>34.5</v>
      </c>
      <c r="H543" s="39">
        <v>1547</v>
      </c>
      <c r="I543" s="39">
        <v>8</v>
      </c>
      <c r="J543" s="39">
        <v>45</v>
      </c>
      <c r="K543" s="240">
        <v>41332.284722222219</v>
      </c>
      <c r="L543" s="39">
        <v>6</v>
      </c>
      <c r="M543" s="242">
        <v>41329</v>
      </c>
      <c r="P543" s="240">
        <v>41536.270833333336</v>
      </c>
      <c r="Q543" s="38">
        <v>62</v>
      </c>
      <c r="R543" s="38"/>
      <c r="S543" s="38"/>
    </row>
    <row r="544" spans="2:19" x14ac:dyDescent="0.15">
      <c r="B544" s="36">
        <v>41332</v>
      </c>
      <c r="C544" s="37">
        <v>0.98263888888888884</v>
      </c>
      <c r="D544" s="38">
        <v>67.2</v>
      </c>
      <c r="E544" s="38">
        <v>23</v>
      </c>
      <c r="F544" s="38">
        <v>19</v>
      </c>
      <c r="G544" s="38">
        <v>36.6</v>
      </c>
      <c r="H544" s="39">
        <v>1595</v>
      </c>
      <c r="I544" s="39">
        <v>9</v>
      </c>
      <c r="J544" s="39">
        <v>44</v>
      </c>
      <c r="K544" s="240">
        <v>41332.982638888891</v>
      </c>
      <c r="L544" s="39">
        <v>22</v>
      </c>
      <c r="M544" s="242">
        <v>41329</v>
      </c>
      <c r="P544" s="240">
        <v>41537.270833333336</v>
      </c>
      <c r="Q544" s="38">
        <v>62.2</v>
      </c>
      <c r="R544" s="38"/>
      <c r="S544" s="38"/>
    </row>
    <row r="545" spans="2:19" x14ac:dyDescent="0.15">
      <c r="B545" s="36">
        <v>41333</v>
      </c>
      <c r="C545" s="37">
        <v>0.26319444444444445</v>
      </c>
      <c r="D545" s="38">
        <v>65.8</v>
      </c>
      <c r="E545" s="38">
        <v>22.5</v>
      </c>
      <c r="F545" s="38">
        <v>21.4</v>
      </c>
      <c r="G545" s="38">
        <v>35</v>
      </c>
      <c r="H545" s="39">
        <v>1556</v>
      </c>
      <c r="I545" s="39">
        <v>9</v>
      </c>
      <c r="J545" s="39">
        <v>44</v>
      </c>
      <c r="K545" s="240">
        <v>41333.263194444444</v>
      </c>
      <c r="L545" s="39">
        <v>6</v>
      </c>
      <c r="M545" s="242">
        <v>41329</v>
      </c>
      <c r="P545" s="240">
        <v>41538.270833333336</v>
      </c>
      <c r="Q545" s="38">
        <v>61.6</v>
      </c>
      <c r="R545" s="38"/>
      <c r="S545" s="38"/>
    </row>
    <row r="546" spans="2:19" x14ac:dyDescent="0.15">
      <c r="B546" s="36">
        <v>41333</v>
      </c>
      <c r="C546" s="37">
        <v>0.98819444444444438</v>
      </c>
      <c r="D546" s="38">
        <v>67.099999999999994</v>
      </c>
      <c r="E546" s="38">
        <v>22.9</v>
      </c>
      <c r="F546" s="38">
        <v>18.5</v>
      </c>
      <c r="G546" s="38">
        <v>36.9</v>
      </c>
      <c r="H546" s="39">
        <v>1596</v>
      </c>
      <c r="I546" s="39">
        <v>9</v>
      </c>
      <c r="J546" s="39">
        <v>43</v>
      </c>
      <c r="K546" s="240">
        <v>41333.988194444442</v>
      </c>
      <c r="L546" s="39">
        <v>22</v>
      </c>
      <c r="M546" s="242">
        <v>41329</v>
      </c>
      <c r="P546" s="240">
        <v>41539.270833333336</v>
      </c>
      <c r="Q546" s="38">
        <v>61.4</v>
      </c>
      <c r="R546" s="38"/>
      <c r="S546" s="38"/>
    </row>
    <row r="547" spans="2:19" x14ac:dyDescent="0.15">
      <c r="B547" s="36">
        <v>41333</v>
      </c>
      <c r="C547" s="37">
        <v>0.97916666666666663</v>
      </c>
      <c r="D547" s="38">
        <v>67.099999999999994</v>
      </c>
      <c r="E547" s="38"/>
      <c r="F547" s="38">
        <v>18.5</v>
      </c>
      <c r="G547" s="38"/>
      <c r="H547" s="39"/>
      <c r="I547" s="39"/>
      <c r="J547" s="39"/>
      <c r="K547" s="240">
        <v>41333.979166666664</v>
      </c>
      <c r="L547" s="39">
        <v>22</v>
      </c>
      <c r="M547" s="242">
        <v>41329</v>
      </c>
      <c r="P547" s="240">
        <v>41540.270833333336</v>
      </c>
      <c r="Q547" s="38">
        <v>61.3</v>
      </c>
      <c r="R547" s="38"/>
      <c r="S547" s="38"/>
    </row>
    <row r="548" spans="2:19" x14ac:dyDescent="0.15">
      <c r="B548" s="36">
        <v>41334</v>
      </c>
      <c r="C548" s="37">
        <v>0.27013888888888887</v>
      </c>
      <c r="D548" s="38">
        <v>65.900000000000006</v>
      </c>
      <c r="E548" s="38">
        <v>22.5</v>
      </c>
      <c r="F548" s="38">
        <v>21</v>
      </c>
      <c r="G548" s="38">
        <v>35.299999999999997</v>
      </c>
      <c r="H548" s="39">
        <v>1561</v>
      </c>
      <c r="I548" s="39">
        <v>9</v>
      </c>
      <c r="J548" s="39">
        <v>44</v>
      </c>
      <c r="K548" s="240">
        <v>41334.270138888889</v>
      </c>
      <c r="L548" s="39">
        <v>6</v>
      </c>
      <c r="M548" s="242">
        <v>41329</v>
      </c>
      <c r="P548" s="240">
        <v>41541.270833333336</v>
      </c>
      <c r="Q548" s="38">
        <v>61.1</v>
      </c>
      <c r="R548" s="38"/>
      <c r="S548" s="38"/>
    </row>
    <row r="549" spans="2:19" x14ac:dyDescent="0.15">
      <c r="B549" s="36">
        <v>41334</v>
      </c>
      <c r="C549" s="37">
        <v>0.98749999999999993</v>
      </c>
      <c r="D549" s="38">
        <v>66.5</v>
      </c>
      <c r="E549" s="38">
        <v>22.7</v>
      </c>
      <c r="F549" s="38">
        <v>17.899999999999999</v>
      </c>
      <c r="G549" s="38">
        <v>37.200000000000003</v>
      </c>
      <c r="H549" s="39">
        <v>1590</v>
      </c>
      <c r="I549" s="39">
        <v>9</v>
      </c>
      <c r="J549" s="39">
        <v>42</v>
      </c>
      <c r="K549" s="240">
        <v>41334.987500000003</v>
      </c>
      <c r="L549" s="39">
        <v>22</v>
      </c>
      <c r="M549" s="242">
        <v>41329</v>
      </c>
      <c r="P549" s="240">
        <v>41542.270833333336</v>
      </c>
      <c r="Q549" s="38">
        <v>60.5</v>
      </c>
      <c r="R549" s="38"/>
      <c r="S549" s="38"/>
    </row>
    <row r="550" spans="2:19" x14ac:dyDescent="0.15">
      <c r="B550" s="36">
        <v>41335</v>
      </c>
      <c r="C550" s="37">
        <v>0.26874999999999999</v>
      </c>
      <c r="D550" s="38">
        <v>65.3</v>
      </c>
      <c r="E550" s="38">
        <v>22.3</v>
      </c>
      <c r="F550" s="38">
        <v>21.2</v>
      </c>
      <c r="G550" s="38">
        <v>35.200000000000003</v>
      </c>
      <c r="H550" s="39">
        <v>1549</v>
      </c>
      <c r="I550" s="39">
        <v>8</v>
      </c>
      <c r="J550" s="39">
        <v>44</v>
      </c>
      <c r="K550" s="240">
        <v>41335.268750000003</v>
      </c>
      <c r="L550" s="39">
        <v>6</v>
      </c>
      <c r="M550" s="242">
        <v>41329</v>
      </c>
      <c r="P550" s="240">
        <v>41543.270833333336</v>
      </c>
      <c r="Q550" s="38"/>
      <c r="R550" s="38"/>
      <c r="S550" s="38"/>
    </row>
    <row r="551" spans="2:19" x14ac:dyDescent="0.15">
      <c r="B551" s="36">
        <v>41335</v>
      </c>
      <c r="C551" s="37">
        <v>0.9902777777777777</v>
      </c>
      <c r="D551" s="38">
        <v>66.599999999999994</v>
      </c>
      <c r="E551" s="38">
        <v>22.8</v>
      </c>
      <c r="F551" s="38">
        <v>19.5</v>
      </c>
      <c r="G551" s="38">
        <v>36.299999999999997</v>
      </c>
      <c r="H551" s="39">
        <v>1582</v>
      </c>
      <c r="I551" s="39">
        <v>9</v>
      </c>
      <c r="J551" s="39">
        <v>43</v>
      </c>
      <c r="K551" s="240">
        <v>41335.990277777775</v>
      </c>
      <c r="L551" s="39">
        <v>22</v>
      </c>
      <c r="M551" s="242">
        <v>41329</v>
      </c>
      <c r="P551" s="240">
        <v>41544.270833333336</v>
      </c>
      <c r="Q551" s="38">
        <v>61.5</v>
      </c>
      <c r="R551" s="38"/>
      <c r="S551" s="38"/>
    </row>
    <row r="552" spans="2:19" x14ac:dyDescent="0.15">
      <c r="B552" s="36">
        <v>41336</v>
      </c>
      <c r="C552" s="37">
        <v>0.32013888888888892</v>
      </c>
      <c r="D552" s="38">
        <v>64.900000000000006</v>
      </c>
      <c r="E552" s="38">
        <v>22.2</v>
      </c>
      <c r="F552" s="38">
        <v>21.7</v>
      </c>
      <c r="G552" s="38">
        <v>34.700000000000003</v>
      </c>
      <c r="H552" s="39">
        <v>1539</v>
      </c>
      <c r="I552" s="39">
        <v>8</v>
      </c>
      <c r="J552" s="39">
        <v>44</v>
      </c>
      <c r="K552" s="240">
        <v>41336.320138888892</v>
      </c>
      <c r="L552" s="39">
        <v>6</v>
      </c>
      <c r="M552" s="242">
        <v>41336</v>
      </c>
      <c r="P552" s="240">
        <v>41545.270833333336</v>
      </c>
      <c r="Q552" s="38">
        <v>61.7</v>
      </c>
      <c r="R552" s="38"/>
      <c r="S552" s="38"/>
    </row>
    <row r="553" spans="2:19" x14ac:dyDescent="0.15">
      <c r="B553" s="36">
        <v>41336</v>
      </c>
      <c r="C553" s="37">
        <v>0.8979166666666667</v>
      </c>
      <c r="D553" s="38">
        <v>65.7</v>
      </c>
      <c r="E553" s="38">
        <v>22.5</v>
      </c>
      <c r="F553" s="38">
        <v>20.6</v>
      </c>
      <c r="G553" s="38">
        <v>35.6</v>
      </c>
      <c r="H553" s="39">
        <v>1560</v>
      </c>
      <c r="I553" s="39">
        <v>8</v>
      </c>
      <c r="J553" s="39">
        <v>43</v>
      </c>
      <c r="K553" s="240">
        <v>41336.897916666669</v>
      </c>
      <c r="L553" s="39">
        <v>22</v>
      </c>
      <c r="M553" s="242">
        <v>41336</v>
      </c>
      <c r="P553" s="240">
        <v>41546.270833333336</v>
      </c>
      <c r="Q553" s="38"/>
      <c r="R553" s="38"/>
      <c r="S553" s="38"/>
    </row>
    <row r="554" spans="2:19" x14ac:dyDescent="0.15">
      <c r="B554" s="36">
        <v>41337</v>
      </c>
      <c r="C554" s="37">
        <v>0.27569444444444446</v>
      </c>
      <c r="D554" s="38">
        <v>64.900000000000006</v>
      </c>
      <c r="E554" s="38">
        <v>22.2</v>
      </c>
      <c r="F554" s="38">
        <v>22.7</v>
      </c>
      <c r="G554" s="38">
        <v>33.799999999999997</v>
      </c>
      <c r="H554" s="39">
        <v>1531</v>
      </c>
      <c r="I554" s="39">
        <v>8</v>
      </c>
      <c r="J554" s="39">
        <v>45</v>
      </c>
      <c r="K554" s="240">
        <v>41337.275694444441</v>
      </c>
      <c r="L554" s="39">
        <v>6</v>
      </c>
      <c r="M554" s="242">
        <v>41336</v>
      </c>
      <c r="P554" s="240">
        <v>41547.270833333336</v>
      </c>
      <c r="Q554" s="38">
        <v>61.900000000000006</v>
      </c>
      <c r="R554" s="38"/>
      <c r="S554" s="38"/>
    </row>
    <row r="555" spans="2:19" x14ac:dyDescent="0.15">
      <c r="B555" s="36">
        <v>41338</v>
      </c>
      <c r="C555" s="37">
        <v>0.26944444444444443</v>
      </c>
      <c r="D555" s="38">
        <v>65.3</v>
      </c>
      <c r="E555" s="38">
        <v>22.3</v>
      </c>
      <c r="F555" s="38">
        <v>21</v>
      </c>
      <c r="G555" s="38">
        <v>35.4</v>
      </c>
      <c r="H555" s="39">
        <v>1551</v>
      </c>
      <c r="I555" s="39">
        <v>8</v>
      </c>
      <c r="J555" s="39">
        <v>43</v>
      </c>
      <c r="K555" s="240">
        <v>41338.269444444442</v>
      </c>
      <c r="L555" s="39">
        <v>6</v>
      </c>
      <c r="M555" s="242">
        <v>41336</v>
      </c>
      <c r="P555" s="240">
        <v>41548.270833333336</v>
      </c>
      <c r="Q555" s="38">
        <v>62.6</v>
      </c>
      <c r="R555" s="38"/>
      <c r="S555" s="38"/>
    </row>
    <row r="556" spans="2:19" x14ac:dyDescent="0.15">
      <c r="B556" s="36">
        <v>41338</v>
      </c>
      <c r="C556" s="37">
        <v>0.99861111111111101</v>
      </c>
      <c r="D556" s="38">
        <v>66.3</v>
      </c>
      <c r="E556" s="38">
        <v>22.7</v>
      </c>
      <c r="F556" s="38">
        <v>17.8</v>
      </c>
      <c r="G556" s="38">
        <v>37.299999999999997</v>
      </c>
      <c r="H556" s="39">
        <v>1587</v>
      </c>
      <c r="I556" s="39">
        <v>9</v>
      </c>
      <c r="J556" s="39">
        <v>42</v>
      </c>
      <c r="K556" s="240">
        <v>41338.998611111114</v>
      </c>
      <c r="L556" s="39">
        <v>22</v>
      </c>
      <c r="M556" s="242">
        <v>41336</v>
      </c>
      <c r="P556" s="240">
        <v>41549.270833333336</v>
      </c>
      <c r="Q556" s="38">
        <v>62.5</v>
      </c>
      <c r="R556" s="38"/>
      <c r="S556" s="38"/>
    </row>
    <row r="557" spans="2:19" x14ac:dyDescent="0.15">
      <c r="B557" s="36">
        <v>41339</v>
      </c>
      <c r="C557" s="37">
        <v>0.27847222222222223</v>
      </c>
      <c r="D557" s="38">
        <v>64.8</v>
      </c>
      <c r="E557" s="38">
        <v>22.2</v>
      </c>
      <c r="F557" s="38">
        <v>21.7</v>
      </c>
      <c r="G557" s="38">
        <v>34.799999999999997</v>
      </c>
      <c r="H557" s="39">
        <v>1537</v>
      </c>
      <c r="I557" s="39">
        <v>8</v>
      </c>
      <c r="J557" s="39">
        <v>44</v>
      </c>
      <c r="K557" s="240">
        <v>41339.27847222222</v>
      </c>
      <c r="L557" s="39">
        <v>6</v>
      </c>
      <c r="M557" s="242">
        <v>41336</v>
      </c>
      <c r="P557" s="240">
        <v>41550.270833333336</v>
      </c>
      <c r="Q557" s="38"/>
      <c r="R557" s="38"/>
      <c r="S557" s="38"/>
    </row>
    <row r="558" spans="2:19" x14ac:dyDescent="0.15">
      <c r="B558" s="36">
        <v>41339</v>
      </c>
      <c r="C558" s="37">
        <v>0.99861111111111101</v>
      </c>
      <c r="D558" s="38">
        <v>66</v>
      </c>
      <c r="E558" s="38">
        <v>22.6</v>
      </c>
      <c r="F558" s="38">
        <v>19</v>
      </c>
      <c r="G558" s="38">
        <v>36.6</v>
      </c>
      <c r="H558" s="39">
        <v>1575</v>
      </c>
      <c r="I558" s="39">
        <v>9</v>
      </c>
      <c r="J558" s="39">
        <v>43</v>
      </c>
      <c r="K558" s="240">
        <v>41339.998611111114</v>
      </c>
      <c r="L558" s="39">
        <v>22</v>
      </c>
      <c r="M558" s="242">
        <v>41336</v>
      </c>
      <c r="P558" s="240">
        <v>41551.270833333336</v>
      </c>
      <c r="Q558" s="38">
        <v>62.3</v>
      </c>
      <c r="R558" s="38"/>
      <c r="S558" s="38"/>
    </row>
    <row r="559" spans="2:19" x14ac:dyDescent="0.15">
      <c r="B559" s="36">
        <v>41340</v>
      </c>
      <c r="C559" s="37">
        <v>0.27013888888888887</v>
      </c>
      <c r="D559" s="38">
        <v>65.3</v>
      </c>
      <c r="E559" s="38">
        <v>22.3</v>
      </c>
      <c r="F559" s="38">
        <v>21.5</v>
      </c>
      <c r="G559" s="38">
        <v>34.9</v>
      </c>
      <c r="H559" s="39">
        <v>1547</v>
      </c>
      <c r="I559" s="39">
        <v>8</v>
      </c>
      <c r="J559" s="39">
        <v>44</v>
      </c>
      <c r="K559" s="240">
        <v>41340.270138888889</v>
      </c>
      <c r="L559" s="39">
        <v>6</v>
      </c>
      <c r="M559" s="242">
        <v>41336</v>
      </c>
      <c r="P559" s="240">
        <v>41552.270833333336</v>
      </c>
      <c r="Q559" s="38">
        <v>62.4</v>
      </c>
      <c r="R559" s="38"/>
      <c r="S559" s="38"/>
    </row>
    <row r="560" spans="2:19" x14ac:dyDescent="0.15">
      <c r="B560" s="36">
        <v>41340</v>
      </c>
      <c r="C560" s="37">
        <v>0.99861111111111101</v>
      </c>
      <c r="D560" s="38">
        <v>67</v>
      </c>
      <c r="E560" s="38">
        <v>22.9</v>
      </c>
      <c r="F560" s="38">
        <v>17.399999999999999</v>
      </c>
      <c r="G560" s="38">
        <v>37.5</v>
      </c>
      <c r="H560" s="39">
        <v>1601</v>
      </c>
      <c r="I560" s="39">
        <v>9</v>
      </c>
      <c r="J560" s="39">
        <v>42</v>
      </c>
      <c r="K560" s="240">
        <v>41340.998611111114</v>
      </c>
      <c r="L560" s="39">
        <v>22</v>
      </c>
      <c r="M560" s="242">
        <v>41336</v>
      </c>
      <c r="P560" s="240">
        <v>41553.270833333336</v>
      </c>
      <c r="Q560" s="38">
        <v>62.2</v>
      </c>
      <c r="R560" s="38"/>
      <c r="S560" s="38"/>
    </row>
    <row r="561" spans="2:19" x14ac:dyDescent="0.15">
      <c r="B561" s="36">
        <v>41341</v>
      </c>
      <c r="C561" s="37">
        <v>0.26666666666666666</v>
      </c>
      <c r="D561" s="38">
        <v>65.3</v>
      </c>
      <c r="E561" s="38">
        <v>22.3</v>
      </c>
      <c r="F561" s="38">
        <v>20.8</v>
      </c>
      <c r="G561" s="38">
        <v>35.5</v>
      </c>
      <c r="H561" s="39">
        <v>1552</v>
      </c>
      <c r="I561" s="39">
        <v>8</v>
      </c>
      <c r="J561" s="39">
        <v>43</v>
      </c>
      <c r="K561" s="240">
        <v>41341.26666666667</v>
      </c>
      <c r="L561" s="39">
        <v>6</v>
      </c>
      <c r="M561" s="242">
        <v>41336</v>
      </c>
      <c r="P561" s="240">
        <v>41554.270833333336</v>
      </c>
      <c r="Q561" s="38"/>
      <c r="R561" s="38"/>
      <c r="S561" s="38"/>
    </row>
    <row r="562" spans="2:19" x14ac:dyDescent="0.15">
      <c r="B562" s="36">
        <v>41342</v>
      </c>
      <c r="C562" s="37">
        <v>0.28888888888888892</v>
      </c>
      <c r="D562" s="38">
        <v>65.099999999999994</v>
      </c>
      <c r="E562" s="38">
        <v>22.3</v>
      </c>
      <c r="F562" s="38">
        <v>20</v>
      </c>
      <c r="G562" s="38">
        <v>36</v>
      </c>
      <c r="H562" s="39">
        <v>1553</v>
      </c>
      <c r="I562" s="39">
        <v>8</v>
      </c>
      <c r="J562" s="39">
        <v>43</v>
      </c>
      <c r="K562" s="240">
        <v>41342.288888888892</v>
      </c>
      <c r="L562" s="39">
        <v>6</v>
      </c>
      <c r="M562" s="242">
        <v>41336</v>
      </c>
      <c r="P562" s="240">
        <v>41555.270833333336</v>
      </c>
      <c r="Q562" s="38">
        <v>62.2</v>
      </c>
      <c r="R562" s="38"/>
      <c r="S562" s="38"/>
    </row>
    <row r="563" spans="2:19" x14ac:dyDescent="0.15">
      <c r="B563" s="36">
        <v>41342</v>
      </c>
      <c r="C563" s="37">
        <v>0.99861111111111101</v>
      </c>
      <c r="D563" s="38">
        <v>66.599999999999994</v>
      </c>
      <c r="E563" s="38">
        <v>22.8</v>
      </c>
      <c r="F563" s="38">
        <v>15.5</v>
      </c>
      <c r="G563" s="38">
        <v>38.5</v>
      </c>
      <c r="H563" s="39">
        <v>1605</v>
      </c>
      <c r="I563" s="39">
        <v>9</v>
      </c>
      <c r="J563" s="39">
        <v>41</v>
      </c>
      <c r="K563" s="240">
        <v>41342.998611111114</v>
      </c>
      <c r="L563" s="39">
        <v>22</v>
      </c>
      <c r="M563" s="242">
        <v>41336</v>
      </c>
      <c r="P563" s="240">
        <v>41556.270833333336</v>
      </c>
      <c r="Q563" s="38">
        <v>62.3</v>
      </c>
      <c r="R563" s="38"/>
      <c r="S563" s="38"/>
    </row>
    <row r="564" spans="2:19" x14ac:dyDescent="0.15">
      <c r="B564" s="36">
        <v>41343</v>
      </c>
      <c r="C564" s="37">
        <v>0.30208333333333331</v>
      </c>
      <c r="D564" s="38">
        <v>65.099999999999994</v>
      </c>
      <c r="E564" s="38">
        <v>22.3</v>
      </c>
      <c r="F564" s="38">
        <v>19.899999999999999</v>
      </c>
      <c r="G564" s="38">
        <v>36.1</v>
      </c>
      <c r="H564" s="39">
        <v>1554</v>
      </c>
      <c r="I564" s="39">
        <v>8</v>
      </c>
      <c r="J564" s="39">
        <v>42</v>
      </c>
      <c r="K564" s="240">
        <v>41343.302083333336</v>
      </c>
      <c r="L564" s="39">
        <v>6</v>
      </c>
      <c r="M564" s="242">
        <v>41343</v>
      </c>
      <c r="P564" s="240">
        <v>41557.270833333336</v>
      </c>
      <c r="Q564" s="38">
        <v>62.3</v>
      </c>
      <c r="R564" s="38"/>
      <c r="S564" s="38"/>
    </row>
    <row r="565" spans="2:19" x14ac:dyDescent="0.15">
      <c r="B565" s="36">
        <v>41344</v>
      </c>
      <c r="C565" s="37"/>
      <c r="D565" s="38"/>
      <c r="E565" s="38"/>
      <c r="F565" s="38"/>
      <c r="G565" s="38"/>
      <c r="H565" s="39"/>
      <c r="I565" s="39"/>
      <c r="J565" s="39"/>
      <c r="K565" s="240">
        <v>41343.916666666664</v>
      </c>
      <c r="L565" s="39">
        <v>2</v>
      </c>
      <c r="M565" s="242">
        <v>41343</v>
      </c>
      <c r="P565" s="240">
        <v>41558.270833333336</v>
      </c>
      <c r="Q565" s="38"/>
      <c r="R565" s="38"/>
      <c r="S565" s="38"/>
    </row>
    <row r="566" spans="2:19" x14ac:dyDescent="0.15">
      <c r="B566" s="36">
        <v>41345</v>
      </c>
      <c r="C566" s="37">
        <v>0.99930555555555556</v>
      </c>
      <c r="D566" s="38">
        <v>66.5</v>
      </c>
      <c r="E566" s="38">
        <v>22.7</v>
      </c>
      <c r="F566" s="38">
        <v>16.899999999999999</v>
      </c>
      <c r="G566" s="38">
        <v>37.799999999999997</v>
      </c>
      <c r="H566" s="39">
        <v>1595</v>
      </c>
      <c r="I566" s="39">
        <v>9</v>
      </c>
      <c r="J566" s="39">
        <v>42</v>
      </c>
      <c r="K566" s="240">
        <v>41345.999305555553</v>
      </c>
      <c r="L566" s="39">
        <v>22</v>
      </c>
      <c r="M566" s="242">
        <v>41343</v>
      </c>
      <c r="P566" s="240">
        <v>41559.270833333336</v>
      </c>
      <c r="Q566" s="38">
        <v>62</v>
      </c>
      <c r="R566" s="38"/>
      <c r="S566" s="38"/>
    </row>
    <row r="567" spans="2:19" x14ac:dyDescent="0.15">
      <c r="B567" s="36">
        <v>41346</v>
      </c>
      <c r="C567" s="37">
        <v>0.27638888888888885</v>
      </c>
      <c r="D567" s="38">
        <v>65.3</v>
      </c>
      <c r="E567" s="38">
        <v>22.3</v>
      </c>
      <c r="F567" s="38">
        <v>20.100000000000001</v>
      </c>
      <c r="G567" s="38">
        <v>36</v>
      </c>
      <c r="H567" s="39">
        <v>1557</v>
      </c>
      <c r="I567" s="39">
        <v>8</v>
      </c>
      <c r="J567" s="39">
        <v>43</v>
      </c>
      <c r="K567" s="240">
        <v>41346.276388888888</v>
      </c>
      <c r="L567" s="39">
        <v>6</v>
      </c>
      <c r="M567" s="242">
        <v>41343</v>
      </c>
      <c r="P567" s="240">
        <v>41560.270833333336</v>
      </c>
      <c r="Q567" s="38">
        <v>62.1</v>
      </c>
      <c r="R567" s="38"/>
      <c r="S567" s="38"/>
    </row>
    <row r="568" spans="2:19" x14ac:dyDescent="0.15">
      <c r="B568" s="36">
        <v>41346</v>
      </c>
      <c r="C568" s="37">
        <v>0.99861111111111101</v>
      </c>
      <c r="D568" s="38">
        <v>66.3</v>
      </c>
      <c r="E568" s="38">
        <v>22.7</v>
      </c>
      <c r="F568" s="38">
        <v>17.399999999999999</v>
      </c>
      <c r="G568" s="38">
        <v>37.5</v>
      </c>
      <c r="H568" s="39">
        <v>1589</v>
      </c>
      <c r="I568" s="39">
        <v>9</v>
      </c>
      <c r="J568" s="39">
        <v>42</v>
      </c>
      <c r="K568" s="240">
        <v>41346.998611111114</v>
      </c>
      <c r="L568" s="39">
        <v>22</v>
      </c>
      <c r="M568" s="242">
        <v>41343</v>
      </c>
      <c r="P568" s="240">
        <v>41561.270833333336</v>
      </c>
      <c r="Q568" s="38">
        <v>62.6</v>
      </c>
      <c r="R568" s="38"/>
      <c r="S568" s="38"/>
    </row>
    <row r="569" spans="2:19" x14ac:dyDescent="0.15">
      <c r="B569" s="36">
        <v>41347</v>
      </c>
      <c r="C569" s="37">
        <v>0.99861111111111101</v>
      </c>
      <c r="D569" s="38">
        <v>66</v>
      </c>
      <c r="E569" s="38">
        <v>22.6</v>
      </c>
      <c r="F569" s="38">
        <v>17.8</v>
      </c>
      <c r="G569" s="38">
        <v>37.4</v>
      </c>
      <c r="H569" s="39">
        <v>1582</v>
      </c>
      <c r="I569" s="39">
        <v>9</v>
      </c>
      <c r="J569" s="39">
        <v>42</v>
      </c>
      <c r="K569" s="240">
        <v>41347.998611111114</v>
      </c>
      <c r="L569" s="39">
        <v>22</v>
      </c>
      <c r="M569" s="242">
        <v>41343</v>
      </c>
      <c r="P569" s="240">
        <v>41562.270833333336</v>
      </c>
      <c r="Q569" s="38">
        <v>62.6</v>
      </c>
      <c r="R569" s="38"/>
      <c r="S569" s="38"/>
    </row>
    <row r="570" spans="2:19" x14ac:dyDescent="0.15">
      <c r="B570" s="36">
        <v>41348</v>
      </c>
      <c r="C570" s="37">
        <v>0.28194444444444444</v>
      </c>
      <c r="D570" s="38">
        <v>64.599999999999994</v>
      </c>
      <c r="E570" s="38">
        <v>22.1</v>
      </c>
      <c r="F570" s="38">
        <v>21.1</v>
      </c>
      <c r="G570" s="38">
        <v>35.299999999999997</v>
      </c>
      <c r="H570" s="39">
        <v>1538</v>
      </c>
      <c r="I570" s="39">
        <v>8</v>
      </c>
      <c r="J570" s="39">
        <v>43</v>
      </c>
      <c r="K570" s="240">
        <v>41348.281944444447</v>
      </c>
      <c r="L570" s="39">
        <v>6</v>
      </c>
      <c r="M570" s="242">
        <v>41343</v>
      </c>
      <c r="P570" s="240">
        <v>41563.270833333336</v>
      </c>
      <c r="Q570" s="38">
        <v>62.3</v>
      </c>
      <c r="R570" s="38"/>
      <c r="S570" s="38"/>
    </row>
    <row r="571" spans="2:19" x14ac:dyDescent="0.15">
      <c r="B571" s="36">
        <v>41348</v>
      </c>
      <c r="C571" s="37">
        <v>0.99652777777777779</v>
      </c>
      <c r="D571" s="38">
        <v>66.599999999999994</v>
      </c>
      <c r="E571" s="38">
        <v>22.8</v>
      </c>
      <c r="F571" s="38">
        <v>16.3</v>
      </c>
      <c r="G571" s="38">
        <v>38.1</v>
      </c>
      <c r="H571" s="39">
        <v>1600</v>
      </c>
      <c r="I571" s="39">
        <v>9</v>
      </c>
      <c r="J571" s="39">
        <v>41</v>
      </c>
      <c r="K571" s="240">
        <v>41348.996527777781</v>
      </c>
      <c r="L571" s="39">
        <v>22</v>
      </c>
      <c r="M571" s="242">
        <v>41343</v>
      </c>
      <c r="P571" s="240">
        <v>41564.270833333336</v>
      </c>
      <c r="Q571" s="38">
        <v>62.8</v>
      </c>
      <c r="R571" s="38"/>
      <c r="S571" s="38"/>
    </row>
    <row r="572" spans="2:19" x14ac:dyDescent="0.15">
      <c r="B572" s="36">
        <v>41349</v>
      </c>
      <c r="C572" s="37">
        <v>0.2638888888888889</v>
      </c>
      <c r="D572" s="38">
        <v>65</v>
      </c>
      <c r="E572" s="38">
        <v>22.2</v>
      </c>
      <c r="F572" s="38">
        <v>18.899999999999999</v>
      </c>
      <c r="G572" s="38">
        <v>36.700000000000003</v>
      </c>
      <c r="H572" s="39">
        <v>1559</v>
      </c>
      <c r="I572" s="39">
        <v>8</v>
      </c>
      <c r="J572" s="39">
        <v>42</v>
      </c>
      <c r="K572" s="240">
        <v>41349.263888888891</v>
      </c>
      <c r="L572" s="39">
        <v>6</v>
      </c>
      <c r="M572" s="242">
        <v>41343</v>
      </c>
      <c r="P572" s="240">
        <v>41565.270833333336</v>
      </c>
      <c r="Q572" s="38">
        <v>62.5</v>
      </c>
      <c r="R572" s="38"/>
      <c r="S572" s="38"/>
    </row>
    <row r="573" spans="2:19" x14ac:dyDescent="0.15">
      <c r="B573" s="36">
        <v>41349</v>
      </c>
      <c r="C573" s="37">
        <v>0.99861111111111101</v>
      </c>
      <c r="D573" s="38">
        <v>66.3</v>
      </c>
      <c r="E573" s="38">
        <v>22.7</v>
      </c>
      <c r="F573" s="38">
        <v>16.7</v>
      </c>
      <c r="G573" s="38">
        <v>37.9</v>
      </c>
      <c r="H573" s="39">
        <v>1593</v>
      </c>
      <c r="I573" s="39">
        <v>9</v>
      </c>
      <c r="J573" s="39">
        <v>41</v>
      </c>
      <c r="K573" s="240">
        <v>41349.998611111114</v>
      </c>
      <c r="L573" s="39">
        <v>22</v>
      </c>
      <c r="M573" s="242">
        <v>41343</v>
      </c>
      <c r="P573" s="240">
        <v>41566.270833333336</v>
      </c>
      <c r="Q573" s="38">
        <v>62.1</v>
      </c>
      <c r="R573" s="38"/>
      <c r="S573" s="38"/>
    </row>
    <row r="574" spans="2:19" x14ac:dyDescent="0.15">
      <c r="B574" s="36">
        <v>41350</v>
      </c>
      <c r="C574" s="37">
        <v>0.30902777777777779</v>
      </c>
      <c r="D574" s="38">
        <v>64.3</v>
      </c>
      <c r="E574" s="38">
        <v>22</v>
      </c>
      <c r="F574" s="38">
        <v>20.399999999999999</v>
      </c>
      <c r="G574" s="38">
        <v>35.700000000000003</v>
      </c>
      <c r="H574" s="39">
        <v>1538</v>
      </c>
      <c r="I574" s="39">
        <v>8</v>
      </c>
      <c r="J574" s="39">
        <v>42</v>
      </c>
      <c r="K574" s="240">
        <v>41350.309027777781</v>
      </c>
      <c r="L574" s="39">
        <v>6</v>
      </c>
      <c r="M574" s="242">
        <v>41350</v>
      </c>
      <c r="P574" s="240">
        <v>41567.270833333336</v>
      </c>
      <c r="Q574" s="38">
        <v>61.7</v>
      </c>
      <c r="R574" s="38"/>
      <c r="S574" s="38"/>
    </row>
    <row r="575" spans="2:19" x14ac:dyDescent="0.15">
      <c r="B575" s="36">
        <v>41350</v>
      </c>
      <c r="C575" s="37">
        <v>0.97083333333333333</v>
      </c>
      <c r="D575" s="38">
        <v>65.8</v>
      </c>
      <c r="E575" s="38">
        <v>22.5</v>
      </c>
      <c r="F575" s="38">
        <v>18.5</v>
      </c>
      <c r="G575" s="38">
        <v>36.9</v>
      </c>
      <c r="H575" s="39">
        <v>1574</v>
      </c>
      <c r="I575" s="39">
        <v>9</v>
      </c>
      <c r="J575" s="39">
        <v>42</v>
      </c>
      <c r="K575" s="240">
        <v>41350.970833333333</v>
      </c>
      <c r="L575" s="39">
        <v>22</v>
      </c>
      <c r="M575" s="242">
        <v>41350</v>
      </c>
      <c r="P575" s="240">
        <v>41568.270833333336</v>
      </c>
      <c r="Q575" s="38">
        <v>61.1</v>
      </c>
      <c r="R575" s="38"/>
      <c r="S575" s="38"/>
    </row>
    <row r="576" spans="2:19" x14ac:dyDescent="0.15">
      <c r="B576" s="36">
        <v>41351</v>
      </c>
      <c r="C576" s="37">
        <v>0.27847222222222223</v>
      </c>
      <c r="D576" s="38">
        <v>64.099999999999994</v>
      </c>
      <c r="E576" s="38">
        <v>21.9</v>
      </c>
      <c r="F576" s="38">
        <v>21.3</v>
      </c>
      <c r="G576" s="38">
        <v>35</v>
      </c>
      <c r="H576" s="39">
        <v>1528</v>
      </c>
      <c r="I576" s="39">
        <v>8</v>
      </c>
      <c r="J576" s="39">
        <v>43</v>
      </c>
      <c r="K576" s="240">
        <v>41351.27847222222</v>
      </c>
      <c r="L576" s="39">
        <v>6</v>
      </c>
      <c r="M576" s="242">
        <v>41350</v>
      </c>
      <c r="P576" s="240">
        <v>41569.270833333336</v>
      </c>
      <c r="Q576" s="38">
        <v>62.1</v>
      </c>
      <c r="R576" s="38"/>
      <c r="S576" s="38"/>
    </row>
    <row r="577" spans="2:19" x14ac:dyDescent="0.15">
      <c r="B577" s="36">
        <v>41351</v>
      </c>
      <c r="C577" s="37">
        <v>0.99861111111111101</v>
      </c>
      <c r="D577" s="38">
        <v>65.7</v>
      </c>
      <c r="E577" s="38">
        <v>22.5</v>
      </c>
      <c r="F577" s="38">
        <v>17.8</v>
      </c>
      <c r="G577" s="38">
        <v>37.299999999999997</v>
      </c>
      <c r="H577" s="39">
        <v>1577</v>
      </c>
      <c r="I577" s="39">
        <v>8</v>
      </c>
      <c r="J577" s="39">
        <v>41</v>
      </c>
      <c r="K577" s="240">
        <v>41351.998611111114</v>
      </c>
      <c r="L577" s="39">
        <v>22</v>
      </c>
      <c r="M577" s="242">
        <v>41350</v>
      </c>
      <c r="P577" s="240">
        <v>41570.270833333336</v>
      </c>
      <c r="Q577" s="38">
        <v>62.4</v>
      </c>
      <c r="R577" s="38"/>
      <c r="S577" s="38"/>
    </row>
    <row r="578" spans="2:19" x14ac:dyDescent="0.15">
      <c r="B578" s="36">
        <v>41352</v>
      </c>
      <c r="C578" s="37">
        <v>1.8749999999999999E-2</v>
      </c>
      <c r="D578" s="38">
        <v>65.7</v>
      </c>
      <c r="E578" s="38">
        <v>22.5</v>
      </c>
      <c r="F578" s="38">
        <v>17.8</v>
      </c>
      <c r="G578" s="38">
        <v>37.299999999999997</v>
      </c>
      <c r="H578" s="39">
        <v>1577</v>
      </c>
      <c r="I578" s="39">
        <v>8</v>
      </c>
      <c r="J578" s="39">
        <v>41</v>
      </c>
      <c r="K578" s="240">
        <v>41351.916666666664</v>
      </c>
      <c r="L578" s="39">
        <v>2</v>
      </c>
      <c r="M578" s="242">
        <v>41350</v>
      </c>
      <c r="P578" s="240">
        <v>41571.270833333336</v>
      </c>
      <c r="Q578" s="38"/>
      <c r="R578" s="38"/>
      <c r="S578" s="38"/>
    </row>
    <row r="579" spans="2:19" x14ac:dyDescent="0.15">
      <c r="B579" s="36">
        <v>41352</v>
      </c>
      <c r="C579" s="37">
        <v>0.26805555555555555</v>
      </c>
      <c r="D579" s="38">
        <v>64.5</v>
      </c>
      <c r="E579" s="38">
        <v>22.1</v>
      </c>
      <c r="F579" s="38">
        <v>21</v>
      </c>
      <c r="G579" s="38">
        <v>35.299999999999997</v>
      </c>
      <c r="H579" s="39">
        <v>1537</v>
      </c>
      <c r="I579" s="39">
        <v>8</v>
      </c>
      <c r="J579" s="39">
        <v>43</v>
      </c>
      <c r="K579" s="240">
        <v>41352.268055555556</v>
      </c>
      <c r="L579" s="39">
        <v>6</v>
      </c>
      <c r="M579" s="242">
        <v>41350</v>
      </c>
      <c r="P579" s="240">
        <v>41572.270833333336</v>
      </c>
      <c r="Q579" s="38">
        <v>62.3</v>
      </c>
      <c r="R579" s="38"/>
      <c r="S579" s="38"/>
    </row>
    <row r="580" spans="2:19" x14ac:dyDescent="0.15">
      <c r="B580" s="36">
        <v>41352</v>
      </c>
      <c r="C580" s="37">
        <v>0.99861111111111101</v>
      </c>
      <c r="D580" s="38">
        <v>65.900000000000006</v>
      </c>
      <c r="E580" s="38">
        <v>22.5</v>
      </c>
      <c r="F580" s="38">
        <v>15.7</v>
      </c>
      <c r="G580" s="38">
        <v>38.4</v>
      </c>
      <c r="H580" s="39">
        <v>1592</v>
      </c>
      <c r="I580" s="39">
        <v>9</v>
      </c>
      <c r="J580" s="39">
        <v>40</v>
      </c>
      <c r="K580" s="240">
        <v>41352.998611111114</v>
      </c>
      <c r="L580" s="39">
        <v>22</v>
      </c>
      <c r="M580" s="242">
        <v>41350</v>
      </c>
      <c r="P580" s="240">
        <v>41573.270833333336</v>
      </c>
      <c r="Q580" s="38"/>
      <c r="R580" s="38"/>
      <c r="S580" s="38"/>
    </row>
    <row r="581" spans="2:19" x14ac:dyDescent="0.15">
      <c r="B581" s="36">
        <v>41353</v>
      </c>
      <c r="C581" s="37">
        <v>0.31111111111111112</v>
      </c>
      <c r="D581" s="38">
        <v>64.599999999999994</v>
      </c>
      <c r="E581" s="38">
        <v>22.1</v>
      </c>
      <c r="F581" s="38">
        <v>19.600000000000001</v>
      </c>
      <c r="G581" s="38">
        <v>36.299999999999997</v>
      </c>
      <c r="H581" s="39">
        <v>1548</v>
      </c>
      <c r="I581" s="39">
        <v>8</v>
      </c>
      <c r="J581" s="39">
        <v>42</v>
      </c>
      <c r="K581" s="240">
        <v>41353.311111111114</v>
      </c>
      <c r="L581" s="39">
        <v>6</v>
      </c>
      <c r="M581" s="242">
        <v>41350</v>
      </c>
      <c r="P581" s="240">
        <v>41574.270833333336</v>
      </c>
      <c r="Q581" s="38"/>
      <c r="R581" s="38"/>
      <c r="S581" s="38"/>
    </row>
    <row r="582" spans="2:19" x14ac:dyDescent="0.15">
      <c r="B582" s="36">
        <v>41353</v>
      </c>
      <c r="C582" s="37">
        <v>0.99861111111111101</v>
      </c>
      <c r="D582" s="38">
        <v>66.099999999999994</v>
      </c>
      <c r="E582" s="38">
        <v>22.6</v>
      </c>
      <c r="F582" s="38">
        <v>16.399999999999999</v>
      </c>
      <c r="G582" s="38">
        <v>38.1</v>
      </c>
      <c r="H582" s="39">
        <v>1592</v>
      </c>
      <c r="I582" s="39">
        <v>9</v>
      </c>
      <c r="J582" s="39">
        <v>41</v>
      </c>
      <c r="K582" s="240">
        <v>41353.998611111114</v>
      </c>
      <c r="L582" s="39">
        <v>22</v>
      </c>
      <c r="M582" s="242">
        <v>41350</v>
      </c>
      <c r="P582" s="240">
        <v>41575.270833333336</v>
      </c>
      <c r="Q582" s="38">
        <v>63.8</v>
      </c>
      <c r="R582" s="38"/>
      <c r="S582" s="38"/>
    </row>
    <row r="583" spans="2:19" x14ac:dyDescent="0.15">
      <c r="B583" s="36">
        <v>41354</v>
      </c>
      <c r="C583" s="37">
        <v>0.27499999999999997</v>
      </c>
      <c r="D583" s="38">
        <v>64.2</v>
      </c>
      <c r="E583" s="38">
        <v>22</v>
      </c>
      <c r="F583" s="38">
        <v>19.8</v>
      </c>
      <c r="G583" s="38">
        <v>36.1</v>
      </c>
      <c r="H583" s="39">
        <v>1540</v>
      </c>
      <c r="I583" s="39">
        <v>8</v>
      </c>
      <c r="J583" s="39">
        <v>42</v>
      </c>
      <c r="K583" s="240">
        <v>41354.275000000001</v>
      </c>
      <c r="L583" s="39">
        <v>6</v>
      </c>
      <c r="M583" s="242">
        <v>41350</v>
      </c>
      <c r="P583" s="240">
        <v>41576.270833333336</v>
      </c>
      <c r="Q583" s="38">
        <v>63.3</v>
      </c>
      <c r="R583" s="38"/>
      <c r="S583" s="38"/>
    </row>
    <row r="584" spans="2:19" x14ac:dyDescent="0.15">
      <c r="B584" s="36">
        <v>41354</v>
      </c>
      <c r="C584" s="37">
        <v>0.99861111111111101</v>
      </c>
      <c r="D584" s="38">
        <v>65.5</v>
      </c>
      <c r="E584" s="38">
        <v>22.4</v>
      </c>
      <c r="F584" s="38">
        <v>18.3</v>
      </c>
      <c r="G584" s="38">
        <v>37.1</v>
      </c>
      <c r="H584" s="39">
        <v>1571</v>
      </c>
      <c r="I584" s="39">
        <v>8</v>
      </c>
      <c r="J584" s="39">
        <v>42</v>
      </c>
      <c r="K584" s="240">
        <v>41354.998611111114</v>
      </c>
      <c r="L584" s="39">
        <v>22</v>
      </c>
      <c r="M584" s="242">
        <v>41350</v>
      </c>
      <c r="P584" s="240">
        <v>41577.270833333336</v>
      </c>
      <c r="Q584" s="38">
        <v>62.9</v>
      </c>
      <c r="R584" s="38"/>
      <c r="S584" s="38"/>
    </row>
    <row r="585" spans="2:19" x14ac:dyDescent="0.15">
      <c r="B585" s="36">
        <v>41355</v>
      </c>
      <c r="C585" s="37">
        <v>0.26527777777777778</v>
      </c>
      <c r="D585" s="38">
        <v>64.2</v>
      </c>
      <c r="E585" s="38">
        <v>22</v>
      </c>
      <c r="F585" s="38">
        <v>21.1</v>
      </c>
      <c r="G585" s="38">
        <v>35.200000000000003</v>
      </c>
      <c r="H585" s="39">
        <v>1531</v>
      </c>
      <c r="I585" s="39">
        <v>8</v>
      </c>
      <c r="J585" s="39">
        <v>43</v>
      </c>
      <c r="K585" s="240">
        <v>41355.265277777777</v>
      </c>
      <c r="L585" s="39">
        <v>6</v>
      </c>
      <c r="M585" s="242">
        <v>41350</v>
      </c>
      <c r="P585" s="240">
        <v>41578.270833333336</v>
      </c>
      <c r="Q585" s="38">
        <v>63</v>
      </c>
      <c r="R585" s="38"/>
      <c r="S585" s="38"/>
    </row>
    <row r="586" spans="2:19" x14ac:dyDescent="0.15">
      <c r="B586" s="36">
        <v>41355</v>
      </c>
      <c r="C586" s="37">
        <v>0.95694444444444438</v>
      </c>
      <c r="D586" s="38">
        <v>65.5</v>
      </c>
      <c r="E586" s="38">
        <v>22.4</v>
      </c>
      <c r="F586" s="38">
        <v>18.3</v>
      </c>
      <c r="G586" s="38">
        <v>37.1</v>
      </c>
      <c r="H586" s="39">
        <v>1571</v>
      </c>
      <c r="I586" s="39">
        <v>8</v>
      </c>
      <c r="J586" s="39">
        <v>42</v>
      </c>
      <c r="K586" s="240">
        <v>41355.956944444442</v>
      </c>
      <c r="L586" s="39">
        <v>22</v>
      </c>
      <c r="M586" s="242">
        <v>41350</v>
      </c>
      <c r="P586" s="240">
        <v>41579.270833333336</v>
      </c>
      <c r="Q586" s="38">
        <v>62.7</v>
      </c>
      <c r="R586" s="38"/>
      <c r="S586" s="38"/>
    </row>
    <row r="587" spans="2:19" x14ac:dyDescent="0.15">
      <c r="B587" s="36">
        <v>41356</v>
      </c>
      <c r="C587" s="37">
        <v>0.28055555555555556</v>
      </c>
      <c r="D587" s="38">
        <v>63.9</v>
      </c>
      <c r="E587" s="38">
        <v>21.9</v>
      </c>
      <c r="F587" s="38">
        <v>20.399999999999999</v>
      </c>
      <c r="G587" s="38">
        <v>35.700000000000003</v>
      </c>
      <c r="H587" s="39">
        <v>1531</v>
      </c>
      <c r="I587" s="39">
        <v>8</v>
      </c>
      <c r="J587" s="39">
        <v>42</v>
      </c>
      <c r="K587" s="240">
        <v>41356.280555555553</v>
      </c>
      <c r="L587" s="39">
        <v>6</v>
      </c>
      <c r="M587" s="242">
        <v>41350</v>
      </c>
      <c r="P587" s="240">
        <v>41580.270833333336</v>
      </c>
      <c r="Q587" s="38">
        <v>62.6</v>
      </c>
      <c r="R587" s="38"/>
      <c r="S587" s="38"/>
    </row>
    <row r="588" spans="2:19" x14ac:dyDescent="0.15">
      <c r="B588" s="36">
        <v>41357</v>
      </c>
      <c r="C588" s="37">
        <v>0.26041666666666669</v>
      </c>
      <c r="D588" s="38">
        <v>63.6</v>
      </c>
      <c r="E588" s="38">
        <v>21.7</v>
      </c>
      <c r="F588" s="38">
        <v>20.3</v>
      </c>
      <c r="G588" s="38">
        <v>35.799999999999997</v>
      </c>
      <c r="H588" s="39">
        <v>1526</v>
      </c>
      <c r="I588" s="39">
        <v>7</v>
      </c>
      <c r="J588" s="39">
        <v>41</v>
      </c>
      <c r="K588" s="240">
        <v>41357.260416666664</v>
      </c>
      <c r="L588" s="39">
        <v>6</v>
      </c>
      <c r="M588" s="242">
        <v>41357</v>
      </c>
      <c r="P588" s="240">
        <v>41581.270833333336</v>
      </c>
      <c r="Q588" s="38"/>
      <c r="R588" s="38"/>
      <c r="S588" s="38"/>
    </row>
    <row r="589" spans="2:19" x14ac:dyDescent="0.15">
      <c r="B589" s="36">
        <v>41358</v>
      </c>
      <c r="C589" s="37">
        <v>0.25138888888888888</v>
      </c>
      <c r="D589" s="38">
        <v>63.6</v>
      </c>
      <c r="E589" s="38">
        <v>21.7</v>
      </c>
      <c r="F589" s="38">
        <v>20.399999999999999</v>
      </c>
      <c r="G589" s="38">
        <v>35.700000000000003</v>
      </c>
      <c r="H589" s="39">
        <v>1526</v>
      </c>
      <c r="I589" s="39">
        <v>7</v>
      </c>
      <c r="J589" s="39">
        <v>41</v>
      </c>
      <c r="K589" s="240">
        <v>41358.251388888886</v>
      </c>
      <c r="L589" s="39">
        <v>6</v>
      </c>
      <c r="M589" s="242">
        <v>41357</v>
      </c>
      <c r="P589" s="240">
        <v>41582.270833333336</v>
      </c>
      <c r="Q589" s="38"/>
      <c r="R589" s="38"/>
      <c r="S589" s="38"/>
    </row>
    <row r="590" spans="2:19" x14ac:dyDescent="0.15">
      <c r="B590" s="36">
        <v>41358</v>
      </c>
      <c r="C590" s="37">
        <v>0.99861111111111101</v>
      </c>
      <c r="D590" s="38">
        <v>64.099999999999994</v>
      </c>
      <c r="E590" s="38">
        <v>21.9</v>
      </c>
      <c r="F590" s="38">
        <v>17.8</v>
      </c>
      <c r="G590" s="38">
        <v>37.4</v>
      </c>
      <c r="H590" s="39">
        <v>1550</v>
      </c>
      <c r="I590" s="39">
        <v>8</v>
      </c>
      <c r="J590" s="39">
        <v>40</v>
      </c>
      <c r="K590" s="240">
        <v>41358.998611111114</v>
      </c>
      <c r="L590" s="39">
        <v>22</v>
      </c>
      <c r="M590" s="242">
        <v>41357</v>
      </c>
      <c r="P590" s="240">
        <v>41583.270833333336</v>
      </c>
      <c r="Q590" s="38"/>
      <c r="R590" s="38"/>
      <c r="S590" s="38"/>
    </row>
    <row r="591" spans="2:19" x14ac:dyDescent="0.15">
      <c r="B591" s="36">
        <v>41359</v>
      </c>
      <c r="C591" s="37">
        <v>0.27708333333333335</v>
      </c>
      <c r="D591" s="38">
        <v>63.2</v>
      </c>
      <c r="E591" s="38">
        <v>21.6</v>
      </c>
      <c r="F591" s="38">
        <v>20.6</v>
      </c>
      <c r="G591" s="38">
        <v>35.6</v>
      </c>
      <c r="H591" s="39">
        <v>1518</v>
      </c>
      <c r="I591" s="39">
        <v>7</v>
      </c>
      <c r="J591" s="39">
        <v>41</v>
      </c>
      <c r="K591" s="240">
        <v>41359.277083333334</v>
      </c>
      <c r="L591" s="39">
        <v>6</v>
      </c>
      <c r="M591" s="242">
        <v>41357</v>
      </c>
      <c r="P591" s="240">
        <v>41584.270833333336</v>
      </c>
      <c r="Q591" s="38">
        <v>62.8</v>
      </c>
      <c r="R591" s="38"/>
      <c r="S591" s="38"/>
    </row>
    <row r="592" spans="2:19" x14ac:dyDescent="0.15">
      <c r="B592" s="36">
        <v>41359</v>
      </c>
      <c r="C592" s="37">
        <v>0.99861111111111101</v>
      </c>
      <c r="D592" s="38">
        <v>64.400000000000006</v>
      </c>
      <c r="E592" s="38">
        <v>22</v>
      </c>
      <c r="F592" s="38">
        <v>18.399999999999999</v>
      </c>
      <c r="G592" s="38">
        <v>37</v>
      </c>
      <c r="H592" s="39">
        <v>1552</v>
      </c>
      <c r="I592" s="39">
        <v>8</v>
      </c>
      <c r="J592" s="39">
        <v>41</v>
      </c>
      <c r="K592" s="240">
        <v>41359.998611111114</v>
      </c>
      <c r="L592" s="39">
        <v>22</v>
      </c>
      <c r="M592" s="242">
        <v>41357</v>
      </c>
      <c r="P592" s="240">
        <v>41585.270833333336</v>
      </c>
      <c r="Q592" s="38">
        <v>62.8</v>
      </c>
      <c r="R592" s="38"/>
      <c r="S592" s="38"/>
    </row>
    <row r="593" spans="2:19" x14ac:dyDescent="0.15">
      <c r="B593" s="36">
        <v>41360</v>
      </c>
      <c r="C593" s="37">
        <v>0.26111111111111113</v>
      </c>
      <c r="D593" s="38">
        <v>63.3</v>
      </c>
      <c r="E593" s="38">
        <v>21.6</v>
      </c>
      <c r="F593" s="38">
        <v>20.9</v>
      </c>
      <c r="G593" s="38">
        <v>35.299999999999997</v>
      </c>
      <c r="H593" s="39">
        <v>1517</v>
      </c>
      <c r="I593" s="39">
        <v>7</v>
      </c>
      <c r="J593" s="39">
        <v>42</v>
      </c>
      <c r="K593" s="240">
        <v>41360.261111111111</v>
      </c>
      <c r="L593" s="39">
        <v>6</v>
      </c>
      <c r="M593" s="242">
        <v>41357</v>
      </c>
      <c r="P593" s="240">
        <v>41586.270833333336</v>
      </c>
      <c r="Q593" s="38"/>
      <c r="R593" s="38"/>
      <c r="S593" s="38"/>
    </row>
    <row r="594" spans="2:19" x14ac:dyDescent="0.15">
      <c r="B594" s="36">
        <v>41361</v>
      </c>
      <c r="C594" s="37">
        <v>0.28750000000000003</v>
      </c>
      <c r="D594" s="38">
        <v>63.6</v>
      </c>
      <c r="E594" s="38">
        <v>21.7</v>
      </c>
      <c r="F594" s="38">
        <v>18.2</v>
      </c>
      <c r="G594" s="38">
        <v>37.200000000000003</v>
      </c>
      <c r="H594" s="39">
        <v>1540</v>
      </c>
      <c r="I594" s="39">
        <v>7</v>
      </c>
      <c r="J594" s="39">
        <v>40</v>
      </c>
      <c r="K594" s="240">
        <v>41361.287499999999</v>
      </c>
      <c r="L594" s="39">
        <v>6</v>
      </c>
      <c r="M594" s="242">
        <v>41357</v>
      </c>
      <c r="P594" s="240">
        <v>41587.270833333336</v>
      </c>
      <c r="Q594" s="38">
        <v>63.3</v>
      </c>
      <c r="R594" s="38"/>
      <c r="S594" s="38"/>
    </row>
    <row r="595" spans="2:19" x14ac:dyDescent="0.15">
      <c r="B595" s="36">
        <v>41361</v>
      </c>
      <c r="C595" s="37">
        <v>0.99861111111111101</v>
      </c>
      <c r="D595" s="38">
        <v>64.400000000000006</v>
      </c>
      <c r="E595" s="38">
        <v>22</v>
      </c>
      <c r="F595" s="38">
        <v>17.8</v>
      </c>
      <c r="G595" s="38">
        <v>37.4</v>
      </c>
      <c r="H595" s="39">
        <v>1555</v>
      </c>
      <c r="I595" s="39">
        <v>8</v>
      </c>
      <c r="J595" s="39">
        <v>40</v>
      </c>
      <c r="K595" s="240">
        <v>41361.998611111114</v>
      </c>
      <c r="L595" s="39">
        <v>22</v>
      </c>
      <c r="M595" s="242">
        <v>41357</v>
      </c>
      <c r="P595" s="240">
        <v>41588.270833333336</v>
      </c>
      <c r="Q595" s="38">
        <v>64.400000000000006</v>
      </c>
      <c r="R595" s="38"/>
      <c r="S595" s="38"/>
    </row>
    <row r="596" spans="2:19" x14ac:dyDescent="0.15">
      <c r="B596" s="36">
        <v>41362</v>
      </c>
      <c r="C596" s="37">
        <v>0.99861111111111101</v>
      </c>
      <c r="D596" s="38">
        <v>65.7</v>
      </c>
      <c r="E596" s="38">
        <v>22.5</v>
      </c>
      <c r="F596" s="38">
        <v>17.8</v>
      </c>
      <c r="G596" s="38">
        <v>37.299999999999997</v>
      </c>
      <c r="H596" s="39">
        <v>1577</v>
      </c>
      <c r="I596" s="39">
        <v>8</v>
      </c>
      <c r="J596" s="39">
        <v>41</v>
      </c>
      <c r="K596" s="240">
        <v>41362.998611111114</v>
      </c>
      <c r="L596" s="39">
        <v>22</v>
      </c>
      <c r="M596" s="242">
        <v>41357</v>
      </c>
      <c r="P596" s="240">
        <v>41589.270833333336</v>
      </c>
      <c r="Q596" s="38">
        <v>62.6</v>
      </c>
      <c r="R596" s="38"/>
      <c r="S596" s="38"/>
    </row>
    <row r="597" spans="2:19" x14ac:dyDescent="0.15">
      <c r="B597" s="36">
        <v>41363</v>
      </c>
      <c r="C597" s="37">
        <v>0.28680555555555554</v>
      </c>
      <c r="D597" s="38">
        <v>64.400000000000006</v>
      </c>
      <c r="E597" s="38">
        <v>22</v>
      </c>
      <c r="F597" s="38">
        <v>20.9</v>
      </c>
      <c r="G597" s="38">
        <v>35.299999999999997</v>
      </c>
      <c r="H597" s="39">
        <v>1536</v>
      </c>
      <c r="I597" s="39">
        <v>8</v>
      </c>
      <c r="J597" s="39">
        <v>43</v>
      </c>
      <c r="K597" s="240">
        <v>41363.286805555559</v>
      </c>
      <c r="L597" s="39">
        <v>6</v>
      </c>
      <c r="M597" s="242">
        <v>41357</v>
      </c>
      <c r="P597" s="240">
        <v>41590.270833333336</v>
      </c>
      <c r="Q597" s="38"/>
      <c r="R597" s="38"/>
      <c r="S597" s="38"/>
    </row>
    <row r="598" spans="2:19" x14ac:dyDescent="0.15">
      <c r="B598" s="36">
        <v>41363</v>
      </c>
      <c r="C598" s="37">
        <v>0.79236111111111107</v>
      </c>
      <c r="D598" s="38">
        <v>65.599999999999994</v>
      </c>
      <c r="E598" s="38">
        <v>22.4</v>
      </c>
      <c r="F598" s="38">
        <v>16.2</v>
      </c>
      <c r="G598" s="38">
        <v>38.200000000000003</v>
      </c>
      <c r="H598" s="39">
        <v>1585</v>
      </c>
      <c r="I598" s="39">
        <v>8</v>
      </c>
      <c r="J598" s="39">
        <v>40</v>
      </c>
      <c r="K598" s="240">
        <v>41363.286805555559</v>
      </c>
      <c r="L598" s="39">
        <v>19</v>
      </c>
      <c r="M598" s="242">
        <v>41357</v>
      </c>
      <c r="P598" s="240">
        <v>41591.270833333336</v>
      </c>
      <c r="Q598" s="38">
        <v>63.8</v>
      </c>
      <c r="R598" s="38"/>
      <c r="S598" s="38"/>
    </row>
    <row r="599" spans="2:19" x14ac:dyDescent="0.15">
      <c r="B599" s="36">
        <v>41364</v>
      </c>
      <c r="C599" s="37">
        <v>0.32916666666666666</v>
      </c>
      <c r="D599" s="38">
        <v>63.7</v>
      </c>
      <c r="E599" s="38">
        <v>21.8</v>
      </c>
      <c r="F599" s="38">
        <v>22.3</v>
      </c>
      <c r="G599" s="38">
        <v>34</v>
      </c>
      <c r="H599" s="39">
        <v>1513</v>
      </c>
      <c r="I599" s="39">
        <v>8</v>
      </c>
      <c r="J599" s="39">
        <v>43</v>
      </c>
      <c r="K599" s="240">
        <v>41364.32916666667</v>
      </c>
      <c r="L599" s="39">
        <v>6</v>
      </c>
      <c r="M599" s="242">
        <v>41364</v>
      </c>
      <c r="P599" s="240">
        <v>41592.270833333336</v>
      </c>
      <c r="Q599" s="38"/>
      <c r="R599" s="38"/>
      <c r="S599" s="38"/>
    </row>
    <row r="600" spans="2:19" x14ac:dyDescent="0.15">
      <c r="B600" s="36">
        <v>41364</v>
      </c>
      <c r="C600" s="37">
        <v>0.91527777777777775</v>
      </c>
      <c r="D600" s="38">
        <v>65.7</v>
      </c>
      <c r="E600" s="38">
        <v>22.5</v>
      </c>
      <c r="F600" s="38">
        <v>16.100000000000001</v>
      </c>
      <c r="G600" s="38">
        <v>38.200000000000003</v>
      </c>
      <c r="H600" s="39">
        <v>1586</v>
      </c>
      <c r="I600" s="39">
        <v>8</v>
      </c>
      <c r="J600" s="39">
        <v>40</v>
      </c>
      <c r="K600" s="240">
        <v>41364.915277777778</v>
      </c>
      <c r="L600" s="39">
        <v>22</v>
      </c>
      <c r="M600" s="242">
        <v>41364</v>
      </c>
      <c r="P600" s="240">
        <v>41593.270833333336</v>
      </c>
      <c r="Q600" s="38"/>
      <c r="R600" s="38"/>
      <c r="S600" s="38"/>
    </row>
    <row r="601" spans="2:19" x14ac:dyDescent="0.15">
      <c r="B601" s="36">
        <v>41364</v>
      </c>
      <c r="C601" s="37">
        <v>0.91527777777777775</v>
      </c>
      <c r="D601" s="38">
        <v>65.7</v>
      </c>
      <c r="E601" s="38"/>
      <c r="F601" s="38">
        <v>16.100000000000001</v>
      </c>
      <c r="G601" s="38"/>
      <c r="H601" s="39"/>
      <c r="I601" s="39"/>
      <c r="J601" s="39"/>
      <c r="K601" s="240">
        <v>41364.915277777778</v>
      </c>
      <c r="L601" s="39">
        <v>22</v>
      </c>
      <c r="M601" s="242">
        <v>41364</v>
      </c>
      <c r="P601" s="240">
        <v>41594.270833333336</v>
      </c>
      <c r="Q601" s="38">
        <v>62.9</v>
      </c>
      <c r="R601" s="38"/>
      <c r="S601" s="38"/>
    </row>
    <row r="602" spans="2:19" x14ac:dyDescent="0.15">
      <c r="B602" s="36">
        <v>41365</v>
      </c>
      <c r="C602" s="37">
        <v>0.25625000000000003</v>
      </c>
      <c r="D602" s="38">
        <v>64.5</v>
      </c>
      <c r="E602" s="38">
        <v>22.1</v>
      </c>
      <c r="F602" s="38">
        <v>21.3</v>
      </c>
      <c r="G602" s="38">
        <v>35</v>
      </c>
      <c r="H602" s="39">
        <v>1535</v>
      </c>
      <c r="I602" s="39">
        <v>8</v>
      </c>
      <c r="J602" s="39">
        <v>43</v>
      </c>
      <c r="K602" s="240">
        <v>41365.256249999999</v>
      </c>
      <c r="L602" s="39">
        <v>6</v>
      </c>
      <c r="M602" s="242">
        <v>41364</v>
      </c>
      <c r="P602" s="240">
        <v>41595.270833333336</v>
      </c>
      <c r="Q602" s="38">
        <v>62.9</v>
      </c>
      <c r="R602" s="38"/>
      <c r="S602" s="38"/>
    </row>
    <row r="603" spans="2:19" x14ac:dyDescent="0.15">
      <c r="B603" s="36">
        <v>41365</v>
      </c>
      <c r="C603" s="37">
        <v>0.97013888888888899</v>
      </c>
      <c r="D603" s="38">
        <v>66.2</v>
      </c>
      <c r="E603" s="38">
        <v>22.6</v>
      </c>
      <c r="F603" s="38">
        <v>17.899999999999999</v>
      </c>
      <c r="G603" s="38">
        <v>37.200000000000003</v>
      </c>
      <c r="H603" s="39">
        <v>1584</v>
      </c>
      <c r="I603" s="39">
        <v>9</v>
      </c>
      <c r="J603" s="39">
        <v>42</v>
      </c>
      <c r="K603" s="240">
        <v>41365.970138888886</v>
      </c>
      <c r="L603" s="39">
        <v>22</v>
      </c>
      <c r="M603" s="242">
        <v>41364</v>
      </c>
      <c r="P603" s="240">
        <v>41596.270833333336</v>
      </c>
      <c r="Q603" s="38">
        <v>63.3</v>
      </c>
      <c r="R603" s="38"/>
      <c r="S603" s="38"/>
    </row>
    <row r="604" spans="2:19" x14ac:dyDescent="0.15">
      <c r="B604" s="36">
        <v>41366</v>
      </c>
      <c r="C604" s="37">
        <v>0.27638888888888885</v>
      </c>
      <c r="D604" s="38">
        <v>64.2</v>
      </c>
      <c r="E604" s="38">
        <v>22</v>
      </c>
      <c r="F604" s="38">
        <v>21</v>
      </c>
      <c r="G604" s="38">
        <v>35.299999999999997</v>
      </c>
      <c r="H604" s="39">
        <v>1532</v>
      </c>
      <c r="I604" s="39">
        <v>8</v>
      </c>
      <c r="J604" s="39">
        <v>42</v>
      </c>
      <c r="K604" s="240">
        <v>41366.276388888888</v>
      </c>
      <c r="L604" s="39">
        <v>6</v>
      </c>
      <c r="M604" s="242">
        <v>41364</v>
      </c>
      <c r="P604" s="240">
        <v>41597.270833333336</v>
      </c>
      <c r="Q604" s="38">
        <v>62.9</v>
      </c>
      <c r="R604" s="38"/>
      <c r="S604" s="38"/>
    </row>
    <row r="605" spans="2:19" x14ac:dyDescent="0.15">
      <c r="B605" s="36">
        <v>41366</v>
      </c>
      <c r="C605" s="37">
        <v>0.98055555555555562</v>
      </c>
      <c r="D605" s="38">
        <v>66.099999999999994</v>
      </c>
      <c r="E605" s="38">
        <v>22.6</v>
      </c>
      <c r="F605" s="38">
        <v>14.7</v>
      </c>
      <c r="G605" s="38">
        <v>39</v>
      </c>
      <c r="H605" s="39">
        <v>1601</v>
      </c>
      <c r="I605" s="39">
        <v>9</v>
      </c>
      <c r="J605" s="39">
        <v>40</v>
      </c>
      <c r="K605" s="240">
        <v>41366.980555555558</v>
      </c>
      <c r="L605" s="39">
        <v>22</v>
      </c>
      <c r="M605" s="242">
        <v>41364</v>
      </c>
      <c r="P605" s="240">
        <v>41598.270833333336</v>
      </c>
      <c r="Q605" s="38"/>
      <c r="R605" s="38"/>
      <c r="S605" s="38"/>
    </row>
    <row r="606" spans="2:19" x14ac:dyDescent="0.15">
      <c r="B606" s="36">
        <v>41367</v>
      </c>
      <c r="C606" s="37">
        <v>0.24930555555555556</v>
      </c>
      <c r="D606" s="38">
        <v>64.400000000000006</v>
      </c>
      <c r="E606" s="38">
        <v>22</v>
      </c>
      <c r="F606" s="38">
        <v>18.600000000000001</v>
      </c>
      <c r="G606" s="38">
        <v>36.9</v>
      </c>
      <c r="H606" s="39">
        <v>1550</v>
      </c>
      <c r="I606" s="39">
        <v>8</v>
      </c>
      <c r="J606" s="39">
        <v>41</v>
      </c>
      <c r="K606" s="240">
        <v>41367.249305555553</v>
      </c>
      <c r="L606" s="39">
        <v>6</v>
      </c>
      <c r="M606" s="242">
        <v>41364</v>
      </c>
      <c r="P606" s="240">
        <v>41599.270833333336</v>
      </c>
      <c r="Q606" s="38"/>
      <c r="R606" s="38"/>
      <c r="S606" s="38"/>
    </row>
    <row r="607" spans="2:19" x14ac:dyDescent="0.15">
      <c r="B607" s="36">
        <v>41367</v>
      </c>
      <c r="C607" s="37">
        <v>0.27847222222222223</v>
      </c>
      <c r="D607" s="38">
        <v>64.3</v>
      </c>
      <c r="E607" s="38">
        <v>22</v>
      </c>
      <c r="F607" s="38">
        <v>19.3</v>
      </c>
      <c r="G607" s="38">
        <v>36.5</v>
      </c>
      <c r="H607" s="39">
        <v>1545</v>
      </c>
      <c r="I607" s="39">
        <v>8</v>
      </c>
      <c r="J607" s="39">
        <v>41</v>
      </c>
      <c r="K607" s="240">
        <v>41367.27847222222</v>
      </c>
      <c r="L607" s="39">
        <v>6</v>
      </c>
      <c r="M607" s="242">
        <v>41364</v>
      </c>
      <c r="P607" s="240">
        <v>41600.270833333336</v>
      </c>
      <c r="Q607" s="38"/>
      <c r="R607" s="38"/>
      <c r="S607" s="38"/>
    </row>
    <row r="608" spans="2:19" x14ac:dyDescent="0.15">
      <c r="B608" s="36">
        <v>41367</v>
      </c>
      <c r="C608" s="37">
        <v>0.99652777777777779</v>
      </c>
      <c r="D608" s="38">
        <v>65.7</v>
      </c>
      <c r="E608" s="38">
        <v>22.5</v>
      </c>
      <c r="F608" s="38">
        <v>13.8</v>
      </c>
      <c r="G608" s="38">
        <v>39.4</v>
      </c>
      <c r="H608" s="39">
        <v>1599</v>
      </c>
      <c r="I608" s="39">
        <v>8</v>
      </c>
      <c r="J608" s="39">
        <v>39</v>
      </c>
      <c r="K608" s="240">
        <v>41367.996527777781</v>
      </c>
      <c r="L608" s="39">
        <v>22</v>
      </c>
      <c r="M608" s="242">
        <v>41364</v>
      </c>
      <c r="P608" s="240">
        <v>41601.270833333336</v>
      </c>
      <c r="Q608" s="38">
        <v>64.3</v>
      </c>
      <c r="R608" s="38"/>
      <c r="S608" s="38"/>
    </row>
    <row r="609" spans="2:19" x14ac:dyDescent="0.15">
      <c r="B609" s="36">
        <v>41368</v>
      </c>
      <c r="C609" s="37">
        <v>0.26180555555555557</v>
      </c>
      <c r="D609" s="38">
        <v>64.7</v>
      </c>
      <c r="E609" s="38">
        <v>22.1</v>
      </c>
      <c r="F609" s="38">
        <v>17.5</v>
      </c>
      <c r="G609" s="38">
        <v>37.5</v>
      </c>
      <c r="H609" s="39">
        <v>1562</v>
      </c>
      <c r="I609" s="39">
        <v>8</v>
      </c>
      <c r="J609" s="39">
        <v>40</v>
      </c>
      <c r="K609" s="240">
        <v>41368.261805555558</v>
      </c>
      <c r="L609" s="39">
        <v>6</v>
      </c>
      <c r="M609" s="242">
        <v>41364</v>
      </c>
      <c r="P609" s="240">
        <v>41602.270833333336</v>
      </c>
      <c r="Q609" s="38">
        <v>64.7</v>
      </c>
      <c r="R609" s="38"/>
      <c r="S609" s="38"/>
    </row>
    <row r="610" spans="2:19" x14ac:dyDescent="0.15">
      <c r="B610" s="36">
        <v>41368</v>
      </c>
      <c r="C610" s="37">
        <v>0.26597222222222222</v>
      </c>
      <c r="D610" s="38">
        <v>64.7</v>
      </c>
      <c r="E610" s="38">
        <v>22.1</v>
      </c>
      <c r="F610" s="38">
        <v>17.5</v>
      </c>
      <c r="G610" s="38">
        <v>37.6</v>
      </c>
      <c r="H610" s="39">
        <v>1562</v>
      </c>
      <c r="I610" s="39">
        <v>8</v>
      </c>
      <c r="J610" s="39">
        <v>40</v>
      </c>
      <c r="K610" s="240">
        <v>41368.265972222223</v>
      </c>
      <c r="L610" s="39">
        <v>6</v>
      </c>
      <c r="M610" s="242">
        <v>41364</v>
      </c>
      <c r="P610" s="240">
        <v>41603.270833333336</v>
      </c>
      <c r="Q610" s="38">
        <v>64.3</v>
      </c>
      <c r="R610" s="38"/>
      <c r="S610" s="38"/>
    </row>
    <row r="611" spans="2:19" x14ac:dyDescent="0.15">
      <c r="B611" s="36">
        <v>41368</v>
      </c>
      <c r="C611" s="37">
        <v>0.99652777777777779</v>
      </c>
      <c r="D611" s="38">
        <v>65.7</v>
      </c>
      <c r="E611" s="38">
        <v>22.5</v>
      </c>
      <c r="F611" s="38">
        <v>14.1</v>
      </c>
      <c r="G611" s="38">
        <v>39.299999999999997</v>
      </c>
      <c r="H611" s="39">
        <v>1597</v>
      </c>
      <c r="I611" s="39">
        <v>8</v>
      </c>
      <c r="J611" s="39">
        <v>39</v>
      </c>
      <c r="K611" s="240">
        <v>41368.996527777781</v>
      </c>
      <c r="L611" s="39">
        <v>22</v>
      </c>
      <c r="M611" s="242">
        <v>41364</v>
      </c>
      <c r="P611" s="240">
        <v>41604.270833333336</v>
      </c>
      <c r="Q611" s="38">
        <v>63.6</v>
      </c>
      <c r="R611" s="38"/>
      <c r="S611" s="38"/>
    </row>
    <row r="612" spans="2:19" x14ac:dyDescent="0.15">
      <c r="B612" s="36">
        <v>41369</v>
      </c>
      <c r="C612" s="37">
        <v>0.24583333333333335</v>
      </c>
      <c r="D612" s="38">
        <v>64.5</v>
      </c>
      <c r="E612" s="38">
        <v>22.1</v>
      </c>
      <c r="F612" s="38">
        <v>18</v>
      </c>
      <c r="G612" s="38">
        <v>37.299999999999997</v>
      </c>
      <c r="H612" s="39">
        <v>1556</v>
      </c>
      <c r="I612" s="39">
        <v>8</v>
      </c>
      <c r="J612" s="39">
        <v>41</v>
      </c>
      <c r="K612" s="240">
        <v>41369.245833333334</v>
      </c>
      <c r="L612" s="39">
        <v>6</v>
      </c>
      <c r="M612" s="242">
        <v>41364</v>
      </c>
      <c r="P612" s="240">
        <v>41605.270833333336</v>
      </c>
      <c r="Q612" s="38">
        <v>63.5</v>
      </c>
      <c r="R612" s="38"/>
      <c r="S612" s="38"/>
    </row>
    <row r="613" spans="2:19" x14ac:dyDescent="0.15">
      <c r="B613" s="36">
        <v>41369</v>
      </c>
      <c r="C613" s="37">
        <v>0.99652777777777779</v>
      </c>
      <c r="D613" s="38">
        <v>66.2</v>
      </c>
      <c r="E613" s="38">
        <v>22.6</v>
      </c>
      <c r="F613" s="38">
        <v>16.100000000000001</v>
      </c>
      <c r="G613" s="38">
        <v>38.200000000000003</v>
      </c>
      <c r="H613" s="39">
        <v>1595</v>
      </c>
      <c r="I613" s="39">
        <v>9</v>
      </c>
      <c r="J613" s="39">
        <v>41</v>
      </c>
      <c r="K613" s="240">
        <v>41369.996527777781</v>
      </c>
      <c r="L613" s="39">
        <v>22</v>
      </c>
      <c r="M613" s="242">
        <v>41364</v>
      </c>
      <c r="P613" s="240">
        <v>41606.270833333336</v>
      </c>
      <c r="Q613" s="38">
        <v>63.3</v>
      </c>
      <c r="R613" s="38"/>
      <c r="S613" s="38"/>
    </row>
    <row r="614" spans="2:19" x14ac:dyDescent="0.15">
      <c r="B614" s="36">
        <v>41370</v>
      </c>
      <c r="C614" s="37">
        <v>0.3347222222222222</v>
      </c>
      <c r="D614" s="38">
        <v>64.900000000000006</v>
      </c>
      <c r="E614" s="38">
        <v>22.2</v>
      </c>
      <c r="F614" s="38">
        <v>19.899999999999999</v>
      </c>
      <c r="G614" s="38">
        <v>36.1</v>
      </c>
      <c r="H614" s="39">
        <v>1551</v>
      </c>
      <c r="I614" s="39">
        <v>8</v>
      </c>
      <c r="J614" s="39">
        <v>42</v>
      </c>
      <c r="K614" s="240">
        <v>41369.996527777781</v>
      </c>
      <c r="L614" s="39">
        <v>8</v>
      </c>
      <c r="M614" s="242">
        <v>41364</v>
      </c>
      <c r="P614" s="240">
        <v>41607.270833333336</v>
      </c>
      <c r="Q614" s="38"/>
      <c r="R614" s="38"/>
      <c r="S614" s="38"/>
    </row>
    <row r="615" spans="2:19" x14ac:dyDescent="0.15">
      <c r="B615" s="36">
        <v>41370</v>
      </c>
      <c r="C615" s="37">
        <v>0.35347222222222219</v>
      </c>
      <c r="D615" s="38">
        <v>64.099999999999994</v>
      </c>
      <c r="E615" s="38">
        <v>21.9</v>
      </c>
      <c r="F615" s="38">
        <v>19.2</v>
      </c>
      <c r="G615" s="38">
        <v>36.5</v>
      </c>
      <c r="H615" s="39">
        <v>1542</v>
      </c>
      <c r="I615" s="39">
        <v>8</v>
      </c>
      <c r="J615" s="39">
        <v>41</v>
      </c>
      <c r="K615" s="240">
        <v>41369.996527777781</v>
      </c>
      <c r="L615" s="39">
        <v>8</v>
      </c>
      <c r="M615" s="242">
        <v>41364</v>
      </c>
      <c r="P615" s="240">
        <v>41608.270833333336</v>
      </c>
      <c r="Q615" s="38">
        <v>64</v>
      </c>
      <c r="R615" s="38"/>
      <c r="S615" s="38"/>
    </row>
    <row r="616" spans="2:19" x14ac:dyDescent="0.15">
      <c r="B616" s="36">
        <v>41370</v>
      </c>
      <c r="C616" s="37">
        <v>0.90902777777777777</v>
      </c>
      <c r="D616" s="38">
        <v>65.599999999999994</v>
      </c>
      <c r="E616" s="38">
        <v>22.4</v>
      </c>
      <c r="F616" s="38">
        <v>16.399999999999999</v>
      </c>
      <c r="G616" s="38">
        <v>38.1</v>
      </c>
      <c r="H616" s="39">
        <v>1583</v>
      </c>
      <c r="I616" s="39">
        <v>8</v>
      </c>
      <c r="J616" s="39">
        <v>40</v>
      </c>
      <c r="K616" s="240">
        <v>41370.90902777778</v>
      </c>
      <c r="L616" s="39">
        <v>22</v>
      </c>
      <c r="M616" s="242">
        <v>41364</v>
      </c>
      <c r="P616" s="240">
        <v>41609.270833333336</v>
      </c>
      <c r="Q616" s="38">
        <v>63.1</v>
      </c>
      <c r="R616" s="38"/>
      <c r="S616" s="38"/>
    </row>
    <row r="617" spans="2:19" x14ac:dyDescent="0.15">
      <c r="B617" s="36">
        <v>41371</v>
      </c>
      <c r="C617" s="37">
        <v>0.34930555555555554</v>
      </c>
      <c r="D617" s="38">
        <v>64.099999999999994</v>
      </c>
      <c r="E617" s="38">
        <v>21.9</v>
      </c>
      <c r="F617" s="38">
        <v>22.4</v>
      </c>
      <c r="G617" s="38">
        <v>34</v>
      </c>
      <c r="H617" s="39">
        <v>1520</v>
      </c>
      <c r="I617" s="39">
        <v>8</v>
      </c>
      <c r="J617" s="39">
        <v>44</v>
      </c>
      <c r="K617" s="240">
        <v>41370.90902777778</v>
      </c>
      <c r="L617" s="39">
        <v>8</v>
      </c>
      <c r="M617" s="242">
        <v>41364</v>
      </c>
      <c r="P617" s="240">
        <v>41610.270833333336</v>
      </c>
      <c r="Q617" s="38">
        <v>63.1</v>
      </c>
      <c r="R617" s="38"/>
      <c r="S617" s="38"/>
    </row>
    <row r="618" spans="2:19" x14ac:dyDescent="0.15">
      <c r="B618" s="36">
        <v>41371</v>
      </c>
      <c r="C618" s="37">
        <v>0.89861111111111114</v>
      </c>
      <c r="D618" s="38">
        <v>64.7</v>
      </c>
      <c r="E618" s="38">
        <v>22.1</v>
      </c>
      <c r="F618" s="38">
        <v>19</v>
      </c>
      <c r="G618" s="38">
        <v>36.700000000000003</v>
      </c>
      <c r="H618" s="39">
        <v>1553</v>
      </c>
      <c r="I618" s="39">
        <v>8</v>
      </c>
      <c r="J618" s="39">
        <v>41</v>
      </c>
      <c r="K618" s="240">
        <v>41371.898611111108</v>
      </c>
      <c r="L618" s="39">
        <v>22</v>
      </c>
      <c r="M618" s="242">
        <v>41371</v>
      </c>
      <c r="P618" s="240">
        <v>41611.270833333336</v>
      </c>
      <c r="Q618" s="38">
        <v>63.7</v>
      </c>
      <c r="R618" s="38"/>
      <c r="S618" s="38"/>
    </row>
    <row r="619" spans="2:19" x14ac:dyDescent="0.15">
      <c r="B619" s="36">
        <v>41371</v>
      </c>
      <c r="C619" s="37">
        <v>0.99652777777777779</v>
      </c>
      <c r="D619" s="38">
        <v>64.900000000000006</v>
      </c>
      <c r="E619" s="38">
        <v>22.2</v>
      </c>
      <c r="F619" s="38">
        <v>18</v>
      </c>
      <c r="G619" s="38">
        <v>37.299999999999997</v>
      </c>
      <c r="H619" s="39">
        <v>1563</v>
      </c>
      <c r="I619" s="39">
        <v>8</v>
      </c>
      <c r="J619" s="39">
        <v>41</v>
      </c>
      <c r="K619" s="240">
        <v>41371.996527777781</v>
      </c>
      <c r="L619" s="39">
        <v>22</v>
      </c>
      <c r="M619" s="242">
        <v>41371</v>
      </c>
      <c r="P619" s="240">
        <v>41612.270833333336</v>
      </c>
      <c r="Q619" s="38">
        <v>64</v>
      </c>
      <c r="R619" s="38"/>
      <c r="S619" s="38"/>
    </row>
    <row r="620" spans="2:19" x14ac:dyDescent="0.15">
      <c r="B620" s="36">
        <v>41372</v>
      </c>
      <c r="C620" s="37">
        <v>0.27499999999999997</v>
      </c>
      <c r="D620" s="38">
        <v>64.400000000000006</v>
      </c>
      <c r="E620" s="38">
        <v>22</v>
      </c>
      <c r="F620" s="38">
        <v>21.6</v>
      </c>
      <c r="G620" s="38">
        <v>34.799999999999997</v>
      </c>
      <c r="H620" s="39">
        <v>1531</v>
      </c>
      <c r="I620" s="39">
        <v>8</v>
      </c>
      <c r="J620" s="39">
        <v>43</v>
      </c>
      <c r="K620" s="240">
        <v>41372.275000000001</v>
      </c>
      <c r="L620" s="39">
        <v>6</v>
      </c>
      <c r="M620" s="242">
        <v>41371</v>
      </c>
      <c r="P620" s="240">
        <v>41613.270833333336</v>
      </c>
      <c r="Q620" s="38">
        <v>64</v>
      </c>
      <c r="R620" s="38"/>
      <c r="S620" s="38"/>
    </row>
    <row r="621" spans="2:19" x14ac:dyDescent="0.15">
      <c r="B621" s="36">
        <v>41372</v>
      </c>
      <c r="C621" s="37">
        <v>0.99652777777777779</v>
      </c>
      <c r="D621" s="38">
        <v>65.8</v>
      </c>
      <c r="E621" s="38">
        <v>22.5</v>
      </c>
      <c r="F621" s="38">
        <v>16.7</v>
      </c>
      <c r="G621" s="38">
        <v>37.9</v>
      </c>
      <c r="H621" s="39">
        <v>1585</v>
      </c>
      <c r="I621" s="39">
        <v>8</v>
      </c>
      <c r="J621" s="39">
        <v>41</v>
      </c>
      <c r="K621" s="240">
        <v>41372.996527777781</v>
      </c>
      <c r="L621" s="39">
        <v>22</v>
      </c>
      <c r="M621" s="242">
        <v>41371</v>
      </c>
      <c r="P621" s="240">
        <v>41614.270833333336</v>
      </c>
      <c r="Q621" s="38">
        <v>63.8</v>
      </c>
      <c r="R621" s="38"/>
      <c r="S621" s="38"/>
    </row>
    <row r="622" spans="2:19" x14ac:dyDescent="0.15">
      <c r="B622" s="36">
        <v>41373</v>
      </c>
      <c r="C622" s="37">
        <v>0.27777777777777779</v>
      </c>
      <c r="D622" s="38">
        <v>64.2</v>
      </c>
      <c r="E622" s="38">
        <v>22</v>
      </c>
      <c r="F622" s="38">
        <v>19.8</v>
      </c>
      <c r="G622" s="38">
        <v>36.1</v>
      </c>
      <c r="H622" s="39">
        <v>1540</v>
      </c>
      <c r="I622" s="39">
        <v>8</v>
      </c>
      <c r="J622" s="39">
        <v>42</v>
      </c>
      <c r="K622" s="240">
        <v>41373.277777777781</v>
      </c>
      <c r="L622" s="39">
        <v>6</v>
      </c>
      <c r="M622" s="242">
        <v>41371</v>
      </c>
      <c r="P622" s="240">
        <v>41615.270833333336</v>
      </c>
      <c r="Q622" s="38">
        <v>63.1</v>
      </c>
      <c r="R622" s="38"/>
      <c r="S622" s="38"/>
    </row>
    <row r="623" spans="2:19" x14ac:dyDescent="0.15">
      <c r="B623" s="36">
        <v>41374</v>
      </c>
      <c r="C623" s="37">
        <v>2.7777777777777776E-2</v>
      </c>
      <c r="D623" s="38">
        <v>65.599999999999994</v>
      </c>
      <c r="E623" s="38">
        <v>22.4</v>
      </c>
      <c r="F623" s="38">
        <v>13.1</v>
      </c>
      <c r="G623" s="38">
        <v>39.799999999999997</v>
      </c>
      <c r="H623" s="39">
        <v>1602</v>
      </c>
      <c r="I623" s="39">
        <v>8</v>
      </c>
      <c r="J623" s="39">
        <v>38</v>
      </c>
      <c r="K623" s="240">
        <v>41373.916666666664</v>
      </c>
      <c r="L623" s="39">
        <v>2</v>
      </c>
      <c r="M623" s="242">
        <v>41371</v>
      </c>
      <c r="P623" s="240">
        <v>41616.270833333336</v>
      </c>
      <c r="Q623" s="38"/>
      <c r="R623" s="38"/>
      <c r="S623" s="38"/>
    </row>
    <row r="624" spans="2:19" x14ac:dyDescent="0.15">
      <c r="B624" s="36">
        <v>41374</v>
      </c>
      <c r="C624" s="37">
        <v>0.26944444444444443</v>
      </c>
      <c r="D624" s="38">
        <v>64.7</v>
      </c>
      <c r="E624" s="38">
        <v>22.1</v>
      </c>
      <c r="F624" s="38">
        <v>18.5</v>
      </c>
      <c r="G624" s="38">
        <v>37</v>
      </c>
      <c r="H624" s="39">
        <v>1556</v>
      </c>
      <c r="I624" s="39">
        <v>8</v>
      </c>
      <c r="J624" s="39">
        <v>41</v>
      </c>
      <c r="K624" s="240">
        <v>41374.269444444442</v>
      </c>
      <c r="L624" s="39">
        <v>6</v>
      </c>
      <c r="M624" s="242">
        <v>41371</v>
      </c>
      <c r="P624" s="240">
        <v>41617.270833333336</v>
      </c>
      <c r="Q624" s="38">
        <v>63</v>
      </c>
      <c r="R624" s="38"/>
      <c r="S624" s="38"/>
    </row>
    <row r="625" spans="2:19" x14ac:dyDescent="0.15">
      <c r="B625" s="36">
        <v>41375</v>
      </c>
      <c r="C625" s="37">
        <v>2.0833333333333333E-3</v>
      </c>
      <c r="D625" s="38">
        <v>66</v>
      </c>
      <c r="E625" s="38">
        <v>22.6</v>
      </c>
      <c r="F625" s="38">
        <v>15</v>
      </c>
      <c r="G625" s="38">
        <v>38.799999999999997</v>
      </c>
      <c r="H625" s="39">
        <v>1598</v>
      </c>
      <c r="I625" s="39">
        <v>9</v>
      </c>
      <c r="J625" s="39">
        <v>40</v>
      </c>
      <c r="K625" s="240">
        <v>41374.916666666664</v>
      </c>
      <c r="L625" s="39">
        <v>2</v>
      </c>
      <c r="M625" s="242">
        <v>41371</v>
      </c>
      <c r="P625" s="240">
        <v>41618.270833333336</v>
      </c>
      <c r="Q625" s="38">
        <v>63.2</v>
      </c>
      <c r="R625" s="38"/>
      <c r="S625" s="38"/>
    </row>
    <row r="626" spans="2:19" x14ac:dyDescent="0.15">
      <c r="B626" s="36">
        <v>41375</v>
      </c>
      <c r="C626" s="37">
        <v>0.26041666666666669</v>
      </c>
      <c r="D626" s="38">
        <v>64.3</v>
      </c>
      <c r="E626" s="38">
        <v>22</v>
      </c>
      <c r="F626" s="38">
        <v>18.5</v>
      </c>
      <c r="G626" s="38">
        <v>37</v>
      </c>
      <c r="H626" s="39">
        <v>1550</v>
      </c>
      <c r="I626" s="39">
        <v>8</v>
      </c>
      <c r="J626" s="39">
        <v>41</v>
      </c>
      <c r="K626" s="240">
        <v>41375.260416666664</v>
      </c>
      <c r="L626" s="39">
        <v>6</v>
      </c>
      <c r="M626" s="242">
        <v>41371</v>
      </c>
      <c r="P626" s="240">
        <v>41619.270833333336</v>
      </c>
      <c r="Q626" s="38">
        <v>63.2</v>
      </c>
      <c r="R626" s="38"/>
      <c r="S626" s="38"/>
    </row>
    <row r="627" spans="2:19" x14ac:dyDescent="0.15">
      <c r="B627" s="36">
        <v>41376</v>
      </c>
      <c r="C627" s="37">
        <v>0.29722222222222222</v>
      </c>
      <c r="D627" s="38">
        <v>62.6</v>
      </c>
      <c r="E627" s="38">
        <v>21.4</v>
      </c>
      <c r="F627" s="38">
        <v>19.600000000000001</v>
      </c>
      <c r="G627" s="38">
        <v>36.299999999999997</v>
      </c>
      <c r="H627" s="39">
        <v>1515</v>
      </c>
      <c r="I627" s="39">
        <v>7</v>
      </c>
      <c r="J627" s="39">
        <v>40</v>
      </c>
      <c r="K627" s="240">
        <v>41376.297222222223</v>
      </c>
      <c r="L627" s="39">
        <v>6</v>
      </c>
      <c r="M627" s="242">
        <v>41371</v>
      </c>
      <c r="P627" s="240">
        <v>41620.270833333336</v>
      </c>
      <c r="Q627" s="38"/>
      <c r="R627" s="38"/>
      <c r="S627" s="38"/>
    </row>
    <row r="628" spans="2:19" x14ac:dyDescent="0.15">
      <c r="B628" s="36">
        <v>41377</v>
      </c>
      <c r="C628" s="37">
        <v>2.7083333333333334E-2</v>
      </c>
      <c r="D628" s="38">
        <v>64.599999999999994</v>
      </c>
      <c r="E628" s="38">
        <v>22.1</v>
      </c>
      <c r="F628" s="38">
        <v>14</v>
      </c>
      <c r="G628" s="38">
        <v>39.5</v>
      </c>
      <c r="H628" s="39">
        <v>1580</v>
      </c>
      <c r="I628" s="39">
        <v>8</v>
      </c>
      <c r="J628" s="39">
        <v>38</v>
      </c>
      <c r="K628" s="240">
        <v>41376.916666666664</v>
      </c>
      <c r="L628" s="39">
        <v>2</v>
      </c>
      <c r="M628" s="242">
        <v>41371</v>
      </c>
      <c r="P628" s="240">
        <v>41621.270833333336</v>
      </c>
      <c r="Q628" s="38"/>
      <c r="R628" s="38"/>
      <c r="S628" s="38"/>
    </row>
    <row r="629" spans="2:19" x14ac:dyDescent="0.15">
      <c r="B629" s="36">
        <v>41377</v>
      </c>
      <c r="C629" s="37">
        <v>0.26250000000000001</v>
      </c>
      <c r="D629" s="38">
        <v>64</v>
      </c>
      <c r="E629" s="38">
        <v>21.9</v>
      </c>
      <c r="F629" s="38">
        <v>18.8</v>
      </c>
      <c r="G629" s="38">
        <v>36.799999999999997</v>
      </c>
      <c r="H629" s="39">
        <v>1543</v>
      </c>
      <c r="I629" s="39">
        <v>8</v>
      </c>
      <c r="J629" s="39">
        <v>41</v>
      </c>
      <c r="K629" s="240">
        <v>41377.262499999997</v>
      </c>
      <c r="L629" s="39">
        <v>6</v>
      </c>
      <c r="M629" s="242">
        <v>41371</v>
      </c>
      <c r="P629" s="240">
        <v>41622.270833333336</v>
      </c>
      <c r="Q629" s="38"/>
      <c r="R629" s="38"/>
      <c r="S629" s="38"/>
    </row>
    <row r="630" spans="2:19" x14ac:dyDescent="0.15">
      <c r="B630" s="36">
        <v>41377</v>
      </c>
      <c r="C630" s="37">
        <v>0.9375</v>
      </c>
      <c r="D630" s="38">
        <v>64.2</v>
      </c>
      <c r="E630" s="38">
        <v>22</v>
      </c>
      <c r="F630" s="38">
        <v>16.899999999999999</v>
      </c>
      <c r="G630" s="38">
        <v>37.9</v>
      </c>
      <c r="H630" s="39">
        <v>1557</v>
      </c>
      <c r="I630" s="39">
        <v>8</v>
      </c>
      <c r="J630" s="39">
        <v>40</v>
      </c>
      <c r="K630" s="240">
        <v>41377.9375</v>
      </c>
      <c r="L630" s="39">
        <v>22</v>
      </c>
      <c r="M630" s="242">
        <v>41371</v>
      </c>
      <c r="P630" s="240">
        <v>41623.270833333336</v>
      </c>
      <c r="Q630" s="38">
        <v>64.05</v>
      </c>
      <c r="R630" s="38"/>
      <c r="S630" s="38"/>
    </row>
    <row r="631" spans="2:19" x14ac:dyDescent="0.15">
      <c r="B631" s="36">
        <v>41378</v>
      </c>
      <c r="C631" s="37">
        <v>0.32916666666666666</v>
      </c>
      <c r="D631" s="38">
        <v>63.1</v>
      </c>
      <c r="E631" s="38">
        <v>21.6</v>
      </c>
      <c r="F631" s="38">
        <v>21.5</v>
      </c>
      <c r="G631" s="38">
        <v>34.700000000000003</v>
      </c>
      <c r="H631" s="39">
        <v>1509</v>
      </c>
      <c r="I631" s="39">
        <v>7</v>
      </c>
      <c r="J631" s="39">
        <v>42</v>
      </c>
      <c r="K631" s="240">
        <v>41378.32916666667</v>
      </c>
      <c r="L631" s="39">
        <v>6</v>
      </c>
      <c r="M631" s="242">
        <v>41378</v>
      </c>
      <c r="P631" s="240">
        <v>41624.270833333336</v>
      </c>
      <c r="Q631" s="38">
        <v>63.6</v>
      </c>
      <c r="R631" s="38"/>
      <c r="S631" s="38"/>
    </row>
    <row r="632" spans="2:19" x14ac:dyDescent="0.15">
      <c r="B632" s="36">
        <v>41378</v>
      </c>
      <c r="C632" s="37">
        <v>0.85902777777777783</v>
      </c>
      <c r="D632" s="38">
        <v>63.5</v>
      </c>
      <c r="E632" s="38">
        <v>21.7</v>
      </c>
      <c r="F632" s="38">
        <v>19.100000000000001</v>
      </c>
      <c r="G632" s="38">
        <v>36.6</v>
      </c>
      <c r="H632" s="39">
        <v>1533</v>
      </c>
      <c r="I632" s="39">
        <v>7</v>
      </c>
      <c r="J632" s="39">
        <v>40</v>
      </c>
      <c r="K632" s="240">
        <v>41378.859027777777</v>
      </c>
      <c r="L632" s="39">
        <v>22</v>
      </c>
      <c r="M632" s="242">
        <v>41378</v>
      </c>
      <c r="P632" s="240">
        <v>41625.270833333336</v>
      </c>
      <c r="Q632" s="38"/>
      <c r="R632" s="38"/>
      <c r="S632" s="38"/>
    </row>
    <row r="633" spans="2:19" x14ac:dyDescent="0.15">
      <c r="B633" s="36">
        <v>41379</v>
      </c>
      <c r="C633" s="37">
        <v>0.27499999999999997</v>
      </c>
      <c r="D633" s="38">
        <v>62.9</v>
      </c>
      <c r="E633" s="38">
        <v>21.5</v>
      </c>
      <c r="F633" s="38">
        <v>21.6</v>
      </c>
      <c r="G633" s="38">
        <v>34.700000000000003</v>
      </c>
      <c r="H633" s="39">
        <v>1506</v>
      </c>
      <c r="I633" s="39">
        <v>7</v>
      </c>
      <c r="J633" s="39">
        <v>42</v>
      </c>
      <c r="K633" s="240">
        <v>41379.275000000001</v>
      </c>
      <c r="L633" s="39">
        <v>6</v>
      </c>
      <c r="M633" s="242">
        <v>41378</v>
      </c>
      <c r="P633" s="240">
        <v>41626.270833333336</v>
      </c>
      <c r="Q633" s="38">
        <v>63.5</v>
      </c>
      <c r="R633" s="38"/>
      <c r="S633" s="38"/>
    </row>
    <row r="634" spans="2:19" x14ac:dyDescent="0.15">
      <c r="B634" s="36">
        <v>41380</v>
      </c>
      <c r="C634" s="37">
        <v>2.9861111111111113E-2</v>
      </c>
      <c r="D634" s="38">
        <v>64.8</v>
      </c>
      <c r="E634" s="38">
        <v>22.2</v>
      </c>
      <c r="F634" s="38">
        <v>14.1</v>
      </c>
      <c r="G634" s="38">
        <v>39.4</v>
      </c>
      <c r="H634" s="39">
        <v>1583</v>
      </c>
      <c r="I634" s="39">
        <v>8</v>
      </c>
      <c r="J634" s="39">
        <v>38</v>
      </c>
      <c r="K634" s="240">
        <v>41379.916666666664</v>
      </c>
      <c r="L634" s="39">
        <v>2</v>
      </c>
      <c r="M634" s="242">
        <v>41378</v>
      </c>
      <c r="P634" s="240">
        <v>41627.270833333336</v>
      </c>
      <c r="Q634" s="38">
        <v>64.8</v>
      </c>
      <c r="R634" s="38"/>
      <c r="S634" s="38"/>
    </row>
    <row r="635" spans="2:19" x14ac:dyDescent="0.15">
      <c r="B635" s="36">
        <v>41380</v>
      </c>
      <c r="C635" s="37">
        <v>0.2388888888888889</v>
      </c>
      <c r="D635" s="38">
        <v>63.6</v>
      </c>
      <c r="E635" s="38">
        <v>21.7</v>
      </c>
      <c r="F635" s="38">
        <v>18.3</v>
      </c>
      <c r="G635" s="38">
        <v>37.1</v>
      </c>
      <c r="H635" s="39">
        <v>1539</v>
      </c>
      <c r="I635" s="39">
        <v>7</v>
      </c>
      <c r="J635" s="39">
        <v>40</v>
      </c>
      <c r="K635" s="240">
        <v>41380.238888888889</v>
      </c>
      <c r="L635" s="39">
        <v>6</v>
      </c>
      <c r="M635" s="242">
        <v>41378</v>
      </c>
      <c r="P635" s="240">
        <v>41628.270833333336</v>
      </c>
      <c r="Q635" s="38">
        <v>64.599999999999994</v>
      </c>
      <c r="R635" s="38"/>
      <c r="S635" s="38"/>
    </row>
    <row r="636" spans="2:19" x14ac:dyDescent="0.15">
      <c r="B636" s="36">
        <v>41381</v>
      </c>
      <c r="C636" s="37">
        <v>0.99861111111111101</v>
      </c>
      <c r="D636" s="38">
        <v>65.599999999999994</v>
      </c>
      <c r="E636" s="38">
        <v>22.4</v>
      </c>
      <c r="F636" s="38">
        <v>15.9</v>
      </c>
      <c r="G636" s="38">
        <v>38.4</v>
      </c>
      <c r="H636" s="39">
        <v>1586</v>
      </c>
      <c r="I636" s="39">
        <v>8</v>
      </c>
      <c r="J636" s="39">
        <v>40</v>
      </c>
      <c r="K636" s="240">
        <v>41381.998611111114</v>
      </c>
      <c r="L636" s="39">
        <v>22</v>
      </c>
      <c r="M636" s="242">
        <v>41378</v>
      </c>
      <c r="P636" s="240">
        <v>41629.270833333336</v>
      </c>
      <c r="Q636" s="38"/>
      <c r="R636" s="38"/>
      <c r="S636" s="38"/>
    </row>
    <row r="637" spans="2:19" x14ac:dyDescent="0.15">
      <c r="B637" s="36">
        <v>41382</v>
      </c>
      <c r="C637" s="37">
        <v>0.27916666666666667</v>
      </c>
      <c r="D637" s="38">
        <v>64.099999999999994</v>
      </c>
      <c r="E637" s="38">
        <v>21.9</v>
      </c>
      <c r="F637" s="38">
        <v>19.3</v>
      </c>
      <c r="G637" s="38">
        <v>36.5</v>
      </c>
      <c r="H637" s="39">
        <v>1541</v>
      </c>
      <c r="I637" s="39">
        <v>8</v>
      </c>
      <c r="J637" s="39">
        <v>41</v>
      </c>
      <c r="K637" s="240">
        <v>41382.279166666667</v>
      </c>
      <c r="L637" s="39">
        <v>6</v>
      </c>
      <c r="M637" s="242">
        <v>41378</v>
      </c>
      <c r="P637" s="240">
        <v>41630.270833333336</v>
      </c>
      <c r="Q637" s="38">
        <v>63.9</v>
      </c>
      <c r="R637" s="38"/>
      <c r="S637" s="38"/>
    </row>
    <row r="638" spans="2:19" x14ac:dyDescent="0.15">
      <c r="B638" s="36">
        <v>41383</v>
      </c>
      <c r="C638" s="37">
        <v>6.9444444444444441E-3</v>
      </c>
      <c r="D638" s="38">
        <v>65.5</v>
      </c>
      <c r="E638" s="38">
        <v>22.4</v>
      </c>
      <c r="F638" s="38">
        <v>16.3</v>
      </c>
      <c r="G638" s="38">
        <v>38.200000000000003</v>
      </c>
      <c r="H638" s="39">
        <v>1582</v>
      </c>
      <c r="I638" s="39">
        <v>8</v>
      </c>
      <c r="J638" s="39">
        <v>40</v>
      </c>
      <c r="K638" s="240">
        <v>41382.916666666664</v>
      </c>
      <c r="L638" s="39">
        <v>2</v>
      </c>
      <c r="M638" s="242">
        <v>41378</v>
      </c>
      <c r="P638" s="240">
        <v>41631.270833333336</v>
      </c>
      <c r="Q638" s="38">
        <v>62.5</v>
      </c>
      <c r="R638" s="38"/>
      <c r="S638" s="38"/>
    </row>
    <row r="639" spans="2:19" x14ac:dyDescent="0.15">
      <c r="B639" s="36">
        <v>41383</v>
      </c>
      <c r="C639" s="37">
        <v>0.24722222222222223</v>
      </c>
      <c r="D639" s="38">
        <v>64.7</v>
      </c>
      <c r="E639" s="38">
        <v>22.1</v>
      </c>
      <c r="F639" s="38">
        <v>20.100000000000001</v>
      </c>
      <c r="G639" s="38">
        <v>36</v>
      </c>
      <c r="H639" s="39">
        <v>1547</v>
      </c>
      <c r="I639" s="39">
        <v>8</v>
      </c>
      <c r="J639" s="39">
        <v>42</v>
      </c>
      <c r="K639" s="240">
        <v>41383.24722222222</v>
      </c>
      <c r="L639" s="39">
        <v>6</v>
      </c>
      <c r="M639" s="242">
        <v>41378</v>
      </c>
      <c r="P639" s="240">
        <v>41632.270833333336</v>
      </c>
      <c r="Q639" s="38">
        <v>62.8</v>
      </c>
      <c r="R639" s="38"/>
      <c r="S639" s="38"/>
    </row>
    <row r="640" spans="2:19" x14ac:dyDescent="0.15">
      <c r="B640" s="36">
        <v>41383</v>
      </c>
      <c r="C640" s="37">
        <v>0.28125</v>
      </c>
      <c r="D640" s="38">
        <v>64.3</v>
      </c>
      <c r="E640" s="38">
        <v>22</v>
      </c>
      <c r="F640" s="38">
        <v>20.399999999999999</v>
      </c>
      <c r="G640" s="38">
        <v>35.799999999999997</v>
      </c>
      <c r="H640" s="39">
        <v>1538</v>
      </c>
      <c r="I640" s="39">
        <v>8</v>
      </c>
      <c r="J640" s="39">
        <v>42</v>
      </c>
      <c r="K640" s="240">
        <v>41383.28125</v>
      </c>
      <c r="L640" s="39">
        <v>6</v>
      </c>
      <c r="M640" s="242">
        <v>41378</v>
      </c>
      <c r="P640" s="240">
        <v>41633.270833333336</v>
      </c>
      <c r="Q640" s="38">
        <v>63.6</v>
      </c>
      <c r="R640" s="38"/>
      <c r="S640" s="38"/>
    </row>
    <row r="641" spans="2:19" x14ac:dyDescent="0.15">
      <c r="B641" s="36">
        <v>41384</v>
      </c>
      <c r="C641" s="37">
        <v>1.9444444444444445E-2</v>
      </c>
      <c r="D641" s="38">
        <v>65.599999999999994</v>
      </c>
      <c r="E641" s="38">
        <v>22.4</v>
      </c>
      <c r="F641" s="38">
        <v>13.8</v>
      </c>
      <c r="G641" s="38">
        <v>39.4</v>
      </c>
      <c r="H641" s="39">
        <v>1598</v>
      </c>
      <c r="I641" s="39">
        <v>8</v>
      </c>
      <c r="J641" s="39">
        <v>39</v>
      </c>
      <c r="K641" s="240">
        <v>41383.916666666664</v>
      </c>
      <c r="L641" s="39">
        <v>2</v>
      </c>
      <c r="M641" s="242">
        <v>41378</v>
      </c>
      <c r="P641" s="240">
        <v>41634.270833333336</v>
      </c>
      <c r="Q641" s="38">
        <v>64.099999999999994</v>
      </c>
      <c r="R641" s="38"/>
      <c r="S641" s="38"/>
    </row>
    <row r="642" spans="2:19" x14ac:dyDescent="0.15">
      <c r="B642" s="36">
        <v>41384</v>
      </c>
      <c r="C642" s="37">
        <v>0.33402777777777781</v>
      </c>
      <c r="D642" s="38">
        <v>63.9</v>
      </c>
      <c r="E642" s="38">
        <v>21.9</v>
      </c>
      <c r="F642" s="38">
        <v>20</v>
      </c>
      <c r="G642" s="38">
        <v>36</v>
      </c>
      <c r="H642" s="39">
        <v>1534</v>
      </c>
      <c r="I642" s="39">
        <v>8</v>
      </c>
      <c r="J642" s="39">
        <v>41</v>
      </c>
      <c r="K642" s="240">
        <v>41383.916666666664</v>
      </c>
      <c r="L642" s="39">
        <v>8</v>
      </c>
      <c r="M642" s="242">
        <v>41378</v>
      </c>
      <c r="P642" s="240">
        <v>41635.270833333336</v>
      </c>
      <c r="Q642" s="38">
        <v>63.6</v>
      </c>
      <c r="R642" s="38"/>
      <c r="S642" s="38"/>
    </row>
    <row r="643" spans="2:19" x14ac:dyDescent="0.15">
      <c r="B643" s="36">
        <v>41384</v>
      </c>
      <c r="C643" s="37">
        <v>0.90694444444444444</v>
      </c>
      <c r="D643" s="38">
        <v>64.3</v>
      </c>
      <c r="E643" s="38">
        <v>22</v>
      </c>
      <c r="F643" s="38">
        <v>17.2</v>
      </c>
      <c r="G643" s="38">
        <v>37.799999999999997</v>
      </c>
      <c r="H643" s="39">
        <v>1558</v>
      </c>
      <c r="I643" s="39">
        <v>8</v>
      </c>
      <c r="J643" s="39">
        <v>40</v>
      </c>
      <c r="K643" s="240">
        <v>41384.906944444447</v>
      </c>
      <c r="L643" s="39">
        <v>22</v>
      </c>
      <c r="M643" s="242">
        <v>41378</v>
      </c>
      <c r="P643" s="240">
        <v>41636.270833333336</v>
      </c>
      <c r="Q643" s="38">
        <v>63.7</v>
      </c>
      <c r="R643" s="38"/>
      <c r="S643" s="38"/>
    </row>
    <row r="644" spans="2:19" x14ac:dyDescent="0.15">
      <c r="B644" s="36">
        <v>41385</v>
      </c>
      <c r="C644" s="37">
        <v>0.29097222222222224</v>
      </c>
      <c r="D644" s="38">
        <v>63.7</v>
      </c>
      <c r="E644" s="38">
        <v>21.8</v>
      </c>
      <c r="F644" s="38">
        <v>20.9</v>
      </c>
      <c r="G644" s="38">
        <v>35.299999999999997</v>
      </c>
      <c r="H644" s="39">
        <v>1524</v>
      </c>
      <c r="I644" s="39">
        <v>8</v>
      </c>
      <c r="J644" s="39">
        <v>42</v>
      </c>
      <c r="K644" s="240">
        <v>41385.290972222225</v>
      </c>
      <c r="L644" s="39">
        <v>6</v>
      </c>
      <c r="M644" s="242">
        <v>41385</v>
      </c>
      <c r="P644" s="240">
        <v>41637.270833333336</v>
      </c>
      <c r="Q644" s="38"/>
      <c r="R644" s="38"/>
      <c r="S644" s="38"/>
    </row>
    <row r="645" spans="2:19" x14ac:dyDescent="0.15">
      <c r="B645" s="36">
        <v>41385</v>
      </c>
      <c r="C645" s="37">
        <v>0.91180555555555554</v>
      </c>
      <c r="D645" s="38">
        <v>65.5</v>
      </c>
      <c r="E645" s="38">
        <v>22.4</v>
      </c>
      <c r="F645" s="38">
        <v>18.100000000000001</v>
      </c>
      <c r="G645" s="38">
        <v>37.1</v>
      </c>
      <c r="H645" s="39">
        <v>1572</v>
      </c>
      <c r="I645" s="39">
        <v>8</v>
      </c>
      <c r="J645" s="39">
        <v>42</v>
      </c>
      <c r="K645" s="240">
        <v>41385.911805555559</v>
      </c>
      <c r="L645" s="39">
        <v>22</v>
      </c>
      <c r="M645" s="242">
        <v>41385</v>
      </c>
      <c r="P645" s="240">
        <v>41638.270833333336</v>
      </c>
      <c r="Q645" s="38">
        <v>62.8</v>
      </c>
      <c r="R645" s="38"/>
      <c r="S645" s="38"/>
    </row>
    <row r="646" spans="2:19" x14ac:dyDescent="0.15">
      <c r="B646" s="36">
        <v>41386</v>
      </c>
      <c r="C646" s="37">
        <v>0.22152777777777777</v>
      </c>
      <c r="D646" s="38">
        <v>64.3</v>
      </c>
      <c r="E646" s="38">
        <v>22</v>
      </c>
      <c r="F646" s="38">
        <v>21.2</v>
      </c>
      <c r="G646" s="38">
        <v>35.200000000000003</v>
      </c>
      <c r="H646" s="39">
        <v>1533</v>
      </c>
      <c r="I646" s="39">
        <v>8</v>
      </c>
      <c r="J646" s="39">
        <v>43</v>
      </c>
      <c r="K646" s="240">
        <v>41386.22152777778</v>
      </c>
      <c r="L646" s="39">
        <v>6</v>
      </c>
      <c r="M646" s="242">
        <v>41385</v>
      </c>
      <c r="P646" s="240">
        <v>41639.270833333336</v>
      </c>
      <c r="Q646" s="38">
        <v>62.9</v>
      </c>
      <c r="R646" s="38"/>
      <c r="S646" s="38"/>
    </row>
    <row r="647" spans="2:19" x14ac:dyDescent="0.15">
      <c r="B647" s="36">
        <v>41386</v>
      </c>
      <c r="C647" s="37">
        <v>0.88680555555555562</v>
      </c>
      <c r="D647" s="38">
        <v>65.599999999999994</v>
      </c>
      <c r="E647" s="38">
        <v>22.4</v>
      </c>
      <c r="F647" s="38">
        <v>15.6</v>
      </c>
      <c r="G647" s="38">
        <v>38.6</v>
      </c>
      <c r="H647" s="39">
        <v>1588</v>
      </c>
      <c r="I647" s="39">
        <v>8</v>
      </c>
      <c r="J647" s="39">
        <v>40</v>
      </c>
      <c r="K647" s="240">
        <v>41386.886805555558</v>
      </c>
      <c r="L647" s="39">
        <v>22</v>
      </c>
      <c r="M647" s="242">
        <v>41385</v>
      </c>
      <c r="P647" s="240">
        <v>41640.270833333336</v>
      </c>
      <c r="Q647" s="38">
        <v>63</v>
      </c>
      <c r="R647" s="38"/>
      <c r="S647" s="38"/>
    </row>
    <row r="648" spans="2:19" x14ac:dyDescent="0.15">
      <c r="B648" s="36">
        <v>41386</v>
      </c>
      <c r="C648" s="37">
        <v>0.99861111111111101</v>
      </c>
      <c r="D648" s="38">
        <v>66.400000000000006</v>
      </c>
      <c r="E648" s="38">
        <v>22.7</v>
      </c>
      <c r="F648" s="38">
        <v>14.4</v>
      </c>
      <c r="G648" s="38">
        <v>39.1</v>
      </c>
      <c r="H648" s="39">
        <v>1608</v>
      </c>
      <c r="I648" s="39">
        <v>9</v>
      </c>
      <c r="J648" s="39">
        <v>40</v>
      </c>
      <c r="K648" s="240">
        <v>41386.998611111114</v>
      </c>
      <c r="L648" s="39">
        <v>22</v>
      </c>
      <c r="M648" s="242">
        <v>41385</v>
      </c>
      <c r="P648" s="240">
        <v>41641.270833333336</v>
      </c>
      <c r="Q648" s="38"/>
      <c r="R648" s="38"/>
      <c r="S648" s="38"/>
    </row>
    <row r="649" spans="2:19" x14ac:dyDescent="0.15">
      <c r="B649" s="36">
        <v>41387</v>
      </c>
      <c r="C649" s="37">
        <v>0.25694444444444448</v>
      </c>
      <c r="D649" s="38">
        <v>65.8</v>
      </c>
      <c r="E649" s="38">
        <v>22.5</v>
      </c>
      <c r="F649" s="38">
        <v>19.600000000000001</v>
      </c>
      <c r="G649" s="38">
        <v>36.299999999999997</v>
      </c>
      <c r="H649" s="39">
        <v>1568</v>
      </c>
      <c r="I649" s="39">
        <v>9</v>
      </c>
      <c r="J649" s="39">
        <v>43</v>
      </c>
      <c r="K649" s="240">
        <v>41387.256944444445</v>
      </c>
      <c r="L649" s="39">
        <v>6</v>
      </c>
      <c r="M649" s="242">
        <v>41385</v>
      </c>
      <c r="P649" s="240">
        <v>41642.270833333336</v>
      </c>
      <c r="Q649" s="38">
        <v>65.099999999999994</v>
      </c>
      <c r="R649" s="38"/>
      <c r="S649" s="38"/>
    </row>
    <row r="650" spans="2:19" x14ac:dyDescent="0.15">
      <c r="B650" s="36">
        <v>41388</v>
      </c>
      <c r="C650" s="37">
        <v>4.9305555555555554E-2</v>
      </c>
      <c r="D650" s="38">
        <v>66.599999999999994</v>
      </c>
      <c r="E650" s="38">
        <v>22.8</v>
      </c>
      <c r="F650" s="38">
        <v>13.7</v>
      </c>
      <c r="G650" s="38">
        <v>39.4</v>
      </c>
      <c r="H650" s="39">
        <v>1615</v>
      </c>
      <c r="I650" s="39">
        <v>9</v>
      </c>
      <c r="J650" s="39">
        <v>40</v>
      </c>
      <c r="K650" s="240">
        <v>41387.916666666664</v>
      </c>
      <c r="L650" s="39">
        <v>2</v>
      </c>
      <c r="M650" s="242">
        <v>41385</v>
      </c>
      <c r="P650" s="240">
        <v>41643.270833333336</v>
      </c>
      <c r="Q650" s="38">
        <v>63.6</v>
      </c>
      <c r="R650" s="38"/>
      <c r="S650" s="38"/>
    </row>
    <row r="651" spans="2:19" x14ac:dyDescent="0.15">
      <c r="B651" s="36">
        <v>41388</v>
      </c>
      <c r="C651" s="37">
        <v>0.28333333333333333</v>
      </c>
      <c r="D651" s="38">
        <v>65.599999999999994</v>
      </c>
      <c r="E651" s="38">
        <v>22.4</v>
      </c>
      <c r="F651" s="38">
        <v>17.600000000000001</v>
      </c>
      <c r="G651" s="38">
        <v>37.4</v>
      </c>
      <c r="H651" s="39">
        <v>1576</v>
      </c>
      <c r="I651" s="39">
        <v>8</v>
      </c>
      <c r="J651" s="39">
        <v>41</v>
      </c>
      <c r="K651" s="240">
        <v>41388.283333333333</v>
      </c>
      <c r="L651" s="39">
        <v>6</v>
      </c>
      <c r="M651" s="242">
        <v>41385</v>
      </c>
      <c r="P651" s="240">
        <v>41644.270833333336</v>
      </c>
      <c r="Q651" s="38">
        <v>63.8</v>
      </c>
      <c r="R651" s="38"/>
      <c r="S651" s="38"/>
    </row>
    <row r="652" spans="2:19" x14ac:dyDescent="0.15">
      <c r="B652" s="36">
        <v>41389</v>
      </c>
      <c r="C652" s="37">
        <v>1.3194444444444444E-2</v>
      </c>
      <c r="D652" s="38">
        <v>66.2</v>
      </c>
      <c r="E652" s="38">
        <v>22.6</v>
      </c>
      <c r="F652" s="38">
        <v>15.3</v>
      </c>
      <c r="G652" s="38">
        <v>38.6</v>
      </c>
      <c r="H652" s="39">
        <v>1599</v>
      </c>
      <c r="I652" s="39">
        <v>9</v>
      </c>
      <c r="J652" s="39">
        <v>40</v>
      </c>
      <c r="K652" s="240">
        <v>41388.916666666664</v>
      </c>
      <c r="L652" s="39">
        <v>2</v>
      </c>
      <c r="M652" s="242">
        <v>41385</v>
      </c>
      <c r="P652" s="240">
        <v>41645.270833333336</v>
      </c>
      <c r="Q652" s="38">
        <v>64</v>
      </c>
      <c r="R652" s="38"/>
      <c r="S652" s="38"/>
    </row>
    <row r="653" spans="2:19" x14ac:dyDescent="0.15">
      <c r="B653" s="36">
        <v>41389</v>
      </c>
      <c r="C653" s="37">
        <v>0.23819444444444446</v>
      </c>
      <c r="D653" s="38">
        <v>65.099999999999994</v>
      </c>
      <c r="E653" s="38">
        <v>22.3</v>
      </c>
      <c r="F653" s="38">
        <v>18.7</v>
      </c>
      <c r="G653" s="38">
        <v>36.9</v>
      </c>
      <c r="H653" s="39">
        <v>1562</v>
      </c>
      <c r="I653" s="39">
        <v>8</v>
      </c>
      <c r="J653" s="39">
        <v>42</v>
      </c>
      <c r="K653" s="240">
        <v>41389.238194444442</v>
      </c>
      <c r="L653" s="39">
        <v>6</v>
      </c>
      <c r="M653" s="242">
        <v>41385</v>
      </c>
      <c r="P653" s="240">
        <v>41646.270833333336</v>
      </c>
      <c r="Q653" s="38">
        <v>63.7</v>
      </c>
      <c r="R653" s="38"/>
      <c r="S653" s="38"/>
    </row>
    <row r="654" spans="2:19" x14ac:dyDescent="0.15">
      <c r="B654" s="36">
        <v>41390</v>
      </c>
      <c r="C654" s="37">
        <v>1.3888888888888889E-3</v>
      </c>
      <c r="D654" s="38">
        <v>65.400000000000006</v>
      </c>
      <c r="E654" s="38">
        <v>22.4</v>
      </c>
      <c r="F654" s="38">
        <v>16.2</v>
      </c>
      <c r="G654" s="38">
        <v>38.200000000000003</v>
      </c>
      <c r="H654" s="39">
        <v>1581</v>
      </c>
      <c r="I654" s="39">
        <v>8</v>
      </c>
      <c r="J654" s="39">
        <v>40</v>
      </c>
      <c r="K654" s="240">
        <v>41389.916666666664</v>
      </c>
      <c r="L654" s="39">
        <v>2</v>
      </c>
      <c r="M654" s="242">
        <v>41385</v>
      </c>
      <c r="P654" s="240">
        <v>41647.270833333336</v>
      </c>
      <c r="Q654" s="38">
        <v>64.2</v>
      </c>
      <c r="R654" s="38"/>
      <c r="S654" s="38"/>
    </row>
    <row r="655" spans="2:19" x14ac:dyDescent="0.15">
      <c r="B655" s="36">
        <v>41390</v>
      </c>
      <c r="C655" s="37">
        <v>0.27638888888888885</v>
      </c>
      <c r="D655" s="38">
        <v>64.400000000000006</v>
      </c>
      <c r="E655" s="38">
        <v>22</v>
      </c>
      <c r="F655" s="38">
        <v>19.899999999999999</v>
      </c>
      <c r="G655" s="38">
        <v>36.1</v>
      </c>
      <c r="H655" s="39">
        <v>1543</v>
      </c>
      <c r="I655" s="39">
        <v>8</v>
      </c>
      <c r="J655" s="39">
        <v>42</v>
      </c>
      <c r="K655" s="240">
        <v>41390.276388888888</v>
      </c>
      <c r="L655" s="39">
        <v>6</v>
      </c>
      <c r="M655" s="242">
        <v>41385</v>
      </c>
      <c r="P655" s="240">
        <v>41648.270833333336</v>
      </c>
      <c r="Q655" s="38">
        <v>64.400000000000006</v>
      </c>
      <c r="R655" s="38"/>
      <c r="S655" s="38"/>
    </row>
    <row r="656" spans="2:19" x14ac:dyDescent="0.15">
      <c r="B656" s="36">
        <v>41391</v>
      </c>
      <c r="C656" s="37">
        <v>2.361111111111111E-2</v>
      </c>
      <c r="D656" s="38">
        <v>65.599999999999994</v>
      </c>
      <c r="E656" s="38">
        <v>22.4</v>
      </c>
      <c r="F656" s="38">
        <v>14.4</v>
      </c>
      <c r="G656" s="38">
        <v>39.1</v>
      </c>
      <c r="H656" s="39">
        <v>1594</v>
      </c>
      <c r="I656" s="39">
        <v>8</v>
      </c>
      <c r="J656" s="39">
        <v>39</v>
      </c>
      <c r="K656" s="240">
        <v>41390.916666666664</v>
      </c>
      <c r="L656" s="39">
        <v>2</v>
      </c>
      <c r="M656" s="242">
        <v>41385</v>
      </c>
      <c r="P656" s="240">
        <v>41649.270833333336</v>
      </c>
      <c r="Q656" s="38">
        <v>63.7</v>
      </c>
      <c r="R656" s="38"/>
      <c r="S656" s="38"/>
    </row>
    <row r="657" spans="2:19" x14ac:dyDescent="0.15">
      <c r="B657" s="36">
        <v>41391</v>
      </c>
      <c r="C657" s="37">
        <v>0.23263888888888887</v>
      </c>
      <c r="D657" s="38">
        <v>64.5</v>
      </c>
      <c r="E657" s="38">
        <v>22.1</v>
      </c>
      <c r="F657" s="38">
        <v>18.3</v>
      </c>
      <c r="G657" s="38">
        <v>37.1</v>
      </c>
      <c r="H657" s="39">
        <v>1554</v>
      </c>
      <c r="I657" s="39">
        <v>8</v>
      </c>
      <c r="J657" s="39">
        <v>41</v>
      </c>
      <c r="K657" s="240">
        <v>41391.232638888891</v>
      </c>
      <c r="L657" s="39">
        <v>6</v>
      </c>
      <c r="M657" s="242">
        <v>41385</v>
      </c>
      <c r="P657" s="240">
        <v>41650.270833333336</v>
      </c>
      <c r="Q657" s="38"/>
      <c r="R657" s="38"/>
      <c r="S657" s="38"/>
    </row>
    <row r="658" spans="2:19" x14ac:dyDescent="0.15">
      <c r="B658" s="36">
        <v>41391</v>
      </c>
      <c r="C658" s="37">
        <v>0.86111111111111116</v>
      </c>
      <c r="D658" s="38">
        <v>64.599999999999994</v>
      </c>
      <c r="E658" s="38">
        <v>22.1</v>
      </c>
      <c r="F658" s="38">
        <v>16.899999999999999</v>
      </c>
      <c r="G658" s="38">
        <v>38</v>
      </c>
      <c r="H658" s="39">
        <v>1564</v>
      </c>
      <c r="I658" s="39">
        <v>8</v>
      </c>
      <c r="J658" s="39">
        <v>40</v>
      </c>
      <c r="K658" s="240">
        <v>41391.861111111109</v>
      </c>
      <c r="L658" s="39">
        <v>22</v>
      </c>
      <c r="M658" s="242">
        <v>41385</v>
      </c>
      <c r="P658" s="240">
        <v>41651.270833333336</v>
      </c>
      <c r="Q658" s="38">
        <v>63.1</v>
      </c>
      <c r="R658" s="38"/>
      <c r="S658" s="38"/>
    </row>
    <row r="659" spans="2:19" x14ac:dyDescent="0.15">
      <c r="B659" s="36">
        <v>41391</v>
      </c>
      <c r="C659" s="37">
        <v>0.99444444444444446</v>
      </c>
      <c r="D659" s="38">
        <v>64.2</v>
      </c>
      <c r="E659" s="38">
        <v>22</v>
      </c>
      <c r="F659" s="38">
        <v>17.399999999999999</v>
      </c>
      <c r="G659" s="38">
        <v>37.6</v>
      </c>
      <c r="H659" s="39">
        <v>1554</v>
      </c>
      <c r="I659" s="39">
        <v>8</v>
      </c>
      <c r="J659" s="39">
        <v>40</v>
      </c>
      <c r="K659" s="240">
        <v>41391.994444444441</v>
      </c>
      <c r="L659" s="39">
        <v>22</v>
      </c>
      <c r="M659" s="242">
        <v>41385</v>
      </c>
      <c r="P659" s="240">
        <v>41652.270833333336</v>
      </c>
      <c r="Q659" s="38">
        <v>62.2</v>
      </c>
      <c r="R659" s="38"/>
      <c r="S659" s="38"/>
    </row>
    <row r="660" spans="2:19" x14ac:dyDescent="0.15">
      <c r="B660" s="36">
        <v>41392</v>
      </c>
      <c r="C660" s="37">
        <v>0.26180555555555557</v>
      </c>
      <c r="D660" s="38">
        <v>63.4</v>
      </c>
      <c r="E660" s="38">
        <v>21.7</v>
      </c>
      <c r="F660" s="38">
        <v>20.9</v>
      </c>
      <c r="G660" s="38">
        <v>35.299999999999997</v>
      </c>
      <c r="H660" s="39">
        <v>1519</v>
      </c>
      <c r="I660" s="39">
        <v>7</v>
      </c>
      <c r="J660" s="39">
        <v>42</v>
      </c>
      <c r="K660" s="240">
        <v>41392.261805555558</v>
      </c>
      <c r="L660" s="39">
        <v>6</v>
      </c>
      <c r="M660" s="242">
        <v>41392</v>
      </c>
      <c r="P660" s="240">
        <v>41653.270833333336</v>
      </c>
      <c r="Q660" s="38">
        <v>63.5</v>
      </c>
      <c r="R660" s="38"/>
      <c r="S660" s="38"/>
    </row>
    <row r="661" spans="2:19" x14ac:dyDescent="0.15">
      <c r="B661" s="36">
        <v>41392</v>
      </c>
      <c r="C661" s="37">
        <v>0.84652777777777777</v>
      </c>
      <c r="D661" s="38">
        <v>63.6</v>
      </c>
      <c r="E661" s="38">
        <v>21.7</v>
      </c>
      <c r="F661" s="38">
        <v>18.5</v>
      </c>
      <c r="G661" s="38">
        <v>37</v>
      </c>
      <c r="H661" s="39">
        <v>1538</v>
      </c>
      <c r="I661" s="39">
        <v>7</v>
      </c>
      <c r="J661" s="39">
        <v>40</v>
      </c>
      <c r="K661" s="240">
        <v>41392.84652777778</v>
      </c>
      <c r="L661" s="39">
        <v>22</v>
      </c>
      <c r="M661" s="242">
        <v>41392</v>
      </c>
      <c r="P661" s="240">
        <v>41654.270833333336</v>
      </c>
      <c r="Q661" s="38">
        <v>63.3</v>
      </c>
      <c r="R661" s="38"/>
      <c r="S661" s="38"/>
    </row>
    <row r="662" spans="2:19" x14ac:dyDescent="0.15">
      <c r="B662" s="36">
        <v>41393</v>
      </c>
      <c r="C662" s="37">
        <v>0.27499999999999997</v>
      </c>
      <c r="D662" s="38">
        <v>62.5</v>
      </c>
      <c r="E662" s="38">
        <v>21.4</v>
      </c>
      <c r="F662" s="38">
        <v>21.7</v>
      </c>
      <c r="G662" s="38">
        <v>34.4</v>
      </c>
      <c r="H662" s="39">
        <v>1497</v>
      </c>
      <c r="I662" s="39">
        <v>7</v>
      </c>
      <c r="J662" s="39">
        <v>42</v>
      </c>
      <c r="K662" s="240">
        <v>41393.275000000001</v>
      </c>
      <c r="L662" s="39">
        <v>6</v>
      </c>
      <c r="M662" s="242">
        <v>41392</v>
      </c>
      <c r="P662" s="240">
        <v>41655.270833333336</v>
      </c>
      <c r="Q662" s="38">
        <v>63.3</v>
      </c>
      <c r="R662" s="38"/>
      <c r="S662" s="38"/>
    </row>
    <row r="663" spans="2:19" x14ac:dyDescent="0.15">
      <c r="B663" s="36">
        <v>41393</v>
      </c>
      <c r="C663" s="37">
        <v>0.88541666666666663</v>
      </c>
      <c r="D663" s="38">
        <v>63.2</v>
      </c>
      <c r="E663" s="38">
        <v>21.6</v>
      </c>
      <c r="F663" s="38">
        <v>19.2</v>
      </c>
      <c r="G663" s="38">
        <v>36.6</v>
      </c>
      <c r="H663" s="39">
        <v>1527</v>
      </c>
      <c r="I663" s="39">
        <v>7</v>
      </c>
      <c r="J663" s="39">
        <v>40</v>
      </c>
      <c r="K663" s="240">
        <v>41393.885416666664</v>
      </c>
      <c r="L663" s="39">
        <v>22</v>
      </c>
      <c r="M663" s="242">
        <v>41392</v>
      </c>
      <c r="P663" s="240">
        <v>41656.270833333336</v>
      </c>
      <c r="Q663" s="38">
        <v>63.1</v>
      </c>
      <c r="R663" s="38"/>
      <c r="S663" s="38"/>
    </row>
    <row r="664" spans="2:19" x14ac:dyDescent="0.15">
      <c r="B664" s="36">
        <v>41394</v>
      </c>
      <c r="C664" s="37">
        <v>0.27291666666666664</v>
      </c>
      <c r="D664" s="38">
        <v>62.9</v>
      </c>
      <c r="E664" s="38">
        <v>21.5</v>
      </c>
      <c r="F664" s="38">
        <v>21.7</v>
      </c>
      <c r="G664" s="38">
        <v>34.5</v>
      </c>
      <c r="H664" s="39">
        <v>1505</v>
      </c>
      <c r="I664" s="39">
        <v>7</v>
      </c>
      <c r="J664" s="39">
        <v>42</v>
      </c>
      <c r="K664" s="240">
        <v>41394.272916666669</v>
      </c>
      <c r="L664" s="39">
        <v>6</v>
      </c>
      <c r="M664" s="242">
        <v>41392</v>
      </c>
      <c r="P664" s="240">
        <v>41657.270833333336</v>
      </c>
      <c r="Q664" s="38">
        <v>63.3</v>
      </c>
      <c r="R664" s="38"/>
      <c r="S664" s="38"/>
    </row>
    <row r="665" spans="2:19" x14ac:dyDescent="0.15">
      <c r="B665" s="36">
        <v>41394</v>
      </c>
      <c r="C665" s="37">
        <v>0.98402777777777783</v>
      </c>
      <c r="D665" s="38">
        <v>64.5</v>
      </c>
      <c r="E665" s="38">
        <v>22.1</v>
      </c>
      <c r="F665" s="38">
        <v>16.8</v>
      </c>
      <c r="G665" s="38">
        <v>38</v>
      </c>
      <c r="H665" s="39">
        <v>1563</v>
      </c>
      <c r="I665" s="39">
        <v>8</v>
      </c>
      <c r="J665" s="39">
        <v>40</v>
      </c>
      <c r="K665" s="240">
        <v>41394.984027777777</v>
      </c>
      <c r="L665" s="39">
        <v>22</v>
      </c>
      <c r="M665" s="242">
        <v>41392</v>
      </c>
      <c r="P665" s="240">
        <v>41658.270833333336</v>
      </c>
      <c r="Q665" s="38">
        <v>62.8</v>
      </c>
      <c r="R665" s="38"/>
      <c r="S665" s="38"/>
    </row>
    <row r="666" spans="2:19" x14ac:dyDescent="0.15">
      <c r="B666" s="36">
        <v>41395</v>
      </c>
      <c r="C666" s="37">
        <v>0.27638888888888885</v>
      </c>
      <c r="D666" s="38">
        <v>63.5</v>
      </c>
      <c r="E666" s="38">
        <v>21.7</v>
      </c>
      <c r="F666" s="38">
        <v>20</v>
      </c>
      <c r="G666" s="38">
        <v>36</v>
      </c>
      <c r="H666" s="39">
        <v>1527</v>
      </c>
      <c r="I666" s="39">
        <v>7</v>
      </c>
      <c r="J666" s="39">
        <v>41</v>
      </c>
      <c r="K666" s="240">
        <v>41395.276388888888</v>
      </c>
      <c r="L666" s="39">
        <v>6</v>
      </c>
      <c r="M666" s="242">
        <v>41392</v>
      </c>
      <c r="P666" s="240">
        <v>41659.270833333336</v>
      </c>
      <c r="Q666" s="38">
        <v>62.7</v>
      </c>
      <c r="R666" s="38"/>
      <c r="S666" s="38"/>
    </row>
    <row r="667" spans="2:19" x14ac:dyDescent="0.15">
      <c r="B667" s="36">
        <v>41395</v>
      </c>
      <c r="C667" s="37">
        <v>0.99861111111111101</v>
      </c>
      <c r="D667" s="38">
        <v>65.5</v>
      </c>
      <c r="E667" s="38">
        <v>22.4</v>
      </c>
      <c r="F667" s="38">
        <v>14.4</v>
      </c>
      <c r="G667" s="38">
        <v>39.1</v>
      </c>
      <c r="H667" s="39">
        <v>1593</v>
      </c>
      <c r="I667" s="39">
        <v>8</v>
      </c>
      <c r="J667" s="39">
        <v>39</v>
      </c>
      <c r="K667" s="240">
        <v>41395.998611111114</v>
      </c>
      <c r="L667" s="39">
        <v>22</v>
      </c>
      <c r="M667" s="242">
        <v>41392</v>
      </c>
      <c r="P667" s="240">
        <v>41660.270833333336</v>
      </c>
      <c r="Q667" s="38">
        <v>63.1</v>
      </c>
      <c r="R667" s="38"/>
      <c r="S667" s="38"/>
    </row>
    <row r="668" spans="2:19" x14ac:dyDescent="0.15">
      <c r="B668" s="36">
        <v>41396</v>
      </c>
      <c r="C668" s="37">
        <v>0.2722222222222222</v>
      </c>
      <c r="D668" s="38">
        <v>63.7</v>
      </c>
      <c r="E668" s="38">
        <v>21.8</v>
      </c>
      <c r="F668" s="38">
        <v>18.899999999999999</v>
      </c>
      <c r="G668" s="38">
        <v>36.799999999999997</v>
      </c>
      <c r="H668" s="39">
        <v>1537</v>
      </c>
      <c r="I668" s="39">
        <v>8</v>
      </c>
      <c r="J668" s="39">
        <v>40</v>
      </c>
      <c r="K668" s="240">
        <v>41396.272222222222</v>
      </c>
      <c r="L668" s="39">
        <v>6</v>
      </c>
      <c r="M668" s="242">
        <v>41392</v>
      </c>
      <c r="P668" s="240">
        <v>41661.270833333336</v>
      </c>
      <c r="Q668" s="38">
        <v>62.6</v>
      </c>
      <c r="R668" s="38"/>
      <c r="S668" s="38"/>
    </row>
    <row r="669" spans="2:19" x14ac:dyDescent="0.15">
      <c r="B669" s="36">
        <v>41396</v>
      </c>
      <c r="C669" s="37">
        <v>0.97499999999999998</v>
      </c>
      <c r="D669" s="38">
        <v>64.3</v>
      </c>
      <c r="E669" s="38">
        <v>22</v>
      </c>
      <c r="F669" s="38">
        <v>19.600000000000001</v>
      </c>
      <c r="G669" s="38">
        <v>36.299999999999997</v>
      </c>
      <c r="H669" s="39">
        <v>1543</v>
      </c>
      <c r="I669" s="39">
        <v>8</v>
      </c>
      <c r="J669" s="39">
        <v>41</v>
      </c>
      <c r="K669" s="240">
        <v>41396.974999999999</v>
      </c>
      <c r="L669" s="39">
        <v>22</v>
      </c>
      <c r="M669" s="242">
        <v>41392</v>
      </c>
      <c r="P669" s="240">
        <v>41662.270833333336</v>
      </c>
      <c r="Q669" s="38"/>
      <c r="R669" s="38"/>
      <c r="S669" s="38"/>
    </row>
    <row r="670" spans="2:19" x14ac:dyDescent="0.15">
      <c r="B670" s="36">
        <v>41397</v>
      </c>
      <c r="C670" s="37">
        <v>0.24097222222222223</v>
      </c>
      <c r="D670" s="38">
        <v>62.8</v>
      </c>
      <c r="E670" s="38">
        <v>21.5</v>
      </c>
      <c r="F670" s="38">
        <v>20.3</v>
      </c>
      <c r="G670" s="38">
        <v>35.700000000000003</v>
      </c>
      <c r="H670" s="39">
        <v>1513</v>
      </c>
      <c r="I670" s="39">
        <v>7</v>
      </c>
      <c r="J670" s="39">
        <v>41</v>
      </c>
      <c r="K670" s="240">
        <v>41397.240972222222</v>
      </c>
      <c r="L670" s="39">
        <v>6</v>
      </c>
      <c r="M670" s="242">
        <v>41392</v>
      </c>
      <c r="P670" s="240">
        <v>41663.270833333336</v>
      </c>
      <c r="Q670" s="38"/>
      <c r="R670" s="38"/>
      <c r="S670" s="38"/>
    </row>
    <row r="671" spans="2:19" x14ac:dyDescent="0.15">
      <c r="B671" s="36">
        <v>41397</v>
      </c>
      <c r="C671" s="37">
        <v>0.92222222222222217</v>
      </c>
      <c r="D671" s="38">
        <v>63.8</v>
      </c>
      <c r="E671" s="38">
        <v>21.8</v>
      </c>
      <c r="F671" s="38">
        <v>18.5</v>
      </c>
      <c r="G671" s="38">
        <v>37</v>
      </c>
      <c r="H671" s="39">
        <v>1541</v>
      </c>
      <c r="I671" s="39">
        <v>8</v>
      </c>
      <c r="J671" s="39">
        <v>40</v>
      </c>
      <c r="K671" s="240">
        <v>41397.922222222223</v>
      </c>
      <c r="L671" s="39">
        <v>22</v>
      </c>
      <c r="M671" s="242">
        <v>41392</v>
      </c>
      <c r="P671" s="240">
        <v>41664.270833333336</v>
      </c>
      <c r="Q671" s="38">
        <v>63.8</v>
      </c>
      <c r="R671" s="38"/>
      <c r="S671" s="38"/>
    </row>
    <row r="672" spans="2:19" x14ac:dyDescent="0.15">
      <c r="B672" s="36">
        <v>41398</v>
      </c>
      <c r="C672" s="37">
        <v>0.32916666666666666</v>
      </c>
      <c r="D672" s="38">
        <v>62.8</v>
      </c>
      <c r="E672" s="38">
        <v>21.5</v>
      </c>
      <c r="F672" s="38">
        <v>21.5</v>
      </c>
      <c r="G672" s="38">
        <v>34.700000000000003</v>
      </c>
      <c r="H672" s="39">
        <v>1504</v>
      </c>
      <c r="I672" s="39">
        <v>7</v>
      </c>
      <c r="J672" s="39">
        <v>42</v>
      </c>
      <c r="K672" s="240">
        <v>41398.32916666667</v>
      </c>
      <c r="L672" s="39">
        <v>6</v>
      </c>
      <c r="M672" s="242">
        <v>41392</v>
      </c>
      <c r="P672" s="240">
        <v>41665.270833333336</v>
      </c>
      <c r="Q672" s="38">
        <v>63.7</v>
      </c>
      <c r="R672" s="38"/>
      <c r="S672" s="38"/>
    </row>
    <row r="673" spans="2:19" x14ac:dyDescent="0.15">
      <c r="B673" s="36">
        <v>41398</v>
      </c>
      <c r="C673" s="37">
        <v>0.99861111111111101</v>
      </c>
      <c r="D673" s="38">
        <v>64.099999999999994</v>
      </c>
      <c r="E673" s="38">
        <v>21.9</v>
      </c>
      <c r="F673" s="38">
        <v>19.3</v>
      </c>
      <c r="G673" s="38">
        <v>36.5</v>
      </c>
      <c r="H673" s="39">
        <v>1541</v>
      </c>
      <c r="I673" s="39">
        <v>8</v>
      </c>
      <c r="J673" s="39">
        <v>41</v>
      </c>
      <c r="K673" s="240">
        <v>41398.998611111114</v>
      </c>
      <c r="L673" s="39">
        <v>22</v>
      </c>
      <c r="M673" s="242">
        <v>41392</v>
      </c>
      <c r="P673" s="240">
        <v>41666.270833333336</v>
      </c>
      <c r="Q673" s="38">
        <v>63.1</v>
      </c>
      <c r="R673" s="38"/>
      <c r="S673" s="38"/>
    </row>
    <row r="674" spans="2:19" x14ac:dyDescent="0.15">
      <c r="B674" s="36">
        <v>41399</v>
      </c>
      <c r="C674" s="37">
        <v>0.29930555555555555</v>
      </c>
      <c r="D674" s="38">
        <v>63.4</v>
      </c>
      <c r="E674" s="38">
        <v>21.7</v>
      </c>
      <c r="F674" s="38">
        <v>20</v>
      </c>
      <c r="G674" s="38">
        <v>36</v>
      </c>
      <c r="H674" s="39">
        <v>1525</v>
      </c>
      <c r="I674" s="39">
        <v>7</v>
      </c>
      <c r="J674" s="39">
        <v>41</v>
      </c>
      <c r="K674" s="240">
        <v>41399.299305555556</v>
      </c>
      <c r="L674" s="39">
        <v>6</v>
      </c>
      <c r="M674" s="242">
        <v>41399</v>
      </c>
      <c r="P674" s="240">
        <v>41667.270833333336</v>
      </c>
      <c r="Q674" s="38">
        <v>63.4</v>
      </c>
      <c r="R674" s="38"/>
      <c r="S674" s="38"/>
    </row>
    <row r="675" spans="2:19" x14ac:dyDescent="0.15">
      <c r="B675" s="36">
        <v>41399</v>
      </c>
      <c r="C675" s="37">
        <v>0.85555555555555562</v>
      </c>
      <c r="D675" s="38">
        <v>65.599999999999994</v>
      </c>
      <c r="E675" s="38">
        <v>22.4</v>
      </c>
      <c r="F675" s="38">
        <v>17.8</v>
      </c>
      <c r="G675" s="38">
        <v>37.299999999999997</v>
      </c>
      <c r="H675" s="39">
        <v>1575</v>
      </c>
      <c r="I675" s="39">
        <v>8</v>
      </c>
      <c r="J675" s="39">
        <v>41</v>
      </c>
      <c r="K675" s="240">
        <v>41399.855555555558</v>
      </c>
      <c r="L675" s="39">
        <v>22</v>
      </c>
      <c r="M675" s="242">
        <v>41399</v>
      </c>
      <c r="P675" s="240">
        <v>41668.270833333336</v>
      </c>
      <c r="Q675" s="38">
        <v>63.4</v>
      </c>
      <c r="R675" s="38"/>
      <c r="S675" s="38"/>
    </row>
    <row r="676" spans="2:19" x14ac:dyDescent="0.15">
      <c r="B676" s="36">
        <v>41400</v>
      </c>
      <c r="C676" s="37">
        <v>0.28472222222222221</v>
      </c>
      <c r="D676" s="38">
        <v>64.2</v>
      </c>
      <c r="E676" s="38">
        <v>22</v>
      </c>
      <c r="F676" s="38">
        <v>21.8</v>
      </c>
      <c r="G676" s="38">
        <v>34.6</v>
      </c>
      <c r="H676" s="39">
        <v>1526</v>
      </c>
      <c r="I676" s="39">
        <v>8</v>
      </c>
      <c r="J676" s="39">
        <v>43</v>
      </c>
      <c r="K676" s="240">
        <v>41400.284722222219</v>
      </c>
      <c r="L676" s="39">
        <v>6</v>
      </c>
      <c r="M676" s="242">
        <v>41399</v>
      </c>
      <c r="P676" s="240">
        <v>41669.270833333336</v>
      </c>
      <c r="Q676" s="38">
        <v>63.5</v>
      </c>
      <c r="R676" s="38"/>
      <c r="S676" s="38"/>
    </row>
    <row r="677" spans="2:19" x14ac:dyDescent="0.15">
      <c r="B677" s="36">
        <v>41400</v>
      </c>
      <c r="C677" s="37">
        <v>0.3125</v>
      </c>
      <c r="D677" s="38">
        <v>64</v>
      </c>
      <c r="E677" s="38">
        <v>21.9</v>
      </c>
      <c r="F677" s="38">
        <v>21.4</v>
      </c>
      <c r="G677" s="38">
        <v>34.9</v>
      </c>
      <c r="H677" s="39">
        <v>1526</v>
      </c>
      <c r="I677" s="39">
        <v>8</v>
      </c>
      <c r="J677" s="39">
        <v>43</v>
      </c>
      <c r="K677" s="240">
        <v>41400.3125</v>
      </c>
      <c r="L677" s="39">
        <v>6</v>
      </c>
      <c r="M677" s="242">
        <v>41399</v>
      </c>
      <c r="P677" s="240">
        <v>41670.270833333336</v>
      </c>
      <c r="Q677" s="38">
        <v>63.7</v>
      </c>
      <c r="R677" s="38"/>
      <c r="S677" s="38"/>
    </row>
    <row r="678" spans="2:19" x14ac:dyDescent="0.15">
      <c r="B678" s="36">
        <v>41400</v>
      </c>
      <c r="C678" s="37">
        <v>0.87291666666666667</v>
      </c>
      <c r="D678" s="38">
        <v>64.3</v>
      </c>
      <c r="E678" s="38">
        <v>22</v>
      </c>
      <c r="F678" s="38">
        <v>19.899999999999999</v>
      </c>
      <c r="G678" s="38">
        <v>36.1</v>
      </c>
      <c r="H678" s="39">
        <v>1541</v>
      </c>
      <c r="I678" s="39">
        <v>8</v>
      </c>
      <c r="J678" s="39">
        <v>42</v>
      </c>
      <c r="K678" s="240">
        <v>41400.872916666667</v>
      </c>
      <c r="L678" s="39">
        <v>22</v>
      </c>
      <c r="M678" s="242">
        <v>41399</v>
      </c>
      <c r="P678" s="240">
        <v>41671.270833333336</v>
      </c>
      <c r="Q678" s="38">
        <v>63.5</v>
      </c>
      <c r="R678" s="38"/>
      <c r="S678" s="38"/>
    </row>
    <row r="679" spans="2:19" x14ac:dyDescent="0.15">
      <c r="B679" s="36">
        <v>41401</v>
      </c>
      <c r="C679" s="37">
        <v>0.26527777777777778</v>
      </c>
      <c r="D679" s="38">
        <v>63.5</v>
      </c>
      <c r="E679" s="38">
        <v>21.7</v>
      </c>
      <c r="F679" s="38">
        <v>21.8</v>
      </c>
      <c r="G679" s="38">
        <v>34.5</v>
      </c>
      <c r="H679" s="39">
        <v>1514</v>
      </c>
      <c r="I679" s="39">
        <v>7</v>
      </c>
      <c r="J679" s="39">
        <v>43</v>
      </c>
      <c r="K679" s="240">
        <v>41401.265277777777</v>
      </c>
      <c r="L679" s="39">
        <v>6</v>
      </c>
      <c r="M679" s="242">
        <v>41399</v>
      </c>
      <c r="P679" s="240">
        <v>41672.270833333336</v>
      </c>
      <c r="Q679" s="38">
        <v>62.9</v>
      </c>
      <c r="R679" s="38"/>
      <c r="S679" s="38"/>
    </row>
    <row r="680" spans="2:19" x14ac:dyDescent="0.15">
      <c r="B680" s="36">
        <v>41401</v>
      </c>
      <c r="C680" s="37">
        <v>0.99930555555555556</v>
      </c>
      <c r="D680" s="38">
        <v>64.8</v>
      </c>
      <c r="E680" s="38">
        <v>22.2</v>
      </c>
      <c r="F680" s="38">
        <v>14.3</v>
      </c>
      <c r="G680" s="38">
        <v>39.299999999999997</v>
      </c>
      <c r="H680" s="39">
        <v>1582</v>
      </c>
      <c r="I680" s="39">
        <v>8</v>
      </c>
      <c r="J680" s="39">
        <v>38</v>
      </c>
      <c r="K680" s="240">
        <v>41401.999305555553</v>
      </c>
      <c r="L680" s="39">
        <v>22</v>
      </c>
      <c r="M680" s="242">
        <v>41399</v>
      </c>
      <c r="P680" s="240">
        <v>41673.270833333336</v>
      </c>
      <c r="Q680" s="38">
        <v>62.9</v>
      </c>
      <c r="R680" s="38"/>
      <c r="S680" s="38"/>
    </row>
    <row r="681" spans="2:19" x14ac:dyDescent="0.15">
      <c r="B681" s="36">
        <v>41402</v>
      </c>
      <c r="C681" s="37">
        <v>0.27013888888888887</v>
      </c>
      <c r="D681" s="38">
        <v>64</v>
      </c>
      <c r="E681" s="38">
        <v>21.9</v>
      </c>
      <c r="F681" s="38">
        <v>19.3</v>
      </c>
      <c r="G681" s="38">
        <v>36.5</v>
      </c>
      <c r="H681" s="39">
        <v>1540</v>
      </c>
      <c r="I681" s="39">
        <v>8</v>
      </c>
      <c r="J681" s="39">
        <v>41</v>
      </c>
      <c r="K681" s="240">
        <v>41402.270138888889</v>
      </c>
      <c r="L681" s="39">
        <v>6</v>
      </c>
      <c r="M681" s="242">
        <v>41399</v>
      </c>
      <c r="P681" s="240">
        <v>41674.270833333336</v>
      </c>
      <c r="Q681" s="38">
        <v>63.3</v>
      </c>
      <c r="R681" s="38"/>
      <c r="S681" s="38"/>
    </row>
    <row r="682" spans="2:19" x14ac:dyDescent="0.15">
      <c r="B682" s="36">
        <v>41402</v>
      </c>
      <c r="C682" s="37">
        <v>0.99861111111111101</v>
      </c>
      <c r="D682" s="38">
        <v>65.400000000000006</v>
      </c>
      <c r="E682" s="38">
        <v>22.4</v>
      </c>
      <c r="F682" s="38">
        <v>13.2</v>
      </c>
      <c r="G682" s="38">
        <v>39.799999999999997</v>
      </c>
      <c r="H682" s="39">
        <v>1598</v>
      </c>
      <c r="I682" s="39">
        <v>8</v>
      </c>
      <c r="J682" s="39">
        <v>38</v>
      </c>
      <c r="K682" s="240">
        <v>41402.998611111114</v>
      </c>
      <c r="L682" s="39">
        <v>22</v>
      </c>
      <c r="M682" s="242">
        <v>41399</v>
      </c>
      <c r="P682" s="240">
        <v>41675.270833333336</v>
      </c>
      <c r="Q682" s="38">
        <v>62.9</v>
      </c>
      <c r="R682" s="38"/>
      <c r="S682" s="38"/>
    </row>
    <row r="683" spans="2:19" x14ac:dyDescent="0.15">
      <c r="B683" s="36">
        <v>41403</v>
      </c>
      <c r="C683" s="37">
        <v>0.27986111111111112</v>
      </c>
      <c r="D683" s="38">
        <v>64.099999999999994</v>
      </c>
      <c r="E683" s="38">
        <v>21.9</v>
      </c>
      <c r="F683" s="38">
        <v>18.100000000000001</v>
      </c>
      <c r="G683" s="38">
        <v>37.200000000000003</v>
      </c>
      <c r="H683" s="39">
        <v>1549</v>
      </c>
      <c r="I683" s="39">
        <v>8</v>
      </c>
      <c r="J683" s="39">
        <v>40</v>
      </c>
      <c r="K683" s="240">
        <v>41403.279861111114</v>
      </c>
      <c r="L683" s="39">
        <v>6</v>
      </c>
      <c r="M683" s="242">
        <v>41399</v>
      </c>
      <c r="P683" s="240">
        <v>41676.270833333336</v>
      </c>
      <c r="Q683" s="38">
        <v>63.4</v>
      </c>
      <c r="R683" s="38"/>
      <c r="S683" s="38"/>
    </row>
    <row r="684" spans="2:19" x14ac:dyDescent="0.15">
      <c r="B684" s="36">
        <v>41403</v>
      </c>
      <c r="C684" s="37">
        <v>0.99861111111111101</v>
      </c>
      <c r="D684" s="38">
        <v>64.7</v>
      </c>
      <c r="E684" s="38">
        <v>22.1</v>
      </c>
      <c r="F684" s="38">
        <v>15.1</v>
      </c>
      <c r="G684" s="38">
        <v>38.9</v>
      </c>
      <c r="H684" s="39">
        <v>1576</v>
      </c>
      <c r="I684" s="39">
        <v>8</v>
      </c>
      <c r="J684" s="39">
        <v>39</v>
      </c>
      <c r="K684" s="240">
        <v>41403.998611111114</v>
      </c>
      <c r="L684" s="39">
        <v>22</v>
      </c>
      <c r="M684" s="242">
        <v>41399</v>
      </c>
      <c r="P684" s="240">
        <v>41677.270833333336</v>
      </c>
      <c r="Q684" s="38">
        <v>62.8</v>
      </c>
      <c r="R684" s="38"/>
      <c r="S684" s="38"/>
    </row>
    <row r="685" spans="2:19" x14ac:dyDescent="0.15">
      <c r="B685" s="36">
        <v>41404</v>
      </c>
      <c r="C685" s="37">
        <v>0.27083333333333331</v>
      </c>
      <c r="D685" s="38">
        <v>63.5</v>
      </c>
      <c r="E685" s="38">
        <v>21.7</v>
      </c>
      <c r="F685" s="38">
        <v>18.2</v>
      </c>
      <c r="G685" s="38">
        <v>37.200000000000003</v>
      </c>
      <c r="H685" s="39">
        <v>1538</v>
      </c>
      <c r="I685" s="39">
        <v>7</v>
      </c>
      <c r="J685" s="39">
        <v>40</v>
      </c>
      <c r="K685" s="240">
        <v>41404.270833333336</v>
      </c>
      <c r="L685" s="39">
        <v>6</v>
      </c>
      <c r="M685" s="242">
        <v>41399</v>
      </c>
      <c r="P685" s="240">
        <v>41678.270833333336</v>
      </c>
      <c r="Q685" s="38">
        <v>62.5</v>
      </c>
      <c r="R685" s="38"/>
      <c r="S685" s="38"/>
    </row>
    <row r="686" spans="2:19" x14ac:dyDescent="0.15">
      <c r="B686" s="36">
        <v>41404</v>
      </c>
      <c r="C686" s="37">
        <v>0.99861111111111101</v>
      </c>
      <c r="D686" s="38">
        <v>64.8</v>
      </c>
      <c r="E686" s="38">
        <v>22.2</v>
      </c>
      <c r="F686" s="38">
        <v>13.7</v>
      </c>
      <c r="G686" s="38">
        <v>39.6</v>
      </c>
      <c r="H686" s="39">
        <v>1585</v>
      </c>
      <c r="I686" s="39">
        <v>8</v>
      </c>
      <c r="J686" s="39">
        <v>38</v>
      </c>
      <c r="K686" s="240">
        <v>41404.998611111114</v>
      </c>
      <c r="L686" s="39">
        <v>22</v>
      </c>
      <c r="M686" s="242">
        <v>41399</v>
      </c>
      <c r="P686" s="240">
        <v>41679.270833333336</v>
      </c>
      <c r="Q686" s="38">
        <v>62.9</v>
      </c>
      <c r="R686" s="38"/>
      <c r="S686" s="38"/>
    </row>
    <row r="687" spans="2:19" x14ac:dyDescent="0.15">
      <c r="B687" s="36">
        <v>41405</v>
      </c>
      <c r="C687" s="37">
        <v>0.31111111111111112</v>
      </c>
      <c r="D687" s="38">
        <v>63.4</v>
      </c>
      <c r="E687" s="38">
        <v>21.7</v>
      </c>
      <c r="F687" s="38">
        <v>18.8</v>
      </c>
      <c r="G687" s="38">
        <v>36.799999999999997</v>
      </c>
      <c r="H687" s="39">
        <v>1533</v>
      </c>
      <c r="I687" s="39">
        <v>7</v>
      </c>
      <c r="J687" s="39">
        <v>40</v>
      </c>
      <c r="K687" s="240">
        <v>41405.311111111114</v>
      </c>
      <c r="L687" s="39">
        <v>6</v>
      </c>
      <c r="M687" s="242">
        <v>41399</v>
      </c>
      <c r="P687" s="240">
        <v>41680.270833333336</v>
      </c>
      <c r="Q687" s="38">
        <v>63</v>
      </c>
      <c r="R687" s="38"/>
      <c r="S687" s="38"/>
    </row>
    <row r="688" spans="2:19" x14ac:dyDescent="0.15">
      <c r="B688" s="36">
        <v>41405</v>
      </c>
      <c r="C688" s="37">
        <v>0.91041666666666676</v>
      </c>
      <c r="D688" s="38">
        <v>64.3</v>
      </c>
      <c r="E688" s="38">
        <v>22</v>
      </c>
      <c r="F688" s="38">
        <v>16.2</v>
      </c>
      <c r="G688" s="38">
        <v>38.4</v>
      </c>
      <c r="H688" s="39">
        <v>1563</v>
      </c>
      <c r="I688" s="39">
        <v>8</v>
      </c>
      <c r="J688" s="39">
        <v>39</v>
      </c>
      <c r="K688" s="240">
        <v>41405.910416666666</v>
      </c>
      <c r="L688" s="39">
        <v>22</v>
      </c>
      <c r="M688" s="242">
        <v>41399</v>
      </c>
      <c r="P688" s="240">
        <v>41681.270833333336</v>
      </c>
      <c r="Q688" s="38">
        <v>63.1</v>
      </c>
      <c r="R688" s="38"/>
      <c r="S688" s="38"/>
    </row>
    <row r="689" spans="2:19" x14ac:dyDescent="0.15">
      <c r="B689" s="36">
        <v>41406</v>
      </c>
      <c r="C689" s="37">
        <v>0.33194444444444443</v>
      </c>
      <c r="D689" s="38">
        <v>63.1</v>
      </c>
      <c r="E689" s="38">
        <v>21.6</v>
      </c>
      <c r="F689" s="38">
        <v>20.2</v>
      </c>
      <c r="G689" s="38">
        <v>35.799999999999997</v>
      </c>
      <c r="H689" s="39">
        <v>1519</v>
      </c>
      <c r="I689" s="39">
        <v>7</v>
      </c>
      <c r="J689" s="39">
        <v>41</v>
      </c>
      <c r="K689" s="240">
        <v>41406.331944444442</v>
      </c>
      <c r="L689" s="39">
        <v>6</v>
      </c>
      <c r="M689" s="242">
        <v>41406</v>
      </c>
      <c r="P689" s="240">
        <v>41682.270833333336</v>
      </c>
      <c r="Q689" s="38">
        <v>63.1</v>
      </c>
      <c r="R689" s="38"/>
      <c r="S689" s="38"/>
    </row>
    <row r="690" spans="2:19" x14ac:dyDescent="0.15">
      <c r="B690" s="36">
        <v>41406</v>
      </c>
      <c r="C690" s="37">
        <v>0.96597222222222223</v>
      </c>
      <c r="D690" s="38">
        <v>63.4</v>
      </c>
      <c r="E690" s="38">
        <v>21.7</v>
      </c>
      <c r="F690" s="38">
        <v>20</v>
      </c>
      <c r="G690" s="38">
        <v>36</v>
      </c>
      <c r="H690" s="39">
        <v>1525</v>
      </c>
      <c r="I690" s="39">
        <v>7</v>
      </c>
      <c r="J690" s="39">
        <v>41</v>
      </c>
      <c r="K690" s="240">
        <v>41406.96597222222</v>
      </c>
      <c r="L690" s="39">
        <v>22</v>
      </c>
      <c r="M690" s="242">
        <v>41406</v>
      </c>
      <c r="P690" s="240">
        <v>41683.270833333336</v>
      </c>
      <c r="Q690" s="38"/>
      <c r="R690" s="38"/>
      <c r="S690" s="38"/>
    </row>
    <row r="691" spans="2:19" x14ac:dyDescent="0.15">
      <c r="B691" s="36">
        <v>41407</v>
      </c>
      <c r="C691" s="37">
        <v>0.27083333333333331</v>
      </c>
      <c r="D691" s="38">
        <v>63.1</v>
      </c>
      <c r="E691" s="38">
        <v>21.6</v>
      </c>
      <c r="F691" s="38">
        <v>21.6</v>
      </c>
      <c r="G691" s="38">
        <v>34.6</v>
      </c>
      <c r="H691" s="39">
        <v>1509</v>
      </c>
      <c r="I691" s="39">
        <v>7</v>
      </c>
      <c r="J691" s="39">
        <v>42</v>
      </c>
      <c r="K691" s="240">
        <v>41407.270833333336</v>
      </c>
      <c r="L691" s="39">
        <v>6</v>
      </c>
      <c r="M691" s="242">
        <v>41406</v>
      </c>
      <c r="P691" s="240">
        <v>41684.270833333336</v>
      </c>
      <c r="Q691" s="38"/>
      <c r="R691" s="38"/>
      <c r="S691" s="38"/>
    </row>
    <row r="692" spans="2:19" x14ac:dyDescent="0.15">
      <c r="B692" s="36">
        <v>41407</v>
      </c>
      <c r="C692" s="37">
        <v>0.99583333333333324</v>
      </c>
      <c r="D692" s="38">
        <v>64.599999999999994</v>
      </c>
      <c r="E692" s="38">
        <v>22.1</v>
      </c>
      <c r="F692" s="38">
        <v>14.5</v>
      </c>
      <c r="G692" s="38">
        <v>39.200000000000003</v>
      </c>
      <c r="H692" s="39">
        <v>1578</v>
      </c>
      <c r="I692" s="39">
        <v>8</v>
      </c>
      <c r="J692" s="39">
        <v>38</v>
      </c>
      <c r="K692" s="240">
        <v>41407.995833333334</v>
      </c>
      <c r="L692" s="39">
        <v>22</v>
      </c>
      <c r="M692" s="242">
        <v>41406</v>
      </c>
      <c r="P692" s="240">
        <v>41685.270833333336</v>
      </c>
      <c r="Q692" s="38"/>
      <c r="R692" s="38"/>
      <c r="S692" s="38"/>
    </row>
    <row r="693" spans="2:19" x14ac:dyDescent="0.15">
      <c r="B693" s="36">
        <v>41408</v>
      </c>
      <c r="C693" s="37">
        <v>0.26041666666666669</v>
      </c>
      <c r="D693" s="38">
        <v>63.4</v>
      </c>
      <c r="E693" s="38">
        <v>21.7</v>
      </c>
      <c r="F693" s="38">
        <v>18.5</v>
      </c>
      <c r="G693" s="38">
        <v>37</v>
      </c>
      <c r="H693" s="39">
        <v>1534</v>
      </c>
      <c r="I693" s="39">
        <v>7</v>
      </c>
      <c r="J693" s="39">
        <v>40</v>
      </c>
      <c r="K693" s="240">
        <v>41408.260416666664</v>
      </c>
      <c r="L693" s="39">
        <v>6</v>
      </c>
      <c r="M693" s="242">
        <v>41406</v>
      </c>
      <c r="P693" s="240">
        <v>41686.270833333336</v>
      </c>
      <c r="Q693" s="38">
        <v>63.5</v>
      </c>
      <c r="R693" s="38"/>
      <c r="S693" s="38"/>
    </row>
    <row r="694" spans="2:19" x14ac:dyDescent="0.15">
      <c r="B694" s="36">
        <v>41408</v>
      </c>
      <c r="C694" s="37">
        <v>0.98263888888888884</v>
      </c>
      <c r="D694" s="38">
        <v>64.5</v>
      </c>
      <c r="E694" s="38">
        <v>22.1</v>
      </c>
      <c r="F694" s="38">
        <v>12.9</v>
      </c>
      <c r="G694" s="38">
        <v>40</v>
      </c>
      <c r="H694" s="39">
        <v>1584</v>
      </c>
      <c r="I694" s="39">
        <v>8</v>
      </c>
      <c r="J694" s="39">
        <v>37</v>
      </c>
      <c r="K694" s="240">
        <v>41408.982638888891</v>
      </c>
      <c r="L694" s="39">
        <v>22</v>
      </c>
      <c r="M694" s="242">
        <v>41406</v>
      </c>
      <c r="P694" s="240">
        <v>41687.270833333336</v>
      </c>
      <c r="Q694" s="38">
        <v>63.4</v>
      </c>
      <c r="R694" s="38"/>
      <c r="S694" s="38"/>
    </row>
    <row r="695" spans="2:19" x14ac:dyDescent="0.15">
      <c r="B695" s="36">
        <v>41409</v>
      </c>
      <c r="C695" s="37">
        <v>0.27708333333333335</v>
      </c>
      <c r="D695" s="38">
        <v>63.3</v>
      </c>
      <c r="E695" s="38">
        <v>21.6</v>
      </c>
      <c r="F695" s="38">
        <v>18.399999999999999</v>
      </c>
      <c r="G695" s="38">
        <v>37.1</v>
      </c>
      <c r="H695" s="39">
        <v>1533</v>
      </c>
      <c r="I695" s="39">
        <v>7</v>
      </c>
      <c r="J695" s="39">
        <v>40</v>
      </c>
      <c r="K695" s="240">
        <v>41409.277083333334</v>
      </c>
      <c r="L695" s="39">
        <v>6</v>
      </c>
      <c r="M695" s="242">
        <v>41406</v>
      </c>
      <c r="P695" s="240">
        <v>41688.270833333336</v>
      </c>
      <c r="Q695" s="38">
        <v>63.8</v>
      </c>
      <c r="R695" s="38"/>
      <c r="S695" s="38"/>
    </row>
    <row r="696" spans="2:19" x14ac:dyDescent="0.15">
      <c r="B696" s="36">
        <v>41409</v>
      </c>
      <c r="C696" s="37">
        <v>0.99861111111111101</v>
      </c>
      <c r="D696" s="38">
        <v>64</v>
      </c>
      <c r="E696" s="38">
        <v>21.9</v>
      </c>
      <c r="F696" s="38">
        <v>14.2</v>
      </c>
      <c r="G696" s="38">
        <v>39.4</v>
      </c>
      <c r="H696" s="39">
        <v>1569</v>
      </c>
      <c r="I696" s="39">
        <v>8</v>
      </c>
      <c r="J696" s="39">
        <v>38</v>
      </c>
      <c r="K696" s="240">
        <v>41409.998611111114</v>
      </c>
      <c r="L696" s="39">
        <v>22</v>
      </c>
      <c r="M696" s="242">
        <v>41406</v>
      </c>
      <c r="P696" s="240">
        <v>41689.270833333336</v>
      </c>
      <c r="Q696" s="38">
        <v>63.9</v>
      </c>
      <c r="R696" s="38"/>
      <c r="S696" s="38"/>
    </row>
    <row r="697" spans="2:19" x14ac:dyDescent="0.15">
      <c r="B697" s="36">
        <v>41410</v>
      </c>
      <c r="C697" s="37">
        <v>0.99861111111111101</v>
      </c>
      <c r="D697" s="38">
        <v>63.8</v>
      </c>
      <c r="E697" s="38">
        <v>21.8</v>
      </c>
      <c r="F697" s="38">
        <v>12.7</v>
      </c>
      <c r="G697" s="38">
        <v>40.200000000000003</v>
      </c>
      <c r="H697" s="39">
        <v>1574</v>
      </c>
      <c r="I697" s="39">
        <v>8</v>
      </c>
      <c r="J697" s="39">
        <v>36</v>
      </c>
      <c r="K697" s="240">
        <v>41410.998611111114</v>
      </c>
      <c r="L697" s="39">
        <v>22</v>
      </c>
      <c r="M697" s="242">
        <v>41406</v>
      </c>
      <c r="P697" s="240">
        <v>41690.270833333336</v>
      </c>
      <c r="Q697" s="38">
        <v>63.5</v>
      </c>
      <c r="R697" s="38"/>
      <c r="S697" s="38"/>
    </row>
    <row r="698" spans="2:19" x14ac:dyDescent="0.15">
      <c r="B698" s="36">
        <v>41411</v>
      </c>
      <c r="C698" s="37">
        <v>0.27083333333333331</v>
      </c>
      <c r="D698" s="38">
        <v>62.7</v>
      </c>
      <c r="E698" s="38">
        <v>21.4</v>
      </c>
      <c r="F698" s="38">
        <v>16.5</v>
      </c>
      <c r="G698" s="38">
        <v>38.200000000000003</v>
      </c>
      <c r="H698" s="39">
        <v>1534</v>
      </c>
      <c r="I698" s="39">
        <v>7</v>
      </c>
      <c r="J698" s="39">
        <v>38</v>
      </c>
      <c r="K698" s="240">
        <v>41411.270833333336</v>
      </c>
      <c r="L698" s="39">
        <v>6</v>
      </c>
      <c r="M698" s="242">
        <v>41406</v>
      </c>
      <c r="P698" s="240">
        <v>41691.270833333336</v>
      </c>
      <c r="Q698" s="38">
        <v>63.3</v>
      </c>
      <c r="R698" s="38"/>
      <c r="S698" s="38"/>
    </row>
    <row r="699" spans="2:19" x14ac:dyDescent="0.15">
      <c r="B699" s="36">
        <v>41411</v>
      </c>
      <c r="C699" s="37">
        <v>0.99861111111111101</v>
      </c>
      <c r="D699" s="38">
        <v>63.9</v>
      </c>
      <c r="E699" s="38">
        <v>21.9</v>
      </c>
      <c r="F699" s="38">
        <v>15.3</v>
      </c>
      <c r="G699" s="38">
        <v>38.799999999999997</v>
      </c>
      <c r="H699" s="39">
        <v>1561</v>
      </c>
      <c r="I699" s="39">
        <v>8</v>
      </c>
      <c r="J699" s="39">
        <v>38</v>
      </c>
      <c r="K699" s="240">
        <v>41411.998611111114</v>
      </c>
      <c r="L699" s="39">
        <v>22</v>
      </c>
      <c r="M699" s="242">
        <v>41406</v>
      </c>
      <c r="P699" s="240">
        <v>41692.270833333336</v>
      </c>
      <c r="Q699" s="38">
        <v>63</v>
      </c>
      <c r="R699" s="38"/>
      <c r="S699" s="38"/>
    </row>
    <row r="700" spans="2:19" x14ac:dyDescent="0.15">
      <c r="B700" s="36">
        <v>41412</v>
      </c>
      <c r="C700" s="37">
        <v>0.29305555555555557</v>
      </c>
      <c r="D700" s="38">
        <v>62.4</v>
      </c>
      <c r="E700" s="38">
        <v>21.3</v>
      </c>
      <c r="F700" s="38">
        <v>18.2</v>
      </c>
      <c r="G700" s="38">
        <v>37.200000000000003</v>
      </c>
      <c r="H700" s="39">
        <v>1520</v>
      </c>
      <c r="I700" s="39">
        <v>7</v>
      </c>
      <c r="J700" s="39">
        <v>39</v>
      </c>
      <c r="K700" s="240">
        <v>41412.293055555558</v>
      </c>
      <c r="L700" s="39">
        <v>6</v>
      </c>
      <c r="M700" s="242">
        <v>41406</v>
      </c>
      <c r="P700" s="240">
        <v>41693.270833333336</v>
      </c>
      <c r="Q700" s="38">
        <v>63</v>
      </c>
      <c r="R700" s="38"/>
      <c r="S700" s="38"/>
    </row>
    <row r="701" spans="2:19" x14ac:dyDescent="0.15">
      <c r="B701" s="36">
        <v>41413</v>
      </c>
      <c r="C701" s="37">
        <v>0.29305555555555557</v>
      </c>
      <c r="D701" s="38">
        <v>61.9</v>
      </c>
      <c r="E701" s="38">
        <v>21.2</v>
      </c>
      <c r="F701" s="38">
        <v>20.5</v>
      </c>
      <c r="G701" s="38">
        <v>35.5</v>
      </c>
      <c r="H701" s="39">
        <v>1496</v>
      </c>
      <c r="I701" s="39">
        <v>7</v>
      </c>
      <c r="J701" s="39">
        <v>40</v>
      </c>
      <c r="K701" s="240">
        <v>41413.293055555558</v>
      </c>
      <c r="L701" s="39">
        <v>6</v>
      </c>
      <c r="M701" s="242">
        <v>41413</v>
      </c>
      <c r="P701" s="240">
        <v>41694.270833333336</v>
      </c>
      <c r="Q701" s="38">
        <v>62.9</v>
      </c>
      <c r="R701" s="38"/>
      <c r="S701" s="38"/>
    </row>
    <row r="702" spans="2:19" x14ac:dyDescent="0.15">
      <c r="B702" s="36">
        <v>41413</v>
      </c>
      <c r="C702" s="37">
        <v>0.99791666666666667</v>
      </c>
      <c r="D702" s="38">
        <v>63.8</v>
      </c>
      <c r="E702" s="38">
        <v>21.8</v>
      </c>
      <c r="F702" s="38">
        <v>17.2</v>
      </c>
      <c r="G702" s="38">
        <v>37.799999999999997</v>
      </c>
      <c r="H702" s="39">
        <v>1549</v>
      </c>
      <c r="I702" s="39">
        <v>8</v>
      </c>
      <c r="J702" s="39">
        <v>39</v>
      </c>
      <c r="K702" s="240">
        <v>41413.997916666667</v>
      </c>
      <c r="L702" s="39">
        <v>22</v>
      </c>
      <c r="M702" s="242">
        <v>41413</v>
      </c>
      <c r="P702" s="240">
        <v>41695.270833333336</v>
      </c>
      <c r="Q702" s="38"/>
      <c r="R702" s="38"/>
      <c r="S702" s="38"/>
    </row>
    <row r="703" spans="2:19" x14ac:dyDescent="0.15">
      <c r="B703" s="36">
        <v>41414</v>
      </c>
      <c r="C703" s="37">
        <v>0.2722222222222222</v>
      </c>
      <c r="D703" s="38">
        <v>63.3</v>
      </c>
      <c r="E703" s="38">
        <v>21.6</v>
      </c>
      <c r="F703" s="38">
        <v>20.2</v>
      </c>
      <c r="G703" s="38">
        <v>35.9</v>
      </c>
      <c r="H703" s="39">
        <v>1522</v>
      </c>
      <c r="I703" s="39">
        <v>7</v>
      </c>
      <c r="J703" s="39">
        <v>41</v>
      </c>
      <c r="K703" s="240">
        <v>41414.272222222222</v>
      </c>
      <c r="L703" s="39">
        <v>6</v>
      </c>
      <c r="M703" s="242">
        <v>41413</v>
      </c>
      <c r="P703" s="240">
        <v>41696.270833333336</v>
      </c>
      <c r="Q703" s="38">
        <v>62.3</v>
      </c>
      <c r="R703" s="38"/>
      <c r="S703" s="38"/>
    </row>
    <row r="704" spans="2:19" x14ac:dyDescent="0.15">
      <c r="B704" s="36">
        <v>41414</v>
      </c>
      <c r="C704" s="37">
        <v>0.98333333333333339</v>
      </c>
      <c r="D704" s="38">
        <v>64.7</v>
      </c>
      <c r="E704" s="38">
        <v>22.1</v>
      </c>
      <c r="F704" s="38">
        <v>10.6</v>
      </c>
      <c r="G704" s="38">
        <v>41.1</v>
      </c>
      <c r="H704" s="39">
        <v>1600</v>
      </c>
      <c r="I704" s="39">
        <v>8</v>
      </c>
      <c r="J704" s="39">
        <v>36</v>
      </c>
      <c r="K704" s="240">
        <v>41414.98333333333</v>
      </c>
      <c r="L704" s="39">
        <v>22</v>
      </c>
      <c r="M704" s="242">
        <v>41413</v>
      </c>
      <c r="P704" s="240">
        <v>41697.270833333336</v>
      </c>
      <c r="Q704" s="38"/>
      <c r="R704" s="38"/>
      <c r="S704" s="38"/>
    </row>
    <row r="705" spans="2:19" x14ac:dyDescent="0.15">
      <c r="B705" s="36">
        <v>41415</v>
      </c>
      <c r="C705" s="37">
        <v>0.27638888888888885</v>
      </c>
      <c r="D705" s="38">
        <v>63.1</v>
      </c>
      <c r="E705" s="38">
        <v>21.6</v>
      </c>
      <c r="F705" s="38">
        <v>17.7</v>
      </c>
      <c r="G705" s="38">
        <v>37.5</v>
      </c>
      <c r="H705" s="39">
        <v>1535</v>
      </c>
      <c r="I705" s="39">
        <v>7</v>
      </c>
      <c r="J705" s="39">
        <v>39</v>
      </c>
      <c r="K705" s="240">
        <v>41415.276388888888</v>
      </c>
      <c r="L705" s="39">
        <v>6</v>
      </c>
      <c r="M705" s="242">
        <v>41413</v>
      </c>
      <c r="P705" s="240">
        <v>41698.270833333336</v>
      </c>
      <c r="Q705" s="38">
        <v>63.4</v>
      </c>
      <c r="R705" s="38"/>
      <c r="S705" s="38"/>
    </row>
    <row r="706" spans="2:19" x14ac:dyDescent="0.15">
      <c r="B706" s="36">
        <v>41415</v>
      </c>
      <c r="C706" s="37">
        <v>0.99930555555555556</v>
      </c>
      <c r="D706" s="38">
        <v>64.7</v>
      </c>
      <c r="E706" s="38">
        <v>22.1</v>
      </c>
      <c r="F706" s="38">
        <v>13.9</v>
      </c>
      <c r="G706" s="38">
        <v>39.5</v>
      </c>
      <c r="H706" s="39">
        <v>1582</v>
      </c>
      <c r="I706" s="39">
        <v>8</v>
      </c>
      <c r="J706" s="39">
        <v>38</v>
      </c>
      <c r="K706" s="240">
        <v>41415.999305555553</v>
      </c>
      <c r="L706" s="39">
        <v>22</v>
      </c>
      <c r="M706" s="242">
        <v>41413</v>
      </c>
      <c r="P706" s="240">
        <v>41699.270833333336</v>
      </c>
      <c r="Q706" s="38">
        <v>63</v>
      </c>
      <c r="R706" s="38"/>
      <c r="S706" s="38"/>
    </row>
    <row r="707" spans="2:19" x14ac:dyDescent="0.15">
      <c r="B707" s="36">
        <v>41416</v>
      </c>
      <c r="C707" s="37">
        <v>0.27638888888888885</v>
      </c>
      <c r="D707" s="38">
        <v>63.2</v>
      </c>
      <c r="E707" s="38">
        <v>21.6</v>
      </c>
      <c r="F707" s="38">
        <v>18.899999999999999</v>
      </c>
      <c r="G707" s="38">
        <v>36.799999999999997</v>
      </c>
      <c r="H707" s="39">
        <v>1529</v>
      </c>
      <c r="I707" s="39">
        <v>7</v>
      </c>
      <c r="J707" s="39">
        <v>40</v>
      </c>
      <c r="K707" s="240">
        <v>41416.276388888888</v>
      </c>
      <c r="L707" s="39">
        <v>6</v>
      </c>
      <c r="M707" s="242">
        <v>41413</v>
      </c>
      <c r="P707" s="240">
        <v>41700.270833333336</v>
      </c>
      <c r="Q707" s="38">
        <v>62.6</v>
      </c>
      <c r="R707" s="38"/>
      <c r="S707" s="38"/>
    </row>
    <row r="708" spans="2:19" x14ac:dyDescent="0.15">
      <c r="B708" s="36">
        <v>41416</v>
      </c>
      <c r="C708" s="37">
        <v>0.98611111111111116</v>
      </c>
      <c r="D708" s="38">
        <v>63.8</v>
      </c>
      <c r="E708" s="38">
        <v>21.8</v>
      </c>
      <c r="F708" s="38">
        <v>15.5</v>
      </c>
      <c r="G708" s="38">
        <v>38.700000000000003</v>
      </c>
      <c r="H708" s="39">
        <v>1558</v>
      </c>
      <c r="I708" s="39">
        <v>8</v>
      </c>
      <c r="J708" s="39">
        <v>38</v>
      </c>
      <c r="K708" s="240">
        <v>41416.986111111109</v>
      </c>
      <c r="L708" s="39">
        <v>22</v>
      </c>
      <c r="M708" s="242">
        <v>41413</v>
      </c>
      <c r="P708" s="240">
        <v>41701.270833333336</v>
      </c>
      <c r="Q708" s="38">
        <v>62.3</v>
      </c>
      <c r="R708" s="38"/>
      <c r="S708" s="38"/>
    </row>
    <row r="709" spans="2:19" x14ac:dyDescent="0.15">
      <c r="B709" s="36">
        <v>41417</v>
      </c>
      <c r="C709" s="37">
        <v>0.27847222222222223</v>
      </c>
      <c r="D709" s="38">
        <v>62.6</v>
      </c>
      <c r="E709" s="38">
        <v>21.4</v>
      </c>
      <c r="F709" s="38">
        <v>19.7</v>
      </c>
      <c r="G709" s="38">
        <v>36.200000000000003</v>
      </c>
      <c r="H709" s="39">
        <v>1514</v>
      </c>
      <c r="I709" s="39">
        <v>7</v>
      </c>
      <c r="J709" s="39">
        <v>40</v>
      </c>
      <c r="K709" s="240">
        <v>41417.27847222222</v>
      </c>
      <c r="L709" s="39">
        <v>6</v>
      </c>
      <c r="M709" s="242">
        <v>41413</v>
      </c>
      <c r="P709" s="240">
        <v>41702.270833333336</v>
      </c>
      <c r="Q709" s="38">
        <v>62.7</v>
      </c>
      <c r="R709" s="38"/>
      <c r="S709" s="38"/>
    </row>
    <row r="710" spans="2:19" x14ac:dyDescent="0.15">
      <c r="B710" s="36">
        <v>41417</v>
      </c>
      <c r="C710" s="37">
        <v>0.96944444444444444</v>
      </c>
      <c r="D710" s="38">
        <v>63.4</v>
      </c>
      <c r="E710" s="38">
        <v>21.7</v>
      </c>
      <c r="F710" s="38">
        <v>13.9</v>
      </c>
      <c r="G710" s="38">
        <v>39.6</v>
      </c>
      <c r="H710" s="39">
        <v>1560</v>
      </c>
      <c r="I710" s="39">
        <v>7</v>
      </c>
      <c r="J710" s="39">
        <v>37</v>
      </c>
      <c r="K710" s="240">
        <v>41417.969444444447</v>
      </c>
      <c r="L710" s="39">
        <v>22</v>
      </c>
      <c r="M710" s="242">
        <v>41413</v>
      </c>
      <c r="P710" s="240">
        <v>41703.270833333336</v>
      </c>
      <c r="Q710" s="38">
        <v>62.9</v>
      </c>
      <c r="R710" s="38"/>
      <c r="S710" s="38"/>
    </row>
    <row r="711" spans="2:19" x14ac:dyDescent="0.15">
      <c r="B711" s="36">
        <v>41418</v>
      </c>
      <c r="C711" s="37">
        <v>0.23958333333333334</v>
      </c>
      <c r="D711" s="38">
        <v>63</v>
      </c>
      <c r="E711" s="38">
        <v>21.5</v>
      </c>
      <c r="F711" s="38">
        <v>19.899999999999999</v>
      </c>
      <c r="G711" s="38">
        <v>36</v>
      </c>
      <c r="H711" s="39">
        <v>1519</v>
      </c>
      <c r="I711" s="39">
        <v>7</v>
      </c>
      <c r="J711" s="39">
        <v>41</v>
      </c>
      <c r="K711" s="240">
        <v>41418.239583333336</v>
      </c>
      <c r="L711" s="39">
        <v>6</v>
      </c>
      <c r="M711" s="242">
        <v>41413</v>
      </c>
      <c r="P711" s="240">
        <v>41704.270833333336</v>
      </c>
      <c r="Q711" s="38"/>
      <c r="R711" s="38"/>
      <c r="S711" s="38"/>
    </row>
    <row r="712" spans="2:19" x14ac:dyDescent="0.15">
      <c r="B712" s="36">
        <v>41419</v>
      </c>
      <c r="C712" s="37">
        <v>0.29722222222222222</v>
      </c>
      <c r="D712" s="38">
        <v>62.2</v>
      </c>
      <c r="E712" s="38">
        <v>21.3</v>
      </c>
      <c r="F712" s="38">
        <v>19.600000000000001</v>
      </c>
      <c r="G712" s="38">
        <v>36.200000000000003</v>
      </c>
      <c r="H712" s="39">
        <v>1508</v>
      </c>
      <c r="I712" s="39">
        <v>7</v>
      </c>
      <c r="J712" s="39">
        <v>40</v>
      </c>
      <c r="K712" s="240">
        <v>41419.297222222223</v>
      </c>
      <c r="L712" s="39">
        <v>6</v>
      </c>
      <c r="M712" s="242">
        <v>41413</v>
      </c>
      <c r="P712" s="240">
        <v>41705.270833333336</v>
      </c>
      <c r="Q712" s="38"/>
      <c r="R712" s="38"/>
      <c r="S712" s="38"/>
    </row>
    <row r="713" spans="2:19" x14ac:dyDescent="0.15">
      <c r="B713" s="36">
        <v>41419</v>
      </c>
      <c r="C713" s="37">
        <v>0.88680555555555562</v>
      </c>
      <c r="D713" s="38">
        <v>63.8</v>
      </c>
      <c r="E713" s="38">
        <v>21.8</v>
      </c>
      <c r="F713" s="38">
        <v>15.4</v>
      </c>
      <c r="G713" s="38">
        <v>38.799999999999997</v>
      </c>
      <c r="H713" s="39">
        <v>1559</v>
      </c>
      <c r="I713" s="39">
        <v>8</v>
      </c>
      <c r="J713" s="39">
        <v>38</v>
      </c>
      <c r="K713" s="240">
        <v>41419.886805555558</v>
      </c>
      <c r="L713" s="39">
        <v>22</v>
      </c>
      <c r="M713" s="242">
        <v>41413</v>
      </c>
      <c r="P713" s="240">
        <v>41706.270833333336</v>
      </c>
      <c r="Q713" s="38">
        <v>64.099999999999994</v>
      </c>
      <c r="R713" s="38"/>
      <c r="S713" s="38"/>
    </row>
    <row r="714" spans="2:19" x14ac:dyDescent="0.15">
      <c r="B714" s="36">
        <v>41420</v>
      </c>
      <c r="C714" s="37">
        <v>0.30902777777777779</v>
      </c>
      <c r="D714" s="38">
        <v>62.7</v>
      </c>
      <c r="E714" s="38">
        <v>21.4</v>
      </c>
      <c r="F714" s="38">
        <v>20.3</v>
      </c>
      <c r="G714" s="38">
        <v>35.799999999999997</v>
      </c>
      <c r="H714" s="39">
        <v>1512</v>
      </c>
      <c r="I714" s="39">
        <v>7</v>
      </c>
      <c r="J714" s="39">
        <v>41</v>
      </c>
      <c r="K714" s="240">
        <v>41420.309027777781</v>
      </c>
      <c r="L714" s="39">
        <v>6</v>
      </c>
      <c r="M714" s="242">
        <v>41420</v>
      </c>
      <c r="P714" s="240">
        <v>41707.270833333336</v>
      </c>
      <c r="Q714" s="38">
        <v>62.8</v>
      </c>
      <c r="R714" s="38"/>
      <c r="S714" s="38"/>
    </row>
    <row r="715" spans="2:19" x14ac:dyDescent="0.15">
      <c r="B715" s="36">
        <v>41420</v>
      </c>
      <c r="C715" s="37">
        <v>0.9506944444444444</v>
      </c>
      <c r="D715" s="38">
        <v>63.1</v>
      </c>
      <c r="E715" s="38">
        <v>21.6</v>
      </c>
      <c r="F715" s="38">
        <v>16.899999999999999</v>
      </c>
      <c r="G715" s="38">
        <v>38</v>
      </c>
      <c r="H715" s="39">
        <v>1539</v>
      </c>
      <c r="I715" s="39">
        <v>7</v>
      </c>
      <c r="J715" s="39">
        <v>39</v>
      </c>
      <c r="K715" s="240">
        <v>41420.950694444444</v>
      </c>
      <c r="L715" s="39">
        <v>22</v>
      </c>
      <c r="M715" s="242">
        <v>41420</v>
      </c>
      <c r="P715" s="240">
        <v>41708.270833333336</v>
      </c>
      <c r="Q715" s="38">
        <v>62.7</v>
      </c>
      <c r="R715" s="38"/>
      <c r="S715" s="38"/>
    </row>
    <row r="716" spans="2:19" x14ac:dyDescent="0.15">
      <c r="B716" s="36">
        <v>41421</v>
      </c>
      <c r="C716" s="37">
        <v>0.27638888888888885</v>
      </c>
      <c r="D716" s="38">
        <v>62.1</v>
      </c>
      <c r="E716" s="38">
        <v>21.2</v>
      </c>
      <c r="F716" s="38">
        <v>20.7</v>
      </c>
      <c r="G716" s="38">
        <v>35.299999999999997</v>
      </c>
      <c r="H716" s="39">
        <v>1498</v>
      </c>
      <c r="I716" s="39">
        <v>7</v>
      </c>
      <c r="J716" s="39">
        <v>41</v>
      </c>
      <c r="K716" s="240">
        <v>41421.276388888888</v>
      </c>
      <c r="L716" s="39">
        <v>6</v>
      </c>
      <c r="M716" s="242">
        <v>41420</v>
      </c>
      <c r="P716" s="240">
        <v>41709.270833333336</v>
      </c>
      <c r="Q716" s="38">
        <v>63.2</v>
      </c>
      <c r="R716" s="38"/>
      <c r="S716" s="38"/>
    </row>
    <row r="717" spans="2:19" x14ac:dyDescent="0.15">
      <c r="B717" s="36">
        <v>41421</v>
      </c>
      <c r="C717" s="37">
        <v>0.99861111111111101</v>
      </c>
      <c r="D717" s="38">
        <v>63.8</v>
      </c>
      <c r="E717" s="38">
        <v>21.8</v>
      </c>
      <c r="F717" s="38">
        <v>14.8</v>
      </c>
      <c r="G717" s="38">
        <v>39.1</v>
      </c>
      <c r="H717" s="39">
        <v>1563</v>
      </c>
      <c r="I717" s="39">
        <v>8</v>
      </c>
      <c r="J717" s="39">
        <v>38</v>
      </c>
      <c r="K717" s="240">
        <v>41421.998611111114</v>
      </c>
      <c r="L717" s="39">
        <v>22</v>
      </c>
      <c r="M717" s="242">
        <v>41420</v>
      </c>
      <c r="P717" s="240">
        <v>41710.270833333336</v>
      </c>
      <c r="Q717" s="38">
        <v>63</v>
      </c>
      <c r="R717" s="38"/>
      <c r="S717" s="38"/>
    </row>
    <row r="718" spans="2:19" x14ac:dyDescent="0.15">
      <c r="B718" s="36">
        <v>41422</v>
      </c>
      <c r="C718" s="37">
        <v>0.27986111111111112</v>
      </c>
      <c r="D718" s="38">
        <v>62.2</v>
      </c>
      <c r="E718" s="38">
        <v>21.3</v>
      </c>
      <c r="F718" s="38">
        <v>19.2</v>
      </c>
      <c r="G718" s="38">
        <v>36.5</v>
      </c>
      <c r="H718" s="39">
        <v>1510</v>
      </c>
      <c r="I718" s="39">
        <v>7</v>
      </c>
      <c r="J718" s="39">
        <v>39</v>
      </c>
      <c r="K718" s="240">
        <v>41422.279861111114</v>
      </c>
      <c r="L718" s="39">
        <v>6</v>
      </c>
      <c r="M718" s="242">
        <v>41420</v>
      </c>
      <c r="P718" s="240">
        <v>41711.270833333336</v>
      </c>
      <c r="Q718" s="38">
        <v>63</v>
      </c>
      <c r="R718" s="38"/>
      <c r="S718" s="38"/>
    </row>
    <row r="719" spans="2:19" x14ac:dyDescent="0.15">
      <c r="B719" s="36">
        <v>41422</v>
      </c>
      <c r="C719" s="37">
        <v>0.95694444444444438</v>
      </c>
      <c r="D719" s="38">
        <v>63.3</v>
      </c>
      <c r="E719" s="38">
        <v>21.6</v>
      </c>
      <c r="F719" s="38">
        <v>15.4</v>
      </c>
      <c r="G719" s="38">
        <v>38.799999999999997</v>
      </c>
      <c r="H719" s="39">
        <v>1551</v>
      </c>
      <c r="I719" s="39">
        <v>7</v>
      </c>
      <c r="J719" s="39">
        <v>38</v>
      </c>
      <c r="K719" s="240">
        <v>41422.956944444442</v>
      </c>
      <c r="L719" s="39">
        <v>22</v>
      </c>
      <c r="M719" s="242">
        <v>41420</v>
      </c>
      <c r="P719" s="240">
        <v>41712.270833333336</v>
      </c>
      <c r="Q719" s="38">
        <v>62.7</v>
      </c>
      <c r="R719" s="38"/>
      <c r="S719" s="38"/>
    </row>
    <row r="720" spans="2:19" x14ac:dyDescent="0.15">
      <c r="B720" s="36">
        <v>41423</v>
      </c>
      <c r="C720" s="37">
        <v>0.28750000000000003</v>
      </c>
      <c r="D720" s="38">
        <v>62.4</v>
      </c>
      <c r="E720" s="38">
        <v>21.3</v>
      </c>
      <c r="F720" s="38">
        <v>19</v>
      </c>
      <c r="G720" s="38">
        <v>36.700000000000003</v>
      </c>
      <c r="H720" s="39">
        <v>1515</v>
      </c>
      <c r="I720" s="39">
        <v>7</v>
      </c>
      <c r="J720" s="39">
        <v>39</v>
      </c>
      <c r="K720" s="240">
        <v>41423.287499999999</v>
      </c>
      <c r="L720" s="39">
        <v>6</v>
      </c>
      <c r="M720" s="242">
        <v>41420</v>
      </c>
      <c r="P720" s="240">
        <v>41713.270833333336</v>
      </c>
      <c r="Q720" s="38">
        <v>62.6</v>
      </c>
      <c r="R720" s="38"/>
      <c r="S720" s="38"/>
    </row>
    <row r="721" spans="2:19" x14ac:dyDescent="0.15">
      <c r="B721" s="36">
        <v>41423</v>
      </c>
      <c r="C721" s="37">
        <v>0.34375</v>
      </c>
      <c r="D721" s="38">
        <v>63.1</v>
      </c>
      <c r="E721" s="38">
        <v>21.6</v>
      </c>
      <c r="F721" s="38"/>
      <c r="G721" s="38"/>
      <c r="H721" s="39"/>
      <c r="I721" s="39"/>
      <c r="J721" s="39"/>
      <c r="K721" s="240">
        <v>41423.287499999999</v>
      </c>
      <c r="L721" s="39">
        <v>8</v>
      </c>
      <c r="M721" s="242">
        <v>41420</v>
      </c>
      <c r="P721" s="240">
        <v>41714.270833333336</v>
      </c>
      <c r="Q721" s="38">
        <v>62.3</v>
      </c>
      <c r="R721" s="38"/>
      <c r="S721" s="38"/>
    </row>
    <row r="722" spans="2:19" x14ac:dyDescent="0.15">
      <c r="B722" s="36">
        <v>41423</v>
      </c>
      <c r="C722" s="37">
        <v>0.99861111111111101</v>
      </c>
      <c r="D722" s="38">
        <v>64</v>
      </c>
      <c r="E722" s="38">
        <v>21.9</v>
      </c>
      <c r="F722" s="38">
        <v>11.6</v>
      </c>
      <c r="G722" s="38">
        <v>40.700000000000003</v>
      </c>
      <c r="H722" s="39">
        <v>1583</v>
      </c>
      <c r="I722" s="39">
        <v>8</v>
      </c>
      <c r="J722" s="39">
        <v>36</v>
      </c>
      <c r="K722" s="240">
        <v>41423.998611111114</v>
      </c>
      <c r="L722" s="39">
        <v>22</v>
      </c>
      <c r="M722" s="242">
        <v>41420</v>
      </c>
      <c r="P722" s="240">
        <v>41715.270833333336</v>
      </c>
      <c r="Q722" s="38">
        <v>62.5</v>
      </c>
      <c r="R722" s="38"/>
      <c r="S722" s="38"/>
    </row>
    <row r="723" spans="2:19" x14ac:dyDescent="0.15">
      <c r="B723" s="36">
        <v>41423</v>
      </c>
      <c r="C723" s="37">
        <v>0.375</v>
      </c>
      <c r="D723" s="38">
        <v>63.1</v>
      </c>
      <c r="E723" s="38"/>
      <c r="F723" s="38"/>
      <c r="G723" s="38"/>
      <c r="H723" s="39"/>
      <c r="I723" s="39"/>
      <c r="J723" s="39"/>
      <c r="K723" s="240">
        <v>41423.998611111114</v>
      </c>
      <c r="L723" s="39">
        <v>9</v>
      </c>
      <c r="M723" s="242">
        <v>41420</v>
      </c>
      <c r="P723" s="240">
        <v>41716.270833333336</v>
      </c>
      <c r="Q723" s="38">
        <v>62.8</v>
      </c>
      <c r="R723" s="38"/>
      <c r="S723" s="38"/>
    </row>
    <row r="724" spans="2:19" x14ac:dyDescent="0.15">
      <c r="B724" s="36">
        <v>41424</v>
      </c>
      <c r="C724" s="37">
        <v>0.28125</v>
      </c>
      <c r="D724" s="38">
        <v>62.4</v>
      </c>
      <c r="E724" s="38">
        <v>21.3</v>
      </c>
      <c r="F724" s="38">
        <v>18.100000000000001</v>
      </c>
      <c r="G724" s="38">
        <v>37.299999999999997</v>
      </c>
      <c r="H724" s="39">
        <v>1520</v>
      </c>
      <c r="I724" s="39">
        <v>7</v>
      </c>
      <c r="J724" s="39">
        <v>39</v>
      </c>
      <c r="K724" s="240">
        <v>41424.28125</v>
      </c>
      <c r="L724" s="39">
        <v>6</v>
      </c>
      <c r="M724" s="242">
        <v>41420</v>
      </c>
      <c r="P724" s="240">
        <v>41717.270833333336</v>
      </c>
      <c r="Q724" s="38">
        <v>62.5</v>
      </c>
      <c r="R724" s="38"/>
      <c r="S724" s="38"/>
    </row>
    <row r="725" spans="2:19" x14ac:dyDescent="0.15">
      <c r="B725" s="36">
        <v>41424</v>
      </c>
      <c r="C725" s="37">
        <v>0.99861111111111101</v>
      </c>
      <c r="D725" s="38">
        <v>64.400000000000006</v>
      </c>
      <c r="E725" s="38">
        <v>22</v>
      </c>
      <c r="F725" s="38">
        <v>10.4</v>
      </c>
      <c r="G725" s="38">
        <v>41.2</v>
      </c>
      <c r="H725" s="39">
        <v>1595</v>
      </c>
      <c r="I725" s="39">
        <v>8</v>
      </c>
      <c r="J725" s="39">
        <v>36</v>
      </c>
      <c r="K725" s="240">
        <v>41424.998611111114</v>
      </c>
      <c r="L725" s="39">
        <v>22</v>
      </c>
      <c r="M725" s="242">
        <v>41420</v>
      </c>
      <c r="P725" s="240">
        <v>41718.270833333336</v>
      </c>
      <c r="Q725" s="38">
        <v>62.1</v>
      </c>
      <c r="R725" s="38"/>
      <c r="S725" s="38"/>
    </row>
    <row r="726" spans="2:19" x14ac:dyDescent="0.15">
      <c r="B726" s="36">
        <v>41425</v>
      </c>
      <c r="C726" s="37">
        <v>0.2722222222222222</v>
      </c>
      <c r="D726" s="38">
        <v>63.3</v>
      </c>
      <c r="E726" s="38">
        <v>21.6</v>
      </c>
      <c r="F726" s="38">
        <v>17.5</v>
      </c>
      <c r="G726" s="38">
        <v>37.6</v>
      </c>
      <c r="H726" s="39">
        <v>1539</v>
      </c>
      <c r="I726" s="39">
        <v>7</v>
      </c>
      <c r="J726" s="39">
        <v>39</v>
      </c>
      <c r="K726" s="240">
        <v>41425.272222222222</v>
      </c>
      <c r="L726" s="39">
        <v>6</v>
      </c>
      <c r="M726" s="242">
        <v>41420</v>
      </c>
      <c r="P726" s="240">
        <v>41719.270833333336</v>
      </c>
      <c r="Q726" s="38">
        <v>63.1</v>
      </c>
      <c r="R726" s="38"/>
      <c r="S726" s="38"/>
    </row>
    <row r="727" spans="2:19" x14ac:dyDescent="0.15">
      <c r="B727" s="36">
        <v>41425</v>
      </c>
      <c r="C727" s="37">
        <v>0.99861111111111101</v>
      </c>
      <c r="D727" s="38">
        <v>64.3</v>
      </c>
      <c r="E727" s="38">
        <v>22</v>
      </c>
      <c r="F727" s="38">
        <v>13.7</v>
      </c>
      <c r="G727" s="38">
        <v>39.6</v>
      </c>
      <c r="H727" s="39">
        <v>1577</v>
      </c>
      <c r="I727" s="39">
        <v>8</v>
      </c>
      <c r="J727" s="39">
        <v>38</v>
      </c>
      <c r="K727" s="240">
        <v>41425.998611111114</v>
      </c>
      <c r="L727" s="39">
        <v>22</v>
      </c>
      <c r="M727" s="242">
        <v>41420</v>
      </c>
      <c r="P727" s="240">
        <v>41720.270833333336</v>
      </c>
      <c r="Q727" s="38">
        <v>62.6</v>
      </c>
      <c r="R727" s="38"/>
      <c r="S727" s="38"/>
    </row>
    <row r="728" spans="2:19" x14ac:dyDescent="0.15">
      <c r="B728" s="36">
        <v>41426</v>
      </c>
      <c r="C728" s="37">
        <v>0.30833333333333335</v>
      </c>
      <c r="D728" s="38">
        <v>62.3</v>
      </c>
      <c r="E728" s="38">
        <v>21.3</v>
      </c>
      <c r="F728" s="38">
        <v>18</v>
      </c>
      <c r="G728" s="38">
        <v>37.299999999999997</v>
      </c>
      <c r="H728" s="39">
        <v>1519</v>
      </c>
      <c r="I728" s="39">
        <v>7</v>
      </c>
      <c r="J728" s="39">
        <v>39</v>
      </c>
      <c r="K728" s="240">
        <v>41426.308333333334</v>
      </c>
      <c r="L728" s="39">
        <v>6</v>
      </c>
      <c r="M728" s="242">
        <v>41420</v>
      </c>
      <c r="P728" s="240">
        <v>41721.270833333336</v>
      </c>
      <c r="Q728" s="38">
        <v>62.5</v>
      </c>
      <c r="R728" s="38"/>
      <c r="S728" s="38"/>
    </row>
    <row r="729" spans="2:19" x14ac:dyDescent="0.15">
      <c r="B729" s="36">
        <v>41427</v>
      </c>
      <c r="C729" s="37">
        <v>0.30208333333333331</v>
      </c>
      <c r="D729" s="38">
        <v>63</v>
      </c>
      <c r="E729" s="38">
        <v>21.5</v>
      </c>
      <c r="F729" s="38">
        <v>19.899999999999999</v>
      </c>
      <c r="G729" s="38">
        <v>36.1</v>
      </c>
      <c r="H729" s="39">
        <v>1519</v>
      </c>
      <c r="I729" s="39">
        <v>7</v>
      </c>
      <c r="J729" s="39">
        <v>41</v>
      </c>
      <c r="K729" s="240">
        <v>41427.302083333336</v>
      </c>
      <c r="L729" s="39">
        <v>6</v>
      </c>
      <c r="M729" s="242">
        <v>41427</v>
      </c>
      <c r="P729" s="240">
        <v>41722.270833333336</v>
      </c>
      <c r="Q729" s="38">
        <v>62.6</v>
      </c>
      <c r="R729" s="38"/>
      <c r="S729" s="38"/>
    </row>
    <row r="730" spans="2:19" x14ac:dyDescent="0.15">
      <c r="B730" s="36">
        <v>41427</v>
      </c>
      <c r="C730" s="37">
        <v>0.92152777777777783</v>
      </c>
      <c r="D730" s="38">
        <v>63.8</v>
      </c>
      <c r="E730" s="38">
        <v>21.8</v>
      </c>
      <c r="F730" s="38">
        <v>18.2</v>
      </c>
      <c r="G730" s="38">
        <v>37.200000000000003</v>
      </c>
      <c r="H730" s="39">
        <v>1543</v>
      </c>
      <c r="I730" s="39">
        <v>8</v>
      </c>
      <c r="J730" s="39">
        <v>40</v>
      </c>
      <c r="K730" s="240">
        <v>41427.921527777777</v>
      </c>
      <c r="L730" s="39">
        <v>22</v>
      </c>
      <c r="M730" s="242">
        <v>41427</v>
      </c>
      <c r="P730" s="240">
        <v>41723.270833333336</v>
      </c>
      <c r="Q730" s="38">
        <v>62.7</v>
      </c>
      <c r="R730" s="38"/>
      <c r="S730" s="38"/>
    </row>
    <row r="731" spans="2:19" x14ac:dyDescent="0.15">
      <c r="B731" s="36">
        <v>41428</v>
      </c>
      <c r="C731" s="37">
        <v>0.27569444444444446</v>
      </c>
      <c r="D731" s="38">
        <v>62.9</v>
      </c>
      <c r="E731" s="38">
        <v>21.5</v>
      </c>
      <c r="F731" s="38">
        <v>21.5</v>
      </c>
      <c r="G731" s="38">
        <v>34.700000000000003</v>
      </c>
      <c r="H731" s="39">
        <v>1506</v>
      </c>
      <c r="I731" s="39">
        <v>7</v>
      </c>
      <c r="J731" s="39">
        <v>42</v>
      </c>
      <c r="K731" s="240">
        <v>41428.275694444441</v>
      </c>
      <c r="L731" s="39">
        <v>6</v>
      </c>
      <c r="M731" s="242">
        <v>41427</v>
      </c>
      <c r="P731" s="240">
        <v>41724.270833333336</v>
      </c>
      <c r="Q731" s="38">
        <v>62.7</v>
      </c>
      <c r="R731" s="38"/>
      <c r="S731" s="38"/>
    </row>
    <row r="732" spans="2:19" x14ac:dyDescent="0.15">
      <c r="B732" s="36">
        <v>41428</v>
      </c>
      <c r="C732" s="37">
        <v>0.99861111111111101</v>
      </c>
      <c r="D732" s="38">
        <v>64.599999999999994</v>
      </c>
      <c r="E732" s="38">
        <v>22.1</v>
      </c>
      <c r="F732" s="38">
        <v>13.9</v>
      </c>
      <c r="G732" s="38">
        <v>39.5</v>
      </c>
      <c r="H732" s="39">
        <v>1581</v>
      </c>
      <c r="I732" s="39">
        <v>8</v>
      </c>
      <c r="J732" s="39">
        <v>38</v>
      </c>
      <c r="K732" s="240">
        <v>41428.998611111114</v>
      </c>
      <c r="L732" s="39">
        <v>22</v>
      </c>
      <c r="M732" s="242">
        <v>41427</v>
      </c>
      <c r="P732" s="240">
        <v>41725.270833333336</v>
      </c>
      <c r="Q732" s="38">
        <v>62.7</v>
      </c>
      <c r="R732" s="38"/>
      <c r="S732" s="38"/>
    </row>
    <row r="733" spans="2:19" x14ac:dyDescent="0.15">
      <c r="B733" s="36">
        <v>41429</v>
      </c>
      <c r="C733" s="37">
        <v>0.27013888888888887</v>
      </c>
      <c r="D733" s="38">
        <v>63.2</v>
      </c>
      <c r="E733" s="38">
        <v>21.6</v>
      </c>
      <c r="F733" s="38">
        <v>18.2</v>
      </c>
      <c r="G733" s="38">
        <v>37.299999999999997</v>
      </c>
      <c r="H733" s="39">
        <v>1534</v>
      </c>
      <c r="I733" s="39">
        <v>7</v>
      </c>
      <c r="J733" s="39">
        <v>39</v>
      </c>
      <c r="K733" s="240">
        <v>41429.270138888889</v>
      </c>
      <c r="L733" s="39">
        <v>6</v>
      </c>
      <c r="M733" s="242">
        <v>41427</v>
      </c>
      <c r="P733" s="240">
        <v>41726.270833333336</v>
      </c>
      <c r="Q733" s="38">
        <v>62.9</v>
      </c>
      <c r="R733" s="38"/>
      <c r="S733" s="38"/>
    </row>
    <row r="734" spans="2:19" x14ac:dyDescent="0.15">
      <c r="B734" s="36">
        <v>41429</v>
      </c>
      <c r="C734" s="37">
        <v>0.99930555555555556</v>
      </c>
      <c r="D734" s="38">
        <v>64.900000000000006</v>
      </c>
      <c r="E734" s="38">
        <v>22.2</v>
      </c>
      <c r="F734" s="38">
        <v>12.9</v>
      </c>
      <c r="G734" s="38">
        <v>40</v>
      </c>
      <c r="H734" s="39">
        <v>1591</v>
      </c>
      <c r="I734" s="39">
        <v>8</v>
      </c>
      <c r="J734" s="39">
        <v>38</v>
      </c>
      <c r="K734" s="240">
        <v>41429.999305555553</v>
      </c>
      <c r="L734" s="39">
        <v>22</v>
      </c>
      <c r="M734" s="242">
        <v>41427</v>
      </c>
      <c r="P734" s="240">
        <v>41727.270833333336</v>
      </c>
      <c r="Q734" s="38">
        <v>62.9</v>
      </c>
      <c r="R734" s="38"/>
      <c r="S734" s="38"/>
    </row>
    <row r="735" spans="2:19" x14ac:dyDescent="0.15">
      <c r="B735" s="36">
        <v>41430</v>
      </c>
      <c r="C735" s="37">
        <v>0.27430555555555552</v>
      </c>
      <c r="D735" s="38">
        <v>63.3</v>
      </c>
      <c r="E735" s="38">
        <v>21.6</v>
      </c>
      <c r="F735" s="38">
        <v>18.7</v>
      </c>
      <c r="G735" s="38">
        <v>36.9</v>
      </c>
      <c r="H735" s="39">
        <v>1532</v>
      </c>
      <c r="I735" s="39">
        <v>7</v>
      </c>
      <c r="J735" s="39">
        <v>40</v>
      </c>
      <c r="K735" s="240">
        <v>41430.274305555555</v>
      </c>
      <c r="L735" s="39">
        <v>6</v>
      </c>
      <c r="M735" s="242">
        <v>41427</v>
      </c>
      <c r="P735" s="240">
        <v>41728.270833333336</v>
      </c>
      <c r="Q735" s="38">
        <v>62.1</v>
      </c>
      <c r="R735" s="38"/>
      <c r="S735" s="38"/>
    </row>
    <row r="736" spans="2:19" x14ac:dyDescent="0.15">
      <c r="B736" s="36">
        <v>41430</v>
      </c>
      <c r="C736" s="37">
        <v>0.99861111111111101</v>
      </c>
      <c r="D736" s="38">
        <v>64.3</v>
      </c>
      <c r="E736" s="38">
        <v>22</v>
      </c>
      <c r="F736" s="38">
        <v>12.7</v>
      </c>
      <c r="G736" s="38">
        <v>40.1</v>
      </c>
      <c r="H736" s="39">
        <v>1582</v>
      </c>
      <c r="I736" s="39">
        <v>8</v>
      </c>
      <c r="J736" s="39">
        <v>37</v>
      </c>
      <c r="K736" s="240">
        <v>41430.998611111114</v>
      </c>
      <c r="L736" s="39">
        <v>22</v>
      </c>
      <c r="M736" s="242">
        <v>41427</v>
      </c>
      <c r="P736" s="240">
        <v>41729.270833333336</v>
      </c>
      <c r="Q736" s="38">
        <v>61.5</v>
      </c>
      <c r="R736" s="38"/>
      <c r="S736" s="38"/>
    </row>
    <row r="737" spans="2:19" x14ac:dyDescent="0.15">
      <c r="B737" s="36">
        <v>41431</v>
      </c>
      <c r="C737" s="37">
        <v>0.27777777777777779</v>
      </c>
      <c r="D737" s="38">
        <v>62.7</v>
      </c>
      <c r="E737" s="38">
        <v>21.4</v>
      </c>
      <c r="F737" s="38">
        <v>17.7</v>
      </c>
      <c r="G737" s="38">
        <v>37.5</v>
      </c>
      <c r="H737" s="39">
        <v>1527</v>
      </c>
      <c r="I737" s="39">
        <v>7</v>
      </c>
      <c r="J737" s="39">
        <v>39</v>
      </c>
      <c r="K737" s="240">
        <v>41431.277777777781</v>
      </c>
      <c r="L737" s="39">
        <v>6</v>
      </c>
      <c r="M737" s="242">
        <v>41427</v>
      </c>
      <c r="P737" s="240">
        <v>41730.270833333336</v>
      </c>
      <c r="Q737" s="38">
        <v>62.6</v>
      </c>
      <c r="R737" s="38"/>
      <c r="S737" s="38"/>
    </row>
    <row r="738" spans="2:19" x14ac:dyDescent="0.15">
      <c r="B738" s="36">
        <v>41432</v>
      </c>
      <c r="C738" s="37">
        <v>0.99861111111111101</v>
      </c>
      <c r="D738" s="38">
        <v>63.1</v>
      </c>
      <c r="E738" s="38">
        <v>21.6</v>
      </c>
      <c r="F738" s="38">
        <v>17</v>
      </c>
      <c r="G738" s="38">
        <v>37.9</v>
      </c>
      <c r="H738" s="39">
        <v>1399</v>
      </c>
      <c r="I738" s="39">
        <v>7</v>
      </c>
      <c r="J738" s="39">
        <v>39</v>
      </c>
      <c r="K738" s="240">
        <v>41432.998611111114</v>
      </c>
      <c r="L738" s="39">
        <v>22</v>
      </c>
      <c r="M738" s="242">
        <v>41427</v>
      </c>
      <c r="P738" s="240">
        <v>41731.270833333336</v>
      </c>
      <c r="Q738" s="38">
        <v>62.7</v>
      </c>
      <c r="R738" s="38"/>
      <c r="S738" s="38"/>
    </row>
    <row r="739" spans="2:19" x14ac:dyDescent="0.15">
      <c r="B739" s="36">
        <v>41433</v>
      </c>
      <c r="C739" s="37">
        <v>0.25625000000000003</v>
      </c>
      <c r="D739" s="38">
        <v>62.1</v>
      </c>
      <c r="E739" s="38">
        <v>21.2</v>
      </c>
      <c r="F739" s="38">
        <v>19.8</v>
      </c>
      <c r="G739" s="38">
        <v>36</v>
      </c>
      <c r="H739" s="39">
        <v>1504</v>
      </c>
      <c r="I739" s="39">
        <v>7</v>
      </c>
      <c r="J739" s="39">
        <v>40</v>
      </c>
      <c r="K739" s="240">
        <v>41433.256249999999</v>
      </c>
      <c r="L739" s="39">
        <v>6</v>
      </c>
      <c r="M739" s="242">
        <v>41427</v>
      </c>
      <c r="P739" s="240">
        <v>41732.270833333336</v>
      </c>
      <c r="Q739" s="38">
        <v>62.8</v>
      </c>
      <c r="R739" s="38"/>
      <c r="S739" s="38"/>
    </row>
    <row r="740" spans="2:19" x14ac:dyDescent="0.15">
      <c r="B740" s="36">
        <v>41433</v>
      </c>
      <c r="C740" s="37">
        <v>0.88958333333333339</v>
      </c>
      <c r="D740" s="38">
        <v>63.2</v>
      </c>
      <c r="E740" s="38">
        <v>21.6</v>
      </c>
      <c r="F740" s="38">
        <v>16.899999999999999</v>
      </c>
      <c r="G740" s="38">
        <v>38</v>
      </c>
      <c r="H740" s="39">
        <v>1541</v>
      </c>
      <c r="I740" s="39">
        <v>7</v>
      </c>
      <c r="J740" s="39">
        <v>39</v>
      </c>
      <c r="K740" s="240">
        <v>41433.88958333333</v>
      </c>
      <c r="L740" s="39">
        <v>22</v>
      </c>
      <c r="M740" s="242">
        <v>41427</v>
      </c>
      <c r="P740" s="240">
        <v>41733.270833333336</v>
      </c>
      <c r="Q740" s="38">
        <v>62.8</v>
      </c>
      <c r="R740" s="38"/>
      <c r="S740" s="38"/>
    </row>
    <row r="741" spans="2:19" x14ac:dyDescent="0.15">
      <c r="B741" s="36">
        <v>41434</v>
      </c>
      <c r="C741" s="37">
        <v>0.26666666666666666</v>
      </c>
      <c r="D741" s="38">
        <v>62.6</v>
      </c>
      <c r="E741" s="38">
        <v>21.4</v>
      </c>
      <c r="F741" s="38">
        <v>20.100000000000001</v>
      </c>
      <c r="G741" s="38">
        <v>35.9</v>
      </c>
      <c r="H741" s="39">
        <v>1511</v>
      </c>
      <c r="I741" s="39">
        <v>7</v>
      </c>
      <c r="J741" s="39">
        <v>40</v>
      </c>
      <c r="K741" s="240">
        <v>41434.26666666667</v>
      </c>
      <c r="L741" s="39">
        <v>6</v>
      </c>
      <c r="M741" s="242">
        <v>41434</v>
      </c>
      <c r="P741" s="240">
        <v>41734.270833333336</v>
      </c>
      <c r="Q741" s="38">
        <v>62.5</v>
      </c>
      <c r="R741" s="38"/>
      <c r="S741" s="38"/>
    </row>
    <row r="742" spans="2:19" x14ac:dyDescent="0.15">
      <c r="B742" s="36">
        <v>41434</v>
      </c>
      <c r="C742" s="37">
        <v>0.87708333333333333</v>
      </c>
      <c r="D742" s="38">
        <v>63.2</v>
      </c>
      <c r="E742" s="38">
        <v>21.6</v>
      </c>
      <c r="F742" s="38">
        <v>17.100000000000001</v>
      </c>
      <c r="G742" s="38">
        <v>37.9</v>
      </c>
      <c r="H742" s="39">
        <v>1540</v>
      </c>
      <c r="I742" s="39">
        <v>7</v>
      </c>
      <c r="J742" s="39">
        <v>39</v>
      </c>
      <c r="K742" s="240">
        <v>41434.877083333333</v>
      </c>
      <c r="L742" s="39">
        <v>22</v>
      </c>
      <c r="M742" s="242">
        <v>41434</v>
      </c>
      <c r="P742" s="240">
        <v>41735.270833333336</v>
      </c>
      <c r="Q742" s="38">
        <v>62.6</v>
      </c>
      <c r="R742" s="38"/>
      <c r="S742" s="38"/>
    </row>
    <row r="743" spans="2:19" x14ac:dyDescent="0.15">
      <c r="B743" s="36">
        <v>41435</v>
      </c>
      <c r="C743" s="37">
        <v>0.27152777777777776</v>
      </c>
      <c r="D743" s="38">
        <v>62.4</v>
      </c>
      <c r="E743" s="38">
        <v>21.3</v>
      </c>
      <c r="F743" s="38">
        <v>20.399999999999999</v>
      </c>
      <c r="G743" s="38">
        <v>35.700000000000003</v>
      </c>
      <c r="H743" s="39">
        <v>1506</v>
      </c>
      <c r="I743" s="39">
        <v>7</v>
      </c>
      <c r="J743" s="39">
        <v>40</v>
      </c>
      <c r="K743" s="240">
        <v>41435.271527777775</v>
      </c>
      <c r="L743" s="39">
        <v>6</v>
      </c>
      <c r="M743" s="242">
        <v>41434</v>
      </c>
      <c r="P743" s="240">
        <v>41736.270833333336</v>
      </c>
      <c r="Q743" s="38">
        <v>62.5</v>
      </c>
      <c r="R743" s="38"/>
      <c r="S743" s="38"/>
    </row>
    <row r="744" spans="2:19" x14ac:dyDescent="0.15">
      <c r="B744" s="36">
        <v>41435</v>
      </c>
      <c r="C744" s="37">
        <v>0.99861111111111101</v>
      </c>
      <c r="D744" s="38">
        <v>63.3</v>
      </c>
      <c r="E744" s="38">
        <v>21.6</v>
      </c>
      <c r="F744" s="38">
        <v>13.3</v>
      </c>
      <c r="G744" s="38">
        <v>40</v>
      </c>
      <c r="H744" s="39">
        <v>1562</v>
      </c>
      <c r="I744" s="39">
        <v>7</v>
      </c>
      <c r="J744" s="39">
        <v>36</v>
      </c>
      <c r="K744" s="240">
        <v>41435.998611111114</v>
      </c>
      <c r="L744" s="39">
        <v>22</v>
      </c>
      <c r="M744" s="242">
        <v>41434</v>
      </c>
      <c r="P744" s="240">
        <v>41737.270833333336</v>
      </c>
      <c r="Q744" s="38">
        <v>62.3</v>
      </c>
      <c r="R744" s="38"/>
      <c r="S744" s="38"/>
    </row>
    <row r="745" spans="2:19" x14ac:dyDescent="0.15">
      <c r="B745" s="36">
        <v>41436</v>
      </c>
      <c r="C745" s="37">
        <v>0.99652777777777779</v>
      </c>
      <c r="D745" s="38">
        <v>63</v>
      </c>
      <c r="E745" s="38">
        <v>21.5</v>
      </c>
      <c r="F745" s="38"/>
      <c r="G745" s="38"/>
      <c r="H745" s="39"/>
      <c r="I745" s="39"/>
      <c r="J745" s="39"/>
      <c r="K745" s="240">
        <v>41436.996527777781</v>
      </c>
      <c r="L745" s="39">
        <v>22</v>
      </c>
      <c r="M745" s="242">
        <v>41434</v>
      </c>
      <c r="P745" s="240">
        <v>41738.270833333336</v>
      </c>
      <c r="Q745" s="38">
        <v>62.7</v>
      </c>
      <c r="R745" s="38"/>
      <c r="S745" s="38"/>
    </row>
    <row r="746" spans="2:19" x14ac:dyDescent="0.15">
      <c r="B746" s="36">
        <v>41437</v>
      </c>
      <c r="C746" s="37">
        <v>0.25</v>
      </c>
      <c r="D746" s="38">
        <v>62.5</v>
      </c>
      <c r="E746" s="38">
        <v>21.4</v>
      </c>
      <c r="F746" s="38"/>
      <c r="G746" s="38"/>
      <c r="H746" s="39"/>
      <c r="I746" s="39"/>
      <c r="J746" s="39"/>
      <c r="K746" s="240">
        <v>41437.25</v>
      </c>
      <c r="L746" s="39">
        <v>6</v>
      </c>
      <c r="M746" s="242">
        <v>41434</v>
      </c>
      <c r="P746" s="240">
        <v>41739.270833333336</v>
      </c>
      <c r="Q746" s="38">
        <v>62.9</v>
      </c>
      <c r="R746" s="38"/>
      <c r="S746" s="38"/>
    </row>
    <row r="747" spans="2:19" x14ac:dyDescent="0.15">
      <c r="B747" s="36">
        <v>41437</v>
      </c>
      <c r="C747" s="37">
        <v>0.95833333333333337</v>
      </c>
      <c r="D747" s="38">
        <v>64</v>
      </c>
      <c r="E747" s="38">
        <v>21.9</v>
      </c>
      <c r="F747" s="38"/>
      <c r="G747" s="38"/>
      <c r="H747" s="39"/>
      <c r="I747" s="39"/>
      <c r="J747" s="39"/>
      <c r="K747" s="240">
        <v>41437.958333333336</v>
      </c>
      <c r="L747" s="39">
        <v>22</v>
      </c>
      <c r="M747" s="242">
        <v>41434</v>
      </c>
      <c r="P747" s="240">
        <v>41740.270833333336</v>
      </c>
      <c r="Q747" s="38">
        <v>62.6</v>
      </c>
      <c r="R747" s="38"/>
      <c r="S747" s="38"/>
    </row>
    <row r="748" spans="2:19" x14ac:dyDescent="0.15">
      <c r="B748" s="36">
        <v>41438</v>
      </c>
      <c r="C748" s="37">
        <v>0.99861111111111101</v>
      </c>
      <c r="D748" s="38">
        <v>64.099999999999994</v>
      </c>
      <c r="E748" s="38">
        <v>21.9</v>
      </c>
      <c r="F748" s="38">
        <v>15.9</v>
      </c>
      <c r="G748" s="38">
        <v>38.5</v>
      </c>
      <c r="H748" s="39">
        <v>1561</v>
      </c>
      <c r="I748" s="39">
        <v>8</v>
      </c>
      <c r="J748" s="39">
        <v>39</v>
      </c>
      <c r="K748" s="240">
        <v>41438.998611111114</v>
      </c>
      <c r="L748" s="39">
        <v>22</v>
      </c>
      <c r="M748" s="242">
        <v>41434</v>
      </c>
      <c r="P748" s="240">
        <v>41741.270833333336</v>
      </c>
      <c r="Q748" s="38">
        <v>62</v>
      </c>
      <c r="R748" s="38"/>
      <c r="S748" s="38"/>
    </row>
    <row r="749" spans="2:19" x14ac:dyDescent="0.15">
      <c r="B749" s="36">
        <v>41439</v>
      </c>
      <c r="C749" s="37">
        <v>0.2590277777777778</v>
      </c>
      <c r="D749" s="38">
        <v>62.9</v>
      </c>
      <c r="E749" s="38">
        <v>21.5</v>
      </c>
      <c r="F749" s="38">
        <v>19.7</v>
      </c>
      <c r="G749" s="38">
        <v>36.200000000000003</v>
      </c>
      <c r="H749" s="39">
        <v>1518</v>
      </c>
      <c r="I749" s="39">
        <v>7</v>
      </c>
      <c r="J749" s="39">
        <v>40</v>
      </c>
      <c r="K749" s="240">
        <v>41439.259027777778</v>
      </c>
      <c r="L749" s="39">
        <v>6</v>
      </c>
      <c r="M749" s="242">
        <v>41434</v>
      </c>
      <c r="P749" s="240">
        <v>41742.270833333336</v>
      </c>
      <c r="Q749" s="38">
        <v>60.8</v>
      </c>
      <c r="R749" s="38"/>
      <c r="S749" s="38"/>
    </row>
    <row r="750" spans="2:19" x14ac:dyDescent="0.15">
      <c r="B750" s="36">
        <v>41439</v>
      </c>
      <c r="C750" s="37">
        <v>0.99930555555555556</v>
      </c>
      <c r="D750" s="38">
        <v>63.9</v>
      </c>
      <c r="E750" s="38">
        <v>21.9</v>
      </c>
      <c r="F750" s="38">
        <v>15.7</v>
      </c>
      <c r="G750" s="38">
        <v>38.6</v>
      </c>
      <c r="H750" s="39">
        <v>1559</v>
      </c>
      <c r="I750" s="39">
        <v>8</v>
      </c>
      <c r="J750" s="39">
        <v>39</v>
      </c>
      <c r="K750" s="240">
        <v>41439.999305555553</v>
      </c>
      <c r="L750" s="39">
        <v>22</v>
      </c>
      <c r="M750" s="242">
        <v>41434</v>
      </c>
      <c r="P750" s="240">
        <v>41743.270833333336</v>
      </c>
      <c r="Q750" s="38">
        <v>61.2</v>
      </c>
      <c r="R750" s="38"/>
      <c r="S750" s="38"/>
    </row>
    <row r="751" spans="2:19" x14ac:dyDescent="0.15">
      <c r="B751" s="36">
        <v>41440</v>
      </c>
      <c r="C751" s="37">
        <v>0.28472222222222221</v>
      </c>
      <c r="D751" s="38">
        <v>62.8</v>
      </c>
      <c r="E751" s="38">
        <v>21.5</v>
      </c>
      <c r="F751" s="38">
        <v>20</v>
      </c>
      <c r="G751" s="38">
        <v>36</v>
      </c>
      <c r="H751" s="39">
        <v>1515</v>
      </c>
      <c r="I751" s="39">
        <v>7</v>
      </c>
      <c r="J751" s="39">
        <v>40</v>
      </c>
      <c r="K751" s="240">
        <v>41440.284722222219</v>
      </c>
      <c r="L751" s="39">
        <v>6</v>
      </c>
      <c r="M751" s="242">
        <v>41434</v>
      </c>
      <c r="P751" s="240">
        <v>41744.270833333336</v>
      </c>
      <c r="Q751" s="38">
        <v>61.7</v>
      </c>
      <c r="R751" s="38"/>
      <c r="S751" s="38"/>
    </row>
    <row r="752" spans="2:19" x14ac:dyDescent="0.15">
      <c r="B752" s="36">
        <v>41440</v>
      </c>
      <c r="C752" s="37">
        <v>0.33194444444444443</v>
      </c>
      <c r="D752" s="38">
        <v>62.2</v>
      </c>
      <c r="E752" s="38">
        <v>21.3</v>
      </c>
      <c r="F752" s="38">
        <v>19.8</v>
      </c>
      <c r="G752" s="38">
        <v>36.1</v>
      </c>
      <c r="H752" s="39">
        <v>1506</v>
      </c>
      <c r="I752" s="39">
        <v>7</v>
      </c>
      <c r="J752" s="39">
        <v>40</v>
      </c>
      <c r="K752" s="240">
        <v>41440.331944444442</v>
      </c>
      <c r="L752" s="39">
        <v>6</v>
      </c>
      <c r="M752" s="242">
        <v>41434</v>
      </c>
      <c r="P752" s="240">
        <v>41745.270833333336</v>
      </c>
      <c r="Q752" s="38">
        <v>62.6</v>
      </c>
      <c r="R752" s="38"/>
      <c r="S752" s="38"/>
    </row>
    <row r="753" spans="2:19" x14ac:dyDescent="0.15">
      <c r="B753" s="36">
        <v>41440</v>
      </c>
      <c r="C753" s="37">
        <v>0.99513888888888891</v>
      </c>
      <c r="D753" s="38">
        <v>63.1</v>
      </c>
      <c r="E753" s="38">
        <v>21.6</v>
      </c>
      <c r="F753" s="38">
        <v>15.7</v>
      </c>
      <c r="G753" s="38">
        <v>38.700000000000003</v>
      </c>
      <c r="H753" s="39">
        <v>1546</v>
      </c>
      <c r="I753" s="39">
        <v>7</v>
      </c>
      <c r="J753" s="39">
        <v>38</v>
      </c>
      <c r="K753" s="240">
        <v>41440.995138888888</v>
      </c>
      <c r="L753" s="39">
        <v>22</v>
      </c>
      <c r="M753" s="242">
        <v>41434</v>
      </c>
      <c r="P753" s="240">
        <v>41746.270833333336</v>
      </c>
      <c r="Q753" s="38">
        <v>62.5</v>
      </c>
      <c r="R753" s="38"/>
      <c r="S753" s="38"/>
    </row>
    <row r="754" spans="2:19" x14ac:dyDescent="0.15">
      <c r="B754" s="36">
        <v>41441</v>
      </c>
      <c r="C754" s="37">
        <v>0.27430555555555552</v>
      </c>
      <c r="D754" s="38">
        <v>62.2</v>
      </c>
      <c r="E754" s="38">
        <v>21.3</v>
      </c>
      <c r="F754" s="38">
        <v>20.399999999999999</v>
      </c>
      <c r="G754" s="38">
        <v>35.5</v>
      </c>
      <c r="H754" s="39">
        <v>1502</v>
      </c>
      <c r="I754" s="39">
        <v>7</v>
      </c>
      <c r="J754" s="39">
        <v>40</v>
      </c>
      <c r="K754" s="240">
        <v>41441.274305555555</v>
      </c>
      <c r="L754" s="39">
        <v>6</v>
      </c>
      <c r="M754" s="242">
        <v>41441</v>
      </c>
      <c r="P754" s="240">
        <v>41747.270833333336</v>
      </c>
      <c r="Q754" s="38">
        <v>62.3</v>
      </c>
      <c r="R754" s="38"/>
      <c r="S754" s="38"/>
    </row>
    <row r="755" spans="2:19" x14ac:dyDescent="0.15">
      <c r="B755" s="36">
        <v>41441</v>
      </c>
      <c r="C755" s="37">
        <v>0.94374999999999998</v>
      </c>
      <c r="D755" s="38">
        <v>64.5</v>
      </c>
      <c r="E755" s="38">
        <v>22.1</v>
      </c>
      <c r="F755" s="38">
        <v>17.7</v>
      </c>
      <c r="G755" s="38">
        <v>37.4</v>
      </c>
      <c r="H755" s="39">
        <v>1557</v>
      </c>
      <c r="I755" s="39">
        <v>8</v>
      </c>
      <c r="J755" s="39">
        <v>40</v>
      </c>
      <c r="K755" s="240">
        <v>41441.943749999999</v>
      </c>
      <c r="L755" s="39">
        <v>22</v>
      </c>
      <c r="M755" s="242">
        <v>41441</v>
      </c>
      <c r="P755" s="240">
        <v>41748.270833333336</v>
      </c>
      <c r="Q755" s="38">
        <v>62.8</v>
      </c>
      <c r="R755" s="38"/>
      <c r="S755" s="38"/>
    </row>
    <row r="756" spans="2:19" x14ac:dyDescent="0.15">
      <c r="B756" s="36">
        <v>41442</v>
      </c>
      <c r="C756" s="37">
        <v>0.25833333333333336</v>
      </c>
      <c r="D756" s="38">
        <v>63.6</v>
      </c>
      <c r="E756" s="38">
        <v>21.7</v>
      </c>
      <c r="F756" s="38">
        <v>21.1</v>
      </c>
      <c r="G756" s="38">
        <v>35.1</v>
      </c>
      <c r="H756" s="39">
        <v>1521</v>
      </c>
      <c r="I756" s="39">
        <v>7</v>
      </c>
      <c r="J756" s="39">
        <v>42</v>
      </c>
      <c r="K756" s="240">
        <v>41442.258333333331</v>
      </c>
      <c r="L756" s="39">
        <v>6</v>
      </c>
      <c r="M756" s="242">
        <v>41441</v>
      </c>
      <c r="P756" s="240">
        <v>41749.270833333336</v>
      </c>
      <c r="Q756" s="38">
        <v>61.6</v>
      </c>
      <c r="R756" s="38"/>
      <c r="S756" s="38"/>
    </row>
    <row r="757" spans="2:19" x14ac:dyDescent="0.15">
      <c r="B757" s="36">
        <v>41443</v>
      </c>
      <c r="C757" s="37">
        <v>0.27916666666666667</v>
      </c>
      <c r="D757" s="38">
        <v>62.8</v>
      </c>
      <c r="E757" s="38">
        <v>21.5</v>
      </c>
      <c r="F757" s="38">
        <v>18.899999999999999</v>
      </c>
      <c r="G757" s="38">
        <v>36.799999999999997</v>
      </c>
      <c r="H757" s="39">
        <v>1522</v>
      </c>
      <c r="I757" s="39">
        <v>7</v>
      </c>
      <c r="J757" s="39">
        <v>40</v>
      </c>
      <c r="K757" s="240">
        <v>41443.279166666667</v>
      </c>
      <c r="L757" s="39">
        <v>6</v>
      </c>
      <c r="M757" s="242">
        <v>41441</v>
      </c>
      <c r="P757" s="240">
        <v>41750.270833333336</v>
      </c>
      <c r="Q757" s="38">
        <v>61.6</v>
      </c>
      <c r="R757" s="38"/>
      <c r="S757" s="38"/>
    </row>
    <row r="758" spans="2:19" x14ac:dyDescent="0.15">
      <c r="B758" s="36">
        <v>41443</v>
      </c>
      <c r="C758" s="37">
        <v>0.9277777777777777</v>
      </c>
      <c r="D758" s="38">
        <v>63.6</v>
      </c>
      <c r="E758" s="38">
        <v>21.7</v>
      </c>
      <c r="F758" s="38">
        <v>15.8</v>
      </c>
      <c r="G758" s="38">
        <v>38.6</v>
      </c>
      <c r="H758" s="39">
        <v>1553</v>
      </c>
      <c r="I758" s="39">
        <v>7</v>
      </c>
      <c r="J758" s="39">
        <v>38</v>
      </c>
      <c r="K758" s="240">
        <v>41443.927777777775</v>
      </c>
      <c r="L758" s="39">
        <v>22</v>
      </c>
      <c r="M758" s="242">
        <v>41441</v>
      </c>
      <c r="P758" s="240">
        <v>41751.270833333336</v>
      </c>
      <c r="Q758" s="38">
        <v>62.5</v>
      </c>
      <c r="R758" s="38"/>
      <c r="S758" s="38"/>
    </row>
    <row r="759" spans="2:19" x14ac:dyDescent="0.15">
      <c r="B759" s="36">
        <v>41444</v>
      </c>
      <c r="C759" s="37">
        <v>0.25</v>
      </c>
      <c r="D759" s="38">
        <v>62.9</v>
      </c>
      <c r="E759" s="38">
        <v>21.5</v>
      </c>
      <c r="F759" s="38">
        <v>14.9</v>
      </c>
      <c r="G759" s="38">
        <v>39.1</v>
      </c>
      <c r="H759" s="39">
        <v>1546</v>
      </c>
      <c r="I759" s="39">
        <v>7</v>
      </c>
      <c r="J759" s="39">
        <v>37</v>
      </c>
      <c r="K759" s="240">
        <v>41444.25</v>
      </c>
      <c r="L759" s="39">
        <v>6</v>
      </c>
      <c r="M759" s="242">
        <v>41441</v>
      </c>
      <c r="P759" s="240">
        <v>41752.270833333336</v>
      </c>
      <c r="Q759" s="38">
        <v>63</v>
      </c>
      <c r="R759" s="38"/>
      <c r="S759" s="38"/>
    </row>
    <row r="760" spans="2:19" x14ac:dyDescent="0.15">
      <c r="B760" s="36">
        <v>41445</v>
      </c>
      <c r="C760" s="37">
        <v>0.23124999999999998</v>
      </c>
      <c r="D760" s="38">
        <v>62.9</v>
      </c>
      <c r="E760" s="38">
        <v>21.5</v>
      </c>
      <c r="F760" s="38">
        <v>20</v>
      </c>
      <c r="G760" s="38">
        <v>36</v>
      </c>
      <c r="H760" s="39">
        <v>1517</v>
      </c>
      <c r="I760" s="39">
        <v>7</v>
      </c>
      <c r="J760" s="39">
        <v>41</v>
      </c>
      <c r="K760" s="240">
        <v>41445.231249999997</v>
      </c>
      <c r="L760" s="39">
        <v>6</v>
      </c>
      <c r="M760" s="242">
        <v>41441</v>
      </c>
      <c r="P760" s="240">
        <v>41753.270833333336</v>
      </c>
      <c r="Q760" s="38">
        <v>63.9</v>
      </c>
      <c r="R760" s="38"/>
      <c r="S760" s="38"/>
    </row>
    <row r="761" spans="2:19" x14ac:dyDescent="0.15">
      <c r="B761" s="36">
        <v>41445</v>
      </c>
      <c r="C761" s="37">
        <v>0.27152777777777776</v>
      </c>
      <c r="D761" s="38">
        <v>62.5</v>
      </c>
      <c r="E761" s="38">
        <v>21.4</v>
      </c>
      <c r="F761" s="38">
        <v>19.600000000000001</v>
      </c>
      <c r="G761" s="38">
        <v>36.200000000000003</v>
      </c>
      <c r="H761" s="39">
        <v>1512</v>
      </c>
      <c r="I761" s="39">
        <v>7</v>
      </c>
      <c r="J761" s="39">
        <v>40</v>
      </c>
      <c r="K761" s="240">
        <v>41445.271527777775</v>
      </c>
      <c r="L761" s="39">
        <v>6</v>
      </c>
      <c r="M761" s="242">
        <v>41441</v>
      </c>
      <c r="P761" s="240">
        <v>41754.270833333336</v>
      </c>
      <c r="Q761" s="38">
        <v>63.7</v>
      </c>
      <c r="R761" s="38"/>
      <c r="S761" s="38"/>
    </row>
    <row r="762" spans="2:19" x14ac:dyDescent="0.15">
      <c r="B762" s="36">
        <v>41445</v>
      </c>
      <c r="C762" s="37">
        <v>0.98958333333333337</v>
      </c>
      <c r="D762" s="38">
        <v>63.6</v>
      </c>
      <c r="E762" s="38">
        <v>21.7</v>
      </c>
      <c r="F762" s="38">
        <v>13.4</v>
      </c>
      <c r="G762" s="38">
        <v>39.799999999999997</v>
      </c>
      <c r="H762" s="39">
        <v>1566</v>
      </c>
      <c r="I762" s="39">
        <v>7</v>
      </c>
      <c r="J762" s="39">
        <v>37</v>
      </c>
      <c r="K762" s="240">
        <v>41445.989583333336</v>
      </c>
      <c r="L762" s="39">
        <v>22</v>
      </c>
      <c r="M762" s="242">
        <v>41441</v>
      </c>
      <c r="P762" s="240">
        <v>41755.270833333336</v>
      </c>
      <c r="Q762" s="38">
        <v>63.8</v>
      </c>
      <c r="R762" s="38"/>
      <c r="S762" s="38"/>
    </row>
    <row r="763" spans="2:19" x14ac:dyDescent="0.15">
      <c r="B763" s="36">
        <v>41446</v>
      </c>
      <c r="C763" s="37">
        <v>0.27847222222222223</v>
      </c>
      <c r="D763" s="38">
        <v>62.1</v>
      </c>
      <c r="E763" s="38">
        <v>21.2</v>
      </c>
      <c r="F763" s="38">
        <v>18.7</v>
      </c>
      <c r="G763" s="38">
        <v>36.799999999999997</v>
      </c>
      <c r="H763" s="39">
        <v>1511</v>
      </c>
      <c r="I763" s="39">
        <v>7</v>
      </c>
      <c r="J763" s="39">
        <v>39</v>
      </c>
      <c r="K763" s="240">
        <v>41446.27847222222</v>
      </c>
      <c r="L763" s="39">
        <v>6</v>
      </c>
      <c r="M763" s="242">
        <v>41441</v>
      </c>
      <c r="P763" s="240">
        <v>41756.270833333336</v>
      </c>
      <c r="Q763" s="38">
        <v>64.3</v>
      </c>
      <c r="R763" s="38"/>
      <c r="S763" s="38"/>
    </row>
    <row r="764" spans="2:19" x14ac:dyDescent="0.15">
      <c r="B764" s="36">
        <v>41447</v>
      </c>
      <c r="C764" s="37">
        <v>9.7222222222222224E-3</v>
      </c>
      <c r="D764" s="38">
        <v>63.6</v>
      </c>
      <c r="E764" s="38">
        <v>21.7</v>
      </c>
      <c r="F764" s="38">
        <v>12.8</v>
      </c>
      <c r="G764" s="38">
        <v>40.1</v>
      </c>
      <c r="H764" s="39">
        <v>1570</v>
      </c>
      <c r="I764" s="39">
        <v>7</v>
      </c>
      <c r="J764" s="39">
        <v>36</v>
      </c>
      <c r="K764" s="240">
        <v>41446.916666666664</v>
      </c>
      <c r="L764" s="39">
        <v>2</v>
      </c>
      <c r="M764" s="242">
        <v>41441</v>
      </c>
      <c r="P764" s="240">
        <v>41757.270833333336</v>
      </c>
      <c r="Q764" s="38">
        <v>62.9</v>
      </c>
      <c r="R764" s="38"/>
      <c r="S764" s="38"/>
    </row>
    <row r="765" spans="2:19" x14ac:dyDescent="0.15">
      <c r="B765" s="36">
        <v>41447</v>
      </c>
      <c r="C765" s="37">
        <v>0.29722222222222222</v>
      </c>
      <c r="D765" s="38">
        <v>62.1</v>
      </c>
      <c r="E765" s="38">
        <v>21.2</v>
      </c>
      <c r="F765" s="38">
        <v>19</v>
      </c>
      <c r="G765" s="38">
        <v>36.6</v>
      </c>
      <c r="H765" s="39">
        <v>1509</v>
      </c>
      <c r="I765" s="39">
        <v>7</v>
      </c>
      <c r="J765" s="39">
        <v>39</v>
      </c>
      <c r="K765" s="240">
        <v>41447.297222222223</v>
      </c>
      <c r="L765" s="39">
        <v>6</v>
      </c>
      <c r="M765" s="242">
        <v>41441</v>
      </c>
      <c r="P765" s="240">
        <v>41758.270833333336</v>
      </c>
      <c r="Q765" s="38">
        <v>63.6</v>
      </c>
      <c r="R765" s="38"/>
      <c r="S765" s="38"/>
    </row>
    <row r="766" spans="2:19" x14ac:dyDescent="0.15">
      <c r="B766" s="36">
        <v>41447</v>
      </c>
      <c r="C766" s="37">
        <v>0.97083333333333333</v>
      </c>
      <c r="D766" s="38">
        <v>63</v>
      </c>
      <c r="E766" s="38">
        <v>21.5</v>
      </c>
      <c r="F766" s="38">
        <v>16.399999999999999</v>
      </c>
      <c r="G766" s="38">
        <v>38.299999999999997</v>
      </c>
      <c r="H766" s="39">
        <v>1540</v>
      </c>
      <c r="I766" s="39">
        <v>7</v>
      </c>
      <c r="J766" s="39">
        <v>38</v>
      </c>
      <c r="K766" s="240">
        <v>41447.970833333333</v>
      </c>
      <c r="L766" s="39">
        <v>22</v>
      </c>
      <c r="M766" s="242">
        <v>41441</v>
      </c>
      <c r="P766" s="240">
        <v>41759.270833333336</v>
      </c>
      <c r="Q766" s="38">
        <v>63.3</v>
      </c>
      <c r="R766" s="38"/>
      <c r="S766" s="38"/>
    </row>
    <row r="767" spans="2:19" x14ac:dyDescent="0.15">
      <c r="B767" s="36">
        <v>41448</v>
      </c>
      <c r="C767" s="37">
        <v>0.29583333333333334</v>
      </c>
      <c r="D767" s="38">
        <v>62.2</v>
      </c>
      <c r="E767" s="38">
        <v>21.3</v>
      </c>
      <c r="F767" s="38">
        <v>20.7</v>
      </c>
      <c r="G767" s="38">
        <v>35.299999999999997</v>
      </c>
      <c r="H767" s="39">
        <v>1500</v>
      </c>
      <c r="I767" s="39">
        <v>7</v>
      </c>
      <c r="J767" s="39">
        <v>41</v>
      </c>
      <c r="K767" s="240">
        <v>41448.29583333333</v>
      </c>
      <c r="L767" s="39">
        <v>6</v>
      </c>
      <c r="M767" s="242">
        <v>41448</v>
      </c>
      <c r="P767" s="240">
        <v>41760.270833333336</v>
      </c>
      <c r="Q767" s="38">
        <v>62.9</v>
      </c>
      <c r="R767" s="38"/>
      <c r="S767" s="38"/>
    </row>
    <row r="768" spans="2:19" x14ac:dyDescent="0.15">
      <c r="B768" s="36">
        <v>41448</v>
      </c>
      <c r="C768" s="37">
        <v>0.87152777777777779</v>
      </c>
      <c r="D768" s="38">
        <v>63</v>
      </c>
      <c r="E768" s="38">
        <v>21.5</v>
      </c>
      <c r="F768" s="38">
        <v>17.399999999999999</v>
      </c>
      <c r="G768" s="38">
        <v>37.700000000000003</v>
      </c>
      <c r="H768" s="39">
        <v>1534</v>
      </c>
      <c r="I768" s="39">
        <v>7</v>
      </c>
      <c r="J768" s="39">
        <v>39</v>
      </c>
      <c r="K768" s="240">
        <v>41448.871527777781</v>
      </c>
      <c r="L768" s="39">
        <v>22</v>
      </c>
      <c r="M768" s="242">
        <v>41448</v>
      </c>
      <c r="P768" s="240">
        <v>41761.270833333336</v>
      </c>
      <c r="Q768" s="38">
        <v>62.3</v>
      </c>
      <c r="R768" s="38"/>
      <c r="S768" s="38"/>
    </row>
    <row r="769" spans="2:19" x14ac:dyDescent="0.15">
      <c r="B769" s="36">
        <v>41449</v>
      </c>
      <c r="C769" s="37">
        <v>0.25138888888888888</v>
      </c>
      <c r="D769" s="38">
        <v>62.6</v>
      </c>
      <c r="E769" s="38">
        <v>21.4</v>
      </c>
      <c r="F769" s="38">
        <v>20.8</v>
      </c>
      <c r="G769" s="38">
        <v>35.299999999999997</v>
      </c>
      <c r="H769" s="39">
        <v>1506</v>
      </c>
      <c r="I769" s="39">
        <v>7</v>
      </c>
      <c r="J769" s="39">
        <v>41</v>
      </c>
      <c r="K769" s="240">
        <v>41449.251388888886</v>
      </c>
      <c r="L769" s="39">
        <v>6</v>
      </c>
      <c r="M769" s="242">
        <v>41448</v>
      </c>
      <c r="P769" s="240">
        <v>41762.270833333336</v>
      </c>
      <c r="Q769" s="38">
        <v>61.8</v>
      </c>
      <c r="R769" s="38"/>
      <c r="S769" s="38"/>
    </row>
    <row r="770" spans="2:19" x14ac:dyDescent="0.15">
      <c r="B770" s="36">
        <v>41449</v>
      </c>
      <c r="C770" s="37">
        <v>0.27638888888888885</v>
      </c>
      <c r="D770" s="38">
        <v>62.3</v>
      </c>
      <c r="E770" s="38">
        <v>21.3</v>
      </c>
      <c r="F770" s="38">
        <v>20.7</v>
      </c>
      <c r="G770" s="38">
        <v>35.299999999999997</v>
      </c>
      <c r="H770" s="39">
        <v>1501</v>
      </c>
      <c r="I770" s="39">
        <v>7</v>
      </c>
      <c r="J770" s="39">
        <v>41</v>
      </c>
      <c r="K770" s="240">
        <v>41449.276388888888</v>
      </c>
      <c r="L770" s="39">
        <v>6</v>
      </c>
      <c r="M770" s="242">
        <v>41448</v>
      </c>
      <c r="P770" s="240">
        <v>41763.270833333336</v>
      </c>
      <c r="Q770" s="38">
        <v>62.2</v>
      </c>
      <c r="R770" s="38"/>
      <c r="S770" s="38"/>
    </row>
    <row r="771" spans="2:19" x14ac:dyDescent="0.15">
      <c r="B771" s="36">
        <v>41450</v>
      </c>
      <c r="C771" s="37">
        <v>0.26250000000000001</v>
      </c>
      <c r="D771" s="38">
        <v>62.8</v>
      </c>
      <c r="E771" s="38">
        <v>21.5</v>
      </c>
      <c r="F771" s="38">
        <v>17.5</v>
      </c>
      <c r="G771" s="38">
        <v>37.6</v>
      </c>
      <c r="H771" s="39">
        <v>1530</v>
      </c>
      <c r="I771" s="39">
        <v>7</v>
      </c>
      <c r="J771" s="39">
        <v>39</v>
      </c>
      <c r="K771" s="240">
        <v>41450.262499999997</v>
      </c>
      <c r="L771" s="39">
        <v>6</v>
      </c>
      <c r="M771" s="242">
        <v>41448</v>
      </c>
      <c r="P771" s="240">
        <v>41764.270833333336</v>
      </c>
      <c r="Q771" s="38"/>
      <c r="R771" s="38"/>
      <c r="S771" s="38"/>
    </row>
    <row r="772" spans="2:19" x14ac:dyDescent="0.15">
      <c r="B772" s="36">
        <v>41450</v>
      </c>
      <c r="C772" s="37">
        <v>0.27777777777777779</v>
      </c>
      <c r="D772" s="38">
        <v>62.9</v>
      </c>
      <c r="E772" s="38">
        <v>21.5</v>
      </c>
      <c r="F772" s="38">
        <v>17.8</v>
      </c>
      <c r="G772" s="38">
        <v>37.4</v>
      </c>
      <c r="H772" s="39">
        <v>1530</v>
      </c>
      <c r="I772" s="39">
        <v>7</v>
      </c>
      <c r="J772" s="39">
        <v>39</v>
      </c>
      <c r="K772" s="240">
        <v>41450.277777777781</v>
      </c>
      <c r="L772" s="39">
        <v>6</v>
      </c>
      <c r="M772" s="242">
        <v>41448</v>
      </c>
      <c r="P772" s="240">
        <v>41765.270833333336</v>
      </c>
      <c r="Q772" s="38">
        <v>62.3</v>
      </c>
      <c r="R772" s="38"/>
      <c r="S772" s="38"/>
    </row>
    <row r="773" spans="2:19" x14ac:dyDescent="0.15">
      <c r="B773" s="36">
        <v>41451</v>
      </c>
      <c r="C773" s="37">
        <v>2.5694444444444447E-2</v>
      </c>
      <c r="D773" s="38">
        <v>64</v>
      </c>
      <c r="E773" s="38">
        <v>21.9</v>
      </c>
      <c r="F773" s="38">
        <v>11.6</v>
      </c>
      <c r="G773" s="38">
        <v>40.700000000000003</v>
      </c>
      <c r="H773" s="39">
        <v>1583</v>
      </c>
      <c r="I773" s="39">
        <v>8</v>
      </c>
      <c r="J773" s="39">
        <v>36</v>
      </c>
      <c r="K773" s="240">
        <v>41450.916666666664</v>
      </c>
      <c r="L773" s="39">
        <v>2</v>
      </c>
      <c r="M773" s="242">
        <v>41448</v>
      </c>
      <c r="P773" s="240">
        <v>41766.270833333336</v>
      </c>
      <c r="Q773" s="38">
        <v>63</v>
      </c>
      <c r="R773" s="38"/>
      <c r="S773" s="38"/>
    </row>
    <row r="774" spans="2:19" x14ac:dyDescent="0.15">
      <c r="B774" s="36">
        <v>41451</v>
      </c>
      <c r="C774" s="37">
        <v>0.27638888888888885</v>
      </c>
      <c r="D774" s="38">
        <v>63</v>
      </c>
      <c r="E774" s="38">
        <v>21.5</v>
      </c>
      <c r="F774" s="38">
        <v>17.3</v>
      </c>
      <c r="G774" s="38">
        <v>37.799999999999997</v>
      </c>
      <c r="H774" s="39">
        <v>1535</v>
      </c>
      <c r="I774" s="39">
        <v>7</v>
      </c>
      <c r="J774" s="39">
        <v>39</v>
      </c>
      <c r="K774" s="240">
        <v>41451.276388888888</v>
      </c>
      <c r="L774" s="39">
        <v>6</v>
      </c>
      <c r="M774" s="242">
        <v>41448</v>
      </c>
      <c r="P774" s="240">
        <v>41767.270833333336</v>
      </c>
      <c r="Q774" s="38">
        <v>63.4</v>
      </c>
      <c r="R774" s="38"/>
      <c r="S774" s="38"/>
    </row>
    <row r="775" spans="2:19" x14ac:dyDescent="0.15">
      <c r="B775" s="36">
        <v>41452</v>
      </c>
      <c r="C775" s="37">
        <v>0.27986111111111112</v>
      </c>
      <c r="D775" s="38">
        <v>62.5</v>
      </c>
      <c r="E775" s="38">
        <v>21.4</v>
      </c>
      <c r="F775" s="38">
        <v>17</v>
      </c>
      <c r="G775" s="38">
        <v>37.9</v>
      </c>
      <c r="H775" s="39">
        <v>1528</v>
      </c>
      <c r="I775" s="39">
        <v>7</v>
      </c>
      <c r="J775" s="39">
        <v>38</v>
      </c>
      <c r="K775" s="240">
        <v>41452.279861111114</v>
      </c>
      <c r="L775" s="39">
        <v>6</v>
      </c>
      <c r="M775" s="242">
        <v>41448</v>
      </c>
      <c r="P775" s="240">
        <v>41768.270833333336</v>
      </c>
      <c r="Q775" s="38">
        <v>63.6</v>
      </c>
      <c r="R775" s="38"/>
      <c r="S775" s="38"/>
    </row>
    <row r="776" spans="2:19" x14ac:dyDescent="0.15">
      <c r="B776" s="36">
        <v>41452</v>
      </c>
      <c r="C776" s="37">
        <v>0.9902777777777777</v>
      </c>
      <c r="D776" s="38">
        <v>63.4</v>
      </c>
      <c r="E776" s="38">
        <v>21.7</v>
      </c>
      <c r="F776" s="38">
        <v>12.6</v>
      </c>
      <c r="G776" s="38">
        <v>40.200000000000003</v>
      </c>
      <c r="H776" s="39">
        <v>1567</v>
      </c>
      <c r="I776" s="39">
        <v>7</v>
      </c>
      <c r="J776" s="39">
        <v>36</v>
      </c>
      <c r="K776" s="240">
        <v>41452.990277777775</v>
      </c>
      <c r="L776" s="39">
        <v>22</v>
      </c>
      <c r="M776" s="242">
        <v>41448</v>
      </c>
      <c r="P776" s="240">
        <v>41769.270833333336</v>
      </c>
      <c r="Q776" s="38">
        <v>62.8</v>
      </c>
      <c r="R776" s="38"/>
      <c r="S776" s="38"/>
    </row>
    <row r="777" spans="2:19" x14ac:dyDescent="0.15">
      <c r="B777" s="36">
        <v>41453</v>
      </c>
      <c r="C777" s="37">
        <v>0.27152777777777776</v>
      </c>
      <c r="D777" s="38">
        <v>62</v>
      </c>
      <c r="E777" s="38">
        <v>21.2</v>
      </c>
      <c r="F777" s="38">
        <v>18.399999999999999</v>
      </c>
      <c r="G777" s="38">
        <v>37.1</v>
      </c>
      <c r="H777" s="39">
        <v>1512</v>
      </c>
      <c r="I777" s="39">
        <v>7</v>
      </c>
      <c r="J777" s="39">
        <v>39</v>
      </c>
      <c r="K777" s="240">
        <v>41453.271527777775</v>
      </c>
      <c r="L777" s="39">
        <v>6</v>
      </c>
      <c r="M777" s="242">
        <v>41448</v>
      </c>
      <c r="P777" s="240">
        <v>41770.270833333336</v>
      </c>
      <c r="Q777" s="38">
        <v>62.4</v>
      </c>
      <c r="R777" s="38"/>
      <c r="S777" s="38"/>
    </row>
    <row r="778" spans="2:19" x14ac:dyDescent="0.15">
      <c r="B778" s="36">
        <v>41454</v>
      </c>
      <c r="C778" s="37">
        <v>0.2902777777777778</v>
      </c>
      <c r="D778" s="38">
        <v>61.7</v>
      </c>
      <c r="E778" s="38">
        <v>21.1</v>
      </c>
      <c r="F778" s="38">
        <v>18.399999999999999</v>
      </c>
      <c r="G778" s="38">
        <v>37</v>
      </c>
      <c r="H778" s="39">
        <v>1506</v>
      </c>
      <c r="I778" s="39">
        <v>7</v>
      </c>
      <c r="J778" s="39">
        <v>38</v>
      </c>
      <c r="K778" s="240">
        <v>41454.290277777778</v>
      </c>
      <c r="L778" s="39">
        <v>6</v>
      </c>
      <c r="M778" s="242">
        <v>41448</v>
      </c>
      <c r="P778" s="240">
        <v>41771.270833333336</v>
      </c>
      <c r="Q778" s="38">
        <v>62.4</v>
      </c>
      <c r="R778" s="38"/>
      <c r="S778" s="38"/>
    </row>
    <row r="779" spans="2:19" x14ac:dyDescent="0.15">
      <c r="B779" s="36">
        <v>41455</v>
      </c>
      <c r="C779" s="37">
        <v>0.30833333333333335</v>
      </c>
      <c r="D779" s="38">
        <v>62.2</v>
      </c>
      <c r="E779" s="38">
        <v>21.3</v>
      </c>
      <c r="F779" s="38">
        <v>18.600000000000001</v>
      </c>
      <c r="G779" s="38">
        <v>36.9</v>
      </c>
      <c r="H779" s="39">
        <v>1514</v>
      </c>
      <c r="I779" s="39">
        <v>7</v>
      </c>
      <c r="J779" s="39">
        <v>39</v>
      </c>
      <c r="K779" s="240">
        <v>41455.308333333334</v>
      </c>
      <c r="L779" s="39">
        <v>6</v>
      </c>
      <c r="M779" s="242">
        <v>41455</v>
      </c>
      <c r="P779" s="240">
        <v>41772.270833333336</v>
      </c>
      <c r="Q779" s="38">
        <v>62.5</v>
      </c>
      <c r="R779" s="38"/>
      <c r="S779" s="38"/>
    </row>
    <row r="780" spans="2:19" x14ac:dyDescent="0.15">
      <c r="B780" s="36">
        <v>41455</v>
      </c>
      <c r="C780" s="37">
        <v>0.97777777777777775</v>
      </c>
      <c r="D780" s="38">
        <v>63.3</v>
      </c>
      <c r="E780" s="38">
        <v>21.6</v>
      </c>
      <c r="F780" s="38">
        <v>15.8</v>
      </c>
      <c r="G780" s="38">
        <v>38.6</v>
      </c>
      <c r="H780" s="39">
        <v>1548</v>
      </c>
      <c r="I780" s="39">
        <v>7</v>
      </c>
      <c r="J780" s="39">
        <v>38</v>
      </c>
      <c r="K780" s="240">
        <v>41455.977777777778</v>
      </c>
      <c r="L780" s="39">
        <v>22</v>
      </c>
      <c r="M780" s="242">
        <v>41455</v>
      </c>
      <c r="P780" s="240">
        <v>41773.270833333336</v>
      </c>
      <c r="Q780" s="38">
        <v>63.3</v>
      </c>
      <c r="R780" s="38"/>
      <c r="S780" s="38"/>
    </row>
    <row r="781" spans="2:19" x14ac:dyDescent="0.15">
      <c r="B781" s="36">
        <v>41456</v>
      </c>
      <c r="C781" s="37">
        <v>0.25972222222222224</v>
      </c>
      <c r="D781" s="38">
        <v>62.5</v>
      </c>
      <c r="E781" s="38">
        <v>21.4</v>
      </c>
      <c r="F781" s="38">
        <v>20.2</v>
      </c>
      <c r="G781" s="38">
        <v>35.799999999999997</v>
      </c>
      <c r="H781" s="39">
        <v>1508</v>
      </c>
      <c r="I781" s="39">
        <v>7</v>
      </c>
      <c r="J781" s="39">
        <v>40</v>
      </c>
      <c r="K781" s="240">
        <v>41456.259722222225</v>
      </c>
      <c r="L781" s="39">
        <v>6</v>
      </c>
      <c r="M781" s="242">
        <v>41455</v>
      </c>
      <c r="P781" s="240">
        <v>41774.270833333336</v>
      </c>
      <c r="Q781" s="38">
        <v>63.1</v>
      </c>
      <c r="R781" s="38"/>
      <c r="S781" s="38"/>
    </row>
    <row r="782" spans="2:19" x14ac:dyDescent="0.15">
      <c r="B782" s="36">
        <v>41457</v>
      </c>
      <c r="C782" s="37">
        <v>0.25555555555555559</v>
      </c>
      <c r="D782" s="38">
        <v>62.1</v>
      </c>
      <c r="E782" s="38">
        <v>21.2</v>
      </c>
      <c r="F782" s="38">
        <v>19.100000000000001</v>
      </c>
      <c r="G782" s="38">
        <v>36.6</v>
      </c>
      <c r="H782" s="39">
        <v>1509</v>
      </c>
      <c r="I782" s="39">
        <v>7</v>
      </c>
      <c r="J782" s="39">
        <v>39</v>
      </c>
      <c r="K782" s="240">
        <v>41457.255555555559</v>
      </c>
      <c r="L782" s="39">
        <v>6</v>
      </c>
      <c r="M782" s="242">
        <v>41455</v>
      </c>
      <c r="P782" s="240">
        <v>41775.270833333336</v>
      </c>
      <c r="Q782" s="38">
        <v>62.8</v>
      </c>
      <c r="R782" s="38"/>
      <c r="S782" s="38"/>
    </row>
    <row r="783" spans="2:19" x14ac:dyDescent="0.15">
      <c r="B783" s="36">
        <v>41458</v>
      </c>
      <c r="C783" s="37">
        <v>0.24444444444444446</v>
      </c>
      <c r="D783" s="38">
        <v>62</v>
      </c>
      <c r="E783" s="38">
        <v>21.2</v>
      </c>
      <c r="F783" s="38">
        <v>18.600000000000001</v>
      </c>
      <c r="G783" s="38">
        <v>37</v>
      </c>
      <c r="H783" s="39">
        <v>1511</v>
      </c>
      <c r="I783" s="39">
        <v>7</v>
      </c>
      <c r="J783" s="39">
        <v>39</v>
      </c>
      <c r="K783" s="240">
        <v>41458.244444444441</v>
      </c>
      <c r="L783" s="39">
        <v>6</v>
      </c>
      <c r="M783" s="242">
        <v>41455</v>
      </c>
      <c r="P783" s="240">
        <v>41776.270833333336</v>
      </c>
      <c r="Q783" s="38"/>
      <c r="R783" s="38"/>
      <c r="S783" s="38"/>
    </row>
    <row r="784" spans="2:19" x14ac:dyDescent="0.15">
      <c r="B784" s="36">
        <v>41458</v>
      </c>
      <c r="C784" s="37">
        <v>0.92291666666666661</v>
      </c>
      <c r="D784" s="38">
        <v>63.3</v>
      </c>
      <c r="E784" s="38">
        <v>21.6</v>
      </c>
      <c r="F784" s="38">
        <v>14.5</v>
      </c>
      <c r="G784" s="38">
        <v>39.299999999999997</v>
      </c>
      <c r="H784" s="39">
        <v>1556</v>
      </c>
      <c r="I784" s="39">
        <v>7</v>
      </c>
      <c r="J784" s="39">
        <v>37</v>
      </c>
      <c r="K784" s="240">
        <v>41458.92291666667</v>
      </c>
      <c r="L784" s="39">
        <v>22</v>
      </c>
      <c r="M784" s="242">
        <v>41455</v>
      </c>
      <c r="P784" s="240">
        <v>41777.270833333336</v>
      </c>
      <c r="Q784" s="38">
        <v>61.3</v>
      </c>
      <c r="R784" s="38"/>
      <c r="S784" s="38"/>
    </row>
    <row r="785" spans="2:19" x14ac:dyDescent="0.15">
      <c r="B785" s="36">
        <v>41459</v>
      </c>
      <c r="C785" s="37">
        <v>0.27083333333333331</v>
      </c>
      <c r="D785" s="38">
        <v>62.2</v>
      </c>
      <c r="E785" s="38">
        <v>21.3</v>
      </c>
      <c r="F785" s="38"/>
      <c r="G785" s="38"/>
      <c r="H785" s="39">
        <v>1389</v>
      </c>
      <c r="I785" s="39"/>
      <c r="J785" s="39"/>
      <c r="K785" s="240">
        <v>41459.270833333336</v>
      </c>
      <c r="L785" s="39">
        <v>6</v>
      </c>
      <c r="M785" s="242">
        <v>41455</v>
      </c>
      <c r="P785" s="240">
        <v>41778.270833333336</v>
      </c>
      <c r="Q785" s="38"/>
      <c r="R785" s="38"/>
      <c r="S785" s="38"/>
    </row>
    <row r="786" spans="2:19" x14ac:dyDescent="0.15">
      <c r="B786" s="36">
        <v>41460</v>
      </c>
      <c r="C786" s="37">
        <v>0.27013888888888887</v>
      </c>
      <c r="D786" s="38">
        <v>62.3</v>
      </c>
      <c r="E786" s="38">
        <v>21.3</v>
      </c>
      <c r="F786" s="38">
        <v>18.5</v>
      </c>
      <c r="G786" s="38">
        <v>37</v>
      </c>
      <c r="H786" s="39">
        <v>1516</v>
      </c>
      <c r="I786" s="39">
        <v>7</v>
      </c>
      <c r="J786" s="39">
        <v>39</v>
      </c>
      <c r="K786" s="240">
        <v>41460.270138888889</v>
      </c>
      <c r="L786" s="39">
        <v>6</v>
      </c>
      <c r="M786" s="242">
        <v>41455</v>
      </c>
      <c r="P786" s="240">
        <v>41779.270833333336</v>
      </c>
      <c r="Q786" s="38">
        <v>61.9</v>
      </c>
      <c r="R786" s="38"/>
      <c r="S786" s="38"/>
    </row>
    <row r="787" spans="2:19" x14ac:dyDescent="0.15">
      <c r="B787" s="36">
        <v>41461</v>
      </c>
      <c r="C787" s="37">
        <v>0.27638888888888885</v>
      </c>
      <c r="D787" s="38">
        <v>61.5</v>
      </c>
      <c r="E787" s="38">
        <v>21</v>
      </c>
      <c r="F787" s="38">
        <v>17.7</v>
      </c>
      <c r="G787" s="38">
        <v>37.5</v>
      </c>
      <c r="H787" s="39">
        <v>1507</v>
      </c>
      <c r="I787" s="39">
        <v>7</v>
      </c>
      <c r="J787" s="39">
        <v>38</v>
      </c>
      <c r="K787" s="240">
        <v>41461.276388888888</v>
      </c>
      <c r="L787" s="39">
        <v>6</v>
      </c>
      <c r="M787" s="242">
        <v>41455</v>
      </c>
      <c r="P787" s="240">
        <v>41780.270833333336</v>
      </c>
      <c r="Q787" s="38">
        <v>62.5</v>
      </c>
      <c r="R787" s="38"/>
      <c r="S787" s="38"/>
    </row>
    <row r="788" spans="2:19" x14ac:dyDescent="0.15">
      <c r="B788" s="36">
        <v>41461</v>
      </c>
      <c r="C788" s="37">
        <v>0.81041666666666667</v>
      </c>
      <c r="D788" s="38">
        <v>62.3</v>
      </c>
      <c r="E788" s="38">
        <v>21.3</v>
      </c>
      <c r="F788" s="38">
        <v>16.100000000000001</v>
      </c>
      <c r="G788" s="38">
        <v>38.5</v>
      </c>
      <c r="H788" s="39">
        <v>1530</v>
      </c>
      <c r="I788" s="39">
        <v>7</v>
      </c>
      <c r="J788" s="39">
        <v>37</v>
      </c>
      <c r="K788" s="240">
        <v>41461.276388888888</v>
      </c>
      <c r="L788" s="39">
        <v>19</v>
      </c>
      <c r="M788" s="242">
        <v>41455</v>
      </c>
      <c r="P788" s="240">
        <v>41781.270833333336</v>
      </c>
      <c r="Q788" s="38">
        <v>62.7</v>
      </c>
      <c r="R788" s="38"/>
      <c r="S788" s="38"/>
    </row>
    <row r="789" spans="2:19" x14ac:dyDescent="0.15">
      <c r="B789" s="36">
        <v>41462</v>
      </c>
      <c r="C789" s="37">
        <v>0.24236111111111111</v>
      </c>
      <c r="D789" s="38">
        <v>61.8</v>
      </c>
      <c r="E789" s="38">
        <v>21.1</v>
      </c>
      <c r="F789" s="38">
        <v>20.9</v>
      </c>
      <c r="G789" s="38">
        <v>35.1</v>
      </c>
      <c r="H789" s="39">
        <v>1491</v>
      </c>
      <c r="I789" s="39">
        <v>7</v>
      </c>
      <c r="J789" s="39">
        <v>40</v>
      </c>
      <c r="K789" s="240">
        <v>41462.242361111108</v>
      </c>
      <c r="L789" s="39">
        <v>6</v>
      </c>
      <c r="M789" s="242">
        <v>41462</v>
      </c>
      <c r="P789" s="240">
        <v>41782.270833333336</v>
      </c>
      <c r="Q789" s="38">
        <v>62.6</v>
      </c>
      <c r="R789" s="38"/>
      <c r="S789" s="38"/>
    </row>
    <row r="790" spans="2:19" x14ac:dyDescent="0.15">
      <c r="B790" s="36">
        <v>41462</v>
      </c>
      <c r="C790" s="37">
        <v>0.6</v>
      </c>
      <c r="D790" s="38">
        <v>61.6</v>
      </c>
      <c r="E790" s="38">
        <v>21.1</v>
      </c>
      <c r="F790" s="38">
        <v>20.9</v>
      </c>
      <c r="G790" s="38">
        <v>35</v>
      </c>
      <c r="H790" s="39">
        <v>1488</v>
      </c>
      <c r="I790" s="39">
        <v>7</v>
      </c>
      <c r="J790" s="39">
        <v>40</v>
      </c>
      <c r="K790" s="240">
        <v>41462.242361111108</v>
      </c>
      <c r="L790" s="39">
        <v>14</v>
      </c>
      <c r="M790" s="242">
        <v>41462</v>
      </c>
      <c r="P790" s="240">
        <v>41783.270833333336</v>
      </c>
      <c r="Q790" s="38">
        <v>62.5</v>
      </c>
      <c r="R790" s="38"/>
      <c r="S790" s="38"/>
    </row>
    <row r="791" spans="2:19" x14ac:dyDescent="0.15">
      <c r="B791" s="36">
        <v>41462</v>
      </c>
      <c r="C791" s="37">
        <v>0.63611111111111118</v>
      </c>
      <c r="D791" s="38">
        <v>61.3</v>
      </c>
      <c r="E791" s="38">
        <v>21</v>
      </c>
      <c r="F791" s="38">
        <v>21.1</v>
      </c>
      <c r="G791" s="38">
        <v>34.799999999999997</v>
      </c>
      <c r="H791" s="39">
        <v>1481</v>
      </c>
      <c r="I791" s="39">
        <v>6</v>
      </c>
      <c r="J791" s="39">
        <v>40</v>
      </c>
      <c r="K791" s="240">
        <v>41462.242361111108</v>
      </c>
      <c r="L791" s="39">
        <v>15</v>
      </c>
      <c r="M791" s="242">
        <v>41462</v>
      </c>
      <c r="P791" s="240">
        <v>41784.270833333336</v>
      </c>
      <c r="Q791" s="38">
        <v>62.9</v>
      </c>
      <c r="R791" s="38"/>
      <c r="S791" s="38"/>
    </row>
    <row r="792" spans="2:19" x14ac:dyDescent="0.15">
      <c r="B792" s="36">
        <v>41463</v>
      </c>
      <c r="C792" s="37">
        <v>0.94652777777777775</v>
      </c>
      <c r="D792" s="38">
        <v>61</v>
      </c>
      <c r="E792" s="38">
        <v>20.9</v>
      </c>
      <c r="F792" s="38">
        <v>19.399999999999999</v>
      </c>
      <c r="G792" s="38">
        <v>36.299999999999997</v>
      </c>
      <c r="H792" s="39">
        <v>1488</v>
      </c>
      <c r="I792" s="39">
        <v>6</v>
      </c>
      <c r="J792" s="39">
        <v>39</v>
      </c>
      <c r="K792" s="240">
        <v>41463.946527777778</v>
      </c>
      <c r="L792" s="39">
        <v>22</v>
      </c>
      <c r="M792" s="242">
        <v>41462</v>
      </c>
      <c r="P792" s="240">
        <v>41785.270833333336</v>
      </c>
      <c r="Q792" s="38">
        <v>62.9</v>
      </c>
      <c r="R792" s="38"/>
      <c r="S792" s="38"/>
    </row>
    <row r="793" spans="2:19" x14ac:dyDescent="0.15">
      <c r="B793" s="36">
        <v>41464</v>
      </c>
      <c r="C793" s="37">
        <v>0.27847222222222223</v>
      </c>
      <c r="D793" s="38">
        <v>59.9</v>
      </c>
      <c r="E793" s="38">
        <v>20.5</v>
      </c>
      <c r="F793" s="38">
        <v>20.399999999999999</v>
      </c>
      <c r="G793" s="38">
        <v>35.200000000000003</v>
      </c>
      <c r="H793" s="39">
        <v>1461</v>
      </c>
      <c r="I793" s="39">
        <v>6</v>
      </c>
      <c r="J793" s="39">
        <v>38</v>
      </c>
      <c r="K793" s="240">
        <v>41464.27847222222</v>
      </c>
      <c r="L793" s="39">
        <v>6</v>
      </c>
      <c r="M793" s="242">
        <v>41462</v>
      </c>
      <c r="P793" s="240">
        <v>41786.270833333336</v>
      </c>
      <c r="Q793" s="38">
        <v>63.2</v>
      </c>
      <c r="R793" s="38"/>
      <c r="S793" s="38"/>
    </row>
    <row r="794" spans="2:19" x14ac:dyDescent="0.15">
      <c r="B794" s="36">
        <v>41465</v>
      </c>
      <c r="C794" s="37">
        <v>1.8055555555555557E-2</v>
      </c>
      <c r="D794" s="38">
        <v>61.5</v>
      </c>
      <c r="E794" s="38">
        <v>21</v>
      </c>
      <c r="F794" s="38">
        <v>12.3</v>
      </c>
      <c r="G794" s="38">
        <v>40.6</v>
      </c>
      <c r="H794" s="39">
        <v>1537</v>
      </c>
      <c r="I794" s="39">
        <v>7</v>
      </c>
      <c r="J794" s="39">
        <v>34</v>
      </c>
      <c r="K794" s="240">
        <v>41464.916666666664</v>
      </c>
      <c r="L794" s="39">
        <v>2</v>
      </c>
      <c r="M794" s="242">
        <v>41462</v>
      </c>
      <c r="P794" s="240">
        <v>41787.270833333336</v>
      </c>
      <c r="Q794" s="38">
        <v>63.3</v>
      </c>
      <c r="R794" s="38"/>
      <c r="S794" s="38"/>
    </row>
    <row r="795" spans="2:19" x14ac:dyDescent="0.15">
      <c r="B795" s="36">
        <v>41466</v>
      </c>
      <c r="C795" s="37">
        <v>4.3750000000000004E-2</v>
      </c>
      <c r="D795" s="38">
        <v>62.4</v>
      </c>
      <c r="E795" s="38">
        <v>21.3</v>
      </c>
      <c r="F795" s="38">
        <v>8.5</v>
      </c>
      <c r="G795" s="38">
        <v>42.3</v>
      </c>
      <c r="H795" s="39">
        <v>1571</v>
      </c>
      <c r="I795" s="39">
        <v>7</v>
      </c>
      <c r="J795" s="39">
        <v>33</v>
      </c>
      <c r="K795" s="240">
        <v>41465.916666666664</v>
      </c>
      <c r="L795" s="39">
        <v>2</v>
      </c>
      <c r="M795" s="242">
        <v>41462</v>
      </c>
      <c r="P795" s="240">
        <v>41788.270833333336</v>
      </c>
      <c r="Q795" s="38">
        <v>62.8</v>
      </c>
      <c r="R795" s="38"/>
      <c r="S795" s="38"/>
    </row>
    <row r="796" spans="2:19" x14ac:dyDescent="0.15">
      <c r="B796" s="36">
        <v>41466</v>
      </c>
      <c r="C796" s="37">
        <v>0.27499999999999997</v>
      </c>
      <c r="D796" s="38">
        <v>62.2</v>
      </c>
      <c r="E796" s="38">
        <v>21.3</v>
      </c>
      <c r="F796" s="38">
        <v>16.100000000000001</v>
      </c>
      <c r="G796" s="38">
        <v>38.5</v>
      </c>
      <c r="H796" s="39">
        <v>1528</v>
      </c>
      <c r="I796" s="39">
        <v>7</v>
      </c>
      <c r="J796" s="39">
        <v>37</v>
      </c>
      <c r="K796" s="240">
        <v>41466.275000000001</v>
      </c>
      <c r="L796" s="39">
        <v>6</v>
      </c>
      <c r="M796" s="242">
        <v>41462</v>
      </c>
      <c r="P796" s="240">
        <v>41789.270833333336</v>
      </c>
      <c r="Q796" s="38">
        <v>63</v>
      </c>
      <c r="R796" s="38"/>
      <c r="S796" s="38"/>
    </row>
    <row r="797" spans="2:19" x14ac:dyDescent="0.15">
      <c r="B797" s="36">
        <v>41467</v>
      </c>
      <c r="C797" s="37">
        <v>0.24513888888888888</v>
      </c>
      <c r="D797" s="38">
        <v>62</v>
      </c>
      <c r="E797" s="38">
        <v>21.2</v>
      </c>
      <c r="F797" s="38">
        <v>15.1</v>
      </c>
      <c r="G797" s="38">
        <v>39.1</v>
      </c>
      <c r="H797" s="39">
        <v>1530</v>
      </c>
      <c r="I797" s="39">
        <v>7</v>
      </c>
      <c r="J797" s="39">
        <v>36</v>
      </c>
      <c r="K797" s="240">
        <v>41467.245138888888</v>
      </c>
      <c r="L797" s="39">
        <v>6</v>
      </c>
      <c r="M797" s="242">
        <v>41462</v>
      </c>
      <c r="P797" s="240">
        <v>41790.270833333336</v>
      </c>
      <c r="Q797" s="38">
        <v>62.5</v>
      </c>
      <c r="R797" s="38"/>
      <c r="S797" s="38"/>
    </row>
    <row r="798" spans="2:19" x14ac:dyDescent="0.15">
      <c r="B798" s="36">
        <v>41468</v>
      </c>
      <c r="C798" s="37">
        <v>0.28888888888888892</v>
      </c>
      <c r="D798" s="38">
        <v>61.4</v>
      </c>
      <c r="E798" s="38">
        <v>21</v>
      </c>
      <c r="F798" s="38">
        <v>17.7</v>
      </c>
      <c r="G798" s="38">
        <v>37.5</v>
      </c>
      <c r="H798" s="39">
        <v>1506</v>
      </c>
      <c r="I798" s="39">
        <v>7</v>
      </c>
      <c r="J798" s="39">
        <v>37</v>
      </c>
      <c r="K798" s="240">
        <v>41468.288888888892</v>
      </c>
      <c r="L798" s="39">
        <v>6</v>
      </c>
      <c r="M798" s="242">
        <v>41462</v>
      </c>
      <c r="P798" s="240">
        <v>41791.270833333336</v>
      </c>
      <c r="Q798" s="38">
        <v>63</v>
      </c>
      <c r="R798" s="38"/>
      <c r="S798" s="38"/>
    </row>
    <row r="799" spans="2:19" x14ac:dyDescent="0.15">
      <c r="B799" s="36">
        <v>41468</v>
      </c>
      <c r="C799" s="37">
        <v>0.92569444444444438</v>
      </c>
      <c r="D799" s="38">
        <v>61.5</v>
      </c>
      <c r="E799" s="38">
        <v>21</v>
      </c>
      <c r="F799" s="38">
        <v>14.1</v>
      </c>
      <c r="G799" s="38">
        <v>39.6</v>
      </c>
      <c r="H799" s="39">
        <v>1527</v>
      </c>
      <c r="I799" s="39">
        <v>7</v>
      </c>
      <c r="J799" s="39">
        <v>35</v>
      </c>
      <c r="K799" s="240">
        <v>41468.925694444442</v>
      </c>
      <c r="L799" s="39">
        <v>22</v>
      </c>
      <c r="M799" s="242">
        <v>41462</v>
      </c>
      <c r="P799" s="240">
        <v>41792.270833333336</v>
      </c>
      <c r="Q799" s="38">
        <v>62.9</v>
      </c>
      <c r="R799" s="38"/>
      <c r="S799" s="38"/>
    </row>
    <row r="800" spans="2:19" x14ac:dyDescent="0.15">
      <c r="B800" s="36">
        <v>41469</v>
      </c>
      <c r="C800" s="37">
        <v>0.88541666666666663</v>
      </c>
      <c r="D800" s="38">
        <v>61.3</v>
      </c>
      <c r="E800" s="38">
        <v>21</v>
      </c>
      <c r="F800" s="38">
        <v>16.899999999999999</v>
      </c>
      <c r="G800" s="38">
        <v>38.1</v>
      </c>
      <c r="H800" s="39">
        <v>1509</v>
      </c>
      <c r="I800" s="39">
        <v>6</v>
      </c>
      <c r="J800" s="39">
        <v>37</v>
      </c>
      <c r="K800" s="240">
        <v>41469.885416666664</v>
      </c>
      <c r="L800" s="39">
        <v>22</v>
      </c>
      <c r="M800" s="242">
        <v>41469</v>
      </c>
      <c r="P800" s="240">
        <v>41793.270833333336</v>
      </c>
      <c r="Q800" s="38">
        <v>63.4</v>
      </c>
      <c r="R800" s="38"/>
      <c r="S800" s="38"/>
    </row>
    <row r="801" spans="2:19" x14ac:dyDescent="0.15">
      <c r="B801" s="36">
        <v>41470</v>
      </c>
      <c r="C801" s="37">
        <v>0.28472222222222221</v>
      </c>
      <c r="D801" s="38">
        <v>60.6</v>
      </c>
      <c r="E801" s="38">
        <v>20.7</v>
      </c>
      <c r="F801" s="38">
        <v>20</v>
      </c>
      <c r="G801" s="38">
        <v>35.700000000000003</v>
      </c>
      <c r="H801" s="39">
        <v>1477</v>
      </c>
      <c r="I801" s="39">
        <v>6</v>
      </c>
      <c r="J801" s="39">
        <v>39</v>
      </c>
      <c r="K801" s="240">
        <v>41470.284722222219</v>
      </c>
      <c r="L801" s="39">
        <v>6</v>
      </c>
      <c r="M801" s="242">
        <v>41469</v>
      </c>
      <c r="P801" s="240">
        <v>41794.270833333336</v>
      </c>
      <c r="Q801" s="38">
        <v>63.2</v>
      </c>
      <c r="R801" s="38"/>
      <c r="S801" s="38"/>
    </row>
    <row r="802" spans="2:19" x14ac:dyDescent="0.15">
      <c r="B802" s="36">
        <v>41471</v>
      </c>
      <c r="C802" s="37">
        <v>0.27916666666666667</v>
      </c>
      <c r="D802" s="38">
        <v>60.8</v>
      </c>
      <c r="E802" s="38">
        <v>20.8</v>
      </c>
      <c r="F802" s="38">
        <v>20.399999999999999</v>
      </c>
      <c r="G802" s="38">
        <v>35.4</v>
      </c>
      <c r="H802" s="39">
        <v>1478</v>
      </c>
      <c r="I802" s="39">
        <v>6</v>
      </c>
      <c r="J802" s="39">
        <v>39</v>
      </c>
      <c r="K802" s="240">
        <v>41471.279166666667</v>
      </c>
      <c r="L802" s="39">
        <v>6</v>
      </c>
      <c r="M802" s="242">
        <v>41469</v>
      </c>
      <c r="P802" s="240">
        <v>41795.270833333336</v>
      </c>
      <c r="Q802" s="38"/>
      <c r="R802" s="38"/>
      <c r="S802" s="38"/>
    </row>
    <row r="803" spans="2:19" x14ac:dyDescent="0.15">
      <c r="B803" s="36">
        <v>41472</v>
      </c>
      <c r="C803" s="37">
        <v>0.25138888888888888</v>
      </c>
      <c r="D803" s="38">
        <v>61.3</v>
      </c>
      <c r="E803" s="38">
        <v>21</v>
      </c>
      <c r="F803" s="38">
        <v>17.8</v>
      </c>
      <c r="G803" s="38">
        <v>37.5</v>
      </c>
      <c r="H803" s="39">
        <v>1504</v>
      </c>
      <c r="I803" s="39">
        <v>6</v>
      </c>
      <c r="J803" s="39">
        <v>38</v>
      </c>
      <c r="K803" s="240">
        <v>41472.251388888886</v>
      </c>
      <c r="L803" s="39">
        <v>6</v>
      </c>
      <c r="M803" s="242">
        <v>41469</v>
      </c>
      <c r="P803" s="240">
        <v>41796.270833333336</v>
      </c>
      <c r="Q803" s="38">
        <v>62.5</v>
      </c>
      <c r="R803" s="38"/>
      <c r="S803" s="38"/>
    </row>
    <row r="804" spans="2:19" x14ac:dyDescent="0.15">
      <c r="B804" s="36">
        <v>41472</v>
      </c>
      <c r="C804" s="37">
        <v>0.27986111111111112</v>
      </c>
      <c r="D804" s="38">
        <v>61.2</v>
      </c>
      <c r="E804" s="38">
        <v>20.9</v>
      </c>
      <c r="F804" s="38">
        <v>19</v>
      </c>
      <c r="G804" s="38">
        <v>36.700000000000003</v>
      </c>
      <c r="H804" s="39">
        <v>1495</v>
      </c>
      <c r="I804" s="39">
        <v>6</v>
      </c>
      <c r="J804" s="39">
        <v>38</v>
      </c>
      <c r="K804" s="240">
        <v>41472.279861111114</v>
      </c>
      <c r="L804" s="39">
        <v>6</v>
      </c>
      <c r="M804" s="242">
        <v>41469</v>
      </c>
      <c r="P804" s="240">
        <v>41797.270833333336</v>
      </c>
      <c r="Q804" s="38">
        <v>62.4</v>
      </c>
      <c r="R804" s="38"/>
      <c r="S804" s="38"/>
    </row>
    <row r="805" spans="2:19" x14ac:dyDescent="0.15">
      <c r="B805" s="36">
        <v>41473</v>
      </c>
      <c r="C805" s="37">
        <v>3.5416666666666666E-2</v>
      </c>
      <c r="D805" s="38">
        <v>62.1</v>
      </c>
      <c r="E805" s="38">
        <v>21.2</v>
      </c>
      <c r="F805" s="38">
        <v>15.2</v>
      </c>
      <c r="G805" s="38">
        <v>39</v>
      </c>
      <c r="H805" s="39">
        <v>1532</v>
      </c>
      <c r="I805" s="39">
        <v>7</v>
      </c>
      <c r="J805" s="39">
        <v>36</v>
      </c>
      <c r="K805" s="240">
        <v>41472.916666666664</v>
      </c>
      <c r="L805" s="39">
        <v>2</v>
      </c>
      <c r="M805" s="242">
        <v>41469</v>
      </c>
      <c r="P805" s="240">
        <v>41798.270833333336</v>
      </c>
      <c r="Q805" s="38">
        <v>62.3</v>
      </c>
      <c r="R805" s="38"/>
      <c r="S805" s="38"/>
    </row>
    <row r="806" spans="2:19" x14ac:dyDescent="0.15">
      <c r="B806" s="36">
        <v>41473</v>
      </c>
      <c r="C806" s="37">
        <v>0.27638888888888885</v>
      </c>
      <c r="D806" s="38">
        <v>61.2</v>
      </c>
      <c r="E806" s="38">
        <v>20.9</v>
      </c>
      <c r="F806" s="38">
        <v>19.3</v>
      </c>
      <c r="G806" s="38">
        <v>36.4</v>
      </c>
      <c r="H806" s="39">
        <v>1493</v>
      </c>
      <c r="I806" s="39">
        <v>6</v>
      </c>
      <c r="J806" s="39">
        <v>38</v>
      </c>
      <c r="K806" s="240">
        <v>41473.276388888888</v>
      </c>
      <c r="L806" s="39">
        <v>6</v>
      </c>
      <c r="M806" s="242">
        <v>41469</v>
      </c>
      <c r="P806" s="240">
        <v>41799.270833333336</v>
      </c>
      <c r="Q806" s="38">
        <v>61.8</v>
      </c>
      <c r="R806" s="38"/>
      <c r="S806" s="38"/>
    </row>
    <row r="807" spans="2:19" x14ac:dyDescent="0.15">
      <c r="B807" s="36">
        <v>41474</v>
      </c>
      <c r="C807" s="37">
        <v>0.98958333333333337</v>
      </c>
      <c r="D807" s="38">
        <v>62.3</v>
      </c>
      <c r="E807" s="38">
        <v>21.3</v>
      </c>
      <c r="F807" s="38">
        <v>12.9</v>
      </c>
      <c r="G807" s="38">
        <v>40.200000000000003</v>
      </c>
      <c r="H807" s="39">
        <v>1547</v>
      </c>
      <c r="I807" s="39">
        <v>7</v>
      </c>
      <c r="J807" s="39">
        <v>35</v>
      </c>
      <c r="K807" s="240">
        <v>41474.989583333336</v>
      </c>
      <c r="L807" s="39">
        <v>22</v>
      </c>
      <c r="M807" s="242">
        <v>41469</v>
      </c>
      <c r="P807" s="240">
        <v>41800.270833333336</v>
      </c>
      <c r="Q807" s="38">
        <v>62.3</v>
      </c>
      <c r="R807" s="38"/>
      <c r="S807" s="38"/>
    </row>
    <row r="808" spans="2:19" x14ac:dyDescent="0.15">
      <c r="B808" s="36">
        <v>41475</v>
      </c>
      <c r="C808" s="37">
        <v>0.30763888888888891</v>
      </c>
      <c r="D808" s="38">
        <v>62</v>
      </c>
      <c r="E808" s="38">
        <v>21.2</v>
      </c>
      <c r="F808" s="38">
        <v>18.8</v>
      </c>
      <c r="G808" s="38">
        <v>36.799999999999997</v>
      </c>
      <c r="H808" s="39">
        <v>1509</v>
      </c>
      <c r="I808" s="39">
        <v>7</v>
      </c>
      <c r="J808" s="39">
        <v>39</v>
      </c>
      <c r="K808" s="240">
        <v>41475.307638888888</v>
      </c>
      <c r="L808" s="39">
        <v>6</v>
      </c>
      <c r="M808" s="242">
        <v>41469</v>
      </c>
      <c r="P808" s="240">
        <v>41801.270833333336</v>
      </c>
      <c r="Q808" s="38">
        <v>62.6</v>
      </c>
      <c r="R808" s="38"/>
      <c r="S808" s="38"/>
    </row>
    <row r="809" spans="2:19" x14ac:dyDescent="0.15">
      <c r="B809" s="36">
        <v>41475</v>
      </c>
      <c r="C809" s="37">
        <v>0.90763888888888899</v>
      </c>
      <c r="D809" s="38">
        <v>62.9</v>
      </c>
      <c r="E809" s="38">
        <v>21.5</v>
      </c>
      <c r="F809" s="38">
        <v>10.8</v>
      </c>
      <c r="G809" s="38">
        <v>41.2</v>
      </c>
      <c r="H809" s="39">
        <v>1568</v>
      </c>
      <c r="I809" s="39">
        <v>7</v>
      </c>
      <c r="J809" s="39">
        <v>35</v>
      </c>
      <c r="K809" s="240">
        <v>41475.907638888886</v>
      </c>
      <c r="L809" s="39">
        <v>22</v>
      </c>
      <c r="M809" s="242">
        <v>41469</v>
      </c>
      <c r="P809" s="240">
        <v>41802.270833333336</v>
      </c>
      <c r="Q809" s="38">
        <v>62.5</v>
      </c>
      <c r="R809" s="38"/>
      <c r="S809" s="38"/>
    </row>
    <row r="810" spans="2:19" x14ac:dyDescent="0.15">
      <c r="B810" s="36">
        <v>41476</v>
      </c>
      <c r="C810" s="37">
        <v>0.24305555555555555</v>
      </c>
      <c r="D810" s="38">
        <v>61.9</v>
      </c>
      <c r="E810" s="38">
        <v>21.2</v>
      </c>
      <c r="F810" s="38">
        <v>17.899999999999999</v>
      </c>
      <c r="G810" s="38">
        <v>37.4</v>
      </c>
      <c r="H810" s="39">
        <v>1513</v>
      </c>
      <c r="I810" s="39">
        <v>7</v>
      </c>
      <c r="J810" s="39">
        <v>38</v>
      </c>
      <c r="K810" s="240">
        <v>41476.243055555555</v>
      </c>
      <c r="L810" s="39">
        <v>6</v>
      </c>
      <c r="M810" s="242">
        <v>41476</v>
      </c>
      <c r="P810" s="240">
        <v>41803.270833333336</v>
      </c>
      <c r="Q810" s="38">
        <v>62.5</v>
      </c>
      <c r="R810" s="38"/>
      <c r="S810" s="38"/>
    </row>
    <row r="811" spans="2:19" x14ac:dyDescent="0.15">
      <c r="B811" s="36">
        <v>41476</v>
      </c>
      <c r="C811" s="37">
        <v>0.88263888888888886</v>
      </c>
      <c r="D811" s="38">
        <v>62.9</v>
      </c>
      <c r="E811" s="38">
        <v>21.5</v>
      </c>
      <c r="F811" s="38">
        <v>13.9</v>
      </c>
      <c r="G811" s="38">
        <v>39.6</v>
      </c>
      <c r="H811" s="39">
        <v>1552</v>
      </c>
      <c r="I811" s="39">
        <v>7</v>
      </c>
      <c r="J811" s="39">
        <v>36</v>
      </c>
      <c r="K811" s="240">
        <v>41476.882638888892</v>
      </c>
      <c r="L811" s="39">
        <v>22</v>
      </c>
      <c r="M811" s="242">
        <v>41476</v>
      </c>
      <c r="P811" s="240">
        <v>41804.270833333336</v>
      </c>
      <c r="Q811" s="38">
        <v>62.2</v>
      </c>
      <c r="R811" s="38"/>
      <c r="S811" s="38"/>
    </row>
    <row r="812" spans="2:19" x14ac:dyDescent="0.15">
      <c r="B812" s="36">
        <v>41477</v>
      </c>
      <c r="C812" s="37">
        <v>0.21944444444444444</v>
      </c>
      <c r="D812" s="38">
        <v>62.2</v>
      </c>
      <c r="E812" s="38">
        <v>21.3</v>
      </c>
      <c r="F812" s="38">
        <v>20</v>
      </c>
      <c r="G812" s="38">
        <v>35.9</v>
      </c>
      <c r="H812" s="39">
        <v>1505</v>
      </c>
      <c r="I812" s="39">
        <v>7</v>
      </c>
      <c r="J812" s="39">
        <v>40</v>
      </c>
      <c r="K812" s="240">
        <v>41477.219444444447</v>
      </c>
      <c r="L812" s="39">
        <v>6</v>
      </c>
      <c r="M812" s="242">
        <v>41476</v>
      </c>
      <c r="P812" s="240">
        <v>41805.270833333336</v>
      </c>
      <c r="Q812" s="38"/>
      <c r="R812" s="38"/>
      <c r="S812" s="38"/>
    </row>
    <row r="813" spans="2:19" x14ac:dyDescent="0.15">
      <c r="B813" s="36">
        <v>41478</v>
      </c>
      <c r="C813" s="37">
        <v>0.99097222222222225</v>
      </c>
      <c r="D813" s="38">
        <v>62.8</v>
      </c>
      <c r="E813" s="38">
        <v>21.5</v>
      </c>
      <c r="F813" s="38">
        <v>13.3</v>
      </c>
      <c r="G813" s="38">
        <v>40</v>
      </c>
      <c r="H813" s="39">
        <v>1554</v>
      </c>
      <c r="I813" s="39">
        <v>7</v>
      </c>
      <c r="J813" s="39">
        <v>36</v>
      </c>
      <c r="K813" s="240">
        <v>41478.990972222222</v>
      </c>
      <c r="L813" s="39">
        <v>22</v>
      </c>
      <c r="M813" s="242">
        <v>41476</v>
      </c>
      <c r="P813" s="240">
        <v>41806.270833333336</v>
      </c>
      <c r="Q813" s="38">
        <v>62.3</v>
      </c>
      <c r="R813" s="38"/>
      <c r="S813" s="38"/>
    </row>
    <row r="814" spans="2:19" x14ac:dyDescent="0.15">
      <c r="B814" s="36">
        <v>41479</v>
      </c>
      <c r="C814" s="37">
        <v>0.26597222222222222</v>
      </c>
      <c r="D814" s="38">
        <v>62</v>
      </c>
      <c r="E814" s="38">
        <v>21.2</v>
      </c>
      <c r="F814" s="38">
        <v>18.100000000000001</v>
      </c>
      <c r="G814" s="38">
        <v>37.299999999999997</v>
      </c>
      <c r="H814" s="39">
        <v>1514</v>
      </c>
      <c r="I814" s="39">
        <v>7</v>
      </c>
      <c r="J814" s="39">
        <v>38</v>
      </c>
      <c r="K814" s="240">
        <v>41479.265972222223</v>
      </c>
      <c r="L814" s="39">
        <v>6</v>
      </c>
      <c r="M814" s="242">
        <v>41476</v>
      </c>
      <c r="P814" s="240">
        <v>41807.270833333336</v>
      </c>
      <c r="Q814" s="38"/>
      <c r="R814" s="38"/>
      <c r="S814" s="38"/>
    </row>
    <row r="815" spans="2:19" x14ac:dyDescent="0.15">
      <c r="B815" s="36">
        <v>41480</v>
      </c>
      <c r="C815" s="37">
        <v>0.28263888888888888</v>
      </c>
      <c r="D815" s="38">
        <v>61.8</v>
      </c>
      <c r="E815" s="38">
        <v>21.1</v>
      </c>
      <c r="F815" s="38">
        <v>16.7</v>
      </c>
      <c r="G815" s="38">
        <v>38.1</v>
      </c>
      <c r="H815" s="39">
        <v>1518</v>
      </c>
      <c r="I815" s="39">
        <v>7</v>
      </c>
      <c r="J815" s="39">
        <v>37</v>
      </c>
      <c r="K815" s="240">
        <v>41480.282638888886</v>
      </c>
      <c r="L815" s="39">
        <v>6</v>
      </c>
      <c r="M815" s="242">
        <v>41476</v>
      </c>
      <c r="P815" s="240">
        <v>41808.270833333336</v>
      </c>
      <c r="Q815" s="38">
        <v>62.5</v>
      </c>
      <c r="R815" s="38"/>
      <c r="S815" s="38"/>
    </row>
    <row r="816" spans="2:19" x14ac:dyDescent="0.15">
      <c r="B816" s="36">
        <v>41481</v>
      </c>
      <c r="C816" s="37">
        <v>0.99861111111111101</v>
      </c>
      <c r="D816" s="38">
        <v>62.9</v>
      </c>
      <c r="E816" s="38">
        <v>21.5</v>
      </c>
      <c r="F816" s="38">
        <v>12.2</v>
      </c>
      <c r="G816" s="38">
        <v>40.5</v>
      </c>
      <c r="H816" s="39">
        <v>1561</v>
      </c>
      <c r="I816" s="39">
        <v>7</v>
      </c>
      <c r="J816" s="39">
        <v>35</v>
      </c>
      <c r="K816" s="240">
        <v>41481.998611111114</v>
      </c>
      <c r="L816" s="39">
        <v>22</v>
      </c>
      <c r="M816" s="242">
        <v>41476</v>
      </c>
      <c r="P816" s="240">
        <v>41809.270833333336</v>
      </c>
      <c r="Q816" s="38">
        <v>63</v>
      </c>
      <c r="R816" s="38"/>
      <c r="S816" s="38"/>
    </row>
    <row r="817" spans="2:19" x14ac:dyDescent="0.15">
      <c r="B817" s="36">
        <v>41482</v>
      </c>
      <c r="C817" s="37">
        <v>0.29652777777777778</v>
      </c>
      <c r="D817" s="38">
        <v>62.9</v>
      </c>
      <c r="E817" s="38">
        <v>21.5</v>
      </c>
      <c r="F817" s="38">
        <v>17.600000000000001</v>
      </c>
      <c r="G817" s="38">
        <v>37.6</v>
      </c>
      <c r="H817" s="39">
        <v>1531</v>
      </c>
      <c r="I817" s="39">
        <v>7</v>
      </c>
      <c r="J817" s="39">
        <v>39</v>
      </c>
      <c r="K817" s="240">
        <v>41482.296527777777</v>
      </c>
      <c r="L817" s="39">
        <v>6</v>
      </c>
      <c r="M817" s="242">
        <v>41476</v>
      </c>
      <c r="P817" s="240">
        <v>41810.270833333336</v>
      </c>
      <c r="Q817" s="38">
        <v>62.6</v>
      </c>
      <c r="R817" s="38"/>
      <c r="S817" s="38"/>
    </row>
    <row r="818" spans="2:19" x14ac:dyDescent="0.15">
      <c r="B818" s="36">
        <v>41482</v>
      </c>
      <c r="C818" s="37">
        <v>0.9</v>
      </c>
      <c r="D818" s="38">
        <v>62.6</v>
      </c>
      <c r="E818" s="38">
        <v>21.4</v>
      </c>
      <c r="F818" s="38">
        <v>15.1</v>
      </c>
      <c r="G818" s="38">
        <v>39</v>
      </c>
      <c r="H818" s="39">
        <v>1541</v>
      </c>
      <c r="I818" s="39">
        <v>7</v>
      </c>
      <c r="J818" s="39">
        <v>37</v>
      </c>
      <c r="K818" s="240">
        <v>41482.9</v>
      </c>
      <c r="L818" s="39">
        <v>22</v>
      </c>
      <c r="M818" s="242">
        <v>41476</v>
      </c>
      <c r="P818" s="240">
        <v>41811.270833333336</v>
      </c>
      <c r="Q818" s="38">
        <v>62</v>
      </c>
      <c r="R818" s="38"/>
      <c r="S818" s="38"/>
    </row>
    <row r="819" spans="2:19" x14ac:dyDescent="0.15">
      <c r="B819" s="36">
        <v>41483</v>
      </c>
      <c r="C819" s="37">
        <v>0.33819444444444446</v>
      </c>
      <c r="D819" s="38">
        <v>61.4</v>
      </c>
      <c r="E819" s="38">
        <v>21</v>
      </c>
      <c r="F819" s="38">
        <v>20.9</v>
      </c>
      <c r="G819" s="38">
        <v>35.1</v>
      </c>
      <c r="H819" s="39">
        <v>1485</v>
      </c>
      <c r="I819" s="39">
        <v>7</v>
      </c>
      <c r="J819" s="39">
        <v>40</v>
      </c>
      <c r="K819" s="240">
        <v>41482.9</v>
      </c>
      <c r="L819" s="39">
        <v>8</v>
      </c>
      <c r="M819" s="242">
        <v>41476</v>
      </c>
      <c r="P819" s="240">
        <v>41812.270833333336</v>
      </c>
      <c r="Q819" s="38">
        <v>62</v>
      </c>
      <c r="R819" s="38"/>
      <c r="S819" s="38"/>
    </row>
    <row r="820" spans="2:19" x14ac:dyDescent="0.15">
      <c r="B820" s="36">
        <v>41483</v>
      </c>
      <c r="C820" s="37">
        <v>0.95347222222222217</v>
      </c>
      <c r="D820" s="38">
        <v>62</v>
      </c>
      <c r="E820" s="38">
        <v>21.2</v>
      </c>
      <c r="F820" s="38">
        <v>13.7</v>
      </c>
      <c r="G820" s="38">
        <v>39.799999999999997</v>
      </c>
      <c r="H820" s="39">
        <v>1538</v>
      </c>
      <c r="I820" s="39">
        <v>7</v>
      </c>
      <c r="J820" s="39">
        <v>35</v>
      </c>
      <c r="K820" s="240">
        <v>41483.953472222223</v>
      </c>
      <c r="L820" s="39">
        <v>22</v>
      </c>
      <c r="M820" s="242">
        <v>41483</v>
      </c>
      <c r="P820" s="240">
        <v>41813.270833333336</v>
      </c>
      <c r="Q820" s="38">
        <v>62</v>
      </c>
      <c r="R820" s="38"/>
      <c r="S820" s="38"/>
    </row>
    <row r="821" spans="2:19" x14ac:dyDescent="0.15">
      <c r="B821" s="36">
        <v>41484</v>
      </c>
      <c r="C821" s="37">
        <v>0.27013888888888887</v>
      </c>
      <c r="D821" s="38">
        <v>61.3</v>
      </c>
      <c r="E821" s="38">
        <v>21</v>
      </c>
      <c r="F821" s="38">
        <v>19.7</v>
      </c>
      <c r="G821" s="38">
        <v>36.1</v>
      </c>
      <c r="H821" s="39">
        <v>1492</v>
      </c>
      <c r="I821" s="39">
        <v>6</v>
      </c>
      <c r="J821" s="39">
        <v>39</v>
      </c>
      <c r="K821" s="240">
        <v>41484.270138888889</v>
      </c>
      <c r="L821" s="39">
        <v>6</v>
      </c>
      <c r="M821" s="242">
        <v>41483</v>
      </c>
      <c r="P821" s="240">
        <v>41814.270833333336</v>
      </c>
      <c r="Q821" s="38"/>
      <c r="R821" s="38"/>
      <c r="S821" s="38"/>
    </row>
    <row r="822" spans="2:19" x14ac:dyDescent="0.15">
      <c r="B822" s="36">
        <v>41484</v>
      </c>
      <c r="C822" s="37">
        <v>0.99097222222222225</v>
      </c>
      <c r="D822" s="38">
        <v>62.8</v>
      </c>
      <c r="E822" s="38">
        <v>21.5</v>
      </c>
      <c r="F822" s="38">
        <v>11.6</v>
      </c>
      <c r="G822" s="38">
        <v>40.799999999999997</v>
      </c>
      <c r="H822" s="39">
        <v>1562</v>
      </c>
      <c r="I822" s="39">
        <v>7</v>
      </c>
      <c r="J822" s="39">
        <v>35</v>
      </c>
      <c r="K822" s="240">
        <v>41484.990972222222</v>
      </c>
      <c r="L822" s="39">
        <v>22</v>
      </c>
      <c r="M822" s="242">
        <v>41483</v>
      </c>
      <c r="P822" s="240">
        <v>41815.270833333336</v>
      </c>
      <c r="Q822" s="38"/>
      <c r="R822" s="38"/>
      <c r="S822" s="38"/>
    </row>
    <row r="823" spans="2:19" x14ac:dyDescent="0.15">
      <c r="B823" s="36">
        <v>41485</v>
      </c>
      <c r="C823" s="37">
        <v>0.28125</v>
      </c>
      <c r="D823" s="38">
        <v>61.6</v>
      </c>
      <c r="E823" s="38">
        <v>21.1</v>
      </c>
      <c r="F823" s="38">
        <v>17.8</v>
      </c>
      <c r="G823" s="38">
        <v>37.5</v>
      </c>
      <c r="H823" s="39">
        <v>1508</v>
      </c>
      <c r="I823" s="39">
        <v>7</v>
      </c>
      <c r="J823" s="39">
        <v>38</v>
      </c>
      <c r="K823" s="240">
        <v>41485.28125</v>
      </c>
      <c r="L823" s="39">
        <v>6</v>
      </c>
      <c r="M823" s="242">
        <v>41483</v>
      </c>
      <c r="P823" s="240">
        <v>41816.270833333336</v>
      </c>
      <c r="Q823" s="38"/>
      <c r="R823" s="38"/>
      <c r="S823" s="38"/>
    </row>
    <row r="824" spans="2:19" x14ac:dyDescent="0.15">
      <c r="B824" s="36">
        <v>41486</v>
      </c>
      <c r="C824" s="37">
        <v>0.26041666666666669</v>
      </c>
      <c r="D824" s="38">
        <v>61.3</v>
      </c>
      <c r="E824" s="38">
        <v>21</v>
      </c>
      <c r="F824" s="38">
        <v>17.899999999999999</v>
      </c>
      <c r="G824" s="38">
        <v>37.5</v>
      </c>
      <c r="H824" s="39">
        <v>1503</v>
      </c>
      <c r="I824" s="39">
        <v>6</v>
      </c>
      <c r="J824" s="39">
        <v>38</v>
      </c>
      <c r="K824" s="240">
        <v>41486.260416666664</v>
      </c>
      <c r="L824" s="39">
        <v>6</v>
      </c>
      <c r="M824" s="242">
        <v>41483</v>
      </c>
      <c r="P824" s="240">
        <v>41817.270833333336</v>
      </c>
      <c r="Q824" s="38"/>
      <c r="R824" s="38"/>
      <c r="S824" s="38"/>
    </row>
    <row r="825" spans="2:19" x14ac:dyDescent="0.15">
      <c r="B825" s="36">
        <v>41486</v>
      </c>
      <c r="C825" s="37">
        <v>0.99861111111111101</v>
      </c>
      <c r="D825" s="38">
        <v>62.4</v>
      </c>
      <c r="E825" s="38">
        <v>21.3</v>
      </c>
      <c r="F825" s="38">
        <v>12.8</v>
      </c>
      <c r="G825" s="38">
        <v>40.299999999999997</v>
      </c>
      <c r="H825" s="39">
        <v>1550</v>
      </c>
      <c r="I825" s="39">
        <v>7</v>
      </c>
      <c r="J825" s="39">
        <v>35</v>
      </c>
      <c r="K825" s="240">
        <v>41486.998611111114</v>
      </c>
      <c r="L825" s="39">
        <v>22</v>
      </c>
      <c r="M825" s="242">
        <v>41483</v>
      </c>
      <c r="P825" s="240">
        <v>41818.270833333336</v>
      </c>
      <c r="Q825" s="38">
        <v>63.3</v>
      </c>
      <c r="R825" s="38"/>
      <c r="S825" s="38"/>
    </row>
    <row r="826" spans="2:19" x14ac:dyDescent="0.15">
      <c r="B826" s="36">
        <v>41487</v>
      </c>
      <c r="C826" s="37">
        <v>0.27708333333333335</v>
      </c>
      <c r="D826" s="38">
        <v>61.1</v>
      </c>
      <c r="E826" s="38">
        <v>20.9</v>
      </c>
      <c r="F826" s="38">
        <v>18.399999999999999</v>
      </c>
      <c r="G826" s="38">
        <v>37.1</v>
      </c>
      <c r="H826" s="39">
        <v>1496</v>
      </c>
      <c r="I826" s="39">
        <v>6</v>
      </c>
      <c r="J826" s="39">
        <v>38</v>
      </c>
      <c r="K826" s="240">
        <v>41487.277083333334</v>
      </c>
      <c r="L826" s="39">
        <v>6</v>
      </c>
      <c r="M826" s="242">
        <v>41483</v>
      </c>
      <c r="P826" s="240">
        <v>41819.270833333336</v>
      </c>
      <c r="Q826" s="38">
        <v>63.2</v>
      </c>
      <c r="R826" s="38"/>
      <c r="S826" s="38"/>
    </row>
    <row r="827" spans="2:19" x14ac:dyDescent="0.15">
      <c r="B827" s="36">
        <v>41488</v>
      </c>
      <c r="C827" s="37">
        <v>0.98472222222222217</v>
      </c>
      <c r="D827" s="38">
        <v>62.1</v>
      </c>
      <c r="E827" s="38">
        <v>21.2</v>
      </c>
      <c r="F827" s="38">
        <v>14.2</v>
      </c>
      <c r="G827" s="38">
        <v>39.6</v>
      </c>
      <c r="H827" s="39">
        <v>1537</v>
      </c>
      <c r="I827" s="39">
        <v>7</v>
      </c>
      <c r="J827" s="39">
        <v>36</v>
      </c>
      <c r="K827" s="240">
        <v>41488.984722222223</v>
      </c>
      <c r="L827" s="39">
        <v>22</v>
      </c>
      <c r="M827" s="242">
        <v>41483</v>
      </c>
      <c r="P827" s="240">
        <v>41820.270833333336</v>
      </c>
      <c r="Q827" s="38">
        <v>62.9</v>
      </c>
      <c r="R827" s="38"/>
      <c r="S827" s="38"/>
    </row>
    <row r="828" spans="2:19" x14ac:dyDescent="0.15">
      <c r="B828" s="36">
        <v>41489</v>
      </c>
      <c r="C828" s="37">
        <v>0.31736111111111115</v>
      </c>
      <c r="D828" s="38">
        <v>61.5</v>
      </c>
      <c r="E828" s="38">
        <v>21</v>
      </c>
      <c r="F828" s="38">
        <v>18.8</v>
      </c>
      <c r="G828" s="38">
        <v>36.700000000000003</v>
      </c>
      <c r="H828" s="39">
        <v>1500</v>
      </c>
      <c r="I828" s="39">
        <v>7</v>
      </c>
      <c r="J828" s="39">
        <v>39</v>
      </c>
      <c r="K828" s="240">
        <v>41489.317361111112</v>
      </c>
      <c r="L828" s="39">
        <v>6</v>
      </c>
      <c r="M828" s="242">
        <v>41483</v>
      </c>
      <c r="P828" s="240">
        <v>41821.270833333336</v>
      </c>
      <c r="Q828" s="38">
        <v>63.1</v>
      </c>
      <c r="R828" s="38"/>
      <c r="S828" s="38"/>
    </row>
    <row r="829" spans="2:19" x14ac:dyDescent="0.15">
      <c r="B829" s="36">
        <v>41489</v>
      </c>
      <c r="C829" s="37">
        <v>0.93680555555555556</v>
      </c>
      <c r="D829" s="38">
        <v>63</v>
      </c>
      <c r="E829" s="38">
        <v>21.5</v>
      </c>
      <c r="F829" s="38">
        <v>10.5</v>
      </c>
      <c r="G829" s="38">
        <v>41.3</v>
      </c>
      <c r="H829" s="39">
        <v>1571</v>
      </c>
      <c r="I829" s="39">
        <v>7</v>
      </c>
      <c r="J829" s="39">
        <v>34</v>
      </c>
      <c r="K829" s="240">
        <v>41489.936805555553</v>
      </c>
      <c r="L829" s="39">
        <v>22</v>
      </c>
      <c r="M829" s="242">
        <v>41483</v>
      </c>
      <c r="P829" s="240">
        <v>41822.270833333336</v>
      </c>
      <c r="Q829" s="38">
        <v>63.1</v>
      </c>
      <c r="R829" s="38"/>
      <c r="S829" s="38"/>
    </row>
    <row r="830" spans="2:19" x14ac:dyDescent="0.15">
      <c r="B830" s="36">
        <v>41490</v>
      </c>
      <c r="C830" s="37">
        <v>0.33194444444444443</v>
      </c>
      <c r="D830" s="38">
        <v>61.7</v>
      </c>
      <c r="E830" s="38">
        <v>21.1</v>
      </c>
      <c r="F830" s="38">
        <v>19.899999999999999</v>
      </c>
      <c r="G830" s="38">
        <v>36</v>
      </c>
      <c r="H830" s="39">
        <v>1497</v>
      </c>
      <c r="I830" s="39">
        <v>7</v>
      </c>
      <c r="J830" s="39">
        <v>40</v>
      </c>
      <c r="K830" s="240">
        <v>41490.331944444442</v>
      </c>
      <c r="L830" s="39">
        <v>6</v>
      </c>
      <c r="M830" s="242">
        <v>41490</v>
      </c>
      <c r="P830" s="240">
        <v>41823.270833333336</v>
      </c>
      <c r="Q830" s="38"/>
      <c r="R830" s="38"/>
      <c r="S830" s="38"/>
    </row>
    <row r="831" spans="2:19" x14ac:dyDescent="0.15">
      <c r="B831" s="36">
        <v>41490</v>
      </c>
      <c r="C831" s="37">
        <v>0.96805555555555556</v>
      </c>
      <c r="D831" s="38">
        <v>62.3</v>
      </c>
      <c r="E831" s="38">
        <v>21.3</v>
      </c>
      <c r="F831" s="38">
        <v>14.6</v>
      </c>
      <c r="G831" s="38">
        <v>39.299999999999997</v>
      </c>
      <c r="H831" s="39">
        <v>1538</v>
      </c>
      <c r="I831" s="39">
        <v>7</v>
      </c>
      <c r="J831" s="39">
        <v>36</v>
      </c>
      <c r="K831" s="240">
        <v>41490.968055555553</v>
      </c>
      <c r="L831" s="39">
        <v>22</v>
      </c>
      <c r="M831" s="242">
        <v>41490</v>
      </c>
      <c r="P831" s="240">
        <v>41824.270833333336</v>
      </c>
      <c r="Q831" s="38">
        <v>62.8</v>
      </c>
      <c r="R831" s="38"/>
      <c r="S831" s="38"/>
    </row>
    <row r="832" spans="2:19" x14ac:dyDescent="0.15">
      <c r="B832" s="36">
        <v>41491</v>
      </c>
      <c r="C832" s="37">
        <v>0.28680555555555554</v>
      </c>
      <c r="D832" s="38">
        <v>61.5</v>
      </c>
      <c r="E832" s="38">
        <v>21</v>
      </c>
      <c r="F832" s="38">
        <v>20.399999999999999</v>
      </c>
      <c r="G832" s="38">
        <v>35.5</v>
      </c>
      <c r="H832" s="39">
        <v>1490</v>
      </c>
      <c r="I832" s="39">
        <v>7</v>
      </c>
      <c r="J832" s="39">
        <v>40</v>
      </c>
      <c r="K832" s="240">
        <v>41491.286805555559</v>
      </c>
      <c r="L832" s="39">
        <v>6</v>
      </c>
      <c r="M832" s="242">
        <v>41490</v>
      </c>
      <c r="P832" s="240">
        <v>41825.270833333336</v>
      </c>
      <c r="Q832" s="38">
        <v>62.5</v>
      </c>
      <c r="R832" s="38"/>
      <c r="S832" s="38"/>
    </row>
    <row r="833" spans="2:19" x14ac:dyDescent="0.15">
      <c r="B833" s="36">
        <v>41491</v>
      </c>
      <c r="C833" s="37">
        <v>0.99513888888888891</v>
      </c>
      <c r="D833" s="38">
        <v>62.4</v>
      </c>
      <c r="E833" s="38">
        <v>21.3</v>
      </c>
      <c r="F833" s="38">
        <v>12.6</v>
      </c>
      <c r="G833" s="38">
        <v>40.4</v>
      </c>
      <c r="H833" s="39">
        <v>1550</v>
      </c>
      <c r="I833" s="39">
        <v>7</v>
      </c>
      <c r="J833" s="39">
        <v>35</v>
      </c>
      <c r="K833" s="240">
        <v>41491.995138888888</v>
      </c>
      <c r="L833" s="39">
        <v>22</v>
      </c>
      <c r="M833" s="242">
        <v>41490</v>
      </c>
      <c r="P833" s="240">
        <v>41826.270833333336</v>
      </c>
      <c r="Q833" s="38">
        <v>62.2</v>
      </c>
      <c r="R833" s="38"/>
      <c r="S833" s="38"/>
    </row>
    <row r="834" spans="2:19" x14ac:dyDescent="0.15">
      <c r="B834" s="36">
        <v>41492</v>
      </c>
      <c r="C834" s="37">
        <v>0.28680555555555554</v>
      </c>
      <c r="D834" s="38">
        <v>61.2</v>
      </c>
      <c r="E834" s="38">
        <v>20.9</v>
      </c>
      <c r="F834" s="38">
        <v>18.600000000000001</v>
      </c>
      <c r="G834" s="38">
        <v>36.9</v>
      </c>
      <c r="H834" s="39">
        <v>1497</v>
      </c>
      <c r="I834" s="39">
        <v>6</v>
      </c>
      <c r="J834" s="39">
        <v>38</v>
      </c>
      <c r="K834" s="240">
        <v>41492.286805555559</v>
      </c>
      <c r="L834" s="39">
        <v>6</v>
      </c>
      <c r="M834" s="242">
        <v>41490</v>
      </c>
      <c r="P834" s="240">
        <v>41827.270833333336</v>
      </c>
      <c r="Q834" s="38">
        <v>62.3</v>
      </c>
      <c r="R834" s="38"/>
      <c r="S834" s="38"/>
    </row>
    <row r="835" spans="2:19" x14ac:dyDescent="0.15">
      <c r="B835" s="36">
        <v>41493</v>
      </c>
      <c r="C835" s="37">
        <v>0.27986111111111112</v>
      </c>
      <c r="D835" s="38">
        <v>61.9</v>
      </c>
      <c r="E835" s="38">
        <v>21.2</v>
      </c>
      <c r="F835" s="38">
        <v>18.100000000000001</v>
      </c>
      <c r="G835" s="38">
        <v>37.299999999999997</v>
      </c>
      <c r="H835" s="39">
        <v>1512</v>
      </c>
      <c r="I835" s="39">
        <v>7</v>
      </c>
      <c r="J835" s="39">
        <v>38</v>
      </c>
      <c r="K835" s="240">
        <v>41493.279861111114</v>
      </c>
      <c r="L835" s="39">
        <v>6</v>
      </c>
      <c r="M835" s="242">
        <v>41490</v>
      </c>
      <c r="P835" s="240">
        <v>41828.270833333336</v>
      </c>
      <c r="Q835" s="38">
        <v>62.5</v>
      </c>
      <c r="R835" s="38"/>
      <c r="S835" s="38"/>
    </row>
    <row r="836" spans="2:19" x14ac:dyDescent="0.15">
      <c r="B836" s="36">
        <v>41494</v>
      </c>
      <c r="C836" s="37">
        <v>0.99861111111111101</v>
      </c>
      <c r="D836" s="38">
        <v>61.9</v>
      </c>
      <c r="E836" s="38">
        <v>21.2</v>
      </c>
      <c r="F836" s="38">
        <v>14.2</v>
      </c>
      <c r="G836" s="38">
        <v>39.5</v>
      </c>
      <c r="H836" s="39">
        <v>1533</v>
      </c>
      <c r="I836" s="39">
        <v>7</v>
      </c>
      <c r="J836" s="39">
        <v>36</v>
      </c>
      <c r="K836" s="240">
        <v>41494.998611111114</v>
      </c>
      <c r="L836" s="39">
        <v>22</v>
      </c>
      <c r="M836" s="242">
        <v>41490</v>
      </c>
      <c r="P836" s="240">
        <v>41829.270833333336</v>
      </c>
      <c r="Q836" s="38">
        <v>62.5</v>
      </c>
      <c r="R836" s="38"/>
      <c r="S836" s="38"/>
    </row>
    <row r="837" spans="2:19" x14ac:dyDescent="0.15">
      <c r="B837" s="36">
        <v>41495</v>
      </c>
      <c r="C837" s="37">
        <v>0.27430555555555552</v>
      </c>
      <c r="D837" s="38">
        <v>61.8</v>
      </c>
      <c r="E837" s="38">
        <v>21.1</v>
      </c>
      <c r="F837" s="38">
        <v>19.5</v>
      </c>
      <c r="G837" s="38">
        <v>36.299999999999997</v>
      </c>
      <c r="H837" s="39">
        <v>1501</v>
      </c>
      <c r="I837" s="39">
        <v>7</v>
      </c>
      <c r="J837" s="39">
        <v>39</v>
      </c>
      <c r="K837" s="240">
        <v>41495.274305555555</v>
      </c>
      <c r="L837" s="39">
        <v>6</v>
      </c>
      <c r="M837" s="242">
        <v>41490</v>
      </c>
      <c r="P837" s="240">
        <v>41830.270833333336</v>
      </c>
      <c r="Q837" s="38">
        <v>63.2</v>
      </c>
      <c r="R837" s="38"/>
      <c r="S837" s="38"/>
    </row>
    <row r="838" spans="2:19" x14ac:dyDescent="0.15">
      <c r="B838" s="36">
        <v>41496</v>
      </c>
      <c r="C838" s="37">
        <v>0.31111111111111112</v>
      </c>
      <c r="D838" s="38">
        <v>61.3</v>
      </c>
      <c r="E838" s="38">
        <v>21</v>
      </c>
      <c r="F838" s="38">
        <v>18.5</v>
      </c>
      <c r="G838" s="38">
        <v>37</v>
      </c>
      <c r="H838" s="39">
        <v>1499</v>
      </c>
      <c r="I838" s="39">
        <v>6</v>
      </c>
      <c r="J838" s="39">
        <v>38</v>
      </c>
      <c r="K838" s="240">
        <v>41496.311111111114</v>
      </c>
      <c r="L838" s="39">
        <v>6</v>
      </c>
      <c r="M838" s="242">
        <v>41490</v>
      </c>
      <c r="P838" s="240">
        <v>41831.270833333336</v>
      </c>
      <c r="Q838" s="38"/>
      <c r="R838" s="38"/>
      <c r="S838" s="38"/>
    </row>
    <row r="839" spans="2:19" x14ac:dyDescent="0.15">
      <c r="B839" s="36">
        <v>41496</v>
      </c>
      <c r="C839" s="37">
        <v>0.92499999999999993</v>
      </c>
      <c r="D839" s="38">
        <v>62.4</v>
      </c>
      <c r="E839" s="38">
        <v>21.3</v>
      </c>
      <c r="F839" s="38">
        <v>11.2</v>
      </c>
      <c r="G839" s="38">
        <v>41</v>
      </c>
      <c r="H839" s="39">
        <v>1558</v>
      </c>
      <c r="I839" s="39">
        <v>7</v>
      </c>
      <c r="J839" s="39">
        <v>34</v>
      </c>
      <c r="K839" s="240">
        <v>41496.925000000003</v>
      </c>
      <c r="L839" s="39">
        <v>22</v>
      </c>
      <c r="M839" s="242">
        <v>41490</v>
      </c>
      <c r="P839" s="240">
        <v>41832.270833333336</v>
      </c>
      <c r="Q839" s="38">
        <v>62.3</v>
      </c>
      <c r="R839" s="38"/>
      <c r="S839" s="38"/>
    </row>
    <row r="840" spans="2:19" x14ac:dyDescent="0.15">
      <c r="B840" s="36">
        <v>41497</v>
      </c>
      <c r="C840" s="37">
        <v>0.30833333333333335</v>
      </c>
      <c r="D840" s="38">
        <v>61.7</v>
      </c>
      <c r="E840" s="38">
        <v>21.1</v>
      </c>
      <c r="F840" s="38">
        <v>20.100000000000001</v>
      </c>
      <c r="G840" s="38">
        <v>35.799999999999997</v>
      </c>
      <c r="H840" s="39">
        <v>1495</v>
      </c>
      <c r="I840" s="39">
        <v>7</v>
      </c>
      <c r="J840" s="39">
        <v>40</v>
      </c>
      <c r="K840" s="240">
        <v>41497.308333333334</v>
      </c>
      <c r="L840" s="39">
        <v>6</v>
      </c>
      <c r="M840" s="242">
        <v>41497</v>
      </c>
      <c r="P840" s="240">
        <v>41833.270833333336</v>
      </c>
      <c r="Q840" s="38">
        <v>61.7</v>
      </c>
      <c r="R840" s="38"/>
      <c r="S840" s="38"/>
    </row>
    <row r="841" spans="2:19" x14ac:dyDescent="0.15">
      <c r="B841" s="36">
        <v>41498</v>
      </c>
      <c r="C841" s="37">
        <v>0.90694444444444444</v>
      </c>
      <c r="D841" s="38">
        <v>63.5</v>
      </c>
      <c r="E841" s="38">
        <v>21.7</v>
      </c>
      <c r="F841" s="38">
        <v>12.7</v>
      </c>
      <c r="G841" s="38">
        <v>40.200000000000003</v>
      </c>
      <c r="H841" s="39">
        <v>1569</v>
      </c>
      <c r="I841" s="39">
        <v>7</v>
      </c>
      <c r="J841" s="39">
        <v>36</v>
      </c>
      <c r="K841" s="240">
        <v>41498.906944444447</v>
      </c>
      <c r="L841" s="39">
        <v>22</v>
      </c>
      <c r="M841" s="242">
        <v>41497</v>
      </c>
      <c r="P841" s="240">
        <v>41834.270833333336</v>
      </c>
      <c r="Q841" s="38">
        <v>61.9</v>
      </c>
      <c r="R841" s="38"/>
      <c r="S841" s="38"/>
    </row>
    <row r="842" spans="2:19" x14ac:dyDescent="0.15">
      <c r="B842" s="36">
        <v>41499</v>
      </c>
      <c r="C842" s="37">
        <v>0.31805555555555554</v>
      </c>
      <c r="D842" s="38">
        <v>62.6</v>
      </c>
      <c r="E842" s="38">
        <v>21.4</v>
      </c>
      <c r="F842" s="38">
        <v>20.3</v>
      </c>
      <c r="G842" s="38">
        <v>35.700000000000003</v>
      </c>
      <c r="H842" s="39">
        <v>1510</v>
      </c>
      <c r="I842" s="39">
        <v>7</v>
      </c>
      <c r="J842" s="39">
        <v>41</v>
      </c>
      <c r="K842" s="240">
        <v>41499.318055555559</v>
      </c>
      <c r="L842" s="39">
        <v>6</v>
      </c>
      <c r="M842" s="242">
        <v>41497</v>
      </c>
      <c r="P842" s="240">
        <v>41835.270833333336</v>
      </c>
      <c r="Q842" s="38">
        <v>61.6</v>
      </c>
      <c r="R842" s="38"/>
      <c r="S842" s="38"/>
    </row>
    <row r="843" spans="2:19" x14ac:dyDescent="0.15">
      <c r="B843" s="36">
        <v>41499</v>
      </c>
      <c r="C843" s="37">
        <v>0.89236111111111116</v>
      </c>
      <c r="D843" s="38">
        <v>62.4</v>
      </c>
      <c r="E843" s="38">
        <v>21.3</v>
      </c>
      <c r="F843" s="38">
        <v>13.4</v>
      </c>
      <c r="G843" s="38">
        <v>40</v>
      </c>
      <c r="H843" s="39">
        <v>1546</v>
      </c>
      <c r="I843" s="39">
        <v>7</v>
      </c>
      <c r="J843" s="39">
        <v>36</v>
      </c>
      <c r="K843" s="240">
        <v>41499.892361111109</v>
      </c>
      <c r="L843" s="39">
        <v>22</v>
      </c>
      <c r="M843" s="242">
        <v>41497</v>
      </c>
      <c r="P843" s="240">
        <v>41836.270833333336</v>
      </c>
      <c r="Q843" s="38">
        <v>62.1</v>
      </c>
      <c r="R843" s="38"/>
      <c r="S843" s="38"/>
    </row>
    <row r="844" spans="2:19" x14ac:dyDescent="0.15">
      <c r="B844" s="36">
        <v>41500</v>
      </c>
      <c r="C844" s="37">
        <v>0.32708333333333334</v>
      </c>
      <c r="D844" s="38">
        <v>61.3</v>
      </c>
      <c r="E844" s="38">
        <v>21</v>
      </c>
      <c r="F844" s="38">
        <v>19.899999999999999</v>
      </c>
      <c r="G844" s="38">
        <v>36</v>
      </c>
      <c r="H844" s="39">
        <v>1490</v>
      </c>
      <c r="I844" s="39">
        <v>6</v>
      </c>
      <c r="J844" s="39">
        <v>39</v>
      </c>
      <c r="K844" s="240">
        <v>41500.32708333333</v>
      </c>
      <c r="L844" s="39">
        <v>6</v>
      </c>
      <c r="M844" s="242">
        <v>41497</v>
      </c>
      <c r="P844" s="240">
        <v>41837.270833333336</v>
      </c>
      <c r="Q844" s="38">
        <v>62.55</v>
      </c>
      <c r="R844" s="38"/>
      <c r="S844" s="38"/>
    </row>
    <row r="845" spans="2:19" x14ac:dyDescent="0.15">
      <c r="B845" s="36">
        <v>41501</v>
      </c>
      <c r="C845" s="37">
        <v>0.31319444444444444</v>
      </c>
      <c r="D845" s="38">
        <v>62</v>
      </c>
      <c r="E845" s="38">
        <v>21.2</v>
      </c>
      <c r="F845" s="38">
        <v>20.3</v>
      </c>
      <c r="G845" s="38">
        <v>35.6</v>
      </c>
      <c r="H845" s="39">
        <v>1499</v>
      </c>
      <c r="I845" s="39">
        <v>7</v>
      </c>
      <c r="J845" s="39">
        <v>40</v>
      </c>
      <c r="K845" s="240">
        <v>41501.313194444447</v>
      </c>
      <c r="L845" s="39">
        <v>6</v>
      </c>
      <c r="M845" s="242">
        <v>41497</v>
      </c>
      <c r="P845" s="240">
        <v>41838.270833333336</v>
      </c>
      <c r="Q845" s="38">
        <v>61.9</v>
      </c>
      <c r="R845" s="38"/>
      <c r="S845" s="38"/>
    </row>
    <row r="846" spans="2:19" x14ac:dyDescent="0.15">
      <c r="B846" s="36">
        <v>41501</v>
      </c>
      <c r="C846" s="37">
        <v>0.88402777777777775</v>
      </c>
      <c r="D846" s="38">
        <v>62.5</v>
      </c>
      <c r="E846" s="38">
        <v>21.4</v>
      </c>
      <c r="F846" s="38">
        <v>14.6</v>
      </c>
      <c r="G846" s="38">
        <v>39.299999999999997</v>
      </c>
      <c r="H846" s="39">
        <v>1542</v>
      </c>
      <c r="I846" s="39">
        <v>7</v>
      </c>
      <c r="J846" s="39">
        <v>36</v>
      </c>
      <c r="K846" s="240">
        <v>41501.884027777778</v>
      </c>
      <c r="L846" s="39">
        <v>22</v>
      </c>
      <c r="M846" s="242">
        <v>41497</v>
      </c>
      <c r="P846" s="240">
        <v>41839.270833333336</v>
      </c>
      <c r="Q846" s="38">
        <v>61.4</v>
      </c>
      <c r="R846" s="38"/>
      <c r="S846" s="38"/>
    </row>
    <row r="847" spans="2:19" x14ac:dyDescent="0.15">
      <c r="B847" s="36">
        <v>41502</v>
      </c>
      <c r="C847" s="37">
        <v>0.27847222222222223</v>
      </c>
      <c r="D847" s="38">
        <v>62.1</v>
      </c>
      <c r="E847" s="38">
        <v>21.2</v>
      </c>
      <c r="F847" s="38">
        <v>20.7</v>
      </c>
      <c r="G847" s="38">
        <v>35.299999999999997</v>
      </c>
      <c r="H847" s="39">
        <v>1498</v>
      </c>
      <c r="I847" s="39">
        <v>7</v>
      </c>
      <c r="J847" s="39">
        <v>40</v>
      </c>
      <c r="K847" s="240">
        <v>41502.27847222222</v>
      </c>
      <c r="L847" s="39">
        <v>6</v>
      </c>
      <c r="M847" s="242">
        <v>41497</v>
      </c>
      <c r="P847" s="240">
        <v>41840.270833333336</v>
      </c>
      <c r="Q847" s="38">
        <v>60.4</v>
      </c>
      <c r="R847" s="38"/>
      <c r="S847" s="38"/>
    </row>
    <row r="848" spans="2:19" x14ac:dyDescent="0.15">
      <c r="B848" s="36">
        <v>41502</v>
      </c>
      <c r="C848" s="37">
        <v>0.99861111111111101</v>
      </c>
      <c r="D848" s="38">
        <v>63.1</v>
      </c>
      <c r="E848" s="38">
        <v>21.6</v>
      </c>
      <c r="F848" s="38">
        <v>13.7</v>
      </c>
      <c r="G848" s="38">
        <v>39.700000000000003</v>
      </c>
      <c r="H848" s="39">
        <v>1556</v>
      </c>
      <c r="I848" s="39">
        <v>7</v>
      </c>
      <c r="J848" s="39">
        <v>36</v>
      </c>
      <c r="K848" s="240">
        <v>41502.998611111114</v>
      </c>
      <c r="L848" s="39">
        <v>22</v>
      </c>
      <c r="M848" s="242">
        <v>41497</v>
      </c>
      <c r="P848" s="240">
        <v>41841.270833333336</v>
      </c>
      <c r="Q848" s="38">
        <v>60.9</v>
      </c>
      <c r="R848" s="38"/>
      <c r="S848" s="38"/>
    </row>
    <row r="849" spans="2:19" x14ac:dyDescent="0.15">
      <c r="B849" s="36">
        <v>41503</v>
      </c>
      <c r="C849" s="37">
        <v>0.24652777777777779</v>
      </c>
      <c r="D849" s="38">
        <v>62.6</v>
      </c>
      <c r="E849" s="38">
        <v>21.4</v>
      </c>
      <c r="F849" s="38">
        <v>19.3</v>
      </c>
      <c r="G849" s="38">
        <v>36.5</v>
      </c>
      <c r="H849" s="39">
        <v>1517</v>
      </c>
      <c r="I849" s="39">
        <v>7</v>
      </c>
      <c r="J849" s="39">
        <v>40</v>
      </c>
      <c r="K849" s="240">
        <v>41503.246527777781</v>
      </c>
      <c r="L849" s="39">
        <v>6</v>
      </c>
      <c r="M849" s="242">
        <v>41497</v>
      </c>
      <c r="P849" s="240">
        <v>41842.270833333336</v>
      </c>
      <c r="Q849" s="38">
        <v>62.2</v>
      </c>
      <c r="R849" s="38"/>
      <c r="S849" s="38"/>
    </row>
    <row r="850" spans="2:19" x14ac:dyDescent="0.15">
      <c r="B850" s="36">
        <v>41503</v>
      </c>
      <c r="C850" s="37">
        <v>0.89374999999999993</v>
      </c>
      <c r="D850" s="38">
        <v>63.1</v>
      </c>
      <c r="E850" s="38">
        <v>21.6</v>
      </c>
      <c r="F850" s="38">
        <v>13.2</v>
      </c>
      <c r="G850" s="38">
        <v>40</v>
      </c>
      <c r="H850" s="39">
        <v>1559</v>
      </c>
      <c r="I850" s="39">
        <v>7</v>
      </c>
      <c r="J850" s="39">
        <v>36</v>
      </c>
      <c r="K850" s="240">
        <v>41503.893750000003</v>
      </c>
      <c r="L850" s="39">
        <v>22</v>
      </c>
      <c r="M850" s="242">
        <v>41497</v>
      </c>
      <c r="P850" s="240">
        <v>41843.270833333336</v>
      </c>
      <c r="Q850" s="38">
        <v>62.6</v>
      </c>
      <c r="R850" s="38"/>
      <c r="S850" s="38"/>
    </row>
    <row r="851" spans="2:19" x14ac:dyDescent="0.15">
      <c r="B851" s="36">
        <v>41504</v>
      </c>
      <c r="C851" s="37">
        <v>0.24374999999999999</v>
      </c>
      <c r="D851" s="38">
        <v>62.5</v>
      </c>
      <c r="E851" s="38">
        <v>21.4</v>
      </c>
      <c r="F851" s="38">
        <v>20.100000000000001</v>
      </c>
      <c r="G851" s="38">
        <v>35.9</v>
      </c>
      <c r="H851" s="39">
        <v>1510</v>
      </c>
      <c r="I851" s="39">
        <v>7</v>
      </c>
      <c r="J851" s="39">
        <v>40</v>
      </c>
      <c r="K851" s="240">
        <v>41504.243750000001</v>
      </c>
      <c r="L851" s="39">
        <v>6</v>
      </c>
      <c r="M851" s="242">
        <v>41504</v>
      </c>
      <c r="P851" s="240">
        <v>41844.270833333336</v>
      </c>
      <c r="Q851" s="38">
        <v>62.5</v>
      </c>
      <c r="R851" s="38"/>
      <c r="S851" s="38"/>
    </row>
    <row r="852" spans="2:19" x14ac:dyDescent="0.15">
      <c r="B852" s="36">
        <v>41504</v>
      </c>
      <c r="C852" s="37">
        <v>0.94374999999999998</v>
      </c>
      <c r="D852" s="38">
        <v>62</v>
      </c>
      <c r="E852" s="38">
        <v>21.2</v>
      </c>
      <c r="F852" s="38">
        <v>16.399999999999999</v>
      </c>
      <c r="G852" s="38">
        <v>38.299999999999997</v>
      </c>
      <c r="H852" s="39">
        <v>1524</v>
      </c>
      <c r="I852" s="39">
        <v>7</v>
      </c>
      <c r="J852" s="39">
        <v>37</v>
      </c>
      <c r="K852" s="240">
        <v>41504.943749999999</v>
      </c>
      <c r="L852" s="39">
        <v>22</v>
      </c>
      <c r="M852" s="242">
        <v>41504</v>
      </c>
      <c r="P852" s="240">
        <v>41845.270833333336</v>
      </c>
      <c r="Q852" s="38">
        <v>62.8</v>
      </c>
      <c r="R852" s="38"/>
      <c r="S852" s="38"/>
    </row>
    <row r="853" spans="2:19" x14ac:dyDescent="0.15">
      <c r="B853" s="36">
        <v>41505</v>
      </c>
      <c r="C853" s="37">
        <v>0.27916666666666667</v>
      </c>
      <c r="D853" s="38">
        <v>61.1</v>
      </c>
      <c r="E853" s="38">
        <v>20.9</v>
      </c>
      <c r="F853" s="38">
        <v>20.399999999999999</v>
      </c>
      <c r="G853" s="38">
        <v>35.4</v>
      </c>
      <c r="H853" s="39">
        <v>1483</v>
      </c>
      <c r="I853" s="39">
        <v>6</v>
      </c>
      <c r="J853" s="39">
        <v>39</v>
      </c>
      <c r="K853" s="240">
        <v>41505.279166666667</v>
      </c>
      <c r="L853" s="39">
        <v>6</v>
      </c>
      <c r="M853" s="242">
        <v>41504</v>
      </c>
      <c r="P853" s="240">
        <v>41846.270833333336</v>
      </c>
      <c r="Q853" s="38">
        <v>63.2</v>
      </c>
      <c r="R853" s="38"/>
      <c r="S853" s="38"/>
    </row>
    <row r="854" spans="2:19" x14ac:dyDescent="0.15">
      <c r="B854" s="36">
        <v>41506</v>
      </c>
      <c r="C854" s="37">
        <v>0.28541666666666665</v>
      </c>
      <c r="D854" s="38">
        <v>62</v>
      </c>
      <c r="E854" s="38">
        <v>21.2</v>
      </c>
      <c r="F854" s="38">
        <v>18.899999999999999</v>
      </c>
      <c r="G854" s="38">
        <v>36.700000000000003</v>
      </c>
      <c r="H854" s="39">
        <v>1509</v>
      </c>
      <c r="I854" s="39">
        <v>7</v>
      </c>
      <c r="J854" s="39">
        <v>39</v>
      </c>
      <c r="K854" s="240">
        <v>41506.285416666666</v>
      </c>
      <c r="L854" s="39">
        <v>6</v>
      </c>
      <c r="M854" s="242">
        <v>41504</v>
      </c>
      <c r="P854" s="240">
        <v>41847.270833333336</v>
      </c>
      <c r="Q854" s="38"/>
      <c r="R854" s="38"/>
      <c r="S854" s="38"/>
    </row>
    <row r="855" spans="2:19" x14ac:dyDescent="0.15">
      <c r="B855" s="36">
        <v>41507</v>
      </c>
      <c r="C855" s="37">
        <v>0.28472222222222221</v>
      </c>
      <c r="D855" s="38">
        <v>61.7</v>
      </c>
      <c r="E855" s="38">
        <v>21.1</v>
      </c>
      <c r="F855" s="38">
        <v>17.2</v>
      </c>
      <c r="G855" s="38">
        <v>37.799999999999997</v>
      </c>
      <c r="H855" s="39">
        <v>1514</v>
      </c>
      <c r="I855" s="39">
        <v>7</v>
      </c>
      <c r="J855" s="39">
        <v>38</v>
      </c>
      <c r="K855" s="240">
        <v>41507.284722222219</v>
      </c>
      <c r="L855" s="39">
        <v>6</v>
      </c>
      <c r="M855" s="242">
        <v>41504</v>
      </c>
      <c r="P855" s="240">
        <v>41848.270833333336</v>
      </c>
      <c r="Q855" s="38">
        <v>63</v>
      </c>
      <c r="R855" s="38"/>
      <c r="S855" s="38"/>
    </row>
    <row r="856" spans="2:19" x14ac:dyDescent="0.15">
      <c r="B856" s="36">
        <v>41507</v>
      </c>
      <c r="C856" s="37">
        <v>0.99861111111111101</v>
      </c>
      <c r="D856" s="38">
        <v>63</v>
      </c>
      <c r="E856" s="38">
        <v>21.5</v>
      </c>
      <c r="F856" s="38">
        <v>11.9</v>
      </c>
      <c r="G856" s="38">
        <v>40.700000000000003</v>
      </c>
      <c r="H856" s="39">
        <v>1564</v>
      </c>
      <c r="I856" s="39">
        <v>7</v>
      </c>
      <c r="J856" s="39">
        <v>35</v>
      </c>
      <c r="K856" s="240">
        <v>41507.998611111114</v>
      </c>
      <c r="L856" s="39">
        <v>22</v>
      </c>
      <c r="M856" s="242">
        <v>41504</v>
      </c>
      <c r="P856" s="240">
        <v>41849.270833333336</v>
      </c>
      <c r="Q856" s="38"/>
      <c r="R856" s="38"/>
      <c r="S856" s="38"/>
    </row>
    <row r="857" spans="2:19" x14ac:dyDescent="0.15">
      <c r="B857" s="36">
        <v>41508</v>
      </c>
      <c r="C857" s="37">
        <v>0.28055555555555556</v>
      </c>
      <c r="D857" s="38">
        <v>62.2</v>
      </c>
      <c r="E857" s="38">
        <v>21.3</v>
      </c>
      <c r="F857" s="38">
        <v>17.7</v>
      </c>
      <c r="G857" s="38">
        <v>37.5</v>
      </c>
      <c r="H857" s="39">
        <v>1519</v>
      </c>
      <c r="I857" s="39">
        <v>7</v>
      </c>
      <c r="J857" s="39">
        <v>38</v>
      </c>
      <c r="K857" s="240">
        <v>41508.280555555553</v>
      </c>
      <c r="L857" s="39">
        <v>6</v>
      </c>
      <c r="M857" s="242">
        <v>41504</v>
      </c>
      <c r="P857" s="240">
        <v>41850.270833333336</v>
      </c>
      <c r="Q857" s="38"/>
      <c r="R857" s="38"/>
      <c r="S857" s="38"/>
    </row>
    <row r="858" spans="2:19" x14ac:dyDescent="0.15">
      <c r="B858" s="36">
        <v>41508</v>
      </c>
      <c r="C858" s="37">
        <v>0.9555555555555556</v>
      </c>
      <c r="D858" s="38">
        <v>62.5</v>
      </c>
      <c r="E858" s="38">
        <v>21.4</v>
      </c>
      <c r="F858" s="38">
        <v>13.1</v>
      </c>
      <c r="G858" s="38">
        <v>40.1</v>
      </c>
      <c r="H858" s="39">
        <v>1550</v>
      </c>
      <c r="I858" s="39">
        <v>7</v>
      </c>
      <c r="J858" s="39">
        <v>36</v>
      </c>
      <c r="K858" s="240">
        <v>41508.955555555556</v>
      </c>
      <c r="L858" s="39">
        <v>22</v>
      </c>
      <c r="M858" s="242">
        <v>41504</v>
      </c>
      <c r="P858" s="240">
        <v>41851.270833333336</v>
      </c>
      <c r="Q858" s="38"/>
      <c r="R858" s="38"/>
      <c r="S858" s="38"/>
    </row>
    <row r="859" spans="2:19" x14ac:dyDescent="0.15">
      <c r="B859" s="36">
        <v>41509</v>
      </c>
      <c r="C859" s="37">
        <v>0.28055555555555556</v>
      </c>
      <c r="D859" s="38">
        <v>62</v>
      </c>
      <c r="E859" s="38">
        <v>21.2</v>
      </c>
      <c r="F859" s="38">
        <v>18.7</v>
      </c>
      <c r="G859" s="38">
        <v>36.9</v>
      </c>
      <c r="H859" s="39">
        <v>1510</v>
      </c>
      <c r="I859" s="39">
        <v>7</v>
      </c>
      <c r="J859" s="39">
        <v>39</v>
      </c>
      <c r="K859" s="240">
        <v>41509.280555555553</v>
      </c>
      <c r="L859" s="39">
        <v>6</v>
      </c>
      <c r="M859" s="242">
        <v>41504</v>
      </c>
      <c r="P859" s="240">
        <v>41852.270833333336</v>
      </c>
      <c r="Q859" s="38">
        <v>63.6</v>
      </c>
      <c r="R859" s="38"/>
      <c r="S859" s="38"/>
    </row>
    <row r="860" spans="2:19" x14ac:dyDescent="0.15">
      <c r="B860" s="36">
        <v>41510</v>
      </c>
      <c r="C860" s="37">
        <v>0.3215277777777778</v>
      </c>
      <c r="D860" s="38">
        <v>62.6</v>
      </c>
      <c r="E860" s="38">
        <v>21.4</v>
      </c>
      <c r="F860" s="38">
        <v>18</v>
      </c>
      <c r="G860" s="38">
        <v>37.4</v>
      </c>
      <c r="H860" s="39">
        <v>1525</v>
      </c>
      <c r="I860" s="39">
        <v>7</v>
      </c>
      <c r="J860" s="39">
        <v>39</v>
      </c>
      <c r="K860" s="240">
        <v>41510.321527777778</v>
      </c>
      <c r="L860" s="39">
        <v>6</v>
      </c>
      <c r="M860" s="242">
        <v>41504</v>
      </c>
      <c r="P860" s="240">
        <v>41853.270833333336</v>
      </c>
      <c r="Q860" s="38">
        <v>63.9</v>
      </c>
      <c r="R860" s="38"/>
      <c r="S860" s="38"/>
    </row>
    <row r="861" spans="2:19" x14ac:dyDescent="0.15">
      <c r="B861" s="36">
        <v>41510</v>
      </c>
      <c r="C861" s="37">
        <v>0.93541666666666667</v>
      </c>
      <c r="D861" s="38">
        <v>62.4</v>
      </c>
      <c r="E861" s="38">
        <v>21.3</v>
      </c>
      <c r="F861" s="38">
        <v>11.7</v>
      </c>
      <c r="G861" s="38">
        <v>40.799999999999997</v>
      </c>
      <c r="H861" s="39">
        <v>1555</v>
      </c>
      <c r="I861" s="39">
        <v>7</v>
      </c>
      <c r="J861" s="39">
        <v>35</v>
      </c>
      <c r="K861" s="240">
        <v>41510.935416666667</v>
      </c>
      <c r="L861" s="39">
        <v>22</v>
      </c>
      <c r="M861" s="242">
        <v>41504</v>
      </c>
      <c r="P861" s="240">
        <v>41854.270833333336</v>
      </c>
      <c r="Q861" s="38">
        <v>63.3</v>
      </c>
      <c r="R861" s="38"/>
      <c r="S861" s="38"/>
    </row>
    <row r="862" spans="2:19" x14ac:dyDescent="0.15">
      <c r="B862" s="36">
        <v>41511</v>
      </c>
      <c r="C862" s="37">
        <v>0.31944444444444448</v>
      </c>
      <c r="D862" s="38">
        <v>61.6</v>
      </c>
      <c r="E862" s="38">
        <v>21.1</v>
      </c>
      <c r="F862" s="38">
        <v>19.3</v>
      </c>
      <c r="G862" s="38">
        <v>36.4</v>
      </c>
      <c r="H862" s="39">
        <v>1499</v>
      </c>
      <c r="I862" s="39">
        <v>7</v>
      </c>
      <c r="J862" s="39">
        <v>39</v>
      </c>
      <c r="K862" s="240">
        <v>41511.319444444445</v>
      </c>
      <c r="L862" s="39">
        <v>6</v>
      </c>
      <c r="M862" s="242">
        <v>41511</v>
      </c>
      <c r="P862" s="240">
        <v>41855.270833333336</v>
      </c>
      <c r="Q862" s="38">
        <v>63.1</v>
      </c>
      <c r="R862" s="38"/>
      <c r="S862" s="38"/>
    </row>
    <row r="863" spans="2:19" x14ac:dyDescent="0.15">
      <c r="B863" s="36">
        <v>41512</v>
      </c>
      <c r="C863" s="37">
        <v>0.28472222222222221</v>
      </c>
      <c r="D863" s="38">
        <v>60.9</v>
      </c>
      <c r="E863" s="38">
        <v>20.8</v>
      </c>
      <c r="F863" s="38">
        <v>20</v>
      </c>
      <c r="G863" s="38">
        <v>35.799999999999997</v>
      </c>
      <c r="H863" s="39">
        <v>1482</v>
      </c>
      <c r="I863" s="39">
        <v>6</v>
      </c>
      <c r="J863" s="39">
        <v>39</v>
      </c>
      <c r="K863" s="240">
        <v>41512.284722222219</v>
      </c>
      <c r="L863" s="39">
        <v>6</v>
      </c>
      <c r="M863" s="242">
        <v>41511</v>
      </c>
      <c r="P863" s="240">
        <v>41856.270833333336</v>
      </c>
      <c r="Q863" s="38">
        <v>63.2</v>
      </c>
      <c r="R863" s="38"/>
      <c r="S863" s="38"/>
    </row>
    <row r="864" spans="2:19" x14ac:dyDescent="0.15">
      <c r="B864" s="36">
        <v>41513</v>
      </c>
      <c r="C864" s="37">
        <v>0.2590277777777778</v>
      </c>
      <c r="D864" s="38">
        <v>61.6</v>
      </c>
      <c r="E864" s="38">
        <v>21.1</v>
      </c>
      <c r="F864" s="38">
        <v>19.100000000000001</v>
      </c>
      <c r="G864" s="38">
        <v>36.5</v>
      </c>
      <c r="H864" s="39">
        <v>1500</v>
      </c>
      <c r="I864" s="39">
        <v>7</v>
      </c>
      <c r="J864" s="39">
        <v>39</v>
      </c>
      <c r="K864" s="240">
        <v>41513.259027777778</v>
      </c>
      <c r="L864" s="39">
        <v>6</v>
      </c>
      <c r="M864" s="242">
        <v>41511</v>
      </c>
      <c r="P864" s="240">
        <v>41857.270833333336</v>
      </c>
      <c r="Q864" s="38">
        <v>63.3</v>
      </c>
      <c r="R864" s="38"/>
      <c r="S864" s="38"/>
    </row>
    <row r="865" spans="2:19" x14ac:dyDescent="0.15">
      <c r="B865" s="36">
        <v>41514</v>
      </c>
      <c r="C865" s="37">
        <v>0.27013888888888887</v>
      </c>
      <c r="D865" s="38">
        <v>61.6</v>
      </c>
      <c r="E865" s="38">
        <v>21.1</v>
      </c>
      <c r="F865" s="38">
        <v>18.399999999999999</v>
      </c>
      <c r="G865" s="38">
        <v>37.1</v>
      </c>
      <c r="H865" s="39">
        <v>1505</v>
      </c>
      <c r="I865" s="39">
        <v>7</v>
      </c>
      <c r="J865" s="39">
        <v>38</v>
      </c>
      <c r="K865" s="240">
        <v>41514.270138888889</v>
      </c>
      <c r="L865" s="39">
        <v>6</v>
      </c>
      <c r="M865" s="242">
        <v>41511</v>
      </c>
      <c r="P865" s="240">
        <v>41858.270833333336</v>
      </c>
      <c r="Q865" s="38">
        <v>63</v>
      </c>
      <c r="R865" s="38"/>
      <c r="S865" s="38"/>
    </row>
    <row r="866" spans="2:19" x14ac:dyDescent="0.15">
      <c r="B866" s="36">
        <v>41515</v>
      </c>
      <c r="C866" s="37">
        <v>0.2902777777777778</v>
      </c>
      <c r="D866" s="38">
        <v>62.1</v>
      </c>
      <c r="E866" s="38">
        <v>21.2</v>
      </c>
      <c r="F866" s="38">
        <v>17.8</v>
      </c>
      <c r="G866" s="38">
        <v>37.4</v>
      </c>
      <c r="H866" s="39">
        <v>1517</v>
      </c>
      <c r="I866" s="39">
        <v>7</v>
      </c>
      <c r="J866" s="39">
        <v>38</v>
      </c>
      <c r="K866" s="240">
        <v>41515.290277777778</v>
      </c>
      <c r="L866" s="39">
        <v>6</v>
      </c>
      <c r="M866" s="242">
        <v>41511</v>
      </c>
      <c r="P866" s="240">
        <v>41859.270833333336</v>
      </c>
      <c r="Q866" s="38">
        <v>63.1</v>
      </c>
      <c r="R866" s="38"/>
      <c r="S866" s="38"/>
    </row>
    <row r="867" spans="2:19" x14ac:dyDescent="0.15">
      <c r="B867" s="36">
        <v>41515</v>
      </c>
      <c r="C867" s="37">
        <v>0.99583333333333324</v>
      </c>
      <c r="D867" s="38">
        <v>62.9</v>
      </c>
      <c r="E867" s="38">
        <v>21.5</v>
      </c>
      <c r="F867" s="38">
        <v>11.7</v>
      </c>
      <c r="G867" s="38">
        <v>40.700000000000003</v>
      </c>
      <c r="H867" s="39">
        <v>1564</v>
      </c>
      <c r="I867" s="39">
        <v>7</v>
      </c>
      <c r="J867" s="39">
        <v>35</v>
      </c>
      <c r="K867" s="240">
        <v>41515.995833333334</v>
      </c>
      <c r="L867" s="39">
        <v>22</v>
      </c>
      <c r="M867" s="242">
        <v>41511</v>
      </c>
      <c r="P867" s="240">
        <v>41860.270833333336</v>
      </c>
      <c r="Q867" s="38">
        <v>63.2</v>
      </c>
      <c r="R867" s="38"/>
      <c r="S867" s="38"/>
    </row>
    <row r="868" spans="2:19" x14ac:dyDescent="0.15">
      <c r="B868" s="36">
        <v>41516</v>
      </c>
      <c r="C868" s="37">
        <v>0.28680555555555554</v>
      </c>
      <c r="D868" s="38">
        <v>61.9</v>
      </c>
      <c r="E868" s="38">
        <v>21.2</v>
      </c>
      <c r="F868" s="38">
        <v>17.899999999999999</v>
      </c>
      <c r="G868" s="38">
        <v>37.4</v>
      </c>
      <c r="H868" s="39">
        <v>1513</v>
      </c>
      <c r="I868" s="39">
        <v>7</v>
      </c>
      <c r="J868" s="39">
        <v>38</v>
      </c>
      <c r="K868" s="240">
        <v>41516.286805555559</v>
      </c>
      <c r="L868" s="39">
        <v>6</v>
      </c>
      <c r="M868" s="242">
        <v>41511</v>
      </c>
      <c r="P868" s="240">
        <v>41861.270833333336</v>
      </c>
      <c r="Q868" s="38">
        <v>62.5</v>
      </c>
      <c r="R868" s="38"/>
      <c r="S868" s="38"/>
    </row>
    <row r="869" spans="2:19" x14ac:dyDescent="0.15">
      <c r="B869" s="36">
        <v>41516</v>
      </c>
      <c r="C869" s="37">
        <v>0.99236111111111114</v>
      </c>
      <c r="D869" s="38">
        <v>62.6</v>
      </c>
      <c r="E869" s="38">
        <v>21.4</v>
      </c>
      <c r="F869" s="38">
        <v>11.4</v>
      </c>
      <c r="G869" s="38">
        <v>40.9</v>
      </c>
      <c r="H869" s="39">
        <v>1560</v>
      </c>
      <c r="I869" s="39">
        <v>7</v>
      </c>
      <c r="J869" s="39">
        <v>35</v>
      </c>
      <c r="K869" s="240">
        <v>41516.992361111108</v>
      </c>
      <c r="L869" s="39">
        <v>22</v>
      </c>
      <c r="M869" s="242">
        <v>41511</v>
      </c>
      <c r="P869" s="240">
        <v>41862.270833333336</v>
      </c>
      <c r="Q869" s="38">
        <v>61.8</v>
      </c>
      <c r="R869" s="38"/>
      <c r="S869" s="38"/>
    </row>
    <row r="870" spans="2:19" x14ac:dyDescent="0.15">
      <c r="B870" s="36">
        <v>41517</v>
      </c>
      <c r="C870" s="37">
        <v>0.31319444444444444</v>
      </c>
      <c r="D870" s="38">
        <v>61.5</v>
      </c>
      <c r="E870" s="38">
        <v>21</v>
      </c>
      <c r="F870" s="38">
        <v>17.8</v>
      </c>
      <c r="G870" s="38">
        <v>37.4</v>
      </c>
      <c r="H870" s="39">
        <v>1507</v>
      </c>
      <c r="I870" s="39">
        <v>7</v>
      </c>
      <c r="J870" s="39">
        <v>38</v>
      </c>
      <c r="K870" s="240">
        <v>41517.313194444447</v>
      </c>
      <c r="L870" s="39">
        <v>6</v>
      </c>
      <c r="M870" s="242">
        <v>41511</v>
      </c>
      <c r="P870" s="240">
        <v>41863.270833333336</v>
      </c>
      <c r="Q870" s="38">
        <v>62.6</v>
      </c>
      <c r="R870" s="38"/>
      <c r="S870" s="38"/>
    </row>
    <row r="871" spans="2:19" x14ac:dyDescent="0.15">
      <c r="B871" s="36">
        <v>41517</v>
      </c>
      <c r="C871" s="37">
        <v>0.88541666666666663</v>
      </c>
      <c r="D871" s="38">
        <v>61.9</v>
      </c>
      <c r="E871" s="38">
        <v>21.2</v>
      </c>
      <c r="F871" s="38">
        <v>16.5</v>
      </c>
      <c r="G871" s="38">
        <v>38.299999999999997</v>
      </c>
      <c r="H871" s="39">
        <v>1521</v>
      </c>
      <c r="I871" s="39">
        <v>7</v>
      </c>
      <c r="J871" s="39">
        <v>37</v>
      </c>
      <c r="K871" s="240">
        <v>41517.885416666664</v>
      </c>
      <c r="L871" s="39">
        <v>22</v>
      </c>
      <c r="M871" s="242">
        <v>41511</v>
      </c>
      <c r="P871" s="240">
        <v>41864.270833333336</v>
      </c>
      <c r="Q871" s="38">
        <v>62.8</v>
      </c>
      <c r="R871" s="38"/>
      <c r="S871" s="38"/>
    </row>
    <row r="872" spans="2:19" x14ac:dyDescent="0.15">
      <c r="B872" s="36">
        <v>41518</v>
      </c>
      <c r="C872" s="37">
        <v>0.29583333333333334</v>
      </c>
      <c r="D872" s="38">
        <v>61.2</v>
      </c>
      <c r="E872" s="38">
        <v>20.9</v>
      </c>
      <c r="F872" s="38">
        <v>20.5</v>
      </c>
      <c r="G872" s="38">
        <v>35.299999999999997</v>
      </c>
      <c r="H872" s="39">
        <v>1484</v>
      </c>
      <c r="I872" s="39">
        <v>6</v>
      </c>
      <c r="J872" s="39">
        <v>40</v>
      </c>
      <c r="K872" s="240">
        <v>41518.29583333333</v>
      </c>
      <c r="L872" s="39">
        <v>6</v>
      </c>
      <c r="M872" s="242">
        <v>41518</v>
      </c>
      <c r="P872" s="240">
        <v>41865.270833333336</v>
      </c>
      <c r="Q872" s="38">
        <v>62.7</v>
      </c>
      <c r="R872" s="38"/>
      <c r="S872" s="38"/>
    </row>
    <row r="873" spans="2:19" x14ac:dyDescent="0.15">
      <c r="B873" s="36">
        <v>41518</v>
      </c>
      <c r="C873" s="37">
        <v>0.92986111111111114</v>
      </c>
      <c r="D873" s="38">
        <v>62.1</v>
      </c>
      <c r="E873" s="38">
        <v>21.2</v>
      </c>
      <c r="F873" s="38">
        <v>16.3</v>
      </c>
      <c r="G873" s="38">
        <v>38.299999999999997</v>
      </c>
      <c r="H873" s="39">
        <v>1525</v>
      </c>
      <c r="I873" s="39">
        <v>7</v>
      </c>
      <c r="J873" s="39">
        <v>37</v>
      </c>
      <c r="K873" s="240">
        <v>41518.929861111108</v>
      </c>
      <c r="L873" s="39">
        <v>22</v>
      </c>
      <c r="M873" s="242">
        <v>41518</v>
      </c>
      <c r="P873" s="240">
        <v>41866.270833333336</v>
      </c>
      <c r="Q873" s="38">
        <v>63.5</v>
      </c>
      <c r="R873" s="38"/>
      <c r="S873" s="38"/>
    </row>
    <row r="874" spans="2:19" x14ac:dyDescent="0.15">
      <c r="B874" s="36">
        <v>41519</v>
      </c>
      <c r="C874" s="37">
        <v>0.97152777777777777</v>
      </c>
      <c r="D874" s="38">
        <v>62.8</v>
      </c>
      <c r="E874" s="38">
        <v>21.5</v>
      </c>
      <c r="F874" s="38">
        <v>12.8</v>
      </c>
      <c r="G874" s="38">
        <v>40.200000000000003</v>
      </c>
      <c r="H874" s="39">
        <v>1557</v>
      </c>
      <c r="I874" s="39">
        <v>7</v>
      </c>
      <c r="J874" s="39">
        <v>36</v>
      </c>
      <c r="K874" s="240">
        <v>41519.97152777778</v>
      </c>
      <c r="L874" s="39">
        <v>22</v>
      </c>
      <c r="M874" s="242">
        <v>41518</v>
      </c>
      <c r="P874" s="240">
        <v>41867.270833333336</v>
      </c>
      <c r="Q874" s="38"/>
      <c r="R874" s="38"/>
      <c r="S874" s="38"/>
    </row>
    <row r="875" spans="2:19" x14ac:dyDescent="0.15">
      <c r="B875" s="36">
        <v>41520</v>
      </c>
      <c r="C875" s="37">
        <v>0.28472222222222221</v>
      </c>
      <c r="D875" s="38">
        <v>61.5</v>
      </c>
      <c r="E875" s="38">
        <v>21</v>
      </c>
      <c r="F875" s="38">
        <v>18.3</v>
      </c>
      <c r="G875" s="38">
        <v>37.1</v>
      </c>
      <c r="H875" s="39">
        <v>1504</v>
      </c>
      <c r="I875" s="39">
        <v>7</v>
      </c>
      <c r="J875" s="39">
        <v>38</v>
      </c>
      <c r="K875" s="240">
        <v>41520.284722222219</v>
      </c>
      <c r="L875" s="39">
        <v>6</v>
      </c>
      <c r="M875" s="242">
        <v>41518</v>
      </c>
      <c r="P875" s="240">
        <v>41868.270833333336</v>
      </c>
      <c r="Q875" s="38"/>
      <c r="R875" s="38"/>
      <c r="S875" s="38"/>
    </row>
    <row r="876" spans="2:19" x14ac:dyDescent="0.15">
      <c r="B876" s="36">
        <v>41521</v>
      </c>
      <c r="C876" s="37">
        <v>0.28055555555555556</v>
      </c>
      <c r="D876" s="38">
        <v>62.1</v>
      </c>
      <c r="E876" s="38">
        <v>21.2</v>
      </c>
      <c r="F876" s="38">
        <v>17.100000000000001</v>
      </c>
      <c r="G876" s="38">
        <v>37.9</v>
      </c>
      <c r="H876" s="39">
        <v>1521</v>
      </c>
      <c r="I876" s="39">
        <v>7</v>
      </c>
      <c r="J876" s="39">
        <v>38</v>
      </c>
      <c r="K876" s="240">
        <v>41521.280555555553</v>
      </c>
      <c r="L876" s="39">
        <v>6</v>
      </c>
      <c r="M876" s="242">
        <v>41518</v>
      </c>
      <c r="P876" s="240">
        <v>41869.270833333336</v>
      </c>
      <c r="Q876" s="38">
        <v>62.95</v>
      </c>
      <c r="R876" s="38"/>
      <c r="S876" s="38"/>
    </row>
    <row r="877" spans="2:19" x14ac:dyDescent="0.15">
      <c r="B877" s="36">
        <v>41522</v>
      </c>
      <c r="C877" s="37">
        <v>0.99861111111111101</v>
      </c>
      <c r="D877" s="38">
        <v>62.3</v>
      </c>
      <c r="E877" s="38">
        <v>21.3</v>
      </c>
      <c r="F877" s="38">
        <v>13.7</v>
      </c>
      <c r="G877" s="38">
        <v>39.799999999999997</v>
      </c>
      <c r="H877" s="39">
        <v>1543</v>
      </c>
      <c r="I877" s="39">
        <v>7</v>
      </c>
      <c r="J877" s="39">
        <v>36</v>
      </c>
      <c r="K877" s="240">
        <v>41522.998611111114</v>
      </c>
      <c r="L877" s="39">
        <v>22</v>
      </c>
      <c r="M877" s="242">
        <v>41518</v>
      </c>
      <c r="P877" s="240">
        <v>41870.270833333336</v>
      </c>
      <c r="Q877" s="38">
        <v>63.5</v>
      </c>
      <c r="R877" s="38"/>
      <c r="S877" s="38"/>
    </row>
    <row r="878" spans="2:19" x14ac:dyDescent="0.15">
      <c r="B878" s="36">
        <v>41523</v>
      </c>
      <c r="C878" s="37">
        <v>0.27916666666666667</v>
      </c>
      <c r="D878" s="38">
        <v>61.2</v>
      </c>
      <c r="E878" s="38">
        <v>20.9</v>
      </c>
      <c r="F878" s="38">
        <v>18.899999999999999</v>
      </c>
      <c r="G878" s="38">
        <v>36.700000000000003</v>
      </c>
      <c r="H878" s="39">
        <v>1495</v>
      </c>
      <c r="I878" s="39">
        <v>6</v>
      </c>
      <c r="J878" s="39">
        <v>38</v>
      </c>
      <c r="K878" s="240">
        <v>41523.279166666667</v>
      </c>
      <c r="L878" s="39">
        <v>6</v>
      </c>
      <c r="M878" s="242">
        <v>41518</v>
      </c>
      <c r="P878" s="240">
        <v>41871.270833333336</v>
      </c>
      <c r="Q878" s="38">
        <v>63.8</v>
      </c>
      <c r="R878" s="38"/>
      <c r="S878" s="38"/>
    </row>
    <row r="879" spans="2:19" x14ac:dyDescent="0.15">
      <c r="B879" s="36">
        <v>41524</v>
      </c>
      <c r="C879" s="37">
        <v>0.31875000000000003</v>
      </c>
      <c r="D879" s="38">
        <v>61.2</v>
      </c>
      <c r="E879" s="38">
        <v>20.9</v>
      </c>
      <c r="F879" s="38">
        <v>18.7</v>
      </c>
      <c r="G879" s="38">
        <v>36.799999999999997</v>
      </c>
      <c r="H879" s="39">
        <v>1496</v>
      </c>
      <c r="I879" s="39">
        <v>6</v>
      </c>
      <c r="J879" s="39">
        <v>38</v>
      </c>
      <c r="K879" s="240">
        <v>41524.318749999999</v>
      </c>
      <c r="L879" s="39">
        <v>6</v>
      </c>
      <c r="M879" s="242">
        <v>41518</v>
      </c>
      <c r="P879" s="240">
        <v>41872.270833333336</v>
      </c>
      <c r="Q879" s="38"/>
      <c r="R879" s="38"/>
      <c r="S879" s="38"/>
    </row>
    <row r="880" spans="2:19" x14ac:dyDescent="0.15">
      <c r="B880" s="36">
        <v>41524</v>
      </c>
      <c r="C880" s="37">
        <v>0.93541666666666667</v>
      </c>
      <c r="D880" s="38">
        <v>62</v>
      </c>
      <c r="E880" s="38">
        <v>21.2</v>
      </c>
      <c r="F880" s="38">
        <v>12.9</v>
      </c>
      <c r="G880" s="38">
        <v>40.200000000000003</v>
      </c>
      <c r="H880" s="39">
        <v>1542</v>
      </c>
      <c r="I880" s="39">
        <v>7</v>
      </c>
      <c r="J880" s="39">
        <v>35</v>
      </c>
      <c r="K880" s="240">
        <v>41524.935416666667</v>
      </c>
      <c r="L880" s="39">
        <v>22</v>
      </c>
      <c r="M880" s="242">
        <v>41518</v>
      </c>
      <c r="P880" s="240">
        <v>41873.270833333336</v>
      </c>
      <c r="Q880" s="38">
        <v>63.3</v>
      </c>
      <c r="R880" s="38"/>
      <c r="S880" s="38"/>
    </row>
    <row r="881" spans="2:19" x14ac:dyDescent="0.15">
      <c r="B881" s="36">
        <v>41525</v>
      </c>
      <c r="C881" s="37">
        <v>0.31875000000000003</v>
      </c>
      <c r="D881" s="38">
        <v>61.2</v>
      </c>
      <c r="E881" s="38">
        <v>20.9</v>
      </c>
      <c r="F881" s="38">
        <v>18.899999999999999</v>
      </c>
      <c r="G881" s="38">
        <v>36.700000000000003</v>
      </c>
      <c r="H881" s="39">
        <v>1495</v>
      </c>
      <c r="I881" s="39">
        <v>6</v>
      </c>
      <c r="J881" s="39">
        <v>38</v>
      </c>
      <c r="K881" s="240">
        <v>41525.318749999999</v>
      </c>
      <c r="L881" s="39">
        <v>6</v>
      </c>
      <c r="M881" s="242">
        <v>41525</v>
      </c>
      <c r="P881" s="240">
        <v>41874.270833333336</v>
      </c>
      <c r="Q881" s="38">
        <v>63.2</v>
      </c>
      <c r="R881" s="38"/>
      <c r="S881" s="38"/>
    </row>
    <row r="882" spans="2:19" x14ac:dyDescent="0.15">
      <c r="B882" s="36">
        <v>41525</v>
      </c>
      <c r="C882" s="37">
        <v>0.98749999999999993</v>
      </c>
      <c r="D882" s="38">
        <v>62.3</v>
      </c>
      <c r="E882" s="38">
        <v>21.3</v>
      </c>
      <c r="F882" s="38">
        <v>15.9</v>
      </c>
      <c r="G882" s="38">
        <v>38.6</v>
      </c>
      <c r="H882" s="39">
        <v>1531</v>
      </c>
      <c r="I882" s="39">
        <v>7</v>
      </c>
      <c r="J882" s="39">
        <v>37</v>
      </c>
      <c r="K882" s="240">
        <v>41525.987500000003</v>
      </c>
      <c r="L882" s="39">
        <v>22</v>
      </c>
      <c r="M882" s="242">
        <v>41525</v>
      </c>
      <c r="P882" s="240">
        <v>41875.270833333336</v>
      </c>
      <c r="Q882" s="38">
        <v>63.4</v>
      </c>
      <c r="R882" s="38"/>
      <c r="S882" s="38"/>
    </row>
    <row r="883" spans="2:19" x14ac:dyDescent="0.15">
      <c r="B883" s="36">
        <v>41526</v>
      </c>
      <c r="C883" s="37">
        <v>0.27569444444444446</v>
      </c>
      <c r="D883" s="38">
        <v>61.2</v>
      </c>
      <c r="E883" s="38">
        <v>20.9</v>
      </c>
      <c r="F883" s="38">
        <v>20.2</v>
      </c>
      <c r="G883" s="38">
        <v>35.6</v>
      </c>
      <c r="H883" s="39">
        <v>1486</v>
      </c>
      <c r="I883" s="39">
        <v>6</v>
      </c>
      <c r="J883" s="39">
        <v>39</v>
      </c>
      <c r="K883" s="240">
        <v>41526.275694444441</v>
      </c>
      <c r="L883" s="39">
        <v>6</v>
      </c>
      <c r="M883" s="242">
        <v>41525</v>
      </c>
      <c r="P883" s="240">
        <v>41876.270833333336</v>
      </c>
      <c r="Q883" s="38">
        <v>62.9</v>
      </c>
      <c r="R883" s="38"/>
      <c r="S883" s="38"/>
    </row>
    <row r="884" spans="2:19" x14ac:dyDescent="0.15">
      <c r="B884" s="36">
        <v>41527</v>
      </c>
      <c r="C884" s="37">
        <v>0.27083333333333331</v>
      </c>
      <c r="D884" s="38">
        <v>61</v>
      </c>
      <c r="E884" s="38">
        <v>20.9</v>
      </c>
      <c r="F884" s="38"/>
      <c r="G884" s="38"/>
      <c r="H884" s="39">
        <v>1375</v>
      </c>
      <c r="I884" s="39"/>
      <c r="J884" s="39"/>
      <c r="K884" s="240">
        <v>41527.270833333336</v>
      </c>
      <c r="L884" s="39">
        <v>6</v>
      </c>
      <c r="M884" s="242">
        <v>41525</v>
      </c>
      <c r="P884" s="240">
        <v>41877.270833333336</v>
      </c>
      <c r="Q884" s="38"/>
      <c r="R884" s="38"/>
      <c r="S884" s="38"/>
    </row>
    <row r="885" spans="2:19" x14ac:dyDescent="0.15">
      <c r="B885" s="36">
        <v>41527</v>
      </c>
      <c r="C885" s="37">
        <v>0.91666666666666663</v>
      </c>
      <c r="D885" s="38">
        <v>62</v>
      </c>
      <c r="E885" s="38">
        <v>21.2</v>
      </c>
      <c r="F885" s="38"/>
      <c r="G885" s="38"/>
      <c r="H885" s="39">
        <v>1386</v>
      </c>
      <c r="I885" s="39"/>
      <c r="J885" s="39"/>
      <c r="K885" s="240">
        <v>41527.916666666664</v>
      </c>
      <c r="L885" s="39">
        <v>22</v>
      </c>
      <c r="M885" s="242">
        <v>41525</v>
      </c>
      <c r="P885" s="240">
        <v>41878.270833333336</v>
      </c>
      <c r="Q885" s="38"/>
      <c r="R885" s="38"/>
      <c r="S885" s="38"/>
    </row>
    <row r="886" spans="2:19" x14ac:dyDescent="0.15">
      <c r="B886" s="36">
        <v>41528</v>
      </c>
      <c r="C886" s="37">
        <v>0.27083333333333331</v>
      </c>
      <c r="D886" s="38">
        <v>60.5</v>
      </c>
      <c r="E886" s="38">
        <v>20.7</v>
      </c>
      <c r="F886" s="38"/>
      <c r="G886" s="38"/>
      <c r="H886" s="39">
        <v>1369</v>
      </c>
      <c r="I886" s="39"/>
      <c r="J886" s="39"/>
      <c r="K886" s="240">
        <v>41528.270833333336</v>
      </c>
      <c r="L886" s="39">
        <v>6</v>
      </c>
      <c r="M886" s="242">
        <v>41525</v>
      </c>
      <c r="P886" s="240">
        <v>41879.270833333336</v>
      </c>
      <c r="Q886" s="38">
        <v>64</v>
      </c>
      <c r="R886" s="38"/>
      <c r="S886" s="38"/>
    </row>
    <row r="887" spans="2:19" x14ac:dyDescent="0.15">
      <c r="B887" s="36">
        <v>41528</v>
      </c>
      <c r="C887" s="37">
        <v>0.9375</v>
      </c>
      <c r="D887" s="38">
        <v>62.5</v>
      </c>
      <c r="E887" s="38">
        <v>21.4</v>
      </c>
      <c r="F887" s="38"/>
      <c r="G887" s="38"/>
      <c r="H887" s="39">
        <v>1392</v>
      </c>
      <c r="I887" s="39"/>
      <c r="J887" s="39"/>
      <c r="K887" s="240">
        <v>41528.9375</v>
      </c>
      <c r="L887" s="39">
        <v>22</v>
      </c>
      <c r="M887" s="242">
        <v>41525</v>
      </c>
      <c r="P887" s="240">
        <v>41880.270833333336</v>
      </c>
      <c r="Q887" s="38">
        <v>63.2</v>
      </c>
      <c r="R887" s="38"/>
      <c r="S887" s="38"/>
    </row>
    <row r="888" spans="2:19" x14ac:dyDescent="0.15">
      <c r="B888" s="36">
        <v>41529</v>
      </c>
      <c r="C888" s="37">
        <v>0.28125</v>
      </c>
      <c r="D888" s="38">
        <v>61.5</v>
      </c>
      <c r="E888" s="38">
        <v>21</v>
      </c>
      <c r="F888" s="38"/>
      <c r="G888" s="38"/>
      <c r="H888" s="39">
        <v>1381</v>
      </c>
      <c r="I888" s="39"/>
      <c r="J888" s="39"/>
      <c r="K888" s="240">
        <v>41529.28125</v>
      </c>
      <c r="L888" s="39">
        <v>6</v>
      </c>
      <c r="M888" s="242">
        <v>41525</v>
      </c>
      <c r="P888" s="240">
        <v>41881.270833333336</v>
      </c>
      <c r="Q888" s="38">
        <v>63.8</v>
      </c>
      <c r="R888" s="38"/>
      <c r="S888" s="38"/>
    </row>
    <row r="889" spans="2:19" x14ac:dyDescent="0.15">
      <c r="B889" s="36">
        <v>41530</v>
      </c>
      <c r="C889" s="37">
        <v>0.99861111111111101</v>
      </c>
      <c r="D889" s="38">
        <v>63.1</v>
      </c>
      <c r="E889" s="38">
        <v>21.6</v>
      </c>
      <c r="F889" s="38">
        <v>13.2</v>
      </c>
      <c r="G889" s="38">
        <v>40</v>
      </c>
      <c r="H889" s="39">
        <v>1559</v>
      </c>
      <c r="I889" s="39">
        <v>7</v>
      </c>
      <c r="J889" s="39">
        <v>36</v>
      </c>
      <c r="K889" s="240">
        <v>41530.998611111114</v>
      </c>
      <c r="L889" s="39">
        <v>22</v>
      </c>
      <c r="M889" s="242">
        <v>41525</v>
      </c>
      <c r="P889" s="240">
        <v>41882.270833333336</v>
      </c>
      <c r="Q889" s="38">
        <v>63.2</v>
      </c>
      <c r="R889" s="38"/>
      <c r="S889" s="38"/>
    </row>
    <row r="890" spans="2:19" x14ac:dyDescent="0.15">
      <c r="B890" s="36">
        <v>41531</v>
      </c>
      <c r="C890" s="37">
        <v>0.25277777777777777</v>
      </c>
      <c r="D890" s="38">
        <v>62</v>
      </c>
      <c r="E890" s="38">
        <v>21.2</v>
      </c>
      <c r="F890" s="38">
        <v>18.2</v>
      </c>
      <c r="G890" s="38">
        <v>37.200000000000003</v>
      </c>
      <c r="H890" s="39">
        <v>1513</v>
      </c>
      <c r="I890" s="39">
        <v>7</v>
      </c>
      <c r="J890" s="39">
        <v>38</v>
      </c>
      <c r="K890" s="240">
        <v>41531.25277777778</v>
      </c>
      <c r="L890" s="39">
        <v>6</v>
      </c>
      <c r="M890" s="242">
        <v>41525</v>
      </c>
      <c r="P890" s="240">
        <v>41883.270833333336</v>
      </c>
      <c r="Q890" s="38">
        <v>63.5</v>
      </c>
      <c r="R890" s="38"/>
      <c r="S890" s="38"/>
    </row>
    <row r="891" spans="2:19" x14ac:dyDescent="0.15">
      <c r="B891" s="36">
        <v>41531</v>
      </c>
      <c r="C891" s="37">
        <v>0.88611111111111107</v>
      </c>
      <c r="D891" s="38">
        <v>63.1</v>
      </c>
      <c r="E891" s="38">
        <v>21.6</v>
      </c>
      <c r="F891" s="38">
        <v>12.3</v>
      </c>
      <c r="G891" s="38">
        <v>40.4</v>
      </c>
      <c r="H891" s="39">
        <v>1564</v>
      </c>
      <c r="I891" s="39">
        <v>7</v>
      </c>
      <c r="J891" s="39">
        <v>36</v>
      </c>
      <c r="K891" s="240">
        <v>41531.886111111111</v>
      </c>
      <c r="L891" s="39">
        <v>22</v>
      </c>
      <c r="M891" s="242">
        <v>41525</v>
      </c>
      <c r="P891" s="240">
        <v>41884.270833333336</v>
      </c>
      <c r="Q891" s="38">
        <v>63.4</v>
      </c>
      <c r="R891" s="38"/>
      <c r="S891" s="38"/>
    </row>
    <row r="892" spans="2:19" x14ac:dyDescent="0.15">
      <c r="B892" s="36">
        <v>41532</v>
      </c>
      <c r="C892" s="37">
        <v>0.3125</v>
      </c>
      <c r="D892" s="38">
        <v>62.2</v>
      </c>
      <c r="E892" s="38">
        <v>21.3</v>
      </c>
      <c r="F892" s="38">
        <v>20.3</v>
      </c>
      <c r="G892" s="38">
        <v>35.700000000000003</v>
      </c>
      <c r="H892" s="39">
        <v>1503</v>
      </c>
      <c r="I892" s="39">
        <v>7</v>
      </c>
      <c r="J892" s="39">
        <v>40</v>
      </c>
      <c r="K892" s="240">
        <v>41532.3125</v>
      </c>
      <c r="L892" s="39">
        <v>6</v>
      </c>
      <c r="M892" s="242">
        <v>41532</v>
      </c>
      <c r="P892" s="240">
        <v>41885.270833333336</v>
      </c>
      <c r="Q892" s="38">
        <v>62.8</v>
      </c>
      <c r="R892" s="38"/>
      <c r="S892" s="38"/>
    </row>
    <row r="893" spans="2:19" x14ac:dyDescent="0.15">
      <c r="B893" s="36">
        <v>41533</v>
      </c>
      <c r="C893" s="37">
        <v>0.29444444444444445</v>
      </c>
      <c r="D893" s="38">
        <v>62.1</v>
      </c>
      <c r="E893" s="38">
        <v>21.2</v>
      </c>
      <c r="F893" s="38">
        <v>20</v>
      </c>
      <c r="G893" s="38">
        <v>35.9</v>
      </c>
      <c r="H893" s="39">
        <v>1503</v>
      </c>
      <c r="I893" s="39">
        <v>7</v>
      </c>
      <c r="J893" s="39">
        <v>40</v>
      </c>
      <c r="K893" s="240">
        <v>41533.294444444444</v>
      </c>
      <c r="L893" s="39">
        <v>6</v>
      </c>
      <c r="M893" s="242">
        <v>41532</v>
      </c>
      <c r="P893" s="240">
        <v>41886.270833333336</v>
      </c>
      <c r="Q893" s="38">
        <v>63.3</v>
      </c>
      <c r="R893" s="38"/>
      <c r="S893" s="38"/>
    </row>
    <row r="894" spans="2:19" x14ac:dyDescent="0.15">
      <c r="B894" s="36">
        <v>41533</v>
      </c>
      <c r="C894" s="37">
        <v>0.92222222222222217</v>
      </c>
      <c r="D894" s="38">
        <v>62.2</v>
      </c>
      <c r="E894" s="38">
        <v>21.3</v>
      </c>
      <c r="F894" s="38">
        <v>13.1</v>
      </c>
      <c r="G894" s="38">
        <v>40</v>
      </c>
      <c r="H894" s="39">
        <v>1544</v>
      </c>
      <c r="I894" s="39">
        <v>7</v>
      </c>
      <c r="J894" s="39">
        <v>35</v>
      </c>
      <c r="K894" s="240">
        <v>41533.922222222223</v>
      </c>
      <c r="L894" s="39">
        <v>22</v>
      </c>
      <c r="M894" s="242">
        <v>41532</v>
      </c>
      <c r="P894" s="240">
        <v>41887.270833333336</v>
      </c>
      <c r="Q894" s="38">
        <v>63.5</v>
      </c>
      <c r="R894" s="38"/>
      <c r="S894" s="38"/>
    </row>
    <row r="895" spans="2:19" x14ac:dyDescent="0.15">
      <c r="B895" s="36">
        <v>41534</v>
      </c>
      <c r="C895" s="37">
        <v>0.25763888888888892</v>
      </c>
      <c r="D895" s="38">
        <v>61.3</v>
      </c>
      <c r="E895" s="38">
        <v>21</v>
      </c>
      <c r="F895" s="38">
        <v>19.7</v>
      </c>
      <c r="G895" s="38">
        <v>36.1</v>
      </c>
      <c r="H895" s="39">
        <v>1492</v>
      </c>
      <c r="I895" s="39">
        <v>6</v>
      </c>
      <c r="J895" s="39">
        <v>39</v>
      </c>
      <c r="K895" s="240">
        <v>41534.257638888892</v>
      </c>
      <c r="L895" s="39">
        <v>6</v>
      </c>
      <c r="M895" s="242">
        <v>41532</v>
      </c>
      <c r="P895" s="240">
        <v>41888.270833333336</v>
      </c>
      <c r="Q895" s="38">
        <v>63.3</v>
      </c>
      <c r="R895" s="38"/>
      <c r="S895" s="38"/>
    </row>
    <row r="896" spans="2:19" x14ac:dyDescent="0.15">
      <c r="B896" s="36">
        <v>41535</v>
      </c>
      <c r="C896" s="37">
        <v>0.27777777777777779</v>
      </c>
      <c r="D896" s="38">
        <v>61.5</v>
      </c>
      <c r="E896" s="38">
        <v>21</v>
      </c>
      <c r="F896" s="38">
        <v>18.899999999999999</v>
      </c>
      <c r="G896" s="38">
        <v>36.700000000000003</v>
      </c>
      <c r="H896" s="39">
        <v>1500</v>
      </c>
      <c r="I896" s="39">
        <v>7</v>
      </c>
      <c r="J896" s="39">
        <v>39</v>
      </c>
      <c r="K896" s="240">
        <v>41535.277777777781</v>
      </c>
      <c r="L896" s="39">
        <v>6</v>
      </c>
      <c r="M896" s="242">
        <v>41532</v>
      </c>
      <c r="P896" s="240">
        <v>41889.270833333336</v>
      </c>
      <c r="Q896" s="38">
        <v>62.4</v>
      </c>
      <c r="R896" s="38"/>
      <c r="S896" s="38"/>
    </row>
    <row r="897" spans="2:19" x14ac:dyDescent="0.15">
      <c r="B897" s="36">
        <v>41536</v>
      </c>
      <c r="C897" s="37">
        <v>0.25833333333333336</v>
      </c>
      <c r="D897" s="38">
        <v>62</v>
      </c>
      <c r="E897" s="38">
        <v>21.2</v>
      </c>
      <c r="F897" s="38">
        <v>19</v>
      </c>
      <c r="G897" s="38">
        <v>36.6</v>
      </c>
      <c r="H897" s="39">
        <v>1508</v>
      </c>
      <c r="I897" s="39">
        <v>7</v>
      </c>
      <c r="J897" s="39">
        <v>39</v>
      </c>
      <c r="K897" s="240">
        <v>41536.258333333331</v>
      </c>
      <c r="L897" s="39">
        <v>6</v>
      </c>
      <c r="M897" s="242">
        <v>41532</v>
      </c>
      <c r="P897" s="240">
        <v>41890.270833333336</v>
      </c>
      <c r="Q897" s="38">
        <v>62.9</v>
      </c>
      <c r="R897" s="38"/>
      <c r="S897" s="38"/>
    </row>
    <row r="898" spans="2:19" x14ac:dyDescent="0.15">
      <c r="B898" s="36">
        <v>41537</v>
      </c>
      <c r="C898" s="37">
        <v>0.28125</v>
      </c>
      <c r="D898" s="38">
        <v>62.2</v>
      </c>
      <c r="E898" s="38">
        <v>21.3</v>
      </c>
      <c r="F898" s="38">
        <v>17.8</v>
      </c>
      <c r="G898" s="38">
        <v>37.4</v>
      </c>
      <c r="H898" s="39">
        <v>1518</v>
      </c>
      <c r="I898" s="39">
        <v>7</v>
      </c>
      <c r="J898" s="39">
        <v>38</v>
      </c>
      <c r="K898" s="240">
        <v>41537.28125</v>
      </c>
      <c r="L898" s="39">
        <v>6</v>
      </c>
      <c r="M898" s="242">
        <v>41532</v>
      </c>
      <c r="P898" s="240">
        <v>41891.270833333336</v>
      </c>
      <c r="Q898" s="38">
        <v>62.7</v>
      </c>
      <c r="R898" s="38"/>
      <c r="S898" s="38"/>
    </row>
    <row r="899" spans="2:19" x14ac:dyDescent="0.15">
      <c r="B899" s="36">
        <v>41538</v>
      </c>
      <c r="C899" s="37">
        <v>0.30833333333333335</v>
      </c>
      <c r="D899" s="38">
        <v>61.6</v>
      </c>
      <c r="E899" s="38">
        <v>21.1</v>
      </c>
      <c r="F899" s="38">
        <v>18.899999999999999</v>
      </c>
      <c r="G899" s="38">
        <v>36.700000000000003</v>
      </c>
      <c r="H899" s="39">
        <v>1502</v>
      </c>
      <c r="I899" s="39">
        <v>7</v>
      </c>
      <c r="J899" s="39">
        <v>39</v>
      </c>
      <c r="K899" s="240">
        <v>41538.308333333334</v>
      </c>
      <c r="L899" s="39">
        <v>6</v>
      </c>
      <c r="M899" s="242">
        <v>41532</v>
      </c>
      <c r="P899" s="240">
        <v>41892.270833333336</v>
      </c>
      <c r="Q899" s="38">
        <v>63.2</v>
      </c>
      <c r="R899" s="38"/>
      <c r="S899" s="38"/>
    </row>
    <row r="900" spans="2:19" x14ac:dyDescent="0.15">
      <c r="B900" s="36">
        <v>41539</v>
      </c>
      <c r="C900" s="37">
        <v>0.3263888888888889</v>
      </c>
      <c r="D900" s="38">
        <v>61.4</v>
      </c>
      <c r="E900" s="38">
        <v>21</v>
      </c>
      <c r="F900" s="38">
        <v>20.6</v>
      </c>
      <c r="G900" s="38">
        <v>35.299999999999997</v>
      </c>
      <c r="H900" s="39">
        <v>1487</v>
      </c>
      <c r="I900" s="39">
        <v>7</v>
      </c>
      <c r="J900" s="39">
        <v>40</v>
      </c>
      <c r="K900" s="240">
        <v>41539.326388888891</v>
      </c>
      <c r="L900" s="39">
        <v>6</v>
      </c>
      <c r="M900" s="242">
        <v>41539</v>
      </c>
      <c r="P900" s="240">
        <v>41893.270833333336</v>
      </c>
      <c r="Q900" s="38">
        <v>63.2</v>
      </c>
      <c r="R900" s="38"/>
      <c r="S900" s="38"/>
    </row>
    <row r="901" spans="2:19" x14ac:dyDescent="0.15">
      <c r="B901" s="36">
        <v>41540</v>
      </c>
      <c r="C901" s="37">
        <v>0.30416666666666664</v>
      </c>
      <c r="D901" s="38">
        <v>61.3</v>
      </c>
      <c r="E901" s="38">
        <v>21</v>
      </c>
      <c r="F901" s="38">
        <v>21</v>
      </c>
      <c r="G901" s="38">
        <v>34.9</v>
      </c>
      <c r="H901" s="39">
        <v>1482</v>
      </c>
      <c r="I901" s="39">
        <v>6</v>
      </c>
      <c r="J901" s="39">
        <v>40</v>
      </c>
      <c r="K901" s="240">
        <v>41540.304166666669</v>
      </c>
      <c r="L901" s="39">
        <v>6</v>
      </c>
      <c r="M901" s="242">
        <v>41539</v>
      </c>
      <c r="P901" s="240">
        <v>41894.270833333336</v>
      </c>
      <c r="Q901" s="38">
        <v>63.4</v>
      </c>
      <c r="R901" s="38"/>
      <c r="S901" s="38"/>
    </row>
    <row r="902" spans="2:19" x14ac:dyDescent="0.15">
      <c r="B902" s="36">
        <v>41540</v>
      </c>
      <c r="C902" s="37">
        <v>0.89374999999999993</v>
      </c>
      <c r="D902" s="38">
        <v>61.8</v>
      </c>
      <c r="E902" s="38">
        <v>21.1</v>
      </c>
      <c r="F902" s="38">
        <v>17.600000000000001</v>
      </c>
      <c r="G902" s="38">
        <v>37.6</v>
      </c>
      <c r="H902" s="39">
        <v>1513</v>
      </c>
      <c r="I902" s="39">
        <v>7</v>
      </c>
      <c r="J902" s="39">
        <v>38</v>
      </c>
      <c r="K902" s="240">
        <v>41540.893750000003</v>
      </c>
      <c r="L902" s="39">
        <v>22</v>
      </c>
      <c r="M902" s="242">
        <v>41539</v>
      </c>
      <c r="P902" s="240">
        <v>41895.270833333336</v>
      </c>
      <c r="Q902" s="38">
        <v>63.7</v>
      </c>
      <c r="R902" s="38"/>
      <c r="S902" s="38"/>
    </row>
    <row r="903" spans="2:19" x14ac:dyDescent="0.15">
      <c r="B903" s="36">
        <v>41541</v>
      </c>
      <c r="C903" s="37">
        <v>0.27777777777777779</v>
      </c>
      <c r="D903" s="38">
        <v>61.1</v>
      </c>
      <c r="E903" s="38">
        <v>20.9</v>
      </c>
      <c r="F903" s="38">
        <v>21</v>
      </c>
      <c r="G903" s="38">
        <v>34.799999999999997</v>
      </c>
      <c r="H903" s="39">
        <v>1478</v>
      </c>
      <c r="I903" s="39">
        <v>6</v>
      </c>
      <c r="J903" s="39">
        <v>40</v>
      </c>
      <c r="K903" s="240">
        <v>41541.277777777781</v>
      </c>
      <c r="L903" s="39">
        <v>6</v>
      </c>
      <c r="M903" s="242">
        <v>41539</v>
      </c>
      <c r="P903" s="240">
        <v>41896.270833333336</v>
      </c>
      <c r="Q903" s="38">
        <v>62.9</v>
      </c>
      <c r="R903" s="38"/>
      <c r="S903" s="38"/>
    </row>
    <row r="904" spans="2:19" x14ac:dyDescent="0.15">
      <c r="B904" s="36">
        <v>41542</v>
      </c>
      <c r="C904" s="37">
        <v>0.28125</v>
      </c>
      <c r="D904" s="38">
        <v>60.5</v>
      </c>
      <c r="E904" s="38">
        <v>20.7</v>
      </c>
      <c r="F904" s="38"/>
      <c r="G904" s="38"/>
      <c r="H904" s="39">
        <v>1369</v>
      </c>
      <c r="I904" s="39"/>
      <c r="J904" s="39"/>
      <c r="K904" s="240">
        <v>41542.28125</v>
      </c>
      <c r="L904" s="39">
        <v>6</v>
      </c>
      <c r="M904" s="242">
        <v>41539</v>
      </c>
      <c r="P904" s="240">
        <v>41897.270833333336</v>
      </c>
      <c r="Q904" s="38">
        <v>63.3</v>
      </c>
      <c r="R904" s="38"/>
      <c r="S904" s="38"/>
    </row>
    <row r="905" spans="2:19" x14ac:dyDescent="0.15">
      <c r="B905" s="36">
        <v>41543</v>
      </c>
      <c r="C905" s="37">
        <v>0.83333333333333337</v>
      </c>
      <c r="D905" s="38">
        <v>62</v>
      </c>
      <c r="E905" s="38">
        <v>21.2</v>
      </c>
      <c r="F905" s="38"/>
      <c r="G905" s="38"/>
      <c r="H905" s="39">
        <v>1386</v>
      </c>
      <c r="I905" s="39"/>
      <c r="J905" s="39"/>
      <c r="K905" s="240">
        <v>41543.833333333336</v>
      </c>
      <c r="L905" s="39">
        <v>22</v>
      </c>
      <c r="M905" s="242">
        <v>41539</v>
      </c>
      <c r="P905" s="240">
        <v>41898.270833333336</v>
      </c>
      <c r="Q905" s="38">
        <v>63.6</v>
      </c>
      <c r="R905" s="38"/>
      <c r="S905" s="38"/>
    </row>
    <row r="906" spans="2:19" x14ac:dyDescent="0.15">
      <c r="B906" s="36">
        <v>41544</v>
      </c>
      <c r="C906" s="37">
        <v>0.27083333333333331</v>
      </c>
      <c r="D906" s="38">
        <v>61.5</v>
      </c>
      <c r="E906" s="38">
        <v>21</v>
      </c>
      <c r="F906" s="38"/>
      <c r="G906" s="38"/>
      <c r="H906" s="39">
        <v>1381</v>
      </c>
      <c r="I906" s="39"/>
      <c r="J906" s="39"/>
      <c r="K906" s="240">
        <v>41544.270833333336</v>
      </c>
      <c r="L906" s="39">
        <v>6</v>
      </c>
      <c r="M906" s="242">
        <v>41539</v>
      </c>
      <c r="P906" s="240">
        <v>41899.270833333336</v>
      </c>
      <c r="Q906" s="38"/>
      <c r="R906" s="38"/>
      <c r="S906" s="38"/>
    </row>
    <row r="907" spans="2:19" x14ac:dyDescent="0.15">
      <c r="B907" s="36">
        <v>41544</v>
      </c>
      <c r="C907" s="37">
        <v>0.99930555555555556</v>
      </c>
      <c r="D907" s="38">
        <v>62.4</v>
      </c>
      <c r="E907" s="38">
        <v>21.3</v>
      </c>
      <c r="F907" s="38">
        <v>15.7</v>
      </c>
      <c r="G907" s="38">
        <v>38.700000000000003</v>
      </c>
      <c r="H907" s="39">
        <v>1534</v>
      </c>
      <c r="I907" s="39">
        <v>7</v>
      </c>
      <c r="J907" s="39">
        <v>37</v>
      </c>
      <c r="K907" s="240">
        <v>41544.999305555553</v>
      </c>
      <c r="L907" s="39">
        <v>22</v>
      </c>
      <c r="M907" s="242">
        <v>41539</v>
      </c>
      <c r="P907" s="240">
        <v>41900.270833333336</v>
      </c>
      <c r="Q907" s="38"/>
      <c r="R907" s="38"/>
      <c r="S907" s="38"/>
    </row>
    <row r="908" spans="2:19" x14ac:dyDescent="0.15">
      <c r="B908" s="36">
        <v>41545</v>
      </c>
      <c r="C908" s="37">
        <v>0.30694444444444441</v>
      </c>
      <c r="D908" s="38">
        <v>61.7</v>
      </c>
      <c r="E908" s="38">
        <v>21.1</v>
      </c>
      <c r="F908" s="38">
        <v>19.2</v>
      </c>
      <c r="G908" s="38">
        <v>36.5</v>
      </c>
      <c r="H908" s="39">
        <v>1502</v>
      </c>
      <c r="I908" s="39">
        <v>7</v>
      </c>
      <c r="J908" s="39">
        <v>39</v>
      </c>
      <c r="K908" s="240">
        <v>41545.306944444441</v>
      </c>
      <c r="L908" s="39">
        <v>6</v>
      </c>
      <c r="M908" s="242">
        <v>41539</v>
      </c>
      <c r="P908" s="240">
        <v>41901.270833333336</v>
      </c>
      <c r="Q908" s="38"/>
      <c r="R908" s="38"/>
      <c r="S908" s="38"/>
    </row>
    <row r="909" spans="2:19" x14ac:dyDescent="0.15">
      <c r="B909" s="36">
        <v>41545</v>
      </c>
      <c r="C909" s="37">
        <v>0.78472222222222221</v>
      </c>
      <c r="D909" s="38">
        <v>62.1</v>
      </c>
      <c r="E909" s="38">
        <v>21.2</v>
      </c>
      <c r="F909" s="38"/>
      <c r="G909" s="38"/>
      <c r="H909" s="39">
        <v>1388</v>
      </c>
      <c r="I909" s="39"/>
      <c r="J909" s="39"/>
      <c r="K909" s="240">
        <v>41545.306944444441</v>
      </c>
      <c r="L909" s="39">
        <v>18</v>
      </c>
      <c r="M909" s="242">
        <v>41539</v>
      </c>
      <c r="P909" s="240">
        <v>41902.270833333336</v>
      </c>
      <c r="Q909" s="38">
        <v>63.7</v>
      </c>
      <c r="R909" s="38"/>
      <c r="S909" s="38"/>
    </row>
    <row r="910" spans="2:19" x14ac:dyDescent="0.15">
      <c r="B910" s="36">
        <v>41546</v>
      </c>
      <c r="C910" s="37">
        <v>0.57222222222222219</v>
      </c>
      <c r="D910" s="38">
        <v>62.6</v>
      </c>
      <c r="E910" s="38">
        <v>21.4</v>
      </c>
      <c r="F910" s="38">
        <v>16.600000000000001</v>
      </c>
      <c r="G910" s="38">
        <v>38.200000000000003</v>
      </c>
      <c r="H910" s="39">
        <v>1532</v>
      </c>
      <c r="I910" s="39">
        <v>7</v>
      </c>
      <c r="J910" s="39">
        <v>38</v>
      </c>
      <c r="K910" s="240">
        <v>41545.306944444441</v>
      </c>
      <c r="L910" s="39">
        <v>13</v>
      </c>
      <c r="M910" s="242">
        <v>41539</v>
      </c>
      <c r="P910" s="240">
        <v>41903.270833333336</v>
      </c>
      <c r="Q910" s="38">
        <v>64.55</v>
      </c>
      <c r="R910" s="38"/>
      <c r="S910" s="38"/>
    </row>
    <row r="911" spans="2:19" x14ac:dyDescent="0.15">
      <c r="B911" s="36">
        <v>41547</v>
      </c>
      <c r="C911" s="37">
        <v>0.25416666666666665</v>
      </c>
      <c r="D911" s="38">
        <v>62.2</v>
      </c>
      <c r="E911" s="38">
        <v>21.3</v>
      </c>
      <c r="F911" s="38">
        <v>21.4</v>
      </c>
      <c r="G911" s="38">
        <v>34.6</v>
      </c>
      <c r="H911" s="39">
        <v>1495</v>
      </c>
      <c r="I911" s="39">
        <v>7</v>
      </c>
      <c r="J911" s="39">
        <v>41</v>
      </c>
      <c r="K911" s="240">
        <v>41547.254166666666</v>
      </c>
      <c r="L911" s="39">
        <v>6</v>
      </c>
      <c r="M911" s="242">
        <v>41546</v>
      </c>
      <c r="P911" s="240">
        <v>41904.270833333336</v>
      </c>
      <c r="Q911" s="38">
        <v>63.8</v>
      </c>
      <c r="R911" s="38"/>
      <c r="S911" s="38"/>
    </row>
    <row r="912" spans="2:19" x14ac:dyDescent="0.15">
      <c r="B912" s="36">
        <v>41547</v>
      </c>
      <c r="C912" s="37">
        <v>0.28333333333333333</v>
      </c>
      <c r="D912" s="38">
        <v>61.6</v>
      </c>
      <c r="E912" s="38">
        <v>21.1</v>
      </c>
      <c r="F912" s="38">
        <v>21.1</v>
      </c>
      <c r="G912" s="38">
        <v>34.799999999999997</v>
      </c>
      <c r="H912" s="39">
        <v>1486</v>
      </c>
      <c r="I912" s="39">
        <v>7</v>
      </c>
      <c r="J912" s="39">
        <v>40</v>
      </c>
      <c r="K912" s="240">
        <v>41547.283333333333</v>
      </c>
      <c r="L912" s="39">
        <v>6</v>
      </c>
      <c r="M912" s="242">
        <v>41546</v>
      </c>
      <c r="P912" s="240">
        <v>41905.270833333336</v>
      </c>
      <c r="Q912" s="38">
        <v>63.45</v>
      </c>
      <c r="R912" s="38"/>
      <c r="S912" s="38"/>
    </row>
    <row r="913" spans="2:19" x14ac:dyDescent="0.15">
      <c r="B913" s="36">
        <v>41547</v>
      </c>
      <c r="C913" s="37">
        <v>0.99861111111111101</v>
      </c>
      <c r="D913" s="38">
        <v>63.1</v>
      </c>
      <c r="E913" s="38">
        <v>21.6</v>
      </c>
      <c r="F913" s="38">
        <v>12.8</v>
      </c>
      <c r="G913" s="38">
        <v>40.200000000000003</v>
      </c>
      <c r="H913" s="39">
        <v>1561</v>
      </c>
      <c r="I913" s="39">
        <v>7</v>
      </c>
      <c r="J913" s="39">
        <v>36</v>
      </c>
      <c r="K913" s="240">
        <v>41547.998611111114</v>
      </c>
      <c r="L913" s="39">
        <v>22</v>
      </c>
      <c r="M913" s="242">
        <v>41546</v>
      </c>
      <c r="P913" s="240">
        <v>41906.270833333336</v>
      </c>
      <c r="Q913" s="38">
        <v>65.05</v>
      </c>
      <c r="R913" s="38"/>
      <c r="S913" s="38"/>
    </row>
    <row r="914" spans="2:19" x14ac:dyDescent="0.15">
      <c r="B914" s="36">
        <v>41548</v>
      </c>
      <c r="C914" s="37">
        <v>0.26805555555555555</v>
      </c>
      <c r="D914" s="38">
        <v>62.6</v>
      </c>
      <c r="E914" s="38">
        <v>21.4</v>
      </c>
      <c r="F914" s="38">
        <v>19.2</v>
      </c>
      <c r="G914" s="38">
        <v>36.5</v>
      </c>
      <c r="H914" s="39">
        <v>1517</v>
      </c>
      <c r="I914" s="39">
        <v>7</v>
      </c>
      <c r="J914" s="39">
        <v>40</v>
      </c>
      <c r="K914" s="240">
        <v>41548.268055555556</v>
      </c>
      <c r="L914" s="39">
        <v>6</v>
      </c>
      <c r="M914" s="242">
        <v>41546</v>
      </c>
      <c r="P914" s="240">
        <v>41907.270833333336</v>
      </c>
      <c r="Q914" s="38">
        <v>64.8</v>
      </c>
      <c r="R914" s="38"/>
      <c r="S914" s="38"/>
    </row>
    <row r="915" spans="2:19" x14ac:dyDescent="0.15">
      <c r="B915" s="36">
        <v>41549</v>
      </c>
      <c r="C915" s="37">
        <v>0.26041666666666669</v>
      </c>
      <c r="D915" s="38">
        <v>62.5</v>
      </c>
      <c r="E915" s="38">
        <v>21.4</v>
      </c>
      <c r="F915" s="38">
        <v>18.3</v>
      </c>
      <c r="G915" s="38">
        <v>37.1</v>
      </c>
      <c r="H915" s="39">
        <v>1521</v>
      </c>
      <c r="I915" s="39">
        <v>7</v>
      </c>
      <c r="J915" s="39">
        <v>39</v>
      </c>
      <c r="K915" s="240">
        <v>41549.260416666664</v>
      </c>
      <c r="L915" s="39">
        <v>6</v>
      </c>
      <c r="M915" s="242">
        <v>41546</v>
      </c>
      <c r="P915" s="240">
        <v>41908.270833333336</v>
      </c>
      <c r="Q915" s="38">
        <v>65</v>
      </c>
      <c r="R915" s="38"/>
      <c r="S915" s="38"/>
    </row>
    <row r="916" spans="2:19" x14ac:dyDescent="0.15">
      <c r="B916" s="36">
        <v>41550</v>
      </c>
      <c r="C916" s="37">
        <v>0.99861111111111101</v>
      </c>
      <c r="D916" s="38">
        <v>64.099999999999994</v>
      </c>
      <c r="E916" s="38">
        <v>21.9</v>
      </c>
      <c r="F916" s="38">
        <v>15.1</v>
      </c>
      <c r="G916" s="38">
        <v>38.9</v>
      </c>
      <c r="H916" s="39">
        <v>1566</v>
      </c>
      <c r="I916" s="39">
        <v>8</v>
      </c>
      <c r="J916" s="39">
        <v>38</v>
      </c>
      <c r="K916" s="240">
        <v>41550.998611111114</v>
      </c>
      <c r="L916" s="39">
        <v>22</v>
      </c>
      <c r="M916" s="242">
        <v>41546</v>
      </c>
      <c r="P916" s="240">
        <v>41909.270833333336</v>
      </c>
      <c r="Q916" s="38">
        <v>64.2</v>
      </c>
      <c r="R916" s="38"/>
      <c r="S916" s="38"/>
    </row>
    <row r="917" spans="2:19" x14ac:dyDescent="0.15">
      <c r="B917" s="36">
        <v>41551</v>
      </c>
      <c r="C917" s="37">
        <v>0.28402777777777777</v>
      </c>
      <c r="D917" s="38">
        <v>62.3</v>
      </c>
      <c r="E917" s="38">
        <v>21.3</v>
      </c>
      <c r="F917" s="38">
        <v>18.8</v>
      </c>
      <c r="G917" s="38">
        <v>36.799999999999997</v>
      </c>
      <c r="H917" s="39">
        <v>1514</v>
      </c>
      <c r="I917" s="39">
        <v>7</v>
      </c>
      <c r="J917" s="39">
        <v>39</v>
      </c>
      <c r="K917" s="240">
        <v>41551.28402777778</v>
      </c>
      <c r="L917" s="39">
        <v>6</v>
      </c>
      <c r="M917" s="242">
        <v>41546</v>
      </c>
      <c r="P917" s="240">
        <v>41910.270833333336</v>
      </c>
      <c r="Q917" s="38"/>
      <c r="R917" s="38"/>
      <c r="S917" s="38"/>
    </row>
    <row r="918" spans="2:19" x14ac:dyDescent="0.15">
      <c r="B918" s="36">
        <v>41552</v>
      </c>
      <c r="C918" s="37">
        <v>0.28263888888888888</v>
      </c>
      <c r="D918" s="38">
        <v>62.4</v>
      </c>
      <c r="E918" s="38">
        <v>21.3</v>
      </c>
      <c r="F918" s="38">
        <v>18.7</v>
      </c>
      <c r="G918" s="38">
        <v>36.9</v>
      </c>
      <c r="H918" s="39">
        <v>1517</v>
      </c>
      <c r="I918" s="39">
        <v>7</v>
      </c>
      <c r="J918" s="39">
        <v>39</v>
      </c>
      <c r="K918" s="240">
        <v>41552.282638888886</v>
      </c>
      <c r="L918" s="39">
        <v>6</v>
      </c>
      <c r="M918" s="242">
        <v>41546</v>
      </c>
      <c r="P918" s="240">
        <v>41911.270833333336</v>
      </c>
      <c r="Q918" s="38">
        <v>64.099999999999994</v>
      </c>
      <c r="R918" s="38"/>
      <c r="S918" s="38"/>
    </row>
    <row r="919" spans="2:19" x14ac:dyDescent="0.15">
      <c r="B919" s="36">
        <v>41552</v>
      </c>
      <c r="C919" s="37">
        <v>0.91388888888888886</v>
      </c>
      <c r="D919" s="38">
        <v>63.2</v>
      </c>
      <c r="E919" s="38">
        <v>21.6</v>
      </c>
      <c r="F919" s="38">
        <v>14.6</v>
      </c>
      <c r="G919" s="38">
        <v>39.200000000000003</v>
      </c>
      <c r="H919" s="39">
        <v>1553</v>
      </c>
      <c r="I919" s="39">
        <v>7</v>
      </c>
      <c r="J919" s="39">
        <v>37</v>
      </c>
      <c r="K919" s="240">
        <v>41552.913888888892</v>
      </c>
      <c r="L919" s="39">
        <v>22</v>
      </c>
      <c r="M919" s="242">
        <v>41546</v>
      </c>
      <c r="P919" s="240">
        <v>41912.270833333336</v>
      </c>
      <c r="Q919" s="38">
        <v>64.099999999999994</v>
      </c>
      <c r="R919" s="38"/>
      <c r="S919" s="38"/>
    </row>
    <row r="920" spans="2:19" x14ac:dyDescent="0.15">
      <c r="B920" s="36">
        <v>41553</v>
      </c>
      <c r="C920" s="37">
        <v>0.32777777777777778</v>
      </c>
      <c r="D920" s="38">
        <v>62.2</v>
      </c>
      <c r="E920" s="38">
        <v>21.3</v>
      </c>
      <c r="F920" s="38">
        <v>20.9</v>
      </c>
      <c r="G920" s="38">
        <v>35.1</v>
      </c>
      <c r="H920" s="39">
        <v>1498</v>
      </c>
      <c r="I920" s="39">
        <v>7</v>
      </c>
      <c r="J920" s="39">
        <v>41</v>
      </c>
      <c r="K920" s="240">
        <v>41553.327777777777</v>
      </c>
      <c r="L920" s="39">
        <v>6</v>
      </c>
      <c r="M920" s="242">
        <v>41553</v>
      </c>
      <c r="P920" s="240">
        <v>41913.270833333336</v>
      </c>
      <c r="Q920" s="38">
        <v>64.900000000000006</v>
      </c>
      <c r="R920" s="38"/>
      <c r="S920" s="38"/>
    </row>
    <row r="921" spans="2:19" x14ac:dyDescent="0.15">
      <c r="B921" s="36">
        <v>41553</v>
      </c>
      <c r="C921" s="37">
        <v>0.88055555555555554</v>
      </c>
      <c r="D921" s="38">
        <v>62.3</v>
      </c>
      <c r="E921" s="38">
        <v>21.3</v>
      </c>
      <c r="F921" s="38">
        <v>19</v>
      </c>
      <c r="G921" s="38">
        <v>36.6</v>
      </c>
      <c r="H921" s="39">
        <v>1513</v>
      </c>
      <c r="I921" s="39">
        <v>7</v>
      </c>
      <c r="J921" s="39">
        <v>39</v>
      </c>
      <c r="K921" s="240">
        <v>41553.880555555559</v>
      </c>
      <c r="L921" s="39">
        <v>22</v>
      </c>
      <c r="M921" s="242">
        <v>41553</v>
      </c>
      <c r="P921" s="240">
        <v>41914.270833333336</v>
      </c>
      <c r="Q921" s="38">
        <v>65.150000000000006</v>
      </c>
      <c r="R921" s="38"/>
      <c r="S921" s="38"/>
    </row>
    <row r="922" spans="2:19" x14ac:dyDescent="0.15">
      <c r="B922" s="36">
        <v>41554</v>
      </c>
      <c r="C922" s="37">
        <v>0.98402777777777783</v>
      </c>
      <c r="D922" s="38">
        <v>63.4</v>
      </c>
      <c r="E922" s="38">
        <v>21.7</v>
      </c>
      <c r="F922" s="38">
        <v>13.5</v>
      </c>
      <c r="G922" s="38">
        <v>39.799999999999997</v>
      </c>
      <c r="H922" s="39">
        <v>1563</v>
      </c>
      <c r="I922" s="39">
        <v>7</v>
      </c>
      <c r="J922" s="39">
        <v>37</v>
      </c>
      <c r="K922" s="240">
        <v>41554.984027777777</v>
      </c>
      <c r="L922" s="39">
        <v>22</v>
      </c>
      <c r="M922" s="242">
        <v>41553</v>
      </c>
      <c r="P922" s="240">
        <v>41915.270833333336</v>
      </c>
      <c r="Q922" s="38">
        <v>65.3</v>
      </c>
      <c r="R922" s="38"/>
      <c r="S922" s="38"/>
    </row>
    <row r="923" spans="2:19" x14ac:dyDescent="0.15">
      <c r="B923" s="36">
        <v>41555</v>
      </c>
      <c r="C923" s="37">
        <v>0.27638888888888885</v>
      </c>
      <c r="D923" s="38">
        <v>62.2</v>
      </c>
      <c r="E923" s="38">
        <v>21.3</v>
      </c>
      <c r="F923" s="38">
        <v>19.5</v>
      </c>
      <c r="G923" s="38">
        <v>36.299999999999997</v>
      </c>
      <c r="H923" s="39">
        <v>1508</v>
      </c>
      <c r="I923" s="39">
        <v>7</v>
      </c>
      <c r="J923" s="39">
        <v>40</v>
      </c>
      <c r="K923" s="240">
        <v>41555.276388888888</v>
      </c>
      <c r="L923" s="39">
        <v>6</v>
      </c>
      <c r="M923" s="242">
        <v>41553</v>
      </c>
      <c r="P923" s="240">
        <v>41916.270833333336</v>
      </c>
      <c r="Q923" s="38"/>
      <c r="R923" s="38"/>
      <c r="S923" s="38"/>
    </row>
    <row r="924" spans="2:19" x14ac:dyDescent="0.15">
      <c r="B924" s="36">
        <v>41556</v>
      </c>
      <c r="C924" s="37">
        <v>2.0833333333333333E-3</v>
      </c>
      <c r="D924" s="38">
        <v>63.2</v>
      </c>
      <c r="E924" s="38">
        <v>21.6</v>
      </c>
      <c r="F924" s="38">
        <v>13.1</v>
      </c>
      <c r="G924" s="38">
        <v>40.1</v>
      </c>
      <c r="H924" s="39">
        <v>1562</v>
      </c>
      <c r="I924" s="39">
        <v>7</v>
      </c>
      <c r="J924" s="39">
        <v>36</v>
      </c>
      <c r="K924" s="240">
        <v>41555.916666666664</v>
      </c>
      <c r="L924" s="39">
        <v>2</v>
      </c>
      <c r="M924" s="242">
        <v>41553</v>
      </c>
      <c r="P924" s="240">
        <v>41917.270833333336</v>
      </c>
      <c r="Q924" s="38">
        <v>65.2</v>
      </c>
      <c r="R924" s="38"/>
      <c r="S924" s="38"/>
    </row>
    <row r="925" spans="2:19" x14ac:dyDescent="0.15">
      <c r="B925" s="36">
        <v>41556</v>
      </c>
      <c r="C925" s="37">
        <v>0.28055555555555556</v>
      </c>
      <c r="D925" s="38">
        <v>62.3</v>
      </c>
      <c r="E925" s="38">
        <v>21.3</v>
      </c>
      <c r="F925" s="38">
        <v>19</v>
      </c>
      <c r="G925" s="38">
        <v>36.6</v>
      </c>
      <c r="H925" s="39">
        <v>1513</v>
      </c>
      <c r="I925" s="39">
        <v>7</v>
      </c>
      <c r="J925" s="39">
        <v>39</v>
      </c>
      <c r="K925" s="240">
        <v>41556.280555555553</v>
      </c>
      <c r="L925" s="39">
        <v>6</v>
      </c>
      <c r="M925" s="242">
        <v>41553</v>
      </c>
      <c r="P925" s="240">
        <v>41918.270833333336</v>
      </c>
      <c r="Q925" s="38">
        <v>64.8</v>
      </c>
      <c r="R925" s="38"/>
      <c r="S925" s="38"/>
    </row>
    <row r="926" spans="2:19" x14ac:dyDescent="0.15">
      <c r="B926" s="36">
        <v>41557</v>
      </c>
      <c r="C926" s="37">
        <v>1.7361111111111112E-2</v>
      </c>
      <c r="D926" s="38">
        <v>63.6</v>
      </c>
      <c r="E926" s="38">
        <v>21.7</v>
      </c>
      <c r="F926" s="38">
        <v>12</v>
      </c>
      <c r="G926" s="38">
        <v>40.5</v>
      </c>
      <c r="H926" s="39">
        <v>1574</v>
      </c>
      <c r="I926" s="39">
        <v>7</v>
      </c>
      <c r="J926" s="39">
        <v>36</v>
      </c>
      <c r="K926" s="240">
        <v>41556.916666666664</v>
      </c>
      <c r="L926" s="39">
        <v>2</v>
      </c>
      <c r="M926" s="242">
        <v>41553</v>
      </c>
      <c r="P926" s="240">
        <v>41919.270833333336</v>
      </c>
      <c r="Q926" s="38">
        <v>64.3</v>
      </c>
      <c r="R926" s="38"/>
      <c r="S926" s="38"/>
    </row>
    <row r="927" spans="2:19" x14ac:dyDescent="0.15">
      <c r="B927" s="36">
        <v>41557</v>
      </c>
      <c r="C927" s="37">
        <v>0.28055555555555556</v>
      </c>
      <c r="D927" s="38">
        <v>62.3</v>
      </c>
      <c r="E927" s="38">
        <v>21.3</v>
      </c>
      <c r="F927" s="38">
        <v>18.3</v>
      </c>
      <c r="G927" s="38">
        <v>37.1</v>
      </c>
      <c r="H927" s="39">
        <v>1518</v>
      </c>
      <c r="I927" s="39">
        <v>7</v>
      </c>
      <c r="J927" s="39">
        <v>39</v>
      </c>
      <c r="K927" s="240">
        <v>41557.280555555553</v>
      </c>
      <c r="L927" s="39">
        <v>6</v>
      </c>
      <c r="M927" s="242">
        <v>41553</v>
      </c>
      <c r="P927" s="240">
        <v>41920.270833333336</v>
      </c>
      <c r="Q927" s="38">
        <v>64.599999999999994</v>
      </c>
      <c r="R927" s="38"/>
      <c r="S927" s="38"/>
    </row>
    <row r="928" spans="2:19" x14ac:dyDescent="0.15">
      <c r="B928" s="36">
        <v>41558</v>
      </c>
      <c r="C928" s="37">
        <v>0.99861111111111101</v>
      </c>
      <c r="D928" s="38">
        <v>63.3</v>
      </c>
      <c r="E928" s="38">
        <v>21.6</v>
      </c>
      <c r="F928" s="38">
        <v>15.5</v>
      </c>
      <c r="G928" s="38">
        <v>38.700000000000003</v>
      </c>
      <c r="H928" s="39">
        <v>1550</v>
      </c>
      <c r="I928" s="39">
        <v>7</v>
      </c>
      <c r="J928" s="39">
        <v>38</v>
      </c>
      <c r="K928" s="240">
        <v>41558.998611111114</v>
      </c>
      <c r="L928" s="39">
        <v>22</v>
      </c>
      <c r="M928" s="242">
        <v>41553</v>
      </c>
      <c r="P928" s="240">
        <v>41921.270833333336</v>
      </c>
      <c r="Q928" s="38">
        <v>64.3</v>
      </c>
      <c r="R928" s="38"/>
      <c r="S928" s="38"/>
    </row>
    <row r="929" spans="2:19" x14ac:dyDescent="0.15">
      <c r="B929" s="36">
        <v>41559</v>
      </c>
      <c r="C929" s="37">
        <v>0.30555555555555552</v>
      </c>
      <c r="D929" s="38">
        <v>62</v>
      </c>
      <c r="E929" s="38">
        <v>21.2</v>
      </c>
      <c r="F929" s="38">
        <v>20.100000000000001</v>
      </c>
      <c r="G929" s="38">
        <v>35.799999999999997</v>
      </c>
      <c r="H929" s="39">
        <v>1501</v>
      </c>
      <c r="I929" s="39">
        <v>7</v>
      </c>
      <c r="J929" s="39">
        <v>40</v>
      </c>
      <c r="K929" s="240">
        <v>41559.305555555555</v>
      </c>
      <c r="L929" s="39">
        <v>6</v>
      </c>
      <c r="M929" s="242">
        <v>41553</v>
      </c>
      <c r="P929" s="240">
        <v>41922.270833333336</v>
      </c>
      <c r="Q929" s="38">
        <v>65.099999999999994</v>
      </c>
      <c r="R929" s="38"/>
      <c r="S929" s="38"/>
    </row>
    <row r="930" spans="2:19" x14ac:dyDescent="0.15">
      <c r="B930" s="36">
        <v>41559</v>
      </c>
      <c r="C930" s="37">
        <v>0.90486111111111101</v>
      </c>
      <c r="D930" s="38">
        <v>63.1</v>
      </c>
      <c r="E930" s="38">
        <v>21.6</v>
      </c>
      <c r="F930" s="38">
        <v>16.8</v>
      </c>
      <c r="G930" s="38">
        <v>38</v>
      </c>
      <c r="H930" s="39">
        <v>1540</v>
      </c>
      <c r="I930" s="39">
        <v>7</v>
      </c>
      <c r="J930" s="39">
        <v>38</v>
      </c>
      <c r="K930" s="240">
        <v>41559.904861111114</v>
      </c>
      <c r="L930" s="39">
        <v>22</v>
      </c>
      <c r="M930" s="242">
        <v>41553</v>
      </c>
      <c r="P930" s="240">
        <v>41923.270833333336</v>
      </c>
      <c r="Q930" s="38">
        <v>64.5</v>
      </c>
      <c r="R930" s="38"/>
      <c r="S930" s="38"/>
    </row>
    <row r="931" spans="2:19" x14ac:dyDescent="0.15">
      <c r="B931" s="36">
        <v>41560</v>
      </c>
      <c r="C931" s="37">
        <v>0.29305555555555557</v>
      </c>
      <c r="D931" s="38">
        <v>62.1</v>
      </c>
      <c r="E931" s="38">
        <v>21.2</v>
      </c>
      <c r="F931" s="38">
        <v>21.2</v>
      </c>
      <c r="G931" s="38">
        <v>34.799999999999997</v>
      </c>
      <c r="H931" s="39">
        <v>1494</v>
      </c>
      <c r="I931" s="39">
        <v>7</v>
      </c>
      <c r="J931" s="39">
        <v>41</v>
      </c>
      <c r="K931" s="240">
        <v>41560.293055555558</v>
      </c>
      <c r="L931" s="39">
        <v>6</v>
      </c>
      <c r="M931" s="242">
        <v>41560</v>
      </c>
      <c r="P931" s="240">
        <v>41924.270833333336</v>
      </c>
      <c r="Q931" s="38">
        <v>64.7</v>
      </c>
      <c r="R931" s="38"/>
      <c r="S931" s="38"/>
    </row>
    <row r="932" spans="2:19" x14ac:dyDescent="0.15">
      <c r="B932" s="36">
        <v>41560</v>
      </c>
      <c r="C932" s="37">
        <v>0.92986111111111114</v>
      </c>
      <c r="D932" s="38">
        <v>63.5</v>
      </c>
      <c r="E932" s="38">
        <v>21.7</v>
      </c>
      <c r="F932" s="38">
        <v>17.8</v>
      </c>
      <c r="G932" s="38">
        <v>37.4</v>
      </c>
      <c r="H932" s="39">
        <v>1540</v>
      </c>
      <c r="I932" s="39">
        <v>7</v>
      </c>
      <c r="J932" s="39">
        <v>40</v>
      </c>
      <c r="K932" s="240">
        <v>41560.929861111108</v>
      </c>
      <c r="L932" s="39">
        <v>22</v>
      </c>
      <c r="M932" s="242">
        <v>41560</v>
      </c>
      <c r="P932" s="240">
        <v>41925.270833333336</v>
      </c>
      <c r="Q932" s="38">
        <v>64.2</v>
      </c>
      <c r="R932" s="38"/>
      <c r="S932" s="38"/>
    </row>
    <row r="933" spans="2:19" x14ac:dyDescent="0.15">
      <c r="B933" s="36">
        <v>41561</v>
      </c>
      <c r="C933" s="37">
        <v>0.31319444444444444</v>
      </c>
      <c r="D933" s="38">
        <v>62.6</v>
      </c>
      <c r="E933" s="38">
        <v>21.4</v>
      </c>
      <c r="F933" s="38">
        <v>21.8</v>
      </c>
      <c r="G933" s="38">
        <v>34.4</v>
      </c>
      <c r="H933" s="39">
        <v>1499</v>
      </c>
      <c r="I933" s="39">
        <v>7</v>
      </c>
      <c r="J933" s="39">
        <v>42</v>
      </c>
      <c r="K933" s="240">
        <v>41561.313194444447</v>
      </c>
      <c r="L933" s="39">
        <v>6</v>
      </c>
      <c r="M933" s="242">
        <v>41560</v>
      </c>
      <c r="P933" s="240">
        <v>41926.270833333336</v>
      </c>
      <c r="Q933" s="38">
        <v>63.7</v>
      </c>
      <c r="R933" s="38"/>
      <c r="S933" s="38"/>
    </row>
    <row r="934" spans="2:19" x14ac:dyDescent="0.15">
      <c r="B934" s="36">
        <v>41561</v>
      </c>
      <c r="C934" s="37">
        <v>0.99444444444444446</v>
      </c>
      <c r="D934" s="38">
        <v>63.6</v>
      </c>
      <c r="E934" s="38">
        <v>21.7</v>
      </c>
      <c r="F934" s="38">
        <v>15.6</v>
      </c>
      <c r="G934" s="38">
        <v>38.6</v>
      </c>
      <c r="H934" s="39">
        <v>1555</v>
      </c>
      <c r="I934" s="39">
        <v>7</v>
      </c>
      <c r="J934" s="39">
        <v>38</v>
      </c>
      <c r="K934" s="240">
        <v>41561.994444444441</v>
      </c>
      <c r="L934" s="39">
        <v>22</v>
      </c>
      <c r="M934" s="242">
        <v>41560</v>
      </c>
      <c r="P934" s="240">
        <v>41927.270833333336</v>
      </c>
      <c r="Q934" s="38"/>
      <c r="R934" s="38"/>
      <c r="S934" s="38"/>
    </row>
    <row r="935" spans="2:19" x14ac:dyDescent="0.15">
      <c r="B935" s="36">
        <v>41562</v>
      </c>
      <c r="C935" s="37">
        <v>0.27708333333333335</v>
      </c>
      <c r="D935" s="38">
        <v>62.6</v>
      </c>
      <c r="E935" s="38">
        <v>21.4</v>
      </c>
      <c r="F935" s="38">
        <v>20.7</v>
      </c>
      <c r="G935" s="38">
        <v>35.4</v>
      </c>
      <c r="H935" s="39">
        <v>1507</v>
      </c>
      <c r="I935" s="39">
        <v>7</v>
      </c>
      <c r="J935" s="39">
        <v>41</v>
      </c>
      <c r="K935" s="240">
        <v>41562.277083333334</v>
      </c>
      <c r="L935" s="39">
        <v>6</v>
      </c>
      <c r="M935" s="242">
        <v>41560</v>
      </c>
      <c r="P935" s="240">
        <v>41928.270833333336</v>
      </c>
      <c r="Q935" s="38"/>
      <c r="R935" s="38"/>
      <c r="S935" s="38"/>
    </row>
    <row r="936" spans="2:19" x14ac:dyDescent="0.15">
      <c r="B936" s="36">
        <v>41562</v>
      </c>
      <c r="C936" s="37">
        <v>0.99791666666666667</v>
      </c>
      <c r="D936" s="38">
        <v>63.7</v>
      </c>
      <c r="E936" s="38">
        <v>21.8</v>
      </c>
      <c r="F936" s="38">
        <v>14</v>
      </c>
      <c r="G936" s="38">
        <v>39.5</v>
      </c>
      <c r="H936" s="39">
        <v>1565</v>
      </c>
      <c r="I936" s="39">
        <v>7</v>
      </c>
      <c r="J936" s="39">
        <v>37</v>
      </c>
      <c r="K936" s="240">
        <v>41562.997916666667</v>
      </c>
      <c r="L936" s="39">
        <v>22</v>
      </c>
      <c r="M936" s="242">
        <v>41560</v>
      </c>
      <c r="P936" s="240">
        <v>41929.270833333336</v>
      </c>
      <c r="Q936" s="38">
        <v>64.3</v>
      </c>
      <c r="R936" s="38"/>
      <c r="S936" s="38"/>
    </row>
    <row r="937" spans="2:19" x14ac:dyDescent="0.15">
      <c r="B937" s="36">
        <v>41562</v>
      </c>
      <c r="C937" s="37">
        <v>0.99861111111111101</v>
      </c>
      <c r="D937" s="38">
        <v>63.8</v>
      </c>
      <c r="E937" s="38">
        <v>21.8</v>
      </c>
      <c r="F937" s="38">
        <v>13.6</v>
      </c>
      <c r="G937" s="38">
        <v>39.700000000000003</v>
      </c>
      <c r="H937" s="39">
        <v>1407</v>
      </c>
      <c r="I937" s="39">
        <v>8</v>
      </c>
      <c r="J937" s="39">
        <v>37</v>
      </c>
      <c r="K937" s="240">
        <v>41562.998611111114</v>
      </c>
      <c r="L937" s="39">
        <v>22</v>
      </c>
      <c r="M937" s="242">
        <v>41560</v>
      </c>
      <c r="P937" s="240">
        <v>41930.270833333336</v>
      </c>
      <c r="Q937" s="38">
        <v>64.400000000000006</v>
      </c>
      <c r="R937" s="38"/>
      <c r="S937" s="38"/>
    </row>
    <row r="938" spans="2:19" x14ac:dyDescent="0.15">
      <c r="B938" s="36">
        <v>41563</v>
      </c>
      <c r="C938" s="37">
        <v>0.28541666666666665</v>
      </c>
      <c r="D938" s="38">
        <v>62.3</v>
      </c>
      <c r="E938" s="38">
        <v>21.3</v>
      </c>
      <c r="F938" s="38">
        <v>18.899999999999999</v>
      </c>
      <c r="G938" s="38">
        <v>36.700000000000003</v>
      </c>
      <c r="H938" s="39">
        <v>1514</v>
      </c>
      <c r="I938" s="39">
        <v>7</v>
      </c>
      <c r="J938" s="39">
        <v>39</v>
      </c>
      <c r="K938" s="240">
        <v>41563.285416666666</v>
      </c>
      <c r="L938" s="39">
        <v>6</v>
      </c>
      <c r="M938" s="242">
        <v>41560</v>
      </c>
      <c r="P938" s="240">
        <v>41931.270833333336</v>
      </c>
      <c r="Q938" s="38">
        <v>63.9</v>
      </c>
      <c r="R938" s="38"/>
      <c r="S938" s="38"/>
    </row>
    <row r="939" spans="2:19" x14ac:dyDescent="0.15">
      <c r="B939" s="36">
        <v>41564</v>
      </c>
      <c r="C939" s="37">
        <v>0.27986111111111112</v>
      </c>
      <c r="D939" s="38">
        <v>62.8</v>
      </c>
      <c r="E939" s="38">
        <v>21.5</v>
      </c>
      <c r="F939" s="38">
        <v>18.899999999999999</v>
      </c>
      <c r="G939" s="38">
        <v>36.799999999999997</v>
      </c>
      <c r="H939" s="39">
        <v>1523</v>
      </c>
      <c r="I939" s="39">
        <v>7</v>
      </c>
      <c r="J939" s="39">
        <v>40</v>
      </c>
      <c r="K939" s="240">
        <v>41564.279861111114</v>
      </c>
      <c r="L939" s="39">
        <v>6</v>
      </c>
      <c r="M939" s="242">
        <v>41560</v>
      </c>
      <c r="P939" s="240">
        <v>41932.270833333336</v>
      </c>
      <c r="Q939" s="38">
        <v>64</v>
      </c>
      <c r="R939" s="38"/>
      <c r="S939" s="38"/>
    </row>
    <row r="940" spans="2:19" x14ac:dyDescent="0.15">
      <c r="B940" s="36">
        <v>41564</v>
      </c>
      <c r="C940" s="37">
        <v>0.99652777777777779</v>
      </c>
      <c r="D940" s="38">
        <v>64.099999999999994</v>
      </c>
      <c r="E940" s="38">
        <v>21.9</v>
      </c>
      <c r="F940" s="38">
        <v>14.2</v>
      </c>
      <c r="G940" s="38">
        <v>39.299999999999997</v>
      </c>
      <c r="H940" s="39">
        <v>1570</v>
      </c>
      <c r="I940" s="39">
        <v>8</v>
      </c>
      <c r="J940" s="39">
        <v>38</v>
      </c>
      <c r="K940" s="240">
        <v>41564.996527777781</v>
      </c>
      <c r="L940" s="39">
        <v>22</v>
      </c>
      <c r="M940" s="242">
        <v>41560</v>
      </c>
      <c r="P940" s="240">
        <v>41933.270833333336</v>
      </c>
      <c r="Q940" s="38"/>
      <c r="R940" s="38"/>
      <c r="S940" s="38"/>
    </row>
    <row r="941" spans="2:19" x14ac:dyDescent="0.15">
      <c r="B941" s="36">
        <v>41565</v>
      </c>
      <c r="C941" s="37">
        <v>0.27083333333333331</v>
      </c>
      <c r="D941" s="38">
        <v>62.5</v>
      </c>
      <c r="E941" s="38">
        <v>21.4</v>
      </c>
      <c r="F941" s="38">
        <v>19.2</v>
      </c>
      <c r="G941" s="38">
        <v>36.5</v>
      </c>
      <c r="H941" s="39">
        <v>1515</v>
      </c>
      <c r="I941" s="39">
        <v>7</v>
      </c>
      <c r="J941" s="39">
        <v>40</v>
      </c>
      <c r="K941" s="240">
        <v>41565.270833333336</v>
      </c>
      <c r="L941" s="39">
        <v>6</v>
      </c>
      <c r="M941" s="242">
        <v>41560</v>
      </c>
      <c r="P941" s="240">
        <v>41934.270833333336</v>
      </c>
      <c r="Q941" s="38">
        <v>64.7</v>
      </c>
      <c r="R941" s="38"/>
      <c r="S941" s="38"/>
    </row>
    <row r="942" spans="2:19" x14ac:dyDescent="0.15">
      <c r="B942" s="36">
        <v>41565</v>
      </c>
      <c r="C942" s="37">
        <v>0.99861111111111101</v>
      </c>
      <c r="D942" s="38">
        <v>63.9</v>
      </c>
      <c r="E942" s="38">
        <v>21.9</v>
      </c>
      <c r="F942" s="38">
        <v>15.8</v>
      </c>
      <c r="G942" s="38">
        <v>38.5</v>
      </c>
      <c r="H942" s="39">
        <v>1558</v>
      </c>
      <c r="I942" s="39">
        <v>8</v>
      </c>
      <c r="J942" s="39">
        <v>39</v>
      </c>
      <c r="K942" s="240">
        <v>41565.998611111114</v>
      </c>
      <c r="L942" s="39">
        <v>22</v>
      </c>
      <c r="M942" s="242">
        <v>41560</v>
      </c>
      <c r="P942" s="240">
        <v>41935.270833333336</v>
      </c>
      <c r="Q942" s="38">
        <v>64.400000000000006</v>
      </c>
      <c r="R942" s="38"/>
      <c r="S942" s="38"/>
    </row>
    <row r="943" spans="2:19" x14ac:dyDescent="0.15">
      <c r="B943" s="36">
        <v>41566</v>
      </c>
      <c r="C943" s="37">
        <v>0.31527777777777777</v>
      </c>
      <c r="D943" s="38">
        <v>62.1</v>
      </c>
      <c r="E943" s="38">
        <v>21.2</v>
      </c>
      <c r="F943" s="38">
        <v>20.6</v>
      </c>
      <c r="G943" s="38">
        <v>35.4</v>
      </c>
      <c r="H943" s="39">
        <v>1499</v>
      </c>
      <c r="I943" s="39">
        <v>7</v>
      </c>
      <c r="J943" s="39">
        <v>40</v>
      </c>
      <c r="K943" s="240">
        <v>41566.31527777778</v>
      </c>
      <c r="L943" s="39">
        <v>6</v>
      </c>
      <c r="M943" s="242">
        <v>41560</v>
      </c>
      <c r="P943" s="240">
        <v>41936.270833333336</v>
      </c>
      <c r="Q943" s="38">
        <v>64.7</v>
      </c>
      <c r="R943" s="38"/>
      <c r="S943" s="38"/>
    </row>
    <row r="944" spans="2:19" x14ac:dyDescent="0.15">
      <c r="B944" s="36">
        <v>41566</v>
      </c>
      <c r="C944" s="37">
        <v>0.92361111111111116</v>
      </c>
      <c r="D944" s="38">
        <v>62.6</v>
      </c>
      <c r="E944" s="38">
        <v>21.4</v>
      </c>
      <c r="F944" s="38">
        <v>18.8</v>
      </c>
      <c r="G944" s="38">
        <v>36.799999999999997</v>
      </c>
      <c r="H944" s="39">
        <v>1520</v>
      </c>
      <c r="I944" s="39">
        <v>7</v>
      </c>
      <c r="J944" s="39">
        <v>39</v>
      </c>
      <c r="K944" s="240">
        <v>41566.923611111109</v>
      </c>
      <c r="L944" s="39">
        <v>22</v>
      </c>
      <c r="M944" s="242">
        <v>41560</v>
      </c>
      <c r="P944" s="240">
        <v>41937.270833333336</v>
      </c>
      <c r="Q944" s="38">
        <v>64.3</v>
      </c>
      <c r="R944" s="38"/>
      <c r="S944" s="38"/>
    </row>
    <row r="945" spans="2:19" x14ac:dyDescent="0.15">
      <c r="B945" s="36">
        <v>41567</v>
      </c>
      <c r="C945" s="37">
        <v>0.30624999999999997</v>
      </c>
      <c r="D945" s="38">
        <v>61.7</v>
      </c>
      <c r="E945" s="38">
        <v>21.1</v>
      </c>
      <c r="F945" s="38">
        <v>21.7</v>
      </c>
      <c r="G945" s="38">
        <v>34.1</v>
      </c>
      <c r="H945" s="39">
        <v>1483</v>
      </c>
      <c r="I945" s="39">
        <v>7</v>
      </c>
      <c r="J945" s="39">
        <v>41</v>
      </c>
      <c r="K945" s="240">
        <v>41567.306250000001</v>
      </c>
      <c r="L945" s="39">
        <v>6</v>
      </c>
      <c r="M945" s="242">
        <v>41567</v>
      </c>
      <c r="P945" s="240">
        <v>41938.270833333336</v>
      </c>
      <c r="Q945" s="38">
        <v>63.5</v>
      </c>
      <c r="R945" s="38"/>
      <c r="S945" s="38"/>
    </row>
    <row r="946" spans="2:19" x14ac:dyDescent="0.15">
      <c r="B946" s="36">
        <v>41567</v>
      </c>
      <c r="C946" s="37">
        <v>0.96944444444444444</v>
      </c>
      <c r="D946" s="38">
        <v>61.8</v>
      </c>
      <c r="E946" s="38">
        <v>21.1</v>
      </c>
      <c r="F946" s="38">
        <v>19.100000000000001</v>
      </c>
      <c r="G946" s="38">
        <v>36.6</v>
      </c>
      <c r="H946" s="39">
        <v>1504</v>
      </c>
      <c r="I946" s="39">
        <v>7</v>
      </c>
      <c r="J946" s="39">
        <v>39</v>
      </c>
      <c r="K946" s="240">
        <v>41567.969444444447</v>
      </c>
      <c r="L946" s="39">
        <v>22</v>
      </c>
      <c r="M946" s="242">
        <v>41567</v>
      </c>
      <c r="P946" s="240">
        <v>41939.270833333336</v>
      </c>
      <c r="Q946" s="38">
        <v>63.6</v>
      </c>
      <c r="R946" s="38"/>
      <c r="S946" s="38"/>
    </row>
    <row r="947" spans="2:19" x14ac:dyDescent="0.15">
      <c r="B947" s="36">
        <v>41568</v>
      </c>
      <c r="C947" s="37">
        <v>0.27499999999999997</v>
      </c>
      <c r="D947" s="38">
        <v>61.1</v>
      </c>
      <c r="E947" s="38">
        <v>20.9</v>
      </c>
      <c r="F947" s="38">
        <v>21.3</v>
      </c>
      <c r="G947" s="38">
        <v>34.5</v>
      </c>
      <c r="H947" s="39">
        <v>1476</v>
      </c>
      <c r="I947" s="39">
        <v>6</v>
      </c>
      <c r="J947" s="39">
        <v>40</v>
      </c>
      <c r="K947" s="240">
        <v>41568.275000000001</v>
      </c>
      <c r="L947" s="39">
        <v>6</v>
      </c>
      <c r="M947" s="242">
        <v>41567</v>
      </c>
      <c r="P947" s="240">
        <v>41940.270833333336</v>
      </c>
      <c r="Q947" s="38">
        <v>63.6</v>
      </c>
      <c r="R947" s="38"/>
      <c r="S947" s="38"/>
    </row>
    <row r="948" spans="2:19" x14ac:dyDescent="0.15">
      <c r="B948" s="36">
        <v>41568</v>
      </c>
      <c r="C948" s="37">
        <v>0.99861111111111101</v>
      </c>
      <c r="D948" s="38">
        <v>63.5</v>
      </c>
      <c r="E948" s="38">
        <v>21.7</v>
      </c>
      <c r="F948" s="38">
        <v>16.600000000000001</v>
      </c>
      <c r="G948" s="38">
        <v>38.1</v>
      </c>
      <c r="H948" s="39">
        <v>1547</v>
      </c>
      <c r="I948" s="39">
        <v>7</v>
      </c>
      <c r="J948" s="39">
        <v>39</v>
      </c>
      <c r="K948" s="240">
        <v>41568.998611111114</v>
      </c>
      <c r="L948" s="39">
        <v>22</v>
      </c>
      <c r="M948" s="242">
        <v>41567</v>
      </c>
      <c r="P948" s="240">
        <v>41941.270833333336</v>
      </c>
      <c r="Q948" s="38">
        <v>64.099999999999994</v>
      </c>
      <c r="R948" s="38"/>
      <c r="S948" s="38"/>
    </row>
    <row r="949" spans="2:19" x14ac:dyDescent="0.15">
      <c r="B949" s="36">
        <v>41569</v>
      </c>
      <c r="C949" s="37">
        <v>0.25694444444444448</v>
      </c>
      <c r="D949" s="38">
        <v>62.1</v>
      </c>
      <c r="E949" s="38">
        <v>21.2</v>
      </c>
      <c r="F949" s="38">
        <v>19.600000000000001</v>
      </c>
      <c r="G949" s="38">
        <v>36.200000000000003</v>
      </c>
      <c r="H949" s="39">
        <v>1506</v>
      </c>
      <c r="I949" s="39">
        <v>7</v>
      </c>
      <c r="J949" s="39">
        <v>40</v>
      </c>
      <c r="K949" s="240">
        <v>41569.256944444445</v>
      </c>
      <c r="L949" s="39">
        <v>6</v>
      </c>
      <c r="M949" s="242">
        <v>41567</v>
      </c>
      <c r="P949" s="240">
        <v>41942.270833333336</v>
      </c>
      <c r="Q949" s="38">
        <v>63.5</v>
      </c>
      <c r="R949" s="38"/>
      <c r="S949" s="38"/>
    </row>
    <row r="950" spans="2:19" x14ac:dyDescent="0.15">
      <c r="B950" s="36">
        <v>41569</v>
      </c>
      <c r="C950" s="37">
        <v>0.99861111111111101</v>
      </c>
      <c r="D950" s="38">
        <v>63</v>
      </c>
      <c r="E950" s="38">
        <v>21.5</v>
      </c>
      <c r="F950" s="38">
        <v>12.9</v>
      </c>
      <c r="G950" s="38">
        <v>40.1</v>
      </c>
      <c r="H950" s="39">
        <v>1559</v>
      </c>
      <c r="I950" s="39">
        <v>7</v>
      </c>
      <c r="J950" s="39">
        <v>36</v>
      </c>
      <c r="K950" s="240">
        <v>41569.998611111114</v>
      </c>
      <c r="L950" s="39">
        <v>22</v>
      </c>
      <c r="M950" s="242">
        <v>41567</v>
      </c>
      <c r="P950" s="240">
        <v>41943.270833333336</v>
      </c>
      <c r="Q950" s="38">
        <v>64.099999999999994</v>
      </c>
      <c r="R950" s="38"/>
      <c r="S950" s="38"/>
    </row>
    <row r="951" spans="2:19" x14ac:dyDescent="0.15">
      <c r="B951" s="36">
        <v>41570</v>
      </c>
      <c r="C951" s="37">
        <v>0.26805555555555555</v>
      </c>
      <c r="D951" s="38">
        <v>62.4</v>
      </c>
      <c r="E951" s="38">
        <v>21.3</v>
      </c>
      <c r="F951" s="38">
        <v>18.8</v>
      </c>
      <c r="G951" s="38">
        <v>36.799999999999997</v>
      </c>
      <c r="H951" s="39">
        <v>1516</v>
      </c>
      <c r="I951" s="39">
        <v>7</v>
      </c>
      <c r="J951" s="39">
        <v>39</v>
      </c>
      <c r="K951" s="240">
        <v>41570.268055555556</v>
      </c>
      <c r="L951" s="39">
        <v>6</v>
      </c>
      <c r="M951" s="242">
        <v>41567</v>
      </c>
      <c r="P951" s="240">
        <v>41944.270833333336</v>
      </c>
      <c r="Q951" s="38">
        <v>63.9</v>
      </c>
      <c r="R951" s="38"/>
      <c r="S951" s="38"/>
    </row>
    <row r="952" spans="2:19" x14ac:dyDescent="0.15">
      <c r="B952" s="36">
        <v>41571</v>
      </c>
      <c r="C952" s="37">
        <v>0.98541666666666661</v>
      </c>
      <c r="D952" s="38">
        <v>63</v>
      </c>
      <c r="E952" s="38">
        <v>21.5</v>
      </c>
      <c r="F952" s="38">
        <v>16.8</v>
      </c>
      <c r="G952" s="38">
        <v>38.1</v>
      </c>
      <c r="H952" s="39">
        <v>1538</v>
      </c>
      <c r="I952" s="39">
        <v>7</v>
      </c>
      <c r="J952" s="39">
        <v>38</v>
      </c>
      <c r="K952" s="240">
        <v>41571.98541666667</v>
      </c>
      <c r="L952" s="39">
        <v>22</v>
      </c>
      <c r="M952" s="242">
        <v>41567</v>
      </c>
      <c r="P952" s="240">
        <v>41945.270833333336</v>
      </c>
      <c r="Q952" s="38">
        <v>63.7</v>
      </c>
      <c r="R952" s="38"/>
      <c r="S952" s="38"/>
    </row>
    <row r="953" spans="2:19" x14ac:dyDescent="0.15">
      <c r="B953" s="36">
        <v>41572</v>
      </c>
      <c r="C953" s="37">
        <v>0.27986111111111112</v>
      </c>
      <c r="D953" s="38">
        <v>62.3</v>
      </c>
      <c r="E953" s="38">
        <v>21.3</v>
      </c>
      <c r="F953" s="38">
        <v>19.899999999999999</v>
      </c>
      <c r="G953" s="38">
        <v>36</v>
      </c>
      <c r="H953" s="39">
        <v>1507</v>
      </c>
      <c r="I953" s="39">
        <v>7</v>
      </c>
      <c r="J953" s="39">
        <v>40</v>
      </c>
      <c r="K953" s="240">
        <v>41572.279861111114</v>
      </c>
      <c r="L953" s="39">
        <v>6</v>
      </c>
      <c r="M953" s="242">
        <v>41567</v>
      </c>
      <c r="P953" s="240">
        <v>41946.270833333336</v>
      </c>
      <c r="Q953" s="38">
        <v>63.6</v>
      </c>
      <c r="R953" s="38"/>
      <c r="S953" s="38"/>
    </row>
    <row r="954" spans="2:19" x14ac:dyDescent="0.15">
      <c r="B954" s="36">
        <v>41572</v>
      </c>
      <c r="C954" s="37">
        <v>0.99375000000000002</v>
      </c>
      <c r="D954" s="38">
        <v>64.400000000000006</v>
      </c>
      <c r="E954" s="38">
        <v>22</v>
      </c>
      <c r="F954" s="38">
        <v>14.4</v>
      </c>
      <c r="G954" s="38">
        <v>39.200000000000003</v>
      </c>
      <c r="H954" s="39">
        <v>1574</v>
      </c>
      <c r="I954" s="39">
        <v>8</v>
      </c>
      <c r="J954" s="39">
        <v>38</v>
      </c>
      <c r="K954" s="240">
        <v>41572.993750000001</v>
      </c>
      <c r="L954" s="39">
        <v>22</v>
      </c>
      <c r="M954" s="242">
        <v>41567</v>
      </c>
      <c r="P954" s="240">
        <v>41947.270833333336</v>
      </c>
      <c r="Q954" s="38"/>
      <c r="R954" s="38"/>
      <c r="S954" s="38"/>
    </row>
    <row r="955" spans="2:19" x14ac:dyDescent="0.15">
      <c r="B955" s="36">
        <v>41573</v>
      </c>
      <c r="C955" s="37">
        <v>0.33888888888888885</v>
      </c>
      <c r="D955" s="38">
        <v>63.2</v>
      </c>
      <c r="E955" s="38">
        <v>21.6</v>
      </c>
      <c r="F955" s="38">
        <v>19.600000000000001</v>
      </c>
      <c r="G955" s="38">
        <v>36.299999999999997</v>
      </c>
      <c r="H955" s="39">
        <v>1525</v>
      </c>
      <c r="I955" s="39">
        <v>7</v>
      </c>
      <c r="J955" s="39">
        <v>40</v>
      </c>
      <c r="K955" s="240">
        <v>41572.993750000001</v>
      </c>
      <c r="L955" s="39">
        <v>8</v>
      </c>
      <c r="M955" s="242">
        <v>41567</v>
      </c>
      <c r="P955" s="240">
        <v>41948.270833333336</v>
      </c>
      <c r="Q955" s="38"/>
      <c r="R955" s="38"/>
      <c r="S955" s="38"/>
    </row>
    <row r="956" spans="2:19" x14ac:dyDescent="0.15">
      <c r="B956" s="36">
        <v>41574</v>
      </c>
      <c r="C956" s="37">
        <v>0.97222222222222221</v>
      </c>
      <c r="D956" s="38">
        <v>65.099999999999994</v>
      </c>
      <c r="E956" s="38">
        <v>22.3</v>
      </c>
      <c r="F956" s="38">
        <v>17.7</v>
      </c>
      <c r="G956" s="38">
        <v>37.4</v>
      </c>
      <c r="H956" s="39">
        <v>1568</v>
      </c>
      <c r="I956" s="39">
        <v>8</v>
      </c>
      <c r="J956" s="39">
        <v>41</v>
      </c>
      <c r="K956" s="240">
        <v>41574.972222222219</v>
      </c>
      <c r="L956" s="39">
        <v>22</v>
      </c>
      <c r="M956" s="242">
        <v>41574</v>
      </c>
      <c r="P956" s="240">
        <v>41949.270833333336</v>
      </c>
      <c r="Q956" s="38"/>
      <c r="R956" s="38"/>
      <c r="S956" s="38"/>
    </row>
    <row r="957" spans="2:19" x14ac:dyDescent="0.15">
      <c r="B957" s="36">
        <v>41575</v>
      </c>
      <c r="C957" s="37">
        <v>0.2590277777777778</v>
      </c>
      <c r="D957" s="38">
        <v>63.8</v>
      </c>
      <c r="E957" s="38">
        <v>21.8</v>
      </c>
      <c r="F957" s="38">
        <v>20.399999999999999</v>
      </c>
      <c r="G957" s="38">
        <v>35.700000000000003</v>
      </c>
      <c r="H957" s="39">
        <v>1529</v>
      </c>
      <c r="I957" s="39">
        <v>8</v>
      </c>
      <c r="J957" s="39">
        <v>42</v>
      </c>
      <c r="K957" s="240">
        <v>41575.259027777778</v>
      </c>
      <c r="L957" s="39">
        <v>6</v>
      </c>
      <c r="M957" s="242">
        <v>41574</v>
      </c>
      <c r="P957" s="240">
        <v>41950.270833333336</v>
      </c>
      <c r="Q957" s="38"/>
      <c r="R957" s="38"/>
      <c r="S957" s="38"/>
    </row>
    <row r="958" spans="2:19" x14ac:dyDescent="0.15">
      <c r="B958" s="36">
        <v>41576</v>
      </c>
      <c r="C958" s="37">
        <v>0.2722222222222222</v>
      </c>
      <c r="D958" s="38">
        <v>63.3</v>
      </c>
      <c r="E958" s="38">
        <v>21.6</v>
      </c>
      <c r="F958" s="38">
        <v>19.2</v>
      </c>
      <c r="G958" s="38">
        <v>36.5</v>
      </c>
      <c r="H958" s="39">
        <v>1529</v>
      </c>
      <c r="I958" s="39">
        <v>7</v>
      </c>
      <c r="J958" s="39">
        <v>40</v>
      </c>
      <c r="K958" s="240">
        <v>41576.272222222222</v>
      </c>
      <c r="L958" s="39">
        <v>6</v>
      </c>
      <c r="M958" s="242">
        <v>41574</v>
      </c>
      <c r="P958" s="240">
        <v>41951.270833333336</v>
      </c>
      <c r="Q958" s="38">
        <v>65.2</v>
      </c>
      <c r="R958" s="38"/>
      <c r="S958" s="38"/>
    </row>
    <row r="959" spans="2:19" x14ac:dyDescent="0.15">
      <c r="B959" s="36">
        <v>41576</v>
      </c>
      <c r="C959" s="37">
        <v>0.99861111111111101</v>
      </c>
      <c r="D959" s="38">
        <v>64.400000000000006</v>
      </c>
      <c r="E959" s="38">
        <v>22</v>
      </c>
      <c r="F959" s="38">
        <v>14.8</v>
      </c>
      <c r="G959" s="38">
        <v>39</v>
      </c>
      <c r="H959" s="39">
        <v>1572</v>
      </c>
      <c r="I959" s="39">
        <v>8</v>
      </c>
      <c r="J959" s="39">
        <v>38</v>
      </c>
      <c r="K959" s="240">
        <v>41576.998611111114</v>
      </c>
      <c r="L959" s="39">
        <v>22</v>
      </c>
      <c r="M959" s="242">
        <v>41574</v>
      </c>
      <c r="P959" s="240">
        <v>41952.270833333336</v>
      </c>
      <c r="Q959" s="38">
        <v>64.599999999999994</v>
      </c>
      <c r="R959" s="38"/>
      <c r="S959" s="38"/>
    </row>
    <row r="960" spans="2:19" x14ac:dyDescent="0.15">
      <c r="B960" s="36">
        <v>41577</v>
      </c>
      <c r="C960" s="37">
        <v>0.26805555555555555</v>
      </c>
      <c r="D960" s="38">
        <v>62.9</v>
      </c>
      <c r="E960" s="38">
        <v>21.5</v>
      </c>
      <c r="F960" s="38">
        <v>18.899999999999999</v>
      </c>
      <c r="G960" s="38">
        <v>36.700000000000003</v>
      </c>
      <c r="H960" s="39">
        <v>1524</v>
      </c>
      <c r="I960" s="39">
        <v>7</v>
      </c>
      <c r="J960" s="39">
        <v>40</v>
      </c>
      <c r="K960" s="240">
        <v>41577.268055555556</v>
      </c>
      <c r="L960" s="39">
        <v>6</v>
      </c>
      <c r="M960" s="242">
        <v>41574</v>
      </c>
      <c r="P960" s="240">
        <v>41953.270833333336</v>
      </c>
      <c r="Q960" s="38">
        <v>63.8</v>
      </c>
      <c r="R960" s="38"/>
      <c r="S960" s="38"/>
    </row>
    <row r="961" spans="2:19" x14ac:dyDescent="0.15">
      <c r="B961" s="36">
        <v>41577</v>
      </c>
      <c r="C961" s="37">
        <v>0.98263888888888884</v>
      </c>
      <c r="D961" s="38">
        <v>64.099999999999994</v>
      </c>
      <c r="E961" s="38">
        <v>21.9</v>
      </c>
      <c r="F961" s="38">
        <v>14.4</v>
      </c>
      <c r="G961" s="38">
        <v>39.200000000000003</v>
      </c>
      <c r="H961" s="39">
        <v>1570</v>
      </c>
      <c r="I961" s="39">
        <v>8</v>
      </c>
      <c r="J961" s="39">
        <v>38</v>
      </c>
      <c r="K961" s="240">
        <v>41577.982638888891</v>
      </c>
      <c r="L961" s="39">
        <v>22</v>
      </c>
      <c r="M961" s="242">
        <v>41574</v>
      </c>
      <c r="P961" s="240">
        <v>41954.270833333336</v>
      </c>
      <c r="Q961" s="38">
        <v>64.2</v>
      </c>
      <c r="R961" s="38"/>
      <c r="S961" s="38"/>
    </row>
    <row r="962" spans="2:19" x14ac:dyDescent="0.15">
      <c r="B962" s="36">
        <v>41578</v>
      </c>
      <c r="C962" s="37">
        <v>0.28055555555555556</v>
      </c>
      <c r="D962" s="38">
        <v>63</v>
      </c>
      <c r="E962" s="38">
        <v>21.5</v>
      </c>
      <c r="F962" s="38">
        <v>20</v>
      </c>
      <c r="G962" s="38">
        <v>35.9</v>
      </c>
      <c r="H962" s="39">
        <v>1519</v>
      </c>
      <c r="I962" s="39">
        <v>7</v>
      </c>
      <c r="J962" s="39">
        <v>41</v>
      </c>
      <c r="K962" s="240">
        <v>41578.280555555553</v>
      </c>
      <c r="L962" s="39">
        <v>6</v>
      </c>
      <c r="M962" s="242">
        <v>41574</v>
      </c>
      <c r="P962" s="240">
        <v>41955.270833333336</v>
      </c>
      <c r="Q962" s="38">
        <v>63.8</v>
      </c>
      <c r="R962" s="38"/>
      <c r="S962" s="38"/>
    </row>
    <row r="963" spans="2:19" x14ac:dyDescent="0.15">
      <c r="B963" s="36">
        <v>41578</v>
      </c>
      <c r="C963" s="37">
        <v>0.99791666666666667</v>
      </c>
      <c r="D963" s="38">
        <v>64.099999999999994</v>
      </c>
      <c r="E963" s="38">
        <v>21.9</v>
      </c>
      <c r="F963" s="38">
        <v>16</v>
      </c>
      <c r="G963" s="38">
        <v>38.4</v>
      </c>
      <c r="H963" s="39">
        <v>1561</v>
      </c>
      <c r="I963" s="39">
        <v>8</v>
      </c>
      <c r="J963" s="39">
        <v>39</v>
      </c>
      <c r="K963" s="240">
        <v>41578.997916666667</v>
      </c>
      <c r="L963" s="39">
        <v>22</v>
      </c>
      <c r="M963" s="242">
        <v>41574</v>
      </c>
      <c r="P963" s="240">
        <v>41956.270833333336</v>
      </c>
      <c r="Q963" s="38">
        <v>63.8</v>
      </c>
      <c r="R963" s="38"/>
      <c r="S963" s="38"/>
    </row>
    <row r="964" spans="2:19" x14ac:dyDescent="0.15">
      <c r="B964" s="36">
        <v>41578</v>
      </c>
      <c r="C964" s="37">
        <v>0.99930555555555556</v>
      </c>
      <c r="D964" s="38">
        <v>63.8</v>
      </c>
      <c r="E964" s="38">
        <v>21.8</v>
      </c>
      <c r="F964" s="38">
        <v>16</v>
      </c>
      <c r="G964" s="38">
        <v>38.4</v>
      </c>
      <c r="H964" s="39">
        <v>1556</v>
      </c>
      <c r="I964" s="39">
        <v>8</v>
      </c>
      <c r="J964" s="39">
        <v>39</v>
      </c>
      <c r="K964" s="240">
        <v>41578.999305555553</v>
      </c>
      <c r="L964" s="39">
        <v>22</v>
      </c>
      <c r="M964" s="242">
        <v>41574</v>
      </c>
      <c r="P964" s="240">
        <v>41957.270833333336</v>
      </c>
      <c r="Q964" s="38"/>
      <c r="R964" s="38"/>
      <c r="S964" s="38"/>
    </row>
    <row r="965" spans="2:19" x14ac:dyDescent="0.15">
      <c r="B965" s="36">
        <v>41579</v>
      </c>
      <c r="C965" s="37">
        <v>0.28125</v>
      </c>
      <c r="D965" s="38">
        <v>62.7</v>
      </c>
      <c r="E965" s="38">
        <v>21.4</v>
      </c>
      <c r="F965" s="38">
        <v>19.7</v>
      </c>
      <c r="G965" s="38">
        <v>36.200000000000003</v>
      </c>
      <c r="H965" s="39">
        <v>1516</v>
      </c>
      <c r="I965" s="39">
        <v>7</v>
      </c>
      <c r="J965" s="39">
        <v>40</v>
      </c>
      <c r="K965" s="240">
        <v>41579.28125</v>
      </c>
      <c r="L965" s="39">
        <v>6</v>
      </c>
      <c r="M965" s="242">
        <v>41574</v>
      </c>
      <c r="P965" s="240">
        <v>41958.270833333336</v>
      </c>
      <c r="Q965" s="38">
        <v>62.9</v>
      </c>
      <c r="R965" s="38"/>
      <c r="S965" s="38"/>
    </row>
    <row r="966" spans="2:19" x14ac:dyDescent="0.15">
      <c r="B966" s="36">
        <v>41579</v>
      </c>
      <c r="C966" s="37">
        <v>0.99861111111111101</v>
      </c>
      <c r="D966" s="38">
        <v>64</v>
      </c>
      <c r="E966" s="38">
        <v>21.9</v>
      </c>
      <c r="F966" s="38">
        <v>15.5</v>
      </c>
      <c r="G966" s="38">
        <v>38.700000000000003</v>
      </c>
      <c r="H966" s="39">
        <v>1562</v>
      </c>
      <c r="I966" s="39">
        <v>8</v>
      </c>
      <c r="J966" s="39">
        <v>38</v>
      </c>
      <c r="K966" s="240">
        <v>41579.998611111114</v>
      </c>
      <c r="L966" s="39">
        <v>22</v>
      </c>
      <c r="M966" s="242">
        <v>41574</v>
      </c>
      <c r="P966" s="240">
        <v>41959.270833333336</v>
      </c>
      <c r="Q966" s="38"/>
      <c r="R966" s="38"/>
      <c r="S966" s="38"/>
    </row>
    <row r="967" spans="2:19" x14ac:dyDescent="0.15">
      <c r="B967" s="36">
        <v>41580</v>
      </c>
      <c r="C967" s="37">
        <v>0.3215277777777778</v>
      </c>
      <c r="D967" s="38">
        <v>62.6</v>
      </c>
      <c r="E967" s="38">
        <v>21.4</v>
      </c>
      <c r="F967" s="38">
        <v>20.2</v>
      </c>
      <c r="G967" s="38">
        <v>35.799999999999997</v>
      </c>
      <c r="H967" s="39">
        <v>1511</v>
      </c>
      <c r="I967" s="39">
        <v>7</v>
      </c>
      <c r="J967" s="39">
        <v>40</v>
      </c>
      <c r="K967" s="240">
        <v>41580.321527777778</v>
      </c>
      <c r="L967" s="39">
        <v>6</v>
      </c>
      <c r="M967" s="242">
        <v>41574</v>
      </c>
      <c r="P967" s="240">
        <v>41960.270833333336</v>
      </c>
      <c r="Q967" s="38"/>
      <c r="R967" s="38"/>
      <c r="S967" s="38"/>
    </row>
    <row r="968" spans="2:19" x14ac:dyDescent="0.15">
      <c r="B968" s="36">
        <v>41580</v>
      </c>
      <c r="C968" s="37">
        <v>0.94444444444444453</v>
      </c>
      <c r="D968" s="38">
        <v>63.2</v>
      </c>
      <c r="E968" s="38">
        <v>21.6</v>
      </c>
      <c r="F968" s="38">
        <v>17.600000000000001</v>
      </c>
      <c r="G968" s="38">
        <v>37.6</v>
      </c>
      <c r="H968" s="39">
        <v>1537</v>
      </c>
      <c r="I968" s="39">
        <v>7</v>
      </c>
      <c r="J968" s="39">
        <v>39</v>
      </c>
      <c r="K968" s="240">
        <v>41580.944444444445</v>
      </c>
      <c r="L968" s="39">
        <v>22</v>
      </c>
      <c r="M968" s="242">
        <v>41574</v>
      </c>
      <c r="P968" s="240">
        <v>41961.270833333336</v>
      </c>
      <c r="Q968" s="38"/>
      <c r="R968" s="38"/>
      <c r="S968" s="38"/>
    </row>
    <row r="969" spans="2:19" x14ac:dyDescent="0.15">
      <c r="B969" s="36">
        <v>41581</v>
      </c>
      <c r="C969" s="37"/>
      <c r="D969" s="38"/>
      <c r="E969" s="38"/>
      <c r="F969" s="38"/>
      <c r="G969" s="38"/>
      <c r="H969" s="39"/>
      <c r="I969" s="39"/>
      <c r="J969" s="39"/>
      <c r="K969" s="240">
        <v>41580.916666666664</v>
      </c>
      <c r="L969" s="39">
        <v>2</v>
      </c>
      <c r="M969" s="242">
        <v>41574</v>
      </c>
      <c r="P969" s="240">
        <v>41962.270833333336</v>
      </c>
      <c r="Q969" s="38"/>
      <c r="R969" s="38"/>
      <c r="S969" s="38"/>
    </row>
    <row r="970" spans="2:19" x14ac:dyDescent="0.15">
      <c r="B970" s="36">
        <v>41582</v>
      </c>
      <c r="C970" s="37">
        <v>0.86458333333333337</v>
      </c>
      <c r="D970" s="38">
        <v>64.2</v>
      </c>
      <c r="E970" s="38">
        <v>22</v>
      </c>
      <c r="F970" s="38">
        <v>19.2</v>
      </c>
      <c r="G970" s="38">
        <v>36.5</v>
      </c>
      <c r="H970" s="39">
        <v>1544</v>
      </c>
      <c r="I970" s="39">
        <v>8</v>
      </c>
      <c r="J970" s="39">
        <v>41</v>
      </c>
      <c r="K970" s="240">
        <v>41582.864583333336</v>
      </c>
      <c r="L970" s="39">
        <v>22</v>
      </c>
      <c r="M970" s="242">
        <v>41581</v>
      </c>
      <c r="P970" s="240">
        <v>41963.270833333336</v>
      </c>
      <c r="Q970" s="38"/>
      <c r="R970" s="38"/>
      <c r="S970" s="38"/>
    </row>
    <row r="971" spans="2:19" x14ac:dyDescent="0.15">
      <c r="B971" s="36">
        <v>41583</v>
      </c>
      <c r="C971" s="37">
        <v>0.98819444444444438</v>
      </c>
      <c r="D971" s="38">
        <v>64</v>
      </c>
      <c r="E971" s="38">
        <v>21.9</v>
      </c>
      <c r="F971" s="38">
        <v>15.7</v>
      </c>
      <c r="G971" s="38">
        <v>38.6</v>
      </c>
      <c r="H971" s="39">
        <v>1561</v>
      </c>
      <c r="I971" s="39">
        <v>8</v>
      </c>
      <c r="J971" s="39">
        <v>39</v>
      </c>
      <c r="K971" s="240">
        <v>41583.988194444442</v>
      </c>
      <c r="L971" s="39">
        <v>22</v>
      </c>
      <c r="M971" s="242">
        <v>41581</v>
      </c>
      <c r="P971" s="240">
        <v>41964.270833333336</v>
      </c>
      <c r="Q971" s="38"/>
      <c r="R971" s="38"/>
      <c r="S971" s="38"/>
    </row>
    <row r="972" spans="2:19" x14ac:dyDescent="0.15">
      <c r="B972" s="36">
        <v>41584</v>
      </c>
      <c r="C972" s="37">
        <v>0.25972222222222224</v>
      </c>
      <c r="D972" s="38">
        <v>62.8</v>
      </c>
      <c r="E972" s="38">
        <v>21.5</v>
      </c>
      <c r="F972" s="38">
        <v>20</v>
      </c>
      <c r="G972" s="38">
        <v>35.9</v>
      </c>
      <c r="H972" s="39">
        <v>1515</v>
      </c>
      <c r="I972" s="39">
        <v>7</v>
      </c>
      <c r="J972" s="39">
        <v>40</v>
      </c>
      <c r="K972" s="240">
        <v>41584.259722222225</v>
      </c>
      <c r="L972" s="39">
        <v>6</v>
      </c>
      <c r="M972" s="242">
        <v>41581</v>
      </c>
      <c r="P972" s="240">
        <v>41965.270833333336</v>
      </c>
      <c r="Q972" s="38"/>
      <c r="R972" s="38"/>
      <c r="S972" s="38"/>
    </row>
    <row r="973" spans="2:19" x14ac:dyDescent="0.15">
      <c r="B973" s="36">
        <v>41584</v>
      </c>
      <c r="C973" s="37">
        <v>0.99444444444444446</v>
      </c>
      <c r="D973" s="38">
        <v>64.599999999999994</v>
      </c>
      <c r="E973" s="38">
        <v>22.1</v>
      </c>
      <c r="F973" s="38">
        <v>15.7</v>
      </c>
      <c r="G973" s="38">
        <v>38.5</v>
      </c>
      <c r="H973" s="39">
        <v>1571</v>
      </c>
      <c r="I973" s="39">
        <v>8</v>
      </c>
      <c r="J973" s="39">
        <v>39</v>
      </c>
      <c r="K973" s="240">
        <v>41584.994444444441</v>
      </c>
      <c r="L973" s="39">
        <v>22</v>
      </c>
      <c r="M973" s="242">
        <v>41581</v>
      </c>
      <c r="P973" s="240">
        <v>41966.270833333336</v>
      </c>
      <c r="Q973" s="38">
        <v>63</v>
      </c>
      <c r="R973" s="38"/>
      <c r="S973" s="38"/>
    </row>
    <row r="974" spans="2:19" x14ac:dyDescent="0.15">
      <c r="B974" s="36">
        <v>41585</v>
      </c>
      <c r="C974" s="37">
        <v>0.27916666666666667</v>
      </c>
      <c r="D974" s="38">
        <v>62.8</v>
      </c>
      <c r="E974" s="38">
        <v>21.5</v>
      </c>
      <c r="F974" s="38">
        <v>20.5</v>
      </c>
      <c r="G974" s="38">
        <v>35.6</v>
      </c>
      <c r="H974" s="39">
        <v>1512</v>
      </c>
      <c r="I974" s="39">
        <v>7</v>
      </c>
      <c r="J974" s="39">
        <v>41</v>
      </c>
      <c r="K974" s="240">
        <v>41585.279166666667</v>
      </c>
      <c r="L974" s="39">
        <v>6</v>
      </c>
      <c r="M974" s="242">
        <v>41581</v>
      </c>
      <c r="P974" s="240">
        <v>41967.270833333336</v>
      </c>
      <c r="Q974" s="38">
        <v>63</v>
      </c>
      <c r="R974" s="38"/>
      <c r="S974" s="38"/>
    </row>
    <row r="975" spans="2:19" x14ac:dyDescent="0.15">
      <c r="B975" s="36">
        <v>41586</v>
      </c>
      <c r="C975" s="37">
        <v>0.99513888888888891</v>
      </c>
      <c r="D975" s="38">
        <v>64.2</v>
      </c>
      <c r="E975" s="38">
        <v>22</v>
      </c>
      <c r="F975" s="38">
        <v>16.600000000000001</v>
      </c>
      <c r="G975" s="38">
        <v>38.1</v>
      </c>
      <c r="H975" s="39">
        <v>1559</v>
      </c>
      <c r="I975" s="39">
        <v>8</v>
      </c>
      <c r="J975" s="39">
        <v>39</v>
      </c>
      <c r="K975" s="240">
        <v>41586.995138888888</v>
      </c>
      <c r="L975" s="39">
        <v>22</v>
      </c>
      <c r="M975" s="242">
        <v>41581</v>
      </c>
      <c r="P975" s="240">
        <v>41968.270833333336</v>
      </c>
      <c r="Q975" s="38"/>
      <c r="R975" s="38"/>
      <c r="S975" s="38"/>
    </row>
    <row r="976" spans="2:19" x14ac:dyDescent="0.15">
      <c r="B976" s="36">
        <v>41587</v>
      </c>
      <c r="C976" s="37">
        <v>0.27916666666666667</v>
      </c>
      <c r="D976" s="38">
        <v>63.4</v>
      </c>
      <c r="E976" s="38">
        <v>21.7</v>
      </c>
      <c r="F976" s="38">
        <v>20.100000000000001</v>
      </c>
      <c r="G976" s="38">
        <v>35.9</v>
      </c>
      <c r="H976" s="39">
        <v>1525</v>
      </c>
      <c r="I976" s="39">
        <v>7</v>
      </c>
      <c r="J976" s="39">
        <v>41</v>
      </c>
      <c r="K976" s="240">
        <v>41587.279166666667</v>
      </c>
      <c r="L976" s="39">
        <v>6</v>
      </c>
      <c r="M976" s="242">
        <v>41581</v>
      </c>
      <c r="P976" s="240">
        <v>41969.270833333336</v>
      </c>
      <c r="Q976" s="38"/>
      <c r="R976" s="38"/>
      <c r="S976" s="38"/>
    </row>
    <row r="977" spans="2:19" x14ac:dyDescent="0.15">
      <c r="B977" s="36">
        <v>41587</v>
      </c>
      <c r="C977" s="37">
        <v>0.31319444444444444</v>
      </c>
      <c r="D977" s="38">
        <v>63.2</v>
      </c>
      <c r="E977" s="38">
        <v>21.6</v>
      </c>
      <c r="F977" s="38">
        <v>20.7</v>
      </c>
      <c r="G977" s="38">
        <v>35.5</v>
      </c>
      <c r="H977" s="39">
        <v>1518</v>
      </c>
      <c r="I977" s="39">
        <v>7</v>
      </c>
      <c r="J977" s="39">
        <v>41</v>
      </c>
      <c r="K977" s="240">
        <v>41587.313194444447</v>
      </c>
      <c r="L977" s="39">
        <v>6</v>
      </c>
      <c r="M977" s="242">
        <v>41581</v>
      </c>
      <c r="P977" s="240">
        <v>41970.270833333336</v>
      </c>
      <c r="Q977" s="38"/>
      <c r="R977" s="38"/>
      <c r="S977" s="38"/>
    </row>
    <row r="978" spans="2:19" x14ac:dyDescent="0.15">
      <c r="B978" s="36">
        <v>41587</v>
      </c>
      <c r="C978" s="37">
        <v>0.90625</v>
      </c>
      <c r="D978" s="38">
        <v>65.5</v>
      </c>
      <c r="E978" s="38">
        <v>22.4</v>
      </c>
      <c r="F978" s="38">
        <v>14.9</v>
      </c>
      <c r="G978" s="38">
        <v>38.9</v>
      </c>
      <c r="H978" s="39">
        <v>1590</v>
      </c>
      <c r="I978" s="39">
        <v>8</v>
      </c>
      <c r="J978" s="39">
        <v>39</v>
      </c>
      <c r="K978" s="240">
        <v>41587.90625</v>
      </c>
      <c r="L978" s="39">
        <v>22</v>
      </c>
      <c r="M978" s="242">
        <v>41581</v>
      </c>
      <c r="P978" s="240">
        <v>41971.270833333336</v>
      </c>
      <c r="Q978" s="38"/>
      <c r="R978" s="38"/>
      <c r="S978" s="38"/>
    </row>
    <row r="979" spans="2:19" x14ac:dyDescent="0.15">
      <c r="B979" s="36">
        <v>41588</v>
      </c>
      <c r="C979" s="37">
        <v>0.32013888888888892</v>
      </c>
      <c r="D979" s="38">
        <v>64.400000000000006</v>
      </c>
      <c r="E979" s="38">
        <v>22</v>
      </c>
      <c r="F979" s="38">
        <v>20.8</v>
      </c>
      <c r="G979" s="38">
        <v>35.4</v>
      </c>
      <c r="H979" s="39">
        <v>1537</v>
      </c>
      <c r="I979" s="39">
        <v>8</v>
      </c>
      <c r="J979" s="39">
        <v>42</v>
      </c>
      <c r="K979" s="240">
        <v>41588.320138888892</v>
      </c>
      <c r="L979" s="39">
        <v>6</v>
      </c>
      <c r="M979" s="242">
        <v>41588</v>
      </c>
      <c r="P979" s="240">
        <v>41972.270833333336</v>
      </c>
      <c r="Q979" s="38"/>
      <c r="R979" s="38"/>
      <c r="S979" s="38"/>
    </row>
    <row r="980" spans="2:19" x14ac:dyDescent="0.15">
      <c r="B980" s="36">
        <v>41588</v>
      </c>
      <c r="C980" s="37">
        <v>0.89930555555555547</v>
      </c>
      <c r="D980" s="38">
        <v>63.7</v>
      </c>
      <c r="E980" s="38">
        <v>21.8</v>
      </c>
      <c r="F980" s="38">
        <v>17.8</v>
      </c>
      <c r="G980" s="38">
        <v>37.4</v>
      </c>
      <c r="H980" s="39">
        <v>1544</v>
      </c>
      <c r="I980" s="39">
        <v>8</v>
      </c>
      <c r="J980" s="39">
        <v>40</v>
      </c>
      <c r="K980" s="240">
        <v>41588.899305555555</v>
      </c>
      <c r="L980" s="39">
        <v>22</v>
      </c>
      <c r="M980" s="242">
        <v>41588</v>
      </c>
      <c r="P980" s="240">
        <v>41973.270833333336</v>
      </c>
      <c r="Q980" s="38"/>
      <c r="R980" s="38"/>
      <c r="S980" s="38"/>
    </row>
    <row r="981" spans="2:19" x14ac:dyDescent="0.15">
      <c r="B981" s="36">
        <v>41589</v>
      </c>
      <c r="C981" s="37">
        <v>0.27986111111111112</v>
      </c>
      <c r="D981" s="38">
        <v>62.6</v>
      </c>
      <c r="E981" s="38">
        <v>21.4</v>
      </c>
      <c r="F981" s="38">
        <v>21.7</v>
      </c>
      <c r="G981" s="38">
        <v>34.5</v>
      </c>
      <c r="H981" s="39">
        <v>1500</v>
      </c>
      <c r="I981" s="39">
        <v>7</v>
      </c>
      <c r="J981" s="39">
        <v>42</v>
      </c>
      <c r="K981" s="240">
        <v>41589.279861111114</v>
      </c>
      <c r="L981" s="39">
        <v>6</v>
      </c>
      <c r="M981" s="242">
        <v>41588</v>
      </c>
      <c r="P981" s="240">
        <v>41974.270833333336</v>
      </c>
      <c r="Q981" s="38"/>
      <c r="R981" s="38"/>
    </row>
    <row r="982" spans="2:19" x14ac:dyDescent="0.15">
      <c r="B982" s="36">
        <v>41590</v>
      </c>
      <c r="C982" s="37">
        <v>0.99722222222222223</v>
      </c>
      <c r="D982" s="38">
        <v>64.8</v>
      </c>
      <c r="E982" s="38">
        <v>22.2</v>
      </c>
      <c r="F982" s="38">
        <v>16.7</v>
      </c>
      <c r="G982" s="38">
        <v>38</v>
      </c>
      <c r="H982" s="39">
        <v>1569</v>
      </c>
      <c r="I982" s="39">
        <v>8</v>
      </c>
      <c r="J982" s="39">
        <v>40</v>
      </c>
      <c r="K982" s="240">
        <v>41590.99722222222</v>
      </c>
      <c r="L982" s="39">
        <v>22</v>
      </c>
      <c r="M982" s="242">
        <v>41588</v>
      </c>
      <c r="P982" s="240">
        <v>41975.270833333336</v>
      </c>
      <c r="Q982" s="38"/>
      <c r="R982" s="38"/>
    </row>
    <row r="983" spans="2:19" x14ac:dyDescent="0.15">
      <c r="B983" s="36">
        <v>41591</v>
      </c>
      <c r="C983" s="37">
        <v>0.28402777777777777</v>
      </c>
      <c r="D983" s="38">
        <v>63.8</v>
      </c>
      <c r="E983" s="38">
        <v>21.8</v>
      </c>
      <c r="F983" s="38">
        <v>20.6</v>
      </c>
      <c r="G983" s="38">
        <v>35.5</v>
      </c>
      <c r="H983" s="39">
        <v>1528</v>
      </c>
      <c r="I983" s="39">
        <v>8</v>
      </c>
      <c r="J983" s="39">
        <v>42</v>
      </c>
      <c r="K983" s="240">
        <v>41591.28402777778</v>
      </c>
      <c r="L983" s="39">
        <v>6</v>
      </c>
      <c r="M983" s="242">
        <v>41588</v>
      </c>
      <c r="P983" s="240">
        <v>41976.270833333336</v>
      </c>
      <c r="Q983" s="38"/>
      <c r="R983" s="38"/>
    </row>
    <row r="984" spans="2:19" x14ac:dyDescent="0.15">
      <c r="B984" s="36">
        <v>41592</v>
      </c>
      <c r="C984" s="37"/>
      <c r="D984" s="38"/>
      <c r="E984" s="38"/>
      <c r="F984" s="38"/>
      <c r="G984" s="38"/>
      <c r="H984" s="39"/>
      <c r="I984" s="39"/>
      <c r="J984" s="39"/>
      <c r="K984" s="240">
        <v>41591.916666666664</v>
      </c>
      <c r="L984" s="39">
        <v>2</v>
      </c>
      <c r="M984" s="242">
        <v>41588</v>
      </c>
      <c r="P984" s="240">
        <v>41977.270833333336</v>
      </c>
      <c r="Q984" s="38"/>
      <c r="R984" s="38"/>
    </row>
    <row r="985" spans="2:19" x14ac:dyDescent="0.15">
      <c r="B985" s="36">
        <v>41593</v>
      </c>
      <c r="C985" s="37">
        <v>0.99791666666666667</v>
      </c>
      <c r="D985" s="38">
        <v>63.8</v>
      </c>
      <c r="E985" s="38">
        <v>21.8</v>
      </c>
      <c r="F985" s="38">
        <v>16.899999999999999</v>
      </c>
      <c r="G985" s="38">
        <v>37.9</v>
      </c>
      <c r="H985" s="39">
        <v>1551</v>
      </c>
      <c r="I985" s="39">
        <v>8</v>
      </c>
      <c r="J985" s="39">
        <v>39</v>
      </c>
      <c r="K985" s="240">
        <v>41593.997916666667</v>
      </c>
      <c r="L985" s="39">
        <v>22</v>
      </c>
      <c r="M985" s="242">
        <v>41588</v>
      </c>
      <c r="P985" s="240">
        <v>41978.270833333336</v>
      </c>
      <c r="Q985" s="38"/>
      <c r="R985" s="38"/>
    </row>
    <row r="986" spans="2:19" x14ac:dyDescent="0.15">
      <c r="B986" s="36">
        <v>41594</v>
      </c>
      <c r="C986" s="37">
        <v>0.30277777777777776</v>
      </c>
      <c r="D986" s="38">
        <v>62.9</v>
      </c>
      <c r="E986" s="38">
        <v>21.5</v>
      </c>
      <c r="F986" s="38">
        <v>21.4</v>
      </c>
      <c r="G986" s="38">
        <v>34.700000000000003</v>
      </c>
      <c r="H986" s="39">
        <v>1507</v>
      </c>
      <c r="I986" s="39">
        <v>7</v>
      </c>
      <c r="J986" s="39">
        <v>42</v>
      </c>
      <c r="K986" s="240">
        <v>41594.302777777775</v>
      </c>
      <c r="L986" s="39">
        <v>6</v>
      </c>
      <c r="M986" s="242">
        <v>41588</v>
      </c>
      <c r="P986" s="240">
        <v>41979.270833333336</v>
      </c>
      <c r="Q986" s="38"/>
      <c r="R986" s="38"/>
    </row>
    <row r="987" spans="2:19" x14ac:dyDescent="0.15">
      <c r="B987" s="36">
        <v>41594</v>
      </c>
      <c r="C987" s="37">
        <v>0.92291666666666661</v>
      </c>
      <c r="D987" s="38">
        <v>64.5</v>
      </c>
      <c r="E987" s="38">
        <v>22.1</v>
      </c>
      <c r="F987" s="38">
        <v>15.3</v>
      </c>
      <c r="G987" s="38">
        <v>38.700000000000003</v>
      </c>
      <c r="H987" s="39">
        <v>1572</v>
      </c>
      <c r="I987" s="39">
        <v>8</v>
      </c>
      <c r="J987" s="39">
        <v>39</v>
      </c>
      <c r="K987" s="240">
        <v>41594.92291666667</v>
      </c>
      <c r="L987" s="39">
        <v>22</v>
      </c>
      <c r="M987" s="242">
        <v>41588</v>
      </c>
      <c r="P987" s="240">
        <v>41980.270833333336</v>
      </c>
      <c r="Q987" s="38"/>
      <c r="R987" s="38"/>
    </row>
    <row r="988" spans="2:19" x14ac:dyDescent="0.15">
      <c r="B988" s="36">
        <v>41595</v>
      </c>
      <c r="C988" s="37">
        <v>0.28263888888888888</v>
      </c>
      <c r="D988" s="38">
        <v>62.9</v>
      </c>
      <c r="E988" s="38">
        <v>21.5</v>
      </c>
      <c r="F988" s="38">
        <v>21.2</v>
      </c>
      <c r="G988" s="38">
        <v>35</v>
      </c>
      <c r="H988" s="39">
        <v>1509</v>
      </c>
      <c r="I988" s="39">
        <v>7</v>
      </c>
      <c r="J988" s="39">
        <v>42</v>
      </c>
      <c r="K988" s="240">
        <v>41595.282638888886</v>
      </c>
      <c r="L988" s="39">
        <v>6</v>
      </c>
      <c r="M988" s="242">
        <v>41595</v>
      </c>
      <c r="P988" s="240">
        <v>41981.270833333336</v>
      </c>
      <c r="Q988" s="38">
        <v>61.9</v>
      </c>
      <c r="R988" s="38"/>
    </row>
    <row r="989" spans="2:19" x14ac:dyDescent="0.15">
      <c r="B989" s="36">
        <v>41595</v>
      </c>
      <c r="C989" s="37">
        <v>0.95416666666666661</v>
      </c>
      <c r="D989" s="38">
        <v>64.2</v>
      </c>
      <c r="E989" s="38">
        <v>22</v>
      </c>
      <c r="F989" s="38">
        <v>16.899999999999999</v>
      </c>
      <c r="G989" s="38">
        <v>37.9</v>
      </c>
      <c r="H989" s="39">
        <v>1557</v>
      </c>
      <c r="I989" s="39">
        <v>8</v>
      </c>
      <c r="J989" s="39">
        <v>40</v>
      </c>
      <c r="K989" s="240">
        <v>41595.95416666667</v>
      </c>
      <c r="L989" s="39">
        <v>22</v>
      </c>
      <c r="M989" s="242">
        <v>41595</v>
      </c>
      <c r="P989" s="240">
        <v>41982.270833333336</v>
      </c>
      <c r="Q989" s="38">
        <v>62.7</v>
      </c>
      <c r="R989" s="38"/>
    </row>
    <row r="990" spans="2:19" x14ac:dyDescent="0.15">
      <c r="B990" s="36">
        <v>41596</v>
      </c>
      <c r="C990" s="37">
        <v>0.27083333333333331</v>
      </c>
      <c r="D990" s="38">
        <v>63.3</v>
      </c>
      <c r="E990" s="38">
        <v>21.6</v>
      </c>
      <c r="F990" s="38">
        <v>21.6</v>
      </c>
      <c r="G990" s="38">
        <v>34.700000000000003</v>
      </c>
      <c r="H990" s="39">
        <v>1513</v>
      </c>
      <c r="I990" s="39">
        <v>7</v>
      </c>
      <c r="J990" s="39">
        <v>42</v>
      </c>
      <c r="K990" s="240">
        <v>41596.270833333336</v>
      </c>
      <c r="L990" s="39">
        <v>6</v>
      </c>
      <c r="M990" s="242">
        <v>41595</v>
      </c>
      <c r="P990" s="240">
        <v>41983.270833333336</v>
      </c>
      <c r="Q990" s="38">
        <v>62.3</v>
      </c>
      <c r="R990" s="38"/>
    </row>
    <row r="991" spans="2:19" x14ac:dyDescent="0.15">
      <c r="B991" s="36">
        <v>41596</v>
      </c>
      <c r="C991" s="37">
        <v>0.99930555555555556</v>
      </c>
      <c r="D991" s="38">
        <v>64.2</v>
      </c>
      <c r="E991" s="38">
        <v>22</v>
      </c>
      <c r="F991" s="38">
        <v>16.2</v>
      </c>
      <c r="G991" s="38">
        <v>38.299999999999997</v>
      </c>
      <c r="H991" s="39">
        <v>1561</v>
      </c>
      <c r="I991" s="39">
        <v>8</v>
      </c>
      <c r="J991" s="39">
        <v>39</v>
      </c>
      <c r="K991" s="240">
        <v>41596.999305555553</v>
      </c>
      <c r="L991" s="39">
        <v>22</v>
      </c>
      <c r="M991" s="242">
        <v>41595</v>
      </c>
      <c r="P991" s="240">
        <v>41984.270833333336</v>
      </c>
      <c r="Q991" s="38"/>
      <c r="R991" s="38"/>
    </row>
    <row r="992" spans="2:19" x14ac:dyDescent="0.15">
      <c r="B992" s="36">
        <v>41597</v>
      </c>
      <c r="C992" s="37">
        <v>0.27916666666666667</v>
      </c>
      <c r="D992" s="38">
        <v>62.9</v>
      </c>
      <c r="E992" s="38">
        <v>21.5</v>
      </c>
      <c r="F992" s="38">
        <v>20.100000000000001</v>
      </c>
      <c r="G992" s="38">
        <v>35.9</v>
      </c>
      <c r="H992" s="39">
        <v>1517</v>
      </c>
      <c r="I992" s="39">
        <v>7</v>
      </c>
      <c r="J992" s="39">
        <v>41</v>
      </c>
      <c r="K992" s="240">
        <v>41597.279166666667</v>
      </c>
      <c r="L992" s="39">
        <v>6</v>
      </c>
      <c r="M992" s="242">
        <v>41595</v>
      </c>
      <c r="P992" s="240">
        <v>41985.270833333336</v>
      </c>
      <c r="Q992" s="38">
        <v>63.8</v>
      </c>
      <c r="R992" s="38"/>
    </row>
    <row r="993" spans="2:18" x14ac:dyDescent="0.15">
      <c r="B993" s="36">
        <v>41598</v>
      </c>
      <c r="C993" s="37"/>
      <c r="D993" s="38"/>
      <c r="E993" s="38"/>
      <c r="F993" s="38"/>
      <c r="G993" s="38"/>
      <c r="H993" s="39"/>
      <c r="I993" s="39"/>
      <c r="J993" s="39"/>
      <c r="K993" s="240">
        <v>41597.916666666664</v>
      </c>
      <c r="L993" s="39">
        <v>2</v>
      </c>
      <c r="M993" s="242">
        <v>41595</v>
      </c>
      <c r="P993" s="240">
        <v>41986.270833333336</v>
      </c>
      <c r="Q993" s="38">
        <v>64.400000000000006</v>
      </c>
      <c r="R993" s="38"/>
    </row>
    <row r="994" spans="2:18" x14ac:dyDescent="0.15">
      <c r="B994" s="36">
        <v>41599</v>
      </c>
      <c r="C994" s="37"/>
      <c r="D994" s="38"/>
      <c r="E994" s="38"/>
      <c r="F994" s="38"/>
      <c r="G994" s="38"/>
      <c r="H994" s="39"/>
      <c r="I994" s="39"/>
      <c r="J994" s="39"/>
      <c r="K994" s="240">
        <v>41598.916666666664</v>
      </c>
      <c r="L994" s="39">
        <v>2</v>
      </c>
      <c r="M994" s="242">
        <v>41595</v>
      </c>
      <c r="P994" s="240">
        <v>41987.270833333336</v>
      </c>
      <c r="Q994" s="38"/>
      <c r="R994" s="38"/>
    </row>
    <row r="995" spans="2:18" x14ac:dyDescent="0.15">
      <c r="B995" s="36">
        <v>41600</v>
      </c>
      <c r="C995" s="37">
        <v>0.99861111111111101</v>
      </c>
      <c r="D995" s="38">
        <v>65.099999999999994</v>
      </c>
      <c r="E995" s="38">
        <v>22.3</v>
      </c>
      <c r="F995" s="38">
        <v>17.3</v>
      </c>
      <c r="G995" s="38">
        <v>37.6</v>
      </c>
      <c r="H995" s="39">
        <v>1570</v>
      </c>
      <c r="I995" s="39">
        <v>8</v>
      </c>
      <c r="J995" s="39">
        <v>41</v>
      </c>
      <c r="K995" s="240">
        <v>41600.998611111114</v>
      </c>
      <c r="L995" s="39">
        <v>22</v>
      </c>
      <c r="M995" s="242">
        <v>41595</v>
      </c>
      <c r="P995" s="240">
        <v>41988.270833333336</v>
      </c>
      <c r="Q995" s="38">
        <v>62.7</v>
      </c>
      <c r="R995" s="38"/>
    </row>
    <row r="996" spans="2:18" x14ac:dyDescent="0.15">
      <c r="B996" s="36">
        <v>41601</v>
      </c>
      <c r="C996" s="37">
        <v>0.29444444444444445</v>
      </c>
      <c r="D996" s="38">
        <v>64.3</v>
      </c>
      <c r="E996" s="38">
        <v>22</v>
      </c>
      <c r="F996" s="38">
        <v>20.399999999999999</v>
      </c>
      <c r="G996" s="38">
        <v>35.700000000000003</v>
      </c>
      <c r="H996" s="39">
        <v>1538</v>
      </c>
      <c r="I996" s="39">
        <v>8</v>
      </c>
      <c r="J996" s="39">
        <v>42</v>
      </c>
      <c r="K996" s="240">
        <v>41601.294444444444</v>
      </c>
      <c r="L996" s="39">
        <v>6</v>
      </c>
      <c r="M996" s="242">
        <v>41595</v>
      </c>
      <c r="P996" s="240">
        <v>41989.270833333336</v>
      </c>
      <c r="Q996" s="38"/>
      <c r="R996" s="38"/>
    </row>
    <row r="997" spans="2:18" x14ac:dyDescent="0.15">
      <c r="B997" s="36">
        <v>41601</v>
      </c>
      <c r="C997" s="37">
        <v>0.90138888888888891</v>
      </c>
      <c r="D997" s="38">
        <v>65.8</v>
      </c>
      <c r="E997" s="38">
        <v>22.5</v>
      </c>
      <c r="F997" s="38">
        <v>14</v>
      </c>
      <c r="G997" s="38">
        <v>39.299999999999997</v>
      </c>
      <c r="H997" s="39">
        <v>1600</v>
      </c>
      <c r="I997" s="39">
        <v>8</v>
      </c>
      <c r="J997" s="39">
        <v>39</v>
      </c>
      <c r="K997" s="240">
        <v>41601.901388888888</v>
      </c>
      <c r="L997" s="39">
        <v>22</v>
      </c>
      <c r="M997" s="242">
        <v>41595</v>
      </c>
      <c r="P997" s="240">
        <v>41990.270833333336</v>
      </c>
      <c r="Q997" s="38">
        <v>63.3</v>
      </c>
      <c r="R997" s="38"/>
    </row>
    <row r="998" spans="2:18" x14ac:dyDescent="0.15">
      <c r="B998" s="36">
        <v>41602</v>
      </c>
      <c r="C998" s="37">
        <v>0.3034722222222222</v>
      </c>
      <c r="D998" s="38">
        <v>64.7</v>
      </c>
      <c r="E998" s="38">
        <v>22.1</v>
      </c>
      <c r="F998" s="38">
        <v>20.8</v>
      </c>
      <c r="G998" s="38">
        <v>35.4</v>
      </c>
      <c r="H998" s="39">
        <v>1542</v>
      </c>
      <c r="I998" s="39">
        <v>8</v>
      </c>
      <c r="J998" s="39">
        <v>43</v>
      </c>
      <c r="K998" s="240">
        <v>41602.303472222222</v>
      </c>
      <c r="L998" s="39">
        <v>6</v>
      </c>
      <c r="M998" s="242">
        <v>41602</v>
      </c>
      <c r="P998" s="240">
        <v>41991.270833333336</v>
      </c>
      <c r="Q998" s="38"/>
      <c r="R998" s="38"/>
    </row>
    <row r="999" spans="2:18" x14ac:dyDescent="0.15">
      <c r="B999" s="36">
        <v>41602</v>
      </c>
      <c r="C999" s="37">
        <v>0.86041666666666661</v>
      </c>
      <c r="D999" s="38">
        <v>65.599999999999994</v>
      </c>
      <c r="E999" s="38">
        <v>22.4</v>
      </c>
      <c r="F999" s="38">
        <v>16</v>
      </c>
      <c r="G999" s="38">
        <v>38.299999999999997</v>
      </c>
      <c r="H999" s="39">
        <v>1586</v>
      </c>
      <c r="I999" s="39">
        <v>8</v>
      </c>
      <c r="J999" s="39">
        <v>40</v>
      </c>
      <c r="K999" s="240">
        <v>41602.86041666667</v>
      </c>
      <c r="L999" s="39">
        <v>22</v>
      </c>
      <c r="M999" s="242">
        <v>41602</v>
      </c>
      <c r="P999" s="240">
        <v>41992.270833333336</v>
      </c>
      <c r="Q999" s="38"/>
      <c r="R999" s="38"/>
    </row>
    <row r="1000" spans="2:18" x14ac:dyDescent="0.15">
      <c r="B1000" s="36">
        <v>41603</v>
      </c>
      <c r="C1000" s="37">
        <v>0.27916666666666667</v>
      </c>
      <c r="D1000" s="38">
        <v>64.3</v>
      </c>
      <c r="E1000" s="38">
        <v>22</v>
      </c>
      <c r="F1000" s="38">
        <v>21.1</v>
      </c>
      <c r="G1000" s="38">
        <v>35.200000000000003</v>
      </c>
      <c r="H1000" s="39">
        <v>1533</v>
      </c>
      <c r="I1000" s="39">
        <v>8</v>
      </c>
      <c r="J1000" s="39">
        <v>43</v>
      </c>
      <c r="K1000" s="240">
        <v>41603.279166666667</v>
      </c>
      <c r="L1000" s="39">
        <v>6</v>
      </c>
      <c r="M1000" s="242">
        <v>41602</v>
      </c>
      <c r="P1000" s="240">
        <v>41993.270833333336</v>
      </c>
      <c r="Q1000" s="38"/>
      <c r="R1000" s="38"/>
    </row>
    <row r="1001" spans="2:18" x14ac:dyDescent="0.15">
      <c r="B1001" s="36">
        <v>41603</v>
      </c>
      <c r="C1001" s="37">
        <v>0.91111111111111109</v>
      </c>
      <c r="D1001" s="38">
        <v>64.900000000000006</v>
      </c>
      <c r="E1001" s="38">
        <v>22.2</v>
      </c>
      <c r="F1001" s="38">
        <v>15.6</v>
      </c>
      <c r="G1001" s="38">
        <v>38.5</v>
      </c>
      <c r="H1001" s="39">
        <v>1576</v>
      </c>
      <c r="I1001" s="39">
        <v>8</v>
      </c>
      <c r="J1001" s="39">
        <v>39</v>
      </c>
      <c r="K1001" s="240">
        <v>41603.911111111112</v>
      </c>
      <c r="L1001" s="39">
        <v>22</v>
      </c>
      <c r="M1001" s="242">
        <v>41602</v>
      </c>
      <c r="P1001" s="240">
        <v>41994.270833333336</v>
      </c>
      <c r="Q1001" s="38"/>
      <c r="R1001" s="38"/>
    </row>
    <row r="1002" spans="2:18" x14ac:dyDescent="0.15">
      <c r="B1002" s="36">
        <v>41604</v>
      </c>
      <c r="C1002" s="37">
        <v>0.27847222222222223</v>
      </c>
      <c r="D1002" s="38">
        <v>63.6</v>
      </c>
      <c r="E1002" s="38">
        <v>21.7</v>
      </c>
      <c r="F1002" s="38">
        <v>21.4</v>
      </c>
      <c r="G1002" s="38">
        <v>34.9</v>
      </c>
      <c r="H1002" s="39">
        <v>1519</v>
      </c>
      <c r="I1002" s="39">
        <v>7</v>
      </c>
      <c r="J1002" s="39">
        <v>42</v>
      </c>
      <c r="K1002" s="240">
        <v>41604.27847222222</v>
      </c>
      <c r="L1002" s="39">
        <v>6</v>
      </c>
      <c r="M1002" s="242">
        <v>41602</v>
      </c>
      <c r="P1002" s="240">
        <v>41995.270833333336</v>
      </c>
      <c r="Q1002" s="38">
        <v>64.7</v>
      </c>
      <c r="R1002" s="38"/>
    </row>
    <row r="1003" spans="2:18" x14ac:dyDescent="0.15">
      <c r="B1003" s="36">
        <v>41604</v>
      </c>
      <c r="C1003" s="37">
        <v>0.97777777777777775</v>
      </c>
      <c r="D1003" s="38">
        <v>64.8</v>
      </c>
      <c r="E1003" s="38">
        <v>22.2</v>
      </c>
      <c r="F1003" s="38">
        <v>16</v>
      </c>
      <c r="G1003" s="38">
        <v>38.4</v>
      </c>
      <c r="H1003" s="39">
        <v>1573</v>
      </c>
      <c r="I1003" s="39">
        <v>8</v>
      </c>
      <c r="J1003" s="39">
        <v>39</v>
      </c>
      <c r="K1003" s="240">
        <v>41604.977777777778</v>
      </c>
      <c r="L1003" s="39">
        <v>22</v>
      </c>
      <c r="M1003" s="242">
        <v>41602</v>
      </c>
      <c r="P1003" s="240">
        <v>41996.270833333336</v>
      </c>
      <c r="Q1003" s="38">
        <v>63.1</v>
      </c>
      <c r="R1003" s="38"/>
    </row>
    <row r="1004" spans="2:18" x14ac:dyDescent="0.15">
      <c r="B1004" s="36">
        <v>41605</v>
      </c>
      <c r="C1004" s="37">
        <v>0.27708333333333335</v>
      </c>
      <c r="D1004" s="38">
        <v>63.5</v>
      </c>
      <c r="E1004" s="38">
        <v>21.7</v>
      </c>
      <c r="F1004" s="38">
        <v>19.5</v>
      </c>
      <c r="G1004" s="38">
        <v>36.299999999999997</v>
      </c>
      <c r="H1004" s="39">
        <v>1531</v>
      </c>
      <c r="I1004" s="39">
        <v>7</v>
      </c>
      <c r="J1004" s="39">
        <v>41</v>
      </c>
      <c r="K1004" s="240">
        <v>41605.277083333334</v>
      </c>
      <c r="L1004" s="39">
        <v>6</v>
      </c>
      <c r="M1004" s="242">
        <v>41602</v>
      </c>
      <c r="P1004" s="240">
        <v>41997.270833333336</v>
      </c>
      <c r="Q1004" s="38">
        <v>64</v>
      </c>
      <c r="R1004" s="38"/>
    </row>
    <row r="1005" spans="2:18" x14ac:dyDescent="0.15">
      <c r="B1005" s="36">
        <v>41606</v>
      </c>
      <c r="C1005" s="37">
        <v>0.2638888888888889</v>
      </c>
      <c r="D1005" s="38">
        <v>63.3</v>
      </c>
      <c r="E1005" s="38">
        <v>21.6</v>
      </c>
      <c r="F1005" s="38">
        <v>19.7</v>
      </c>
      <c r="G1005" s="38">
        <v>36.200000000000003</v>
      </c>
      <c r="H1005" s="39">
        <v>1526</v>
      </c>
      <c r="I1005" s="39">
        <v>7</v>
      </c>
      <c r="J1005" s="39">
        <v>41</v>
      </c>
      <c r="K1005" s="240">
        <v>41606.263888888891</v>
      </c>
      <c r="L1005" s="39">
        <v>6</v>
      </c>
      <c r="M1005" s="242">
        <v>41602</v>
      </c>
      <c r="P1005" s="240">
        <v>41998.270833333336</v>
      </c>
      <c r="Q1005" s="38">
        <v>64.2</v>
      </c>
      <c r="R1005" s="38"/>
    </row>
    <row r="1006" spans="2:18" x14ac:dyDescent="0.15">
      <c r="B1006" s="36">
        <v>41607</v>
      </c>
      <c r="C1006" s="37">
        <v>0.99444444444444446</v>
      </c>
      <c r="D1006" s="38">
        <v>65</v>
      </c>
      <c r="E1006" s="38">
        <v>22.2</v>
      </c>
      <c r="F1006" s="38">
        <v>18.2</v>
      </c>
      <c r="G1006" s="38">
        <v>37.1</v>
      </c>
      <c r="H1006" s="39">
        <v>1563</v>
      </c>
      <c r="I1006" s="39">
        <v>8</v>
      </c>
      <c r="J1006" s="39">
        <v>41</v>
      </c>
      <c r="K1006" s="240">
        <v>41607.994444444441</v>
      </c>
      <c r="L1006" s="39">
        <v>22</v>
      </c>
      <c r="M1006" s="242">
        <v>41602</v>
      </c>
      <c r="P1006" s="240">
        <v>41999.270833333336</v>
      </c>
      <c r="Q1006" s="38">
        <v>64</v>
      </c>
      <c r="R1006" s="38"/>
    </row>
    <row r="1007" spans="2:18" x14ac:dyDescent="0.15">
      <c r="B1007" s="36">
        <v>41608</v>
      </c>
      <c r="C1007" s="37">
        <v>0.31319444444444444</v>
      </c>
      <c r="D1007" s="38">
        <v>64</v>
      </c>
      <c r="E1007" s="38">
        <v>21.9</v>
      </c>
      <c r="F1007" s="38">
        <v>21.7</v>
      </c>
      <c r="G1007" s="38">
        <v>34.6</v>
      </c>
      <c r="H1007" s="39">
        <v>1524</v>
      </c>
      <c r="I1007" s="39">
        <v>8</v>
      </c>
      <c r="J1007" s="39">
        <v>43</v>
      </c>
      <c r="K1007" s="240">
        <v>41608.313194444447</v>
      </c>
      <c r="L1007" s="39">
        <v>6</v>
      </c>
      <c r="M1007" s="242">
        <v>41602</v>
      </c>
      <c r="P1007" s="240">
        <v>42000.270833333336</v>
      </c>
      <c r="Q1007" s="38">
        <v>64.3</v>
      </c>
      <c r="R1007" s="38"/>
    </row>
    <row r="1008" spans="2:18" x14ac:dyDescent="0.15">
      <c r="B1008" s="36">
        <v>41608</v>
      </c>
      <c r="C1008" s="37">
        <v>0.93333333333333324</v>
      </c>
      <c r="D1008" s="38">
        <v>64.8</v>
      </c>
      <c r="E1008" s="38">
        <v>22.2</v>
      </c>
      <c r="F1008" s="38">
        <v>18.600000000000001</v>
      </c>
      <c r="G1008" s="38">
        <v>36.9</v>
      </c>
      <c r="H1008" s="39">
        <v>1558</v>
      </c>
      <c r="I1008" s="39">
        <v>8</v>
      </c>
      <c r="J1008" s="39">
        <v>41</v>
      </c>
      <c r="K1008" s="240">
        <v>41608.933333333334</v>
      </c>
      <c r="L1008" s="39">
        <v>22</v>
      </c>
      <c r="M1008" s="242">
        <v>41602</v>
      </c>
      <c r="P1008" s="240">
        <v>42001.270833333336</v>
      </c>
      <c r="Q1008" s="38"/>
      <c r="R1008" s="38"/>
    </row>
    <row r="1009" spans="2:18" x14ac:dyDescent="0.15">
      <c r="B1009" s="36">
        <v>41609</v>
      </c>
      <c r="C1009" s="37">
        <v>0.31736111111111115</v>
      </c>
      <c r="D1009" s="38">
        <v>63.1</v>
      </c>
      <c r="E1009" s="38">
        <v>21.6</v>
      </c>
      <c r="F1009" s="38">
        <v>22</v>
      </c>
      <c r="G1009" s="38">
        <v>34.200000000000003</v>
      </c>
      <c r="H1009" s="39">
        <v>1506</v>
      </c>
      <c r="I1009" s="39">
        <v>7</v>
      </c>
      <c r="J1009" s="39">
        <v>42</v>
      </c>
      <c r="K1009" s="240">
        <v>41609.317361111112</v>
      </c>
      <c r="L1009" s="39">
        <v>6</v>
      </c>
      <c r="M1009" s="242">
        <v>41609</v>
      </c>
      <c r="P1009" s="240">
        <v>42002.270833333336</v>
      </c>
      <c r="Q1009" s="38">
        <v>64.3</v>
      </c>
      <c r="R1009" s="38"/>
    </row>
    <row r="1010" spans="2:18" x14ac:dyDescent="0.15">
      <c r="B1010" s="36">
        <v>41609</v>
      </c>
      <c r="C1010" s="37">
        <v>0.94930555555555562</v>
      </c>
      <c r="D1010" s="38">
        <v>64.099999999999994</v>
      </c>
      <c r="E1010" s="38">
        <v>21.9</v>
      </c>
      <c r="F1010" s="38">
        <v>19.7</v>
      </c>
      <c r="G1010" s="38">
        <v>36.200000000000003</v>
      </c>
      <c r="H1010" s="39">
        <v>1539</v>
      </c>
      <c r="I1010" s="39">
        <v>8</v>
      </c>
      <c r="J1010" s="39">
        <v>41</v>
      </c>
      <c r="K1010" s="240">
        <v>41609.949305555558</v>
      </c>
      <c r="L1010" s="39">
        <v>22</v>
      </c>
      <c r="M1010" s="242">
        <v>41609</v>
      </c>
      <c r="P1010" s="240">
        <v>42003.270833333336</v>
      </c>
      <c r="Q1010" s="38">
        <v>63.2</v>
      </c>
      <c r="R1010" s="38"/>
    </row>
    <row r="1011" spans="2:18" x14ac:dyDescent="0.15">
      <c r="B1011" s="36">
        <v>41610</v>
      </c>
      <c r="C1011" s="37">
        <v>0.27847222222222223</v>
      </c>
      <c r="D1011" s="38">
        <v>63.1</v>
      </c>
      <c r="E1011" s="38">
        <v>21.6</v>
      </c>
      <c r="F1011" s="38">
        <v>21.7</v>
      </c>
      <c r="G1011" s="38">
        <v>34.5</v>
      </c>
      <c r="H1011" s="39">
        <v>1508</v>
      </c>
      <c r="I1011" s="39">
        <v>7</v>
      </c>
      <c r="J1011" s="39">
        <v>42</v>
      </c>
      <c r="K1011" s="240">
        <v>41610.27847222222</v>
      </c>
      <c r="L1011" s="39">
        <v>6</v>
      </c>
      <c r="M1011" s="242">
        <v>41609</v>
      </c>
      <c r="P1011" s="240">
        <v>42004.270833333336</v>
      </c>
      <c r="Q1011" s="38">
        <v>64.2</v>
      </c>
      <c r="R1011" s="38"/>
    </row>
    <row r="1012" spans="2:18" x14ac:dyDescent="0.15">
      <c r="B1012" s="36">
        <v>41610</v>
      </c>
      <c r="C1012" s="37">
        <v>0.99583333333333324</v>
      </c>
      <c r="D1012" s="38">
        <v>65.3</v>
      </c>
      <c r="E1012" s="38">
        <v>22.3</v>
      </c>
      <c r="F1012" s="38">
        <v>16.3</v>
      </c>
      <c r="G1012" s="38">
        <v>38.1</v>
      </c>
      <c r="H1012" s="39">
        <v>1579</v>
      </c>
      <c r="I1012" s="39">
        <v>8</v>
      </c>
      <c r="J1012" s="39">
        <v>40</v>
      </c>
      <c r="K1012" s="240">
        <v>41610.995833333334</v>
      </c>
      <c r="L1012" s="39">
        <v>22</v>
      </c>
      <c r="M1012" s="242">
        <v>41609</v>
      </c>
      <c r="P1012" s="240">
        <v>42005.270833333336</v>
      </c>
      <c r="Q1012" s="38">
        <v>64.3</v>
      </c>
      <c r="R1012" s="38"/>
    </row>
    <row r="1013" spans="2:18" x14ac:dyDescent="0.15">
      <c r="B1013" s="36">
        <v>41611</v>
      </c>
      <c r="C1013" s="37">
        <v>0.27777777777777779</v>
      </c>
      <c r="D1013" s="38">
        <v>63.7</v>
      </c>
      <c r="E1013" s="38">
        <v>21.8</v>
      </c>
      <c r="F1013" s="38">
        <v>20.399999999999999</v>
      </c>
      <c r="G1013" s="38">
        <v>35.700000000000003</v>
      </c>
      <c r="H1013" s="39">
        <v>1528</v>
      </c>
      <c r="I1013" s="39">
        <v>8</v>
      </c>
      <c r="J1013" s="39">
        <v>42</v>
      </c>
      <c r="K1013" s="240">
        <v>41611.277777777781</v>
      </c>
      <c r="L1013" s="39">
        <v>6</v>
      </c>
      <c r="M1013" s="242">
        <v>41609</v>
      </c>
      <c r="P1013" s="240">
        <v>42006.270833333336</v>
      </c>
      <c r="Q1013" s="38"/>
      <c r="R1013" s="38"/>
    </row>
    <row r="1014" spans="2:18" x14ac:dyDescent="0.15">
      <c r="B1014" s="36">
        <v>41611</v>
      </c>
      <c r="C1014" s="37">
        <v>0.98749999999999993</v>
      </c>
      <c r="D1014" s="38">
        <v>65.099999999999994</v>
      </c>
      <c r="E1014" s="38">
        <v>22.3</v>
      </c>
      <c r="F1014" s="38">
        <v>16.600000000000001</v>
      </c>
      <c r="G1014" s="38">
        <v>38</v>
      </c>
      <c r="H1014" s="39">
        <v>1574</v>
      </c>
      <c r="I1014" s="39">
        <v>8</v>
      </c>
      <c r="J1014" s="39">
        <v>40</v>
      </c>
      <c r="K1014" s="240">
        <v>41611.987500000003</v>
      </c>
      <c r="L1014" s="39">
        <v>22</v>
      </c>
      <c r="M1014" s="242">
        <v>41609</v>
      </c>
      <c r="P1014" s="240">
        <v>42007.270833333336</v>
      </c>
      <c r="Q1014" s="38"/>
      <c r="R1014" s="38"/>
    </row>
    <row r="1015" spans="2:18" x14ac:dyDescent="0.15">
      <c r="B1015" s="36">
        <v>41612</v>
      </c>
      <c r="C1015" s="37">
        <v>0.27361111111111108</v>
      </c>
      <c r="D1015" s="38">
        <v>64</v>
      </c>
      <c r="E1015" s="38">
        <v>21.9</v>
      </c>
      <c r="F1015" s="38">
        <v>21.1</v>
      </c>
      <c r="G1015" s="38">
        <v>35.1</v>
      </c>
      <c r="H1015" s="39">
        <v>1527</v>
      </c>
      <c r="I1015" s="39">
        <v>8</v>
      </c>
      <c r="J1015" s="39">
        <v>43</v>
      </c>
      <c r="K1015" s="240">
        <v>41612.273611111108</v>
      </c>
      <c r="L1015" s="39">
        <v>6</v>
      </c>
      <c r="M1015" s="242">
        <v>41609</v>
      </c>
      <c r="P1015" s="240">
        <v>42008.270833333336</v>
      </c>
      <c r="Q1015" s="38">
        <v>63.3</v>
      </c>
      <c r="R1015" s="38"/>
    </row>
    <row r="1016" spans="2:18" x14ac:dyDescent="0.15">
      <c r="B1016" s="36">
        <v>41612</v>
      </c>
      <c r="C1016" s="37">
        <v>0.97777777777777775</v>
      </c>
      <c r="D1016" s="38">
        <v>65.099999999999994</v>
      </c>
      <c r="E1016" s="38">
        <v>22.3</v>
      </c>
      <c r="F1016" s="38">
        <v>15.1</v>
      </c>
      <c r="G1016" s="38">
        <v>38.799999999999997</v>
      </c>
      <c r="H1016" s="39">
        <v>1582</v>
      </c>
      <c r="I1016" s="39">
        <v>8</v>
      </c>
      <c r="J1016" s="39">
        <v>40</v>
      </c>
      <c r="K1016" s="240">
        <v>41612.977777777778</v>
      </c>
      <c r="L1016" s="39">
        <v>22</v>
      </c>
      <c r="M1016" s="242">
        <v>41609</v>
      </c>
      <c r="P1016" s="240">
        <v>42009.270833333336</v>
      </c>
      <c r="Q1016" s="38">
        <v>63.7</v>
      </c>
      <c r="R1016" s="38"/>
    </row>
    <row r="1017" spans="2:18" x14ac:dyDescent="0.15">
      <c r="B1017" s="36">
        <v>41613</v>
      </c>
      <c r="C1017" s="37">
        <v>0.26527777777777778</v>
      </c>
      <c r="D1017" s="38">
        <v>64</v>
      </c>
      <c r="E1017" s="38">
        <v>21.9</v>
      </c>
      <c r="F1017" s="38">
        <v>20.3</v>
      </c>
      <c r="G1017" s="38">
        <v>35.700000000000003</v>
      </c>
      <c r="H1017" s="39">
        <v>1533</v>
      </c>
      <c r="I1017" s="39">
        <v>8</v>
      </c>
      <c r="J1017" s="39">
        <v>42</v>
      </c>
      <c r="K1017" s="240">
        <v>41613.265277777777</v>
      </c>
      <c r="L1017" s="39">
        <v>6</v>
      </c>
      <c r="M1017" s="242">
        <v>41609</v>
      </c>
      <c r="P1017" s="240">
        <v>42010.270833333336</v>
      </c>
      <c r="Q1017" s="38">
        <v>64.5</v>
      </c>
      <c r="R1017" s="38"/>
    </row>
    <row r="1018" spans="2:18" x14ac:dyDescent="0.15">
      <c r="B1018" s="36">
        <v>41614</v>
      </c>
      <c r="C1018" s="37">
        <v>0.2722222222222222</v>
      </c>
      <c r="D1018" s="38">
        <v>63.8</v>
      </c>
      <c r="E1018" s="38">
        <v>21.8</v>
      </c>
      <c r="F1018" s="38">
        <v>17.399999999999999</v>
      </c>
      <c r="G1018" s="38">
        <v>37.6</v>
      </c>
      <c r="H1018" s="39">
        <v>1547</v>
      </c>
      <c r="I1018" s="39">
        <v>8</v>
      </c>
      <c r="J1018" s="39">
        <v>40</v>
      </c>
      <c r="K1018" s="240">
        <v>41614.272222222222</v>
      </c>
      <c r="L1018" s="39">
        <v>6</v>
      </c>
      <c r="M1018" s="242">
        <v>41609</v>
      </c>
      <c r="P1018" s="240">
        <v>42011.270833333336</v>
      </c>
      <c r="Q1018" s="38">
        <v>64.3</v>
      </c>
      <c r="R1018" s="38"/>
    </row>
    <row r="1019" spans="2:18" x14ac:dyDescent="0.15">
      <c r="B1019" s="36">
        <v>41614</v>
      </c>
      <c r="C1019" s="37">
        <v>0.99652777777777779</v>
      </c>
      <c r="D1019" s="38">
        <v>64.599999999999994</v>
      </c>
      <c r="E1019" s="38">
        <v>22.1</v>
      </c>
      <c r="F1019" s="38">
        <v>14.7</v>
      </c>
      <c r="G1019" s="38">
        <v>39</v>
      </c>
      <c r="H1019" s="39">
        <v>1575</v>
      </c>
      <c r="I1019" s="39">
        <v>8</v>
      </c>
      <c r="J1019" s="39">
        <v>39</v>
      </c>
      <c r="K1019" s="240">
        <v>41614.996527777781</v>
      </c>
      <c r="L1019" s="39">
        <v>22</v>
      </c>
      <c r="M1019" s="242">
        <v>41609</v>
      </c>
      <c r="P1019" s="240">
        <v>42012.270833333336</v>
      </c>
      <c r="Q1019" s="38">
        <v>64.2</v>
      </c>
      <c r="R1019" s="38"/>
    </row>
    <row r="1020" spans="2:18" x14ac:dyDescent="0.15">
      <c r="B1020" s="36">
        <v>41615</v>
      </c>
      <c r="C1020" s="37">
        <v>0.32430555555555557</v>
      </c>
      <c r="D1020" s="38">
        <v>63.1</v>
      </c>
      <c r="E1020" s="38">
        <v>21.6</v>
      </c>
      <c r="F1020" s="38">
        <v>19.8</v>
      </c>
      <c r="G1020" s="38">
        <v>36.1</v>
      </c>
      <c r="H1020" s="39">
        <v>1521</v>
      </c>
      <c r="I1020" s="39">
        <v>7</v>
      </c>
      <c r="J1020" s="39">
        <v>41</v>
      </c>
      <c r="K1020" s="240">
        <v>41615.324305555558</v>
      </c>
      <c r="L1020" s="39">
        <v>6</v>
      </c>
      <c r="M1020" s="242">
        <v>41609</v>
      </c>
      <c r="P1020" s="240">
        <v>42013.270833333336</v>
      </c>
      <c r="Q1020" s="38"/>
      <c r="R1020" s="38"/>
    </row>
    <row r="1021" spans="2:18" x14ac:dyDescent="0.15">
      <c r="B1021" s="36">
        <v>41615</v>
      </c>
      <c r="C1021" s="37">
        <v>0.9472222222222223</v>
      </c>
      <c r="D1021" s="38">
        <v>63.9</v>
      </c>
      <c r="E1021" s="38">
        <v>21.9</v>
      </c>
      <c r="F1021" s="38">
        <v>17.100000000000001</v>
      </c>
      <c r="G1021" s="38">
        <v>37.799999999999997</v>
      </c>
      <c r="H1021" s="39">
        <v>1550</v>
      </c>
      <c r="I1021" s="39">
        <v>8</v>
      </c>
      <c r="J1021" s="39">
        <v>40</v>
      </c>
      <c r="K1021" s="240">
        <v>41615.947222222225</v>
      </c>
      <c r="L1021" s="39">
        <v>22</v>
      </c>
      <c r="M1021" s="242">
        <v>41609</v>
      </c>
      <c r="P1021" s="240">
        <v>42014.270833333336</v>
      </c>
      <c r="Q1021" s="38"/>
      <c r="R1021" s="38"/>
    </row>
    <row r="1022" spans="2:18" x14ac:dyDescent="0.15">
      <c r="B1022" s="36">
        <v>41616</v>
      </c>
      <c r="C1022" s="37">
        <v>0.39652777777777781</v>
      </c>
      <c r="D1022" s="38">
        <v>62.5</v>
      </c>
      <c r="E1022" s="38">
        <v>21.4</v>
      </c>
      <c r="F1022" s="38">
        <v>21.4</v>
      </c>
      <c r="G1022" s="38">
        <v>34.700000000000003</v>
      </c>
      <c r="H1022" s="39">
        <v>1499</v>
      </c>
      <c r="I1022" s="39">
        <v>7</v>
      </c>
      <c r="J1022" s="39">
        <v>42</v>
      </c>
      <c r="K1022" s="240">
        <v>41615.947222222225</v>
      </c>
      <c r="L1022" s="39">
        <v>9</v>
      </c>
      <c r="M1022" s="242">
        <v>41609</v>
      </c>
      <c r="P1022" s="240">
        <v>42015.270833333336</v>
      </c>
      <c r="Q1022" s="38">
        <v>64</v>
      </c>
      <c r="R1022" s="38"/>
    </row>
    <row r="1023" spans="2:18" x14ac:dyDescent="0.15">
      <c r="B1023" s="36">
        <v>41616</v>
      </c>
      <c r="C1023" s="37">
        <v>0.99652777777777779</v>
      </c>
      <c r="D1023" s="38">
        <v>64.2</v>
      </c>
      <c r="E1023" s="38">
        <v>22</v>
      </c>
      <c r="F1023" s="38">
        <v>17.899999999999999</v>
      </c>
      <c r="G1023" s="38">
        <v>37.299999999999997</v>
      </c>
      <c r="H1023" s="39">
        <v>1551</v>
      </c>
      <c r="I1023" s="39">
        <v>8</v>
      </c>
      <c r="J1023" s="39">
        <v>41</v>
      </c>
      <c r="K1023" s="240">
        <v>41616.996527777781</v>
      </c>
      <c r="L1023" s="39">
        <v>22</v>
      </c>
      <c r="M1023" s="242">
        <v>41616</v>
      </c>
      <c r="P1023" s="240">
        <v>42016.270833333336</v>
      </c>
      <c r="Q1023" s="38">
        <v>64</v>
      </c>
      <c r="R1023" s="38"/>
    </row>
    <row r="1024" spans="2:18" x14ac:dyDescent="0.15">
      <c r="B1024" s="36">
        <v>41617</v>
      </c>
      <c r="C1024" s="37">
        <v>0.28472222222222221</v>
      </c>
      <c r="D1024" s="38">
        <v>63</v>
      </c>
      <c r="E1024" s="38">
        <v>21.5</v>
      </c>
      <c r="F1024" s="38">
        <v>21.6</v>
      </c>
      <c r="G1024" s="38">
        <v>34.700000000000003</v>
      </c>
      <c r="H1024" s="39">
        <v>1507</v>
      </c>
      <c r="I1024" s="39">
        <v>7</v>
      </c>
      <c r="J1024" s="39">
        <v>43</v>
      </c>
      <c r="K1024" s="240">
        <v>41617.284722222219</v>
      </c>
      <c r="L1024" s="39">
        <v>6</v>
      </c>
      <c r="M1024" s="242">
        <v>41616</v>
      </c>
      <c r="P1024" s="240">
        <v>42017.270833333336</v>
      </c>
      <c r="Q1024" s="38">
        <v>64.099999999999994</v>
      </c>
      <c r="R1024" s="38"/>
    </row>
    <row r="1025" spans="2:18" x14ac:dyDescent="0.15">
      <c r="B1025" s="36">
        <v>41617</v>
      </c>
      <c r="C1025" s="37">
        <v>0.99652777777777779</v>
      </c>
      <c r="D1025" s="38">
        <v>64.7</v>
      </c>
      <c r="E1025" s="38">
        <v>22.1</v>
      </c>
      <c r="F1025" s="38">
        <v>14.9</v>
      </c>
      <c r="G1025" s="38">
        <v>38.9</v>
      </c>
      <c r="H1025" s="39">
        <v>1576</v>
      </c>
      <c r="I1025" s="39">
        <v>8</v>
      </c>
      <c r="J1025" s="39">
        <v>39</v>
      </c>
      <c r="K1025" s="240">
        <v>41617.996527777781</v>
      </c>
      <c r="L1025" s="39">
        <v>22</v>
      </c>
      <c r="M1025" s="242">
        <v>41616</v>
      </c>
      <c r="P1025" s="240">
        <v>42018.270833333336</v>
      </c>
      <c r="Q1025" s="38">
        <v>64.099999999999994</v>
      </c>
      <c r="R1025" s="38"/>
    </row>
    <row r="1026" spans="2:18" x14ac:dyDescent="0.15">
      <c r="B1026" s="36">
        <v>41618</v>
      </c>
      <c r="C1026" s="37">
        <v>0.28263888888888888</v>
      </c>
      <c r="D1026" s="38">
        <v>63.2</v>
      </c>
      <c r="E1026" s="38">
        <v>21.6</v>
      </c>
      <c r="F1026" s="38">
        <v>20</v>
      </c>
      <c r="G1026" s="38">
        <v>36</v>
      </c>
      <c r="H1026" s="39">
        <v>1521</v>
      </c>
      <c r="I1026" s="39">
        <v>7</v>
      </c>
      <c r="J1026" s="39">
        <v>41</v>
      </c>
      <c r="K1026" s="240">
        <v>41618.282638888886</v>
      </c>
      <c r="L1026" s="39">
        <v>6</v>
      </c>
      <c r="M1026" s="242">
        <v>41616</v>
      </c>
      <c r="P1026" s="240">
        <v>42019.270833333336</v>
      </c>
      <c r="Q1026" s="38"/>
      <c r="R1026" s="38"/>
    </row>
    <row r="1027" spans="2:18" x14ac:dyDescent="0.15">
      <c r="B1027" s="36">
        <v>41618</v>
      </c>
      <c r="C1027" s="37">
        <v>0.99861111111111101</v>
      </c>
      <c r="D1027" s="38">
        <v>64.5</v>
      </c>
      <c r="E1027" s="38">
        <v>22.1</v>
      </c>
      <c r="F1027" s="38">
        <v>16.399999999999999</v>
      </c>
      <c r="G1027" s="38">
        <v>38.1</v>
      </c>
      <c r="H1027" s="39">
        <v>1564</v>
      </c>
      <c r="I1027" s="39">
        <v>8</v>
      </c>
      <c r="J1027" s="39">
        <v>40</v>
      </c>
      <c r="K1027" s="240">
        <v>41618.998611111114</v>
      </c>
      <c r="L1027" s="39">
        <v>22</v>
      </c>
      <c r="M1027" s="242">
        <v>41616</v>
      </c>
      <c r="P1027" s="240">
        <v>42020.270833333336</v>
      </c>
      <c r="Q1027" s="38"/>
      <c r="R1027" s="38"/>
    </row>
    <row r="1028" spans="2:18" x14ac:dyDescent="0.15">
      <c r="B1028" s="36">
        <v>41619</v>
      </c>
      <c r="C1028" s="37">
        <v>0.28125</v>
      </c>
      <c r="D1028" s="38">
        <v>63.2</v>
      </c>
      <c r="E1028" s="38">
        <v>21.6</v>
      </c>
      <c r="F1028" s="38">
        <v>20.9</v>
      </c>
      <c r="G1028" s="38">
        <v>35.299999999999997</v>
      </c>
      <c r="H1028" s="39">
        <v>1515</v>
      </c>
      <c r="I1028" s="39">
        <v>7</v>
      </c>
      <c r="J1028" s="39">
        <v>42</v>
      </c>
      <c r="K1028" s="240">
        <v>41619.28125</v>
      </c>
      <c r="L1028" s="39">
        <v>6</v>
      </c>
      <c r="M1028" s="242">
        <v>41616</v>
      </c>
      <c r="P1028" s="240">
        <v>42021.270833333336</v>
      </c>
      <c r="Q1028" s="38">
        <v>65.5</v>
      </c>
      <c r="R1028" s="38"/>
    </row>
    <row r="1029" spans="2:18" x14ac:dyDescent="0.15">
      <c r="B1029" s="36">
        <v>41620</v>
      </c>
      <c r="C1029" s="37"/>
      <c r="D1029" s="38"/>
      <c r="E1029" s="38"/>
      <c r="F1029" s="38"/>
      <c r="G1029" s="38"/>
      <c r="H1029" s="39"/>
      <c r="I1029" s="39"/>
      <c r="J1029" s="39"/>
      <c r="K1029" s="240">
        <v>41619.916666666664</v>
      </c>
      <c r="L1029" s="39">
        <v>2</v>
      </c>
      <c r="M1029" s="242">
        <v>41616</v>
      </c>
      <c r="P1029" s="240">
        <v>42022.270833333336</v>
      </c>
      <c r="Q1029" s="38">
        <v>65.7</v>
      </c>
      <c r="R1029" s="38"/>
    </row>
    <row r="1030" spans="2:18" x14ac:dyDescent="0.15">
      <c r="B1030" s="36">
        <v>41621</v>
      </c>
      <c r="C1030" s="37"/>
      <c r="D1030" s="38"/>
      <c r="E1030" s="38"/>
      <c r="F1030" s="38"/>
      <c r="G1030" s="38"/>
      <c r="H1030" s="39"/>
      <c r="I1030" s="39"/>
      <c r="J1030" s="39"/>
      <c r="K1030" s="240">
        <v>41620.916666666664</v>
      </c>
      <c r="L1030" s="39">
        <v>2</v>
      </c>
      <c r="M1030" s="242">
        <v>41616</v>
      </c>
      <c r="P1030" s="240">
        <v>42023.270833333336</v>
      </c>
      <c r="Q1030" s="38"/>
      <c r="R1030" s="38"/>
    </row>
    <row r="1031" spans="2:18" x14ac:dyDescent="0.15">
      <c r="B1031" s="36">
        <v>41622</v>
      </c>
      <c r="C1031" s="37">
        <v>0.38611111111111113</v>
      </c>
      <c r="D1031" s="38">
        <v>63.6</v>
      </c>
      <c r="E1031" s="38">
        <v>21.7</v>
      </c>
      <c r="F1031" s="38">
        <v>20.8</v>
      </c>
      <c r="G1031" s="38">
        <v>35.4</v>
      </c>
      <c r="H1031" s="39">
        <v>1523</v>
      </c>
      <c r="I1031" s="39">
        <v>8</v>
      </c>
      <c r="J1031" s="39">
        <v>42</v>
      </c>
      <c r="K1031" s="240">
        <v>41620.916666666664</v>
      </c>
      <c r="L1031" s="39">
        <v>9</v>
      </c>
      <c r="M1031" s="242">
        <v>41616</v>
      </c>
      <c r="P1031" s="240">
        <v>42024.270833333336</v>
      </c>
      <c r="Q1031" s="38">
        <v>65.599999999999994</v>
      </c>
      <c r="R1031" s="38"/>
    </row>
    <row r="1032" spans="2:18" x14ac:dyDescent="0.15">
      <c r="B1032" s="36">
        <v>41622</v>
      </c>
      <c r="C1032" s="37">
        <v>0.98402777777777783</v>
      </c>
      <c r="D1032" s="38">
        <v>65.400000000000006</v>
      </c>
      <c r="E1032" s="38">
        <v>22.4</v>
      </c>
      <c r="F1032" s="38">
        <v>14.6</v>
      </c>
      <c r="G1032" s="38">
        <v>39</v>
      </c>
      <c r="H1032" s="39">
        <v>1589</v>
      </c>
      <c r="I1032" s="39">
        <v>8</v>
      </c>
      <c r="J1032" s="39">
        <v>40</v>
      </c>
      <c r="K1032" s="240">
        <v>41622.984027777777</v>
      </c>
      <c r="L1032" s="39">
        <v>22</v>
      </c>
      <c r="M1032" s="242">
        <v>41616</v>
      </c>
      <c r="P1032" s="240">
        <v>42025.270833333336</v>
      </c>
      <c r="Q1032" s="38">
        <v>65.3</v>
      </c>
      <c r="R1032" s="38"/>
    </row>
    <row r="1033" spans="2:18" x14ac:dyDescent="0.15">
      <c r="B1033" s="36">
        <v>41623</v>
      </c>
      <c r="C1033" s="37">
        <v>0.3263888888888889</v>
      </c>
      <c r="D1033" s="38">
        <v>64.099999999999994</v>
      </c>
      <c r="E1033" s="38">
        <v>21.9</v>
      </c>
      <c r="F1033" s="38">
        <v>20.3</v>
      </c>
      <c r="G1033" s="38">
        <v>35.700000000000003</v>
      </c>
      <c r="H1033" s="39">
        <v>1534</v>
      </c>
      <c r="I1033" s="39">
        <v>8</v>
      </c>
      <c r="J1033" s="39">
        <v>42</v>
      </c>
      <c r="K1033" s="240">
        <v>41623.326388888891</v>
      </c>
      <c r="L1033" s="39">
        <v>6</v>
      </c>
      <c r="M1033" s="242">
        <v>41623</v>
      </c>
      <c r="P1033" s="240">
        <v>42026.270833333336</v>
      </c>
      <c r="Q1033" s="38">
        <v>64.5</v>
      </c>
      <c r="R1033" s="38"/>
    </row>
    <row r="1034" spans="2:18" x14ac:dyDescent="0.15">
      <c r="B1034" s="36">
        <v>41623</v>
      </c>
      <c r="C1034" s="37">
        <v>0.33263888888888887</v>
      </c>
      <c r="D1034" s="38">
        <v>64</v>
      </c>
      <c r="E1034" s="38">
        <v>21.9</v>
      </c>
      <c r="F1034" s="38">
        <v>20.7</v>
      </c>
      <c r="G1034" s="38">
        <v>35.5</v>
      </c>
      <c r="H1034" s="39">
        <v>1530</v>
      </c>
      <c r="I1034" s="39">
        <v>8</v>
      </c>
      <c r="J1034" s="39">
        <v>43</v>
      </c>
      <c r="K1034" s="240">
        <v>41623.332638888889</v>
      </c>
      <c r="L1034" s="39">
        <v>6</v>
      </c>
      <c r="M1034" s="242">
        <v>41623</v>
      </c>
      <c r="P1034" s="240">
        <v>42027.270833333336</v>
      </c>
      <c r="Q1034" s="38">
        <v>64.900000000000006</v>
      </c>
      <c r="R1034" s="38"/>
    </row>
    <row r="1035" spans="2:18" x14ac:dyDescent="0.15">
      <c r="B1035" s="36">
        <v>41623</v>
      </c>
      <c r="C1035" s="37">
        <v>0.9770833333333333</v>
      </c>
      <c r="D1035" s="38">
        <v>64.8</v>
      </c>
      <c r="E1035" s="38">
        <v>22.2</v>
      </c>
      <c r="F1035" s="38">
        <v>16.399999999999999</v>
      </c>
      <c r="G1035" s="38">
        <v>38.200000000000003</v>
      </c>
      <c r="H1035" s="39">
        <v>1570</v>
      </c>
      <c r="I1035" s="39">
        <v>8</v>
      </c>
      <c r="J1035" s="39">
        <v>40</v>
      </c>
      <c r="K1035" s="240">
        <v>41623.977083333331</v>
      </c>
      <c r="L1035" s="39">
        <v>22</v>
      </c>
      <c r="M1035" s="242">
        <v>41623</v>
      </c>
      <c r="P1035" s="240">
        <v>42028.270833333336</v>
      </c>
      <c r="Q1035" s="38">
        <v>64.400000000000006</v>
      </c>
      <c r="R1035" s="38"/>
    </row>
    <row r="1036" spans="2:18" x14ac:dyDescent="0.15">
      <c r="B1036" s="36">
        <v>41624</v>
      </c>
      <c r="C1036" s="37">
        <v>0.28194444444444444</v>
      </c>
      <c r="D1036" s="38">
        <v>63.6</v>
      </c>
      <c r="E1036" s="38">
        <v>21.7</v>
      </c>
      <c r="F1036" s="38">
        <v>21.1</v>
      </c>
      <c r="G1036" s="38">
        <v>35.1</v>
      </c>
      <c r="H1036" s="39">
        <v>1520</v>
      </c>
      <c r="I1036" s="39">
        <v>8</v>
      </c>
      <c r="J1036" s="39">
        <v>43</v>
      </c>
      <c r="K1036" s="240">
        <v>41624.281944444447</v>
      </c>
      <c r="L1036" s="39">
        <v>6</v>
      </c>
      <c r="M1036" s="242">
        <v>41623</v>
      </c>
      <c r="P1036" s="240">
        <v>42029.270833333336</v>
      </c>
      <c r="Q1036" s="38"/>
      <c r="R1036" s="38"/>
    </row>
    <row r="1037" spans="2:18" x14ac:dyDescent="0.15">
      <c r="B1037" s="36">
        <v>41625</v>
      </c>
      <c r="C1037" s="37">
        <v>0.99861111111111101</v>
      </c>
      <c r="D1037" s="38">
        <v>64</v>
      </c>
      <c r="E1037" s="38">
        <v>21.9</v>
      </c>
      <c r="F1037" s="38">
        <v>14</v>
      </c>
      <c r="G1037" s="38">
        <v>39.5</v>
      </c>
      <c r="H1037" s="39">
        <v>1569</v>
      </c>
      <c r="I1037" s="39">
        <v>8</v>
      </c>
      <c r="J1037" s="39">
        <v>38</v>
      </c>
      <c r="K1037" s="240">
        <v>41625.998611111114</v>
      </c>
      <c r="L1037" s="39">
        <v>22</v>
      </c>
      <c r="M1037" s="242">
        <v>41623</v>
      </c>
      <c r="P1037" s="240">
        <v>42030.270833333336</v>
      </c>
      <c r="Q1037" s="38">
        <v>64.400000000000006</v>
      </c>
      <c r="R1037" s="38"/>
    </row>
    <row r="1038" spans="2:18" x14ac:dyDescent="0.15">
      <c r="B1038" s="36">
        <v>41626</v>
      </c>
      <c r="C1038" s="37">
        <v>0.28263888888888888</v>
      </c>
      <c r="D1038" s="38">
        <v>63.5</v>
      </c>
      <c r="E1038" s="38">
        <v>21.7</v>
      </c>
      <c r="F1038" s="38">
        <v>20.5</v>
      </c>
      <c r="G1038" s="38">
        <v>35.6</v>
      </c>
      <c r="H1038" s="39">
        <v>1523</v>
      </c>
      <c r="I1038" s="39">
        <v>8</v>
      </c>
      <c r="J1038" s="39">
        <v>42</v>
      </c>
      <c r="K1038" s="240">
        <v>41626.282638888886</v>
      </c>
      <c r="L1038" s="39">
        <v>6</v>
      </c>
      <c r="M1038" s="242">
        <v>41623</v>
      </c>
      <c r="P1038" s="240">
        <v>42031.270833333336</v>
      </c>
      <c r="Q1038" s="38">
        <v>64.599999999999994</v>
      </c>
      <c r="R1038" s="38"/>
    </row>
    <row r="1039" spans="2:18" x14ac:dyDescent="0.15">
      <c r="B1039" s="36">
        <v>41626</v>
      </c>
      <c r="C1039" s="37">
        <v>0.96736111111111101</v>
      </c>
      <c r="D1039" s="38">
        <v>66</v>
      </c>
      <c r="E1039" s="38">
        <v>22.6</v>
      </c>
      <c r="F1039" s="38">
        <v>14</v>
      </c>
      <c r="G1039" s="38">
        <v>39.299999999999997</v>
      </c>
      <c r="H1039" s="39">
        <v>1603</v>
      </c>
      <c r="I1039" s="39">
        <v>9</v>
      </c>
      <c r="J1039" s="39">
        <v>40</v>
      </c>
      <c r="K1039" s="240">
        <v>41626.967361111114</v>
      </c>
      <c r="L1039" s="39">
        <v>22</v>
      </c>
      <c r="M1039" s="242">
        <v>41623</v>
      </c>
      <c r="P1039" s="240">
        <v>42032.270833333336</v>
      </c>
      <c r="Q1039" s="38">
        <v>64.7</v>
      </c>
      <c r="R1039" s="38"/>
    </row>
    <row r="1040" spans="2:18" x14ac:dyDescent="0.15">
      <c r="B1040" s="36">
        <v>41627</v>
      </c>
      <c r="C1040" s="37">
        <v>0.27708333333333335</v>
      </c>
      <c r="D1040" s="38">
        <v>64.8</v>
      </c>
      <c r="E1040" s="38">
        <v>22.2</v>
      </c>
      <c r="F1040" s="38">
        <v>18.8</v>
      </c>
      <c r="G1040" s="38">
        <v>36.799999999999997</v>
      </c>
      <c r="H1040" s="39">
        <v>1556</v>
      </c>
      <c r="I1040" s="39">
        <v>8</v>
      </c>
      <c r="J1040" s="39">
        <v>42</v>
      </c>
      <c r="K1040" s="240">
        <v>41627.277083333334</v>
      </c>
      <c r="L1040" s="39">
        <v>6</v>
      </c>
      <c r="M1040" s="242">
        <v>41623</v>
      </c>
      <c r="P1040" s="240">
        <v>42033.270833333336</v>
      </c>
      <c r="Q1040" s="38">
        <v>64.8</v>
      </c>
      <c r="R1040" s="38"/>
    </row>
    <row r="1041" spans="2:18" x14ac:dyDescent="0.15">
      <c r="B1041" s="36">
        <v>41627</v>
      </c>
      <c r="C1041" s="37">
        <v>0.99861111111111101</v>
      </c>
      <c r="D1041" s="38">
        <v>66.599999999999994</v>
      </c>
      <c r="E1041" s="38">
        <v>22.8</v>
      </c>
      <c r="F1041" s="38">
        <v>13.9</v>
      </c>
      <c r="G1041" s="38">
        <v>39.200000000000003</v>
      </c>
      <c r="H1041" s="39">
        <v>1613</v>
      </c>
      <c r="I1041" s="39">
        <v>9</v>
      </c>
      <c r="J1041" s="39">
        <v>40</v>
      </c>
      <c r="K1041" s="240">
        <v>41627.998611111114</v>
      </c>
      <c r="L1041" s="39">
        <v>22</v>
      </c>
      <c r="M1041" s="242">
        <v>41623</v>
      </c>
      <c r="P1041" s="240">
        <v>42034.270833333336</v>
      </c>
      <c r="Q1041" s="38">
        <v>64.2</v>
      </c>
      <c r="R1041" s="38"/>
    </row>
    <row r="1042" spans="2:18" x14ac:dyDescent="0.15">
      <c r="B1042" s="36">
        <v>41628</v>
      </c>
      <c r="C1042" s="37">
        <v>0.28819444444444448</v>
      </c>
      <c r="D1042" s="38">
        <v>64.599999999999994</v>
      </c>
      <c r="E1042" s="38">
        <v>22.1</v>
      </c>
      <c r="F1042" s="38">
        <v>18.600000000000001</v>
      </c>
      <c r="G1042" s="38">
        <v>36.9</v>
      </c>
      <c r="H1042" s="39">
        <v>1553</v>
      </c>
      <c r="I1042" s="39">
        <v>8</v>
      </c>
      <c r="J1042" s="39">
        <v>42</v>
      </c>
      <c r="K1042" s="240">
        <v>41628.288194444445</v>
      </c>
      <c r="L1042" s="39">
        <v>6</v>
      </c>
      <c r="M1042" s="242">
        <v>41623</v>
      </c>
      <c r="P1042" s="240">
        <v>42035.270833333336</v>
      </c>
      <c r="Q1042" s="38">
        <v>63.8</v>
      </c>
      <c r="R1042" s="38"/>
    </row>
    <row r="1043" spans="2:18" x14ac:dyDescent="0.15">
      <c r="B1043" s="36">
        <v>41628</v>
      </c>
      <c r="C1043" s="37">
        <v>0.99861111111111101</v>
      </c>
      <c r="D1043" s="38">
        <v>64.8</v>
      </c>
      <c r="E1043" s="38">
        <v>22.2</v>
      </c>
      <c r="F1043" s="38">
        <v>13</v>
      </c>
      <c r="G1043" s="38">
        <v>39.9</v>
      </c>
      <c r="H1043" s="39">
        <v>1588</v>
      </c>
      <c r="I1043" s="39">
        <v>8</v>
      </c>
      <c r="J1043" s="39">
        <v>38</v>
      </c>
      <c r="K1043" s="240">
        <v>41628.998611111114</v>
      </c>
      <c r="L1043" s="39">
        <v>22</v>
      </c>
      <c r="M1043" s="242">
        <v>41623</v>
      </c>
      <c r="P1043" s="240">
        <v>42036.270833333336</v>
      </c>
      <c r="Q1043" s="38">
        <v>63.4</v>
      </c>
      <c r="R1043" s="38"/>
    </row>
    <row r="1044" spans="2:18" x14ac:dyDescent="0.15">
      <c r="B1044" s="36">
        <v>41629</v>
      </c>
      <c r="C1044" s="37">
        <v>0.33888888888888885</v>
      </c>
      <c r="D1044" s="38">
        <v>63.7</v>
      </c>
      <c r="E1044" s="38">
        <v>21.8</v>
      </c>
      <c r="F1044" s="38">
        <v>19.600000000000001</v>
      </c>
      <c r="G1044" s="38">
        <v>36.299999999999997</v>
      </c>
      <c r="H1044" s="39">
        <v>1532</v>
      </c>
      <c r="I1044" s="39">
        <v>8</v>
      </c>
      <c r="J1044" s="39">
        <v>42</v>
      </c>
      <c r="K1044" s="240">
        <v>41628.998611111114</v>
      </c>
      <c r="L1044" s="39">
        <v>8</v>
      </c>
      <c r="M1044" s="242">
        <v>41623</v>
      </c>
      <c r="P1044" s="240">
        <v>42037.270833333336</v>
      </c>
      <c r="Q1044" s="38">
        <v>64.099999999999994</v>
      </c>
      <c r="R1044" s="38"/>
    </row>
    <row r="1045" spans="2:18" x14ac:dyDescent="0.15">
      <c r="B1045" s="36">
        <v>41629</v>
      </c>
      <c r="C1045" s="37">
        <v>0.99861111111111101</v>
      </c>
      <c r="D1045" s="38">
        <v>64.900000000000006</v>
      </c>
      <c r="E1045" s="38">
        <v>22.2</v>
      </c>
      <c r="F1045" s="38">
        <v>13.6</v>
      </c>
      <c r="G1045" s="38">
        <v>39.6</v>
      </c>
      <c r="H1045" s="39">
        <v>1587</v>
      </c>
      <c r="I1045" s="39">
        <v>8</v>
      </c>
      <c r="J1045" s="39">
        <v>39</v>
      </c>
      <c r="K1045" s="240">
        <v>41629.998611111114</v>
      </c>
      <c r="L1045" s="39">
        <v>22</v>
      </c>
      <c r="M1045" s="242">
        <v>41623</v>
      </c>
      <c r="P1045" s="240">
        <v>42038.270833333336</v>
      </c>
      <c r="Q1045" s="38">
        <v>64</v>
      </c>
      <c r="R1045" s="38"/>
    </row>
    <row r="1046" spans="2:18" x14ac:dyDescent="0.15">
      <c r="B1046" s="36">
        <v>41630</v>
      </c>
      <c r="C1046" s="37">
        <v>0.31597222222222221</v>
      </c>
      <c r="D1046" s="38">
        <v>63.9</v>
      </c>
      <c r="E1046" s="38">
        <v>21.9</v>
      </c>
      <c r="F1046" s="38">
        <v>20.7</v>
      </c>
      <c r="G1046" s="38">
        <v>35.5</v>
      </c>
      <c r="H1046" s="39">
        <v>1528</v>
      </c>
      <c r="I1046" s="39">
        <v>8</v>
      </c>
      <c r="J1046" s="39">
        <v>43</v>
      </c>
      <c r="K1046" s="240">
        <v>41630.315972222219</v>
      </c>
      <c r="L1046" s="39">
        <v>6</v>
      </c>
      <c r="M1046" s="242">
        <v>41630</v>
      </c>
      <c r="P1046" s="240">
        <v>42039.270833333336</v>
      </c>
      <c r="Q1046" s="38">
        <v>63.6</v>
      </c>
      <c r="R1046" s="38"/>
    </row>
    <row r="1047" spans="2:18" x14ac:dyDescent="0.15">
      <c r="B1047" s="36">
        <v>41630</v>
      </c>
      <c r="C1047" s="37">
        <v>0.92083333333333339</v>
      </c>
      <c r="D1047" s="38">
        <v>63</v>
      </c>
      <c r="E1047" s="38">
        <v>21.5</v>
      </c>
      <c r="F1047" s="38">
        <v>19.100000000000001</v>
      </c>
      <c r="G1047" s="38">
        <v>36.6</v>
      </c>
      <c r="H1047" s="39">
        <v>1524</v>
      </c>
      <c r="I1047" s="39">
        <v>7</v>
      </c>
      <c r="J1047" s="39">
        <v>41</v>
      </c>
      <c r="K1047" s="240">
        <v>41630.92083333333</v>
      </c>
      <c r="L1047" s="39">
        <v>22</v>
      </c>
      <c r="M1047" s="242">
        <v>41630</v>
      </c>
      <c r="P1047" s="240">
        <v>42040.270833333336</v>
      </c>
      <c r="Q1047" s="38">
        <v>63.4</v>
      </c>
      <c r="R1047" s="38"/>
    </row>
    <row r="1048" spans="2:18" x14ac:dyDescent="0.15">
      <c r="B1048" s="36">
        <v>41631</v>
      </c>
      <c r="C1048" s="37">
        <v>0.32222222222222224</v>
      </c>
      <c r="D1048" s="38">
        <v>62.5</v>
      </c>
      <c r="E1048" s="38">
        <v>21.4</v>
      </c>
      <c r="F1048" s="38">
        <v>21.9</v>
      </c>
      <c r="G1048" s="38">
        <v>34.200000000000003</v>
      </c>
      <c r="H1048" s="39">
        <v>1495</v>
      </c>
      <c r="I1048" s="39">
        <v>7</v>
      </c>
      <c r="J1048" s="39">
        <v>43</v>
      </c>
      <c r="K1048" s="240">
        <v>41631.322222222225</v>
      </c>
      <c r="L1048" s="39">
        <v>6</v>
      </c>
      <c r="M1048" s="242">
        <v>41630</v>
      </c>
      <c r="P1048" s="240">
        <v>42041.270833333336</v>
      </c>
      <c r="Q1048" s="38">
        <v>63.2</v>
      </c>
      <c r="R1048" s="38"/>
    </row>
    <row r="1049" spans="2:18" x14ac:dyDescent="0.15">
      <c r="B1049" s="36">
        <v>41631</v>
      </c>
      <c r="C1049" s="37">
        <v>0.9194444444444444</v>
      </c>
      <c r="D1049" s="38">
        <v>63.8</v>
      </c>
      <c r="E1049" s="38">
        <v>21.8</v>
      </c>
      <c r="F1049" s="38">
        <v>19.7</v>
      </c>
      <c r="G1049" s="38">
        <v>36.200000000000003</v>
      </c>
      <c r="H1049" s="39">
        <v>1533</v>
      </c>
      <c r="I1049" s="39">
        <v>8</v>
      </c>
      <c r="J1049" s="39">
        <v>42</v>
      </c>
      <c r="K1049" s="240">
        <v>41631.919444444444</v>
      </c>
      <c r="L1049" s="39">
        <v>22</v>
      </c>
      <c r="M1049" s="242">
        <v>41630</v>
      </c>
      <c r="P1049" s="240">
        <v>42042.270833333336</v>
      </c>
      <c r="Q1049" s="38">
        <v>62.9</v>
      </c>
      <c r="R1049" s="38"/>
    </row>
    <row r="1050" spans="2:18" x14ac:dyDescent="0.15">
      <c r="B1050" s="36">
        <v>41632</v>
      </c>
      <c r="C1050" s="37">
        <v>0.28194444444444444</v>
      </c>
      <c r="D1050" s="38">
        <v>62.8</v>
      </c>
      <c r="E1050" s="38">
        <v>21.5</v>
      </c>
      <c r="F1050" s="38">
        <v>21.8</v>
      </c>
      <c r="G1050" s="38">
        <v>34.299999999999997</v>
      </c>
      <c r="H1050" s="39">
        <v>1501</v>
      </c>
      <c r="I1050" s="39">
        <v>7</v>
      </c>
      <c r="J1050" s="39">
        <v>43</v>
      </c>
      <c r="K1050" s="240">
        <v>41632.281944444447</v>
      </c>
      <c r="L1050" s="39">
        <v>6</v>
      </c>
      <c r="M1050" s="242">
        <v>41630</v>
      </c>
      <c r="P1050" s="240">
        <v>42043.270833333336</v>
      </c>
      <c r="Q1050" s="38">
        <v>62.9</v>
      </c>
      <c r="R1050" s="38"/>
    </row>
    <row r="1051" spans="2:18" x14ac:dyDescent="0.15">
      <c r="B1051" s="36">
        <v>41632</v>
      </c>
      <c r="C1051" s="37">
        <v>0.99861111111111101</v>
      </c>
      <c r="D1051" s="38">
        <v>65</v>
      </c>
      <c r="E1051" s="38">
        <v>22.2</v>
      </c>
      <c r="F1051" s="38">
        <v>17</v>
      </c>
      <c r="G1051" s="38">
        <v>37.799999999999997</v>
      </c>
      <c r="H1051" s="39">
        <v>1569</v>
      </c>
      <c r="I1051" s="39">
        <v>8</v>
      </c>
      <c r="J1051" s="39">
        <v>41</v>
      </c>
      <c r="K1051" s="240">
        <v>41632.998611111114</v>
      </c>
      <c r="L1051" s="39">
        <v>22</v>
      </c>
      <c r="M1051" s="242">
        <v>41630</v>
      </c>
      <c r="P1051" s="240">
        <v>42044.270833333336</v>
      </c>
      <c r="Q1051" s="38">
        <v>63.1</v>
      </c>
      <c r="R1051" s="38"/>
    </row>
    <row r="1052" spans="2:18" x14ac:dyDescent="0.15">
      <c r="B1052" s="36">
        <v>41633</v>
      </c>
      <c r="C1052" s="37">
        <v>0.28263888888888888</v>
      </c>
      <c r="D1052" s="38">
        <v>63.6</v>
      </c>
      <c r="E1052" s="38">
        <v>21.7</v>
      </c>
      <c r="F1052" s="38">
        <v>21.1</v>
      </c>
      <c r="G1052" s="38">
        <v>35.200000000000003</v>
      </c>
      <c r="H1052" s="39">
        <v>1521</v>
      </c>
      <c r="I1052" s="39">
        <v>8</v>
      </c>
      <c r="J1052" s="39">
        <v>43</v>
      </c>
      <c r="K1052" s="240">
        <v>41633.282638888886</v>
      </c>
      <c r="L1052" s="39">
        <v>6</v>
      </c>
      <c r="M1052" s="242">
        <v>41630</v>
      </c>
      <c r="P1052" s="240">
        <v>42045.270833333336</v>
      </c>
      <c r="Q1052" s="38"/>
      <c r="R1052" s="38"/>
    </row>
    <row r="1053" spans="2:18" x14ac:dyDescent="0.15">
      <c r="B1053" s="36">
        <v>41633</v>
      </c>
      <c r="C1053" s="37">
        <v>0.99861111111111101</v>
      </c>
      <c r="D1053" s="38">
        <v>65.5</v>
      </c>
      <c r="E1053" s="38">
        <v>22.4</v>
      </c>
      <c r="F1053" s="38">
        <v>16.5</v>
      </c>
      <c r="G1053" s="38">
        <v>38</v>
      </c>
      <c r="H1053" s="39">
        <v>1580</v>
      </c>
      <c r="I1053" s="39">
        <v>8</v>
      </c>
      <c r="J1053" s="39">
        <v>41</v>
      </c>
      <c r="K1053" s="240">
        <v>41633.998611111114</v>
      </c>
      <c r="L1053" s="39">
        <v>22</v>
      </c>
      <c r="M1053" s="242">
        <v>41630</v>
      </c>
      <c r="P1053" s="240">
        <v>42046.270833333336</v>
      </c>
      <c r="Q1053" s="38">
        <v>62.7</v>
      </c>
      <c r="R1053" s="38"/>
    </row>
    <row r="1054" spans="2:18" x14ac:dyDescent="0.15">
      <c r="B1054" s="36">
        <v>41634</v>
      </c>
      <c r="C1054" s="37">
        <v>0.28194444444444444</v>
      </c>
      <c r="D1054" s="38">
        <v>64.099999999999994</v>
      </c>
      <c r="E1054" s="38">
        <v>21.9</v>
      </c>
      <c r="F1054" s="38">
        <v>20.5</v>
      </c>
      <c r="G1054" s="38">
        <v>35.6</v>
      </c>
      <c r="H1054" s="39">
        <v>1533</v>
      </c>
      <c r="I1054" s="39">
        <v>8</v>
      </c>
      <c r="J1054" s="39">
        <v>43</v>
      </c>
      <c r="K1054" s="240">
        <v>41634.281944444447</v>
      </c>
      <c r="L1054" s="39">
        <v>6</v>
      </c>
      <c r="M1054" s="242">
        <v>41630</v>
      </c>
      <c r="P1054" s="240">
        <v>42047.270833333336</v>
      </c>
      <c r="Q1054" s="38">
        <v>62.2</v>
      </c>
      <c r="R1054" s="38"/>
    </row>
    <row r="1055" spans="2:18" x14ac:dyDescent="0.15">
      <c r="B1055" s="36">
        <v>41634</v>
      </c>
      <c r="C1055" s="37">
        <v>0.96875</v>
      </c>
      <c r="D1055" s="38">
        <v>65.400000000000006</v>
      </c>
      <c r="E1055" s="38">
        <v>22.4</v>
      </c>
      <c r="F1055" s="38">
        <v>14</v>
      </c>
      <c r="G1055" s="38">
        <v>39.299999999999997</v>
      </c>
      <c r="H1055" s="39">
        <v>1593</v>
      </c>
      <c r="I1055" s="39">
        <v>8</v>
      </c>
      <c r="J1055" s="39">
        <v>39</v>
      </c>
      <c r="K1055" s="240">
        <v>41634.96875</v>
      </c>
      <c r="L1055" s="39">
        <v>22</v>
      </c>
      <c r="M1055" s="242">
        <v>41630</v>
      </c>
      <c r="P1055" s="240">
        <v>42048.270833333336</v>
      </c>
      <c r="Q1055" s="38">
        <v>62.2</v>
      </c>
      <c r="R1055" s="38"/>
    </row>
    <row r="1056" spans="2:18" x14ac:dyDescent="0.15">
      <c r="B1056" s="36">
        <v>41635</v>
      </c>
      <c r="C1056" s="37">
        <v>0.27916666666666667</v>
      </c>
      <c r="D1056" s="38">
        <v>63.6</v>
      </c>
      <c r="E1056" s="38">
        <v>21.7</v>
      </c>
      <c r="F1056" s="38">
        <v>20</v>
      </c>
      <c r="G1056" s="38">
        <v>36</v>
      </c>
      <c r="H1056" s="39">
        <v>1528</v>
      </c>
      <c r="I1056" s="39">
        <v>8</v>
      </c>
      <c r="J1056" s="39">
        <v>42</v>
      </c>
      <c r="K1056" s="240">
        <v>41635.279166666667</v>
      </c>
      <c r="L1056" s="39">
        <v>6</v>
      </c>
      <c r="M1056" s="242">
        <v>41630</v>
      </c>
      <c r="P1056" s="240">
        <v>42049.270833333336</v>
      </c>
      <c r="Q1056" s="38">
        <v>62.7</v>
      </c>
      <c r="R1056" s="38"/>
    </row>
    <row r="1057" spans="2:18" x14ac:dyDescent="0.15">
      <c r="B1057" s="36">
        <v>41635</v>
      </c>
      <c r="C1057" s="37">
        <v>0.99375000000000002</v>
      </c>
      <c r="D1057" s="38">
        <v>65.400000000000006</v>
      </c>
      <c r="E1057" s="38">
        <v>22.4</v>
      </c>
      <c r="F1057" s="38">
        <v>14.7</v>
      </c>
      <c r="G1057" s="38">
        <v>39</v>
      </c>
      <c r="H1057" s="39">
        <v>1589</v>
      </c>
      <c r="I1057" s="39">
        <v>8</v>
      </c>
      <c r="J1057" s="39">
        <v>40</v>
      </c>
      <c r="K1057" s="240">
        <v>41635.993750000001</v>
      </c>
      <c r="L1057" s="39">
        <v>22</v>
      </c>
      <c r="M1057" s="242">
        <v>41630</v>
      </c>
      <c r="P1057" s="240">
        <v>42050.270833333336</v>
      </c>
      <c r="Q1057" s="38">
        <v>62.4</v>
      </c>
      <c r="R1057" s="38"/>
    </row>
    <row r="1058" spans="2:18" x14ac:dyDescent="0.15">
      <c r="B1058" s="36">
        <v>41636</v>
      </c>
      <c r="C1058" s="37">
        <v>0.31180555555555556</v>
      </c>
      <c r="D1058" s="38">
        <v>63.7</v>
      </c>
      <c r="E1058" s="38">
        <v>21.8</v>
      </c>
      <c r="F1058" s="38">
        <v>20</v>
      </c>
      <c r="G1058" s="38">
        <v>35.9</v>
      </c>
      <c r="H1058" s="39">
        <v>1529</v>
      </c>
      <c r="I1058" s="39">
        <v>8</v>
      </c>
      <c r="J1058" s="39">
        <v>42</v>
      </c>
      <c r="K1058" s="240">
        <v>41636.311805555553</v>
      </c>
      <c r="L1058" s="39">
        <v>6</v>
      </c>
      <c r="M1058" s="242">
        <v>41630</v>
      </c>
      <c r="P1058" s="240">
        <v>42051.270833333336</v>
      </c>
      <c r="Q1058" s="38">
        <v>62.1</v>
      </c>
      <c r="R1058" s="38"/>
    </row>
    <row r="1059" spans="2:18" x14ac:dyDescent="0.15">
      <c r="B1059" s="36">
        <v>41636</v>
      </c>
      <c r="C1059" s="37">
        <v>0.99861111111111101</v>
      </c>
      <c r="D1059" s="38">
        <v>64.599999999999994</v>
      </c>
      <c r="E1059" s="38">
        <v>22.1</v>
      </c>
      <c r="F1059" s="38">
        <v>22.2</v>
      </c>
      <c r="G1059" s="38">
        <v>34.299999999999997</v>
      </c>
      <c r="H1059" s="39">
        <v>1530</v>
      </c>
      <c r="I1059" s="39">
        <v>8</v>
      </c>
      <c r="J1059" s="39">
        <v>44</v>
      </c>
      <c r="K1059" s="240">
        <v>41636.998611111114</v>
      </c>
      <c r="L1059" s="39">
        <v>22</v>
      </c>
      <c r="M1059" s="242">
        <v>41630</v>
      </c>
      <c r="P1059" s="240">
        <v>42052.270833333336</v>
      </c>
      <c r="Q1059" s="38"/>
      <c r="R1059" s="38"/>
    </row>
    <row r="1060" spans="2:18" x14ac:dyDescent="0.15">
      <c r="B1060" s="36">
        <v>41637</v>
      </c>
      <c r="C1060" s="37">
        <v>0.99583333333333324</v>
      </c>
      <c r="D1060" s="38">
        <v>63.2</v>
      </c>
      <c r="E1060" s="38">
        <v>21.6</v>
      </c>
      <c r="F1060" s="38">
        <v>20</v>
      </c>
      <c r="G1060" s="38">
        <v>36</v>
      </c>
      <c r="H1060" s="39">
        <v>1522</v>
      </c>
      <c r="I1060" s="39">
        <v>7</v>
      </c>
      <c r="J1060" s="39">
        <v>41</v>
      </c>
      <c r="K1060" s="240">
        <v>41637.995833333334</v>
      </c>
      <c r="L1060" s="39">
        <v>22</v>
      </c>
      <c r="M1060" s="242">
        <v>41637</v>
      </c>
      <c r="P1060" s="240">
        <v>42053.270833333336</v>
      </c>
      <c r="Q1060" s="38"/>
      <c r="R1060" s="38"/>
    </row>
    <row r="1061" spans="2:18" x14ac:dyDescent="0.15">
      <c r="B1061" s="36">
        <v>41638</v>
      </c>
      <c r="C1061" s="37">
        <v>0.27569444444444446</v>
      </c>
      <c r="D1061" s="38">
        <v>62.9</v>
      </c>
      <c r="E1061" s="38">
        <v>21.5</v>
      </c>
      <c r="F1061" s="38">
        <v>15.4</v>
      </c>
      <c r="G1061" s="38">
        <v>27.5</v>
      </c>
      <c r="H1061" s="39">
        <v>1480</v>
      </c>
      <c r="I1061" s="39">
        <v>7</v>
      </c>
      <c r="J1061" s="39">
        <v>45</v>
      </c>
      <c r="K1061" s="240">
        <v>41638.275694444441</v>
      </c>
      <c r="L1061" s="39">
        <v>6</v>
      </c>
      <c r="M1061" s="242">
        <v>41637</v>
      </c>
      <c r="P1061" s="240">
        <v>42054.270833333336</v>
      </c>
      <c r="Q1061" s="38"/>
      <c r="R1061" s="38"/>
    </row>
    <row r="1062" spans="2:18" x14ac:dyDescent="0.15">
      <c r="B1062" s="36">
        <v>41638</v>
      </c>
      <c r="C1062" s="37">
        <v>0.3</v>
      </c>
      <c r="D1062" s="38">
        <v>62.7</v>
      </c>
      <c r="E1062" s="38">
        <v>21.4</v>
      </c>
      <c r="F1062" s="38">
        <v>22.1</v>
      </c>
      <c r="G1062" s="38">
        <v>34</v>
      </c>
      <c r="H1062" s="39">
        <v>1497</v>
      </c>
      <c r="I1062" s="39">
        <v>7</v>
      </c>
      <c r="J1062" s="39">
        <v>43</v>
      </c>
      <c r="K1062" s="240">
        <v>41638.300000000003</v>
      </c>
      <c r="L1062" s="39">
        <v>6</v>
      </c>
      <c r="M1062" s="242">
        <v>41637</v>
      </c>
      <c r="P1062" s="240">
        <v>42055.270833333336</v>
      </c>
      <c r="Q1062" s="38">
        <v>64.900000000000006</v>
      </c>
      <c r="R1062" s="38"/>
    </row>
    <row r="1063" spans="2:18" x14ac:dyDescent="0.15">
      <c r="B1063" s="36">
        <v>41638</v>
      </c>
      <c r="C1063" s="37">
        <v>0.91249999999999998</v>
      </c>
      <c r="D1063" s="38">
        <v>63.8</v>
      </c>
      <c r="E1063" s="38">
        <v>21.8</v>
      </c>
      <c r="F1063" s="38">
        <v>15.8</v>
      </c>
      <c r="G1063" s="38">
        <v>38.5</v>
      </c>
      <c r="H1063" s="39">
        <v>1556</v>
      </c>
      <c r="I1063" s="39">
        <v>8</v>
      </c>
      <c r="J1063" s="39">
        <v>39</v>
      </c>
      <c r="K1063" s="240">
        <v>41638.912499999999</v>
      </c>
      <c r="L1063" s="39">
        <v>22</v>
      </c>
      <c r="M1063" s="242">
        <v>41637</v>
      </c>
      <c r="P1063" s="240">
        <v>42056.270833333336</v>
      </c>
      <c r="Q1063" s="38">
        <v>64.7</v>
      </c>
      <c r="R1063" s="38"/>
    </row>
    <row r="1064" spans="2:18" x14ac:dyDescent="0.15">
      <c r="B1064" s="36">
        <v>41639</v>
      </c>
      <c r="C1064" s="37">
        <v>0.33194444444444443</v>
      </c>
      <c r="D1064" s="38">
        <v>62.9</v>
      </c>
      <c r="E1064" s="38">
        <v>21.5</v>
      </c>
      <c r="F1064" s="38">
        <v>21.2</v>
      </c>
      <c r="G1064" s="38">
        <v>35</v>
      </c>
      <c r="H1064" s="39">
        <v>1508</v>
      </c>
      <c r="I1064" s="39">
        <v>7</v>
      </c>
      <c r="J1064" s="39">
        <v>42</v>
      </c>
      <c r="K1064" s="240">
        <v>41639.331944444442</v>
      </c>
      <c r="L1064" s="39">
        <v>6</v>
      </c>
      <c r="M1064" s="242">
        <v>41637</v>
      </c>
      <c r="P1064" s="240">
        <v>42057.270833333336</v>
      </c>
      <c r="Q1064" s="38">
        <v>63.9</v>
      </c>
      <c r="R1064" s="38"/>
    </row>
    <row r="1065" spans="2:18" x14ac:dyDescent="0.15">
      <c r="B1065" s="36">
        <v>41639</v>
      </c>
      <c r="C1065" s="37">
        <v>0.97222222222222221</v>
      </c>
      <c r="D1065" s="38">
        <v>63.6</v>
      </c>
      <c r="E1065" s="38">
        <v>21.7</v>
      </c>
      <c r="F1065" s="38">
        <v>18.399999999999999</v>
      </c>
      <c r="G1065" s="38">
        <v>37</v>
      </c>
      <c r="H1065" s="39">
        <v>1538</v>
      </c>
      <c r="I1065" s="39">
        <v>8</v>
      </c>
      <c r="J1065" s="39">
        <v>41</v>
      </c>
      <c r="K1065" s="240">
        <v>41639.972222222219</v>
      </c>
      <c r="L1065" s="39">
        <v>22</v>
      </c>
      <c r="M1065" s="242">
        <v>41637</v>
      </c>
      <c r="P1065" s="240">
        <v>42058.270833333336</v>
      </c>
      <c r="Q1065" s="38">
        <v>63.4</v>
      </c>
      <c r="R1065" s="38"/>
    </row>
    <row r="1066" spans="2:18" x14ac:dyDescent="0.15">
      <c r="B1066" s="36">
        <v>41640</v>
      </c>
      <c r="C1066" s="37">
        <v>0.3125</v>
      </c>
      <c r="D1066" s="38">
        <v>63</v>
      </c>
      <c r="E1066" s="38">
        <v>21.5</v>
      </c>
      <c r="F1066" s="38">
        <v>20.9</v>
      </c>
      <c r="G1066" s="38">
        <v>35.200000000000003</v>
      </c>
      <c r="H1066" s="39">
        <v>1512</v>
      </c>
      <c r="I1066" s="39">
        <v>7</v>
      </c>
      <c r="J1066" s="39">
        <v>42</v>
      </c>
      <c r="K1066" s="240">
        <v>41640.3125</v>
      </c>
      <c r="L1066" s="39">
        <v>6</v>
      </c>
      <c r="M1066" s="242">
        <v>41637</v>
      </c>
      <c r="P1066" s="240">
        <v>42059.270833333336</v>
      </c>
      <c r="Q1066" s="38">
        <v>63.6</v>
      </c>
      <c r="R1066" s="38"/>
    </row>
    <row r="1067" spans="2:18" x14ac:dyDescent="0.15">
      <c r="B1067" s="36">
        <v>41641</v>
      </c>
      <c r="C1067" s="37">
        <v>0.96180555555555547</v>
      </c>
      <c r="D1067" s="38">
        <v>66.2</v>
      </c>
      <c r="E1067" s="38">
        <v>22.6</v>
      </c>
      <c r="F1067" s="38">
        <v>17.7</v>
      </c>
      <c r="G1067" s="38">
        <v>37.299999999999997</v>
      </c>
      <c r="H1067" s="39">
        <v>1585</v>
      </c>
      <c r="I1067" s="39">
        <v>9</v>
      </c>
      <c r="J1067" s="39">
        <v>42</v>
      </c>
      <c r="K1067" s="240">
        <v>41641.961805555555</v>
      </c>
      <c r="L1067" s="39">
        <v>22</v>
      </c>
      <c r="M1067" s="242">
        <v>41637</v>
      </c>
      <c r="P1067" s="240">
        <v>42060.270833333336</v>
      </c>
      <c r="Q1067" s="38">
        <v>63.4</v>
      </c>
      <c r="R1067" s="38"/>
    </row>
    <row r="1068" spans="2:18" x14ac:dyDescent="0.15">
      <c r="B1068" s="36">
        <v>41642</v>
      </c>
      <c r="C1068" s="37">
        <v>0.30694444444444441</v>
      </c>
      <c r="D1068" s="38">
        <v>65.099999999999994</v>
      </c>
      <c r="E1068" s="38">
        <v>22.3</v>
      </c>
      <c r="F1068" s="38">
        <v>21.1</v>
      </c>
      <c r="G1068" s="38">
        <v>35.200000000000003</v>
      </c>
      <c r="H1068" s="39">
        <v>1546</v>
      </c>
      <c r="I1068" s="39">
        <v>8</v>
      </c>
      <c r="J1068" s="39">
        <v>44</v>
      </c>
      <c r="K1068" s="240">
        <v>41642.306944444441</v>
      </c>
      <c r="L1068" s="39">
        <v>6</v>
      </c>
      <c r="M1068" s="242">
        <v>41637</v>
      </c>
      <c r="P1068" s="240">
        <v>42061.270833333336</v>
      </c>
      <c r="Q1068" s="38">
        <v>63.8</v>
      </c>
      <c r="R1068" s="38"/>
    </row>
    <row r="1069" spans="2:18" x14ac:dyDescent="0.15">
      <c r="B1069" s="36">
        <v>41642</v>
      </c>
      <c r="C1069" s="37">
        <v>0.8965277777777777</v>
      </c>
      <c r="D1069" s="38">
        <v>64</v>
      </c>
      <c r="E1069" s="38">
        <v>21.9</v>
      </c>
      <c r="F1069" s="38">
        <v>20.2</v>
      </c>
      <c r="G1069" s="38">
        <v>35.799999999999997</v>
      </c>
      <c r="H1069" s="39">
        <v>1533</v>
      </c>
      <c r="I1069" s="39">
        <v>8</v>
      </c>
      <c r="J1069" s="39">
        <v>42</v>
      </c>
      <c r="K1069" s="240">
        <v>41642.896527777775</v>
      </c>
      <c r="L1069" s="39">
        <v>22</v>
      </c>
      <c r="M1069" s="242">
        <v>41637</v>
      </c>
      <c r="P1069" s="240">
        <v>42062.270833333336</v>
      </c>
      <c r="Q1069" s="38"/>
      <c r="R1069" s="38"/>
    </row>
    <row r="1070" spans="2:18" x14ac:dyDescent="0.15">
      <c r="B1070" s="36">
        <v>41643</v>
      </c>
      <c r="C1070" s="37">
        <v>0.31180555555555556</v>
      </c>
      <c r="D1070" s="38">
        <v>63.6</v>
      </c>
      <c r="E1070" s="38">
        <v>21.7</v>
      </c>
      <c r="F1070" s="38">
        <v>21.5</v>
      </c>
      <c r="G1070" s="38">
        <v>34.799999999999997</v>
      </c>
      <c r="H1070" s="39">
        <v>1518</v>
      </c>
      <c r="I1070" s="39">
        <v>8</v>
      </c>
      <c r="J1070" s="39">
        <v>43</v>
      </c>
      <c r="K1070" s="240">
        <v>41643.311805555553</v>
      </c>
      <c r="L1070" s="39">
        <v>6</v>
      </c>
      <c r="M1070" s="242">
        <v>41637</v>
      </c>
      <c r="P1070" s="240">
        <v>42063.270833333336</v>
      </c>
      <c r="Q1070" s="38">
        <v>63.3</v>
      </c>
      <c r="R1070" s="38"/>
    </row>
    <row r="1071" spans="2:18" x14ac:dyDescent="0.15">
      <c r="B1071" s="36">
        <v>41643</v>
      </c>
      <c r="C1071" s="37">
        <v>0.8847222222222223</v>
      </c>
      <c r="D1071" s="38">
        <v>64.599999999999994</v>
      </c>
      <c r="E1071" s="38">
        <v>22.1</v>
      </c>
      <c r="F1071" s="38">
        <v>17.899999999999999</v>
      </c>
      <c r="G1071" s="38">
        <v>37.299999999999997</v>
      </c>
      <c r="H1071" s="39">
        <v>1557</v>
      </c>
      <c r="I1071" s="39">
        <v>8</v>
      </c>
      <c r="J1071" s="39">
        <v>41</v>
      </c>
      <c r="K1071" s="240">
        <v>41643.884722222225</v>
      </c>
      <c r="L1071" s="39">
        <v>22</v>
      </c>
      <c r="M1071" s="242">
        <v>41637</v>
      </c>
      <c r="P1071" s="240">
        <v>42064.270833333336</v>
      </c>
      <c r="Q1071" s="38">
        <v>62.6</v>
      </c>
      <c r="R1071" s="38"/>
    </row>
    <row r="1072" spans="2:18" x14ac:dyDescent="0.15">
      <c r="B1072" s="36">
        <v>41644</v>
      </c>
      <c r="C1072" s="37">
        <v>0.30416666666666664</v>
      </c>
      <c r="D1072" s="38">
        <v>63.8</v>
      </c>
      <c r="E1072" s="38">
        <v>21.8</v>
      </c>
      <c r="F1072" s="38">
        <v>21.5</v>
      </c>
      <c r="G1072" s="38">
        <v>34.799999999999997</v>
      </c>
      <c r="H1072" s="39">
        <v>1521</v>
      </c>
      <c r="I1072" s="39">
        <v>8</v>
      </c>
      <c r="J1072" s="39">
        <v>43</v>
      </c>
      <c r="K1072" s="240">
        <v>41644.304166666669</v>
      </c>
      <c r="L1072" s="39">
        <v>6</v>
      </c>
      <c r="M1072" s="242">
        <v>41644</v>
      </c>
      <c r="P1072" s="240">
        <v>42065.270833333336</v>
      </c>
      <c r="Q1072" s="38">
        <v>62.5</v>
      </c>
      <c r="R1072" s="38"/>
    </row>
    <row r="1073" spans="2:18" x14ac:dyDescent="0.15">
      <c r="B1073" s="36">
        <v>41644</v>
      </c>
      <c r="C1073" s="37">
        <v>0.90138888888888891</v>
      </c>
      <c r="D1073" s="38">
        <v>64.400000000000006</v>
      </c>
      <c r="E1073" s="38">
        <v>22</v>
      </c>
      <c r="F1073" s="38">
        <v>16.8</v>
      </c>
      <c r="G1073" s="38">
        <v>37.9</v>
      </c>
      <c r="H1073" s="39">
        <v>1560</v>
      </c>
      <c r="I1073" s="39">
        <v>8</v>
      </c>
      <c r="J1073" s="39">
        <v>40</v>
      </c>
      <c r="K1073" s="240">
        <v>41644.901388888888</v>
      </c>
      <c r="L1073" s="39">
        <v>22</v>
      </c>
      <c r="M1073" s="242">
        <v>41644</v>
      </c>
      <c r="P1073" s="240">
        <v>42066.270833333336</v>
      </c>
      <c r="Q1073" s="38">
        <v>63.4</v>
      </c>
      <c r="R1073" s="38"/>
    </row>
    <row r="1074" spans="2:18" x14ac:dyDescent="0.15">
      <c r="B1074" s="36">
        <v>41645</v>
      </c>
      <c r="C1074" s="37">
        <v>0.28125</v>
      </c>
      <c r="D1074" s="38">
        <v>64</v>
      </c>
      <c r="E1074" s="38">
        <v>21.9</v>
      </c>
      <c r="F1074" s="38">
        <v>21.6</v>
      </c>
      <c r="G1074" s="38">
        <v>34.700000000000003</v>
      </c>
      <c r="H1074" s="39">
        <v>1523</v>
      </c>
      <c r="I1074" s="39">
        <v>8</v>
      </c>
      <c r="J1074" s="39">
        <v>43</v>
      </c>
      <c r="K1074" s="240">
        <v>41645.28125</v>
      </c>
      <c r="L1074" s="39">
        <v>6</v>
      </c>
      <c r="M1074" s="242">
        <v>41644</v>
      </c>
      <c r="P1074" s="240">
        <v>42067.270833333336</v>
      </c>
      <c r="Q1074" s="38">
        <v>63.1</v>
      </c>
      <c r="R1074" s="38"/>
    </row>
    <row r="1075" spans="2:18" x14ac:dyDescent="0.15">
      <c r="B1075" s="36">
        <v>41645</v>
      </c>
      <c r="C1075" s="37">
        <v>0.9819444444444444</v>
      </c>
      <c r="D1075" s="38">
        <v>65</v>
      </c>
      <c r="E1075" s="38">
        <v>22.2</v>
      </c>
      <c r="F1075" s="38">
        <v>16.100000000000001</v>
      </c>
      <c r="G1075" s="38">
        <v>38.299999999999997</v>
      </c>
      <c r="H1075" s="39">
        <v>1574</v>
      </c>
      <c r="I1075" s="39">
        <v>8</v>
      </c>
      <c r="J1075" s="39">
        <v>40</v>
      </c>
      <c r="K1075" s="240">
        <v>41645.981944444444</v>
      </c>
      <c r="L1075" s="39">
        <v>22</v>
      </c>
      <c r="M1075" s="242">
        <v>41644</v>
      </c>
      <c r="P1075" s="240">
        <v>42068.270833333336</v>
      </c>
      <c r="Q1075" s="38">
        <v>63.7</v>
      </c>
      <c r="R1075" s="38"/>
    </row>
    <row r="1076" spans="2:18" x14ac:dyDescent="0.15">
      <c r="B1076" s="36">
        <v>41646</v>
      </c>
      <c r="C1076" s="37">
        <v>0.28055555555555556</v>
      </c>
      <c r="D1076" s="38">
        <v>63.7</v>
      </c>
      <c r="E1076" s="38">
        <v>21.8</v>
      </c>
      <c r="F1076" s="38">
        <v>20.399999999999999</v>
      </c>
      <c r="G1076" s="38">
        <v>35.700000000000003</v>
      </c>
      <c r="H1076" s="39">
        <v>1527</v>
      </c>
      <c r="I1076" s="39">
        <v>8</v>
      </c>
      <c r="J1076" s="39">
        <v>42</v>
      </c>
      <c r="K1076" s="240">
        <v>41646.280555555553</v>
      </c>
      <c r="L1076" s="39">
        <v>6</v>
      </c>
      <c r="M1076" s="242">
        <v>41644</v>
      </c>
      <c r="P1076" s="240">
        <v>42069.270833333336</v>
      </c>
      <c r="Q1076" s="38">
        <v>63.7</v>
      </c>
      <c r="R1076" s="38"/>
    </row>
    <row r="1077" spans="2:18" x14ac:dyDescent="0.15">
      <c r="B1077" s="36">
        <v>41647</v>
      </c>
      <c r="C1077" s="37">
        <v>0.28194444444444444</v>
      </c>
      <c r="D1077" s="38">
        <v>64.2</v>
      </c>
      <c r="E1077" s="38">
        <v>22</v>
      </c>
      <c r="F1077" s="38">
        <v>20.9</v>
      </c>
      <c r="G1077" s="38">
        <v>35.299999999999997</v>
      </c>
      <c r="H1077" s="39">
        <v>1532</v>
      </c>
      <c r="I1077" s="39">
        <v>8</v>
      </c>
      <c r="J1077" s="39">
        <v>43</v>
      </c>
      <c r="K1077" s="240">
        <v>41647.281944444447</v>
      </c>
      <c r="L1077" s="39">
        <v>6</v>
      </c>
      <c r="M1077" s="242">
        <v>41644</v>
      </c>
      <c r="P1077" s="240">
        <v>42070.270833333336</v>
      </c>
      <c r="Q1077" s="38"/>
      <c r="R1077" s="38"/>
    </row>
    <row r="1078" spans="2:18" x14ac:dyDescent="0.15">
      <c r="B1078" s="36">
        <v>41648</v>
      </c>
      <c r="C1078" s="37">
        <v>1.3888888888888889E-3</v>
      </c>
      <c r="D1078" s="38">
        <v>65.599999999999994</v>
      </c>
      <c r="E1078" s="38">
        <v>22.4</v>
      </c>
      <c r="F1078" s="38">
        <v>13.5</v>
      </c>
      <c r="G1078" s="38">
        <v>39.5</v>
      </c>
      <c r="H1078" s="39">
        <v>1598</v>
      </c>
      <c r="I1078" s="39">
        <v>8</v>
      </c>
      <c r="J1078" s="39">
        <v>39</v>
      </c>
      <c r="K1078" s="240">
        <v>41647.916666666664</v>
      </c>
      <c r="L1078" s="39">
        <v>2</v>
      </c>
      <c r="M1078" s="242">
        <v>41644</v>
      </c>
      <c r="P1078" s="240">
        <v>42071.270833333336</v>
      </c>
      <c r="Q1078" s="38">
        <v>64.3</v>
      </c>
      <c r="R1078" s="38"/>
    </row>
    <row r="1079" spans="2:18" x14ac:dyDescent="0.15">
      <c r="B1079" s="36">
        <v>41648</v>
      </c>
      <c r="C1079" s="37">
        <v>0.28055555555555556</v>
      </c>
      <c r="D1079" s="38">
        <v>64.400000000000006</v>
      </c>
      <c r="E1079" s="38">
        <v>22</v>
      </c>
      <c r="F1079" s="38">
        <v>19.8</v>
      </c>
      <c r="G1079" s="38">
        <v>36</v>
      </c>
      <c r="H1079" s="39">
        <v>1542</v>
      </c>
      <c r="I1079" s="39">
        <v>8</v>
      </c>
      <c r="J1079" s="39">
        <v>42</v>
      </c>
      <c r="K1079" s="240">
        <v>41648.280555555553</v>
      </c>
      <c r="L1079" s="39">
        <v>6</v>
      </c>
      <c r="M1079" s="242">
        <v>41644</v>
      </c>
      <c r="P1079" s="240">
        <v>42072.270833333336</v>
      </c>
      <c r="Q1079" s="38">
        <v>64.3</v>
      </c>
      <c r="R1079" s="38"/>
    </row>
    <row r="1080" spans="2:18" x14ac:dyDescent="0.15">
      <c r="B1080" s="36">
        <v>41649</v>
      </c>
      <c r="C1080" s="37">
        <v>1.2499999999999999E-2</v>
      </c>
      <c r="D1080" s="38">
        <v>65</v>
      </c>
      <c r="E1080" s="38">
        <v>22.2</v>
      </c>
      <c r="F1080" s="38">
        <v>15.5</v>
      </c>
      <c r="G1080" s="38">
        <v>38.6</v>
      </c>
      <c r="H1080" s="39">
        <v>1578</v>
      </c>
      <c r="I1080" s="39">
        <v>8</v>
      </c>
      <c r="J1080" s="39">
        <v>40</v>
      </c>
      <c r="K1080" s="240">
        <v>41648.916666666664</v>
      </c>
      <c r="L1080" s="39">
        <v>2</v>
      </c>
      <c r="M1080" s="242">
        <v>41644</v>
      </c>
      <c r="P1080" s="240">
        <v>42073.270833333336</v>
      </c>
      <c r="Q1080" s="38">
        <v>64.400000000000006</v>
      </c>
      <c r="R1080" s="38"/>
    </row>
    <row r="1081" spans="2:18" x14ac:dyDescent="0.15">
      <c r="B1081" s="36">
        <v>41649</v>
      </c>
      <c r="C1081" s="37">
        <v>0.27499999999999997</v>
      </c>
      <c r="D1081" s="38">
        <v>63.7</v>
      </c>
      <c r="E1081" s="38">
        <v>21.8</v>
      </c>
      <c r="F1081" s="38">
        <v>20.3</v>
      </c>
      <c r="G1081" s="38">
        <v>35.799999999999997</v>
      </c>
      <c r="H1081" s="39">
        <v>1528</v>
      </c>
      <c r="I1081" s="39">
        <v>8</v>
      </c>
      <c r="J1081" s="39">
        <v>42</v>
      </c>
      <c r="K1081" s="240">
        <v>41649.275000000001</v>
      </c>
      <c r="L1081" s="39">
        <v>6</v>
      </c>
      <c r="M1081" s="242">
        <v>41644</v>
      </c>
      <c r="P1081" s="240">
        <v>42074.270833333336</v>
      </c>
      <c r="Q1081" s="38">
        <v>64.2</v>
      </c>
      <c r="R1081" s="38"/>
    </row>
    <row r="1082" spans="2:18" x14ac:dyDescent="0.15">
      <c r="B1082" s="36">
        <v>41649</v>
      </c>
      <c r="C1082" s="37">
        <v>0.29166666666666669</v>
      </c>
      <c r="D1082" s="38">
        <v>63.7</v>
      </c>
      <c r="E1082" s="38">
        <v>21.8</v>
      </c>
      <c r="F1082" s="38"/>
      <c r="G1082" s="38"/>
      <c r="H1082" s="39">
        <v>1403</v>
      </c>
      <c r="I1082" s="39"/>
      <c r="J1082" s="39"/>
      <c r="K1082" s="240">
        <v>41649.291666666664</v>
      </c>
      <c r="L1082" s="39">
        <v>6</v>
      </c>
      <c r="M1082" s="242">
        <v>41644</v>
      </c>
      <c r="P1082" s="240">
        <v>42075.270833333336</v>
      </c>
      <c r="Q1082" s="38">
        <v>63.9</v>
      </c>
      <c r="R1082" s="38"/>
    </row>
    <row r="1083" spans="2:18" x14ac:dyDescent="0.15">
      <c r="B1083" s="36">
        <v>41649</v>
      </c>
      <c r="C1083" s="37">
        <v>0.99861111111111101</v>
      </c>
      <c r="D1083" s="38">
        <v>64.5</v>
      </c>
      <c r="E1083" s="38">
        <v>22.1</v>
      </c>
      <c r="F1083" s="38">
        <v>17.3</v>
      </c>
      <c r="G1083" s="38">
        <v>37.6</v>
      </c>
      <c r="H1083" s="39">
        <v>1559</v>
      </c>
      <c r="I1083" s="39">
        <v>8</v>
      </c>
      <c r="J1083" s="39">
        <v>41</v>
      </c>
      <c r="K1083" s="240">
        <v>41649.998611111114</v>
      </c>
      <c r="L1083" s="39">
        <v>22</v>
      </c>
      <c r="M1083" s="242">
        <v>41644</v>
      </c>
      <c r="P1083" s="240">
        <v>42076.270833333336</v>
      </c>
      <c r="Q1083" s="38">
        <v>63.6</v>
      </c>
      <c r="R1083" s="38"/>
    </row>
    <row r="1084" spans="2:18" x14ac:dyDescent="0.15">
      <c r="B1084" s="36">
        <v>41650</v>
      </c>
      <c r="C1084" s="37">
        <v>0.91736111111111107</v>
      </c>
      <c r="D1084" s="38">
        <v>64.099999999999994</v>
      </c>
      <c r="E1084" s="38">
        <v>21.9</v>
      </c>
      <c r="F1084" s="38">
        <v>17.3</v>
      </c>
      <c r="G1084" s="38">
        <v>37.6</v>
      </c>
      <c r="H1084" s="39">
        <v>1552</v>
      </c>
      <c r="I1084" s="39">
        <v>8</v>
      </c>
      <c r="J1084" s="39">
        <v>40</v>
      </c>
      <c r="K1084" s="240">
        <v>41650.917361111111</v>
      </c>
      <c r="L1084" s="39">
        <v>22</v>
      </c>
      <c r="M1084" s="242">
        <v>41644</v>
      </c>
      <c r="P1084" s="240">
        <v>42077.270833333336</v>
      </c>
      <c r="Q1084" s="38">
        <v>62.4</v>
      </c>
      <c r="R1084" s="38"/>
    </row>
    <row r="1085" spans="2:18" x14ac:dyDescent="0.15">
      <c r="B1085" s="36">
        <v>41651</v>
      </c>
      <c r="C1085" s="37">
        <v>0.30277777777777776</v>
      </c>
      <c r="D1085" s="38">
        <v>63.1</v>
      </c>
      <c r="E1085" s="38">
        <v>21.6</v>
      </c>
      <c r="F1085" s="38">
        <v>21.2</v>
      </c>
      <c r="G1085" s="38">
        <v>35</v>
      </c>
      <c r="H1085" s="39">
        <v>1511</v>
      </c>
      <c r="I1085" s="39">
        <v>7</v>
      </c>
      <c r="J1085" s="39">
        <v>42</v>
      </c>
      <c r="K1085" s="240">
        <v>41651.302777777775</v>
      </c>
      <c r="L1085" s="39">
        <v>6</v>
      </c>
      <c r="M1085" s="242">
        <v>41651</v>
      </c>
      <c r="P1085" s="240">
        <v>42078.270833333336</v>
      </c>
      <c r="Q1085" s="38">
        <v>63.1</v>
      </c>
      <c r="R1085" s="38"/>
    </row>
    <row r="1086" spans="2:18" x14ac:dyDescent="0.15">
      <c r="B1086" s="36">
        <v>41651</v>
      </c>
      <c r="C1086" s="37">
        <v>0.8534722222222223</v>
      </c>
      <c r="D1086" s="38">
        <v>62.8</v>
      </c>
      <c r="E1086" s="38">
        <v>21.5</v>
      </c>
      <c r="F1086" s="38">
        <v>18.3</v>
      </c>
      <c r="G1086" s="38">
        <v>37.1</v>
      </c>
      <c r="H1086" s="39">
        <v>1525</v>
      </c>
      <c r="I1086" s="39">
        <v>7</v>
      </c>
      <c r="J1086" s="39">
        <v>40</v>
      </c>
      <c r="K1086" s="240">
        <v>41651.853472222225</v>
      </c>
      <c r="L1086" s="39">
        <v>22</v>
      </c>
      <c r="M1086" s="242">
        <v>41651</v>
      </c>
      <c r="P1086" s="240">
        <v>42079.270833333336</v>
      </c>
      <c r="Q1086" s="38">
        <v>63.7</v>
      </c>
      <c r="R1086" s="38"/>
    </row>
    <row r="1087" spans="2:18" x14ac:dyDescent="0.15">
      <c r="B1087" s="36">
        <v>41652</v>
      </c>
      <c r="C1087" s="37">
        <v>0.30972222222222223</v>
      </c>
      <c r="D1087" s="38">
        <v>62.2</v>
      </c>
      <c r="E1087" s="38">
        <v>21.3</v>
      </c>
      <c r="F1087" s="38">
        <v>21.6</v>
      </c>
      <c r="G1087" s="38">
        <v>34.4</v>
      </c>
      <c r="H1087" s="39">
        <v>1493</v>
      </c>
      <c r="I1087" s="39">
        <v>7</v>
      </c>
      <c r="J1087" s="39">
        <v>42</v>
      </c>
      <c r="K1087" s="240">
        <v>41652.30972222222</v>
      </c>
      <c r="L1087" s="39">
        <v>6</v>
      </c>
      <c r="M1087" s="242">
        <v>41651</v>
      </c>
      <c r="P1087" s="240">
        <v>42080.270833333336</v>
      </c>
      <c r="Q1087" s="38">
        <v>63.8</v>
      </c>
      <c r="R1087" s="38"/>
    </row>
    <row r="1088" spans="2:18" x14ac:dyDescent="0.15">
      <c r="B1088" s="36">
        <v>41652</v>
      </c>
      <c r="C1088" s="37">
        <v>0.89722222222222225</v>
      </c>
      <c r="D1088" s="38">
        <v>64.099999999999994</v>
      </c>
      <c r="E1088" s="38">
        <v>21.9</v>
      </c>
      <c r="F1088" s="38">
        <v>19.5</v>
      </c>
      <c r="G1088" s="38">
        <v>36.299999999999997</v>
      </c>
      <c r="H1088" s="39">
        <v>1540</v>
      </c>
      <c r="I1088" s="39">
        <v>8</v>
      </c>
      <c r="J1088" s="39">
        <v>42</v>
      </c>
      <c r="K1088" s="240">
        <v>41652.897222222222</v>
      </c>
      <c r="L1088" s="39">
        <v>22</v>
      </c>
      <c r="M1088" s="242">
        <v>41651</v>
      </c>
      <c r="P1088" s="240">
        <v>42081.270833333336</v>
      </c>
      <c r="Q1088" s="38">
        <v>64</v>
      </c>
      <c r="R1088" s="38"/>
    </row>
    <row r="1089" spans="2:18" x14ac:dyDescent="0.15">
      <c r="B1089" s="36">
        <v>41653</v>
      </c>
      <c r="C1089" s="37">
        <v>0.2590277777777778</v>
      </c>
      <c r="D1089" s="38">
        <v>63.5</v>
      </c>
      <c r="E1089" s="38">
        <v>21.7</v>
      </c>
      <c r="F1089" s="38">
        <v>21.8</v>
      </c>
      <c r="G1089" s="38">
        <v>34.5</v>
      </c>
      <c r="H1089" s="39">
        <v>1514</v>
      </c>
      <c r="I1089" s="39">
        <v>8</v>
      </c>
      <c r="J1089" s="39">
        <v>43</v>
      </c>
      <c r="K1089" s="240">
        <v>41653.259027777778</v>
      </c>
      <c r="L1089" s="39">
        <v>6</v>
      </c>
      <c r="M1089" s="242">
        <v>41651</v>
      </c>
      <c r="P1089" s="240">
        <v>42082.270833333336</v>
      </c>
      <c r="Q1089" s="38">
        <v>63.9</v>
      </c>
      <c r="R1089" s="38"/>
    </row>
    <row r="1090" spans="2:18" x14ac:dyDescent="0.15">
      <c r="B1090" s="36">
        <v>41654</v>
      </c>
      <c r="C1090" s="37">
        <v>4.1666666666666666E-3</v>
      </c>
      <c r="D1090" s="38">
        <v>64.7</v>
      </c>
      <c r="E1090" s="38">
        <v>22.1</v>
      </c>
      <c r="F1090" s="38">
        <v>17.2</v>
      </c>
      <c r="G1090" s="38">
        <v>37.700000000000003</v>
      </c>
      <c r="H1090" s="39">
        <v>1563</v>
      </c>
      <c r="I1090" s="39">
        <v>8</v>
      </c>
      <c r="J1090" s="39">
        <v>41</v>
      </c>
      <c r="K1090" s="240">
        <v>41653.916666666664</v>
      </c>
      <c r="L1090" s="39">
        <v>2</v>
      </c>
      <c r="M1090" s="242">
        <v>41651</v>
      </c>
      <c r="P1090" s="240">
        <v>42083.270833333336</v>
      </c>
      <c r="Q1090" s="38">
        <v>63</v>
      </c>
      <c r="R1090" s="38"/>
    </row>
    <row r="1091" spans="2:18" x14ac:dyDescent="0.15">
      <c r="B1091" s="36">
        <v>41654</v>
      </c>
      <c r="C1091" s="37">
        <v>0.27499999999999997</v>
      </c>
      <c r="D1091" s="38">
        <v>63.3</v>
      </c>
      <c r="E1091" s="38">
        <v>21.6</v>
      </c>
      <c r="F1091" s="38">
        <v>20.3</v>
      </c>
      <c r="G1091" s="38">
        <v>35.799999999999997</v>
      </c>
      <c r="H1091" s="39">
        <v>1521</v>
      </c>
      <c r="I1091" s="39">
        <v>7</v>
      </c>
      <c r="J1091" s="39">
        <v>42</v>
      </c>
      <c r="K1091" s="240">
        <v>41654.275000000001</v>
      </c>
      <c r="L1091" s="39">
        <v>6</v>
      </c>
      <c r="M1091" s="242">
        <v>41651</v>
      </c>
      <c r="P1091" s="240">
        <v>42084.270833333336</v>
      </c>
      <c r="Q1091" s="38">
        <v>63.6</v>
      </c>
      <c r="R1091" s="38"/>
    </row>
    <row r="1092" spans="2:18" x14ac:dyDescent="0.15">
      <c r="B1092" s="36">
        <v>41655</v>
      </c>
      <c r="C1092" s="37">
        <v>0.27847222222222223</v>
      </c>
      <c r="D1092" s="38">
        <v>63.3</v>
      </c>
      <c r="E1092" s="38">
        <v>21.6</v>
      </c>
      <c r="F1092" s="38">
        <v>20.2</v>
      </c>
      <c r="G1092" s="38">
        <v>35.799999999999997</v>
      </c>
      <c r="H1092" s="39">
        <v>1522</v>
      </c>
      <c r="I1092" s="39">
        <v>7</v>
      </c>
      <c r="J1092" s="39">
        <v>42</v>
      </c>
      <c r="K1092" s="240">
        <v>41655.27847222222</v>
      </c>
      <c r="L1092" s="39">
        <v>6</v>
      </c>
      <c r="M1092" s="242">
        <v>41651</v>
      </c>
      <c r="P1092" s="240">
        <v>42085.270833333336</v>
      </c>
      <c r="Q1092" s="38">
        <v>63.8</v>
      </c>
      <c r="R1092" s="38"/>
    </row>
    <row r="1093" spans="2:18" x14ac:dyDescent="0.15">
      <c r="B1093" s="36">
        <v>41655</v>
      </c>
      <c r="C1093" s="37">
        <v>0.99583333333333324</v>
      </c>
      <c r="D1093" s="38">
        <v>65.2</v>
      </c>
      <c r="E1093" s="38">
        <v>22.3</v>
      </c>
      <c r="F1093" s="38">
        <v>16</v>
      </c>
      <c r="G1093" s="38">
        <v>38.299999999999997</v>
      </c>
      <c r="H1093" s="39">
        <v>1579</v>
      </c>
      <c r="I1093" s="39">
        <v>8</v>
      </c>
      <c r="J1093" s="39">
        <v>40</v>
      </c>
      <c r="K1093" s="240">
        <v>41655.995833333334</v>
      </c>
      <c r="L1093" s="39">
        <v>22</v>
      </c>
      <c r="M1093" s="242">
        <v>41651</v>
      </c>
      <c r="P1093" s="240">
        <v>42086.270833333336</v>
      </c>
      <c r="Q1093" s="38">
        <v>63.4</v>
      </c>
      <c r="R1093" s="38"/>
    </row>
    <row r="1094" spans="2:18" x14ac:dyDescent="0.15">
      <c r="B1094" s="36">
        <v>41656</v>
      </c>
      <c r="C1094" s="37">
        <v>0.2722222222222222</v>
      </c>
      <c r="D1094" s="38">
        <v>63.1</v>
      </c>
      <c r="E1094" s="38">
        <v>21.6</v>
      </c>
      <c r="F1094" s="38">
        <v>19.7</v>
      </c>
      <c r="G1094" s="38">
        <v>36.200000000000003</v>
      </c>
      <c r="H1094" s="39">
        <v>1522</v>
      </c>
      <c r="I1094" s="39">
        <v>7</v>
      </c>
      <c r="J1094" s="39">
        <v>41</v>
      </c>
      <c r="K1094" s="240">
        <v>41656.272222222222</v>
      </c>
      <c r="L1094" s="39">
        <v>6</v>
      </c>
      <c r="M1094" s="242">
        <v>41651</v>
      </c>
      <c r="P1094" s="240">
        <v>42087.270833333336</v>
      </c>
      <c r="Q1094" s="38">
        <v>63.6</v>
      </c>
      <c r="R1094" s="38"/>
    </row>
    <row r="1095" spans="2:18" x14ac:dyDescent="0.15">
      <c r="B1095" s="36">
        <v>41657</v>
      </c>
      <c r="C1095" s="37">
        <v>0.2986111111111111</v>
      </c>
      <c r="D1095" s="38">
        <v>63.3</v>
      </c>
      <c r="E1095" s="38">
        <v>21.6</v>
      </c>
      <c r="F1095" s="38">
        <v>19.8</v>
      </c>
      <c r="G1095" s="38">
        <v>36.1</v>
      </c>
      <c r="H1095" s="39">
        <v>1524</v>
      </c>
      <c r="I1095" s="39">
        <v>7</v>
      </c>
      <c r="J1095" s="39">
        <v>41</v>
      </c>
      <c r="K1095" s="240">
        <v>41657.298611111109</v>
      </c>
      <c r="L1095" s="39">
        <v>6</v>
      </c>
      <c r="M1095" s="242">
        <v>41651</v>
      </c>
      <c r="P1095" s="240">
        <v>42088.270833333336</v>
      </c>
      <c r="Q1095" s="38">
        <v>63.7</v>
      </c>
      <c r="R1095" s="38"/>
    </row>
    <row r="1096" spans="2:18" x14ac:dyDescent="0.15">
      <c r="B1096" s="36">
        <v>41657</v>
      </c>
      <c r="C1096" s="37">
        <v>0.97083333333333333</v>
      </c>
      <c r="D1096" s="38">
        <v>63.8</v>
      </c>
      <c r="E1096" s="38">
        <v>21.8</v>
      </c>
      <c r="F1096" s="38">
        <v>17.600000000000001</v>
      </c>
      <c r="G1096" s="38">
        <v>37.5</v>
      </c>
      <c r="H1096" s="39">
        <v>1546</v>
      </c>
      <c r="I1096" s="39">
        <v>8</v>
      </c>
      <c r="J1096" s="39">
        <v>40</v>
      </c>
      <c r="K1096" s="240">
        <v>41657.970833333333</v>
      </c>
      <c r="L1096" s="39">
        <v>22</v>
      </c>
      <c r="M1096" s="242">
        <v>41651</v>
      </c>
      <c r="P1096" s="240">
        <v>42089.270833333336</v>
      </c>
      <c r="Q1096" s="38"/>
      <c r="R1096" s="38"/>
    </row>
    <row r="1097" spans="2:18" x14ac:dyDescent="0.15">
      <c r="B1097" s="36">
        <v>41658</v>
      </c>
      <c r="C1097" s="37">
        <v>0.29444444444444445</v>
      </c>
      <c r="D1097" s="38">
        <v>62.8</v>
      </c>
      <c r="E1097" s="38">
        <v>21.5</v>
      </c>
      <c r="F1097" s="38">
        <v>20.7</v>
      </c>
      <c r="G1097" s="38">
        <v>35.4</v>
      </c>
      <c r="H1097" s="39">
        <v>1510</v>
      </c>
      <c r="I1097" s="39">
        <v>7</v>
      </c>
      <c r="J1097" s="39">
        <v>42</v>
      </c>
      <c r="K1097" s="240">
        <v>41658.294444444444</v>
      </c>
      <c r="L1097" s="39">
        <v>6</v>
      </c>
      <c r="M1097" s="242">
        <v>41658</v>
      </c>
      <c r="P1097" s="240">
        <v>42090.270833333336</v>
      </c>
      <c r="Q1097" s="38">
        <v>63.8</v>
      </c>
      <c r="R1097" s="38"/>
    </row>
    <row r="1098" spans="2:18" x14ac:dyDescent="0.15">
      <c r="B1098" s="36">
        <v>41658</v>
      </c>
      <c r="C1098" s="37">
        <v>0.91527777777777775</v>
      </c>
      <c r="D1098" s="38">
        <v>63.6</v>
      </c>
      <c r="E1098" s="38">
        <v>21.7</v>
      </c>
      <c r="F1098" s="38">
        <v>19.100000000000001</v>
      </c>
      <c r="G1098" s="38">
        <v>36.6</v>
      </c>
      <c r="H1098" s="39">
        <v>1534</v>
      </c>
      <c r="I1098" s="39">
        <v>8</v>
      </c>
      <c r="J1098" s="39">
        <v>41</v>
      </c>
      <c r="K1098" s="240">
        <v>41658.915277777778</v>
      </c>
      <c r="L1098" s="39">
        <v>22</v>
      </c>
      <c r="M1098" s="242">
        <v>41658</v>
      </c>
      <c r="P1098" s="240">
        <v>42091.270833333336</v>
      </c>
      <c r="Q1098" s="38">
        <v>63.7</v>
      </c>
      <c r="R1098" s="38"/>
    </row>
    <row r="1099" spans="2:18" x14ac:dyDescent="0.15">
      <c r="B1099" s="36">
        <v>41659</v>
      </c>
      <c r="C1099" s="37">
        <v>0.26944444444444443</v>
      </c>
      <c r="D1099" s="38">
        <v>62.7</v>
      </c>
      <c r="E1099" s="38">
        <v>21.4</v>
      </c>
      <c r="F1099" s="38">
        <v>21.3</v>
      </c>
      <c r="G1099" s="38">
        <v>34.9</v>
      </c>
      <c r="H1099" s="39">
        <v>1504</v>
      </c>
      <c r="I1099" s="39">
        <v>7</v>
      </c>
      <c r="J1099" s="39">
        <v>42</v>
      </c>
      <c r="K1099" s="240">
        <v>41659.269444444442</v>
      </c>
      <c r="L1099" s="39">
        <v>6</v>
      </c>
      <c r="M1099" s="242">
        <v>41658</v>
      </c>
      <c r="P1099" s="240">
        <v>42092.270833333336</v>
      </c>
      <c r="Q1099" s="38">
        <v>63.6</v>
      </c>
      <c r="R1099" s="38"/>
    </row>
    <row r="1100" spans="2:18" x14ac:dyDescent="0.15">
      <c r="B1100" s="36">
        <v>41660</v>
      </c>
      <c r="C1100" s="37">
        <v>0.27152777777777776</v>
      </c>
      <c r="D1100" s="38">
        <v>63.1</v>
      </c>
      <c r="E1100" s="38">
        <v>21.6</v>
      </c>
      <c r="F1100" s="38">
        <v>20.2</v>
      </c>
      <c r="G1100" s="38">
        <v>35.799999999999997</v>
      </c>
      <c r="H1100" s="39">
        <v>1519</v>
      </c>
      <c r="I1100" s="39">
        <v>7</v>
      </c>
      <c r="J1100" s="39">
        <v>41</v>
      </c>
      <c r="K1100" s="240">
        <v>41660.271527777775</v>
      </c>
      <c r="L1100" s="39">
        <v>6</v>
      </c>
      <c r="M1100" s="242">
        <v>41658</v>
      </c>
      <c r="P1100" s="240">
        <v>42093.270833333336</v>
      </c>
      <c r="Q1100" s="38">
        <v>63.7</v>
      </c>
      <c r="R1100" s="38"/>
    </row>
    <row r="1101" spans="2:18" x14ac:dyDescent="0.15">
      <c r="B1101" s="36">
        <v>41661</v>
      </c>
      <c r="C1101" s="37">
        <v>0.27291666666666664</v>
      </c>
      <c r="D1101" s="38">
        <v>62.6</v>
      </c>
      <c r="E1101" s="38">
        <v>21.4</v>
      </c>
      <c r="F1101" s="38">
        <v>20</v>
      </c>
      <c r="G1101" s="38">
        <v>35.9</v>
      </c>
      <c r="H1101" s="39">
        <v>1511</v>
      </c>
      <c r="I1101" s="39">
        <v>7</v>
      </c>
      <c r="J1101" s="39">
        <v>41</v>
      </c>
      <c r="K1101" s="240">
        <v>41661.272916666669</v>
      </c>
      <c r="L1101" s="39">
        <v>6</v>
      </c>
      <c r="M1101" s="242">
        <v>41658</v>
      </c>
      <c r="P1101" s="240">
        <v>42094.270833333336</v>
      </c>
      <c r="Q1101" s="38">
        <v>64.3</v>
      </c>
      <c r="R1101" s="38"/>
    </row>
    <row r="1102" spans="2:18" x14ac:dyDescent="0.15">
      <c r="B1102" s="36">
        <v>41662</v>
      </c>
      <c r="C1102" s="37"/>
      <c r="D1102" s="38"/>
      <c r="E1102" s="38"/>
      <c r="F1102" s="38"/>
      <c r="G1102" s="38"/>
      <c r="H1102" s="39"/>
      <c r="I1102" s="39"/>
      <c r="J1102" s="39"/>
      <c r="K1102" s="240">
        <v>41661.916666666664</v>
      </c>
      <c r="L1102" s="39">
        <v>2</v>
      </c>
      <c r="M1102" s="242">
        <v>41658</v>
      </c>
      <c r="P1102" s="240">
        <v>42095.270833333336</v>
      </c>
      <c r="Q1102" s="38">
        <v>64</v>
      </c>
      <c r="R1102" s="38"/>
    </row>
    <row r="1103" spans="2:18" x14ac:dyDescent="0.15">
      <c r="B1103" s="36">
        <v>41663</v>
      </c>
      <c r="C1103" s="37">
        <v>0.97916666666666663</v>
      </c>
      <c r="D1103" s="38">
        <v>65.7</v>
      </c>
      <c r="E1103" s="38">
        <v>22.5</v>
      </c>
      <c r="F1103" s="38">
        <v>16.8</v>
      </c>
      <c r="G1103" s="38">
        <v>37.799999999999997</v>
      </c>
      <c r="H1103" s="39">
        <v>1582</v>
      </c>
      <c r="I1103" s="39">
        <v>9</v>
      </c>
      <c r="J1103" s="39">
        <v>41</v>
      </c>
      <c r="K1103" s="240">
        <v>41663.979166666664</v>
      </c>
      <c r="L1103" s="39">
        <v>22</v>
      </c>
      <c r="M1103" s="242">
        <v>41658</v>
      </c>
      <c r="P1103" s="240">
        <v>42096.270833333336</v>
      </c>
      <c r="Q1103" s="38">
        <v>63.9</v>
      </c>
      <c r="R1103" s="38"/>
    </row>
    <row r="1104" spans="2:18" x14ac:dyDescent="0.15">
      <c r="B1104" s="36">
        <v>41664</v>
      </c>
      <c r="C1104" s="37">
        <v>0.28194444444444444</v>
      </c>
      <c r="D1104" s="38">
        <v>63.8</v>
      </c>
      <c r="E1104" s="38">
        <v>21.8</v>
      </c>
      <c r="F1104" s="38">
        <v>20.100000000000001</v>
      </c>
      <c r="G1104" s="38">
        <v>35.9</v>
      </c>
      <c r="H1104" s="39">
        <v>1531</v>
      </c>
      <c r="I1104" s="39">
        <v>8</v>
      </c>
      <c r="J1104" s="39">
        <v>42</v>
      </c>
      <c r="K1104" s="240">
        <v>41664.281944444447</v>
      </c>
      <c r="L1104" s="39">
        <v>6</v>
      </c>
      <c r="M1104" s="242">
        <v>41658</v>
      </c>
      <c r="P1104" s="240">
        <v>42097.270833333336</v>
      </c>
      <c r="Q1104" s="38">
        <v>63.7</v>
      </c>
      <c r="R1104" s="38"/>
    </row>
    <row r="1105" spans="2:18" x14ac:dyDescent="0.15">
      <c r="B1105" s="36">
        <v>41664</v>
      </c>
      <c r="C1105" s="37">
        <v>0.96527777777777779</v>
      </c>
      <c r="D1105" s="38">
        <v>64.5</v>
      </c>
      <c r="E1105" s="38">
        <v>22.1</v>
      </c>
      <c r="F1105" s="38">
        <v>13.6</v>
      </c>
      <c r="G1105" s="38">
        <v>39.6</v>
      </c>
      <c r="H1105" s="39">
        <v>1580</v>
      </c>
      <c r="I1105" s="39">
        <v>8</v>
      </c>
      <c r="J1105" s="39">
        <v>38</v>
      </c>
      <c r="K1105" s="240">
        <v>41664.965277777781</v>
      </c>
      <c r="L1105" s="39">
        <v>22</v>
      </c>
      <c r="M1105" s="242">
        <v>41658</v>
      </c>
      <c r="P1105" s="240">
        <v>42098.270833333336</v>
      </c>
      <c r="Q1105" s="38">
        <v>63.8</v>
      </c>
      <c r="R1105" s="38"/>
    </row>
    <row r="1106" spans="2:18" x14ac:dyDescent="0.15">
      <c r="B1106" s="36">
        <v>41665</v>
      </c>
      <c r="C1106" s="37">
        <v>0.27430555555555552</v>
      </c>
      <c r="D1106" s="38">
        <v>63.7</v>
      </c>
      <c r="E1106" s="38">
        <v>21.8</v>
      </c>
      <c r="F1106" s="38">
        <v>19.399999999999999</v>
      </c>
      <c r="G1106" s="38">
        <v>36.4</v>
      </c>
      <c r="H1106" s="39">
        <v>1534</v>
      </c>
      <c r="I1106" s="39">
        <v>8</v>
      </c>
      <c r="J1106" s="39">
        <v>41</v>
      </c>
      <c r="K1106" s="240">
        <v>41665.274305555555</v>
      </c>
      <c r="L1106" s="39">
        <v>6</v>
      </c>
      <c r="M1106" s="242">
        <v>41665</v>
      </c>
      <c r="P1106" s="240">
        <v>42099.270833333336</v>
      </c>
      <c r="Q1106" s="38">
        <v>63.1</v>
      </c>
      <c r="R1106" s="38"/>
    </row>
    <row r="1107" spans="2:18" x14ac:dyDescent="0.15">
      <c r="B1107" s="36">
        <v>41665</v>
      </c>
      <c r="C1107" s="37">
        <v>0.90347222222222223</v>
      </c>
      <c r="D1107" s="38">
        <v>64.3</v>
      </c>
      <c r="E1107" s="38">
        <v>22</v>
      </c>
      <c r="F1107" s="38">
        <v>18.8</v>
      </c>
      <c r="G1107" s="38">
        <v>36.799999999999997</v>
      </c>
      <c r="H1107" s="39">
        <v>1548</v>
      </c>
      <c r="I1107" s="39">
        <v>8</v>
      </c>
      <c r="J1107" s="39">
        <v>41</v>
      </c>
      <c r="K1107" s="240">
        <v>41665.90347222222</v>
      </c>
      <c r="L1107" s="39">
        <v>22</v>
      </c>
      <c r="M1107" s="242">
        <v>41665</v>
      </c>
      <c r="P1107" s="240">
        <v>42100.270833333336</v>
      </c>
      <c r="Q1107" s="38">
        <v>63.6</v>
      </c>
      <c r="R1107" s="38"/>
    </row>
    <row r="1108" spans="2:18" x14ac:dyDescent="0.15">
      <c r="B1108" s="36">
        <v>41666</v>
      </c>
      <c r="C1108" s="37">
        <v>0.26527777777777778</v>
      </c>
      <c r="D1108" s="38">
        <v>63.1</v>
      </c>
      <c r="E1108" s="38">
        <v>21.6</v>
      </c>
      <c r="F1108" s="38">
        <v>21.3</v>
      </c>
      <c r="G1108" s="38">
        <v>34.799999999999997</v>
      </c>
      <c r="H1108" s="39">
        <v>1510</v>
      </c>
      <c r="I1108" s="39">
        <v>7</v>
      </c>
      <c r="J1108" s="39">
        <v>42</v>
      </c>
      <c r="K1108" s="240">
        <v>41666.265277777777</v>
      </c>
      <c r="L1108" s="39">
        <v>6</v>
      </c>
      <c r="M1108" s="242">
        <v>41665</v>
      </c>
      <c r="P1108" s="240">
        <v>42101.270833333336</v>
      </c>
      <c r="Q1108" s="38">
        <v>63.2</v>
      </c>
      <c r="R1108" s="38"/>
    </row>
    <row r="1109" spans="2:18" x14ac:dyDescent="0.15">
      <c r="B1109" s="36">
        <v>41667</v>
      </c>
      <c r="C1109" s="37">
        <v>0.27291666666666664</v>
      </c>
      <c r="D1109" s="38">
        <v>63.4</v>
      </c>
      <c r="E1109" s="38">
        <v>21.7</v>
      </c>
      <c r="F1109" s="38">
        <v>20.399999999999999</v>
      </c>
      <c r="G1109" s="38">
        <v>35.6</v>
      </c>
      <c r="H1109" s="39">
        <v>1522</v>
      </c>
      <c r="I1109" s="39">
        <v>7</v>
      </c>
      <c r="J1109" s="39">
        <v>42</v>
      </c>
      <c r="K1109" s="240">
        <v>41667.272916666669</v>
      </c>
      <c r="L1109" s="39">
        <v>6</v>
      </c>
      <c r="M1109" s="242">
        <v>41665</v>
      </c>
      <c r="P1109" s="240">
        <v>42102.270833333336</v>
      </c>
      <c r="Q1109" s="38">
        <v>63.9</v>
      </c>
      <c r="R1109" s="38"/>
    </row>
    <row r="1110" spans="2:18" x14ac:dyDescent="0.15">
      <c r="B1110" s="36">
        <v>41668</v>
      </c>
      <c r="C1110" s="37">
        <v>0.24166666666666667</v>
      </c>
      <c r="D1110" s="38">
        <v>63.4</v>
      </c>
      <c r="E1110" s="38">
        <v>21.7</v>
      </c>
      <c r="F1110" s="38">
        <v>19.600000000000001</v>
      </c>
      <c r="G1110" s="38">
        <v>36.200000000000003</v>
      </c>
      <c r="H1110" s="39">
        <v>1527</v>
      </c>
      <c r="I1110" s="39">
        <v>7</v>
      </c>
      <c r="J1110" s="39">
        <v>41</v>
      </c>
      <c r="K1110" s="240">
        <v>41668.241666666669</v>
      </c>
      <c r="L1110" s="39">
        <v>6</v>
      </c>
      <c r="M1110" s="242">
        <v>41665</v>
      </c>
      <c r="P1110" s="240">
        <v>42103.270833333336</v>
      </c>
      <c r="Q1110" s="38">
        <v>63.4</v>
      </c>
      <c r="R1110" s="38"/>
    </row>
    <row r="1111" spans="2:18" x14ac:dyDescent="0.15">
      <c r="B1111" s="36">
        <v>41669</v>
      </c>
      <c r="C1111" s="37">
        <v>0.23819444444444446</v>
      </c>
      <c r="D1111" s="38">
        <v>63.5</v>
      </c>
      <c r="E1111" s="38">
        <v>21.7</v>
      </c>
      <c r="F1111" s="38">
        <v>19.899999999999999</v>
      </c>
      <c r="G1111" s="38">
        <v>36</v>
      </c>
      <c r="H1111" s="39">
        <v>1527</v>
      </c>
      <c r="I1111" s="39">
        <v>8</v>
      </c>
      <c r="J1111" s="39">
        <v>42</v>
      </c>
      <c r="K1111" s="240">
        <v>41669.238194444442</v>
      </c>
      <c r="L1111" s="39">
        <v>6</v>
      </c>
      <c r="M1111" s="242">
        <v>41665</v>
      </c>
      <c r="P1111" s="240">
        <v>42104.270833333336</v>
      </c>
      <c r="Q1111" s="38">
        <v>63.4</v>
      </c>
      <c r="R1111" s="38"/>
    </row>
    <row r="1112" spans="2:18" x14ac:dyDescent="0.15">
      <c r="B1112" s="36">
        <v>41670</v>
      </c>
      <c r="C1112" s="37">
        <v>0.22500000000000001</v>
      </c>
      <c r="D1112" s="38">
        <v>63.7</v>
      </c>
      <c r="E1112" s="38">
        <v>21.8</v>
      </c>
      <c r="F1112" s="38">
        <v>19.399999999999999</v>
      </c>
      <c r="G1112" s="38">
        <v>36.4</v>
      </c>
      <c r="H1112" s="39">
        <v>1533</v>
      </c>
      <c r="I1112" s="39">
        <v>8</v>
      </c>
      <c r="J1112" s="39">
        <v>41</v>
      </c>
      <c r="K1112" s="240">
        <v>41670.224999999999</v>
      </c>
      <c r="L1112" s="39">
        <v>6</v>
      </c>
      <c r="M1112" s="242">
        <v>41665</v>
      </c>
      <c r="P1112" s="240">
        <v>42105.270833333336</v>
      </c>
      <c r="Q1112" s="38"/>
      <c r="R1112" s="38"/>
    </row>
    <row r="1113" spans="2:18" x14ac:dyDescent="0.15">
      <c r="B1113" s="36">
        <v>41670</v>
      </c>
      <c r="C1113" s="37">
        <v>0.99861111111111101</v>
      </c>
      <c r="D1113" s="38">
        <v>64.8</v>
      </c>
      <c r="E1113" s="38">
        <v>22.2</v>
      </c>
      <c r="F1113" s="38">
        <v>15.6</v>
      </c>
      <c r="G1113" s="38">
        <v>38.6</v>
      </c>
      <c r="H1113" s="39">
        <v>1574</v>
      </c>
      <c r="I1113" s="39">
        <v>8</v>
      </c>
      <c r="J1113" s="39">
        <v>40</v>
      </c>
      <c r="K1113" s="240">
        <v>41670.998611111114</v>
      </c>
      <c r="L1113" s="39">
        <v>22</v>
      </c>
      <c r="M1113" s="242">
        <v>41665</v>
      </c>
      <c r="P1113" s="240">
        <v>42106.270833333336</v>
      </c>
      <c r="Q1113" s="38">
        <v>64.3</v>
      </c>
      <c r="R1113" s="38"/>
    </row>
    <row r="1114" spans="2:18" x14ac:dyDescent="0.15">
      <c r="B1114" s="36">
        <v>41671</v>
      </c>
      <c r="C1114" s="37">
        <v>0.3298611111111111</v>
      </c>
      <c r="D1114" s="38">
        <v>63.5</v>
      </c>
      <c r="E1114" s="38">
        <v>21.7</v>
      </c>
      <c r="F1114" s="38">
        <v>19.899999999999999</v>
      </c>
      <c r="G1114" s="38">
        <v>36</v>
      </c>
      <c r="H1114" s="39">
        <v>1527</v>
      </c>
      <c r="I1114" s="39">
        <v>8</v>
      </c>
      <c r="J1114" s="39">
        <v>42</v>
      </c>
      <c r="K1114" s="240">
        <v>41671.329861111109</v>
      </c>
      <c r="L1114" s="39">
        <v>6</v>
      </c>
      <c r="M1114" s="242">
        <v>41665</v>
      </c>
      <c r="P1114" s="240">
        <v>42107.270833333336</v>
      </c>
      <c r="Q1114" s="38">
        <v>64.5</v>
      </c>
      <c r="R1114" s="38"/>
    </row>
    <row r="1115" spans="2:18" x14ac:dyDescent="0.15">
      <c r="B1115" s="36">
        <v>41671</v>
      </c>
      <c r="C1115" s="37">
        <v>0.89930555555555547</v>
      </c>
      <c r="D1115" s="38">
        <v>63.5</v>
      </c>
      <c r="E1115" s="38">
        <v>21.7</v>
      </c>
      <c r="F1115" s="38">
        <v>15.3</v>
      </c>
      <c r="G1115" s="38">
        <v>38.799999999999997</v>
      </c>
      <c r="H1115" s="39">
        <v>1554</v>
      </c>
      <c r="I1115" s="39">
        <v>7</v>
      </c>
      <c r="J1115" s="39">
        <v>38</v>
      </c>
      <c r="K1115" s="240">
        <v>41671.899305555555</v>
      </c>
      <c r="L1115" s="39">
        <v>22</v>
      </c>
      <c r="M1115" s="242">
        <v>41665</v>
      </c>
      <c r="P1115" s="240">
        <v>42108.270833333336</v>
      </c>
      <c r="Q1115" s="38">
        <v>64.7</v>
      </c>
      <c r="R1115" s="38"/>
    </row>
    <row r="1116" spans="2:18" x14ac:dyDescent="0.15">
      <c r="B1116" s="36">
        <v>41672</v>
      </c>
      <c r="C1116" s="37">
        <v>0.31111111111111112</v>
      </c>
      <c r="D1116" s="38">
        <v>62.9</v>
      </c>
      <c r="E1116" s="38">
        <v>21.5</v>
      </c>
      <c r="F1116" s="38">
        <v>20.9</v>
      </c>
      <c r="G1116" s="38">
        <v>35.200000000000003</v>
      </c>
      <c r="H1116" s="39">
        <v>1510</v>
      </c>
      <c r="I1116" s="39">
        <v>7</v>
      </c>
      <c r="J1116" s="39">
        <v>42</v>
      </c>
      <c r="K1116" s="240">
        <v>41672.311111111114</v>
      </c>
      <c r="L1116" s="39">
        <v>6</v>
      </c>
      <c r="M1116" s="242">
        <v>41672</v>
      </c>
      <c r="P1116" s="240">
        <v>42109.270833333336</v>
      </c>
      <c r="Q1116" s="38">
        <v>64.8</v>
      </c>
      <c r="R1116" s="38"/>
    </row>
    <row r="1117" spans="2:18" x14ac:dyDescent="0.15">
      <c r="B1117" s="36">
        <v>41672</v>
      </c>
      <c r="C1117" s="37">
        <v>0.89236111111111116</v>
      </c>
      <c r="D1117" s="38">
        <v>63.6</v>
      </c>
      <c r="E1117" s="38">
        <v>21.7</v>
      </c>
      <c r="F1117" s="38">
        <v>17.8</v>
      </c>
      <c r="G1117" s="38">
        <v>37.4</v>
      </c>
      <c r="H1117" s="39">
        <v>1541</v>
      </c>
      <c r="I1117" s="39">
        <v>8</v>
      </c>
      <c r="J1117" s="39">
        <v>40</v>
      </c>
      <c r="K1117" s="240">
        <v>41672.892361111109</v>
      </c>
      <c r="L1117" s="39">
        <v>22</v>
      </c>
      <c r="M1117" s="242">
        <v>41672</v>
      </c>
      <c r="P1117" s="240">
        <v>42110.270833333336</v>
      </c>
      <c r="Q1117" s="38">
        <v>64.2</v>
      </c>
      <c r="R1117" s="38"/>
    </row>
    <row r="1118" spans="2:18" x14ac:dyDescent="0.15">
      <c r="B1118" s="36">
        <v>41673</v>
      </c>
      <c r="C1118" s="37">
        <v>0.25277777777777777</v>
      </c>
      <c r="D1118" s="38">
        <v>62.9</v>
      </c>
      <c r="E1118" s="38">
        <v>21.5</v>
      </c>
      <c r="F1118" s="38">
        <v>21.5</v>
      </c>
      <c r="G1118" s="38">
        <v>34.700000000000003</v>
      </c>
      <c r="H1118" s="39">
        <v>1506</v>
      </c>
      <c r="I1118" s="39">
        <v>7</v>
      </c>
      <c r="J1118" s="39">
        <v>42</v>
      </c>
      <c r="K1118" s="240">
        <v>41673.25277777778</v>
      </c>
      <c r="L1118" s="39">
        <v>6</v>
      </c>
      <c r="M1118" s="242">
        <v>41672</v>
      </c>
      <c r="P1118" s="240">
        <v>42111.270833333336</v>
      </c>
      <c r="Q1118" s="38">
        <v>64.5</v>
      </c>
      <c r="R1118" s="38"/>
    </row>
    <row r="1119" spans="2:18" x14ac:dyDescent="0.15">
      <c r="B1119" s="36">
        <v>41674</v>
      </c>
      <c r="C1119" s="37">
        <v>0.25138888888888888</v>
      </c>
      <c r="D1119" s="38">
        <v>63.3</v>
      </c>
      <c r="E1119" s="38">
        <v>21.6</v>
      </c>
      <c r="F1119" s="38">
        <v>19.8</v>
      </c>
      <c r="G1119" s="38">
        <v>36.1</v>
      </c>
      <c r="H1119" s="39">
        <v>1524</v>
      </c>
      <c r="I1119" s="39">
        <v>7</v>
      </c>
      <c r="J1119" s="39">
        <v>41</v>
      </c>
      <c r="K1119" s="240">
        <v>41674.251388888886</v>
      </c>
      <c r="L1119" s="39">
        <v>6</v>
      </c>
      <c r="M1119" s="242">
        <v>41672</v>
      </c>
      <c r="P1119" s="240">
        <v>42112.270833333336</v>
      </c>
      <c r="Q1119" s="38">
        <v>64.7</v>
      </c>
      <c r="R1119" s="38"/>
    </row>
    <row r="1120" spans="2:18" x14ac:dyDescent="0.15">
      <c r="B1120" s="36">
        <v>41675</v>
      </c>
      <c r="C1120" s="37">
        <v>0.27291666666666664</v>
      </c>
      <c r="D1120" s="38">
        <v>62.9</v>
      </c>
      <c r="E1120" s="38">
        <v>21.5</v>
      </c>
      <c r="F1120" s="38">
        <v>20.3</v>
      </c>
      <c r="G1120" s="38">
        <v>35.700000000000003</v>
      </c>
      <c r="H1120" s="39">
        <v>1514</v>
      </c>
      <c r="I1120" s="39">
        <v>7</v>
      </c>
      <c r="J1120" s="39">
        <v>41</v>
      </c>
      <c r="K1120" s="240">
        <v>41675.272916666669</v>
      </c>
      <c r="L1120" s="39">
        <v>6</v>
      </c>
      <c r="M1120" s="242">
        <v>41672</v>
      </c>
      <c r="P1120" s="240">
        <v>42113.270833333336</v>
      </c>
      <c r="Q1120" s="38"/>
      <c r="R1120" s="38"/>
    </row>
    <row r="1121" spans="2:18" x14ac:dyDescent="0.15">
      <c r="B1121" s="36">
        <v>41675</v>
      </c>
      <c r="C1121" s="37">
        <v>0.99861111111111101</v>
      </c>
      <c r="D1121" s="38">
        <v>64.3</v>
      </c>
      <c r="E1121" s="38">
        <v>22</v>
      </c>
      <c r="F1121" s="38">
        <v>15.7</v>
      </c>
      <c r="G1121" s="38">
        <v>38.5</v>
      </c>
      <c r="H1121" s="39">
        <v>1565</v>
      </c>
      <c r="I1121" s="39">
        <v>8</v>
      </c>
      <c r="J1121" s="39">
        <v>39</v>
      </c>
      <c r="K1121" s="240">
        <v>41675.998611111114</v>
      </c>
      <c r="L1121" s="39">
        <v>22</v>
      </c>
      <c r="M1121" s="242">
        <v>41672</v>
      </c>
      <c r="P1121" s="240">
        <v>42114.270833333336</v>
      </c>
      <c r="Q1121" s="38">
        <v>64.599999999999994</v>
      </c>
      <c r="R1121" s="38"/>
    </row>
    <row r="1122" spans="2:18" x14ac:dyDescent="0.15">
      <c r="B1122" s="36">
        <v>41676</v>
      </c>
      <c r="C1122" s="37">
        <v>0.27569444444444446</v>
      </c>
      <c r="D1122" s="38">
        <v>63.4</v>
      </c>
      <c r="E1122" s="38">
        <v>21.7</v>
      </c>
      <c r="F1122" s="38">
        <v>19.899999999999999</v>
      </c>
      <c r="G1122" s="38">
        <v>36</v>
      </c>
      <c r="H1122" s="39">
        <v>1525</v>
      </c>
      <c r="I1122" s="39">
        <v>7</v>
      </c>
      <c r="J1122" s="39">
        <v>42</v>
      </c>
      <c r="K1122" s="240">
        <v>41676.275694444441</v>
      </c>
      <c r="L1122" s="39">
        <v>6</v>
      </c>
      <c r="M1122" s="242">
        <v>41672</v>
      </c>
      <c r="P1122" s="240">
        <v>42115.270833333336</v>
      </c>
      <c r="Q1122" s="38">
        <v>64.900000000000006</v>
      </c>
      <c r="R1122" s="38"/>
    </row>
    <row r="1123" spans="2:18" x14ac:dyDescent="0.15">
      <c r="B1123" s="36">
        <v>41676</v>
      </c>
      <c r="C1123" s="37">
        <v>0.99861111111111101</v>
      </c>
      <c r="D1123" s="38">
        <v>63.8</v>
      </c>
      <c r="E1123" s="38">
        <v>21.8</v>
      </c>
      <c r="F1123" s="38">
        <v>16.2</v>
      </c>
      <c r="G1123" s="38">
        <v>38.299999999999997</v>
      </c>
      <c r="H1123" s="39">
        <v>1554</v>
      </c>
      <c r="I1123" s="39">
        <v>8</v>
      </c>
      <c r="J1123" s="39">
        <v>39</v>
      </c>
      <c r="K1123" s="240">
        <v>41676.998611111114</v>
      </c>
      <c r="L1123" s="39">
        <v>22</v>
      </c>
      <c r="M1123" s="242">
        <v>41672</v>
      </c>
      <c r="P1123" s="240">
        <v>42116.270833333336</v>
      </c>
      <c r="Q1123" s="38">
        <v>65.3</v>
      </c>
      <c r="R1123" s="38"/>
    </row>
    <row r="1124" spans="2:18" x14ac:dyDescent="0.15">
      <c r="B1124" s="36">
        <v>41677</v>
      </c>
      <c r="C1124" s="37">
        <v>0.27291666666666664</v>
      </c>
      <c r="D1124" s="38">
        <v>62.8</v>
      </c>
      <c r="E1124" s="38">
        <v>21.5</v>
      </c>
      <c r="F1124" s="38">
        <v>20</v>
      </c>
      <c r="G1124" s="38">
        <v>35.9</v>
      </c>
      <c r="H1124" s="39">
        <v>1515</v>
      </c>
      <c r="I1124" s="39">
        <v>7</v>
      </c>
      <c r="J1124" s="39">
        <v>41</v>
      </c>
      <c r="K1124" s="240">
        <v>41677.272916666669</v>
      </c>
      <c r="L1124" s="39">
        <v>6</v>
      </c>
      <c r="M1124" s="242">
        <v>41672</v>
      </c>
      <c r="P1124" s="240">
        <v>42117.270833333336</v>
      </c>
      <c r="Q1124" s="38">
        <v>65.400000000000006</v>
      </c>
      <c r="R1124" s="38"/>
    </row>
    <row r="1125" spans="2:18" x14ac:dyDescent="0.15">
      <c r="B1125" s="36">
        <v>41677</v>
      </c>
      <c r="C1125" s="37">
        <v>0.99861111111111101</v>
      </c>
      <c r="D1125" s="38">
        <v>63.5</v>
      </c>
      <c r="E1125" s="38">
        <v>21.7</v>
      </c>
      <c r="F1125" s="38">
        <v>16</v>
      </c>
      <c r="G1125" s="38">
        <v>38.4</v>
      </c>
      <c r="H1125" s="39">
        <v>1550</v>
      </c>
      <c r="I1125" s="39">
        <v>7</v>
      </c>
      <c r="J1125" s="39">
        <v>39</v>
      </c>
      <c r="K1125" s="240">
        <v>41677.998611111114</v>
      </c>
      <c r="L1125" s="39">
        <v>22</v>
      </c>
      <c r="M1125" s="242">
        <v>41672</v>
      </c>
      <c r="P1125" s="240">
        <v>42118.270833333336</v>
      </c>
      <c r="Q1125" s="38">
        <v>65.900000000000006</v>
      </c>
      <c r="R1125" s="38"/>
    </row>
    <row r="1126" spans="2:18" x14ac:dyDescent="0.15">
      <c r="B1126" s="36">
        <v>41678</v>
      </c>
      <c r="C1126" s="37">
        <v>0.31805555555555554</v>
      </c>
      <c r="D1126" s="38">
        <v>62.5</v>
      </c>
      <c r="E1126" s="38">
        <v>21.4</v>
      </c>
      <c r="F1126" s="38">
        <v>20.2</v>
      </c>
      <c r="G1126" s="38">
        <v>35.799999999999997</v>
      </c>
      <c r="H1126" s="39">
        <v>1508</v>
      </c>
      <c r="I1126" s="39">
        <v>7</v>
      </c>
      <c r="J1126" s="39">
        <v>41</v>
      </c>
      <c r="K1126" s="240">
        <v>41678.318055555559</v>
      </c>
      <c r="L1126" s="39">
        <v>6</v>
      </c>
      <c r="M1126" s="242">
        <v>41672</v>
      </c>
      <c r="P1126" s="240">
        <v>42119.270833333336</v>
      </c>
      <c r="Q1126" s="38">
        <v>65</v>
      </c>
      <c r="R1126" s="38"/>
    </row>
    <row r="1127" spans="2:18" x14ac:dyDescent="0.15">
      <c r="B1127" s="36">
        <v>41678</v>
      </c>
      <c r="C1127" s="37">
        <v>0.90972222222222221</v>
      </c>
      <c r="D1127" s="38">
        <v>63.6</v>
      </c>
      <c r="E1127" s="38">
        <v>21.7</v>
      </c>
      <c r="F1127" s="38">
        <v>15.5</v>
      </c>
      <c r="G1127" s="38">
        <v>38.700000000000003</v>
      </c>
      <c r="H1127" s="39">
        <v>1554</v>
      </c>
      <c r="I1127" s="39">
        <v>8</v>
      </c>
      <c r="J1127" s="39">
        <v>39</v>
      </c>
      <c r="K1127" s="240">
        <v>41678.909722222219</v>
      </c>
      <c r="L1127" s="39">
        <v>22</v>
      </c>
      <c r="M1127" s="242">
        <v>41672</v>
      </c>
      <c r="P1127" s="240">
        <v>42120.270833333336</v>
      </c>
      <c r="Q1127" s="38">
        <v>65.2</v>
      </c>
      <c r="R1127" s="38"/>
    </row>
    <row r="1128" spans="2:18" x14ac:dyDescent="0.15">
      <c r="B1128" s="36">
        <v>41679</v>
      </c>
      <c r="C1128" s="37">
        <v>0.30208333333333331</v>
      </c>
      <c r="D1128" s="38">
        <v>62.9</v>
      </c>
      <c r="E1128" s="38">
        <v>21.5</v>
      </c>
      <c r="F1128" s="38">
        <v>20.6</v>
      </c>
      <c r="G1128" s="38">
        <v>35.5</v>
      </c>
      <c r="H1128" s="39">
        <v>1512</v>
      </c>
      <c r="I1128" s="39">
        <v>7</v>
      </c>
      <c r="J1128" s="39">
        <v>42</v>
      </c>
      <c r="K1128" s="240">
        <v>41679.302083333336</v>
      </c>
      <c r="L1128" s="39">
        <v>6</v>
      </c>
      <c r="M1128" s="242">
        <v>41679</v>
      </c>
      <c r="P1128" s="240">
        <v>42121.270833333336</v>
      </c>
      <c r="Q1128" s="38">
        <v>64.5</v>
      </c>
      <c r="R1128" s="38"/>
    </row>
    <row r="1129" spans="2:18" x14ac:dyDescent="0.15">
      <c r="B1129" s="36">
        <v>41679</v>
      </c>
      <c r="C1129" s="37">
        <v>0.93958333333333333</v>
      </c>
      <c r="D1129" s="38">
        <v>63.7</v>
      </c>
      <c r="E1129" s="38">
        <v>21.8</v>
      </c>
      <c r="F1129" s="38">
        <v>17.7</v>
      </c>
      <c r="G1129" s="38">
        <v>37.5</v>
      </c>
      <c r="H1129" s="39">
        <v>1544</v>
      </c>
      <c r="I1129" s="39">
        <v>8</v>
      </c>
      <c r="J1129" s="39">
        <v>40</v>
      </c>
      <c r="K1129" s="240">
        <v>41679.939583333333</v>
      </c>
      <c r="L1129" s="39">
        <v>22</v>
      </c>
      <c r="M1129" s="242">
        <v>41679</v>
      </c>
      <c r="P1129" s="240">
        <v>42122.270833333336</v>
      </c>
      <c r="Q1129" s="38">
        <v>65</v>
      </c>
      <c r="R1129" s="38"/>
    </row>
    <row r="1130" spans="2:18" x14ac:dyDescent="0.15">
      <c r="B1130" s="36">
        <v>41680</v>
      </c>
      <c r="C1130" s="37">
        <v>0.28125</v>
      </c>
      <c r="D1130" s="38">
        <v>63</v>
      </c>
      <c r="E1130" s="38">
        <v>21.5</v>
      </c>
      <c r="F1130" s="38">
        <v>21.2</v>
      </c>
      <c r="G1130" s="38">
        <v>35</v>
      </c>
      <c r="H1130" s="39">
        <v>1510</v>
      </c>
      <c r="I1130" s="39">
        <v>7</v>
      </c>
      <c r="J1130" s="39">
        <v>42</v>
      </c>
      <c r="K1130" s="240">
        <v>41680.28125</v>
      </c>
      <c r="L1130" s="39">
        <v>6</v>
      </c>
      <c r="M1130" s="242">
        <v>41679</v>
      </c>
      <c r="P1130" s="240">
        <v>42123.270833333336</v>
      </c>
      <c r="Q1130" s="38">
        <v>65.400000000000006</v>
      </c>
      <c r="R1130" s="38"/>
    </row>
    <row r="1131" spans="2:18" x14ac:dyDescent="0.15">
      <c r="B1131" s="36">
        <v>41680</v>
      </c>
      <c r="C1131" s="37">
        <v>0.99861111111111101</v>
      </c>
      <c r="D1131" s="38">
        <v>64.400000000000006</v>
      </c>
      <c r="E1131" s="38">
        <v>22</v>
      </c>
      <c r="F1131" s="38">
        <v>14.9</v>
      </c>
      <c r="G1131" s="38">
        <v>38.9</v>
      </c>
      <c r="H1131" s="39">
        <v>1571</v>
      </c>
      <c r="I1131" s="39">
        <v>8</v>
      </c>
      <c r="J1131" s="39">
        <v>39</v>
      </c>
      <c r="K1131" s="240">
        <v>41680.998611111114</v>
      </c>
      <c r="L1131" s="39">
        <v>22</v>
      </c>
      <c r="M1131" s="242">
        <v>41679</v>
      </c>
      <c r="P1131" s="240">
        <v>42124.270833333336</v>
      </c>
      <c r="Q1131" s="38">
        <v>65</v>
      </c>
      <c r="R1131" s="38"/>
    </row>
    <row r="1132" spans="2:18" x14ac:dyDescent="0.15">
      <c r="B1132" s="36">
        <v>41681</v>
      </c>
      <c r="C1132" s="37">
        <v>0.28958333333333336</v>
      </c>
      <c r="D1132" s="38">
        <v>63.1</v>
      </c>
      <c r="E1132" s="38">
        <v>21.6</v>
      </c>
      <c r="F1132" s="38">
        <v>19</v>
      </c>
      <c r="G1132" s="38">
        <v>36.6</v>
      </c>
      <c r="H1132" s="39">
        <v>1526</v>
      </c>
      <c r="I1132" s="39">
        <v>7</v>
      </c>
      <c r="J1132" s="39">
        <v>41</v>
      </c>
      <c r="K1132" s="240">
        <v>41681.289583333331</v>
      </c>
      <c r="L1132" s="39">
        <v>6</v>
      </c>
      <c r="M1132" s="242">
        <v>41679</v>
      </c>
      <c r="P1132" s="240">
        <v>42125.270833333336</v>
      </c>
      <c r="Q1132" s="38">
        <v>64.900000000000006</v>
      </c>
      <c r="R1132" s="38"/>
    </row>
    <row r="1133" spans="2:18" x14ac:dyDescent="0.15">
      <c r="B1133" s="36">
        <v>41681</v>
      </c>
      <c r="C1133" s="37">
        <v>0.99930555555555556</v>
      </c>
      <c r="D1133" s="38">
        <v>64.400000000000006</v>
      </c>
      <c r="E1133" s="38">
        <v>22</v>
      </c>
      <c r="F1133" s="38">
        <v>14</v>
      </c>
      <c r="G1133" s="38">
        <v>39.299999999999997</v>
      </c>
      <c r="H1133" s="39">
        <v>1576</v>
      </c>
      <c r="I1133" s="39">
        <v>8</v>
      </c>
      <c r="J1133" s="39">
        <v>38</v>
      </c>
      <c r="K1133" s="240">
        <v>41681.999305555553</v>
      </c>
      <c r="L1133" s="39">
        <v>22</v>
      </c>
      <c r="M1133" s="242">
        <v>41679</v>
      </c>
      <c r="P1133" s="240">
        <v>42126.270833333336</v>
      </c>
      <c r="Q1133" s="38">
        <v>64.599999999999994</v>
      </c>
      <c r="R1133" s="38"/>
    </row>
    <row r="1134" spans="2:18" x14ac:dyDescent="0.15">
      <c r="B1134" s="36">
        <v>41682</v>
      </c>
      <c r="C1134" s="37">
        <v>0.27152777777777776</v>
      </c>
      <c r="D1134" s="38">
        <v>63.1</v>
      </c>
      <c r="E1134" s="38">
        <v>21.6</v>
      </c>
      <c r="F1134" s="38">
        <v>18.600000000000001</v>
      </c>
      <c r="G1134" s="38">
        <v>36.9</v>
      </c>
      <c r="H1134" s="39">
        <v>1528</v>
      </c>
      <c r="I1134" s="39">
        <v>7</v>
      </c>
      <c r="J1134" s="39">
        <v>40</v>
      </c>
      <c r="K1134" s="240">
        <v>41682.271527777775</v>
      </c>
      <c r="L1134" s="39">
        <v>6</v>
      </c>
      <c r="M1134" s="242">
        <v>41679</v>
      </c>
      <c r="P1134" s="240">
        <v>42127.270833333336</v>
      </c>
      <c r="Q1134" s="38">
        <v>64.400000000000006</v>
      </c>
      <c r="R1134" s="38"/>
    </row>
    <row r="1135" spans="2:18" x14ac:dyDescent="0.15">
      <c r="B1135" s="36">
        <v>41683</v>
      </c>
      <c r="C1135" s="37"/>
      <c r="D1135" s="38"/>
      <c r="E1135" s="38"/>
      <c r="F1135" s="38"/>
      <c r="G1135" s="38"/>
      <c r="H1135" s="39"/>
      <c r="I1135" s="39"/>
      <c r="J1135" s="39"/>
      <c r="K1135" s="240">
        <v>41682.916666666664</v>
      </c>
      <c r="L1135" s="39">
        <v>2</v>
      </c>
      <c r="M1135" s="242">
        <v>41679</v>
      </c>
      <c r="P1135" s="240">
        <v>42128.270833333336</v>
      </c>
      <c r="Q1135" s="38"/>
      <c r="R1135" s="38"/>
    </row>
    <row r="1136" spans="2:18" x14ac:dyDescent="0.15">
      <c r="B1136" s="36">
        <v>41684</v>
      </c>
      <c r="C1136" s="37">
        <v>0.99861111111111101</v>
      </c>
      <c r="D1136" s="38">
        <v>65.8</v>
      </c>
      <c r="E1136" s="38">
        <v>22.5</v>
      </c>
      <c r="F1136" s="38">
        <v>13.6</v>
      </c>
      <c r="G1136" s="38">
        <v>39.4</v>
      </c>
      <c r="H1136" s="39">
        <v>1601</v>
      </c>
      <c r="I1136" s="39">
        <v>9</v>
      </c>
      <c r="J1136" s="39">
        <v>39</v>
      </c>
      <c r="K1136" s="240">
        <v>41684.998611111114</v>
      </c>
      <c r="L1136" s="39">
        <v>22</v>
      </c>
      <c r="M1136" s="242">
        <v>41679</v>
      </c>
      <c r="P1136" s="240">
        <v>42129.270833333336</v>
      </c>
      <c r="Q1136" s="38">
        <v>64.2</v>
      </c>
      <c r="R1136" s="38"/>
    </row>
    <row r="1137" spans="2:18" x14ac:dyDescent="0.15">
      <c r="B1137" s="36">
        <v>41685</v>
      </c>
      <c r="C1137" s="37">
        <v>0.90347222222222223</v>
      </c>
      <c r="D1137" s="38">
        <v>64.8</v>
      </c>
      <c r="E1137" s="38">
        <v>22.2</v>
      </c>
      <c r="F1137" s="38">
        <v>13.7</v>
      </c>
      <c r="G1137" s="38">
        <v>39.5</v>
      </c>
      <c r="H1137" s="39">
        <v>1584</v>
      </c>
      <c r="I1137" s="39">
        <v>8</v>
      </c>
      <c r="J1137" s="39">
        <v>39</v>
      </c>
      <c r="K1137" s="240">
        <v>41685.90347222222</v>
      </c>
      <c r="L1137" s="39">
        <v>22</v>
      </c>
      <c r="M1137" s="242">
        <v>41679</v>
      </c>
      <c r="P1137" s="240">
        <v>42130.270833333336</v>
      </c>
      <c r="Q1137" s="38">
        <v>64.7</v>
      </c>
      <c r="R1137" s="38"/>
    </row>
    <row r="1138" spans="2:18" x14ac:dyDescent="0.15">
      <c r="B1138" s="36">
        <v>41686</v>
      </c>
      <c r="C1138" s="37">
        <v>0.28750000000000003</v>
      </c>
      <c r="D1138" s="38">
        <v>63.5</v>
      </c>
      <c r="E1138" s="38">
        <v>21.7</v>
      </c>
      <c r="F1138" s="38">
        <v>20</v>
      </c>
      <c r="G1138" s="38">
        <v>35.9</v>
      </c>
      <c r="H1138" s="39">
        <v>1526</v>
      </c>
      <c r="I1138" s="39">
        <v>8</v>
      </c>
      <c r="J1138" s="39">
        <v>42</v>
      </c>
      <c r="K1138" s="240">
        <v>41686.287499999999</v>
      </c>
      <c r="L1138" s="39">
        <v>6</v>
      </c>
      <c r="M1138" s="242">
        <v>41686</v>
      </c>
      <c r="P1138" s="240">
        <v>42131.270833333336</v>
      </c>
      <c r="Q1138" s="38">
        <v>64.3</v>
      </c>
      <c r="R1138" s="38"/>
    </row>
    <row r="1139" spans="2:18" x14ac:dyDescent="0.15">
      <c r="B1139" s="36">
        <v>41686</v>
      </c>
      <c r="C1139" s="37">
        <v>0.86041666666666661</v>
      </c>
      <c r="D1139" s="38">
        <v>63.9</v>
      </c>
      <c r="E1139" s="38">
        <v>21.9</v>
      </c>
      <c r="F1139" s="38">
        <v>16.100000000000001</v>
      </c>
      <c r="G1139" s="38">
        <v>38.299999999999997</v>
      </c>
      <c r="H1139" s="39">
        <v>1556</v>
      </c>
      <c r="I1139" s="39">
        <v>8</v>
      </c>
      <c r="J1139" s="39">
        <v>39</v>
      </c>
      <c r="K1139" s="240">
        <v>41686.86041666667</v>
      </c>
      <c r="L1139" s="39">
        <v>22</v>
      </c>
      <c r="M1139" s="242">
        <v>41686</v>
      </c>
      <c r="P1139" s="240">
        <v>42132.270833333336</v>
      </c>
      <c r="Q1139" s="38">
        <v>65</v>
      </c>
      <c r="R1139" s="38"/>
    </row>
    <row r="1140" spans="2:18" x14ac:dyDescent="0.15">
      <c r="B1140" s="36">
        <v>41687</v>
      </c>
      <c r="C1140" s="37">
        <v>0.27013888888888887</v>
      </c>
      <c r="D1140" s="38">
        <v>63.4</v>
      </c>
      <c r="E1140" s="38">
        <v>21.7</v>
      </c>
      <c r="F1140" s="38">
        <v>21.1</v>
      </c>
      <c r="G1140" s="38">
        <v>35</v>
      </c>
      <c r="H1140" s="39">
        <v>1517</v>
      </c>
      <c r="I1140" s="39">
        <v>7</v>
      </c>
      <c r="J1140" s="39">
        <v>43</v>
      </c>
      <c r="K1140" s="240">
        <v>41687.270138888889</v>
      </c>
      <c r="L1140" s="39">
        <v>6</v>
      </c>
      <c r="M1140" s="242">
        <v>41686</v>
      </c>
      <c r="P1140" s="240">
        <v>42133.270833333336</v>
      </c>
      <c r="Q1140" s="38"/>
      <c r="R1140" s="38"/>
    </row>
    <row r="1141" spans="2:18" x14ac:dyDescent="0.15">
      <c r="B1141" s="36">
        <v>41688</v>
      </c>
      <c r="C1141" s="37">
        <v>0.27430555555555552</v>
      </c>
      <c r="D1141" s="38">
        <v>63.8</v>
      </c>
      <c r="E1141" s="38">
        <v>21.8</v>
      </c>
      <c r="F1141" s="38">
        <v>18.8</v>
      </c>
      <c r="G1141" s="38">
        <v>36.700000000000003</v>
      </c>
      <c r="H1141" s="39">
        <v>1539</v>
      </c>
      <c r="I1141" s="39">
        <v>8</v>
      </c>
      <c r="J1141" s="39">
        <v>41</v>
      </c>
      <c r="K1141" s="240">
        <v>41688.274305555555</v>
      </c>
      <c r="L1141" s="39">
        <v>6</v>
      </c>
      <c r="M1141" s="242">
        <v>41686</v>
      </c>
      <c r="P1141" s="240">
        <v>42134.270833333336</v>
      </c>
      <c r="Q1141" s="38">
        <v>64.3</v>
      </c>
      <c r="R1141" s="38"/>
    </row>
    <row r="1142" spans="2:18" x14ac:dyDescent="0.15">
      <c r="B1142" s="36">
        <v>41688</v>
      </c>
      <c r="C1142" s="37">
        <v>0.99861111111111101</v>
      </c>
      <c r="D1142" s="38">
        <v>64.8</v>
      </c>
      <c r="E1142" s="38">
        <v>22.2</v>
      </c>
      <c r="F1142" s="38">
        <v>14.4</v>
      </c>
      <c r="G1142" s="38">
        <v>39.200000000000003</v>
      </c>
      <c r="H1142" s="39">
        <v>1581</v>
      </c>
      <c r="I1142" s="39">
        <v>8</v>
      </c>
      <c r="J1142" s="39">
        <v>39</v>
      </c>
      <c r="K1142" s="240">
        <v>41688.998611111114</v>
      </c>
      <c r="L1142" s="39">
        <v>22</v>
      </c>
      <c r="M1142" s="242">
        <v>41686</v>
      </c>
      <c r="P1142" s="240">
        <v>42135.270833333336</v>
      </c>
      <c r="Q1142" s="38">
        <v>64.2</v>
      </c>
      <c r="R1142" s="38"/>
    </row>
    <row r="1143" spans="2:18" x14ac:dyDescent="0.15">
      <c r="B1143" s="36">
        <v>41689</v>
      </c>
      <c r="C1143" s="37">
        <v>0.27083333333333331</v>
      </c>
      <c r="D1143" s="38">
        <v>63.9</v>
      </c>
      <c r="E1143" s="38">
        <v>21.9</v>
      </c>
      <c r="F1143" s="38">
        <v>19.7</v>
      </c>
      <c r="G1143" s="38">
        <v>36.1</v>
      </c>
      <c r="H1143" s="39">
        <v>1535</v>
      </c>
      <c r="I1143" s="39">
        <v>8</v>
      </c>
      <c r="J1143" s="39">
        <v>42</v>
      </c>
      <c r="K1143" s="240">
        <v>41689.270833333336</v>
      </c>
      <c r="L1143" s="39">
        <v>6</v>
      </c>
      <c r="M1143" s="242">
        <v>41686</v>
      </c>
      <c r="P1143" s="240">
        <v>42136.270833333336</v>
      </c>
      <c r="Q1143" s="38">
        <v>64.8</v>
      </c>
      <c r="R1143" s="38"/>
    </row>
    <row r="1144" spans="2:18" x14ac:dyDescent="0.15">
      <c r="B1144" s="36">
        <v>41689</v>
      </c>
      <c r="C1144" s="37">
        <v>0.99861111111111101</v>
      </c>
      <c r="D1144" s="38">
        <v>64.5</v>
      </c>
      <c r="E1144" s="38">
        <v>22.1</v>
      </c>
      <c r="F1144" s="38">
        <v>15</v>
      </c>
      <c r="G1144" s="38">
        <v>38.9</v>
      </c>
      <c r="H1144" s="39">
        <v>1572</v>
      </c>
      <c r="I1144" s="39">
        <v>8</v>
      </c>
      <c r="J1144" s="39">
        <v>39</v>
      </c>
      <c r="K1144" s="240">
        <v>41689.998611111114</v>
      </c>
      <c r="L1144" s="39">
        <v>22</v>
      </c>
      <c r="M1144" s="242">
        <v>41686</v>
      </c>
      <c r="P1144" s="240">
        <v>42137.270833333336</v>
      </c>
      <c r="Q1144" s="38">
        <v>64.900000000000006</v>
      </c>
      <c r="R1144" s="38"/>
    </row>
    <row r="1145" spans="2:18" x14ac:dyDescent="0.15">
      <c r="B1145" s="36">
        <v>41690</v>
      </c>
      <c r="C1145" s="37">
        <v>0.27361111111111108</v>
      </c>
      <c r="D1145" s="38">
        <v>63.5</v>
      </c>
      <c r="E1145" s="38">
        <v>21.7</v>
      </c>
      <c r="F1145" s="38">
        <v>19.899999999999999</v>
      </c>
      <c r="G1145" s="38">
        <v>36</v>
      </c>
      <c r="H1145" s="39">
        <v>1527</v>
      </c>
      <c r="I1145" s="39">
        <v>8</v>
      </c>
      <c r="J1145" s="39">
        <v>42</v>
      </c>
      <c r="K1145" s="240">
        <v>41690.273611111108</v>
      </c>
      <c r="L1145" s="39">
        <v>6</v>
      </c>
      <c r="M1145" s="242">
        <v>41686</v>
      </c>
      <c r="P1145" s="240">
        <v>42138.270833333336</v>
      </c>
      <c r="Q1145" s="38">
        <v>64.8</v>
      </c>
      <c r="R1145" s="38"/>
    </row>
    <row r="1146" spans="2:18" x14ac:dyDescent="0.15">
      <c r="B1146" s="36">
        <v>41691</v>
      </c>
      <c r="C1146" s="37">
        <v>0.2722222222222222</v>
      </c>
      <c r="D1146" s="38">
        <v>63.3</v>
      </c>
      <c r="E1146" s="38">
        <v>21.6</v>
      </c>
      <c r="F1146" s="38">
        <v>19.899999999999999</v>
      </c>
      <c r="G1146" s="38">
        <v>36</v>
      </c>
      <c r="H1146" s="39">
        <v>1523</v>
      </c>
      <c r="I1146" s="39">
        <v>7</v>
      </c>
      <c r="J1146" s="39">
        <v>41</v>
      </c>
      <c r="K1146" s="240">
        <v>41691.272222222222</v>
      </c>
      <c r="L1146" s="39">
        <v>6</v>
      </c>
      <c r="M1146" s="242">
        <v>41686</v>
      </c>
      <c r="P1146" s="240">
        <v>42139.270833333336</v>
      </c>
      <c r="Q1146" s="38">
        <v>65</v>
      </c>
      <c r="R1146" s="38"/>
    </row>
    <row r="1147" spans="2:18" x14ac:dyDescent="0.15">
      <c r="B1147" s="36">
        <v>41691</v>
      </c>
      <c r="C1147" s="37">
        <v>0.99861111111111101</v>
      </c>
      <c r="D1147" s="38">
        <v>64.400000000000006</v>
      </c>
      <c r="E1147" s="38">
        <v>22</v>
      </c>
      <c r="F1147" s="38">
        <v>16.3</v>
      </c>
      <c r="G1147" s="38">
        <v>38.1</v>
      </c>
      <c r="H1147" s="39">
        <v>1563</v>
      </c>
      <c r="I1147" s="39">
        <v>8</v>
      </c>
      <c r="J1147" s="39">
        <v>40</v>
      </c>
      <c r="K1147" s="240">
        <v>41691.998611111114</v>
      </c>
      <c r="L1147" s="39">
        <v>22</v>
      </c>
      <c r="M1147" s="242">
        <v>41686</v>
      </c>
      <c r="P1147" s="240">
        <v>42140.270833333336</v>
      </c>
      <c r="Q1147" s="38">
        <v>65</v>
      </c>
      <c r="R1147" s="38"/>
    </row>
    <row r="1148" spans="2:18" x14ac:dyDescent="0.15">
      <c r="B1148" s="36">
        <v>41692</v>
      </c>
      <c r="C1148" s="37">
        <v>0.29166666666666669</v>
      </c>
      <c r="D1148" s="38">
        <v>63</v>
      </c>
      <c r="E1148" s="38">
        <v>21.5</v>
      </c>
      <c r="F1148" s="38">
        <v>19.600000000000001</v>
      </c>
      <c r="G1148" s="38">
        <v>36.200000000000003</v>
      </c>
      <c r="H1148" s="39">
        <v>1521</v>
      </c>
      <c r="I1148" s="39">
        <v>7</v>
      </c>
      <c r="J1148" s="39">
        <v>41</v>
      </c>
      <c r="K1148" s="240">
        <v>41692.291666666664</v>
      </c>
      <c r="L1148" s="39">
        <v>6</v>
      </c>
      <c r="M1148" s="242">
        <v>41686</v>
      </c>
      <c r="P1148" s="240">
        <v>42141.270833333336</v>
      </c>
      <c r="Q1148" s="38">
        <v>64.5</v>
      </c>
      <c r="R1148" s="38"/>
    </row>
    <row r="1149" spans="2:18" x14ac:dyDescent="0.15">
      <c r="B1149" s="36">
        <v>41692</v>
      </c>
      <c r="C1149" s="37">
        <v>0.99861111111111101</v>
      </c>
      <c r="D1149" s="38">
        <v>63.8</v>
      </c>
      <c r="E1149" s="38">
        <v>21.8</v>
      </c>
      <c r="F1149" s="38">
        <v>15</v>
      </c>
      <c r="G1149" s="38">
        <v>38.9</v>
      </c>
      <c r="H1149" s="39">
        <v>1561</v>
      </c>
      <c r="I1149" s="39">
        <v>8</v>
      </c>
      <c r="J1149" s="39">
        <v>38</v>
      </c>
      <c r="K1149" s="240">
        <v>41692.998611111114</v>
      </c>
      <c r="L1149" s="39">
        <v>22</v>
      </c>
      <c r="M1149" s="242">
        <v>41686</v>
      </c>
      <c r="P1149" s="240">
        <v>42142.270833333336</v>
      </c>
      <c r="Q1149" s="38">
        <v>63.6</v>
      </c>
      <c r="R1149" s="38"/>
    </row>
    <row r="1150" spans="2:18" x14ac:dyDescent="0.15">
      <c r="B1150" s="36">
        <v>41693</v>
      </c>
      <c r="C1150" s="37">
        <v>0.27569444444444446</v>
      </c>
      <c r="D1150" s="38">
        <v>63</v>
      </c>
      <c r="E1150" s="38">
        <v>21.5</v>
      </c>
      <c r="F1150" s="38">
        <v>19.5</v>
      </c>
      <c r="G1150" s="38">
        <v>36.299999999999997</v>
      </c>
      <c r="H1150" s="39">
        <v>1522</v>
      </c>
      <c r="I1150" s="39">
        <v>7</v>
      </c>
      <c r="J1150" s="39">
        <v>41</v>
      </c>
      <c r="K1150" s="240">
        <v>41693.275694444441</v>
      </c>
      <c r="L1150" s="39">
        <v>6</v>
      </c>
      <c r="M1150" s="242">
        <v>41693</v>
      </c>
      <c r="P1150" s="240">
        <v>42143.270833333336</v>
      </c>
      <c r="Q1150" s="38">
        <v>64</v>
      </c>
      <c r="R1150" s="38"/>
    </row>
    <row r="1151" spans="2:18" x14ac:dyDescent="0.15">
      <c r="B1151" s="36">
        <v>41693</v>
      </c>
      <c r="C1151" s="37">
        <v>0.875</v>
      </c>
      <c r="D1151" s="38">
        <v>63.7</v>
      </c>
      <c r="E1151" s="38">
        <v>21.8</v>
      </c>
      <c r="F1151" s="38">
        <v>16.399999999999999</v>
      </c>
      <c r="G1151" s="38">
        <v>38.200000000000003</v>
      </c>
      <c r="H1151" s="39">
        <v>1551</v>
      </c>
      <c r="I1151" s="39">
        <v>8</v>
      </c>
      <c r="J1151" s="39">
        <v>39</v>
      </c>
      <c r="K1151" s="240">
        <v>41693.875</v>
      </c>
      <c r="L1151" s="39">
        <v>22</v>
      </c>
      <c r="M1151" s="242">
        <v>41693</v>
      </c>
      <c r="P1151" s="240">
        <v>42144.270833333336</v>
      </c>
      <c r="Q1151" s="38">
        <v>64.599999999999994</v>
      </c>
      <c r="R1151" s="38"/>
    </row>
    <row r="1152" spans="2:18" x14ac:dyDescent="0.15">
      <c r="B1152" s="36">
        <v>41694</v>
      </c>
      <c r="C1152" s="37">
        <v>0.27361111111111108</v>
      </c>
      <c r="D1152" s="38">
        <v>62.9</v>
      </c>
      <c r="E1152" s="38">
        <v>21.5</v>
      </c>
      <c r="F1152" s="38">
        <v>21</v>
      </c>
      <c r="G1152" s="38">
        <v>35.1</v>
      </c>
      <c r="H1152" s="39">
        <v>1509</v>
      </c>
      <c r="I1152" s="39">
        <v>7</v>
      </c>
      <c r="J1152" s="39">
        <v>42</v>
      </c>
      <c r="K1152" s="240">
        <v>41694.273611111108</v>
      </c>
      <c r="L1152" s="39">
        <v>6</v>
      </c>
      <c r="M1152" s="242">
        <v>41693</v>
      </c>
      <c r="P1152" s="240">
        <v>42145.270833333336</v>
      </c>
      <c r="Q1152" s="38">
        <v>65</v>
      </c>
      <c r="R1152" s="38"/>
    </row>
    <row r="1153" spans="2:18" x14ac:dyDescent="0.15">
      <c r="B1153" s="36">
        <v>41695</v>
      </c>
      <c r="C1153" s="37">
        <v>0.90347222222222223</v>
      </c>
      <c r="D1153" s="38">
        <v>64.099999999999994</v>
      </c>
      <c r="E1153" s="38">
        <v>21.9</v>
      </c>
      <c r="F1153" s="38">
        <v>14.1</v>
      </c>
      <c r="G1153" s="38">
        <v>39.4</v>
      </c>
      <c r="H1153" s="39">
        <v>1571</v>
      </c>
      <c r="I1153" s="39">
        <v>8</v>
      </c>
      <c r="J1153" s="39">
        <v>38</v>
      </c>
      <c r="K1153" s="240">
        <v>41695.90347222222</v>
      </c>
      <c r="L1153" s="39">
        <v>22</v>
      </c>
      <c r="M1153" s="242">
        <v>41693</v>
      </c>
      <c r="P1153" s="240">
        <v>42146.270833333336</v>
      </c>
      <c r="Q1153" s="38">
        <v>64</v>
      </c>
      <c r="R1153" s="38"/>
    </row>
    <row r="1154" spans="2:18" x14ac:dyDescent="0.15">
      <c r="B1154" s="36">
        <v>41696</v>
      </c>
      <c r="C1154" s="37">
        <v>0.27499999999999997</v>
      </c>
      <c r="D1154" s="38">
        <v>62.3</v>
      </c>
      <c r="E1154" s="38">
        <v>21.3</v>
      </c>
      <c r="F1154" s="38">
        <v>19.8</v>
      </c>
      <c r="G1154" s="38">
        <v>36</v>
      </c>
      <c r="H1154" s="39">
        <v>1507</v>
      </c>
      <c r="I1154" s="39">
        <v>7</v>
      </c>
      <c r="J1154" s="39">
        <v>40</v>
      </c>
      <c r="K1154" s="240">
        <v>41696.275000000001</v>
      </c>
      <c r="L1154" s="39">
        <v>6</v>
      </c>
      <c r="M1154" s="242">
        <v>41693</v>
      </c>
      <c r="P1154" s="240">
        <v>42147.270833333336</v>
      </c>
      <c r="Q1154" s="38">
        <v>65.099999999999994</v>
      </c>
      <c r="R1154" s="38"/>
    </row>
    <row r="1155" spans="2:18" x14ac:dyDescent="0.15">
      <c r="B1155" s="36">
        <v>41697</v>
      </c>
      <c r="C1155" s="37">
        <v>0.90555555555555556</v>
      </c>
      <c r="D1155" s="38">
        <v>64.7</v>
      </c>
      <c r="E1155" s="38">
        <v>22.1</v>
      </c>
      <c r="F1155" s="38">
        <v>13.1</v>
      </c>
      <c r="G1155" s="38">
        <v>39.799999999999997</v>
      </c>
      <c r="H1155" s="39">
        <v>1586</v>
      </c>
      <c r="I1155" s="39">
        <v>8</v>
      </c>
      <c r="J1155" s="39">
        <v>38</v>
      </c>
      <c r="K1155" s="240">
        <v>41697.905555555553</v>
      </c>
      <c r="L1155" s="39">
        <v>22</v>
      </c>
      <c r="M1155" s="242">
        <v>41693</v>
      </c>
      <c r="P1155" s="240">
        <v>42148.270833333336</v>
      </c>
      <c r="Q1155" s="38">
        <v>64.8</v>
      </c>
      <c r="R1155" s="38"/>
    </row>
    <row r="1156" spans="2:18" x14ac:dyDescent="0.15">
      <c r="B1156" s="36">
        <v>41698</v>
      </c>
      <c r="C1156" s="37">
        <v>0.25416666666666665</v>
      </c>
      <c r="D1156" s="38">
        <v>63.4</v>
      </c>
      <c r="E1156" s="38">
        <v>21.7</v>
      </c>
      <c r="F1156" s="38">
        <v>18.899999999999999</v>
      </c>
      <c r="G1156" s="38">
        <v>36.700000000000003</v>
      </c>
      <c r="H1156" s="39">
        <v>1532</v>
      </c>
      <c r="I1156" s="39">
        <v>7</v>
      </c>
      <c r="J1156" s="39">
        <v>41</v>
      </c>
      <c r="K1156" s="240">
        <v>41698.254166666666</v>
      </c>
      <c r="L1156" s="39">
        <v>6</v>
      </c>
      <c r="M1156" s="242">
        <v>41693</v>
      </c>
      <c r="P1156" s="240">
        <v>42149.270833333336</v>
      </c>
      <c r="Q1156" s="38">
        <v>64.3</v>
      </c>
      <c r="R1156" s="38"/>
    </row>
    <row r="1157" spans="2:18" x14ac:dyDescent="0.15">
      <c r="B1157" s="36">
        <v>41698</v>
      </c>
      <c r="C1157" s="37">
        <v>0.99861111111111101</v>
      </c>
      <c r="D1157" s="38">
        <v>64.5</v>
      </c>
      <c r="E1157" s="38">
        <v>22.1</v>
      </c>
      <c r="F1157" s="38">
        <v>12.8</v>
      </c>
      <c r="G1157" s="38">
        <v>40</v>
      </c>
      <c r="H1157" s="39">
        <v>1584</v>
      </c>
      <c r="I1157" s="39">
        <v>8</v>
      </c>
      <c r="J1157" s="39">
        <v>38</v>
      </c>
      <c r="K1157" s="240">
        <v>41698.998611111114</v>
      </c>
      <c r="L1157" s="39">
        <v>22</v>
      </c>
      <c r="M1157" s="242">
        <v>41693</v>
      </c>
      <c r="P1157" s="240">
        <v>42150.270833333336</v>
      </c>
      <c r="Q1157" s="38">
        <v>65</v>
      </c>
      <c r="R1157" s="38"/>
    </row>
    <row r="1158" spans="2:18" x14ac:dyDescent="0.15">
      <c r="B1158" s="36">
        <v>41699</v>
      </c>
      <c r="C1158" s="37">
        <v>0.28055555555555556</v>
      </c>
      <c r="D1158" s="38">
        <v>63</v>
      </c>
      <c r="E1158" s="38">
        <v>21.5</v>
      </c>
      <c r="F1158" s="38">
        <v>17.5</v>
      </c>
      <c r="G1158" s="38">
        <v>37.6</v>
      </c>
      <c r="H1158" s="39">
        <v>1533</v>
      </c>
      <c r="I1158" s="39">
        <v>7</v>
      </c>
      <c r="J1158" s="39">
        <v>39</v>
      </c>
      <c r="K1158" s="240">
        <v>41699.280555555553</v>
      </c>
      <c r="L1158" s="39">
        <v>6</v>
      </c>
      <c r="M1158" s="242">
        <v>41693</v>
      </c>
      <c r="P1158" s="240">
        <v>42151.270833333336</v>
      </c>
      <c r="Q1158" s="38">
        <v>64.5</v>
      </c>
      <c r="R1158" s="38"/>
    </row>
    <row r="1159" spans="2:18" x14ac:dyDescent="0.15">
      <c r="B1159" s="36">
        <v>41699</v>
      </c>
      <c r="C1159" s="37">
        <v>0.90416666666666667</v>
      </c>
      <c r="D1159" s="38">
        <v>63.5</v>
      </c>
      <c r="E1159" s="38">
        <v>21.7</v>
      </c>
      <c r="F1159" s="38">
        <v>13.4</v>
      </c>
      <c r="G1159" s="38">
        <v>39.799999999999997</v>
      </c>
      <c r="H1159" s="39">
        <v>1564</v>
      </c>
      <c r="I1159" s="39">
        <v>7</v>
      </c>
      <c r="J1159" s="39">
        <v>37</v>
      </c>
      <c r="K1159" s="240">
        <v>41699.904166666667</v>
      </c>
      <c r="L1159" s="39">
        <v>22</v>
      </c>
      <c r="M1159" s="242">
        <v>41693</v>
      </c>
      <c r="P1159" s="240">
        <v>42152.270833333336</v>
      </c>
      <c r="Q1159" s="38"/>
      <c r="R1159" s="38"/>
    </row>
    <row r="1160" spans="2:18" x14ac:dyDescent="0.15">
      <c r="B1160" s="36">
        <v>41700</v>
      </c>
      <c r="C1160" s="37">
        <v>0.27499999999999997</v>
      </c>
      <c r="D1160" s="38">
        <v>62.6</v>
      </c>
      <c r="E1160" s="38">
        <v>21.4</v>
      </c>
      <c r="F1160" s="38">
        <v>19.3</v>
      </c>
      <c r="G1160" s="38">
        <v>36.5</v>
      </c>
      <c r="H1160" s="39">
        <v>1516</v>
      </c>
      <c r="I1160" s="39">
        <v>7</v>
      </c>
      <c r="J1160" s="39">
        <v>40</v>
      </c>
      <c r="K1160" s="240">
        <v>41700.275000000001</v>
      </c>
      <c r="L1160" s="39">
        <v>6</v>
      </c>
      <c r="M1160" s="242">
        <v>41700</v>
      </c>
      <c r="P1160" s="240">
        <v>42153.270833333336</v>
      </c>
      <c r="Q1160" s="38">
        <v>64.5</v>
      </c>
      <c r="R1160" s="38"/>
    </row>
    <row r="1161" spans="2:18" x14ac:dyDescent="0.15">
      <c r="B1161" s="36">
        <v>41700</v>
      </c>
      <c r="C1161" s="37">
        <v>0.8520833333333333</v>
      </c>
      <c r="D1161" s="38">
        <v>63.3</v>
      </c>
      <c r="E1161" s="38">
        <v>21.6</v>
      </c>
      <c r="F1161" s="38">
        <v>17.3</v>
      </c>
      <c r="G1161" s="38">
        <v>37.700000000000003</v>
      </c>
      <c r="H1161" s="39">
        <v>1539</v>
      </c>
      <c r="I1161" s="39">
        <v>7</v>
      </c>
      <c r="J1161" s="39">
        <v>40</v>
      </c>
      <c r="K1161" s="240">
        <v>41700.852083333331</v>
      </c>
      <c r="L1161" s="39">
        <v>22</v>
      </c>
      <c r="M1161" s="242">
        <v>41700</v>
      </c>
      <c r="P1161" s="240">
        <v>42154.270833333336</v>
      </c>
      <c r="Q1161" s="38">
        <v>64</v>
      </c>
      <c r="R1161" s="38"/>
    </row>
    <row r="1162" spans="2:18" x14ac:dyDescent="0.15">
      <c r="B1162" s="36">
        <v>41701</v>
      </c>
      <c r="C1162" s="37">
        <v>0.24791666666666667</v>
      </c>
      <c r="D1162" s="38">
        <v>62.3</v>
      </c>
      <c r="E1162" s="38">
        <v>21.3</v>
      </c>
      <c r="F1162" s="38">
        <v>20.9</v>
      </c>
      <c r="G1162" s="38">
        <v>35.1</v>
      </c>
      <c r="H1162" s="39">
        <v>1500</v>
      </c>
      <c r="I1162" s="39">
        <v>7</v>
      </c>
      <c r="J1162" s="39">
        <v>41</v>
      </c>
      <c r="K1162" s="240">
        <v>41701.247916666667</v>
      </c>
      <c r="L1162" s="39">
        <v>6</v>
      </c>
      <c r="M1162" s="242">
        <v>41700</v>
      </c>
      <c r="P1162" s="240">
        <v>42155.270833333336</v>
      </c>
      <c r="Q1162" s="38"/>
      <c r="R1162" s="38"/>
    </row>
    <row r="1163" spans="2:18" x14ac:dyDescent="0.15">
      <c r="B1163" s="36">
        <v>41701</v>
      </c>
      <c r="C1163" s="37">
        <v>0.99375000000000002</v>
      </c>
      <c r="D1163" s="38">
        <v>64.400000000000006</v>
      </c>
      <c r="E1163" s="38">
        <v>22</v>
      </c>
      <c r="F1163" s="38">
        <v>15</v>
      </c>
      <c r="G1163" s="38">
        <v>38.799999999999997</v>
      </c>
      <c r="H1163" s="39">
        <v>1570</v>
      </c>
      <c r="I1163" s="39">
        <v>8</v>
      </c>
      <c r="J1163" s="39">
        <v>39</v>
      </c>
      <c r="K1163" s="240">
        <v>41701.993750000001</v>
      </c>
      <c r="L1163" s="39">
        <v>22</v>
      </c>
      <c r="M1163" s="242">
        <v>41700</v>
      </c>
      <c r="P1163" s="240">
        <v>42156.270833333336</v>
      </c>
      <c r="Q1163" s="38">
        <v>64.8</v>
      </c>
      <c r="R1163" s="38"/>
    </row>
    <row r="1164" spans="2:18" x14ac:dyDescent="0.15">
      <c r="B1164" s="36">
        <v>41702</v>
      </c>
      <c r="C1164" s="37">
        <v>0.25486111111111109</v>
      </c>
      <c r="D1164" s="38">
        <v>62.7</v>
      </c>
      <c r="E1164" s="38">
        <v>21.4</v>
      </c>
      <c r="F1164" s="38">
        <v>19</v>
      </c>
      <c r="G1164" s="38">
        <v>36.6</v>
      </c>
      <c r="H1164" s="39">
        <v>1519</v>
      </c>
      <c r="I1164" s="39">
        <v>7</v>
      </c>
      <c r="J1164" s="39">
        <v>40</v>
      </c>
      <c r="K1164" s="240">
        <v>41702.254861111112</v>
      </c>
      <c r="L1164" s="39">
        <v>6</v>
      </c>
      <c r="M1164" s="242">
        <v>41700</v>
      </c>
      <c r="P1164" s="240">
        <v>42157.270833333336</v>
      </c>
      <c r="Q1164" s="38">
        <v>64.7</v>
      </c>
      <c r="R1164" s="38"/>
    </row>
    <row r="1165" spans="2:18" x14ac:dyDescent="0.15">
      <c r="B1165" s="36">
        <v>41702</v>
      </c>
      <c r="C1165" s="37">
        <v>0.98958333333333337</v>
      </c>
      <c r="D1165" s="38">
        <v>64.099999999999994</v>
      </c>
      <c r="E1165" s="38">
        <v>21.9</v>
      </c>
      <c r="F1165" s="38">
        <v>15.7</v>
      </c>
      <c r="G1165" s="38">
        <v>38.5</v>
      </c>
      <c r="H1165" s="39">
        <v>1562</v>
      </c>
      <c r="I1165" s="39">
        <v>8</v>
      </c>
      <c r="J1165" s="39">
        <v>39</v>
      </c>
      <c r="K1165" s="240">
        <v>41702.989583333336</v>
      </c>
      <c r="L1165" s="39">
        <v>22</v>
      </c>
      <c r="M1165" s="242">
        <v>41700</v>
      </c>
      <c r="P1165" s="240">
        <v>42158.270833333336</v>
      </c>
      <c r="Q1165" s="38">
        <v>64.900000000000006</v>
      </c>
      <c r="R1165" s="38"/>
    </row>
    <row r="1166" spans="2:18" x14ac:dyDescent="0.15">
      <c r="B1166" s="36">
        <v>41703</v>
      </c>
      <c r="C1166" s="37">
        <v>0.2673611111111111</v>
      </c>
      <c r="D1166" s="38">
        <v>62.9</v>
      </c>
      <c r="E1166" s="38">
        <v>21.5</v>
      </c>
      <c r="F1166" s="38">
        <v>19.2</v>
      </c>
      <c r="G1166" s="38">
        <v>36.5</v>
      </c>
      <c r="H1166" s="39">
        <v>1522</v>
      </c>
      <c r="I1166" s="39">
        <v>7</v>
      </c>
      <c r="J1166" s="39">
        <v>41</v>
      </c>
      <c r="K1166" s="240">
        <v>41703.267361111109</v>
      </c>
      <c r="L1166" s="39">
        <v>6</v>
      </c>
      <c r="M1166" s="242">
        <v>41700</v>
      </c>
      <c r="P1166" s="240">
        <v>42159.270833333336</v>
      </c>
      <c r="Q1166" s="38">
        <v>64.5</v>
      </c>
      <c r="R1166" s="38"/>
    </row>
    <row r="1167" spans="2:18" x14ac:dyDescent="0.15">
      <c r="B1167" s="36">
        <v>41704</v>
      </c>
      <c r="C1167" s="37"/>
      <c r="D1167" s="38"/>
      <c r="E1167" s="38"/>
      <c r="F1167" s="38"/>
      <c r="G1167" s="38"/>
      <c r="H1167" s="39"/>
      <c r="I1167" s="39"/>
      <c r="J1167" s="39"/>
      <c r="K1167" s="240">
        <v>41703.916666666664</v>
      </c>
      <c r="L1167" s="39">
        <v>2</v>
      </c>
      <c r="M1167" s="242">
        <v>41700</v>
      </c>
      <c r="P1167" s="240">
        <v>42160.270833333336</v>
      </c>
      <c r="Q1167" s="38">
        <v>64.2</v>
      </c>
      <c r="R1167" s="38"/>
    </row>
    <row r="1168" spans="2:18" x14ac:dyDescent="0.15">
      <c r="B1168" s="36">
        <v>41705</v>
      </c>
      <c r="C1168" s="37">
        <v>0.99444444444444446</v>
      </c>
      <c r="D1168" s="38">
        <v>65.7</v>
      </c>
      <c r="E1168" s="38">
        <v>22.5</v>
      </c>
      <c r="F1168" s="38">
        <v>14.2</v>
      </c>
      <c r="G1168" s="38">
        <v>39.1</v>
      </c>
      <c r="H1168" s="39">
        <v>1596</v>
      </c>
      <c r="I1168" s="39">
        <v>9</v>
      </c>
      <c r="J1168" s="39">
        <v>40</v>
      </c>
      <c r="K1168" s="240">
        <v>41705.994444444441</v>
      </c>
      <c r="L1168" s="39">
        <v>22</v>
      </c>
      <c r="M1168" s="242">
        <v>41700</v>
      </c>
      <c r="P1168" s="240">
        <v>42161.270833333336</v>
      </c>
      <c r="Q1168" s="38">
        <v>64</v>
      </c>
      <c r="R1168" s="38"/>
    </row>
    <row r="1169" spans="2:18" x14ac:dyDescent="0.15">
      <c r="B1169" s="36">
        <v>41706</v>
      </c>
      <c r="C1169" s="37">
        <v>0.26874999999999999</v>
      </c>
      <c r="D1169" s="38">
        <v>64.099999999999994</v>
      </c>
      <c r="E1169" s="38">
        <v>21.9</v>
      </c>
      <c r="F1169" s="38">
        <v>19.100000000000001</v>
      </c>
      <c r="G1169" s="38">
        <v>36.6</v>
      </c>
      <c r="H1169" s="39">
        <v>1542</v>
      </c>
      <c r="I1169" s="39">
        <v>8</v>
      </c>
      <c r="J1169" s="39">
        <v>42</v>
      </c>
      <c r="K1169" s="240">
        <v>41706.268750000003</v>
      </c>
      <c r="L1169" s="39">
        <v>6</v>
      </c>
      <c r="M1169" s="242">
        <v>41700</v>
      </c>
      <c r="P1169" s="240">
        <v>42162.270833333336</v>
      </c>
      <c r="Q1169" s="38">
        <v>63.7</v>
      </c>
      <c r="R1169" s="38"/>
    </row>
    <row r="1170" spans="2:18" x14ac:dyDescent="0.15">
      <c r="B1170" s="36">
        <v>41706</v>
      </c>
      <c r="C1170" s="37">
        <v>0.96944444444444444</v>
      </c>
      <c r="D1170" s="38">
        <v>63.3</v>
      </c>
      <c r="E1170" s="38">
        <v>21.6</v>
      </c>
      <c r="F1170" s="38">
        <v>16.399999999999999</v>
      </c>
      <c r="G1170" s="38">
        <v>38.200000000000003</v>
      </c>
      <c r="H1170" s="39">
        <v>1545</v>
      </c>
      <c r="I1170" s="39">
        <v>7</v>
      </c>
      <c r="J1170" s="39">
        <v>39</v>
      </c>
      <c r="K1170" s="240">
        <v>41706.969444444447</v>
      </c>
      <c r="L1170" s="39">
        <v>22</v>
      </c>
      <c r="M1170" s="242">
        <v>41700</v>
      </c>
      <c r="P1170" s="240">
        <v>42163.270833333336</v>
      </c>
      <c r="Q1170" s="38">
        <v>63.6</v>
      </c>
      <c r="R1170" s="38"/>
    </row>
    <row r="1171" spans="2:18" x14ac:dyDescent="0.15">
      <c r="B1171" s="36">
        <v>41707</v>
      </c>
      <c r="C1171" s="37">
        <v>0.2673611111111111</v>
      </c>
      <c r="D1171" s="38">
        <v>62.8</v>
      </c>
      <c r="E1171" s="38">
        <v>21.5</v>
      </c>
      <c r="F1171" s="38">
        <v>20.2</v>
      </c>
      <c r="G1171" s="38">
        <v>35.799999999999997</v>
      </c>
      <c r="H1171" s="39">
        <v>1513</v>
      </c>
      <c r="I1171" s="39">
        <v>7</v>
      </c>
      <c r="J1171" s="39">
        <v>41</v>
      </c>
      <c r="K1171" s="240">
        <v>41707.267361111109</v>
      </c>
      <c r="L1171" s="39">
        <v>6</v>
      </c>
      <c r="M1171" s="242">
        <v>41707</v>
      </c>
      <c r="P1171" s="240">
        <v>42164.270833333336</v>
      </c>
      <c r="Q1171" s="38">
        <v>64.5</v>
      </c>
      <c r="R1171" s="38"/>
    </row>
    <row r="1172" spans="2:18" x14ac:dyDescent="0.15">
      <c r="B1172" s="36">
        <v>41707</v>
      </c>
      <c r="C1172" s="37">
        <v>0.9604166666666667</v>
      </c>
      <c r="D1172" s="38">
        <v>63</v>
      </c>
      <c r="E1172" s="38">
        <v>21.5</v>
      </c>
      <c r="F1172" s="38">
        <v>13.8</v>
      </c>
      <c r="G1172" s="38">
        <v>39.6</v>
      </c>
      <c r="H1172" s="39">
        <v>1554</v>
      </c>
      <c r="I1172" s="39">
        <v>7</v>
      </c>
      <c r="J1172" s="39">
        <v>37</v>
      </c>
      <c r="K1172" s="240">
        <v>41707.960416666669</v>
      </c>
      <c r="L1172" s="39">
        <v>22</v>
      </c>
      <c r="M1172" s="242">
        <v>41707</v>
      </c>
      <c r="P1172" s="240">
        <v>42165.270833333336</v>
      </c>
      <c r="Q1172" s="38">
        <v>64.599999999999994</v>
      </c>
      <c r="R1172" s="38"/>
    </row>
    <row r="1173" spans="2:18" x14ac:dyDescent="0.15">
      <c r="B1173" s="36">
        <v>41708</v>
      </c>
      <c r="C1173" s="37">
        <v>0.25763888888888892</v>
      </c>
      <c r="D1173" s="38">
        <v>62.7</v>
      </c>
      <c r="E1173" s="38">
        <v>21.4</v>
      </c>
      <c r="F1173" s="38">
        <v>19.600000000000001</v>
      </c>
      <c r="G1173" s="38">
        <v>36.200000000000003</v>
      </c>
      <c r="H1173" s="39">
        <v>1515</v>
      </c>
      <c r="I1173" s="39">
        <v>7</v>
      </c>
      <c r="J1173" s="39">
        <v>41</v>
      </c>
      <c r="K1173" s="240">
        <v>41708.257638888892</v>
      </c>
      <c r="L1173" s="39">
        <v>6</v>
      </c>
      <c r="M1173" s="242">
        <v>41707</v>
      </c>
      <c r="P1173" s="240">
        <v>42166.270833333336</v>
      </c>
      <c r="Q1173" s="38">
        <v>64.400000000000006</v>
      </c>
      <c r="R1173" s="38"/>
    </row>
    <row r="1174" spans="2:18" x14ac:dyDescent="0.15">
      <c r="B1174" s="36">
        <v>41708</v>
      </c>
      <c r="C1174" s="37">
        <v>0.99861111111111101</v>
      </c>
      <c r="D1174" s="38">
        <v>64.599999999999994</v>
      </c>
      <c r="E1174" s="38">
        <v>22.1</v>
      </c>
      <c r="F1174" s="38">
        <v>14.2</v>
      </c>
      <c r="G1174" s="38">
        <v>39.299999999999997</v>
      </c>
      <c r="H1174" s="39">
        <v>1578</v>
      </c>
      <c r="I1174" s="39">
        <v>8</v>
      </c>
      <c r="J1174" s="39">
        <v>39</v>
      </c>
      <c r="K1174" s="240">
        <v>41708.998611111114</v>
      </c>
      <c r="L1174" s="39">
        <v>22</v>
      </c>
      <c r="M1174" s="242">
        <v>41707</v>
      </c>
      <c r="P1174" s="240">
        <v>42167.270833333336</v>
      </c>
      <c r="Q1174" s="38">
        <v>64.400000000000006</v>
      </c>
      <c r="R1174" s="38"/>
    </row>
    <row r="1175" spans="2:18" x14ac:dyDescent="0.15">
      <c r="B1175" s="36">
        <v>41709</v>
      </c>
      <c r="C1175" s="37">
        <v>0.26527777777777778</v>
      </c>
      <c r="D1175" s="38">
        <v>63.2</v>
      </c>
      <c r="E1175" s="38">
        <v>21.6</v>
      </c>
      <c r="F1175" s="38">
        <v>18.100000000000001</v>
      </c>
      <c r="G1175" s="38">
        <v>37.200000000000003</v>
      </c>
      <c r="H1175" s="39">
        <v>1533</v>
      </c>
      <c r="I1175" s="39">
        <v>7</v>
      </c>
      <c r="J1175" s="39">
        <v>40</v>
      </c>
      <c r="K1175" s="240">
        <v>41709.265277777777</v>
      </c>
      <c r="L1175" s="39">
        <v>6</v>
      </c>
      <c r="M1175" s="242">
        <v>41707</v>
      </c>
      <c r="P1175" s="240">
        <v>42168.270833333336</v>
      </c>
      <c r="Q1175" s="38"/>
      <c r="R1175" s="38"/>
    </row>
    <row r="1176" spans="2:18" x14ac:dyDescent="0.15">
      <c r="B1176" s="36">
        <v>41710</v>
      </c>
      <c r="C1176" s="37">
        <v>0.27291666666666664</v>
      </c>
      <c r="D1176" s="38">
        <v>63</v>
      </c>
      <c r="E1176" s="38">
        <v>21.5</v>
      </c>
      <c r="F1176" s="38">
        <v>17.7</v>
      </c>
      <c r="G1176" s="38">
        <v>37.5</v>
      </c>
      <c r="H1176" s="39">
        <v>1532</v>
      </c>
      <c r="I1176" s="39">
        <v>7</v>
      </c>
      <c r="J1176" s="39">
        <v>40</v>
      </c>
      <c r="K1176" s="240">
        <v>41710.272916666669</v>
      </c>
      <c r="L1176" s="39">
        <v>6</v>
      </c>
      <c r="M1176" s="242">
        <v>41707</v>
      </c>
      <c r="P1176" s="240">
        <v>42169.270833333336</v>
      </c>
      <c r="Q1176" s="38"/>
      <c r="R1176" s="38"/>
    </row>
    <row r="1177" spans="2:18" x14ac:dyDescent="0.15">
      <c r="B1177" s="36">
        <v>41710</v>
      </c>
      <c r="C1177" s="37">
        <v>0.99861111111111101</v>
      </c>
      <c r="D1177" s="38">
        <v>63.6</v>
      </c>
      <c r="E1177" s="38">
        <v>21.7</v>
      </c>
      <c r="F1177" s="38">
        <v>13.3</v>
      </c>
      <c r="G1177" s="38">
        <v>39.799999999999997</v>
      </c>
      <c r="H1177" s="39">
        <v>1566</v>
      </c>
      <c r="I1177" s="39">
        <v>8</v>
      </c>
      <c r="J1177" s="39">
        <v>37</v>
      </c>
      <c r="K1177" s="240">
        <v>41710.998611111114</v>
      </c>
      <c r="L1177" s="39">
        <v>22</v>
      </c>
      <c r="M1177" s="242">
        <v>41707</v>
      </c>
      <c r="P1177" s="240">
        <v>42170.270833333336</v>
      </c>
      <c r="Q1177" s="38">
        <v>64.2</v>
      </c>
      <c r="R1177" s="38"/>
    </row>
    <row r="1178" spans="2:18" x14ac:dyDescent="0.15">
      <c r="B1178" s="36">
        <v>41711</v>
      </c>
      <c r="C1178" s="37">
        <v>0.27847222222222223</v>
      </c>
      <c r="D1178" s="38">
        <v>63</v>
      </c>
      <c r="E1178" s="38">
        <v>21.5</v>
      </c>
      <c r="F1178" s="38">
        <v>17.899999999999999</v>
      </c>
      <c r="G1178" s="38">
        <v>37.4</v>
      </c>
      <c r="H1178" s="39">
        <v>1531</v>
      </c>
      <c r="I1178" s="39">
        <v>7</v>
      </c>
      <c r="J1178" s="39">
        <v>40</v>
      </c>
      <c r="K1178" s="240">
        <v>41711.27847222222</v>
      </c>
      <c r="L1178" s="39">
        <v>6</v>
      </c>
      <c r="M1178" s="242">
        <v>41707</v>
      </c>
      <c r="P1178" s="240">
        <v>42171.270833333336</v>
      </c>
      <c r="Q1178" s="38">
        <v>64.5</v>
      </c>
      <c r="R1178" s="38"/>
    </row>
    <row r="1179" spans="2:18" x14ac:dyDescent="0.15">
      <c r="B1179" s="36">
        <v>41711</v>
      </c>
      <c r="C1179" s="37">
        <v>0.99861111111111101</v>
      </c>
      <c r="D1179" s="38">
        <v>63.9</v>
      </c>
      <c r="E1179" s="38">
        <v>21.9</v>
      </c>
      <c r="F1179" s="38">
        <v>10.4</v>
      </c>
      <c r="G1179" s="38">
        <v>41.1</v>
      </c>
      <c r="H1179" s="39">
        <v>1586</v>
      </c>
      <c r="I1179" s="39">
        <v>8</v>
      </c>
      <c r="J1179" s="39">
        <v>36</v>
      </c>
      <c r="K1179" s="240">
        <v>41711.998611111114</v>
      </c>
      <c r="L1179" s="39">
        <v>22</v>
      </c>
      <c r="M1179" s="242">
        <v>41707</v>
      </c>
      <c r="P1179" s="240">
        <v>42172.270833333336</v>
      </c>
      <c r="Q1179" s="38">
        <v>64.599999999999994</v>
      </c>
      <c r="R1179" s="38"/>
    </row>
    <row r="1180" spans="2:18" x14ac:dyDescent="0.15">
      <c r="B1180" s="36">
        <v>41712</v>
      </c>
      <c r="C1180" s="37">
        <v>0.27986111111111112</v>
      </c>
      <c r="D1180" s="38">
        <v>62.7</v>
      </c>
      <c r="E1180" s="38">
        <v>21.4</v>
      </c>
      <c r="F1180" s="38">
        <v>17.3</v>
      </c>
      <c r="G1180" s="38">
        <v>37.700000000000003</v>
      </c>
      <c r="H1180" s="39">
        <v>1529</v>
      </c>
      <c r="I1180" s="39">
        <v>7</v>
      </c>
      <c r="J1180" s="39">
        <v>39</v>
      </c>
      <c r="K1180" s="240">
        <v>41712.279861111114</v>
      </c>
      <c r="L1180" s="39">
        <v>6</v>
      </c>
      <c r="M1180" s="242">
        <v>41707</v>
      </c>
      <c r="P1180" s="240">
        <v>42173.270833333336</v>
      </c>
      <c r="Q1180" s="38">
        <v>64.900000000000006</v>
      </c>
      <c r="R1180" s="38"/>
    </row>
    <row r="1181" spans="2:18" x14ac:dyDescent="0.15">
      <c r="B1181" s="36">
        <v>41712</v>
      </c>
      <c r="C1181" s="37">
        <v>0.99375000000000002</v>
      </c>
      <c r="D1181" s="38">
        <v>63.7</v>
      </c>
      <c r="E1181" s="38">
        <v>21.8</v>
      </c>
      <c r="F1181" s="38">
        <v>11.8</v>
      </c>
      <c r="G1181" s="38">
        <v>40.6</v>
      </c>
      <c r="H1181" s="39">
        <v>1576</v>
      </c>
      <c r="I1181" s="39">
        <v>8</v>
      </c>
      <c r="J1181" s="39">
        <v>36</v>
      </c>
      <c r="K1181" s="240">
        <v>41712.993750000001</v>
      </c>
      <c r="L1181" s="39">
        <v>22</v>
      </c>
      <c r="M1181" s="242">
        <v>41707</v>
      </c>
      <c r="P1181" s="240">
        <v>42174.270833333336</v>
      </c>
      <c r="Q1181" s="38">
        <v>64.2</v>
      </c>
      <c r="R1181" s="38"/>
    </row>
    <row r="1182" spans="2:18" x14ac:dyDescent="0.15">
      <c r="B1182" s="36">
        <v>41713</v>
      </c>
      <c r="C1182" s="37">
        <v>0.26597222222222222</v>
      </c>
      <c r="D1182" s="38">
        <v>62.6</v>
      </c>
      <c r="E1182" s="38">
        <v>21.4</v>
      </c>
      <c r="F1182" s="38">
        <v>17.5</v>
      </c>
      <c r="G1182" s="38">
        <v>37.6</v>
      </c>
      <c r="H1182" s="39">
        <v>1527</v>
      </c>
      <c r="I1182" s="39">
        <v>7</v>
      </c>
      <c r="J1182" s="39">
        <v>39</v>
      </c>
      <c r="K1182" s="240">
        <v>41713.265972222223</v>
      </c>
      <c r="L1182" s="39">
        <v>6</v>
      </c>
      <c r="M1182" s="242">
        <v>41707</v>
      </c>
      <c r="P1182" s="240">
        <v>42175.270833333336</v>
      </c>
      <c r="Q1182" s="38">
        <v>64.7</v>
      </c>
      <c r="R1182" s="38"/>
    </row>
    <row r="1183" spans="2:18" x14ac:dyDescent="0.15">
      <c r="B1183" s="36">
        <v>41713</v>
      </c>
      <c r="C1183" s="37">
        <v>0.87291666666666667</v>
      </c>
      <c r="D1183" s="38">
        <v>62.9</v>
      </c>
      <c r="E1183" s="38">
        <v>21.5</v>
      </c>
      <c r="F1183" s="38">
        <v>14.2</v>
      </c>
      <c r="G1183" s="38">
        <v>39.4</v>
      </c>
      <c r="H1183" s="39">
        <v>1550</v>
      </c>
      <c r="I1183" s="39">
        <v>7</v>
      </c>
      <c r="J1183" s="39">
        <v>37</v>
      </c>
      <c r="K1183" s="240">
        <v>41713.872916666667</v>
      </c>
      <c r="L1183" s="39">
        <v>22</v>
      </c>
      <c r="M1183" s="242">
        <v>41707</v>
      </c>
      <c r="P1183" s="240">
        <v>42176.270833333336</v>
      </c>
      <c r="Q1183" s="38"/>
      <c r="R1183" s="38"/>
    </row>
    <row r="1184" spans="2:18" x14ac:dyDescent="0.15">
      <c r="B1184" s="36">
        <v>41714</v>
      </c>
      <c r="C1184" s="37">
        <v>0.27847222222222223</v>
      </c>
      <c r="D1184" s="38">
        <v>62.3</v>
      </c>
      <c r="E1184" s="38">
        <v>21.3</v>
      </c>
      <c r="F1184" s="38">
        <v>20.399999999999999</v>
      </c>
      <c r="G1184" s="38">
        <v>35.6</v>
      </c>
      <c r="H1184" s="39">
        <v>1503</v>
      </c>
      <c r="I1184" s="39">
        <v>7</v>
      </c>
      <c r="J1184" s="39">
        <v>41</v>
      </c>
      <c r="K1184" s="240">
        <v>41714.27847222222</v>
      </c>
      <c r="L1184" s="39">
        <v>6</v>
      </c>
      <c r="M1184" s="242">
        <v>41714</v>
      </c>
      <c r="P1184" s="240">
        <v>42177.270833333336</v>
      </c>
      <c r="Q1184" s="38">
        <v>64.2</v>
      </c>
      <c r="R1184" s="38"/>
    </row>
    <row r="1185" spans="2:18" x14ac:dyDescent="0.15">
      <c r="B1185" s="36">
        <v>41714</v>
      </c>
      <c r="C1185" s="37">
        <v>0.98402777777777783</v>
      </c>
      <c r="D1185" s="38">
        <v>63.1</v>
      </c>
      <c r="E1185" s="38">
        <v>21.6</v>
      </c>
      <c r="F1185" s="38">
        <v>16.399999999999999</v>
      </c>
      <c r="G1185" s="38">
        <v>38.200000000000003</v>
      </c>
      <c r="H1185" s="39">
        <v>1541</v>
      </c>
      <c r="I1185" s="39">
        <v>7</v>
      </c>
      <c r="J1185" s="39">
        <v>39</v>
      </c>
      <c r="K1185" s="240">
        <v>41714.984027777777</v>
      </c>
      <c r="L1185" s="39">
        <v>22</v>
      </c>
      <c r="M1185" s="242">
        <v>41714</v>
      </c>
      <c r="P1185" s="240">
        <v>42178.270833333336</v>
      </c>
      <c r="Q1185" s="38">
        <v>64.3</v>
      </c>
      <c r="R1185" s="38"/>
    </row>
    <row r="1186" spans="2:18" x14ac:dyDescent="0.15">
      <c r="B1186" s="36">
        <v>41715</v>
      </c>
      <c r="C1186" s="37">
        <v>0.27361111111111108</v>
      </c>
      <c r="D1186" s="38">
        <v>62.5</v>
      </c>
      <c r="E1186" s="38">
        <v>21.4</v>
      </c>
      <c r="F1186" s="38">
        <v>19.5</v>
      </c>
      <c r="G1186" s="38">
        <v>36.299999999999997</v>
      </c>
      <c r="H1186" s="39">
        <v>1513</v>
      </c>
      <c r="I1186" s="39">
        <v>7</v>
      </c>
      <c r="J1186" s="39">
        <v>40</v>
      </c>
      <c r="K1186" s="240">
        <v>41715.273611111108</v>
      </c>
      <c r="L1186" s="39">
        <v>6</v>
      </c>
      <c r="M1186" s="242">
        <v>41714</v>
      </c>
      <c r="P1186" s="240">
        <v>42179.270833333336</v>
      </c>
      <c r="Q1186" s="38"/>
      <c r="R1186" s="38"/>
    </row>
    <row r="1187" spans="2:18" x14ac:dyDescent="0.15">
      <c r="B1187" s="36">
        <v>41716</v>
      </c>
      <c r="C1187" s="37">
        <v>0.28263888888888888</v>
      </c>
      <c r="D1187" s="38">
        <v>62.8</v>
      </c>
      <c r="E1187" s="38">
        <v>21.5</v>
      </c>
      <c r="F1187" s="38">
        <v>16.899999999999999</v>
      </c>
      <c r="G1187" s="38">
        <v>38</v>
      </c>
      <c r="H1187" s="39">
        <v>1534</v>
      </c>
      <c r="I1187" s="39">
        <v>7</v>
      </c>
      <c r="J1187" s="39">
        <v>39</v>
      </c>
      <c r="K1187" s="240">
        <v>41716.282638888886</v>
      </c>
      <c r="L1187" s="39">
        <v>6</v>
      </c>
      <c r="M1187" s="242">
        <v>41714</v>
      </c>
      <c r="P1187" s="240">
        <v>42180.270833333336</v>
      </c>
      <c r="Q1187" s="38">
        <v>64.7</v>
      </c>
      <c r="R1187" s="38"/>
    </row>
    <row r="1188" spans="2:18" x14ac:dyDescent="0.15">
      <c r="B1188" s="36">
        <v>41717</v>
      </c>
      <c r="C1188" s="37">
        <v>0.28611111111111115</v>
      </c>
      <c r="D1188" s="38">
        <v>62.5</v>
      </c>
      <c r="E1188" s="38">
        <v>21.4</v>
      </c>
      <c r="F1188" s="38">
        <v>18.5</v>
      </c>
      <c r="G1188" s="38">
        <v>36.9</v>
      </c>
      <c r="H1188" s="39">
        <v>1519</v>
      </c>
      <c r="I1188" s="39">
        <v>7</v>
      </c>
      <c r="J1188" s="39">
        <v>40</v>
      </c>
      <c r="K1188" s="240">
        <v>41717.286111111112</v>
      </c>
      <c r="L1188" s="39">
        <v>6</v>
      </c>
      <c r="M1188" s="242">
        <v>41714</v>
      </c>
      <c r="P1188" s="240">
        <v>42181.270833333336</v>
      </c>
      <c r="Q1188" s="38">
        <v>64.8</v>
      </c>
      <c r="R1188" s="38"/>
    </row>
    <row r="1189" spans="2:18" x14ac:dyDescent="0.15">
      <c r="B1189" s="36">
        <v>41718</v>
      </c>
      <c r="C1189" s="37">
        <v>0.28194444444444444</v>
      </c>
      <c r="D1189" s="38">
        <v>62.1</v>
      </c>
      <c r="E1189" s="38">
        <v>21.2</v>
      </c>
      <c r="F1189" s="38">
        <v>18.7</v>
      </c>
      <c r="G1189" s="38">
        <v>36.799999999999997</v>
      </c>
      <c r="H1189" s="39">
        <v>1511</v>
      </c>
      <c r="I1189" s="39">
        <v>7</v>
      </c>
      <c r="J1189" s="39">
        <v>39</v>
      </c>
      <c r="K1189" s="240">
        <v>41718.281944444447</v>
      </c>
      <c r="L1189" s="39">
        <v>6</v>
      </c>
      <c r="M1189" s="242">
        <v>41714</v>
      </c>
      <c r="P1189" s="240">
        <v>42182.270833333336</v>
      </c>
      <c r="Q1189" s="38">
        <v>64.8</v>
      </c>
      <c r="R1189" s="38"/>
    </row>
    <row r="1190" spans="2:18" x14ac:dyDescent="0.15">
      <c r="B1190" s="36">
        <v>41718</v>
      </c>
      <c r="C1190" s="37">
        <v>0.88680555555555562</v>
      </c>
      <c r="D1190" s="38">
        <v>63.1</v>
      </c>
      <c r="E1190" s="38">
        <v>21.6</v>
      </c>
      <c r="F1190" s="38">
        <v>14.7</v>
      </c>
      <c r="G1190" s="38">
        <v>39.1</v>
      </c>
      <c r="H1190" s="39">
        <v>1550</v>
      </c>
      <c r="I1190" s="39">
        <v>7</v>
      </c>
      <c r="J1190" s="39">
        <v>38</v>
      </c>
      <c r="K1190" s="240">
        <v>41718.886805555558</v>
      </c>
      <c r="L1190" s="39">
        <v>22</v>
      </c>
      <c r="M1190" s="242">
        <v>41714</v>
      </c>
      <c r="P1190" s="240">
        <v>42183.270833333336</v>
      </c>
      <c r="Q1190" s="38"/>
      <c r="R1190" s="38"/>
    </row>
    <row r="1191" spans="2:18" x14ac:dyDescent="0.15">
      <c r="B1191" s="36">
        <v>41719</v>
      </c>
      <c r="C1191" s="37">
        <v>0.29305555555555557</v>
      </c>
      <c r="D1191" s="38">
        <v>63.1</v>
      </c>
      <c r="E1191" s="38">
        <v>21.6</v>
      </c>
      <c r="F1191" s="38">
        <v>20.2</v>
      </c>
      <c r="G1191" s="38">
        <v>35.799999999999997</v>
      </c>
      <c r="H1191" s="39">
        <v>1518</v>
      </c>
      <c r="I1191" s="39">
        <v>7</v>
      </c>
      <c r="J1191" s="39">
        <v>41</v>
      </c>
      <c r="K1191" s="240">
        <v>41719.293055555558</v>
      </c>
      <c r="L1191" s="39">
        <v>6</v>
      </c>
      <c r="M1191" s="242">
        <v>41714</v>
      </c>
      <c r="P1191" s="240">
        <v>42184.270833333336</v>
      </c>
      <c r="Q1191" s="38">
        <v>64.5</v>
      </c>
      <c r="R1191" s="38"/>
    </row>
    <row r="1192" spans="2:18" x14ac:dyDescent="0.15">
      <c r="B1192" s="36">
        <v>41720</v>
      </c>
      <c r="C1192" s="37">
        <v>0.29097222222222224</v>
      </c>
      <c r="D1192" s="38">
        <v>62.6</v>
      </c>
      <c r="E1192" s="38">
        <v>21.4</v>
      </c>
      <c r="F1192" s="38">
        <v>19.2</v>
      </c>
      <c r="G1192" s="38">
        <v>36.5</v>
      </c>
      <c r="H1192" s="39">
        <v>1517</v>
      </c>
      <c r="I1192" s="39">
        <v>7</v>
      </c>
      <c r="J1192" s="39">
        <v>40</v>
      </c>
      <c r="K1192" s="240">
        <v>41720.290972222225</v>
      </c>
      <c r="L1192" s="39">
        <v>6</v>
      </c>
      <c r="M1192" s="242">
        <v>41714</v>
      </c>
      <c r="P1192" s="240">
        <v>42185.270833333336</v>
      </c>
      <c r="Q1192" s="38"/>
      <c r="R1192" s="38"/>
    </row>
    <row r="1193" spans="2:18" x14ac:dyDescent="0.15">
      <c r="B1193" s="36">
        <v>41721</v>
      </c>
      <c r="C1193" s="37">
        <v>0.29722222222222222</v>
      </c>
      <c r="D1193" s="38">
        <v>62.5</v>
      </c>
      <c r="E1193" s="38">
        <v>21.4</v>
      </c>
      <c r="F1193" s="38">
        <v>19</v>
      </c>
      <c r="G1193" s="38">
        <v>36.6</v>
      </c>
      <c r="H1193" s="39">
        <v>1516</v>
      </c>
      <c r="I1193" s="39">
        <v>7</v>
      </c>
      <c r="J1193" s="39">
        <v>40</v>
      </c>
      <c r="K1193" s="240">
        <v>41721.297222222223</v>
      </c>
      <c r="L1193" s="39">
        <v>6</v>
      </c>
      <c r="M1193" s="242">
        <v>41721</v>
      </c>
      <c r="P1193" s="240">
        <v>42186.270833333336</v>
      </c>
      <c r="Q1193" s="38"/>
      <c r="R1193" s="38"/>
    </row>
    <row r="1194" spans="2:18" x14ac:dyDescent="0.15">
      <c r="B1194" s="36">
        <v>41722</v>
      </c>
      <c r="C1194" s="37">
        <v>0.27499999999999997</v>
      </c>
      <c r="D1194" s="38">
        <v>62.6</v>
      </c>
      <c r="E1194" s="38">
        <v>21.4</v>
      </c>
      <c r="F1194" s="38">
        <v>19.5</v>
      </c>
      <c r="G1194" s="38">
        <v>36.299999999999997</v>
      </c>
      <c r="H1194" s="39">
        <v>1515</v>
      </c>
      <c r="I1194" s="39">
        <v>7</v>
      </c>
      <c r="J1194" s="39">
        <v>40</v>
      </c>
      <c r="K1194" s="240">
        <v>41722.275000000001</v>
      </c>
      <c r="L1194" s="39">
        <v>6</v>
      </c>
      <c r="M1194" s="242">
        <v>41721</v>
      </c>
      <c r="P1194" s="240">
        <v>42187.270833333336</v>
      </c>
      <c r="Q1194" s="38"/>
      <c r="R1194" s="38"/>
    </row>
    <row r="1195" spans="2:18" x14ac:dyDescent="0.15">
      <c r="B1195" s="36">
        <v>41722</v>
      </c>
      <c r="C1195" s="37">
        <v>0.99861111111111101</v>
      </c>
      <c r="D1195" s="38">
        <v>63.7</v>
      </c>
      <c r="E1195" s="38">
        <v>21.8</v>
      </c>
      <c r="F1195" s="38">
        <v>16</v>
      </c>
      <c r="G1195" s="38">
        <v>38.4</v>
      </c>
      <c r="H1195" s="39">
        <v>1554</v>
      </c>
      <c r="I1195" s="39">
        <v>8</v>
      </c>
      <c r="J1195" s="39">
        <v>39</v>
      </c>
      <c r="K1195" s="240">
        <v>41722.998611111114</v>
      </c>
      <c r="L1195" s="39">
        <v>22</v>
      </c>
      <c r="M1195" s="242">
        <v>41721</v>
      </c>
      <c r="P1195" s="240">
        <v>42188.270833333336</v>
      </c>
      <c r="Q1195" s="38"/>
      <c r="R1195" s="38"/>
    </row>
    <row r="1196" spans="2:18" x14ac:dyDescent="0.15">
      <c r="B1196" s="36">
        <v>41723</v>
      </c>
      <c r="C1196" s="37">
        <v>0.27083333333333331</v>
      </c>
      <c r="D1196" s="38">
        <v>62.7</v>
      </c>
      <c r="E1196" s="38">
        <v>21.4</v>
      </c>
      <c r="F1196" s="38">
        <v>19.399999999999999</v>
      </c>
      <c r="G1196" s="38">
        <v>36.4</v>
      </c>
      <c r="H1196" s="39">
        <v>1517</v>
      </c>
      <c r="I1196" s="39">
        <v>7</v>
      </c>
      <c r="J1196" s="39">
        <v>41</v>
      </c>
      <c r="K1196" s="240">
        <v>41723.270833333336</v>
      </c>
      <c r="L1196" s="39">
        <v>6</v>
      </c>
      <c r="M1196" s="242">
        <v>41721</v>
      </c>
      <c r="P1196" s="240">
        <v>42189.270833333336</v>
      </c>
      <c r="Q1196" s="38"/>
      <c r="R1196" s="38"/>
    </row>
    <row r="1197" spans="2:18" x14ac:dyDescent="0.15">
      <c r="B1197" s="36">
        <v>41723</v>
      </c>
      <c r="C1197" s="37">
        <v>0.93125000000000002</v>
      </c>
      <c r="D1197" s="38">
        <v>63.1</v>
      </c>
      <c r="E1197" s="38">
        <v>21.6</v>
      </c>
      <c r="F1197" s="38">
        <v>15.8</v>
      </c>
      <c r="G1197" s="38">
        <v>38.6</v>
      </c>
      <c r="H1197" s="39">
        <v>1545</v>
      </c>
      <c r="I1197" s="39">
        <v>7</v>
      </c>
      <c r="J1197" s="39">
        <v>38</v>
      </c>
      <c r="K1197" s="240">
        <v>41723.931250000001</v>
      </c>
      <c r="L1197" s="39">
        <v>22</v>
      </c>
      <c r="M1197" s="242">
        <v>41721</v>
      </c>
      <c r="P1197" s="240">
        <v>42190.270833333336</v>
      </c>
      <c r="Q1197" s="38">
        <v>66.449999999999989</v>
      </c>
      <c r="R1197" s="38"/>
    </row>
    <row r="1198" spans="2:18" x14ac:dyDescent="0.15">
      <c r="B1198" s="36">
        <v>41724</v>
      </c>
      <c r="C1198" s="37">
        <v>0.26041666666666669</v>
      </c>
      <c r="D1198" s="38">
        <v>62.7</v>
      </c>
      <c r="E1198" s="38">
        <v>21.4</v>
      </c>
      <c r="F1198" s="38">
        <v>20.100000000000001</v>
      </c>
      <c r="G1198" s="38">
        <v>35.9</v>
      </c>
      <c r="H1198" s="39">
        <v>1513</v>
      </c>
      <c r="I1198" s="39">
        <v>7</v>
      </c>
      <c r="J1198" s="39">
        <v>41</v>
      </c>
      <c r="K1198" s="240">
        <v>41724.260416666664</v>
      </c>
      <c r="L1198" s="39">
        <v>6</v>
      </c>
      <c r="M1198" s="242">
        <v>41721</v>
      </c>
      <c r="P1198" s="240">
        <v>42191.270833333336</v>
      </c>
      <c r="Q1198" s="38">
        <v>66.099999999999994</v>
      </c>
      <c r="R1198" s="38"/>
    </row>
    <row r="1199" spans="2:18" x14ac:dyDescent="0.15">
      <c r="B1199" s="36">
        <v>41724</v>
      </c>
      <c r="C1199" s="37">
        <v>0.99861111111111101</v>
      </c>
      <c r="D1199" s="38">
        <v>63.7</v>
      </c>
      <c r="E1199" s="38">
        <v>21.8</v>
      </c>
      <c r="F1199" s="38">
        <v>14</v>
      </c>
      <c r="G1199" s="38">
        <v>39.5</v>
      </c>
      <c r="H1199" s="39">
        <v>1564</v>
      </c>
      <c r="I1199" s="39">
        <v>8</v>
      </c>
      <c r="J1199" s="39">
        <v>38</v>
      </c>
      <c r="K1199" s="240">
        <v>41724.998611111114</v>
      </c>
      <c r="L1199" s="39">
        <v>22</v>
      </c>
      <c r="M1199" s="242">
        <v>41721</v>
      </c>
      <c r="P1199" s="240">
        <v>42192.270833333336</v>
      </c>
      <c r="Q1199" s="38">
        <v>66</v>
      </c>
      <c r="R1199" s="38"/>
    </row>
    <row r="1200" spans="2:18" x14ac:dyDescent="0.15">
      <c r="B1200" s="36">
        <v>41725</v>
      </c>
      <c r="C1200" s="37">
        <v>0.27430555555555552</v>
      </c>
      <c r="D1200" s="38">
        <v>62.7</v>
      </c>
      <c r="E1200" s="38">
        <v>21.4</v>
      </c>
      <c r="F1200" s="38">
        <v>19.2</v>
      </c>
      <c r="G1200" s="38">
        <v>36.5</v>
      </c>
      <c r="H1200" s="39">
        <v>1518</v>
      </c>
      <c r="I1200" s="39">
        <v>7</v>
      </c>
      <c r="J1200" s="39">
        <v>40</v>
      </c>
      <c r="K1200" s="240">
        <v>41725.274305555555</v>
      </c>
      <c r="L1200" s="39">
        <v>6</v>
      </c>
      <c r="M1200" s="242">
        <v>41721</v>
      </c>
      <c r="P1200" s="240">
        <v>42193.270833333336</v>
      </c>
      <c r="Q1200" s="38">
        <v>65.8</v>
      </c>
      <c r="R1200" s="38"/>
    </row>
    <row r="1201" spans="2:18" x14ac:dyDescent="0.15">
      <c r="B1201" s="36">
        <v>41725</v>
      </c>
      <c r="C1201" s="37">
        <v>0.98958333333333337</v>
      </c>
      <c r="D1201" s="38">
        <v>63.8</v>
      </c>
      <c r="E1201" s="38">
        <v>21.8</v>
      </c>
      <c r="F1201" s="38">
        <v>14.8</v>
      </c>
      <c r="G1201" s="38">
        <v>39</v>
      </c>
      <c r="H1201" s="39">
        <v>1562</v>
      </c>
      <c r="I1201" s="39">
        <v>8</v>
      </c>
      <c r="J1201" s="39">
        <v>38</v>
      </c>
      <c r="K1201" s="240">
        <v>41725.989583333336</v>
      </c>
      <c r="L1201" s="39">
        <v>22</v>
      </c>
      <c r="M1201" s="242">
        <v>41721</v>
      </c>
      <c r="P1201" s="240">
        <v>42194.270833333336</v>
      </c>
      <c r="Q1201" s="38">
        <v>66.2</v>
      </c>
      <c r="R1201" s="38"/>
    </row>
    <row r="1202" spans="2:18" x14ac:dyDescent="0.15">
      <c r="B1202" s="36">
        <v>41726</v>
      </c>
      <c r="C1202" s="37">
        <v>0.27013888888888887</v>
      </c>
      <c r="D1202" s="38">
        <v>62.9</v>
      </c>
      <c r="E1202" s="38">
        <v>21.5</v>
      </c>
      <c r="F1202" s="38">
        <v>18.899999999999999</v>
      </c>
      <c r="G1202" s="38">
        <v>36.700000000000003</v>
      </c>
      <c r="H1202" s="39">
        <v>1523</v>
      </c>
      <c r="I1202" s="39">
        <v>7</v>
      </c>
      <c r="J1202" s="39">
        <v>40</v>
      </c>
      <c r="K1202" s="240">
        <v>41726.270138888889</v>
      </c>
      <c r="L1202" s="39">
        <v>6</v>
      </c>
      <c r="M1202" s="242">
        <v>41721</v>
      </c>
      <c r="P1202" s="240">
        <v>42195.270833333336</v>
      </c>
      <c r="Q1202" s="38">
        <v>65.8</v>
      </c>
      <c r="R1202" s="38"/>
    </row>
    <row r="1203" spans="2:18" x14ac:dyDescent="0.15">
      <c r="B1203" s="36">
        <v>41726</v>
      </c>
      <c r="C1203" s="37">
        <v>0.9784722222222223</v>
      </c>
      <c r="D1203" s="38">
        <v>63.9</v>
      </c>
      <c r="E1203" s="38">
        <v>21.9</v>
      </c>
      <c r="F1203" s="38">
        <v>13.4</v>
      </c>
      <c r="G1203" s="38">
        <v>39.700000000000003</v>
      </c>
      <c r="H1203" s="39">
        <v>1571</v>
      </c>
      <c r="I1203" s="39">
        <v>8</v>
      </c>
      <c r="J1203" s="39">
        <v>38</v>
      </c>
      <c r="K1203" s="240">
        <v>41726.978472222225</v>
      </c>
      <c r="L1203" s="39">
        <v>22</v>
      </c>
      <c r="M1203" s="242">
        <v>41721</v>
      </c>
      <c r="P1203" s="240">
        <v>42196.270833333336</v>
      </c>
      <c r="Q1203" s="38">
        <v>65.599999999999994</v>
      </c>
      <c r="R1203" s="38"/>
    </row>
    <row r="1204" spans="2:18" x14ac:dyDescent="0.15">
      <c r="B1204" s="36">
        <v>41727</v>
      </c>
      <c r="C1204" s="37">
        <v>0.29166666666666669</v>
      </c>
      <c r="D1204" s="38">
        <v>62.9</v>
      </c>
      <c r="E1204" s="38">
        <v>21.5</v>
      </c>
      <c r="F1204" s="38">
        <v>18.399999999999999</v>
      </c>
      <c r="G1204" s="38">
        <v>37</v>
      </c>
      <c r="H1204" s="39">
        <v>1526</v>
      </c>
      <c r="I1204" s="39">
        <v>7</v>
      </c>
      <c r="J1204" s="39">
        <v>40</v>
      </c>
      <c r="K1204" s="240">
        <v>41727.291666666664</v>
      </c>
      <c r="L1204" s="39">
        <v>6</v>
      </c>
      <c r="M1204" s="242">
        <v>41721</v>
      </c>
      <c r="P1204" s="240">
        <v>42197.270833333336</v>
      </c>
      <c r="Q1204" s="38"/>
      <c r="R1204" s="38"/>
    </row>
    <row r="1205" spans="2:18" x14ac:dyDescent="0.15">
      <c r="B1205" s="36">
        <v>41727</v>
      </c>
      <c r="C1205" s="37">
        <v>0.95277777777777783</v>
      </c>
      <c r="D1205" s="38">
        <v>63.2</v>
      </c>
      <c r="E1205" s="38">
        <v>21.6</v>
      </c>
      <c r="F1205" s="38">
        <v>19.399999999999999</v>
      </c>
      <c r="G1205" s="38">
        <v>36.4</v>
      </c>
      <c r="H1205" s="39">
        <v>1525</v>
      </c>
      <c r="I1205" s="39">
        <v>7</v>
      </c>
      <c r="J1205" s="39">
        <v>41</v>
      </c>
      <c r="K1205" s="240">
        <v>41727.952777777777</v>
      </c>
      <c r="L1205" s="39">
        <v>22</v>
      </c>
      <c r="M1205" s="242">
        <v>41721</v>
      </c>
      <c r="P1205" s="240">
        <v>42198.270833333336</v>
      </c>
      <c r="Q1205" s="38">
        <v>66</v>
      </c>
      <c r="R1205" s="38"/>
    </row>
    <row r="1206" spans="2:18" x14ac:dyDescent="0.15">
      <c r="B1206" s="36">
        <v>41728</v>
      </c>
      <c r="C1206" s="37">
        <v>0.28472222222222221</v>
      </c>
      <c r="D1206" s="38">
        <v>62.1</v>
      </c>
      <c r="E1206" s="38">
        <v>21.2</v>
      </c>
      <c r="F1206" s="38">
        <v>21.3</v>
      </c>
      <c r="G1206" s="38">
        <v>34.700000000000003</v>
      </c>
      <c r="H1206" s="39">
        <v>1493</v>
      </c>
      <c r="I1206" s="39">
        <v>7</v>
      </c>
      <c r="J1206" s="39">
        <v>42</v>
      </c>
      <c r="K1206" s="240">
        <v>41728.284722222219</v>
      </c>
      <c r="L1206" s="39">
        <v>6</v>
      </c>
      <c r="M1206" s="242">
        <v>41728</v>
      </c>
      <c r="P1206" s="240">
        <v>42199.270833333336</v>
      </c>
      <c r="Q1206" s="38">
        <v>66.2</v>
      </c>
      <c r="R1206" s="38"/>
    </row>
    <row r="1207" spans="2:18" x14ac:dyDescent="0.15">
      <c r="B1207" s="36">
        <v>41728</v>
      </c>
      <c r="C1207" s="37">
        <v>0.93888888888888899</v>
      </c>
      <c r="D1207" s="38">
        <v>61.8</v>
      </c>
      <c r="E1207" s="38">
        <v>21.1</v>
      </c>
      <c r="F1207" s="38">
        <v>18.8</v>
      </c>
      <c r="G1207" s="38">
        <v>36.700000000000003</v>
      </c>
      <c r="H1207" s="39">
        <v>1505</v>
      </c>
      <c r="I1207" s="39">
        <v>7</v>
      </c>
      <c r="J1207" s="39">
        <v>39</v>
      </c>
      <c r="K1207" s="240">
        <v>41728.938888888886</v>
      </c>
      <c r="L1207" s="39">
        <v>22</v>
      </c>
      <c r="M1207" s="242">
        <v>41728</v>
      </c>
      <c r="P1207" s="240">
        <v>42200.270833333336</v>
      </c>
      <c r="Q1207" s="38">
        <v>66.599999999999994</v>
      </c>
      <c r="R1207" s="38"/>
    </row>
    <row r="1208" spans="2:18" x14ac:dyDescent="0.15">
      <c r="B1208" s="36">
        <v>41729</v>
      </c>
      <c r="C1208" s="37">
        <v>0.27986111111111112</v>
      </c>
      <c r="D1208" s="38">
        <v>61.5</v>
      </c>
      <c r="E1208" s="38">
        <v>21</v>
      </c>
      <c r="F1208" s="38">
        <v>21.4</v>
      </c>
      <c r="G1208" s="38">
        <v>34.4</v>
      </c>
      <c r="H1208" s="39">
        <v>1481</v>
      </c>
      <c r="I1208" s="39">
        <v>7</v>
      </c>
      <c r="J1208" s="39">
        <v>41</v>
      </c>
      <c r="K1208" s="240">
        <v>41729.279861111114</v>
      </c>
      <c r="L1208" s="39">
        <v>6</v>
      </c>
      <c r="M1208" s="242">
        <v>41728</v>
      </c>
      <c r="P1208" s="240">
        <v>42201.270833333336</v>
      </c>
      <c r="Q1208" s="38">
        <v>66.400000000000006</v>
      </c>
      <c r="R1208" s="38"/>
    </row>
    <row r="1209" spans="2:18" x14ac:dyDescent="0.15">
      <c r="B1209" s="36">
        <v>41729</v>
      </c>
      <c r="C1209" s="37">
        <v>0.99722222222222223</v>
      </c>
      <c r="D1209" s="38">
        <v>63.1</v>
      </c>
      <c r="E1209" s="38">
        <v>21.6</v>
      </c>
      <c r="F1209" s="38">
        <v>15.8</v>
      </c>
      <c r="G1209" s="38">
        <v>38.5</v>
      </c>
      <c r="H1209" s="39">
        <v>1544</v>
      </c>
      <c r="I1209" s="39">
        <v>7</v>
      </c>
      <c r="J1209" s="39">
        <v>38</v>
      </c>
      <c r="K1209" s="240">
        <v>41729.99722222222</v>
      </c>
      <c r="L1209" s="39">
        <v>22</v>
      </c>
      <c r="M1209" s="242">
        <v>41728</v>
      </c>
      <c r="P1209" s="240">
        <v>42202.270833333336</v>
      </c>
      <c r="Q1209" s="38">
        <v>66.400000000000006</v>
      </c>
      <c r="R1209" s="38"/>
    </row>
    <row r="1210" spans="2:18" x14ac:dyDescent="0.15">
      <c r="B1210" s="36">
        <v>41730</v>
      </c>
      <c r="C1210" s="37">
        <v>0.27013888888888887</v>
      </c>
      <c r="D1210" s="38">
        <v>62.6</v>
      </c>
      <c r="E1210" s="38">
        <v>21.4</v>
      </c>
      <c r="F1210" s="38">
        <v>20.399999999999999</v>
      </c>
      <c r="G1210" s="38">
        <v>35.6</v>
      </c>
      <c r="H1210" s="39">
        <v>1508</v>
      </c>
      <c r="I1210" s="39">
        <v>7</v>
      </c>
      <c r="J1210" s="39">
        <v>41</v>
      </c>
      <c r="K1210" s="240">
        <v>41730.270138888889</v>
      </c>
      <c r="L1210" s="39">
        <v>6</v>
      </c>
      <c r="M1210" s="242">
        <v>41728</v>
      </c>
      <c r="P1210" s="240">
        <v>42203.270833333336</v>
      </c>
      <c r="Q1210" s="38">
        <v>66</v>
      </c>
      <c r="R1210" s="38"/>
    </row>
    <row r="1211" spans="2:18" x14ac:dyDescent="0.15">
      <c r="B1211" s="36">
        <v>41730</v>
      </c>
      <c r="C1211" s="37">
        <v>0.94861111111111107</v>
      </c>
      <c r="D1211" s="38">
        <v>63.6</v>
      </c>
      <c r="E1211" s="38">
        <v>21.7</v>
      </c>
      <c r="F1211" s="38">
        <v>15.9</v>
      </c>
      <c r="G1211" s="38">
        <v>38.4</v>
      </c>
      <c r="H1211" s="39">
        <v>1552</v>
      </c>
      <c r="I1211" s="39">
        <v>8</v>
      </c>
      <c r="J1211" s="39">
        <v>39</v>
      </c>
      <c r="K1211" s="240">
        <v>41730.948611111111</v>
      </c>
      <c r="L1211" s="39">
        <v>22</v>
      </c>
      <c r="M1211" s="242">
        <v>41728</v>
      </c>
      <c r="P1211" s="240">
        <v>42204.270833333336</v>
      </c>
      <c r="Q1211" s="38">
        <v>65.900000000000006</v>
      </c>
      <c r="R1211" s="38"/>
    </row>
    <row r="1212" spans="2:18" x14ac:dyDescent="0.15">
      <c r="B1212" s="36">
        <v>41731</v>
      </c>
      <c r="C1212" s="37">
        <v>0.27152777777777776</v>
      </c>
      <c r="D1212" s="38">
        <v>62.7</v>
      </c>
      <c r="E1212" s="38">
        <v>21.4</v>
      </c>
      <c r="F1212" s="38">
        <v>19.600000000000001</v>
      </c>
      <c r="G1212" s="38">
        <v>36.200000000000003</v>
      </c>
      <c r="H1212" s="39">
        <v>1515</v>
      </c>
      <c r="I1212" s="39">
        <v>7</v>
      </c>
      <c r="J1212" s="39">
        <v>41</v>
      </c>
      <c r="K1212" s="240">
        <v>41731.271527777775</v>
      </c>
      <c r="L1212" s="39">
        <v>6</v>
      </c>
      <c r="M1212" s="242">
        <v>41728</v>
      </c>
      <c r="P1212" s="240">
        <v>42205.270833333336</v>
      </c>
      <c r="Q1212" s="38">
        <v>65.900000000000006</v>
      </c>
      <c r="R1212" s="38"/>
    </row>
    <row r="1213" spans="2:18" x14ac:dyDescent="0.15">
      <c r="B1213" s="36">
        <v>41732</v>
      </c>
      <c r="C1213" s="37">
        <v>0.25208333333333333</v>
      </c>
      <c r="D1213" s="38">
        <v>62.8</v>
      </c>
      <c r="E1213" s="38">
        <v>21.5</v>
      </c>
      <c r="F1213" s="38">
        <v>19</v>
      </c>
      <c r="G1213" s="38">
        <v>36.700000000000003</v>
      </c>
      <c r="H1213" s="39">
        <v>1521</v>
      </c>
      <c r="I1213" s="39">
        <v>7</v>
      </c>
      <c r="J1213" s="39">
        <v>40</v>
      </c>
      <c r="K1213" s="240">
        <v>41732.252083333333</v>
      </c>
      <c r="L1213" s="39">
        <v>6</v>
      </c>
      <c r="M1213" s="242">
        <v>41728</v>
      </c>
      <c r="P1213" s="240">
        <v>42206.270833333336</v>
      </c>
      <c r="Q1213" s="38">
        <v>65.7</v>
      </c>
      <c r="R1213" s="38"/>
    </row>
    <row r="1214" spans="2:18" x14ac:dyDescent="0.15">
      <c r="B1214" s="36">
        <v>41733</v>
      </c>
      <c r="C1214" s="37">
        <v>1.3888888888888889E-3</v>
      </c>
      <c r="D1214" s="38">
        <v>63.7</v>
      </c>
      <c r="E1214" s="38">
        <v>21.8</v>
      </c>
      <c r="F1214" s="38">
        <v>12.9</v>
      </c>
      <c r="G1214" s="38">
        <v>40</v>
      </c>
      <c r="H1214" s="39">
        <v>1570</v>
      </c>
      <c r="I1214" s="39">
        <v>8</v>
      </c>
      <c r="J1214" s="39">
        <v>37</v>
      </c>
      <c r="K1214" s="240">
        <v>41732.916666666664</v>
      </c>
      <c r="L1214" s="39">
        <v>2</v>
      </c>
      <c r="M1214" s="242">
        <v>41728</v>
      </c>
      <c r="P1214" s="240">
        <v>42207.270833333336</v>
      </c>
      <c r="Q1214" s="38">
        <v>65.400000000000006</v>
      </c>
      <c r="R1214" s="38"/>
    </row>
    <row r="1215" spans="2:18" x14ac:dyDescent="0.15">
      <c r="B1215" s="36">
        <v>41733</v>
      </c>
      <c r="C1215" s="37">
        <v>0.27916666666666667</v>
      </c>
      <c r="D1215" s="38">
        <v>62.8</v>
      </c>
      <c r="E1215" s="38">
        <v>21.5</v>
      </c>
      <c r="F1215" s="38">
        <v>17.399999999999999</v>
      </c>
      <c r="G1215" s="38">
        <v>37.6</v>
      </c>
      <c r="H1215" s="39">
        <v>1530</v>
      </c>
      <c r="I1215" s="39">
        <v>7</v>
      </c>
      <c r="J1215" s="39">
        <v>39</v>
      </c>
      <c r="K1215" s="240">
        <v>41733.279166666667</v>
      </c>
      <c r="L1215" s="39">
        <v>6</v>
      </c>
      <c r="M1215" s="242">
        <v>41728</v>
      </c>
      <c r="P1215" s="240">
        <v>42208.270833333336</v>
      </c>
      <c r="Q1215" s="38">
        <v>66.099999999999994</v>
      </c>
      <c r="R1215" s="38"/>
    </row>
    <row r="1216" spans="2:18" x14ac:dyDescent="0.15">
      <c r="B1216" s="36">
        <v>41733</v>
      </c>
      <c r="C1216" s="37">
        <v>0.98819444444444438</v>
      </c>
      <c r="D1216" s="38">
        <v>63.2</v>
      </c>
      <c r="E1216" s="38">
        <v>21.6</v>
      </c>
      <c r="F1216" s="38">
        <v>11.7</v>
      </c>
      <c r="G1216" s="38">
        <v>40.700000000000003</v>
      </c>
      <c r="H1216" s="39">
        <v>1568</v>
      </c>
      <c r="I1216" s="39">
        <v>7</v>
      </c>
      <c r="J1216" s="39">
        <v>36</v>
      </c>
      <c r="K1216" s="240">
        <v>41733.988194444442</v>
      </c>
      <c r="L1216" s="39">
        <v>22</v>
      </c>
      <c r="M1216" s="242">
        <v>41728</v>
      </c>
      <c r="P1216" s="240">
        <v>42209.270833333336</v>
      </c>
      <c r="Q1216" s="38">
        <v>65.8</v>
      </c>
      <c r="R1216" s="38"/>
    </row>
    <row r="1217" spans="2:18" x14ac:dyDescent="0.15">
      <c r="B1217" s="36">
        <v>41734</v>
      </c>
      <c r="C1217" s="37">
        <v>0.23333333333333331</v>
      </c>
      <c r="D1217" s="38">
        <v>62.5</v>
      </c>
      <c r="E1217" s="38">
        <v>21.4</v>
      </c>
      <c r="F1217" s="38">
        <v>16.899999999999999</v>
      </c>
      <c r="G1217" s="38">
        <v>37.9</v>
      </c>
      <c r="H1217" s="39">
        <v>1528</v>
      </c>
      <c r="I1217" s="39">
        <v>7</v>
      </c>
      <c r="J1217" s="39">
        <v>39</v>
      </c>
      <c r="K1217" s="240">
        <v>41734.23333333333</v>
      </c>
      <c r="L1217" s="39">
        <v>6</v>
      </c>
      <c r="M1217" s="242">
        <v>41728</v>
      </c>
      <c r="P1217" s="240">
        <v>42210.270833333336</v>
      </c>
      <c r="Q1217" s="38">
        <v>65.099999999999994</v>
      </c>
      <c r="R1217" s="38"/>
    </row>
    <row r="1218" spans="2:18" x14ac:dyDescent="0.15">
      <c r="B1218" s="36">
        <v>41734</v>
      </c>
      <c r="C1218" s="37">
        <v>0.96180555555555547</v>
      </c>
      <c r="D1218" s="38">
        <v>63.6</v>
      </c>
      <c r="E1218" s="38">
        <v>21.7</v>
      </c>
      <c r="F1218" s="38">
        <v>11.9</v>
      </c>
      <c r="G1218" s="38">
        <v>40.5</v>
      </c>
      <c r="H1218" s="39">
        <v>1574</v>
      </c>
      <c r="I1218" s="39">
        <v>8</v>
      </c>
      <c r="J1218" s="39">
        <v>36</v>
      </c>
      <c r="K1218" s="240">
        <v>41734.961805555555</v>
      </c>
      <c r="L1218" s="39">
        <v>22</v>
      </c>
      <c r="M1218" s="242">
        <v>41728</v>
      </c>
      <c r="P1218" s="240">
        <v>42211.270833333336</v>
      </c>
      <c r="Q1218" s="38"/>
      <c r="R1218" s="38"/>
    </row>
    <row r="1219" spans="2:18" x14ac:dyDescent="0.15">
      <c r="B1219" s="36">
        <v>41735</v>
      </c>
      <c r="C1219" s="37">
        <v>0.28819444444444448</v>
      </c>
      <c r="D1219" s="38">
        <v>62.6</v>
      </c>
      <c r="E1219" s="38">
        <v>21.4</v>
      </c>
      <c r="F1219" s="38">
        <v>17.100000000000001</v>
      </c>
      <c r="G1219" s="38">
        <v>37.9</v>
      </c>
      <c r="H1219" s="39">
        <v>1529</v>
      </c>
      <c r="I1219" s="39">
        <v>7</v>
      </c>
      <c r="J1219" s="39">
        <v>39</v>
      </c>
      <c r="K1219" s="240">
        <v>41735.288194444445</v>
      </c>
      <c r="L1219" s="39">
        <v>6</v>
      </c>
      <c r="M1219" s="242">
        <v>41735</v>
      </c>
      <c r="P1219" s="240">
        <v>42212.270833333336</v>
      </c>
      <c r="Q1219" s="38">
        <v>65.099999999999994</v>
      </c>
      <c r="R1219" s="38"/>
    </row>
    <row r="1220" spans="2:18" x14ac:dyDescent="0.15">
      <c r="B1220" s="36">
        <v>41735</v>
      </c>
      <c r="C1220" s="37">
        <v>0.92361111111111116</v>
      </c>
      <c r="D1220" s="38">
        <v>63.3</v>
      </c>
      <c r="E1220" s="38">
        <v>21.6</v>
      </c>
      <c r="F1220" s="38">
        <v>18.600000000000001</v>
      </c>
      <c r="G1220" s="38">
        <v>36.9</v>
      </c>
      <c r="H1220" s="39">
        <v>1532</v>
      </c>
      <c r="I1220" s="39">
        <v>7</v>
      </c>
      <c r="J1220" s="39">
        <v>40</v>
      </c>
      <c r="K1220" s="240">
        <v>41735.923611111109</v>
      </c>
      <c r="L1220" s="39">
        <v>22</v>
      </c>
      <c r="M1220" s="242">
        <v>41735</v>
      </c>
      <c r="P1220" s="240">
        <v>42213.270833333336</v>
      </c>
      <c r="Q1220" s="38">
        <v>64.900000000000006</v>
      </c>
      <c r="R1220" s="38"/>
    </row>
    <row r="1221" spans="2:18" x14ac:dyDescent="0.15">
      <c r="B1221" s="36">
        <v>41736</v>
      </c>
      <c r="C1221" s="37">
        <v>0.26944444444444443</v>
      </c>
      <c r="D1221" s="38">
        <v>62.5</v>
      </c>
      <c r="E1221" s="38">
        <v>21.4</v>
      </c>
      <c r="F1221" s="38">
        <v>20.9</v>
      </c>
      <c r="G1221" s="38">
        <v>35.200000000000003</v>
      </c>
      <c r="H1221" s="39">
        <v>1503</v>
      </c>
      <c r="I1221" s="39">
        <v>7</v>
      </c>
      <c r="J1221" s="39">
        <v>42</v>
      </c>
      <c r="K1221" s="240">
        <v>41736.269444444442</v>
      </c>
      <c r="L1221" s="39">
        <v>6</v>
      </c>
      <c r="M1221" s="242">
        <v>41735</v>
      </c>
      <c r="P1221" s="240">
        <v>42214.270833333336</v>
      </c>
      <c r="Q1221" s="38">
        <v>65.3</v>
      </c>
      <c r="R1221" s="38"/>
    </row>
    <row r="1222" spans="2:18" x14ac:dyDescent="0.15">
      <c r="B1222" s="36">
        <v>41736</v>
      </c>
      <c r="C1222" s="37">
        <v>0.9555555555555556</v>
      </c>
      <c r="D1222" s="38">
        <v>63.4</v>
      </c>
      <c r="E1222" s="38">
        <v>21.7</v>
      </c>
      <c r="F1222" s="38">
        <v>14.3</v>
      </c>
      <c r="G1222" s="38">
        <v>39.299999999999997</v>
      </c>
      <c r="H1222" s="39">
        <v>1558</v>
      </c>
      <c r="I1222" s="39">
        <v>7</v>
      </c>
      <c r="J1222" s="39">
        <v>38</v>
      </c>
      <c r="K1222" s="240">
        <v>41736.955555555556</v>
      </c>
      <c r="L1222" s="39">
        <v>22</v>
      </c>
      <c r="M1222" s="242">
        <v>41735</v>
      </c>
      <c r="P1222" s="240">
        <v>42215.270833333336</v>
      </c>
      <c r="Q1222" s="38">
        <v>65.099999999999994</v>
      </c>
      <c r="R1222" s="38"/>
    </row>
    <row r="1223" spans="2:18" x14ac:dyDescent="0.15">
      <c r="B1223" s="36">
        <v>41737</v>
      </c>
      <c r="C1223" s="37">
        <v>0.27777777777777779</v>
      </c>
      <c r="D1223" s="38">
        <v>62.3</v>
      </c>
      <c r="E1223" s="38">
        <v>21.3</v>
      </c>
      <c r="F1223" s="38">
        <v>20.2</v>
      </c>
      <c r="G1223" s="38">
        <v>35.700000000000003</v>
      </c>
      <c r="H1223" s="39">
        <v>1505</v>
      </c>
      <c r="I1223" s="39">
        <v>7</v>
      </c>
      <c r="J1223" s="39">
        <v>41</v>
      </c>
      <c r="K1223" s="240">
        <v>41737.277777777781</v>
      </c>
      <c r="L1223" s="39">
        <v>6</v>
      </c>
      <c r="M1223" s="242">
        <v>41735</v>
      </c>
      <c r="P1223" s="240">
        <v>42216.270833333336</v>
      </c>
      <c r="Q1223" s="38">
        <v>65.3</v>
      </c>
      <c r="R1223" s="38"/>
    </row>
    <row r="1224" spans="2:18" x14ac:dyDescent="0.15">
      <c r="B1224" s="36">
        <v>41737</v>
      </c>
      <c r="C1224" s="37">
        <v>0.96388888888888891</v>
      </c>
      <c r="D1224" s="38">
        <v>64</v>
      </c>
      <c r="E1224" s="38">
        <v>21.9</v>
      </c>
      <c r="F1224" s="38">
        <v>15.6</v>
      </c>
      <c r="G1224" s="38">
        <v>38.6</v>
      </c>
      <c r="H1224" s="39">
        <v>1561</v>
      </c>
      <c r="I1224" s="39">
        <v>8</v>
      </c>
      <c r="J1224" s="39">
        <v>39</v>
      </c>
      <c r="K1224" s="240">
        <v>41737.963888888888</v>
      </c>
      <c r="L1224" s="39">
        <v>22</v>
      </c>
      <c r="M1224" s="242">
        <v>41735</v>
      </c>
      <c r="P1224" s="240">
        <v>42217.270833333336</v>
      </c>
      <c r="Q1224" s="38">
        <v>65.599999999999994</v>
      </c>
      <c r="R1224" s="38"/>
    </row>
    <row r="1225" spans="2:18" x14ac:dyDescent="0.15">
      <c r="B1225" s="36">
        <v>41738</v>
      </c>
      <c r="C1225" s="37">
        <v>0.26111111111111113</v>
      </c>
      <c r="D1225" s="38">
        <v>62.7</v>
      </c>
      <c r="E1225" s="38">
        <v>21.4</v>
      </c>
      <c r="F1225" s="38">
        <v>19.5</v>
      </c>
      <c r="G1225" s="38">
        <v>36.299999999999997</v>
      </c>
      <c r="H1225" s="39">
        <v>1516</v>
      </c>
      <c r="I1225" s="39">
        <v>7</v>
      </c>
      <c r="J1225" s="39">
        <v>41</v>
      </c>
      <c r="K1225" s="240">
        <v>41738.261111111111</v>
      </c>
      <c r="L1225" s="39">
        <v>6</v>
      </c>
      <c r="M1225" s="242">
        <v>41735</v>
      </c>
      <c r="P1225" s="240">
        <v>42218.270833333336</v>
      </c>
      <c r="Q1225" s="38">
        <v>64.2</v>
      </c>
      <c r="R1225" s="38"/>
    </row>
    <row r="1226" spans="2:18" x14ac:dyDescent="0.15">
      <c r="B1226" s="36">
        <v>41739</v>
      </c>
      <c r="C1226" s="37">
        <v>0</v>
      </c>
      <c r="D1226" s="38">
        <v>63.4</v>
      </c>
      <c r="E1226" s="38">
        <v>21.7</v>
      </c>
      <c r="F1226" s="38">
        <v>15.5</v>
      </c>
      <c r="G1226" s="38">
        <v>38.700000000000003</v>
      </c>
      <c r="H1226" s="39">
        <v>1551</v>
      </c>
      <c r="I1226" s="39">
        <v>7</v>
      </c>
      <c r="J1226" s="39">
        <v>38</v>
      </c>
      <c r="K1226" s="240">
        <v>41738.916666666664</v>
      </c>
      <c r="L1226" s="39">
        <v>2</v>
      </c>
      <c r="M1226" s="242">
        <v>41735</v>
      </c>
      <c r="P1226" s="240">
        <v>42219.270833333336</v>
      </c>
      <c r="Q1226" s="38">
        <v>64.8</v>
      </c>
      <c r="R1226" s="38"/>
    </row>
    <row r="1227" spans="2:18" x14ac:dyDescent="0.15">
      <c r="B1227" s="36">
        <v>41739</v>
      </c>
      <c r="C1227" s="37">
        <v>0.26805555555555555</v>
      </c>
      <c r="D1227" s="38">
        <v>62.9</v>
      </c>
      <c r="E1227" s="38">
        <v>21.5</v>
      </c>
      <c r="F1227" s="38">
        <v>20.3</v>
      </c>
      <c r="G1227" s="38">
        <v>35.700000000000003</v>
      </c>
      <c r="H1227" s="39">
        <v>1514</v>
      </c>
      <c r="I1227" s="39">
        <v>7</v>
      </c>
      <c r="J1227" s="39">
        <v>41</v>
      </c>
      <c r="K1227" s="240">
        <v>41739.268055555556</v>
      </c>
      <c r="L1227" s="39">
        <v>6</v>
      </c>
      <c r="M1227" s="242">
        <v>41735</v>
      </c>
      <c r="P1227" s="240">
        <v>42220.270833333336</v>
      </c>
      <c r="Q1227" s="38">
        <v>64.8</v>
      </c>
      <c r="R1227" s="38"/>
    </row>
    <row r="1228" spans="2:18" x14ac:dyDescent="0.15">
      <c r="B1228" s="36">
        <v>41739</v>
      </c>
      <c r="C1228" s="37">
        <v>0.97083333333333333</v>
      </c>
      <c r="D1228" s="38">
        <v>63.7</v>
      </c>
      <c r="E1228" s="38">
        <v>21.8</v>
      </c>
      <c r="F1228" s="38">
        <v>14</v>
      </c>
      <c r="G1228" s="38">
        <v>39.5</v>
      </c>
      <c r="H1228" s="39">
        <v>1564</v>
      </c>
      <c r="I1228" s="39">
        <v>8</v>
      </c>
      <c r="J1228" s="39">
        <v>38</v>
      </c>
      <c r="K1228" s="240">
        <v>41739.970833333333</v>
      </c>
      <c r="L1228" s="39">
        <v>22</v>
      </c>
      <c r="M1228" s="242">
        <v>41735</v>
      </c>
      <c r="P1228" s="240">
        <v>42221.270833333336</v>
      </c>
      <c r="Q1228" s="38">
        <v>64.900000000000006</v>
      </c>
      <c r="R1228" s="38"/>
    </row>
    <row r="1229" spans="2:18" x14ac:dyDescent="0.15">
      <c r="B1229" s="36">
        <v>41740</v>
      </c>
      <c r="C1229" s="37">
        <v>0.26597222222222222</v>
      </c>
      <c r="D1229" s="38">
        <v>62.6</v>
      </c>
      <c r="E1229" s="38">
        <v>21.4</v>
      </c>
      <c r="F1229" s="38">
        <v>19.5</v>
      </c>
      <c r="G1229" s="38">
        <v>36.299999999999997</v>
      </c>
      <c r="H1229" s="39">
        <v>1514</v>
      </c>
      <c r="I1229" s="39">
        <v>7</v>
      </c>
      <c r="J1229" s="39">
        <v>40</v>
      </c>
      <c r="K1229" s="240">
        <v>41740.265972222223</v>
      </c>
      <c r="L1229" s="39">
        <v>6</v>
      </c>
      <c r="M1229" s="242">
        <v>41735</v>
      </c>
      <c r="P1229" s="240">
        <v>42222.270833333336</v>
      </c>
      <c r="Q1229" s="38"/>
      <c r="R1229" s="38"/>
    </row>
    <row r="1230" spans="2:18" x14ac:dyDescent="0.15">
      <c r="B1230" s="36">
        <v>41740</v>
      </c>
      <c r="C1230" s="37">
        <v>0.9868055555555556</v>
      </c>
      <c r="D1230" s="38">
        <v>63.8</v>
      </c>
      <c r="E1230" s="38">
        <v>21.8</v>
      </c>
      <c r="F1230" s="38">
        <v>14.2</v>
      </c>
      <c r="G1230" s="38">
        <v>39.299999999999997</v>
      </c>
      <c r="H1230" s="39">
        <v>1565</v>
      </c>
      <c r="I1230" s="39">
        <v>8</v>
      </c>
      <c r="J1230" s="39">
        <v>38</v>
      </c>
      <c r="K1230" s="240">
        <v>41740.986805555556</v>
      </c>
      <c r="L1230" s="39">
        <v>22</v>
      </c>
      <c r="M1230" s="242">
        <v>41735</v>
      </c>
      <c r="P1230" s="240">
        <v>42223.270833333336</v>
      </c>
      <c r="Q1230" s="38">
        <v>63.9</v>
      </c>
      <c r="R1230" s="38"/>
    </row>
    <row r="1231" spans="2:18" x14ac:dyDescent="0.15">
      <c r="B1231" s="36">
        <v>41741</v>
      </c>
      <c r="C1231" s="37">
        <v>0.27638888888888885</v>
      </c>
      <c r="D1231" s="38">
        <v>62</v>
      </c>
      <c r="E1231" s="38">
        <v>21.2</v>
      </c>
      <c r="F1231" s="38">
        <v>18.899999999999999</v>
      </c>
      <c r="G1231" s="38">
        <v>36.700000000000003</v>
      </c>
      <c r="H1231" s="39">
        <v>1508</v>
      </c>
      <c r="I1231" s="39">
        <v>7</v>
      </c>
      <c r="J1231" s="39">
        <v>40</v>
      </c>
      <c r="K1231" s="240">
        <v>41741.276388888888</v>
      </c>
      <c r="L1231" s="39">
        <v>6</v>
      </c>
      <c r="M1231" s="242">
        <v>41735</v>
      </c>
      <c r="P1231" s="240">
        <v>42224.270833333336</v>
      </c>
      <c r="Q1231" s="38">
        <v>64.8</v>
      </c>
      <c r="R1231" s="38"/>
    </row>
    <row r="1232" spans="2:18" x14ac:dyDescent="0.15">
      <c r="B1232" s="36">
        <v>41741</v>
      </c>
      <c r="C1232" s="37">
        <v>0.84722222222222221</v>
      </c>
      <c r="D1232" s="38">
        <v>62.1</v>
      </c>
      <c r="E1232" s="38">
        <v>21.2</v>
      </c>
      <c r="F1232" s="38">
        <v>19.7</v>
      </c>
      <c r="G1232" s="38">
        <v>36.1</v>
      </c>
      <c r="H1232" s="39">
        <v>1505</v>
      </c>
      <c r="I1232" s="39">
        <v>7</v>
      </c>
      <c r="J1232" s="39">
        <v>40</v>
      </c>
      <c r="K1232" s="240">
        <v>41741.847222222219</v>
      </c>
      <c r="L1232" s="39">
        <v>22</v>
      </c>
      <c r="M1232" s="242">
        <v>41735</v>
      </c>
      <c r="P1232" s="240">
        <v>42225.270833333336</v>
      </c>
      <c r="Q1232" s="38">
        <v>64.3</v>
      </c>
      <c r="R1232" s="38"/>
    </row>
    <row r="1233" spans="2:18" x14ac:dyDescent="0.15">
      <c r="B1233" s="36">
        <v>41742</v>
      </c>
      <c r="C1233" s="37">
        <v>0.2902777777777778</v>
      </c>
      <c r="D1233" s="38">
        <v>60.8</v>
      </c>
      <c r="E1233" s="38">
        <v>20.8</v>
      </c>
      <c r="F1233" s="38">
        <v>20.9</v>
      </c>
      <c r="G1233" s="38">
        <v>34.9</v>
      </c>
      <c r="H1233" s="39">
        <v>1474</v>
      </c>
      <c r="I1233" s="39">
        <v>6</v>
      </c>
      <c r="J1233" s="39">
        <v>40</v>
      </c>
      <c r="K1233" s="240">
        <v>41742.290277777778</v>
      </c>
      <c r="L1233" s="39">
        <v>6</v>
      </c>
      <c r="M1233" s="242">
        <v>41742</v>
      </c>
      <c r="P1233" s="240">
        <v>42226.270833333336</v>
      </c>
      <c r="Q1233" s="38">
        <v>64.2</v>
      </c>
      <c r="R1233" s="38"/>
    </row>
    <row r="1234" spans="2:18" x14ac:dyDescent="0.15">
      <c r="B1234" s="36">
        <v>41742</v>
      </c>
      <c r="C1234" s="37">
        <v>0.85555555555555562</v>
      </c>
      <c r="D1234" s="38">
        <v>61.6</v>
      </c>
      <c r="E1234" s="38">
        <v>21.1</v>
      </c>
      <c r="F1234" s="38">
        <v>17.3</v>
      </c>
      <c r="G1234" s="38">
        <v>37.700000000000003</v>
      </c>
      <c r="H1234" s="39">
        <v>1511</v>
      </c>
      <c r="I1234" s="39">
        <v>7</v>
      </c>
      <c r="J1234" s="39">
        <v>38</v>
      </c>
      <c r="K1234" s="240">
        <v>41742.855555555558</v>
      </c>
      <c r="L1234" s="39">
        <v>22</v>
      </c>
      <c r="M1234" s="242">
        <v>41742</v>
      </c>
      <c r="P1234" s="240">
        <v>42227.270833333336</v>
      </c>
      <c r="Q1234" s="38">
        <v>64.7</v>
      </c>
      <c r="R1234" s="38"/>
    </row>
    <row r="1235" spans="2:18" x14ac:dyDescent="0.15">
      <c r="B1235" s="36">
        <v>41743</v>
      </c>
      <c r="C1235" s="37">
        <v>0.27013888888888887</v>
      </c>
      <c r="D1235" s="38">
        <v>61.2</v>
      </c>
      <c r="E1235" s="38">
        <v>20.9</v>
      </c>
      <c r="F1235" s="38">
        <v>20.9</v>
      </c>
      <c r="G1235" s="38">
        <v>35</v>
      </c>
      <c r="H1235" s="39">
        <v>1481</v>
      </c>
      <c r="I1235" s="39">
        <v>6</v>
      </c>
      <c r="J1235" s="39">
        <v>40</v>
      </c>
      <c r="K1235" s="240">
        <v>41743.270138888889</v>
      </c>
      <c r="L1235" s="39">
        <v>6</v>
      </c>
      <c r="M1235" s="242">
        <v>41742</v>
      </c>
      <c r="P1235" s="240">
        <v>42228.270833333336</v>
      </c>
      <c r="Q1235" s="38">
        <v>64.400000000000006</v>
      </c>
      <c r="R1235" s="38"/>
    </row>
    <row r="1236" spans="2:18" x14ac:dyDescent="0.15">
      <c r="B1236" s="36">
        <v>41744</v>
      </c>
      <c r="C1236" s="37">
        <v>0.27291666666666664</v>
      </c>
      <c r="D1236" s="38">
        <v>61.7</v>
      </c>
      <c r="E1236" s="38">
        <v>21.1</v>
      </c>
      <c r="F1236" s="38">
        <v>18.5</v>
      </c>
      <c r="G1236" s="38">
        <v>36.9</v>
      </c>
      <c r="H1236" s="39">
        <v>1505</v>
      </c>
      <c r="I1236" s="39">
        <v>7</v>
      </c>
      <c r="J1236" s="39">
        <v>39</v>
      </c>
      <c r="K1236" s="240">
        <v>41744.272916666669</v>
      </c>
      <c r="L1236" s="39">
        <v>6</v>
      </c>
      <c r="M1236" s="242">
        <v>41742</v>
      </c>
      <c r="P1236" s="240">
        <v>42229.270833333336</v>
      </c>
      <c r="Q1236" s="38">
        <v>64.400000000000006</v>
      </c>
      <c r="R1236" s="38"/>
    </row>
    <row r="1237" spans="2:18" x14ac:dyDescent="0.15">
      <c r="B1237" s="36">
        <v>41744</v>
      </c>
      <c r="C1237" s="37">
        <v>0.99583333333333324</v>
      </c>
      <c r="D1237" s="38">
        <v>63.7</v>
      </c>
      <c r="E1237" s="38">
        <v>21.8</v>
      </c>
      <c r="F1237" s="38">
        <v>13.9</v>
      </c>
      <c r="G1237" s="38">
        <v>39.5</v>
      </c>
      <c r="H1237" s="39">
        <v>1565</v>
      </c>
      <c r="I1237" s="39">
        <v>8</v>
      </c>
      <c r="J1237" s="39">
        <v>38</v>
      </c>
      <c r="K1237" s="240">
        <v>41744.995833333334</v>
      </c>
      <c r="L1237" s="39">
        <v>22</v>
      </c>
      <c r="M1237" s="242">
        <v>41742</v>
      </c>
      <c r="P1237" s="240">
        <v>42230.270833333336</v>
      </c>
      <c r="Q1237" s="38"/>
      <c r="R1237" s="38"/>
    </row>
    <row r="1238" spans="2:18" x14ac:dyDescent="0.15">
      <c r="B1238" s="36">
        <v>41745</v>
      </c>
      <c r="C1238" s="37">
        <v>0.26805555555555555</v>
      </c>
      <c r="D1238" s="38">
        <v>62.6</v>
      </c>
      <c r="E1238" s="38">
        <v>21.4</v>
      </c>
      <c r="F1238" s="38">
        <v>18</v>
      </c>
      <c r="G1238" s="38">
        <v>37.299999999999997</v>
      </c>
      <c r="H1238" s="39">
        <v>1524</v>
      </c>
      <c r="I1238" s="39">
        <v>7</v>
      </c>
      <c r="J1238" s="39">
        <v>39</v>
      </c>
      <c r="K1238" s="240">
        <v>41745.268055555556</v>
      </c>
      <c r="L1238" s="39">
        <v>6</v>
      </c>
      <c r="M1238" s="242">
        <v>41742</v>
      </c>
      <c r="P1238" s="240">
        <v>42231.270833333336</v>
      </c>
      <c r="Q1238" s="38">
        <v>65.400000000000006</v>
      </c>
      <c r="R1238" s="38"/>
    </row>
    <row r="1239" spans="2:18" x14ac:dyDescent="0.15">
      <c r="B1239" s="36">
        <v>41745</v>
      </c>
      <c r="C1239" s="37">
        <v>0.99722222222222223</v>
      </c>
      <c r="D1239" s="38">
        <v>63.6</v>
      </c>
      <c r="E1239" s="38">
        <v>21.7</v>
      </c>
      <c r="F1239" s="38">
        <v>15.7</v>
      </c>
      <c r="G1239" s="38">
        <v>38.5</v>
      </c>
      <c r="H1239" s="39">
        <v>1553</v>
      </c>
      <c r="I1239" s="39">
        <v>8</v>
      </c>
      <c r="J1239" s="39">
        <v>39</v>
      </c>
      <c r="K1239" s="240">
        <v>41745.99722222222</v>
      </c>
      <c r="L1239" s="39">
        <v>22</v>
      </c>
      <c r="M1239" s="242">
        <v>41742</v>
      </c>
      <c r="P1239" s="240">
        <v>42232.270833333336</v>
      </c>
      <c r="Q1239" s="38">
        <v>64.7</v>
      </c>
      <c r="R1239" s="38"/>
    </row>
    <row r="1240" spans="2:18" x14ac:dyDescent="0.15">
      <c r="B1240" s="36">
        <v>41746</v>
      </c>
      <c r="C1240" s="37">
        <v>0.26944444444444443</v>
      </c>
      <c r="D1240" s="38">
        <v>62.5</v>
      </c>
      <c r="E1240" s="38">
        <v>21.4</v>
      </c>
      <c r="F1240" s="38">
        <v>19.600000000000001</v>
      </c>
      <c r="G1240" s="38">
        <v>36.200000000000003</v>
      </c>
      <c r="H1240" s="39">
        <v>1512</v>
      </c>
      <c r="I1240" s="39">
        <v>7</v>
      </c>
      <c r="J1240" s="39">
        <v>40</v>
      </c>
      <c r="K1240" s="240">
        <v>41746.269444444442</v>
      </c>
      <c r="L1240" s="39">
        <v>6</v>
      </c>
      <c r="M1240" s="242">
        <v>41742</v>
      </c>
      <c r="P1240" s="240">
        <v>42233.270833333336</v>
      </c>
      <c r="Q1240" s="38"/>
      <c r="R1240" s="38"/>
    </row>
    <row r="1241" spans="2:18" x14ac:dyDescent="0.15">
      <c r="B1241" s="36">
        <v>41746</v>
      </c>
      <c r="C1241" s="37">
        <v>0.99930555555555556</v>
      </c>
      <c r="D1241" s="38">
        <v>63.5</v>
      </c>
      <c r="E1241" s="38">
        <v>21.7</v>
      </c>
      <c r="F1241" s="38">
        <v>12.3</v>
      </c>
      <c r="G1241" s="38">
        <v>40.299999999999997</v>
      </c>
      <c r="H1241" s="39">
        <v>1570</v>
      </c>
      <c r="I1241" s="39">
        <v>7</v>
      </c>
      <c r="J1241" s="39">
        <v>37</v>
      </c>
      <c r="K1241" s="240">
        <v>41746.999305555553</v>
      </c>
      <c r="L1241" s="39">
        <v>22</v>
      </c>
      <c r="M1241" s="242">
        <v>41742</v>
      </c>
      <c r="P1241" s="240">
        <v>42234.270833333336</v>
      </c>
      <c r="Q1241" s="38">
        <v>64.8</v>
      </c>
      <c r="R1241" s="38"/>
    </row>
    <row r="1242" spans="2:18" x14ac:dyDescent="0.15">
      <c r="B1242" s="36">
        <v>41747</v>
      </c>
      <c r="C1242" s="37">
        <v>0.26874999999999999</v>
      </c>
      <c r="D1242" s="38">
        <v>62.3</v>
      </c>
      <c r="E1242" s="38">
        <v>21.3</v>
      </c>
      <c r="F1242" s="38">
        <v>17.2</v>
      </c>
      <c r="G1242" s="38">
        <v>37.799999999999997</v>
      </c>
      <c r="H1242" s="39">
        <v>1523</v>
      </c>
      <c r="I1242" s="39">
        <v>7</v>
      </c>
      <c r="J1242" s="39">
        <v>39</v>
      </c>
      <c r="K1242" s="240">
        <v>41747.268750000003</v>
      </c>
      <c r="L1242" s="39">
        <v>6</v>
      </c>
      <c r="M1242" s="242">
        <v>41742</v>
      </c>
      <c r="P1242" s="240">
        <v>42235.270833333336</v>
      </c>
      <c r="Q1242" s="38">
        <v>65.8</v>
      </c>
      <c r="R1242" s="38"/>
    </row>
    <row r="1243" spans="2:18" x14ac:dyDescent="0.15">
      <c r="B1243" s="36">
        <v>41747</v>
      </c>
      <c r="C1243" s="37">
        <v>0.99861111111111101</v>
      </c>
      <c r="D1243" s="38">
        <v>63.5</v>
      </c>
      <c r="E1243" s="38">
        <v>21.7</v>
      </c>
      <c r="F1243" s="38">
        <v>13.1</v>
      </c>
      <c r="G1243" s="38">
        <v>39.9</v>
      </c>
      <c r="H1243" s="39">
        <v>1566</v>
      </c>
      <c r="I1243" s="39">
        <v>7</v>
      </c>
      <c r="J1243" s="39">
        <v>37</v>
      </c>
      <c r="K1243" s="240">
        <v>41747.998611111114</v>
      </c>
      <c r="L1243" s="39">
        <v>22</v>
      </c>
      <c r="M1243" s="242">
        <v>41742</v>
      </c>
      <c r="P1243" s="240">
        <v>42236.270833333336</v>
      </c>
      <c r="Q1243" s="38">
        <v>65.8</v>
      </c>
      <c r="R1243" s="38"/>
    </row>
    <row r="1244" spans="2:18" x14ac:dyDescent="0.15">
      <c r="B1244" s="36">
        <v>41748</v>
      </c>
      <c r="C1244" s="37">
        <v>0.2673611111111111</v>
      </c>
      <c r="D1244" s="38">
        <v>62.8</v>
      </c>
      <c r="E1244" s="38">
        <v>21.5</v>
      </c>
      <c r="F1244" s="38">
        <v>17.3</v>
      </c>
      <c r="G1244" s="38">
        <v>37.700000000000003</v>
      </c>
      <c r="H1244" s="39">
        <v>1531</v>
      </c>
      <c r="I1244" s="39">
        <v>7</v>
      </c>
      <c r="J1244" s="39">
        <v>39</v>
      </c>
      <c r="K1244" s="240">
        <v>41748.267361111109</v>
      </c>
      <c r="L1244" s="39">
        <v>6</v>
      </c>
      <c r="M1244" s="242">
        <v>41742</v>
      </c>
      <c r="P1244" s="240">
        <v>42237.270833333336</v>
      </c>
      <c r="Q1244" s="38">
        <v>65.3</v>
      </c>
      <c r="R1244" s="38"/>
    </row>
    <row r="1245" spans="2:18" x14ac:dyDescent="0.15">
      <c r="B1245" s="36">
        <v>41748</v>
      </c>
      <c r="C1245" s="37">
        <v>0.8652777777777777</v>
      </c>
      <c r="D1245" s="38">
        <v>62.4</v>
      </c>
      <c r="E1245" s="38">
        <v>21.3</v>
      </c>
      <c r="F1245" s="38">
        <v>16.7</v>
      </c>
      <c r="G1245" s="38">
        <v>38.1</v>
      </c>
      <c r="H1245" s="39">
        <v>1528</v>
      </c>
      <c r="I1245" s="39">
        <v>7</v>
      </c>
      <c r="J1245" s="39">
        <v>38</v>
      </c>
      <c r="K1245" s="240">
        <v>41748.865277777775</v>
      </c>
      <c r="L1245" s="39">
        <v>22</v>
      </c>
      <c r="M1245" s="242">
        <v>41742</v>
      </c>
      <c r="P1245" s="240">
        <v>42238.270833333336</v>
      </c>
      <c r="Q1245" s="38">
        <v>65.5</v>
      </c>
      <c r="R1245" s="38"/>
    </row>
    <row r="1246" spans="2:18" x14ac:dyDescent="0.15">
      <c r="B1246" s="36">
        <v>41749</v>
      </c>
      <c r="C1246" s="37">
        <v>0.30833333333333335</v>
      </c>
      <c r="D1246" s="38">
        <v>61.6</v>
      </c>
      <c r="E1246" s="38">
        <v>21.1</v>
      </c>
      <c r="F1246" s="38">
        <v>20.7</v>
      </c>
      <c r="G1246" s="38">
        <v>35.200000000000003</v>
      </c>
      <c r="H1246" s="39">
        <v>1489</v>
      </c>
      <c r="I1246" s="39">
        <v>7</v>
      </c>
      <c r="J1246" s="39">
        <v>41</v>
      </c>
      <c r="K1246" s="240">
        <v>41749.308333333334</v>
      </c>
      <c r="L1246" s="39">
        <v>6</v>
      </c>
      <c r="M1246" s="242">
        <v>41749</v>
      </c>
      <c r="P1246" s="240">
        <v>42239.270833333336</v>
      </c>
      <c r="Q1246" s="38"/>
      <c r="R1246" s="38"/>
    </row>
    <row r="1247" spans="2:18" x14ac:dyDescent="0.15">
      <c r="B1247" s="36">
        <v>41749</v>
      </c>
      <c r="C1247" s="37">
        <v>0.88194444444444453</v>
      </c>
      <c r="D1247" s="38">
        <v>62.4</v>
      </c>
      <c r="E1247" s="38">
        <v>21.3</v>
      </c>
      <c r="F1247" s="38">
        <v>17.2</v>
      </c>
      <c r="G1247" s="38">
        <v>37.799999999999997</v>
      </c>
      <c r="H1247" s="39">
        <v>1525</v>
      </c>
      <c r="I1247" s="39">
        <v>7</v>
      </c>
      <c r="J1247" s="39">
        <v>39</v>
      </c>
      <c r="K1247" s="240">
        <v>41749.881944444445</v>
      </c>
      <c r="L1247" s="39">
        <v>22</v>
      </c>
      <c r="M1247" s="242">
        <v>41749</v>
      </c>
      <c r="P1247" s="240">
        <v>42240.270833333336</v>
      </c>
      <c r="Q1247" s="38">
        <v>64.8</v>
      </c>
      <c r="R1247" s="38"/>
    </row>
    <row r="1248" spans="2:18" x14ac:dyDescent="0.15">
      <c r="B1248" s="36">
        <v>41750</v>
      </c>
      <c r="C1248" s="37">
        <v>0.24930555555555556</v>
      </c>
      <c r="D1248" s="38">
        <v>61.6</v>
      </c>
      <c r="E1248" s="38">
        <v>21.1</v>
      </c>
      <c r="F1248" s="38">
        <v>20.3</v>
      </c>
      <c r="G1248" s="38">
        <v>35.5</v>
      </c>
      <c r="H1248" s="39">
        <v>1492</v>
      </c>
      <c r="I1248" s="39">
        <v>7</v>
      </c>
      <c r="J1248" s="39">
        <v>40</v>
      </c>
      <c r="K1248" s="240">
        <v>41750.249305555553</v>
      </c>
      <c r="L1248" s="39">
        <v>6</v>
      </c>
      <c r="M1248" s="242">
        <v>41749</v>
      </c>
      <c r="P1248" s="240">
        <v>42241.270833333336</v>
      </c>
      <c r="Q1248" s="38"/>
      <c r="R1248" s="38"/>
    </row>
    <row r="1249" spans="2:18" x14ac:dyDescent="0.15">
      <c r="B1249" s="36">
        <v>41750</v>
      </c>
      <c r="C1249" s="37">
        <v>0.99513888888888891</v>
      </c>
      <c r="D1249" s="38">
        <v>63.5</v>
      </c>
      <c r="E1249" s="38">
        <v>21.7</v>
      </c>
      <c r="F1249" s="38">
        <v>14.3</v>
      </c>
      <c r="G1249" s="38">
        <v>39.299999999999997</v>
      </c>
      <c r="H1249" s="39">
        <v>1559</v>
      </c>
      <c r="I1249" s="39">
        <v>7</v>
      </c>
      <c r="J1249" s="39">
        <v>38</v>
      </c>
      <c r="K1249" s="240">
        <v>41750.995138888888</v>
      </c>
      <c r="L1249" s="39">
        <v>22</v>
      </c>
      <c r="M1249" s="242">
        <v>41749</v>
      </c>
      <c r="P1249" s="240">
        <v>42242.270833333336</v>
      </c>
      <c r="Q1249" s="38"/>
      <c r="R1249" s="38"/>
    </row>
    <row r="1250" spans="2:18" x14ac:dyDescent="0.15">
      <c r="B1250" s="36">
        <v>41751</v>
      </c>
      <c r="C1250" s="37">
        <v>0.25833333333333336</v>
      </c>
      <c r="D1250" s="38">
        <v>62.5</v>
      </c>
      <c r="E1250" s="38">
        <v>21.4</v>
      </c>
      <c r="F1250" s="38">
        <v>18.600000000000001</v>
      </c>
      <c r="G1250" s="38">
        <v>36.9</v>
      </c>
      <c r="H1250" s="39">
        <v>1518</v>
      </c>
      <c r="I1250" s="39">
        <v>7</v>
      </c>
      <c r="J1250" s="39">
        <v>40</v>
      </c>
      <c r="K1250" s="240">
        <v>41751.258333333331</v>
      </c>
      <c r="L1250" s="39">
        <v>6</v>
      </c>
      <c r="M1250" s="242">
        <v>41749</v>
      </c>
      <c r="P1250" s="240">
        <v>42243.270833333336</v>
      </c>
      <c r="Q1250" s="38"/>
      <c r="R1250" s="38"/>
    </row>
    <row r="1251" spans="2:18" x14ac:dyDescent="0.15">
      <c r="B1251" s="36">
        <v>41751</v>
      </c>
      <c r="C1251" s="37">
        <v>0.92708333333333337</v>
      </c>
      <c r="D1251" s="38">
        <v>63.4</v>
      </c>
      <c r="E1251" s="38">
        <v>21.7</v>
      </c>
      <c r="F1251" s="38">
        <v>12.6</v>
      </c>
      <c r="G1251" s="38">
        <v>40.200000000000003</v>
      </c>
      <c r="H1251" s="39">
        <v>1567</v>
      </c>
      <c r="I1251" s="39">
        <v>7</v>
      </c>
      <c r="J1251" s="39">
        <v>37</v>
      </c>
      <c r="K1251" s="240">
        <v>41751.927083333336</v>
      </c>
      <c r="L1251" s="39">
        <v>22</v>
      </c>
      <c r="M1251" s="242">
        <v>41749</v>
      </c>
      <c r="P1251" s="240">
        <v>42244.270833333336</v>
      </c>
      <c r="Q1251" s="38"/>
      <c r="R1251" s="38"/>
    </row>
    <row r="1252" spans="2:18" x14ac:dyDescent="0.15">
      <c r="B1252" s="36">
        <v>41752</v>
      </c>
      <c r="C1252" s="37">
        <v>0.26597222222222222</v>
      </c>
      <c r="D1252" s="38">
        <v>63</v>
      </c>
      <c r="E1252" s="38">
        <v>21.5</v>
      </c>
      <c r="F1252" s="38">
        <v>18.8</v>
      </c>
      <c r="G1252" s="38">
        <v>36.799999999999997</v>
      </c>
      <c r="H1252" s="39">
        <v>1526</v>
      </c>
      <c r="I1252" s="39">
        <v>7</v>
      </c>
      <c r="J1252" s="39">
        <v>40</v>
      </c>
      <c r="K1252" s="240">
        <v>41752.265972222223</v>
      </c>
      <c r="L1252" s="39">
        <v>6</v>
      </c>
      <c r="M1252" s="242">
        <v>41749</v>
      </c>
      <c r="P1252" s="240">
        <v>42245.270833333336</v>
      </c>
      <c r="Q1252" s="38">
        <v>65.7</v>
      </c>
      <c r="R1252" s="38"/>
    </row>
    <row r="1253" spans="2:18" x14ac:dyDescent="0.15">
      <c r="B1253" s="36">
        <v>41753</v>
      </c>
      <c r="C1253" s="37">
        <v>1.3888888888888888E-2</v>
      </c>
      <c r="D1253" s="38">
        <v>64.400000000000006</v>
      </c>
      <c r="E1253" s="38">
        <v>22</v>
      </c>
      <c r="F1253" s="38">
        <v>15.1</v>
      </c>
      <c r="G1253" s="38">
        <v>38.799999999999997</v>
      </c>
      <c r="H1253" s="39">
        <v>1570</v>
      </c>
      <c r="I1253" s="39">
        <v>8</v>
      </c>
      <c r="J1253" s="39">
        <v>39</v>
      </c>
      <c r="K1253" s="240">
        <v>41752.916666666664</v>
      </c>
      <c r="L1253" s="39">
        <v>2</v>
      </c>
      <c r="M1253" s="242">
        <v>41749</v>
      </c>
      <c r="P1253" s="240">
        <v>42246.270833333336</v>
      </c>
      <c r="Q1253" s="38">
        <v>65.2</v>
      </c>
      <c r="R1253" s="38"/>
    </row>
    <row r="1254" spans="2:18" x14ac:dyDescent="0.15">
      <c r="B1254" s="36">
        <v>41753</v>
      </c>
      <c r="C1254" s="37">
        <v>0.26111111111111113</v>
      </c>
      <c r="D1254" s="38">
        <v>63.9</v>
      </c>
      <c r="E1254" s="38">
        <v>21.9</v>
      </c>
      <c r="F1254" s="38">
        <v>18.5</v>
      </c>
      <c r="G1254" s="38">
        <v>36.9</v>
      </c>
      <c r="H1254" s="39">
        <v>1542</v>
      </c>
      <c r="I1254" s="39">
        <v>8</v>
      </c>
      <c r="J1254" s="39">
        <v>41</v>
      </c>
      <c r="K1254" s="240">
        <v>41753.261111111111</v>
      </c>
      <c r="L1254" s="39">
        <v>6</v>
      </c>
      <c r="M1254" s="242">
        <v>41749</v>
      </c>
      <c r="P1254" s="240">
        <v>42247.270833333336</v>
      </c>
      <c r="Q1254" s="38">
        <v>65.2</v>
      </c>
      <c r="R1254" s="38"/>
    </row>
    <row r="1255" spans="2:18" x14ac:dyDescent="0.15">
      <c r="B1255" s="36">
        <v>41753</v>
      </c>
      <c r="C1255" s="37">
        <v>0.99097222222222225</v>
      </c>
      <c r="D1255" s="38">
        <v>65.099999999999994</v>
      </c>
      <c r="E1255" s="38">
        <v>22.3</v>
      </c>
      <c r="F1255" s="38">
        <v>12</v>
      </c>
      <c r="G1255" s="38">
        <v>40.299999999999997</v>
      </c>
      <c r="H1255" s="39">
        <v>1599</v>
      </c>
      <c r="I1255" s="39">
        <v>8</v>
      </c>
      <c r="J1255" s="39">
        <v>38</v>
      </c>
      <c r="K1255" s="240">
        <v>41753.990972222222</v>
      </c>
      <c r="L1255" s="39">
        <v>22</v>
      </c>
      <c r="M1255" s="242">
        <v>41749</v>
      </c>
      <c r="P1255" s="240">
        <v>42248.270833333336</v>
      </c>
      <c r="Q1255" s="38"/>
      <c r="R1255" s="38"/>
    </row>
    <row r="1256" spans="2:18" x14ac:dyDescent="0.15">
      <c r="B1256" s="36">
        <v>41754</v>
      </c>
      <c r="C1256" s="37">
        <v>0.2590277777777778</v>
      </c>
      <c r="D1256" s="38">
        <v>63.7</v>
      </c>
      <c r="E1256" s="38">
        <v>21.8</v>
      </c>
      <c r="F1256" s="38">
        <v>16</v>
      </c>
      <c r="G1256" s="38">
        <v>38.4</v>
      </c>
      <c r="H1256" s="39">
        <v>1554</v>
      </c>
      <c r="I1256" s="39">
        <v>8</v>
      </c>
      <c r="J1256" s="39">
        <v>39</v>
      </c>
      <c r="K1256" s="240">
        <v>41754.259027777778</v>
      </c>
      <c r="L1256" s="39">
        <v>6</v>
      </c>
      <c r="M1256" s="242">
        <v>41749</v>
      </c>
      <c r="P1256" s="240">
        <v>42249.270833333336</v>
      </c>
      <c r="Q1256" s="38"/>
      <c r="R1256" s="38"/>
    </row>
    <row r="1257" spans="2:18" x14ac:dyDescent="0.15">
      <c r="B1257" s="36">
        <v>41754</v>
      </c>
      <c r="C1257" s="37">
        <v>0.99097222222222225</v>
      </c>
      <c r="D1257" s="38">
        <v>65</v>
      </c>
      <c r="E1257" s="38">
        <v>22.2</v>
      </c>
      <c r="F1257" s="38">
        <v>11.4</v>
      </c>
      <c r="G1257" s="38">
        <v>40.6</v>
      </c>
      <c r="H1257" s="39">
        <v>1600</v>
      </c>
      <c r="I1257" s="39">
        <v>8</v>
      </c>
      <c r="J1257" s="39">
        <v>37</v>
      </c>
      <c r="K1257" s="240">
        <v>41754.990972222222</v>
      </c>
      <c r="L1257" s="39">
        <v>22</v>
      </c>
      <c r="M1257" s="242">
        <v>41749</v>
      </c>
      <c r="P1257" s="240">
        <v>42250.270833333336</v>
      </c>
      <c r="Q1257" s="38">
        <v>65.8</v>
      </c>
      <c r="R1257" s="38"/>
    </row>
    <row r="1258" spans="2:18" x14ac:dyDescent="0.15">
      <c r="B1258" s="36">
        <v>41755</v>
      </c>
      <c r="C1258" s="37">
        <v>0.23402777777777781</v>
      </c>
      <c r="D1258" s="38">
        <v>63.8</v>
      </c>
      <c r="E1258" s="38">
        <v>21.8</v>
      </c>
      <c r="F1258" s="38">
        <v>16.3</v>
      </c>
      <c r="G1258" s="38">
        <v>38.200000000000003</v>
      </c>
      <c r="H1258" s="39">
        <v>1553</v>
      </c>
      <c r="I1258" s="39">
        <v>8</v>
      </c>
      <c r="J1258" s="39">
        <v>39</v>
      </c>
      <c r="K1258" s="240">
        <v>41755.234027777777</v>
      </c>
      <c r="L1258" s="39">
        <v>6</v>
      </c>
      <c r="M1258" s="242">
        <v>41749</v>
      </c>
      <c r="P1258" s="240">
        <v>42251.270833333336</v>
      </c>
      <c r="Q1258" s="38">
        <v>66.25</v>
      </c>
      <c r="R1258" s="38"/>
    </row>
    <row r="1259" spans="2:18" x14ac:dyDescent="0.15">
      <c r="B1259" s="36">
        <v>41755</v>
      </c>
      <c r="C1259" s="37">
        <v>0.8833333333333333</v>
      </c>
      <c r="D1259" s="38">
        <v>64.599999999999994</v>
      </c>
      <c r="E1259" s="38">
        <v>22.1</v>
      </c>
      <c r="F1259" s="38">
        <v>14.5</v>
      </c>
      <c r="G1259" s="38">
        <v>39.1</v>
      </c>
      <c r="H1259" s="39">
        <v>1577</v>
      </c>
      <c r="I1259" s="39">
        <v>8</v>
      </c>
      <c r="J1259" s="39">
        <v>39</v>
      </c>
      <c r="K1259" s="240">
        <v>41755.883333333331</v>
      </c>
      <c r="L1259" s="39">
        <v>22</v>
      </c>
      <c r="M1259" s="242">
        <v>41749</v>
      </c>
      <c r="P1259" s="240">
        <v>42252.270833333336</v>
      </c>
      <c r="Q1259" s="38">
        <v>66</v>
      </c>
      <c r="R1259" s="38"/>
    </row>
    <row r="1260" spans="2:18" x14ac:dyDescent="0.15">
      <c r="B1260" s="36">
        <v>41756</v>
      </c>
      <c r="C1260" s="37">
        <v>0.25069444444444444</v>
      </c>
      <c r="D1260" s="38">
        <v>64.3</v>
      </c>
      <c r="E1260" s="38">
        <v>22</v>
      </c>
      <c r="F1260" s="38">
        <v>20.7</v>
      </c>
      <c r="G1260" s="38">
        <v>35.5</v>
      </c>
      <c r="H1260" s="39">
        <v>1535</v>
      </c>
      <c r="I1260" s="39">
        <v>8</v>
      </c>
      <c r="J1260" s="39">
        <v>43</v>
      </c>
      <c r="K1260" s="240">
        <v>41756.250694444447</v>
      </c>
      <c r="L1260" s="39">
        <v>6</v>
      </c>
      <c r="M1260" s="242">
        <v>41756</v>
      </c>
      <c r="P1260" s="240">
        <v>42253.270833333336</v>
      </c>
      <c r="Q1260" s="38">
        <v>65.099999999999994</v>
      </c>
      <c r="R1260" s="38"/>
    </row>
    <row r="1261" spans="2:18" x14ac:dyDescent="0.15">
      <c r="B1261" s="36">
        <v>41756</v>
      </c>
      <c r="C1261" s="37">
        <v>0.84027777777777779</v>
      </c>
      <c r="D1261" s="38">
        <v>64.2</v>
      </c>
      <c r="E1261" s="38">
        <v>22</v>
      </c>
      <c r="F1261" s="38">
        <v>15.9</v>
      </c>
      <c r="G1261" s="38">
        <v>38.4</v>
      </c>
      <c r="H1261" s="39">
        <v>1562</v>
      </c>
      <c r="I1261" s="39">
        <v>8</v>
      </c>
      <c r="J1261" s="39">
        <v>39</v>
      </c>
      <c r="K1261" s="240">
        <v>41756.840277777781</v>
      </c>
      <c r="L1261" s="39">
        <v>22</v>
      </c>
      <c r="M1261" s="242">
        <v>41756</v>
      </c>
      <c r="P1261" s="240">
        <v>42254.270833333336</v>
      </c>
      <c r="Q1261" s="38">
        <v>65.099999999999994</v>
      </c>
      <c r="R1261" s="38"/>
    </row>
    <row r="1262" spans="2:18" x14ac:dyDescent="0.15">
      <c r="B1262" s="36">
        <v>41757</v>
      </c>
      <c r="C1262" s="37">
        <v>0.2638888888888889</v>
      </c>
      <c r="D1262" s="38">
        <v>62.9</v>
      </c>
      <c r="E1262" s="38">
        <v>21.5</v>
      </c>
      <c r="F1262" s="38">
        <v>21.5</v>
      </c>
      <c r="G1262" s="38">
        <v>34.700000000000003</v>
      </c>
      <c r="H1262" s="39">
        <v>1506</v>
      </c>
      <c r="I1262" s="39">
        <v>7</v>
      </c>
      <c r="J1262" s="39">
        <v>42</v>
      </c>
      <c r="K1262" s="240">
        <v>41757.263888888891</v>
      </c>
      <c r="L1262" s="39">
        <v>6</v>
      </c>
      <c r="M1262" s="242">
        <v>41756</v>
      </c>
      <c r="P1262" s="240">
        <v>42255.270833333336</v>
      </c>
      <c r="Q1262" s="38">
        <v>65.2</v>
      </c>
      <c r="R1262" s="38"/>
    </row>
    <row r="1263" spans="2:18" x14ac:dyDescent="0.15">
      <c r="B1263" s="36">
        <v>41758</v>
      </c>
      <c r="C1263" s="37">
        <v>1.6666666666666666E-2</v>
      </c>
      <c r="D1263" s="38">
        <v>64.5</v>
      </c>
      <c r="E1263" s="38">
        <v>22.1</v>
      </c>
      <c r="F1263" s="38">
        <v>14.1</v>
      </c>
      <c r="G1263" s="38">
        <v>39.299999999999997</v>
      </c>
      <c r="H1263" s="39">
        <v>1577</v>
      </c>
      <c r="I1263" s="39">
        <v>8</v>
      </c>
      <c r="J1263" s="39">
        <v>39</v>
      </c>
      <c r="K1263" s="240">
        <v>41757.916666666664</v>
      </c>
      <c r="L1263" s="39">
        <v>2</v>
      </c>
      <c r="M1263" s="242">
        <v>41756</v>
      </c>
      <c r="P1263" s="240">
        <v>42256.270833333336</v>
      </c>
      <c r="Q1263" s="38">
        <v>65.7</v>
      </c>
      <c r="R1263" s="38"/>
    </row>
    <row r="1264" spans="2:18" x14ac:dyDescent="0.15">
      <c r="B1264" s="36">
        <v>41758</v>
      </c>
      <c r="C1264" s="37">
        <v>0.29722222222222222</v>
      </c>
      <c r="D1264" s="38">
        <v>63.6</v>
      </c>
      <c r="E1264" s="38">
        <v>21.7</v>
      </c>
      <c r="F1264" s="38">
        <v>19.2</v>
      </c>
      <c r="G1264" s="38">
        <v>36.5</v>
      </c>
      <c r="H1264" s="39">
        <v>1533</v>
      </c>
      <c r="I1264" s="39">
        <v>8</v>
      </c>
      <c r="J1264" s="39">
        <v>41</v>
      </c>
      <c r="K1264" s="240">
        <v>41758.297222222223</v>
      </c>
      <c r="L1264" s="39">
        <v>6</v>
      </c>
      <c r="M1264" s="242">
        <v>41756</v>
      </c>
      <c r="P1264" s="240">
        <v>42257.270833333336</v>
      </c>
      <c r="Q1264" s="38">
        <v>65.7</v>
      </c>
      <c r="R1264" s="38"/>
    </row>
    <row r="1265" spans="2:18" x14ac:dyDescent="0.15">
      <c r="B1265" s="36">
        <v>41758</v>
      </c>
      <c r="C1265" s="37">
        <v>0.92222222222222217</v>
      </c>
      <c r="D1265" s="38">
        <v>63.9</v>
      </c>
      <c r="E1265" s="38">
        <v>21.9</v>
      </c>
      <c r="F1265" s="38">
        <v>15.8</v>
      </c>
      <c r="G1265" s="38">
        <v>38.4</v>
      </c>
      <c r="H1265" s="39">
        <v>1558</v>
      </c>
      <c r="I1265" s="39">
        <v>8</v>
      </c>
      <c r="J1265" s="39">
        <v>39</v>
      </c>
      <c r="K1265" s="240">
        <v>41758.922222222223</v>
      </c>
      <c r="L1265" s="39">
        <v>22</v>
      </c>
      <c r="M1265" s="242">
        <v>41756</v>
      </c>
      <c r="P1265" s="240">
        <v>42258.270833333336</v>
      </c>
      <c r="Q1265" s="38">
        <v>65.8</v>
      </c>
      <c r="R1265" s="38"/>
    </row>
    <row r="1266" spans="2:18" x14ac:dyDescent="0.15">
      <c r="B1266" s="36">
        <v>41759</v>
      </c>
      <c r="C1266" s="37">
        <v>0.27013888888888887</v>
      </c>
      <c r="D1266" s="38">
        <v>63.3</v>
      </c>
      <c r="E1266" s="38">
        <v>21.6</v>
      </c>
      <c r="F1266" s="38">
        <v>21.1</v>
      </c>
      <c r="G1266" s="38">
        <v>35.1</v>
      </c>
      <c r="H1266" s="39">
        <v>1516</v>
      </c>
      <c r="I1266" s="39">
        <v>7</v>
      </c>
      <c r="J1266" s="39">
        <v>42</v>
      </c>
      <c r="K1266" s="240">
        <v>41759.270138888889</v>
      </c>
      <c r="L1266" s="39">
        <v>6</v>
      </c>
      <c r="M1266" s="242">
        <v>41756</v>
      </c>
      <c r="P1266" s="240">
        <v>42259.270833333336</v>
      </c>
      <c r="Q1266" s="38"/>
      <c r="R1266" s="38"/>
    </row>
    <row r="1267" spans="2:18" x14ac:dyDescent="0.15">
      <c r="B1267" s="36">
        <v>41759</v>
      </c>
      <c r="C1267" s="37">
        <v>0.99930555555555556</v>
      </c>
      <c r="D1267" s="38">
        <v>64.3</v>
      </c>
      <c r="E1267" s="38">
        <v>22</v>
      </c>
      <c r="F1267" s="38">
        <v>13.1</v>
      </c>
      <c r="G1267" s="38">
        <v>39.9</v>
      </c>
      <c r="H1267" s="39">
        <v>1580</v>
      </c>
      <c r="I1267" s="39">
        <v>8</v>
      </c>
      <c r="J1267" s="39">
        <v>38</v>
      </c>
      <c r="K1267" s="240">
        <v>41759.999305555553</v>
      </c>
      <c r="L1267" s="39">
        <v>22</v>
      </c>
      <c r="M1267" s="242">
        <v>41756</v>
      </c>
      <c r="P1267" s="240">
        <v>42260.270833333336</v>
      </c>
      <c r="Q1267" s="38">
        <v>65.8</v>
      </c>
      <c r="R1267" s="38"/>
    </row>
    <row r="1268" spans="2:18" x14ac:dyDescent="0.15">
      <c r="B1268" s="36">
        <v>41760</v>
      </c>
      <c r="C1268" s="37">
        <v>0.25208333333333333</v>
      </c>
      <c r="D1268" s="38">
        <v>63</v>
      </c>
      <c r="E1268" s="38">
        <v>21.5</v>
      </c>
      <c r="F1268" s="38">
        <v>18.5</v>
      </c>
      <c r="G1268" s="38">
        <v>37</v>
      </c>
      <c r="H1268" s="39">
        <v>1528</v>
      </c>
      <c r="I1268" s="39">
        <v>7</v>
      </c>
      <c r="J1268" s="39">
        <v>40</v>
      </c>
      <c r="K1268" s="240">
        <v>41760.252083333333</v>
      </c>
      <c r="L1268" s="39">
        <v>6</v>
      </c>
      <c r="M1268" s="242">
        <v>41756</v>
      </c>
      <c r="P1268" s="240">
        <v>42261.270833333336</v>
      </c>
      <c r="Q1268" s="38">
        <v>65</v>
      </c>
      <c r="R1268" s="38"/>
    </row>
    <row r="1269" spans="2:18" x14ac:dyDescent="0.15">
      <c r="B1269" s="36">
        <v>41760</v>
      </c>
      <c r="C1269" s="37">
        <v>0.26944444444444443</v>
      </c>
      <c r="D1269" s="38">
        <v>62.8</v>
      </c>
      <c r="E1269" s="38">
        <v>21.5</v>
      </c>
      <c r="F1269" s="38">
        <v>19.100000000000001</v>
      </c>
      <c r="G1269" s="38">
        <v>36.6</v>
      </c>
      <c r="H1269" s="39">
        <v>1521</v>
      </c>
      <c r="I1269" s="39">
        <v>7</v>
      </c>
      <c r="J1269" s="39">
        <v>40</v>
      </c>
      <c r="K1269" s="240">
        <v>41760.269444444442</v>
      </c>
      <c r="L1269" s="39">
        <v>6</v>
      </c>
      <c r="M1269" s="242">
        <v>41756</v>
      </c>
      <c r="P1269" s="240">
        <v>42262.270833333336</v>
      </c>
      <c r="Q1269" s="38">
        <v>65</v>
      </c>
      <c r="R1269" s="38"/>
    </row>
    <row r="1270" spans="2:18" x14ac:dyDescent="0.15">
      <c r="B1270" s="36">
        <v>41760</v>
      </c>
      <c r="C1270" s="37">
        <v>0.99930555555555556</v>
      </c>
      <c r="D1270" s="38">
        <v>63.5</v>
      </c>
      <c r="E1270" s="38">
        <v>21.7</v>
      </c>
      <c r="F1270" s="38">
        <v>13.2</v>
      </c>
      <c r="G1270" s="38">
        <v>39.9</v>
      </c>
      <c r="H1270" s="39">
        <v>1565</v>
      </c>
      <c r="I1270" s="39">
        <v>7</v>
      </c>
      <c r="J1270" s="39">
        <v>37</v>
      </c>
      <c r="K1270" s="240">
        <v>41760.999305555553</v>
      </c>
      <c r="L1270" s="39">
        <v>22</v>
      </c>
      <c r="M1270" s="242">
        <v>41756</v>
      </c>
      <c r="P1270" s="240">
        <v>42263.270833333336</v>
      </c>
      <c r="Q1270" s="38">
        <v>65.400000000000006</v>
      </c>
      <c r="R1270" s="38"/>
    </row>
    <row r="1271" spans="2:18" x14ac:dyDescent="0.15">
      <c r="B1271" s="36">
        <v>41761</v>
      </c>
      <c r="C1271" s="37">
        <v>0.26874999999999999</v>
      </c>
      <c r="D1271" s="38">
        <v>62.3</v>
      </c>
      <c r="E1271" s="38">
        <v>21.3</v>
      </c>
      <c r="F1271" s="38">
        <v>19.2</v>
      </c>
      <c r="G1271" s="38">
        <v>36.5</v>
      </c>
      <c r="H1271" s="39">
        <v>1511</v>
      </c>
      <c r="I1271" s="39">
        <v>7</v>
      </c>
      <c r="J1271" s="39">
        <v>40</v>
      </c>
      <c r="K1271" s="240">
        <v>41761.268750000003</v>
      </c>
      <c r="L1271" s="39">
        <v>6</v>
      </c>
      <c r="M1271" s="242">
        <v>41756</v>
      </c>
      <c r="P1271" s="240">
        <v>42264.270833333336</v>
      </c>
      <c r="Q1271" s="38">
        <v>65.7</v>
      </c>
      <c r="R1271" s="38"/>
    </row>
    <row r="1272" spans="2:18" x14ac:dyDescent="0.15">
      <c r="B1272" s="36">
        <v>41761</v>
      </c>
      <c r="C1272" s="37">
        <v>0.94930555555555562</v>
      </c>
      <c r="D1272" s="38">
        <v>62.4</v>
      </c>
      <c r="E1272" s="38">
        <v>21.3</v>
      </c>
      <c r="F1272" s="38">
        <v>17.7</v>
      </c>
      <c r="G1272" s="38">
        <v>37.5</v>
      </c>
      <c r="H1272" s="39">
        <v>1522</v>
      </c>
      <c r="I1272" s="39">
        <v>7</v>
      </c>
      <c r="J1272" s="39">
        <v>39</v>
      </c>
      <c r="K1272" s="240">
        <v>41761.949305555558</v>
      </c>
      <c r="L1272" s="39">
        <v>22</v>
      </c>
      <c r="M1272" s="242">
        <v>41756</v>
      </c>
      <c r="P1272" s="240">
        <v>42265.270833333336</v>
      </c>
      <c r="Q1272" s="38">
        <v>66.400000000000006</v>
      </c>
      <c r="R1272" s="38"/>
    </row>
    <row r="1273" spans="2:18" x14ac:dyDescent="0.15">
      <c r="B1273" s="36">
        <v>41762</v>
      </c>
      <c r="C1273" s="37">
        <v>0.27291666666666664</v>
      </c>
      <c r="D1273" s="38">
        <v>61.8</v>
      </c>
      <c r="E1273" s="38">
        <v>21.1</v>
      </c>
      <c r="F1273" s="38">
        <v>21.2</v>
      </c>
      <c r="G1273" s="38">
        <v>34.799999999999997</v>
      </c>
      <c r="H1273" s="39">
        <v>1489</v>
      </c>
      <c r="I1273" s="39">
        <v>7</v>
      </c>
      <c r="J1273" s="39">
        <v>41</v>
      </c>
      <c r="K1273" s="240">
        <v>41762.272916666669</v>
      </c>
      <c r="L1273" s="39">
        <v>6</v>
      </c>
      <c r="M1273" s="242">
        <v>41756</v>
      </c>
      <c r="P1273" s="240">
        <v>42266.270833333336</v>
      </c>
      <c r="Q1273" s="38">
        <v>66.3</v>
      </c>
      <c r="R1273" s="38"/>
    </row>
    <row r="1274" spans="2:18" x14ac:dyDescent="0.15">
      <c r="B1274" s="36">
        <v>41762</v>
      </c>
      <c r="C1274" s="37">
        <v>0.89861111111111114</v>
      </c>
      <c r="D1274" s="38">
        <v>62.9</v>
      </c>
      <c r="E1274" s="38">
        <v>21.5</v>
      </c>
      <c r="F1274" s="38">
        <v>16.7</v>
      </c>
      <c r="G1274" s="38">
        <v>38</v>
      </c>
      <c r="H1274" s="39">
        <v>1536</v>
      </c>
      <c r="I1274" s="39">
        <v>7</v>
      </c>
      <c r="J1274" s="39">
        <v>39</v>
      </c>
      <c r="K1274" s="240">
        <v>41762.898611111108</v>
      </c>
      <c r="L1274" s="39">
        <v>22</v>
      </c>
      <c r="M1274" s="242">
        <v>41756</v>
      </c>
      <c r="P1274" s="240">
        <v>42267.270833333336</v>
      </c>
      <c r="Q1274" s="38"/>
      <c r="R1274" s="38"/>
    </row>
    <row r="1275" spans="2:18" x14ac:dyDescent="0.15">
      <c r="B1275" s="36">
        <v>41763</v>
      </c>
      <c r="C1275" s="37">
        <v>0.26874999999999999</v>
      </c>
      <c r="D1275" s="38">
        <v>62.2</v>
      </c>
      <c r="E1275" s="38">
        <v>21.3</v>
      </c>
      <c r="F1275" s="38">
        <v>20.8</v>
      </c>
      <c r="G1275" s="38">
        <v>35.200000000000003</v>
      </c>
      <c r="H1275" s="39">
        <v>1499</v>
      </c>
      <c r="I1275" s="39">
        <v>7</v>
      </c>
      <c r="J1275" s="39">
        <v>41</v>
      </c>
      <c r="K1275" s="240">
        <v>41763.268750000003</v>
      </c>
      <c r="L1275" s="39">
        <v>6</v>
      </c>
      <c r="M1275" s="242">
        <v>41763</v>
      </c>
      <c r="P1275" s="240">
        <v>42268.270833333336</v>
      </c>
      <c r="Q1275" s="38"/>
      <c r="R1275" s="38"/>
    </row>
    <row r="1276" spans="2:18" x14ac:dyDescent="0.15">
      <c r="B1276" s="36">
        <v>41764</v>
      </c>
      <c r="C1276" s="37">
        <v>0.99791666666666667</v>
      </c>
      <c r="D1276" s="38">
        <v>62.9</v>
      </c>
      <c r="E1276" s="38">
        <v>21.5</v>
      </c>
      <c r="F1276" s="38">
        <v>15.9</v>
      </c>
      <c r="G1276" s="38">
        <v>38.5</v>
      </c>
      <c r="H1276" s="39">
        <v>1540</v>
      </c>
      <c r="I1276" s="39">
        <v>7</v>
      </c>
      <c r="J1276" s="39">
        <v>38</v>
      </c>
      <c r="K1276" s="240">
        <v>41764.997916666667</v>
      </c>
      <c r="L1276" s="39">
        <v>22</v>
      </c>
      <c r="M1276" s="242">
        <v>41763</v>
      </c>
      <c r="P1276" s="240">
        <v>42269.270833333336</v>
      </c>
      <c r="Q1276" s="38">
        <v>66</v>
      </c>
      <c r="R1276" s="38"/>
    </row>
    <row r="1277" spans="2:18" x14ac:dyDescent="0.15">
      <c r="B1277" s="36">
        <v>41765</v>
      </c>
      <c r="C1277" s="37">
        <v>0.27638888888888885</v>
      </c>
      <c r="D1277" s="38">
        <v>62.3</v>
      </c>
      <c r="E1277" s="38">
        <v>21.3</v>
      </c>
      <c r="F1277" s="38">
        <v>19.399999999999999</v>
      </c>
      <c r="G1277" s="38">
        <v>36.299999999999997</v>
      </c>
      <c r="H1277" s="39">
        <v>1510</v>
      </c>
      <c r="I1277" s="39">
        <v>7</v>
      </c>
      <c r="J1277" s="39">
        <v>40</v>
      </c>
      <c r="K1277" s="240">
        <v>41765.276388888888</v>
      </c>
      <c r="L1277" s="39">
        <v>6</v>
      </c>
      <c r="M1277" s="242">
        <v>41763</v>
      </c>
      <c r="P1277" s="240">
        <v>42270.270833333336</v>
      </c>
      <c r="Q1277" s="38">
        <v>64.2</v>
      </c>
      <c r="R1277" s="38"/>
    </row>
    <row r="1278" spans="2:18" x14ac:dyDescent="0.15">
      <c r="B1278" s="36">
        <v>41765</v>
      </c>
      <c r="C1278" s="37">
        <v>0.8534722222222223</v>
      </c>
      <c r="D1278" s="38">
        <v>63.4</v>
      </c>
      <c r="E1278" s="38">
        <v>21.7</v>
      </c>
      <c r="F1278" s="38">
        <v>15.7</v>
      </c>
      <c r="G1278" s="38">
        <v>38.5</v>
      </c>
      <c r="H1278" s="39">
        <v>1550</v>
      </c>
      <c r="I1278" s="39">
        <v>7</v>
      </c>
      <c r="J1278" s="39">
        <v>39</v>
      </c>
      <c r="K1278" s="240">
        <v>41765.853472222225</v>
      </c>
      <c r="L1278" s="39">
        <v>22</v>
      </c>
      <c r="M1278" s="242">
        <v>41763</v>
      </c>
      <c r="P1278" s="240">
        <v>42271.270833333336</v>
      </c>
      <c r="Q1278" s="38">
        <v>65.3</v>
      </c>
      <c r="R1278" s="38"/>
    </row>
    <row r="1279" spans="2:18" x14ac:dyDescent="0.15">
      <c r="B1279" s="36">
        <v>41766</v>
      </c>
      <c r="C1279" s="37">
        <v>0.23611111111111113</v>
      </c>
      <c r="D1279" s="38">
        <v>63</v>
      </c>
      <c r="E1279" s="38">
        <v>21.5</v>
      </c>
      <c r="F1279" s="38">
        <v>21.3</v>
      </c>
      <c r="G1279" s="38">
        <v>34.9</v>
      </c>
      <c r="H1279" s="39">
        <v>1510</v>
      </c>
      <c r="I1279" s="39">
        <v>7</v>
      </c>
      <c r="J1279" s="39">
        <v>42</v>
      </c>
      <c r="K1279" s="240">
        <v>41766.236111111109</v>
      </c>
      <c r="L1279" s="39">
        <v>6</v>
      </c>
      <c r="M1279" s="242">
        <v>41763</v>
      </c>
      <c r="P1279" s="240">
        <v>42272.270833333336</v>
      </c>
      <c r="Q1279" s="38">
        <v>66</v>
      </c>
      <c r="R1279" s="38"/>
    </row>
    <row r="1280" spans="2:18" x14ac:dyDescent="0.15">
      <c r="B1280" s="36">
        <v>41766</v>
      </c>
      <c r="C1280" s="37">
        <v>0.95277777777777783</v>
      </c>
      <c r="D1280" s="38">
        <v>64.5</v>
      </c>
      <c r="E1280" s="38">
        <v>22.1</v>
      </c>
      <c r="F1280" s="38">
        <v>11.9</v>
      </c>
      <c r="G1280" s="38">
        <v>40.4</v>
      </c>
      <c r="H1280" s="39">
        <v>1589</v>
      </c>
      <c r="I1280" s="39">
        <v>8</v>
      </c>
      <c r="J1280" s="39">
        <v>37</v>
      </c>
      <c r="K1280" s="240">
        <v>41766.952777777777</v>
      </c>
      <c r="L1280" s="39">
        <v>22</v>
      </c>
      <c r="M1280" s="242">
        <v>41763</v>
      </c>
      <c r="P1280" s="240">
        <v>42273.270833333336</v>
      </c>
      <c r="Q1280" s="38">
        <v>65.900000000000006</v>
      </c>
      <c r="R1280" s="38"/>
    </row>
    <row r="1281" spans="2:18" x14ac:dyDescent="0.15">
      <c r="B1281" s="36">
        <v>41767</v>
      </c>
      <c r="C1281" s="37">
        <v>0.27013888888888887</v>
      </c>
      <c r="D1281" s="38">
        <v>63.4</v>
      </c>
      <c r="E1281" s="38">
        <v>21.7</v>
      </c>
      <c r="F1281" s="38">
        <v>19.100000000000001</v>
      </c>
      <c r="G1281" s="38">
        <v>36.5</v>
      </c>
      <c r="H1281" s="39">
        <v>1531</v>
      </c>
      <c r="I1281" s="39">
        <v>7</v>
      </c>
      <c r="J1281" s="39">
        <v>41</v>
      </c>
      <c r="K1281" s="240">
        <v>41767.270138888889</v>
      </c>
      <c r="L1281" s="39">
        <v>6</v>
      </c>
      <c r="M1281" s="242">
        <v>41763</v>
      </c>
      <c r="P1281" s="240">
        <v>42274.270833333336</v>
      </c>
      <c r="Q1281" s="38">
        <v>65.099999999999994</v>
      </c>
      <c r="R1281" s="38"/>
    </row>
    <row r="1282" spans="2:18" x14ac:dyDescent="0.15">
      <c r="B1282" s="36">
        <v>41767</v>
      </c>
      <c r="C1282" s="37">
        <v>0.98819444444444438</v>
      </c>
      <c r="D1282" s="38">
        <v>64.599999999999994</v>
      </c>
      <c r="E1282" s="38">
        <v>22.1</v>
      </c>
      <c r="F1282" s="38">
        <v>12.3</v>
      </c>
      <c r="G1282" s="38">
        <v>40.200000000000003</v>
      </c>
      <c r="H1282" s="39">
        <v>1588</v>
      </c>
      <c r="I1282" s="39">
        <v>8</v>
      </c>
      <c r="J1282" s="39">
        <v>38</v>
      </c>
      <c r="K1282" s="240">
        <v>41767.988194444442</v>
      </c>
      <c r="L1282" s="39">
        <v>22</v>
      </c>
      <c r="M1282" s="242">
        <v>41763</v>
      </c>
      <c r="P1282" s="240">
        <v>42275.270833333336</v>
      </c>
      <c r="Q1282" s="38">
        <v>64.099999999999994</v>
      </c>
      <c r="R1282" s="38"/>
    </row>
    <row r="1283" spans="2:18" x14ac:dyDescent="0.15">
      <c r="B1283" s="36">
        <v>41768</v>
      </c>
      <c r="C1283" s="37">
        <v>0.26944444444444443</v>
      </c>
      <c r="D1283" s="38">
        <v>63.6</v>
      </c>
      <c r="E1283" s="38">
        <v>21.7</v>
      </c>
      <c r="F1283" s="38">
        <v>18.600000000000001</v>
      </c>
      <c r="G1283" s="38">
        <v>36.799999999999997</v>
      </c>
      <c r="H1283" s="39">
        <v>1537</v>
      </c>
      <c r="I1283" s="39">
        <v>8</v>
      </c>
      <c r="J1283" s="39">
        <v>41</v>
      </c>
      <c r="K1283" s="240">
        <v>41768.269444444442</v>
      </c>
      <c r="L1283" s="39">
        <v>6</v>
      </c>
      <c r="M1283" s="242">
        <v>41763</v>
      </c>
      <c r="P1283" s="240">
        <v>42276.270833333336</v>
      </c>
      <c r="Q1283" s="38">
        <v>65.3</v>
      </c>
      <c r="R1283" s="38"/>
    </row>
    <row r="1284" spans="2:18" x14ac:dyDescent="0.15">
      <c r="B1284" s="36">
        <v>41769</v>
      </c>
      <c r="C1284" s="37">
        <v>1.3194444444444444E-2</v>
      </c>
      <c r="D1284" s="38">
        <v>64.5</v>
      </c>
      <c r="E1284" s="38">
        <v>22.1</v>
      </c>
      <c r="F1284" s="38">
        <v>11.3</v>
      </c>
      <c r="G1284" s="38">
        <v>40.700000000000003</v>
      </c>
      <c r="H1284" s="39">
        <v>1592</v>
      </c>
      <c r="I1284" s="39">
        <v>8</v>
      </c>
      <c r="J1284" s="39">
        <v>37</v>
      </c>
      <c r="K1284" s="240">
        <v>41768.916666666664</v>
      </c>
      <c r="L1284" s="39">
        <v>2</v>
      </c>
      <c r="M1284" s="242">
        <v>41763</v>
      </c>
      <c r="P1284" s="240">
        <v>42277.270833333336</v>
      </c>
      <c r="Q1284" s="38"/>
      <c r="R1284" s="38"/>
    </row>
    <row r="1285" spans="2:18" x14ac:dyDescent="0.15">
      <c r="B1285" s="36">
        <v>41769</v>
      </c>
      <c r="C1285" s="37">
        <v>0.30833333333333335</v>
      </c>
      <c r="D1285" s="38">
        <v>62.8</v>
      </c>
      <c r="E1285" s="38">
        <v>21.5</v>
      </c>
      <c r="F1285" s="38">
        <v>17.399999999999999</v>
      </c>
      <c r="G1285" s="38">
        <v>37.700000000000003</v>
      </c>
      <c r="H1285" s="39">
        <v>1531</v>
      </c>
      <c r="I1285" s="39">
        <v>7</v>
      </c>
      <c r="J1285" s="39">
        <v>39</v>
      </c>
      <c r="K1285" s="240">
        <v>41769.308333333334</v>
      </c>
      <c r="L1285" s="39">
        <v>6</v>
      </c>
      <c r="M1285" s="242">
        <v>41763</v>
      </c>
      <c r="P1285" s="240">
        <v>42278.270833333336</v>
      </c>
      <c r="Q1285" s="38"/>
      <c r="R1285" s="38"/>
    </row>
    <row r="1286" spans="2:18" x14ac:dyDescent="0.15">
      <c r="B1286" s="36">
        <v>41769</v>
      </c>
      <c r="C1286" s="37">
        <v>0.97430555555555554</v>
      </c>
      <c r="D1286" s="38">
        <v>63.2</v>
      </c>
      <c r="E1286" s="38">
        <v>21.6</v>
      </c>
      <c r="F1286" s="38">
        <v>16.600000000000001</v>
      </c>
      <c r="G1286" s="38">
        <v>38.1</v>
      </c>
      <c r="H1286" s="39">
        <v>1542</v>
      </c>
      <c r="I1286" s="39">
        <v>7</v>
      </c>
      <c r="J1286" s="39">
        <v>39</v>
      </c>
      <c r="K1286" s="240">
        <v>41769.974305555559</v>
      </c>
      <c r="L1286" s="39">
        <v>22</v>
      </c>
      <c r="M1286" s="242">
        <v>41763</v>
      </c>
      <c r="P1286" s="240">
        <v>42279.270833333336</v>
      </c>
      <c r="Q1286" s="38">
        <v>65.7</v>
      </c>
      <c r="R1286" s="38"/>
    </row>
    <row r="1287" spans="2:18" x14ac:dyDescent="0.15">
      <c r="B1287" s="36">
        <v>41770</v>
      </c>
      <c r="C1287" s="37">
        <v>0.33124999999999999</v>
      </c>
      <c r="D1287" s="38">
        <v>62.4</v>
      </c>
      <c r="E1287" s="38">
        <v>21.3</v>
      </c>
      <c r="F1287" s="38">
        <v>20.5</v>
      </c>
      <c r="G1287" s="38">
        <v>35.5</v>
      </c>
      <c r="H1287" s="39">
        <v>1505</v>
      </c>
      <c r="I1287" s="39">
        <v>7</v>
      </c>
      <c r="J1287" s="39">
        <v>41</v>
      </c>
      <c r="K1287" s="240">
        <v>41770.331250000003</v>
      </c>
      <c r="L1287" s="39">
        <v>6</v>
      </c>
      <c r="M1287" s="242">
        <v>41770</v>
      </c>
      <c r="P1287" s="240">
        <v>42280.270833333336</v>
      </c>
      <c r="Q1287" s="38">
        <v>65.5</v>
      </c>
      <c r="R1287" s="38"/>
    </row>
    <row r="1288" spans="2:18" x14ac:dyDescent="0.15">
      <c r="B1288" s="36">
        <v>41770</v>
      </c>
      <c r="C1288" s="37">
        <v>0.93333333333333324</v>
      </c>
      <c r="D1288" s="38">
        <v>62.8</v>
      </c>
      <c r="E1288" s="38">
        <v>21.5</v>
      </c>
      <c r="F1288" s="38">
        <v>17.600000000000001</v>
      </c>
      <c r="G1288" s="38">
        <v>37.5</v>
      </c>
      <c r="H1288" s="39">
        <v>1530</v>
      </c>
      <c r="I1288" s="39">
        <v>7</v>
      </c>
      <c r="J1288" s="39">
        <v>39</v>
      </c>
      <c r="K1288" s="240">
        <v>41770.933333333334</v>
      </c>
      <c r="L1288" s="39">
        <v>22</v>
      </c>
      <c r="M1288" s="242">
        <v>41770</v>
      </c>
      <c r="P1288" s="240">
        <v>42281.270833333336</v>
      </c>
      <c r="Q1288" s="38">
        <v>65.099999999999994</v>
      </c>
      <c r="R1288" s="38"/>
    </row>
    <row r="1289" spans="2:18" x14ac:dyDescent="0.15">
      <c r="B1289" s="36">
        <v>41771</v>
      </c>
      <c r="C1289" s="37">
        <v>0.26319444444444445</v>
      </c>
      <c r="D1289" s="38">
        <v>62.4</v>
      </c>
      <c r="E1289" s="38">
        <v>21.3</v>
      </c>
      <c r="F1289" s="38">
        <v>20.6</v>
      </c>
      <c r="G1289" s="38">
        <v>35.4</v>
      </c>
      <c r="H1289" s="39">
        <v>1504</v>
      </c>
      <c r="I1289" s="39">
        <v>7</v>
      </c>
      <c r="J1289" s="39">
        <v>41</v>
      </c>
      <c r="K1289" s="240">
        <v>41771.263194444444</v>
      </c>
      <c r="L1289" s="39">
        <v>6</v>
      </c>
      <c r="M1289" s="242">
        <v>41770</v>
      </c>
      <c r="P1289" s="240">
        <v>42282.270833333336</v>
      </c>
      <c r="Q1289" s="38">
        <v>64.3</v>
      </c>
      <c r="R1289" s="38"/>
    </row>
    <row r="1290" spans="2:18" x14ac:dyDescent="0.15">
      <c r="B1290" s="36">
        <v>41772</v>
      </c>
      <c r="C1290" s="37">
        <v>1.2499999999999999E-2</v>
      </c>
      <c r="D1290" s="38">
        <v>63.4</v>
      </c>
      <c r="E1290" s="38">
        <v>21.7</v>
      </c>
      <c r="F1290" s="38">
        <v>13.7</v>
      </c>
      <c r="G1290" s="38">
        <v>39.6</v>
      </c>
      <c r="H1290" s="39">
        <v>1561</v>
      </c>
      <c r="I1290" s="39">
        <v>7</v>
      </c>
      <c r="J1290" s="39">
        <v>37</v>
      </c>
      <c r="K1290" s="240">
        <v>41771.916666666664</v>
      </c>
      <c r="L1290" s="39">
        <v>2</v>
      </c>
      <c r="M1290" s="242">
        <v>41770</v>
      </c>
      <c r="P1290" s="240">
        <v>42283.270833333336</v>
      </c>
      <c r="Q1290" s="38">
        <v>65.099999999999994</v>
      </c>
      <c r="R1290" s="38"/>
    </row>
    <row r="1291" spans="2:18" x14ac:dyDescent="0.15">
      <c r="B1291" s="36">
        <v>41772</v>
      </c>
      <c r="C1291" s="37">
        <v>0.27152777777777776</v>
      </c>
      <c r="D1291" s="38">
        <v>62.5</v>
      </c>
      <c r="E1291" s="38">
        <v>21.4</v>
      </c>
      <c r="F1291" s="38">
        <v>18.899999999999999</v>
      </c>
      <c r="G1291" s="38">
        <v>36.700000000000003</v>
      </c>
      <c r="H1291" s="39">
        <v>1517</v>
      </c>
      <c r="I1291" s="39">
        <v>7</v>
      </c>
      <c r="J1291" s="39">
        <v>40</v>
      </c>
      <c r="K1291" s="240">
        <v>41772.271527777775</v>
      </c>
      <c r="L1291" s="39">
        <v>6</v>
      </c>
      <c r="M1291" s="242">
        <v>41770</v>
      </c>
      <c r="P1291" s="240">
        <v>42284.270833333336</v>
      </c>
      <c r="Q1291" s="38">
        <v>65.3</v>
      </c>
      <c r="R1291" s="38"/>
    </row>
    <row r="1292" spans="2:18" x14ac:dyDescent="0.15">
      <c r="B1292" s="36">
        <v>41772</v>
      </c>
      <c r="C1292" s="37">
        <v>0.98472222222222217</v>
      </c>
      <c r="D1292" s="38">
        <v>64.2</v>
      </c>
      <c r="E1292" s="38">
        <v>22</v>
      </c>
      <c r="F1292" s="38">
        <v>11.8</v>
      </c>
      <c r="G1292" s="38">
        <v>40.5</v>
      </c>
      <c r="H1292" s="39">
        <v>1584</v>
      </c>
      <c r="I1292" s="39">
        <v>8</v>
      </c>
      <c r="J1292" s="39">
        <v>37</v>
      </c>
      <c r="K1292" s="240">
        <v>41772.984722222223</v>
      </c>
      <c r="L1292" s="39">
        <v>22</v>
      </c>
      <c r="M1292" s="242">
        <v>41770</v>
      </c>
      <c r="P1292" s="240">
        <v>42285.270833333336</v>
      </c>
      <c r="Q1292" s="38">
        <v>65</v>
      </c>
      <c r="R1292" s="38"/>
    </row>
    <row r="1293" spans="2:18" x14ac:dyDescent="0.15">
      <c r="B1293" s="36">
        <v>41773</v>
      </c>
      <c r="C1293" s="37">
        <v>0.2722222222222222</v>
      </c>
      <c r="D1293" s="38">
        <v>63.3</v>
      </c>
      <c r="E1293" s="38">
        <v>21.6</v>
      </c>
      <c r="F1293" s="38">
        <v>18.100000000000001</v>
      </c>
      <c r="G1293" s="38">
        <v>37.200000000000003</v>
      </c>
      <c r="H1293" s="39">
        <v>1535</v>
      </c>
      <c r="I1293" s="39">
        <v>7</v>
      </c>
      <c r="J1293" s="39">
        <v>40</v>
      </c>
      <c r="K1293" s="240">
        <v>41773.272222222222</v>
      </c>
      <c r="L1293" s="39">
        <v>6</v>
      </c>
      <c r="M1293" s="242">
        <v>41770</v>
      </c>
      <c r="P1293" s="240">
        <v>42286.270833333336</v>
      </c>
      <c r="Q1293" s="38">
        <v>64.3</v>
      </c>
      <c r="R1293" s="38"/>
    </row>
    <row r="1294" spans="2:18" x14ac:dyDescent="0.15">
      <c r="B1294" s="36">
        <v>41774</v>
      </c>
      <c r="C1294" s="37">
        <v>4.1666666666666666E-3</v>
      </c>
      <c r="D1294" s="38">
        <v>64.099999999999994</v>
      </c>
      <c r="E1294" s="38">
        <v>21.9</v>
      </c>
      <c r="F1294" s="38">
        <v>12.9</v>
      </c>
      <c r="G1294" s="38">
        <v>39.9</v>
      </c>
      <c r="H1294" s="39">
        <v>1577</v>
      </c>
      <c r="I1294" s="39">
        <v>8</v>
      </c>
      <c r="J1294" s="39">
        <v>37</v>
      </c>
      <c r="K1294" s="240">
        <v>41773.916666666664</v>
      </c>
      <c r="L1294" s="39">
        <v>2</v>
      </c>
      <c r="M1294" s="242">
        <v>41770</v>
      </c>
      <c r="P1294" s="240">
        <v>42287.270833333336</v>
      </c>
      <c r="Q1294" s="38">
        <v>65.7</v>
      </c>
      <c r="R1294" s="38"/>
    </row>
    <row r="1295" spans="2:18" x14ac:dyDescent="0.15">
      <c r="B1295" s="36">
        <v>41774</v>
      </c>
      <c r="C1295" s="37">
        <v>0.24930555555555556</v>
      </c>
      <c r="D1295" s="38">
        <v>63.1</v>
      </c>
      <c r="E1295" s="38">
        <v>21.6</v>
      </c>
      <c r="F1295" s="38">
        <v>17.600000000000001</v>
      </c>
      <c r="G1295" s="38">
        <v>37.5</v>
      </c>
      <c r="H1295" s="39">
        <v>1535</v>
      </c>
      <c r="I1295" s="39">
        <v>7</v>
      </c>
      <c r="J1295" s="39">
        <v>40</v>
      </c>
      <c r="K1295" s="240">
        <v>41774.249305555553</v>
      </c>
      <c r="L1295" s="39">
        <v>6</v>
      </c>
      <c r="M1295" s="242">
        <v>41770</v>
      </c>
      <c r="P1295" s="240">
        <v>42288.270833333336</v>
      </c>
      <c r="Q1295" s="38">
        <v>65.2</v>
      </c>
      <c r="R1295" s="38"/>
    </row>
    <row r="1296" spans="2:18" x14ac:dyDescent="0.15">
      <c r="B1296" s="36">
        <v>41774</v>
      </c>
      <c r="C1296" s="37">
        <v>0.27569444444444446</v>
      </c>
      <c r="D1296" s="38">
        <v>63.1</v>
      </c>
      <c r="E1296" s="38">
        <v>21.6</v>
      </c>
      <c r="F1296" s="38">
        <v>18.100000000000001</v>
      </c>
      <c r="G1296" s="38">
        <v>37.200000000000003</v>
      </c>
      <c r="H1296" s="39">
        <v>1531</v>
      </c>
      <c r="I1296" s="39">
        <v>7</v>
      </c>
      <c r="J1296" s="39">
        <v>40</v>
      </c>
      <c r="K1296" s="240">
        <v>41774.275694444441</v>
      </c>
      <c r="L1296" s="39">
        <v>6</v>
      </c>
      <c r="M1296" s="242">
        <v>41770</v>
      </c>
      <c r="P1296" s="240">
        <v>42289.270833333336</v>
      </c>
      <c r="Q1296" s="38"/>
      <c r="R1296" s="38"/>
    </row>
    <row r="1297" spans="2:18" x14ac:dyDescent="0.15">
      <c r="B1297" s="36">
        <v>41774</v>
      </c>
      <c r="C1297" s="37">
        <v>0.98541666666666661</v>
      </c>
      <c r="D1297" s="38">
        <v>63.9</v>
      </c>
      <c r="E1297" s="38">
        <v>21.9</v>
      </c>
      <c r="F1297" s="38">
        <v>11.9</v>
      </c>
      <c r="G1297" s="38">
        <v>40.5</v>
      </c>
      <c r="H1297" s="39">
        <v>1579</v>
      </c>
      <c r="I1297" s="39">
        <v>8</v>
      </c>
      <c r="J1297" s="39">
        <v>37</v>
      </c>
      <c r="K1297" s="240">
        <v>41774.98541666667</v>
      </c>
      <c r="L1297" s="39">
        <v>22</v>
      </c>
      <c r="M1297" s="242">
        <v>41770</v>
      </c>
      <c r="P1297" s="240">
        <v>42290.270833333336</v>
      </c>
      <c r="Q1297" s="38">
        <v>65.2</v>
      </c>
      <c r="R1297" s="38"/>
    </row>
    <row r="1298" spans="2:18" x14ac:dyDescent="0.15">
      <c r="B1298" s="36">
        <v>41775</v>
      </c>
      <c r="C1298" s="37">
        <v>0.27430555555555552</v>
      </c>
      <c r="D1298" s="38">
        <v>62.8</v>
      </c>
      <c r="E1298" s="38">
        <v>21.5</v>
      </c>
      <c r="F1298" s="38">
        <v>18.3</v>
      </c>
      <c r="G1298" s="38">
        <v>37.1</v>
      </c>
      <c r="H1298" s="39">
        <v>1525</v>
      </c>
      <c r="I1298" s="39">
        <v>7</v>
      </c>
      <c r="J1298" s="39">
        <v>40</v>
      </c>
      <c r="K1298" s="240">
        <v>41775.274305555555</v>
      </c>
      <c r="L1298" s="39">
        <v>6</v>
      </c>
      <c r="M1298" s="242">
        <v>41770</v>
      </c>
      <c r="P1298" s="240">
        <v>42291.270833333336</v>
      </c>
      <c r="Q1298" s="38">
        <v>64.8</v>
      </c>
      <c r="R1298" s="38"/>
    </row>
    <row r="1299" spans="2:18" x14ac:dyDescent="0.15">
      <c r="B1299" s="36">
        <v>41776</v>
      </c>
      <c r="C1299" s="37">
        <v>6.2499999999999995E-3</v>
      </c>
      <c r="D1299" s="38">
        <v>63.5</v>
      </c>
      <c r="E1299" s="38">
        <v>21.7</v>
      </c>
      <c r="F1299" s="38">
        <v>12.6</v>
      </c>
      <c r="G1299" s="38">
        <v>40.200000000000003</v>
      </c>
      <c r="H1299" s="39">
        <v>1568</v>
      </c>
      <c r="I1299" s="39">
        <v>7</v>
      </c>
      <c r="J1299" s="39">
        <v>37</v>
      </c>
      <c r="K1299" s="240">
        <v>41775.916666666664</v>
      </c>
      <c r="L1299" s="39">
        <v>2</v>
      </c>
      <c r="M1299" s="242">
        <v>41770</v>
      </c>
      <c r="P1299" s="240">
        <v>42292.270833333336</v>
      </c>
      <c r="Q1299" s="38">
        <v>65.5</v>
      </c>
      <c r="R1299" s="38"/>
    </row>
    <row r="1300" spans="2:18" x14ac:dyDescent="0.15">
      <c r="B1300" s="36">
        <v>41776</v>
      </c>
      <c r="C1300" s="37">
        <v>0.9</v>
      </c>
      <c r="D1300" s="38">
        <v>62.4</v>
      </c>
      <c r="E1300" s="38">
        <v>21.3</v>
      </c>
      <c r="F1300" s="38">
        <v>17.399999999999999</v>
      </c>
      <c r="G1300" s="38">
        <v>37.6</v>
      </c>
      <c r="H1300" s="39">
        <v>1524</v>
      </c>
      <c r="I1300" s="39">
        <v>7</v>
      </c>
      <c r="J1300" s="39">
        <v>39</v>
      </c>
      <c r="K1300" s="240">
        <v>41776.9</v>
      </c>
      <c r="L1300" s="39">
        <v>22</v>
      </c>
      <c r="M1300" s="242">
        <v>41770</v>
      </c>
      <c r="P1300" s="240">
        <v>42293.270833333336</v>
      </c>
      <c r="Q1300" s="38"/>
      <c r="R1300" s="38"/>
    </row>
    <row r="1301" spans="2:18" x14ac:dyDescent="0.15">
      <c r="B1301" s="36">
        <v>41777</v>
      </c>
      <c r="C1301" s="37">
        <v>0.30833333333333335</v>
      </c>
      <c r="D1301" s="38">
        <v>61.3</v>
      </c>
      <c r="E1301" s="38">
        <v>21</v>
      </c>
      <c r="F1301" s="38">
        <v>20.6</v>
      </c>
      <c r="G1301" s="38">
        <v>35.299999999999997</v>
      </c>
      <c r="H1301" s="39">
        <v>1485</v>
      </c>
      <c r="I1301" s="39">
        <v>7</v>
      </c>
      <c r="J1301" s="39">
        <v>40</v>
      </c>
      <c r="K1301" s="240">
        <v>41777.308333333334</v>
      </c>
      <c r="L1301" s="39">
        <v>6</v>
      </c>
      <c r="M1301" s="242">
        <v>41777</v>
      </c>
      <c r="P1301" s="240">
        <v>42294.270833333336</v>
      </c>
      <c r="Q1301" s="38">
        <v>65.400000000000006</v>
      </c>
      <c r="R1301" s="38"/>
    </row>
    <row r="1302" spans="2:18" x14ac:dyDescent="0.15">
      <c r="B1302" s="36">
        <v>41778</v>
      </c>
      <c r="C1302" s="37">
        <v>0.98472222222222217</v>
      </c>
      <c r="D1302" s="38">
        <v>62.5</v>
      </c>
      <c r="E1302" s="38">
        <v>21.4</v>
      </c>
      <c r="F1302" s="38">
        <v>15.8</v>
      </c>
      <c r="G1302" s="38">
        <v>38.5</v>
      </c>
      <c r="H1302" s="39">
        <v>1534</v>
      </c>
      <c r="I1302" s="39">
        <v>7</v>
      </c>
      <c r="J1302" s="39">
        <v>38</v>
      </c>
      <c r="K1302" s="240">
        <v>41778.984722222223</v>
      </c>
      <c r="L1302" s="39">
        <v>22</v>
      </c>
      <c r="M1302" s="242">
        <v>41777</v>
      </c>
      <c r="P1302" s="240">
        <v>42295.270833333336</v>
      </c>
      <c r="Q1302" s="38">
        <v>64.8</v>
      </c>
      <c r="R1302" s="38"/>
    </row>
    <row r="1303" spans="2:18" x14ac:dyDescent="0.15">
      <c r="B1303" s="36">
        <v>41779</v>
      </c>
      <c r="C1303" s="37">
        <v>0.26597222222222222</v>
      </c>
      <c r="D1303" s="38">
        <v>61.9</v>
      </c>
      <c r="E1303" s="38">
        <v>21.2</v>
      </c>
      <c r="F1303" s="38">
        <v>20.5</v>
      </c>
      <c r="G1303" s="38">
        <v>35.4</v>
      </c>
      <c r="H1303" s="39">
        <v>1496</v>
      </c>
      <c r="I1303" s="39">
        <v>7</v>
      </c>
      <c r="J1303" s="39">
        <v>41</v>
      </c>
      <c r="K1303" s="240">
        <v>41779.265972222223</v>
      </c>
      <c r="L1303" s="39">
        <v>6</v>
      </c>
      <c r="M1303" s="242">
        <v>41777</v>
      </c>
      <c r="P1303" s="240">
        <v>42296.270833333336</v>
      </c>
      <c r="Q1303" s="38">
        <v>65.099999999999994</v>
      </c>
      <c r="R1303" s="38"/>
    </row>
    <row r="1304" spans="2:18" x14ac:dyDescent="0.15">
      <c r="B1304" s="36">
        <v>41780</v>
      </c>
      <c r="C1304" s="37">
        <v>6.2499999999999995E-3</v>
      </c>
      <c r="D1304" s="38">
        <v>63.4</v>
      </c>
      <c r="E1304" s="38">
        <v>21.7</v>
      </c>
      <c r="F1304" s="38">
        <v>13.7</v>
      </c>
      <c r="G1304" s="38">
        <v>39.6</v>
      </c>
      <c r="H1304" s="39">
        <v>1561</v>
      </c>
      <c r="I1304" s="39">
        <v>7</v>
      </c>
      <c r="J1304" s="39">
        <v>37</v>
      </c>
      <c r="K1304" s="240">
        <v>41779.916666666664</v>
      </c>
      <c r="L1304" s="39">
        <v>2</v>
      </c>
      <c r="M1304" s="242">
        <v>41777</v>
      </c>
      <c r="P1304" s="240">
        <v>42297.270833333336</v>
      </c>
      <c r="Q1304" s="38"/>
      <c r="R1304" s="38"/>
    </row>
    <row r="1305" spans="2:18" x14ac:dyDescent="0.15">
      <c r="B1305" s="36">
        <v>41780</v>
      </c>
      <c r="C1305" s="37">
        <v>0.27361111111111108</v>
      </c>
      <c r="D1305" s="38">
        <v>62.5</v>
      </c>
      <c r="E1305" s="38">
        <v>21.4</v>
      </c>
      <c r="F1305" s="38">
        <v>18.600000000000001</v>
      </c>
      <c r="G1305" s="38">
        <v>36.9</v>
      </c>
      <c r="H1305" s="39">
        <v>1518</v>
      </c>
      <c r="I1305" s="39">
        <v>7</v>
      </c>
      <c r="J1305" s="39">
        <v>40</v>
      </c>
      <c r="K1305" s="240">
        <v>41780.273611111108</v>
      </c>
      <c r="L1305" s="39">
        <v>6</v>
      </c>
      <c r="M1305" s="242">
        <v>41777</v>
      </c>
      <c r="P1305" s="240">
        <v>42298.270833333336</v>
      </c>
      <c r="Q1305" s="38"/>
      <c r="R1305" s="38"/>
    </row>
    <row r="1306" spans="2:18" x14ac:dyDescent="0.15">
      <c r="B1306" s="36">
        <v>41780</v>
      </c>
      <c r="C1306" s="37">
        <v>0.97152777777777777</v>
      </c>
      <c r="D1306" s="38">
        <v>63.9</v>
      </c>
      <c r="E1306" s="38">
        <v>21.9</v>
      </c>
      <c r="F1306" s="38">
        <v>12.5</v>
      </c>
      <c r="G1306" s="38">
        <v>40.1</v>
      </c>
      <c r="H1306" s="39">
        <v>1575</v>
      </c>
      <c r="I1306" s="39">
        <v>8</v>
      </c>
      <c r="J1306" s="39">
        <v>37</v>
      </c>
      <c r="K1306" s="240">
        <v>41780.97152777778</v>
      </c>
      <c r="L1306" s="39">
        <v>22</v>
      </c>
      <c r="M1306" s="242">
        <v>41777</v>
      </c>
      <c r="P1306" s="240">
        <v>42299.270833333336</v>
      </c>
      <c r="Q1306" s="38">
        <v>65.900000000000006</v>
      </c>
      <c r="R1306" s="38"/>
    </row>
    <row r="1307" spans="2:18" x14ac:dyDescent="0.15">
      <c r="B1307" s="36">
        <v>41781</v>
      </c>
      <c r="C1307" s="37">
        <v>0.27986111111111112</v>
      </c>
      <c r="D1307" s="38">
        <v>62.7</v>
      </c>
      <c r="E1307" s="38">
        <v>21.4</v>
      </c>
      <c r="F1307" s="38">
        <v>18.899999999999999</v>
      </c>
      <c r="G1307" s="38">
        <v>36.700000000000003</v>
      </c>
      <c r="H1307" s="39">
        <v>1520</v>
      </c>
      <c r="I1307" s="39">
        <v>7</v>
      </c>
      <c r="J1307" s="39">
        <v>40</v>
      </c>
      <c r="K1307" s="240">
        <v>41781.279861111114</v>
      </c>
      <c r="L1307" s="39">
        <v>6</v>
      </c>
      <c r="M1307" s="242">
        <v>41777</v>
      </c>
      <c r="P1307" s="240">
        <v>42300.270833333336</v>
      </c>
      <c r="Q1307" s="38"/>
      <c r="R1307" s="38"/>
    </row>
    <row r="1308" spans="2:18" x14ac:dyDescent="0.15">
      <c r="B1308" s="36">
        <v>41782</v>
      </c>
      <c r="C1308" s="37">
        <v>0.26805555555555555</v>
      </c>
      <c r="D1308" s="38">
        <v>62.6</v>
      </c>
      <c r="E1308" s="38">
        <v>21.4</v>
      </c>
      <c r="F1308" s="38">
        <v>18.3</v>
      </c>
      <c r="G1308" s="38">
        <v>37.1</v>
      </c>
      <c r="H1308" s="39">
        <v>1522</v>
      </c>
      <c r="I1308" s="39">
        <v>7</v>
      </c>
      <c r="J1308" s="39">
        <v>40</v>
      </c>
      <c r="K1308" s="240">
        <v>41782.268055555556</v>
      </c>
      <c r="L1308" s="39">
        <v>6</v>
      </c>
      <c r="M1308" s="242">
        <v>41777</v>
      </c>
      <c r="P1308" s="240">
        <v>42301.270833333336</v>
      </c>
      <c r="Q1308" s="38">
        <v>66.5</v>
      </c>
      <c r="R1308" s="38"/>
    </row>
    <row r="1309" spans="2:18" x14ac:dyDescent="0.15">
      <c r="B1309" s="36">
        <v>41783</v>
      </c>
      <c r="C1309" s="37">
        <v>0.3</v>
      </c>
      <c r="D1309" s="38">
        <v>62.5</v>
      </c>
      <c r="E1309" s="38">
        <v>21.4</v>
      </c>
      <c r="F1309" s="38">
        <v>19.2</v>
      </c>
      <c r="G1309" s="38">
        <v>36.5</v>
      </c>
      <c r="H1309" s="39">
        <v>1515</v>
      </c>
      <c r="I1309" s="39">
        <v>7</v>
      </c>
      <c r="J1309" s="39">
        <v>40</v>
      </c>
      <c r="K1309" s="240">
        <v>41783.300000000003</v>
      </c>
      <c r="L1309" s="39">
        <v>6</v>
      </c>
      <c r="M1309" s="242">
        <v>41777</v>
      </c>
      <c r="P1309" s="240">
        <v>42302.270833333336</v>
      </c>
      <c r="Q1309" s="38">
        <v>66.5</v>
      </c>
      <c r="R1309" s="38"/>
    </row>
    <row r="1310" spans="2:18" x14ac:dyDescent="0.15">
      <c r="B1310" s="36">
        <v>41783</v>
      </c>
      <c r="C1310" s="37">
        <v>0.90625</v>
      </c>
      <c r="D1310" s="38">
        <v>63.2</v>
      </c>
      <c r="E1310" s="38">
        <v>21.6</v>
      </c>
      <c r="F1310" s="38">
        <v>15.4</v>
      </c>
      <c r="G1310" s="38">
        <v>38.799999999999997</v>
      </c>
      <c r="H1310" s="39">
        <v>1548</v>
      </c>
      <c r="I1310" s="39">
        <v>7</v>
      </c>
      <c r="J1310" s="39">
        <v>38</v>
      </c>
      <c r="K1310" s="240">
        <v>41783.90625</v>
      </c>
      <c r="L1310" s="39">
        <v>22</v>
      </c>
      <c r="M1310" s="242">
        <v>41777</v>
      </c>
      <c r="P1310" s="240">
        <v>42303.270833333336</v>
      </c>
      <c r="Q1310" s="38">
        <v>65.8</v>
      </c>
      <c r="R1310" s="38"/>
    </row>
    <row r="1311" spans="2:18" x14ac:dyDescent="0.15">
      <c r="B1311" s="36">
        <v>41784</v>
      </c>
      <c r="C1311" s="37">
        <v>0.27361111111111108</v>
      </c>
      <c r="D1311" s="38">
        <v>62.9</v>
      </c>
      <c r="E1311" s="38">
        <v>21.5</v>
      </c>
      <c r="F1311" s="38">
        <v>20.5</v>
      </c>
      <c r="G1311" s="38">
        <v>35.5</v>
      </c>
      <c r="H1311" s="39">
        <v>1513</v>
      </c>
      <c r="I1311" s="39">
        <v>7</v>
      </c>
      <c r="J1311" s="39">
        <v>42</v>
      </c>
      <c r="K1311" s="240">
        <v>41784.273611111108</v>
      </c>
      <c r="L1311" s="39">
        <v>6</v>
      </c>
      <c r="M1311" s="242">
        <v>41784</v>
      </c>
      <c r="P1311" s="240">
        <v>42304.270833333336</v>
      </c>
      <c r="Q1311" s="38">
        <v>66.2</v>
      </c>
      <c r="R1311" s="38"/>
    </row>
    <row r="1312" spans="2:18" x14ac:dyDescent="0.15">
      <c r="B1312" s="36">
        <v>41784</v>
      </c>
      <c r="C1312" s="37">
        <v>0.90625</v>
      </c>
      <c r="D1312" s="38">
        <v>63.1</v>
      </c>
      <c r="E1312" s="38">
        <v>21.6</v>
      </c>
      <c r="F1312" s="38">
        <v>19.3</v>
      </c>
      <c r="G1312" s="38">
        <v>36.4</v>
      </c>
      <c r="H1312" s="39">
        <v>1524</v>
      </c>
      <c r="I1312" s="39">
        <v>7</v>
      </c>
      <c r="J1312" s="39">
        <v>41</v>
      </c>
      <c r="K1312" s="240">
        <v>41784.90625</v>
      </c>
      <c r="L1312" s="39">
        <v>22</v>
      </c>
      <c r="M1312" s="242">
        <v>41784</v>
      </c>
      <c r="P1312" s="240">
        <v>42305.270833333336</v>
      </c>
      <c r="Q1312" s="38"/>
      <c r="R1312" s="38"/>
    </row>
    <row r="1313" spans="2:18" x14ac:dyDescent="0.15">
      <c r="B1313" s="36">
        <v>41785</v>
      </c>
      <c r="C1313" s="37">
        <v>0.26458333333333334</v>
      </c>
      <c r="D1313" s="38">
        <v>62.9</v>
      </c>
      <c r="E1313" s="38">
        <v>21.5</v>
      </c>
      <c r="F1313" s="38">
        <v>21.6</v>
      </c>
      <c r="G1313" s="38">
        <v>34.6</v>
      </c>
      <c r="H1313" s="39">
        <v>1505</v>
      </c>
      <c r="I1313" s="39">
        <v>7</v>
      </c>
      <c r="J1313" s="39">
        <v>42</v>
      </c>
      <c r="K1313" s="240">
        <v>41785.26458333333</v>
      </c>
      <c r="L1313" s="39">
        <v>6</v>
      </c>
      <c r="M1313" s="242">
        <v>41784</v>
      </c>
      <c r="P1313" s="240">
        <v>42306.270833333336</v>
      </c>
      <c r="Q1313" s="38"/>
      <c r="R1313" s="38"/>
    </row>
    <row r="1314" spans="2:18" x14ac:dyDescent="0.15">
      <c r="B1314" s="36">
        <v>41786</v>
      </c>
      <c r="C1314" s="37">
        <v>0.27430555555555552</v>
      </c>
      <c r="D1314" s="38">
        <v>63.2</v>
      </c>
      <c r="E1314" s="38">
        <v>21.6</v>
      </c>
      <c r="F1314" s="38">
        <v>19.7</v>
      </c>
      <c r="G1314" s="38">
        <v>36.200000000000003</v>
      </c>
      <c r="H1314" s="39">
        <v>1524</v>
      </c>
      <c r="I1314" s="39">
        <v>7</v>
      </c>
      <c r="J1314" s="39">
        <v>41</v>
      </c>
      <c r="K1314" s="240">
        <v>41786.274305555555</v>
      </c>
      <c r="L1314" s="39">
        <v>6</v>
      </c>
      <c r="M1314" s="242">
        <v>41784</v>
      </c>
      <c r="P1314" s="240">
        <v>42307.270833333336</v>
      </c>
      <c r="Q1314" s="38">
        <v>65.5</v>
      </c>
      <c r="R1314" s="38"/>
    </row>
    <row r="1315" spans="2:18" x14ac:dyDescent="0.15">
      <c r="B1315" s="36">
        <v>41786</v>
      </c>
      <c r="C1315" s="37">
        <v>0.99513888888888891</v>
      </c>
      <c r="D1315" s="38">
        <v>64.599999999999994</v>
      </c>
      <c r="E1315" s="38">
        <v>22.1</v>
      </c>
      <c r="F1315" s="38">
        <v>14.2</v>
      </c>
      <c r="G1315" s="38">
        <v>39.299999999999997</v>
      </c>
      <c r="H1315" s="39">
        <v>1579</v>
      </c>
      <c r="I1315" s="39">
        <v>8</v>
      </c>
      <c r="J1315" s="39">
        <v>39</v>
      </c>
      <c r="K1315" s="240">
        <v>41786.995138888888</v>
      </c>
      <c r="L1315" s="39">
        <v>22</v>
      </c>
      <c r="M1315" s="242">
        <v>41784</v>
      </c>
      <c r="P1315" s="240">
        <v>42308.270833333336</v>
      </c>
      <c r="Q1315" s="38">
        <v>65.599999999999994</v>
      </c>
      <c r="R1315" s="38"/>
    </row>
    <row r="1316" spans="2:18" x14ac:dyDescent="0.15">
      <c r="B1316" s="36">
        <v>41787</v>
      </c>
      <c r="C1316" s="37">
        <v>0.27013888888888887</v>
      </c>
      <c r="D1316" s="38">
        <v>63.3</v>
      </c>
      <c r="E1316" s="38">
        <v>21.6</v>
      </c>
      <c r="F1316" s="38">
        <v>18.3</v>
      </c>
      <c r="G1316" s="38">
        <v>37.1</v>
      </c>
      <c r="H1316" s="39">
        <v>1534</v>
      </c>
      <c r="I1316" s="39">
        <v>7</v>
      </c>
      <c r="J1316" s="39">
        <v>40</v>
      </c>
      <c r="K1316" s="240">
        <v>41787.270138888889</v>
      </c>
      <c r="L1316" s="39">
        <v>6</v>
      </c>
      <c r="M1316" s="242">
        <v>41784</v>
      </c>
      <c r="P1316" s="240">
        <v>42309.270833333336</v>
      </c>
      <c r="Q1316" s="38"/>
      <c r="R1316" s="38"/>
    </row>
    <row r="1317" spans="2:18" x14ac:dyDescent="0.15">
      <c r="B1317" s="36">
        <v>41787</v>
      </c>
      <c r="C1317" s="37">
        <v>0.97499999999999998</v>
      </c>
      <c r="D1317" s="38">
        <v>64.599999999999994</v>
      </c>
      <c r="E1317" s="38">
        <v>22.1</v>
      </c>
      <c r="F1317" s="38">
        <v>13.4</v>
      </c>
      <c r="G1317" s="38">
        <v>39.700000000000003</v>
      </c>
      <c r="H1317" s="39">
        <v>1583</v>
      </c>
      <c r="I1317" s="39">
        <v>8</v>
      </c>
      <c r="J1317" s="39">
        <v>38</v>
      </c>
      <c r="K1317" s="240">
        <v>41787.974999999999</v>
      </c>
      <c r="L1317" s="39">
        <v>22</v>
      </c>
      <c r="M1317" s="242">
        <v>41784</v>
      </c>
      <c r="P1317" s="240">
        <v>42310.270833333336</v>
      </c>
      <c r="Q1317" s="38">
        <v>66.099999999999994</v>
      </c>
      <c r="R1317" s="38"/>
    </row>
    <row r="1318" spans="2:18" x14ac:dyDescent="0.15">
      <c r="B1318" s="36">
        <v>41787</v>
      </c>
      <c r="C1318" s="37">
        <v>0.39583333333333331</v>
      </c>
      <c r="D1318" s="38">
        <v>62.8</v>
      </c>
      <c r="E1318" s="38"/>
      <c r="F1318" s="38"/>
      <c r="G1318" s="38"/>
      <c r="H1318" s="39"/>
      <c r="I1318" s="39"/>
      <c r="J1318" s="39"/>
      <c r="K1318" s="240">
        <v>41787.974999999999</v>
      </c>
      <c r="L1318" s="39">
        <v>9</v>
      </c>
      <c r="M1318" s="242">
        <v>41784</v>
      </c>
      <c r="P1318" s="240">
        <v>42311.270833333336</v>
      </c>
      <c r="Q1318" s="38">
        <v>65.7</v>
      </c>
      <c r="R1318" s="38"/>
    </row>
    <row r="1319" spans="2:18" x14ac:dyDescent="0.15">
      <c r="B1319" s="36">
        <v>41788</v>
      </c>
      <c r="C1319" s="37">
        <v>0.26597222222222222</v>
      </c>
      <c r="D1319" s="38">
        <v>62.8</v>
      </c>
      <c r="E1319" s="38">
        <v>21.5</v>
      </c>
      <c r="F1319" s="38">
        <v>18.3</v>
      </c>
      <c r="G1319" s="38">
        <v>37.1</v>
      </c>
      <c r="H1319" s="39">
        <v>1526</v>
      </c>
      <c r="I1319" s="39">
        <v>7</v>
      </c>
      <c r="J1319" s="39">
        <v>40</v>
      </c>
      <c r="K1319" s="240">
        <v>41788.265972222223</v>
      </c>
      <c r="L1319" s="39">
        <v>6</v>
      </c>
      <c r="M1319" s="242">
        <v>41784</v>
      </c>
      <c r="P1319" s="240">
        <v>42312.270833333336</v>
      </c>
      <c r="Q1319" s="38">
        <v>65.099999999999994</v>
      </c>
      <c r="R1319" s="38"/>
    </row>
    <row r="1320" spans="2:18" x14ac:dyDescent="0.15">
      <c r="B1320" s="36">
        <v>41789</v>
      </c>
      <c r="C1320" s="37">
        <v>2.7777777777777779E-3</v>
      </c>
      <c r="D1320" s="38">
        <v>64.2</v>
      </c>
      <c r="E1320" s="38">
        <v>22</v>
      </c>
      <c r="F1320" s="38">
        <v>11.6</v>
      </c>
      <c r="G1320" s="38">
        <v>40.6</v>
      </c>
      <c r="H1320" s="39">
        <v>1586</v>
      </c>
      <c r="I1320" s="39">
        <v>8</v>
      </c>
      <c r="J1320" s="39">
        <v>37</v>
      </c>
      <c r="K1320" s="240">
        <v>41788.916666666664</v>
      </c>
      <c r="L1320" s="39">
        <v>2</v>
      </c>
      <c r="M1320" s="242">
        <v>41784</v>
      </c>
      <c r="P1320" s="240">
        <v>42313.270833333336</v>
      </c>
      <c r="Q1320" s="38">
        <v>65.3</v>
      </c>
      <c r="R1320" s="38"/>
    </row>
    <row r="1321" spans="2:18" x14ac:dyDescent="0.15">
      <c r="B1321" s="36">
        <v>41789</v>
      </c>
      <c r="C1321" s="37">
        <v>0.24583333333333335</v>
      </c>
      <c r="D1321" s="38">
        <v>63</v>
      </c>
      <c r="E1321" s="38">
        <v>21.5</v>
      </c>
      <c r="F1321" s="38">
        <v>17.8</v>
      </c>
      <c r="G1321" s="38">
        <v>37.4</v>
      </c>
      <c r="H1321" s="39">
        <v>1532</v>
      </c>
      <c r="I1321" s="39">
        <v>7</v>
      </c>
      <c r="J1321" s="39">
        <v>40</v>
      </c>
      <c r="K1321" s="240">
        <v>41789.245833333334</v>
      </c>
      <c r="L1321" s="39">
        <v>6</v>
      </c>
      <c r="M1321" s="242">
        <v>41784</v>
      </c>
      <c r="P1321" s="240">
        <v>42314.270833333336</v>
      </c>
      <c r="Q1321" s="38">
        <v>65.5</v>
      </c>
      <c r="R1321" s="38"/>
    </row>
    <row r="1322" spans="2:18" x14ac:dyDescent="0.15">
      <c r="B1322" s="36">
        <v>41790</v>
      </c>
      <c r="C1322" s="37">
        <v>0.27152777777777776</v>
      </c>
      <c r="D1322" s="38">
        <v>62.5</v>
      </c>
      <c r="E1322" s="38">
        <v>21.4</v>
      </c>
      <c r="F1322" s="38">
        <v>19.7</v>
      </c>
      <c r="G1322" s="38">
        <v>36.1</v>
      </c>
      <c r="H1322" s="39">
        <v>1512</v>
      </c>
      <c r="I1322" s="39">
        <v>7</v>
      </c>
      <c r="J1322" s="39">
        <v>41</v>
      </c>
      <c r="K1322" s="240">
        <v>41790.271527777775</v>
      </c>
      <c r="L1322" s="39">
        <v>6</v>
      </c>
      <c r="M1322" s="242">
        <v>41784</v>
      </c>
      <c r="P1322" s="240">
        <v>42315.270833333336</v>
      </c>
      <c r="Q1322" s="38">
        <v>65.5</v>
      </c>
      <c r="R1322" s="38"/>
    </row>
    <row r="1323" spans="2:18" x14ac:dyDescent="0.15">
      <c r="B1323" s="36">
        <v>41790</v>
      </c>
      <c r="C1323" s="37">
        <v>0.92361111111111116</v>
      </c>
      <c r="D1323" s="38">
        <v>63.7</v>
      </c>
      <c r="E1323" s="38">
        <v>21.8</v>
      </c>
      <c r="F1323" s="38">
        <v>15</v>
      </c>
      <c r="G1323" s="38">
        <v>38.9</v>
      </c>
      <c r="H1323" s="39">
        <v>1559</v>
      </c>
      <c r="I1323" s="39">
        <v>8</v>
      </c>
      <c r="J1323" s="39">
        <v>38</v>
      </c>
      <c r="K1323" s="240">
        <v>41790.923611111109</v>
      </c>
      <c r="L1323" s="39">
        <v>22</v>
      </c>
      <c r="M1323" s="242">
        <v>41784</v>
      </c>
      <c r="P1323" s="240">
        <v>42316.270833333336</v>
      </c>
      <c r="Q1323" s="38">
        <v>64.400000000000006</v>
      </c>
      <c r="R1323" s="38"/>
    </row>
    <row r="1324" spans="2:18" x14ac:dyDescent="0.15">
      <c r="B1324" s="36">
        <v>41791</v>
      </c>
      <c r="C1324" s="37">
        <v>0.29097222222222224</v>
      </c>
      <c r="D1324" s="38">
        <v>63</v>
      </c>
      <c r="E1324" s="38">
        <v>21.5</v>
      </c>
      <c r="F1324" s="38">
        <v>20.6</v>
      </c>
      <c r="G1324" s="38">
        <v>35.4</v>
      </c>
      <c r="H1324" s="39">
        <v>1514</v>
      </c>
      <c r="I1324" s="39">
        <v>7</v>
      </c>
      <c r="J1324" s="39">
        <v>42</v>
      </c>
      <c r="K1324" s="240">
        <v>41791.290972222225</v>
      </c>
      <c r="L1324" s="39">
        <v>6</v>
      </c>
      <c r="M1324" s="242">
        <v>41791</v>
      </c>
      <c r="P1324" s="240">
        <v>42317.270833333336</v>
      </c>
      <c r="Q1324" s="38">
        <v>64.400000000000006</v>
      </c>
      <c r="R1324" s="38"/>
    </row>
    <row r="1325" spans="2:18" x14ac:dyDescent="0.15">
      <c r="B1325" s="36">
        <v>41791</v>
      </c>
      <c r="C1325" s="37">
        <v>0.875</v>
      </c>
      <c r="D1325" s="38">
        <v>63</v>
      </c>
      <c r="E1325" s="38">
        <v>21.5</v>
      </c>
      <c r="F1325" s="38">
        <v>17.3</v>
      </c>
      <c r="G1325" s="38">
        <v>37.700000000000003</v>
      </c>
      <c r="H1325" s="39">
        <v>1535</v>
      </c>
      <c r="I1325" s="39">
        <v>7</v>
      </c>
      <c r="J1325" s="39">
        <v>39</v>
      </c>
      <c r="K1325" s="240">
        <v>41791.875</v>
      </c>
      <c r="L1325" s="39">
        <v>22</v>
      </c>
      <c r="M1325" s="242">
        <v>41791</v>
      </c>
      <c r="P1325" s="240">
        <v>42318.270833333336</v>
      </c>
      <c r="Q1325" s="38">
        <v>65.5</v>
      </c>
      <c r="R1325" s="38"/>
    </row>
    <row r="1326" spans="2:18" x14ac:dyDescent="0.15">
      <c r="B1326" s="36">
        <v>41792</v>
      </c>
      <c r="C1326" s="37">
        <v>0.27013888888888887</v>
      </c>
      <c r="D1326" s="38">
        <v>62.9</v>
      </c>
      <c r="E1326" s="38">
        <v>21.5</v>
      </c>
      <c r="F1326" s="38">
        <v>21.4</v>
      </c>
      <c r="G1326" s="38">
        <v>34.700000000000003</v>
      </c>
      <c r="H1326" s="39">
        <v>1507</v>
      </c>
      <c r="I1326" s="39">
        <v>7</v>
      </c>
      <c r="J1326" s="39">
        <v>42</v>
      </c>
      <c r="K1326" s="240">
        <v>41792.270138888889</v>
      </c>
      <c r="L1326" s="39">
        <v>6</v>
      </c>
      <c r="M1326" s="242">
        <v>41791</v>
      </c>
      <c r="P1326" s="240">
        <v>42319.270833333336</v>
      </c>
      <c r="Q1326" s="38">
        <v>65.2</v>
      </c>
      <c r="R1326" s="38"/>
    </row>
    <row r="1327" spans="2:18" x14ac:dyDescent="0.15">
      <c r="B1327" s="36">
        <v>41792</v>
      </c>
      <c r="C1327" s="37">
        <v>0.98541666666666661</v>
      </c>
      <c r="D1327" s="38">
        <v>64.8</v>
      </c>
      <c r="E1327" s="38">
        <v>22.2</v>
      </c>
      <c r="F1327" s="38">
        <v>12.1</v>
      </c>
      <c r="G1327" s="38">
        <v>40.299999999999997</v>
      </c>
      <c r="H1327" s="39">
        <v>1593</v>
      </c>
      <c r="I1327" s="39">
        <v>8</v>
      </c>
      <c r="J1327" s="39">
        <v>38</v>
      </c>
      <c r="K1327" s="240">
        <v>41792.98541666667</v>
      </c>
      <c r="L1327" s="39">
        <v>22</v>
      </c>
      <c r="M1327" s="242">
        <v>41791</v>
      </c>
      <c r="P1327" s="240">
        <v>42320.270833333336</v>
      </c>
      <c r="Q1327" s="38">
        <v>65.2</v>
      </c>
      <c r="R1327" s="38"/>
    </row>
    <row r="1328" spans="2:18" x14ac:dyDescent="0.15">
      <c r="B1328" s="36">
        <v>41793</v>
      </c>
      <c r="C1328" s="37">
        <v>0.27569444444444446</v>
      </c>
      <c r="D1328" s="38">
        <v>63.4</v>
      </c>
      <c r="E1328" s="38">
        <v>21.7</v>
      </c>
      <c r="F1328" s="38">
        <v>17.899999999999999</v>
      </c>
      <c r="G1328" s="38">
        <v>37.299999999999997</v>
      </c>
      <c r="H1328" s="39">
        <v>1537</v>
      </c>
      <c r="I1328" s="39">
        <v>7</v>
      </c>
      <c r="J1328" s="39">
        <v>40</v>
      </c>
      <c r="K1328" s="240">
        <v>41793.275694444441</v>
      </c>
      <c r="L1328" s="39">
        <v>6</v>
      </c>
      <c r="M1328" s="242">
        <v>41791</v>
      </c>
      <c r="P1328" s="240">
        <v>42321.270833333336</v>
      </c>
      <c r="Q1328" s="38">
        <v>64.8</v>
      </c>
      <c r="R1328" s="38"/>
    </row>
    <row r="1329" spans="2:18" x14ac:dyDescent="0.15">
      <c r="B1329" s="36">
        <v>41794</v>
      </c>
      <c r="C1329" s="37">
        <v>0.2673611111111111</v>
      </c>
      <c r="D1329" s="38">
        <v>63.2</v>
      </c>
      <c r="E1329" s="38">
        <v>21.6</v>
      </c>
      <c r="F1329" s="38">
        <v>16.899999999999999</v>
      </c>
      <c r="G1329" s="38">
        <v>37.9</v>
      </c>
      <c r="H1329" s="39">
        <v>1540</v>
      </c>
      <c r="I1329" s="39">
        <v>7</v>
      </c>
      <c r="J1329" s="39">
        <v>39</v>
      </c>
      <c r="K1329" s="240">
        <v>41794.267361111109</v>
      </c>
      <c r="L1329" s="39">
        <v>6</v>
      </c>
      <c r="M1329" s="242">
        <v>41791</v>
      </c>
      <c r="P1329" s="240">
        <v>42322.270833333336</v>
      </c>
      <c r="Q1329" s="38">
        <v>65</v>
      </c>
      <c r="R1329" s="38"/>
    </row>
    <row r="1330" spans="2:18" x14ac:dyDescent="0.15">
      <c r="B1330" s="36">
        <v>41794</v>
      </c>
      <c r="C1330" s="37">
        <v>0.99861111111111101</v>
      </c>
      <c r="D1330" s="38">
        <v>64.400000000000006</v>
      </c>
      <c r="E1330" s="38">
        <v>22</v>
      </c>
      <c r="F1330" s="38">
        <v>10.9</v>
      </c>
      <c r="G1330" s="38">
        <v>40.9</v>
      </c>
      <c r="H1330" s="39">
        <v>1592</v>
      </c>
      <c r="I1330" s="39">
        <v>8</v>
      </c>
      <c r="J1330" s="39">
        <v>37</v>
      </c>
      <c r="K1330" s="240">
        <v>41794.998611111114</v>
      </c>
      <c r="L1330" s="39">
        <v>22</v>
      </c>
      <c r="M1330" s="242">
        <v>41791</v>
      </c>
      <c r="P1330" s="240">
        <v>42323.270833333336</v>
      </c>
      <c r="Q1330" s="38"/>
      <c r="R1330" s="38"/>
    </row>
    <row r="1331" spans="2:18" x14ac:dyDescent="0.15">
      <c r="B1331" s="36">
        <v>41795</v>
      </c>
      <c r="C1331" s="37">
        <v>0.99375000000000002</v>
      </c>
      <c r="D1331" s="38">
        <v>63.7</v>
      </c>
      <c r="E1331" s="38">
        <v>21.8</v>
      </c>
      <c r="F1331" s="38">
        <v>13</v>
      </c>
      <c r="G1331" s="38">
        <v>40</v>
      </c>
      <c r="H1331" s="39">
        <v>1570</v>
      </c>
      <c r="I1331" s="39">
        <v>8</v>
      </c>
      <c r="J1331" s="39">
        <v>37</v>
      </c>
      <c r="K1331" s="240">
        <v>41795.993750000001</v>
      </c>
      <c r="L1331" s="39">
        <v>22</v>
      </c>
      <c r="M1331" s="242">
        <v>41791</v>
      </c>
      <c r="P1331" s="240">
        <v>42324.270833333336</v>
      </c>
      <c r="Q1331" s="38">
        <v>65.7</v>
      </c>
      <c r="R1331" s="38"/>
    </row>
    <row r="1332" spans="2:18" x14ac:dyDescent="0.15">
      <c r="B1332" s="36">
        <v>41796</v>
      </c>
      <c r="C1332" s="37">
        <v>0.26944444444444443</v>
      </c>
      <c r="D1332" s="38">
        <v>62.5</v>
      </c>
      <c r="E1332" s="38">
        <v>21.4</v>
      </c>
      <c r="F1332" s="38">
        <v>18.7</v>
      </c>
      <c r="G1332" s="38">
        <v>36.799999999999997</v>
      </c>
      <c r="H1332" s="39">
        <v>1518</v>
      </c>
      <c r="I1332" s="39">
        <v>7</v>
      </c>
      <c r="J1332" s="39">
        <v>40</v>
      </c>
      <c r="K1332" s="240">
        <v>41796.269444444442</v>
      </c>
      <c r="L1332" s="39">
        <v>6</v>
      </c>
      <c r="M1332" s="242">
        <v>41791</v>
      </c>
      <c r="P1332" s="240">
        <v>42325.270833333336</v>
      </c>
      <c r="Q1332" s="38">
        <v>65.5</v>
      </c>
      <c r="R1332" s="38"/>
    </row>
    <row r="1333" spans="2:18" x14ac:dyDescent="0.15">
      <c r="B1333" s="36">
        <v>41796</v>
      </c>
      <c r="C1333" s="37">
        <v>0.99930555555555556</v>
      </c>
      <c r="D1333" s="38">
        <v>63.5</v>
      </c>
      <c r="E1333" s="38">
        <v>21.7</v>
      </c>
      <c r="F1333" s="38">
        <v>11.8</v>
      </c>
      <c r="G1333" s="38">
        <v>40.6</v>
      </c>
      <c r="H1333" s="39">
        <v>1573</v>
      </c>
      <c r="I1333" s="39">
        <v>7</v>
      </c>
      <c r="J1333" s="39">
        <v>36</v>
      </c>
      <c r="K1333" s="240">
        <v>41796.999305555553</v>
      </c>
      <c r="L1333" s="39">
        <v>22</v>
      </c>
      <c r="M1333" s="242">
        <v>41791</v>
      </c>
      <c r="P1333" s="240">
        <v>42326.270833333336</v>
      </c>
      <c r="Q1333" s="38">
        <v>65.5</v>
      </c>
      <c r="R1333" s="38"/>
    </row>
    <row r="1334" spans="2:18" x14ac:dyDescent="0.15">
      <c r="B1334" s="36">
        <v>41797</v>
      </c>
      <c r="C1334" s="37">
        <v>0.28055555555555556</v>
      </c>
      <c r="D1334" s="38">
        <v>62.4</v>
      </c>
      <c r="E1334" s="38">
        <v>21.3</v>
      </c>
      <c r="F1334" s="38">
        <v>19.100000000000001</v>
      </c>
      <c r="G1334" s="38">
        <v>36.6</v>
      </c>
      <c r="H1334" s="39">
        <v>1514</v>
      </c>
      <c r="I1334" s="39">
        <v>7</v>
      </c>
      <c r="J1334" s="39">
        <v>40</v>
      </c>
      <c r="K1334" s="240">
        <v>41797.280555555553</v>
      </c>
      <c r="L1334" s="39">
        <v>6</v>
      </c>
      <c r="M1334" s="242">
        <v>41791</v>
      </c>
      <c r="P1334" s="240">
        <v>42327.270833333336</v>
      </c>
      <c r="Q1334" s="38">
        <v>65.5</v>
      </c>
      <c r="R1334" s="38"/>
    </row>
    <row r="1335" spans="2:18" x14ac:dyDescent="0.15">
      <c r="B1335" s="36">
        <v>41798</v>
      </c>
      <c r="C1335" s="37">
        <v>0.29305555555555557</v>
      </c>
      <c r="D1335" s="38">
        <v>62.3</v>
      </c>
      <c r="E1335" s="38">
        <v>21.3</v>
      </c>
      <c r="F1335" s="38">
        <v>21.2</v>
      </c>
      <c r="G1335" s="38">
        <v>34.9</v>
      </c>
      <c r="H1335" s="39">
        <v>1498</v>
      </c>
      <c r="I1335" s="39">
        <v>7</v>
      </c>
      <c r="J1335" s="39">
        <v>42</v>
      </c>
      <c r="K1335" s="240">
        <v>41798.293055555558</v>
      </c>
      <c r="L1335" s="39">
        <v>6</v>
      </c>
      <c r="M1335" s="242">
        <v>41798</v>
      </c>
      <c r="P1335" s="240">
        <v>42328.270833333336</v>
      </c>
      <c r="Q1335" s="38">
        <v>65.099999999999994</v>
      </c>
      <c r="R1335" s="38"/>
    </row>
    <row r="1336" spans="2:18" x14ac:dyDescent="0.15">
      <c r="B1336" s="36">
        <v>41798</v>
      </c>
      <c r="C1336" s="37">
        <v>0.89027777777777783</v>
      </c>
      <c r="D1336" s="38">
        <v>62.4</v>
      </c>
      <c r="E1336" s="38">
        <v>21.3</v>
      </c>
      <c r="F1336" s="38">
        <v>17</v>
      </c>
      <c r="G1336" s="38">
        <v>37.9</v>
      </c>
      <c r="H1336" s="39">
        <v>1526</v>
      </c>
      <c r="I1336" s="39">
        <v>7</v>
      </c>
      <c r="J1336" s="39">
        <v>38</v>
      </c>
      <c r="K1336" s="240">
        <v>41798.890277777777</v>
      </c>
      <c r="L1336" s="39">
        <v>22</v>
      </c>
      <c r="M1336" s="242">
        <v>41798</v>
      </c>
      <c r="P1336" s="240">
        <v>42329.270833333336</v>
      </c>
      <c r="Q1336" s="38">
        <v>66.400000000000006</v>
      </c>
      <c r="R1336" s="38"/>
    </row>
    <row r="1337" spans="2:18" x14ac:dyDescent="0.15">
      <c r="B1337" s="36">
        <v>41799</v>
      </c>
      <c r="C1337" s="37">
        <v>0.27083333333333331</v>
      </c>
      <c r="D1337" s="38">
        <v>61.8</v>
      </c>
      <c r="E1337" s="38">
        <v>21.1</v>
      </c>
      <c r="F1337" s="38">
        <v>20.9</v>
      </c>
      <c r="G1337" s="38">
        <v>35.1</v>
      </c>
      <c r="H1337" s="39">
        <v>1491</v>
      </c>
      <c r="I1337" s="39">
        <v>7</v>
      </c>
      <c r="J1337" s="39">
        <v>41</v>
      </c>
      <c r="K1337" s="240">
        <v>41799.270833333336</v>
      </c>
      <c r="L1337" s="39">
        <v>6</v>
      </c>
      <c r="M1337" s="242">
        <v>41798</v>
      </c>
      <c r="P1337" s="240">
        <v>42330.270833333336</v>
      </c>
      <c r="Q1337" s="38"/>
      <c r="R1337" s="38"/>
    </row>
    <row r="1338" spans="2:18" x14ac:dyDescent="0.15">
      <c r="B1338" s="36">
        <v>41799</v>
      </c>
      <c r="C1338" s="37">
        <v>0.9506944444444444</v>
      </c>
      <c r="D1338" s="38">
        <v>63.5</v>
      </c>
      <c r="E1338" s="38">
        <v>21.7</v>
      </c>
      <c r="F1338" s="38">
        <v>15.1</v>
      </c>
      <c r="G1338" s="38">
        <v>38.9</v>
      </c>
      <c r="H1338" s="39">
        <v>1555</v>
      </c>
      <c r="I1338" s="39">
        <v>7</v>
      </c>
      <c r="J1338" s="39">
        <v>38</v>
      </c>
      <c r="K1338" s="240">
        <v>41799.950694444444</v>
      </c>
      <c r="L1338" s="39">
        <v>22</v>
      </c>
      <c r="M1338" s="242">
        <v>41798</v>
      </c>
      <c r="P1338" s="240">
        <v>42331.270833333336</v>
      </c>
      <c r="Q1338" s="38">
        <v>65.7</v>
      </c>
      <c r="R1338" s="38"/>
    </row>
    <row r="1339" spans="2:18" x14ac:dyDescent="0.15">
      <c r="B1339" s="36">
        <v>41800</v>
      </c>
      <c r="C1339" s="37">
        <v>0.27291666666666664</v>
      </c>
      <c r="D1339" s="38">
        <v>62.3</v>
      </c>
      <c r="E1339" s="38">
        <v>21.3</v>
      </c>
      <c r="F1339" s="38">
        <v>20.2</v>
      </c>
      <c r="G1339" s="38">
        <v>35.700000000000003</v>
      </c>
      <c r="H1339" s="39">
        <v>1505</v>
      </c>
      <c r="I1339" s="39">
        <v>7</v>
      </c>
      <c r="J1339" s="39">
        <v>41</v>
      </c>
      <c r="K1339" s="240">
        <v>41800.272916666669</v>
      </c>
      <c r="L1339" s="39">
        <v>6</v>
      </c>
      <c r="M1339" s="242">
        <v>41798</v>
      </c>
      <c r="P1339" s="240">
        <v>42332.270833333336</v>
      </c>
      <c r="Q1339" s="38">
        <v>65</v>
      </c>
      <c r="R1339" s="38"/>
    </row>
    <row r="1340" spans="2:18" x14ac:dyDescent="0.15">
      <c r="B1340" s="36">
        <v>41800</v>
      </c>
      <c r="C1340" s="37">
        <v>0.94791666666666663</v>
      </c>
      <c r="D1340" s="38">
        <v>63.3</v>
      </c>
      <c r="E1340" s="38">
        <v>21.6</v>
      </c>
      <c r="F1340" s="38">
        <v>13.1</v>
      </c>
      <c r="G1340" s="38">
        <v>40</v>
      </c>
      <c r="H1340" s="39">
        <v>1563</v>
      </c>
      <c r="I1340" s="39">
        <v>7</v>
      </c>
      <c r="J1340" s="39">
        <v>37</v>
      </c>
      <c r="K1340" s="240">
        <v>41800.947916666664</v>
      </c>
      <c r="L1340" s="39">
        <v>22</v>
      </c>
      <c r="M1340" s="242">
        <v>41798</v>
      </c>
      <c r="P1340" s="240">
        <v>42333.270833333336</v>
      </c>
      <c r="Q1340" s="38">
        <v>65.400000000000006</v>
      </c>
      <c r="R1340" s="38"/>
    </row>
    <row r="1341" spans="2:18" x14ac:dyDescent="0.15">
      <c r="B1341" s="36">
        <v>41801</v>
      </c>
      <c r="C1341" s="37">
        <v>0.26805555555555555</v>
      </c>
      <c r="D1341" s="38">
        <v>62.6</v>
      </c>
      <c r="E1341" s="38">
        <v>21.4</v>
      </c>
      <c r="F1341" s="38">
        <v>19.3</v>
      </c>
      <c r="G1341" s="38">
        <v>36.4</v>
      </c>
      <c r="H1341" s="39">
        <v>1516</v>
      </c>
      <c r="I1341" s="39">
        <v>7</v>
      </c>
      <c r="J1341" s="39">
        <v>40</v>
      </c>
      <c r="K1341" s="240">
        <v>41801.268055555556</v>
      </c>
      <c r="L1341" s="39">
        <v>6</v>
      </c>
      <c r="M1341" s="242">
        <v>41798</v>
      </c>
      <c r="P1341" s="240">
        <v>42334.270833333336</v>
      </c>
      <c r="Q1341" s="38">
        <v>65.8</v>
      </c>
      <c r="R1341" s="38"/>
    </row>
    <row r="1342" spans="2:18" x14ac:dyDescent="0.15">
      <c r="B1342" s="36">
        <v>41801</v>
      </c>
      <c r="C1342" s="37">
        <v>0.96319444444444446</v>
      </c>
      <c r="D1342" s="38">
        <v>63.8</v>
      </c>
      <c r="E1342" s="38">
        <v>21.8</v>
      </c>
      <c r="F1342" s="38">
        <v>13.3</v>
      </c>
      <c r="G1342" s="38">
        <v>39.799999999999997</v>
      </c>
      <c r="H1342" s="39">
        <v>1569</v>
      </c>
      <c r="I1342" s="39">
        <v>8</v>
      </c>
      <c r="J1342" s="39">
        <v>37</v>
      </c>
      <c r="K1342" s="240">
        <v>41801.963194444441</v>
      </c>
      <c r="L1342" s="39">
        <v>22</v>
      </c>
      <c r="M1342" s="242">
        <v>41798</v>
      </c>
      <c r="P1342" s="240">
        <v>42335.270833333336</v>
      </c>
      <c r="Q1342" s="38">
        <v>65.900000000000006</v>
      </c>
      <c r="R1342" s="38"/>
    </row>
    <row r="1343" spans="2:18" x14ac:dyDescent="0.15">
      <c r="B1343" s="36">
        <v>41802</v>
      </c>
      <c r="C1343" s="37">
        <v>0.26805555555555555</v>
      </c>
      <c r="D1343" s="38">
        <v>62.5</v>
      </c>
      <c r="E1343" s="38">
        <v>21.4</v>
      </c>
      <c r="F1343" s="38">
        <v>19.399999999999999</v>
      </c>
      <c r="G1343" s="38">
        <v>36.299999999999997</v>
      </c>
      <c r="H1343" s="39">
        <v>1513</v>
      </c>
      <c r="I1343" s="39">
        <v>7</v>
      </c>
      <c r="J1343" s="39">
        <v>40</v>
      </c>
      <c r="K1343" s="240">
        <v>41802.268055555556</v>
      </c>
      <c r="L1343" s="39">
        <v>6</v>
      </c>
      <c r="M1343" s="242">
        <v>41798</v>
      </c>
      <c r="P1343" s="240">
        <v>42336.270833333336</v>
      </c>
      <c r="Q1343" s="38">
        <v>66.099999999999994</v>
      </c>
      <c r="R1343" s="38"/>
    </row>
    <row r="1344" spans="2:18" x14ac:dyDescent="0.15">
      <c r="B1344" s="36">
        <v>41802</v>
      </c>
      <c r="C1344" s="37">
        <v>0.97152777777777777</v>
      </c>
      <c r="D1344" s="38">
        <v>63.6</v>
      </c>
      <c r="E1344" s="38">
        <v>21.7</v>
      </c>
      <c r="F1344" s="38">
        <v>14.1</v>
      </c>
      <c r="G1344" s="38">
        <v>39.4</v>
      </c>
      <c r="H1344" s="39">
        <v>1562</v>
      </c>
      <c r="I1344" s="39">
        <v>8</v>
      </c>
      <c r="J1344" s="39">
        <v>38</v>
      </c>
      <c r="K1344" s="240">
        <v>41802.97152777778</v>
      </c>
      <c r="L1344" s="39">
        <v>22</v>
      </c>
      <c r="M1344" s="242">
        <v>41798</v>
      </c>
      <c r="P1344" s="240">
        <v>42337.270833333336</v>
      </c>
      <c r="Q1344" s="38">
        <v>65.400000000000006</v>
      </c>
      <c r="R1344" s="38"/>
    </row>
    <row r="1345" spans="2:18" x14ac:dyDescent="0.15">
      <c r="B1345" s="36">
        <v>41803</v>
      </c>
      <c r="C1345" s="37">
        <v>0.27083333333333331</v>
      </c>
      <c r="D1345" s="38">
        <v>62.5</v>
      </c>
      <c r="E1345" s="38">
        <v>21.4</v>
      </c>
      <c r="F1345" s="38">
        <v>19.8</v>
      </c>
      <c r="G1345" s="38">
        <v>36.1</v>
      </c>
      <c r="H1345" s="39">
        <v>1511</v>
      </c>
      <c r="I1345" s="39">
        <v>7</v>
      </c>
      <c r="J1345" s="39">
        <v>41</v>
      </c>
      <c r="K1345" s="240">
        <v>41803.270833333336</v>
      </c>
      <c r="L1345" s="39">
        <v>6</v>
      </c>
      <c r="M1345" s="242">
        <v>41798</v>
      </c>
      <c r="P1345" s="240">
        <v>42338.270833333336</v>
      </c>
      <c r="Q1345" s="38">
        <v>65</v>
      </c>
      <c r="R1345" s="38"/>
    </row>
    <row r="1346" spans="2:18" x14ac:dyDescent="0.15">
      <c r="B1346" s="36">
        <v>41804</v>
      </c>
      <c r="C1346" s="37">
        <v>1.3888888888888888E-2</v>
      </c>
      <c r="D1346" s="38">
        <v>63.1</v>
      </c>
      <c r="E1346" s="38">
        <v>21.6</v>
      </c>
      <c r="F1346" s="38">
        <v>14.6</v>
      </c>
      <c r="G1346" s="38">
        <v>39.200000000000003</v>
      </c>
      <c r="H1346" s="39">
        <v>1551</v>
      </c>
      <c r="I1346" s="39">
        <v>7</v>
      </c>
      <c r="J1346" s="39">
        <v>38</v>
      </c>
      <c r="K1346" s="240">
        <v>41803.916666666664</v>
      </c>
      <c r="L1346" s="39">
        <v>2</v>
      </c>
      <c r="M1346" s="242">
        <v>41798</v>
      </c>
      <c r="P1346" s="240">
        <v>42339.270833333336</v>
      </c>
      <c r="Q1346" s="38">
        <v>64.900000000000006</v>
      </c>
      <c r="R1346" s="38"/>
    </row>
    <row r="1347" spans="2:18" x14ac:dyDescent="0.15">
      <c r="B1347" s="36">
        <v>41804</v>
      </c>
      <c r="C1347" s="37">
        <v>0.2902777777777778</v>
      </c>
      <c r="D1347" s="38">
        <v>62.2</v>
      </c>
      <c r="E1347" s="38">
        <v>21.3</v>
      </c>
      <c r="F1347" s="38">
        <v>19.3</v>
      </c>
      <c r="G1347" s="38">
        <v>36.299999999999997</v>
      </c>
      <c r="H1347" s="39">
        <v>1509</v>
      </c>
      <c r="I1347" s="39">
        <v>7</v>
      </c>
      <c r="J1347" s="39">
        <v>40</v>
      </c>
      <c r="K1347" s="240">
        <v>41804.290277777778</v>
      </c>
      <c r="L1347" s="39">
        <v>6</v>
      </c>
      <c r="M1347" s="242">
        <v>41798</v>
      </c>
      <c r="P1347" s="240">
        <v>42340.270833333336</v>
      </c>
      <c r="Q1347" s="38">
        <v>65.599999999999994</v>
      </c>
      <c r="R1347" s="38"/>
    </row>
    <row r="1348" spans="2:18" x14ac:dyDescent="0.15">
      <c r="B1348" s="36">
        <v>41805</v>
      </c>
      <c r="C1348" s="37">
        <v>0.99861111111111101</v>
      </c>
      <c r="D1348" s="38">
        <v>62.7</v>
      </c>
      <c r="E1348" s="38">
        <v>21.4</v>
      </c>
      <c r="F1348" s="38">
        <v>18</v>
      </c>
      <c r="G1348" s="38">
        <v>37.299999999999997</v>
      </c>
      <c r="H1348" s="39">
        <v>1525</v>
      </c>
      <c r="I1348" s="39">
        <v>7</v>
      </c>
      <c r="J1348" s="39">
        <v>39</v>
      </c>
      <c r="K1348" s="240">
        <v>41805.998611111114</v>
      </c>
      <c r="L1348" s="39">
        <v>22</v>
      </c>
      <c r="M1348" s="242">
        <v>41805</v>
      </c>
      <c r="P1348" s="240">
        <v>42341.270833333336</v>
      </c>
      <c r="Q1348" s="38">
        <v>65.400000000000006</v>
      </c>
      <c r="R1348" s="38"/>
    </row>
    <row r="1349" spans="2:18" x14ac:dyDescent="0.15">
      <c r="B1349" s="36">
        <v>41806</v>
      </c>
      <c r="C1349" s="37">
        <v>0.25069444444444444</v>
      </c>
      <c r="D1349" s="38">
        <v>62.3</v>
      </c>
      <c r="E1349" s="38">
        <v>21.3</v>
      </c>
      <c r="F1349" s="38">
        <v>20.6</v>
      </c>
      <c r="G1349" s="38">
        <v>35.4</v>
      </c>
      <c r="H1349" s="39">
        <v>1502</v>
      </c>
      <c r="I1349" s="39">
        <v>7</v>
      </c>
      <c r="J1349" s="39">
        <v>41</v>
      </c>
      <c r="K1349" s="240">
        <v>41806.250694444447</v>
      </c>
      <c r="L1349" s="39">
        <v>6</v>
      </c>
      <c r="M1349" s="242">
        <v>41805</v>
      </c>
      <c r="P1349" s="240">
        <v>42342.270833333336</v>
      </c>
      <c r="Q1349" s="38"/>
      <c r="R1349" s="38"/>
    </row>
    <row r="1350" spans="2:18" x14ac:dyDescent="0.15">
      <c r="B1350" s="36">
        <v>41807</v>
      </c>
      <c r="C1350" s="37">
        <v>0.99861111111111101</v>
      </c>
      <c r="D1350" s="38">
        <v>63</v>
      </c>
      <c r="E1350" s="38">
        <v>21.5</v>
      </c>
      <c r="F1350" s="38">
        <v>14.9</v>
      </c>
      <c r="G1350" s="38">
        <v>39.1</v>
      </c>
      <c r="H1350" s="39">
        <v>1548</v>
      </c>
      <c r="I1350" s="39">
        <v>7</v>
      </c>
      <c r="J1350" s="39">
        <v>38</v>
      </c>
      <c r="K1350" s="240">
        <v>41807.998611111114</v>
      </c>
      <c r="L1350" s="39">
        <v>22</v>
      </c>
      <c r="M1350" s="242">
        <v>41805</v>
      </c>
      <c r="P1350" s="240">
        <v>42343.270833333336</v>
      </c>
      <c r="Q1350" s="38">
        <v>64.7</v>
      </c>
      <c r="R1350" s="38"/>
    </row>
    <row r="1351" spans="2:18" x14ac:dyDescent="0.15">
      <c r="B1351" s="36">
        <v>41808</v>
      </c>
      <c r="C1351" s="37">
        <v>0.25555555555555559</v>
      </c>
      <c r="D1351" s="38">
        <v>62.5</v>
      </c>
      <c r="E1351" s="38">
        <v>21.4</v>
      </c>
      <c r="F1351" s="38">
        <v>20.100000000000001</v>
      </c>
      <c r="G1351" s="38">
        <v>35.799999999999997</v>
      </c>
      <c r="H1351" s="39">
        <v>1509</v>
      </c>
      <c r="I1351" s="39">
        <v>7</v>
      </c>
      <c r="J1351" s="39">
        <v>41</v>
      </c>
      <c r="K1351" s="240">
        <v>41808.255555555559</v>
      </c>
      <c r="L1351" s="39">
        <v>6</v>
      </c>
      <c r="M1351" s="242">
        <v>41805</v>
      </c>
      <c r="P1351" s="240">
        <v>42344.270833333336</v>
      </c>
      <c r="Q1351" s="38">
        <v>65.7</v>
      </c>
      <c r="R1351" s="38"/>
    </row>
    <row r="1352" spans="2:18" x14ac:dyDescent="0.15">
      <c r="B1352" s="36">
        <v>41808</v>
      </c>
      <c r="C1352" s="37">
        <v>0.98472222222222217</v>
      </c>
      <c r="D1352" s="38">
        <v>64</v>
      </c>
      <c r="E1352" s="38">
        <v>21.9</v>
      </c>
      <c r="F1352" s="38">
        <v>13.7</v>
      </c>
      <c r="G1352" s="38">
        <v>39.6</v>
      </c>
      <c r="H1352" s="39">
        <v>1571</v>
      </c>
      <c r="I1352" s="39">
        <v>8</v>
      </c>
      <c r="J1352" s="39">
        <v>38</v>
      </c>
      <c r="K1352" s="240">
        <v>41808.984722222223</v>
      </c>
      <c r="L1352" s="39">
        <v>22</v>
      </c>
      <c r="M1352" s="242">
        <v>41805</v>
      </c>
      <c r="P1352" s="240">
        <v>42345.270833333336</v>
      </c>
      <c r="Q1352" s="38">
        <v>65.400000000000006</v>
      </c>
      <c r="R1352" s="38"/>
    </row>
    <row r="1353" spans="2:18" x14ac:dyDescent="0.15">
      <c r="B1353" s="36">
        <v>41809</v>
      </c>
      <c r="C1353" s="37">
        <v>0.24652777777777779</v>
      </c>
      <c r="D1353" s="38">
        <v>63</v>
      </c>
      <c r="E1353" s="38">
        <v>21.5</v>
      </c>
      <c r="F1353" s="38">
        <v>18.899999999999999</v>
      </c>
      <c r="G1353" s="38">
        <v>36.700000000000003</v>
      </c>
      <c r="H1353" s="39">
        <v>1525</v>
      </c>
      <c r="I1353" s="39">
        <v>7</v>
      </c>
      <c r="J1353" s="39">
        <v>40</v>
      </c>
      <c r="K1353" s="240">
        <v>41809.246527777781</v>
      </c>
      <c r="L1353" s="39">
        <v>6</v>
      </c>
      <c r="M1353" s="242">
        <v>41805</v>
      </c>
      <c r="P1353" s="240">
        <v>42346.270833333336</v>
      </c>
      <c r="Q1353" s="38">
        <v>65.8</v>
      </c>
      <c r="R1353" s="38"/>
    </row>
    <row r="1354" spans="2:18" x14ac:dyDescent="0.15">
      <c r="B1354" s="36">
        <v>41809</v>
      </c>
      <c r="C1354" s="37">
        <v>0.9902777777777777</v>
      </c>
      <c r="D1354" s="38">
        <v>64.3</v>
      </c>
      <c r="E1354" s="38">
        <v>22</v>
      </c>
      <c r="F1354" s="38">
        <v>12.4</v>
      </c>
      <c r="G1354" s="38">
        <v>40.200000000000003</v>
      </c>
      <c r="H1354" s="39">
        <v>1583</v>
      </c>
      <c r="I1354" s="39">
        <v>8</v>
      </c>
      <c r="J1354" s="39">
        <v>37</v>
      </c>
      <c r="K1354" s="240">
        <v>41809.990277777775</v>
      </c>
      <c r="L1354" s="39">
        <v>22</v>
      </c>
      <c r="M1354" s="242">
        <v>41805</v>
      </c>
      <c r="P1354" s="240">
        <v>42347.270833333336</v>
      </c>
      <c r="Q1354" s="38">
        <v>65.8</v>
      </c>
      <c r="R1354" s="38"/>
    </row>
    <row r="1355" spans="2:18" x14ac:dyDescent="0.15">
      <c r="B1355" s="36">
        <v>41810</v>
      </c>
      <c r="C1355" s="37">
        <v>0.25069444444444444</v>
      </c>
      <c r="D1355" s="38">
        <v>62.6</v>
      </c>
      <c r="E1355" s="38">
        <v>21.4</v>
      </c>
      <c r="F1355" s="38">
        <v>17.2</v>
      </c>
      <c r="G1355" s="38">
        <v>37.799999999999997</v>
      </c>
      <c r="H1355" s="39">
        <v>1528</v>
      </c>
      <c r="I1355" s="39">
        <v>7</v>
      </c>
      <c r="J1355" s="39">
        <v>39</v>
      </c>
      <c r="K1355" s="240">
        <v>41810.250694444447</v>
      </c>
      <c r="L1355" s="39">
        <v>6</v>
      </c>
      <c r="M1355" s="242">
        <v>41805</v>
      </c>
      <c r="P1355" s="240">
        <v>42348.270833333336</v>
      </c>
      <c r="Q1355" s="38">
        <v>65.599999999999994</v>
      </c>
      <c r="R1355" s="38"/>
    </row>
    <row r="1356" spans="2:18" x14ac:dyDescent="0.15">
      <c r="B1356" s="36">
        <v>41810</v>
      </c>
      <c r="C1356" s="37">
        <v>0.98541666666666661</v>
      </c>
      <c r="D1356" s="38">
        <v>63.1</v>
      </c>
      <c r="E1356" s="38">
        <v>21.6</v>
      </c>
      <c r="F1356" s="38">
        <v>13.5</v>
      </c>
      <c r="G1356" s="38">
        <v>39.799999999999997</v>
      </c>
      <c r="H1356" s="39">
        <v>1557</v>
      </c>
      <c r="I1356" s="39">
        <v>7</v>
      </c>
      <c r="J1356" s="39">
        <v>37</v>
      </c>
      <c r="K1356" s="240">
        <v>41810.98541666667</v>
      </c>
      <c r="L1356" s="39">
        <v>22</v>
      </c>
      <c r="M1356" s="242">
        <v>41805</v>
      </c>
      <c r="P1356" s="240">
        <v>42349.270833333336</v>
      </c>
      <c r="Q1356" s="38">
        <v>66.099999999999994</v>
      </c>
      <c r="R1356" s="38"/>
    </row>
    <row r="1357" spans="2:18" x14ac:dyDescent="0.15">
      <c r="B1357" s="36">
        <v>41811</v>
      </c>
      <c r="C1357" s="37">
        <v>0.2986111111111111</v>
      </c>
      <c r="D1357" s="38">
        <v>62</v>
      </c>
      <c r="E1357" s="38">
        <v>21.2</v>
      </c>
      <c r="F1357" s="38">
        <v>19.600000000000001</v>
      </c>
      <c r="G1357" s="38">
        <v>36.200000000000003</v>
      </c>
      <c r="H1357" s="39">
        <v>1504</v>
      </c>
      <c r="I1357" s="39">
        <v>7</v>
      </c>
      <c r="J1357" s="39">
        <v>40</v>
      </c>
      <c r="K1357" s="240">
        <v>41811.298611111109</v>
      </c>
      <c r="L1357" s="39">
        <v>6</v>
      </c>
      <c r="M1357" s="242">
        <v>41805</v>
      </c>
      <c r="P1357" s="240">
        <v>42350.270833333336</v>
      </c>
      <c r="Q1357" s="38">
        <v>65.7</v>
      </c>
      <c r="R1357" s="38"/>
    </row>
    <row r="1358" spans="2:18" x14ac:dyDescent="0.15">
      <c r="B1358" s="36">
        <v>41811</v>
      </c>
      <c r="C1358" s="37">
        <v>0.97222222222222221</v>
      </c>
      <c r="D1358" s="38">
        <v>62.4</v>
      </c>
      <c r="E1358" s="38">
        <v>21.3</v>
      </c>
      <c r="F1358" s="38">
        <v>18</v>
      </c>
      <c r="G1358" s="38">
        <v>37.200000000000003</v>
      </c>
      <c r="H1358" s="39">
        <v>1520</v>
      </c>
      <c r="I1358" s="39">
        <v>7</v>
      </c>
      <c r="J1358" s="39">
        <v>39</v>
      </c>
      <c r="K1358" s="240">
        <v>41811.972222222219</v>
      </c>
      <c r="L1358" s="39">
        <v>22</v>
      </c>
      <c r="M1358" s="242">
        <v>41805</v>
      </c>
      <c r="P1358" s="240">
        <v>42351.270833333336</v>
      </c>
      <c r="Q1358" s="38">
        <v>65</v>
      </c>
      <c r="R1358" s="38"/>
    </row>
    <row r="1359" spans="2:18" x14ac:dyDescent="0.15">
      <c r="B1359" s="36">
        <v>41812</v>
      </c>
      <c r="C1359" s="37">
        <v>0.2590277777777778</v>
      </c>
      <c r="D1359" s="38">
        <v>62</v>
      </c>
      <c r="E1359" s="38">
        <v>21.2</v>
      </c>
      <c r="F1359" s="38">
        <v>21.1</v>
      </c>
      <c r="G1359" s="38">
        <v>34.9</v>
      </c>
      <c r="H1359" s="39">
        <v>1493</v>
      </c>
      <c r="I1359" s="39">
        <v>7</v>
      </c>
      <c r="J1359" s="39">
        <v>41</v>
      </c>
      <c r="K1359" s="240">
        <v>41812.259027777778</v>
      </c>
      <c r="L1359" s="39">
        <v>6</v>
      </c>
      <c r="M1359" s="242">
        <v>41812</v>
      </c>
      <c r="P1359" s="240">
        <v>42352.270833333336</v>
      </c>
      <c r="Q1359" s="38">
        <v>65</v>
      </c>
      <c r="R1359" s="38"/>
    </row>
    <row r="1360" spans="2:18" x14ac:dyDescent="0.15">
      <c r="B1360" s="36">
        <v>41813</v>
      </c>
      <c r="C1360" s="37">
        <v>0.25486111111111109</v>
      </c>
      <c r="D1360" s="38">
        <v>62</v>
      </c>
      <c r="E1360" s="38">
        <v>21.2</v>
      </c>
      <c r="F1360" s="38">
        <v>20.6</v>
      </c>
      <c r="G1360" s="38">
        <v>35.4</v>
      </c>
      <c r="H1360" s="39">
        <v>1497</v>
      </c>
      <c r="I1360" s="39">
        <v>7</v>
      </c>
      <c r="J1360" s="39">
        <v>41</v>
      </c>
      <c r="K1360" s="240">
        <v>41813.254861111112</v>
      </c>
      <c r="L1360" s="39">
        <v>6</v>
      </c>
      <c r="M1360" s="242">
        <v>41812</v>
      </c>
      <c r="P1360" s="240">
        <v>42353.270833333336</v>
      </c>
      <c r="Q1360" s="38">
        <v>65.3</v>
      </c>
      <c r="R1360" s="38"/>
    </row>
    <row r="1361" spans="2:18" x14ac:dyDescent="0.15">
      <c r="B1361" s="36">
        <v>41814</v>
      </c>
      <c r="C1361" s="37"/>
      <c r="D1361" s="38"/>
      <c r="E1361" s="38"/>
      <c r="F1361" s="38"/>
      <c r="G1361" s="38"/>
      <c r="H1361" s="39"/>
      <c r="I1361" s="39"/>
      <c r="J1361" s="39"/>
      <c r="K1361" s="240">
        <v>41813.916666666664</v>
      </c>
      <c r="L1361" s="39">
        <v>2</v>
      </c>
      <c r="M1361" s="242">
        <v>41812</v>
      </c>
      <c r="P1361" s="240">
        <v>42354.270833333336</v>
      </c>
      <c r="Q1361" s="38"/>
      <c r="R1361" s="38"/>
    </row>
    <row r="1362" spans="2:18" x14ac:dyDescent="0.15">
      <c r="B1362" s="36">
        <v>41815</v>
      </c>
      <c r="C1362" s="37"/>
      <c r="D1362" s="38"/>
      <c r="E1362" s="38"/>
      <c r="F1362" s="38"/>
      <c r="G1362" s="38"/>
      <c r="H1362" s="39"/>
      <c r="I1362" s="39"/>
      <c r="J1362" s="39"/>
      <c r="K1362" s="240">
        <v>41814.916666666664</v>
      </c>
      <c r="L1362" s="39">
        <v>2</v>
      </c>
      <c r="M1362" s="242">
        <v>41812</v>
      </c>
      <c r="P1362" s="240">
        <v>42355.270833333336</v>
      </c>
      <c r="Q1362" s="38"/>
      <c r="R1362" s="38"/>
    </row>
    <row r="1363" spans="2:18" x14ac:dyDescent="0.15">
      <c r="B1363" s="36">
        <v>41816</v>
      </c>
      <c r="C1363" s="37"/>
      <c r="D1363" s="38"/>
      <c r="E1363" s="38"/>
      <c r="F1363" s="38"/>
      <c r="G1363" s="38"/>
      <c r="H1363" s="39"/>
      <c r="I1363" s="39"/>
      <c r="J1363" s="39"/>
      <c r="K1363" s="240">
        <v>41815.916666666664</v>
      </c>
      <c r="L1363" s="39">
        <v>2</v>
      </c>
      <c r="M1363" s="242">
        <v>41812</v>
      </c>
      <c r="P1363" s="240">
        <v>42356.270833333336</v>
      </c>
      <c r="Q1363" s="38">
        <v>65.900000000000006</v>
      </c>
      <c r="R1363" s="38"/>
    </row>
    <row r="1364" spans="2:18" x14ac:dyDescent="0.15">
      <c r="B1364" s="36">
        <v>41817</v>
      </c>
      <c r="C1364" s="37">
        <v>0.99861111111111101</v>
      </c>
      <c r="D1364" s="38">
        <v>64.099999999999994</v>
      </c>
      <c r="E1364" s="38">
        <v>21.9</v>
      </c>
      <c r="F1364" s="38">
        <v>17.3</v>
      </c>
      <c r="G1364" s="38">
        <v>37.6</v>
      </c>
      <c r="H1364" s="39">
        <v>1553</v>
      </c>
      <c r="I1364" s="39">
        <v>8</v>
      </c>
      <c r="J1364" s="39">
        <v>40</v>
      </c>
      <c r="K1364" s="240">
        <v>41817.998611111114</v>
      </c>
      <c r="L1364" s="39">
        <v>22</v>
      </c>
      <c r="M1364" s="242">
        <v>41812</v>
      </c>
      <c r="P1364" s="240">
        <v>42357.270833333336</v>
      </c>
      <c r="Q1364" s="38">
        <v>64.900000000000006</v>
      </c>
      <c r="R1364" s="38"/>
    </row>
    <row r="1365" spans="2:18" x14ac:dyDescent="0.15">
      <c r="B1365" s="36">
        <v>41818</v>
      </c>
      <c r="C1365" s="37">
        <v>0.27777777777777779</v>
      </c>
      <c r="D1365" s="38">
        <v>63.3</v>
      </c>
      <c r="E1365" s="38">
        <v>21.6</v>
      </c>
      <c r="F1365" s="38">
        <v>20.100000000000001</v>
      </c>
      <c r="G1365" s="38">
        <v>35.799999999999997</v>
      </c>
      <c r="H1365" s="39">
        <v>1522</v>
      </c>
      <c r="I1365" s="39">
        <v>7</v>
      </c>
      <c r="J1365" s="39">
        <v>42</v>
      </c>
      <c r="K1365" s="240">
        <v>41818.277777777781</v>
      </c>
      <c r="L1365" s="39">
        <v>6</v>
      </c>
      <c r="M1365" s="242">
        <v>41812</v>
      </c>
      <c r="P1365" s="240">
        <v>42358.270833333336</v>
      </c>
      <c r="Q1365" s="38">
        <v>65.8</v>
      </c>
      <c r="R1365" s="38"/>
    </row>
    <row r="1366" spans="2:18" x14ac:dyDescent="0.15">
      <c r="B1366" s="36">
        <v>41818</v>
      </c>
      <c r="C1366" s="37">
        <v>0.9590277777777777</v>
      </c>
      <c r="D1366" s="38">
        <v>64.099999999999994</v>
      </c>
      <c r="E1366" s="38">
        <v>21.9</v>
      </c>
      <c r="F1366" s="38">
        <v>18.600000000000001</v>
      </c>
      <c r="G1366" s="38">
        <v>36.799999999999997</v>
      </c>
      <c r="H1366" s="39">
        <v>1545</v>
      </c>
      <c r="I1366" s="39">
        <v>8</v>
      </c>
      <c r="J1366" s="39">
        <v>41</v>
      </c>
      <c r="K1366" s="240">
        <v>41818.959027777775</v>
      </c>
      <c r="L1366" s="39">
        <v>22</v>
      </c>
      <c r="M1366" s="242">
        <v>41812</v>
      </c>
      <c r="P1366" s="240">
        <v>42359.270833333336</v>
      </c>
      <c r="Q1366" s="38">
        <v>65.400000000000006</v>
      </c>
      <c r="R1366" s="38"/>
    </row>
    <row r="1367" spans="2:18" x14ac:dyDescent="0.15">
      <c r="B1367" s="36">
        <v>41819</v>
      </c>
      <c r="C1367" s="37">
        <v>0.3125</v>
      </c>
      <c r="D1367" s="38">
        <v>63.2</v>
      </c>
      <c r="E1367" s="38">
        <v>21.6</v>
      </c>
      <c r="F1367" s="38">
        <v>21.4</v>
      </c>
      <c r="G1367" s="38">
        <v>34.799999999999997</v>
      </c>
      <c r="H1367" s="39">
        <v>1512</v>
      </c>
      <c r="I1367" s="39">
        <v>7</v>
      </c>
      <c r="J1367" s="39">
        <v>42</v>
      </c>
      <c r="K1367" s="240">
        <v>41819.3125</v>
      </c>
      <c r="L1367" s="39">
        <v>6</v>
      </c>
      <c r="M1367" s="242">
        <v>41819</v>
      </c>
      <c r="P1367" s="240">
        <v>42360.270833333336</v>
      </c>
      <c r="Q1367" s="38">
        <v>65.5</v>
      </c>
      <c r="R1367" s="38"/>
    </row>
    <row r="1368" spans="2:18" x14ac:dyDescent="0.15">
      <c r="B1368" s="36">
        <v>41819</v>
      </c>
      <c r="C1368" s="37">
        <v>0.8833333333333333</v>
      </c>
      <c r="D1368" s="38">
        <v>63.5</v>
      </c>
      <c r="E1368" s="38">
        <v>21.7</v>
      </c>
      <c r="F1368" s="38">
        <v>18.5</v>
      </c>
      <c r="G1368" s="38">
        <v>36.9</v>
      </c>
      <c r="H1368" s="39">
        <v>1536</v>
      </c>
      <c r="I1368" s="39">
        <v>8</v>
      </c>
      <c r="J1368" s="39">
        <v>41</v>
      </c>
      <c r="K1368" s="240">
        <v>41819.883333333331</v>
      </c>
      <c r="L1368" s="39">
        <v>22</v>
      </c>
      <c r="M1368" s="242">
        <v>41819</v>
      </c>
      <c r="P1368" s="240">
        <v>42361.270833333336</v>
      </c>
      <c r="Q1368" s="38">
        <v>65.900000000000006</v>
      </c>
      <c r="R1368" s="38"/>
    </row>
    <row r="1369" spans="2:18" x14ac:dyDescent="0.15">
      <c r="B1369" s="36">
        <v>41820</v>
      </c>
      <c r="C1369" s="37">
        <v>0.25416666666666665</v>
      </c>
      <c r="D1369" s="38">
        <v>62.9</v>
      </c>
      <c r="E1369" s="38">
        <v>21.5</v>
      </c>
      <c r="F1369" s="38">
        <v>21.7</v>
      </c>
      <c r="G1369" s="38">
        <v>34.5</v>
      </c>
      <c r="H1369" s="39">
        <v>1505</v>
      </c>
      <c r="I1369" s="39">
        <v>7</v>
      </c>
      <c r="J1369" s="39">
        <v>43</v>
      </c>
      <c r="K1369" s="240">
        <v>41820.254166666666</v>
      </c>
      <c r="L1369" s="39">
        <v>6</v>
      </c>
      <c r="M1369" s="242">
        <v>41819</v>
      </c>
      <c r="P1369" s="240">
        <v>42362.270833333336</v>
      </c>
      <c r="Q1369" s="38">
        <v>64.900000000000006</v>
      </c>
      <c r="R1369" s="38"/>
    </row>
    <row r="1370" spans="2:18" x14ac:dyDescent="0.15">
      <c r="B1370" s="36">
        <v>41820</v>
      </c>
      <c r="C1370" s="37">
        <v>0.99444444444444446</v>
      </c>
      <c r="D1370" s="38">
        <v>64.099999999999994</v>
      </c>
      <c r="E1370" s="38">
        <v>21.9</v>
      </c>
      <c r="F1370" s="38">
        <v>14.6</v>
      </c>
      <c r="G1370" s="38">
        <v>39.1</v>
      </c>
      <c r="H1370" s="39">
        <v>1568</v>
      </c>
      <c r="I1370" s="39">
        <v>8</v>
      </c>
      <c r="J1370" s="39">
        <v>38</v>
      </c>
      <c r="K1370" s="240">
        <v>41820.994444444441</v>
      </c>
      <c r="L1370" s="39">
        <v>22</v>
      </c>
      <c r="M1370" s="242">
        <v>41819</v>
      </c>
      <c r="P1370" s="240">
        <v>42363.270833333336</v>
      </c>
      <c r="Q1370" s="38">
        <v>65.400000000000006</v>
      </c>
      <c r="R1370" s="38"/>
    </row>
    <row r="1371" spans="2:18" x14ac:dyDescent="0.15">
      <c r="B1371" s="36">
        <v>41821</v>
      </c>
      <c r="C1371" s="37">
        <v>0.25347222222222221</v>
      </c>
      <c r="D1371" s="38">
        <v>63.1</v>
      </c>
      <c r="E1371" s="38">
        <v>21.6</v>
      </c>
      <c r="F1371" s="38">
        <v>19.8</v>
      </c>
      <c r="G1371" s="38">
        <v>36</v>
      </c>
      <c r="H1371" s="39">
        <v>1521</v>
      </c>
      <c r="I1371" s="39">
        <v>7</v>
      </c>
      <c r="J1371" s="39">
        <v>41</v>
      </c>
      <c r="K1371" s="240">
        <v>41821.253472222219</v>
      </c>
      <c r="L1371" s="39">
        <v>6</v>
      </c>
      <c r="M1371" s="242">
        <v>41819</v>
      </c>
      <c r="P1371" s="240">
        <v>42364.270833333336</v>
      </c>
      <c r="Q1371" s="38">
        <v>65.7</v>
      </c>
      <c r="R1371" s="38"/>
    </row>
    <row r="1372" spans="2:18" x14ac:dyDescent="0.15">
      <c r="B1372" s="36">
        <v>41821</v>
      </c>
      <c r="C1372" s="37">
        <v>0.98958333333333337</v>
      </c>
      <c r="D1372" s="38">
        <v>64.3</v>
      </c>
      <c r="E1372" s="38">
        <v>22</v>
      </c>
      <c r="F1372" s="38">
        <v>12.2</v>
      </c>
      <c r="G1372" s="38">
        <v>40.299999999999997</v>
      </c>
      <c r="H1372" s="39">
        <v>1584</v>
      </c>
      <c r="I1372" s="39">
        <v>8</v>
      </c>
      <c r="J1372" s="39">
        <v>37</v>
      </c>
      <c r="K1372" s="240">
        <v>41821.989583333336</v>
      </c>
      <c r="L1372" s="39">
        <v>22</v>
      </c>
      <c r="M1372" s="242">
        <v>41819</v>
      </c>
      <c r="P1372" s="240">
        <v>42365.270833333336</v>
      </c>
      <c r="Q1372" s="38">
        <v>65</v>
      </c>
      <c r="R1372" s="38"/>
    </row>
    <row r="1373" spans="2:18" x14ac:dyDescent="0.15">
      <c r="B1373" s="36">
        <v>41822</v>
      </c>
      <c r="C1373" s="37">
        <v>0.26874999999999999</v>
      </c>
      <c r="D1373" s="38">
        <v>63.1</v>
      </c>
      <c r="E1373" s="38">
        <v>21.6</v>
      </c>
      <c r="F1373" s="38">
        <v>18.899999999999999</v>
      </c>
      <c r="G1373" s="38">
        <v>36.700000000000003</v>
      </c>
      <c r="H1373" s="39">
        <v>1527</v>
      </c>
      <c r="I1373" s="39">
        <v>7</v>
      </c>
      <c r="J1373" s="39">
        <v>40</v>
      </c>
      <c r="K1373" s="240">
        <v>41822.268750000003</v>
      </c>
      <c r="L1373" s="39">
        <v>6</v>
      </c>
      <c r="M1373" s="242">
        <v>41819</v>
      </c>
      <c r="P1373" s="240">
        <v>42366.270833333336</v>
      </c>
      <c r="Q1373" s="38">
        <v>64.599999999999994</v>
      </c>
      <c r="R1373" s="38"/>
    </row>
    <row r="1374" spans="2:18" x14ac:dyDescent="0.15">
      <c r="B1374" s="36">
        <v>41823</v>
      </c>
      <c r="C1374" s="37">
        <v>0.99861111111111101</v>
      </c>
      <c r="D1374" s="38">
        <v>63.8</v>
      </c>
      <c r="E1374" s="38">
        <v>21.8</v>
      </c>
      <c r="F1374" s="38">
        <v>12.1</v>
      </c>
      <c r="G1374" s="38">
        <v>40.299999999999997</v>
      </c>
      <c r="H1374" s="39">
        <v>1576</v>
      </c>
      <c r="I1374" s="39">
        <v>8</v>
      </c>
      <c r="J1374" s="39">
        <v>37</v>
      </c>
      <c r="K1374" s="240">
        <v>41823.998611111114</v>
      </c>
      <c r="L1374" s="39">
        <v>22</v>
      </c>
      <c r="M1374" s="242">
        <v>41819</v>
      </c>
      <c r="P1374" s="240">
        <v>42367.270833333336</v>
      </c>
      <c r="Q1374" s="38">
        <v>65.3</v>
      </c>
      <c r="R1374" s="38"/>
    </row>
    <row r="1375" spans="2:18" x14ac:dyDescent="0.15">
      <c r="B1375" s="36">
        <v>41824</v>
      </c>
      <c r="C1375" s="37">
        <v>0.25208333333333333</v>
      </c>
      <c r="D1375" s="38">
        <v>62.8</v>
      </c>
      <c r="E1375" s="38">
        <v>21.5</v>
      </c>
      <c r="F1375" s="38">
        <v>18.100000000000001</v>
      </c>
      <c r="G1375" s="38">
        <v>37.200000000000003</v>
      </c>
      <c r="H1375" s="39">
        <v>1527</v>
      </c>
      <c r="I1375" s="39">
        <v>7</v>
      </c>
      <c r="J1375" s="39">
        <v>40</v>
      </c>
      <c r="K1375" s="240">
        <v>41824.252083333333</v>
      </c>
      <c r="L1375" s="39">
        <v>6</v>
      </c>
      <c r="M1375" s="242">
        <v>41819</v>
      </c>
      <c r="P1375" s="240">
        <v>42368.270833333336</v>
      </c>
      <c r="Q1375" s="38">
        <v>64.900000000000006</v>
      </c>
      <c r="R1375" s="38"/>
    </row>
    <row r="1376" spans="2:18" x14ac:dyDescent="0.15">
      <c r="B1376" s="36">
        <v>41824</v>
      </c>
      <c r="C1376" s="37">
        <v>0.99444444444444446</v>
      </c>
      <c r="D1376" s="38">
        <v>63.7</v>
      </c>
      <c r="E1376" s="38">
        <v>21.8</v>
      </c>
      <c r="F1376" s="38">
        <v>13.6</v>
      </c>
      <c r="G1376" s="38">
        <v>39.700000000000003</v>
      </c>
      <c r="H1376" s="39">
        <v>1567</v>
      </c>
      <c r="I1376" s="39">
        <v>8</v>
      </c>
      <c r="J1376" s="39">
        <v>37</v>
      </c>
      <c r="K1376" s="240">
        <v>41824.994444444441</v>
      </c>
      <c r="L1376" s="39">
        <v>22</v>
      </c>
      <c r="M1376" s="242">
        <v>41819</v>
      </c>
      <c r="P1376" s="240">
        <v>42369.270833333336</v>
      </c>
      <c r="Q1376" s="38">
        <v>64.7</v>
      </c>
      <c r="R1376" s="38"/>
    </row>
    <row r="1377" spans="2:18" x14ac:dyDescent="0.15">
      <c r="B1377" s="36">
        <v>41825</v>
      </c>
      <c r="C1377" s="37">
        <v>0.27291666666666664</v>
      </c>
      <c r="D1377" s="38">
        <v>62.5</v>
      </c>
      <c r="E1377" s="38">
        <v>21.4</v>
      </c>
      <c r="F1377" s="38">
        <v>19.100000000000001</v>
      </c>
      <c r="G1377" s="38">
        <v>36.5</v>
      </c>
      <c r="H1377" s="39">
        <v>1515</v>
      </c>
      <c r="I1377" s="39">
        <v>7</v>
      </c>
      <c r="J1377" s="39">
        <v>40</v>
      </c>
      <c r="K1377" s="240">
        <v>41825.272916666669</v>
      </c>
      <c r="L1377" s="39">
        <v>6</v>
      </c>
      <c r="M1377" s="242">
        <v>41819</v>
      </c>
      <c r="P1377" s="240">
        <v>42370.270833333336</v>
      </c>
      <c r="Q1377" s="38">
        <v>64.8</v>
      </c>
      <c r="R1377" s="38"/>
    </row>
    <row r="1378" spans="2:18" x14ac:dyDescent="0.15">
      <c r="B1378" s="36">
        <v>41825</v>
      </c>
      <c r="C1378" s="37">
        <v>0.97013888888888899</v>
      </c>
      <c r="D1378" s="38">
        <v>63.1</v>
      </c>
      <c r="E1378" s="38">
        <v>21.6</v>
      </c>
      <c r="F1378" s="38">
        <v>17.3</v>
      </c>
      <c r="G1378" s="38">
        <v>37.700000000000003</v>
      </c>
      <c r="H1378" s="39">
        <v>1536</v>
      </c>
      <c r="I1378" s="39">
        <v>7</v>
      </c>
      <c r="J1378" s="39">
        <v>39</v>
      </c>
      <c r="K1378" s="240">
        <v>41825.970138888886</v>
      </c>
      <c r="L1378" s="39">
        <v>22</v>
      </c>
      <c r="M1378" s="242">
        <v>41819</v>
      </c>
      <c r="P1378" s="240">
        <v>42371.270833333336</v>
      </c>
      <c r="Q1378" s="38"/>
      <c r="R1378" s="38"/>
    </row>
    <row r="1379" spans="2:18" x14ac:dyDescent="0.15">
      <c r="B1379" s="36">
        <v>41826</v>
      </c>
      <c r="C1379" s="37">
        <v>0.27152777777777776</v>
      </c>
      <c r="D1379" s="38">
        <v>62.2</v>
      </c>
      <c r="E1379" s="38">
        <v>21.3</v>
      </c>
      <c r="F1379" s="38">
        <v>20.7</v>
      </c>
      <c r="G1379" s="38">
        <v>35.200000000000003</v>
      </c>
      <c r="H1379" s="39">
        <v>1499</v>
      </c>
      <c r="I1379" s="39">
        <v>7</v>
      </c>
      <c r="J1379" s="39">
        <v>41</v>
      </c>
      <c r="K1379" s="240">
        <v>41826.271527777775</v>
      </c>
      <c r="L1379" s="39">
        <v>6</v>
      </c>
      <c r="M1379" s="242">
        <v>41826</v>
      </c>
      <c r="P1379" s="240">
        <v>42372.270833333336</v>
      </c>
      <c r="Q1379" s="38">
        <v>65.7</v>
      </c>
      <c r="R1379" s="38"/>
    </row>
    <row r="1380" spans="2:18" x14ac:dyDescent="0.15">
      <c r="B1380" s="36">
        <v>41826</v>
      </c>
      <c r="C1380" s="37">
        <v>0.91666666666666663</v>
      </c>
      <c r="D1380" s="38">
        <v>62.7</v>
      </c>
      <c r="E1380" s="38">
        <v>21.4</v>
      </c>
      <c r="F1380" s="38">
        <v>15.9</v>
      </c>
      <c r="G1380" s="38">
        <v>38.5</v>
      </c>
      <c r="H1380" s="39">
        <v>1537</v>
      </c>
      <c r="I1380" s="39">
        <v>7</v>
      </c>
      <c r="J1380" s="39">
        <v>38</v>
      </c>
      <c r="K1380" s="240">
        <v>41826.916666666664</v>
      </c>
      <c r="L1380" s="39">
        <v>22</v>
      </c>
      <c r="M1380" s="242">
        <v>41826</v>
      </c>
      <c r="P1380" s="240">
        <v>42373.270833333336</v>
      </c>
      <c r="Q1380" s="38">
        <v>65.3</v>
      </c>
      <c r="R1380" s="38"/>
    </row>
    <row r="1381" spans="2:18" x14ac:dyDescent="0.15">
      <c r="B1381" s="36">
        <v>41827</v>
      </c>
      <c r="C1381" s="37">
        <v>0.2638888888888889</v>
      </c>
      <c r="D1381" s="38">
        <v>62.3</v>
      </c>
      <c r="E1381" s="38">
        <v>21.3</v>
      </c>
      <c r="F1381" s="38">
        <v>20.7</v>
      </c>
      <c r="G1381" s="38">
        <v>35.299999999999997</v>
      </c>
      <c r="H1381" s="39">
        <v>1502</v>
      </c>
      <c r="I1381" s="39">
        <v>7</v>
      </c>
      <c r="J1381" s="39">
        <v>41</v>
      </c>
      <c r="K1381" s="240">
        <v>41827.263888888891</v>
      </c>
      <c r="L1381" s="39">
        <v>6</v>
      </c>
      <c r="M1381" s="242">
        <v>41826</v>
      </c>
      <c r="P1381" s="240">
        <v>42374.270833333336</v>
      </c>
      <c r="Q1381" s="38">
        <v>65.5</v>
      </c>
      <c r="R1381" s="38"/>
    </row>
    <row r="1382" spans="2:18" x14ac:dyDescent="0.15">
      <c r="B1382" s="36">
        <v>41828</v>
      </c>
      <c r="C1382" s="37">
        <v>0.25416666666666665</v>
      </c>
      <c r="D1382" s="38">
        <v>62.5</v>
      </c>
      <c r="E1382" s="38">
        <v>21.4</v>
      </c>
      <c r="F1382" s="38">
        <v>19</v>
      </c>
      <c r="G1382" s="38">
        <v>36.6</v>
      </c>
      <c r="H1382" s="39">
        <v>1516</v>
      </c>
      <c r="I1382" s="39">
        <v>7</v>
      </c>
      <c r="J1382" s="39">
        <v>40</v>
      </c>
      <c r="K1382" s="240">
        <v>41828.254166666666</v>
      </c>
      <c r="L1382" s="39">
        <v>6</v>
      </c>
      <c r="M1382" s="242">
        <v>41826</v>
      </c>
      <c r="P1382" s="240">
        <v>42375.270833333336</v>
      </c>
      <c r="Q1382" s="38">
        <v>66.400000000000006</v>
      </c>
      <c r="R1382" s="38"/>
    </row>
    <row r="1383" spans="2:18" x14ac:dyDescent="0.15">
      <c r="B1383" s="36">
        <v>41828</v>
      </c>
      <c r="C1383" s="37">
        <v>0.97986111111111107</v>
      </c>
      <c r="D1383" s="38">
        <v>63.5</v>
      </c>
      <c r="E1383" s="38">
        <v>21.7</v>
      </c>
      <c r="F1383" s="38">
        <v>13.4</v>
      </c>
      <c r="G1383" s="38">
        <v>39.700000000000003</v>
      </c>
      <c r="H1383" s="39">
        <v>1564</v>
      </c>
      <c r="I1383" s="39">
        <v>7</v>
      </c>
      <c r="J1383" s="39">
        <v>37</v>
      </c>
      <c r="K1383" s="240">
        <v>41828.979861111111</v>
      </c>
      <c r="L1383" s="39">
        <v>22</v>
      </c>
      <c r="M1383" s="242">
        <v>41826</v>
      </c>
      <c r="P1383" s="240">
        <v>42376.270833333336</v>
      </c>
      <c r="Q1383" s="38">
        <v>66.5</v>
      </c>
      <c r="R1383" s="38"/>
    </row>
    <row r="1384" spans="2:18" x14ac:dyDescent="0.15">
      <c r="B1384" s="36">
        <v>41829</v>
      </c>
      <c r="C1384" s="37">
        <v>0.26805555555555555</v>
      </c>
      <c r="D1384" s="38">
        <v>62.5</v>
      </c>
      <c r="E1384" s="38">
        <v>21.4</v>
      </c>
      <c r="F1384" s="38">
        <v>18.8</v>
      </c>
      <c r="G1384" s="38">
        <v>36.700000000000003</v>
      </c>
      <c r="H1384" s="39">
        <v>1517</v>
      </c>
      <c r="I1384" s="39">
        <v>7</v>
      </c>
      <c r="J1384" s="39">
        <v>40</v>
      </c>
      <c r="K1384" s="240">
        <v>41829.268055555556</v>
      </c>
      <c r="L1384" s="39">
        <v>6</v>
      </c>
      <c r="M1384" s="242">
        <v>41826</v>
      </c>
      <c r="P1384" s="240">
        <v>42377.270833333336</v>
      </c>
      <c r="Q1384" s="38">
        <v>66.3</v>
      </c>
      <c r="R1384" s="38"/>
    </row>
    <row r="1385" spans="2:18" x14ac:dyDescent="0.15">
      <c r="B1385" s="36">
        <v>41829</v>
      </c>
      <c r="C1385" s="37">
        <v>0.99444444444444446</v>
      </c>
      <c r="D1385" s="38">
        <v>64</v>
      </c>
      <c r="E1385" s="38">
        <v>21.9</v>
      </c>
      <c r="F1385" s="38">
        <v>12.7</v>
      </c>
      <c r="G1385" s="38">
        <v>40.1</v>
      </c>
      <c r="H1385" s="39">
        <v>1576</v>
      </c>
      <c r="I1385" s="39">
        <v>8</v>
      </c>
      <c r="J1385" s="39">
        <v>37</v>
      </c>
      <c r="K1385" s="240">
        <v>41829.994444444441</v>
      </c>
      <c r="L1385" s="39">
        <v>22</v>
      </c>
      <c r="M1385" s="242">
        <v>41826</v>
      </c>
      <c r="P1385" s="240">
        <v>42378.270833333336</v>
      </c>
      <c r="Q1385" s="38">
        <v>66.5</v>
      </c>
      <c r="R1385" s="38"/>
    </row>
    <row r="1386" spans="2:18" x14ac:dyDescent="0.15">
      <c r="B1386" s="36">
        <v>41830</v>
      </c>
      <c r="C1386" s="37">
        <v>0.22430555555555556</v>
      </c>
      <c r="D1386" s="38">
        <v>63.2</v>
      </c>
      <c r="E1386" s="38">
        <v>21.6</v>
      </c>
      <c r="F1386" s="38">
        <v>18.600000000000001</v>
      </c>
      <c r="G1386" s="38">
        <v>36.9</v>
      </c>
      <c r="H1386" s="39">
        <v>1530</v>
      </c>
      <c r="I1386" s="39">
        <v>7</v>
      </c>
      <c r="J1386" s="39">
        <v>40</v>
      </c>
      <c r="K1386" s="240">
        <v>41830.224305555559</v>
      </c>
      <c r="L1386" s="39">
        <v>6</v>
      </c>
      <c r="M1386" s="242">
        <v>41826</v>
      </c>
      <c r="P1386" s="240">
        <v>42379.270833333336</v>
      </c>
      <c r="Q1386" s="38">
        <v>65.400000000000006</v>
      </c>
      <c r="R1386" s="38"/>
    </row>
    <row r="1387" spans="2:18" x14ac:dyDescent="0.15">
      <c r="B1387" s="36">
        <v>41831</v>
      </c>
      <c r="C1387" s="37">
        <v>7.6388888888888886E-3</v>
      </c>
      <c r="D1387" s="38">
        <v>63.9</v>
      </c>
      <c r="E1387" s="38">
        <v>21.9</v>
      </c>
      <c r="F1387" s="38">
        <v>11.4</v>
      </c>
      <c r="G1387" s="38">
        <v>40.700000000000003</v>
      </c>
      <c r="H1387" s="39">
        <v>1581</v>
      </c>
      <c r="I1387" s="39">
        <v>8</v>
      </c>
      <c r="J1387" s="39">
        <v>36</v>
      </c>
      <c r="K1387" s="240">
        <v>41830.916666666664</v>
      </c>
      <c r="L1387" s="39">
        <v>2</v>
      </c>
      <c r="M1387" s="242">
        <v>41826</v>
      </c>
      <c r="P1387" s="240">
        <v>42380.270833333336</v>
      </c>
      <c r="Q1387" s="38">
        <v>64.8</v>
      </c>
      <c r="R1387" s="38"/>
    </row>
    <row r="1388" spans="2:18" x14ac:dyDescent="0.15">
      <c r="B1388" s="36">
        <v>41831</v>
      </c>
      <c r="C1388" s="37">
        <v>0.99652777777777779</v>
      </c>
      <c r="D1388" s="38">
        <v>63.1</v>
      </c>
      <c r="E1388" s="38">
        <v>21.6</v>
      </c>
      <c r="F1388" s="38">
        <v>12.9</v>
      </c>
      <c r="G1388" s="38">
        <v>40</v>
      </c>
      <c r="H1388" s="39">
        <v>1560</v>
      </c>
      <c r="I1388" s="39">
        <v>7</v>
      </c>
      <c r="J1388" s="39">
        <v>36</v>
      </c>
      <c r="K1388" s="240">
        <v>41831.996527777781</v>
      </c>
      <c r="L1388" s="39">
        <v>22</v>
      </c>
      <c r="M1388" s="242">
        <v>41826</v>
      </c>
      <c r="P1388" s="240">
        <v>42381.270833333336</v>
      </c>
      <c r="Q1388" s="38">
        <v>66</v>
      </c>
      <c r="R1388" s="38"/>
    </row>
    <row r="1389" spans="2:18" x14ac:dyDescent="0.15">
      <c r="B1389" s="36">
        <v>41832</v>
      </c>
      <c r="C1389" s="37">
        <v>0.28402777777777777</v>
      </c>
      <c r="D1389" s="38">
        <v>62.3</v>
      </c>
      <c r="E1389" s="38">
        <v>21.3</v>
      </c>
      <c r="F1389" s="38">
        <v>19.5</v>
      </c>
      <c r="G1389" s="38">
        <v>36.200000000000003</v>
      </c>
      <c r="H1389" s="39">
        <v>1509</v>
      </c>
      <c r="I1389" s="39">
        <v>7</v>
      </c>
      <c r="J1389" s="39">
        <v>40</v>
      </c>
      <c r="K1389" s="240">
        <v>41832.28402777778</v>
      </c>
      <c r="L1389" s="39">
        <v>6</v>
      </c>
      <c r="M1389" s="242">
        <v>41826</v>
      </c>
      <c r="P1389" s="240">
        <v>42382.270833333336</v>
      </c>
      <c r="Q1389" s="38">
        <v>66.599999999999994</v>
      </c>
      <c r="R1389" s="38"/>
    </row>
    <row r="1390" spans="2:18" x14ac:dyDescent="0.15">
      <c r="B1390" s="36">
        <v>41833</v>
      </c>
      <c r="C1390" s="37">
        <v>0.30486111111111108</v>
      </c>
      <c r="D1390" s="38">
        <v>61.7</v>
      </c>
      <c r="E1390" s="38">
        <v>21.1</v>
      </c>
      <c r="F1390" s="38">
        <v>20.5</v>
      </c>
      <c r="G1390" s="38">
        <v>35.4</v>
      </c>
      <c r="H1390" s="39">
        <v>1492</v>
      </c>
      <c r="I1390" s="39">
        <v>7</v>
      </c>
      <c r="J1390" s="39">
        <v>41</v>
      </c>
      <c r="K1390" s="240">
        <v>41833.304861111108</v>
      </c>
      <c r="L1390" s="39">
        <v>6</v>
      </c>
      <c r="M1390" s="242">
        <v>41833</v>
      </c>
      <c r="P1390" s="240">
        <v>42383.270833333336</v>
      </c>
      <c r="Q1390" s="38"/>
      <c r="R1390" s="38"/>
    </row>
    <row r="1391" spans="2:18" x14ac:dyDescent="0.15">
      <c r="B1391" s="36">
        <v>41833</v>
      </c>
      <c r="C1391" s="37">
        <v>0.87152777777777779</v>
      </c>
      <c r="D1391" s="38">
        <v>62.7</v>
      </c>
      <c r="E1391" s="38">
        <v>21.4</v>
      </c>
      <c r="F1391" s="38">
        <v>15.8</v>
      </c>
      <c r="G1391" s="38">
        <v>38.5</v>
      </c>
      <c r="H1391" s="39">
        <v>1538</v>
      </c>
      <c r="I1391" s="39">
        <v>7</v>
      </c>
      <c r="J1391" s="39">
        <v>38</v>
      </c>
      <c r="K1391" s="240">
        <v>41833.871527777781</v>
      </c>
      <c r="L1391" s="39">
        <v>22</v>
      </c>
      <c r="M1391" s="242">
        <v>41833</v>
      </c>
      <c r="P1391" s="240">
        <v>42384.270833333336</v>
      </c>
      <c r="Q1391" s="38"/>
      <c r="R1391" s="38"/>
    </row>
    <row r="1392" spans="2:18" x14ac:dyDescent="0.15">
      <c r="B1392" s="36">
        <v>41834</v>
      </c>
      <c r="C1392" s="37">
        <v>0.23263888888888887</v>
      </c>
      <c r="D1392" s="38">
        <v>61.9</v>
      </c>
      <c r="E1392" s="38">
        <v>21.2</v>
      </c>
      <c r="F1392" s="38">
        <v>21.6</v>
      </c>
      <c r="G1392" s="38">
        <v>34.4</v>
      </c>
      <c r="H1392" s="39">
        <v>1488</v>
      </c>
      <c r="I1392" s="39">
        <v>7</v>
      </c>
      <c r="J1392" s="39">
        <v>42</v>
      </c>
      <c r="K1392" s="240">
        <v>41834.232638888891</v>
      </c>
      <c r="L1392" s="39">
        <v>6</v>
      </c>
      <c r="M1392" s="242">
        <v>41833</v>
      </c>
      <c r="P1392" s="240">
        <v>42385.270833333336</v>
      </c>
      <c r="Q1392" s="38">
        <v>65.8</v>
      </c>
      <c r="R1392" s="38"/>
    </row>
    <row r="1393" spans="2:18" x14ac:dyDescent="0.15">
      <c r="B1393" s="36">
        <v>41834</v>
      </c>
      <c r="C1393" s="37">
        <v>0.96736111111111101</v>
      </c>
      <c r="D1393" s="38">
        <v>62</v>
      </c>
      <c r="E1393" s="38">
        <v>21.2</v>
      </c>
      <c r="F1393" s="38">
        <v>15.2</v>
      </c>
      <c r="G1393" s="38">
        <v>38.9</v>
      </c>
      <c r="H1393" s="39">
        <v>1529</v>
      </c>
      <c r="I1393" s="39">
        <v>7</v>
      </c>
      <c r="J1393" s="39">
        <v>37</v>
      </c>
      <c r="K1393" s="240">
        <v>41834.967361111114</v>
      </c>
      <c r="L1393" s="39">
        <v>22</v>
      </c>
      <c r="M1393" s="242">
        <v>41833</v>
      </c>
      <c r="P1393" s="240">
        <v>42386.270833333336</v>
      </c>
      <c r="Q1393" s="38">
        <v>67.599999999999994</v>
      </c>
      <c r="R1393" s="38"/>
    </row>
    <row r="1394" spans="2:18" x14ac:dyDescent="0.15">
      <c r="B1394" s="36">
        <v>41835</v>
      </c>
      <c r="C1394" s="37">
        <v>0.25972222222222224</v>
      </c>
      <c r="D1394" s="38">
        <v>61.6</v>
      </c>
      <c r="E1394" s="38">
        <v>21.1</v>
      </c>
      <c r="F1394" s="38">
        <v>20.399999999999999</v>
      </c>
      <c r="G1394" s="38">
        <v>35.5</v>
      </c>
      <c r="H1394" s="39">
        <v>1492</v>
      </c>
      <c r="I1394" s="39">
        <v>7</v>
      </c>
      <c r="J1394" s="39">
        <v>40</v>
      </c>
      <c r="K1394" s="240">
        <v>41835.259722222225</v>
      </c>
      <c r="L1394" s="39">
        <v>6</v>
      </c>
      <c r="M1394" s="242">
        <v>41833</v>
      </c>
      <c r="P1394" s="240">
        <v>42387.270833333336</v>
      </c>
      <c r="Q1394" s="38">
        <v>66.3</v>
      </c>
      <c r="R1394" s="38"/>
    </row>
    <row r="1395" spans="2:18" x14ac:dyDescent="0.15">
      <c r="B1395" s="36">
        <v>41835</v>
      </c>
      <c r="C1395" s="37">
        <v>0.96666666666666667</v>
      </c>
      <c r="D1395" s="38">
        <v>62.8</v>
      </c>
      <c r="E1395" s="38">
        <v>21.5</v>
      </c>
      <c r="F1395" s="38">
        <v>12.5</v>
      </c>
      <c r="G1395" s="38">
        <v>40.299999999999997</v>
      </c>
      <c r="H1395" s="39">
        <v>1557</v>
      </c>
      <c r="I1395" s="39">
        <v>7</v>
      </c>
      <c r="J1395" s="39">
        <v>36</v>
      </c>
      <c r="K1395" s="240">
        <v>41835.966666666667</v>
      </c>
      <c r="L1395" s="39">
        <v>22</v>
      </c>
      <c r="M1395" s="242">
        <v>41833</v>
      </c>
      <c r="P1395" s="240">
        <v>42388.270833333336</v>
      </c>
      <c r="Q1395" s="38">
        <v>66.5</v>
      </c>
      <c r="R1395" s="38"/>
    </row>
    <row r="1396" spans="2:18" x14ac:dyDescent="0.15">
      <c r="B1396" s="36">
        <v>41836</v>
      </c>
      <c r="C1396" s="37">
        <v>0.26597222222222222</v>
      </c>
      <c r="D1396" s="38">
        <v>62.1</v>
      </c>
      <c r="E1396" s="38">
        <v>21.2</v>
      </c>
      <c r="F1396" s="38">
        <v>19.2</v>
      </c>
      <c r="G1396" s="38">
        <v>36.4</v>
      </c>
      <c r="H1396" s="39">
        <v>1508</v>
      </c>
      <c r="I1396" s="39">
        <v>7</v>
      </c>
      <c r="J1396" s="39">
        <v>40</v>
      </c>
      <c r="K1396" s="240">
        <v>41836.265972222223</v>
      </c>
      <c r="L1396" s="39">
        <v>6</v>
      </c>
      <c r="M1396" s="242">
        <v>41833</v>
      </c>
      <c r="P1396" s="240">
        <v>42389.270833333336</v>
      </c>
      <c r="Q1396" s="38">
        <v>66.2</v>
      </c>
      <c r="R1396" s="38"/>
    </row>
    <row r="1397" spans="2:18" x14ac:dyDescent="0.15">
      <c r="B1397" s="36">
        <v>41836</v>
      </c>
      <c r="C1397" s="37">
        <v>0.97499999999999998</v>
      </c>
      <c r="D1397" s="38">
        <v>63.6</v>
      </c>
      <c r="E1397" s="38">
        <v>21.7</v>
      </c>
      <c r="F1397" s="38">
        <v>12.6</v>
      </c>
      <c r="G1397" s="38">
        <v>40.1</v>
      </c>
      <c r="H1397" s="39">
        <v>1570</v>
      </c>
      <c r="I1397" s="39">
        <v>8</v>
      </c>
      <c r="J1397" s="39">
        <v>37</v>
      </c>
      <c r="K1397" s="240">
        <v>41836.974999999999</v>
      </c>
      <c r="L1397" s="39">
        <v>22</v>
      </c>
      <c r="M1397" s="242">
        <v>41833</v>
      </c>
      <c r="P1397" s="240">
        <v>42390.270833333336</v>
      </c>
      <c r="Q1397" s="38">
        <v>66.400000000000006</v>
      </c>
      <c r="R1397" s="38"/>
    </row>
    <row r="1398" spans="2:18" x14ac:dyDescent="0.15">
      <c r="B1398" s="36">
        <v>41837</v>
      </c>
      <c r="C1398" s="37">
        <v>0.25833333333333336</v>
      </c>
      <c r="D1398" s="38">
        <v>62.6</v>
      </c>
      <c r="E1398" s="38">
        <v>21.4</v>
      </c>
      <c r="F1398" s="38">
        <v>19.100000000000001</v>
      </c>
      <c r="G1398" s="38">
        <v>36.6</v>
      </c>
      <c r="H1398" s="39">
        <v>1517</v>
      </c>
      <c r="I1398" s="39">
        <v>7</v>
      </c>
      <c r="J1398" s="39">
        <v>40</v>
      </c>
      <c r="K1398" s="240">
        <v>41837.258333333331</v>
      </c>
      <c r="L1398" s="39">
        <v>6</v>
      </c>
      <c r="M1398" s="242">
        <v>41833</v>
      </c>
      <c r="P1398" s="240">
        <v>42391.270833333336</v>
      </c>
      <c r="Q1398" s="38">
        <v>65.900000000000006</v>
      </c>
      <c r="R1398" s="38"/>
    </row>
    <row r="1399" spans="2:18" x14ac:dyDescent="0.15">
      <c r="B1399" s="36">
        <v>41837</v>
      </c>
      <c r="C1399" s="37">
        <v>0.27013888888888887</v>
      </c>
      <c r="D1399" s="38">
        <v>62.5</v>
      </c>
      <c r="E1399" s="38">
        <v>21.4</v>
      </c>
      <c r="F1399" s="38">
        <v>18.5</v>
      </c>
      <c r="G1399" s="38">
        <v>36.9</v>
      </c>
      <c r="H1399" s="39">
        <v>1519</v>
      </c>
      <c r="I1399" s="39">
        <v>7</v>
      </c>
      <c r="J1399" s="39">
        <v>40</v>
      </c>
      <c r="K1399" s="240">
        <v>41837.270138888889</v>
      </c>
      <c r="L1399" s="39">
        <v>6</v>
      </c>
      <c r="M1399" s="242">
        <v>41833</v>
      </c>
      <c r="P1399" s="240">
        <v>42392.270833333336</v>
      </c>
      <c r="Q1399" s="38">
        <v>65.900000000000006</v>
      </c>
      <c r="R1399" s="38"/>
    </row>
    <row r="1400" spans="2:18" x14ac:dyDescent="0.15">
      <c r="B1400" s="36">
        <v>41838</v>
      </c>
      <c r="C1400" s="37">
        <v>0.26944444444444443</v>
      </c>
      <c r="D1400" s="38">
        <v>61.9</v>
      </c>
      <c r="E1400" s="38">
        <v>21.2</v>
      </c>
      <c r="F1400" s="38">
        <v>18.100000000000001</v>
      </c>
      <c r="G1400" s="38">
        <v>37.200000000000003</v>
      </c>
      <c r="H1400" s="39">
        <v>1512</v>
      </c>
      <c r="I1400" s="39">
        <v>7</v>
      </c>
      <c r="J1400" s="39">
        <v>39</v>
      </c>
      <c r="K1400" s="240">
        <v>41838.269444444442</v>
      </c>
      <c r="L1400" s="39">
        <v>6</v>
      </c>
      <c r="M1400" s="242">
        <v>41833</v>
      </c>
      <c r="P1400" s="240">
        <v>42393.270833333336</v>
      </c>
      <c r="Q1400" s="38">
        <v>65.599999999999994</v>
      </c>
      <c r="R1400" s="38"/>
    </row>
    <row r="1401" spans="2:18" x14ac:dyDescent="0.15">
      <c r="B1401" s="36">
        <v>41838</v>
      </c>
      <c r="C1401" s="37">
        <v>0.99930555555555556</v>
      </c>
      <c r="D1401" s="38">
        <v>62.7</v>
      </c>
      <c r="E1401" s="38">
        <v>21.4</v>
      </c>
      <c r="F1401" s="38">
        <v>13.8</v>
      </c>
      <c r="G1401" s="38">
        <v>39.6</v>
      </c>
      <c r="H1401" s="39">
        <v>1549</v>
      </c>
      <c r="I1401" s="39">
        <v>7</v>
      </c>
      <c r="J1401" s="39">
        <v>37</v>
      </c>
      <c r="K1401" s="240">
        <v>41838.999305555553</v>
      </c>
      <c r="L1401" s="39">
        <v>22</v>
      </c>
      <c r="M1401" s="242">
        <v>41833</v>
      </c>
      <c r="P1401" s="240">
        <v>42394.270833333336</v>
      </c>
      <c r="Q1401" s="38">
        <v>65.8</v>
      </c>
      <c r="R1401" s="38"/>
    </row>
    <row r="1402" spans="2:18" x14ac:dyDescent="0.15">
      <c r="B1402" s="36">
        <v>41839</v>
      </c>
      <c r="C1402" s="37">
        <v>0.28402777777777777</v>
      </c>
      <c r="D1402" s="38">
        <v>61.4</v>
      </c>
      <c r="E1402" s="38">
        <v>21</v>
      </c>
      <c r="F1402" s="38">
        <v>19.3</v>
      </c>
      <c r="G1402" s="38">
        <v>36.299999999999997</v>
      </c>
      <c r="H1402" s="39">
        <v>1495</v>
      </c>
      <c r="I1402" s="39">
        <v>7</v>
      </c>
      <c r="J1402" s="39">
        <v>39</v>
      </c>
      <c r="K1402" s="240">
        <v>41839.28402777778</v>
      </c>
      <c r="L1402" s="39">
        <v>6</v>
      </c>
      <c r="M1402" s="242">
        <v>41833</v>
      </c>
      <c r="P1402" s="240">
        <v>42395.270833333336</v>
      </c>
      <c r="Q1402" s="38">
        <v>65.8</v>
      </c>
      <c r="R1402" s="38"/>
    </row>
    <row r="1403" spans="2:18" x14ac:dyDescent="0.15">
      <c r="B1403" s="36">
        <v>41839</v>
      </c>
      <c r="C1403" s="37">
        <v>0.93194444444444446</v>
      </c>
      <c r="D1403" s="38">
        <v>61.4</v>
      </c>
      <c r="E1403" s="38">
        <v>21</v>
      </c>
      <c r="F1403" s="38">
        <v>19.100000000000001</v>
      </c>
      <c r="G1403" s="38">
        <v>36.5</v>
      </c>
      <c r="H1403" s="39">
        <v>1497</v>
      </c>
      <c r="I1403" s="39">
        <v>7</v>
      </c>
      <c r="J1403" s="39">
        <v>39</v>
      </c>
      <c r="K1403" s="240">
        <v>41839.931944444441</v>
      </c>
      <c r="L1403" s="39">
        <v>22</v>
      </c>
      <c r="M1403" s="242">
        <v>41833</v>
      </c>
      <c r="P1403" s="240">
        <v>42396.270833333336</v>
      </c>
      <c r="Q1403" s="38">
        <v>66.2</v>
      </c>
      <c r="R1403" s="38"/>
    </row>
    <row r="1404" spans="2:18" x14ac:dyDescent="0.15">
      <c r="B1404" s="36">
        <v>41840</v>
      </c>
      <c r="C1404" s="37">
        <v>0.31458333333333333</v>
      </c>
      <c r="D1404" s="38">
        <v>60.4</v>
      </c>
      <c r="E1404" s="38">
        <v>20.7</v>
      </c>
      <c r="F1404" s="38">
        <v>21.5</v>
      </c>
      <c r="G1404" s="38">
        <v>33.9</v>
      </c>
      <c r="H1404" s="39">
        <v>1461</v>
      </c>
      <c r="I1404" s="39">
        <v>6</v>
      </c>
      <c r="J1404" s="39">
        <v>41</v>
      </c>
      <c r="K1404" s="240">
        <v>41840.314583333333</v>
      </c>
      <c r="L1404" s="39">
        <v>6</v>
      </c>
      <c r="M1404" s="242">
        <v>41840</v>
      </c>
      <c r="P1404" s="240">
        <v>42397.270833333336</v>
      </c>
      <c r="Q1404" s="38">
        <v>66.400000000000006</v>
      </c>
      <c r="R1404" s="38"/>
    </row>
    <row r="1405" spans="2:18" x14ac:dyDescent="0.15">
      <c r="B1405" s="36">
        <v>41840</v>
      </c>
      <c r="C1405" s="37">
        <v>0.93680555555555556</v>
      </c>
      <c r="D1405" s="38">
        <v>61.4</v>
      </c>
      <c r="E1405" s="38">
        <v>21</v>
      </c>
      <c r="F1405" s="38">
        <v>19.600000000000001</v>
      </c>
      <c r="G1405" s="38">
        <v>36.1</v>
      </c>
      <c r="H1405" s="39">
        <v>1494</v>
      </c>
      <c r="I1405" s="39">
        <v>7</v>
      </c>
      <c r="J1405" s="39">
        <v>39</v>
      </c>
      <c r="K1405" s="240">
        <v>41840.936805555553</v>
      </c>
      <c r="L1405" s="39">
        <v>22</v>
      </c>
      <c r="M1405" s="242">
        <v>41840</v>
      </c>
      <c r="P1405" s="240">
        <v>42398.270833333336</v>
      </c>
      <c r="Q1405" s="38">
        <v>66.2</v>
      </c>
      <c r="R1405" s="38"/>
    </row>
    <row r="1406" spans="2:18" x14ac:dyDescent="0.15">
      <c r="B1406" s="36">
        <v>41841</v>
      </c>
      <c r="C1406" s="37">
        <v>0.29375000000000001</v>
      </c>
      <c r="D1406" s="38">
        <v>60.9</v>
      </c>
      <c r="E1406" s="38">
        <v>20.8</v>
      </c>
      <c r="F1406" s="38">
        <v>21.5</v>
      </c>
      <c r="G1406" s="38">
        <v>34.200000000000003</v>
      </c>
      <c r="H1406" s="39">
        <v>1470</v>
      </c>
      <c r="I1406" s="39">
        <v>6</v>
      </c>
      <c r="J1406" s="39">
        <v>41</v>
      </c>
      <c r="K1406" s="240">
        <v>41841.293749999997</v>
      </c>
      <c r="L1406" s="39">
        <v>6</v>
      </c>
      <c r="M1406" s="242">
        <v>41840</v>
      </c>
      <c r="P1406" s="240">
        <v>42399.270833333336</v>
      </c>
      <c r="Q1406" s="38">
        <v>65.7</v>
      </c>
      <c r="R1406" s="38"/>
    </row>
    <row r="1407" spans="2:18" x14ac:dyDescent="0.15">
      <c r="B1407" s="36">
        <v>41841</v>
      </c>
      <c r="C1407" s="37">
        <v>0.98958333333333337</v>
      </c>
      <c r="D1407" s="38">
        <v>62.8</v>
      </c>
      <c r="E1407" s="38">
        <v>21.5</v>
      </c>
      <c r="F1407" s="38">
        <v>18.600000000000001</v>
      </c>
      <c r="G1407" s="38">
        <v>36.9</v>
      </c>
      <c r="H1407" s="39">
        <v>1523</v>
      </c>
      <c r="I1407" s="39">
        <v>7</v>
      </c>
      <c r="J1407" s="39">
        <v>40</v>
      </c>
      <c r="K1407" s="240">
        <v>41841.989583333336</v>
      </c>
      <c r="L1407" s="39">
        <v>22</v>
      </c>
      <c r="M1407" s="242">
        <v>41840</v>
      </c>
      <c r="P1407" s="240">
        <v>42400.270833333336</v>
      </c>
      <c r="Q1407" s="38"/>
      <c r="R1407" s="38"/>
    </row>
    <row r="1408" spans="2:18" x14ac:dyDescent="0.15">
      <c r="B1408" s="36">
        <v>41842</v>
      </c>
      <c r="C1408" s="37">
        <v>0.26527777777777778</v>
      </c>
      <c r="D1408" s="38">
        <v>62.2</v>
      </c>
      <c r="E1408" s="38">
        <v>21.3</v>
      </c>
      <c r="F1408" s="38">
        <v>21.4</v>
      </c>
      <c r="G1408" s="38">
        <v>34.6</v>
      </c>
      <c r="H1408" s="39">
        <v>1494</v>
      </c>
      <c r="I1408" s="39">
        <v>7</v>
      </c>
      <c r="J1408" s="39">
        <v>42</v>
      </c>
      <c r="K1408" s="240">
        <v>41842.265277777777</v>
      </c>
      <c r="L1408" s="39">
        <v>6</v>
      </c>
      <c r="M1408" s="242">
        <v>41840</v>
      </c>
      <c r="P1408" s="240">
        <v>42401.270833333336</v>
      </c>
      <c r="Q1408" s="38">
        <v>66.099999999999994</v>
      </c>
      <c r="R1408" s="38"/>
    </row>
    <row r="1409" spans="2:18" x14ac:dyDescent="0.15">
      <c r="B1409" s="36">
        <v>41843</v>
      </c>
      <c r="C1409" s="37">
        <v>0.26805555555555555</v>
      </c>
      <c r="D1409" s="38">
        <v>62.6</v>
      </c>
      <c r="E1409" s="38">
        <v>21.4</v>
      </c>
      <c r="F1409" s="38">
        <v>18.600000000000001</v>
      </c>
      <c r="G1409" s="38">
        <v>36.9</v>
      </c>
      <c r="H1409" s="39">
        <v>1520</v>
      </c>
      <c r="I1409" s="39">
        <v>7</v>
      </c>
      <c r="J1409" s="39">
        <v>40</v>
      </c>
      <c r="K1409" s="240">
        <v>41843.268055555556</v>
      </c>
      <c r="L1409" s="39">
        <v>6</v>
      </c>
      <c r="M1409" s="242">
        <v>41840</v>
      </c>
      <c r="P1409" s="240">
        <v>42402.270833333336</v>
      </c>
      <c r="Q1409" s="38">
        <v>66.099999999999994</v>
      </c>
      <c r="R1409" s="38"/>
    </row>
    <row r="1410" spans="2:18" x14ac:dyDescent="0.15">
      <c r="B1410" s="36">
        <v>41843</v>
      </c>
      <c r="C1410" s="37">
        <v>0.91180555555555554</v>
      </c>
      <c r="D1410" s="38">
        <v>63.3</v>
      </c>
      <c r="E1410" s="38">
        <v>21.6</v>
      </c>
      <c r="F1410" s="38">
        <v>10.5</v>
      </c>
      <c r="G1410" s="38">
        <v>41.2</v>
      </c>
      <c r="H1410" s="39">
        <v>1576</v>
      </c>
      <c r="I1410" s="39">
        <v>7</v>
      </c>
      <c r="J1410" s="39">
        <v>35</v>
      </c>
      <c r="K1410" s="240">
        <v>41843.911805555559</v>
      </c>
      <c r="L1410" s="39">
        <v>22</v>
      </c>
      <c r="M1410" s="242">
        <v>41840</v>
      </c>
      <c r="P1410" s="240">
        <v>42403.270833333336</v>
      </c>
      <c r="Q1410" s="38">
        <v>66.3</v>
      </c>
      <c r="R1410" s="38"/>
    </row>
    <row r="1411" spans="2:18" x14ac:dyDescent="0.15">
      <c r="B1411" s="36">
        <v>41844</v>
      </c>
      <c r="C1411" s="37">
        <v>0.24722222222222223</v>
      </c>
      <c r="D1411" s="38">
        <v>62.5</v>
      </c>
      <c r="E1411" s="38">
        <v>21.4</v>
      </c>
      <c r="F1411" s="38">
        <v>19.2</v>
      </c>
      <c r="G1411" s="38">
        <v>36.5</v>
      </c>
      <c r="H1411" s="39">
        <v>1515</v>
      </c>
      <c r="I1411" s="39">
        <v>7</v>
      </c>
      <c r="J1411" s="39">
        <v>40</v>
      </c>
      <c r="K1411" s="240">
        <v>41844.24722222222</v>
      </c>
      <c r="L1411" s="39">
        <v>6</v>
      </c>
      <c r="M1411" s="242">
        <v>41840</v>
      </c>
      <c r="P1411" s="240">
        <v>42404.270833333336</v>
      </c>
      <c r="Q1411" s="38">
        <v>65.900000000000006</v>
      </c>
      <c r="R1411" s="38"/>
    </row>
    <row r="1412" spans="2:18" x14ac:dyDescent="0.15">
      <c r="B1412" s="36">
        <v>41845</v>
      </c>
      <c r="C1412" s="37">
        <v>1.1111111111111112E-2</v>
      </c>
      <c r="D1412" s="38">
        <v>63.7</v>
      </c>
      <c r="E1412" s="38">
        <v>21.8</v>
      </c>
      <c r="F1412" s="38">
        <v>10.4</v>
      </c>
      <c r="G1412" s="38">
        <v>41.2</v>
      </c>
      <c r="H1412" s="39">
        <v>1583</v>
      </c>
      <c r="I1412" s="39">
        <v>8</v>
      </c>
      <c r="J1412" s="39">
        <v>36</v>
      </c>
      <c r="K1412" s="240">
        <v>41844.916666666664</v>
      </c>
      <c r="L1412" s="39">
        <v>2</v>
      </c>
      <c r="M1412" s="242">
        <v>41840</v>
      </c>
      <c r="P1412" s="240">
        <v>42405.270833333336</v>
      </c>
      <c r="Q1412" s="38">
        <v>66.599999999999994</v>
      </c>
      <c r="R1412" s="38"/>
    </row>
    <row r="1413" spans="2:18" x14ac:dyDescent="0.15">
      <c r="B1413" s="36">
        <v>41845</v>
      </c>
      <c r="C1413" s="37">
        <v>0.27013888888888887</v>
      </c>
      <c r="D1413" s="38">
        <v>62.8</v>
      </c>
      <c r="E1413" s="38">
        <v>21.5</v>
      </c>
      <c r="F1413" s="38">
        <v>18.100000000000001</v>
      </c>
      <c r="G1413" s="38">
        <v>37.200000000000003</v>
      </c>
      <c r="H1413" s="39">
        <v>1527</v>
      </c>
      <c r="I1413" s="39">
        <v>7</v>
      </c>
      <c r="J1413" s="39">
        <v>40</v>
      </c>
      <c r="K1413" s="240">
        <v>41845.270138888889</v>
      </c>
      <c r="L1413" s="39">
        <v>6</v>
      </c>
      <c r="M1413" s="242">
        <v>41840</v>
      </c>
      <c r="P1413" s="240">
        <v>42406.270833333336</v>
      </c>
      <c r="Q1413" s="38">
        <v>66.400000000000006</v>
      </c>
      <c r="R1413" s="38"/>
    </row>
    <row r="1414" spans="2:18" x14ac:dyDescent="0.15">
      <c r="B1414" s="36">
        <v>41845</v>
      </c>
      <c r="C1414" s="37">
        <v>0.97638888888888886</v>
      </c>
      <c r="D1414" s="38">
        <v>64.400000000000006</v>
      </c>
      <c r="E1414" s="38">
        <v>22</v>
      </c>
      <c r="F1414" s="38">
        <v>9.9</v>
      </c>
      <c r="G1414" s="38">
        <v>41.3</v>
      </c>
      <c r="H1414" s="39">
        <v>1597</v>
      </c>
      <c r="I1414" s="39">
        <v>8</v>
      </c>
      <c r="J1414" s="39">
        <v>36</v>
      </c>
      <c r="K1414" s="240">
        <v>41845.976388888892</v>
      </c>
      <c r="L1414" s="39">
        <v>22</v>
      </c>
      <c r="M1414" s="242">
        <v>41840</v>
      </c>
      <c r="P1414" s="240">
        <v>42407.270833333336</v>
      </c>
      <c r="Q1414" s="38">
        <v>66</v>
      </c>
      <c r="R1414" s="38"/>
    </row>
    <row r="1415" spans="2:18" x14ac:dyDescent="0.15">
      <c r="B1415" s="36">
        <v>41846</v>
      </c>
      <c r="C1415" s="37">
        <v>0.27569444444444446</v>
      </c>
      <c r="D1415" s="38">
        <v>63.2</v>
      </c>
      <c r="E1415" s="38">
        <v>21.6</v>
      </c>
      <c r="F1415" s="38">
        <v>18</v>
      </c>
      <c r="G1415" s="38">
        <v>37.299999999999997</v>
      </c>
      <c r="H1415" s="39">
        <v>1534</v>
      </c>
      <c r="I1415" s="39">
        <v>7</v>
      </c>
      <c r="J1415" s="39">
        <v>40</v>
      </c>
      <c r="K1415" s="240">
        <v>41846.275694444441</v>
      </c>
      <c r="L1415" s="39">
        <v>6</v>
      </c>
      <c r="M1415" s="242">
        <v>41840</v>
      </c>
      <c r="P1415" s="240">
        <v>42408.270833333336</v>
      </c>
      <c r="Q1415" s="38">
        <v>65.099999999999994</v>
      </c>
      <c r="R1415" s="38"/>
    </row>
    <row r="1416" spans="2:18" x14ac:dyDescent="0.15">
      <c r="B1416" s="36">
        <v>41847</v>
      </c>
      <c r="C1416" s="37">
        <v>0.97499999999999998</v>
      </c>
      <c r="D1416" s="38">
        <v>64.7</v>
      </c>
      <c r="E1416" s="38">
        <v>22.1</v>
      </c>
      <c r="F1416" s="38">
        <v>13.7</v>
      </c>
      <c r="G1416" s="38">
        <v>39.5</v>
      </c>
      <c r="H1416" s="39">
        <v>1583</v>
      </c>
      <c r="I1416" s="39">
        <v>8</v>
      </c>
      <c r="J1416" s="39">
        <v>38</v>
      </c>
      <c r="K1416" s="240">
        <v>41847.974999999999</v>
      </c>
      <c r="L1416" s="39">
        <v>22</v>
      </c>
      <c r="M1416" s="242">
        <v>41847</v>
      </c>
      <c r="P1416" s="240">
        <v>42409.270833333336</v>
      </c>
      <c r="Q1416" s="38">
        <v>65.7</v>
      </c>
      <c r="R1416" s="38"/>
    </row>
    <row r="1417" spans="2:18" x14ac:dyDescent="0.15">
      <c r="B1417" s="36">
        <v>41848</v>
      </c>
      <c r="C1417" s="37">
        <v>0.26597222222222222</v>
      </c>
      <c r="D1417" s="38">
        <v>63</v>
      </c>
      <c r="E1417" s="38">
        <v>21.5</v>
      </c>
      <c r="F1417" s="38">
        <v>19.600000000000001</v>
      </c>
      <c r="G1417" s="38">
        <v>36.200000000000003</v>
      </c>
      <c r="H1417" s="39">
        <v>1521</v>
      </c>
      <c r="I1417" s="39">
        <v>7</v>
      </c>
      <c r="J1417" s="39">
        <v>41</v>
      </c>
      <c r="K1417" s="240">
        <v>41848.265972222223</v>
      </c>
      <c r="L1417" s="39">
        <v>6</v>
      </c>
      <c r="M1417" s="242">
        <v>41847</v>
      </c>
      <c r="P1417" s="240">
        <v>42410.270833333336</v>
      </c>
      <c r="Q1417" s="38">
        <v>65.400000000000006</v>
      </c>
      <c r="R1417" s="38"/>
    </row>
    <row r="1418" spans="2:18" x14ac:dyDescent="0.15">
      <c r="B1418" s="36">
        <v>41849</v>
      </c>
      <c r="C1418" s="37"/>
      <c r="D1418" s="38"/>
      <c r="E1418" s="38"/>
      <c r="F1418" s="38"/>
      <c r="G1418" s="38"/>
      <c r="H1418" s="39"/>
      <c r="I1418" s="39"/>
      <c r="J1418" s="39"/>
      <c r="K1418" s="240">
        <v>41848.916666666664</v>
      </c>
      <c r="L1418" s="39">
        <v>2</v>
      </c>
      <c r="M1418" s="242">
        <v>41847</v>
      </c>
      <c r="P1418" s="240">
        <v>42411.270833333336</v>
      </c>
      <c r="Q1418" s="38">
        <v>65.5</v>
      </c>
      <c r="R1418" s="38"/>
    </row>
    <row r="1419" spans="2:18" x14ac:dyDescent="0.15">
      <c r="B1419" s="36">
        <v>41850</v>
      </c>
      <c r="C1419" s="37"/>
      <c r="D1419" s="38"/>
      <c r="E1419" s="38"/>
      <c r="F1419" s="38"/>
      <c r="G1419" s="38"/>
      <c r="H1419" s="39"/>
      <c r="I1419" s="39"/>
      <c r="J1419" s="39"/>
      <c r="K1419" s="240">
        <v>41849.916666666664</v>
      </c>
      <c r="L1419" s="39">
        <v>2</v>
      </c>
      <c r="M1419" s="242">
        <v>41847</v>
      </c>
      <c r="P1419" s="240">
        <v>42412.270833333336</v>
      </c>
      <c r="Q1419" s="38">
        <v>65.5</v>
      </c>
      <c r="R1419" s="38"/>
    </row>
    <row r="1420" spans="2:18" x14ac:dyDescent="0.15">
      <c r="B1420" s="36">
        <v>41851</v>
      </c>
      <c r="C1420" s="37">
        <v>0.97013888888888899</v>
      </c>
      <c r="D1420" s="38">
        <v>64.900000000000006</v>
      </c>
      <c r="E1420" s="38">
        <v>22.2</v>
      </c>
      <c r="F1420" s="38">
        <v>14.5</v>
      </c>
      <c r="G1420" s="38">
        <v>39</v>
      </c>
      <c r="H1420" s="39">
        <v>1582</v>
      </c>
      <c r="I1420" s="39">
        <v>8</v>
      </c>
      <c r="J1420" s="39">
        <v>39</v>
      </c>
      <c r="K1420" s="240">
        <v>41851.970138888886</v>
      </c>
      <c r="L1420" s="39">
        <v>22</v>
      </c>
      <c r="M1420" s="242">
        <v>41847</v>
      </c>
      <c r="P1420" s="240">
        <v>42413.270833333336</v>
      </c>
      <c r="Q1420" s="38">
        <v>64.599999999999994</v>
      </c>
      <c r="R1420" s="38"/>
    </row>
    <row r="1421" spans="2:18" x14ac:dyDescent="0.15">
      <c r="B1421" s="36">
        <v>41852</v>
      </c>
      <c r="C1421" s="37">
        <v>0.25416666666666665</v>
      </c>
      <c r="D1421" s="38">
        <v>63.6</v>
      </c>
      <c r="E1421" s="38">
        <v>21.7</v>
      </c>
      <c r="F1421" s="38">
        <v>19.899999999999999</v>
      </c>
      <c r="G1421" s="38">
        <v>36</v>
      </c>
      <c r="H1421" s="39">
        <v>1529</v>
      </c>
      <c r="I1421" s="39">
        <v>8</v>
      </c>
      <c r="J1421" s="39">
        <v>42</v>
      </c>
      <c r="K1421" s="240">
        <v>41852.254166666666</v>
      </c>
      <c r="L1421" s="39">
        <v>6</v>
      </c>
      <c r="M1421" s="242">
        <v>41847</v>
      </c>
      <c r="P1421" s="240">
        <v>42414.270833333336</v>
      </c>
      <c r="Q1421" s="38">
        <v>64.8</v>
      </c>
      <c r="R1421" s="38"/>
    </row>
    <row r="1422" spans="2:18" x14ac:dyDescent="0.15">
      <c r="B1422" s="36">
        <v>41853</v>
      </c>
      <c r="C1422" s="37">
        <v>0.21597222222222223</v>
      </c>
      <c r="D1422" s="38">
        <v>63.9</v>
      </c>
      <c r="E1422" s="38">
        <v>21.9</v>
      </c>
      <c r="F1422" s="38">
        <v>18.100000000000001</v>
      </c>
      <c r="G1422" s="38">
        <v>37.1</v>
      </c>
      <c r="H1422" s="39">
        <v>1545</v>
      </c>
      <c r="I1422" s="39">
        <v>8</v>
      </c>
      <c r="J1422" s="39">
        <v>41</v>
      </c>
      <c r="K1422" s="240">
        <v>41853.21597222222</v>
      </c>
      <c r="L1422" s="39">
        <v>6</v>
      </c>
      <c r="M1422" s="242">
        <v>41847</v>
      </c>
      <c r="P1422" s="240">
        <v>42415.270833333336</v>
      </c>
      <c r="Q1422" s="38">
        <v>64.5</v>
      </c>
      <c r="R1422" s="38"/>
    </row>
    <row r="1423" spans="2:18" x14ac:dyDescent="0.15">
      <c r="B1423" s="36">
        <v>41854</v>
      </c>
      <c r="C1423" s="37">
        <v>0.26180555555555557</v>
      </c>
      <c r="D1423" s="38">
        <v>63.3</v>
      </c>
      <c r="E1423" s="38">
        <v>21.6</v>
      </c>
      <c r="F1423" s="38">
        <v>20.5</v>
      </c>
      <c r="G1423" s="38">
        <v>35.5</v>
      </c>
      <c r="H1423" s="39">
        <v>1520</v>
      </c>
      <c r="I1423" s="39">
        <v>7</v>
      </c>
      <c r="J1423" s="39">
        <v>42</v>
      </c>
      <c r="K1423" s="240">
        <v>41854.261805555558</v>
      </c>
      <c r="L1423" s="39">
        <v>6</v>
      </c>
      <c r="M1423" s="242">
        <v>41854</v>
      </c>
      <c r="P1423" s="240">
        <v>42416.270833333336</v>
      </c>
      <c r="Q1423" s="38">
        <v>65</v>
      </c>
      <c r="R1423" s="38"/>
    </row>
    <row r="1424" spans="2:18" x14ac:dyDescent="0.15">
      <c r="B1424" s="36">
        <v>41854</v>
      </c>
      <c r="C1424" s="37">
        <v>0.95000000000000007</v>
      </c>
      <c r="D1424" s="38">
        <v>63.9</v>
      </c>
      <c r="E1424" s="38">
        <v>21.9</v>
      </c>
      <c r="F1424" s="38">
        <v>16.100000000000001</v>
      </c>
      <c r="G1424" s="38">
        <v>38.299999999999997</v>
      </c>
      <c r="H1424" s="39">
        <v>1556</v>
      </c>
      <c r="I1424" s="39">
        <v>8</v>
      </c>
      <c r="J1424" s="39">
        <v>39</v>
      </c>
      <c r="K1424" s="240">
        <v>41854.949999999997</v>
      </c>
      <c r="L1424" s="39">
        <v>22</v>
      </c>
      <c r="M1424" s="242">
        <v>41854</v>
      </c>
      <c r="P1424" s="240">
        <v>42417.270833333336</v>
      </c>
      <c r="Q1424" s="38"/>
      <c r="R1424" s="38"/>
    </row>
    <row r="1425" spans="2:18" x14ac:dyDescent="0.15">
      <c r="B1425" s="36">
        <v>41855</v>
      </c>
      <c r="C1425" s="37">
        <v>0.27569444444444446</v>
      </c>
      <c r="D1425" s="38">
        <v>63.1</v>
      </c>
      <c r="E1425" s="38">
        <v>21.6</v>
      </c>
      <c r="F1425" s="38">
        <v>21.2</v>
      </c>
      <c r="G1425" s="38">
        <v>35</v>
      </c>
      <c r="H1425" s="39">
        <v>1512</v>
      </c>
      <c r="I1425" s="39">
        <v>7</v>
      </c>
      <c r="J1425" s="39">
        <v>42</v>
      </c>
      <c r="K1425" s="240">
        <v>41855.275694444441</v>
      </c>
      <c r="L1425" s="39">
        <v>6</v>
      </c>
      <c r="M1425" s="242">
        <v>41854</v>
      </c>
      <c r="P1425" s="240">
        <v>42418.270833333336</v>
      </c>
      <c r="Q1425" s="38"/>
      <c r="R1425" s="38"/>
    </row>
    <row r="1426" spans="2:18" x14ac:dyDescent="0.15">
      <c r="B1426" s="36">
        <v>41855</v>
      </c>
      <c r="C1426" s="37">
        <v>0.9868055555555556</v>
      </c>
      <c r="D1426" s="38">
        <v>64.2</v>
      </c>
      <c r="E1426" s="38">
        <v>22</v>
      </c>
      <c r="F1426" s="38">
        <v>12.9</v>
      </c>
      <c r="G1426" s="38">
        <v>39.9</v>
      </c>
      <c r="H1426" s="39">
        <v>1579</v>
      </c>
      <c r="I1426" s="39">
        <v>8</v>
      </c>
      <c r="J1426" s="39">
        <v>38</v>
      </c>
      <c r="K1426" s="240">
        <v>41855.986805555556</v>
      </c>
      <c r="L1426" s="39">
        <v>22</v>
      </c>
      <c r="M1426" s="242">
        <v>41854</v>
      </c>
      <c r="P1426" s="240">
        <v>42419.270833333336</v>
      </c>
      <c r="Q1426" s="38"/>
      <c r="R1426" s="38"/>
    </row>
    <row r="1427" spans="2:18" x14ac:dyDescent="0.15">
      <c r="B1427" s="36">
        <v>41856</v>
      </c>
      <c r="C1427" s="37">
        <v>0.26597222222222222</v>
      </c>
      <c r="D1427" s="38">
        <v>63.2</v>
      </c>
      <c r="E1427" s="38">
        <v>21.6</v>
      </c>
      <c r="F1427" s="38">
        <v>19</v>
      </c>
      <c r="G1427" s="38">
        <v>36.6</v>
      </c>
      <c r="H1427" s="39">
        <v>1528</v>
      </c>
      <c r="I1427" s="39">
        <v>7</v>
      </c>
      <c r="J1427" s="39">
        <v>41</v>
      </c>
      <c r="K1427" s="240">
        <v>41856.265972222223</v>
      </c>
      <c r="L1427" s="39">
        <v>6</v>
      </c>
      <c r="M1427" s="242">
        <v>41854</v>
      </c>
      <c r="P1427" s="240">
        <v>42420.270833333336</v>
      </c>
      <c r="Q1427" s="38">
        <v>66.3</v>
      </c>
      <c r="R1427" s="38"/>
    </row>
    <row r="1428" spans="2:18" x14ac:dyDescent="0.15">
      <c r="B1428" s="36">
        <v>41857</v>
      </c>
      <c r="C1428" s="37">
        <v>1.1111111111111112E-2</v>
      </c>
      <c r="D1428" s="38">
        <v>64.3</v>
      </c>
      <c r="E1428" s="38">
        <v>22</v>
      </c>
      <c r="F1428" s="38">
        <v>12.3</v>
      </c>
      <c r="G1428" s="38">
        <v>40.200000000000003</v>
      </c>
      <c r="H1428" s="39">
        <v>1583</v>
      </c>
      <c r="I1428" s="39">
        <v>8</v>
      </c>
      <c r="J1428" s="39">
        <v>37</v>
      </c>
      <c r="K1428" s="240">
        <v>41856.916666666664</v>
      </c>
      <c r="L1428" s="39">
        <v>2</v>
      </c>
      <c r="M1428" s="242">
        <v>41854</v>
      </c>
      <c r="P1428" s="240">
        <v>42421.270833333336</v>
      </c>
      <c r="Q1428" s="38">
        <v>66.400000000000006</v>
      </c>
      <c r="R1428" s="38"/>
    </row>
    <row r="1429" spans="2:18" x14ac:dyDescent="0.15">
      <c r="B1429" s="36">
        <v>41857</v>
      </c>
      <c r="C1429" s="37">
        <v>0.26527777777777778</v>
      </c>
      <c r="D1429" s="38">
        <v>63.3</v>
      </c>
      <c r="E1429" s="38">
        <v>21.6</v>
      </c>
      <c r="F1429" s="38">
        <v>19.3</v>
      </c>
      <c r="G1429" s="38">
        <v>36.4</v>
      </c>
      <c r="H1429" s="39">
        <v>1528</v>
      </c>
      <c r="I1429" s="39">
        <v>7</v>
      </c>
      <c r="J1429" s="39">
        <v>41</v>
      </c>
      <c r="K1429" s="240">
        <v>41857.265277777777</v>
      </c>
      <c r="L1429" s="39">
        <v>6</v>
      </c>
      <c r="M1429" s="242">
        <v>41854</v>
      </c>
      <c r="P1429" s="240">
        <v>42422.270833333336</v>
      </c>
      <c r="Q1429" s="38">
        <v>65.5</v>
      </c>
      <c r="R1429" s="38"/>
    </row>
    <row r="1430" spans="2:18" x14ac:dyDescent="0.15">
      <c r="B1430" s="36">
        <v>41858</v>
      </c>
      <c r="C1430" s="37">
        <v>0.27499999999999997</v>
      </c>
      <c r="D1430" s="38">
        <v>63</v>
      </c>
      <c r="E1430" s="38">
        <v>21.5</v>
      </c>
      <c r="F1430" s="38">
        <v>18.8</v>
      </c>
      <c r="G1430" s="38">
        <v>36.799999999999997</v>
      </c>
      <c r="H1430" s="39">
        <v>1526</v>
      </c>
      <c r="I1430" s="39">
        <v>7</v>
      </c>
      <c r="J1430" s="39">
        <v>40</v>
      </c>
      <c r="K1430" s="240">
        <v>41858.275000000001</v>
      </c>
      <c r="L1430" s="39">
        <v>6</v>
      </c>
      <c r="M1430" s="242">
        <v>41854</v>
      </c>
      <c r="P1430" s="240">
        <v>42423.270833333336</v>
      </c>
      <c r="Q1430" s="38">
        <v>66.3</v>
      </c>
      <c r="R1430" s="38"/>
    </row>
    <row r="1431" spans="2:18" x14ac:dyDescent="0.15">
      <c r="B1431" s="36">
        <v>41859</v>
      </c>
      <c r="C1431" s="37">
        <v>0.26944444444444443</v>
      </c>
      <c r="D1431" s="38">
        <v>63.1</v>
      </c>
      <c r="E1431" s="38">
        <v>21.6</v>
      </c>
      <c r="F1431" s="38">
        <v>18.3</v>
      </c>
      <c r="G1431" s="38">
        <v>37.1</v>
      </c>
      <c r="H1431" s="39">
        <v>1531</v>
      </c>
      <c r="I1431" s="39">
        <v>7</v>
      </c>
      <c r="J1431" s="39">
        <v>40</v>
      </c>
      <c r="K1431" s="240">
        <v>41859.269444444442</v>
      </c>
      <c r="L1431" s="39">
        <v>6</v>
      </c>
      <c r="M1431" s="242">
        <v>41854</v>
      </c>
      <c r="P1431" s="240">
        <v>42424.270833333336</v>
      </c>
      <c r="Q1431" s="38">
        <v>66.400000000000006</v>
      </c>
      <c r="R1431" s="38"/>
    </row>
    <row r="1432" spans="2:18" x14ac:dyDescent="0.15">
      <c r="B1432" s="36">
        <v>41859</v>
      </c>
      <c r="C1432" s="37">
        <v>0.99375000000000002</v>
      </c>
      <c r="D1432" s="38">
        <v>64</v>
      </c>
      <c r="E1432" s="38">
        <v>21.9</v>
      </c>
      <c r="F1432" s="38">
        <v>13.4</v>
      </c>
      <c r="G1432" s="38">
        <v>39.700000000000003</v>
      </c>
      <c r="H1432" s="39">
        <v>1573</v>
      </c>
      <c r="I1432" s="39">
        <v>8</v>
      </c>
      <c r="J1432" s="39">
        <v>38</v>
      </c>
      <c r="K1432" s="240">
        <v>41859.993750000001</v>
      </c>
      <c r="L1432" s="39">
        <v>22</v>
      </c>
      <c r="M1432" s="242">
        <v>41854</v>
      </c>
      <c r="P1432" s="240">
        <v>42425.270833333336</v>
      </c>
      <c r="Q1432" s="38">
        <v>65.7</v>
      </c>
      <c r="R1432" s="38"/>
    </row>
    <row r="1433" spans="2:18" x14ac:dyDescent="0.15">
      <c r="B1433" s="36">
        <v>41860</v>
      </c>
      <c r="C1433" s="37">
        <v>0.2673611111111111</v>
      </c>
      <c r="D1433" s="38">
        <v>63.2</v>
      </c>
      <c r="E1433" s="38">
        <v>21.6</v>
      </c>
      <c r="F1433" s="38">
        <v>19.8</v>
      </c>
      <c r="G1433" s="38">
        <v>36.1</v>
      </c>
      <c r="H1433" s="39">
        <v>1523</v>
      </c>
      <c r="I1433" s="39">
        <v>7</v>
      </c>
      <c r="J1433" s="39">
        <v>41</v>
      </c>
      <c r="K1433" s="240">
        <v>41860.267361111109</v>
      </c>
      <c r="L1433" s="39">
        <v>6</v>
      </c>
      <c r="M1433" s="242">
        <v>41854</v>
      </c>
      <c r="P1433" s="240">
        <v>42426.270833333336</v>
      </c>
      <c r="Q1433" s="38">
        <v>65.900000000000006</v>
      </c>
      <c r="R1433" s="38"/>
    </row>
    <row r="1434" spans="2:18" x14ac:dyDescent="0.15">
      <c r="B1434" s="36">
        <v>41860</v>
      </c>
      <c r="C1434" s="37">
        <v>0.95277777777777783</v>
      </c>
      <c r="D1434" s="38">
        <v>63.2</v>
      </c>
      <c r="E1434" s="38">
        <v>21.6</v>
      </c>
      <c r="F1434" s="38">
        <v>17.399999999999999</v>
      </c>
      <c r="G1434" s="38">
        <v>37.6</v>
      </c>
      <c r="H1434" s="39">
        <v>1538</v>
      </c>
      <c r="I1434" s="39">
        <v>7</v>
      </c>
      <c r="J1434" s="39">
        <v>39</v>
      </c>
      <c r="K1434" s="240">
        <v>41860.952777777777</v>
      </c>
      <c r="L1434" s="39">
        <v>22</v>
      </c>
      <c r="M1434" s="242">
        <v>41854</v>
      </c>
      <c r="P1434" s="240">
        <v>42427.270833333336</v>
      </c>
      <c r="Q1434" s="38">
        <v>65.3</v>
      </c>
      <c r="R1434" s="38"/>
    </row>
    <row r="1435" spans="2:18" x14ac:dyDescent="0.15">
      <c r="B1435" s="36">
        <v>41861</v>
      </c>
      <c r="C1435" s="37">
        <v>0.32500000000000001</v>
      </c>
      <c r="D1435" s="38">
        <v>62.5</v>
      </c>
      <c r="E1435" s="38">
        <v>21.4</v>
      </c>
      <c r="F1435" s="38">
        <v>21.1</v>
      </c>
      <c r="G1435" s="38">
        <v>35</v>
      </c>
      <c r="H1435" s="39">
        <v>1502</v>
      </c>
      <c r="I1435" s="39">
        <v>7</v>
      </c>
      <c r="J1435" s="39">
        <v>42</v>
      </c>
      <c r="K1435" s="240">
        <v>41861.324999999997</v>
      </c>
      <c r="L1435" s="39">
        <v>6</v>
      </c>
      <c r="M1435" s="242">
        <v>41861</v>
      </c>
      <c r="P1435" s="240">
        <v>42428.270833333336</v>
      </c>
      <c r="Q1435" s="38"/>
      <c r="R1435" s="38"/>
    </row>
    <row r="1436" spans="2:18" x14ac:dyDescent="0.15">
      <c r="B1436" s="36">
        <v>41861</v>
      </c>
      <c r="C1436" s="37">
        <v>0.90138888888888891</v>
      </c>
      <c r="D1436" s="38">
        <v>62.2</v>
      </c>
      <c r="E1436" s="38">
        <v>21.3</v>
      </c>
      <c r="F1436" s="38">
        <v>18.8</v>
      </c>
      <c r="G1436" s="38">
        <v>36.700000000000003</v>
      </c>
      <c r="H1436" s="39">
        <v>1512</v>
      </c>
      <c r="I1436" s="39">
        <v>7</v>
      </c>
      <c r="J1436" s="39">
        <v>40</v>
      </c>
      <c r="K1436" s="240">
        <v>41861.901388888888</v>
      </c>
      <c r="L1436" s="39">
        <v>22</v>
      </c>
      <c r="M1436" s="242">
        <v>41861</v>
      </c>
      <c r="P1436" s="240">
        <v>42429.270833333336</v>
      </c>
      <c r="Q1436" s="38">
        <v>66.099999999999994</v>
      </c>
      <c r="R1436" s="38"/>
    </row>
    <row r="1437" spans="2:18" x14ac:dyDescent="0.15">
      <c r="B1437" s="36">
        <v>41862</v>
      </c>
      <c r="C1437" s="37">
        <v>0.26527777777777778</v>
      </c>
      <c r="D1437" s="38">
        <v>61.8</v>
      </c>
      <c r="E1437" s="38">
        <v>21.1</v>
      </c>
      <c r="F1437" s="38">
        <v>22</v>
      </c>
      <c r="G1437" s="38">
        <v>33.799999999999997</v>
      </c>
      <c r="H1437" s="39">
        <v>1482</v>
      </c>
      <c r="I1437" s="39">
        <v>7</v>
      </c>
      <c r="J1437" s="39">
        <v>42</v>
      </c>
      <c r="K1437" s="240">
        <v>41862.265277777777</v>
      </c>
      <c r="L1437" s="39">
        <v>6</v>
      </c>
      <c r="M1437" s="242">
        <v>41861</v>
      </c>
      <c r="P1437" s="240">
        <v>42430.270833333336</v>
      </c>
      <c r="Q1437" s="38">
        <v>65.900000000000006</v>
      </c>
      <c r="R1437" s="38"/>
    </row>
    <row r="1438" spans="2:18" x14ac:dyDescent="0.15">
      <c r="B1438" s="36">
        <v>41863</v>
      </c>
      <c r="C1438" s="37">
        <v>6.9444444444444441E-3</v>
      </c>
      <c r="D1438" s="38">
        <v>63.1</v>
      </c>
      <c r="E1438" s="38">
        <v>21.6</v>
      </c>
      <c r="F1438" s="38">
        <v>15.2</v>
      </c>
      <c r="G1438" s="38">
        <v>38.9</v>
      </c>
      <c r="H1438" s="39">
        <v>1548</v>
      </c>
      <c r="I1438" s="39">
        <v>7</v>
      </c>
      <c r="J1438" s="39">
        <v>38</v>
      </c>
      <c r="K1438" s="240">
        <v>41862.916666666664</v>
      </c>
      <c r="L1438" s="39">
        <v>2</v>
      </c>
      <c r="M1438" s="242">
        <v>41861</v>
      </c>
      <c r="P1438" s="240">
        <v>42431.270833333336</v>
      </c>
      <c r="Q1438" s="38">
        <v>65.7</v>
      </c>
      <c r="R1438" s="38"/>
    </row>
    <row r="1439" spans="2:18" x14ac:dyDescent="0.15">
      <c r="B1439" s="36">
        <v>41863</v>
      </c>
      <c r="C1439" s="37">
        <v>0.26458333333333334</v>
      </c>
      <c r="D1439" s="38">
        <v>62.6</v>
      </c>
      <c r="E1439" s="38">
        <v>21.4</v>
      </c>
      <c r="F1439" s="38">
        <v>20.100000000000001</v>
      </c>
      <c r="G1439" s="38">
        <v>35.799999999999997</v>
      </c>
      <c r="H1439" s="39">
        <v>1511</v>
      </c>
      <c r="I1439" s="39">
        <v>7</v>
      </c>
      <c r="J1439" s="39">
        <v>41</v>
      </c>
      <c r="K1439" s="240">
        <v>41863.26458333333</v>
      </c>
      <c r="L1439" s="39">
        <v>6</v>
      </c>
      <c r="M1439" s="242">
        <v>41861</v>
      </c>
      <c r="P1439" s="240">
        <v>42432.270833333336</v>
      </c>
      <c r="Q1439" s="38">
        <v>65.3</v>
      </c>
      <c r="R1439" s="38"/>
    </row>
    <row r="1440" spans="2:18" x14ac:dyDescent="0.15">
      <c r="B1440" s="36">
        <v>41864</v>
      </c>
      <c r="C1440" s="37">
        <v>0.31944444444444448</v>
      </c>
      <c r="D1440" s="38">
        <v>62.8</v>
      </c>
      <c r="E1440" s="38">
        <v>21.5</v>
      </c>
      <c r="F1440" s="38">
        <v>20.8</v>
      </c>
      <c r="G1440" s="38">
        <v>35.299999999999997</v>
      </c>
      <c r="H1440" s="39">
        <v>1510</v>
      </c>
      <c r="I1440" s="39">
        <v>7</v>
      </c>
      <c r="J1440" s="39">
        <v>42</v>
      </c>
      <c r="K1440" s="240">
        <v>41864.319444444445</v>
      </c>
      <c r="L1440" s="39">
        <v>6</v>
      </c>
      <c r="M1440" s="242">
        <v>41861</v>
      </c>
      <c r="P1440" s="240">
        <v>42433.270833333336</v>
      </c>
      <c r="Q1440" s="38">
        <v>65.400000000000006</v>
      </c>
      <c r="R1440" s="38"/>
    </row>
    <row r="1441" spans="2:18" x14ac:dyDescent="0.15">
      <c r="B1441" s="36">
        <v>41865</v>
      </c>
      <c r="C1441" s="37">
        <v>0.27083333333333331</v>
      </c>
      <c r="D1441" s="38">
        <v>62.7</v>
      </c>
      <c r="E1441" s="38">
        <v>21.4</v>
      </c>
      <c r="F1441" s="38">
        <v>21.4</v>
      </c>
      <c r="G1441" s="38">
        <v>34.700000000000003</v>
      </c>
      <c r="H1441" s="39">
        <v>1503</v>
      </c>
      <c r="I1441" s="39">
        <v>7</v>
      </c>
      <c r="J1441" s="39">
        <v>42</v>
      </c>
      <c r="K1441" s="240">
        <v>41865.270833333336</v>
      </c>
      <c r="L1441" s="39">
        <v>6</v>
      </c>
      <c r="M1441" s="242">
        <v>41861</v>
      </c>
      <c r="P1441" s="240">
        <v>42434.270833333336</v>
      </c>
      <c r="Q1441" s="38">
        <v>65.2</v>
      </c>
      <c r="R1441" s="38"/>
    </row>
    <row r="1442" spans="2:18" x14ac:dyDescent="0.15">
      <c r="B1442" s="36">
        <v>41866</v>
      </c>
      <c r="C1442" s="37">
        <v>6.9444444444444447E-4</v>
      </c>
      <c r="D1442" s="38">
        <v>63.6</v>
      </c>
      <c r="E1442" s="38">
        <v>21.7</v>
      </c>
      <c r="F1442" s="38">
        <v>16.399999999999999</v>
      </c>
      <c r="G1442" s="38">
        <v>38.1</v>
      </c>
      <c r="H1442" s="39">
        <v>1550</v>
      </c>
      <c r="I1442" s="39">
        <v>8</v>
      </c>
      <c r="J1442" s="39">
        <v>39</v>
      </c>
      <c r="K1442" s="240">
        <v>41865.916666666664</v>
      </c>
      <c r="L1442" s="39">
        <v>2</v>
      </c>
      <c r="M1442" s="242">
        <v>41861</v>
      </c>
      <c r="P1442" s="240">
        <v>42435.270833333336</v>
      </c>
      <c r="Q1442" s="38">
        <v>65.3</v>
      </c>
      <c r="R1442" s="38"/>
    </row>
    <row r="1443" spans="2:18" x14ac:dyDescent="0.15">
      <c r="B1443" s="36">
        <v>41866</v>
      </c>
      <c r="C1443" s="37">
        <v>0.28541666666666665</v>
      </c>
      <c r="D1443" s="38">
        <v>63.5</v>
      </c>
      <c r="E1443" s="38">
        <v>21.7</v>
      </c>
      <c r="F1443" s="38">
        <v>20.3</v>
      </c>
      <c r="G1443" s="38">
        <v>35.700000000000003</v>
      </c>
      <c r="H1443" s="39">
        <v>1525</v>
      </c>
      <c r="I1443" s="39">
        <v>8</v>
      </c>
      <c r="J1443" s="39">
        <v>42</v>
      </c>
      <c r="K1443" s="240">
        <v>41866.285416666666</v>
      </c>
      <c r="L1443" s="39">
        <v>6</v>
      </c>
      <c r="M1443" s="242">
        <v>41861</v>
      </c>
      <c r="P1443" s="240">
        <v>42436.270833333336</v>
      </c>
      <c r="Q1443" s="38">
        <v>64.400000000000006</v>
      </c>
      <c r="R1443" s="38"/>
    </row>
    <row r="1444" spans="2:18" x14ac:dyDescent="0.15">
      <c r="B1444" s="36">
        <v>41866</v>
      </c>
      <c r="C1444" s="37">
        <v>0.96319444444444446</v>
      </c>
      <c r="D1444" s="38">
        <v>65.3</v>
      </c>
      <c r="E1444" s="38">
        <v>22.3</v>
      </c>
      <c r="F1444" s="38">
        <v>15.8</v>
      </c>
      <c r="G1444" s="38">
        <v>38.299999999999997</v>
      </c>
      <c r="H1444" s="39">
        <v>1581</v>
      </c>
      <c r="I1444" s="39">
        <v>8</v>
      </c>
      <c r="J1444" s="39">
        <v>40</v>
      </c>
      <c r="K1444" s="240">
        <v>41866.963194444441</v>
      </c>
      <c r="L1444" s="39">
        <v>22</v>
      </c>
      <c r="M1444" s="242">
        <v>41861</v>
      </c>
      <c r="P1444" s="240">
        <v>42437.270833333336</v>
      </c>
      <c r="Q1444" s="38">
        <v>65.099999999999994</v>
      </c>
      <c r="R1444" s="38"/>
    </row>
    <row r="1445" spans="2:18" x14ac:dyDescent="0.15">
      <c r="B1445" s="36">
        <v>41867</v>
      </c>
      <c r="C1445" s="37">
        <v>0.33611111111111108</v>
      </c>
      <c r="D1445" s="38">
        <v>63.6</v>
      </c>
      <c r="E1445" s="38">
        <v>21.7</v>
      </c>
      <c r="F1445" s="38">
        <v>20.9</v>
      </c>
      <c r="G1445" s="38">
        <v>35.200000000000003</v>
      </c>
      <c r="H1445" s="39">
        <v>1522</v>
      </c>
      <c r="I1445" s="39">
        <v>8</v>
      </c>
      <c r="J1445" s="39">
        <v>42</v>
      </c>
      <c r="K1445" s="240">
        <v>41866.963194444441</v>
      </c>
      <c r="L1445" s="39">
        <v>8</v>
      </c>
      <c r="M1445" s="242">
        <v>41861</v>
      </c>
      <c r="P1445" s="240">
        <v>42438.270833333336</v>
      </c>
      <c r="Q1445" s="38"/>
      <c r="R1445" s="38"/>
    </row>
    <row r="1446" spans="2:18" x14ac:dyDescent="0.15">
      <c r="B1446" s="36">
        <v>41868</v>
      </c>
      <c r="C1446" s="37">
        <v>0.98125000000000007</v>
      </c>
      <c r="D1446" s="38">
        <v>63.2</v>
      </c>
      <c r="E1446" s="38">
        <v>21.6</v>
      </c>
      <c r="F1446" s="38">
        <v>18.899999999999999</v>
      </c>
      <c r="G1446" s="38">
        <v>36.700000000000003</v>
      </c>
      <c r="H1446" s="39">
        <v>1529</v>
      </c>
      <c r="I1446" s="39">
        <v>7</v>
      </c>
      <c r="J1446" s="39">
        <v>41</v>
      </c>
      <c r="K1446" s="240">
        <v>41868.981249999997</v>
      </c>
      <c r="L1446" s="39">
        <v>22</v>
      </c>
      <c r="M1446" s="242">
        <v>41868</v>
      </c>
      <c r="P1446" s="240">
        <v>42439.270833333336</v>
      </c>
      <c r="Q1446" s="38"/>
      <c r="R1446" s="38"/>
    </row>
    <row r="1447" spans="2:18" x14ac:dyDescent="0.15">
      <c r="B1447" s="36">
        <v>41869</v>
      </c>
      <c r="C1447" s="37">
        <v>0.25138888888888888</v>
      </c>
      <c r="D1447" s="38">
        <v>63</v>
      </c>
      <c r="E1447" s="38">
        <v>21.5</v>
      </c>
      <c r="F1447" s="38">
        <v>21.7</v>
      </c>
      <c r="G1447" s="38">
        <v>34.5</v>
      </c>
      <c r="H1447" s="39">
        <v>1506</v>
      </c>
      <c r="I1447" s="39">
        <v>7</v>
      </c>
      <c r="J1447" s="39">
        <v>43</v>
      </c>
      <c r="K1447" s="240">
        <v>41869.251388888886</v>
      </c>
      <c r="L1447" s="39">
        <v>6</v>
      </c>
      <c r="M1447" s="242">
        <v>41868</v>
      </c>
      <c r="P1447" s="240">
        <v>42440.270833333336</v>
      </c>
      <c r="Q1447" s="38"/>
      <c r="R1447" s="38"/>
    </row>
    <row r="1448" spans="2:18" x14ac:dyDescent="0.15">
      <c r="B1448" s="36">
        <v>41869</v>
      </c>
      <c r="C1448" s="37">
        <v>0.27847222222222223</v>
      </c>
      <c r="D1448" s="38">
        <v>62.9</v>
      </c>
      <c r="E1448" s="38">
        <v>21.5</v>
      </c>
      <c r="F1448" s="38">
        <v>21.2</v>
      </c>
      <c r="G1448" s="38">
        <v>34.9</v>
      </c>
      <c r="H1448" s="39">
        <v>1508</v>
      </c>
      <c r="I1448" s="39">
        <v>7</v>
      </c>
      <c r="J1448" s="39">
        <v>42</v>
      </c>
      <c r="K1448" s="240">
        <v>41869.27847222222</v>
      </c>
      <c r="L1448" s="39">
        <v>6</v>
      </c>
      <c r="M1448" s="242">
        <v>41868</v>
      </c>
      <c r="P1448" s="240">
        <v>42441.270833333336</v>
      </c>
      <c r="Q1448" s="38">
        <v>65.8</v>
      </c>
      <c r="R1448" s="38"/>
    </row>
    <row r="1449" spans="2:18" x14ac:dyDescent="0.15">
      <c r="B1449" s="36">
        <v>41869</v>
      </c>
      <c r="C1449" s="37">
        <v>0.98055555555555562</v>
      </c>
      <c r="D1449" s="38">
        <v>64.400000000000006</v>
      </c>
      <c r="E1449" s="38">
        <v>22</v>
      </c>
      <c r="F1449" s="38">
        <v>14.2</v>
      </c>
      <c r="G1449" s="38">
        <v>39.200000000000003</v>
      </c>
      <c r="H1449" s="39">
        <v>1575</v>
      </c>
      <c r="I1449" s="39">
        <v>8</v>
      </c>
      <c r="J1449" s="39">
        <v>39</v>
      </c>
      <c r="K1449" s="240">
        <v>41869.980555555558</v>
      </c>
      <c r="L1449" s="39">
        <v>22</v>
      </c>
      <c r="M1449" s="242">
        <v>41868</v>
      </c>
      <c r="P1449" s="240">
        <v>42442.270833333336</v>
      </c>
      <c r="Q1449" s="38">
        <v>65.5</v>
      </c>
      <c r="R1449" s="38"/>
    </row>
    <row r="1450" spans="2:18" x14ac:dyDescent="0.15">
      <c r="B1450" s="36">
        <v>41870</v>
      </c>
      <c r="C1450" s="37">
        <v>0.27986111111111112</v>
      </c>
      <c r="D1450" s="38">
        <v>63.5</v>
      </c>
      <c r="E1450" s="38">
        <v>21.7</v>
      </c>
      <c r="F1450" s="38">
        <v>19.899999999999999</v>
      </c>
      <c r="G1450" s="38">
        <v>36</v>
      </c>
      <c r="H1450" s="39">
        <v>1527</v>
      </c>
      <c r="I1450" s="39">
        <v>8</v>
      </c>
      <c r="J1450" s="39">
        <v>42</v>
      </c>
      <c r="K1450" s="240">
        <v>41870.279861111114</v>
      </c>
      <c r="L1450" s="39">
        <v>6</v>
      </c>
      <c r="M1450" s="242">
        <v>41868</v>
      </c>
      <c r="P1450" s="240">
        <v>42443.270833333336</v>
      </c>
      <c r="Q1450" s="38">
        <v>65</v>
      </c>
      <c r="R1450" s="38"/>
    </row>
    <row r="1451" spans="2:18" x14ac:dyDescent="0.15">
      <c r="B1451" s="36">
        <v>41871</v>
      </c>
      <c r="C1451" s="37">
        <v>2.4305555555555556E-2</v>
      </c>
      <c r="D1451" s="38">
        <v>64.7</v>
      </c>
      <c r="E1451" s="38">
        <v>22.1</v>
      </c>
      <c r="F1451" s="38">
        <v>12.5</v>
      </c>
      <c r="G1451" s="38">
        <v>40.1</v>
      </c>
      <c r="H1451" s="39">
        <v>1589</v>
      </c>
      <c r="I1451" s="39">
        <v>8</v>
      </c>
      <c r="J1451" s="39">
        <v>38</v>
      </c>
      <c r="K1451" s="240">
        <v>41870.916666666664</v>
      </c>
      <c r="L1451" s="39">
        <v>2</v>
      </c>
      <c r="M1451" s="242">
        <v>41868</v>
      </c>
      <c r="P1451" s="240">
        <v>42444.270833333336</v>
      </c>
      <c r="Q1451" s="38"/>
      <c r="R1451" s="38"/>
    </row>
    <row r="1452" spans="2:18" x14ac:dyDescent="0.15">
      <c r="B1452" s="36">
        <v>41871</v>
      </c>
      <c r="C1452" s="37">
        <v>0.25972222222222224</v>
      </c>
      <c r="D1452" s="38">
        <v>63.8</v>
      </c>
      <c r="E1452" s="38">
        <v>21.8</v>
      </c>
      <c r="F1452" s="38">
        <v>18.600000000000001</v>
      </c>
      <c r="G1452" s="38">
        <v>36.9</v>
      </c>
      <c r="H1452" s="39">
        <v>1540</v>
      </c>
      <c r="I1452" s="39">
        <v>8</v>
      </c>
      <c r="J1452" s="39">
        <v>41</v>
      </c>
      <c r="K1452" s="240">
        <v>41871.259722222225</v>
      </c>
      <c r="L1452" s="39">
        <v>6</v>
      </c>
      <c r="M1452" s="242">
        <v>41868</v>
      </c>
      <c r="P1452" s="240">
        <v>42445.270833333336</v>
      </c>
      <c r="Q1452" s="38">
        <v>66.599999999999994</v>
      </c>
      <c r="R1452" s="38"/>
    </row>
    <row r="1453" spans="2:18" x14ac:dyDescent="0.15">
      <c r="B1453" s="36">
        <v>41872</v>
      </c>
      <c r="C1453" s="37">
        <v>0.99861111111111101</v>
      </c>
      <c r="D1453" s="38">
        <v>64.7</v>
      </c>
      <c r="E1453" s="38">
        <v>22.1</v>
      </c>
      <c r="F1453" s="38">
        <v>13.8</v>
      </c>
      <c r="G1453" s="38">
        <v>39.4</v>
      </c>
      <c r="H1453" s="39">
        <v>1582</v>
      </c>
      <c r="I1453" s="39">
        <v>8</v>
      </c>
      <c r="J1453" s="39">
        <v>39</v>
      </c>
      <c r="K1453" s="240">
        <v>41872.998611111114</v>
      </c>
      <c r="L1453" s="39">
        <v>22</v>
      </c>
      <c r="M1453" s="242">
        <v>41868</v>
      </c>
      <c r="P1453" s="240">
        <v>42446.270833333336</v>
      </c>
      <c r="Q1453" s="38">
        <v>66.099999999999994</v>
      </c>
      <c r="R1453" s="38"/>
    </row>
    <row r="1454" spans="2:18" x14ac:dyDescent="0.15">
      <c r="B1454" s="36">
        <v>41873</v>
      </c>
      <c r="C1454" s="37">
        <v>0.27708333333333335</v>
      </c>
      <c r="D1454" s="38">
        <v>63.3</v>
      </c>
      <c r="E1454" s="38">
        <v>21.6</v>
      </c>
      <c r="F1454" s="38">
        <v>18.8</v>
      </c>
      <c r="G1454" s="38">
        <v>36.700000000000003</v>
      </c>
      <c r="H1454" s="39">
        <v>1531</v>
      </c>
      <c r="I1454" s="39">
        <v>7</v>
      </c>
      <c r="J1454" s="39">
        <v>41</v>
      </c>
      <c r="K1454" s="240">
        <v>41873.277083333334</v>
      </c>
      <c r="L1454" s="39">
        <v>6</v>
      </c>
      <c r="M1454" s="242">
        <v>41868</v>
      </c>
      <c r="P1454" s="240">
        <v>42447.270833333336</v>
      </c>
      <c r="Q1454" s="38">
        <v>65.900000000000006</v>
      </c>
      <c r="R1454" s="38"/>
    </row>
    <row r="1455" spans="2:18" x14ac:dyDescent="0.15">
      <c r="B1455" s="36">
        <v>41874</v>
      </c>
      <c r="C1455" s="37">
        <v>0.27569444444444446</v>
      </c>
      <c r="D1455" s="38">
        <v>63.2</v>
      </c>
      <c r="E1455" s="38">
        <v>21.6</v>
      </c>
      <c r="F1455" s="38">
        <v>17.5</v>
      </c>
      <c r="G1455" s="38">
        <v>37.5</v>
      </c>
      <c r="H1455" s="39">
        <v>1537</v>
      </c>
      <c r="I1455" s="39">
        <v>7</v>
      </c>
      <c r="J1455" s="39">
        <v>40</v>
      </c>
      <c r="K1455" s="240">
        <v>41874.275694444441</v>
      </c>
      <c r="L1455" s="39">
        <v>6</v>
      </c>
      <c r="M1455" s="242">
        <v>41868</v>
      </c>
      <c r="P1455" s="240">
        <v>42448.270833333336</v>
      </c>
      <c r="Q1455" s="38">
        <v>66.2</v>
      </c>
      <c r="R1455" s="38"/>
    </row>
    <row r="1456" spans="2:18" x14ac:dyDescent="0.15">
      <c r="B1456" s="36">
        <v>41874</v>
      </c>
      <c r="C1456" s="37">
        <v>0.95277777777777783</v>
      </c>
      <c r="D1456" s="38">
        <v>64.7</v>
      </c>
      <c r="E1456" s="38">
        <v>22.1</v>
      </c>
      <c r="F1456" s="38">
        <v>17.600000000000001</v>
      </c>
      <c r="G1456" s="38">
        <v>37.4</v>
      </c>
      <c r="H1456" s="39">
        <v>1561</v>
      </c>
      <c r="I1456" s="39">
        <v>8</v>
      </c>
      <c r="J1456" s="39">
        <v>41</v>
      </c>
      <c r="K1456" s="240">
        <v>41874.952777777777</v>
      </c>
      <c r="L1456" s="39">
        <v>22</v>
      </c>
      <c r="M1456" s="242">
        <v>41868</v>
      </c>
      <c r="P1456" s="240">
        <v>42449.270833333336</v>
      </c>
      <c r="Q1456" s="38">
        <v>65</v>
      </c>
      <c r="R1456" s="38"/>
    </row>
    <row r="1457" spans="2:18" x14ac:dyDescent="0.15">
      <c r="B1457" s="36">
        <v>41875</v>
      </c>
      <c r="C1457" s="37">
        <v>0.3298611111111111</v>
      </c>
      <c r="D1457" s="38">
        <v>63.4</v>
      </c>
      <c r="E1457" s="38">
        <v>21.7</v>
      </c>
      <c r="F1457" s="38">
        <v>21.3</v>
      </c>
      <c r="G1457" s="38">
        <v>34.799999999999997</v>
      </c>
      <c r="H1457" s="39">
        <v>1516</v>
      </c>
      <c r="I1457" s="39">
        <v>7</v>
      </c>
      <c r="J1457" s="39">
        <v>43</v>
      </c>
      <c r="K1457" s="240">
        <v>41875.329861111109</v>
      </c>
      <c r="L1457" s="39">
        <v>6</v>
      </c>
      <c r="M1457" s="242">
        <v>41875</v>
      </c>
      <c r="P1457" s="240">
        <v>42450.270833333336</v>
      </c>
      <c r="Q1457" s="38"/>
      <c r="R1457" s="38"/>
    </row>
    <row r="1458" spans="2:18" x14ac:dyDescent="0.15">
      <c r="B1458" s="36">
        <v>41875</v>
      </c>
      <c r="C1458" s="37">
        <v>0.94236111111111109</v>
      </c>
      <c r="D1458" s="38">
        <v>63.8</v>
      </c>
      <c r="E1458" s="38">
        <v>21.8</v>
      </c>
      <c r="F1458" s="38">
        <v>16.8</v>
      </c>
      <c r="G1458" s="38">
        <v>37.9</v>
      </c>
      <c r="H1458" s="39">
        <v>1551</v>
      </c>
      <c r="I1458" s="39">
        <v>8</v>
      </c>
      <c r="J1458" s="39">
        <v>40</v>
      </c>
      <c r="K1458" s="240">
        <v>41875.942361111112</v>
      </c>
      <c r="L1458" s="39">
        <v>22</v>
      </c>
      <c r="M1458" s="242">
        <v>41875</v>
      </c>
      <c r="P1458" s="240">
        <v>42451.270833333336</v>
      </c>
      <c r="Q1458" s="38">
        <v>65.8</v>
      </c>
      <c r="R1458" s="38"/>
    </row>
    <row r="1459" spans="2:18" x14ac:dyDescent="0.15">
      <c r="B1459" s="36">
        <v>41876</v>
      </c>
      <c r="C1459" s="37">
        <v>0.25763888888888892</v>
      </c>
      <c r="D1459" s="38">
        <v>62.9</v>
      </c>
      <c r="E1459" s="38">
        <v>21.5</v>
      </c>
      <c r="F1459" s="38">
        <v>21.1</v>
      </c>
      <c r="G1459" s="38">
        <v>35</v>
      </c>
      <c r="H1459" s="39">
        <v>1509</v>
      </c>
      <c r="I1459" s="39">
        <v>7</v>
      </c>
      <c r="J1459" s="39">
        <v>42</v>
      </c>
      <c r="K1459" s="240">
        <v>41876.257638888892</v>
      </c>
      <c r="L1459" s="39">
        <v>6</v>
      </c>
      <c r="M1459" s="242">
        <v>41875</v>
      </c>
      <c r="P1459" s="240">
        <v>42452.270833333336</v>
      </c>
      <c r="Q1459" s="38">
        <v>66</v>
      </c>
      <c r="R1459" s="38"/>
    </row>
    <row r="1460" spans="2:18" x14ac:dyDescent="0.15">
      <c r="B1460" s="36">
        <v>41877</v>
      </c>
      <c r="C1460" s="37"/>
      <c r="D1460" s="38"/>
      <c r="E1460" s="38"/>
      <c r="F1460" s="38"/>
      <c r="G1460" s="38"/>
      <c r="H1460" s="39"/>
      <c r="I1460" s="39"/>
      <c r="J1460" s="39"/>
      <c r="K1460" s="240">
        <v>41876.916666666664</v>
      </c>
      <c r="L1460" s="39">
        <v>2</v>
      </c>
      <c r="M1460" s="242">
        <v>41875</v>
      </c>
      <c r="P1460" s="240">
        <v>42453.270833333336</v>
      </c>
      <c r="Q1460" s="38"/>
      <c r="R1460" s="38"/>
    </row>
    <row r="1461" spans="2:18" x14ac:dyDescent="0.15">
      <c r="B1461" s="36">
        <v>41878</v>
      </c>
      <c r="C1461" s="37">
        <v>0.99861111111111101</v>
      </c>
      <c r="D1461" s="38">
        <v>64.8</v>
      </c>
      <c r="E1461" s="38">
        <v>22.2</v>
      </c>
      <c r="F1461" s="38">
        <v>15.6</v>
      </c>
      <c r="G1461" s="38">
        <v>38.5</v>
      </c>
      <c r="H1461" s="39">
        <v>1574</v>
      </c>
      <c r="I1461" s="39">
        <v>8</v>
      </c>
      <c r="J1461" s="39">
        <v>40</v>
      </c>
      <c r="K1461" s="240">
        <v>41878.998611111114</v>
      </c>
      <c r="L1461" s="39">
        <v>22</v>
      </c>
      <c r="M1461" s="242">
        <v>41875</v>
      </c>
      <c r="P1461" s="240">
        <v>42454.270833333336</v>
      </c>
      <c r="Q1461" s="38">
        <v>65.8</v>
      </c>
      <c r="R1461" s="38"/>
    </row>
    <row r="1462" spans="2:18" x14ac:dyDescent="0.15">
      <c r="B1462" s="36">
        <v>41879</v>
      </c>
      <c r="C1462" s="37">
        <v>0.27499999999999997</v>
      </c>
      <c r="D1462" s="38">
        <v>64</v>
      </c>
      <c r="E1462" s="38">
        <v>21.9</v>
      </c>
      <c r="F1462" s="38">
        <v>20.5</v>
      </c>
      <c r="G1462" s="38">
        <v>35.6</v>
      </c>
      <c r="H1462" s="39">
        <v>1532</v>
      </c>
      <c r="I1462" s="39">
        <v>8</v>
      </c>
      <c r="J1462" s="39">
        <v>42</v>
      </c>
      <c r="K1462" s="240">
        <v>41879.275000000001</v>
      </c>
      <c r="L1462" s="39">
        <v>6</v>
      </c>
      <c r="M1462" s="242">
        <v>41875</v>
      </c>
      <c r="P1462" s="240">
        <v>42455.270833333336</v>
      </c>
      <c r="Q1462" s="38">
        <v>65.599999999999994</v>
      </c>
      <c r="R1462" s="38"/>
    </row>
    <row r="1463" spans="2:18" x14ac:dyDescent="0.15">
      <c r="B1463" s="36">
        <v>41879</v>
      </c>
      <c r="C1463" s="37">
        <v>0.85972222222222217</v>
      </c>
      <c r="D1463" s="38">
        <v>64.099999999999994</v>
      </c>
      <c r="E1463" s="38">
        <v>21.9</v>
      </c>
      <c r="F1463" s="38">
        <v>15.9</v>
      </c>
      <c r="G1463" s="38">
        <v>38.299999999999997</v>
      </c>
      <c r="H1463" s="39">
        <v>1561</v>
      </c>
      <c r="I1463" s="39">
        <v>8</v>
      </c>
      <c r="J1463" s="39">
        <v>39</v>
      </c>
      <c r="K1463" s="240">
        <v>41879.859722222223</v>
      </c>
      <c r="L1463" s="39">
        <v>22</v>
      </c>
      <c r="M1463" s="242">
        <v>41875</v>
      </c>
      <c r="P1463" s="240">
        <v>42456.270833333336</v>
      </c>
      <c r="Q1463" s="38">
        <v>65.400000000000006</v>
      </c>
      <c r="R1463" s="38"/>
    </row>
    <row r="1464" spans="2:18" x14ac:dyDescent="0.15">
      <c r="B1464" s="36">
        <v>41880</v>
      </c>
      <c r="C1464" s="37">
        <v>0.26180555555555557</v>
      </c>
      <c r="D1464" s="38">
        <v>63.2</v>
      </c>
      <c r="E1464" s="38">
        <v>21.6</v>
      </c>
      <c r="F1464" s="38">
        <v>20.7</v>
      </c>
      <c r="G1464" s="38">
        <v>35.4</v>
      </c>
      <c r="H1464" s="39">
        <v>1517</v>
      </c>
      <c r="I1464" s="39">
        <v>7</v>
      </c>
      <c r="J1464" s="39">
        <v>42</v>
      </c>
      <c r="K1464" s="240">
        <v>41880.261805555558</v>
      </c>
      <c r="L1464" s="39">
        <v>6</v>
      </c>
      <c r="M1464" s="242">
        <v>41875</v>
      </c>
      <c r="P1464" s="240">
        <v>42457.270833333336</v>
      </c>
      <c r="Q1464" s="38">
        <v>65.7</v>
      </c>
      <c r="R1464" s="38"/>
    </row>
    <row r="1465" spans="2:18" x14ac:dyDescent="0.15">
      <c r="B1465" s="36">
        <v>41881</v>
      </c>
      <c r="C1465" s="37">
        <v>1.1111111111111112E-2</v>
      </c>
      <c r="D1465" s="38">
        <v>64.3</v>
      </c>
      <c r="E1465" s="38">
        <v>22</v>
      </c>
      <c r="F1465" s="38">
        <v>13.3</v>
      </c>
      <c r="G1465" s="38">
        <v>39.799999999999997</v>
      </c>
      <c r="H1465" s="39">
        <v>1579</v>
      </c>
      <c r="I1465" s="39">
        <v>8</v>
      </c>
      <c r="J1465" s="39">
        <v>38</v>
      </c>
      <c r="K1465" s="240">
        <v>41880.916666666664</v>
      </c>
      <c r="L1465" s="39">
        <v>2</v>
      </c>
      <c r="M1465" s="242">
        <v>41875</v>
      </c>
      <c r="P1465" s="240">
        <v>42458.270833333336</v>
      </c>
      <c r="Q1465" s="38">
        <v>65</v>
      </c>
      <c r="R1465" s="38"/>
    </row>
    <row r="1466" spans="2:18" x14ac:dyDescent="0.15">
      <c r="B1466" s="36">
        <v>41881</v>
      </c>
      <c r="C1466" s="37">
        <v>0.28819444444444448</v>
      </c>
      <c r="D1466" s="38">
        <v>63.8</v>
      </c>
      <c r="E1466" s="38">
        <v>21.8</v>
      </c>
      <c r="F1466" s="38">
        <v>19.899999999999999</v>
      </c>
      <c r="G1466" s="38">
        <v>36</v>
      </c>
      <c r="H1466" s="39">
        <v>1532</v>
      </c>
      <c r="I1466" s="39">
        <v>8</v>
      </c>
      <c r="J1466" s="39">
        <v>42</v>
      </c>
      <c r="K1466" s="240">
        <v>41881.288194444445</v>
      </c>
      <c r="L1466" s="39">
        <v>6</v>
      </c>
      <c r="M1466" s="242">
        <v>41875</v>
      </c>
      <c r="P1466" s="240">
        <v>42459.270833333336</v>
      </c>
      <c r="Q1466" s="38">
        <v>64.900000000000006</v>
      </c>
      <c r="R1466" s="38"/>
    </row>
    <row r="1467" spans="2:18" x14ac:dyDescent="0.15">
      <c r="B1467" s="36">
        <v>41881</v>
      </c>
      <c r="C1467" s="37">
        <v>0.92499999999999993</v>
      </c>
      <c r="D1467" s="38">
        <v>64.400000000000006</v>
      </c>
      <c r="E1467" s="38">
        <v>22</v>
      </c>
      <c r="F1467" s="38">
        <v>17.100000000000001</v>
      </c>
      <c r="G1467" s="38">
        <v>37.700000000000003</v>
      </c>
      <c r="H1467" s="39">
        <v>1559</v>
      </c>
      <c r="I1467" s="39">
        <v>8</v>
      </c>
      <c r="J1467" s="39">
        <v>40</v>
      </c>
      <c r="K1467" s="240">
        <v>41881.925000000003</v>
      </c>
      <c r="L1467" s="39">
        <v>22</v>
      </c>
      <c r="M1467" s="242">
        <v>41875</v>
      </c>
      <c r="P1467" s="240">
        <v>42460.270833333336</v>
      </c>
      <c r="Q1467" s="38">
        <v>64.599999999999994</v>
      </c>
      <c r="R1467" s="38"/>
    </row>
    <row r="1468" spans="2:18" x14ac:dyDescent="0.15">
      <c r="B1468" s="36">
        <v>41882</v>
      </c>
      <c r="C1468" s="37">
        <v>0.31111111111111112</v>
      </c>
      <c r="D1468" s="38">
        <v>63.2</v>
      </c>
      <c r="E1468" s="38">
        <v>21.6</v>
      </c>
      <c r="F1468" s="38">
        <v>21.9</v>
      </c>
      <c r="G1468" s="38">
        <v>34.299999999999997</v>
      </c>
      <c r="H1468" s="39">
        <v>1508</v>
      </c>
      <c r="I1468" s="39">
        <v>7</v>
      </c>
      <c r="J1468" s="39">
        <v>43</v>
      </c>
      <c r="K1468" s="240">
        <v>41882.311111111114</v>
      </c>
      <c r="L1468" s="39">
        <v>6</v>
      </c>
      <c r="M1468" s="242">
        <v>41882</v>
      </c>
      <c r="P1468" s="240">
        <v>42461.270833333336</v>
      </c>
      <c r="Q1468" s="38">
        <v>65.5</v>
      </c>
      <c r="R1468" s="38"/>
    </row>
    <row r="1469" spans="2:18" x14ac:dyDescent="0.15">
      <c r="B1469" s="36">
        <v>41882</v>
      </c>
      <c r="C1469" s="37">
        <v>0.96111111111111114</v>
      </c>
      <c r="D1469" s="38">
        <v>63.8</v>
      </c>
      <c r="E1469" s="38">
        <v>21.8</v>
      </c>
      <c r="F1469" s="38">
        <v>18.8</v>
      </c>
      <c r="G1469" s="38">
        <v>36.700000000000003</v>
      </c>
      <c r="H1469" s="39">
        <v>1539</v>
      </c>
      <c r="I1469" s="39">
        <v>8</v>
      </c>
      <c r="J1469" s="39">
        <v>41</v>
      </c>
      <c r="K1469" s="240">
        <v>41882.961111111108</v>
      </c>
      <c r="L1469" s="39">
        <v>22</v>
      </c>
      <c r="M1469" s="242">
        <v>41882</v>
      </c>
      <c r="P1469" s="240">
        <v>42462.270833333336</v>
      </c>
      <c r="Q1469" s="38">
        <v>65.2</v>
      </c>
      <c r="R1469" s="38"/>
    </row>
    <row r="1470" spans="2:18" x14ac:dyDescent="0.15">
      <c r="B1470" s="36">
        <v>41883</v>
      </c>
      <c r="C1470" s="37">
        <v>0.25138888888888888</v>
      </c>
      <c r="D1470" s="38">
        <v>63.5</v>
      </c>
      <c r="E1470" s="38">
        <v>21.7</v>
      </c>
      <c r="F1470" s="38">
        <v>22</v>
      </c>
      <c r="G1470" s="38">
        <v>34.299999999999997</v>
      </c>
      <c r="H1470" s="39">
        <v>1513</v>
      </c>
      <c r="I1470" s="39">
        <v>8</v>
      </c>
      <c r="J1470" s="39">
        <v>43</v>
      </c>
      <c r="K1470" s="240">
        <v>41883.251388888886</v>
      </c>
      <c r="L1470" s="39">
        <v>6</v>
      </c>
      <c r="M1470" s="242">
        <v>41882</v>
      </c>
      <c r="P1470" s="240">
        <v>42463.270833333336</v>
      </c>
      <c r="Q1470" s="38">
        <v>64.400000000000006</v>
      </c>
      <c r="R1470" s="38"/>
    </row>
    <row r="1471" spans="2:18" x14ac:dyDescent="0.15">
      <c r="B1471" s="36">
        <v>41883</v>
      </c>
      <c r="C1471" s="37">
        <v>0.99861111111111101</v>
      </c>
      <c r="D1471" s="38">
        <v>64.2</v>
      </c>
      <c r="E1471" s="38">
        <v>22</v>
      </c>
      <c r="F1471" s="38">
        <v>14.8</v>
      </c>
      <c r="G1471" s="38">
        <v>38.9</v>
      </c>
      <c r="H1471" s="39">
        <v>1568</v>
      </c>
      <c r="I1471" s="39">
        <v>8</v>
      </c>
      <c r="J1471" s="39">
        <v>39</v>
      </c>
      <c r="K1471" s="240">
        <v>41883.998611111114</v>
      </c>
      <c r="L1471" s="39">
        <v>22</v>
      </c>
      <c r="M1471" s="242">
        <v>41882</v>
      </c>
      <c r="P1471" s="240">
        <v>42464.270833333336</v>
      </c>
      <c r="Q1471" s="38">
        <v>64.599999999999994</v>
      </c>
      <c r="R1471" s="38"/>
    </row>
    <row r="1472" spans="2:18" x14ac:dyDescent="0.15">
      <c r="B1472" s="36">
        <v>41884</v>
      </c>
      <c r="C1472" s="37">
        <v>0.22708333333333333</v>
      </c>
      <c r="D1472" s="38">
        <v>63.4</v>
      </c>
      <c r="E1472" s="38">
        <v>21.7</v>
      </c>
      <c r="F1472" s="38">
        <v>20</v>
      </c>
      <c r="G1472" s="38">
        <v>35.9</v>
      </c>
      <c r="H1472" s="39">
        <v>1525</v>
      </c>
      <c r="I1472" s="39">
        <v>7</v>
      </c>
      <c r="J1472" s="39">
        <v>42</v>
      </c>
      <c r="K1472" s="240">
        <v>41884.227083333331</v>
      </c>
      <c r="L1472" s="39">
        <v>6</v>
      </c>
      <c r="M1472" s="242">
        <v>41882</v>
      </c>
      <c r="P1472" s="240">
        <v>42465.270833333336</v>
      </c>
      <c r="Q1472" s="38">
        <v>65.099999999999994</v>
      </c>
      <c r="R1472" s="38"/>
    </row>
    <row r="1473" spans="2:18" x14ac:dyDescent="0.15">
      <c r="B1473" s="36">
        <v>41884</v>
      </c>
      <c r="C1473" s="37">
        <v>0.99861111111111101</v>
      </c>
      <c r="D1473" s="38">
        <v>63.7</v>
      </c>
      <c r="E1473" s="38">
        <v>21.8</v>
      </c>
      <c r="F1473" s="38">
        <v>16.899999999999999</v>
      </c>
      <c r="G1473" s="38">
        <v>37.9</v>
      </c>
      <c r="H1473" s="39">
        <v>1549</v>
      </c>
      <c r="I1473" s="39">
        <v>8</v>
      </c>
      <c r="J1473" s="39">
        <v>40</v>
      </c>
      <c r="K1473" s="240">
        <v>41884.998611111114</v>
      </c>
      <c r="L1473" s="39">
        <v>22</v>
      </c>
      <c r="M1473" s="242">
        <v>41882</v>
      </c>
      <c r="P1473" s="240">
        <v>42466.270833333336</v>
      </c>
      <c r="Q1473" s="38">
        <v>64.900000000000006</v>
      </c>
      <c r="R1473" s="38"/>
    </row>
    <row r="1474" spans="2:18" x14ac:dyDescent="0.15">
      <c r="B1474" s="36">
        <v>41885</v>
      </c>
      <c r="C1474" s="37">
        <v>0.27291666666666664</v>
      </c>
      <c r="D1474" s="38">
        <v>62.8</v>
      </c>
      <c r="E1474" s="38">
        <v>21.5</v>
      </c>
      <c r="F1474" s="38">
        <v>20.8</v>
      </c>
      <c r="G1474" s="38">
        <v>35.200000000000003</v>
      </c>
      <c r="H1474" s="39">
        <v>1509</v>
      </c>
      <c r="I1474" s="39">
        <v>7</v>
      </c>
      <c r="J1474" s="39">
        <v>42</v>
      </c>
      <c r="K1474" s="240">
        <v>41885.272916666669</v>
      </c>
      <c r="L1474" s="39">
        <v>6</v>
      </c>
      <c r="M1474" s="242">
        <v>41882</v>
      </c>
      <c r="P1474" s="240">
        <v>42467.270833333336</v>
      </c>
      <c r="Q1474" s="38">
        <v>65.3</v>
      </c>
      <c r="R1474" s="38"/>
    </row>
    <row r="1475" spans="2:18" x14ac:dyDescent="0.15">
      <c r="B1475" s="36">
        <v>41885</v>
      </c>
      <c r="C1475" s="37">
        <v>0.98055555555555562</v>
      </c>
      <c r="D1475" s="38">
        <v>63.9</v>
      </c>
      <c r="E1475" s="38">
        <v>21.9</v>
      </c>
      <c r="F1475" s="38">
        <v>15.3</v>
      </c>
      <c r="G1475" s="38">
        <v>38.700000000000003</v>
      </c>
      <c r="H1475" s="39">
        <v>1561</v>
      </c>
      <c r="I1475" s="39">
        <v>8</v>
      </c>
      <c r="J1475" s="39">
        <v>39</v>
      </c>
      <c r="K1475" s="240">
        <v>41885.980555555558</v>
      </c>
      <c r="L1475" s="39">
        <v>22</v>
      </c>
      <c r="M1475" s="242">
        <v>41882</v>
      </c>
      <c r="P1475" s="240">
        <v>42468.270833333336</v>
      </c>
      <c r="Q1475" s="38">
        <v>65.3</v>
      </c>
      <c r="R1475" s="38"/>
    </row>
    <row r="1476" spans="2:18" x14ac:dyDescent="0.15">
      <c r="B1476" s="36">
        <v>41886</v>
      </c>
      <c r="C1476" s="37">
        <v>0.23263888888888887</v>
      </c>
      <c r="D1476" s="38">
        <v>63.3</v>
      </c>
      <c r="E1476" s="38">
        <v>21.6</v>
      </c>
      <c r="F1476" s="38">
        <v>20.100000000000001</v>
      </c>
      <c r="G1476" s="38">
        <v>35.799999999999997</v>
      </c>
      <c r="H1476" s="39">
        <v>1523</v>
      </c>
      <c r="I1476" s="39">
        <v>7</v>
      </c>
      <c r="J1476" s="39">
        <v>41</v>
      </c>
      <c r="K1476" s="240">
        <v>41886.232638888891</v>
      </c>
      <c r="L1476" s="39">
        <v>6</v>
      </c>
      <c r="M1476" s="242">
        <v>41882</v>
      </c>
      <c r="P1476" s="240">
        <v>42469.270833333336</v>
      </c>
      <c r="Q1476" s="38">
        <v>65</v>
      </c>
      <c r="R1476" s="38"/>
    </row>
    <row r="1477" spans="2:18" x14ac:dyDescent="0.15">
      <c r="B1477" s="36">
        <v>41886</v>
      </c>
      <c r="C1477" s="37">
        <v>0.98888888888888893</v>
      </c>
      <c r="D1477" s="38">
        <v>64.7</v>
      </c>
      <c r="E1477" s="38">
        <v>22.1</v>
      </c>
      <c r="F1477" s="38">
        <v>14.3</v>
      </c>
      <c r="G1477" s="38">
        <v>39.200000000000003</v>
      </c>
      <c r="H1477" s="39">
        <v>1580</v>
      </c>
      <c r="I1477" s="39">
        <v>8</v>
      </c>
      <c r="J1477" s="39">
        <v>39</v>
      </c>
      <c r="K1477" s="240">
        <v>41886.988888888889</v>
      </c>
      <c r="L1477" s="39">
        <v>22</v>
      </c>
      <c r="M1477" s="242">
        <v>41882</v>
      </c>
      <c r="P1477" s="240">
        <v>42470.270833333336</v>
      </c>
      <c r="Q1477" s="38">
        <v>64.099999999999994</v>
      </c>
      <c r="R1477" s="38"/>
    </row>
    <row r="1478" spans="2:18" x14ac:dyDescent="0.15">
      <c r="B1478" s="36">
        <v>41887</v>
      </c>
      <c r="C1478" s="37">
        <v>0.24166666666666667</v>
      </c>
      <c r="D1478" s="38">
        <v>63.5</v>
      </c>
      <c r="E1478" s="38">
        <v>21.7</v>
      </c>
      <c r="F1478" s="38">
        <v>19.899999999999999</v>
      </c>
      <c r="G1478" s="38">
        <v>36</v>
      </c>
      <c r="H1478" s="39">
        <v>1527</v>
      </c>
      <c r="I1478" s="39">
        <v>8</v>
      </c>
      <c r="J1478" s="39">
        <v>42</v>
      </c>
      <c r="K1478" s="240">
        <v>41887.241666666669</v>
      </c>
      <c r="L1478" s="39">
        <v>6</v>
      </c>
      <c r="M1478" s="242">
        <v>41882</v>
      </c>
      <c r="P1478" s="240">
        <v>42471.270833333336</v>
      </c>
      <c r="Q1478" s="38">
        <v>64.599999999999994</v>
      </c>
      <c r="R1478" s="38"/>
    </row>
    <row r="1479" spans="2:18" x14ac:dyDescent="0.15">
      <c r="B1479" s="36">
        <v>41888</v>
      </c>
      <c r="C1479" s="37">
        <v>0.26319444444444445</v>
      </c>
      <c r="D1479" s="38">
        <v>63.3</v>
      </c>
      <c r="E1479" s="38">
        <v>21.6</v>
      </c>
      <c r="F1479" s="38">
        <v>19.3</v>
      </c>
      <c r="G1479" s="38">
        <v>36.4</v>
      </c>
      <c r="H1479" s="39">
        <v>1528</v>
      </c>
      <c r="I1479" s="39">
        <v>7</v>
      </c>
      <c r="J1479" s="39">
        <v>41</v>
      </c>
      <c r="K1479" s="240">
        <v>41888.263194444444</v>
      </c>
      <c r="L1479" s="39">
        <v>6</v>
      </c>
      <c r="M1479" s="242">
        <v>41882</v>
      </c>
      <c r="P1479" s="240">
        <v>42472.270833333336</v>
      </c>
      <c r="Q1479" s="38">
        <v>65</v>
      </c>
      <c r="R1479" s="38"/>
    </row>
    <row r="1480" spans="2:18" x14ac:dyDescent="0.15">
      <c r="B1480" s="36">
        <v>41888</v>
      </c>
      <c r="C1480" s="37">
        <v>0.87847222222222221</v>
      </c>
      <c r="D1480" s="38">
        <v>63.2</v>
      </c>
      <c r="E1480" s="38">
        <v>21.6</v>
      </c>
      <c r="F1480" s="38">
        <v>16</v>
      </c>
      <c r="G1480" s="38">
        <v>38.4</v>
      </c>
      <c r="H1480" s="39">
        <v>1545</v>
      </c>
      <c r="I1480" s="39">
        <v>7</v>
      </c>
      <c r="J1480" s="39">
        <v>39</v>
      </c>
      <c r="K1480" s="240">
        <v>41888.878472222219</v>
      </c>
      <c r="L1480" s="39">
        <v>22</v>
      </c>
      <c r="M1480" s="242">
        <v>41882</v>
      </c>
      <c r="P1480" s="240">
        <v>42473.270833333336</v>
      </c>
      <c r="Q1480" s="38">
        <v>64.900000000000006</v>
      </c>
      <c r="R1480" s="332"/>
    </row>
    <row r="1481" spans="2:18" x14ac:dyDescent="0.15">
      <c r="B1481" s="36">
        <v>41889</v>
      </c>
      <c r="C1481" s="37">
        <v>0.23333333333333331</v>
      </c>
      <c r="D1481" s="38">
        <v>62.4</v>
      </c>
      <c r="E1481" s="38">
        <v>21.3</v>
      </c>
      <c r="F1481" s="38">
        <v>20.8</v>
      </c>
      <c r="G1481" s="38">
        <v>35.200000000000003</v>
      </c>
      <c r="H1481" s="39">
        <v>1503</v>
      </c>
      <c r="I1481" s="39">
        <v>7</v>
      </c>
      <c r="J1481" s="39">
        <v>41</v>
      </c>
      <c r="K1481" s="240">
        <v>41889.23333333333</v>
      </c>
      <c r="L1481" s="39">
        <v>6</v>
      </c>
      <c r="M1481" s="242">
        <v>41889</v>
      </c>
      <c r="P1481" s="240">
        <v>42474.270833333336</v>
      </c>
      <c r="Q1481" s="38">
        <v>64.900000000000006</v>
      </c>
      <c r="R1481" s="38"/>
    </row>
    <row r="1482" spans="2:18" x14ac:dyDescent="0.15">
      <c r="B1482" s="36">
        <v>41889</v>
      </c>
      <c r="C1482" s="37">
        <v>0.3430555555555555</v>
      </c>
      <c r="D1482" s="38">
        <v>62.1</v>
      </c>
      <c r="E1482" s="38">
        <v>21.2</v>
      </c>
      <c r="F1482" s="38">
        <v>21.5</v>
      </c>
      <c r="G1482" s="38">
        <v>34.4</v>
      </c>
      <c r="H1482" s="39">
        <v>1492</v>
      </c>
      <c r="I1482" s="39">
        <v>7</v>
      </c>
      <c r="J1482" s="39">
        <v>42</v>
      </c>
      <c r="K1482" s="240">
        <v>41889.23333333333</v>
      </c>
      <c r="L1482" s="39">
        <v>8</v>
      </c>
      <c r="M1482" s="242">
        <v>41889</v>
      </c>
      <c r="P1482" s="240">
        <v>42475.270833333336</v>
      </c>
      <c r="Q1482" s="38">
        <v>64.400000000000006</v>
      </c>
      <c r="R1482" s="38"/>
    </row>
    <row r="1483" spans="2:18" x14ac:dyDescent="0.15">
      <c r="B1483" s="36">
        <v>41889</v>
      </c>
      <c r="C1483" s="37">
        <v>0.93333333333333324</v>
      </c>
      <c r="D1483" s="38">
        <v>63.4</v>
      </c>
      <c r="E1483" s="38">
        <v>21.7</v>
      </c>
      <c r="F1483" s="38">
        <v>17.899999999999999</v>
      </c>
      <c r="G1483" s="38">
        <v>37.299999999999997</v>
      </c>
      <c r="H1483" s="39">
        <v>1538</v>
      </c>
      <c r="I1483" s="39">
        <v>7</v>
      </c>
      <c r="J1483" s="39">
        <v>40</v>
      </c>
      <c r="K1483" s="240">
        <v>41889.933333333334</v>
      </c>
      <c r="L1483" s="39">
        <v>22</v>
      </c>
      <c r="M1483" s="242">
        <v>41889</v>
      </c>
      <c r="P1483" s="240">
        <v>42476.270833333336</v>
      </c>
      <c r="Q1483" s="38"/>
      <c r="R1483" s="38"/>
    </row>
    <row r="1484" spans="2:18" x14ac:dyDescent="0.15">
      <c r="B1484" s="36">
        <v>41890</v>
      </c>
      <c r="C1484" s="37">
        <v>0.21875</v>
      </c>
      <c r="D1484" s="38">
        <v>62.9</v>
      </c>
      <c r="E1484" s="38">
        <v>21.5</v>
      </c>
      <c r="F1484" s="38">
        <v>21.7</v>
      </c>
      <c r="G1484" s="38">
        <v>34.5</v>
      </c>
      <c r="H1484" s="39">
        <v>1505</v>
      </c>
      <c r="I1484" s="39">
        <v>7</v>
      </c>
      <c r="J1484" s="39">
        <v>43</v>
      </c>
      <c r="K1484" s="240">
        <v>41890.21875</v>
      </c>
      <c r="L1484" s="39">
        <v>6</v>
      </c>
      <c r="M1484" s="242">
        <v>41889</v>
      </c>
      <c r="P1484" s="240">
        <v>42477.270833333336</v>
      </c>
      <c r="Q1484" s="38">
        <v>63.7</v>
      </c>
      <c r="R1484" s="38"/>
    </row>
    <row r="1485" spans="2:18" x14ac:dyDescent="0.15">
      <c r="B1485" s="36">
        <v>41890</v>
      </c>
      <c r="C1485" s="37">
        <v>0.99375000000000002</v>
      </c>
      <c r="D1485" s="38">
        <v>63.6</v>
      </c>
      <c r="E1485" s="38">
        <v>21.7</v>
      </c>
      <c r="F1485" s="38">
        <v>16.399999999999999</v>
      </c>
      <c r="G1485" s="38">
        <v>38.1</v>
      </c>
      <c r="H1485" s="39">
        <v>1550</v>
      </c>
      <c r="I1485" s="39">
        <v>8</v>
      </c>
      <c r="J1485" s="39">
        <v>39</v>
      </c>
      <c r="K1485" s="240">
        <v>41890.993750000001</v>
      </c>
      <c r="L1485" s="39">
        <v>22</v>
      </c>
      <c r="M1485" s="242">
        <v>41889</v>
      </c>
      <c r="P1485" s="240">
        <v>42478.270833333336</v>
      </c>
      <c r="Q1485" s="38">
        <v>63.5</v>
      </c>
      <c r="R1485" s="38"/>
    </row>
    <row r="1486" spans="2:18" x14ac:dyDescent="0.15">
      <c r="B1486" s="36">
        <v>41891</v>
      </c>
      <c r="C1486" s="37">
        <v>0.27430555555555552</v>
      </c>
      <c r="D1486" s="38">
        <v>62.7</v>
      </c>
      <c r="E1486" s="38">
        <v>21.4</v>
      </c>
      <c r="F1486" s="38">
        <v>20.8</v>
      </c>
      <c r="G1486" s="38">
        <v>35.299999999999997</v>
      </c>
      <c r="H1486" s="39">
        <v>1508</v>
      </c>
      <c r="I1486" s="39">
        <v>7</v>
      </c>
      <c r="J1486" s="39">
        <v>42</v>
      </c>
      <c r="K1486" s="240">
        <v>41891.274305555555</v>
      </c>
      <c r="L1486" s="39">
        <v>6</v>
      </c>
      <c r="M1486" s="242">
        <v>41889</v>
      </c>
      <c r="P1486" s="240">
        <v>42479.270833333336</v>
      </c>
      <c r="Q1486" s="38">
        <v>63.8</v>
      </c>
      <c r="R1486" s="38"/>
    </row>
    <row r="1487" spans="2:18" x14ac:dyDescent="0.15">
      <c r="B1487" s="36">
        <v>41891</v>
      </c>
      <c r="C1487" s="37">
        <v>0.99097222222222225</v>
      </c>
      <c r="D1487" s="38">
        <v>64.3</v>
      </c>
      <c r="E1487" s="38">
        <v>22</v>
      </c>
      <c r="F1487" s="38">
        <v>14.4</v>
      </c>
      <c r="G1487" s="38">
        <v>39.200000000000003</v>
      </c>
      <c r="H1487" s="39">
        <v>1572</v>
      </c>
      <c r="I1487" s="39">
        <v>8</v>
      </c>
      <c r="J1487" s="39">
        <v>38</v>
      </c>
      <c r="K1487" s="240">
        <v>41891.990972222222</v>
      </c>
      <c r="L1487" s="39">
        <v>22</v>
      </c>
      <c r="M1487" s="242">
        <v>41889</v>
      </c>
      <c r="P1487" s="240">
        <v>42480.270833333336</v>
      </c>
      <c r="Q1487" s="38">
        <v>64.400000000000006</v>
      </c>
      <c r="R1487" s="38"/>
    </row>
    <row r="1488" spans="2:18" x14ac:dyDescent="0.15">
      <c r="B1488" s="36">
        <v>41892</v>
      </c>
      <c r="C1488" s="37">
        <v>0.27569444444444446</v>
      </c>
      <c r="D1488" s="38">
        <v>63.2</v>
      </c>
      <c r="E1488" s="38">
        <v>21.6</v>
      </c>
      <c r="F1488" s="38">
        <v>20.100000000000001</v>
      </c>
      <c r="G1488" s="38">
        <v>35.9</v>
      </c>
      <c r="H1488" s="39">
        <v>1521</v>
      </c>
      <c r="I1488" s="39">
        <v>7</v>
      </c>
      <c r="J1488" s="39">
        <v>41</v>
      </c>
      <c r="K1488" s="240">
        <v>41892.275694444441</v>
      </c>
      <c r="L1488" s="39">
        <v>6</v>
      </c>
      <c r="M1488" s="242">
        <v>41889</v>
      </c>
      <c r="P1488" s="240">
        <v>42481.270833333336</v>
      </c>
      <c r="Q1488" s="38">
        <v>64.3</v>
      </c>
      <c r="R1488" s="38"/>
    </row>
    <row r="1489" spans="2:18" x14ac:dyDescent="0.15">
      <c r="B1489" s="36">
        <v>41892</v>
      </c>
      <c r="C1489" s="37">
        <v>0.99930555555555556</v>
      </c>
      <c r="D1489" s="38">
        <v>64.3</v>
      </c>
      <c r="E1489" s="38">
        <v>22</v>
      </c>
      <c r="F1489" s="38">
        <v>16.8</v>
      </c>
      <c r="G1489" s="38">
        <v>37.9</v>
      </c>
      <c r="H1489" s="39">
        <v>1559</v>
      </c>
      <c r="I1489" s="39">
        <v>8</v>
      </c>
      <c r="J1489" s="39">
        <v>40</v>
      </c>
      <c r="K1489" s="240">
        <v>41892.999305555553</v>
      </c>
      <c r="L1489" s="39">
        <v>22</v>
      </c>
      <c r="M1489" s="242">
        <v>41889</v>
      </c>
      <c r="P1489" s="240">
        <v>42482.270833333336</v>
      </c>
      <c r="Q1489" s="38">
        <v>64.3</v>
      </c>
      <c r="R1489" s="38"/>
    </row>
    <row r="1490" spans="2:18" x14ac:dyDescent="0.15">
      <c r="B1490" s="36">
        <v>41893</v>
      </c>
      <c r="C1490" s="37">
        <v>0.27291666666666664</v>
      </c>
      <c r="D1490" s="38">
        <v>63.2</v>
      </c>
      <c r="E1490" s="38">
        <v>21.6</v>
      </c>
      <c r="F1490" s="38">
        <v>20.6</v>
      </c>
      <c r="G1490" s="38">
        <v>35.5</v>
      </c>
      <c r="H1490" s="39">
        <v>1518</v>
      </c>
      <c r="I1490" s="39">
        <v>7</v>
      </c>
      <c r="J1490" s="39">
        <v>42</v>
      </c>
      <c r="K1490" s="240">
        <v>41893.272916666669</v>
      </c>
      <c r="L1490" s="39">
        <v>6</v>
      </c>
      <c r="M1490" s="242">
        <v>41889</v>
      </c>
      <c r="P1490" s="240">
        <v>42483.270833333336</v>
      </c>
      <c r="Q1490" s="38">
        <v>63.7</v>
      </c>
      <c r="R1490" s="38"/>
    </row>
    <row r="1491" spans="2:18" x14ac:dyDescent="0.15">
      <c r="B1491" s="36">
        <v>41894</v>
      </c>
      <c r="C1491" s="37">
        <v>0.23263888888888887</v>
      </c>
      <c r="D1491" s="38">
        <v>63.4</v>
      </c>
      <c r="E1491" s="38">
        <v>21.7</v>
      </c>
      <c r="F1491" s="38">
        <v>20.100000000000001</v>
      </c>
      <c r="G1491" s="38">
        <v>35.799999999999997</v>
      </c>
      <c r="H1491" s="39">
        <v>1525</v>
      </c>
      <c r="I1491" s="39">
        <v>7</v>
      </c>
      <c r="J1491" s="39">
        <v>42</v>
      </c>
      <c r="K1491" s="240">
        <v>41894.232638888891</v>
      </c>
      <c r="L1491" s="39">
        <v>6</v>
      </c>
      <c r="M1491" s="242">
        <v>41889</v>
      </c>
      <c r="P1491" s="240">
        <v>42484.270833333336</v>
      </c>
      <c r="Q1491" s="38">
        <v>64.2</v>
      </c>
      <c r="R1491" s="332"/>
    </row>
    <row r="1492" spans="2:18" x14ac:dyDescent="0.15">
      <c r="B1492" s="36">
        <v>41895</v>
      </c>
      <c r="C1492" s="37">
        <v>0.28055555555555556</v>
      </c>
      <c r="D1492" s="38">
        <v>63.7</v>
      </c>
      <c r="E1492" s="38">
        <v>21.8</v>
      </c>
      <c r="F1492" s="38">
        <v>19.899999999999999</v>
      </c>
      <c r="G1492" s="38">
        <v>36</v>
      </c>
      <c r="H1492" s="39">
        <v>1531</v>
      </c>
      <c r="I1492" s="39">
        <v>8</v>
      </c>
      <c r="J1492" s="39">
        <v>42</v>
      </c>
      <c r="K1492" s="240">
        <v>41895.280555555553</v>
      </c>
      <c r="L1492" s="39">
        <v>6</v>
      </c>
      <c r="M1492" s="242">
        <v>41889</v>
      </c>
      <c r="P1492" s="240">
        <v>42485.270833333336</v>
      </c>
      <c r="Q1492" s="38">
        <v>64.099999999999994</v>
      </c>
      <c r="R1492" s="38"/>
    </row>
    <row r="1493" spans="2:18" x14ac:dyDescent="0.15">
      <c r="B1493" s="36">
        <v>41896</v>
      </c>
      <c r="C1493" s="37">
        <v>0.26458333333333334</v>
      </c>
      <c r="D1493" s="38">
        <v>62.9</v>
      </c>
      <c r="E1493" s="38">
        <v>21.5</v>
      </c>
      <c r="F1493" s="38">
        <v>21.8</v>
      </c>
      <c r="G1493" s="38">
        <v>34.4</v>
      </c>
      <c r="H1493" s="39">
        <v>1504</v>
      </c>
      <c r="I1493" s="39">
        <v>7</v>
      </c>
      <c r="J1493" s="39">
        <v>43</v>
      </c>
      <c r="K1493" s="240">
        <v>41896.26458333333</v>
      </c>
      <c r="L1493" s="39">
        <v>6</v>
      </c>
      <c r="M1493" s="242">
        <v>41896</v>
      </c>
      <c r="P1493" s="240">
        <v>42486.270833333336</v>
      </c>
      <c r="Q1493" s="38">
        <v>64.7</v>
      </c>
      <c r="R1493" s="38"/>
    </row>
    <row r="1494" spans="2:18" x14ac:dyDescent="0.15">
      <c r="B1494" s="36">
        <v>41896</v>
      </c>
      <c r="C1494" s="37">
        <v>0.91111111111111109</v>
      </c>
      <c r="D1494" s="38">
        <v>65</v>
      </c>
      <c r="E1494" s="38">
        <v>22.2</v>
      </c>
      <c r="F1494" s="38">
        <v>18.399999999999999</v>
      </c>
      <c r="G1494" s="38">
        <v>36.9</v>
      </c>
      <c r="H1494" s="39">
        <v>1561</v>
      </c>
      <c r="I1494" s="39">
        <v>8</v>
      </c>
      <c r="J1494" s="39">
        <v>42</v>
      </c>
      <c r="K1494" s="240">
        <v>41896.911111111112</v>
      </c>
      <c r="L1494" s="39">
        <v>22</v>
      </c>
      <c r="M1494" s="242">
        <v>41896</v>
      </c>
      <c r="P1494" s="240">
        <v>42487.270833333336</v>
      </c>
      <c r="Q1494" s="38">
        <v>64.900000000000006</v>
      </c>
      <c r="R1494" s="38"/>
    </row>
    <row r="1495" spans="2:18" x14ac:dyDescent="0.15">
      <c r="B1495" s="36">
        <v>41896</v>
      </c>
      <c r="C1495" s="37">
        <v>0.96388888888888891</v>
      </c>
      <c r="D1495" s="38">
        <v>64</v>
      </c>
      <c r="E1495" s="38">
        <v>21.9</v>
      </c>
      <c r="F1495" s="38">
        <v>17.5</v>
      </c>
      <c r="G1495" s="38">
        <v>37.5</v>
      </c>
      <c r="H1495" s="39">
        <v>1550</v>
      </c>
      <c r="I1495" s="39">
        <v>8</v>
      </c>
      <c r="J1495" s="39">
        <v>40</v>
      </c>
      <c r="K1495" s="240">
        <v>41896.963888888888</v>
      </c>
      <c r="L1495" s="39">
        <v>22</v>
      </c>
      <c r="M1495" s="242">
        <v>41896</v>
      </c>
      <c r="P1495" s="240">
        <v>42488.270833333336</v>
      </c>
      <c r="Q1495" s="38">
        <v>64.5</v>
      </c>
      <c r="R1495" s="38"/>
    </row>
    <row r="1496" spans="2:18" x14ac:dyDescent="0.15">
      <c r="B1496" s="36">
        <v>41897</v>
      </c>
      <c r="C1496" s="37">
        <v>0.28125</v>
      </c>
      <c r="D1496" s="38">
        <v>63.3</v>
      </c>
      <c r="E1496" s="38">
        <v>21.6</v>
      </c>
      <c r="F1496" s="38">
        <v>21.5</v>
      </c>
      <c r="G1496" s="38">
        <v>34.700000000000003</v>
      </c>
      <c r="H1496" s="39">
        <v>1513</v>
      </c>
      <c r="I1496" s="39">
        <v>7</v>
      </c>
      <c r="J1496" s="39">
        <v>43</v>
      </c>
      <c r="K1496" s="240">
        <v>41897.28125</v>
      </c>
      <c r="L1496" s="39">
        <v>6</v>
      </c>
      <c r="M1496" s="242">
        <v>41896</v>
      </c>
      <c r="P1496" s="240">
        <v>42489.270833333336</v>
      </c>
      <c r="Q1496" s="38">
        <v>64.599999999999994</v>
      </c>
      <c r="R1496" s="38"/>
    </row>
    <row r="1497" spans="2:18" x14ac:dyDescent="0.15">
      <c r="B1497" s="36">
        <v>41897</v>
      </c>
      <c r="C1497" s="37">
        <v>0.96597222222222223</v>
      </c>
      <c r="D1497" s="38">
        <v>64.2</v>
      </c>
      <c r="E1497" s="38">
        <v>22</v>
      </c>
      <c r="F1497" s="38">
        <v>16</v>
      </c>
      <c r="G1497" s="38">
        <v>38.299999999999997</v>
      </c>
      <c r="H1497" s="39">
        <v>1562</v>
      </c>
      <c r="I1497" s="39">
        <v>8</v>
      </c>
      <c r="J1497" s="39">
        <v>39</v>
      </c>
      <c r="K1497" s="240">
        <v>41897.96597222222</v>
      </c>
      <c r="L1497" s="39">
        <v>22</v>
      </c>
      <c r="M1497" s="242">
        <v>41896</v>
      </c>
      <c r="P1497" s="240">
        <v>42490.270833333336</v>
      </c>
      <c r="Q1497" s="38">
        <v>64.2</v>
      </c>
      <c r="R1497" s="38"/>
    </row>
    <row r="1498" spans="2:18" x14ac:dyDescent="0.15">
      <c r="B1498" s="36">
        <v>41898</v>
      </c>
      <c r="C1498" s="37">
        <v>0.24722222222222223</v>
      </c>
      <c r="D1498" s="38">
        <v>63.6</v>
      </c>
      <c r="E1498" s="38">
        <v>21.7</v>
      </c>
      <c r="F1498" s="38">
        <v>21</v>
      </c>
      <c r="G1498" s="38">
        <v>35.200000000000003</v>
      </c>
      <c r="H1498" s="39">
        <v>1522</v>
      </c>
      <c r="I1498" s="39">
        <v>8</v>
      </c>
      <c r="J1498" s="39">
        <v>42</v>
      </c>
      <c r="K1498" s="240">
        <v>41898.24722222222</v>
      </c>
      <c r="L1498" s="39">
        <v>6</v>
      </c>
      <c r="M1498" s="242">
        <v>41896</v>
      </c>
      <c r="P1498" s="240">
        <v>42491.270833333336</v>
      </c>
      <c r="Q1498" s="38">
        <v>63.9</v>
      </c>
      <c r="R1498" s="38"/>
    </row>
    <row r="1499" spans="2:18" x14ac:dyDescent="0.15">
      <c r="B1499" s="36">
        <v>41898</v>
      </c>
      <c r="C1499" s="37">
        <v>0.26527777777777778</v>
      </c>
      <c r="D1499" s="38">
        <v>63.6</v>
      </c>
      <c r="E1499" s="38">
        <v>21.7</v>
      </c>
      <c r="F1499" s="38">
        <v>21</v>
      </c>
      <c r="G1499" s="38">
        <v>35.200000000000003</v>
      </c>
      <c r="H1499" s="39">
        <v>1522</v>
      </c>
      <c r="I1499" s="39">
        <v>8</v>
      </c>
      <c r="J1499" s="39">
        <v>42</v>
      </c>
      <c r="K1499" s="240">
        <v>41898.265277777777</v>
      </c>
      <c r="L1499" s="39">
        <v>6</v>
      </c>
      <c r="M1499" s="242">
        <v>41896</v>
      </c>
      <c r="P1499" s="240">
        <v>42492.270833333336</v>
      </c>
      <c r="Q1499" s="38">
        <v>63.8</v>
      </c>
      <c r="R1499" s="38"/>
    </row>
    <row r="1500" spans="2:18" x14ac:dyDescent="0.15">
      <c r="B1500" s="36">
        <v>41899</v>
      </c>
      <c r="C1500" s="37"/>
      <c r="D1500" s="38"/>
      <c r="E1500" s="38"/>
      <c r="F1500" s="38"/>
      <c r="G1500" s="38"/>
      <c r="H1500" s="39"/>
      <c r="I1500" s="39"/>
      <c r="J1500" s="39"/>
      <c r="K1500" s="240">
        <v>41898.916666666664</v>
      </c>
      <c r="L1500" s="39">
        <v>2</v>
      </c>
      <c r="M1500" s="242">
        <v>41896</v>
      </c>
      <c r="P1500" s="240">
        <v>42493.270833333336</v>
      </c>
      <c r="Q1500" s="38"/>
      <c r="R1500" s="38"/>
    </row>
    <row r="1501" spans="2:18" x14ac:dyDescent="0.15">
      <c r="B1501" s="36">
        <v>41900</v>
      </c>
      <c r="C1501" s="37"/>
      <c r="D1501" s="38"/>
      <c r="E1501" s="38"/>
      <c r="F1501" s="38"/>
      <c r="G1501" s="38"/>
      <c r="H1501" s="39"/>
      <c r="I1501" s="39"/>
      <c r="J1501" s="39"/>
      <c r="K1501" s="240">
        <v>41899.916666666664</v>
      </c>
      <c r="L1501" s="39">
        <v>2</v>
      </c>
      <c r="M1501" s="242">
        <v>41896</v>
      </c>
      <c r="P1501" s="240">
        <v>42494.270833333336</v>
      </c>
      <c r="Q1501" s="38"/>
      <c r="R1501" s="38"/>
    </row>
    <row r="1502" spans="2:18" x14ac:dyDescent="0.15">
      <c r="B1502" s="36">
        <v>41901</v>
      </c>
      <c r="C1502" s="37"/>
      <c r="D1502" s="38"/>
      <c r="E1502" s="38"/>
      <c r="F1502" s="38"/>
      <c r="G1502" s="38"/>
      <c r="H1502" s="39"/>
      <c r="I1502" s="39"/>
      <c r="J1502" s="39"/>
      <c r="K1502" s="240">
        <v>41900.916666666664</v>
      </c>
      <c r="L1502" s="39">
        <v>2</v>
      </c>
      <c r="M1502" s="242">
        <v>41896</v>
      </c>
      <c r="P1502" s="240">
        <v>42495.270833333336</v>
      </c>
      <c r="Q1502" s="38">
        <v>65.2</v>
      </c>
      <c r="R1502" s="38"/>
    </row>
    <row r="1503" spans="2:18" x14ac:dyDescent="0.15">
      <c r="B1503" s="36">
        <v>41902</v>
      </c>
      <c r="C1503" s="37">
        <v>0.26805555555555555</v>
      </c>
      <c r="D1503" s="38">
        <v>63.7</v>
      </c>
      <c r="E1503" s="38">
        <v>21.8</v>
      </c>
      <c r="F1503" s="38">
        <v>20.5</v>
      </c>
      <c r="G1503" s="38">
        <v>35.6</v>
      </c>
      <c r="H1503" s="39">
        <v>1527</v>
      </c>
      <c r="I1503" s="39">
        <v>8</v>
      </c>
      <c r="J1503" s="39">
        <v>42</v>
      </c>
      <c r="K1503" s="240">
        <v>41902.268055555556</v>
      </c>
      <c r="L1503" s="39">
        <v>6</v>
      </c>
      <c r="M1503" s="242">
        <v>41896</v>
      </c>
      <c r="P1503" s="240">
        <v>42496.270833333336</v>
      </c>
      <c r="Q1503" s="38">
        <v>64.5</v>
      </c>
      <c r="R1503" s="38"/>
    </row>
    <row r="1504" spans="2:18" x14ac:dyDescent="0.15">
      <c r="B1504" s="36">
        <v>41902</v>
      </c>
      <c r="C1504" s="37">
        <v>0.90902777777777777</v>
      </c>
      <c r="D1504" s="38">
        <v>65.5</v>
      </c>
      <c r="E1504" s="38">
        <v>22.4</v>
      </c>
      <c r="F1504" s="38">
        <v>15</v>
      </c>
      <c r="G1504" s="38">
        <v>38.700000000000003</v>
      </c>
      <c r="H1504" s="39">
        <v>1589</v>
      </c>
      <c r="I1504" s="39">
        <v>8</v>
      </c>
      <c r="J1504" s="39">
        <v>40</v>
      </c>
      <c r="K1504" s="240">
        <v>41902.90902777778</v>
      </c>
      <c r="L1504" s="39">
        <v>22</v>
      </c>
      <c r="M1504" s="242">
        <v>41896</v>
      </c>
      <c r="P1504" s="240">
        <v>42497.270833333336</v>
      </c>
      <c r="Q1504" s="38">
        <v>64.5</v>
      </c>
      <c r="R1504" s="38"/>
    </row>
    <row r="1505" spans="2:18" x14ac:dyDescent="0.15">
      <c r="B1505" s="36">
        <v>41903</v>
      </c>
      <c r="C1505" s="37">
        <v>0.27499999999999997</v>
      </c>
      <c r="D1505" s="38">
        <v>64.599999999999994</v>
      </c>
      <c r="E1505" s="38">
        <v>22.1</v>
      </c>
      <c r="F1505" s="38">
        <v>21</v>
      </c>
      <c r="G1505" s="38">
        <v>35.200000000000003</v>
      </c>
      <c r="H1505" s="39">
        <v>1539</v>
      </c>
      <c r="I1505" s="39">
        <v>8</v>
      </c>
      <c r="J1505" s="39">
        <v>43</v>
      </c>
      <c r="K1505" s="240">
        <v>41903.275000000001</v>
      </c>
      <c r="L1505" s="39">
        <v>6</v>
      </c>
      <c r="M1505" s="242">
        <v>41903</v>
      </c>
      <c r="P1505" s="240">
        <v>42498.270833333336</v>
      </c>
      <c r="Q1505" s="38">
        <v>64.7</v>
      </c>
      <c r="R1505" s="332"/>
    </row>
    <row r="1506" spans="2:18" x14ac:dyDescent="0.15">
      <c r="B1506" s="36">
        <v>41903</v>
      </c>
      <c r="C1506" s="37">
        <v>0.29583333333333334</v>
      </c>
      <c r="D1506" s="38">
        <v>64.5</v>
      </c>
      <c r="E1506" s="38">
        <v>22.1</v>
      </c>
      <c r="F1506" s="38">
        <v>21.4</v>
      </c>
      <c r="G1506" s="38">
        <v>34.9</v>
      </c>
      <c r="H1506" s="39">
        <v>1534</v>
      </c>
      <c r="I1506" s="39">
        <v>8</v>
      </c>
      <c r="J1506" s="39">
        <v>43</v>
      </c>
      <c r="K1506" s="240">
        <v>41903.29583333333</v>
      </c>
      <c r="L1506" s="39">
        <v>6</v>
      </c>
      <c r="M1506" s="242">
        <v>41903</v>
      </c>
      <c r="P1506" s="240">
        <v>42499.270833333336</v>
      </c>
      <c r="Q1506" s="38">
        <v>64.099999999999994</v>
      </c>
      <c r="R1506" s="38"/>
    </row>
    <row r="1507" spans="2:18" x14ac:dyDescent="0.15">
      <c r="B1507" s="36">
        <v>41903</v>
      </c>
      <c r="C1507" s="37">
        <v>0.9</v>
      </c>
      <c r="D1507" s="38">
        <v>64.599999999999994</v>
      </c>
      <c r="E1507" s="38">
        <v>22.1</v>
      </c>
      <c r="F1507" s="38">
        <v>19.2</v>
      </c>
      <c r="G1507" s="38">
        <v>36.4</v>
      </c>
      <c r="H1507" s="39">
        <v>1550</v>
      </c>
      <c r="I1507" s="39">
        <v>8</v>
      </c>
      <c r="J1507" s="39">
        <v>42</v>
      </c>
      <c r="K1507" s="240">
        <v>41903.9</v>
      </c>
      <c r="L1507" s="39">
        <v>22</v>
      </c>
      <c r="M1507" s="242">
        <v>41903</v>
      </c>
      <c r="P1507" s="240">
        <v>42500.270833333336</v>
      </c>
      <c r="Q1507" s="38">
        <v>64.400000000000006</v>
      </c>
      <c r="R1507" s="38"/>
    </row>
    <row r="1508" spans="2:18" x14ac:dyDescent="0.15">
      <c r="B1508" s="36">
        <v>41904</v>
      </c>
      <c r="C1508" s="37">
        <v>0.21666666666666667</v>
      </c>
      <c r="D1508" s="38">
        <v>63.8</v>
      </c>
      <c r="E1508" s="38">
        <v>21.8</v>
      </c>
      <c r="F1508" s="38">
        <v>21.5</v>
      </c>
      <c r="G1508" s="38">
        <v>34.799999999999997</v>
      </c>
      <c r="H1508" s="39">
        <v>1522</v>
      </c>
      <c r="I1508" s="39">
        <v>8</v>
      </c>
      <c r="J1508" s="39">
        <v>43</v>
      </c>
      <c r="K1508" s="240">
        <v>41904.216666666667</v>
      </c>
      <c r="L1508" s="39">
        <v>6</v>
      </c>
      <c r="M1508" s="242">
        <v>41903</v>
      </c>
      <c r="P1508" s="240">
        <v>42501.270833333336</v>
      </c>
      <c r="Q1508" s="38">
        <v>64.2</v>
      </c>
      <c r="R1508" s="38"/>
    </row>
    <row r="1509" spans="2:18" x14ac:dyDescent="0.15">
      <c r="B1509" s="36">
        <v>41905</v>
      </c>
      <c r="C1509" s="37">
        <v>0.29236111111111113</v>
      </c>
      <c r="D1509" s="38">
        <v>63.5</v>
      </c>
      <c r="E1509" s="38">
        <v>21.7</v>
      </c>
      <c r="F1509" s="38">
        <v>20.9</v>
      </c>
      <c r="G1509" s="38">
        <v>35.200000000000003</v>
      </c>
      <c r="H1509" s="39">
        <v>1520</v>
      </c>
      <c r="I1509" s="39">
        <v>8</v>
      </c>
      <c r="J1509" s="39">
        <v>42</v>
      </c>
      <c r="K1509" s="240">
        <v>41905.292361111111</v>
      </c>
      <c r="L1509" s="39">
        <v>6</v>
      </c>
      <c r="M1509" s="242">
        <v>41903</v>
      </c>
      <c r="P1509" s="240">
        <v>42502.270833333336</v>
      </c>
      <c r="Q1509" s="38">
        <v>64.400000000000006</v>
      </c>
      <c r="R1509" s="38"/>
    </row>
    <row r="1510" spans="2:18" x14ac:dyDescent="0.15">
      <c r="B1510" s="36">
        <v>41905</v>
      </c>
      <c r="C1510" s="37">
        <v>0.31805555555555554</v>
      </c>
      <c r="D1510" s="38">
        <v>63.4</v>
      </c>
      <c r="E1510" s="38">
        <v>21.7</v>
      </c>
      <c r="F1510" s="38">
        <v>21.3</v>
      </c>
      <c r="G1510" s="38">
        <v>34.9</v>
      </c>
      <c r="H1510" s="39">
        <v>1516</v>
      </c>
      <c r="I1510" s="39">
        <v>7</v>
      </c>
      <c r="J1510" s="39">
        <v>43</v>
      </c>
      <c r="K1510" s="240">
        <v>41905.318055555559</v>
      </c>
      <c r="L1510" s="39">
        <v>6</v>
      </c>
      <c r="M1510" s="242">
        <v>41903</v>
      </c>
      <c r="P1510" s="240">
        <v>42503.270833333336</v>
      </c>
      <c r="Q1510" s="38">
        <v>64</v>
      </c>
      <c r="R1510" s="38"/>
    </row>
    <row r="1511" spans="2:18" x14ac:dyDescent="0.15">
      <c r="B1511" s="36">
        <v>41905</v>
      </c>
      <c r="C1511" s="37">
        <v>0.96805555555555556</v>
      </c>
      <c r="D1511" s="38">
        <v>66</v>
      </c>
      <c r="E1511" s="38">
        <v>22.6</v>
      </c>
      <c r="F1511" s="38">
        <v>18.7</v>
      </c>
      <c r="G1511" s="38">
        <v>36.700000000000003</v>
      </c>
      <c r="H1511" s="39">
        <v>1576</v>
      </c>
      <c r="I1511" s="39">
        <v>9</v>
      </c>
      <c r="J1511" s="39">
        <v>43</v>
      </c>
      <c r="K1511" s="240">
        <v>41905.968055555553</v>
      </c>
      <c r="L1511" s="39">
        <v>22</v>
      </c>
      <c r="M1511" s="242">
        <v>41903</v>
      </c>
      <c r="P1511" s="240">
        <v>42504.270833333336</v>
      </c>
      <c r="Q1511" s="38">
        <v>63.9</v>
      </c>
      <c r="R1511" s="38"/>
    </row>
    <row r="1512" spans="2:18" x14ac:dyDescent="0.15">
      <c r="B1512" s="36">
        <v>41906</v>
      </c>
      <c r="C1512" s="37">
        <v>0.24652777777777779</v>
      </c>
      <c r="D1512" s="38">
        <v>65.099999999999994</v>
      </c>
      <c r="E1512" s="38">
        <v>22.3</v>
      </c>
      <c r="F1512" s="38">
        <v>21.5</v>
      </c>
      <c r="G1512" s="38">
        <v>34.9</v>
      </c>
      <c r="H1512" s="39">
        <v>1544</v>
      </c>
      <c r="I1512" s="39">
        <v>8</v>
      </c>
      <c r="J1512" s="39">
        <v>44</v>
      </c>
      <c r="K1512" s="240">
        <v>41906.246527777781</v>
      </c>
      <c r="L1512" s="39">
        <v>6</v>
      </c>
      <c r="M1512" s="242">
        <v>41903</v>
      </c>
      <c r="P1512" s="240">
        <v>42505.270833333336</v>
      </c>
      <c r="Q1512" s="38">
        <v>63.8</v>
      </c>
      <c r="R1512" s="38"/>
    </row>
    <row r="1513" spans="2:18" x14ac:dyDescent="0.15">
      <c r="B1513" s="36">
        <v>41906</v>
      </c>
      <c r="C1513" s="37">
        <v>0.26874999999999999</v>
      </c>
      <c r="D1513" s="38">
        <v>65</v>
      </c>
      <c r="E1513" s="38">
        <v>22.2</v>
      </c>
      <c r="F1513" s="38">
        <v>22.2</v>
      </c>
      <c r="G1513" s="38">
        <v>34.299999999999997</v>
      </c>
      <c r="H1513" s="39">
        <v>1537</v>
      </c>
      <c r="I1513" s="39">
        <v>8</v>
      </c>
      <c r="J1513" s="39">
        <v>45</v>
      </c>
      <c r="K1513" s="240">
        <v>41906.268750000003</v>
      </c>
      <c r="L1513" s="39">
        <v>6</v>
      </c>
      <c r="M1513" s="242">
        <v>41903</v>
      </c>
      <c r="P1513" s="240">
        <v>42506.270833333336</v>
      </c>
      <c r="Q1513" s="38">
        <v>64.3</v>
      </c>
      <c r="R1513" s="38"/>
    </row>
    <row r="1514" spans="2:18" x14ac:dyDescent="0.15">
      <c r="B1514" s="36">
        <v>41907</v>
      </c>
      <c r="C1514" s="37">
        <v>3.7499999999999999E-2</v>
      </c>
      <c r="D1514" s="38">
        <v>65.7</v>
      </c>
      <c r="E1514" s="38">
        <v>22.5</v>
      </c>
      <c r="F1514" s="38">
        <v>15</v>
      </c>
      <c r="G1514" s="38">
        <v>38.700000000000003</v>
      </c>
      <c r="H1514" s="39">
        <v>1592</v>
      </c>
      <c r="I1514" s="39">
        <v>9</v>
      </c>
      <c r="J1514" s="39">
        <v>40</v>
      </c>
      <c r="K1514" s="240">
        <v>41906.916666666664</v>
      </c>
      <c r="L1514" s="39">
        <v>2</v>
      </c>
      <c r="M1514" s="242">
        <v>41903</v>
      </c>
      <c r="P1514" s="240">
        <v>42507.270833333336</v>
      </c>
      <c r="Q1514" s="38">
        <v>64.2</v>
      </c>
      <c r="R1514" s="38"/>
    </row>
    <row r="1515" spans="2:18" x14ac:dyDescent="0.15">
      <c r="B1515" s="36">
        <v>41907</v>
      </c>
      <c r="C1515" s="37">
        <v>0.25208333333333333</v>
      </c>
      <c r="D1515" s="38">
        <v>64.8</v>
      </c>
      <c r="E1515" s="38">
        <v>22.2</v>
      </c>
      <c r="F1515" s="38">
        <v>18.7</v>
      </c>
      <c r="G1515" s="38">
        <v>36.799999999999997</v>
      </c>
      <c r="H1515" s="39">
        <v>1557</v>
      </c>
      <c r="I1515" s="39">
        <v>8</v>
      </c>
      <c r="J1515" s="39">
        <v>42</v>
      </c>
      <c r="K1515" s="240">
        <v>41907.252083333333</v>
      </c>
      <c r="L1515" s="39">
        <v>6</v>
      </c>
      <c r="M1515" s="242">
        <v>41903</v>
      </c>
      <c r="P1515" s="240">
        <v>42508.270833333336</v>
      </c>
      <c r="Q1515" s="38">
        <v>63.9</v>
      </c>
      <c r="R1515" s="38"/>
    </row>
    <row r="1516" spans="2:18" x14ac:dyDescent="0.15">
      <c r="B1516" s="36">
        <v>41907</v>
      </c>
      <c r="C1516" s="37">
        <v>0.98749999999999993</v>
      </c>
      <c r="D1516" s="38">
        <v>65.599999999999994</v>
      </c>
      <c r="E1516" s="38">
        <v>22.4</v>
      </c>
      <c r="F1516" s="38">
        <v>14</v>
      </c>
      <c r="G1516" s="38">
        <v>39.200000000000003</v>
      </c>
      <c r="H1516" s="39">
        <v>1596</v>
      </c>
      <c r="I1516" s="39">
        <v>8</v>
      </c>
      <c r="J1516" s="39">
        <v>39</v>
      </c>
      <c r="K1516" s="240">
        <v>41907.987500000003</v>
      </c>
      <c r="L1516" s="39">
        <v>22</v>
      </c>
      <c r="M1516" s="242">
        <v>41903</v>
      </c>
      <c r="P1516" s="240">
        <v>42509.270833333336</v>
      </c>
      <c r="Q1516" s="38">
        <v>63.6</v>
      </c>
      <c r="R1516" s="38"/>
    </row>
    <row r="1517" spans="2:18" x14ac:dyDescent="0.15">
      <c r="B1517" s="36">
        <v>41908</v>
      </c>
      <c r="C1517" s="37">
        <v>0.25</v>
      </c>
      <c r="D1517" s="38">
        <v>65</v>
      </c>
      <c r="E1517" s="38">
        <v>22.2</v>
      </c>
      <c r="F1517" s="38">
        <v>19.8</v>
      </c>
      <c r="G1517" s="38">
        <v>36.1</v>
      </c>
      <c r="H1517" s="39">
        <v>1553</v>
      </c>
      <c r="I1517" s="39">
        <v>8</v>
      </c>
      <c r="J1517" s="39">
        <v>43</v>
      </c>
      <c r="K1517" s="240">
        <v>41908.25</v>
      </c>
      <c r="L1517" s="39">
        <v>6</v>
      </c>
      <c r="M1517" s="242">
        <v>41903</v>
      </c>
      <c r="P1517" s="240">
        <v>42510.270833333336</v>
      </c>
      <c r="Q1517" s="38">
        <v>63.9</v>
      </c>
      <c r="R1517" s="38"/>
    </row>
    <row r="1518" spans="2:18" x14ac:dyDescent="0.15">
      <c r="B1518" s="36">
        <v>41909</v>
      </c>
      <c r="C1518" s="37">
        <v>0.27916666666666667</v>
      </c>
      <c r="D1518" s="38">
        <v>64.2</v>
      </c>
      <c r="E1518" s="38">
        <v>22</v>
      </c>
      <c r="F1518" s="38">
        <v>20.399999999999999</v>
      </c>
      <c r="G1518" s="38">
        <v>35.6</v>
      </c>
      <c r="H1518" s="39">
        <v>1536</v>
      </c>
      <c r="I1518" s="39">
        <v>8</v>
      </c>
      <c r="J1518" s="39">
        <v>42</v>
      </c>
      <c r="K1518" s="240">
        <v>41909.279166666667</v>
      </c>
      <c r="L1518" s="39">
        <v>6</v>
      </c>
      <c r="M1518" s="242">
        <v>41903</v>
      </c>
      <c r="P1518" s="240">
        <v>42511.270833333336</v>
      </c>
      <c r="Q1518" s="38">
        <v>64</v>
      </c>
      <c r="R1518" s="38"/>
    </row>
    <row r="1519" spans="2:18" x14ac:dyDescent="0.15">
      <c r="B1519" s="36">
        <v>41910</v>
      </c>
      <c r="C1519" s="37">
        <v>0.97499999999999998</v>
      </c>
      <c r="D1519" s="38">
        <v>64.8</v>
      </c>
      <c r="E1519" s="38">
        <v>22.2</v>
      </c>
      <c r="F1519" s="38">
        <v>17.899999999999999</v>
      </c>
      <c r="G1519" s="38">
        <v>37.299999999999997</v>
      </c>
      <c r="H1519" s="39">
        <v>1562</v>
      </c>
      <c r="I1519" s="39">
        <v>8</v>
      </c>
      <c r="J1519" s="39">
        <v>41</v>
      </c>
      <c r="K1519" s="240">
        <v>41910.974999999999</v>
      </c>
      <c r="L1519" s="39">
        <v>22</v>
      </c>
      <c r="M1519" s="242">
        <v>41910</v>
      </c>
      <c r="P1519" s="240">
        <v>42512.270833333336</v>
      </c>
      <c r="Q1519" s="38"/>
      <c r="R1519" s="38"/>
    </row>
    <row r="1520" spans="2:18" x14ac:dyDescent="0.15">
      <c r="B1520" s="36">
        <v>41911</v>
      </c>
      <c r="C1520" s="37">
        <v>0.25694444444444448</v>
      </c>
      <c r="D1520" s="38">
        <v>64.099999999999994</v>
      </c>
      <c r="E1520" s="38">
        <v>21.9</v>
      </c>
      <c r="F1520" s="38">
        <v>21.6</v>
      </c>
      <c r="G1520" s="38">
        <v>34.700000000000003</v>
      </c>
      <c r="H1520" s="39">
        <v>1526</v>
      </c>
      <c r="I1520" s="39">
        <v>8</v>
      </c>
      <c r="J1520" s="39">
        <v>43</v>
      </c>
      <c r="K1520" s="240">
        <v>41911.256944444445</v>
      </c>
      <c r="L1520" s="39">
        <v>6</v>
      </c>
      <c r="M1520" s="242">
        <v>41910</v>
      </c>
      <c r="P1520" s="240">
        <v>42513.270833333336</v>
      </c>
      <c r="Q1520" s="38">
        <v>64.5</v>
      </c>
      <c r="R1520" s="38"/>
    </row>
    <row r="1521" spans="2:18" x14ac:dyDescent="0.15">
      <c r="B1521" s="36">
        <v>41911</v>
      </c>
      <c r="C1521" s="37">
        <v>0.99861111111111101</v>
      </c>
      <c r="D1521" s="38">
        <v>64.8</v>
      </c>
      <c r="E1521" s="38">
        <v>22.2</v>
      </c>
      <c r="F1521" s="38">
        <v>16</v>
      </c>
      <c r="G1521" s="38">
        <v>38.299999999999997</v>
      </c>
      <c r="H1521" s="39">
        <v>1572</v>
      </c>
      <c r="I1521" s="39">
        <v>8</v>
      </c>
      <c r="J1521" s="39">
        <v>40</v>
      </c>
      <c r="K1521" s="240">
        <v>41911.998611111114</v>
      </c>
      <c r="L1521" s="39">
        <v>22</v>
      </c>
      <c r="M1521" s="242">
        <v>41910</v>
      </c>
      <c r="P1521" s="240">
        <v>42514.270833333336</v>
      </c>
      <c r="Q1521" s="38">
        <v>64.599999999999994</v>
      </c>
      <c r="R1521" s="38"/>
    </row>
    <row r="1522" spans="2:18" x14ac:dyDescent="0.15">
      <c r="B1522" s="36">
        <v>41912</v>
      </c>
      <c r="C1522" s="37">
        <v>0.25972222222222224</v>
      </c>
      <c r="D1522" s="38">
        <v>64.099999999999994</v>
      </c>
      <c r="E1522" s="38">
        <v>21.9</v>
      </c>
      <c r="F1522" s="38">
        <v>20.3</v>
      </c>
      <c r="G1522" s="38">
        <v>35.700000000000003</v>
      </c>
      <c r="H1522" s="39">
        <v>1535</v>
      </c>
      <c r="I1522" s="39">
        <v>8</v>
      </c>
      <c r="J1522" s="39">
        <v>42</v>
      </c>
      <c r="K1522" s="240">
        <v>41912.259722222225</v>
      </c>
      <c r="L1522" s="39">
        <v>6</v>
      </c>
      <c r="M1522" s="242">
        <v>41910</v>
      </c>
      <c r="P1522" s="240">
        <v>42515.270833333336</v>
      </c>
      <c r="Q1522" s="38">
        <v>64.5</v>
      </c>
      <c r="R1522" s="38"/>
    </row>
    <row r="1523" spans="2:18" x14ac:dyDescent="0.15">
      <c r="B1523" s="36">
        <v>41912</v>
      </c>
      <c r="C1523" s="37">
        <v>0.98125000000000007</v>
      </c>
      <c r="D1523" s="38">
        <v>65.7</v>
      </c>
      <c r="E1523" s="38">
        <v>22.5</v>
      </c>
      <c r="F1523" s="38">
        <v>15</v>
      </c>
      <c r="G1523" s="38">
        <v>38.700000000000003</v>
      </c>
      <c r="H1523" s="39">
        <v>1592</v>
      </c>
      <c r="I1523" s="39">
        <v>9</v>
      </c>
      <c r="J1523" s="39">
        <v>40</v>
      </c>
      <c r="K1523" s="240">
        <v>41912.981249999997</v>
      </c>
      <c r="L1523" s="39">
        <v>22</v>
      </c>
      <c r="M1523" s="242">
        <v>41910</v>
      </c>
      <c r="P1523" s="240">
        <v>42516.270833333336</v>
      </c>
      <c r="Q1523" s="38">
        <v>64.2</v>
      </c>
      <c r="R1523" s="38"/>
    </row>
    <row r="1524" spans="2:18" x14ac:dyDescent="0.15">
      <c r="B1524" s="36">
        <v>41913</v>
      </c>
      <c r="C1524" s="37">
        <v>0.25138888888888888</v>
      </c>
      <c r="D1524" s="38">
        <v>64.900000000000006</v>
      </c>
      <c r="E1524" s="38">
        <v>22.2</v>
      </c>
      <c r="F1524" s="38">
        <v>20.399999999999999</v>
      </c>
      <c r="G1524" s="38">
        <v>35.6</v>
      </c>
      <c r="H1524" s="39">
        <v>1548</v>
      </c>
      <c r="I1524" s="39">
        <v>8</v>
      </c>
      <c r="J1524" s="39">
        <v>43</v>
      </c>
      <c r="K1524" s="240">
        <v>41913.251388888886</v>
      </c>
      <c r="L1524" s="39">
        <v>6</v>
      </c>
      <c r="M1524" s="242">
        <v>41910</v>
      </c>
      <c r="P1524" s="240">
        <v>42517.270833333336</v>
      </c>
      <c r="Q1524" s="38">
        <v>64</v>
      </c>
      <c r="R1524" s="38"/>
    </row>
    <row r="1525" spans="2:18" x14ac:dyDescent="0.15">
      <c r="B1525" s="36">
        <v>41914</v>
      </c>
      <c r="C1525" s="37">
        <v>2.7777777777777779E-3</v>
      </c>
      <c r="D1525" s="38">
        <v>65.8</v>
      </c>
      <c r="E1525" s="38">
        <v>22.5</v>
      </c>
      <c r="F1525" s="38">
        <v>12.3</v>
      </c>
      <c r="G1525" s="38">
        <v>40</v>
      </c>
      <c r="H1525" s="39">
        <v>1609</v>
      </c>
      <c r="I1525" s="39">
        <v>9</v>
      </c>
      <c r="J1525" s="39">
        <v>39</v>
      </c>
      <c r="K1525" s="240">
        <v>41913.916666666664</v>
      </c>
      <c r="L1525" s="39">
        <v>2</v>
      </c>
      <c r="M1525" s="242">
        <v>41910</v>
      </c>
      <c r="P1525" s="240">
        <v>42518.270833333336</v>
      </c>
      <c r="Q1525" s="38">
        <v>64.3</v>
      </c>
      <c r="R1525" s="38"/>
    </row>
    <row r="1526" spans="2:18" x14ac:dyDescent="0.15">
      <c r="B1526" s="36">
        <v>41914</v>
      </c>
      <c r="C1526" s="37">
        <v>0.25208333333333333</v>
      </c>
      <c r="D1526" s="38">
        <v>65.2</v>
      </c>
      <c r="E1526" s="38">
        <v>22.3</v>
      </c>
      <c r="F1526" s="38">
        <v>18.3</v>
      </c>
      <c r="G1526" s="38">
        <v>37</v>
      </c>
      <c r="H1526" s="39">
        <v>1566</v>
      </c>
      <c r="I1526" s="39">
        <v>8</v>
      </c>
      <c r="J1526" s="39">
        <v>42</v>
      </c>
      <c r="K1526" s="240">
        <v>41914.252083333333</v>
      </c>
      <c r="L1526" s="39">
        <v>6</v>
      </c>
      <c r="M1526" s="242">
        <v>41910</v>
      </c>
      <c r="P1526" s="240">
        <v>42519.270833333336</v>
      </c>
      <c r="Q1526" s="38">
        <v>63.7</v>
      </c>
      <c r="R1526" s="38"/>
    </row>
    <row r="1527" spans="2:18" x14ac:dyDescent="0.15">
      <c r="B1527" s="36">
        <v>41914</v>
      </c>
      <c r="C1527" s="37">
        <v>0.27499999999999997</v>
      </c>
      <c r="D1527" s="38">
        <v>65.099999999999994</v>
      </c>
      <c r="E1527" s="38">
        <v>22.3</v>
      </c>
      <c r="F1527" s="38">
        <v>18.7</v>
      </c>
      <c r="G1527" s="38">
        <v>36.700000000000003</v>
      </c>
      <c r="H1527" s="39">
        <v>1562</v>
      </c>
      <c r="I1527" s="39">
        <v>8</v>
      </c>
      <c r="J1527" s="39">
        <v>42</v>
      </c>
      <c r="K1527" s="240">
        <v>41914.275000000001</v>
      </c>
      <c r="L1527" s="39">
        <v>6</v>
      </c>
      <c r="M1527" s="242">
        <v>41910</v>
      </c>
      <c r="P1527" s="240">
        <v>42520.270833333336</v>
      </c>
      <c r="Q1527" s="38">
        <v>63.8</v>
      </c>
      <c r="R1527" s="38"/>
    </row>
    <row r="1528" spans="2:18" x14ac:dyDescent="0.15">
      <c r="B1528" s="36">
        <v>41915</v>
      </c>
      <c r="C1528" s="37">
        <v>3.4027777777777775E-2</v>
      </c>
      <c r="D1528" s="38">
        <v>65.900000000000006</v>
      </c>
      <c r="E1528" s="38">
        <v>22.5</v>
      </c>
      <c r="F1528" s="38">
        <v>11.8</v>
      </c>
      <c r="G1528" s="38">
        <v>40.200000000000003</v>
      </c>
      <c r="H1528" s="39">
        <v>1613</v>
      </c>
      <c r="I1528" s="39">
        <v>9</v>
      </c>
      <c r="J1528" s="39">
        <v>38</v>
      </c>
      <c r="K1528" s="240">
        <v>41914.916666666664</v>
      </c>
      <c r="L1528" s="39">
        <v>2</v>
      </c>
      <c r="M1528" s="242">
        <v>41910</v>
      </c>
      <c r="P1528" s="240">
        <v>42521.270833333336</v>
      </c>
      <c r="Q1528" s="38">
        <v>64</v>
      </c>
      <c r="R1528" s="38"/>
    </row>
    <row r="1529" spans="2:18" x14ac:dyDescent="0.15">
      <c r="B1529" s="36">
        <v>41915</v>
      </c>
      <c r="C1529" s="37">
        <v>0.26111111111111113</v>
      </c>
      <c r="D1529" s="38">
        <v>65.3</v>
      </c>
      <c r="E1529" s="38">
        <v>22.3</v>
      </c>
      <c r="F1529" s="38">
        <v>17.5</v>
      </c>
      <c r="G1529" s="38">
        <v>37.4</v>
      </c>
      <c r="H1529" s="39">
        <v>1572</v>
      </c>
      <c r="I1529" s="39">
        <v>8</v>
      </c>
      <c r="J1529" s="39">
        <v>41</v>
      </c>
      <c r="K1529" s="240">
        <v>41915.261111111111</v>
      </c>
      <c r="L1529" s="39">
        <v>6</v>
      </c>
      <c r="M1529" s="242">
        <v>41910</v>
      </c>
      <c r="P1529" s="240">
        <v>42522.270833333336</v>
      </c>
      <c r="Q1529" s="38"/>
      <c r="R1529" s="38"/>
    </row>
    <row r="1530" spans="2:18" x14ac:dyDescent="0.15">
      <c r="B1530" s="36">
        <v>41915</v>
      </c>
      <c r="C1530" s="37">
        <v>0.26180555555555557</v>
      </c>
      <c r="D1530" s="38">
        <v>65.3</v>
      </c>
      <c r="E1530" s="38">
        <v>22.3</v>
      </c>
      <c r="F1530" s="38">
        <v>17.5</v>
      </c>
      <c r="G1530" s="38">
        <v>37.4</v>
      </c>
      <c r="H1530" s="39">
        <v>1572</v>
      </c>
      <c r="I1530" s="39">
        <v>8</v>
      </c>
      <c r="J1530" s="39">
        <v>41</v>
      </c>
      <c r="K1530" s="240">
        <v>41915.261805555558</v>
      </c>
      <c r="L1530" s="39">
        <v>6</v>
      </c>
      <c r="M1530" s="242">
        <v>41910</v>
      </c>
      <c r="P1530" s="240">
        <v>42523.270833333336</v>
      </c>
      <c r="Q1530" s="38"/>
      <c r="R1530" s="38"/>
    </row>
    <row r="1531" spans="2:18" x14ac:dyDescent="0.15">
      <c r="B1531" s="36">
        <v>41915</v>
      </c>
      <c r="C1531" s="37">
        <v>0.99444444444444446</v>
      </c>
      <c r="D1531" s="38">
        <v>65.900000000000006</v>
      </c>
      <c r="E1531" s="38">
        <v>22.5</v>
      </c>
      <c r="F1531" s="38">
        <v>12.5</v>
      </c>
      <c r="G1531" s="38">
        <v>39.9</v>
      </c>
      <c r="H1531" s="39">
        <v>1609</v>
      </c>
      <c r="I1531" s="39">
        <v>9</v>
      </c>
      <c r="J1531" s="39">
        <v>39</v>
      </c>
      <c r="K1531" s="240">
        <v>41915.994444444441</v>
      </c>
      <c r="L1531" s="39">
        <v>22</v>
      </c>
      <c r="M1531" s="242">
        <v>41910</v>
      </c>
      <c r="P1531" s="240">
        <v>42524.270833333336</v>
      </c>
      <c r="Q1531" s="38"/>
      <c r="R1531" s="38"/>
    </row>
    <row r="1532" spans="2:18" x14ac:dyDescent="0.15">
      <c r="B1532" s="36">
        <v>41916</v>
      </c>
      <c r="C1532" s="37">
        <v>0.99861111111111101</v>
      </c>
      <c r="D1532" s="38">
        <v>66.2</v>
      </c>
      <c r="E1532" s="38">
        <v>22.6</v>
      </c>
      <c r="F1532" s="38">
        <v>12.2</v>
      </c>
      <c r="G1532" s="38">
        <v>40</v>
      </c>
      <c r="H1532" s="39">
        <v>1616</v>
      </c>
      <c r="I1532" s="39">
        <v>9</v>
      </c>
      <c r="J1532" s="39">
        <v>39</v>
      </c>
      <c r="K1532" s="240">
        <v>41916.998611111114</v>
      </c>
      <c r="L1532" s="39">
        <v>22</v>
      </c>
      <c r="M1532" s="242">
        <v>41910</v>
      </c>
      <c r="P1532" s="240">
        <v>42525.270833333336</v>
      </c>
      <c r="Q1532" s="38">
        <v>64.599999999999994</v>
      </c>
      <c r="R1532" s="38"/>
    </row>
    <row r="1533" spans="2:18" x14ac:dyDescent="0.15">
      <c r="B1533" s="36">
        <v>41917</v>
      </c>
      <c r="C1533" s="37">
        <v>3.3333333333333333E-2</v>
      </c>
      <c r="D1533" s="38">
        <v>66.2</v>
      </c>
      <c r="E1533" s="38">
        <v>22.6</v>
      </c>
      <c r="F1533" s="38">
        <v>12.2</v>
      </c>
      <c r="G1533" s="38">
        <v>40</v>
      </c>
      <c r="H1533" s="39">
        <v>1616</v>
      </c>
      <c r="I1533" s="39">
        <v>9</v>
      </c>
      <c r="J1533" s="39">
        <v>39</v>
      </c>
      <c r="K1533" s="240">
        <v>41916.916666666664</v>
      </c>
      <c r="L1533" s="39">
        <v>2</v>
      </c>
      <c r="M1533" s="242">
        <v>41910</v>
      </c>
      <c r="P1533" s="240">
        <v>42526.270833333336</v>
      </c>
      <c r="Q1533" s="38">
        <v>64.900000000000006</v>
      </c>
      <c r="R1533" s="38"/>
    </row>
    <row r="1534" spans="2:18" x14ac:dyDescent="0.15">
      <c r="B1534" s="36">
        <v>41917</v>
      </c>
      <c r="C1534" s="37">
        <v>0.26944444444444443</v>
      </c>
      <c r="D1534" s="38">
        <v>65.2</v>
      </c>
      <c r="E1534" s="38">
        <v>22.3</v>
      </c>
      <c r="F1534" s="38">
        <v>18.399999999999999</v>
      </c>
      <c r="G1534" s="38">
        <v>36.9</v>
      </c>
      <c r="H1534" s="39">
        <v>1565</v>
      </c>
      <c r="I1534" s="39">
        <v>8</v>
      </c>
      <c r="J1534" s="39">
        <v>42</v>
      </c>
      <c r="K1534" s="240">
        <v>41917.269444444442</v>
      </c>
      <c r="L1534" s="39">
        <v>6</v>
      </c>
      <c r="M1534" s="242">
        <v>41917</v>
      </c>
      <c r="P1534" s="240">
        <v>42527.270833333336</v>
      </c>
      <c r="Q1534" s="38">
        <v>64.5</v>
      </c>
      <c r="R1534" s="38"/>
    </row>
    <row r="1535" spans="2:18" x14ac:dyDescent="0.15">
      <c r="B1535" s="36">
        <v>41918</v>
      </c>
      <c r="C1535" s="37">
        <v>6.2499999999999995E-3</v>
      </c>
      <c r="D1535" s="38">
        <v>65.3</v>
      </c>
      <c r="E1535" s="38">
        <v>22.3</v>
      </c>
      <c r="F1535" s="38">
        <v>13</v>
      </c>
      <c r="G1535" s="38">
        <v>39.799999999999997</v>
      </c>
      <c r="H1535" s="39">
        <v>1597</v>
      </c>
      <c r="I1535" s="39">
        <v>8</v>
      </c>
      <c r="J1535" s="39">
        <v>39</v>
      </c>
      <c r="K1535" s="240">
        <v>41917.916666666664</v>
      </c>
      <c r="L1535" s="39">
        <v>2</v>
      </c>
      <c r="M1535" s="242">
        <v>41917</v>
      </c>
      <c r="P1535" s="240">
        <v>42528.270833333336</v>
      </c>
      <c r="Q1535" s="38"/>
      <c r="R1535" s="38"/>
    </row>
    <row r="1536" spans="2:18" x14ac:dyDescent="0.15">
      <c r="B1536" s="36">
        <v>41918</v>
      </c>
      <c r="C1536" s="37">
        <v>0.25694444444444448</v>
      </c>
      <c r="D1536" s="38">
        <v>64.8</v>
      </c>
      <c r="E1536" s="38">
        <v>22.2</v>
      </c>
      <c r="F1536" s="38">
        <v>20.100000000000001</v>
      </c>
      <c r="G1536" s="38">
        <v>35.9</v>
      </c>
      <c r="H1536" s="39">
        <v>1548</v>
      </c>
      <c r="I1536" s="39">
        <v>8</v>
      </c>
      <c r="J1536" s="39">
        <v>43</v>
      </c>
      <c r="K1536" s="240">
        <v>41918.256944444445</v>
      </c>
      <c r="L1536" s="39">
        <v>6</v>
      </c>
      <c r="M1536" s="242">
        <v>41917</v>
      </c>
      <c r="P1536" s="240">
        <v>42529.270833333336</v>
      </c>
      <c r="Q1536" s="38"/>
      <c r="R1536" s="38"/>
    </row>
    <row r="1537" spans="2:18" x14ac:dyDescent="0.15">
      <c r="B1537" s="36">
        <v>41919</v>
      </c>
      <c r="C1537" s="37">
        <v>2.013888888888889E-2</v>
      </c>
      <c r="D1537" s="38">
        <v>65.2</v>
      </c>
      <c r="E1537" s="38">
        <v>22.3</v>
      </c>
      <c r="F1537" s="38">
        <v>16.600000000000001</v>
      </c>
      <c r="G1537" s="38">
        <v>37.9</v>
      </c>
      <c r="H1537" s="39">
        <v>1575</v>
      </c>
      <c r="I1537" s="39">
        <v>8</v>
      </c>
      <c r="J1537" s="39">
        <v>41</v>
      </c>
      <c r="K1537" s="240">
        <v>41918.916666666664</v>
      </c>
      <c r="L1537" s="39">
        <v>2</v>
      </c>
      <c r="M1537" s="242">
        <v>41917</v>
      </c>
      <c r="P1537" s="240">
        <v>42530.270833333336</v>
      </c>
      <c r="Q1537" s="38">
        <v>65.2</v>
      </c>
      <c r="R1537" s="38"/>
    </row>
    <row r="1538" spans="2:18" x14ac:dyDescent="0.15">
      <c r="B1538" s="36">
        <v>41919</v>
      </c>
      <c r="C1538" s="37">
        <v>0.26527777777777778</v>
      </c>
      <c r="D1538" s="38">
        <v>64.3</v>
      </c>
      <c r="E1538" s="38">
        <v>22</v>
      </c>
      <c r="F1538" s="38">
        <v>19.600000000000001</v>
      </c>
      <c r="G1538" s="38">
        <v>36.200000000000003</v>
      </c>
      <c r="H1538" s="39">
        <v>1543</v>
      </c>
      <c r="I1538" s="39">
        <v>8</v>
      </c>
      <c r="J1538" s="39">
        <v>42</v>
      </c>
      <c r="K1538" s="240">
        <v>41919.265277777777</v>
      </c>
      <c r="L1538" s="39">
        <v>6</v>
      </c>
      <c r="M1538" s="242">
        <v>41917</v>
      </c>
      <c r="P1538" s="240">
        <v>42531.270833333336</v>
      </c>
      <c r="Q1538" s="38">
        <v>64.400000000000006</v>
      </c>
      <c r="R1538" s="38"/>
    </row>
    <row r="1539" spans="2:18" x14ac:dyDescent="0.15">
      <c r="B1539" s="36">
        <v>41919</v>
      </c>
      <c r="C1539" s="37">
        <v>0.98888888888888893</v>
      </c>
      <c r="D1539" s="38">
        <v>65.7</v>
      </c>
      <c r="E1539" s="38">
        <v>22.5</v>
      </c>
      <c r="F1539" s="38">
        <v>14.5</v>
      </c>
      <c r="G1539" s="38">
        <v>38.9</v>
      </c>
      <c r="H1539" s="39">
        <v>1595</v>
      </c>
      <c r="I1539" s="39">
        <v>9</v>
      </c>
      <c r="J1539" s="39">
        <v>40</v>
      </c>
      <c r="K1539" s="240">
        <v>41919.988888888889</v>
      </c>
      <c r="L1539" s="39">
        <v>22</v>
      </c>
      <c r="M1539" s="242">
        <v>41917</v>
      </c>
      <c r="P1539" s="240">
        <v>42532.270833333336</v>
      </c>
      <c r="Q1539" s="38">
        <v>64.5</v>
      </c>
      <c r="R1539" s="38"/>
    </row>
    <row r="1540" spans="2:18" x14ac:dyDescent="0.15">
      <c r="B1540" s="36">
        <v>41920</v>
      </c>
      <c r="C1540" s="37">
        <v>0.23611111111111113</v>
      </c>
      <c r="D1540" s="38">
        <v>64.599999999999994</v>
      </c>
      <c r="E1540" s="38">
        <v>22.1</v>
      </c>
      <c r="F1540" s="38">
        <v>19.399999999999999</v>
      </c>
      <c r="G1540" s="38">
        <v>36.299999999999997</v>
      </c>
      <c r="H1540" s="39">
        <v>1549</v>
      </c>
      <c r="I1540" s="39">
        <v>8</v>
      </c>
      <c r="J1540" s="39">
        <v>42</v>
      </c>
      <c r="K1540" s="240">
        <v>41920.236111111109</v>
      </c>
      <c r="L1540" s="39">
        <v>6</v>
      </c>
      <c r="M1540" s="242">
        <v>41917</v>
      </c>
      <c r="P1540" s="240">
        <v>42533.270833333336</v>
      </c>
      <c r="Q1540" s="38"/>
      <c r="R1540" s="38"/>
    </row>
    <row r="1541" spans="2:18" x14ac:dyDescent="0.15">
      <c r="B1541" s="36">
        <v>41920</v>
      </c>
      <c r="C1541" s="37">
        <v>0.98611111111111116</v>
      </c>
      <c r="D1541" s="38">
        <v>65.8</v>
      </c>
      <c r="E1541" s="38">
        <v>22.5</v>
      </c>
      <c r="F1541" s="38">
        <v>15.9</v>
      </c>
      <c r="G1541" s="38">
        <v>38.200000000000003</v>
      </c>
      <c r="H1541" s="39">
        <v>1589</v>
      </c>
      <c r="I1541" s="39">
        <v>9</v>
      </c>
      <c r="J1541" s="39">
        <v>41</v>
      </c>
      <c r="K1541" s="240">
        <v>41920.986111111109</v>
      </c>
      <c r="L1541" s="39">
        <v>22</v>
      </c>
      <c r="M1541" s="242">
        <v>41917</v>
      </c>
      <c r="P1541" s="240">
        <v>42534.270833333336</v>
      </c>
      <c r="Q1541" s="38">
        <v>64.599999999999994</v>
      </c>
      <c r="R1541" s="38"/>
    </row>
    <row r="1542" spans="2:18" x14ac:dyDescent="0.15">
      <c r="B1542" s="36">
        <v>41921</v>
      </c>
      <c r="C1542" s="37">
        <v>0.26597222222222222</v>
      </c>
      <c r="D1542" s="38">
        <v>64.3</v>
      </c>
      <c r="E1542" s="38">
        <v>22</v>
      </c>
      <c r="F1542" s="38">
        <v>19.100000000000001</v>
      </c>
      <c r="G1542" s="38">
        <v>36.5</v>
      </c>
      <c r="H1542" s="39">
        <v>1546</v>
      </c>
      <c r="I1542" s="39">
        <v>8</v>
      </c>
      <c r="J1542" s="39">
        <v>42</v>
      </c>
      <c r="K1542" s="240">
        <v>41921.265972222223</v>
      </c>
      <c r="L1542" s="39">
        <v>6</v>
      </c>
      <c r="M1542" s="242">
        <v>41917</v>
      </c>
      <c r="P1542" s="240">
        <v>42535.270833333336</v>
      </c>
      <c r="Q1542" s="38">
        <v>64.400000000000006</v>
      </c>
      <c r="R1542" s="38"/>
    </row>
    <row r="1543" spans="2:18" x14ac:dyDescent="0.15">
      <c r="B1543" s="36">
        <v>41921</v>
      </c>
      <c r="C1543" s="37">
        <v>0.98472222222222217</v>
      </c>
      <c r="D1543" s="38">
        <v>66.2</v>
      </c>
      <c r="E1543" s="38">
        <v>22.6</v>
      </c>
      <c r="F1543" s="38">
        <v>15.5</v>
      </c>
      <c r="G1543" s="38">
        <v>38.4</v>
      </c>
      <c r="H1543" s="39">
        <v>1598</v>
      </c>
      <c r="I1543" s="39">
        <v>9</v>
      </c>
      <c r="J1543" s="39">
        <v>41</v>
      </c>
      <c r="K1543" s="240">
        <v>41921.984722222223</v>
      </c>
      <c r="L1543" s="39">
        <v>22</v>
      </c>
      <c r="M1543" s="242">
        <v>41917</v>
      </c>
      <c r="P1543" s="240">
        <v>42536.270833333336</v>
      </c>
      <c r="Q1543" s="38">
        <v>64.8</v>
      </c>
      <c r="R1543" s="38"/>
    </row>
    <row r="1544" spans="2:18" x14ac:dyDescent="0.15">
      <c r="B1544" s="36">
        <v>41922</v>
      </c>
      <c r="C1544" s="37">
        <v>0.20277777777777781</v>
      </c>
      <c r="D1544" s="38">
        <v>65.099999999999994</v>
      </c>
      <c r="E1544" s="38">
        <v>22.3</v>
      </c>
      <c r="F1544" s="38">
        <v>20</v>
      </c>
      <c r="G1544" s="38">
        <v>35.9</v>
      </c>
      <c r="H1544" s="39">
        <v>1554</v>
      </c>
      <c r="I1544" s="39">
        <v>8</v>
      </c>
      <c r="J1544" s="39">
        <v>43</v>
      </c>
      <c r="K1544" s="240">
        <v>41922.202777777777</v>
      </c>
      <c r="L1544" s="39">
        <v>6</v>
      </c>
      <c r="M1544" s="242">
        <v>41917</v>
      </c>
      <c r="P1544" s="240">
        <v>42537.270833333336</v>
      </c>
      <c r="Q1544" s="38">
        <v>64.400000000000006</v>
      </c>
      <c r="R1544" s="38"/>
    </row>
    <row r="1545" spans="2:18" x14ac:dyDescent="0.15">
      <c r="B1545" s="36">
        <v>41923</v>
      </c>
      <c r="C1545" s="37">
        <v>2.1527777777777781E-2</v>
      </c>
      <c r="D1545" s="38">
        <v>65.8</v>
      </c>
      <c r="E1545" s="38">
        <v>22.5</v>
      </c>
      <c r="F1545" s="38">
        <v>16</v>
      </c>
      <c r="G1545" s="38">
        <v>38.200000000000003</v>
      </c>
      <c r="H1545" s="39">
        <v>1589</v>
      </c>
      <c r="I1545" s="39">
        <v>9</v>
      </c>
      <c r="J1545" s="39">
        <v>41</v>
      </c>
      <c r="K1545" s="240">
        <v>41922.916666666664</v>
      </c>
      <c r="L1545" s="39">
        <v>2</v>
      </c>
      <c r="M1545" s="242">
        <v>41917</v>
      </c>
      <c r="P1545" s="240">
        <v>42538.270833333336</v>
      </c>
      <c r="Q1545" s="38">
        <v>64.400000000000006</v>
      </c>
      <c r="R1545" s="38"/>
    </row>
    <row r="1546" spans="2:18" x14ac:dyDescent="0.15">
      <c r="B1546" s="36">
        <v>41923</v>
      </c>
      <c r="C1546" s="37">
        <v>0.27152777777777776</v>
      </c>
      <c r="D1546" s="38">
        <v>64.5</v>
      </c>
      <c r="E1546" s="38">
        <v>22.1</v>
      </c>
      <c r="F1546" s="38">
        <v>20.7</v>
      </c>
      <c r="G1546" s="38">
        <v>35.4</v>
      </c>
      <c r="H1546" s="39">
        <v>1539</v>
      </c>
      <c r="I1546" s="39">
        <v>8</v>
      </c>
      <c r="J1546" s="39">
        <v>43</v>
      </c>
      <c r="K1546" s="240">
        <v>41923.271527777775</v>
      </c>
      <c r="L1546" s="39">
        <v>6</v>
      </c>
      <c r="M1546" s="242">
        <v>41917</v>
      </c>
      <c r="P1546" s="240">
        <v>42539.270833333336</v>
      </c>
      <c r="Q1546" s="38">
        <v>64.099999999999994</v>
      </c>
      <c r="R1546" s="38"/>
    </row>
    <row r="1547" spans="2:18" x14ac:dyDescent="0.15">
      <c r="B1547" s="36">
        <v>41923</v>
      </c>
      <c r="C1547" s="37">
        <v>0.90416666666666667</v>
      </c>
      <c r="D1547" s="38">
        <v>65.3</v>
      </c>
      <c r="E1547" s="38">
        <v>22.3</v>
      </c>
      <c r="F1547" s="38">
        <v>17.600000000000001</v>
      </c>
      <c r="G1547" s="38">
        <v>37.299999999999997</v>
      </c>
      <c r="H1547" s="39">
        <v>1571</v>
      </c>
      <c r="I1547" s="39">
        <v>8</v>
      </c>
      <c r="J1547" s="39">
        <v>42</v>
      </c>
      <c r="K1547" s="240">
        <v>41923.904166666667</v>
      </c>
      <c r="L1547" s="39">
        <v>22</v>
      </c>
      <c r="M1547" s="242">
        <v>41917</v>
      </c>
      <c r="P1547" s="240">
        <v>42540.270833333336</v>
      </c>
      <c r="Q1547" s="38"/>
      <c r="R1547" s="332"/>
    </row>
    <row r="1548" spans="2:18" x14ac:dyDescent="0.15">
      <c r="B1548" s="36">
        <v>41924</v>
      </c>
      <c r="C1548" s="37">
        <v>0.28750000000000003</v>
      </c>
      <c r="D1548" s="38">
        <v>64.7</v>
      </c>
      <c r="E1548" s="38">
        <v>22.1</v>
      </c>
      <c r="F1548" s="38">
        <v>22.2</v>
      </c>
      <c r="G1548" s="38">
        <v>34.200000000000003</v>
      </c>
      <c r="H1548" s="39">
        <v>1532</v>
      </c>
      <c r="I1548" s="39">
        <v>8</v>
      </c>
      <c r="J1548" s="39">
        <v>44</v>
      </c>
      <c r="K1548" s="240">
        <v>41924.287499999999</v>
      </c>
      <c r="L1548" s="39">
        <v>6</v>
      </c>
      <c r="M1548" s="242">
        <v>41924</v>
      </c>
      <c r="P1548" s="240">
        <v>42541.270833333336</v>
      </c>
      <c r="Q1548" s="38">
        <v>64.349999999999994</v>
      </c>
      <c r="R1548" s="38"/>
    </row>
    <row r="1549" spans="2:18" x14ac:dyDescent="0.15">
      <c r="B1549" s="36">
        <v>41924</v>
      </c>
      <c r="C1549" s="37">
        <v>0.95000000000000007</v>
      </c>
      <c r="D1549" s="38">
        <v>64.900000000000006</v>
      </c>
      <c r="E1549" s="38">
        <v>22.2</v>
      </c>
      <c r="F1549" s="38">
        <v>16.8</v>
      </c>
      <c r="G1549" s="38">
        <v>37.799999999999997</v>
      </c>
      <c r="H1549" s="39">
        <v>1569</v>
      </c>
      <c r="I1549" s="39">
        <v>8</v>
      </c>
      <c r="J1549" s="39">
        <v>41</v>
      </c>
      <c r="K1549" s="240">
        <v>41924.949999999997</v>
      </c>
      <c r="L1549" s="39">
        <v>22</v>
      </c>
      <c r="M1549" s="242">
        <v>41924</v>
      </c>
      <c r="P1549" s="240">
        <v>42542.270833333336</v>
      </c>
      <c r="Q1549" s="38">
        <v>63.9</v>
      </c>
      <c r="R1549" s="38"/>
    </row>
    <row r="1550" spans="2:18" x14ac:dyDescent="0.15">
      <c r="B1550" s="36">
        <v>41925</v>
      </c>
      <c r="C1550" s="37">
        <v>0.3125</v>
      </c>
      <c r="D1550" s="38">
        <v>64.2</v>
      </c>
      <c r="E1550" s="38">
        <v>22</v>
      </c>
      <c r="F1550" s="38">
        <v>21.6</v>
      </c>
      <c r="G1550" s="38">
        <v>34.700000000000003</v>
      </c>
      <c r="H1550" s="39">
        <v>1528</v>
      </c>
      <c r="I1550" s="39">
        <v>8</v>
      </c>
      <c r="J1550" s="39">
        <v>43</v>
      </c>
      <c r="K1550" s="240">
        <v>41925.3125</v>
      </c>
      <c r="L1550" s="39">
        <v>6</v>
      </c>
      <c r="M1550" s="242">
        <v>41924</v>
      </c>
      <c r="P1550" s="240">
        <v>42543.270833333336</v>
      </c>
      <c r="Q1550" s="38">
        <v>63.9</v>
      </c>
      <c r="R1550" s="38"/>
    </row>
    <row r="1551" spans="2:18" x14ac:dyDescent="0.15">
      <c r="B1551" s="36">
        <v>41925</v>
      </c>
      <c r="C1551" s="37">
        <v>0.91111111111111109</v>
      </c>
      <c r="D1551" s="38">
        <v>65</v>
      </c>
      <c r="E1551" s="38">
        <v>22.2</v>
      </c>
      <c r="F1551" s="38">
        <v>18.8</v>
      </c>
      <c r="G1551" s="38">
        <v>36.700000000000003</v>
      </c>
      <c r="H1551" s="39">
        <v>1560</v>
      </c>
      <c r="I1551" s="39">
        <v>8</v>
      </c>
      <c r="J1551" s="39">
        <v>42</v>
      </c>
      <c r="K1551" s="240">
        <v>41925.911111111112</v>
      </c>
      <c r="L1551" s="39">
        <v>22</v>
      </c>
      <c r="M1551" s="242">
        <v>41924</v>
      </c>
      <c r="P1551" s="240">
        <v>42544.270833333336</v>
      </c>
      <c r="Q1551" s="38">
        <v>63.9</v>
      </c>
      <c r="R1551" s="38"/>
    </row>
    <row r="1552" spans="2:18" x14ac:dyDescent="0.15">
      <c r="B1552" s="36">
        <v>41926</v>
      </c>
      <c r="C1552" s="37">
        <v>0.26874999999999999</v>
      </c>
      <c r="D1552" s="38">
        <v>63.7</v>
      </c>
      <c r="E1552" s="38">
        <v>21.8</v>
      </c>
      <c r="F1552" s="38">
        <v>22</v>
      </c>
      <c r="G1552" s="38">
        <v>34.299999999999997</v>
      </c>
      <c r="H1552" s="39">
        <v>1516</v>
      </c>
      <c r="I1552" s="39">
        <v>8</v>
      </c>
      <c r="J1552" s="39">
        <v>43</v>
      </c>
      <c r="K1552" s="240">
        <v>41926.268750000003</v>
      </c>
      <c r="L1552" s="39">
        <v>6</v>
      </c>
      <c r="M1552" s="242">
        <v>41924</v>
      </c>
      <c r="P1552" s="240">
        <v>42545.270833333336</v>
      </c>
      <c r="Q1552" s="38">
        <v>64.7</v>
      </c>
      <c r="R1552" s="38"/>
    </row>
    <row r="1553" spans="2:18" x14ac:dyDescent="0.15">
      <c r="B1553" s="36">
        <v>41927</v>
      </c>
      <c r="C1553" s="37"/>
      <c r="D1553" s="38"/>
      <c r="E1553" s="38"/>
      <c r="F1553" s="38"/>
      <c r="G1553" s="38"/>
      <c r="H1553" s="39"/>
      <c r="I1553" s="39"/>
      <c r="J1553" s="39"/>
      <c r="K1553" s="240">
        <v>41926.916666666664</v>
      </c>
      <c r="L1553" s="39">
        <v>2</v>
      </c>
      <c r="M1553" s="242">
        <v>41924</v>
      </c>
      <c r="P1553" s="240">
        <v>42546.270833333336</v>
      </c>
      <c r="Q1553" s="38">
        <v>64.099999999999994</v>
      </c>
      <c r="R1553" s="38"/>
    </row>
    <row r="1554" spans="2:18" x14ac:dyDescent="0.15">
      <c r="B1554" s="36">
        <v>41928</v>
      </c>
      <c r="C1554" s="37">
        <v>0.99861111111111101</v>
      </c>
      <c r="D1554" s="38">
        <v>65.900000000000006</v>
      </c>
      <c r="E1554" s="38">
        <v>22.5</v>
      </c>
      <c r="F1554" s="38">
        <v>18.2</v>
      </c>
      <c r="G1554" s="38">
        <v>37</v>
      </c>
      <c r="H1554" s="39">
        <v>1578</v>
      </c>
      <c r="I1554" s="39">
        <v>9</v>
      </c>
      <c r="J1554" s="39">
        <v>42</v>
      </c>
      <c r="K1554" s="240">
        <v>41928.998611111114</v>
      </c>
      <c r="L1554" s="39">
        <v>22</v>
      </c>
      <c r="M1554" s="242">
        <v>41924</v>
      </c>
      <c r="P1554" s="240">
        <v>42547.270833333336</v>
      </c>
      <c r="Q1554" s="38">
        <v>64.2</v>
      </c>
      <c r="R1554" s="38"/>
    </row>
    <row r="1555" spans="2:18" x14ac:dyDescent="0.15">
      <c r="B1555" s="36">
        <v>41929</v>
      </c>
      <c r="C1555" s="37">
        <v>5.1388888888888894E-2</v>
      </c>
      <c r="D1555" s="38">
        <v>65.900000000000006</v>
      </c>
      <c r="E1555" s="38">
        <v>22.5</v>
      </c>
      <c r="F1555" s="38">
        <v>18.2</v>
      </c>
      <c r="G1555" s="38">
        <v>37</v>
      </c>
      <c r="H1555" s="39">
        <v>1578</v>
      </c>
      <c r="I1555" s="39">
        <v>9</v>
      </c>
      <c r="J1555" s="39">
        <v>42</v>
      </c>
      <c r="K1555" s="240">
        <v>41928.916666666664</v>
      </c>
      <c r="L1555" s="39">
        <v>2</v>
      </c>
      <c r="M1555" s="242">
        <v>41924</v>
      </c>
      <c r="P1555" s="240">
        <v>42548.270833333336</v>
      </c>
      <c r="Q1555" s="38">
        <v>63.4</v>
      </c>
      <c r="R1555" s="38"/>
    </row>
    <row r="1556" spans="2:18" x14ac:dyDescent="0.15">
      <c r="B1556" s="36">
        <v>41929</v>
      </c>
      <c r="C1556" s="37">
        <v>0.27083333333333331</v>
      </c>
      <c r="D1556" s="38">
        <v>64.3</v>
      </c>
      <c r="E1556" s="38">
        <v>22</v>
      </c>
      <c r="F1556" s="38">
        <v>20.399999999999999</v>
      </c>
      <c r="G1556" s="38">
        <v>35.700000000000003</v>
      </c>
      <c r="H1556" s="39">
        <v>1538</v>
      </c>
      <c r="I1556" s="39">
        <v>8</v>
      </c>
      <c r="J1556" s="39">
        <v>42</v>
      </c>
      <c r="K1556" s="240">
        <v>41929.270833333336</v>
      </c>
      <c r="L1556" s="39">
        <v>6</v>
      </c>
      <c r="M1556" s="242">
        <v>41924</v>
      </c>
      <c r="P1556" s="240">
        <v>42549.270833333336</v>
      </c>
      <c r="Q1556" s="38">
        <v>63.3</v>
      </c>
      <c r="R1556" s="38"/>
    </row>
    <row r="1557" spans="2:18" x14ac:dyDescent="0.15">
      <c r="B1557" s="36">
        <v>41929</v>
      </c>
      <c r="C1557" s="37">
        <v>0.99791666666666667</v>
      </c>
      <c r="D1557" s="38">
        <v>65.3</v>
      </c>
      <c r="E1557" s="38">
        <v>22.3</v>
      </c>
      <c r="F1557" s="38">
        <v>16.399999999999999</v>
      </c>
      <c r="G1557" s="38">
        <v>38</v>
      </c>
      <c r="H1557" s="39">
        <v>1578</v>
      </c>
      <c r="I1557" s="39">
        <v>8</v>
      </c>
      <c r="J1557" s="39">
        <v>41</v>
      </c>
      <c r="K1557" s="240">
        <v>41929.997916666667</v>
      </c>
      <c r="L1557" s="39">
        <v>22</v>
      </c>
      <c r="M1557" s="242">
        <v>41924</v>
      </c>
      <c r="P1557" s="240">
        <v>42550.270833333336</v>
      </c>
      <c r="Q1557" s="38">
        <v>63.4</v>
      </c>
      <c r="R1557" s="38"/>
    </row>
    <row r="1558" spans="2:18" x14ac:dyDescent="0.15">
      <c r="B1558" s="36">
        <v>41930</v>
      </c>
      <c r="C1558" s="37">
        <v>0.2951388888888889</v>
      </c>
      <c r="D1558" s="38">
        <v>64.400000000000006</v>
      </c>
      <c r="E1558" s="38">
        <v>22</v>
      </c>
      <c r="F1558" s="38">
        <v>20.9</v>
      </c>
      <c r="G1558" s="38">
        <v>35.200000000000003</v>
      </c>
      <c r="H1558" s="39">
        <v>1536</v>
      </c>
      <c r="I1558" s="39">
        <v>8</v>
      </c>
      <c r="J1558" s="39">
        <v>43</v>
      </c>
      <c r="K1558" s="240">
        <v>41930.295138888891</v>
      </c>
      <c r="L1558" s="39">
        <v>6</v>
      </c>
      <c r="M1558" s="242">
        <v>41924</v>
      </c>
      <c r="P1558" s="240">
        <v>42551.270833333336</v>
      </c>
      <c r="Q1558" s="38">
        <v>63.4</v>
      </c>
      <c r="R1558" s="38"/>
    </row>
    <row r="1559" spans="2:18" x14ac:dyDescent="0.15">
      <c r="B1559" s="36">
        <v>41930</v>
      </c>
      <c r="C1559" s="37">
        <v>0.96805555555555556</v>
      </c>
      <c r="D1559" s="38">
        <v>64.8</v>
      </c>
      <c r="E1559" s="38">
        <v>22.2</v>
      </c>
      <c r="F1559" s="38">
        <v>17.600000000000001</v>
      </c>
      <c r="G1559" s="38">
        <v>37.4</v>
      </c>
      <c r="H1559" s="39">
        <v>1563</v>
      </c>
      <c r="I1559" s="39">
        <v>8</v>
      </c>
      <c r="J1559" s="39">
        <v>41</v>
      </c>
      <c r="K1559" s="240">
        <v>41930.968055555553</v>
      </c>
      <c r="L1559" s="39">
        <v>22</v>
      </c>
      <c r="M1559" s="242">
        <v>41924</v>
      </c>
      <c r="P1559" s="240">
        <v>42552.270833333336</v>
      </c>
      <c r="Q1559" s="38">
        <v>63.8</v>
      </c>
      <c r="R1559" s="38"/>
    </row>
    <row r="1560" spans="2:18" x14ac:dyDescent="0.15">
      <c r="B1560" s="36">
        <v>41931</v>
      </c>
      <c r="C1560" s="37">
        <v>0.32083333333333336</v>
      </c>
      <c r="D1560" s="38">
        <v>63.9</v>
      </c>
      <c r="E1560" s="38">
        <v>21.9</v>
      </c>
      <c r="F1560" s="38">
        <v>21.5</v>
      </c>
      <c r="G1560" s="38">
        <v>34.799999999999997</v>
      </c>
      <c r="H1560" s="39">
        <v>1523</v>
      </c>
      <c r="I1560" s="39">
        <v>8</v>
      </c>
      <c r="J1560" s="39">
        <v>43</v>
      </c>
      <c r="K1560" s="240">
        <v>41931.320833333331</v>
      </c>
      <c r="L1560" s="39">
        <v>6</v>
      </c>
      <c r="M1560" s="242">
        <v>41931</v>
      </c>
      <c r="P1560" s="240">
        <v>42553.270833333336</v>
      </c>
      <c r="Q1560" s="38"/>
      <c r="R1560" s="38"/>
    </row>
    <row r="1561" spans="2:18" x14ac:dyDescent="0.15">
      <c r="B1561" s="36">
        <v>41931</v>
      </c>
      <c r="C1561" s="37">
        <v>0.95416666666666661</v>
      </c>
      <c r="D1561" s="38">
        <v>65.2</v>
      </c>
      <c r="E1561" s="38">
        <v>22.3</v>
      </c>
      <c r="F1561" s="38">
        <v>17.5</v>
      </c>
      <c r="G1561" s="38">
        <v>37.5</v>
      </c>
      <c r="H1561" s="39">
        <v>1571</v>
      </c>
      <c r="I1561" s="39">
        <v>8</v>
      </c>
      <c r="J1561" s="39">
        <v>41</v>
      </c>
      <c r="K1561" s="240">
        <v>41931.95416666667</v>
      </c>
      <c r="L1561" s="39">
        <v>22</v>
      </c>
      <c r="M1561" s="242">
        <v>41931</v>
      </c>
      <c r="P1561" s="240">
        <v>42554.270833333336</v>
      </c>
      <c r="Q1561" s="38">
        <v>64.2</v>
      </c>
      <c r="R1561" s="38"/>
    </row>
    <row r="1562" spans="2:18" x14ac:dyDescent="0.15">
      <c r="B1562" s="36">
        <v>41932</v>
      </c>
      <c r="C1562" s="37">
        <v>0.26527777777777778</v>
      </c>
      <c r="D1562" s="38">
        <v>64</v>
      </c>
      <c r="E1562" s="38">
        <v>21.9</v>
      </c>
      <c r="F1562" s="38">
        <v>21.6</v>
      </c>
      <c r="G1562" s="38">
        <v>34.700000000000003</v>
      </c>
      <c r="H1562" s="39">
        <v>1524</v>
      </c>
      <c r="I1562" s="39">
        <v>8</v>
      </c>
      <c r="J1562" s="39">
        <v>43</v>
      </c>
      <c r="K1562" s="240">
        <v>41932.265277777777</v>
      </c>
      <c r="L1562" s="39">
        <v>6</v>
      </c>
      <c r="M1562" s="242">
        <v>41931</v>
      </c>
      <c r="P1562" s="240">
        <v>42555.270833333336</v>
      </c>
      <c r="Q1562" s="38">
        <v>63.6</v>
      </c>
      <c r="R1562" s="38"/>
    </row>
    <row r="1563" spans="2:18" x14ac:dyDescent="0.15">
      <c r="B1563" s="36">
        <v>41933</v>
      </c>
      <c r="C1563" s="37">
        <v>0.99861111111111101</v>
      </c>
      <c r="D1563" s="38">
        <v>65.099999999999994</v>
      </c>
      <c r="E1563" s="38">
        <v>22.3</v>
      </c>
      <c r="F1563" s="38">
        <v>15.4</v>
      </c>
      <c r="G1563" s="38">
        <v>38.6</v>
      </c>
      <c r="H1563" s="39">
        <v>1580</v>
      </c>
      <c r="I1563" s="39">
        <v>8</v>
      </c>
      <c r="J1563" s="39">
        <v>40</v>
      </c>
      <c r="K1563" s="240">
        <v>41933.998611111114</v>
      </c>
      <c r="L1563" s="39">
        <v>22</v>
      </c>
      <c r="M1563" s="242">
        <v>41931</v>
      </c>
      <c r="P1563" s="240">
        <v>42556.270833333336</v>
      </c>
      <c r="Q1563" s="38">
        <v>63.7</v>
      </c>
      <c r="R1563" s="38"/>
    </row>
    <row r="1564" spans="2:18" x14ac:dyDescent="0.15">
      <c r="B1564" s="36">
        <v>41934</v>
      </c>
      <c r="C1564" s="37">
        <v>2.4999999999999998E-2</v>
      </c>
      <c r="D1564" s="38">
        <v>65.099999999999994</v>
      </c>
      <c r="E1564" s="38">
        <v>22.3</v>
      </c>
      <c r="F1564" s="38">
        <v>15.4</v>
      </c>
      <c r="G1564" s="38">
        <v>38.6</v>
      </c>
      <c r="H1564" s="39">
        <v>1580</v>
      </c>
      <c r="I1564" s="39">
        <v>8</v>
      </c>
      <c r="J1564" s="39">
        <v>40</v>
      </c>
      <c r="K1564" s="240">
        <v>41933.916666666664</v>
      </c>
      <c r="L1564" s="39">
        <v>2</v>
      </c>
      <c r="M1564" s="242">
        <v>41931</v>
      </c>
      <c r="P1564" s="240">
        <v>42557.270833333336</v>
      </c>
      <c r="Q1564" s="38">
        <v>63.8</v>
      </c>
      <c r="R1564" s="38"/>
    </row>
    <row r="1565" spans="2:18" x14ac:dyDescent="0.15">
      <c r="B1565" s="36">
        <v>41934</v>
      </c>
      <c r="C1565" s="37">
        <v>0.26805555555555555</v>
      </c>
      <c r="D1565" s="38">
        <v>64.7</v>
      </c>
      <c r="E1565" s="38">
        <v>22.1</v>
      </c>
      <c r="F1565" s="38">
        <v>20</v>
      </c>
      <c r="G1565" s="38">
        <v>35.9</v>
      </c>
      <c r="H1565" s="39">
        <v>1547</v>
      </c>
      <c r="I1565" s="39">
        <v>8</v>
      </c>
      <c r="J1565" s="39">
        <v>43</v>
      </c>
      <c r="K1565" s="240">
        <v>41934.268055555556</v>
      </c>
      <c r="L1565" s="39">
        <v>6</v>
      </c>
      <c r="M1565" s="242">
        <v>41931</v>
      </c>
      <c r="P1565" s="240">
        <v>42558.270833333336</v>
      </c>
      <c r="Q1565" s="38">
        <v>63.6</v>
      </c>
      <c r="R1565" s="38"/>
    </row>
    <row r="1566" spans="2:18" x14ac:dyDescent="0.15">
      <c r="B1566" s="36">
        <v>41934</v>
      </c>
      <c r="C1566" s="37">
        <v>0.97361111111111109</v>
      </c>
      <c r="D1566" s="38">
        <v>65.7</v>
      </c>
      <c r="E1566" s="38">
        <v>22.5</v>
      </c>
      <c r="F1566" s="38">
        <v>15.8</v>
      </c>
      <c r="G1566" s="38">
        <v>38.299999999999997</v>
      </c>
      <c r="H1566" s="39">
        <v>1588</v>
      </c>
      <c r="I1566" s="39">
        <v>9</v>
      </c>
      <c r="J1566" s="39">
        <v>41</v>
      </c>
      <c r="K1566" s="240">
        <v>41934.973611111112</v>
      </c>
      <c r="L1566" s="39">
        <v>22</v>
      </c>
      <c r="M1566" s="242">
        <v>41931</v>
      </c>
      <c r="P1566" s="240">
        <v>42559.270833333336</v>
      </c>
      <c r="Q1566" s="38">
        <v>64.099999999999994</v>
      </c>
      <c r="R1566" s="38"/>
    </row>
    <row r="1567" spans="2:18" x14ac:dyDescent="0.15">
      <c r="B1567" s="36">
        <v>41935</v>
      </c>
      <c r="C1567" s="37">
        <v>0.26458333333333334</v>
      </c>
      <c r="D1567" s="38">
        <v>64.400000000000006</v>
      </c>
      <c r="E1567" s="38">
        <v>22</v>
      </c>
      <c r="F1567" s="38">
        <v>20.3</v>
      </c>
      <c r="G1567" s="38">
        <v>35.700000000000003</v>
      </c>
      <c r="H1567" s="39">
        <v>1540</v>
      </c>
      <c r="I1567" s="39">
        <v>8</v>
      </c>
      <c r="J1567" s="39">
        <v>43</v>
      </c>
      <c r="K1567" s="240">
        <v>41935.26458333333</v>
      </c>
      <c r="L1567" s="39">
        <v>6</v>
      </c>
      <c r="M1567" s="242">
        <v>41931</v>
      </c>
      <c r="P1567" s="240">
        <v>42560.270833333336</v>
      </c>
      <c r="Q1567" s="38">
        <v>64.3</v>
      </c>
      <c r="R1567" s="38"/>
    </row>
    <row r="1568" spans="2:18" x14ac:dyDescent="0.15">
      <c r="B1568" s="36">
        <v>41936</v>
      </c>
      <c r="C1568" s="37">
        <v>6.9444444444444441E-3</v>
      </c>
      <c r="D1568" s="38">
        <v>65.8</v>
      </c>
      <c r="E1568" s="38">
        <v>22.5</v>
      </c>
      <c r="F1568" s="38">
        <v>15.7</v>
      </c>
      <c r="G1568" s="38">
        <v>38.299999999999997</v>
      </c>
      <c r="H1568" s="39">
        <v>1590</v>
      </c>
      <c r="I1568" s="39">
        <v>9</v>
      </c>
      <c r="J1568" s="39">
        <v>41</v>
      </c>
      <c r="K1568" s="240">
        <v>41935.916666666664</v>
      </c>
      <c r="L1568" s="39">
        <v>2</v>
      </c>
      <c r="M1568" s="242">
        <v>41931</v>
      </c>
      <c r="P1568" s="240">
        <v>42561.270833333336</v>
      </c>
      <c r="Q1568" s="38">
        <v>63.5</v>
      </c>
      <c r="R1568" s="38"/>
    </row>
    <row r="1569" spans="2:18" x14ac:dyDescent="0.15">
      <c r="B1569" s="36">
        <v>41936</v>
      </c>
      <c r="C1569" s="37">
        <v>0.24861111111111112</v>
      </c>
      <c r="D1569" s="38">
        <v>64.7</v>
      </c>
      <c r="E1569" s="38">
        <v>22.1</v>
      </c>
      <c r="F1569" s="38">
        <v>19.8</v>
      </c>
      <c r="G1569" s="38">
        <v>36</v>
      </c>
      <c r="H1569" s="39">
        <v>1548</v>
      </c>
      <c r="I1569" s="39">
        <v>8</v>
      </c>
      <c r="J1569" s="39">
        <v>42</v>
      </c>
      <c r="K1569" s="240">
        <v>41936.248611111114</v>
      </c>
      <c r="L1569" s="39">
        <v>6</v>
      </c>
      <c r="M1569" s="242">
        <v>41931</v>
      </c>
      <c r="P1569" s="240">
        <v>42562.270833333336</v>
      </c>
      <c r="Q1569" s="38">
        <v>63.4</v>
      </c>
      <c r="R1569" s="38"/>
    </row>
    <row r="1570" spans="2:18" x14ac:dyDescent="0.15">
      <c r="B1570" s="36">
        <v>41937</v>
      </c>
      <c r="C1570" s="37">
        <v>1.7361111111111112E-2</v>
      </c>
      <c r="D1570" s="38">
        <v>65.599999999999994</v>
      </c>
      <c r="E1570" s="38">
        <v>22.4</v>
      </c>
      <c r="F1570" s="38">
        <v>15.1</v>
      </c>
      <c r="G1570" s="38">
        <v>38.700000000000003</v>
      </c>
      <c r="H1570" s="39">
        <v>1590</v>
      </c>
      <c r="I1570" s="39">
        <v>8</v>
      </c>
      <c r="J1570" s="39">
        <v>40</v>
      </c>
      <c r="K1570" s="240">
        <v>41936.916666666664</v>
      </c>
      <c r="L1570" s="39">
        <v>2</v>
      </c>
      <c r="M1570" s="242">
        <v>41931</v>
      </c>
      <c r="P1570" s="240">
        <v>42563.270833333336</v>
      </c>
      <c r="Q1570" s="38">
        <v>64</v>
      </c>
      <c r="R1570" s="38"/>
    </row>
    <row r="1571" spans="2:18" x14ac:dyDescent="0.15">
      <c r="B1571" s="36">
        <v>41937</v>
      </c>
      <c r="C1571" s="37">
        <v>0.27152777777777776</v>
      </c>
      <c r="D1571" s="38">
        <v>64.3</v>
      </c>
      <c r="E1571" s="38">
        <v>22</v>
      </c>
      <c r="F1571" s="38">
        <v>20</v>
      </c>
      <c r="G1571" s="38">
        <v>36</v>
      </c>
      <c r="H1571" s="39">
        <v>1540</v>
      </c>
      <c r="I1571" s="39">
        <v>8</v>
      </c>
      <c r="J1571" s="39">
        <v>42</v>
      </c>
      <c r="K1571" s="240">
        <v>41937.271527777775</v>
      </c>
      <c r="L1571" s="39">
        <v>6</v>
      </c>
      <c r="M1571" s="242">
        <v>41931</v>
      </c>
      <c r="P1571" s="240">
        <v>42564.270833333336</v>
      </c>
      <c r="Q1571" s="38">
        <v>65.400000000000006</v>
      </c>
      <c r="R1571" s="38"/>
    </row>
    <row r="1572" spans="2:18" x14ac:dyDescent="0.15">
      <c r="B1572" s="36">
        <v>41937</v>
      </c>
      <c r="C1572" s="37">
        <v>0.9555555555555556</v>
      </c>
      <c r="D1572" s="38">
        <v>64.5</v>
      </c>
      <c r="E1572" s="38">
        <v>22.1</v>
      </c>
      <c r="F1572" s="38">
        <v>19.7</v>
      </c>
      <c r="G1572" s="38">
        <v>36.1</v>
      </c>
      <c r="H1572" s="39">
        <v>1545</v>
      </c>
      <c r="I1572" s="39">
        <v>8</v>
      </c>
      <c r="J1572" s="39">
        <v>42</v>
      </c>
      <c r="K1572" s="240">
        <v>41937.955555555556</v>
      </c>
      <c r="L1572" s="39">
        <v>22</v>
      </c>
      <c r="M1572" s="242">
        <v>41931</v>
      </c>
      <c r="P1572" s="240">
        <v>42565.270833333336</v>
      </c>
      <c r="Q1572" s="38">
        <v>64.900000000000006</v>
      </c>
      <c r="R1572" s="38"/>
    </row>
    <row r="1573" spans="2:18" x14ac:dyDescent="0.15">
      <c r="B1573" s="36">
        <v>41938</v>
      </c>
      <c r="C1573" s="37">
        <v>0.2902777777777778</v>
      </c>
      <c r="D1573" s="38">
        <v>63.5</v>
      </c>
      <c r="E1573" s="38">
        <v>21.7</v>
      </c>
      <c r="F1573" s="38">
        <v>22.3</v>
      </c>
      <c r="G1573" s="38">
        <v>33.9</v>
      </c>
      <c r="H1573" s="39">
        <v>1510</v>
      </c>
      <c r="I1573" s="39">
        <v>8</v>
      </c>
      <c r="J1573" s="39">
        <v>44</v>
      </c>
      <c r="K1573" s="240">
        <v>41938.290277777778</v>
      </c>
      <c r="L1573" s="39">
        <v>6</v>
      </c>
      <c r="M1573" s="242">
        <v>41938</v>
      </c>
      <c r="P1573" s="240">
        <v>42566.270833333336</v>
      </c>
      <c r="Q1573" s="38">
        <v>64.2</v>
      </c>
      <c r="R1573" s="38"/>
    </row>
    <row r="1574" spans="2:18" x14ac:dyDescent="0.15">
      <c r="B1574" s="36">
        <v>41938</v>
      </c>
      <c r="C1574" s="37">
        <v>0.92361111111111116</v>
      </c>
      <c r="D1574" s="38">
        <v>64.3</v>
      </c>
      <c r="E1574" s="38">
        <v>22</v>
      </c>
      <c r="F1574" s="38">
        <v>16.7</v>
      </c>
      <c r="G1574" s="38">
        <v>38</v>
      </c>
      <c r="H1574" s="39">
        <v>1560</v>
      </c>
      <c r="I1574" s="39">
        <v>8</v>
      </c>
      <c r="J1574" s="39">
        <v>40</v>
      </c>
      <c r="K1574" s="240">
        <v>41938.923611111109</v>
      </c>
      <c r="L1574" s="39">
        <v>22</v>
      </c>
      <c r="M1574" s="242">
        <v>41938</v>
      </c>
      <c r="P1574" s="240">
        <v>42567.270833333336</v>
      </c>
      <c r="Q1574" s="38">
        <v>64.599999999999994</v>
      </c>
      <c r="R1574" s="38"/>
    </row>
    <row r="1575" spans="2:18" x14ac:dyDescent="0.15">
      <c r="B1575" s="36">
        <v>41939</v>
      </c>
      <c r="C1575" s="37">
        <v>0.2638888888888889</v>
      </c>
      <c r="D1575" s="38">
        <v>63.6</v>
      </c>
      <c r="E1575" s="38">
        <v>21.7</v>
      </c>
      <c r="F1575" s="38">
        <v>21.5</v>
      </c>
      <c r="G1575" s="38">
        <v>34.700000000000003</v>
      </c>
      <c r="H1575" s="39">
        <v>1518</v>
      </c>
      <c r="I1575" s="39">
        <v>8</v>
      </c>
      <c r="J1575" s="39">
        <v>43</v>
      </c>
      <c r="K1575" s="240">
        <v>41939.263888888891</v>
      </c>
      <c r="L1575" s="39">
        <v>6</v>
      </c>
      <c r="M1575" s="242">
        <v>41938</v>
      </c>
      <c r="P1575" s="240">
        <v>42568.270833333336</v>
      </c>
      <c r="Q1575" s="38"/>
      <c r="R1575" s="38"/>
    </row>
    <row r="1576" spans="2:18" x14ac:dyDescent="0.15">
      <c r="B1576" s="36">
        <v>41939</v>
      </c>
      <c r="C1576" s="37">
        <v>0.97638888888888886</v>
      </c>
      <c r="D1576" s="38">
        <v>65</v>
      </c>
      <c r="E1576" s="38">
        <v>22.2</v>
      </c>
      <c r="F1576" s="38">
        <v>16.399999999999999</v>
      </c>
      <c r="G1576" s="38">
        <v>38.1</v>
      </c>
      <c r="H1576" s="39">
        <v>1573</v>
      </c>
      <c r="I1576" s="39">
        <v>8</v>
      </c>
      <c r="J1576" s="39">
        <v>40</v>
      </c>
      <c r="K1576" s="240">
        <v>41939.976388888892</v>
      </c>
      <c r="L1576" s="39">
        <v>22</v>
      </c>
      <c r="M1576" s="242">
        <v>41938</v>
      </c>
      <c r="P1576" s="240">
        <v>42569.270833333336</v>
      </c>
      <c r="Q1576" s="38"/>
      <c r="R1576" s="38"/>
    </row>
    <row r="1577" spans="2:18" x14ac:dyDescent="0.15">
      <c r="B1577" s="36">
        <v>41940</v>
      </c>
      <c r="C1577" s="37">
        <v>0.26805555555555555</v>
      </c>
      <c r="D1577" s="38">
        <v>63.6</v>
      </c>
      <c r="E1577" s="38">
        <v>21.7</v>
      </c>
      <c r="F1577" s="38">
        <v>21</v>
      </c>
      <c r="G1577" s="38">
        <v>35.200000000000003</v>
      </c>
      <c r="H1577" s="39">
        <v>1522</v>
      </c>
      <c r="I1577" s="39">
        <v>8</v>
      </c>
      <c r="J1577" s="39">
        <v>42</v>
      </c>
      <c r="K1577" s="240">
        <v>41940.268055555556</v>
      </c>
      <c r="L1577" s="39">
        <v>6</v>
      </c>
      <c r="M1577" s="242">
        <v>41938</v>
      </c>
      <c r="P1577" s="240">
        <v>42570.270833333336</v>
      </c>
      <c r="Q1577" s="38">
        <v>64.3</v>
      </c>
      <c r="R1577" s="38"/>
    </row>
    <row r="1578" spans="2:18" x14ac:dyDescent="0.15">
      <c r="B1578" s="36">
        <v>41940</v>
      </c>
      <c r="C1578" s="37">
        <v>0.99305555555555547</v>
      </c>
      <c r="D1578" s="38">
        <v>65.2</v>
      </c>
      <c r="E1578" s="38">
        <v>22.3</v>
      </c>
      <c r="F1578" s="38">
        <v>15.5</v>
      </c>
      <c r="G1578" s="38">
        <v>38.5</v>
      </c>
      <c r="H1578" s="39">
        <v>1582</v>
      </c>
      <c r="I1578" s="39">
        <v>8</v>
      </c>
      <c r="J1578" s="39">
        <v>40</v>
      </c>
      <c r="K1578" s="240">
        <v>41940.993055555555</v>
      </c>
      <c r="L1578" s="39">
        <v>22</v>
      </c>
      <c r="M1578" s="242">
        <v>41938</v>
      </c>
      <c r="P1578" s="240">
        <v>42571.270833333336</v>
      </c>
      <c r="Q1578" s="38">
        <v>65.099999999999994</v>
      </c>
      <c r="R1578" s="332"/>
    </row>
    <row r="1579" spans="2:18" x14ac:dyDescent="0.15">
      <c r="B1579" s="36">
        <v>41941</v>
      </c>
      <c r="C1579" s="37">
        <v>0.26874999999999999</v>
      </c>
      <c r="D1579" s="38">
        <v>64.099999999999994</v>
      </c>
      <c r="E1579" s="38">
        <v>21.9</v>
      </c>
      <c r="F1579" s="38">
        <v>20.6</v>
      </c>
      <c r="G1579" s="38">
        <v>35.4</v>
      </c>
      <c r="H1579" s="39">
        <v>1532</v>
      </c>
      <c r="I1579" s="39">
        <v>8</v>
      </c>
      <c r="J1579" s="39">
        <v>43</v>
      </c>
      <c r="K1579" s="240">
        <v>41941.268750000003</v>
      </c>
      <c r="L1579" s="39">
        <v>6</v>
      </c>
      <c r="M1579" s="242">
        <v>41938</v>
      </c>
      <c r="P1579" s="240">
        <v>42572.270833333336</v>
      </c>
      <c r="Q1579" s="38"/>
      <c r="R1579" s="38"/>
    </row>
    <row r="1580" spans="2:18" x14ac:dyDescent="0.15">
      <c r="B1580" s="36">
        <v>41941</v>
      </c>
      <c r="C1580" s="37">
        <v>0.97777777777777775</v>
      </c>
      <c r="D1580" s="38">
        <v>64.900000000000006</v>
      </c>
      <c r="E1580" s="38">
        <v>22.2</v>
      </c>
      <c r="F1580" s="38">
        <v>15.9</v>
      </c>
      <c r="G1580" s="38">
        <v>38.299999999999997</v>
      </c>
      <c r="H1580" s="39">
        <v>1574</v>
      </c>
      <c r="I1580" s="39">
        <v>8</v>
      </c>
      <c r="J1580" s="39">
        <v>40</v>
      </c>
      <c r="K1580" s="240">
        <v>41941.977777777778</v>
      </c>
      <c r="L1580" s="39">
        <v>22</v>
      </c>
      <c r="M1580" s="242">
        <v>41938</v>
      </c>
      <c r="P1580" s="240">
        <v>42573.270833333336</v>
      </c>
      <c r="Q1580" s="38"/>
      <c r="R1580" s="38"/>
    </row>
    <row r="1581" spans="2:18" x14ac:dyDescent="0.15">
      <c r="B1581" s="36">
        <v>41942</v>
      </c>
      <c r="C1581" s="37">
        <v>0.26319444444444445</v>
      </c>
      <c r="D1581" s="38">
        <v>63.5</v>
      </c>
      <c r="E1581" s="38">
        <v>21.7</v>
      </c>
      <c r="F1581" s="38">
        <v>20.100000000000001</v>
      </c>
      <c r="G1581" s="38">
        <v>35.9</v>
      </c>
      <c r="H1581" s="39">
        <v>1526</v>
      </c>
      <c r="I1581" s="39">
        <v>8</v>
      </c>
      <c r="J1581" s="39">
        <v>42</v>
      </c>
      <c r="K1581" s="240">
        <v>41942.263194444444</v>
      </c>
      <c r="L1581" s="39">
        <v>6</v>
      </c>
      <c r="M1581" s="242">
        <v>41938</v>
      </c>
      <c r="P1581" s="240">
        <v>42574.270833333336</v>
      </c>
      <c r="Q1581" s="38">
        <v>64.900000000000006</v>
      </c>
      <c r="R1581" s="38"/>
    </row>
    <row r="1582" spans="2:18" x14ac:dyDescent="0.15">
      <c r="B1582" s="36">
        <v>41942</v>
      </c>
      <c r="C1582" s="37">
        <v>0.99513888888888891</v>
      </c>
      <c r="D1582" s="38">
        <v>65.099999999999994</v>
      </c>
      <c r="E1582" s="38">
        <v>22.3</v>
      </c>
      <c r="F1582" s="38">
        <v>15.7</v>
      </c>
      <c r="G1582" s="38">
        <v>38.4</v>
      </c>
      <c r="H1582" s="39">
        <v>1579</v>
      </c>
      <c r="I1582" s="39">
        <v>8</v>
      </c>
      <c r="J1582" s="39">
        <v>40</v>
      </c>
      <c r="K1582" s="240">
        <v>41942.995138888888</v>
      </c>
      <c r="L1582" s="39">
        <v>22</v>
      </c>
      <c r="M1582" s="242">
        <v>41938</v>
      </c>
      <c r="P1582" s="240">
        <v>42575.270833333336</v>
      </c>
      <c r="Q1582" s="38">
        <v>64.7</v>
      </c>
      <c r="R1582" s="38"/>
    </row>
    <row r="1583" spans="2:18" x14ac:dyDescent="0.15">
      <c r="B1583" s="36">
        <v>41943</v>
      </c>
      <c r="C1583" s="37">
        <v>0.26597222222222222</v>
      </c>
      <c r="D1583" s="38">
        <v>64.099999999999994</v>
      </c>
      <c r="E1583" s="38">
        <v>21.9</v>
      </c>
      <c r="F1583" s="38">
        <v>20.2</v>
      </c>
      <c r="G1583" s="38">
        <v>35.700000000000003</v>
      </c>
      <c r="H1583" s="39">
        <v>1535</v>
      </c>
      <c r="I1583" s="39">
        <v>8</v>
      </c>
      <c r="J1583" s="39">
        <v>42</v>
      </c>
      <c r="K1583" s="240">
        <v>41943.265972222223</v>
      </c>
      <c r="L1583" s="39">
        <v>6</v>
      </c>
      <c r="M1583" s="242">
        <v>41938</v>
      </c>
      <c r="P1583" s="240">
        <v>42576.270833333336</v>
      </c>
      <c r="Q1583" s="38">
        <v>65</v>
      </c>
      <c r="R1583" s="38"/>
    </row>
    <row r="1584" spans="2:18" x14ac:dyDescent="0.15">
      <c r="B1584" s="36">
        <v>41944</v>
      </c>
      <c r="C1584" s="37">
        <v>2.5694444444444447E-2</v>
      </c>
      <c r="D1584" s="38">
        <v>65.599999999999994</v>
      </c>
      <c r="E1584" s="38">
        <v>22.4</v>
      </c>
      <c r="F1584" s="38">
        <v>14.8</v>
      </c>
      <c r="G1584" s="38">
        <v>38.799999999999997</v>
      </c>
      <c r="H1584" s="39">
        <v>1592</v>
      </c>
      <c r="I1584" s="39">
        <v>8</v>
      </c>
      <c r="J1584" s="39">
        <v>40</v>
      </c>
      <c r="K1584" s="240">
        <v>41943.916666666664</v>
      </c>
      <c r="L1584" s="39">
        <v>2</v>
      </c>
      <c r="M1584" s="242">
        <v>41938</v>
      </c>
      <c r="P1584" s="240">
        <v>42577.270833333336</v>
      </c>
      <c r="Q1584" s="38"/>
      <c r="R1584" s="38"/>
    </row>
    <row r="1585" spans="2:18" x14ac:dyDescent="0.15">
      <c r="B1585" s="36">
        <v>41944</v>
      </c>
      <c r="C1585" s="37">
        <v>0.25486111111111109</v>
      </c>
      <c r="D1585" s="38">
        <v>63.9</v>
      </c>
      <c r="E1585" s="38">
        <v>21.9</v>
      </c>
      <c r="F1585" s="38">
        <v>18.7</v>
      </c>
      <c r="G1585" s="38">
        <v>36.799999999999997</v>
      </c>
      <c r="H1585" s="39">
        <v>1542</v>
      </c>
      <c r="I1585" s="39">
        <v>8</v>
      </c>
      <c r="J1585" s="39">
        <v>41</v>
      </c>
      <c r="K1585" s="240">
        <v>41944.254861111112</v>
      </c>
      <c r="L1585" s="39">
        <v>6</v>
      </c>
      <c r="M1585" s="242">
        <v>41938</v>
      </c>
      <c r="P1585" s="240">
        <v>42578.270833333336</v>
      </c>
      <c r="Q1585" s="38"/>
      <c r="R1585" s="38"/>
    </row>
    <row r="1586" spans="2:18" x14ac:dyDescent="0.15">
      <c r="B1586" s="36">
        <v>41944</v>
      </c>
      <c r="C1586" s="37">
        <v>0.9784722222222223</v>
      </c>
      <c r="D1586" s="38">
        <v>64.5</v>
      </c>
      <c r="E1586" s="38">
        <v>22.1</v>
      </c>
      <c r="F1586" s="38">
        <v>14</v>
      </c>
      <c r="G1586" s="38">
        <v>39.299999999999997</v>
      </c>
      <c r="H1586" s="39">
        <v>1578</v>
      </c>
      <c r="I1586" s="39">
        <v>8</v>
      </c>
      <c r="J1586" s="39">
        <v>38</v>
      </c>
      <c r="K1586" s="240">
        <v>41944.978472222225</v>
      </c>
      <c r="L1586" s="39">
        <v>22</v>
      </c>
      <c r="M1586" s="242">
        <v>41938</v>
      </c>
      <c r="P1586" s="240">
        <v>42579.270833333336</v>
      </c>
      <c r="Q1586" s="38"/>
      <c r="R1586" s="38"/>
    </row>
    <row r="1587" spans="2:18" x14ac:dyDescent="0.15">
      <c r="B1587" s="36">
        <v>41945</v>
      </c>
      <c r="C1587" s="37">
        <v>0.28611111111111115</v>
      </c>
      <c r="D1587" s="38">
        <v>63.7</v>
      </c>
      <c r="E1587" s="38">
        <v>21.8</v>
      </c>
      <c r="F1587" s="38">
        <v>20.8</v>
      </c>
      <c r="G1587" s="38">
        <v>35.299999999999997</v>
      </c>
      <c r="H1587" s="39">
        <v>1525</v>
      </c>
      <c r="I1587" s="39">
        <v>8</v>
      </c>
      <c r="J1587" s="39">
        <v>42</v>
      </c>
      <c r="K1587" s="240">
        <v>41945.286111111112</v>
      </c>
      <c r="L1587" s="39">
        <v>6</v>
      </c>
      <c r="M1587" s="242">
        <v>41945</v>
      </c>
      <c r="P1587" s="240">
        <v>42580.270833333336</v>
      </c>
      <c r="Q1587" s="38">
        <v>65.5</v>
      </c>
      <c r="R1587" s="38"/>
    </row>
    <row r="1588" spans="2:18" x14ac:dyDescent="0.15">
      <c r="B1588" s="36">
        <v>41945</v>
      </c>
      <c r="C1588" s="37">
        <v>0.88541666666666663</v>
      </c>
      <c r="D1588" s="38">
        <v>64.7</v>
      </c>
      <c r="E1588" s="38">
        <v>22.1</v>
      </c>
      <c r="F1588" s="38">
        <v>16.600000000000001</v>
      </c>
      <c r="G1588" s="38">
        <v>38</v>
      </c>
      <c r="H1588" s="39">
        <v>1567</v>
      </c>
      <c r="I1588" s="39">
        <v>8</v>
      </c>
      <c r="J1588" s="39">
        <v>40</v>
      </c>
      <c r="K1588" s="240">
        <v>41945.885416666664</v>
      </c>
      <c r="L1588" s="39">
        <v>22</v>
      </c>
      <c r="M1588" s="242">
        <v>41945</v>
      </c>
      <c r="P1588" s="240">
        <v>42581.270833333336</v>
      </c>
      <c r="Q1588" s="38">
        <v>65.8</v>
      </c>
      <c r="R1588" s="38"/>
    </row>
    <row r="1589" spans="2:18" x14ac:dyDescent="0.15">
      <c r="B1589" s="36">
        <v>41946</v>
      </c>
      <c r="C1589" s="37">
        <v>0.28611111111111115</v>
      </c>
      <c r="D1589" s="38">
        <v>63.6</v>
      </c>
      <c r="E1589" s="38">
        <v>21.7</v>
      </c>
      <c r="F1589" s="38">
        <v>21.2</v>
      </c>
      <c r="G1589" s="38">
        <v>35</v>
      </c>
      <c r="H1589" s="39">
        <v>1520</v>
      </c>
      <c r="I1589" s="39">
        <v>8</v>
      </c>
      <c r="J1589" s="39">
        <v>43</v>
      </c>
      <c r="K1589" s="240">
        <v>41946.286111111112</v>
      </c>
      <c r="L1589" s="39">
        <v>6</v>
      </c>
      <c r="M1589" s="242">
        <v>41945</v>
      </c>
      <c r="P1589" s="240">
        <v>42582.270833333336</v>
      </c>
      <c r="Q1589" s="38">
        <v>65.400000000000006</v>
      </c>
      <c r="R1589" s="38"/>
    </row>
    <row r="1590" spans="2:18" x14ac:dyDescent="0.15">
      <c r="B1590" s="36">
        <v>41946</v>
      </c>
      <c r="C1590" s="37">
        <v>0.32777777777777778</v>
      </c>
      <c r="D1590" s="38">
        <v>63.6</v>
      </c>
      <c r="E1590" s="38">
        <v>21.7</v>
      </c>
      <c r="F1590" s="38">
        <v>21.5</v>
      </c>
      <c r="G1590" s="38">
        <v>34.700000000000003</v>
      </c>
      <c r="H1590" s="39">
        <v>1518</v>
      </c>
      <c r="I1590" s="39">
        <v>8</v>
      </c>
      <c r="J1590" s="39">
        <v>43</v>
      </c>
      <c r="K1590" s="240">
        <v>41946.327777777777</v>
      </c>
      <c r="L1590" s="39">
        <v>6</v>
      </c>
      <c r="M1590" s="242">
        <v>41945</v>
      </c>
      <c r="P1590" s="240">
        <v>42583.270833333336</v>
      </c>
      <c r="Q1590" s="38">
        <v>65.849999999999994</v>
      </c>
      <c r="R1590" s="38"/>
    </row>
    <row r="1591" spans="2:18" x14ac:dyDescent="0.15">
      <c r="B1591" s="36">
        <v>41947</v>
      </c>
      <c r="C1591" s="37"/>
      <c r="D1591" s="38"/>
      <c r="E1591" s="38"/>
      <c r="F1591" s="38"/>
      <c r="G1591" s="38"/>
      <c r="H1591" s="39"/>
      <c r="I1591" s="39"/>
      <c r="J1591" s="39"/>
      <c r="K1591" s="240">
        <v>41946.916666666664</v>
      </c>
      <c r="L1591" s="39">
        <v>2</v>
      </c>
      <c r="M1591" s="242">
        <v>41945</v>
      </c>
      <c r="P1591" s="240">
        <v>42584.270833333336</v>
      </c>
      <c r="Q1591" s="38"/>
      <c r="R1591" s="38"/>
    </row>
    <row r="1592" spans="2:18" x14ac:dyDescent="0.15">
      <c r="B1592" s="36">
        <v>41948</v>
      </c>
      <c r="C1592" s="37"/>
      <c r="D1592" s="38"/>
      <c r="E1592" s="38"/>
      <c r="F1592" s="38"/>
      <c r="G1592" s="38"/>
      <c r="H1592" s="39"/>
      <c r="I1592" s="39"/>
      <c r="J1592" s="39"/>
      <c r="K1592" s="240">
        <v>41947.916666666664</v>
      </c>
      <c r="L1592" s="39">
        <v>2</v>
      </c>
      <c r="M1592" s="242">
        <v>41945</v>
      </c>
      <c r="P1592" s="240">
        <v>42585.270833333336</v>
      </c>
      <c r="Q1592" s="38"/>
      <c r="R1592" s="38"/>
    </row>
    <row r="1593" spans="2:18" x14ac:dyDescent="0.15">
      <c r="B1593" s="36">
        <v>41949</v>
      </c>
      <c r="C1593" s="37"/>
      <c r="D1593" s="38"/>
      <c r="E1593" s="38"/>
      <c r="F1593" s="38"/>
      <c r="G1593" s="38"/>
      <c r="H1593" s="39"/>
      <c r="I1593" s="39"/>
      <c r="J1593" s="39"/>
      <c r="K1593" s="240">
        <v>41948.916666666664</v>
      </c>
      <c r="L1593" s="39">
        <v>2</v>
      </c>
      <c r="M1593" s="242">
        <v>41945</v>
      </c>
      <c r="P1593" s="240">
        <v>42586.270833333336</v>
      </c>
      <c r="Q1593" s="38"/>
      <c r="R1593" s="38"/>
    </row>
    <row r="1594" spans="2:18" x14ac:dyDescent="0.15">
      <c r="B1594" s="36">
        <v>41950</v>
      </c>
      <c r="C1594" s="37"/>
      <c r="D1594" s="38"/>
      <c r="E1594" s="38"/>
      <c r="F1594" s="38"/>
      <c r="G1594" s="38"/>
      <c r="H1594" s="39"/>
      <c r="I1594" s="39"/>
      <c r="J1594" s="39"/>
      <c r="K1594" s="240">
        <v>41949.916666666664</v>
      </c>
      <c r="L1594" s="39">
        <v>2</v>
      </c>
      <c r="M1594" s="242">
        <v>41945</v>
      </c>
      <c r="P1594" s="240">
        <v>42587.270833333336</v>
      </c>
      <c r="Q1594" s="38">
        <v>65.8</v>
      </c>
      <c r="R1594" s="38"/>
    </row>
    <row r="1595" spans="2:18" x14ac:dyDescent="0.15">
      <c r="B1595" s="36">
        <v>41951</v>
      </c>
      <c r="C1595" s="37">
        <v>0.30138888888888887</v>
      </c>
      <c r="D1595" s="38">
        <v>65.2</v>
      </c>
      <c r="E1595" s="38">
        <v>22.3</v>
      </c>
      <c r="F1595" s="38">
        <v>20.3</v>
      </c>
      <c r="G1595" s="38">
        <v>35.700000000000003</v>
      </c>
      <c r="H1595" s="39">
        <v>1554</v>
      </c>
      <c r="I1595" s="39">
        <v>8</v>
      </c>
      <c r="J1595" s="39">
        <v>43</v>
      </c>
      <c r="K1595" s="240">
        <v>41951.301388888889</v>
      </c>
      <c r="L1595" s="39">
        <v>6</v>
      </c>
      <c r="M1595" s="242">
        <v>41945</v>
      </c>
      <c r="P1595" s="240">
        <v>42588.270833333336</v>
      </c>
      <c r="Q1595" s="38">
        <v>65.7</v>
      </c>
      <c r="R1595" s="38"/>
    </row>
    <row r="1596" spans="2:18" x14ac:dyDescent="0.15">
      <c r="B1596" s="36">
        <v>41951</v>
      </c>
      <c r="C1596" s="37">
        <v>0.95138888888888884</v>
      </c>
      <c r="D1596" s="38">
        <v>66.400000000000006</v>
      </c>
      <c r="E1596" s="38">
        <v>22.7</v>
      </c>
      <c r="F1596" s="38">
        <v>15.3</v>
      </c>
      <c r="G1596" s="38">
        <v>38.5</v>
      </c>
      <c r="H1596" s="39">
        <v>1603</v>
      </c>
      <c r="I1596" s="39">
        <v>9</v>
      </c>
      <c r="J1596" s="39">
        <v>41</v>
      </c>
      <c r="K1596" s="240">
        <v>41951.951388888891</v>
      </c>
      <c r="L1596" s="39">
        <v>22</v>
      </c>
      <c r="M1596" s="242">
        <v>41945</v>
      </c>
      <c r="P1596" s="240">
        <v>42589.270833333336</v>
      </c>
      <c r="Q1596" s="38">
        <v>65.099999999999994</v>
      </c>
      <c r="R1596" s="38"/>
    </row>
    <row r="1597" spans="2:18" x14ac:dyDescent="0.15">
      <c r="B1597" s="36">
        <v>41952</v>
      </c>
      <c r="C1597" s="37">
        <v>0.31388888888888888</v>
      </c>
      <c r="D1597" s="38">
        <v>64.599999999999994</v>
      </c>
      <c r="E1597" s="38">
        <v>22.1</v>
      </c>
      <c r="F1597" s="38">
        <v>21</v>
      </c>
      <c r="G1597" s="38">
        <v>35.200000000000003</v>
      </c>
      <c r="H1597" s="39">
        <v>1539</v>
      </c>
      <c r="I1597" s="39">
        <v>8</v>
      </c>
      <c r="J1597" s="39">
        <v>43</v>
      </c>
      <c r="K1597" s="240">
        <v>41952.313888888886</v>
      </c>
      <c r="L1597" s="39">
        <v>6</v>
      </c>
      <c r="M1597" s="242">
        <v>41952</v>
      </c>
      <c r="P1597" s="240">
        <v>42590.270833333336</v>
      </c>
      <c r="Q1597" s="38">
        <v>64.900000000000006</v>
      </c>
      <c r="R1597" s="38"/>
    </row>
    <row r="1598" spans="2:18" x14ac:dyDescent="0.15">
      <c r="B1598" s="36">
        <v>41952</v>
      </c>
      <c r="C1598" s="37">
        <v>0.90625</v>
      </c>
      <c r="D1598" s="38">
        <v>64.8</v>
      </c>
      <c r="E1598" s="38">
        <v>22.2</v>
      </c>
      <c r="F1598" s="38">
        <v>20.2</v>
      </c>
      <c r="G1598" s="38">
        <v>35.799999999999997</v>
      </c>
      <c r="H1598" s="39">
        <v>1547</v>
      </c>
      <c r="I1598" s="39">
        <v>8</v>
      </c>
      <c r="J1598" s="39">
        <v>43</v>
      </c>
      <c r="K1598" s="240">
        <v>41952.90625</v>
      </c>
      <c r="L1598" s="39">
        <v>22</v>
      </c>
      <c r="M1598" s="242">
        <v>41952</v>
      </c>
      <c r="P1598" s="240">
        <v>42591.270833333336</v>
      </c>
      <c r="Q1598" s="38">
        <v>65.099999999999994</v>
      </c>
      <c r="R1598" s="38"/>
    </row>
    <row r="1599" spans="2:18" x14ac:dyDescent="0.15">
      <c r="B1599" s="36">
        <v>41953</v>
      </c>
      <c r="C1599" s="37">
        <v>0.26666666666666666</v>
      </c>
      <c r="D1599" s="38">
        <v>63.8</v>
      </c>
      <c r="E1599" s="38">
        <v>21.8</v>
      </c>
      <c r="F1599" s="38">
        <v>22</v>
      </c>
      <c r="G1599" s="38">
        <v>34.299999999999997</v>
      </c>
      <c r="H1599" s="39">
        <v>1518</v>
      </c>
      <c r="I1599" s="39">
        <v>8</v>
      </c>
      <c r="J1599" s="39">
        <v>43</v>
      </c>
      <c r="K1599" s="240">
        <v>41953.26666666667</v>
      </c>
      <c r="L1599" s="39">
        <v>6</v>
      </c>
      <c r="M1599" s="242">
        <v>41952</v>
      </c>
      <c r="P1599" s="240">
        <v>42592.270833333336</v>
      </c>
      <c r="Q1599" s="38">
        <v>65.599999999999994</v>
      </c>
      <c r="R1599" s="38"/>
    </row>
    <row r="1600" spans="2:18" x14ac:dyDescent="0.15">
      <c r="B1600" s="36">
        <v>41953</v>
      </c>
      <c r="C1600" s="37">
        <v>0.99305555555555547</v>
      </c>
      <c r="D1600" s="38">
        <v>65.599999999999994</v>
      </c>
      <c r="E1600" s="38">
        <v>22.4</v>
      </c>
      <c r="F1600" s="38">
        <v>17.7</v>
      </c>
      <c r="G1600" s="38">
        <v>37.200000000000003</v>
      </c>
      <c r="H1600" s="39">
        <v>1575</v>
      </c>
      <c r="I1600" s="39">
        <v>8</v>
      </c>
      <c r="J1600" s="39">
        <v>42</v>
      </c>
      <c r="K1600" s="240">
        <v>41953.993055555555</v>
      </c>
      <c r="L1600" s="39">
        <v>22</v>
      </c>
      <c r="M1600" s="242">
        <v>41952</v>
      </c>
      <c r="P1600" s="240">
        <v>42593.270833333336</v>
      </c>
      <c r="Q1600" s="38">
        <v>64.5</v>
      </c>
      <c r="R1600" s="38"/>
    </row>
    <row r="1601" spans="2:18" x14ac:dyDescent="0.15">
      <c r="B1601" s="36">
        <v>41954</v>
      </c>
      <c r="C1601" s="37">
        <v>0.23819444444444446</v>
      </c>
      <c r="D1601" s="38">
        <v>64.2</v>
      </c>
      <c r="E1601" s="38">
        <v>22</v>
      </c>
      <c r="F1601" s="38">
        <v>19.899999999999999</v>
      </c>
      <c r="G1601" s="38">
        <v>36</v>
      </c>
      <c r="H1601" s="39">
        <v>1539</v>
      </c>
      <c r="I1601" s="39">
        <v>8</v>
      </c>
      <c r="J1601" s="39">
        <v>42</v>
      </c>
      <c r="K1601" s="240">
        <v>41954.238194444442</v>
      </c>
      <c r="L1601" s="39">
        <v>6</v>
      </c>
      <c r="M1601" s="242">
        <v>41952</v>
      </c>
      <c r="P1601" s="240">
        <v>42594.270833333336</v>
      </c>
      <c r="Q1601" s="38">
        <v>64.8</v>
      </c>
      <c r="R1601" s="38"/>
    </row>
    <row r="1602" spans="2:18" x14ac:dyDescent="0.15">
      <c r="B1602" s="36">
        <v>41955</v>
      </c>
      <c r="C1602" s="37">
        <v>0.26527777777777778</v>
      </c>
      <c r="D1602" s="38">
        <v>63.8</v>
      </c>
      <c r="E1602" s="38">
        <v>21.8</v>
      </c>
      <c r="F1602" s="38">
        <v>20.9</v>
      </c>
      <c r="G1602" s="38">
        <v>35.200000000000003</v>
      </c>
      <c r="H1602" s="39">
        <v>1526</v>
      </c>
      <c r="I1602" s="39">
        <v>8</v>
      </c>
      <c r="J1602" s="39">
        <v>43</v>
      </c>
      <c r="K1602" s="240">
        <v>41955.265277777777</v>
      </c>
      <c r="L1602" s="39">
        <v>6</v>
      </c>
      <c r="M1602" s="242">
        <v>41952</v>
      </c>
      <c r="P1602" s="240">
        <v>42595.270833333336</v>
      </c>
      <c r="Q1602" s="38">
        <v>64.2</v>
      </c>
      <c r="R1602" s="38"/>
    </row>
    <row r="1603" spans="2:18" x14ac:dyDescent="0.15">
      <c r="B1603" s="36">
        <v>41956</v>
      </c>
      <c r="C1603" s="37">
        <v>0.27361111111111108</v>
      </c>
      <c r="D1603" s="38">
        <v>63.8</v>
      </c>
      <c r="E1603" s="38">
        <v>21.8</v>
      </c>
      <c r="F1603" s="38">
        <v>20</v>
      </c>
      <c r="G1603" s="38">
        <v>35.9</v>
      </c>
      <c r="H1603" s="39">
        <v>1532</v>
      </c>
      <c r="I1603" s="39">
        <v>8</v>
      </c>
      <c r="J1603" s="39">
        <v>42</v>
      </c>
      <c r="K1603" s="240">
        <v>41956.273611111108</v>
      </c>
      <c r="L1603" s="39">
        <v>6</v>
      </c>
      <c r="M1603" s="242">
        <v>41952</v>
      </c>
      <c r="P1603" s="240">
        <v>42596.270833333336</v>
      </c>
      <c r="Q1603" s="38"/>
      <c r="R1603" s="38"/>
    </row>
    <row r="1604" spans="2:18" x14ac:dyDescent="0.15">
      <c r="B1604" s="36">
        <v>41957</v>
      </c>
      <c r="C1604" s="37">
        <v>0.98125000000000007</v>
      </c>
      <c r="D1604" s="38">
        <v>63.9</v>
      </c>
      <c r="E1604" s="38">
        <v>21.9</v>
      </c>
      <c r="F1604" s="38">
        <v>19.2</v>
      </c>
      <c r="G1604" s="38">
        <v>36.4</v>
      </c>
      <c r="H1604" s="39">
        <v>1539</v>
      </c>
      <c r="I1604" s="39">
        <v>8</v>
      </c>
      <c r="J1604" s="39">
        <v>41</v>
      </c>
      <c r="K1604" s="240">
        <v>41957.981249999997</v>
      </c>
      <c r="L1604" s="39">
        <v>22</v>
      </c>
      <c r="M1604" s="242">
        <v>41952</v>
      </c>
      <c r="P1604" s="240">
        <v>42597.270833333336</v>
      </c>
      <c r="Q1604" s="38"/>
      <c r="R1604" s="38"/>
    </row>
    <row r="1605" spans="2:18" x14ac:dyDescent="0.15">
      <c r="B1605" s="36">
        <v>41958</v>
      </c>
      <c r="C1605" s="37">
        <v>0.29930555555555555</v>
      </c>
      <c r="D1605" s="38">
        <v>62.9</v>
      </c>
      <c r="E1605" s="38">
        <v>21.5</v>
      </c>
      <c r="F1605" s="38">
        <v>22.1</v>
      </c>
      <c r="G1605" s="38">
        <v>34.1</v>
      </c>
      <c r="H1605" s="39">
        <v>1502</v>
      </c>
      <c r="I1605" s="39">
        <v>7</v>
      </c>
      <c r="J1605" s="39">
        <v>43</v>
      </c>
      <c r="K1605" s="240">
        <v>41958.299305555556</v>
      </c>
      <c r="L1605" s="39">
        <v>6</v>
      </c>
      <c r="M1605" s="242">
        <v>41952</v>
      </c>
      <c r="P1605" s="240">
        <v>42598.270833333336</v>
      </c>
      <c r="Q1605" s="38">
        <v>65</v>
      </c>
      <c r="R1605" s="38"/>
    </row>
    <row r="1606" spans="2:18" x14ac:dyDescent="0.15">
      <c r="B1606" s="36">
        <v>41958</v>
      </c>
      <c r="C1606" s="37">
        <v>0.91388888888888886</v>
      </c>
      <c r="D1606" s="38">
        <v>63.5</v>
      </c>
      <c r="E1606" s="38">
        <v>21.7</v>
      </c>
      <c r="F1606" s="38">
        <v>19.100000000000001</v>
      </c>
      <c r="G1606" s="38">
        <v>36.5</v>
      </c>
      <c r="H1606" s="39">
        <v>1533</v>
      </c>
      <c r="I1606" s="39">
        <v>8</v>
      </c>
      <c r="J1606" s="39">
        <v>41</v>
      </c>
      <c r="K1606" s="240">
        <v>41958.913888888892</v>
      </c>
      <c r="L1606" s="39">
        <v>22</v>
      </c>
      <c r="M1606" s="242">
        <v>41952</v>
      </c>
      <c r="P1606" s="240">
        <v>42599.270833333336</v>
      </c>
      <c r="Q1606" s="38">
        <v>65.099999999999994</v>
      </c>
      <c r="R1606" s="38"/>
    </row>
    <row r="1607" spans="2:18" x14ac:dyDescent="0.15">
      <c r="B1607" s="36">
        <v>41959</v>
      </c>
      <c r="C1607" s="37"/>
      <c r="D1607" s="38"/>
      <c r="E1607" s="38"/>
      <c r="F1607" s="38"/>
      <c r="G1607" s="38"/>
      <c r="H1607" s="39"/>
      <c r="I1607" s="39"/>
      <c r="J1607" s="39"/>
      <c r="K1607" s="240">
        <v>41958.916666666664</v>
      </c>
      <c r="L1607" s="39">
        <v>2</v>
      </c>
      <c r="M1607" s="242">
        <v>41952</v>
      </c>
      <c r="P1607" s="240">
        <v>42600.270833333336</v>
      </c>
      <c r="Q1607" s="38">
        <v>65.300000000000011</v>
      </c>
      <c r="R1607" s="38"/>
    </row>
    <row r="1608" spans="2:18" x14ac:dyDescent="0.15">
      <c r="B1608" s="36">
        <v>41960</v>
      </c>
      <c r="C1608" s="37"/>
      <c r="D1608" s="38"/>
      <c r="E1608" s="38"/>
      <c r="F1608" s="38"/>
      <c r="G1608" s="38"/>
      <c r="H1608" s="39"/>
      <c r="I1608" s="39"/>
      <c r="J1608" s="39"/>
      <c r="K1608" s="240">
        <v>41959.916666666664</v>
      </c>
      <c r="L1608" s="39">
        <v>2</v>
      </c>
      <c r="M1608" s="242">
        <v>41959</v>
      </c>
      <c r="P1608" s="240">
        <v>42601.270833333336</v>
      </c>
      <c r="Q1608" s="38">
        <v>65.099999999999994</v>
      </c>
      <c r="R1608" s="38"/>
    </row>
    <row r="1609" spans="2:18" x14ac:dyDescent="0.15">
      <c r="B1609" s="36">
        <v>41961</v>
      </c>
      <c r="C1609" s="37"/>
      <c r="D1609" s="38"/>
      <c r="E1609" s="38"/>
      <c r="F1609" s="38"/>
      <c r="G1609" s="38"/>
      <c r="H1609" s="39"/>
      <c r="I1609" s="39"/>
      <c r="J1609" s="39"/>
      <c r="K1609" s="240">
        <v>41960.916666666664</v>
      </c>
      <c r="L1609" s="39">
        <v>2</v>
      </c>
      <c r="M1609" s="242">
        <v>41959</v>
      </c>
      <c r="P1609" s="240">
        <v>42602.270833333336</v>
      </c>
      <c r="Q1609" s="38">
        <v>65.3</v>
      </c>
      <c r="R1609" s="38"/>
    </row>
    <row r="1610" spans="2:18" x14ac:dyDescent="0.15">
      <c r="B1610" s="36">
        <v>41962</v>
      </c>
      <c r="C1610" s="37"/>
      <c r="D1610" s="38"/>
      <c r="E1610" s="38"/>
      <c r="F1610" s="38"/>
      <c r="G1610" s="38"/>
      <c r="H1610" s="39"/>
      <c r="I1610" s="39"/>
      <c r="J1610" s="39"/>
      <c r="K1610" s="240">
        <v>41961.916666666664</v>
      </c>
      <c r="L1610" s="39">
        <v>2</v>
      </c>
      <c r="M1610" s="242">
        <v>41959</v>
      </c>
      <c r="P1610" s="240">
        <v>42603.270833333336</v>
      </c>
      <c r="Q1610" s="38">
        <v>65</v>
      </c>
      <c r="R1610" s="38"/>
    </row>
    <row r="1611" spans="2:18" x14ac:dyDescent="0.15">
      <c r="B1611" s="36">
        <v>41963</v>
      </c>
      <c r="C1611" s="37"/>
      <c r="D1611" s="38"/>
      <c r="E1611" s="38"/>
      <c r="F1611" s="38"/>
      <c r="G1611" s="38"/>
      <c r="H1611" s="39"/>
      <c r="I1611" s="39"/>
      <c r="J1611" s="39"/>
      <c r="K1611" s="240">
        <v>41962.916666666664</v>
      </c>
      <c r="L1611" s="39">
        <v>2</v>
      </c>
      <c r="M1611" s="242">
        <v>41959</v>
      </c>
      <c r="P1611" s="240">
        <v>42604.270833333336</v>
      </c>
      <c r="Q1611" s="38">
        <v>64.900000000000006</v>
      </c>
      <c r="R1611" s="38"/>
    </row>
    <row r="1612" spans="2:18" x14ac:dyDescent="0.15">
      <c r="B1612" s="36">
        <v>41964</v>
      </c>
      <c r="C1612" s="37"/>
      <c r="D1612" s="38"/>
      <c r="E1612" s="38"/>
      <c r="F1612" s="38"/>
      <c r="G1612" s="38"/>
      <c r="H1612" s="39"/>
      <c r="I1612" s="39"/>
      <c r="J1612" s="39"/>
      <c r="K1612" s="240">
        <v>41963.916666666664</v>
      </c>
      <c r="L1612" s="39">
        <v>2</v>
      </c>
      <c r="M1612" s="242">
        <v>41959</v>
      </c>
      <c r="P1612" s="240">
        <v>42605.270833333336</v>
      </c>
      <c r="Q1612" s="38">
        <v>65.3</v>
      </c>
      <c r="R1612" s="38"/>
    </row>
    <row r="1613" spans="2:18" x14ac:dyDescent="0.15">
      <c r="B1613" s="36">
        <v>41965</v>
      </c>
      <c r="C1613" s="37">
        <v>0.8930555555555556</v>
      </c>
      <c r="D1613" s="38">
        <v>64.900000000000006</v>
      </c>
      <c r="E1613" s="38">
        <v>22.2</v>
      </c>
      <c r="F1613" s="38">
        <v>18.3</v>
      </c>
      <c r="G1613" s="38">
        <v>37</v>
      </c>
      <c r="H1613" s="39">
        <v>1561</v>
      </c>
      <c r="I1613" s="39">
        <v>8</v>
      </c>
      <c r="J1613" s="39">
        <v>42</v>
      </c>
      <c r="K1613" s="240">
        <v>41965.893055555556</v>
      </c>
      <c r="L1613" s="39">
        <v>22</v>
      </c>
      <c r="M1613" s="242">
        <v>41959</v>
      </c>
      <c r="P1613" s="240">
        <v>42606.270833333336</v>
      </c>
      <c r="Q1613" s="38">
        <v>65.400000000000006</v>
      </c>
      <c r="R1613" s="38"/>
    </row>
    <row r="1614" spans="2:18" x14ac:dyDescent="0.15">
      <c r="B1614" s="36">
        <v>41966</v>
      </c>
      <c r="C1614" s="37">
        <v>0.32916666666666666</v>
      </c>
      <c r="D1614" s="38">
        <v>63</v>
      </c>
      <c r="E1614" s="38">
        <v>21.5</v>
      </c>
      <c r="F1614" s="38">
        <v>22.1</v>
      </c>
      <c r="G1614" s="38">
        <v>34</v>
      </c>
      <c r="H1614" s="39">
        <v>1503</v>
      </c>
      <c r="I1614" s="39">
        <v>7</v>
      </c>
      <c r="J1614" s="39">
        <v>43</v>
      </c>
      <c r="K1614" s="240">
        <v>41966.32916666667</v>
      </c>
      <c r="L1614" s="39">
        <v>6</v>
      </c>
      <c r="M1614" s="242">
        <v>41966</v>
      </c>
      <c r="P1614" s="240">
        <v>42607.270833333336</v>
      </c>
      <c r="Q1614" s="38">
        <v>64.900000000000006</v>
      </c>
      <c r="R1614" s="38"/>
    </row>
    <row r="1615" spans="2:18" x14ac:dyDescent="0.15">
      <c r="B1615" s="36">
        <v>41966</v>
      </c>
      <c r="C1615" s="37">
        <v>0.89444444444444438</v>
      </c>
      <c r="D1615" s="38">
        <v>65.5</v>
      </c>
      <c r="E1615" s="38">
        <v>22.4</v>
      </c>
      <c r="F1615" s="38">
        <v>15.8</v>
      </c>
      <c r="G1615" s="38">
        <v>38.299999999999997</v>
      </c>
      <c r="H1615" s="39">
        <v>1585</v>
      </c>
      <c r="I1615" s="39">
        <v>8</v>
      </c>
      <c r="J1615" s="39">
        <v>40</v>
      </c>
      <c r="K1615" s="240">
        <v>41966.894444444442</v>
      </c>
      <c r="L1615" s="39">
        <v>22</v>
      </c>
      <c r="M1615" s="242">
        <v>41966</v>
      </c>
      <c r="P1615" s="240">
        <v>42608.270833333336</v>
      </c>
      <c r="Q1615" s="38">
        <v>64.900000000000006</v>
      </c>
      <c r="R1615" s="38"/>
    </row>
    <row r="1616" spans="2:18" x14ac:dyDescent="0.15">
      <c r="B1616" s="36">
        <v>41967</v>
      </c>
      <c r="C1616" s="37">
        <v>0.33263888888888887</v>
      </c>
      <c r="D1616" s="38">
        <v>63</v>
      </c>
      <c r="E1616" s="38">
        <v>21.5</v>
      </c>
      <c r="F1616" s="38">
        <v>21.7</v>
      </c>
      <c r="G1616" s="38">
        <v>34.4</v>
      </c>
      <c r="H1616" s="39">
        <v>1506</v>
      </c>
      <c r="I1616" s="39">
        <v>7</v>
      </c>
      <c r="J1616" s="39">
        <v>43</v>
      </c>
      <c r="K1616" s="240">
        <v>41967.332638888889</v>
      </c>
      <c r="L1616" s="39">
        <v>6</v>
      </c>
      <c r="M1616" s="242">
        <v>41966</v>
      </c>
      <c r="P1616" s="240">
        <v>42609.270833333336</v>
      </c>
      <c r="Q1616" s="38">
        <v>64.400000000000006</v>
      </c>
      <c r="R1616" s="38"/>
    </row>
    <row r="1617" spans="2:18" x14ac:dyDescent="0.15">
      <c r="B1617" s="36">
        <v>41968</v>
      </c>
      <c r="C1617" s="37"/>
      <c r="D1617" s="38"/>
      <c r="E1617" s="38"/>
      <c r="F1617" s="38"/>
      <c r="G1617" s="38"/>
      <c r="H1617" s="39"/>
      <c r="I1617" s="39"/>
      <c r="J1617" s="39"/>
      <c r="K1617" s="240">
        <v>41967.916666666664</v>
      </c>
      <c r="L1617" s="39">
        <v>2</v>
      </c>
      <c r="M1617" s="242">
        <v>41966</v>
      </c>
      <c r="P1617" s="240">
        <v>42610.270833333336</v>
      </c>
      <c r="Q1617" s="38">
        <v>64.599999999999994</v>
      </c>
      <c r="R1617" s="38"/>
    </row>
    <row r="1618" spans="2:18" x14ac:dyDescent="0.15">
      <c r="B1618" s="36">
        <v>41969</v>
      </c>
      <c r="C1618" s="37"/>
      <c r="D1618" s="38"/>
      <c r="E1618" s="38"/>
      <c r="F1618" s="38"/>
      <c r="G1618" s="38"/>
      <c r="H1618" s="39"/>
      <c r="I1618" s="39"/>
      <c r="J1618" s="39"/>
      <c r="K1618" s="240">
        <v>41968.916666666664</v>
      </c>
      <c r="L1618" s="39">
        <v>2</v>
      </c>
      <c r="M1618" s="242">
        <v>41966</v>
      </c>
      <c r="P1618" s="240">
        <v>42611.270833333336</v>
      </c>
      <c r="Q1618" s="38">
        <v>64.3</v>
      </c>
      <c r="R1618" s="38"/>
    </row>
    <row r="1619" spans="2:18" x14ac:dyDescent="0.15">
      <c r="B1619" s="36">
        <v>41970</v>
      </c>
      <c r="C1619" s="37"/>
      <c r="D1619" s="38"/>
      <c r="E1619" s="38"/>
      <c r="F1619" s="38"/>
      <c r="G1619" s="38"/>
      <c r="H1619" s="39"/>
      <c r="I1619" s="39"/>
      <c r="J1619" s="39"/>
      <c r="K1619" s="240">
        <v>41969.916666666664</v>
      </c>
      <c r="L1619" s="39">
        <v>2</v>
      </c>
      <c r="M1619" s="242">
        <v>41966</v>
      </c>
      <c r="P1619" s="240">
        <v>42612.270833333336</v>
      </c>
      <c r="Q1619" s="38"/>
      <c r="R1619" s="38"/>
    </row>
    <row r="1620" spans="2:18" x14ac:dyDescent="0.15">
      <c r="B1620" s="36">
        <v>41971</v>
      </c>
      <c r="C1620" s="37"/>
      <c r="D1620" s="38"/>
      <c r="E1620" s="38"/>
      <c r="F1620" s="38"/>
      <c r="G1620" s="38"/>
      <c r="H1620" s="39"/>
      <c r="I1620" s="39"/>
      <c r="J1620" s="39"/>
      <c r="K1620" s="240">
        <v>41970.916666666664</v>
      </c>
      <c r="L1620" s="39">
        <v>2</v>
      </c>
      <c r="M1620" s="242">
        <v>41966</v>
      </c>
      <c r="P1620" s="240">
        <v>42613.270833333336</v>
      </c>
      <c r="Q1620" s="38"/>
      <c r="R1620" s="38"/>
    </row>
    <row r="1621" spans="2:18" x14ac:dyDescent="0.15">
      <c r="B1621" s="36">
        <v>41972</v>
      </c>
      <c r="C1621" s="37"/>
      <c r="D1621" s="38"/>
      <c r="E1621" s="38"/>
      <c r="F1621" s="38"/>
      <c r="G1621" s="38"/>
      <c r="H1621" s="39"/>
      <c r="I1621" s="39"/>
      <c r="J1621" s="39"/>
      <c r="K1621" s="240">
        <v>41971.916666666664</v>
      </c>
      <c r="L1621" s="39">
        <v>2</v>
      </c>
      <c r="M1621" s="242">
        <v>41966</v>
      </c>
      <c r="P1621" s="240">
        <v>42614.270833333336</v>
      </c>
      <c r="Q1621" s="38">
        <v>64.8</v>
      </c>
      <c r="R1621" s="38"/>
    </row>
    <row r="1622" spans="2:18" x14ac:dyDescent="0.15">
      <c r="B1622" s="36">
        <v>41973</v>
      </c>
      <c r="C1622" s="37"/>
      <c r="D1622" s="38"/>
      <c r="E1622" s="38"/>
      <c r="F1622" s="38"/>
      <c r="G1622" s="38"/>
      <c r="H1622" s="39"/>
      <c r="I1622" s="39"/>
      <c r="J1622" s="39"/>
      <c r="K1622" s="240">
        <v>41972.916666666664</v>
      </c>
      <c r="L1622" s="39">
        <v>2</v>
      </c>
      <c r="M1622" s="242">
        <v>41966</v>
      </c>
      <c r="P1622" s="240">
        <v>42615.270833333336</v>
      </c>
      <c r="Q1622" s="38">
        <v>64.8</v>
      </c>
      <c r="R1622" s="38"/>
    </row>
    <row r="1623" spans="2:18" x14ac:dyDescent="0.15">
      <c r="B1623" s="36">
        <v>41974</v>
      </c>
      <c r="C1623" s="37"/>
      <c r="D1623" s="38"/>
      <c r="E1623" s="38"/>
      <c r="F1623" s="38"/>
      <c r="G1623" s="38"/>
      <c r="H1623" s="39"/>
      <c r="I1623" s="39"/>
      <c r="J1623" s="39"/>
      <c r="K1623" s="240">
        <v>41973.916666666664</v>
      </c>
      <c r="L1623" s="39">
        <v>2</v>
      </c>
      <c r="M1623" s="242">
        <v>41973</v>
      </c>
      <c r="P1623" s="240">
        <v>42616.270833333336</v>
      </c>
      <c r="Q1623" s="38">
        <v>65.400000000000006</v>
      </c>
      <c r="R1623" s="38"/>
    </row>
    <row r="1624" spans="2:18" x14ac:dyDescent="0.15">
      <c r="B1624" s="36">
        <v>41975</v>
      </c>
      <c r="C1624" s="37"/>
      <c r="D1624" s="38"/>
      <c r="E1624" s="38"/>
      <c r="F1624" s="38"/>
      <c r="G1624" s="38"/>
      <c r="H1624" s="39"/>
      <c r="I1624" s="39"/>
      <c r="J1624" s="39"/>
      <c r="K1624" s="240">
        <v>41974.916666666664</v>
      </c>
      <c r="L1624" s="39">
        <v>2</v>
      </c>
      <c r="M1624" s="242">
        <v>41973</v>
      </c>
      <c r="P1624" s="240">
        <v>42617.270833333336</v>
      </c>
      <c r="Q1624" s="38">
        <v>64.5</v>
      </c>
      <c r="R1624" s="38"/>
    </row>
    <row r="1625" spans="2:18" x14ac:dyDescent="0.15">
      <c r="B1625" s="36">
        <v>41976</v>
      </c>
      <c r="C1625" s="37"/>
      <c r="D1625" s="38"/>
      <c r="E1625" s="38"/>
      <c r="F1625" s="38"/>
      <c r="G1625" s="38"/>
      <c r="H1625" s="39"/>
      <c r="I1625" s="39"/>
      <c r="J1625" s="39"/>
      <c r="K1625" s="240">
        <v>41975.916666666664</v>
      </c>
      <c r="L1625" s="39">
        <v>2</v>
      </c>
      <c r="M1625" s="242">
        <v>41973</v>
      </c>
      <c r="P1625" s="240">
        <v>42618.270833333336</v>
      </c>
      <c r="Q1625" s="38">
        <v>64.900000000000006</v>
      </c>
      <c r="R1625" s="38"/>
    </row>
    <row r="1626" spans="2:18" x14ac:dyDescent="0.15">
      <c r="B1626" s="36">
        <v>41977</v>
      </c>
      <c r="C1626" s="37"/>
      <c r="D1626" s="38"/>
      <c r="E1626" s="38"/>
      <c r="F1626" s="38"/>
      <c r="G1626" s="38"/>
      <c r="H1626" s="39"/>
      <c r="I1626" s="39"/>
      <c r="J1626" s="39"/>
      <c r="K1626" s="240">
        <v>41976.916666666664</v>
      </c>
      <c r="L1626" s="39">
        <v>2</v>
      </c>
      <c r="M1626" s="242">
        <v>41973</v>
      </c>
      <c r="P1626" s="240">
        <v>42619.270833333336</v>
      </c>
      <c r="Q1626" s="38">
        <v>65</v>
      </c>
      <c r="R1626" s="38"/>
    </row>
    <row r="1627" spans="2:18" x14ac:dyDescent="0.15">
      <c r="B1627" s="36">
        <v>41978</v>
      </c>
      <c r="C1627" s="37"/>
      <c r="D1627" s="38"/>
      <c r="E1627" s="38"/>
      <c r="F1627" s="38"/>
      <c r="G1627" s="38"/>
      <c r="H1627" s="39"/>
      <c r="I1627" s="39"/>
      <c r="J1627" s="39"/>
      <c r="K1627" s="240">
        <v>41977.916666666664</v>
      </c>
      <c r="L1627" s="39">
        <v>2</v>
      </c>
      <c r="M1627" s="242">
        <v>41973</v>
      </c>
      <c r="P1627" s="240">
        <v>42620.270833333336</v>
      </c>
      <c r="Q1627" s="38">
        <v>65</v>
      </c>
      <c r="R1627" s="38"/>
    </row>
    <row r="1628" spans="2:18" x14ac:dyDescent="0.15">
      <c r="B1628" s="36">
        <v>41979</v>
      </c>
      <c r="C1628" s="37">
        <v>0.99305555555555547</v>
      </c>
      <c r="D1628" s="38">
        <v>62.3</v>
      </c>
      <c r="E1628" s="38">
        <v>21.3</v>
      </c>
      <c r="F1628" s="38">
        <v>15.5</v>
      </c>
      <c r="G1628" s="38">
        <v>38.700000000000003</v>
      </c>
      <c r="H1628" s="39">
        <v>1532</v>
      </c>
      <c r="I1628" s="39">
        <v>7</v>
      </c>
      <c r="J1628" s="39">
        <v>38</v>
      </c>
      <c r="K1628" s="240">
        <v>41979.993055555555</v>
      </c>
      <c r="L1628" s="39">
        <v>22</v>
      </c>
      <c r="M1628" s="242">
        <v>41973</v>
      </c>
      <c r="P1628" s="240">
        <v>42621.270833333336</v>
      </c>
      <c r="Q1628" s="38">
        <v>64.8</v>
      </c>
      <c r="R1628" s="38"/>
    </row>
    <row r="1629" spans="2:18" x14ac:dyDescent="0.15">
      <c r="B1629" s="36">
        <v>41980</v>
      </c>
      <c r="C1629" s="37">
        <v>0.33402777777777781</v>
      </c>
      <c r="D1629" s="38">
        <v>61.7</v>
      </c>
      <c r="E1629" s="38">
        <v>21.1</v>
      </c>
      <c r="F1629" s="38">
        <v>21.6</v>
      </c>
      <c r="G1629" s="38">
        <v>34.200000000000003</v>
      </c>
      <c r="H1629" s="39">
        <v>1483</v>
      </c>
      <c r="I1629" s="39">
        <v>7</v>
      </c>
      <c r="J1629" s="39">
        <v>42</v>
      </c>
      <c r="K1629" s="240">
        <v>41979.993055555555</v>
      </c>
      <c r="L1629" s="39">
        <v>8</v>
      </c>
      <c r="M1629" s="242">
        <v>41973</v>
      </c>
      <c r="P1629" s="240">
        <v>42622.270833333336</v>
      </c>
      <c r="Q1629" s="38">
        <v>65.099999999999994</v>
      </c>
      <c r="R1629" s="38"/>
    </row>
    <row r="1630" spans="2:18" x14ac:dyDescent="0.15">
      <c r="B1630" s="36">
        <v>41980</v>
      </c>
      <c r="C1630" s="37">
        <v>0.99305555555555547</v>
      </c>
      <c r="D1630" s="38">
        <v>62.7</v>
      </c>
      <c r="E1630" s="38">
        <v>21.4</v>
      </c>
      <c r="F1630" s="38">
        <v>18.7</v>
      </c>
      <c r="G1630" s="38">
        <v>36.700000000000003</v>
      </c>
      <c r="H1630" s="39">
        <v>1520</v>
      </c>
      <c r="I1630" s="39">
        <v>7</v>
      </c>
      <c r="J1630" s="39">
        <v>41</v>
      </c>
      <c r="K1630" s="240">
        <v>41980.993055555555</v>
      </c>
      <c r="L1630" s="39">
        <v>22</v>
      </c>
      <c r="M1630" s="242">
        <v>41980</v>
      </c>
      <c r="P1630" s="240">
        <v>42623.270833333336</v>
      </c>
      <c r="Q1630" s="38">
        <v>65.400000000000006</v>
      </c>
      <c r="R1630" s="38"/>
    </row>
    <row r="1631" spans="2:18" x14ac:dyDescent="0.15">
      <c r="B1631" s="36">
        <v>41981</v>
      </c>
      <c r="C1631" s="37">
        <v>0.2673611111111111</v>
      </c>
      <c r="D1631" s="38">
        <v>61.9</v>
      </c>
      <c r="E1631" s="38">
        <v>21.2</v>
      </c>
      <c r="F1631" s="38">
        <v>21.9</v>
      </c>
      <c r="G1631" s="38">
        <v>34</v>
      </c>
      <c r="H1631" s="39">
        <v>1484</v>
      </c>
      <c r="I1631" s="39">
        <v>7</v>
      </c>
      <c r="J1631" s="39">
        <v>43</v>
      </c>
      <c r="K1631" s="240">
        <v>41981.267361111109</v>
      </c>
      <c r="L1631" s="39">
        <v>6</v>
      </c>
      <c r="M1631" s="242">
        <v>41980</v>
      </c>
      <c r="P1631" s="240">
        <v>42624.270833333336</v>
      </c>
      <c r="Q1631" s="38"/>
      <c r="R1631" s="38"/>
    </row>
    <row r="1632" spans="2:18" x14ac:dyDescent="0.15">
      <c r="B1632" s="36">
        <v>41981</v>
      </c>
      <c r="C1632" s="37">
        <v>0.99444444444444446</v>
      </c>
      <c r="D1632" s="38">
        <v>64</v>
      </c>
      <c r="E1632" s="38">
        <v>21.9</v>
      </c>
      <c r="F1632" s="38">
        <v>17.8</v>
      </c>
      <c r="G1632" s="38">
        <v>37.299999999999997</v>
      </c>
      <c r="H1632" s="39">
        <v>1548</v>
      </c>
      <c r="I1632" s="39">
        <v>8</v>
      </c>
      <c r="J1632" s="39">
        <v>41</v>
      </c>
      <c r="K1632" s="240">
        <v>41981.994444444441</v>
      </c>
      <c r="L1632" s="39">
        <v>22</v>
      </c>
      <c r="M1632" s="242">
        <v>41980</v>
      </c>
      <c r="P1632" s="240">
        <v>42625.270833333336</v>
      </c>
      <c r="Q1632" s="38">
        <v>65.099999999999994</v>
      </c>
      <c r="R1632" s="38"/>
    </row>
    <row r="1633" spans="2:18" x14ac:dyDescent="0.15">
      <c r="B1633" s="36">
        <v>41982</v>
      </c>
      <c r="C1633" s="37">
        <v>0.26666666666666666</v>
      </c>
      <c r="D1633" s="38">
        <v>62.7</v>
      </c>
      <c r="E1633" s="38">
        <v>21.4</v>
      </c>
      <c r="F1633" s="38">
        <v>20.9</v>
      </c>
      <c r="G1633" s="38">
        <v>35.200000000000003</v>
      </c>
      <c r="H1633" s="39">
        <v>1506</v>
      </c>
      <c r="I1633" s="39">
        <v>7</v>
      </c>
      <c r="J1633" s="39">
        <v>42</v>
      </c>
      <c r="K1633" s="240">
        <v>41982.26666666667</v>
      </c>
      <c r="L1633" s="39">
        <v>6</v>
      </c>
      <c r="M1633" s="242">
        <v>41980</v>
      </c>
      <c r="P1633" s="240">
        <v>42626.270833333336</v>
      </c>
      <c r="Q1633" s="38">
        <v>65.3</v>
      </c>
      <c r="R1633" s="38"/>
    </row>
    <row r="1634" spans="2:18" x14ac:dyDescent="0.15">
      <c r="B1634" s="36">
        <v>41982</v>
      </c>
      <c r="C1634" s="37">
        <v>0.98888888888888893</v>
      </c>
      <c r="D1634" s="38">
        <v>63</v>
      </c>
      <c r="E1634" s="38">
        <v>21.5</v>
      </c>
      <c r="F1634" s="38">
        <v>18.5</v>
      </c>
      <c r="G1634" s="38">
        <v>36.9</v>
      </c>
      <c r="H1634" s="39">
        <v>1527</v>
      </c>
      <c r="I1634" s="39">
        <v>7</v>
      </c>
      <c r="J1634" s="39">
        <v>41</v>
      </c>
      <c r="K1634" s="240">
        <v>41982.988888888889</v>
      </c>
      <c r="L1634" s="39">
        <v>22</v>
      </c>
      <c r="M1634" s="242">
        <v>41980</v>
      </c>
      <c r="P1634" s="240">
        <v>42627.270833333336</v>
      </c>
      <c r="Q1634" s="38">
        <v>65.2</v>
      </c>
      <c r="R1634" s="332"/>
    </row>
    <row r="1635" spans="2:18" x14ac:dyDescent="0.15">
      <c r="B1635" s="36">
        <v>41983</v>
      </c>
      <c r="C1635" s="37">
        <v>0.27083333333333331</v>
      </c>
      <c r="D1635" s="38">
        <v>62.3</v>
      </c>
      <c r="E1635" s="38">
        <v>21.3</v>
      </c>
      <c r="F1635" s="38">
        <v>21.6</v>
      </c>
      <c r="G1635" s="38">
        <v>34.4</v>
      </c>
      <c r="H1635" s="39">
        <v>1494</v>
      </c>
      <c r="I1635" s="39">
        <v>7</v>
      </c>
      <c r="J1635" s="39">
        <v>43</v>
      </c>
      <c r="K1635" s="240">
        <v>41983.270833333336</v>
      </c>
      <c r="L1635" s="39">
        <v>6</v>
      </c>
      <c r="M1635" s="242">
        <v>41980</v>
      </c>
      <c r="P1635" s="240">
        <v>42628.270833333336</v>
      </c>
      <c r="Q1635" s="38"/>
      <c r="R1635" s="38"/>
    </row>
    <row r="1636" spans="2:18" x14ac:dyDescent="0.15">
      <c r="B1636" s="36">
        <v>41984</v>
      </c>
      <c r="C1636" s="37">
        <v>0.98749999999999993</v>
      </c>
      <c r="D1636" s="38">
        <v>64.400000000000006</v>
      </c>
      <c r="E1636" s="38">
        <v>22</v>
      </c>
      <c r="F1636" s="38">
        <v>17.899999999999999</v>
      </c>
      <c r="G1636" s="38">
        <v>37.200000000000003</v>
      </c>
      <c r="H1636" s="39">
        <v>1554</v>
      </c>
      <c r="I1636" s="39">
        <v>8</v>
      </c>
      <c r="J1636" s="39">
        <v>41</v>
      </c>
      <c r="K1636" s="240">
        <v>41984.987500000003</v>
      </c>
      <c r="L1636" s="39">
        <v>22</v>
      </c>
      <c r="M1636" s="242">
        <v>41980</v>
      </c>
      <c r="P1636" s="240">
        <v>42629.270833333336</v>
      </c>
      <c r="Q1636" s="38"/>
      <c r="R1636" s="38"/>
    </row>
    <row r="1637" spans="2:18" x14ac:dyDescent="0.15">
      <c r="B1637" s="36">
        <v>41984</v>
      </c>
      <c r="C1637" s="37">
        <v>0.98819444444444438</v>
      </c>
      <c r="D1637" s="38">
        <v>64.400000000000006</v>
      </c>
      <c r="E1637" s="38">
        <v>22</v>
      </c>
      <c r="F1637" s="38">
        <v>17.899999999999999</v>
      </c>
      <c r="G1637" s="38">
        <v>37.200000000000003</v>
      </c>
      <c r="H1637" s="39">
        <v>1554</v>
      </c>
      <c r="I1637" s="39">
        <v>8</v>
      </c>
      <c r="J1637" s="39">
        <v>41</v>
      </c>
      <c r="K1637" s="240">
        <v>41984.988194444442</v>
      </c>
      <c r="L1637" s="39">
        <v>22</v>
      </c>
      <c r="M1637" s="242">
        <v>41980</v>
      </c>
      <c r="P1637" s="240">
        <v>42630.270833333336</v>
      </c>
      <c r="Q1637" s="38"/>
      <c r="R1637" s="38"/>
    </row>
    <row r="1638" spans="2:18" x14ac:dyDescent="0.15">
      <c r="B1638" s="36">
        <v>41985</v>
      </c>
      <c r="C1638" s="37">
        <v>0.25833333333333336</v>
      </c>
      <c r="D1638" s="38">
        <v>63.8</v>
      </c>
      <c r="E1638" s="38">
        <v>21.8</v>
      </c>
      <c r="F1638" s="38">
        <v>20.399999999999999</v>
      </c>
      <c r="G1638" s="38">
        <v>35.6</v>
      </c>
      <c r="H1638" s="39">
        <v>1529</v>
      </c>
      <c r="I1638" s="39">
        <v>8</v>
      </c>
      <c r="J1638" s="39">
        <v>43</v>
      </c>
      <c r="K1638" s="240">
        <v>41985.258333333331</v>
      </c>
      <c r="L1638" s="39">
        <v>6</v>
      </c>
      <c r="M1638" s="242">
        <v>41980</v>
      </c>
      <c r="P1638" s="240">
        <v>42631.270833333336</v>
      </c>
      <c r="Q1638" s="38"/>
      <c r="R1638" s="38"/>
    </row>
    <row r="1639" spans="2:18" x14ac:dyDescent="0.15">
      <c r="B1639" s="36">
        <v>41986</v>
      </c>
      <c r="C1639" s="37">
        <v>7.6388888888888886E-3</v>
      </c>
      <c r="D1639" s="38">
        <v>65</v>
      </c>
      <c r="E1639" s="38">
        <v>22.2</v>
      </c>
      <c r="F1639" s="38">
        <v>14.8</v>
      </c>
      <c r="G1639" s="38">
        <v>38.9</v>
      </c>
      <c r="H1639" s="39">
        <v>1581</v>
      </c>
      <c r="I1639" s="39">
        <v>8</v>
      </c>
      <c r="J1639" s="39">
        <v>40</v>
      </c>
      <c r="K1639" s="240">
        <v>41985.916666666664</v>
      </c>
      <c r="L1639" s="39">
        <v>2</v>
      </c>
      <c r="M1639" s="242">
        <v>41980</v>
      </c>
      <c r="P1639" s="240">
        <v>42632.270833333336</v>
      </c>
      <c r="Q1639" s="38"/>
      <c r="R1639" s="38"/>
    </row>
    <row r="1640" spans="2:18" x14ac:dyDescent="0.15">
      <c r="B1640" s="36">
        <v>41986</v>
      </c>
      <c r="C1640" s="37">
        <v>0.28055555555555556</v>
      </c>
      <c r="D1640" s="38">
        <v>64.400000000000006</v>
      </c>
      <c r="E1640" s="38">
        <v>22</v>
      </c>
      <c r="F1640" s="38">
        <v>20.100000000000001</v>
      </c>
      <c r="G1640" s="38">
        <v>35.799999999999997</v>
      </c>
      <c r="H1640" s="39">
        <v>1540</v>
      </c>
      <c r="I1640" s="39">
        <v>8</v>
      </c>
      <c r="J1640" s="39">
        <v>43</v>
      </c>
      <c r="K1640" s="240">
        <v>41986.280555555553</v>
      </c>
      <c r="L1640" s="39">
        <v>6</v>
      </c>
      <c r="M1640" s="242">
        <v>41980</v>
      </c>
      <c r="P1640" s="240">
        <v>42633.270833333336</v>
      </c>
      <c r="Q1640" s="38"/>
      <c r="R1640" s="38"/>
    </row>
    <row r="1641" spans="2:18" x14ac:dyDescent="0.15">
      <c r="B1641" s="36">
        <v>41986</v>
      </c>
      <c r="C1641" s="37">
        <v>0.90138888888888891</v>
      </c>
      <c r="D1641" s="38">
        <v>64.599999999999994</v>
      </c>
      <c r="E1641" s="38">
        <v>22.1</v>
      </c>
      <c r="F1641" s="38">
        <v>16.600000000000001</v>
      </c>
      <c r="G1641" s="38">
        <v>37.9</v>
      </c>
      <c r="H1641" s="39">
        <v>1564</v>
      </c>
      <c r="I1641" s="39">
        <v>8</v>
      </c>
      <c r="J1641" s="39">
        <v>41</v>
      </c>
      <c r="K1641" s="240">
        <v>41986.901388888888</v>
      </c>
      <c r="L1641" s="39">
        <v>22</v>
      </c>
      <c r="M1641" s="242">
        <v>41980</v>
      </c>
      <c r="P1641" s="240">
        <v>42634.270833333336</v>
      </c>
      <c r="Q1641" s="38">
        <v>64.7</v>
      </c>
      <c r="R1641" s="38"/>
    </row>
    <row r="1642" spans="2:18" x14ac:dyDescent="0.15">
      <c r="B1642" s="36">
        <v>41987</v>
      </c>
      <c r="C1642" s="37">
        <v>0.3430555555555555</v>
      </c>
      <c r="D1642" s="38">
        <v>63.3</v>
      </c>
      <c r="E1642" s="38">
        <v>21.6</v>
      </c>
      <c r="F1642" s="38">
        <v>21.6</v>
      </c>
      <c r="G1642" s="38">
        <v>34.6</v>
      </c>
      <c r="H1642" s="39">
        <v>1511</v>
      </c>
      <c r="I1642" s="39">
        <v>8</v>
      </c>
      <c r="J1642" s="39">
        <v>43</v>
      </c>
      <c r="K1642" s="240">
        <v>41986.901388888888</v>
      </c>
      <c r="L1642" s="39">
        <v>8</v>
      </c>
      <c r="M1642" s="242">
        <v>41980</v>
      </c>
      <c r="P1642" s="240">
        <v>42635.270833333336</v>
      </c>
      <c r="Q1642" s="38">
        <v>64.900000000000006</v>
      </c>
      <c r="R1642" s="38"/>
    </row>
    <row r="1643" spans="2:18" x14ac:dyDescent="0.15">
      <c r="B1643" s="36">
        <v>41987</v>
      </c>
      <c r="C1643" s="37">
        <v>0.90347222222222223</v>
      </c>
      <c r="D1643" s="38">
        <v>63.7</v>
      </c>
      <c r="E1643" s="38">
        <v>21.8</v>
      </c>
      <c r="F1643" s="38">
        <v>19.5</v>
      </c>
      <c r="G1643" s="38">
        <v>36.299999999999997</v>
      </c>
      <c r="H1643" s="39">
        <v>1533</v>
      </c>
      <c r="I1643" s="39">
        <v>8</v>
      </c>
      <c r="J1643" s="39">
        <v>42</v>
      </c>
      <c r="K1643" s="240">
        <v>41987.90347222222</v>
      </c>
      <c r="L1643" s="39">
        <v>22</v>
      </c>
      <c r="M1643" s="242">
        <v>41987</v>
      </c>
      <c r="P1643" s="240">
        <v>42636.270833333336</v>
      </c>
      <c r="Q1643" s="38">
        <v>64.8</v>
      </c>
      <c r="R1643" s="38"/>
    </row>
    <row r="1644" spans="2:18" x14ac:dyDescent="0.15">
      <c r="B1644" s="36">
        <v>41988</v>
      </c>
      <c r="C1644" s="37">
        <v>0.26319444444444445</v>
      </c>
      <c r="D1644" s="38">
        <v>62.7</v>
      </c>
      <c r="E1644" s="38">
        <v>21.4</v>
      </c>
      <c r="F1644" s="38">
        <v>21.8</v>
      </c>
      <c r="G1644" s="38">
        <v>34.299999999999997</v>
      </c>
      <c r="H1644" s="39">
        <v>1500</v>
      </c>
      <c r="I1644" s="39">
        <v>7</v>
      </c>
      <c r="J1644" s="39">
        <v>43</v>
      </c>
      <c r="K1644" s="240">
        <v>41988.263194444444</v>
      </c>
      <c r="L1644" s="39">
        <v>6</v>
      </c>
      <c r="M1644" s="242">
        <v>41987</v>
      </c>
      <c r="P1644" s="240">
        <v>42637.270833333336</v>
      </c>
      <c r="Q1644" s="38">
        <v>64.900000000000006</v>
      </c>
      <c r="R1644" s="38"/>
    </row>
    <row r="1645" spans="2:18" x14ac:dyDescent="0.15">
      <c r="B1645" s="36">
        <v>41988</v>
      </c>
      <c r="C1645" s="37">
        <v>0.98055555555555562</v>
      </c>
      <c r="D1645" s="38">
        <v>64.099999999999994</v>
      </c>
      <c r="E1645" s="38">
        <v>21.9</v>
      </c>
      <c r="F1645" s="38">
        <v>18.2</v>
      </c>
      <c r="G1645" s="38">
        <v>37</v>
      </c>
      <c r="H1645" s="39">
        <v>1547</v>
      </c>
      <c r="I1645" s="39">
        <v>8</v>
      </c>
      <c r="J1645" s="39">
        <v>41</v>
      </c>
      <c r="K1645" s="240">
        <v>41988.980555555558</v>
      </c>
      <c r="L1645" s="39">
        <v>22</v>
      </c>
      <c r="M1645" s="242">
        <v>41987</v>
      </c>
      <c r="P1645" s="240">
        <v>42638.270833333336</v>
      </c>
      <c r="Q1645" s="38">
        <v>64.2</v>
      </c>
      <c r="R1645" s="38"/>
    </row>
    <row r="1646" spans="2:18" x14ac:dyDescent="0.15">
      <c r="B1646" s="36">
        <v>41989</v>
      </c>
      <c r="C1646" s="37">
        <v>0.99861111111111101</v>
      </c>
      <c r="D1646" s="38">
        <v>64.5</v>
      </c>
      <c r="E1646" s="38">
        <v>22.1</v>
      </c>
      <c r="F1646" s="38">
        <v>18</v>
      </c>
      <c r="G1646" s="38">
        <v>37.1</v>
      </c>
      <c r="H1646" s="39">
        <v>1555</v>
      </c>
      <c r="I1646" s="39">
        <v>8</v>
      </c>
      <c r="J1646" s="39">
        <v>42</v>
      </c>
      <c r="K1646" s="240">
        <v>41989.998611111114</v>
      </c>
      <c r="L1646" s="39">
        <v>22</v>
      </c>
      <c r="M1646" s="242">
        <v>41987</v>
      </c>
      <c r="P1646" s="240">
        <v>42639.270833333336</v>
      </c>
      <c r="Q1646" s="38">
        <v>64.900000000000006</v>
      </c>
      <c r="R1646" s="38"/>
    </row>
    <row r="1647" spans="2:18" x14ac:dyDescent="0.15">
      <c r="B1647" s="36">
        <v>41990</v>
      </c>
      <c r="C1647" s="37">
        <v>1.0416666666666666E-2</v>
      </c>
      <c r="D1647" s="38">
        <v>64.5</v>
      </c>
      <c r="E1647" s="38">
        <v>22.1</v>
      </c>
      <c r="F1647" s="38">
        <v>18</v>
      </c>
      <c r="G1647" s="38">
        <v>37.1</v>
      </c>
      <c r="H1647" s="39">
        <v>1555</v>
      </c>
      <c r="I1647" s="39">
        <v>8</v>
      </c>
      <c r="J1647" s="39">
        <v>42</v>
      </c>
      <c r="K1647" s="240">
        <v>41989.916666666664</v>
      </c>
      <c r="L1647" s="39">
        <v>2</v>
      </c>
      <c r="M1647" s="242">
        <v>41987</v>
      </c>
      <c r="P1647" s="240">
        <v>42640.270833333336</v>
      </c>
      <c r="Q1647" s="38">
        <v>65</v>
      </c>
      <c r="R1647" s="38"/>
    </row>
    <row r="1648" spans="2:18" x14ac:dyDescent="0.15">
      <c r="B1648" s="36">
        <v>41990</v>
      </c>
      <c r="C1648" s="37">
        <v>0.27152777777777776</v>
      </c>
      <c r="D1648" s="38">
        <v>63.3</v>
      </c>
      <c r="E1648" s="38">
        <v>21.6</v>
      </c>
      <c r="F1648" s="38">
        <v>20.5</v>
      </c>
      <c r="G1648" s="38">
        <v>35.5</v>
      </c>
      <c r="H1648" s="39">
        <v>1519</v>
      </c>
      <c r="I1648" s="39">
        <v>8</v>
      </c>
      <c r="J1648" s="39">
        <v>42</v>
      </c>
      <c r="K1648" s="240">
        <v>41990.271527777775</v>
      </c>
      <c r="L1648" s="39">
        <v>6</v>
      </c>
      <c r="M1648" s="242">
        <v>41987</v>
      </c>
      <c r="P1648" s="240">
        <v>42641.270833333336</v>
      </c>
      <c r="Q1648" s="38"/>
      <c r="R1648" s="38"/>
    </row>
    <row r="1649" spans="2:18" x14ac:dyDescent="0.15">
      <c r="B1649" s="36">
        <v>41991</v>
      </c>
      <c r="C1649" s="37"/>
      <c r="D1649" s="38"/>
      <c r="E1649" s="38"/>
      <c r="F1649" s="38"/>
      <c r="G1649" s="38"/>
      <c r="H1649" s="39"/>
      <c r="I1649" s="39"/>
      <c r="J1649" s="39"/>
      <c r="K1649" s="240">
        <v>41990.916666666664</v>
      </c>
      <c r="L1649" s="39">
        <v>2</v>
      </c>
      <c r="M1649" s="242">
        <v>41987</v>
      </c>
      <c r="P1649" s="240">
        <v>42642.270833333336</v>
      </c>
      <c r="Q1649" s="38"/>
      <c r="R1649" s="332"/>
    </row>
    <row r="1650" spans="2:18" x14ac:dyDescent="0.15">
      <c r="B1650" s="36">
        <v>41992</v>
      </c>
      <c r="C1650" s="37"/>
      <c r="D1650" s="38"/>
      <c r="E1650" s="38"/>
      <c r="F1650" s="38"/>
      <c r="G1650" s="38"/>
      <c r="H1650" s="39"/>
      <c r="I1650" s="39"/>
      <c r="J1650" s="39"/>
      <c r="K1650" s="240">
        <v>41991.916666666664</v>
      </c>
      <c r="L1650" s="39">
        <v>2</v>
      </c>
      <c r="M1650" s="242">
        <v>41987</v>
      </c>
      <c r="P1650" s="240">
        <v>42643.270833333336</v>
      </c>
      <c r="Q1650" s="38"/>
      <c r="R1650" s="38"/>
    </row>
    <row r="1651" spans="2:18" x14ac:dyDescent="0.15">
      <c r="B1651" s="36">
        <v>41993</v>
      </c>
      <c r="C1651" s="37">
        <v>0.6875</v>
      </c>
      <c r="D1651" s="38">
        <v>64.2</v>
      </c>
      <c r="E1651" s="38">
        <v>22</v>
      </c>
      <c r="F1651" s="38"/>
      <c r="G1651" s="38"/>
      <c r="H1651" s="39"/>
      <c r="I1651" s="39"/>
      <c r="J1651" s="39"/>
      <c r="K1651" s="240">
        <v>41991.916666666664</v>
      </c>
      <c r="L1651" s="39">
        <v>16</v>
      </c>
      <c r="M1651" s="242">
        <v>41987</v>
      </c>
      <c r="P1651" s="240">
        <v>42644.270833333336</v>
      </c>
      <c r="Q1651" s="38"/>
      <c r="R1651" s="38"/>
    </row>
    <row r="1652" spans="2:18" x14ac:dyDescent="0.15">
      <c r="B1652" s="36">
        <v>41994</v>
      </c>
      <c r="C1652" s="37">
        <v>0.98611111111111116</v>
      </c>
      <c r="D1652" s="38">
        <v>65.5</v>
      </c>
      <c r="E1652" s="38">
        <v>22.4</v>
      </c>
      <c r="F1652" s="38">
        <v>16.8</v>
      </c>
      <c r="G1652" s="38">
        <v>37.799999999999997</v>
      </c>
      <c r="H1652" s="39">
        <v>1578</v>
      </c>
      <c r="I1652" s="39">
        <v>9</v>
      </c>
      <c r="J1652" s="39">
        <v>42</v>
      </c>
      <c r="K1652" s="240">
        <v>41994.986111111109</v>
      </c>
      <c r="L1652" s="39">
        <v>22</v>
      </c>
      <c r="M1652" s="242">
        <v>41994</v>
      </c>
      <c r="P1652" s="240">
        <v>42645.270833333336</v>
      </c>
      <c r="Q1652" s="38">
        <v>65.8</v>
      </c>
      <c r="R1652" s="38"/>
    </row>
    <row r="1653" spans="2:18" x14ac:dyDescent="0.15">
      <c r="B1653" s="36">
        <v>41995</v>
      </c>
      <c r="C1653" s="37">
        <v>0.27013888888888887</v>
      </c>
      <c r="D1653" s="38">
        <v>64.7</v>
      </c>
      <c r="E1653" s="38">
        <v>22.1</v>
      </c>
      <c r="F1653" s="38">
        <v>21.1</v>
      </c>
      <c r="G1653" s="38">
        <v>35.1</v>
      </c>
      <c r="H1653" s="39">
        <v>1539</v>
      </c>
      <c r="I1653" s="39">
        <v>8</v>
      </c>
      <c r="J1653" s="39">
        <v>44</v>
      </c>
      <c r="K1653" s="240">
        <v>41995.270138888889</v>
      </c>
      <c r="L1653" s="39">
        <v>6</v>
      </c>
      <c r="M1653" s="242">
        <v>41994</v>
      </c>
      <c r="P1653" s="240">
        <v>42646.270833333336</v>
      </c>
      <c r="Q1653" s="38">
        <v>66.400000000000006</v>
      </c>
      <c r="R1653" s="38"/>
    </row>
    <row r="1654" spans="2:18" x14ac:dyDescent="0.15">
      <c r="B1654" s="36">
        <v>41996</v>
      </c>
      <c r="C1654" s="37">
        <v>0.31319444444444444</v>
      </c>
      <c r="D1654" s="38">
        <v>63.1</v>
      </c>
      <c r="E1654" s="38">
        <v>21.6</v>
      </c>
      <c r="F1654" s="38">
        <v>20.5</v>
      </c>
      <c r="G1654" s="38">
        <v>35.5</v>
      </c>
      <c r="H1654" s="39">
        <v>1516</v>
      </c>
      <c r="I1654" s="39">
        <v>7</v>
      </c>
      <c r="J1654" s="39">
        <v>42</v>
      </c>
      <c r="K1654" s="240">
        <v>41996.313194444447</v>
      </c>
      <c r="L1654" s="39">
        <v>6</v>
      </c>
      <c r="M1654" s="242">
        <v>41994</v>
      </c>
      <c r="P1654" s="240">
        <v>42647.270833333336</v>
      </c>
      <c r="Q1654" s="38">
        <v>66.3</v>
      </c>
      <c r="R1654" s="38"/>
    </row>
    <row r="1655" spans="2:18" x14ac:dyDescent="0.15">
      <c r="B1655" s="36">
        <v>41996</v>
      </c>
      <c r="C1655" s="37">
        <v>0.87430555555555556</v>
      </c>
      <c r="D1655" s="38">
        <v>64.5</v>
      </c>
      <c r="E1655" s="38">
        <v>22.1</v>
      </c>
      <c r="F1655" s="38">
        <v>15.9</v>
      </c>
      <c r="G1655" s="38">
        <v>38.299999999999997</v>
      </c>
      <c r="H1655" s="39">
        <v>1567</v>
      </c>
      <c r="I1655" s="39">
        <v>8</v>
      </c>
      <c r="J1655" s="39">
        <v>40</v>
      </c>
      <c r="K1655" s="240">
        <v>41996.874305555553</v>
      </c>
      <c r="L1655" s="39">
        <v>22</v>
      </c>
      <c r="M1655" s="242">
        <v>41994</v>
      </c>
      <c r="P1655" s="240">
        <v>42648.270833333336</v>
      </c>
      <c r="Q1655" s="38">
        <v>65.7</v>
      </c>
      <c r="R1655" s="38"/>
    </row>
    <row r="1656" spans="2:18" x14ac:dyDescent="0.15">
      <c r="B1656" s="36">
        <v>41997</v>
      </c>
      <c r="C1656" s="37">
        <v>0.27291666666666664</v>
      </c>
      <c r="D1656" s="38">
        <v>64</v>
      </c>
      <c r="E1656" s="38">
        <v>21.9</v>
      </c>
      <c r="F1656" s="38">
        <v>21.8</v>
      </c>
      <c r="G1656" s="38">
        <v>34.5</v>
      </c>
      <c r="H1656" s="39">
        <v>1522</v>
      </c>
      <c r="I1656" s="39">
        <v>8</v>
      </c>
      <c r="J1656" s="39">
        <v>44</v>
      </c>
      <c r="K1656" s="240">
        <v>41997.272916666669</v>
      </c>
      <c r="L1656" s="39">
        <v>6</v>
      </c>
      <c r="M1656" s="242">
        <v>41994</v>
      </c>
      <c r="P1656" s="240">
        <v>42649.270833333336</v>
      </c>
      <c r="Q1656" s="38">
        <v>65.400000000000006</v>
      </c>
      <c r="R1656" s="38"/>
    </row>
    <row r="1657" spans="2:18" x14ac:dyDescent="0.15">
      <c r="B1657" s="36">
        <v>41997</v>
      </c>
      <c r="C1657" s="37">
        <v>0.99305555555555547</v>
      </c>
      <c r="D1657" s="38">
        <v>64.599999999999994</v>
      </c>
      <c r="E1657" s="38">
        <v>22.1</v>
      </c>
      <c r="F1657" s="38">
        <v>15.5</v>
      </c>
      <c r="G1657" s="38">
        <v>38.5</v>
      </c>
      <c r="H1657" s="39">
        <v>1570</v>
      </c>
      <c r="I1657" s="39">
        <v>8</v>
      </c>
      <c r="J1657" s="39">
        <v>40</v>
      </c>
      <c r="K1657" s="240">
        <v>41997.993055555555</v>
      </c>
      <c r="L1657" s="39">
        <v>22</v>
      </c>
      <c r="M1657" s="242">
        <v>41994</v>
      </c>
      <c r="P1657" s="240">
        <v>42650.270833333336</v>
      </c>
      <c r="Q1657" s="38">
        <v>65.8</v>
      </c>
      <c r="R1657" s="38"/>
    </row>
    <row r="1658" spans="2:18" x14ac:dyDescent="0.15">
      <c r="B1658" s="36">
        <v>41998</v>
      </c>
      <c r="C1658" s="37">
        <v>0.27430555555555552</v>
      </c>
      <c r="D1658" s="38">
        <v>64.2</v>
      </c>
      <c r="E1658" s="38">
        <v>22</v>
      </c>
      <c r="F1658" s="38">
        <v>20.7</v>
      </c>
      <c r="G1658" s="38">
        <v>35.4</v>
      </c>
      <c r="H1658" s="39">
        <v>1533</v>
      </c>
      <c r="I1658" s="39">
        <v>8</v>
      </c>
      <c r="J1658" s="39">
        <v>43</v>
      </c>
      <c r="K1658" s="240">
        <v>41998.274305555555</v>
      </c>
      <c r="L1658" s="39">
        <v>6</v>
      </c>
      <c r="M1658" s="242">
        <v>41994</v>
      </c>
      <c r="P1658" s="240">
        <v>42651.270833333336</v>
      </c>
      <c r="Q1658" s="38"/>
      <c r="R1658" s="38"/>
    </row>
    <row r="1659" spans="2:18" x14ac:dyDescent="0.15">
      <c r="B1659" s="36">
        <v>41999</v>
      </c>
      <c r="C1659" s="37">
        <v>2.0833333333333332E-2</v>
      </c>
      <c r="D1659" s="38">
        <v>64.8</v>
      </c>
      <c r="E1659" s="38">
        <v>22.2</v>
      </c>
      <c r="F1659" s="38">
        <v>14.5</v>
      </c>
      <c r="G1659" s="38">
        <v>39</v>
      </c>
      <c r="H1659" s="39">
        <v>1579</v>
      </c>
      <c r="I1659" s="39">
        <v>8</v>
      </c>
      <c r="J1659" s="39">
        <v>40</v>
      </c>
      <c r="K1659" s="240">
        <v>41998.916666666664</v>
      </c>
      <c r="L1659" s="39">
        <v>2</v>
      </c>
      <c r="M1659" s="242">
        <v>41994</v>
      </c>
      <c r="P1659" s="240">
        <v>42652.270833333336</v>
      </c>
      <c r="Q1659" s="38">
        <v>65.2</v>
      </c>
      <c r="R1659" s="38"/>
    </row>
    <row r="1660" spans="2:18" x14ac:dyDescent="0.15">
      <c r="B1660" s="36">
        <v>41999</v>
      </c>
      <c r="C1660" s="37">
        <v>0.26250000000000001</v>
      </c>
      <c r="D1660" s="38">
        <v>64</v>
      </c>
      <c r="E1660" s="38">
        <v>21.9</v>
      </c>
      <c r="F1660" s="38">
        <v>19.5</v>
      </c>
      <c r="G1660" s="38">
        <v>36.200000000000003</v>
      </c>
      <c r="H1660" s="39">
        <v>1538</v>
      </c>
      <c r="I1660" s="39">
        <v>8</v>
      </c>
      <c r="J1660" s="39">
        <v>42</v>
      </c>
      <c r="K1660" s="240">
        <v>41999.262499999997</v>
      </c>
      <c r="L1660" s="39">
        <v>6</v>
      </c>
      <c r="M1660" s="242">
        <v>41994</v>
      </c>
      <c r="P1660" s="240">
        <v>42653.270833333336</v>
      </c>
      <c r="Q1660" s="38">
        <v>65.5</v>
      </c>
      <c r="R1660" s="38"/>
    </row>
    <row r="1661" spans="2:18" x14ac:dyDescent="0.15">
      <c r="B1661" s="36">
        <v>42000</v>
      </c>
      <c r="C1661" s="37">
        <v>3.888888888888889E-2</v>
      </c>
      <c r="D1661" s="38">
        <v>65.5</v>
      </c>
      <c r="E1661" s="38">
        <v>22.4</v>
      </c>
      <c r="F1661" s="38">
        <v>15</v>
      </c>
      <c r="G1661" s="38">
        <v>38.700000000000003</v>
      </c>
      <c r="H1661" s="39">
        <v>1588</v>
      </c>
      <c r="I1661" s="39">
        <v>9</v>
      </c>
      <c r="J1661" s="39">
        <v>41</v>
      </c>
      <c r="K1661" s="240">
        <v>41999.916666666664</v>
      </c>
      <c r="L1661" s="39">
        <v>2</v>
      </c>
      <c r="M1661" s="242">
        <v>41994</v>
      </c>
      <c r="P1661" s="240">
        <v>42654.270833333336</v>
      </c>
      <c r="Q1661" s="38">
        <v>64.599999999999994</v>
      </c>
      <c r="R1661" s="38"/>
    </row>
    <row r="1662" spans="2:18" x14ac:dyDescent="0.15">
      <c r="B1662" s="36">
        <v>42000</v>
      </c>
      <c r="C1662" s="37">
        <v>0.3298611111111111</v>
      </c>
      <c r="D1662" s="38">
        <v>64.3</v>
      </c>
      <c r="E1662" s="38">
        <v>22</v>
      </c>
      <c r="F1662" s="38">
        <v>20.3</v>
      </c>
      <c r="G1662" s="38">
        <v>35.700000000000003</v>
      </c>
      <c r="H1662" s="39">
        <v>1538</v>
      </c>
      <c r="I1662" s="39">
        <v>8</v>
      </c>
      <c r="J1662" s="39">
        <v>43</v>
      </c>
      <c r="K1662" s="240">
        <v>42000.329861111109</v>
      </c>
      <c r="L1662" s="39">
        <v>6</v>
      </c>
      <c r="M1662" s="242">
        <v>41994</v>
      </c>
      <c r="P1662" s="240">
        <v>42655.270833333336</v>
      </c>
      <c r="Q1662" s="38">
        <v>65.2</v>
      </c>
      <c r="R1662" s="38"/>
    </row>
    <row r="1663" spans="2:18" x14ac:dyDescent="0.15">
      <c r="B1663" s="36">
        <v>42000</v>
      </c>
      <c r="C1663" s="37">
        <v>0.91111111111111109</v>
      </c>
      <c r="D1663" s="38">
        <v>65.099999999999994</v>
      </c>
      <c r="E1663" s="38">
        <v>22.3</v>
      </c>
      <c r="F1663" s="38">
        <v>16.3</v>
      </c>
      <c r="G1663" s="38">
        <v>38.1</v>
      </c>
      <c r="H1663" s="39">
        <v>1574</v>
      </c>
      <c r="I1663" s="39">
        <v>8</v>
      </c>
      <c r="J1663" s="39">
        <v>41</v>
      </c>
      <c r="K1663" s="240">
        <v>42000.911111111112</v>
      </c>
      <c r="L1663" s="39">
        <v>22</v>
      </c>
      <c r="M1663" s="242">
        <v>41994</v>
      </c>
      <c r="P1663" s="240">
        <v>42656.270833333336</v>
      </c>
      <c r="Q1663" s="38">
        <v>65.7</v>
      </c>
      <c r="R1663" s="38"/>
    </row>
    <row r="1664" spans="2:18" x14ac:dyDescent="0.15">
      <c r="B1664" s="36">
        <v>42001</v>
      </c>
      <c r="C1664" s="37">
        <v>0.34166666666666662</v>
      </c>
      <c r="D1664" s="38">
        <v>64.099999999999994</v>
      </c>
      <c r="E1664" s="38">
        <v>21.9</v>
      </c>
      <c r="F1664" s="38">
        <v>21.6</v>
      </c>
      <c r="G1664" s="38">
        <v>34.6</v>
      </c>
      <c r="H1664" s="39">
        <v>1525</v>
      </c>
      <c r="I1664" s="39">
        <v>8</v>
      </c>
      <c r="J1664" s="39">
        <v>44</v>
      </c>
      <c r="K1664" s="240">
        <v>42000.911111111112</v>
      </c>
      <c r="L1664" s="39">
        <v>8</v>
      </c>
      <c r="M1664" s="242">
        <v>41994</v>
      </c>
      <c r="P1664" s="240">
        <v>42657.270833333336</v>
      </c>
      <c r="Q1664" s="38">
        <v>65.2</v>
      </c>
      <c r="R1664" s="38"/>
    </row>
    <row r="1665" spans="2:18" x14ac:dyDescent="0.15">
      <c r="B1665" s="36">
        <v>42001</v>
      </c>
      <c r="C1665" s="37">
        <v>0.91111111111111109</v>
      </c>
      <c r="D1665" s="38">
        <v>65.400000000000006</v>
      </c>
      <c r="E1665" s="38">
        <v>22.4</v>
      </c>
      <c r="F1665" s="38">
        <v>17.600000000000001</v>
      </c>
      <c r="G1665" s="38">
        <v>37.299999999999997</v>
      </c>
      <c r="H1665" s="39">
        <v>1572</v>
      </c>
      <c r="I1665" s="39">
        <v>8</v>
      </c>
      <c r="J1665" s="39">
        <v>42</v>
      </c>
      <c r="K1665" s="240">
        <v>42001.911111111112</v>
      </c>
      <c r="L1665" s="39">
        <v>22</v>
      </c>
      <c r="M1665" s="242">
        <v>42001</v>
      </c>
      <c r="P1665" s="240">
        <v>42658.270833333336</v>
      </c>
      <c r="Q1665" s="38">
        <v>65.3</v>
      </c>
      <c r="R1665" s="38"/>
    </row>
    <row r="1666" spans="2:18" x14ac:dyDescent="0.15">
      <c r="B1666" s="36">
        <v>42002</v>
      </c>
      <c r="C1666" s="37">
        <v>0.27638888888888885</v>
      </c>
      <c r="D1666" s="38">
        <v>64.3</v>
      </c>
      <c r="E1666" s="38">
        <v>22</v>
      </c>
      <c r="F1666" s="38">
        <v>21.8</v>
      </c>
      <c r="G1666" s="38">
        <v>34.5</v>
      </c>
      <c r="H1666" s="39">
        <v>1527</v>
      </c>
      <c r="I1666" s="39">
        <v>8</v>
      </c>
      <c r="J1666" s="39">
        <v>44</v>
      </c>
      <c r="K1666" s="240">
        <v>42002.276388888888</v>
      </c>
      <c r="L1666" s="39">
        <v>6</v>
      </c>
      <c r="M1666" s="242">
        <v>42001</v>
      </c>
      <c r="P1666" s="240">
        <v>42659.270833333336</v>
      </c>
      <c r="Q1666" s="38">
        <v>64.900000000000006</v>
      </c>
      <c r="R1666" s="38"/>
    </row>
    <row r="1667" spans="2:18" x14ac:dyDescent="0.15">
      <c r="B1667" s="36">
        <v>42002</v>
      </c>
      <c r="C1667" s="37">
        <v>0.90833333333333333</v>
      </c>
      <c r="D1667" s="38">
        <v>64.400000000000006</v>
      </c>
      <c r="E1667" s="38">
        <v>22</v>
      </c>
      <c r="F1667" s="38">
        <v>17.100000000000001</v>
      </c>
      <c r="G1667" s="38">
        <v>37.6</v>
      </c>
      <c r="H1667" s="39">
        <v>1558</v>
      </c>
      <c r="I1667" s="39">
        <v>8</v>
      </c>
      <c r="J1667" s="39">
        <v>41</v>
      </c>
      <c r="K1667" s="240">
        <v>42002.908333333333</v>
      </c>
      <c r="L1667" s="39">
        <v>22</v>
      </c>
      <c r="M1667" s="242">
        <v>42001</v>
      </c>
      <c r="P1667" s="240">
        <v>42660.270833333336</v>
      </c>
      <c r="Q1667" s="38">
        <v>64.400000000000006</v>
      </c>
      <c r="R1667" s="38"/>
    </row>
    <row r="1668" spans="2:18" x14ac:dyDescent="0.15">
      <c r="B1668" s="36">
        <v>42003</v>
      </c>
      <c r="C1668" s="37">
        <v>0.32916666666666666</v>
      </c>
      <c r="D1668" s="38">
        <v>63.2</v>
      </c>
      <c r="E1668" s="38">
        <v>21.6</v>
      </c>
      <c r="F1668" s="38">
        <v>22</v>
      </c>
      <c r="G1668" s="38">
        <v>34.200000000000003</v>
      </c>
      <c r="H1668" s="39">
        <v>1507</v>
      </c>
      <c r="I1668" s="39">
        <v>7</v>
      </c>
      <c r="J1668" s="39">
        <v>44</v>
      </c>
      <c r="K1668" s="240">
        <v>42003.32916666667</v>
      </c>
      <c r="L1668" s="39">
        <v>6</v>
      </c>
      <c r="M1668" s="242">
        <v>42001</v>
      </c>
      <c r="P1668" s="240">
        <v>42661.270833333336</v>
      </c>
      <c r="Q1668" s="38"/>
      <c r="R1668" s="38"/>
    </row>
    <row r="1669" spans="2:18" x14ac:dyDescent="0.15">
      <c r="B1669" s="36">
        <v>42003</v>
      </c>
      <c r="C1669" s="37">
        <v>0.94513888888888886</v>
      </c>
      <c r="D1669" s="38">
        <v>64.8</v>
      </c>
      <c r="E1669" s="38">
        <v>22.2</v>
      </c>
      <c r="F1669" s="38">
        <v>18.8</v>
      </c>
      <c r="G1669" s="38">
        <v>36.700000000000003</v>
      </c>
      <c r="H1669" s="39">
        <v>1555</v>
      </c>
      <c r="I1669" s="39">
        <v>8</v>
      </c>
      <c r="J1669" s="39">
        <v>42</v>
      </c>
      <c r="K1669" s="240">
        <v>42003.945138888892</v>
      </c>
      <c r="L1669" s="39">
        <v>22</v>
      </c>
      <c r="M1669" s="242">
        <v>42001</v>
      </c>
      <c r="P1669" s="240">
        <v>42662.270833333336</v>
      </c>
      <c r="Q1669" s="38">
        <v>65.599999999999994</v>
      </c>
      <c r="R1669" s="38"/>
    </row>
    <row r="1670" spans="2:18" x14ac:dyDescent="0.15">
      <c r="B1670" s="36">
        <v>42004</v>
      </c>
      <c r="C1670" s="37">
        <v>0.32777777777777778</v>
      </c>
      <c r="D1670" s="38">
        <v>64.2</v>
      </c>
      <c r="E1670" s="38">
        <v>22</v>
      </c>
      <c r="F1670" s="38">
        <v>21.8</v>
      </c>
      <c r="G1670" s="38">
        <v>34.5</v>
      </c>
      <c r="H1670" s="39">
        <v>1525</v>
      </c>
      <c r="I1670" s="39">
        <v>8</v>
      </c>
      <c r="J1670" s="39">
        <v>44</v>
      </c>
      <c r="K1670" s="240">
        <v>42004.327777777777</v>
      </c>
      <c r="L1670" s="39">
        <v>6</v>
      </c>
      <c r="M1670" s="242">
        <v>42001</v>
      </c>
      <c r="P1670" s="240">
        <v>42663.270833333336</v>
      </c>
      <c r="Q1670" s="38">
        <v>65.400000000000006</v>
      </c>
      <c r="R1670" s="38"/>
    </row>
    <row r="1671" spans="2:18" x14ac:dyDescent="0.15">
      <c r="B1671" s="36">
        <v>42004</v>
      </c>
      <c r="C1671" s="37">
        <v>0.99861111111111101</v>
      </c>
      <c r="D1671" s="38">
        <v>65.400000000000006</v>
      </c>
      <c r="E1671" s="38">
        <v>22.4</v>
      </c>
      <c r="F1671" s="38">
        <v>26</v>
      </c>
      <c r="G1671" s="38">
        <v>38.200000000000003</v>
      </c>
      <c r="H1671" s="39">
        <v>1581</v>
      </c>
      <c r="I1671" s="39">
        <v>8</v>
      </c>
      <c r="J1671" s="39">
        <v>41</v>
      </c>
      <c r="K1671" s="240">
        <v>42004.998611111114</v>
      </c>
      <c r="L1671" s="39">
        <v>22</v>
      </c>
      <c r="M1671" s="242">
        <v>42001</v>
      </c>
      <c r="P1671" s="240">
        <v>42664.270833333336</v>
      </c>
      <c r="Q1671" s="38">
        <v>65.3</v>
      </c>
      <c r="R1671" s="38"/>
    </row>
    <row r="1672" spans="2:18" x14ac:dyDescent="0.15">
      <c r="B1672" s="36">
        <v>42005</v>
      </c>
      <c r="C1672" s="37">
        <v>5.7638888888888885E-2</v>
      </c>
      <c r="D1672" s="38">
        <v>65.400000000000006</v>
      </c>
      <c r="E1672" s="38">
        <v>22.4</v>
      </c>
      <c r="F1672" s="38">
        <v>16</v>
      </c>
      <c r="G1672" s="38">
        <v>38.200000000000003</v>
      </c>
      <c r="H1672" s="39">
        <v>1581</v>
      </c>
      <c r="I1672" s="39">
        <v>8</v>
      </c>
      <c r="J1672" s="39">
        <v>41</v>
      </c>
      <c r="K1672" s="240">
        <v>42004.916666666664</v>
      </c>
      <c r="L1672" s="39">
        <v>2</v>
      </c>
      <c r="M1672" s="242">
        <v>42001</v>
      </c>
      <c r="P1672" s="240">
        <v>42665.270833333336</v>
      </c>
      <c r="Q1672" s="38">
        <v>65.400000000000006</v>
      </c>
      <c r="R1672" s="38"/>
    </row>
    <row r="1673" spans="2:18" x14ac:dyDescent="0.15">
      <c r="B1673" s="36">
        <v>42005</v>
      </c>
      <c r="C1673" s="37">
        <v>0.31666666666666665</v>
      </c>
      <c r="D1673" s="38">
        <v>64.3</v>
      </c>
      <c r="E1673" s="38">
        <v>22</v>
      </c>
      <c r="F1673" s="38">
        <v>21.1</v>
      </c>
      <c r="G1673" s="38">
        <v>35.1</v>
      </c>
      <c r="H1673" s="39">
        <v>1532</v>
      </c>
      <c r="I1673" s="39">
        <v>8</v>
      </c>
      <c r="J1673" s="39">
        <v>44</v>
      </c>
      <c r="K1673" s="240">
        <v>42005.316666666666</v>
      </c>
      <c r="L1673" s="39">
        <v>6</v>
      </c>
      <c r="M1673" s="242">
        <v>42001</v>
      </c>
      <c r="P1673" s="240">
        <v>42666.270833333336</v>
      </c>
      <c r="Q1673" s="38"/>
      <c r="R1673" s="38"/>
    </row>
    <row r="1674" spans="2:18" x14ac:dyDescent="0.15">
      <c r="B1674" s="36">
        <v>42005</v>
      </c>
      <c r="C1674" s="37">
        <v>0.93680555555555556</v>
      </c>
      <c r="D1674" s="38">
        <v>64.3</v>
      </c>
      <c r="E1674" s="38">
        <v>22</v>
      </c>
      <c r="F1674" s="38">
        <v>17.3</v>
      </c>
      <c r="G1674" s="38">
        <v>37.6</v>
      </c>
      <c r="H1674" s="39">
        <v>1555</v>
      </c>
      <c r="I1674" s="39">
        <v>8</v>
      </c>
      <c r="J1674" s="39">
        <v>41</v>
      </c>
      <c r="K1674" s="240">
        <v>42005.936805555553</v>
      </c>
      <c r="L1674" s="39">
        <v>22</v>
      </c>
      <c r="M1674" s="242">
        <v>42001</v>
      </c>
      <c r="P1674" s="240">
        <v>42667.270833333336</v>
      </c>
      <c r="Q1674" s="38"/>
      <c r="R1674" s="38"/>
    </row>
    <row r="1675" spans="2:18" x14ac:dyDescent="0.15">
      <c r="B1675" s="36">
        <v>42006</v>
      </c>
      <c r="C1675" s="37">
        <v>0.94861111111111107</v>
      </c>
      <c r="D1675" s="38">
        <v>64.5</v>
      </c>
      <c r="E1675" s="38">
        <v>22.1</v>
      </c>
      <c r="F1675" s="38">
        <v>20.9</v>
      </c>
      <c r="G1675" s="38">
        <v>35.299999999999997</v>
      </c>
      <c r="H1675" s="39">
        <v>1537</v>
      </c>
      <c r="I1675" s="39">
        <v>8</v>
      </c>
      <c r="J1675" s="39">
        <v>44</v>
      </c>
      <c r="K1675" s="240">
        <v>42006.948611111111</v>
      </c>
      <c r="L1675" s="39">
        <v>22</v>
      </c>
      <c r="M1675" s="242">
        <v>42001</v>
      </c>
      <c r="P1675" s="240">
        <v>42668.270833333336</v>
      </c>
      <c r="Q1675" s="38">
        <v>65.099999999999994</v>
      </c>
      <c r="R1675" s="38"/>
    </row>
    <row r="1676" spans="2:18" x14ac:dyDescent="0.15">
      <c r="B1676" s="36">
        <v>42007</v>
      </c>
      <c r="C1676" s="37">
        <v>0.3444444444444445</v>
      </c>
      <c r="D1676" s="38">
        <v>63.5</v>
      </c>
      <c r="E1676" s="38">
        <v>21.7</v>
      </c>
      <c r="F1676" s="38">
        <v>22.3</v>
      </c>
      <c r="G1676" s="38">
        <v>33.9</v>
      </c>
      <c r="H1676" s="39">
        <v>1509</v>
      </c>
      <c r="I1676" s="39">
        <v>8</v>
      </c>
      <c r="J1676" s="39">
        <v>44</v>
      </c>
      <c r="K1676" s="240">
        <v>42006.948611111111</v>
      </c>
      <c r="L1676" s="39">
        <v>8</v>
      </c>
      <c r="M1676" s="242">
        <v>42001</v>
      </c>
      <c r="P1676" s="240">
        <v>42669.270833333336</v>
      </c>
      <c r="Q1676" s="38"/>
      <c r="R1676" s="38"/>
    </row>
    <row r="1677" spans="2:18" x14ac:dyDescent="0.15">
      <c r="B1677" s="36">
        <v>42007</v>
      </c>
      <c r="C1677" s="37">
        <v>0.89374999999999993</v>
      </c>
      <c r="D1677" s="38">
        <v>63.8</v>
      </c>
      <c r="E1677" s="38">
        <v>21.8</v>
      </c>
      <c r="F1677" s="38">
        <v>19.2</v>
      </c>
      <c r="G1677" s="38">
        <v>36.4</v>
      </c>
      <c r="H1677" s="39">
        <v>1536</v>
      </c>
      <c r="I1677" s="39">
        <v>8</v>
      </c>
      <c r="J1677" s="39">
        <v>42</v>
      </c>
      <c r="K1677" s="240">
        <v>42007.893750000003</v>
      </c>
      <c r="L1677" s="39">
        <v>22</v>
      </c>
      <c r="M1677" s="242">
        <v>42001</v>
      </c>
      <c r="P1677" s="240">
        <v>42670.270833333336</v>
      </c>
      <c r="Q1677" s="38"/>
      <c r="R1677" s="38"/>
    </row>
    <row r="1678" spans="2:18" x14ac:dyDescent="0.15">
      <c r="B1678" s="36">
        <v>42008</v>
      </c>
      <c r="C1678" s="37">
        <v>0.25</v>
      </c>
      <c r="D1678" s="38">
        <v>63.3</v>
      </c>
      <c r="E1678" s="38">
        <v>21.6</v>
      </c>
      <c r="F1678" s="38">
        <v>21.9</v>
      </c>
      <c r="G1678" s="38">
        <v>34.299999999999997</v>
      </c>
      <c r="H1678" s="39">
        <v>1509</v>
      </c>
      <c r="I1678" s="39">
        <v>8</v>
      </c>
      <c r="J1678" s="39">
        <v>44</v>
      </c>
      <c r="K1678" s="240">
        <v>42008.25</v>
      </c>
      <c r="L1678" s="39">
        <v>6</v>
      </c>
      <c r="M1678" s="242">
        <v>42008</v>
      </c>
      <c r="P1678" s="240">
        <v>42671.270833333336</v>
      </c>
      <c r="Q1678" s="38"/>
      <c r="R1678" s="38"/>
    </row>
    <row r="1679" spans="2:18" x14ac:dyDescent="0.15">
      <c r="B1679" s="36">
        <v>42008</v>
      </c>
      <c r="C1679" s="37">
        <v>0.88888888888888884</v>
      </c>
      <c r="D1679" s="38">
        <v>64.8</v>
      </c>
      <c r="E1679" s="38">
        <v>22.2</v>
      </c>
      <c r="F1679" s="38">
        <v>18.3</v>
      </c>
      <c r="G1679" s="38">
        <v>36.9</v>
      </c>
      <c r="H1679" s="39">
        <v>1558</v>
      </c>
      <c r="I1679" s="39">
        <v>8</v>
      </c>
      <c r="J1679" s="39">
        <v>42</v>
      </c>
      <c r="K1679" s="240">
        <v>42008.888888888891</v>
      </c>
      <c r="L1679" s="39">
        <v>22</v>
      </c>
      <c r="M1679" s="242">
        <v>42008</v>
      </c>
      <c r="P1679" s="240">
        <v>42672.270833333336</v>
      </c>
      <c r="Q1679" s="38">
        <v>66.400000000000006</v>
      </c>
      <c r="R1679" s="38"/>
    </row>
    <row r="1680" spans="2:18" x14ac:dyDescent="0.15">
      <c r="B1680" s="36">
        <v>42009</v>
      </c>
      <c r="C1680" s="37">
        <v>0.26944444444444443</v>
      </c>
      <c r="D1680" s="38">
        <v>63.7</v>
      </c>
      <c r="E1680" s="38">
        <v>21.8</v>
      </c>
      <c r="F1680" s="38">
        <v>21.6</v>
      </c>
      <c r="G1680" s="38">
        <v>34.6</v>
      </c>
      <c r="H1680" s="39">
        <v>1518</v>
      </c>
      <c r="I1680" s="39">
        <v>8</v>
      </c>
      <c r="J1680" s="39">
        <v>44</v>
      </c>
      <c r="K1680" s="240">
        <v>42009.269444444442</v>
      </c>
      <c r="L1680" s="39">
        <v>6</v>
      </c>
      <c r="M1680" s="242">
        <v>42008</v>
      </c>
      <c r="P1680" s="240">
        <v>42673.270833333336</v>
      </c>
      <c r="Q1680" s="38">
        <v>65.2</v>
      </c>
      <c r="R1680" s="38"/>
    </row>
    <row r="1681" spans="2:18" x14ac:dyDescent="0.15">
      <c r="B1681" s="36">
        <v>42009</v>
      </c>
      <c r="C1681" s="37">
        <v>0.93194444444444446</v>
      </c>
      <c r="D1681" s="38">
        <v>65.400000000000006</v>
      </c>
      <c r="E1681" s="38">
        <v>22.4</v>
      </c>
      <c r="F1681" s="38">
        <v>14.6</v>
      </c>
      <c r="G1681" s="38">
        <v>38.9</v>
      </c>
      <c r="H1681" s="39">
        <v>1589</v>
      </c>
      <c r="I1681" s="39">
        <v>8</v>
      </c>
      <c r="J1681" s="39">
        <v>40</v>
      </c>
      <c r="K1681" s="240">
        <v>42009.931944444441</v>
      </c>
      <c r="L1681" s="39">
        <v>22</v>
      </c>
      <c r="M1681" s="242">
        <v>42008</v>
      </c>
      <c r="P1681" s="240">
        <v>42674.270833333336</v>
      </c>
      <c r="Q1681" s="38">
        <v>64.8</v>
      </c>
      <c r="R1681" s="38"/>
    </row>
    <row r="1682" spans="2:18" x14ac:dyDescent="0.15">
      <c r="B1682" s="36">
        <v>42010</v>
      </c>
      <c r="C1682" s="37">
        <v>0.26944444444444443</v>
      </c>
      <c r="D1682" s="38">
        <v>64.5</v>
      </c>
      <c r="E1682" s="38">
        <v>22.1</v>
      </c>
      <c r="F1682" s="38">
        <v>20.8</v>
      </c>
      <c r="G1682" s="38">
        <v>35.299999999999997</v>
      </c>
      <c r="H1682" s="39">
        <v>1537</v>
      </c>
      <c r="I1682" s="39">
        <v>8</v>
      </c>
      <c r="J1682" s="39">
        <v>44</v>
      </c>
      <c r="K1682" s="240">
        <v>42010.269444444442</v>
      </c>
      <c r="L1682" s="39">
        <v>6</v>
      </c>
      <c r="M1682" s="242">
        <v>42008</v>
      </c>
      <c r="P1682" s="240">
        <v>42675.270833333336</v>
      </c>
      <c r="Q1682" s="38">
        <v>65.400000000000006</v>
      </c>
      <c r="R1682" s="38"/>
    </row>
    <row r="1683" spans="2:18" x14ac:dyDescent="0.15">
      <c r="B1683" s="36">
        <v>42010</v>
      </c>
      <c r="C1683" s="37">
        <v>0.99097222222222225</v>
      </c>
      <c r="D1683" s="38">
        <v>65.599999999999994</v>
      </c>
      <c r="E1683" s="38">
        <v>22.4</v>
      </c>
      <c r="F1683" s="38">
        <v>14.2</v>
      </c>
      <c r="G1683" s="38">
        <v>39.1</v>
      </c>
      <c r="H1683" s="39">
        <v>1594</v>
      </c>
      <c r="I1683" s="39">
        <v>9</v>
      </c>
      <c r="J1683" s="39">
        <v>40</v>
      </c>
      <c r="K1683" s="240">
        <v>42010.990972222222</v>
      </c>
      <c r="L1683" s="39">
        <v>22</v>
      </c>
      <c r="M1683" s="242">
        <v>42008</v>
      </c>
      <c r="P1683" s="240">
        <v>42676.270833333336</v>
      </c>
      <c r="Q1683" s="38">
        <v>65.3</v>
      </c>
      <c r="R1683" s="38"/>
    </row>
    <row r="1684" spans="2:18" x14ac:dyDescent="0.15">
      <c r="B1684" s="36">
        <v>42011</v>
      </c>
      <c r="C1684" s="37">
        <v>0.2673611111111111</v>
      </c>
      <c r="D1684" s="38">
        <v>64.3</v>
      </c>
      <c r="E1684" s="38">
        <v>22</v>
      </c>
      <c r="F1684" s="38">
        <v>20.2</v>
      </c>
      <c r="G1684" s="38">
        <v>35.799999999999997</v>
      </c>
      <c r="H1684" s="39">
        <v>1538</v>
      </c>
      <c r="I1684" s="39">
        <v>8</v>
      </c>
      <c r="J1684" s="39">
        <v>43</v>
      </c>
      <c r="K1684" s="240">
        <v>42011.267361111109</v>
      </c>
      <c r="L1684" s="39">
        <v>6</v>
      </c>
      <c r="M1684" s="242">
        <v>42008</v>
      </c>
      <c r="P1684" s="240">
        <v>42677.270833333336</v>
      </c>
      <c r="Q1684" s="38">
        <v>65.5</v>
      </c>
      <c r="R1684" s="38"/>
    </row>
    <row r="1685" spans="2:18" x14ac:dyDescent="0.15">
      <c r="B1685" s="36">
        <v>42011</v>
      </c>
      <c r="C1685" s="37">
        <v>0.98402777777777783</v>
      </c>
      <c r="D1685" s="38">
        <v>65.5</v>
      </c>
      <c r="E1685" s="38">
        <v>22.4</v>
      </c>
      <c r="F1685" s="38">
        <v>14.5</v>
      </c>
      <c r="G1685" s="38">
        <v>38.9</v>
      </c>
      <c r="H1685" s="39">
        <v>1591</v>
      </c>
      <c r="I1685" s="39">
        <v>9</v>
      </c>
      <c r="J1685" s="39">
        <v>40</v>
      </c>
      <c r="K1685" s="240">
        <v>42011.984027777777</v>
      </c>
      <c r="L1685" s="39">
        <v>22</v>
      </c>
      <c r="M1685" s="242">
        <v>42008</v>
      </c>
      <c r="P1685" s="240">
        <v>42678.270833333336</v>
      </c>
      <c r="Q1685" s="38">
        <v>64.3</v>
      </c>
      <c r="R1685" s="38"/>
    </row>
    <row r="1686" spans="2:18" x14ac:dyDescent="0.15">
      <c r="B1686" s="36">
        <v>42012</v>
      </c>
      <c r="C1686" s="37">
        <v>0.26180555555555557</v>
      </c>
      <c r="D1686" s="38">
        <v>64.2</v>
      </c>
      <c r="E1686" s="38">
        <v>22</v>
      </c>
      <c r="F1686" s="38">
        <v>19.5</v>
      </c>
      <c r="G1686" s="38">
        <v>36.200000000000003</v>
      </c>
      <c r="H1686" s="39">
        <v>1541</v>
      </c>
      <c r="I1686" s="39">
        <v>8</v>
      </c>
      <c r="J1686" s="39">
        <v>42</v>
      </c>
      <c r="K1686" s="240">
        <v>42012.261805555558</v>
      </c>
      <c r="L1686" s="39">
        <v>6</v>
      </c>
      <c r="M1686" s="242">
        <v>42008</v>
      </c>
      <c r="P1686" s="240">
        <v>42679.270833333336</v>
      </c>
      <c r="Q1686" s="38">
        <v>65.5</v>
      </c>
      <c r="R1686" s="38"/>
    </row>
    <row r="1687" spans="2:18" x14ac:dyDescent="0.15">
      <c r="B1687" s="36">
        <v>42013</v>
      </c>
      <c r="C1687" s="37">
        <v>1.2499999999999999E-2</v>
      </c>
      <c r="D1687" s="38">
        <v>65.3</v>
      </c>
      <c r="E1687" s="38">
        <v>22.3</v>
      </c>
      <c r="F1687" s="38">
        <v>12.8</v>
      </c>
      <c r="G1687" s="38">
        <v>39.799999999999997</v>
      </c>
      <c r="H1687" s="39">
        <v>1597</v>
      </c>
      <c r="I1687" s="39">
        <v>8</v>
      </c>
      <c r="J1687" s="39">
        <v>39</v>
      </c>
      <c r="K1687" s="240">
        <v>42012.916666666664</v>
      </c>
      <c r="L1687" s="39">
        <v>2</v>
      </c>
      <c r="M1687" s="242">
        <v>42008</v>
      </c>
      <c r="P1687" s="240">
        <v>42680.270833333336</v>
      </c>
      <c r="Q1687" s="38">
        <v>64.7</v>
      </c>
      <c r="R1687" s="38"/>
    </row>
    <row r="1688" spans="2:18" x14ac:dyDescent="0.15">
      <c r="B1688" s="36">
        <v>42013</v>
      </c>
      <c r="C1688" s="37">
        <v>0.96319444444444446</v>
      </c>
      <c r="D1688" s="38">
        <v>64.7</v>
      </c>
      <c r="E1688" s="38">
        <v>22.1</v>
      </c>
      <c r="F1688" s="38">
        <v>14.7</v>
      </c>
      <c r="G1688" s="38">
        <v>38.9</v>
      </c>
      <c r="H1688" s="39">
        <v>1577</v>
      </c>
      <c r="I1688" s="39">
        <v>8</v>
      </c>
      <c r="J1688" s="39">
        <v>40</v>
      </c>
      <c r="K1688" s="240">
        <v>42013.963194444441</v>
      </c>
      <c r="L1688" s="39">
        <v>22</v>
      </c>
      <c r="M1688" s="242">
        <v>42008</v>
      </c>
      <c r="P1688" s="240">
        <v>42681.270833333336</v>
      </c>
      <c r="Q1688" s="38">
        <v>65.2</v>
      </c>
      <c r="R1688" s="38"/>
    </row>
    <row r="1689" spans="2:18" x14ac:dyDescent="0.15">
      <c r="B1689" s="36">
        <v>42014</v>
      </c>
      <c r="C1689" s="37">
        <v>0.91875000000000007</v>
      </c>
      <c r="D1689" s="38">
        <v>64.900000000000006</v>
      </c>
      <c r="E1689" s="38">
        <v>22.2</v>
      </c>
      <c r="F1689" s="38">
        <v>16.399999999999999</v>
      </c>
      <c r="G1689" s="38">
        <v>38</v>
      </c>
      <c r="H1689" s="39">
        <v>1571</v>
      </c>
      <c r="I1689" s="39">
        <v>8</v>
      </c>
      <c r="J1689" s="39">
        <v>41</v>
      </c>
      <c r="K1689" s="240">
        <v>42014.918749999997</v>
      </c>
      <c r="L1689" s="39">
        <v>22</v>
      </c>
      <c r="M1689" s="242">
        <v>42008</v>
      </c>
      <c r="P1689" s="240">
        <v>42682.270833333336</v>
      </c>
      <c r="Q1689" s="38">
        <v>65</v>
      </c>
      <c r="R1689" s="38"/>
    </row>
    <row r="1690" spans="2:18" x14ac:dyDescent="0.15">
      <c r="B1690" s="36">
        <v>42015</v>
      </c>
      <c r="C1690" s="37">
        <v>0.3215277777777778</v>
      </c>
      <c r="D1690" s="38">
        <v>64</v>
      </c>
      <c r="E1690" s="38">
        <v>21.9</v>
      </c>
      <c r="F1690" s="38">
        <v>21.7</v>
      </c>
      <c r="G1690" s="38">
        <v>34.6</v>
      </c>
      <c r="H1690" s="39">
        <v>1523</v>
      </c>
      <c r="I1690" s="39">
        <v>8</v>
      </c>
      <c r="J1690" s="39">
        <v>44</v>
      </c>
      <c r="K1690" s="240">
        <v>42015.321527777778</v>
      </c>
      <c r="L1690" s="39">
        <v>6</v>
      </c>
      <c r="M1690" s="242">
        <v>42015</v>
      </c>
      <c r="P1690" s="240">
        <v>42683.270833333336</v>
      </c>
      <c r="Q1690" s="38">
        <v>65.5</v>
      </c>
      <c r="R1690" s="38"/>
    </row>
    <row r="1691" spans="2:18" x14ac:dyDescent="0.15">
      <c r="B1691" s="36">
        <v>42015</v>
      </c>
      <c r="C1691" s="37">
        <v>0.88888888888888884</v>
      </c>
      <c r="D1691" s="38">
        <v>64.599999999999994</v>
      </c>
      <c r="E1691" s="38">
        <v>22.1</v>
      </c>
      <c r="F1691" s="38">
        <v>16.7</v>
      </c>
      <c r="G1691" s="38">
        <v>37.9</v>
      </c>
      <c r="H1691" s="39">
        <v>1564</v>
      </c>
      <c r="I1691" s="39">
        <v>8</v>
      </c>
      <c r="J1691" s="39">
        <v>41</v>
      </c>
      <c r="K1691" s="240">
        <v>42015.888888888891</v>
      </c>
      <c r="L1691" s="39">
        <v>22</v>
      </c>
      <c r="M1691" s="242">
        <v>42015</v>
      </c>
      <c r="P1691" s="240">
        <v>42684.270833333336</v>
      </c>
      <c r="Q1691" s="38">
        <v>65.900000000000006</v>
      </c>
      <c r="R1691" s="38"/>
    </row>
    <row r="1692" spans="2:18" x14ac:dyDescent="0.15">
      <c r="B1692" s="36">
        <v>42016</v>
      </c>
      <c r="C1692" s="37">
        <v>0.27291666666666664</v>
      </c>
      <c r="D1692" s="38">
        <v>64</v>
      </c>
      <c r="E1692" s="38">
        <v>21.9</v>
      </c>
      <c r="F1692" s="38">
        <v>21.5</v>
      </c>
      <c r="G1692" s="38">
        <v>34.799999999999997</v>
      </c>
      <c r="H1692" s="39">
        <v>1524</v>
      </c>
      <c r="I1692" s="39">
        <v>8</v>
      </c>
      <c r="J1692" s="39">
        <v>44</v>
      </c>
      <c r="K1692" s="240">
        <v>42016.272916666669</v>
      </c>
      <c r="L1692" s="39">
        <v>6</v>
      </c>
      <c r="M1692" s="242">
        <v>42015</v>
      </c>
      <c r="P1692" s="240">
        <v>42685.270833333336</v>
      </c>
      <c r="Q1692" s="38">
        <v>65.599999999999994</v>
      </c>
      <c r="R1692" s="38"/>
    </row>
    <row r="1693" spans="2:18" x14ac:dyDescent="0.15">
      <c r="B1693" s="36">
        <v>42017</v>
      </c>
      <c r="C1693" s="37">
        <v>0.26805555555555555</v>
      </c>
      <c r="D1693" s="38">
        <v>64.099999999999994</v>
      </c>
      <c r="E1693" s="38">
        <v>21.9</v>
      </c>
      <c r="F1693" s="38">
        <v>20.7</v>
      </c>
      <c r="G1693" s="38">
        <v>35.4</v>
      </c>
      <c r="H1693" s="39">
        <v>1531</v>
      </c>
      <c r="I1693" s="39">
        <v>8</v>
      </c>
      <c r="J1693" s="39">
        <v>43</v>
      </c>
      <c r="K1693" s="240">
        <v>42017.268055555556</v>
      </c>
      <c r="L1693" s="39">
        <v>6</v>
      </c>
      <c r="M1693" s="242">
        <v>42015</v>
      </c>
      <c r="P1693" s="240">
        <v>42686.270833333336</v>
      </c>
      <c r="Q1693" s="38">
        <v>65.3</v>
      </c>
      <c r="R1693" s="38"/>
    </row>
    <row r="1694" spans="2:18" x14ac:dyDescent="0.15">
      <c r="B1694" s="36">
        <v>42017</v>
      </c>
      <c r="C1694" s="37">
        <v>0.9770833333333333</v>
      </c>
      <c r="D1694" s="38">
        <v>65.099999999999994</v>
      </c>
      <c r="E1694" s="38">
        <v>22.3</v>
      </c>
      <c r="F1694" s="38">
        <v>14.1</v>
      </c>
      <c r="G1694" s="38">
        <v>39.200000000000003</v>
      </c>
      <c r="H1694" s="39">
        <v>1587</v>
      </c>
      <c r="I1694" s="39">
        <v>8</v>
      </c>
      <c r="J1694" s="39">
        <v>40</v>
      </c>
      <c r="K1694" s="240">
        <v>42017.977083333331</v>
      </c>
      <c r="L1694" s="39">
        <v>22</v>
      </c>
      <c r="M1694" s="242">
        <v>42015</v>
      </c>
      <c r="P1694" s="240">
        <v>42687.270833333336</v>
      </c>
      <c r="Q1694" s="38"/>
      <c r="R1694" s="38"/>
    </row>
    <row r="1695" spans="2:18" x14ac:dyDescent="0.15">
      <c r="B1695" s="36">
        <v>42018</v>
      </c>
      <c r="C1695" s="37">
        <v>0.27013888888888887</v>
      </c>
      <c r="D1695" s="38">
        <v>64.099999999999994</v>
      </c>
      <c r="E1695" s="38">
        <v>21.9</v>
      </c>
      <c r="F1695" s="38">
        <v>20.399999999999999</v>
      </c>
      <c r="G1695" s="38">
        <v>35.6</v>
      </c>
      <c r="H1695" s="39">
        <v>1534</v>
      </c>
      <c r="I1695" s="39">
        <v>8</v>
      </c>
      <c r="J1695" s="39">
        <v>43</v>
      </c>
      <c r="K1695" s="240">
        <v>42018.270138888889</v>
      </c>
      <c r="L1695" s="39">
        <v>6</v>
      </c>
      <c r="M1695" s="242">
        <v>42015</v>
      </c>
      <c r="P1695" s="240">
        <v>42688.270833333336</v>
      </c>
      <c r="Q1695" s="38">
        <v>65.3</v>
      </c>
      <c r="R1695" s="38"/>
    </row>
    <row r="1696" spans="2:18" x14ac:dyDescent="0.15">
      <c r="B1696" s="36">
        <v>42019</v>
      </c>
      <c r="C1696" s="37"/>
      <c r="D1696" s="38"/>
      <c r="E1696" s="38"/>
      <c r="F1696" s="38"/>
      <c r="G1696" s="38"/>
      <c r="H1696" s="39"/>
      <c r="I1696" s="39"/>
      <c r="J1696" s="39"/>
      <c r="K1696" s="240">
        <v>42018.916666666664</v>
      </c>
      <c r="L1696" s="39">
        <v>2</v>
      </c>
      <c r="M1696" s="242">
        <v>42015</v>
      </c>
      <c r="P1696" s="240">
        <v>42689.270833333336</v>
      </c>
      <c r="Q1696" s="38">
        <v>65.7</v>
      </c>
      <c r="R1696" s="38"/>
    </row>
    <row r="1697" spans="2:18" x14ac:dyDescent="0.15">
      <c r="B1697" s="36">
        <v>42020</v>
      </c>
      <c r="C1697" s="37">
        <v>0.99861111111111101</v>
      </c>
      <c r="D1697" s="38">
        <v>66.5</v>
      </c>
      <c r="E1697" s="38">
        <v>22.7</v>
      </c>
      <c r="F1697" s="38">
        <v>16.600000000000001</v>
      </c>
      <c r="G1697" s="38">
        <v>37.799999999999997</v>
      </c>
      <c r="H1697" s="39">
        <v>1596</v>
      </c>
      <c r="I1697" s="39">
        <v>9</v>
      </c>
      <c r="J1697" s="39">
        <v>42</v>
      </c>
      <c r="K1697" s="240">
        <v>42020.998611111114</v>
      </c>
      <c r="L1697" s="39">
        <v>22</v>
      </c>
      <c r="M1697" s="242">
        <v>42015</v>
      </c>
      <c r="P1697" s="240">
        <v>42690.270833333336</v>
      </c>
      <c r="Q1697" s="38"/>
      <c r="R1697" s="38"/>
    </row>
    <row r="1698" spans="2:18" x14ac:dyDescent="0.15">
      <c r="B1698" s="36">
        <v>42021</v>
      </c>
      <c r="C1698" s="37">
        <v>6.25E-2</v>
      </c>
      <c r="D1698" s="38">
        <v>66.5</v>
      </c>
      <c r="E1698" s="38">
        <v>22.7</v>
      </c>
      <c r="F1698" s="38">
        <v>16.600000000000001</v>
      </c>
      <c r="G1698" s="38">
        <v>37.799999999999997</v>
      </c>
      <c r="H1698" s="39">
        <v>1596</v>
      </c>
      <c r="I1698" s="39">
        <v>9</v>
      </c>
      <c r="J1698" s="39">
        <v>42</v>
      </c>
      <c r="K1698" s="240">
        <v>42020.916666666664</v>
      </c>
      <c r="L1698" s="39">
        <v>2</v>
      </c>
      <c r="M1698" s="242">
        <v>42015</v>
      </c>
      <c r="P1698" s="240">
        <v>42691.270833333336</v>
      </c>
      <c r="Q1698" s="38"/>
      <c r="R1698" s="38"/>
    </row>
    <row r="1699" spans="2:18" x14ac:dyDescent="0.15">
      <c r="B1699" s="36">
        <v>42021</v>
      </c>
      <c r="C1699" s="37">
        <v>0.31666666666666665</v>
      </c>
      <c r="D1699" s="38">
        <v>65.5</v>
      </c>
      <c r="E1699" s="38">
        <v>22.4</v>
      </c>
      <c r="F1699" s="38">
        <v>18.7</v>
      </c>
      <c r="G1699" s="38">
        <v>36.6</v>
      </c>
      <c r="H1699" s="39">
        <v>1567</v>
      </c>
      <c r="I1699" s="39">
        <v>9</v>
      </c>
      <c r="J1699" s="39">
        <v>43</v>
      </c>
      <c r="K1699" s="240">
        <v>42021.316666666666</v>
      </c>
      <c r="L1699" s="39">
        <v>6</v>
      </c>
      <c r="M1699" s="242">
        <v>42015</v>
      </c>
      <c r="P1699" s="240">
        <v>42692.270833333336</v>
      </c>
      <c r="Q1699" s="38"/>
      <c r="R1699" s="38"/>
    </row>
    <row r="1700" spans="2:18" x14ac:dyDescent="0.15">
      <c r="B1700" s="36">
        <v>42021</v>
      </c>
      <c r="C1700" s="37">
        <v>0.85486111111111107</v>
      </c>
      <c r="D1700" s="38">
        <v>66.599999999999994</v>
      </c>
      <c r="E1700" s="38">
        <v>22.8</v>
      </c>
      <c r="F1700" s="38">
        <v>12.6</v>
      </c>
      <c r="G1700" s="38">
        <v>39.799999999999997</v>
      </c>
      <c r="H1700" s="39">
        <v>1620</v>
      </c>
      <c r="I1700" s="39">
        <v>9</v>
      </c>
      <c r="J1700" s="39">
        <v>40</v>
      </c>
      <c r="K1700" s="240">
        <v>42021.854861111111</v>
      </c>
      <c r="L1700" s="39">
        <v>22</v>
      </c>
      <c r="M1700" s="242">
        <v>42015</v>
      </c>
      <c r="P1700" s="240">
        <v>42693.270833333336</v>
      </c>
      <c r="Q1700" s="38"/>
      <c r="R1700" s="38"/>
    </row>
    <row r="1701" spans="2:18" x14ac:dyDescent="0.15">
      <c r="B1701" s="36">
        <v>42022</v>
      </c>
      <c r="C1701" s="37">
        <v>0.32222222222222224</v>
      </c>
      <c r="D1701" s="38">
        <v>65.7</v>
      </c>
      <c r="E1701" s="38">
        <v>22.5</v>
      </c>
      <c r="F1701" s="38">
        <v>22</v>
      </c>
      <c r="G1701" s="38">
        <v>34.5</v>
      </c>
      <c r="H1701" s="39">
        <v>1550</v>
      </c>
      <c r="I1701" s="39">
        <v>9</v>
      </c>
      <c r="J1701" s="39">
        <v>45</v>
      </c>
      <c r="K1701" s="240">
        <v>42022.322222222225</v>
      </c>
      <c r="L1701" s="39">
        <v>6</v>
      </c>
      <c r="M1701" s="242">
        <v>42022</v>
      </c>
      <c r="P1701" s="240">
        <v>42694.270833333336</v>
      </c>
      <c r="Q1701" s="38">
        <v>66.7</v>
      </c>
      <c r="R1701" s="38"/>
    </row>
    <row r="1702" spans="2:18" x14ac:dyDescent="0.15">
      <c r="B1702" s="36">
        <v>42022</v>
      </c>
      <c r="C1702" s="37">
        <v>0.90833333333333333</v>
      </c>
      <c r="D1702" s="38">
        <v>66.099999999999994</v>
      </c>
      <c r="E1702" s="38">
        <v>22.6</v>
      </c>
      <c r="F1702" s="38">
        <v>14.8</v>
      </c>
      <c r="G1702" s="38">
        <v>38.700000000000003</v>
      </c>
      <c r="H1702" s="39">
        <v>1599</v>
      </c>
      <c r="I1702" s="39">
        <v>9</v>
      </c>
      <c r="J1702" s="39">
        <v>41</v>
      </c>
      <c r="K1702" s="240">
        <v>42022.908333333333</v>
      </c>
      <c r="L1702" s="39">
        <v>22</v>
      </c>
      <c r="M1702" s="242">
        <v>42022</v>
      </c>
      <c r="P1702" s="240">
        <v>42695.270833333336</v>
      </c>
      <c r="Q1702" s="38">
        <v>65.7</v>
      </c>
      <c r="R1702" s="38"/>
    </row>
    <row r="1703" spans="2:18" x14ac:dyDescent="0.15">
      <c r="B1703" s="36">
        <v>42023</v>
      </c>
      <c r="C1703" s="37">
        <v>0.99861111111111101</v>
      </c>
      <c r="D1703" s="38">
        <v>66.599999999999994</v>
      </c>
      <c r="E1703" s="38">
        <v>22.8</v>
      </c>
      <c r="F1703" s="38">
        <v>12.8</v>
      </c>
      <c r="G1703" s="38">
        <v>39.6</v>
      </c>
      <c r="H1703" s="39">
        <v>1618</v>
      </c>
      <c r="I1703" s="39">
        <v>9</v>
      </c>
      <c r="J1703" s="39">
        <v>40</v>
      </c>
      <c r="K1703" s="240">
        <v>42023.998611111114</v>
      </c>
      <c r="L1703" s="39">
        <v>22</v>
      </c>
      <c r="M1703" s="242">
        <v>42022</v>
      </c>
      <c r="P1703" s="240">
        <v>42696.270833333336</v>
      </c>
      <c r="Q1703" s="38"/>
      <c r="R1703" s="38"/>
    </row>
    <row r="1704" spans="2:18" x14ac:dyDescent="0.15">
      <c r="B1704" s="36">
        <v>42024</v>
      </c>
      <c r="C1704" s="37">
        <v>2.4999999999999998E-2</v>
      </c>
      <c r="D1704" s="38">
        <v>66.599999999999994</v>
      </c>
      <c r="E1704" s="38">
        <v>22.8</v>
      </c>
      <c r="F1704" s="38">
        <v>12.8</v>
      </c>
      <c r="G1704" s="38">
        <v>39.6</v>
      </c>
      <c r="H1704" s="39">
        <v>1618</v>
      </c>
      <c r="I1704" s="39">
        <v>9</v>
      </c>
      <c r="J1704" s="39">
        <v>40</v>
      </c>
      <c r="K1704" s="240">
        <v>42023.916666666664</v>
      </c>
      <c r="L1704" s="39">
        <v>2</v>
      </c>
      <c r="M1704" s="242">
        <v>42022</v>
      </c>
      <c r="P1704" s="240">
        <v>42697.270833333336</v>
      </c>
      <c r="Q1704" s="38"/>
      <c r="R1704" s="38"/>
    </row>
    <row r="1705" spans="2:18" x14ac:dyDescent="0.15">
      <c r="B1705" s="36">
        <v>42024</v>
      </c>
      <c r="C1705" s="37">
        <v>0.27083333333333331</v>
      </c>
      <c r="D1705" s="38">
        <v>65.599999999999994</v>
      </c>
      <c r="E1705" s="38">
        <v>22.4</v>
      </c>
      <c r="F1705" s="38">
        <v>17.7</v>
      </c>
      <c r="G1705" s="38">
        <v>37.200000000000003</v>
      </c>
      <c r="H1705" s="39">
        <v>1575</v>
      </c>
      <c r="I1705" s="39">
        <v>9</v>
      </c>
      <c r="J1705" s="39">
        <v>42</v>
      </c>
      <c r="K1705" s="240">
        <v>42024.270833333336</v>
      </c>
      <c r="L1705" s="39">
        <v>6</v>
      </c>
      <c r="M1705" s="242">
        <v>42022</v>
      </c>
      <c r="P1705" s="240">
        <v>42698.270833333336</v>
      </c>
      <c r="Q1705" s="38">
        <v>65.900000000000006</v>
      </c>
      <c r="R1705" s="38"/>
    </row>
    <row r="1706" spans="2:18" x14ac:dyDescent="0.15">
      <c r="B1706" s="36">
        <v>42025</v>
      </c>
      <c r="C1706" s="37">
        <v>3.0555555555555555E-2</v>
      </c>
      <c r="D1706" s="38">
        <v>66.2</v>
      </c>
      <c r="E1706" s="38">
        <v>22.6</v>
      </c>
      <c r="F1706" s="38">
        <v>14.5</v>
      </c>
      <c r="G1706" s="38">
        <v>38.799999999999997</v>
      </c>
      <c r="H1706" s="39">
        <v>1602</v>
      </c>
      <c r="I1706" s="39">
        <v>9</v>
      </c>
      <c r="J1706" s="39">
        <v>41</v>
      </c>
      <c r="K1706" s="240">
        <v>42024.916666666664</v>
      </c>
      <c r="L1706" s="39">
        <v>2</v>
      </c>
      <c r="M1706" s="242">
        <v>42022</v>
      </c>
      <c r="P1706" s="240">
        <v>42699.270833333336</v>
      </c>
      <c r="Q1706" s="38">
        <v>66.400000000000006</v>
      </c>
      <c r="R1706" s="38"/>
    </row>
    <row r="1707" spans="2:18" x14ac:dyDescent="0.15">
      <c r="B1707" s="36">
        <v>42025</v>
      </c>
      <c r="C1707" s="37">
        <v>0.26874999999999999</v>
      </c>
      <c r="D1707" s="38">
        <v>65.3</v>
      </c>
      <c r="E1707" s="38">
        <v>22.3</v>
      </c>
      <c r="F1707" s="38">
        <v>18.899999999999999</v>
      </c>
      <c r="G1707" s="38">
        <v>36.6</v>
      </c>
      <c r="H1707" s="39">
        <v>1563</v>
      </c>
      <c r="I1707" s="39">
        <v>8</v>
      </c>
      <c r="J1707" s="39">
        <v>43</v>
      </c>
      <c r="K1707" s="240">
        <v>42025.268750000003</v>
      </c>
      <c r="L1707" s="39">
        <v>6</v>
      </c>
      <c r="M1707" s="242">
        <v>42022</v>
      </c>
      <c r="P1707" s="240">
        <v>42700.270833333336</v>
      </c>
      <c r="Q1707" s="38">
        <v>66.2</v>
      </c>
      <c r="R1707" s="38"/>
    </row>
    <row r="1708" spans="2:18" x14ac:dyDescent="0.15">
      <c r="B1708" s="36">
        <v>42025</v>
      </c>
      <c r="C1708" s="37">
        <v>0.98611111111111116</v>
      </c>
      <c r="D1708" s="38">
        <v>65.2</v>
      </c>
      <c r="E1708" s="38">
        <v>22.3</v>
      </c>
      <c r="F1708" s="38">
        <v>15.9</v>
      </c>
      <c r="G1708" s="38">
        <v>38.299999999999997</v>
      </c>
      <c r="H1708" s="39">
        <v>1578</v>
      </c>
      <c r="I1708" s="39">
        <v>8</v>
      </c>
      <c r="J1708" s="39">
        <v>41</v>
      </c>
      <c r="K1708" s="240">
        <v>42025.986111111109</v>
      </c>
      <c r="L1708" s="39">
        <v>22</v>
      </c>
      <c r="M1708" s="242">
        <v>42022</v>
      </c>
      <c r="P1708" s="240">
        <v>42701.270833333336</v>
      </c>
      <c r="Q1708" s="38"/>
      <c r="R1708" s="38"/>
    </row>
    <row r="1709" spans="2:18" x14ac:dyDescent="0.15">
      <c r="B1709" s="36">
        <v>42026</v>
      </c>
      <c r="C1709" s="37">
        <v>0.27013888888888887</v>
      </c>
      <c r="D1709" s="38">
        <v>64.5</v>
      </c>
      <c r="E1709" s="38">
        <v>22.1</v>
      </c>
      <c r="F1709" s="38">
        <v>19.7</v>
      </c>
      <c r="G1709" s="38">
        <v>36.1</v>
      </c>
      <c r="H1709" s="39">
        <v>1545</v>
      </c>
      <c r="I1709" s="39">
        <v>8</v>
      </c>
      <c r="J1709" s="39">
        <v>43</v>
      </c>
      <c r="K1709" s="240">
        <v>42026.270138888889</v>
      </c>
      <c r="L1709" s="39">
        <v>6</v>
      </c>
      <c r="M1709" s="242">
        <v>42022</v>
      </c>
      <c r="P1709" s="240">
        <v>42702.270833333336</v>
      </c>
      <c r="Q1709" s="38">
        <v>65.8</v>
      </c>
      <c r="R1709" s="38"/>
    </row>
    <row r="1710" spans="2:18" x14ac:dyDescent="0.15">
      <c r="B1710" s="36">
        <v>42027</v>
      </c>
      <c r="C1710" s="37">
        <v>1.3888888888888889E-3</v>
      </c>
      <c r="D1710" s="38">
        <v>65.599999999999994</v>
      </c>
      <c r="E1710" s="38">
        <v>22.4</v>
      </c>
      <c r="F1710" s="38">
        <v>15</v>
      </c>
      <c r="G1710" s="38">
        <v>38.700000000000003</v>
      </c>
      <c r="H1710" s="39">
        <v>1590</v>
      </c>
      <c r="I1710" s="39">
        <v>9</v>
      </c>
      <c r="J1710" s="39">
        <v>41</v>
      </c>
      <c r="K1710" s="240">
        <v>42026.916666666664</v>
      </c>
      <c r="L1710" s="39">
        <v>2</v>
      </c>
      <c r="M1710" s="242">
        <v>42022</v>
      </c>
      <c r="P1710" s="240">
        <v>42703.270833333336</v>
      </c>
      <c r="Q1710" s="38">
        <v>66</v>
      </c>
      <c r="R1710" s="38"/>
    </row>
    <row r="1711" spans="2:18" x14ac:dyDescent="0.15">
      <c r="B1711" s="36">
        <v>42027</v>
      </c>
      <c r="C1711" s="37">
        <v>0.26874999999999999</v>
      </c>
      <c r="D1711" s="38">
        <v>64.900000000000006</v>
      </c>
      <c r="E1711" s="38">
        <v>22.2</v>
      </c>
      <c r="F1711" s="38">
        <v>19.399999999999999</v>
      </c>
      <c r="G1711" s="38">
        <v>36.299999999999997</v>
      </c>
      <c r="H1711" s="39">
        <v>1553</v>
      </c>
      <c r="I1711" s="39">
        <v>8</v>
      </c>
      <c r="J1711" s="39">
        <v>43</v>
      </c>
      <c r="K1711" s="240">
        <v>42027.268750000003</v>
      </c>
      <c r="L1711" s="39">
        <v>6</v>
      </c>
      <c r="M1711" s="242">
        <v>42022</v>
      </c>
      <c r="P1711" s="240">
        <v>42704.270833333336</v>
      </c>
      <c r="Q1711" s="38">
        <v>66.400000000000006</v>
      </c>
      <c r="R1711" s="38"/>
    </row>
    <row r="1712" spans="2:18" x14ac:dyDescent="0.15">
      <c r="B1712" s="36">
        <v>42028</v>
      </c>
      <c r="C1712" s="37">
        <v>2.1527777777777781E-2</v>
      </c>
      <c r="D1712" s="38">
        <v>65.400000000000006</v>
      </c>
      <c r="E1712" s="38">
        <v>22.4</v>
      </c>
      <c r="F1712" s="38">
        <v>15.3</v>
      </c>
      <c r="G1712" s="38">
        <v>38.6</v>
      </c>
      <c r="H1712" s="39">
        <v>1585</v>
      </c>
      <c r="I1712" s="39">
        <v>8</v>
      </c>
      <c r="J1712" s="39">
        <v>41</v>
      </c>
      <c r="K1712" s="240">
        <v>42027.916666666664</v>
      </c>
      <c r="L1712" s="39">
        <v>2</v>
      </c>
      <c r="M1712" s="242">
        <v>42022</v>
      </c>
      <c r="P1712" s="240">
        <v>42705.270833333336</v>
      </c>
      <c r="Q1712" s="38">
        <v>66.099999999999994</v>
      </c>
      <c r="R1712" s="38"/>
    </row>
    <row r="1713" spans="2:18" x14ac:dyDescent="0.15">
      <c r="B1713" s="36">
        <v>42028</v>
      </c>
      <c r="C1713" s="37">
        <v>0.28611111111111115</v>
      </c>
      <c r="D1713" s="38">
        <v>64.400000000000006</v>
      </c>
      <c r="E1713" s="38">
        <v>22</v>
      </c>
      <c r="F1713" s="38">
        <v>20.8</v>
      </c>
      <c r="G1713" s="38">
        <v>35.299999999999997</v>
      </c>
      <c r="H1713" s="39">
        <v>1536</v>
      </c>
      <c r="I1713" s="39">
        <v>8</v>
      </c>
      <c r="J1713" s="39">
        <v>44</v>
      </c>
      <c r="K1713" s="240">
        <v>42028.286111111112</v>
      </c>
      <c r="L1713" s="39">
        <v>6</v>
      </c>
      <c r="M1713" s="242">
        <v>42022</v>
      </c>
      <c r="P1713" s="240">
        <v>42706.270833333336</v>
      </c>
      <c r="Q1713" s="38">
        <v>65.900000000000006</v>
      </c>
      <c r="R1713" s="38"/>
    </row>
    <row r="1714" spans="2:18" x14ac:dyDescent="0.15">
      <c r="B1714" s="36">
        <v>42029</v>
      </c>
      <c r="C1714" s="37">
        <v>3.472222222222222E-3</v>
      </c>
      <c r="D1714" s="38">
        <v>65.7</v>
      </c>
      <c r="E1714" s="38">
        <v>22.5</v>
      </c>
      <c r="F1714" s="38">
        <v>18.5</v>
      </c>
      <c r="G1714" s="38">
        <v>36.799999999999997</v>
      </c>
      <c r="H1714" s="39">
        <v>1572</v>
      </c>
      <c r="I1714" s="39">
        <v>9</v>
      </c>
      <c r="J1714" s="39">
        <v>43</v>
      </c>
      <c r="K1714" s="240">
        <v>42028.916666666664</v>
      </c>
      <c r="L1714" s="39">
        <v>2</v>
      </c>
      <c r="M1714" s="242">
        <v>42022</v>
      </c>
      <c r="P1714" s="240">
        <v>42707.270833333336</v>
      </c>
      <c r="Q1714" s="38">
        <v>66.2</v>
      </c>
      <c r="R1714" s="38"/>
    </row>
    <row r="1715" spans="2:18" x14ac:dyDescent="0.15">
      <c r="B1715" s="36">
        <v>42029</v>
      </c>
      <c r="C1715" s="37">
        <v>0.3354166666666667</v>
      </c>
      <c r="D1715" s="38">
        <v>64.3</v>
      </c>
      <c r="E1715" s="38">
        <v>22</v>
      </c>
      <c r="F1715" s="38">
        <v>20.8</v>
      </c>
      <c r="G1715" s="38">
        <v>35.299999999999997</v>
      </c>
      <c r="H1715" s="39">
        <v>1534</v>
      </c>
      <c r="I1715" s="39">
        <v>8</v>
      </c>
      <c r="J1715" s="39">
        <v>43</v>
      </c>
      <c r="K1715" s="240">
        <v>42028.916666666664</v>
      </c>
      <c r="L1715" s="39">
        <v>8</v>
      </c>
      <c r="M1715" s="242">
        <v>42022</v>
      </c>
      <c r="P1715" s="240">
        <v>42708.270833333336</v>
      </c>
      <c r="Q1715" s="38">
        <v>65.400000000000006</v>
      </c>
      <c r="R1715" s="38"/>
    </row>
    <row r="1716" spans="2:18" x14ac:dyDescent="0.15">
      <c r="B1716" s="36">
        <v>42029</v>
      </c>
      <c r="C1716" s="37">
        <v>0.91249999999999998</v>
      </c>
      <c r="D1716" s="38">
        <v>65.599999999999994</v>
      </c>
      <c r="E1716" s="38">
        <v>22.4</v>
      </c>
      <c r="F1716" s="38">
        <v>18.899999999999999</v>
      </c>
      <c r="G1716" s="38">
        <v>36.6</v>
      </c>
      <c r="H1716" s="39">
        <v>1568</v>
      </c>
      <c r="I1716" s="39">
        <v>9</v>
      </c>
      <c r="J1716" s="39">
        <v>43</v>
      </c>
      <c r="K1716" s="240">
        <v>42029.912499999999</v>
      </c>
      <c r="L1716" s="39">
        <v>22</v>
      </c>
      <c r="M1716" s="242">
        <v>42029</v>
      </c>
      <c r="P1716" s="240">
        <v>42709.270833333336</v>
      </c>
      <c r="Q1716" s="38">
        <v>65</v>
      </c>
      <c r="R1716" s="38"/>
    </row>
    <row r="1717" spans="2:18" x14ac:dyDescent="0.15">
      <c r="B1717" s="36">
        <v>42030</v>
      </c>
      <c r="C1717" s="37">
        <v>0.27708333333333335</v>
      </c>
      <c r="D1717" s="38">
        <v>64.400000000000006</v>
      </c>
      <c r="E1717" s="38">
        <v>22</v>
      </c>
      <c r="F1717" s="38">
        <v>21.4</v>
      </c>
      <c r="G1717" s="38">
        <v>34.799999999999997</v>
      </c>
      <c r="H1717" s="39">
        <v>1531</v>
      </c>
      <c r="I1717" s="39">
        <v>8</v>
      </c>
      <c r="J1717" s="39">
        <v>44</v>
      </c>
      <c r="K1717" s="240">
        <v>42030.277083333334</v>
      </c>
      <c r="L1717" s="39">
        <v>6</v>
      </c>
      <c r="M1717" s="242">
        <v>42029</v>
      </c>
      <c r="P1717" s="240">
        <v>42710.270833333336</v>
      </c>
      <c r="Q1717" s="38">
        <v>65.400000000000006</v>
      </c>
      <c r="R1717" s="38"/>
    </row>
    <row r="1718" spans="2:18" x14ac:dyDescent="0.15">
      <c r="B1718" s="36">
        <v>42031</v>
      </c>
      <c r="C1718" s="37">
        <v>1.0416666666666666E-2</v>
      </c>
      <c r="D1718" s="38">
        <v>66.2</v>
      </c>
      <c r="E1718" s="38">
        <v>22.6</v>
      </c>
      <c r="F1718" s="38">
        <v>15.9</v>
      </c>
      <c r="G1718" s="38">
        <v>38.200000000000003</v>
      </c>
      <c r="H1718" s="39">
        <v>1595</v>
      </c>
      <c r="I1718" s="39">
        <v>9</v>
      </c>
      <c r="J1718" s="39">
        <v>42</v>
      </c>
      <c r="K1718" s="240">
        <v>42030.916666666664</v>
      </c>
      <c r="L1718" s="39">
        <v>2</v>
      </c>
      <c r="M1718" s="242">
        <v>42029</v>
      </c>
      <c r="P1718" s="240">
        <v>42711.270833333336</v>
      </c>
      <c r="Q1718" s="38">
        <v>65.5</v>
      </c>
      <c r="R1718" s="38"/>
    </row>
    <row r="1719" spans="2:18" x14ac:dyDescent="0.15">
      <c r="B1719" s="36">
        <v>42031</v>
      </c>
      <c r="C1719" s="37">
        <v>0.27708333333333335</v>
      </c>
      <c r="D1719" s="38">
        <v>64.599999999999994</v>
      </c>
      <c r="E1719" s="38">
        <v>22.1</v>
      </c>
      <c r="F1719" s="38">
        <v>18.8</v>
      </c>
      <c r="G1719" s="38">
        <v>36.700000000000003</v>
      </c>
      <c r="H1719" s="39">
        <v>1552</v>
      </c>
      <c r="I1719" s="39">
        <v>8</v>
      </c>
      <c r="J1719" s="39">
        <v>42</v>
      </c>
      <c r="K1719" s="240">
        <v>42031.277083333334</v>
      </c>
      <c r="L1719" s="39">
        <v>6</v>
      </c>
      <c r="M1719" s="242">
        <v>42029</v>
      </c>
      <c r="P1719" s="240">
        <v>42712.270833333336</v>
      </c>
      <c r="Q1719" s="38">
        <v>65</v>
      </c>
      <c r="R1719" s="38"/>
    </row>
    <row r="1720" spans="2:18" x14ac:dyDescent="0.15">
      <c r="B1720" s="36">
        <v>42032</v>
      </c>
      <c r="C1720" s="37">
        <v>1.2499999999999999E-2</v>
      </c>
      <c r="D1720" s="38">
        <v>65.5</v>
      </c>
      <c r="E1720" s="38">
        <v>22.4</v>
      </c>
      <c r="F1720" s="38">
        <v>15</v>
      </c>
      <c r="G1720" s="38">
        <v>38.6</v>
      </c>
      <c r="H1720" s="39">
        <v>1588</v>
      </c>
      <c r="I1720" s="39">
        <v>9</v>
      </c>
      <c r="J1720" s="39">
        <v>41</v>
      </c>
      <c r="K1720" s="240">
        <v>42031.916666666664</v>
      </c>
      <c r="L1720" s="39">
        <v>2</v>
      </c>
      <c r="M1720" s="242">
        <v>42029</v>
      </c>
      <c r="P1720" s="240">
        <v>42713.270833333336</v>
      </c>
      <c r="Q1720" s="38">
        <v>65.5</v>
      </c>
      <c r="R1720" s="38"/>
    </row>
    <row r="1721" spans="2:18" x14ac:dyDescent="0.15">
      <c r="B1721" s="36">
        <v>42032</v>
      </c>
      <c r="C1721" s="37">
        <v>0.26874999999999999</v>
      </c>
      <c r="D1721" s="38">
        <v>64.7</v>
      </c>
      <c r="E1721" s="38">
        <v>22.1</v>
      </c>
      <c r="F1721" s="38">
        <v>19.899999999999999</v>
      </c>
      <c r="G1721" s="38">
        <v>36</v>
      </c>
      <c r="H1721" s="39">
        <v>1547</v>
      </c>
      <c r="I1721" s="39">
        <v>8</v>
      </c>
      <c r="J1721" s="39">
        <v>43</v>
      </c>
      <c r="K1721" s="240">
        <v>42032.268750000003</v>
      </c>
      <c r="L1721" s="39">
        <v>6</v>
      </c>
      <c r="M1721" s="242">
        <v>42029</v>
      </c>
      <c r="P1721" s="240">
        <v>42714.270833333336</v>
      </c>
      <c r="Q1721" s="38">
        <v>65.3</v>
      </c>
      <c r="R1721" s="38"/>
    </row>
    <row r="1722" spans="2:18" x14ac:dyDescent="0.15">
      <c r="B1722" s="36">
        <v>42032</v>
      </c>
      <c r="C1722" s="37">
        <v>0.99722222222222223</v>
      </c>
      <c r="D1722" s="38">
        <v>65.5</v>
      </c>
      <c r="E1722" s="38">
        <v>22.4</v>
      </c>
      <c r="F1722" s="38">
        <v>16.5</v>
      </c>
      <c r="G1722" s="38">
        <v>37.9</v>
      </c>
      <c r="H1722" s="39">
        <v>1580</v>
      </c>
      <c r="I1722" s="39">
        <v>9</v>
      </c>
      <c r="J1722" s="39">
        <v>42</v>
      </c>
      <c r="K1722" s="240">
        <v>42032.99722222222</v>
      </c>
      <c r="L1722" s="39">
        <v>22</v>
      </c>
      <c r="M1722" s="242">
        <v>42029</v>
      </c>
      <c r="P1722" s="240">
        <v>42715.270833333336</v>
      </c>
      <c r="Q1722" s="38"/>
      <c r="R1722" s="38"/>
    </row>
    <row r="1723" spans="2:18" x14ac:dyDescent="0.15">
      <c r="B1723" s="36">
        <v>42033</v>
      </c>
      <c r="C1723" s="37">
        <v>0.26319444444444445</v>
      </c>
      <c r="D1723" s="38">
        <v>64.8</v>
      </c>
      <c r="E1723" s="38">
        <v>22.2</v>
      </c>
      <c r="F1723" s="38">
        <v>20.399999999999999</v>
      </c>
      <c r="G1723" s="38">
        <v>35.700000000000003</v>
      </c>
      <c r="H1723" s="39">
        <v>1546</v>
      </c>
      <c r="I1723" s="39">
        <v>8</v>
      </c>
      <c r="J1723" s="39">
        <v>44</v>
      </c>
      <c r="K1723" s="240">
        <v>42033.263194444444</v>
      </c>
      <c r="L1723" s="39">
        <v>6</v>
      </c>
      <c r="M1723" s="242">
        <v>42029</v>
      </c>
      <c r="P1723" s="240">
        <v>42716.270833333336</v>
      </c>
      <c r="Q1723" s="38"/>
      <c r="R1723" s="38"/>
    </row>
    <row r="1724" spans="2:18" x14ac:dyDescent="0.15">
      <c r="B1724" s="36">
        <v>42033</v>
      </c>
      <c r="C1724" s="37">
        <v>0.99444444444444446</v>
      </c>
      <c r="D1724" s="38">
        <v>65.900000000000006</v>
      </c>
      <c r="E1724" s="38">
        <v>22.5</v>
      </c>
      <c r="F1724" s="38">
        <v>15.4</v>
      </c>
      <c r="G1724" s="38">
        <v>38.4</v>
      </c>
      <c r="H1724" s="39">
        <v>1593</v>
      </c>
      <c r="I1724" s="39">
        <v>9</v>
      </c>
      <c r="J1724" s="39">
        <v>41</v>
      </c>
      <c r="K1724" s="240">
        <v>42033.994444444441</v>
      </c>
      <c r="L1724" s="39">
        <v>22</v>
      </c>
      <c r="M1724" s="242">
        <v>42029</v>
      </c>
      <c r="P1724" s="240">
        <v>42717.270833333336</v>
      </c>
      <c r="Q1724" s="38">
        <v>65.099999999999994</v>
      </c>
      <c r="R1724" s="38"/>
    </row>
    <row r="1725" spans="2:18" x14ac:dyDescent="0.15">
      <c r="B1725" s="36">
        <v>42034</v>
      </c>
      <c r="C1725" s="37">
        <v>0.26874999999999999</v>
      </c>
      <c r="D1725" s="38">
        <v>64.2</v>
      </c>
      <c r="E1725" s="38">
        <v>22</v>
      </c>
      <c r="F1725" s="38">
        <v>19.899999999999999</v>
      </c>
      <c r="G1725" s="38">
        <v>36</v>
      </c>
      <c r="H1725" s="39">
        <v>1538</v>
      </c>
      <c r="I1725" s="39">
        <v>8</v>
      </c>
      <c r="J1725" s="39">
        <v>43</v>
      </c>
      <c r="K1725" s="240">
        <v>42034.268750000003</v>
      </c>
      <c r="L1725" s="39">
        <v>6</v>
      </c>
      <c r="M1725" s="242">
        <v>42029</v>
      </c>
      <c r="P1725" s="240">
        <v>42718.270833333336</v>
      </c>
      <c r="Q1725" s="38"/>
      <c r="R1725" s="38"/>
    </row>
    <row r="1726" spans="2:18" x14ac:dyDescent="0.15">
      <c r="B1726" s="36">
        <v>42034</v>
      </c>
      <c r="C1726" s="37">
        <v>0.95972222222222225</v>
      </c>
      <c r="D1726" s="38">
        <v>65.2</v>
      </c>
      <c r="E1726" s="38">
        <v>22.3</v>
      </c>
      <c r="F1726" s="38">
        <v>16.3</v>
      </c>
      <c r="G1726" s="38">
        <v>38.1</v>
      </c>
      <c r="H1726" s="39">
        <v>1576</v>
      </c>
      <c r="I1726" s="39">
        <v>8</v>
      </c>
      <c r="J1726" s="39">
        <v>41</v>
      </c>
      <c r="K1726" s="240">
        <v>42034.959722222222</v>
      </c>
      <c r="L1726" s="39">
        <v>22</v>
      </c>
      <c r="M1726" s="242">
        <v>42029</v>
      </c>
      <c r="P1726" s="240">
        <v>42719.270833333336</v>
      </c>
      <c r="Q1726" s="38"/>
      <c r="R1726" s="38"/>
    </row>
    <row r="1727" spans="2:18" x14ac:dyDescent="0.15">
      <c r="B1727" s="36">
        <v>42035</v>
      </c>
      <c r="C1727" s="37">
        <v>0.27499999999999997</v>
      </c>
      <c r="D1727" s="38">
        <v>63.8</v>
      </c>
      <c r="E1727" s="38">
        <v>21.8</v>
      </c>
      <c r="F1727" s="38">
        <v>21.7</v>
      </c>
      <c r="G1727" s="38">
        <v>34.6</v>
      </c>
      <c r="H1727" s="39">
        <v>1520</v>
      </c>
      <c r="I1727" s="39">
        <v>8</v>
      </c>
      <c r="J1727" s="39">
        <v>44</v>
      </c>
      <c r="K1727" s="240">
        <v>42035.275000000001</v>
      </c>
      <c r="L1727" s="39">
        <v>6</v>
      </c>
      <c r="M1727" s="242">
        <v>42029</v>
      </c>
      <c r="P1727" s="240">
        <v>42720.270833333336</v>
      </c>
      <c r="Q1727" s="38"/>
      <c r="R1727" s="38"/>
    </row>
    <row r="1728" spans="2:18" x14ac:dyDescent="0.15">
      <c r="B1728" s="36">
        <v>42035</v>
      </c>
      <c r="C1728" s="37">
        <v>0.88124999999999998</v>
      </c>
      <c r="D1728" s="38">
        <v>63.7</v>
      </c>
      <c r="E1728" s="38">
        <v>21.8</v>
      </c>
      <c r="F1728" s="38">
        <v>18.399999999999999</v>
      </c>
      <c r="G1728" s="38">
        <v>37</v>
      </c>
      <c r="H1728" s="39">
        <v>1539</v>
      </c>
      <c r="I1728" s="39">
        <v>8</v>
      </c>
      <c r="J1728" s="39">
        <v>41</v>
      </c>
      <c r="K1728" s="240">
        <v>42035.881249999999</v>
      </c>
      <c r="L1728" s="39">
        <v>22</v>
      </c>
      <c r="M1728" s="242">
        <v>42029</v>
      </c>
      <c r="P1728" s="240">
        <v>42721.270833333336</v>
      </c>
      <c r="Q1728" s="38">
        <v>66.8</v>
      </c>
      <c r="R1728" s="38"/>
    </row>
    <row r="1729" spans="2:18" x14ac:dyDescent="0.15">
      <c r="B1729" s="36">
        <v>42036</v>
      </c>
      <c r="C1729" s="37">
        <v>0.31458333333333333</v>
      </c>
      <c r="D1729" s="38">
        <v>63.4</v>
      </c>
      <c r="E1729" s="38">
        <v>21.7</v>
      </c>
      <c r="F1729" s="38">
        <v>22.4</v>
      </c>
      <c r="G1729" s="38">
        <v>33.799999999999997</v>
      </c>
      <c r="H1729" s="39">
        <v>1507</v>
      </c>
      <c r="I1729" s="39">
        <v>8</v>
      </c>
      <c r="J1729" s="39">
        <v>44</v>
      </c>
      <c r="K1729" s="240">
        <v>42036.314583333333</v>
      </c>
      <c r="L1729" s="39">
        <v>6</v>
      </c>
      <c r="M1729" s="242">
        <v>42036</v>
      </c>
      <c r="P1729" s="240">
        <v>42722.270833333336</v>
      </c>
      <c r="Q1729" s="38">
        <v>65.8</v>
      </c>
      <c r="R1729" s="38"/>
    </row>
    <row r="1730" spans="2:18" x14ac:dyDescent="0.15">
      <c r="B1730" s="36">
        <v>42036</v>
      </c>
      <c r="C1730" s="37">
        <v>0.84513888888888899</v>
      </c>
      <c r="D1730" s="38">
        <v>64.2</v>
      </c>
      <c r="E1730" s="38">
        <v>22</v>
      </c>
      <c r="F1730" s="38">
        <v>17.3</v>
      </c>
      <c r="G1730" s="38">
        <v>37.6</v>
      </c>
      <c r="H1730" s="39">
        <v>1554</v>
      </c>
      <c r="I1730" s="39">
        <v>8</v>
      </c>
      <c r="J1730" s="39">
        <v>41</v>
      </c>
      <c r="K1730" s="240">
        <v>42036.845138888886</v>
      </c>
      <c r="L1730" s="39">
        <v>22</v>
      </c>
      <c r="M1730" s="242">
        <v>42036</v>
      </c>
      <c r="P1730" s="240">
        <v>42723.270833333336</v>
      </c>
      <c r="Q1730" s="38">
        <v>66</v>
      </c>
      <c r="R1730" s="38"/>
    </row>
    <row r="1731" spans="2:18" x14ac:dyDescent="0.15">
      <c r="B1731" s="36">
        <v>42037</v>
      </c>
      <c r="C1731" s="37">
        <v>0.2673611111111111</v>
      </c>
      <c r="D1731" s="38">
        <v>64.099999999999994</v>
      </c>
      <c r="E1731" s="38">
        <v>21.9</v>
      </c>
      <c r="F1731" s="38">
        <v>21.8</v>
      </c>
      <c r="G1731" s="38">
        <v>34.4</v>
      </c>
      <c r="H1731" s="39">
        <v>1523</v>
      </c>
      <c r="I1731" s="39">
        <v>8</v>
      </c>
      <c r="J1731" s="39">
        <v>44</v>
      </c>
      <c r="K1731" s="240">
        <v>42037.267361111109</v>
      </c>
      <c r="L1731" s="39">
        <v>6</v>
      </c>
      <c r="M1731" s="242">
        <v>42036</v>
      </c>
      <c r="P1731" s="240">
        <v>42724.270833333336</v>
      </c>
      <c r="Q1731" s="38">
        <v>66.099999999999994</v>
      </c>
      <c r="R1731" s="38"/>
    </row>
    <row r="1732" spans="2:18" x14ac:dyDescent="0.15">
      <c r="B1732" s="36">
        <v>42037</v>
      </c>
      <c r="C1732" s="37">
        <v>0.99305555555555547</v>
      </c>
      <c r="D1732" s="38">
        <v>64.8</v>
      </c>
      <c r="E1732" s="38">
        <v>22.2</v>
      </c>
      <c r="F1732" s="38">
        <v>16.100000000000001</v>
      </c>
      <c r="G1732" s="38">
        <v>38.200000000000003</v>
      </c>
      <c r="H1732" s="39">
        <v>1571</v>
      </c>
      <c r="I1732" s="39">
        <v>8</v>
      </c>
      <c r="J1732" s="39">
        <v>41</v>
      </c>
      <c r="K1732" s="240">
        <v>42037.993055555555</v>
      </c>
      <c r="L1732" s="39">
        <v>22</v>
      </c>
      <c r="M1732" s="242">
        <v>42036</v>
      </c>
      <c r="P1732" s="240">
        <v>42725.270833333336</v>
      </c>
      <c r="Q1732" s="38">
        <v>66.2</v>
      </c>
      <c r="R1732" s="38"/>
    </row>
    <row r="1733" spans="2:18" x14ac:dyDescent="0.15">
      <c r="B1733" s="36">
        <v>42038</v>
      </c>
      <c r="C1733" s="37">
        <v>0.26944444444444443</v>
      </c>
      <c r="D1733" s="38">
        <v>64</v>
      </c>
      <c r="E1733" s="38">
        <v>21.9</v>
      </c>
      <c r="F1733" s="38">
        <v>21</v>
      </c>
      <c r="G1733" s="38">
        <v>35.200000000000003</v>
      </c>
      <c r="H1733" s="39">
        <v>1528</v>
      </c>
      <c r="I1733" s="39">
        <v>8</v>
      </c>
      <c r="J1733" s="39">
        <v>43</v>
      </c>
      <c r="K1733" s="240">
        <v>42038.269444444442</v>
      </c>
      <c r="L1733" s="39">
        <v>6</v>
      </c>
      <c r="M1733" s="242">
        <v>42036</v>
      </c>
      <c r="P1733" s="240">
        <v>42726.270833333336</v>
      </c>
      <c r="Q1733" s="38">
        <v>65.900000000000006</v>
      </c>
      <c r="R1733" s="38"/>
    </row>
    <row r="1734" spans="2:18" x14ac:dyDescent="0.15">
      <c r="B1734" s="36">
        <v>42038</v>
      </c>
      <c r="C1734" s="37">
        <v>0.98888888888888893</v>
      </c>
      <c r="D1734" s="38">
        <v>64.900000000000006</v>
      </c>
      <c r="E1734" s="38">
        <v>22.2</v>
      </c>
      <c r="F1734" s="38">
        <v>16.5</v>
      </c>
      <c r="G1734" s="38">
        <v>37.9</v>
      </c>
      <c r="H1734" s="39">
        <v>1570</v>
      </c>
      <c r="I1734" s="39">
        <v>8</v>
      </c>
      <c r="J1734" s="39">
        <v>41</v>
      </c>
      <c r="K1734" s="240">
        <v>42038.988888888889</v>
      </c>
      <c r="L1734" s="39">
        <v>22</v>
      </c>
      <c r="M1734" s="242">
        <v>42036</v>
      </c>
      <c r="P1734" s="240">
        <v>42727.270833333336</v>
      </c>
      <c r="Q1734" s="38">
        <v>64.900000000000006</v>
      </c>
      <c r="R1734" s="38"/>
    </row>
    <row r="1735" spans="2:18" x14ac:dyDescent="0.15">
      <c r="B1735" s="36">
        <v>42039</v>
      </c>
      <c r="C1735" s="37">
        <v>0.27291666666666664</v>
      </c>
      <c r="D1735" s="38">
        <v>63.6</v>
      </c>
      <c r="E1735" s="38">
        <v>21.7</v>
      </c>
      <c r="F1735" s="38">
        <v>20.3</v>
      </c>
      <c r="G1735" s="38">
        <v>35.6</v>
      </c>
      <c r="H1735" s="39">
        <v>1525</v>
      </c>
      <c r="I1735" s="39">
        <v>8</v>
      </c>
      <c r="J1735" s="39">
        <v>42</v>
      </c>
      <c r="K1735" s="240">
        <v>42039.272916666669</v>
      </c>
      <c r="L1735" s="39">
        <v>6</v>
      </c>
      <c r="M1735" s="242">
        <v>42036</v>
      </c>
      <c r="P1735" s="240">
        <v>42728.270833333336</v>
      </c>
      <c r="Q1735" s="38">
        <v>65.5</v>
      </c>
      <c r="R1735" s="38"/>
    </row>
    <row r="1736" spans="2:18" x14ac:dyDescent="0.15">
      <c r="B1736" s="36">
        <v>42039</v>
      </c>
      <c r="C1736" s="37">
        <v>0.97499999999999998</v>
      </c>
      <c r="D1736" s="38">
        <v>65</v>
      </c>
      <c r="E1736" s="38">
        <v>22.2</v>
      </c>
      <c r="F1736" s="38">
        <v>16.100000000000001</v>
      </c>
      <c r="G1736" s="38">
        <v>38.200000000000003</v>
      </c>
      <c r="H1736" s="39">
        <v>1574</v>
      </c>
      <c r="I1736" s="39">
        <v>8</v>
      </c>
      <c r="J1736" s="39">
        <v>41</v>
      </c>
      <c r="K1736" s="240">
        <v>42039.974999999999</v>
      </c>
      <c r="L1736" s="39">
        <v>22</v>
      </c>
      <c r="M1736" s="242">
        <v>42036</v>
      </c>
      <c r="P1736" s="240">
        <v>42729.270833333336</v>
      </c>
      <c r="Q1736" s="38">
        <v>65.5</v>
      </c>
      <c r="R1736" s="332"/>
    </row>
    <row r="1737" spans="2:18" x14ac:dyDescent="0.15">
      <c r="B1737" s="36">
        <v>42040</v>
      </c>
      <c r="C1737" s="37">
        <v>0.27083333333333331</v>
      </c>
      <c r="D1737" s="38">
        <v>63.4</v>
      </c>
      <c r="E1737" s="38">
        <v>21.7</v>
      </c>
      <c r="F1737" s="38">
        <v>20.8</v>
      </c>
      <c r="G1737" s="38">
        <v>35.299999999999997</v>
      </c>
      <c r="H1737" s="39">
        <v>1519</v>
      </c>
      <c r="I1737" s="39">
        <v>8</v>
      </c>
      <c r="J1737" s="39">
        <v>43</v>
      </c>
      <c r="K1737" s="240">
        <v>42040.270833333336</v>
      </c>
      <c r="L1737" s="39">
        <v>6</v>
      </c>
      <c r="M1737" s="242">
        <v>42036</v>
      </c>
      <c r="P1737" s="240">
        <v>42730.270833333336</v>
      </c>
      <c r="Q1737" s="38">
        <v>65.5</v>
      </c>
      <c r="R1737" s="38"/>
    </row>
    <row r="1738" spans="2:18" x14ac:dyDescent="0.15">
      <c r="B1738" s="36">
        <v>42041</v>
      </c>
      <c r="C1738" s="37">
        <v>2.0833333333333332E-2</v>
      </c>
      <c r="D1738" s="38">
        <v>63.9</v>
      </c>
      <c r="E1738" s="38">
        <v>21.9</v>
      </c>
      <c r="F1738" s="38">
        <v>17.5</v>
      </c>
      <c r="G1738" s="38">
        <v>37.4</v>
      </c>
      <c r="H1738" s="39">
        <v>1547</v>
      </c>
      <c r="I1738" s="39">
        <v>8</v>
      </c>
      <c r="J1738" s="39">
        <v>41</v>
      </c>
      <c r="K1738" s="240">
        <v>42040.916666666664</v>
      </c>
      <c r="L1738" s="39">
        <v>2</v>
      </c>
      <c r="M1738" s="242">
        <v>42036</v>
      </c>
      <c r="P1738" s="240">
        <v>42731.270833333336</v>
      </c>
      <c r="Q1738" s="38">
        <v>64.8</v>
      </c>
      <c r="R1738" s="38"/>
    </row>
    <row r="1739" spans="2:18" x14ac:dyDescent="0.15">
      <c r="B1739" s="36">
        <v>42041</v>
      </c>
      <c r="C1739" s="37">
        <v>0.2673611111111111</v>
      </c>
      <c r="D1739" s="38">
        <v>63.2</v>
      </c>
      <c r="E1739" s="38">
        <v>21.6</v>
      </c>
      <c r="F1739" s="38">
        <v>21.2</v>
      </c>
      <c r="G1739" s="38">
        <v>34.9</v>
      </c>
      <c r="H1739" s="39">
        <v>1513</v>
      </c>
      <c r="I1739" s="39">
        <v>7</v>
      </c>
      <c r="J1739" s="39">
        <v>43</v>
      </c>
      <c r="K1739" s="240">
        <v>42041.267361111109</v>
      </c>
      <c r="L1739" s="39">
        <v>6</v>
      </c>
      <c r="M1739" s="242">
        <v>42036</v>
      </c>
      <c r="P1739" s="240">
        <v>42732.270833333336</v>
      </c>
      <c r="Q1739" s="38">
        <v>65.900000000000006</v>
      </c>
      <c r="R1739" s="38"/>
    </row>
    <row r="1740" spans="2:18" x14ac:dyDescent="0.15">
      <c r="B1740" s="36">
        <v>42041</v>
      </c>
      <c r="C1740" s="37">
        <v>0.9868055555555556</v>
      </c>
      <c r="D1740" s="38">
        <v>64.099999999999994</v>
      </c>
      <c r="E1740" s="38">
        <v>21.9</v>
      </c>
      <c r="F1740" s="38">
        <v>17</v>
      </c>
      <c r="G1740" s="38">
        <v>37.700000000000003</v>
      </c>
      <c r="H1740" s="39">
        <v>1554</v>
      </c>
      <c r="I1740" s="39">
        <v>8</v>
      </c>
      <c r="J1740" s="39">
        <v>41</v>
      </c>
      <c r="K1740" s="240">
        <v>42041.986805555556</v>
      </c>
      <c r="L1740" s="39">
        <v>22</v>
      </c>
      <c r="M1740" s="242">
        <v>42036</v>
      </c>
      <c r="P1740" s="240">
        <v>42733.270833333336</v>
      </c>
      <c r="Q1740" s="38">
        <v>65.7</v>
      </c>
      <c r="R1740" s="38"/>
    </row>
    <row r="1741" spans="2:18" x14ac:dyDescent="0.15">
      <c r="B1741" s="36">
        <v>42042</v>
      </c>
      <c r="C1741" s="37">
        <v>0.28263888888888888</v>
      </c>
      <c r="D1741" s="38">
        <v>62.9</v>
      </c>
      <c r="E1741" s="38">
        <v>21.5</v>
      </c>
      <c r="F1741" s="38">
        <v>21.3</v>
      </c>
      <c r="G1741" s="38">
        <v>34.799999999999997</v>
      </c>
      <c r="H1741" s="39">
        <v>1507</v>
      </c>
      <c r="I1741" s="39">
        <v>7</v>
      </c>
      <c r="J1741" s="39">
        <v>43</v>
      </c>
      <c r="K1741" s="240">
        <v>42042.282638888886</v>
      </c>
      <c r="L1741" s="39">
        <v>6</v>
      </c>
      <c r="M1741" s="242">
        <v>42036</v>
      </c>
      <c r="P1741" s="240">
        <v>42734.270833333336</v>
      </c>
      <c r="Q1741" s="38">
        <v>65.400000000000006</v>
      </c>
      <c r="R1741" s="38"/>
    </row>
    <row r="1742" spans="2:18" x14ac:dyDescent="0.15">
      <c r="B1742" s="36">
        <v>42043</v>
      </c>
      <c r="C1742" s="37">
        <v>0.31944444444444448</v>
      </c>
      <c r="D1742" s="38">
        <v>62.9</v>
      </c>
      <c r="E1742" s="38">
        <v>21.5</v>
      </c>
      <c r="F1742" s="38">
        <v>22.1</v>
      </c>
      <c r="G1742" s="38">
        <v>34</v>
      </c>
      <c r="H1742" s="39">
        <v>1500</v>
      </c>
      <c r="I1742" s="39">
        <v>7</v>
      </c>
      <c r="J1742" s="39">
        <v>44</v>
      </c>
      <c r="K1742" s="240">
        <v>42043.319444444445</v>
      </c>
      <c r="L1742" s="39">
        <v>6</v>
      </c>
      <c r="M1742" s="242">
        <v>42043</v>
      </c>
      <c r="P1742" s="240">
        <v>42735.270833333336</v>
      </c>
      <c r="Q1742" s="38">
        <v>65.099999999999994</v>
      </c>
      <c r="R1742" s="38"/>
    </row>
    <row r="1743" spans="2:18" x14ac:dyDescent="0.15">
      <c r="B1743" s="36">
        <v>42043</v>
      </c>
      <c r="C1743" s="37">
        <v>0.95138888888888884</v>
      </c>
      <c r="D1743" s="38">
        <v>63.5</v>
      </c>
      <c r="E1743" s="38">
        <v>21.7</v>
      </c>
      <c r="F1743" s="38">
        <v>20.6</v>
      </c>
      <c r="G1743" s="38">
        <v>35.4</v>
      </c>
      <c r="H1743" s="39">
        <v>1522</v>
      </c>
      <c r="I1743" s="39">
        <v>8</v>
      </c>
      <c r="J1743" s="39">
        <v>43</v>
      </c>
      <c r="K1743" s="240">
        <v>42043.951388888891</v>
      </c>
      <c r="L1743" s="39">
        <v>22</v>
      </c>
      <c r="M1743" s="242">
        <v>42043</v>
      </c>
      <c r="P1743" s="240">
        <v>42736.270833333336</v>
      </c>
      <c r="Q1743" s="38">
        <v>65.3</v>
      </c>
      <c r="R1743" s="38"/>
    </row>
    <row r="1744" spans="2:18" x14ac:dyDescent="0.15">
      <c r="B1744" s="36">
        <v>42044</v>
      </c>
      <c r="C1744" s="37">
        <v>0.27152777777777776</v>
      </c>
      <c r="D1744" s="38">
        <v>63.1</v>
      </c>
      <c r="E1744" s="38">
        <v>21.6</v>
      </c>
      <c r="F1744" s="38">
        <v>22.2</v>
      </c>
      <c r="G1744" s="38">
        <v>34</v>
      </c>
      <c r="H1744" s="39">
        <v>1503</v>
      </c>
      <c r="I1744" s="39">
        <v>7</v>
      </c>
      <c r="J1744" s="39">
        <v>44</v>
      </c>
      <c r="K1744" s="240">
        <v>42044.271527777775</v>
      </c>
      <c r="L1744" s="39">
        <v>6</v>
      </c>
      <c r="M1744" s="242">
        <v>42043</v>
      </c>
      <c r="P1744" s="240">
        <v>42737.270833333336</v>
      </c>
      <c r="Q1744" s="38">
        <v>65</v>
      </c>
      <c r="R1744" s="38"/>
    </row>
    <row r="1745" spans="2:18" x14ac:dyDescent="0.15">
      <c r="B1745" s="36">
        <v>42044</v>
      </c>
      <c r="C1745" s="37">
        <v>0.99930555555555556</v>
      </c>
      <c r="D1745" s="38">
        <v>64.099999999999994</v>
      </c>
      <c r="E1745" s="38">
        <v>21.9</v>
      </c>
      <c r="F1745" s="38">
        <v>17</v>
      </c>
      <c r="G1745" s="38">
        <v>37.700000000000003</v>
      </c>
      <c r="H1745" s="39">
        <v>1554</v>
      </c>
      <c r="I1745" s="39">
        <v>8</v>
      </c>
      <c r="J1745" s="39">
        <v>41</v>
      </c>
      <c r="K1745" s="240">
        <v>42044.999305555553</v>
      </c>
      <c r="L1745" s="39">
        <v>22</v>
      </c>
      <c r="M1745" s="242">
        <v>42043</v>
      </c>
      <c r="P1745" s="240">
        <v>42738.270833333336</v>
      </c>
      <c r="Q1745" s="38"/>
      <c r="R1745" s="38"/>
    </row>
    <row r="1746" spans="2:18" x14ac:dyDescent="0.15">
      <c r="B1746" s="36">
        <v>42045</v>
      </c>
      <c r="C1746" s="37">
        <v>0.99930555555555556</v>
      </c>
      <c r="D1746" s="38">
        <v>63.8</v>
      </c>
      <c r="E1746" s="38">
        <v>21.8</v>
      </c>
      <c r="F1746" s="38">
        <v>18.399999999999999</v>
      </c>
      <c r="G1746" s="38">
        <v>36.9</v>
      </c>
      <c r="H1746" s="39">
        <v>1541</v>
      </c>
      <c r="I1746" s="39">
        <v>8</v>
      </c>
      <c r="J1746" s="39">
        <v>41</v>
      </c>
      <c r="K1746" s="240">
        <v>42045.999305555553</v>
      </c>
      <c r="L1746" s="39">
        <v>22</v>
      </c>
      <c r="M1746" s="242">
        <v>42043</v>
      </c>
      <c r="P1746" s="240">
        <v>42739.270833333336</v>
      </c>
      <c r="Q1746" s="38">
        <v>65.099999999999994</v>
      </c>
      <c r="R1746" s="38"/>
    </row>
    <row r="1747" spans="2:18" x14ac:dyDescent="0.15">
      <c r="B1747" s="36">
        <v>42046</v>
      </c>
      <c r="C1747" s="37">
        <v>0.28194444444444444</v>
      </c>
      <c r="D1747" s="38">
        <v>62.7</v>
      </c>
      <c r="E1747" s="38">
        <v>21.4</v>
      </c>
      <c r="F1747" s="38">
        <v>21</v>
      </c>
      <c r="G1747" s="38">
        <v>35</v>
      </c>
      <c r="H1747" s="39">
        <v>1505</v>
      </c>
      <c r="I1747" s="39">
        <v>7</v>
      </c>
      <c r="J1747" s="39">
        <v>42</v>
      </c>
      <c r="K1747" s="240">
        <v>42046.281944444447</v>
      </c>
      <c r="L1747" s="39">
        <v>6</v>
      </c>
      <c r="M1747" s="242">
        <v>42043</v>
      </c>
      <c r="P1747" s="240">
        <v>42740.270833333336</v>
      </c>
      <c r="Q1747" s="38">
        <v>64.900000000000006</v>
      </c>
      <c r="R1747" s="38"/>
    </row>
    <row r="1748" spans="2:18" x14ac:dyDescent="0.15">
      <c r="B1748" s="36">
        <v>42046</v>
      </c>
      <c r="C1748" s="37">
        <v>0.87291666666666667</v>
      </c>
      <c r="D1748" s="38">
        <v>63</v>
      </c>
      <c r="E1748" s="38">
        <v>21.5</v>
      </c>
      <c r="F1748" s="38">
        <v>19.100000000000001</v>
      </c>
      <c r="G1748" s="38">
        <v>36.5</v>
      </c>
      <c r="H1748" s="39">
        <v>1524</v>
      </c>
      <c r="I1748" s="39">
        <v>7</v>
      </c>
      <c r="J1748" s="39">
        <v>41</v>
      </c>
      <c r="K1748" s="240">
        <v>42046.872916666667</v>
      </c>
      <c r="L1748" s="39">
        <v>22</v>
      </c>
      <c r="M1748" s="242">
        <v>42043</v>
      </c>
      <c r="P1748" s="240">
        <v>42741.270833333336</v>
      </c>
      <c r="Q1748" s="38">
        <v>65.2</v>
      </c>
      <c r="R1748" s="38"/>
    </row>
    <row r="1749" spans="2:18" x14ac:dyDescent="0.15">
      <c r="B1749" s="36">
        <v>42047</v>
      </c>
      <c r="C1749" s="37">
        <v>0.27083333333333331</v>
      </c>
      <c r="D1749" s="38">
        <v>62.2</v>
      </c>
      <c r="E1749" s="38">
        <v>21.3</v>
      </c>
      <c r="F1749" s="38">
        <v>21.7</v>
      </c>
      <c r="G1749" s="38">
        <v>34.299999999999997</v>
      </c>
      <c r="H1749" s="39">
        <v>1491</v>
      </c>
      <c r="I1749" s="39">
        <v>7</v>
      </c>
      <c r="J1749" s="39">
        <v>43</v>
      </c>
      <c r="K1749" s="240">
        <v>42047.270833333336</v>
      </c>
      <c r="L1749" s="39">
        <v>6</v>
      </c>
      <c r="M1749" s="242">
        <v>42043</v>
      </c>
      <c r="P1749" s="240">
        <v>42742.270833333336</v>
      </c>
      <c r="Q1749" s="38">
        <v>65.900000000000006</v>
      </c>
      <c r="R1749" s="38"/>
    </row>
    <row r="1750" spans="2:18" x14ac:dyDescent="0.15">
      <c r="B1750" s="36">
        <v>42047</v>
      </c>
      <c r="C1750" s="37">
        <v>0.88402777777777775</v>
      </c>
      <c r="D1750" s="38">
        <v>63.6</v>
      </c>
      <c r="E1750" s="38">
        <v>21.7</v>
      </c>
      <c r="F1750" s="38">
        <v>15.6</v>
      </c>
      <c r="G1750" s="38">
        <v>38.5</v>
      </c>
      <c r="H1750" s="39">
        <v>1553</v>
      </c>
      <c r="I1750" s="39">
        <v>8</v>
      </c>
      <c r="J1750" s="39">
        <v>39</v>
      </c>
      <c r="K1750" s="240">
        <v>42047.884027777778</v>
      </c>
      <c r="L1750" s="39">
        <v>22</v>
      </c>
      <c r="M1750" s="242">
        <v>42043</v>
      </c>
      <c r="P1750" s="240">
        <v>42743.270833333336</v>
      </c>
      <c r="Q1750" s="38">
        <v>65.7</v>
      </c>
      <c r="R1750" s="38"/>
    </row>
    <row r="1751" spans="2:18" x14ac:dyDescent="0.15">
      <c r="B1751" s="36">
        <v>42048</v>
      </c>
      <c r="C1751" s="37">
        <v>0.27152777777777776</v>
      </c>
      <c r="D1751" s="38">
        <v>62.2</v>
      </c>
      <c r="E1751" s="38">
        <v>21.3</v>
      </c>
      <c r="F1751" s="38">
        <v>21.2</v>
      </c>
      <c r="G1751" s="38">
        <v>34.799999999999997</v>
      </c>
      <c r="H1751" s="39">
        <v>1495</v>
      </c>
      <c r="I1751" s="39">
        <v>7</v>
      </c>
      <c r="J1751" s="39">
        <v>42</v>
      </c>
      <c r="K1751" s="240">
        <v>42048.271527777775</v>
      </c>
      <c r="L1751" s="39">
        <v>6</v>
      </c>
      <c r="M1751" s="242">
        <v>42043</v>
      </c>
      <c r="P1751" s="240">
        <v>42744.270833333336</v>
      </c>
      <c r="Q1751" s="38"/>
      <c r="R1751" s="332"/>
    </row>
    <row r="1752" spans="2:18" x14ac:dyDescent="0.15">
      <c r="B1752" s="36">
        <v>42048</v>
      </c>
      <c r="C1752" s="37">
        <v>0.97291666666666676</v>
      </c>
      <c r="D1752" s="38">
        <v>63.3</v>
      </c>
      <c r="E1752" s="38">
        <v>21.6</v>
      </c>
      <c r="F1752" s="38">
        <v>15.6</v>
      </c>
      <c r="G1752" s="38">
        <v>38.6</v>
      </c>
      <c r="H1752" s="39">
        <v>1548</v>
      </c>
      <c r="I1752" s="39">
        <v>8</v>
      </c>
      <c r="J1752" s="39">
        <v>39</v>
      </c>
      <c r="K1752" s="240">
        <v>42048.972916666666</v>
      </c>
      <c r="L1752" s="39">
        <v>22</v>
      </c>
      <c r="M1752" s="242">
        <v>42043</v>
      </c>
      <c r="P1752" s="240">
        <v>42745.270833333336</v>
      </c>
      <c r="Q1752" s="38">
        <v>64.599999999999994</v>
      </c>
      <c r="R1752" s="38"/>
    </row>
    <row r="1753" spans="2:18" x14ac:dyDescent="0.15">
      <c r="B1753" s="36">
        <v>42049</v>
      </c>
      <c r="C1753" s="37">
        <v>0.2638888888888889</v>
      </c>
      <c r="D1753" s="38">
        <v>62.7</v>
      </c>
      <c r="E1753" s="38">
        <v>21.4</v>
      </c>
      <c r="F1753" s="38">
        <v>20.7</v>
      </c>
      <c r="G1753" s="38">
        <v>35.299999999999997</v>
      </c>
      <c r="H1753" s="39">
        <v>1508</v>
      </c>
      <c r="I1753" s="39">
        <v>7</v>
      </c>
      <c r="J1753" s="39">
        <v>42</v>
      </c>
      <c r="K1753" s="240">
        <v>42049.263888888891</v>
      </c>
      <c r="L1753" s="39">
        <v>6</v>
      </c>
      <c r="M1753" s="242">
        <v>42043</v>
      </c>
      <c r="P1753" s="240">
        <v>42746.270833333336</v>
      </c>
      <c r="Q1753" s="38">
        <v>65.400000000000006</v>
      </c>
      <c r="R1753" s="38"/>
    </row>
    <row r="1754" spans="2:18" x14ac:dyDescent="0.15">
      <c r="B1754" s="36">
        <v>42049</v>
      </c>
      <c r="C1754" s="37">
        <v>0.9</v>
      </c>
      <c r="D1754" s="38">
        <v>63.2</v>
      </c>
      <c r="E1754" s="38">
        <v>21.6</v>
      </c>
      <c r="F1754" s="38">
        <v>17.3</v>
      </c>
      <c r="G1754" s="38">
        <v>37.6</v>
      </c>
      <c r="H1754" s="39">
        <v>1537</v>
      </c>
      <c r="I1754" s="39">
        <v>7</v>
      </c>
      <c r="J1754" s="39">
        <v>40</v>
      </c>
      <c r="K1754" s="240">
        <v>42049.9</v>
      </c>
      <c r="L1754" s="39">
        <v>22</v>
      </c>
      <c r="M1754" s="242">
        <v>42043</v>
      </c>
      <c r="P1754" s="240">
        <v>42747.270833333336</v>
      </c>
      <c r="Q1754" s="38">
        <v>65.3</v>
      </c>
      <c r="R1754" s="38"/>
    </row>
    <row r="1755" spans="2:18" x14ac:dyDescent="0.15">
      <c r="B1755" s="36">
        <v>42050</v>
      </c>
      <c r="C1755" s="37">
        <v>0.31180555555555556</v>
      </c>
      <c r="D1755" s="38">
        <v>62.4</v>
      </c>
      <c r="E1755" s="38">
        <v>21.3</v>
      </c>
      <c r="F1755" s="38">
        <v>21.8</v>
      </c>
      <c r="G1755" s="38">
        <v>34.200000000000003</v>
      </c>
      <c r="H1755" s="39">
        <v>1494</v>
      </c>
      <c r="I1755" s="39">
        <v>7</v>
      </c>
      <c r="J1755" s="39">
        <v>43</v>
      </c>
      <c r="K1755" s="240">
        <v>42050.311805555553</v>
      </c>
      <c r="L1755" s="39">
        <v>6</v>
      </c>
      <c r="M1755" s="242">
        <v>42050</v>
      </c>
      <c r="P1755" s="240">
        <v>42748.270833333336</v>
      </c>
      <c r="Q1755" s="38">
        <v>65.5</v>
      </c>
      <c r="R1755" s="38"/>
    </row>
    <row r="1756" spans="2:18" x14ac:dyDescent="0.15">
      <c r="B1756" s="36">
        <v>42050</v>
      </c>
      <c r="C1756" s="37">
        <v>0.87361111111111101</v>
      </c>
      <c r="D1756" s="38">
        <v>63.1</v>
      </c>
      <c r="E1756" s="38">
        <v>21.6</v>
      </c>
      <c r="F1756" s="38">
        <v>17.5</v>
      </c>
      <c r="G1756" s="38">
        <v>37.5</v>
      </c>
      <c r="H1756" s="39">
        <v>1535</v>
      </c>
      <c r="I1756" s="39">
        <v>7</v>
      </c>
      <c r="J1756" s="39">
        <v>40</v>
      </c>
      <c r="K1756" s="240">
        <v>42050.873611111114</v>
      </c>
      <c r="L1756" s="39">
        <v>22</v>
      </c>
      <c r="M1756" s="242">
        <v>42050</v>
      </c>
      <c r="P1756" s="240">
        <v>42749.270833333336</v>
      </c>
      <c r="Q1756" s="38">
        <v>65.599999999999994</v>
      </c>
      <c r="R1756" s="38"/>
    </row>
    <row r="1757" spans="2:18" x14ac:dyDescent="0.15">
      <c r="B1757" s="36">
        <v>42051</v>
      </c>
      <c r="C1757" s="37">
        <v>0.27152777777777776</v>
      </c>
      <c r="D1757" s="38">
        <v>62.1</v>
      </c>
      <c r="E1757" s="38">
        <v>21.2</v>
      </c>
      <c r="F1757" s="38">
        <v>20.8</v>
      </c>
      <c r="G1757" s="38">
        <v>35.1</v>
      </c>
      <c r="H1757" s="39">
        <v>1497</v>
      </c>
      <c r="I1757" s="39">
        <v>7</v>
      </c>
      <c r="J1757" s="39">
        <v>42</v>
      </c>
      <c r="K1757" s="240">
        <v>42051.271527777775</v>
      </c>
      <c r="L1757" s="39">
        <v>6</v>
      </c>
      <c r="M1757" s="242">
        <v>42050</v>
      </c>
      <c r="P1757" s="240">
        <v>42750.270833333336</v>
      </c>
      <c r="Q1757" s="38">
        <v>65.8</v>
      </c>
      <c r="R1757" s="38"/>
    </row>
    <row r="1758" spans="2:18" x14ac:dyDescent="0.15">
      <c r="B1758" s="36">
        <v>42052</v>
      </c>
      <c r="C1758" s="37">
        <v>0.66666666666666663</v>
      </c>
      <c r="D1758" s="38">
        <v>64</v>
      </c>
      <c r="E1758" s="38">
        <v>21.9</v>
      </c>
      <c r="F1758" s="38"/>
      <c r="G1758" s="38"/>
      <c r="H1758" s="39">
        <v>1403</v>
      </c>
      <c r="I1758" s="39"/>
      <c r="J1758" s="39"/>
      <c r="K1758" s="240">
        <v>42051.271527777775</v>
      </c>
      <c r="L1758" s="39">
        <v>16</v>
      </c>
      <c r="M1758" s="242">
        <v>42050</v>
      </c>
      <c r="P1758" s="240">
        <v>42751.270833333336</v>
      </c>
      <c r="Q1758" s="38">
        <v>65.2</v>
      </c>
      <c r="R1758" s="38"/>
    </row>
    <row r="1759" spans="2:18" x14ac:dyDescent="0.15">
      <c r="B1759" s="36">
        <v>42053</v>
      </c>
      <c r="C1759" s="37"/>
      <c r="D1759" s="38"/>
      <c r="E1759" s="38"/>
      <c r="F1759" s="38"/>
      <c r="G1759" s="38"/>
      <c r="H1759" s="39"/>
      <c r="I1759" s="39"/>
      <c r="J1759" s="39"/>
      <c r="K1759" s="240">
        <v>42052.916666666664</v>
      </c>
      <c r="L1759" s="39">
        <v>2</v>
      </c>
      <c r="M1759" s="242">
        <v>42050</v>
      </c>
      <c r="P1759" s="240">
        <v>42752.270833333336</v>
      </c>
      <c r="Q1759" s="38"/>
      <c r="R1759" s="38"/>
    </row>
    <row r="1760" spans="2:18" x14ac:dyDescent="0.15">
      <c r="B1760" s="36">
        <v>42054</v>
      </c>
      <c r="C1760" s="37">
        <v>0.99444444444444446</v>
      </c>
      <c r="D1760" s="38">
        <v>65.7</v>
      </c>
      <c r="E1760" s="38">
        <v>22.5</v>
      </c>
      <c r="F1760" s="38">
        <v>15</v>
      </c>
      <c r="G1760" s="38">
        <v>38.700000000000003</v>
      </c>
      <c r="H1760" s="39">
        <v>1592</v>
      </c>
      <c r="I1760" s="39">
        <v>9</v>
      </c>
      <c r="J1760" s="39">
        <v>41</v>
      </c>
      <c r="K1760" s="240">
        <v>42054.994444444441</v>
      </c>
      <c r="L1760" s="39">
        <v>22</v>
      </c>
      <c r="M1760" s="242">
        <v>42050</v>
      </c>
      <c r="P1760" s="240">
        <v>42753.270833333336</v>
      </c>
      <c r="Q1760" s="38"/>
      <c r="R1760" s="38"/>
    </row>
    <row r="1761" spans="2:18" x14ac:dyDescent="0.15">
      <c r="B1761" s="36">
        <v>42055</v>
      </c>
      <c r="C1761" s="37">
        <v>0.26944444444444443</v>
      </c>
      <c r="D1761" s="38">
        <v>64.900000000000006</v>
      </c>
      <c r="E1761" s="38">
        <v>22.2</v>
      </c>
      <c r="F1761" s="38">
        <v>20.100000000000001</v>
      </c>
      <c r="G1761" s="38">
        <v>35.799999999999997</v>
      </c>
      <c r="H1761" s="39">
        <v>1549</v>
      </c>
      <c r="I1761" s="39">
        <v>8</v>
      </c>
      <c r="J1761" s="39">
        <v>43</v>
      </c>
      <c r="K1761" s="240">
        <v>42055.269444444442</v>
      </c>
      <c r="L1761" s="39">
        <v>6</v>
      </c>
      <c r="M1761" s="242">
        <v>42050</v>
      </c>
      <c r="P1761" s="240">
        <v>42754.270833333336</v>
      </c>
      <c r="Q1761" s="38">
        <v>66.400000000000006</v>
      </c>
      <c r="R1761" s="38"/>
    </row>
    <row r="1762" spans="2:18" x14ac:dyDescent="0.15">
      <c r="B1762" s="36">
        <v>42055</v>
      </c>
      <c r="C1762" s="37">
        <v>0.99930555555555556</v>
      </c>
      <c r="D1762" s="38">
        <v>65.900000000000006</v>
      </c>
      <c r="E1762" s="38">
        <v>22.5</v>
      </c>
      <c r="F1762" s="38">
        <v>13.3</v>
      </c>
      <c r="G1762" s="38">
        <v>39.5</v>
      </c>
      <c r="H1762" s="39">
        <v>1604</v>
      </c>
      <c r="I1762" s="39">
        <v>9</v>
      </c>
      <c r="J1762" s="39">
        <v>40</v>
      </c>
      <c r="K1762" s="240">
        <v>42055.999305555553</v>
      </c>
      <c r="L1762" s="39">
        <v>22</v>
      </c>
      <c r="M1762" s="242">
        <v>42050</v>
      </c>
      <c r="P1762" s="240">
        <v>42755.270833333336</v>
      </c>
      <c r="Q1762" s="38">
        <v>66.900000000000006</v>
      </c>
      <c r="R1762" s="38"/>
    </row>
    <row r="1763" spans="2:18" x14ac:dyDescent="0.15">
      <c r="B1763" s="36">
        <v>42056</v>
      </c>
      <c r="C1763" s="37">
        <v>0.31388888888888888</v>
      </c>
      <c r="D1763" s="38">
        <v>64.7</v>
      </c>
      <c r="E1763" s="38">
        <v>22.1</v>
      </c>
      <c r="F1763" s="38">
        <v>20.3</v>
      </c>
      <c r="G1763" s="38">
        <v>35.700000000000003</v>
      </c>
      <c r="H1763" s="39">
        <v>1544</v>
      </c>
      <c r="I1763" s="39">
        <v>8</v>
      </c>
      <c r="J1763" s="39">
        <v>43</v>
      </c>
      <c r="K1763" s="240">
        <v>42056.313888888886</v>
      </c>
      <c r="L1763" s="39">
        <v>6</v>
      </c>
      <c r="M1763" s="242">
        <v>42050</v>
      </c>
      <c r="P1763" s="240">
        <v>42756.270833333336</v>
      </c>
      <c r="Q1763" s="38">
        <v>65.5</v>
      </c>
      <c r="R1763" s="38"/>
    </row>
    <row r="1764" spans="2:18" x14ac:dyDescent="0.15">
      <c r="B1764" s="36">
        <v>42056</v>
      </c>
      <c r="C1764" s="37">
        <v>0.9590277777777777</v>
      </c>
      <c r="D1764" s="38">
        <v>64.599999999999994</v>
      </c>
      <c r="E1764" s="38">
        <v>22.1</v>
      </c>
      <c r="F1764" s="38">
        <v>18.8</v>
      </c>
      <c r="G1764" s="38">
        <v>36.6</v>
      </c>
      <c r="H1764" s="39">
        <v>1552</v>
      </c>
      <c r="I1764" s="39">
        <v>8</v>
      </c>
      <c r="J1764" s="39">
        <v>42</v>
      </c>
      <c r="K1764" s="240">
        <v>42056.959027777775</v>
      </c>
      <c r="L1764" s="39">
        <v>22</v>
      </c>
      <c r="M1764" s="242">
        <v>42050</v>
      </c>
      <c r="P1764" s="240">
        <v>42757.270833333336</v>
      </c>
      <c r="Q1764" s="38">
        <v>65.099999999999994</v>
      </c>
      <c r="R1764" s="38"/>
    </row>
    <row r="1765" spans="2:18" x14ac:dyDescent="0.15">
      <c r="B1765" s="36">
        <v>42057</v>
      </c>
      <c r="C1765" s="37">
        <v>0.31805555555555554</v>
      </c>
      <c r="D1765" s="38">
        <v>63.9</v>
      </c>
      <c r="E1765" s="38">
        <v>21.9</v>
      </c>
      <c r="F1765" s="38">
        <v>22.1</v>
      </c>
      <c r="G1765" s="38">
        <v>34.1</v>
      </c>
      <c r="H1765" s="39">
        <v>1518</v>
      </c>
      <c r="I1765" s="39">
        <v>8</v>
      </c>
      <c r="J1765" s="39">
        <v>44</v>
      </c>
      <c r="K1765" s="240">
        <v>42057.318055555559</v>
      </c>
      <c r="L1765" s="39">
        <v>6</v>
      </c>
      <c r="M1765" s="242">
        <v>42057</v>
      </c>
      <c r="P1765" s="240">
        <v>42758.270833333336</v>
      </c>
      <c r="Q1765" s="38">
        <v>65</v>
      </c>
      <c r="R1765" s="38"/>
    </row>
    <row r="1766" spans="2:18" x14ac:dyDescent="0.15">
      <c r="B1766" s="36">
        <v>42057</v>
      </c>
      <c r="C1766" s="37">
        <v>0.97986111111111107</v>
      </c>
      <c r="D1766" s="38">
        <v>64.3</v>
      </c>
      <c r="E1766" s="38">
        <v>22</v>
      </c>
      <c r="F1766" s="38">
        <v>20.5</v>
      </c>
      <c r="G1766" s="38">
        <v>35.5</v>
      </c>
      <c r="H1766" s="39">
        <v>1536</v>
      </c>
      <c r="I1766" s="39">
        <v>8</v>
      </c>
      <c r="J1766" s="39">
        <v>43</v>
      </c>
      <c r="K1766" s="240">
        <v>42057.979861111111</v>
      </c>
      <c r="L1766" s="39">
        <v>22</v>
      </c>
      <c r="M1766" s="242">
        <v>42057</v>
      </c>
      <c r="P1766" s="240">
        <v>42759.270833333336</v>
      </c>
      <c r="Q1766" s="38">
        <v>65.599999999999994</v>
      </c>
      <c r="R1766" s="38"/>
    </row>
    <row r="1767" spans="2:18" x14ac:dyDescent="0.15">
      <c r="B1767" s="36">
        <v>42058</v>
      </c>
      <c r="C1767" s="37">
        <v>0.27291666666666664</v>
      </c>
      <c r="D1767" s="38">
        <v>63.4</v>
      </c>
      <c r="E1767" s="38">
        <v>21.7</v>
      </c>
      <c r="F1767" s="38">
        <v>22</v>
      </c>
      <c r="G1767" s="38">
        <v>34.200000000000003</v>
      </c>
      <c r="H1767" s="39">
        <v>1510</v>
      </c>
      <c r="I1767" s="39">
        <v>8</v>
      </c>
      <c r="J1767" s="39">
        <v>44</v>
      </c>
      <c r="K1767" s="240">
        <v>42058.272916666669</v>
      </c>
      <c r="L1767" s="39">
        <v>6</v>
      </c>
      <c r="M1767" s="242">
        <v>42057</v>
      </c>
      <c r="P1767" s="240">
        <v>42760.270833333336</v>
      </c>
      <c r="Q1767" s="38">
        <v>64.900000000000006</v>
      </c>
      <c r="R1767" s="38"/>
    </row>
    <row r="1768" spans="2:18" x14ac:dyDescent="0.15">
      <c r="B1768" s="36">
        <v>42058</v>
      </c>
      <c r="C1768" s="37">
        <v>0.97013888888888899</v>
      </c>
      <c r="D1768" s="38">
        <v>64.599999999999994</v>
      </c>
      <c r="E1768" s="38">
        <v>22.1</v>
      </c>
      <c r="F1768" s="38">
        <v>15.8</v>
      </c>
      <c r="G1768" s="38">
        <v>38.299999999999997</v>
      </c>
      <c r="H1768" s="39">
        <v>1569</v>
      </c>
      <c r="I1768" s="39">
        <v>8</v>
      </c>
      <c r="J1768" s="39">
        <v>40</v>
      </c>
      <c r="K1768" s="240">
        <v>42058.970138888886</v>
      </c>
      <c r="L1768" s="39">
        <v>22</v>
      </c>
      <c r="M1768" s="242">
        <v>42057</v>
      </c>
      <c r="P1768" s="240">
        <v>42761.270833333336</v>
      </c>
      <c r="Q1768" s="38">
        <v>65</v>
      </c>
      <c r="R1768" s="38"/>
    </row>
    <row r="1769" spans="2:18" x14ac:dyDescent="0.15">
      <c r="B1769" s="36">
        <v>42059</v>
      </c>
      <c r="C1769" s="37">
        <v>0.27361111111111108</v>
      </c>
      <c r="D1769" s="38">
        <v>63.6</v>
      </c>
      <c r="E1769" s="38">
        <v>21.7</v>
      </c>
      <c r="F1769" s="38">
        <v>20.2</v>
      </c>
      <c r="G1769" s="38">
        <v>35.700000000000003</v>
      </c>
      <c r="H1769" s="39">
        <v>1526</v>
      </c>
      <c r="I1769" s="39">
        <v>8</v>
      </c>
      <c r="J1769" s="39">
        <v>42</v>
      </c>
      <c r="K1769" s="240">
        <v>42059.273611111108</v>
      </c>
      <c r="L1769" s="39">
        <v>6</v>
      </c>
      <c r="M1769" s="242">
        <v>42057</v>
      </c>
      <c r="P1769" s="240">
        <v>42762.270833333336</v>
      </c>
      <c r="Q1769" s="38">
        <v>64.5</v>
      </c>
      <c r="R1769" s="38"/>
    </row>
    <row r="1770" spans="2:18" x14ac:dyDescent="0.15">
      <c r="B1770" s="36">
        <v>42060</v>
      </c>
      <c r="C1770" s="37">
        <v>0.2638888888888889</v>
      </c>
      <c r="D1770" s="38">
        <v>63.4</v>
      </c>
      <c r="E1770" s="38">
        <v>21.7</v>
      </c>
      <c r="F1770" s="38">
        <v>19.600000000000001</v>
      </c>
      <c r="G1770" s="38">
        <v>36.1</v>
      </c>
      <c r="H1770" s="39">
        <v>1527</v>
      </c>
      <c r="I1770" s="39">
        <v>8</v>
      </c>
      <c r="J1770" s="39">
        <v>42</v>
      </c>
      <c r="K1770" s="240">
        <v>42060.263888888891</v>
      </c>
      <c r="L1770" s="39">
        <v>6</v>
      </c>
      <c r="M1770" s="242">
        <v>42057</v>
      </c>
      <c r="P1770" s="240">
        <v>42763.270833333336</v>
      </c>
      <c r="Q1770" s="38">
        <v>64.7</v>
      </c>
      <c r="R1770" s="38"/>
    </row>
    <row r="1771" spans="2:18" x14ac:dyDescent="0.15">
      <c r="B1771" s="36">
        <v>42061</v>
      </c>
      <c r="C1771" s="37">
        <v>1.1111111111111112E-2</v>
      </c>
      <c r="D1771" s="38">
        <v>64.8</v>
      </c>
      <c r="E1771" s="38">
        <v>22.2</v>
      </c>
      <c r="F1771" s="38">
        <v>15.7</v>
      </c>
      <c r="G1771" s="38">
        <v>38.4</v>
      </c>
      <c r="H1771" s="39">
        <v>1573</v>
      </c>
      <c r="I1771" s="39">
        <v>8</v>
      </c>
      <c r="J1771" s="39">
        <v>40</v>
      </c>
      <c r="K1771" s="240">
        <v>42060.916666666664</v>
      </c>
      <c r="L1771" s="39">
        <v>2</v>
      </c>
      <c r="M1771" s="242">
        <v>42057</v>
      </c>
      <c r="P1771" s="240">
        <v>42764.270833333336</v>
      </c>
      <c r="Q1771" s="38">
        <v>63.9</v>
      </c>
      <c r="R1771" s="38"/>
    </row>
    <row r="1772" spans="2:18" x14ac:dyDescent="0.15">
      <c r="B1772" s="36">
        <v>42061</v>
      </c>
      <c r="C1772" s="37">
        <v>0.27638888888888885</v>
      </c>
      <c r="D1772" s="38">
        <v>63.8</v>
      </c>
      <c r="E1772" s="38">
        <v>21.8</v>
      </c>
      <c r="F1772" s="38">
        <v>20.399999999999999</v>
      </c>
      <c r="G1772" s="38">
        <v>35.6</v>
      </c>
      <c r="H1772" s="39">
        <v>1528</v>
      </c>
      <c r="I1772" s="39">
        <v>8</v>
      </c>
      <c r="J1772" s="39">
        <v>43</v>
      </c>
      <c r="K1772" s="240">
        <v>42061.276388888888</v>
      </c>
      <c r="L1772" s="39">
        <v>6</v>
      </c>
      <c r="M1772" s="242">
        <v>42057</v>
      </c>
      <c r="P1772" s="240">
        <v>42765.270833333336</v>
      </c>
      <c r="Q1772" s="38">
        <v>64</v>
      </c>
      <c r="R1772" s="38"/>
    </row>
    <row r="1773" spans="2:18" x14ac:dyDescent="0.15">
      <c r="B1773" s="36">
        <v>42061</v>
      </c>
      <c r="C1773" s="37">
        <v>0.99097222222222225</v>
      </c>
      <c r="D1773" s="38">
        <v>64.7</v>
      </c>
      <c r="E1773" s="38">
        <v>22.1</v>
      </c>
      <c r="F1773" s="38">
        <v>15.5</v>
      </c>
      <c r="G1773" s="38">
        <v>38.5</v>
      </c>
      <c r="H1773" s="39">
        <v>1573</v>
      </c>
      <c r="I1773" s="39">
        <v>8</v>
      </c>
      <c r="J1773" s="39">
        <v>40</v>
      </c>
      <c r="K1773" s="240">
        <v>42061.990972222222</v>
      </c>
      <c r="L1773" s="39">
        <v>22</v>
      </c>
      <c r="M1773" s="242">
        <v>42057</v>
      </c>
      <c r="P1773" s="240">
        <v>42766.270833333336</v>
      </c>
      <c r="Q1773" s="38">
        <v>64.3</v>
      </c>
      <c r="R1773" s="38"/>
    </row>
    <row r="1774" spans="2:18" x14ac:dyDescent="0.15">
      <c r="B1774" s="36">
        <v>42062</v>
      </c>
      <c r="C1774" s="37">
        <v>0.99305555555555547</v>
      </c>
      <c r="D1774" s="38">
        <v>64.8</v>
      </c>
      <c r="E1774" s="38">
        <v>22.2</v>
      </c>
      <c r="F1774" s="38">
        <v>16</v>
      </c>
      <c r="G1774" s="38">
        <v>38.200000000000003</v>
      </c>
      <c r="H1774" s="39">
        <v>1571</v>
      </c>
      <c r="I1774" s="39">
        <v>8</v>
      </c>
      <c r="J1774" s="39">
        <v>41</v>
      </c>
      <c r="K1774" s="240">
        <v>42062.993055555555</v>
      </c>
      <c r="L1774" s="39">
        <v>22</v>
      </c>
      <c r="M1774" s="242">
        <v>42057</v>
      </c>
      <c r="P1774" s="240">
        <v>42767.270833333336</v>
      </c>
      <c r="Q1774" s="38">
        <v>64.7</v>
      </c>
      <c r="R1774" s="38"/>
    </row>
    <row r="1775" spans="2:18" x14ac:dyDescent="0.15">
      <c r="B1775" s="36">
        <v>42063</v>
      </c>
      <c r="C1775" s="37">
        <v>0.31111111111111112</v>
      </c>
      <c r="D1775" s="38">
        <v>63.3</v>
      </c>
      <c r="E1775" s="38">
        <v>21.6</v>
      </c>
      <c r="F1775" s="38">
        <v>20.5</v>
      </c>
      <c r="G1775" s="38">
        <v>35.5</v>
      </c>
      <c r="H1775" s="39">
        <v>1519</v>
      </c>
      <c r="I1775" s="39">
        <v>8</v>
      </c>
      <c r="J1775" s="39">
        <v>42</v>
      </c>
      <c r="K1775" s="240">
        <v>42063.311111111114</v>
      </c>
      <c r="L1775" s="39">
        <v>6</v>
      </c>
      <c r="M1775" s="242">
        <v>42057</v>
      </c>
      <c r="P1775" s="240">
        <v>42768.270833333336</v>
      </c>
      <c r="Q1775" s="38">
        <v>64.599999999999994</v>
      </c>
      <c r="R1775" s="38"/>
    </row>
    <row r="1776" spans="2:18" x14ac:dyDescent="0.15">
      <c r="B1776" s="36">
        <v>42063</v>
      </c>
      <c r="C1776" s="37">
        <v>0.94166666666666676</v>
      </c>
      <c r="D1776" s="38">
        <v>64.099999999999994</v>
      </c>
      <c r="E1776" s="38">
        <v>21.9</v>
      </c>
      <c r="F1776" s="38">
        <v>17.2</v>
      </c>
      <c r="G1776" s="38">
        <v>37.6</v>
      </c>
      <c r="H1776" s="39">
        <v>1553</v>
      </c>
      <c r="I1776" s="39">
        <v>8</v>
      </c>
      <c r="J1776" s="39">
        <v>41</v>
      </c>
      <c r="K1776" s="240">
        <v>42063.941666666666</v>
      </c>
      <c r="L1776" s="39">
        <v>22</v>
      </c>
      <c r="M1776" s="242">
        <v>42057</v>
      </c>
      <c r="P1776" s="240">
        <v>42769.270833333336</v>
      </c>
      <c r="Q1776" s="38">
        <v>64.599999999999994</v>
      </c>
      <c r="R1776" s="38"/>
    </row>
    <row r="1777" spans="2:18" x14ac:dyDescent="0.15">
      <c r="B1777" s="36">
        <v>42064</v>
      </c>
      <c r="C1777" s="37">
        <v>0.3034722222222222</v>
      </c>
      <c r="D1777" s="38">
        <v>62.6</v>
      </c>
      <c r="E1777" s="38">
        <v>21.4</v>
      </c>
      <c r="F1777" s="38">
        <v>21.7</v>
      </c>
      <c r="G1777" s="38">
        <v>34.4</v>
      </c>
      <c r="H1777" s="39">
        <v>1499</v>
      </c>
      <c r="I1777" s="39">
        <v>7</v>
      </c>
      <c r="J1777" s="39">
        <v>43</v>
      </c>
      <c r="K1777" s="240">
        <v>42064.303472222222</v>
      </c>
      <c r="L1777" s="39">
        <v>6</v>
      </c>
      <c r="M1777" s="242">
        <v>42064</v>
      </c>
      <c r="P1777" s="240">
        <v>42770.270833333336</v>
      </c>
      <c r="Q1777" s="38">
        <v>65</v>
      </c>
      <c r="R1777" s="38"/>
    </row>
    <row r="1778" spans="2:18" x14ac:dyDescent="0.15">
      <c r="B1778" s="36">
        <v>42064</v>
      </c>
      <c r="C1778" s="37">
        <v>0.88611111111111107</v>
      </c>
      <c r="D1778" s="38">
        <v>63.1</v>
      </c>
      <c r="E1778" s="38">
        <v>21.6</v>
      </c>
      <c r="F1778" s="38">
        <v>17.899999999999999</v>
      </c>
      <c r="G1778" s="38">
        <v>37.299999999999997</v>
      </c>
      <c r="H1778" s="39">
        <v>1532</v>
      </c>
      <c r="I1778" s="39">
        <v>7</v>
      </c>
      <c r="J1778" s="39">
        <v>40</v>
      </c>
      <c r="K1778" s="240">
        <v>42064.886111111111</v>
      </c>
      <c r="L1778" s="39">
        <v>22</v>
      </c>
      <c r="M1778" s="242">
        <v>42064</v>
      </c>
      <c r="P1778" s="240">
        <v>42771.270833333336</v>
      </c>
      <c r="Q1778" s="38">
        <v>64.3</v>
      </c>
      <c r="R1778" s="38"/>
    </row>
    <row r="1779" spans="2:18" x14ac:dyDescent="0.15">
      <c r="B1779" s="36">
        <v>42065</v>
      </c>
      <c r="C1779" s="37">
        <v>0.26805555555555555</v>
      </c>
      <c r="D1779" s="38">
        <v>62.5</v>
      </c>
      <c r="E1779" s="38">
        <v>21.4</v>
      </c>
      <c r="F1779" s="38">
        <v>21.3</v>
      </c>
      <c r="G1779" s="38">
        <v>34.700000000000003</v>
      </c>
      <c r="H1779" s="39">
        <v>1500</v>
      </c>
      <c r="I1779" s="39">
        <v>7</v>
      </c>
      <c r="J1779" s="39">
        <v>42</v>
      </c>
      <c r="K1779" s="240">
        <v>42065.268055555556</v>
      </c>
      <c r="L1779" s="39">
        <v>6</v>
      </c>
      <c r="M1779" s="242">
        <v>42064</v>
      </c>
      <c r="P1779" s="240">
        <v>42772.270833333336</v>
      </c>
      <c r="Q1779" s="38">
        <v>64</v>
      </c>
      <c r="R1779" s="38"/>
    </row>
    <row r="1780" spans="2:18" x14ac:dyDescent="0.15">
      <c r="B1780" s="36">
        <v>42066</v>
      </c>
      <c r="C1780" s="37">
        <v>0.27152777777777776</v>
      </c>
      <c r="D1780" s="38">
        <v>63.4</v>
      </c>
      <c r="E1780" s="38">
        <v>21.7</v>
      </c>
      <c r="F1780" s="38">
        <v>20.100000000000001</v>
      </c>
      <c r="G1780" s="38">
        <v>35.799999999999997</v>
      </c>
      <c r="H1780" s="39">
        <v>1523</v>
      </c>
      <c r="I1780" s="39">
        <v>8</v>
      </c>
      <c r="J1780" s="39">
        <v>42</v>
      </c>
      <c r="K1780" s="240">
        <v>42066.271527777775</v>
      </c>
      <c r="L1780" s="39">
        <v>6</v>
      </c>
      <c r="M1780" s="242">
        <v>42064</v>
      </c>
      <c r="P1780" s="240">
        <v>42773.270833333336</v>
      </c>
      <c r="Q1780" s="38">
        <v>63.8</v>
      </c>
      <c r="R1780" s="38"/>
    </row>
    <row r="1781" spans="2:18" x14ac:dyDescent="0.15">
      <c r="B1781" s="36">
        <v>42066</v>
      </c>
      <c r="C1781" s="37">
        <v>0.98611111111111116</v>
      </c>
      <c r="D1781" s="38">
        <v>64.5</v>
      </c>
      <c r="E1781" s="38">
        <v>22.1</v>
      </c>
      <c r="F1781" s="38">
        <v>15.5</v>
      </c>
      <c r="G1781" s="38">
        <v>38.5</v>
      </c>
      <c r="H1781" s="39">
        <v>1569</v>
      </c>
      <c r="I1781" s="39">
        <v>8</v>
      </c>
      <c r="J1781" s="39">
        <v>40</v>
      </c>
      <c r="K1781" s="240">
        <v>42066.986111111109</v>
      </c>
      <c r="L1781" s="39">
        <v>22</v>
      </c>
      <c r="M1781" s="242">
        <v>42064</v>
      </c>
      <c r="P1781" s="240">
        <v>42774.270833333336</v>
      </c>
      <c r="Q1781" s="38">
        <v>64.8</v>
      </c>
      <c r="R1781" s="38"/>
    </row>
    <row r="1782" spans="2:18" x14ac:dyDescent="0.15">
      <c r="B1782" s="36">
        <v>42067</v>
      </c>
      <c r="C1782" s="37">
        <v>0.27083333333333331</v>
      </c>
      <c r="D1782" s="38">
        <v>63.1</v>
      </c>
      <c r="E1782" s="38">
        <v>21.6</v>
      </c>
      <c r="F1782" s="38">
        <v>19.899999999999999</v>
      </c>
      <c r="G1782" s="38">
        <v>35.9</v>
      </c>
      <c r="H1782" s="39">
        <v>1520</v>
      </c>
      <c r="I1782" s="39">
        <v>7</v>
      </c>
      <c r="J1782" s="39">
        <v>42</v>
      </c>
      <c r="K1782" s="240">
        <v>42067.270833333336</v>
      </c>
      <c r="L1782" s="39">
        <v>6</v>
      </c>
      <c r="M1782" s="242">
        <v>42064</v>
      </c>
      <c r="P1782" s="240">
        <v>42775.270833333336</v>
      </c>
      <c r="Q1782" s="38">
        <v>64.099999999999994</v>
      </c>
      <c r="R1782" s="38"/>
    </row>
    <row r="1783" spans="2:18" x14ac:dyDescent="0.15">
      <c r="B1783" s="36">
        <v>42068</v>
      </c>
      <c r="C1783" s="37">
        <v>0.26041666666666669</v>
      </c>
      <c r="D1783" s="38">
        <v>63.7</v>
      </c>
      <c r="E1783" s="38">
        <v>21.8</v>
      </c>
      <c r="F1783" s="38"/>
      <c r="G1783" s="38"/>
      <c r="H1783" s="39">
        <v>1399</v>
      </c>
      <c r="I1783" s="39"/>
      <c r="J1783" s="39"/>
      <c r="K1783" s="240">
        <v>42068.260416666664</v>
      </c>
      <c r="L1783" s="39">
        <v>6</v>
      </c>
      <c r="M1783" s="242">
        <v>42064</v>
      </c>
      <c r="P1783" s="240">
        <v>42776.270833333336</v>
      </c>
      <c r="Q1783" s="38">
        <v>63.9</v>
      </c>
      <c r="R1783" s="38"/>
    </row>
    <row r="1784" spans="2:18" x14ac:dyDescent="0.15">
      <c r="B1784" s="36">
        <v>42069</v>
      </c>
      <c r="C1784" s="37">
        <v>0.2638888888888889</v>
      </c>
      <c r="D1784" s="38">
        <v>63.7</v>
      </c>
      <c r="E1784" s="38">
        <v>21.8</v>
      </c>
      <c r="F1784" s="38"/>
      <c r="G1784" s="38"/>
      <c r="H1784" s="39">
        <v>1399</v>
      </c>
      <c r="I1784" s="39"/>
      <c r="J1784" s="39"/>
      <c r="K1784" s="240">
        <v>42069.263888888891</v>
      </c>
      <c r="L1784" s="39">
        <v>6</v>
      </c>
      <c r="M1784" s="242">
        <v>42064</v>
      </c>
      <c r="P1784" s="240">
        <v>42777.270833333336</v>
      </c>
      <c r="Q1784" s="38">
        <v>63.5</v>
      </c>
      <c r="R1784" s="38"/>
    </row>
    <row r="1785" spans="2:18" x14ac:dyDescent="0.15">
      <c r="B1785" s="36">
        <v>42070</v>
      </c>
      <c r="C1785" s="37">
        <v>0.96736111111111101</v>
      </c>
      <c r="D1785" s="38">
        <v>65.400000000000006</v>
      </c>
      <c r="E1785" s="38">
        <v>22.4</v>
      </c>
      <c r="F1785" s="38">
        <v>15.7</v>
      </c>
      <c r="G1785" s="38">
        <v>38.299999999999997</v>
      </c>
      <c r="H1785" s="39">
        <v>1583</v>
      </c>
      <c r="I1785" s="39">
        <v>8</v>
      </c>
      <c r="J1785" s="39">
        <v>41</v>
      </c>
      <c r="K1785" s="240">
        <v>42070.967361111114</v>
      </c>
      <c r="L1785" s="39">
        <v>22</v>
      </c>
      <c r="M1785" s="242">
        <v>42064</v>
      </c>
      <c r="P1785" s="240">
        <v>42778.270833333336</v>
      </c>
      <c r="Q1785" s="38">
        <v>63.8</v>
      </c>
      <c r="R1785" s="38"/>
    </row>
    <row r="1786" spans="2:18" x14ac:dyDescent="0.15">
      <c r="B1786" s="36">
        <v>42071</v>
      </c>
      <c r="C1786" s="37">
        <v>0.31944444444444448</v>
      </c>
      <c r="D1786" s="38">
        <v>64.3</v>
      </c>
      <c r="E1786" s="38">
        <v>22</v>
      </c>
      <c r="F1786" s="38">
        <v>20.8</v>
      </c>
      <c r="G1786" s="38">
        <v>35.299999999999997</v>
      </c>
      <c r="H1786" s="39">
        <v>1534</v>
      </c>
      <c r="I1786" s="39">
        <v>8</v>
      </c>
      <c r="J1786" s="39">
        <v>43</v>
      </c>
      <c r="K1786" s="240">
        <v>42071.319444444445</v>
      </c>
      <c r="L1786" s="39">
        <v>6</v>
      </c>
      <c r="M1786" s="242">
        <v>42071</v>
      </c>
      <c r="P1786" s="240">
        <v>42779.270833333336</v>
      </c>
      <c r="Q1786" s="38">
        <v>63.7</v>
      </c>
      <c r="R1786" s="38"/>
    </row>
    <row r="1787" spans="2:18" x14ac:dyDescent="0.15">
      <c r="B1787" s="36">
        <v>42071</v>
      </c>
      <c r="C1787" s="37">
        <v>0.88263888888888886</v>
      </c>
      <c r="D1787" s="38">
        <v>64.7</v>
      </c>
      <c r="E1787" s="38">
        <v>22.1</v>
      </c>
      <c r="F1787" s="38">
        <v>18.2</v>
      </c>
      <c r="G1787" s="38">
        <v>37</v>
      </c>
      <c r="H1787" s="39">
        <v>1557</v>
      </c>
      <c r="I1787" s="39">
        <v>8</v>
      </c>
      <c r="J1787" s="39">
        <v>42</v>
      </c>
      <c r="K1787" s="240">
        <v>42071.882638888892</v>
      </c>
      <c r="L1787" s="39">
        <v>22</v>
      </c>
      <c r="M1787" s="242">
        <v>42071</v>
      </c>
      <c r="P1787" s="240">
        <v>42780.270833333336</v>
      </c>
      <c r="Q1787" s="38">
        <v>64.3</v>
      </c>
      <c r="R1787" s="38"/>
    </row>
    <row r="1788" spans="2:18" x14ac:dyDescent="0.15">
      <c r="B1788" s="36">
        <v>42072</v>
      </c>
      <c r="C1788" s="37">
        <v>0.27013888888888887</v>
      </c>
      <c r="D1788" s="38">
        <v>64.3</v>
      </c>
      <c r="E1788" s="38">
        <v>22</v>
      </c>
      <c r="F1788" s="38">
        <v>20.9</v>
      </c>
      <c r="G1788" s="38">
        <v>35.299999999999997</v>
      </c>
      <c r="H1788" s="39">
        <v>1534</v>
      </c>
      <c r="I1788" s="39">
        <v>8</v>
      </c>
      <c r="J1788" s="39">
        <v>43</v>
      </c>
      <c r="K1788" s="240">
        <v>42072.270138888889</v>
      </c>
      <c r="L1788" s="39">
        <v>6</v>
      </c>
      <c r="M1788" s="242">
        <v>42071</v>
      </c>
      <c r="P1788" s="240">
        <v>42781.270833333336</v>
      </c>
      <c r="Q1788" s="38"/>
      <c r="R1788" s="38"/>
    </row>
    <row r="1789" spans="2:18" x14ac:dyDescent="0.15">
      <c r="B1789" s="36">
        <v>42072</v>
      </c>
      <c r="C1789" s="37">
        <v>0.98055555555555562</v>
      </c>
      <c r="D1789" s="38">
        <v>65.400000000000006</v>
      </c>
      <c r="E1789" s="38">
        <v>22.4</v>
      </c>
      <c r="F1789" s="38">
        <v>13.4</v>
      </c>
      <c r="G1789" s="38">
        <v>39.5</v>
      </c>
      <c r="H1789" s="39">
        <v>1595</v>
      </c>
      <c r="I1789" s="39">
        <v>8</v>
      </c>
      <c r="J1789" s="39">
        <v>39</v>
      </c>
      <c r="K1789" s="240">
        <v>42072.980555555558</v>
      </c>
      <c r="L1789" s="39">
        <v>22</v>
      </c>
      <c r="M1789" s="242">
        <v>42071</v>
      </c>
      <c r="P1789" s="240">
        <v>42782.270833333336</v>
      </c>
      <c r="Q1789" s="38"/>
      <c r="R1789" s="38"/>
    </row>
    <row r="1790" spans="2:18" x14ac:dyDescent="0.15">
      <c r="B1790" s="36">
        <v>42073</v>
      </c>
      <c r="C1790" s="37">
        <v>0.26458333333333334</v>
      </c>
      <c r="D1790" s="38">
        <v>64.400000000000006</v>
      </c>
      <c r="E1790" s="38">
        <v>22</v>
      </c>
      <c r="F1790" s="38">
        <v>18.899999999999999</v>
      </c>
      <c r="G1790" s="38">
        <v>36.6</v>
      </c>
      <c r="H1790" s="39">
        <v>1548</v>
      </c>
      <c r="I1790" s="39">
        <v>8</v>
      </c>
      <c r="J1790" s="39">
        <v>42</v>
      </c>
      <c r="K1790" s="240">
        <v>42073.26458333333</v>
      </c>
      <c r="L1790" s="39">
        <v>6</v>
      </c>
      <c r="M1790" s="242">
        <v>42071</v>
      </c>
      <c r="P1790" s="240">
        <v>42783.270833333336</v>
      </c>
      <c r="Q1790" s="38"/>
      <c r="R1790" s="38"/>
    </row>
    <row r="1791" spans="2:18" x14ac:dyDescent="0.15">
      <c r="B1791" s="36">
        <v>42073</v>
      </c>
      <c r="C1791" s="37">
        <v>0.98888888888888893</v>
      </c>
      <c r="D1791" s="38">
        <v>65.2</v>
      </c>
      <c r="E1791" s="38">
        <v>22.3</v>
      </c>
      <c r="F1791" s="38">
        <v>14.8</v>
      </c>
      <c r="G1791" s="38">
        <v>38.799999999999997</v>
      </c>
      <c r="H1791" s="39">
        <v>1585</v>
      </c>
      <c r="I1791" s="39">
        <v>8</v>
      </c>
      <c r="J1791" s="39">
        <v>40</v>
      </c>
      <c r="K1791" s="240">
        <v>42073.988888888889</v>
      </c>
      <c r="L1791" s="39">
        <v>22</v>
      </c>
      <c r="M1791" s="242">
        <v>42071</v>
      </c>
      <c r="P1791" s="240">
        <v>42784.270833333336</v>
      </c>
      <c r="Q1791" s="38">
        <v>64.7</v>
      </c>
      <c r="R1791" s="38"/>
    </row>
    <row r="1792" spans="2:18" x14ac:dyDescent="0.15">
      <c r="B1792" s="36">
        <v>42074</v>
      </c>
      <c r="C1792" s="37">
        <v>0.27013888888888887</v>
      </c>
      <c r="D1792" s="38">
        <v>64.2</v>
      </c>
      <c r="E1792" s="38">
        <v>22</v>
      </c>
      <c r="F1792" s="38">
        <v>19.3</v>
      </c>
      <c r="G1792" s="38">
        <v>36.299999999999997</v>
      </c>
      <c r="H1792" s="39">
        <v>1542</v>
      </c>
      <c r="I1792" s="39">
        <v>8</v>
      </c>
      <c r="J1792" s="39">
        <v>42</v>
      </c>
      <c r="K1792" s="240">
        <v>42074.270138888889</v>
      </c>
      <c r="L1792" s="39">
        <v>6</v>
      </c>
      <c r="M1792" s="242">
        <v>42071</v>
      </c>
      <c r="P1792" s="240">
        <v>42785.270833333336</v>
      </c>
      <c r="Q1792" s="38">
        <v>64.400000000000006</v>
      </c>
      <c r="R1792" s="38"/>
    </row>
    <row r="1793" spans="2:18" x14ac:dyDescent="0.15">
      <c r="B1793" s="36">
        <v>42074</v>
      </c>
      <c r="C1793" s="37">
        <v>0.99722222222222223</v>
      </c>
      <c r="D1793" s="38">
        <v>65.099999999999994</v>
      </c>
      <c r="E1793" s="38">
        <v>22.3</v>
      </c>
      <c r="F1793" s="38">
        <v>16.2</v>
      </c>
      <c r="G1793" s="38">
        <v>38.1</v>
      </c>
      <c r="H1793" s="39">
        <v>1575</v>
      </c>
      <c r="I1793" s="39">
        <v>8</v>
      </c>
      <c r="J1793" s="39">
        <v>41</v>
      </c>
      <c r="K1793" s="240">
        <v>42074.99722222222</v>
      </c>
      <c r="L1793" s="39">
        <v>22</v>
      </c>
      <c r="M1793" s="242">
        <v>42071</v>
      </c>
      <c r="P1793" s="240">
        <v>42786.270833333336</v>
      </c>
      <c r="Q1793" s="38">
        <v>64.099999999999994</v>
      </c>
      <c r="R1793" s="38"/>
    </row>
    <row r="1794" spans="2:18" x14ac:dyDescent="0.15">
      <c r="B1794" s="36">
        <v>42075</v>
      </c>
      <c r="C1794" s="37">
        <v>0.27013888888888887</v>
      </c>
      <c r="D1794" s="38">
        <v>63.9</v>
      </c>
      <c r="E1794" s="38">
        <v>21.9</v>
      </c>
      <c r="F1794" s="38">
        <v>19.600000000000001</v>
      </c>
      <c r="G1794" s="38">
        <v>36.1</v>
      </c>
      <c r="H1794" s="39">
        <v>1535</v>
      </c>
      <c r="I1794" s="39">
        <v>8</v>
      </c>
      <c r="J1794" s="39">
        <v>42</v>
      </c>
      <c r="K1794" s="240">
        <v>42075.270138888889</v>
      </c>
      <c r="L1794" s="39">
        <v>6</v>
      </c>
      <c r="M1794" s="242">
        <v>42071</v>
      </c>
      <c r="P1794" s="240">
        <v>42787.270833333336</v>
      </c>
      <c r="Q1794" s="38">
        <v>64</v>
      </c>
      <c r="R1794" s="38"/>
    </row>
    <row r="1795" spans="2:18" x14ac:dyDescent="0.15">
      <c r="B1795" s="36">
        <v>42076</v>
      </c>
      <c r="C1795" s="37">
        <v>3.4027777777777775E-2</v>
      </c>
      <c r="D1795" s="38">
        <v>64.400000000000006</v>
      </c>
      <c r="E1795" s="38">
        <v>22</v>
      </c>
      <c r="F1795" s="38">
        <v>14.9</v>
      </c>
      <c r="G1795" s="38">
        <v>38.799999999999997</v>
      </c>
      <c r="H1795" s="39">
        <v>1570</v>
      </c>
      <c r="I1795" s="39">
        <v>8</v>
      </c>
      <c r="J1795" s="39">
        <v>40</v>
      </c>
      <c r="K1795" s="240">
        <v>42075.916666666664</v>
      </c>
      <c r="L1795" s="39">
        <v>2</v>
      </c>
      <c r="M1795" s="242">
        <v>42071</v>
      </c>
      <c r="P1795" s="240">
        <v>42788.270833333336</v>
      </c>
      <c r="Q1795" s="38">
        <v>64.2</v>
      </c>
      <c r="R1795" s="38"/>
    </row>
    <row r="1796" spans="2:18" x14ac:dyDescent="0.15">
      <c r="B1796" s="36">
        <v>42076</v>
      </c>
      <c r="C1796" s="37">
        <v>0.26458333333333334</v>
      </c>
      <c r="D1796" s="38">
        <v>63.6</v>
      </c>
      <c r="E1796" s="38">
        <v>21.7</v>
      </c>
      <c r="F1796" s="38">
        <v>19.8</v>
      </c>
      <c r="G1796" s="38">
        <v>36</v>
      </c>
      <c r="H1796" s="39">
        <v>1529</v>
      </c>
      <c r="I1796" s="39">
        <v>8</v>
      </c>
      <c r="J1796" s="39">
        <v>42</v>
      </c>
      <c r="K1796" s="240">
        <v>42076.26458333333</v>
      </c>
      <c r="L1796" s="39">
        <v>6</v>
      </c>
      <c r="M1796" s="242">
        <v>42071</v>
      </c>
      <c r="P1796" s="240">
        <v>42789.270833333336</v>
      </c>
      <c r="Q1796" s="38">
        <v>64.2</v>
      </c>
      <c r="R1796" s="38"/>
    </row>
    <row r="1797" spans="2:18" x14ac:dyDescent="0.15">
      <c r="B1797" s="36">
        <v>42077</v>
      </c>
      <c r="C1797" s="37">
        <v>0.28333333333333333</v>
      </c>
      <c r="D1797" s="38">
        <v>62.4</v>
      </c>
      <c r="E1797" s="38">
        <v>21.3</v>
      </c>
      <c r="F1797" s="38">
        <v>20.6</v>
      </c>
      <c r="G1797" s="38">
        <v>35.4</v>
      </c>
      <c r="H1797" s="39">
        <v>1503</v>
      </c>
      <c r="I1797" s="39">
        <v>7</v>
      </c>
      <c r="J1797" s="39">
        <v>42</v>
      </c>
      <c r="K1797" s="240">
        <v>42077.283333333333</v>
      </c>
      <c r="L1797" s="39">
        <v>6</v>
      </c>
      <c r="M1797" s="242">
        <v>42071</v>
      </c>
      <c r="P1797" s="240">
        <v>42790.270833333336</v>
      </c>
      <c r="Q1797" s="38">
        <v>64</v>
      </c>
      <c r="R1797" s="38"/>
    </row>
    <row r="1798" spans="2:18" x14ac:dyDescent="0.15">
      <c r="B1798" s="36">
        <v>42078</v>
      </c>
      <c r="C1798" s="37">
        <v>0.27499999999999997</v>
      </c>
      <c r="D1798" s="38">
        <v>63.1</v>
      </c>
      <c r="E1798" s="38">
        <v>21.6</v>
      </c>
      <c r="F1798" s="38">
        <v>19.100000000000001</v>
      </c>
      <c r="G1798" s="38">
        <v>36.5</v>
      </c>
      <c r="H1798" s="39">
        <v>1525</v>
      </c>
      <c r="I1798" s="39">
        <v>7</v>
      </c>
      <c r="J1798" s="39">
        <v>41</v>
      </c>
      <c r="K1798" s="240">
        <v>42078.275000000001</v>
      </c>
      <c r="L1798" s="39">
        <v>6</v>
      </c>
      <c r="M1798" s="242">
        <v>42078</v>
      </c>
      <c r="P1798" s="240">
        <v>42791.270833333336</v>
      </c>
      <c r="Q1798" s="38"/>
      <c r="R1798" s="38"/>
    </row>
    <row r="1799" spans="2:18" x14ac:dyDescent="0.15">
      <c r="B1799" s="36">
        <v>42079</v>
      </c>
      <c r="C1799" s="37">
        <v>0.25694444444444448</v>
      </c>
      <c r="D1799" s="38">
        <v>63.7</v>
      </c>
      <c r="E1799" s="38">
        <v>21.8</v>
      </c>
      <c r="F1799" s="38"/>
      <c r="G1799" s="38"/>
      <c r="H1799" s="39">
        <v>1399</v>
      </c>
      <c r="I1799" s="39"/>
      <c r="J1799" s="39"/>
      <c r="K1799" s="240">
        <v>42079.256944444445</v>
      </c>
      <c r="L1799" s="39">
        <v>6</v>
      </c>
      <c r="M1799" s="242">
        <v>42078</v>
      </c>
      <c r="P1799" s="240">
        <v>42792.270833333336</v>
      </c>
      <c r="Q1799" s="38"/>
      <c r="R1799" s="38"/>
    </row>
    <row r="1800" spans="2:18" x14ac:dyDescent="0.15">
      <c r="B1800" s="36">
        <v>42080</v>
      </c>
      <c r="C1800" s="37">
        <v>0.26111111111111113</v>
      </c>
      <c r="D1800" s="38">
        <v>63.8</v>
      </c>
      <c r="E1800" s="38">
        <v>21.8</v>
      </c>
      <c r="F1800" s="38">
        <v>19.5</v>
      </c>
      <c r="G1800" s="38">
        <v>36.200000000000003</v>
      </c>
      <c r="H1800" s="39">
        <v>1534</v>
      </c>
      <c r="I1800" s="39">
        <v>8</v>
      </c>
      <c r="J1800" s="39">
        <v>42</v>
      </c>
      <c r="K1800" s="240">
        <v>42080.261111111111</v>
      </c>
      <c r="L1800" s="39">
        <v>6</v>
      </c>
      <c r="M1800" s="242">
        <v>42078</v>
      </c>
      <c r="P1800" s="240">
        <v>42793.270833333336</v>
      </c>
      <c r="Q1800" s="38">
        <v>63</v>
      </c>
      <c r="R1800" s="38"/>
    </row>
    <row r="1801" spans="2:18" x14ac:dyDescent="0.15">
      <c r="B1801" s="36">
        <v>42081</v>
      </c>
      <c r="C1801" s="37">
        <v>0.26180555555555557</v>
      </c>
      <c r="D1801" s="38">
        <v>64</v>
      </c>
      <c r="E1801" s="38">
        <v>21.9</v>
      </c>
      <c r="F1801" s="38">
        <v>18</v>
      </c>
      <c r="G1801" s="38">
        <v>37.1</v>
      </c>
      <c r="H1801" s="39">
        <v>1546</v>
      </c>
      <c r="I1801" s="39">
        <v>8</v>
      </c>
      <c r="J1801" s="39">
        <v>41</v>
      </c>
      <c r="K1801" s="240">
        <v>42081.261805555558</v>
      </c>
      <c r="L1801" s="39">
        <v>6</v>
      </c>
      <c r="M1801" s="242">
        <v>42078</v>
      </c>
      <c r="P1801" s="240">
        <v>42794.270833333336</v>
      </c>
      <c r="Q1801" s="38">
        <v>63.6</v>
      </c>
      <c r="R1801" s="38"/>
    </row>
    <row r="1802" spans="2:18" x14ac:dyDescent="0.15">
      <c r="B1802" s="36">
        <v>42082</v>
      </c>
      <c r="C1802" s="37">
        <v>0.26874999999999999</v>
      </c>
      <c r="D1802" s="38">
        <v>63.9</v>
      </c>
      <c r="E1802" s="38">
        <v>21.9</v>
      </c>
      <c r="F1802" s="38">
        <v>18.5</v>
      </c>
      <c r="G1802" s="38">
        <v>36.9</v>
      </c>
      <c r="H1802" s="39">
        <v>1542</v>
      </c>
      <c r="I1802" s="39">
        <v>8</v>
      </c>
      <c r="J1802" s="39">
        <v>41</v>
      </c>
      <c r="K1802" s="240">
        <v>42082.268750000003</v>
      </c>
      <c r="L1802" s="39">
        <v>6</v>
      </c>
      <c r="M1802" s="242">
        <v>42078</v>
      </c>
      <c r="P1802" s="240">
        <v>42795.270833333336</v>
      </c>
      <c r="Q1802" s="38">
        <v>63.9</v>
      </c>
      <c r="R1802" s="38"/>
    </row>
    <row r="1803" spans="2:18" x14ac:dyDescent="0.15">
      <c r="B1803" s="36">
        <v>42083</v>
      </c>
      <c r="C1803" s="37">
        <v>0.26805555555555555</v>
      </c>
      <c r="D1803" s="38">
        <v>63</v>
      </c>
      <c r="E1803" s="38">
        <v>21.5</v>
      </c>
      <c r="F1803" s="38"/>
      <c r="G1803" s="38"/>
      <c r="H1803" s="39"/>
      <c r="I1803" s="39"/>
      <c r="J1803" s="39"/>
      <c r="K1803" s="240">
        <v>42083.268055555556</v>
      </c>
      <c r="L1803" s="39">
        <v>6</v>
      </c>
      <c r="M1803" s="242">
        <v>42078</v>
      </c>
      <c r="P1803" s="240">
        <v>42796.270833333336</v>
      </c>
      <c r="Q1803" s="38">
        <v>64</v>
      </c>
      <c r="R1803" s="38"/>
    </row>
    <row r="1804" spans="2:18" x14ac:dyDescent="0.15">
      <c r="B1804" s="36">
        <v>42084</v>
      </c>
      <c r="C1804" s="37">
        <v>4.8611111111111112E-3</v>
      </c>
      <c r="D1804" s="38">
        <v>64.599999999999994</v>
      </c>
      <c r="E1804" s="38">
        <v>22.1</v>
      </c>
      <c r="F1804" s="38">
        <v>16.600000000000001</v>
      </c>
      <c r="G1804" s="38">
        <v>38</v>
      </c>
      <c r="H1804" s="39">
        <v>1565</v>
      </c>
      <c r="I1804" s="39">
        <v>8</v>
      </c>
      <c r="J1804" s="39">
        <v>41</v>
      </c>
      <c r="K1804" s="240">
        <v>42083.916666666664</v>
      </c>
      <c r="L1804" s="39">
        <v>2</v>
      </c>
      <c r="M1804" s="242">
        <v>42078</v>
      </c>
      <c r="P1804" s="240">
        <v>42797.270833333336</v>
      </c>
      <c r="Q1804" s="38">
        <v>64.099999999999994</v>
      </c>
      <c r="R1804" s="38"/>
    </row>
    <row r="1805" spans="2:18" x14ac:dyDescent="0.15">
      <c r="B1805" s="36">
        <v>42084</v>
      </c>
      <c r="C1805" s="37">
        <v>0.27777777777777779</v>
      </c>
      <c r="D1805" s="38">
        <v>63.6</v>
      </c>
      <c r="E1805" s="38">
        <v>21.7</v>
      </c>
      <c r="F1805" s="38">
        <v>20.399999999999999</v>
      </c>
      <c r="G1805" s="38">
        <v>35.6</v>
      </c>
      <c r="H1805" s="39">
        <v>1525</v>
      </c>
      <c r="I1805" s="39">
        <v>8</v>
      </c>
      <c r="J1805" s="39">
        <v>43</v>
      </c>
      <c r="K1805" s="240">
        <v>42084.277777777781</v>
      </c>
      <c r="L1805" s="39">
        <v>6</v>
      </c>
      <c r="M1805" s="242">
        <v>42078</v>
      </c>
      <c r="P1805" s="240">
        <v>42798.270833333336</v>
      </c>
      <c r="Q1805" s="38">
        <v>62.9</v>
      </c>
      <c r="R1805" s="38"/>
    </row>
    <row r="1806" spans="2:18" x14ac:dyDescent="0.15">
      <c r="B1806" s="36">
        <v>42084</v>
      </c>
      <c r="C1806" s="37">
        <v>0.98888888888888893</v>
      </c>
      <c r="D1806" s="38">
        <v>64.400000000000006</v>
      </c>
      <c r="E1806" s="38">
        <v>22</v>
      </c>
      <c r="F1806" s="38">
        <v>16</v>
      </c>
      <c r="G1806" s="38">
        <v>38.200000000000003</v>
      </c>
      <c r="H1806" s="39">
        <v>1564</v>
      </c>
      <c r="I1806" s="39">
        <v>8</v>
      </c>
      <c r="J1806" s="39">
        <v>40</v>
      </c>
      <c r="K1806" s="240">
        <v>42084.988888888889</v>
      </c>
      <c r="L1806" s="39">
        <v>22</v>
      </c>
      <c r="M1806" s="242">
        <v>42078</v>
      </c>
      <c r="P1806" s="240">
        <v>42799.270833333336</v>
      </c>
      <c r="Q1806" s="38">
        <v>63.5</v>
      </c>
      <c r="R1806" s="38"/>
    </row>
    <row r="1807" spans="2:18" x14ac:dyDescent="0.15">
      <c r="B1807" s="36">
        <v>42085</v>
      </c>
      <c r="C1807" s="37">
        <v>0.25763888888888892</v>
      </c>
      <c r="D1807" s="38">
        <v>63.8</v>
      </c>
      <c r="E1807" s="38">
        <v>21.8</v>
      </c>
      <c r="F1807" s="38">
        <v>20.6</v>
      </c>
      <c r="G1807" s="38">
        <v>35.5</v>
      </c>
      <c r="H1807" s="39">
        <v>1528</v>
      </c>
      <c r="I1807" s="39">
        <v>8</v>
      </c>
      <c r="J1807" s="39">
        <v>43</v>
      </c>
      <c r="K1807" s="240">
        <v>42085.257638888892</v>
      </c>
      <c r="L1807" s="39">
        <v>6</v>
      </c>
      <c r="M1807" s="242">
        <v>42085</v>
      </c>
      <c r="P1807" s="240">
        <v>42800.270833333336</v>
      </c>
      <c r="Q1807" s="38">
        <v>63.3</v>
      </c>
      <c r="R1807" s="38"/>
    </row>
    <row r="1808" spans="2:18" x14ac:dyDescent="0.15">
      <c r="B1808" s="36">
        <v>42085</v>
      </c>
      <c r="C1808" s="37">
        <v>0.88958333333333339</v>
      </c>
      <c r="D1808" s="38">
        <v>63.9</v>
      </c>
      <c r="E1808" s="38">
        <v>21.9</v>
      </c>
      <c r="F1808" s="38">
        <v>19.7</v>
      </c>
      <c r="G1808" s="38">
        <v>36</v>
      </c>
      <c r="H1808" s="39">
        <v>1534</v>
      </c>
      <c r="I1808" s="39">
        <v>8</v>
      </c>
      <c r="J1808" s="39">
        <v>42</v>
      </c>
      <c r="K1808" s="240">
        <v>42085.88958333333</v>
      </c>
      <c r="L1808" s="39">
        <v>22</v>
      </c>
      <c r="M1808" s="242">
        <v>42085</v>
      </c>
      <c r="P1808" s="240">
        <v>42801.270833333336</v>
      </c>
      <c r="Q1808" s="38"/>
      <c r="R1808" s="38"/>
    </row>
    <row r="1809" spans="2:18" x14ac:dyDescent="0.15">
      <c r="B1809" s="36">
        <v>42086</v>
      </c>
      <c r="C1809" s="37">
        <v>0.26458333333333334</v>
      </c>
      <c r="D1809" s="38">
        <v>63.4</v>
      </c>
      <c r="E1809" s="38">
        <v>21.7</v>
      </c>
      <c r="F1809" s="38">
        <v>21.7</v>
      </c>
      <c r="G1809" s="38">
        <v>34.5</v>
      </c>
      <c r="H1809" s="39">
        <v>1513</v>
      </c>
      <c r="I1809" s="39">
        <v>8</v>
      </c>
      <c r="J1809" s="39">
        <v>43</v>
      </c>
      <c r="K1809" s="240">
        <v>42086.26458333333</v>
      </c>
      <c r="L1809" s="39">
        <v>6</v>
      </c>
      <c r="M1809" s="242">
        <v>42085</v>
      </c>
      <c r="P1809" s="240">
        <v>42802.270833333336</v>
      </c>
      <c r="Q1809" s="38"/>
      <c r="R1809" s="38"/>
    </row>
    <row r="1810" spans="2:18" x14ac:dyDescent="0.15">
      <c r="B1810" s="36">
        <v>42087</v>
      </c>
      <c r="C1810" s="37">
        <v>1.6666666666666666E-2</v>
      </c>
      <c r="D1810" s="38">
        <v>64.5</v>
      </c>
      <c r="E1810" s="38">
        <v>22.1</v>
      </c>
      <c r="F1810" s="38">
        <v>17.100000000000001</v>
      </c>
      <c r="G1810" s="38">
        <v>37.6</v>
      </c>
      <c r="H1810" s="39">
        <v>1560</v>
      </c>
      <c r="I1810" s="39">
        <v>8</v>
      </c>
      <c r="J1810" s="39">
        <v>41</v>
      </c>
      <c r="K1810" s="240">
        <v>42086.916666666664</v>
      </c>
      <c r="L1810" s="39">
        <v>2</v>
      </c>
      <c r="M1810" s="242">
        <v>42085</v>
      </c>
      <c r="P1810" s="240">
        <v>42803.270833333336</v>
      </c>
      <c r="Q1810" s="38"/>
      <c r="R1810" s="38"/>
    </row>
    <row r="1811" spans="2:18" x14ac:dyDescent="0.15">
      <c r="B1811" s="36">
        <v>42087</v>
      </c>
      <c r="C1811" s="37">
        <v>0.26805555555555555</v>
      </c>
      <c r="D1811" s="38">
        <v>63.6</v>
      </c>
      <c r="E1811" s="38">
        <v>21.7</v>
      </c>
      <c r="F1811" s="38">
        <v>20.100000000000001</v>
      </c>
      <c r="G1811" s="38">
        <v>35.799999999999997</v>
      </c>
      <c r="H1811" s="39">
        <v>1527</v>
      </c>
      <c r="I1811" s="39">
        <v>8</v>
      </c>
      <c r="J1811" s="39">
        <v>42</v>
      </c>
      <c r="K1811" s="240">
        <v>42087.268055555556</v>
      </c>
      <c r="L1811" s="39">
        <v>6</v>
      </c>
      <c r="M1811" s="242">
        <v>42085</v>
      </c>
      <c r="P1811" s="240">
        <v>42804.270833333336</v>
      </c>
      <c r="Q1811" s="38">
        <v>64.900000000000006</v>
      </c>
      <c r="R1811" s="38"/>
    </row>
    <row r="1812" spans="2:18" x14ac:dyDescent="0.15">
      <c r="B1812" s="36">
        <v>42088</v>
      </c>
      <c r="C1812" s="37">
        <v>0.26944444444444443</v>
      </c>
      <c r="D1812" s="38">
        <v>63.7</v>
      </c>
      <c r="E1812" s="38">
        <v>21.8</v>
      </c>
      <c r="F1812" s="38">
        <v>19.899999999999999</v>
      </c>
      <c r="G1812" s="38">
        <v>35.9</v>
      </c>
      <c r="H1812" s="39">
        <v>1530</v>
      </c>
      <c r="I1812" s="39">
        <v>8</v>
      </c>
      <c r="J1812" s="39">
        <v>42</v>
      </c>
      <c r="K1812" s="240">
        <v>42088.269444444442</v>
      </c>
      <c r="L1812" s="39">
        <v>6</v>
      </c>
      <c r="M1812" s="242">
        <v>42085</v>
      </c>
      <c r="P1812" s="240">
        <v>42805.270833333336</v>
      </c>
      <c r="Q1812" s="38">
        <v>64.3</v>
      </c>
      <c r="R1812" s="38"/>
    </row>
    <row r="1813" spans="2:18" x14ac:dyDescent="0.15">
      <c r="B1813" s="36">
        <v>42089</v>
      </c>
      <c r="C1813" s="37">
        <v>0.96180555555555547</v>
      </c>
      <c r="D1813" s="38">
        <v>64.599999999999994</v>
      </c>
      <c r="E1813" s="38">
        <v>22.1</v>
      </c>
      <c r="F1813" s="38">
        <v>16.3</v>
      </c>
      <c r="G1813" s="38">
        <v>38.1</v>
      </c>
      <c r="H1813" s="39">
        <v>1567</v>
      </c>
      <c r="I1813" s="39">
        <v>8</v>
      </c>
      <c r="J1813" s="39">
        <v>41</v>
      </c>
      <c r="K1813" s="240">
        <v>42089.961805555555</v>
      </c>
      <c r="L1813" s="39">
        <v>22</v>
      </c>
      <c r="M1813" s="242">
        <v>42085</v>
      </c>
      <c r="P1813" s="240">
        <v>42806.270833333336</v>
      </c>
      <c r="Q1813" s="38">
        <v>64.599999999999994</v>
      </c>
      <c r="R1813" s="38"/>
    </row>
    <row r="1814" spans="2:18" x14ac:dyDescent="0.15">
      <c r="B1814" s="36">
        <v>42090</v>
      </c>
      <c r="C1814" s="37">
        <v>0.27013888888888887</v>
      </c>
      <c r="D1814" s="38">
        <v>63.8</v>
      </c>
      <c r="E1814" s="38">
        <v>21.8</v>
      </c>
      <c r="F1814" s="38">
        <v>20</v>
      </c>
      <c r="G1814" s="38">
        <v>35.9</v>
      </c>
      <c r="H1814" s="39">
        <v>1531</v>
      </c>
      <c r="I1814" s="39">
        <v>8</v>
      </c>
      <c r="J1814" s="39">
        <v>42</v>
      </c>
      <c r="K1814" s="240">
        <v>42090.270138888889</v>
      </c>
      <c r="L1814" s="39">
        <v>6</v>
      </c>
      <c r="M1814" s="242">
        <v>42085</v>
      </c>
      <c r="P1814" s="240">
        <v>42807.270833333336</v>
      </c>
      <c r="Q1814" s="38">
        <v>64.099999999999994</v>
      </c>
      <c r="R1814" s="38"/>
    </row>
    <row r="1815" spans="2:18" x14ac:dyDescent="0.15">
      <c r="B1815" s="36">
        <v>42090</v>
      </c>
      <c r="C1815" s="37">
        <v>0.95416666666666661</v>
      </c>
      <c r="D1815" s="38">
        <v>64.8</v>
      </c>
      <c r="E1815" s="38">
        <v>22.2</v>
      </c>
      <c r="F1815" s="38">
        <v>15.1</v>
      </c>
      <c r="G1815" s="38">
        <v>38.700000000000003</v>
      </c>
      <c r="H1815" s="39">
        <v>1576</v>
      </c>
      <c r="I1815" s="39">
        <v>8</v>
      </c>
      <c r="J1815" s="39">
        <v>40</v>
      </c>
      <c r="K1815" s="240">
        <v>42090.95416666667</v>
      </c>
      <c r="L1815" s="39">
        <v>22</v>
      </c>
      <c r="M1815" s="242">
        <v>42085</v>
      </c>
      <c r="P1815" s="240">
        <v>42808.270833333336</v>
      </c>
      <c r="Q1815" s="38">
        <v>63.8</v>
      </c>
      <c r="R1815" s="38"/>
    </row>
    <row r="1816" spans="2:18" x14ac:dyDescent="0.15">
      <c r="B1816" s="36">
        <v>42091</v>
      </c>
      <c r="C1816" s="37">
        <v>0.2986111111111111</v>
      </c>
      <c r="D1816" s="38">
        <v>63.7</v>
      </c>
      <c r="E1816" s="38">
        <v>21.8</v>
      </c>
      <c r="F1816" s="38">
        <v>20.3</v>
      </c>
      <c r="G1816" s="38">
        <v>35.700000000000003</v>
      </c>
      <c r="H1816" s="39">
        <v>1528</v>
      </c>
      <c r="I1816" s="39">
        <v>8</v>
      </c>
      <c r="J1816" s="39">
        <v>43</v>
      </c>
      <c r="K1816" s="240">
        <v>42091.298611111109</v>
      </c>
      <c r="L1816" s="39">
        <v>6</v>
      </c>
      <c r="M1816" s="242">
        <v>42085</v>
      </c>
      <c r="P1816" s="240">
        <v>42809.270833333336</v>
      </c>
      <c r="Q1816" s="38">
        <v>64.099999999999994</v>
      </c>
      <c r="R1816" s="332"/>
    </row>
    <row r="1817" spans="2:18" x14ac:dyDescent="0.15">
      <c r="B1817" s="36">
        <v>42091</v>
      </c>
      <c r="C1817" s="37">
        <v>0.98888888888888893</v>
      </c>
      <c r="D1817" s="38">
        <v>63.9</v>
      </c>
      <c r="E1817" s="38">
        <v>21.9</v>
      </c>
      <c r="F1817" s="38">
        <v>19.100000000000001</v>
      </c>
      <c r="G1817" s="38">
        <v>36.5</v>
      </c>
      <c r="H1817" s="39">
        <v>1538</v>
      </c>
      <c r="I1817" s="39">
        <v>8</v>
      </c>
      <c r="J1817" s="39">
        <v>42</v>
      </c>
      <c r="K1817" s="240">
        <v>42091.988888888889</v>
      </c>
      <c r="L1817" s="39">
        <v>22</v>
      </c>
      <c r="M1817" s="242">
        <v>42085</v>
      </c>
      <c r="P1817" s="240">
        <v>42810.270833333336</v>
      </c>
      <c r="Q1817" s="38"/>
      <c r="R1817" s="38"/>
    </row>
    <row r="1818" spans="2:18" x14ac:dyDescent="0.15">
      <c r="B1818" s="36">
        <v>42092</v>
      </c>
      <c r="C1818" s="37">
        <v>0.31180555555555556</v>
      </c>
      <c r="D1818" s="38">
        <v>63.6</v>
      </c>
      <c r="E1818" s="38">
        <v>21.7</v>
      </c>
      <c r="F1818" s="38">
        <v>21.3</v>
      </c>
      <c r="G1818" s="38">
        <v>34.9</v>
      </c>
      <c r="H1818" s="39">
        <v>1519</v>
      </c>
      <c r="I1818" s="39">
        <v>8</v>
      </c>
      <c r="J1818" s="39">
        <v>43</v>
      </c>
      <c r="K1818" s="240">
        <v>42092.311805555553</v>
      </c>
      <c r="L1818" s="39">
        <v>6</v>
      </c>
      <c r="M1818" s="242">
        <v>42092</v>
      </c>
      <c r="P1818" s="240">
        <v>42811.270833333336</v>
      </c>
      <c r="Q1818" s="38">
        <v>63.2</v>
      </c>
      <c r="R1818" s="38"/>
    </row>
    <row r="1819" spans="2:18" x14ac:dyDescent="0.15">
      <c r="B1819" s="36">
        <v>42092</v>
      </c>
      <c r="C1819" s="37">
        <v>0.88888888888888884</v>
      </c>
      <c r="D1819" s="38">
        <v>64</v>
      </c>
      <c r="E1819" s="38">
        <v>21.9</v>
      </c>
      <c r="F1819" s="38">
        <v>19.600000000000001</v>
      </c>
      <c r="G1819" s="38">
        <v>36.200000000000003</v>
      </c>
      <c r="H1819" s="39">
        <v>1537</v>
      </c>
      <c r="I1819" s="39">
        <v>8</v>
      </c>
      <c r="J1819" s="39">
        <v>42</v>
      </c>
      <c r="K1819" s="240">
        <v>42092.888888888891</v>
      </c>
      <c r="L1819" s="39">
        <v>22</v>
      </c>
      <c r="M1819" s="242">
        <v>42092</v>
      </c>
      <c r="P1819" s="240">
        <v>42812.270833333336</v>
      </c>
      <c r="Q1819" s="38">
        <v>63.9</v>
      </c>
      <c r="R1819" s="38"/>
    </row>
    <row r="1820" spans="2:18" x14ac:dyDescent="0.15">
      <c r="B1820" s="36">
        <v>42093</v>
      </c>
      <c r="C1820" s="37">
        <v>0.26805555555555555</v>
      </c>
      <c r="D1820" s="38">
        <v>63.7</v>
      </c>
      <c r="E1820" s="38">
        <v>21.8</v>
      </c>
      <c r="F1820" s="38">
        <v>21.2</v>
      </c>
      <c r="G1820" s="38">
        <v>35</v>
      </c>
      <c r="H1820" s="39">
        <v>1522</v>
      </c>
      <c r="I1820" s="39">
        <v>8</v>
      </c>
      <c r="J1820" s="39">
        <v>43</v>
      </c>
      <c r="K1820" s="240">
        <v>42093.268055555556</v>
      </c>
      <c r="L1820" s="39">
        <v>6</v>
      </c>
      <c r="M1820" s="242">
        <v>42092</v>
      </c>
      <c r="P1820" s="240">
        <v>42813.270833333336</v>
      </c>
      <c r="Q1820" s="38">
        <v>62.8</v>
      </c>
      <c r="R1820" s="38"/>
    </row>
    <row r="1821" spans="2:18" x14ac:dyDescent="0.15">
      <c r="B1821" s="36">
        <v>42094</v>
      </c>
      <c r="C1821" s="37">
        <v>5.5555555555555558E-3</v>
      </c>
      <c r="D1821" s="38">
        <v>65</v>
      </c>
      <c r="E1821" s="38">
        <v>22.2</v>
      </c>
      <c r="F1821" s="38">
        <v>14.7</v>
      </c>
      <c r="G1821" s="38">
        <v>38.9</v>
      </c>
      <c r="H1821" s="39">
        <v>1582</v>
      </c>
      <c r="I1821" s="39">
        <v>8</v>
      </c>
      <c r="J1821" s="39">
        <v>40</v>
      </c>
      <c r="K1821" s="240">
        <v>42093.916666666664</v>
      </c>
      <c r="L1821" s="39">
        <v>2</v>
      </c>
      <c r="M1821" s="242">
        <v>42092</v>
      </c>
      <c r="P1821" s="240">
        <v>42814.270833333336</v>
      </c>
      <c r="Q1821" s="38">
        <v>63.6</v>
      </c>
      <c r="R1821" s="38"/>
    </row>
    <row r="1822" spans="2:18" x14ac:dyDescent="0.15">
      <c r="B1822" s="36">
        <v>42094</v>
      </c>
      <c r="C1822" s="37">
        <v>0.26597222222222222</v>
      </c>
      <c r="D1822" s="38">
        <v>64.3</v>
      </c>
      <c r="E1822" s="38">
        <v>22</v>
      </c>
      <c r="F1822" s="38">
        <v>19.3</v>
      </c>
      <c r="G1822" s="38">
        <v>36.4</v>
      </c>
      <c r="H1822" s="39">
        <v>1544</v>
      </c>
      <c r="I1822" s="39">
        <v>8</v>
      </c>
      <c r="J1822" s="39">
        <v>42</v>
      </c>
      <c r="K1822" s="240">
        <v>42094.265972222223</v>
      </c>
      <c r="L1822" s="39">
        <v>6</v>
      </c>
      <c r="M1822" s="242">
        <v>42092</v>
      </c>
      <c r="P1822" s="240">
        <v>42815.270833333336</v>
      </c>
      <c r="Q1822" s="38">
        <v>63.8</v>
      </c>
      <c r="R1822" s="38"/>
    </row>
    <row r="1823" spans="2:18" x14ac:dyDescent="0.15">
      <c r="B1823" s="36">
        <v>42094</v>
      </c>
      <c r="C1823" s="37">
        <v>0.99861111111111101</v>
      </c>
      <c r="D1823" s="38">
        <v>65</v>
      </c>
      <c r="E1823" s="38">
        <v>22.2</v>
      </c>
      <c r="F1823" s="38">
        <v>16.2</v>
      </c>
      <c r="G1823" s="38">
        <v>38.200000000000003</v>
      </c>
      <c r="H1823" s="39">
        <v>1574</v>
      </c>
      <c r="I1823" s="39">
        <v>8</v>
      </c>
      <c r="J1823" s="39">
        <v>41</v>
      </c>
      <c r="K1823" s="240">
        <v>42094.998611111114</v>
      </c>
      <c r="L1823" s="39">
        <v>22</v>
      </c>
      <c r="M1823" s="242">
        <v>42092</v>
      </c>
      <c r="P1823" s="240">
        <v>42816.270833333336</v>
      </c>
      <c r="Q1823" s="38"/>
      <c r="R1823" s="38"/>
    </row>
    <row r="1824" spans="2:18" x14ac:dyDescent="0.15">
      <c r="B1824" s="36">
        <v>42095</v>
      </c>
      <c r="C1824" s="37">
        <v>0</v>
      </c>
      <c r="D1824" s="38">
        <v>65</v>
      </c>
      <c r="E1824" s="38">
        <v>22.2</v>
      </c>
      <c r="F1824" s="38">
        <v>16.2</v>
      </c>
      <c r="G1824" s="38">
        <v>38.200000000000003</v>
      </c>
      <c r="H1824" s="39">
        <v>1574</v>
      </c>
      <c r="I1824" s="39">
        <v>8</v>
      </c>
      <c r="J1824" s="39">
        <v>41</v>
      </c>
      <c r="K1824" s="240">
        <v>42094.916666666664</v>
      </c>
      <c r="L1824" s="39">
        <v>2</v>
      </c>
      <c r="M1824" s="242">
        <v>42092</v>
      </c>
      <c r="P1824" s="240">
        <v>42817.270833333336</v>
      </c>
      <c r="Q1824" s="38">
        <v>63.1</v>
      </c>
      <c r="R1824" s="38"/>
    </row>
    <row r="1825" spans="2:18" x14ac:dyDescent="0.15">
      <c r="B1825" s="36">
        <v>42095</v>
      </c>
      <c r="C1825" s="37">
        <v>0.26041666666666669</v>
      </c>
      <c r="D1825" s="38">
        <v>64</v>
      </c>
      <c r="E1825" s="38">
        <v>21.9</v>
      </c>
      <c r="F1825" s="38">
        <v>20.2</v>
      </c>
      <c r="G1825" s="38">
        <v>35.799999999999997</v>
      </c>
      <c r="H1825" s="39">
        <v>1533</v>
      </c>
      <c r="I1825" s="39">
        <v>8</v>
      </c>
      <c r="J1825" s="39">
        <v>43</v>
      </c>
      <c r="K1825" s="240">
        <v>42095.260416666664</v>
      </c>
      <c r="L1825" s="39">
        <v>6</v>
      </c>
      <c r="M1825" s="242">
        <v>42092</v>
      </c>
      <c r="P1825" s="240">
        <v>42818.270833333336</v>
      </c>
      <c r="Q1825" s="38">
        <v>63.1</v>
      </c>
      <c r="R1825" s="38"/>
    </row>
    <row r="1826" spans="2:18" x14ac:dyDescent="0.15">
      <c r="B1826" s="36">
        <v>42095</v>
      </c>
      <c r="C1826" s="37">
        <v>0.99305555555555547</v>
      </c>
      <c r="D1826" s="38">
        <v>65</v>
      </c>
      <c r="E1826" s="38">
        <v>22.2</v>
      </c>
      <c r="F1826" s="38">
        <v>16</v>
      </c>
      <c r="G1826" s="38">
        <v>38.200000000000003</v>
      </c>
      <c r="H1826" s="39">
        <v>1575</v>
      </c>
      <c r="I1826" s="39">
        <v>8</v>
      </c>
      <c r="J1826" s="39">
        <v>41</v>
      </c>
      <c r="K1826" s="240">
        <v>42095.993055555555</v>
      </c>
      <c r="L1826" s="39">
        <v>22</v>
      </c>
      <c r="M1826" s="242">
        <v>42092</v>
      </c>
      <c r="P1826" s="240">
        <v>42819.270833333336</v>
      </c>
      <c r="Q1826" s="38">
        <v>63.4</v>
      </c>
      <c r="R1826" s="38"/>
    </row>
    <row r="1827" spans="2:18" x14ac:dyDescent="0.15">
      <c r="B1827" s="36">
        <v>42096</v>
      </c>
      <c r="C1827" s="37">
        <v>0.2673611111111111</v>
      </c>
      <c r="D1827" s="38">
        <v>63.9</v>
      </c>
      <c r="E1827" s="38">
        <v>21.9</v>
      </c>
      <c r="F1827" s="38">
        <v>20</v>
      </c>
      <c r="G1827" s="38">
        <v>35.799999999999997</v>
      </c>
      <c r="H1827" s="39">
        <v>1532</v>
      </c>
      <c r="I1827" s="39">
        <v>8</v>
      </c>
      <c r="J1827" s="39">
        <v>43</v>
      </c>
      <c r="K1827" s="240">
        <v>42096.267361111109</v>
      </c>
      <c r="L1827" s="39">
        <v>6</v>
      </c>
      <c r="M1827" s="242">
        <v>42092</v>
      </c>
      <c r="P1827" s="240">
        <v>42820.270833333336</v>
      </c>
      <c r="Q1827" s="38"/>
      <c r="R1827" s="38"/>
    </row>
    <row r="1828" spans="2:18" x14ac:dyDescent="0.15">
      <c r="B1828" s="36">
        <v>42096</v>
      </c>
      <c r="C1828" s="37">
        <v>0.99513888888888891</v>
      </c>
      <c r="D1828" s="38">
        <v>64.7</v>
      </c>
      <c r="E1828" s="38">
        <v>22.1</v>
      </c>
      <c r="F1828" s="38">
        <v>16.5</v>
      </c>
      <c r="G1828" s="38">
        <v>37.9</v>
      </c>
      <c r="H1828" s="39">
        <v>1567</v>
      </c>
      <c r="I1828" s="39">
        <v>8</v>
      </c>
      <c r="J1828" s="39">
        <v>41</v>
      </c>
      <c r="K1828" s="240">
        <v>42096.995138888888</v>
      </c>
      <c r="L1828" s="39">
        <v>22</v>
      </c>
      <c r="M1828" s="242">
        <v>42092</v>
      </c>
      <c r="P1828" s="240">
        <v>42821.270833333336</v>
      </c>
      <c r="Q1828" s="38"/>
      <c r="R1828" s="38"/>
    </row>
    <row r="1829" spans="2:18" x14ac:dyDescent="0.15">
      <c r="B1829" s="36">
        <v>42097</v>
      </c>
      <c r="C1829" s="37">
        <v>0.2638888888888889</v>
      </c>
      <c r="D1829" s="38">
        <v>63.7</v>
      </c>
      <c r="E1829" s="38">
        <v>21.8</v>
      </c>
      <c r="F1829" s="38">
        <v>20.5</v>
      </c>
      <c r="G1829" s="38">
        <v>35.6</v>
      </c>
      <c r="H1829" s="39">
        <v>1527</v>
      </c>
      <c r="I1829" s="39">
        <v>8</v>
      </c>
      <c r="J1829" s="39">
        <v>43</v>
      </c>
      <c r="K1829" s="240">
        <v>42097.263888888891</v>
      </c>
      <c r="L1829" s="39">
        <v>6</v>
      </c>
      <c r="M1829" s="242">
        <v>42092</v>
      </c>
      <c r="P1829" s="240">
        <v>42822.270833333336</v>
      </c>
      <c r="Q1829" s="38">
        <v>63.6</v>
      </c>
      <c r="R1829" s="38"/>
    </row>
    <row r="1830" spans="2:18" x14ac:dyDescent="0.15">
      <c r="B1830" s="36">
        <v>42097</v>
      </c>
      <c r="C1830" s="37">
        <v>0.9916666666666667</v>
      </c>
      <c r="D1830" s="38">
        <v>65.099999999999994</v>
      </c>
      <c r="E1830" s="38">
        <v>22.3</v>
      </c>
      <c r="F1830" s="38">
        <v>15.7</v>
      </c>
      <c r="G1830" s="38">
        <v>38.4</v>
      </c>
      <c r="H1830" s="39">
        <v>1578</v>
      </c>
      <c r="I1830" s="39">
        <v>8</v>
      </c>
      <c r="J1830" s="39">
        <v>41</v>
      </c>
      <c r="K1830" s="240">
        <v>42097.991666666669</v>
      </c>
      <c r="L1830" s="39">
        <v>22</v>
      </c>
      <c r="M1830" s="242">
        <v>42092</v>
      </c>
      <c r="P1830" s="240">
        <v>42823.270833333336</v>
      </c>
      <c r="Q1830" s="38">
        <v>63.7</v>
      </c>
      <c r="R1830" s="38"/>
    </row>
    <row r="1831" spans="2:18" x14ac:dyDescent="0.15">
      <c r="B1831" s="36">
        <v>42098</v>
      </c>
      <c r="C1831" s="37">
        <v>0.27638888888888885</v>
      </c>
      <c r="D1831" s="38">
        <v>63.8</v>
      </c>
      <c r="E1831" s="38">
        <v>21.8</v>
      </c>
      <c r="F1831" s="38">
        <v>19.8</v>
      </c>
      <c r="G1831" s="38">
        <v>36</v>
      </c>
      <c r="H1831" s="39">
        <v>1532</v>
      </c>
      <c r="I1831" s="39">
        <v>8</v>
      </c>
      <c r="J1831" s="39">
        <v>42</v>
      </c>
      <c r="K1831" s="240">
        <v>42098.276388888888</v>
      </c>
      <c r="L1831" s="39">
        <v>6</v>
      </c>
      <c r="M1831" s="242">
        <v>42092</v>
      </c>
      <c r="P1831" s="240">
        <v>42824.270833333336</v>
      </c>
      <c r="Q1831" s="38">
        <v>63.9</v>
      </c>
      <c r="R1831" s="38"/>
    </row>
    <row r="1832" spans="2:18" x14ac:dyDescent="0.15">
      <c r="B1832" s="36">
        <v>42098</v>
      </c>
      <c r="C1832" s="37">
        <v>0.9458333333333333</v>
      </c>
      <c r="D1832" s="38">
        <v>63.3</v>
      </c>
      <c r="E1832" s="38">
        <v>21.6</v>
      </c>
      <c r="F1832" s="38">
        <v>17.7</v>
      </c>
      <c r="G1832" s="38">
        <v>37.4</v>
      </c>
      <c r="H1832" s="39">
        <v>1537</v>
      </c>
      <c r="I1832" s="39">
        <v>8</v>
      </c>
      <c r="J1832" s="39">
        <v>40</v>
      </c>
      <c r="K1832" s="240">
        <v>42098.945833333331</v>
      </c>
      <c r="L1832" s="39">
        <v>22</v>
      </c>
      <c r="M1832" s="242">
        <v>42092</v>
      </c>
      <c r="P1832" s="240">
        <v>42825.270833333336</v>
      </c>
      <c r="Q1832" s="38"/>
      <c r="R1832" s="38"/>
    </row>
    <row r="1833" spans="2:18" x14ac:dyDescent="0.15">
      <c r="B1833" s="36">
        <v>42099</v>
      </c>
      <c r="C1833" s="37">
        <v>0.30208333333333331</v>
      </c>
      <c r="D1833" s="38">
        <v>63.1</v>
      </c>
      <c r="E1833" s="38">
        <v>21.6</v>
      </c>
      <c r="F1833" s="38">
        <v>21.9</v>
      </c>
      <c r="G1833" s="38">
        <v>34.299999999999997</v>
      </c>
      <c r="H1833" s="39">
        <v>1506</v>
      </c>
      <c r="I1833" s="39">
        <v>7</v>
      </c>
      <c r="J1833" s="39">
        <v>43</v>
      </c>
      <c r="K1833" s="240">
        <v>42099.302083333336</v>
      </c>
      <c r="L1833" s="39">
        <v>6</v>
      </c>
      <c r="M1833" s="242">
        <v>42099</v>
      </c>
      <c r="P1833" s="240">
        <v>42826.270833333336</v>
      </c>
      <c r="Q1833" s="38">
        <v>62.9</v>
      </c>
      <c r="R1833" s="38"/>
    </row>
    <row r="1834" spans="2:18" x14ac:dyDescent="0.15">
      <c r="B1834" s="36">
        <v>42099</v>
      </c>
      <c r="C1834" s="37">
        <v>0.86944444444444446</v>
      </c>
      <c r="D1834" s="38">
        <v>63.8</v>
      </c>
      <c r="E1834" s="38">
        <v>21.8</v>
      </c>
      <c r="F1834" s="38">
        <v>18.399999999999999</v>
      </c>
      <c r="G1834" s="38">
        <v>36.9</v>
      </c>
      <c r="H1834" s="39">
        <v>1541</v>
      </c>
      <c r="I1834" s="39">
        <v>8</v>
      </c>
      <c r="J1834" s="39">
        <v>41</v>
      </c>
      <c r="K1834" s="240">
        <v>42099.869444444441</v>
      </c>
      <c r="L1834" s="39">
        <v>22</v>
      </c>
      <c r="M1834" s="242">
        <v>42099</v>
      </c>
      <c r="P1834" s="240">
        <v>42827.270833333336</v>
      </c>
      <c r="Q1834" s="38">
        <v>63.1</v>
      </c>
      <c r="R1834" s="38"/>
    </row>
    <row r="1835" spans="2:18" x14ac:dyDescent="0.15">
      <c r="B1835" s="36">
        <v>42099</v>
      </c>
      <c r="C1835" s="37">
        <v>0.87013888888888891</v>
      </c>
      <c r="D1835" s="38">
        <v>63.9</v>
      </c>
      <c r="E1835" s="38">
        <v>21.9</v>
      </c>
      <c r="F1835" s="38">
        <v>18.600000000000001</v>
      </c>
      <c r="G1835" s="38">
        <v>36.799999999999997</v>
      </c>
      <c r="H1835" s="39">
        <v>1541</v>
      </c>
      <c r="I1835" s="39">
        <v>8</v>
      </c>
      <c r="J1835" s="39">
        <v>42</v>
      </c>
      <c r="K1835" s="240">
        <v>42099.870138888888</v>
      </c>
      <c r="L1835" s="39">
        <v>22</v>
      </c>
      <c r="M1835" s="242">
        <v>42099</v>
      </c>
      <c r="P1835" s="240">
        <v>42828.270833333336</v>
      </c>
      <c r="Q1835" s="38">
        <v>63</v>
      </c>
      <c r="R1835" s="38"/>
    </row>
    <row r="1836" spans="2:18" x14ac:dyDescent="0.15">
      <c r="B1836" s="36">
        <v>42100</v>
      </c>
      <c r="C1836" s="37">
        <v>0.26666666666666666</v>
      </c>
      <c r="D1836" s="38">
        <v>63.6</v>
      </c>
      <c r="E1836" s="38">
        <v>21.7</v>
      </c>
      <c r="F1836" s="38">
        <v>21.9</v>
      </c>
      <c r="G1836" s="38">
        <v>34.4</v>
      </c>
      <c r="H1836" s="39">
        <v>1515</v>
      </c>
      <c r="I1836" s="39">
        <v>8</v>
      </c>
      <c r="J1836" s="39">
        <v>44</v>
      </c>
      <c r="K1836" s="240">
        <v>42100.26666666667</v>
      </c>
      <c r="L1836" s="39">
        <v>6</v>
      </c>
      <c r="M1836" s="242">
        <v>42099</v>
      </c>
      <c r="P1836" s="240">
        <v>42829.270833333336</v>
      </c>
      <c r="Q1836" s="38">
        <v>63.7</v>
      </c>
      <c r="R1836" s="38"/>
    </row>
    <row r="1837" spans="2:18" x14ac:dyDescent="0.15">
      <c r="B1837" s="36">
        <v>42101</v>
      </c>
      <c r="C1837" s="37">
        <v>0.27986111111111112</v>
      </c>
      <c r="D1837" s="38">
        <v>63.2</v>
      </c>
      <c r="E1837" s="38">
        <v>21.6</v>
      </c>
      <c r="F1837" s="38">
        <v>19.2</v>
      </c>
      <c r="G1837" s="38">
        <v>36.4</v>
      </c>
      <c r="H1837" s="39">
        <v>1526</v>
      </c>
      <c r="I1837" s="39">
        <v>7</v>
      </c>
      <c r="J1837" s="39">
        <v>41</v>
      </c>
      <c r="K1837" s="240">
        <v>42101.279861111114</v>
      </c>
      <c r="L1837" s="39">
        <v>6</v>
      </c>
      <c r="M1837" s="242">
        <v>42099</v>
      </c>
      <c r="P1837" s="240">
        <v>42830.270833333336</v>
      </c>
      <c r="Q1837" s="38">
        <v>63.1</v>
      </c>
      <c r="R1837" s="38"/>
    </row>
    <row r="1838" spans="2:18" x14ac:dyDescent="0.15">
      <c r="B1838" s="36">
        <v>42101</v>
      </c>
      <c r="C1838" s="37">
        <v>0.96250000000000002</v>
      </c>
      <c r="D1838" s="38">
        <v>64.7</v>
      </c>
      <c r="E1838" s="38">
        <v>22.1</v>
      </c>
      <c r="F1838" s="38">
        <v>15.7</v>
      </c>
      <c r="G1838" s="38">
        <v>38.4</v>
      </c>
      <c r="H1838" s="39">
        <v>1571</v>
      </c>
      <c r="I1838" s="39">
        <v>8</v>
      </c>
      <c r="J1838" s="39">
        <v>40</v>
      </c>
      <c r="K1838" s="240">
        <v>42101.962500000001</v>
      </c>
      <c r="L1838" s="39">
        <v>22</v>
      </c>
      <c r="M1838" s="242">
        <v>42099</v>
      </c>
      <c r="P1838" s="240">
        <v>42831.270833333336</v>
      </c>
      <c r="Q1838" s="38">
        <v>63.5</v>
      </c>
      <c r="R1838" s="38"/>
    </row>
    <row r="1839" spans="2:18" x14ac:dyDescent="0.15">
      <c r="B1839" s="36">
        <v>42102</v>
      </c>
      <c r="C1839" s="37">
        <v>0.25138888888888888</v>
      </c>
      <c r="D1839" s="38">
        <v>63.9</v>
      </c>
      <c r="E1839" s="38">
        <v>21.9</v>
      </c>
      <c r="F1839" s="38">
        <v>20.6</v>
      </c>
      <c r="G1839" s="38">
        <v>35.4</v>
      </c>
      <c r="H1839" s="39">
        <v>1529</v>
      </c>
      <c r="I1839" s="39">
        <v>8</v>
      </c>
      <c r="J1839" s="39">
        <v>43</v>
      </c>
      <c r="K1839" s="240">
        <v>42102.251388888886</v>
      </c>
      <c r="L1839" s="39">
        <v>6</v>
      </c>
      <c r="M1839" s="242">
        <v>42099</v>
      </c>
      <c r="P1839" s="240">
        <v>42832.270833333336</v>
      </c>
      <c r="Q1839" s="38">
        <v>62.8</v>
      </c>
      <c r="R1839" s="38"/>
    </row>
    <row r="1840" spans="2:18" x14ac:dyDescent="0.15">
      <c r="B1840" s="36">
        <v>42103</v>
      </c>
      <c r="C1840" s="37">
        <v>1.6666666666666666E-2</v>
      </c>
      <c r="D1840" s="38">
        <v>63.9</v>
      </c>
      <c r="E1840" s="38">
        <v>21.9</v>
      </c>
      <c r="F1840" s="38">
        <v>18.3</v>
      </c>
      <c r="G1840" s="38">
        <v>36.9</v>
      </c>
      <c r="H1840" s="39">
        <v>1543</v>
      </c>
      <c r="I1840" s="39">
        <v>8</v>
      </c>
      <c r="J1840" s="39">
        <v>41</v>
      </c>
      <c r="K1840" s="240">
        <v>42102.916666666664</v>
      </c>
      <c r="L1840" s="39">
        <v>2</v>
      </c>
      <c r="M1840" s="242">
        <v>42099</v>
      </c>
      <c r="P1840" s="240">
        <v>42833.270833333336</v>
      </c>
      <c r="Q1840" s="38">
        <v>62.7</v>
      </c>
      <c r="R1840" s="38"/>
    </row>
    <row r="1841" spans="2:18" x14ac:dyDescent="0.15">
      <c r="B1841" s="36">
        <v>42103</v>
      </c>
      <c r="C1841" s="37">
        <v>0.26319444444444445</v>
      </c>
      <c r="D1841" s="38">
        <v>63.4</v>
      </c>
      <c r="E1841" s="38">
        <v>21.7</v>
      </c>
      <c r="F1841" s="38">
        <v>21.4</v>
      </c>
      <c r="G1841" s="38">
        <v>34.799999999999997</v>
      </c>
      <c r="H1841" s="39">
        <v>1515</v>
      </c>
      <c r="I1841" s="39">
        <v>8</v>
      </c>
      <c r="J1841" s="39">
        <v>43</v>
      </c>
      <c r="K1841" s="240">
        <v>42103.263194444444</v>
      </c>
      <c r="L1841" s="39">
        <v>6</v>
      </c>
      <c r="M1841" s="242">
        <v>42099</v>
      </c>
      <c r="P1841" s="240">
        <v>42834.270833333336</v>
      </c>
      <c r="Q1841" s="38">
        <v>63.2</v>
      </c>
      <c r="R1841" s="38"/>
    </row>
    <row r="1842" spans="2:18" x14ac:dyDescent="0.15">
      <c r="B1842" s="36">
        <v>42104</v>
      </c>
      <c r="C1842" s="37">
        <v>0.26111111111111113</v>
      </c>
      <c r="D1842" s="38">
        <v>63.4</v>
      </c>
      <c r="E1842" s="38">
        <v>21.7</v>
      </c>
      <c r="F1842" s="38">
        <v>20.100000000000001</v>
      </c>
      <c r="G1842" s="38">
        <v>35.700000000000003</v>
      </c>
      <c r="H1842" s="39">
        <v>1523</v>
      </c>
      <c r="I1842" s="39">
        <v>8</v>
      </c>
      <c r="J1842" s="39">
        <v>42</v>
      </c>
      <c r="K1842" s="240">
        <v>42104.261111111111</v>
      </c>
      <c r="L1842" s="39">
        <v>6</v>
      </c>
      <c r="M1842" s="242">
        <v>42099</v>
      </c>
      <c r="P1842" s="240">
        <v>42835.270833333336</v>
      </c>
      <c r="Q1842" s="38">
        <v>62.7</v>
      </c>
      <c r="R1842" s="38"/>
    </row>
    <row r="1843" spans="2:18" x14ac:dyDescent="0.15">
      <c r="B1843" s="36">
        <v>42105</v>
      </c>
      <c r="C1843" s="37">
        <v>0.97986111111111107</v>
      </c>
      <c r="D1843" s="38">
        <v>65.3</v>
      </c>
      <c r="E1843" s="38">
        <v>22.3</v>
      </c>
      <c r="F1843" s="38">
        <v>17.5</v>
      </c>
      <c r="G1843" s="38">
        <v>37.4</v>
      </c>
      <c r="H1843" s="39">
        <v>1571</v>
      </c>
      <c r="I1843" s="39">
        <v>8</v>
      </c>
      <c r="J1843" s="39">
        <v>42</v>
      </c>
      <c r="K1843" s="240">
        <v>42105.979861111111</v>
      </c>
      <c r="L1843" s="39">
        <v>22</v>
      </c>
      <c r="M1843" s="242">
        <v>42099</v>
      </c>
      <c r="P1843" s="240">
        <v>42836.270833333336</v>
      </c>
      <c r="Q1843" s="38">
        <v>63</v>
      </c>
      <c r="R1843" s="38"/>
    </row>
    <row r="1844" spans="2:18" x14ac:dyDescent="0.15">
      <c r="B1844" s="36">
        <v>42106</v>
      </c>
      <c r="C1844" s="37">
        <v>0.26180555555555557</v>
      </c>
      <c r="D1844" s="38">
        <v>64.3</v>
      </c>
      <c r="E1844" s="38">
        <v>22</v>
      </c>
      <c r="F1844" s="38">
        <v>21</v>
      </c>
      <c r="G1844" s="38">
        <v>35.200000000000003</v>
      </c>
      <c r="H1844" s="39">
        <v>1533</v>
      </c>
      <c r="I1844" s="39">
        <v>8</v>
      </c>
      <c r="J1844" s="39">
        <v>44</v>
      </c>
      <c r="K1844" s="240">
        <v>42106.261805555558</v>
      </c>
      <c r="L1844" s="39">
        <v>6</v>
      </c>
      <c r="M1844" s="242">
        <v>42106</v>
      </c>
      <c r="P1844" s="240">
        <v>42837.270833333336</v>
      </c>
      <c r="Q1844" s="38">
        <v>62.8</v>
      </c>
      <c r="R1844" s="38"/>
    </row>
    <row r="1845" spans="2:18" x14ac:dyDescent="0.15">
      <c r="B1845" s="36">
        <v>42107</v>
      </c>
      <c r="C1845" s="37">
        <v>0.26874999999999999</v>
      </c>
      <c r="D1845" s="38">
        <v>64.5</v>
      </c>
      <c r="E1845" s="38">
        <v>22.1</v>
      </c>
      <c r="F1845" s="38">
        <v>20.6</v>
      </c>
      <c r="G1845" s="38">
        <v>35.4</v>
      </c>
      <c r="H1845" s="39">
        <v>1539</v>
      </c>
      <c r="I1845" s="39">
        <v>8</v>
      </c>
      <c r="J1845" s="39">
        <v>43</v>
      </c>
      <c r="K1845" s="240">
        <v>42107.268750000003</v>
      </c>
      <c r="L1845" s="39">
        <v>6</v>
      </c>
      <c r="M1845" s="242">
        <v>42106</v>
      </c>
      <c r="P1845" s="240">
        <v>42838.270833333336</v>
      </c>
      <c r="Q1845" s="38">
        <v>63.5</v>
      </c>
      <c r="R1845" s="38"/>
    </row>
    <row r="1846" spans="2:18" x14ac:dyDescent="0.15">
      <c r="B1846" s="36">
        <v>42108</v>
      </c>
      <c r="C1846" s="37">
        <v>0.26944444444444443</v>
      </c>
      <c r="D1846" s="38">
        <v>64.7</v>
      </c>
      <c r="E1846" s="38">
        <v>22.1</v>
      </c>
      <c r="F1846" s="38">
        <v>20</v>
      </c>
      <c r="G1846" s="38">
        <v>35.9</v>
      </c>
      <c r="H1846" s="39">
        <v>1546</v>
      </c>
      <c r="I1846" s="39">
        <v>8</v>
      </c>
      <c r="J1846" s="39">
        <v>43</v>
      </c>
      <c r="K1846" s="240">
        <v>42108.269444444442</v>
      </c>
      <c r="L1846" s="39">
        <v>6</v>
      </c>
      <c r="M1846" s="242">
        <v>42106</v>
      </c>
      <c r="P1846" s="240">
        <v>42839.270833333336</v>
      </c>
      <c r="Q1846" s="38">
        <v>63.3</v>
      </c>
      <c r="R1846" s="38"/>
    </row>
    <row r="1847" spans="2:18" x14ac:dyDescent="0.15">
      <c r="B1847" s="36">
        <v>42108</v>
      </c>
      <c r="C1847" s="37">
        <v>0.99652777777777779</v>
      </c>
      <c r="D1847" s="38">
        <v>66.099999999999994</v>
      </c>
      <c r="E1847" s="38">
        <v>22.6</v>
      </c>
      <c r="F1847" s="38">
        <v>14.1</v>
      </c>
      <c r="G1847" s="38">
        <v>39.1</v>
      </c>
      <c r="H1847" s="39">
        <v>1603</v>
      </c>
      <c r="I1847" s="39">
        <v>9</v>
      </c>
      <c r="J1847" s="39">
        <v>41</v>
      </c>
      <c r="K1847" s="240">
        <v>42108.996527777781</v>
      </c>
      <c r="L1847" s="39">
        <v>22</v>
      </c>
      <c r="M1847" s="242">
        <v>42106</v>
      </c>
      <c r="P1847" s="240">
        <v>42840.270833333336</v>
      </c>
      <c r="Q1847" s="38">
        <v>62.9</v>
      </c>
      <c r="R1847" s="332"/>
    </row>
    <row r="1848" spans="2:18" x14ac:dyDescent="0.15">
      <c r="B1848" s="36">
        <v>42109</v>
      </c>
      <c r="C1848" s="37">
        <v>0.26666666666666666</v>
      </c>
      <c r="D1848" s="38">
        <v>64.8</v>
      </c>
      <c r="E1848" s="38">
        <v>22.2</v>
      </c>
      <c r="F1848" s="38">
        <v>18.899999999999999</v>
      </c>
      <c r="G1848" s="38">
        <v>36.6</v>
      </c>
      <c r="H1848" s="39">
        <v>1554</v>
      </c>
      <c r="I1848" s="39">
        <v>8</v>
      </c>
      <c r="J1848" s="39">
        <v>43</v>
      </c>
      <c r="K1848" s="240">
        <v>42109.26666666667</v>
      </c>
      <c r="L1848" s="39">
        <v>6</v>
      </c>
      <c r="M1848" s="242">
        <v>42106</v>
      </c>
      <c r="P1848" s="240">
        <v>42841.270833333336</v>
      </c>
      <c r="Q1848" s="38">
        <v>63.1</v>
      </c>
      <c r="R1848" s="38"/>
    </row>
    <row r="1849" spans="2:18" x14ac:dyDescent="0.15">
      <c r="B1849" s="36">
        <v>42109</v>
      </c>
      <c r="C1849" s="37">
        <v>0.95694444444444438</v>
      </c>
      <c r="D1849" s="38">
        <v>65.400000000000006</v>
      </c>
      <c r="E1849" s="38">
        <v>22.4</v>
      </c>
      <c r="F1849" s="38">
        <v>13.6</v>
      </c>
      <c r="G1849" s="38">
        <v>39.4</v>
      </c>
      <c r="H1849" s="39">
        <v>1594</v>
      </c>
      <c r="I1849" s="39">
        <v>8</v>
      </c>
      <c r="J1849" s="39">
        <v>40</v>
      </c>
      <c r="K1849" s="240">
        <v>42109.956944444442</v>
      </c>
      <c r="L1849" s="39">
        <v>22</v>
      </c>
      <c r="M1849" s="242">
        <v>42106</v>
      </c>
      <c r="P1849" s="240">
        <v>42842.270833333336</v>
      </c>
      <c r="Q1849" s="38">
        <v>62.5</v>
      </c>
      <c r="R1849" s="38"/>
    </row>
    <row r="1850" spans="2:18" x14ac:dyDescent="0.15">
      <c r="B1850" s="36">
        <v>42110</v>
      </c>
      <c r="C1850" s="37">
        <v>0.26527777777777778</v>
      </c>
      <c r="D1850" s="38">
        <v>64.2</v>
      </c>
      <c r="E1850" s="38">
        <v>22</v>
      </c>
      <c r="F1850" s="38">
        <v>19.3</v>
      </c>
      <c r="G1850" s="38">
        <v>36.299999999999997</v>
      </c>
      <c r="H1850" s="39">
        <v>1542</v>
      </c>
      <c r="I1850" s="39">
        <v>8</v>
      </c>
      <c r="J1850" s="39">
        <v>42</v>
      </c>
      <c r="K1850" s="240">
        <v>42110.265277777777</v>
      </c>
      <c r="L1850" s="39">
        <v>6</v>
      </c>
      <c r="M1850" s="242">
        <v>42106</v>
      </c>
      <c r="P1850" s="240">
        <v>42843.270833333336</v>
      </c>
      <c r="Q1850" s="38">
        <v>62.6</v>
      </c>
      <c r="R1850" s="38"/>
    </row>
    <row r="1851" spans="2:18" x14ac:dyDescent="0.15">
      <c r="B1851" s="36">
        <v>42110</v>
      </c>
      <c r="C1851" s="37">
        <v>0.97152777777777777</v>
      </c>
      <c r="D1851" s="38">
        <v>65.5</v>
      </c>
      <c r="E1851" s="38">
        <v>22.4</v>
      </c>
      <c r="F1851" s="38">
        <v>13.6</v>
      </c>
      <c r="G1851" s="38">
        <v>39.299999999999997</v>
      </c>
      <c r="H1851" s="39">
        <v>1596</v>
      </c>
      <c r="I1851" s="39">
        <v>9</v>
      </c>
      <c r="J1851" s="39">
        <v>40</v>
      </c>
      <c r="K1851" s="240">
        <v>42110.97152777778</v>
      </c>
      <c r="L1851" s="39">
        <v>22</v>
      </c>
      <c r="M1851" s="242">
        <v>42106</v>
      </c>
      <c r="P1851" s="240">
        <v>42844.270833333336</v>
      </c>
      <c r="Q1851" s="38">
        <v>63.1</v>
      </c>
      <c r="R1851" s="38"/>
    </row>
    <row r="1852" spans="2:18" x14ac:dyDescent="0.15">
      <c r="B1852" s="36">
        <v>42111</v>
      </c>
      <c r="C1852" s="37">
        <v>0.26874999999999999</v>
      </c>
      <c r="D1852" s="38">
        <v>64.5</v>
      </c>
      <c r="E1852" s="38">
        <v>22.1</v>
      </c>
      <c r="F1852" s="38">
        <v>19.3</v>
      </c>
      <c r="G1852" s="38">
        <v>36.299999999999997</v>
      </c>
      <c r="H1852" s="39">
        <v>1547</v>
      </c>
      <c r="I1852" s="39">
        <v>8</v>
      </c>
      <c r="J1852" s="39">
        <v>42</v>
      </c>
      <c r="K1852" s="240">
        <v>42111.268750000003</v>
      </c>
      <c r="L1852" s="39">
        <v>6</v>
      </c>
      <c r="M1852" s="242">
        <v>42106</v>
      </c>
      <c r="P1852" s="240">
        <v>42845.270833333336</v>
      </c>
      <c r="Q1852" s="38">
        <v>62.6</v>
      </c>
      <c r="R1852" s="38"/>
    </row>
    <row r="1853" spans="2:18" x14ac:dyDescent="0.15">
      <c r="B1853" s="36">
        <v>42112</v>
      </c>
      <c r="C1853" s="37">
        <v>0.26666666666666666</v>
      </c>
      <c r="D1853" s="38">
        <v>64.7</v>
      </c>
      <c r="E1853" s="38">
        <v>22.1</v>
      </c>
      <c r="F1853" s="38">
        <v>20.6</v>
      </c>
      <c r="G1853" s="38">
        <v>35.4</v>
      </c>
      <c r="H1853" s="39">
        <v>1542</v>
      </c>
      <c r="I1853" s="39">
        <v>8</v>
      </c>
      <c r="J1853" s="39">
        <v>44</v>
      </c>
      <c r="K1853" s="240">
        <v>42112.26666666667</v>
      </c>
      <c r="L1853" s="39">
        <v>6</v>
      </c>
      <c r="M1853" s="242">
        <v>42106</v>
      </c>
      <c r="P1853" s="240">
        <v>42846.270833333336</v>
      </c>
      <c r="Q1853" s="38">
        <v>63.5</v>
      </c>
      <c r="R1853" s="38"/>
    </row>
    <row r="1854" spans="2:18" x14ac:dyDescent="0.15">
      <c r="B1854" s="36">
        <v>42113</v>
      </c>
      <c r="C1854" s="37">
        <v>0.87708333333333333</v>
      </c>
      <c r="D1854" s="38">
        <v>65.8</v>
      </c>
      <c r="E1854" s="38">
        <v>22.5</v>
      </c>
      <c r="F1854" s="38">
        <v>18.899999999999999</v>
      </c>
      <c r="G1854" s="38">
        <v>36.6</v>
      </c>
      <c r="H1854" s="39">
        <v>1571</v>
      </c>
      <c r="I1854" s="39">
        <v>9</v>
      </c>
      <c r="J1854" s="39">
        <v>43</v>
      </c>
      <c r="K1854" s="240">
        <v>42113.877083333333</v>
      </c>
      <c r="L1854" s="39">
        <v>22</v>
      </c>
      <c r="M1854" s="242">
        <v>42113</v>
      </c>
      <c r="P1854" s="240">
        <v>42847.270833333336</v>
      </c>
      <c r="Q1854" s="38">
        <v>63.2</v>
      </c>
      <c r="R1854" s="38"/>
    </row>
    <row r="1855" spans="2:18" x14ac:dyDescent="0.15">
      <c r="B1855" s="36">
        <v>42114</v>
      </c>
      <c r="C1855" s="37">
        <v>0.26041666666666669</v>
      </c>
      <c r="D1855" s="38">
        <v>64.599999999999994</v>
      </c>
      <c r="E1855" s="38">
        <v>22.1</v>
      </c>
      <c r="F1855" s="38">
        <v>22.3</v>
      </c>
      <c r="G1855" s="38">
        <v>34.1</v>
      </c>
      <c r="H1855" s="39">
        <v>1529</v>
      </c>
      <c r="I1855" s="39">
        <v>8</v>
      </c>
      <c r="J1855" s="39">
        <v>45</v>
      </c>
      <c r="K1855" s="240">
        <v>42114.260416666664</v>
      </c>
      <c r="L1855" s="39">
        <v>6</v>
      </c>
      <c r="M1855" s="242">
        <v>42113</v>
      </c>
      <c r="P1855" s="240">
        <v>42848.270833333336</v>
      </c>
      <c r="Q1855" s="38"/>
      <c r="R1855" s="38"/>
    </row>
    <row r="1856" spans="2:18" x14ac:dyDescent="0.15">
      <c r="B1856" s="36">
        <v>42114</v>
      </c>
      <c r="C1856" s="37">
        <v>0.93263888888888891</v>
      </c>
      <c r="D1856" s="38">
        <v>66</v>
      </c>
      <c r="E1856" s="38">
        <v>22.6</v>
      </c>
      <c r="F1856" s="38">
        <v>16.2</v>
      </c>
      <c r="G1856" s="38">
        <v>38</v>
      </c>
      <c r="H1856" s="39">
        <v>1590</v>
      </c>
      <c r="I1856" s="39">
        <v>9</v>
      </c>
      <c r="J1856" s="39">
        <v>42</v>
      </c>
      <c r="K1856" s="240">
        <v>42114.932638888888</v>
      </c>
      <c r="L1856" s="39">
        <v>22</v>
      </c>
      <c r="M1856" s="242">
        <v>42113</v>
      </c>
      <c r="P1856" s="240">
        <v>42849.270833333336</v>
      </c>
      <c r="Q1856" s="38">
        <v>63.9</v>
      </c>
      <c r="R1856" s="38"/>
    </row>
    <row r="1857" spans="2:18" x14ac:dyDescent="0.15">
      <c r="B1857" s="36">
        <v>42115</v>
      </c>
      <c r="C1857" s="37">
        <v>0.26666666666666666</v>
      </c>
      <c r="D1857" s="38">
        <v>64.900000000000006</v>
      </c>
      <c r="E1857" s="38">
        <v>22.2</v>
      </c>
      <c r="F1857" s="38">
        <v>20.8</v>
      </c>
      <c r="G1857" s="38">
        <v>35.299999999999997</v>
      </c>
      <c r="H1857" s="39">
        <v>1544</v>
      </c>
      <c r="I1857" s="39">
        <v>8</v>
      </c>
      <c r="J1857" s="39">
        <v>44</v>
      </c>
      <c r="K1857" s="240">
        <v>42115.26666666667</v>
      </c>
      <c r="L1857" s="39">
        <v>6</v>
      </c>
      <c r="M1857" s="242">
        <v>42113</v>
      </c>
      <c r="P1857" s="240">
        <v>42850.270833333336</v>
      </c>
      <c r="Q1857" s="38">
        <v>64</v>
      </c>
      <c r="R1857" s="38"/>
    </row>
    <row r="1858" spans="2:18" x14ac:dyDescent="0.15">
      <c r="B1858" s="36">
        <v>42116</v>
      </c>
      <c r="C1858" s="37">
        <v>0.26666666666666666</v>
      </c>
      <c r="D1858" s="38">
        <v>65.3</v>
      </c>
      <c r="E1858" s="38">
        <v>22.3</v>
      </c>
      <c r="F1858" s="38">
        <v>19.8</v>
      </c>
      <c r="G1858" s="38">
        <v>36</v>
      </c>
      <c r="H1858" s="39">
        <v>1558</v>
      </c>
      <c r="I1858" s="39">
        <v>8</v>
      </c>
      <c r="J1858" s="39">
        <v>44</v>
      </c>
      <c r="K1858" s="240">
        <v>42116.26666666667</v>
      </c>
      <c r="L1858" s="39">
        <v>6</v>
      </c>
      <c r="M1858" s="242">
        <v>42113</v>
      </c>
      <c r="P1858" s="240">
        <v>42851.270833333336</v>
      </c>
      <c r="Q1858" s="38">
        <v>64.300000000000011</v>
      </c>
      <c r="R1858" s="38"/>
    </row>
    <row r="1859" spans="2:18" x14ac:dyDescent="0.15">
      <c r="B1859" s="36">
        <v>42116</v>
      </c>
      <c r="C1859" s="37">
        <v>0.9555555555555556</v>
      </c>
      <c r="D1859" s="38">
        <v>66.8</v>
      </c>
      <c r="E1859" s="38">
        <v>22.8</v>
      </c>
      <c r="F1859" s="38">
        <v>14.7</v>
      </c>
      <c r="G1859" s="38">
        <v>38.700000000000003</v>
      </c>
      <c r="H1859" s="39">
        <v>1612</v>
      </c>
      <c r="I1859" s="39">
        <v>9</v>
      </c>
      <c r="J1859" s="39">
        <v>41</v>
      </c>
      <c r="K1859" s="240">
        <v>42116.955555555556</v>
      </c>
      <c r="L1859" s="39">
        <v>22</v>
      </c>
      <c r="M1859" s="242">
        <v>42113</v>
      </c>
      <c r="P1859" s="240">
        <v>42852.270833333336</v>
      </c>
      <c r="Q1859" s="38">
        <v>64.400000000000006</v>
      </c>
      <c r="R1859" s="38"/>
    </row>
    <row r="1860" spans="2:18" x14ac:dyDescent="0.15">
      <c r="B1860" s="36">
        <v>42117</v>
      </c>
      <c r="C1860" s="37">
        <v>0.2638888888888889</v>
      </c>
      <c r="D1860" s="38">
        <v>65.400000000000006</v>
      </c>
      <c r="E1860" s="38">
        <v>22.4</v>
      </c>
      <c r="F1860" s="38">
        <v>19.2</v>
      </c>
      <c r="G1860" s="38">
        <v>36.4</v>
      </c>
      <c r="H1860" s="39">
        <v>1563</v>
      </c>
      <c r="I1860" s="39">
        <v>8</v>
      </c>
      <c r="J1860" s="39">
        <v>43</v>
      </c>
      <c r="K1860" s="240">
        <v>42117.263888888891</v>
      </c>
      <c r="L1860" s="39">
        <v>6</v>
      </c>
      <c r="M1860" s="242">
        <v>42113</v>
      </c>
      <c r="P1860" s="240">
        <v>42853.270833333336</v>
      </c>
      <c r="Q1860" s="38">
        <v>63.5</v>
      </c>
      <c r="R1860" s="38"/>
    </row>
    <row r="1861" spans="2:18" x14ac:dyDescent="0.15">
      <c r="B1861" s="36">
        <v>42117</v>
      </c>
      <c r="C1861" s="37">
        <v>0.95486111111111116</v>
      </c>
      <c r="D1861" s="38">
        <v>66.5</v>
      </c>
      <c r="E1861" s="38">
        <v>22.7</v>
      </c>
      <c r="F1861" s="38">
        <v>13.5</v>
      </c>
      <c r="G1861" s="38">
        <v>39.299999999999997</v>
      </c>
      <c r="H1861" s="39">
        <v>1613</v>
      </c>
      <c r="I1861" s="39">
        <v>9</v>
      </c>
      <c r="J1861" s="39">
        <v>40</v>
      </c>
      <c r="K1861" s="240">
        <v>42117.954861111109</v>
      </c>
      <c r="L1861" s="39">
        <v>22</v>
      </c>
      <c r="M1861" s="242">
        <v>42113</v>
      </c>
      <c r="P1861" s="240">
        <v>42854.270833333336</v>
      </c>
      <c r="Q1861" s="38">
        <v>63.7</v>
      </c>
      <c r="R1861" s="38"/>
    </row>
    <row r="1862" spans="2:18" x14ac:dyDescent="0.15">
      <c r="B1862" s="36">
        <v>42118</v>
      </c>
      <c r="C1862" s="37">
        <v>0.2638888888888889</v>
      </c>
      <c r="D1862" s="38">
        <v>65.900000000000006</v>
      </c>
      <c r="E1862" s="38">
        <v>22.5</v>
      </c>
      <c r="F1862" s="38">
        <v>20.3</v>
      </c>
      <c r="G1862" s="38">
        <v>35.700000000000003</v>
      </c>
      <c r="H1862" s="39">
        <v>1564</v>
      </c>
      <c r="I1862" s="39">
        <v>9</v>
      </c>
      <c r="J1862" s="39">
        <v>44</v>
      </c>
      <c r="K1862" s="240">
        <v>42118.263888888891</v>
      </c>
      <c r="L1862" s="39">
        <v>6</v>
      </c>
      <c r="M1862" s="242">
        <v>42113</v>
      </c>
      <c r="P1862" s="240">
        <v>42855.270833333336</v>
      </c>
      <c r="Q1862" s="38">
        <v>63</v>
      </c>
      <c r="R1862" s="38"/>
    </row>
    <row r="1863" spans="2:18" x14ac:dyDescent="0.15">
      <c r="B1863" s="36">
        <v>42118</v>
      </c>
      <c r="C1863" s="37">
        <v>0.96388888888888891</v>
      </c>
      <c r="D1863" s="38">
        <v>66.400000000000006</v>
      </c>
      <c r="E1863" s="38">
        <v>22.7</v>
      </c>
      <c r="F1863" s="38">
        <v>14.6</v>
      </c>
      <c r="G1863" s="38">
        <v>38.799999999999997</v>
      </c>
      <c r="H1863" s="39">
        <v>1606</v>
      </c>
      <c r="I1863" s="39">
        <v>9</v>
      </c>
      <c r="J1863" s="39">
        <v>41</v>
      </c>
      <c r="K1863" s="240">
        <v>42118.963888888888</v>
      </c>
      <c r="L1863" s="39">
        <v>22</v>
      </c>
      <c r="M1863" s="242">
        <v>42113</v>
      </c>
      <c r="P1863" s="240">
        <v>42856.270833333336</v>
      </c>
      <c r="Q1863" s="38">
        <v>62.8</v>
      </c>
      <c r="R1863" s="38"/>
    </row>
    <row r="1864" spans="2:18" x14ac:dyDescent="0.15">
      <c r="B1864" s="36">
        <v>42119</v>
      </c>
      <c r="C1864" s="37">
        <v>0.27847222222222223</v>
      </c>
      <c r="D1864" s="38">
        <v>65</v>
      </c>
      <c r="E1864" s="38">
        <v>22.2</v>
      </c>
      <c r="F1864" s="38">
        <v>20.399999999999999</v>
      </c>
      <c r="G1864" s="38">
        <v>35.6</v>
      </c>
      <c r="H1864" s="39">
        <v>1549</v>
      </c>
      <c r="I1864" s="39">
        <v>8</v>
      </c>
      <c r="J1864" s="39">
        <v>44</v>
      </c>
      <c r="K1864" s="240">
        <v>42119.27847222222</v>
      </c>
      <c r="L1864" s="39">
        <v>6</v>
      </c>
      <c r="M1864" s="242">
        <v>42113</v>
      </c>
      <c r="P1864" s="240">
        <v>42857.270833333336</v>
      </c>
      <c r="Q1864" s="38">
        <v>63.4</v>
      </c>
      <c r="R1864" s="38"/>
    </row>
    <row r="1865" spans="2:18" x14ac:dyDescent="0.15">
      <c r="B1865" s="36">
        <v>42119</v>
      </c>
      <c r="C1865" s="37">
        <v>0.86319444444444438</v>
      </c>
      <c r="D1865" s="38">
        <v>65.400000000000006</v>
      </c>
      <c r="E1865" s="38">
        <v>22.4</v>
      </c>
      <c r="F1865" s="38">
        <v>17.2</v>
      </c>
      <c r="G1865" s="38">
        <v>37.5</v>
      </c>
      <c r="H1865" s="39">
        <v>1574</v>
      </c>
      <c r="I1865" s="39">
        <v>8</v>
      </c>
      <c r="J1865" s="39">
        <v>42</v>
      </c>
      <c r="K1865" s="240">
        <v>42119.863194444442</v>
      </c>
      <c r="L1865" s="39">
        <v>22</v>
      </c>
      <c r="M1865" s="242">
        <v>42113</v>
      </c>
      <c r="P1865" s="240">
        <v>42858.270833333336</v>
      </c>
      <c r="Q1865" s="38">
        <v>63.9</v>
      </c>
      <c r="R1865" s="38"/>
    </row>
    <row r="1866" spans="2:18" x14ac:dyDescent="0.15">
      <c r="B1866" s="36">
        <v>42120</v>
      </c>
      <c r="C1866" s="37">
        <v>0.32361111111111113</v>
      </c>
      <c r="D1866" s="38">
        <v>65.2</v>
      </c>
      <c r="E1866" s="38">
        <v>22.3</v>
      </c>
      <c r="F1866" s="38">
        <v>21.9</v>
      </c>
      <c r="G1866" s="38">
        <v>34.5</v>
      </c>
      <c r="H1866" s="39">
        <v>1542</v>
      </c>
      <c r="I1866" s="39">
        <v>8</v>
      </c>
      <c r="J1866" s="39">
        <v>45</v>
      </c>
      <c r="K1866" s="240">
        <v>42120.323611111111</v>
      </c>
      <c r="L1866" s="39">
        <v>6</v>
      </c>
      <c r="M1866" s="242">
        <v>42120</v>
      </c>
      <c r="P1866" s="240">
        <v>42859.270833333336</v>
      </c>
      <c r="Q1866" s="38"/>
      <c r="R1866" s="38"/>
    </row>
    <row r="1867" spans="2:18" x14ac:dyDescent="0.15">
      <c r="B1867" s="36">
        <v>42120</v>
      </c>
      <c r="C1867" s="37">
        <v>0.84652777777777777</v>
      </c>
      <c r="D1867" s="38">
        <v>65.099999999999994</v>
      </c>
      <c r="E1867" s="38">
        <v>22.3</v>
      </c>
      <c r="F1867" s="38">
        <v>18</v>
      </c>
      <c r="G1867" s="38">
        <v>37.1</v>
      </c>
      <c r="H1867" s="39">
        <v>1565</v>
      </c>
      <c r="I1867" s="39">
        <v>8</v>
      </c>
      <c r="J1867" s="39">
        <v>42</v>
      </c>
      <c r="K1867" s="240">
        <v>42120.84652777778</v>
      </c>
      <c r="L1867" s="39">
        <v>22</v>
      </c>
      <c r="M1867" s="242">
        <v>42120</v>
      </c>
      <c r="P1867" s="240">
        <v>42860.270833333336</v>
      </c>
      <c r="Q1867" s="38">
        <v>63.2</v>
      </c>
      <c r="R1867" s="38"/>
    </row>
    <row r="1868" spans="2:18" x14ac:dyDescent="0.15">
      <c r="B1868" s="36">
        <v>42121</v>
      </c>
      <c r="C1868" s="37">
        <v>0.25972222222222224</v>
      </c>
      <c r="D1868" s="38">
        <v>64.5</v>
      </c>
      <c r="E1868" s="38">
        <v>22.1</v>
      </c>
      <c r="F1868" s="38">
        <v>22</v>
      </c>
      <c r="G1868" s="38">
        <v>34.299999999999997</v>
      </c>
      <c r="H1868" s="39">
        <v>1529</v>
      </c>
      <c r="I1868" s="39">
        <v>8</v>
      </c>
      <c r="J1868" s="39">
        <v>45</v>
      </c>
      <c r="K1868" s="240">
        <v>42121.259722222225</v>
      </c>
      <c r="L1868" s="39">
        <v>6</v>
      </c>
      <c r="M1868" s="242">
        <v>42120</v>
      </c>
      <c r="P1868" s="240">
        <v>42861.270833333336</v>
      </c>
      <c r="Q1868" s="38">
        <v>63.7</v>
      </c>
      <c r="R1868" s="38"/>
    </row>
    <row r="1869" spans="2:18" x14ac:dyDescent="0.15">
      <c r="B1869" s="36">
        <v>42121</v>
      </c>
      <c r="C1869" s="37">
        <v>0.96111111111111114</v>
      </c>
      <c r="D1869" s="38">
        <v>65.8</v>
      </c>
      <c r="E1869" s="38">
        <v>22.5</v>
      </c>
      <c r="F1869" s="38">
        <v>15.9</v>
      </c>
      <c r="G1869" s="38">
        <v>38.200000000000003</v>
      </c>
      <c r="H1869" s="39">
        <v>1588</v>
      </c>
      <c r="I1869" s="39">
        <v>9</v>
      </c>
      <c r="J1869" s="39">
        <v>41</v>
      </c>
      <c r="K1869" s="240">
        <v>42121.961111111108</v>
      </c>
      <c r="L1869" s="39">
        <v>22</v>
      </c>
      <c r="M1869" s="242">
        <v>42120</v>
      </c>
      <c r="P1869" s="240">
        <v>42862.270833333336</v>
      </c>
      <c r="Q1869" s="38">
        <v>63.5</v>
      </c>
      <c r="R1869" s="38"/>
    </row>
    <row r="1870" spans="2:18" x14ac:dyDescent="0.15">
      <c r="B1870" s="36">
        <v>42122</v>
      </c>
      <c r="C1870" s="37">
        <v>0.2590277777777778</v>
      </c>
      <c r="D1870" s="38">
        <v>65</v>
      </c>
      <c r="E1870" s="38">
        <v>22.2</v>
      </c>
      <c r="F1870" s="38">
        <v>20.5</v>
      </c>
      <c r="G1870" s="38">
        <v>35.6</v>
      </c>
      <c r="H1870" s="39">
        <v>1548</v>
      </c>
      <c r="I1870" s="39">
        <v>8</v>
      </c>
      <c r="J1870" s="39">
        <v>44</v>
      </c>
      <c r="K1870" s="240">
        <v>42122.259027777778</v>
      </c>
      <c r="L1870" s="39">
        <v>6</v>
      </c>
      <c r="M1870" s="242">
        <v>42120</v>
      </c>
      <c r="P1870" s="240">
        <v>42863.270833333336</v>
      </c>
      <c r="Q1870" s="38">
        <v>63.2</v>
      </c>
      <c r="R1870" s="332"/>
    </row>
    <row r="1871" spans="2:18" x14ac:dyDescent="0.15">
      <c r="B1871" s="36">
        <v>42122</v>
      </c>
      <c r="C1871" s="37">
        <v>0.9604166666666667</v>
      </c>
      <c r="D1871" s="38">
        <v>65.8</v>
      </c>
      <c r="E1871" s="38">
        <v>22.5</v>
      </c>
      <c r="F1871" s="38">
        <v>12.6</v>
      </c>
      <c r="G1871" s="38">
        <v>39.799999999999997</v>
      </c>
      <c r="H1871" s="39">
        <v>1606</v>
      </c>
      <c r="I1871" s="39">
        <v>9</v>
      </c>
      <c r="J1871" s="39">
        <v>39</v>
      </c>
      <c r="K1871" s="240">
        <v>42122.960416666669</v>
      </c>
      <c r="L1871" s="39">
        <v>22</v>
      </c>
      <c r="M1871" s="242">
        <v>42120</v>
      </c>
      <c r="P1871" s="240">
        <v>42864.270833333336</v>
      </c>
      <c r="Q1871" s="38">
        <v>64</v>
      </c>
      <c r="R1871" s="332"/>
    </row>
    <row r="1872" spans="2:18" x14ac:dyDescent="0.15">
      <c r="B1872" s="36">
        <v>42123</v>
      </c>
      <c r="C1872" s="37">
        <v>0.31388888888888888</v>
      </c>
      <c r="D1872" s="38">
        <v>65.400000000000006</v>
      </c>
      <c r="E1872" s="38">
        <v>22.4</v>
      </c>
      <c r="F1872" s="38">
        <v>19.2</v>
      </c>
      <c r="G1872" s="38">
        <v>36.299999999999997</v>
      </c>
      <c r="H1872" s="39">
        <v>1563</v>
      </c>
      <c r="I1872" s="39">
        <v>8</v>
      </c>
      <c r="J1872" s="39">
        <v>43</v>
      </c>
      <c r="K1872" s="240">
        <v>42123.313888888886</v>
      </c>
      <c r="L1872" s="39">
        <v>6</v>
      </c>
      <c r="M1872" s="242">
        <v>42120</v>
      </c>
      <c r="P1872" s="240">
        <v>42865.270833333336</v>
      </c>
      <c r="Q1872" s="38">
        <v>64.099999999999994</v>
      </c>
      <c r="R1872" s="38"/>
    </row>
    <row r="1873" spans="2:18" x14ac:dyDescent="0.15">
      <c r="B1873" s="36">
        <v>42123</v>
      </c>
      <c r="C1873" s="37">
        <v>0.88055555555555554</v>
      </c>
      <c r="D1873" s="38">
        <v>65.599999999999994</v>
      </c>
      <c r="E1873" s="38">
        <v>22.4</v>
      </c>
      <c r="F1873" s="38">
        <v>16.5</v>
      </c>
      <c r="G1873" s="38">
        <v>37.9</v>
      </c>
      <c r="H1873" s="39">
        <v>1582</v>
      </c>
      <c r="I1873" s="39">
        <v>9</v>
      </c>
      <c r="J1873" s="39">
        <v>42</v>
      </c>
      <c r="K1873" s="240">
        <v>42123.880555555559</v>
      </c>
      <c r="L1873" s="39">
        <v>22</v>
      </c>
      <c r="M1873" s="242">
        <v>42120</v>
      </c>
      <c r="P1873" s="240">
        <v>42866.270833333336</v>
      </c>
      <c r="Q1873" s="38">
        <v>64.099999999999994</v>
      </c>
      <c r="R1873" s="38"/>
    </row>
    <row r="1874" spans="2:18" x14ac:dyDescent="0.15">
      <c r="B1874" s="36">
        <v>42124</v>
      </c>
      <c r="C1874" s="37">
        <v>0.26319444444444445</v>
      </c>
      <c r="D1874" s="38">
        <v>65</v>
      </c>
      <c r="E1874" s="38">
        <v>22.2</v>
      </c>
      <c r="F1874" s="38">
        <v>20.7</v>
      </c>
      <c r="G1874" s="38">
        <v>35.4</v>
      </c>
      <c r="H1874" s="39">
        <v>1547</v>
      </c>
      <c r="I1874" s="39">
        <v>8</v>
      </c>
      <c r="J1874" s="39">
        <v>44</v>
      </c>
      <c r="K1874" s="240">
        <v>42124.263194444444</v>
      </c>
      <c r="L1874" s="39">
        <v>6</v>
      </c>
      <c r="M1874" s="242">
        <v>42120</v>
      </c>
      <c r="P1874" s="240">
        <v>42867.270833333336</v>
      </c>
      <c r="Q1874" s="38">
        <v>63.9</v>
      </c>
      <c r="R1874" s="38"/>
    </row>
    <row r="1875" spans="2:18" x14ac:dyDescent="0.15">
      <c r="B1875" s="36">
        <v>42124</v>
      </c>
      <c r="C1875" s="37">
        <v>0.94513888888888886</v>
      </c>
      <c r="D1875" s="38">
        <v>66</v>
      </c>
      <c r="E1875" s="38">
        <v>22.6</v>
      </c>
      <c r="F1875" s="38">
        <v>14.1</v>
      </c>
      <c r="G1875" s="38">
        <v>39.1</v>
      </c>
      <c r="H1875" s="39">
        <v>1602</v>
      </c>
      <c r="I1875" s="39">
        <v>9</v>
      </c>
      <c r="J1875" s="39">
        <v>40</v>
      </c>
      <c r="K1875" s="240">
        <v>42124.945138888892</v>
      </c>
      <c r="L1875" s="39">
        <v>22</v>
      </c>
      <c r="M1875" s="242">
        <v>42120</v>
      </c>
      <c r="P1875" s="240">
        <v>42868.270833333336</v>
      </c>
      <c r="Q1875" s="38">
        <v>63.6</v>
      </c>
      <c r="R1875" s="38"/>
    </row>
    <row r="1876" spans="2:18" x14ac:dyDescent="0.15">
      <c r="B1876" s="36">
        <v>42125</v>
      </c>
      <c r="C1876" s="37">
        <v>0.26805555555555555</v>
      </c>
      <c r="D1876" s="38">
        <v>64.900000000000006</v>
      </c>
      <c r="E1876" s="38">
        <v>22.2</v>
      </c>
      <c r="F1876" s="38">
        <v>20.5</v>
      </c>
      <c r="G1876" s="38">
        <v>35.5</v>
      </c>
      <c r="H1876" s="39">
        <v>1546</v>
      </c>
      <c r="I1876" s="39">
        <v>8</v>
      </c>
      <c r="J1876" s="39">
        <v>44</v>
      </c>
      <c r="K1876" s="240">
        <v>42125.268055555556</v>
      </c>
      <c r="L1876" s="39">
        <v>6</v>
      </c>
      <c r="M1876" s="242">
        <v>42120</v>
      </c>
      <c r="P1876" s="240">
        <v>42869.270833333336</v>
      </c>
      <c r="Q1876" s="38">
        <v>63.2</v>
      </c>
      <c r="R1876" s="38"/>
    </row>
    <row r="1877" spans="2:18" x14ac:dyDescent="0.15">
      <c r="B1877" s="36">
        <v>42125</v>
      </c>
      <c r="C1877" s="37">
        <v>0.95972222222222225</v>
      </c>
      <c r="D1877" s="38">
        <v>65.5</v>
      </c>
      <c r="E1877" s="38">
        <v>22.4</v>
      </c>
      <c r="F1877" s="38">
        <v>14</v>
      </c>
      <c r="G1877" s="38">
        <v>39.200000000000003</v>
      </c>
      <c r="H1877" s="39">
        <v>1594</v>
      </c>
      <c r="I1877" s="39">
        <v>9</v>
      </c>
      <c r="J1877" s="39">
        <v>40</v>
      </c>
      <c r="K1877" s="240">
        <v>42125.959722222222</v>
      </c>
      <c r="L1877" s="39">
        <v>22</v>
      </c>
      <c r="M1877" s="242">
        <v>42120</v>
      </c>
      <c r="P1877" s="240">
        <v>42870.270833333336</v>
      </c>
      <c r="Q1877" s="38">
        <v>63.5</v>
      </c>
      <c r="R1877" s="38"/>
    </row>
    <row r="1878" spans="2:18" x14ac:dyDescent="0.15">
      <c r="B1878" s="36">
        <v>42126</v>
      </c>
      <c r="C1878" s="37">
        <v>0.26319444444444445</v>
      </c>
      <c r="D1878" s="38">
        <v>64.599999999999994</v>
      </c>
      <c r="E1878" s="38">
        <v>22.1</v>
      </c>
      <c r="F1878" s="38">
        <v>19.399999999999999</v>
      </c>
      <c r="G1878" s="38">
        <v>36.299999999999997</v>
      </c>
      <c r="H1878" s="39">
        <v>1548</v>
      </c>
      <c r="I1878" s="39">
        <v>8</v>
      </c>
      <c r="J1878" s="39">
        <v>43</v>
      </c>
      <c r="K1878" s="240">
        <v>42126.263194444444</v>
      </c>
      <c r="L1878" s="39">
        <v>6</v>
      </c>
      <c r="M1878" s="242">
        <v>42120</v>
      </c>
      <c r="P1878" s="240">
        <v>42871.270833333336</v>
      </c>
      <c r="Q1878" s="38">
        <v>63.3</v>
      </c>
      <c r="R1878" s="38"/>
    </row>
    <row r="1879" spans="2:18" x14ac:dyDescent="0.15">
      <c r="B1879" s="36">
        <v>42126</v>
      </c>
      <c r="C1879" s="37">
        <v>0.97916666666666663</v>
      </c>
      <c r="D1879" s="38">
        <v>64.5</v>
      </c>
      <c r="E1879" s="38">
        <v>22.1</v>
      </c>
      <c r="F1879" s="38">
        <v>19.100000000000001</v>
      </c>
      <c r="G1879" s="38">
        <v>36.5</v>
      </c>
      <c r="H1879" s="39">
        <v>1549</v>
      </c>
      <c r="I1879" s="39">
        <v>8</v>
      </c>
      <c r="J1879" s="39">
        <v>42</v>
      </c>
      <c r="K1879" s="240">
        <v>42126.979166666664</v>
      </c>
      <c r="L1879" s="39">
        <v>22</v>
      </c>
      <c r="M1879" s="242">
        <v>42120</v>
      </c>
      <c r="P1879" s="240">
        <v>42872.270833333336</v>
      </c>
      <c r="Q1879" s="38">
        <v>63.7</v>
      </c>
      <c r="R1879" s="38"/>
    </row>
    <row r="1880" spans="2:18" x14ac:dyDescent="0.15">
      <c r="B1880" s="36">
        <v>42127</v>
      </c>
      <c r="C1880" s="37">
        <v>0.27361111111111108</v>
      </c>
      <c r="D1880" s="38">
        <v>64.400000000000006</v>
      </c>
      <c r="E1880" s="38">
        <v>22</v>
      </c>
      <c r="F1880" s="38">
        <v>22</v>
      </c>
      <c r="G1880" s="38">
        <v>34.299999999999997</v>
      </c>
      <c r="H1880" s="39">
        <v>1527</v>
      </c>
      <c r="I1880" s="39">
        <v>8</v>
      </c>
      <c r="J1880" s="39">
        <v>45</v>
      </c>
      <c r="K1880" s="240">
        <v>42127.273611111108</v>
      </c>
      <c r="L1880" s="39">
        <v>6</v>
      </c>
      <c r="M1880" s="242">
        <v>42127</v>
      </c>
      <c r="P1880" s="240">
        <v>42873.270833333336</v>
      </c>
      <c r="Q1880" s="38">
        <v>63.7</v>
      </c>
      <c r="R1880" s="38"/>
    </row>
    <row r="1881" spans="2:18" x14ac:dyDescent="0.15">
      <c r="B1881" s="36">
        <v>42128</v>
      </c>
      <c r="C1881" s="37">
        <v>0.88750000000000007</v>
      </c>
      <c r="D1881" s="38">
        <v>65.099999999999994</v>
      </c>
      <c r="E1881" s="38">
        <v>22.3</v>
      </c>
      <c r="F1881" s="38">
        <v>20.399999999999999</v>
      </c>
      <c r="G1881" s="38">
        <v>35.6</v>
      </c>
      <c r="H1881" s="39">
        <v>1550</v>
      </c>
      <c r="I1881" s="39">
        <v>8</v>
      </c>
      <c r="J1881" s="39">
        <v>44</v>
      </c>
      <c r="K1881" s="240">
        <v>42128.887499999997</v>
      </c>
      <c r="L1881" s="39">
        <v>22</v>
      </c>
      <c r="M1881" s="242">
        <v>42127</v>
      </c>
      <c r="P1881" s="240">
        <v>42874.270833333336</v>
      </c>
      <c r="Q1881" s="38">
        <v>64.099999999999994</v>
      </c>
      <c r="R1881" s="332"/>
    </row>
    <row r="1882" spans="2:18" x14ac:dyDescent="0.15">
      <c r="B1882" s="36">
        <v>42129</v>
      </c>
      <c r="C1882" s="37">
        <v>0.27152777777777776</v>
      </c>
      <c r="D1882" s="38">
        <v>64.2</v>
      </c>
      <c r="E1882" s="38">
        <v>22</v>
      </c>
      <c r="F1882" s="38">
        <v>22.3</v>
      </c>
      <c r="G1882" s="38">
        <v>34.1</v>
      </c>
      <c r="H1882" s="39">
        <v>1522</v>
      </c>
      <c r="I1882" s="39">
        <v>8</v>
      </c>
      <c r="J1882" s="39">
        <v>45</v>
      </c>
      <c r="K1882" s="240">
        <v>42129.271527777775</v>
      </c>
      <c r="L1882" s="39">
        <v>6</v>
      </c>
      <c r="M1882" s="242">
        <v>42127</v>
      </c>
      <c r="P1882" s="240">
        <v>42875.270833333336</v>
      </c>
      <c r="Q1882" s="38">
        <v>64.2</v>
      </c>
      <c r="R1882" s="38"/>
    </row>
    <row r="1883" spans="2:18" x14ac:dyDescent="0.15">
      <c r="B1883" s="36">
        <v>42129</v>
      </c>
      <c r="C1883" s="37">
        <v>0.97499999999999998</v>
      </c>
      <c r="D1883" s="38">
        <v>65</v>
      </c>
      <c r="E1883" s="38">
        <v>22.2</v>
      </c>
      <c r="F1883" s="38">
        <v>20.100000000000001</v>
      </c>
      <c r="G1883" s="38">
        <v>35.799999999999997</v>
      </c>
      <c r="H1883" s="39">
        <v>1551</v>
      </c>
      <c r="I1883" s="39">
        <v>8</v>
      </c>
      <c r="J1883" s="39">
        <v>43</v>
      </c>
      <c r="K1883" s="240">
        <v>42129.974999999999</v>
      </c>
      <c r="L1883" s="39">
        <v>22</v>
      </c>
      <c r="M1883" s="242">
        <v>42127</v>
      </c>
      <c r="P1883" s="240">
        <v>42876.270833333336</v>
      </c>
      <c r="Q1883" s="38">
        <v>63.7</v>
      </c>
      <c r="R1883" s="38"/>
    </row>
    <row r="1884" spans="2:18" x14ac:dyDescent="0.15">
      <c r="B1884" s="36">
        <v>42130</v>
      </c>
      <c r="C1884" s="37">
        <v>0.24930555555555556</v>
      </c>
      <c r="D1884" s="38">
        <v>64.7</v>
      </c>
      <c r="E1884" s="38">
        <v>22.1</v>
      </c>
      <c r="F1884" s="38">
        <v>22.3</v>
      </c>
      <c r="G1884" s="38">
        <v>34.1</v>
      </c>
      <c r="H1884" s="39">
        <v>1530</v>
      </c>
      <c r="I1884" s="39">
        <v>8</v>
      </c>
      <c r="J1884" s="39">
        <v>45</v>
      </c>
      <c r="K1884" s="240">
        <v>42130.249305555553</v>
      </c>
      <c r="L1884" s="39">
        <v>6</v>
      </c>
      <c r="M1884" s="242">
        <v>42127</v>
      </c>
      <c r="P1884" s="240">
        <v>42877.270833333336</v>
      </c>
      <c r="Q1884" s="38">
        <v>63</v>
      </c>
      <c r="R1884" s="38"/>
    </row>
    <row r="1885" spans="2:18" x14ac:dyDescent="0.15">
      <c r="B1885" s="36">
        <v>42130</v>
      </c>
      <c r="C1885" s="37">
        <v>0.87708333333333333</v>
      </c>
      <c r="D1885" s="38">
        <v>65.3</v>
      </c>
      <c r="E1885" s="38">
        <v>22.3</v>
      </c>
      <c r="F1885" s="38">
        <v>19.100000000000001</v>
      </c>
      <c r="G1885" s="38">
        <v>36.5</v>
      </c>
      <c r="H1885" s="39">
        <v>1562</v>
      </c>
      <c r="I1885" s="39">
        <v>8</v>
      </c>
      <c r="J1885" s="39">
        <v>43</v>
      </c>
      <c r="K1885" s="240">
        <v>42130.877083333333</v>
      </c>
      <c r="L1885" s="39">
        <v>22</v>
      </c>
      <c r="M1885" s="242">
        <v>42127</v>
      </c>
      <c r="P1885" s="240">
        <v>42878.270833333336</v>
      </c>
      <c r="Q1885" s="38">
        <v>63.4</v>
      </c>
      <c r="R1885" s="38"/>
    </row>
    <row r="1886" spans="2:18" x14ac:dyDescent="0.15">
      <c r="B1886" s="36">
        <v>42131</v>
      </c>
      <c r="C1886" s="37">
        <v>0.24652777777777779</v>
      </c>
      <c r="D1886" s="38">
        <v>64.3</v>
      </c>
      <c r="E1886" s="38">
        <v>22</v>
      </c>
      <c r="F1886" s="38">
        <v>22.4</v>
      </c>
      <c r="G1886" s="38">
        <v>34</v>
      </c>
      <c r="H1886" s="39">
        <v>1523</v>
      </c>
      <c r="I1886" s="39">
        <v>8</v>
      </c>
      <c r="J1886" s="39">
        <v>45</v>
      </c>
      <c r="K1886" s="240">
        <v>42131.246527777781</v>
      </c>
      <c r="L1886" s="39">
        <v>6</v>
      </c>
      <c r="M1886" s="242">
        <v>42127</v>
      </c>
      <c r="P1886" s="240">
        <v>42879.270833333336</v>
      </c>
      <c r="Q1886" s="38">
        <v>63.1</v>
      </c>
      <c r="R1886" s="38"/>
    </row>
    <row r="1887" spans="2:18" x14ac:dyDescent="0.15">
      <c r="B1887" s="36">
        <v>42131</v>
      </c>
      <c r="C1887" s="37">
        <v>0.98263888888888884</v>
      </c>
      <c r="D1887" s="38">
        <v>66.2</v>
      </c>
      <c r="E1887" s="38">
        <v>22.6</v>
      </c>
      <c r="F1887" s="38">
        <v>15</v>
      </c>
      <c r="G1887" s="38">
        <v>38.6</v>
      </c>
      <c r="H1887" s="39">
        <v>1600</v>
      </c>
      <c r="I1887" s="39">
        <v>9</v>
      </c>
      <c r="J1887" s="39">
        <v>41</v>
      </c>
      <c r="K1887" s="240">
        <v>42131.982638888891</v>
      </c>
      <c r="L1887" s="39">
        <v>22</v>
      </c>
      <c r="M1887" s="242">
        <v>42127</v>
      </c>
      <c r="P1887" s="240">
        <v>42880.270833333336</v>
      </c>
      <c r="Q1887" s="38">
        <v>63.7</v>
      </c>
      <c r="R1887" s="38"/>
    </row>
    <row r="1888" spans="2:18" x14ac:dyDescent="0.15">
      <c r="B1888" s="36">
        <v>42132</v>
      </c>
      <c r="C1888" s="37">
        <v>0.26597222222222222</v>
      </c>
      <c r="D1888" s="38">
        <v>65</v>
      </c>
      <c r="E1888" s="38">
        <v>22.2</v>
      </c>
      <c r="F1888" s="38">
        <v>20.6</v>
      </c>
      <c r="G1888" s="38">
        <v>35.5</v>
      </c>
      <c r="H1888" s="39">
        <v>1548</v>
      </c>
      <c r="I1888" s="39">
        <v>8</v>
      </c>
      <c r="J1888" s="39">
        <v>44</v>
      </c>
      <c r="K1888" s="240">
        <v>42132.265972222223</v>
      </c>
      <c r="L1888" s="39">
        <v>6</v>
      </c>
      <c r="M1888" s="242">
        <v>42127</v>
      </c>
      <c r="P1888" s="240">
        <v>42881.270833333336</v>
      </c>
      <c r="Q1888" s="38">
        <v>63.5</v>
      </c>
      <c r="R1888" s="38"/>
    </row>
    <row r="1889" spans="2:18" x14ac:dyDescent="0.15">
      <c r="B1889" s="36">
        <v>42132</v>
      </c>
      <c r="C1889" s="37">
        <v>0.95694444444444438</v>
      </c>
      <c r="D1889" s="38">
        <v>65.099999999999994</v>
      </c>
      <c r="E1889" s="38">
        <v>22.3</v>
      </c>
      <c r="F1889" s="38">
        <v>17.899999999999999</v>
      </c>
      <c r="G1889" s="38">
        <v>37.1</v>
      </c>
      <c r="H1889" s="39">
        <v>1565</v>
      </c>
      <c r="I1889" s="39">
        <v>8</v>
      </c>
      <c r="J1889" s="39">
        <v>42</v>
      </c>
      <c r="K1889" s="240">
        <v>42132.956944444442</v>
      </c>
      <c r="L1889" s="39">
        <v>22</v>
      </c>
      <c r="M1889" s="242">
        <v>42127</v>
      </c>
      <c r="P1889" s="240">
        <v>42882.270833333336</v>
      </c>
      <c r="Q1889" s="38">
        <v>63.5</v>
      </c>
      <c r="R1889" s="38"/>
    </row>
    <row r="1890" spans="2:18" x14ac:dyDescent="0.15">
      <c r="B1890" s="36">
        <v>42133</v>
      </c>
      <c r="C1890" s="37">
        <v>0.94791666666666663</v>
      </c>
      <c r="D1890" s="38">
        <v>64.8</v>
      </c>
      <c r="E1890" s="38">
        <v>22.2</v>
      </c>
      <c r="F1890" s="38">
        <v>19.5</v>
      </c>
      <c r="G1890" s="38">
        <v>36.200000000000003</v>
      </c>
      <c r="H1890" s="39">
        <v>1551</v>
      </c>
      <c r="I1890" s="39">
        <v>8</v>
      </c>
      <c r="J1890" s="39">
        <v>43</v>
      </c>
      <c r="K1890" s="240">
        <v>42133.947916666664</v>
      </c>
      <c r="L1890" s="39">
        <v>22</v>
      </c>
      <c r="M1890" s="242">
        <v>42127</v>
      </c>
      <c r="P1890" s="240">
        <v>42883.270833333336</v>
      </c>
      <c r="Q1890" s="38">
        <v>64.7</v>
      </c>
      <c r="R1890" s="38"/>
    </row>
    <row r="1891" spans="2:18" x14ac:dyDescent="0.15">
      <c r="B1891" s="36">
        <v>42134</v>
      </c>
      <c r="C1891" s="37">
        <v>0.27430555555555552</v>
      </c>
      <c r="D1891" s="38">
        <v>64.3</v>
      </c>
      <c r="E1891" s="38">
        <v>22</v>
      </c>
      <c r="F1891" s="38">
        <v>22.6</v>
      </c>
      <c r="G1891" s="38">
        <v>33.799999999999997</v>
      </c>
      <c r="H1891" s="39">
        <v>1521</v>
      </c>
      <c r="I1891" s="39">
        <v>8</v>
      </c>
      <c r="J1891" s="39">
        <v>45</v>
      </c>
      <c r="K1891" s="240">
        <v>42134.274305555555</v>
      </c>
      <c r="L1891" s="39">
        <v>6</v>
      </c>
      <c r="M1891" s="242">
        <v>42134</v>
      </c>
      <c r="P1891" s="240">
        <v>42884.270833333336</v>
      </c>
      <c r="Q1891" s="38">
        <v>64</v>
      </c>
      <c r="R1891" s="38"/>
    </row>
    <row r="1892" spans="2:18" x14ac:dyDescent="0.15">
      <c r="B1892" s="36">
        <v>42134</v>
      </c>
      <c r="C1892" s="37">
        <v>0.93263888888888891</v>
      </c>
      <c r="D1892" s="38">
        <v>64.900000000000006</v>
      </c>
      <c r="E1892" s="38">
        <v>22.2</v>
      </c>
      <c r="F1892" s="38">
        <v>17.8</v>
      </c>
      <c r="G1892" s="38">
        <v>37.200000000000003</v>
      </c>
      <c r="H1892" s="39">
        <v>1563</v>
      </c>
      <c r="I1892" s="39">
        <v>8</v>
      </c>
      <c r="J1892" s="39">
        <v>42</v>
      </c>
      <c r="K1892" s="240">
        <v>42134.932638888888</v>
      </c>
      <c r="L1892" s="39">
        <v>22</v>
      </c>
      <c r="M1892" s="242">
        <v>42134</v>
      </c>
      <c r="P1892" s="240">
        <v>42885.270833333336</v>
      </c>
      <c r="Q1892" s="38">
        <v>63.9</v>
      </c>
      <c r="R1892" s="38"/>
    </row>
    <row r="1893" spans="2:18" x14ac:dyDescent="0.15">
      <c r="B1893" s="36">
        <v>42135</v>
      </c>
      <c r="C1893" s="37">
        <v>0.27152777777777776</v>
      </c>
      <c r="D1893" s="38">
        <v>64.2</v>
      </c>
      <c r="E1893" s="38">
        <v>22</v>
      </c>
      <c r="F1893" s="38">
        <v>22.4</v>
      </c>
      <c r="G1893" s="38">
        <v>34</v>
      </c>
      <c r="H1893" s="39">
        <v>1521</v>
      </c>
      <c r="I1893" s="39">
        <v>8</v>
      </c>
      <c r="J1893" s="39">
        <v>45</v>
      </c>
      <c r="K1893" s="240">
        <v>42135.271527777775</v>
      </c>
      <c r="L1893" s="39">
        <v>6</v>
      </c>
      <c r="M1893" s="242">
        <v>42134</v>
      </c>
      <c r="P1893" s="240">
        <v>42886.270833333336</v>
      </c>
      <c r="Q1893" s="38">
        <v>63.9</v>
      </c>
      <c r="R1893" s="38"/>
    </row>
    <row r="1894" spans="2:18" x14ac:dyDescent="0.15">
      <c r="B1894" s="36">
        <v>42135</v>
      </c>
      <c r="C1894" s="37">
        <v>0.98541666666666661</v>
      </c>
      <c r="D1894" s="38">
        <v>66</v>
      </c>
      <c r="E1894" s="38">
        <v>22.6</v>
      </c>
      <c r="F1894" s="38">
        <v>15.8</v>
      </c>
      <c r="G1894" s="38">
        <v>38.200000000000003</v>
      </c>
      <c r="H1894" s="39">
        <v>1592</v>
      </c>
      <c r="I1894" s="39">
        <v>9</v>
      </c>
      <c r="J1894" s="39">
        <v>41</v>
      </c>
      <c r="K1894" s="240">
        <v>42135.98541666667</v>
      </c>
      <c r="L1894" s="39">
        <v>22</v>
      </c>
      <c r="M1894" s="242">
        <v>42134</v>
      </c>
      <c r="P1894" s="240">
        <v>42887.270833333336</v>
      </c>
      <c r="Q1894" s="38">
        <v>64.3</v>
      </c>
      <c r="R1894" s="38"/>
    </row>
    <row r="1895" spans="2:18" x14ac:dyDescent="0.15">
      <c r="B1895" s="36">
        <v>42136</v>
      </c>
      <c r="C1895" s="37">
        <v>0.26597222222222222</v>
      </c>
      <c r="D1895" s="38">
        <v>64.8</v>
      </c>
      <c r="E1895" s="38">
        <v>22.2</v>
      </c>
      <c r="F1895" s="38">
        <v>21.2</v>
      </c>
      <c r="G1895" s="38">
        <v>35.1</v>
      </c>
      <c r="H1895" s="39">
        <v>1540</v>
      </c>
      <c r="I1895" s="39">
        <v>8</v>
      </c>
      <c r="J1895" s="39">
        <v>44</v>
      </c>
      <c r="K1895" s="240">
        <v>42136.265972222223</v>
      </c>
      <c r="L1895" s="39">
        <v>6</v>
      </c>
      <c r="M1895" s="242">
        <v>42134</v>
      </c>
      <c r="P1895" s="240">
        <v>42888.270833333336</v>
      </c>
      <c r="Q1895" s="38">
        <v>64.2</v>
      </c>
      <c r="R1895" s="38"/>
    </row>
    <row r="1896" spans="2:18" x14ac:dyDescent="0.15">
      <c r="B1896" s="36">
        <v>42136</v>
      </c>
      <c r="C1896" s="37">
        <v>0.97569444444444453</v>
      </c>
      <c r="D1896" s="38">
        <v>66</v>
      </c>
      <c r="E1896" s="38">
        <v>22.6</v>
      </c>
      <c r="F1896" s="38">
        <v>14.8</v>
      </c>
      <c r="G1896" s="38">
        <v>38.700000000000003</v>
      </c>
      <c r="H1896" s="39">
        <v>1598</v>
      </c>
      <c r="I1896" s="39">
        <v>9</v>
      </c>
      <c r="J1896" s="39">
        <v>41</v>
      </c>
      <c r="K1896" s="240">
        <v>42136.975694444445</v>
      </c>
      <c r="L1896" s="39">
        <v>22</v>
      </c>
      <c r="M1896" s="242">
        <v>42134</v>
      </c>
      <c r="P1896" s="240">
        <v>42889.270833333336</v>
      </c>
      <c r="Q1896" s="38">
        <v>63.6</v>
      </c>
      <c r="R1896" s="38"/>
    </row>
    <row r="1897" spans="2:18" x14ac:dyDescent="0.15">
      <c r="B1897" s="36">
        <v>42137</v>
      </c>
      <c r="C1897" s="37">
        <v>0.26874999999999999</v>
      </c>
      <c r="D1897" s="38">
        <v>64.900000000000006</v>
      </c>
      <c r="E1897" s="38">
        <v>22.2</v>
      </c>
      <c r="F1897" s="38">
        <v>20.2</v>
      </c>
      <c r="G1897" s="38">
        <v>35.700000000000003</v>
      </c>
      <c r="H1897" s="39">
        <v>1548</v>
      </c>
      <c r="I1897" s="39">
        <v>8</v>
      </c>
      <c r="J1897" s="39">
        <v>44</v>
      </c>
      <c r="K1897" s="240">
        <v>42137.268750000003</v>
      </c>
      <c r="L1897" s="39">
        <v>6</v>
      </c>
      <c r="M1897" s="242">
        <v>42134</v>
      </c>
      <c r="P1897" s="240">
        <v>42890.270833333336</v>
      </c>
      <c r="Q1897" s="38"/>
      <c r="R1897" s="38"/>
    </row>
    <row r="1898" spans="2:18" x14ac:dyDescent="0.15">
      <c r="B1898" s="36">
        <v>42138</v>
      </c>
      <c r="C1898" s="37">
        <v>4.8611111111111112E-3</v>
      </c>
      <c r="D1898" s="38">
        <v>65.7</v>
      </c>
      <c r="E1898" s="38">
        <v>22.5</v>
      </c>
      <c r="F1898" s="38">
        <v>12.9</v>
      </c>
      <c r="G1898" s="38">
        <v>39.700000000000003</v>
      </c>
      <c r="H1898" s="39">
        <v>1603</v>
      </c>
      <c r="I1898" s="39">
        <v>9</v>
      </c>
      <c r="J1898" s="39">
        <v>39</v>
      </c>
      <c r="K1898" s="240">
        <v>42137.916666666664</v>
      </c>
      <c r="L1898" s="39">
        <v>2</v>
      </c>
      <c r="M1898" s="242">
        <v>42134</v>
      </c>
      <c r="P1898" s="240">
        <v>42891.270833333336</v>
      </c>
      <c r="Q1898" s="38">
        <v>63.9</v>
      </c>
      <c r="R1898" s="38"/>
    </row>
    <row r="1899" spans="2:18" x14ac:dyDescent="0.15">
      <c r="B1899" s="36">
        <v>42138</v>
      </c>
      <c r="C1899" s="37">
        <v>0.26944444444444443</v>
      </c>
      <c r="D1899" s="38">
        <v>64.8</v>
      </c>
      <c r="E1899" s="38">
        <v>22.2</v>
      </c>
      <c r="F1899" s="38">
        <v>19.3</v>
      </c>
      <c r="G1899" s="38">
        <v>36.4</v>
      </c>
      <c r="H1899" s="39">
        <v>1553</v>
      </c>
      <c r="I1899" s="39">
        <v>8</v>
      </c>
      <c r="J1899" s="39">
        <v>43</v>
      </c>
      <c r="K1899" s="240">
        <v>42138.269444444442</v>
      </c>
      <c r="L1899" s="39">
        <v>6</v>
      </c>
      <c r="M1899" s="242">
        <v>42134</v>
      </c>
      <c r="P1899" s="240">
        <v>42892.270833333336</v>
      </c>
      <c r="Q1899" s="38">
        <v>64</v>
      </c>
      <c r="R1899" s="38"/>
    </row>
    <row r="1900" spans="2:18" x14ac:dyDescent="0.15">
      <c r="B1900" s="36">
        <v>42138</v>
      </c>
      <c r="C1900" s="37">
        <v>0.99236111111111114</v>
      </c>
      <c r="D1900" s="38">
        <v>65.900000000000006</v>
      </c>
      <c r="E1900" s="38">
        <v>22.5</v>
      </c>
      <c r="F1900" s="38">
        <v>13</v>
      </c>
      <c r="G1900" s="38">
        <v>39.6</v>
      </c>
      <c r="H1900" s="39">
        <v>1606</v>
      </c>
      <c r="I1900" s="39">
        <v>9</v>
      </c>
      <c r="J1900" s="39">
        <v>40</v>
      </c>
      <c r="K1900" s="240">
        <v>42138.992361111108</v>
      </c>
      <c r="L1900" s="39">
        <v>22</v>
      </c>
      <c r="M1900" s="242">
        <v>42134</v>
      </c>
      <c r="P1900" s="240">
        <v>42893.270833333336</v>
      </c>
      <c r="Q1900" s="38">
        <v>64.3</v>
      </c>
      <c r="R1900" s="38"/>
    </row>
    <row r="1901" spans="2:18" x14ac:dyDescent="0.15">
      <c r="B1901" s="36">
        <v>42139</v>
      </c>
      <c r="C1901" s="37">
        <v>0.27013888888888887</v>
      </c>
      <c r="D1901" s="38">
        <v>65</v>
      </c>
      <c r="E1901" s="38">
        <v>22.2</v>
      </c>
      <c r="F1901" s="38">
        <v>19.8</v>
      </c>
      <c r="G1901" s="38">
        <v>36</v>
      </c>
      <c r="H1901" s="39">
        <v>1553</v>
      </c>
      <c r="I1901" s="39">
        <v>8</v>
      </c>
      <c r="J1901" s="39">
        <v>43</v>
      </c>
      <c r="K1901" s="240">
        <v>42139.270138888889</v>
      </c>
      <c r="L1901" s="39">
        <v>6</v>
      </c>
      <c r="M1901" s="242">
        <v>42134</v>
      </c>
      <c r="P1901" s="240">
        <v>42894.270833333336</v>
      </c>
      <c r="Q1901" s="38">
        <v>64.400000000000006</v>
      </c>
      <c r="R1901" s="38"/>
    </row>
    <row r="1902" spans="2:18" x14ac:dyDescent="0.15">
      <c r="B1902" s="36">
        <v>42139</v>
      </c>
      <c r="C1902" s="37">
        <v>0.99930555555555556</v>
      </c>
      <c r="D1902" s="38">
        <v>65.7</v>
      </c>
      <c r="E1902" s="38">
        <v>22.5</v>
      </c>
      <c r="F1902" s="38">
        <v>13.4</v>
      </c>
      <c r="G1902" s="38">
        <v>39.4</v>
      </c>
      <c r="H1902" s="39">
        <v>1600</v>
      </c>
      <c r="I1902" s="39">
        <v>9</v>
      </c>
      <c r="J1902" s="39">
        <v>40</v>
      </c>
      <c r="K1902" s="240">
        <v>42139.999305555553</v>
      </c>
      <c r="L1902" s="39">
        <v>22</v>
      </c>
      <c r="M1902" s="242">
        <v>42134</v>
      </c>
      <c r="P1902" s="240">
        <v>42895.270833333336</v>
      </c>
      <c r="Q1902" s="38">
        <v>63.3</v>
      </c>
      <c r="R1902" s="38"/>
    </row>
    <row r="1903" spans="2:18" x14ac:dyDescent="0.15">
      <c r="B1903" s="36">
        <v>42140</v>
      </c>
      <c r="C1903" s="37">
        <v>0.27291666666666664</v>
      </c>
      <c r="D1903" s="38">
        <v>65</v>
      </c>
      <c r="E1903" s="38">
        <v>22.2</v>
      </c>
      <c r="F1903" s="38">
        <v>19.600000000000001</v>
      </c>
      <c r="G1903" s="38">
        <v>36.1</v>
      </c>
      <c r="H1903" s="39">
        <v>1554</v>
      </c>
      <c r="I1903" s="39">
        <v>8</v>
      </c>
      <c r="J1903" s="39">
        <v>43</v>
      </c>
      <c r="K1903" s="240">
        <v>42140.272916666669</v>
      </c>
      <c r="L1903" s="39">
        <v>6</v>
      </c>
      <c r="M1903" s="242">
        <v>42134</v>
      </c>
      <c r="P1903" s="240">
        <v>42896.270833333336</v>
      </c>
      <c r="Q1903" s="38">
        <v>64.099999999999994</v>
      </c>
      <c r="R1903" s="38"/>
    </row>
    <row r="1904" spans="2:18" x14ac:dyDescent="0.15">
      <c r="B1904" s="36">
        <v>42140</v>
      </c>
      <c r="C1904" s="37">
        <v>0.87569444444444444</v>
      </c>
      <c r="D1904" s="38">
        <v>65</v>
      </c>
      <c r="E1904" s="38">
        <v>22.2</v>
      </c>
      <c r="F1904" s="38">
        <v>13.1</v>
      </c>
      <c r="G1904" s="38">
        <v>39.700000000000003</v>
      </c>
      <c r="H1904" s="39">
        <v>1590</v>
      </c>
      <c r="I1904" s="39">
        <v>8</v>
      </c>
      <c r="J1904" s="39">
        <v>39</v>
      </c>
      <c r="K1904" s="240">
        <v>42140.875694444447</v>
      </c>
      <c r="L1904" s="39">
        <v>22</v>
      </c>
      <c r="M1904" s="242">
        <v>42134</v>
      </c>
      <c r="P1904" s="240">
        <v>42897.270833333336</v>
      </c>
      <c r="Q1904" s="38"/>
      <c r="R1904" s="38"/>
    </row>
    <row r="1905" spans="2:18" x14ac:dyDescent="0.15">
      <c r="B1905" s="36">
        <v>42141</v>
      </c>
      <c r="C1905" s="37">
        <v>0.27499999999999997</v>
      </c>
      <c r="D1905" s="38">
        <v>64.5</v>
      </c>
      <c r="E1905" s="38">
        <v>22.1</v>
      </c>
      <c r="F1905" s="38">
        <v>21.3</v>
      </c>
      <c r="G1905" s="38">
        <v>34.9</v>
      </c>
      <c r="H1905" s="39">
        <v>1535</v>
      </c>
      <c r="I1905" s="39">
        <v>8</v>
      </c>
      <c r="J1905" s="39">
        <v>44</v>
      </c>
      <c r="K1905" s="240">
        <v>42141.275000000001</v>
      </c>
      <c r="L1905" s="39">
        <v>6</v>
      </c>
      <c r="M1905" s="242">
        <v>42141</v>
      </c>
      <c r="P1905" s="240">
        <v>42898.270833333336</v>
      </c>
      <c r="Q1905" s="38">
        <v>63.7</v>
      </c>
      <c r="R1905" s="38"/>
    </row>
    <row r="1906" spans="2:18" x14ac:dyDescent="0.15">
      <c r="B1906" s="36">
        <v>42141</v>
      </c>
      <c r="C1906" s="37">
        <v>0.89166666666666661</v>
      </c>
      <c r="D1906" s="38">
        <v>64.7</v>
      </c>
      <c r="E1906" s="38">
        <v>22.1</v>
      </c>
      <c r="F1906" s="38">
        <v>18.3</v>
      </c>
      <c r="G1906" s="38">
        <v>36.9</v>
      </c>
      <c r="H1906" s="39">
        <v>1556</v>
      </c>
      <c r="I1906" s="39">
        <v>8</v>
      </c>
      <c r="J1906" s="39">
        <v>42</v>
      </c>
      <c r="K1906" s="240">
        <v>42141.89166666667</v>
      </c>
      <c r="L1906" s="39">
        <v>22</v>
      </c>
      <c r="M1906" s="242">
        <v>42141</v>
      </c>
      <c r="P1906" s="240">
        <v>42899.270833333336</v>
      </c>
      <c r="Q1906" s="38">
        <v>64.099999999999994</v>
      </c>
      <c r="R1906" s="38"/>
    </row>
    <row r="1907" spans="2:18" x14ac:dyDescent="0.15">
      <c r="B1907" s="36">
        <v>42142</v>
      </c>
      <c r="C1907" s="37">
        <v>0.26805555555555555</v>
      </c>
      <c r="D1907" s="38">
        <v>63.6</v>
      </c>
      <c r="E1907" s="38">
        <v>21.7</v>
      </c>
      <c r="F1907" s="38">
        <v>21.9</v>
      </c>
      <c r="G1907" s="38">
        <v>34.299999999999997</v>
      </c>
      <c r="H1907" s="39">
        <v>1515</v>
      </c>
      <c r="I1907" s="39">
        <v>8</v>
      </c>
      <c r="J1907" s="39">
        <v>44</v>
      </c>
      <c r="K1907" s="240">
        <v>42142.268055555556</v>
      </c>
      <c r="L1907" s="39">
        <v>6</v>
      </c>
      <c r="M1907" s="242">
        <v>42141</v>
      </c>
      <c r="P1907" s="240">
        <v>42900.270833333336</v>
      </c>
      <c r="Q1907" s="38">
        <v>64</v>
      </c>
      <c r="R1907" s="38"/>
    </row>
    <row r="1908" spans="2:18" x14ac:dyDescent="0.15">
      <c r="B1908" s="36">
        <v>42142</v>
      </c>
      <c r="C1908" s="37">
        <v>0.97083333333333333</v>
      </c>
      <c r="D1908" s="38">
        <v>64.7</v>
      </c>
      <c r="E1908" s="38">
        <v>22.1</v>
      </c>
      <c r="F1908" s="38">
        <v>14.4</v>
      </c>
      <c r="G1908" s="38">
        <v>39.1</v>
      </c>
      <c r="H1908" s="39">
        <v>1579</v>
      </c>
      <c r="I1908" s="39">
        <v>8</v>
      </c>
      <c r="J1908" s="39">
        <v>39</v>
      </c>
      <c r="K1908" s="240">
        <v>42142.970833333333</v>
      </c>
      <c r="L1908" s="39">
        <v>22</v>
      </c>
      <c r="M1908" s="242">
        <v>42141</v>
      </c>
      <c r="P1908" s="240">
        <v>42901.270833333336</v>
      </c>
      <c r="Q1908" s="38">
        <v>63.7</v>
      </c>
      <c r="R1908" s="38"/>
    </row>
    <row r="1909" spans="2:18" x14ac:dyDescent="0.15">
      <c r="B1909" s="36">
        <v>42143</v>
      </c>
      <c r="C1909" s="37">
        <v>0.26805555555555555</v>
      </c>
      <c r="D1909" s="38">
        <v>64</v>
      </c>
      <c r="E1909" s="38">
        <v>21.9</v>
      </c>
      <c r="F1909" s="38">
        <v>20.3</v>
      </c>
      <c r="G1909" s="38">
        <v>35.700000000000003</v>
      </c>
      <c r="H1909" s="39">
        <v>1533</v>
      </c>
      <c r="I1909" s="39">
        <v>8</v>
      </c>
      <c r="J1909" s="39">
        <v>43</v>
      </c>
      <c r="K1909" s="240">
        <v>42143.268055555556</v>
      </c>
      <c r="L1909" s="39">
        <v>6</v>
      </c>
      <c r="M1909" s="242">
        <v>42141</v>
      </c>
      <c r="P1909" s="240">
        <v>42902.270833333336</v>
      </c>
      <c r="Q1909" s="38">
        <v>63.4</v>
      </c>
      <c r="R1909" s="38"/>
    </row>
    <row r="1910" spans="2:18" x14ac:dyDescent="0.15">
      <c r="B1910" s="36">
        <v>42143</v>
      </c>
      <c r="C1910" s="37">
        <v>0.98333333333333339</v>
      </c>
      <c r="D1910" s="38">
        <v>65.900000000000006</v>
      </c>
      <c r="E1910" s="38">
        <v>22.5</v>
      </c>
      <c r="F1910" s="38">
        <v>14</v>
      </c>
      <c r="G1910" s="38">
        <v>39.1</v>
      </c>
      <c r="H1910" s="39">
        <v>1600</v>
      </c>
      <c r="I1910" s="39">
        <v>9</v>
      </c>
      <c r="J1910" s="39">
        <v>40</v>
      </c>
      <c r="K1910" s="240">
        <v>42143.98333333333</v>
      </c>
      <c r="L1910" s="39">
        <v>22</v>
      </c>
      <c r="M1910" s="242">
        <v>42141</v>
      </c>
      <c r="P1910" s="240">
        <v>42903.270833333336</v>
      </c>
      <c r="Q1910" s="38">
        <v>63</v>
      </c>
      <c r="R1910" s="38"/>
    </row>
    <row r="1911" spans="2:18" x14ac:dyDescent="0.15">
      <c r="B1911" s="36">
        <v>42144</v>
      </c>
      <c r="C1911" s="37">
        <v>0.26666666666666666</v>
      </c>
      <c r="D1911" s="38">
        <v>64.599999999999994</v>
      </c>
      <c r="E1911" s="38">
        <v>22.1</v>
      </c>
      <c r="F1911" s="38">
        <v>19.3</v>
      </c>
      <c r="G1911" s="38">
        <v>36.4</v>
      </c>
      <c r="H1911" s="39">
        <v>1549</v>
      </c>
      <c r="I1911" s="39">
        <v>8</v>
      </c>
      <c r="J1911" s="39">
        <v>43</v>
      </c>
      <c r="K1911" s="240">
        <v>42144.26666666667</v>
      </c>
      <c r="L1911" s="39">
        <v>6</v>
      </c>
      <c r="M1911" s="242">
        <v>42141</v>
      </c>
      <c r="P1911" s="240">
        <v>42904.270833333336</v>
      </c>
      <c r="Q1911" s="38"/>
      <c r="R1911" s="38"/>
    </row>
    <row r="1912" spans="2:18" x14ac:dyDescent="0.15">
      <c r="B1912" s="36">
        <v>42144</v>
      </c>
      <c r="C1912" s="37">
        <v>0.97361111111111109</v>
      </c>
      <c r="D1912" s="38">
        <v>66</v>
      </c>
      <c r="E1912" s="38">
        <v>22.6</v>
      </c>
      <c r="F1912" s="38">
        <v>11.7</v>
      </c>
      <c r="G1912" s="38">
        <v>40.200000000000003</v>
      </c>
      <c r="H1912" s="39">
        <v>1614</v>
      </c>
      <c r="I1912" s="39">
        <v>9</v>
      </c>
      <c r="J1912" s="39">
        <v>39</v>
      </c>
      <c r="K1912" s="240">
        <v>42144.973611111112</v>
      </c>
      <c r="L1912" s="39">
        <v>22</v>
      </c>
      <c r="M1912" s="242">
        <v>42141</v>
      </c>
      <c r="P1912" s="240">
        <v>42905.270833333336</v>
      </c>
      <c r="Q1912" s="38">
        <v>63.8</v>
      </c>
      <c r="R1912" s="38"/>
    </row>
    <row r="1913" spans="2:18" x14ac:dyDescent="0.15">
      <c r="B1913" s="36">
        <v>42145</v>
      </c>
      <c r="C1913" s="37">
        <v>0.25694444444444448</v>
      </c>
      <c r="D1913" s="38">
        <v>65</v>
      </c>
      <c r="E1913" s="38">
        <v>22.2</v>
      </c>
      <c r="F1913" s="38">
        <v>18.600000000000001</v>
      </c>
      <c r="G1913" s="38">
        <v>36.799999999999997</v>
      </c>
      <c r="H1913" s="39">
        <v>1560</v>
      </c>
      <c r="I1913" s="39">
        <v>8</v>
      </c>
      <c r="J1913" s="39">
        <v>42</v>
      </c>
      <c r="K1913" s="240">
        <v>42145.256944444445</v>
      </c>
      <c r="L1913" s="39">
        <v>6</v>
      </c>
      <c r="M1913" s="242">
        <v>42141</v>
      </c>
      <c r="P1913" s="240">
        <v>42906.270833333336</v>
      </c>
      <c r="Q1913" s="38">
        <v>63.7</v>
      </c>
      <c r="R1913" s="38"/>
    </row>
    <row r="1914" spans="2:18" x14ac:dyDescent="0.15">
      <c r="B1914" s="36">
        <v>42146</v>
      </c>
      <c r="C1914" s="37">
        <v>5.0694444444444452E-2</v>
      </c>
      <c r="D1914" s="38">
        <v>64.599999999999994</v>
      </c>
      <c r="E1914" s="38">
        <v>22.1</v>
      </c>
      <c r="F1914" s="38">
        <v>18.8</v>
      </c>
      <c r="G1914" s="38">
        <v>36.700000000000003</v>
      </c>
      <c r="H1914" s="39">
        <v>1552</v>
      </c>
      <c r="I1914" s="39">
        <v>8</v>
      </c>
      <c r="J1914" s="39">
        <v>42</v>
      </c>
      <c r="K1914" s="240">
        <v>42145.916666666664</v>
      </c>
      <c r="L1914" s="39">
        <v>2</v>
      </c>
      <c r="M1914" s="242">
        <v>42141</v>
      </c>
      <c r="P1914" s="240">
        <v>42907.270833333336</v>
      </c>
      <c r="Q1914" s="38">
        <v>64</v>
      </c>
      <c r="R1914" s="38"/>
    </row>
    <row r="1915" spans="2:18" x14ac:dyDescent="0.15">
      <c r="B1915" s="36">
        <v>42146</v>
      </c>
      <c r="C1915" s="37">
        <v>0.26041666666666669</v>
      </c>
      <c r="D1915" s="38">
        <v>64</v>
      </c>
      <c r="E1915" s="38">
        <v>21.9</v>
      </c>
      <c r="F1915" s="38">
        <v>19.899999999999999</v>
      </c>
      <c r="G1915" s="38">
        <v>35.9</v>
      </c>
      <c r="H1915" s="39">
        <v>1535</v>
      </c>
      <c r="I1915" s="39">
        <v>8</v>
      </c>
      <c r="J1915" s="39">
        <v>43</v>
      </c>
      <c r="K1915" s="240">
        <v>42146.260416666664</v>
      </c>
      <c r="L1915" s="39">
        <v>6</v>
      </c>
      <c r="M1915" s="242">
        <v>42141</v>
      </c>
      <c r="P1915" s="240">
        <v>42908.270833333336</v>
      </c>
      <c r="Q1915" s="38"/>
      <c r="R1915" s="38"/>
    </row>
    <row r="1916" spans="2:18" x14ac:dyDescent="0.15">
      <c r="B1916" s="36">
        <v>42146</v>
      </c>
      <c r="C1916" s="37">
        <v>0.94374999999999998</v>
      </c>
      <c r="D1916" s="38">
        <v>65.5</v>
      </c>
      <c r="E1916" s="38">
        <v>22.4</v>
      </c>
      <c r="F1916" s="38">
        <v>15.9</v>
      </c>
      <c r="G1916" s="38">
        <v>38.200000000000003</v>
      </c>
      <c r="H1916" s="39">
        <v>1583</v>
      </c>
      <c r="I1916" s="39">
        <v>9</v>
      </c>
      <c r="J1916" s="39">
        <v>41</v>
      </c>
      <c r="K1916" s="240">
        <v>42146.943749999999</v>
      </c>
      <c r="L1916" s="39">
        <v>22</v>
      </c>
      <c r="M1916" s="242">
        <v>42141</v>
      </c>
      <c r="P1916" s="240">
        <v>42909.270833333336</v>
      </c>
      <c r="Q1916" s="38"/>
      <c r="R1916" s="38"/>
    </row>
    <row r="1917" spans="2:18" x14ac:dyDescent="0.15">
      <c r="B1917" s="36">
        <v>42147</v>
      </c>
      <c r="C1917" s="37">
        <v>0.2590277777777778</v>
      </c>
      <c r="D1917" s="38">
        <v>65.099999999999994</v>
      </c>
      <c r="E1917" s="38">
        <v>22.3</v>
      </c>
      <c r="F1917" s="38">
        <v>20.8</v>
      </c>
      <c r="G1917" s="38">
        <v>35.4</v>
      </c>
      <c r="H1917" s="39">
        <v>1548</v>
      </c>
      <c r="I1917" s="39">
        <v>8</v>
      </c>
      <c r="J1917" s="39">
        <v>44</v>
      </c>
      <c r="K1917" s="240">
        <v>42147.259027777778</v>
      </c>
      <c r="L1917" s="39">
        <v>6</v>
      </c>
      <c r="M1917" s="242">
        <v>42141</v>
      </c>
      <c r="P1917" s="240">
        <v>42910.270833333336</v>
      </c>
      <c r="Q1917" s="38">
        <v>64.400000000000006</v>
      </c>
      <c r="R1917" s="38"/>
    </row>
    <row r="1918" spans="2:18" x14ac:dyDescent="0.15">
      <c r="B1918" s="36">
        <v>42147</v>
      </c>
      <c r="C1918" s="37">
        <v>0.89930555555555547</v>
      </c>
      <c r="D1918" s="38">
        <v>65.5</v>
      </c>
      <c r="E1918" s="38">
        <v>22.4</v>
      </c>
      <c r="F1918" s="38">
        <v>13.8</v>
      </c>
      <c r="G1918" s="38">
        <v>39.200000000000003</v>
      </c>
      <c r="H1918" s="39">
        <v>1595</v>
      </c>
      <c r="I1918" s="39">
        <v>9</v>
      </c>
      <c r="J1918" s="39">
        <v>40</v>
      </c>
      <c r="K1918" s="240">
        <v>42147.899305555555</v>
      </c>
      <c r="L1918" s="39">
        <v>22</v>
      </c>
      <c r="M1918" s="242">
        <v>42141</v>
      </c>
      <c r="P1918" s="240">
        <v>42911.270833333336</v>
      </c>
      <c r="Q1918" s="38"/>
      <c r="R1918" s="38"/>
    </row>
    <row r="1919" spans="2:18" x14ac:dyDescent="0.15">
      <c r="B1919" s="36">
        <v>42148</v>
      </c>
      <c r="C1919" s="37">
        <v>0.24374999999999999</v>
      </c>
      <c r="D1919" s="38">
        <v>64.8</v>
      </c>
      <c r="E1919" s="38">
        <v>22.2</v>
      </c>
      <c r="F1919" s="38">
        <v>21.2</v>
      </c>
      <c r="G1919" s="38">
        <v>35.1</v>
      </c>
      <c r="H1919" s="39">
        <v>1540</v>
      </c>
      <c r="I1919" s="39">
        <v>8</v>
      </c>
      <c r="J1919" s="39">
        <v>44</v>
      </c>
      <c r="K1919" s="240">
        <v>42148.243750000001</v>
      </c>
      <c r="L1919" s="39">
        <v>6</v>
      </c>
      <c r="M1919" s="242">
        <v>42148</v>
      </c>
      <c r="P1919" s="240">
        <v>42912.270833333336</v>
      </c>
      <c r="Q1919" s="38">
        <v>63.6</v>
      </c>
      <c r="R1919" s="38"/>
    </row>
    <row r="1920" spans="2:18" x14ac:dyDescent="0.15">
      <c r="B1920" s="36">
        <v>42148</v>
      </c>
      <c r="C1920" s="37">
        <v>0.94652777777777775</v>
      </c>
      <c r="D1920" s="38">
        <v>65</v>
      </c>
      <c r="E1920" s="38">
        <v>22.2</v>
      </c>
      <c r="F1920" s="38">
        <v>19</v>
      </c>
      <c r="G1920" s="38">
        <v>36.5</v>
      </c>
      <c r="H1920" s="39">
        <v>1557</v>
      </c>
      <c r="I1920" s="39">
        <v>8</v>
      </c>
      <c r="J1920" s="39">
        <v>43</v>
      </c>
      <c r="K1920" s="240">
        <v>42148.946527777778</v>
      </c>
      <c r="L1920" s="39">
        <v>22</v>
      </c>
      <c r="M1920" s="242">
        <v>42148</v>
      </c>
      <c r="P1920" s="240">
        <v>42913.270833333336</v>
      </c>
      <c r="Q1920" s="38">
        <v>64</v>
      </c>
      <c r="R1920" s="38"/>
    </row>
    <row r="1921" spans="2:18" x14ac:dyDescent="0.15">
      <c r="B1921" s="36">
        <v>42149</v>
      </c>
      <c r="C1921" s="37">
        <v>0.26597222222222222</v>
      </c>
      <c r="D1921" s="38">
        <v>64.3</v>
      </c>
      <c r="E1921" s="38">
        <v>22</v>
      </c>
      <c r="F1921" s="38">
        <v>21.9</v>
      </c>
      <c r="G1921" s="38">
        <v>34.5</v>
      </c>
      <c r="H1921" s="39">
        <v>1527</v>
      </c>
      <c r="I1921" s="39">
        <v>8</v>
      </c>
      <c r="J1921" s="39">
        <v>44</v>
      </c>
      <c r="K1921" s="240">
        <v>42149.265972222223</v>
      </c>
      <c r="L1921" s="39">
        <v>6</v>
      </c>
      <c r="M1921" s="242">
        <v>42148</v>
      </c>
      <c r="P1921" s="240">
        <v>42914.270833333336</v>
      </c>
      <c r="Q1921" s="38">
        <v>64.400000000000006</v>
      </c>
      <c r="R1921" s="38"/>
    </row>
    <row r="1922" spans="2:18" x14ac:dyDescent="0.15">
      <c r="B1922" s="36">
        <v>42149</v>
      </c>
      <c r="C1922" s="37">
        <v>0.99861111111111101</v>
      </c>
      <c r="D1922" s="38">
        <v>65.599999999999994</v>
      </c>
      <c r="E1922" s="38">
        <v>22.4</v>
      </c>
      <c r="F1922" s="38">
        <v>13</v>
      </c>
      <c r="G1922" s="38">
        <v>39.6</v>
      </c>
      <c r="H1922" s="39">
        <v>1601</v>
      </c>
      <c r="I1922" s="39">
        <v>9</v>
      </c>
      <c r="J1922" s="39">
        <v>39</v>
      </c>
      <c r="K1922" s="240">
        <v>42149.998611111114</v>
      </c>
      <c r="L1922" s="39">
        <v>22</v>
      </c>
      <c r="M1922" s="242">
        <v>42148</v>
      </c>
      <c r="P1922" s="240">
        <v>42915.270833333336</v>
      </c>
      <c r="Q1922" s="38">
        <v>64.099999999999994</v>
      </c>
      <c r="R1922" s="38"/>
    </row>
    <row r="1923" spans="2:18" x14ac:dyDescent="0.15">
      <c r="B1923" s="36">
        <v>42150</v>
      </c>
      <c r="C1923" s="37">
        <v>0.26805555555555555</v>
      </c>
      <c r="D1923" s="38">
        <v>65</v>
      </c>
      <c r="E1923" s="38">
        <v>22.2</v>
      </c>
      <c r="F1923" s="38">
        <v>20</v>
      </c>
      <c r="G1923" s="38">
        <v>35.9</v>
      </c>
      <c r="H1923" s="39">
        <v>1552</v>
      </c>
      <c r="I1923" s="39">
        <v>8</v>
      </c>
      <c r="J1923" s="39">
        <v>43</v>
      </c>
      <c r="K1923" s="240">
        <v>42150.268055555556</v>
      </c>
      <c r="L1923" s="39">
        <v>6</v>
      </c>
      <c r="M1923" s="242">
        <v>42148</v>
      </c>
      <c r="P1923" s="240"/>
      <c r="Q1923" s="38"/>
      <c r="R1923" s="38"/>
    </row>
    <row r="1924" spans="2:18" x14ac:dyDescent="0.15">
      <c r="B1924" s="36">
        <v>42150</v>
      </c>
      <c r="C1924" s="37">
        <v>0.92638888888888893</v>
      </c>
      <c r="D1924" s="38">
        <v>65.099999999999994</v>
      </c>
      <c r="E1924" s="38">
        <v>22.3</v>
      </c>
      <c r="F1924" s="38">
        <v>14.6</v>
      </c>
      <c r="G1924" s="38">
        <v>38.9</v>
      </c>
      <c r="H1924" s="39">
        <v>1584</v>
      </c>
      <c r="I1924" s="39">
        <v>8</v>
      </c>
      <c r="J1924" s="39">
        <v>40</v>
      </c>
      <c r="K1924" s="240">
        <v>42150.926388888889</v>
      </c>
      <c r="L1924" s="39">
        <v>22</v>
      </c>
      <c r="M1924" s="242">
        <v>42148</v>
      </c>
      <c r="P1924" s="240"/>
      <c r="Q1924" s="38"/>
      <c r="R1924" s="38"/>
    </row>
    <row r="1925" spans="2:18" x14ac:dyDescent="0.15">
      <c r="B1925" s="36">
        <v>42151</v>
      </c>
      <c r="C1925" s="37">
        <v>0.2638888888888889</v>
      </c>
      <c r="D1925" s="38">
        <v>64.5</v>
      </c>
      <c r="E1925" s="38">
        <v>22.1</v>
      </c>
      <c r="F1925" s="38">
        <v>20.399999999999999</v>
      </c>
      <c r="G1925" s="38">
        <v>35.6</v>
      </c>
      <c r="H1925" s="39">
        <v>1540</v>
      </c>
      <c r="I1925" s="39">
        <v>8</v>
      </c>
      <c r="J1925" s="39">
        <v>43</v>
      </c>
      <c r="K1925" s="240">
        <v>42151.263888888891</v>
      </c>
      <c r="L1925" s="39">
        <v>6</v>
      </c>
      <c r="M1925" s="242">
        <v>42148</v>
      </c>
      <c r="P1925" s="240"/>
      <c r="Q1925" s="38"/>
      <c r="R1925" s="38"/>
    </row>
    <row r="1926" spans="2:18" x14ac:dyDescent="0.15">
      <c r="B1926" s="36">
        <v>42151</v>
      </c>
      <c r="C1926" s="37">
        <v>0.97083333333333333</v>
      </c>
      <c r="D1926" s="38">
        <v>66</v>
      </c>
      <c r="E1926" s="38">
        <v>22.6</v>
      </c>
      <c r="F1926" s="38">
        <v>13</v>
      </c>
      <c r="G1926" s="38">
        <v>39.6</v>
      </c>
      <c r="H1926" s="39">
        <v>1608</v>
      </c>
      <c r="I1926" s="39">
        <v>9</v>
      </c>
      <c r="J1926" s="39">
        <v>40</v>
      </c>
      <c r="K1926" s="240">
        <v>42151.970833333333</v>
      </c>
      <c r="L1926" s="39">
        <v>22</v>
      </c>
      <c r="M1926" s="242">
        <v>42148</v>
      </c>
      <c r="P1926" s="240"/>
      <c r="Q1926" s="38"/>
      <c r="R1926" s="38"/>
    </row>
    <row r="1927" spans="2:18" x14ac:dyDescent="0.15">
      <c r="B1927" s="36">
        <v>42152</v>
      </c>
      <c r="C1927" s="37">
        <v>0.98263888888888884</v>
      </c>
      <c r="D1927" s="38">
        <v>65.5</v>
      </c>
      <c r="E1927" s="38">
        <v>22.4</v>
      </c>
      <c r="F1927" s="38">
        <v>13.9</v>
      </c>
      <c r="G1927" s="38">
        <v>39.200000000000003</v>
      </c>
      <c r="H1927" s="39">
        <v>1594</v>
      </c>
      <c r="I1927" s="39">
        <v>9</v>
      </c>
      <c r="J1927" s="39">
        <v>40</v>
      </c>
      <c r="K1927" s="240">
        <v>42152.982638888891</v>
      </c>
      <c r="L1927" s="39">
        <v>22</v>
      </c>
      <c r="M1927" s="242">
        <v>42148</v>
      </c>
      <c r="P1927" s="240"/>
      <c r="Q1927" s="38"/>
      <c r="R1927" s="38"/>
    </row>
    <row r="1928" spans="2:18" x14ac:dyDescent="0.15">
      <c r="B1928" s="36">
        <v>42153</v>
      </c>
      <c r="C1928" s="37">
        <v>0.26527777777777778</v>
      </c>
      <c r="D1928" s="38">
        <v>64.5</v>
      </c>
      <c r="E1928" s="38">
        <v>22.1</v>
      </c>
      <c r="F1928" s="38">
        <v>19.7</v>
      </c>
      <c r="G1928" s="38">
        <v>36.1</v>
      </c>
      <c r="H1928" s="39">
        <v>1545</v>
      </c>
      <c r="I1928" s="39">
        <v>8</v>
      </c>
      <c r="J1928" s="39">
        <v>43</v>
      </c>
      <c r="K1928" s="240">
        <v>42153.265277777777</v>
      </c>
      <c r="L1928" s="39">
        <v>6</v>
      </c>
      <c r="M1928" s="242">
        <v>42148</v>
      </c>
      <c r="P1928" s="240"/>
      <c r="Q1928" s="38"/>
      <c r="R1928" s="38"/>
    </row>
    <row r="1929" spans="2:18" x14ac:dyDescent="0.15">
      <c r="B1929" s="36">
        <v>42153</v>
      </c>
      <c r="C1929" s="37">
        <v>0.97083333333333333</v>
      </c>
      <c r="D1929" s="38">
        <v>64.5</v>
      </c>
      <c r="E1929" s="38">
        <v>22.1</v>
      </c>
      <c r="F1929" s="38">
        <v>15.1</v>
      </c>
      <c r="G1929" s="38">
        <v>38.700000000000003</v>
      </c>
      <c r="H1929" s="39">
        <v>1571</v>
      </c>
      <c r="I1929" s="39">
        <v>8</v>
      </c>
      <c r="J1929" s="39">
        <v>40</v>
      </c>
      <c r="K1929" s="240">
        <v>42153.970833333333</v>
      </c>
      <c r="L1929" s="39">
        <v>22</v>
      </c>
      <c r="M1929" s="242">
        <v>42148</v>
      </c>
      <c r="P1929" s="240"/>
      <c r="Q1929" s="38"/>
      <c r="R1929" s="38"/>
    </row>
    <row r="1930" spans="2:18" x14ac:dyDescent="0.15">
      <c r="B1930" s="36">
        <v>42154</v>
      </c>
      <c r="C1930" s="37">
        <v>0.27430555555555552</v>
      </c>
      <c r="D1930" s="38">
        <v>64</v>
      </c>
      <c r="E1930" s="38">
        <v>21.9</v>
      </c>
      <c r="F1930" s="38">
        <v>20.3</v>
      </c>
      <c r="G1930" s="38">
        <v>35.700000000000003</v>
      </c>
      <c r="H1930" s="39">
        <v>1533</v>
      </c>
      <c r="I1930" s="39">
        <v>8</v>
      </c>
      <c r="J1930" s="39">
        <v>43</v>
      </c>
      <c r="K1930" s="240">
        <v>42154.274305555555</v>
      </c>
      <c r="L1930" s="39">
        <v>6</v>
      </c>
      <c r="M1930" s="242">
        <v>42148</v>
      </c>
      <c r="P1930" s="240"/>
      <c r="Q1930" s="38"/>
      <c r="R1930" s="38"/>
    </row>
    <row r="1931" spans="2:18" x14ac:dyDescent="0.15">
      <c r="B1931" s="36">
        <v>42155</v>
      </c>
      <c r="C1931" s="37">
        <v>0.9458333333333333</v>
      </c>
      <c r="D1931" s="38">
        <v>65.7</v>
      </c>
      <c r="E1931" s="38">
        <v>22.5</v>
      </c>
      <c r="F1931" s="38">
        <v>16.5</v>
      </c>
      <c r="G1931" s="38">
        <v>37.799999999999997</v>
      </c>
      <c r="H1931" s="39">
        <v>1583</v>
      </c>
      <c r="I1931" s="39">
        <v>9</v>
      </c>
      <c r="J1931" s="39">
        <v>42</v>
      </c>
      <c r="K1931" s="240">
        <v>42155.945833333331</v>
      </c>
      <c r="L1931" s="39">
        <v>22</v>
      </c>
      <c r="M1931" s="242">
        <v>42155</v>
      </c>
      <c r="P1931" s="240"/>
      <c r="Q1931" s="38"/>
      <c r="R1931" s="38"/>
    </row>
    <row r="1932" spans="2:18" x14ac:dyDescent="0.15">
      <c r="B1932" s="36">
        <v>42156</v>
      </c>
      <c r="C1932" s="37">
        <v>0.26319444444444445</v>
      </c>
      <c r="D1932" s="38">
        <v>64.8</v>
      </c>
      <c r="E1932" s="38">
        <v>22.2</v>
      </c>
      <c r="F1932" s="38">
        <v>22.1</v>
      </c>
      <c r="G1932" s="38">
        <v>34.4</v>
      </c>
      <c r="H1932" s="39">
        <v>1534</v>
      </c>
      <c r="I1932" s="39">
        <v>8</v>
      </c>
      <c r="J1932" s="39">
        <v>45</v>
      </c>
      <c r="K1932" s="240">
        <v>42156.263194444444</v>
      </c>
      <c r="L1932" s="39">
        <v>6</v>
      </c>
      <c r="M1932" s="242">
        <v>42155</v>
      </c>
      <c r="P1932" s="240"/>
      <c r="Q1932" s="38"/>
      <c r="R1932" s="38"/>
    </row>
    <row r="1933" spans="2:18" x14ac:dyDescent="0.15">
      <c r="B1933" s="36">
        <v>42156</v>
      </c>
      <c r="C1933" s="37">
        <v>0.97222222222222221</v>
      </c>
      <c r="D1933" s="38">
        <v>65.8</v>
      </c>
      <c r="E1933" s="38">
        <v>22.5</v>
      </c>
      <c r="F1933" s="38">
        <v>14.8</v>
      </c>
      <c r="G1933" s="38">
        <v>38.700000000000003</v>
      </c>
      <c r="H1933" s="39">
        <v>1595</v>
      </c>
      <c r="I1933" s="39">
        <v>9</v>
      </c>
      <c r="J1933" s="39">
        <v>41</v>
      </c>
      <c r="K1933" s="240">
        <v>42156.972222222219</v>
      </c>
      <c r="L1933" s="39">
        <v>22</v>
      </c>
      <c r="M1933" s="242">
        <v>42155</v>
      </c>
      <c r="P1933" s="240"/>
      <c r="Q1933" s="38"/>
      <c r="R1933" s="38"/>
    </row>
    <row r="1934" spans="2:18" x14ac:dyDescent="0.15">
      <c r="B1934" s="36">
        <v>42157</v>
      </c>
      <c r="C1934" s="37">
        <v>0.27013888888888887</v>
      </c>
      <c r="D1934" s="38">
        <v>64.7</v>
      </c>
      <c r="E1934" s="38">
        <v>22.1</v>
      </c>
      <c r="F1934" s="38">
        <v>20</v>
      </c>
      <c r="G1934" s="38">
        <v>35.9</v>
      </c>
      <c r="H1934" s="39">
        <v>1546</v>
      </c>
      <c r="I1934" s="39">
        <v>8</v>
      </c>
      <c r="J1934" s="39">
        <v>43</v>
      </c>
      <c r="K1934" s="240">
        <v>42157.270138888889</v>
      </c>
      <c r="L1934" s="39">
        <v>6</v>
      </c>
      <c r="M1934" s="242">
        <v>42155</v>
      </c>
      <c r="P1934" s="240"/>
      <c r="Q1934" s="38"/>
      <c r="R1934" s="38"/>
    </row>
    <row r="1935" spans="2:18" x14ac:dyDescent="0.15">
      <c r="B1935" s="36">
        <v>42157</v>
      </c>
      <c r="C1935" s="37">
        <v>0.97291666666666676</v>
      </c>
      <c r="D1935" s="38">
        <v>65.7</v>
      </c>
      <c r="E1935" s="38">
        <v>22.5</v>
      </c>
      <c r="F1935" s="38">
        <v>13.5</v>
      </c>
      <c r="G1935" s="38">
        <v>39.4</v>
      </c>
      <c r="H1935" s="39">
        <v>1600</v>
      </c>
      <c r="I1935" s="39">
        <v>9</v>
      </c>
      <c r="J1935" s="39">
        <v>40</v>
      </c>
      <c r="K1935" s="240">
        <v>42157.972916666666</v>
      </c>
      <c r="L1935" s="39">
        <v>22</v>
      </c>
      <c r="M1935" s="242">
        <v>42155</v>
      </c>
      <c r="P1935" s="240"/>
      <c r="Q1935" s="38"/>
      <c r="R1935" s="38"/>
    </row>
    <row r="1936" spans="2:18" x14ac:dyDescent="0.15">
      <c r="B1936" s="36">
        <v>42158</v>
      </c>
      <c r="C1936" s="37">
        <v>0.26458333333333334</v>
      </c>
      <c r="D1936" s="38">
        <v>64.900000000000006</v>
      </c>
      <c r="E1936" s="38">
        <v>22.2</v>
      </c>
      <c r="F1936" s="38">
        <v>20</v>
      </c>
      <c r="G1936" s="38">
        <v>35.9</v>
      </c>
      <c r="H1936" s="39">
        <v>1550</v>
      </c>
      <c r="I1936" s="39">
        <v>8</v>
      </c>
      <c r="J1936" s="39">
        <v>43</v>
      </c>
      <c r="K1936" s="240">
        <v>42158.26458333333</v>
      </c>
      <c r="L1936" s="39">
        <v>6</v>
      </c>
      <c r="M1936" s="242">
        <v>42155</v>
      </c>
      <c r="P1936" s="240"/>
      <c r="Q1936" s="38"/>
      <c r="R1936" s="38"/>
    </row>
    <row r="1937" spans="2:18" x14ac:dyDescent="0.15">
      <c r="B1937" s="36">
        <v>42158</v>
      </c>
      <c r="C1937" s="37">
        <v>0.96388888888888891</v>
      </c>
      <c r="D1937" s="38">
        <v>65.8</v>
      </c>
      <c r="E1937" s="38">
        <v>22.5</v>
      </c>
      <c r="F1937" s="38">
        <v>12.5</v>
      </c>
      <c r="G1937" s="38">
        <v>39.9</v>
      </c>
      <c r="H1937" s="39">
        <v>1607</v>
      </c>
      <c r="I1937" s="39">
        <v>9</v>
      </c>
      <c r="J1937" s="39">
        <v>39</v>
      </c>
      <c r="K1937" s="240">
        <v>42158.963888888888</v>
      </c>
      <c r="L1937" s="39">
        <v>22</v>
      </c>
      <c r="M1937" s="242">
        <v>42155</v>
      </c>
      <c r="P1937" s="240"/>
      <c r="Q1937" s="38"/>
      <c r="R1937" s="38"/>
    </row>
    <row r="1938" spans="2:18" x14ac:dyDescent="0.15">
      <c r="B1938" s="36">
        <v>42159</v>
      </c>
      <c r="C1938" s="37">
        <v>0.26944444444444443</v>
      </c>
      <c r="D1938" s="38">
        <v>64.5</v>
      </c>
      <c r="E1938" s="38">
        <v>22.1</v>
      </c>
      <c r="F1938" s="38">
        <v>19.399999999999999</v>
      </c>
      <c r="G1938" s="38">
        <v>36.299999999999997</v>
      </c>
      <c r="H1938" s="39">
        <v>1547</v>
      </c>
      <c r="I1938" s="39">
        <v>8</v>
      </c>
      <c r="J1938" s="39">
        <v>43</v>
      </c>
      <c r="K1938" s="240">
        <v>42159.269444444442</v>
      </c>
      <c r="L1938" s="39">
        <v>6</v>
      </c>
      <c r="M1938" s="242">
        <v>42155</v>
      </c>
      <c r="P1938" s="240"/>
      <c r="Q1938" s="38"/>
      <c r="R1938" s="38"/>
    </row>
    <row r="1939" spans="2:18" x14ac:dyDescent="0.15">
      <c r="B1939" s="36">
        <v>42159</v>
      </c>
      <c r="C1939" s="37">
        <v>0.97638888888888886</v>
      </c>
      <c r="D1939" s="38">
        <v>65.5</v>
      </c>
      <c r="E1939" s="38">
        <v>22.4</v>
      </c>
      <c r="F1939" s="38">
        <v>12.8</v>
      </c>
      <c r="G1939" s="38">
        <v>39.700000000000003</v>
      </c>
      <c r="H1939" s="39">
        <v>1600</v>
      </c>
      <c r="I1939" s="39">
        <v>9</v>
      </c>
      <c r="J1939" s="39">
        <v>39</v>
      </c>
      <c r="K1939" s="240">
        <v>42159.976388888892</v>
      </c>
      <c r="L1939" s="39">
        <v>22</v>
      </c>
      <c r="M1939" s="242">
        <v>42155</v>
      </c>
      <c r="P1939" s="240"/>
      <c r="Q1939" s="38"/>
      <c r="R1939" s="38"/>
    </row>
    <row r="1940" spans="2:18" x14ac:dyDescent="0.15">
      <c r="B1940" s="36">
        <v>42160</v>
      </c>
      <c r="C1940" s="37">
        <v>0.26666666666666666</v>
      </c>
      <c r="D1940" s="38">
        <v>64.2</v>
      </c>
      <c r="E1940" s="38">
        <v>22</v>
      </c>
      <c r="F1940" s="38">
        <v>19.600000000000001</v>
      </c>
      <c r="G1940" s="38">
        <v>36.1</v>
      </c>
      <c r="H1940" s="39">
        <v>1540</v>
      </c>
      <c r="I1940" s="39">
        <v>8</v>
      </c>
      <c r="J1940" s="39">
        <v>42</v>
      </c>
      <c r="K1940" s="240">
        <v>42160.26666666667</v>
      </c>
      <c r="L1940" s="39">
        <v>6</v>
      </c>
      <c r="M1940" s="242">
        <v>42155</v>
      </c>
      <c r="P1940" s="240"/>
      <c r="Q1940" s="38"/>
      <c r="R1940" s="38"/>
    </row>
    <row r="1941" spans="2:18" x14ac:dyDescent="0.15">
      <c r="B1941" s="36">
        <v>42160</v>
      </c>
      <c r="C1941" s="37">
        <v>0.98749999999999993</v>
      </c>
      <c r="D1941" s="38">
        <v>64.7</v>
      </c>
      <c r="E1941" s="38">
        <v>22.1</v>
      </c>
      <c r="F1941" s="38">
        <v>13</v>
      </c>
      <c r="G1941" s="38">
        <v>39.700000000000003</v>
      </c>
      <c r="H1941" s="39">
        <v>1586</v>
      </c>
      <c r="I1941" s="39">
        <v>8</v>
      </c>
      <c r="J1941" s="39">
        <v>39</v>
      </c>
      <c r="K1941" s="240">
        <v>42160.987500000003</v>
      </c>
      <c r="L1941" s="39">
        <v>22</v>
      </c>
      <c r="M1941" s="242">
        <v>42155</v>
      </c>
      <c r="P1941" s="240"/>
      <c r="Q1941" s="38"/>
      <c r="R1941" s="38"/>
    </row>
    <row r="1942" spans="2:18" x14ac:dyDescent="0.15">
      <c r="B1942" s="36">
        <v>42160</v>
      </c>
      <c r="C1942" s="37">
        <v>0.98819444444444438</v>
      </c>
      <c r="D1942" s="38">
        <v>65</v>
      </c>
      <c r="E1942" s="38">
        <v>22.2</v>
      </c>
      <c r="F1942" s="38">
        <v>13.3</v>
      </c>
      <c r="G1942" s="38">
        <v>39.6</v>
      </c>
      <c r="H1942" s="39">
        <v>1589</v>
      </c>
      <c r="I1942" s="39">
        <v>8</v>
      </c>
      <c r="J1942" s="39">
        <v>39</v>
      </c>
      <c r="K1942" s="240">
        <v>42160.988194444442</v>
      </c>
      <c r="L1942" s="39">
        <v>22</v>
      </c>
      <c r="M1942" s="242">
        <v>42155</v>
      </c>
      <c r="P1942" s="240"/>
      <c r="Q1942" s="38"/>
      <c r="R1942" s="38"/>
    </row>
    <row r="1943" spans="2:18" x14ac:dyDescent="0.15">
      <c r="B1943" s="36">
        <v>42161</v>
      </c>
      <c r="C1943" s="37">
        <v>0.26527777777777778</v>
      </c>
      <c r="D1943" s="38">
        <v>64</v>
      </c>
      <c r="E1943" s="38">
        <v>21.9</v>
      </c>
      <c r="F1943" s="38">
        <v>20.100000000000001</v>
      </c>
      <c r="G1943" s="38">
        <v>35.799999999999997</v>
      </c>
      <c r="H1943" s="39">
        <v>1534</v>
      </c>
      <c r="I1943" s="39">
        <v>8</v>
      </c>
      <c r="J1943" s="39">
        <v>43</v>
      </c>
      <c r="K1943" s="240">
        <v>42161.265277777777</v>
      </c>
      <c r="L1943" s="39">
        <v>6</v>
      </c>
      <c r="M1943" s="242">
        <v>42155</v>
      </c>
      <c r="P1943" s="240"/>
      <c r="Q1943" s="38"/>
      <c r="R1943" s="38"/>
    </row>
    <row r="1944" spans="2:18" x14ac:dyDescent="0.15">
      <c r="B1944" s="36">
        <v>42161</v>
      </c>
      <c r="C1944" s="37">
        <v>0.95486111111111116</v>
      </c>
      <c r="D1944" s="38">
        <v>63.9</v>
      </c>
      <c r="E1944" s="38">
        <v>21.9</v>
      </c>
      <c r="F1944" s="38">
        <v>19.899999999999999</v>
      </c>
      <c r="G1944" s="38">
        <v>35.9</v>
      </c>
      <c r="H1944" s="39">
        <v>1533</v>
      </c>
      <c r="I1944" s="39">
        <v>8</v>
      </c>
      <c r="J1944" s="39">
        <v>42</v>
      </c>
      <c r="K1944" s="240">
        <v>42161.954861111109</v>
      </c>
      <c r="L1944" s="39">
        <v>22</v>
      </c>
      <c r="M1944" s="242">
        <v>42155</v>
      </c>
      <c r="P1944" s="240"/>
      <c r="Q1944" s="38"/>
      <c r="R1944" s="38"/>
    </row>
    <row r="1945" spans="2:18" x14ac:dyDescent="0.15">
      <c r="B1945" s="36">
        <v>42162</v>
      </c>
      <c r="C1945" s="37">
        <v>0.27499999999999997</v>
      </c>
      <c r="D1945" s="38">
        <v>63.7</v>
      </c>
      <c r="E1945" s="38">
        <v>21.8</v>
      </c>
      <c r="F1945" s="38">
        <v>22.4</v>
      </c>
      <c r="G1945" s="38">
        <v>33.9</v>
      </c>
      <c r="H1945" s="39">
        <v>1512</v>
      </c>
      <c r="I1945" s="39">
        <v>8</v>
      </c>
      <c r="J1945" s="39">
        <v>44</v>
      </c>
      <c r="K1945" s="240">
        <v>42162.275000000001</v>
      </c>
      <c r="L1945" s="39">
        <v>6</v>
      </c>
      <c r="M1945" s="242">
        <v>42162</v>
      </c>
      <c r="P1945" s="240"/>
      <c r="Q1945" s="38"/>
      <c r="R1945" s="38"/>
    </row>
    <row r="1946" spans="2:18" x14ac:dyDescent="0.15">
      <c r="B1946" s="36">
        <v>42162</v>
      </c>
      <c r="C1946" s="37">
        <v>0.92222222222222217</v>
      </c>
      <c r="D1946" s="38">
        <v>64.400000000000006</v>
      </c>
      <c r="E1946" s="38">
        <v>22</v>
      </c>
      <c r="F1946" s="38">
        <v>17.399999999999999</v>
      </c>
      <c r="G1946" s="38">
        <v>37.4</v>
      </c>
      <c r="H1946" s="39">
        <v>1557</v>
      </c>
      <c r="I1946" s="39">
        <v>8</v>
      </c>
      <c r="J1946" s="39">
        <v>41</v>
      </c>
      <c r="K1946" s="240">
        <v>42162.922222222223</v>
      </c>
      <c r="L1946" s="39">
        <v>22</v>
      </c>
      <c r="M1946" s="242">
        <v>42162</v>
      </c>
      <c r="P1946" s="240"/>
      <c r="Q1946" s="38"/>
      <c r="R1946" s="38"/>
    </row>
    <row r="1947" spans="2:18" x14ac:dyDescent="0.15">
      <c r="B1947" s="36">
        <v>42163</v>
      </c>
      <c r="C1947" s="37">
        <v>0.26250000000000001</v>
      </c>
      <c r="D1947" s="38">
        <v>63.6</v>
      </c>
      <c r="E1947" s="38">
        <v>21.7</v>
      </c>
      <c r="F1947" s="38">
        <v>21.6</v>
      </c>
      <c r="G1947" s="38">
        <v>34.6</v>
      </c>
      <c r="H1947" s="39">
        <v>1517</v>
      </c>
      <c r="I1947" s="39">
        <v>8</v>
      </c>
      <c r="J1947" s="39">
        <v>43</v>
      </c>
      <c r="K1947" s="240">
        <v>42163.262499999997</v>
      </c>
      <c r="L1947" s="39">
        <v>6</v>
      </c>
      <c r="M1947" s="242">
        <v>42162</v>
      </c>
      <c r="P1947" s="240"/>
      <c r="Q1947" s="38"/>
      <c r="R1947" s="38"/>
    </row>
    <row r="1948" spans="2:18" x14ac:dyDescent="0.15">
      <c r="B1948" s="36">
        <v>42164</v>
      </c>
      <c r="C1948" s="37">
        <v>7.6388888888888886E-3</v>
      </c>
      <c r="D1948" s="38">
        <v>65.400000000000006</v>
      </c>
      <c r="E1948" s="38">
        <v>22.4</v>
      </c>
      <c r="F1948" s="38">
        <v>14.2</v>
      </c>
      <c r="G1948" s="38">
        <v>39</v>
      </c>
      <c r="H1948" s="39">
        <v>1591</v>
      </c>
      <c r="I1948" s="39">
        <v>8</v>
      </c>
      <c r="J1948" s="39">
        <v>40</v>
      </c>
      <c r="K1948" s="240">
        <v>42163.916666666664</v>
      </c>
      <c r="L1948" s="39">
        <v>2</v>
      </c>
      <c r="M1948" s="242">
        <v>42162</v>
      </c>
      <c r="P1948" s="240"/>
      <c r="Q1948" s="38"/>
      <c r="R1948" s="38"/>
    </row>
    <row r="1949" spans="2:18" x14ac:dyDescent="0.15">
      <c r="B1949" s="36">
        <v>42164</v>
      </c>
      <c r="C1949" s="37">
        <v>0.2673611111111111</v>
      </c>
      <c r="D1949" s="38">
        <v>64.5</v>
      </c>
      <c r="E1949" s="38">
        <v>22.1</v>
      </c>
      <c r="F1949" s="38">
        <v>20</v>
      </c>
      <c r="G1949" s="38">
        <v>35.9</v>
      </c>
      <c r="H1949" s="39">
        <v>1543</v>
      </c>
      <c r="I1949" s="39">
        <v>8</v>
      </c>
      <c r="J1949" s="39">
        <v>43</v>
      </c>
      <c r="K1949" s="240">
        <v>42164.267361111109</v>
      </c>
      <c r="L1949" s="39">
        <v>6</v>
      </c>
      <c r="M1949" s="242">
        <v>42162</v>
      </c>
      <c r="P1949" s="240"/>
      <c r="Q1949" s="38"/>
      <c r="R1949" s="38"/>
    </row>
    <row r="1950" spans="2:18" x14ac:dyDescent="0.15">
      <c r="B1950" s="36">
        <v>42164</v>
      </c>
      <c r="C1950" s="37">
        <v>0.97430555555555554</v>
      </c>
      <c r="D1950" s="38">
        <v>65.5</v>
      </c>
      <c r="E1950" s="38">
        <v>22.4</v>
      </c>
      <c r="F1950" s="38">
        <v>12.2</v>
      </c>
      <c r="G1950" s="38">
        <v>40</v>
      </c>
      <c r="H1950" s="39">
        <v>1603</v>
      </c>
      <c r="I1950" s="39">
        <v>8</v>
      </c>
      <c r="J1950" s="39">
        <v>39</v>
      </c>
      <c r="K1950" s="240">
        <v>42164.974305555559</v>
      </c>
      <c r="L1950" s="39">
        <v>22</v>
      </c>
      <c r="M1950" s="242">
        <v>42162</v>
      </c>
      <c r="P1950" s="240"/>
      <c r="Q1950" s="38"/>
      <c r="R1950" s="38"/>
    </row>
    <row r="1951" spans="2:18" x14ac:dyDescent="0.15">
      <c r="B1951" s="36">
        <v>42165</v>
      </c>
      <c r="C1951" s="37">
        <v>0.26805555555555555</v>
      </c>
      <c r="D1951" s="38">
        <v>64.599999999999994</v>
      </c>
      <c r="E1951" s="38">
        <v>22.1</v>
      </c>
      <c r="F1951" s="38">
        <v>18.899999999999999</v>
      </c>
      <c r="G1951" s="38">
        <v>36.6</v>
      </c>
      <c r="H1951" s="39">
        <v>1551</v>
      </c>
      <c r="I1951" s="39">
        <v>8</v>
      </c>
      <c r="J1951" s="39">
        <v>42</v>
      </c>
      <c r="K1951" s="240">
        <v>42165.268055555556</v>
      </c>
      <c r="L1951" s="39">
        <v>6</v>
      </c>
      <c r="M1951" s="242">
        <v>42162</v>
      </c>
      <c r="P1951" s="240"/>
      <c r="Q1951" s="38"/>
      <c r="R1951" s="38"/>
    </row>
    <row r="1952" spans="2:18" x14ac:dyDescent="0.15">
      <c r="B1952" s="36">
        <v>42165</v>
      </c>
      <c r="C1952" s="37">
        <v>0.96250000000000002</v>
      </c>
      <c r="D1952" s="38">
        <v>65.400000000000006</v>
      </c>
      <c r="E1952" s="38">
        <v>22.4</v>
      </c>
      <c r="F1952" s="38">
        <v>13.7</v>
      </c>
      <c r="G1952" s="38">
        <v>39.299999999999997</v>
      </c>
      <c r="H1952" s="39">
        <v>1594</v>
      </c>
      <c r="I1952" s="39">
        <v>8</v>
      </c>
      <c r="J1952" s="39">
        <v>40</v>
      </c>
      <c r="K1952" s="240">
        <v>42165.962500000001</v>
      </c>
      <c r="L1952" s="39">
        <v>22</v>
      </c>
      <c r="M1952" s="242">
        <v>42162</v>
      </c>
      <c r="P1952" s="240"/>
      <c r="Q1952" s="38"/>
      <c r="R1952" s="38"/>
    </row>
    <row r="1953" spans="2:18" x14ac:dyDescent="0.15">
      <c r="B1953" s="36">
        <v>42166</v>
      </c>
      <c r="C1953" s="37">
        <v>0.26527777777777778</v>
      </c>
      <c r="D1953" s="38">
        <v>64.400000000000006</v>
      </c>
      <c r="E1953" s="38">
        <v>22</v>
      </c>
      <c r="F1953" s="38">
        <v>20.6</v>
      </c>
      <c r="G1953" s="38">
        <v>35.4</v>
      </c>
      <c r="H1953" s="39">
        <v>1537</v>
      </c>
      <c r="I1953" s="39">
        <v>8</v>
      </c>
      <c r="J1953" s="39">
        <v>43</v>
      </c>
      <c r="K1953" s="240">
        <v>42166.265277777777</v>
      </c>
      <c r="L1953" s="39">
        <v>6</v>
      </c>
      <c r="M1953" s="242">
        <v>42162</v>
      </c>
      <c r="P1953" s="240"/>
      <c r="Q1953" s="38"/>
      <c r="R1953" s="38"/>
    </row>
    <row r="1954" spans="2:18" x14ac:dyDescent="0.15">
      <c r="B1954" s="36">
        <v>42166</v>
      </c>
      <c r="C1954" s="37">
        <v>0.97638888888888886</v>
      </c>
      <c r="D1954" s="38">
        <v>65.7</v>
      </c>
      <c r="E1954" s="38">
        <v>22.5</v>
      </c>
      <c r="F1954" s="38">
        <v>13.6</v>
      </c>
      <c r="G1954" s="38">
        <v>39.299999999999997</v>
      </c>
      <c r="H1954" s="39">
        <v>1599</v>
      </c>
      <c r="I1954" s="39">
        <v>9</v>
      </c>
      <c r="J1954" s="39">
        <v>40</v>
      </c>
      <c r="K1954" s="240">
        <v>42166.976388888892</v>
      </c>
      <c r="L1954" s="39">
        <v>22</v>
      </c>
      <c r="M1954" s="242">
        <v>42162</v>
      </c>
      <c r="P1954" s="240"/>
      <c r="Q1954" s="38"/>
      <c r="R1954" s="38"/>
    </row>
    <row r="1955" spans="2:18" x14ac:dyDescent="0.15">
      <c r="B1955" s="36">
        <v>42167</v>
      </c>
      <c r="C1955" s="37">
        <v>0.2673611111111111</v>
      </c>
      <c r="D1955" s="38">
        <v>64.400000000000006</v>
      </c>
      <c r="E1955" s="38">
        <v>22</v>
      </c>
      <c r="F1955" s="38">
        <v>20.399999999999999</v>
      </c>
      <c r="G1955" s="38">
        <v>35.6</v>
      </c>
      <c r="H1955" s="39">
        <v>1539</v>
      </c>
      <c r="I1955" s="39">
        <v>8</v>
      </c>
      <c r="J1955" s="39">
        <v>43</v>
      </c>
      <c r="K1955" s="240">
        <v>42167.267361111109</v>
      </c>
      <c r="L1955" s="39">
        <v>6</v>
      </c>
      <c r="M1955" s="242">
        <v>42162</v>
      </c>
      <c r="P1955" s="240"/>
      <c r="Q1955" s="38"/>
      <c r="R1955" s="38"/>
    </row>
    <row r="1956" spans="2:18" x14ac:dyDescent="0.15">
      <c r="B1956" s="36">
        <v>42168</v>
      </c>
      <c r="C1956" s="37">
        <v>6.9444444444444447E-4</v>
      </c>
      <c r="D1956" s="38">
        <v>65.599999999999994</v>
      </c>
      <c r="E1956" s="38">
        <v>22.4</v>
      </c>
      <c r="F1956" s="38">
        <v>12.5</v>
      </c>
      <c r="G1956" s="38">
        <v>39.9</v>
      </c>
      <c r="H1956" s="39">
        <v>1603</v>
      </c>
      <c r="I1956" s="39">
        <v>9</v>
      </c>
      <c r="J1956" s="39">
        <v>39</v>
      </c>
      <c r="K1956" s="240">
        <v>42167.916666666664</v>
      </c>
      <c r="L1956" s="39">
        <v>2</v>
      </c>
      <c r="M1956" s="242">
        <v>42162</v>
      </c>
      <c r="P1956" s="240"/>
      <c r="Q1956" s="38"/>
      <c r="R1956" s="38"/>
    </row>
    <row r="1957" spans="2:18" x14ac:dyDescent="0.15">
      <c r="B1957" s="36">
        <v>42168</v>
      </c>
      <c r="C1957" s="37">
        <v>0.34375</v>
      </c>
      <c r="D1957" s="38">
        <v>64.400000000000006</v>
      </c>
      <c r="E1957" s="38">
        <v>22</v>
      </c>
      <c r="F1957" s="38">
        <v>20.5</v>
      </c>
      <c r="G1957" s="38">
        <v>35.5</v>
      </c>
      <c r="H1957" s="39">
        <v>1538</v>
      </c>
      <c r="I1957" s="39">
        <v>8</v>
      </c>
      <c r="J1957" s="39">
        <v>43</v>
      </c>
      <c r="K1957" s="240">
        <v>42167.916666666664</v>
      </c>
      <c r="L1957" s="39">
        <v>8</v>
      </c>
      <c r="M1957" s="242">
        <v>42162</v>
      </c>
      <c r="P1957" s="240"/>
      <c r="Q1957" s="38"/>
      <c r="R1957" s="38"/>
    </row>
    <row r="1958" spans="2:18" x14ac:dyDescent="0.15">
      <c r="B1958" s="36">
        <v>42169</v>
      </c>
      <c r="C1958" s="37">
        <v>0.8881944444444444</v>
      </c>
      <c r="D1958" s="38">
        <v>64.599999999999994</v>
      </c>
      <c r="E1958" s="38">
        <v>22.1</v>
      </c>
      <c r="F1958" s="38">
        <v>15.9</v>
      </c>
      <c r="G1958" s="38">
        <v>38.299999999999997</v>
      </c>
      <c r="H1958" s="39">
        <v>1569</v>
      </c>
      <c r="I1958" s="39">
        <v>8</v>
      </c>
      <c r="J1958" s="39">
        <v>40</v>
      </c>
      <c r="K1958" s="240">
        <v>42169.888194444444</v>
      </c>
      <c r="L1958" s="39">
        <v>22</v>
      </c>
      <c r="M1958" s="242">
        <v>42169</v>
      </c>
      <c r="P1958" s="240"/>
      <c r="Q1958" s="38"/>
      <c r="R1958" s="38"/>
    </row>
    <row r="1959" spans="2:18" x14ac:dyDescent="0.15">
      <c r="B1959" s="36">
        <v>42170</v>
      </c>
      <c r="C1959" s="37">
        <v>0.26666666666666666</v>
      </c>
      <c r="D1959" s="38">
        <v>64.2</v>
      </c>
      <c r="E1959" s="38">
        <v>22</v>
      </c>
      <c r="F1959" s="38">
        <v>22.1</v>
      </c>
      <c r="G1959" s="38">
        <v>34.299999999999997</v>
      </c>
      <c r="H1959" s="39">
        <v>1524</v>
      </c>
      <c r="I1959" s="39">
        <v>8</v>
      </c>
      <c r="J1959" s="39">
        <v>44</v>
      </c>
      <c r="K1959" s="240">
        <v>42170.26666666667</v>
      </c>
      <c r="L1959" s="39">
        <v>6</v>
      </c>
      <c r="M1959" s="242">
        <v>42169</v>
      </c>
      <c r="P1959" s="240"/>
      <c r="Q1959" s="38"/>
      <c r="R1959" s="38"/>
    </row>
    <row r="1960" spans="2:18" x14ac:dyDescent="0.15">
      <c r="B1960" s="36">
        <v>42170</v>
      </c>
      <c r="C1960" s="37">
        <v>0.93819444444444444</v>
      </c>
      <c r="D1960" s="38">
        <v>65.599999999999994</v>
      </c>
      <c r="E1960" s="38">
        <v>22.4</v>
      </c>
      <c r="F1960" s="38">
        <v>14.2</v>
      </c>
      <c r="G1960" s="38">
        <v>39</v>
      </c>
      <c r="H1960" s="39">
        <v>1594</v>
      </c>
      <c r="I1960" s="39">
        <v>9</v>
      </c>
      <c r="J1960" s="39">
        <v>40</v>
      </c>
      <c r="K1960" s="240">
        <v>42170.938194444447</v>
      </c>
      <c r="L1960" s="39">
        <v>22</v>
      </c>
      <c r="M1960" s="242">
        <v>42169</v>
      </c>
      <c r="P1960" s="240"/>
      <c r="Q1960" s="38"/>
      <c r="R1960" s="38"/>
    </row>
    <row r="1961" spans="2:18" x14ac:dyDescent="0.15">
      <c r="B1961" s="36">
        <v>42171</v>
      </c>
      <c r="C1961" s="37">
        <v>0.2638888888888889</v>
      </c>
      <c r="D1961" s="38">
        <v>64.5</v>
      </c>
      <c r="E1961" s="38">
        <v>22.1</v>
      </c>
      <c r="F1961" s="38">
        <v>21</v>
      </c>
      <c r="G1961" s="38">
        <v>35.200000000000003</v>
      </c>
      <c r="H1961" s="39">
        <v>1536</v>
      </c>
      <c r="I1961" s="39">
        <v>8</v>
      </c>
      <c r="J1961" s="39">
        <v>44</v>
      </c>
      <c r="K1961" s="240">
        <v>42171.263888888891</v>
      </c>
      <c r="L1961" s="39">
        <v>6</v>
      </c>
      <c r="M1961" s="242">
        <v>42169</v>
      </c>
      <c r="P1961" s="240"/>
      <c r="Q1961" s="38"/>
      <c r="R1961" s="38"/>
    </row>
    <row r="1962" spans="2:18" x14ac:dyDescent="0.15">
      <c r="B1962" s="36">
        <v>42171</v>
      </c>
      <c r="C1962" s="37">
        <v>0.9458333333333333</v>
      </c>
      <c r="D1962" s="38">
        <v>65.3</v>
      </c>
      <c r="E1962" s="38">
        <v>22.3</v>
      </c>
      <c r="F1962" s="38">
        <v>14.2</v>
      </c>
      <c r="G1962" s="38">
        <v>39.1</v>
      </c>
      <c r="H1962" s="39">
        <v>1589</v>
      </c>
      <c r="I1962" s="39">
        <v>8</v>
      </c>
      <c r="J1962" s="39">
        <v>40</v>
      </c>
      <c r="K1962" s="240">
        <v>42171.945833333331</v>
      </c>
      <c r="L1962" s="39">
        <v>22</v>
      </c>
      <c r="M1962" s="242">
        <v>42169</v>
      </c>
      <c r="P1962" s="240"/>
      <c r="Q1962" s="38"/>
      <c r="R1962" s="38"/>
    </row>
    <row r="1963" spans="2:18" x14ac:dyDescent="0.15">
      <c r="B1963" s="36">
        <v>42172</v>
      </c>
      <c r="C1963" s="37">
        <v>0.26805555555555555</v>
      </c>
      <c r="D1963" s="38">
        <v>64.599999999999994</v>
      </c>
      <c r="E1963" s="38">
        <v>22.1</v>
      </c>
      <c r="F1963" s="38">
        <v>20.8</v>
      </c>
      <c r="G1963" s="38">
        <v>35.299999999999997</v>
      </c>
      <c r="H1963" s="39">
        <v>1539</v>
      </c>
      <c r="I1963" s="39">
        <v>8</v>
      </c>
      <c r="J1963" s="39">
        <v>44</v>
      </c>
      <c r="K1963" s="240">
        <v>42172.268055555556</v>
      </c>
      <c r="L1963" s="39">
        <v>6</v>
      </c>
      <c r="M1963" s="242">
        <v>42169</v>
      </c>
      <c r="P1963" s="240"/>
      <c r="Q1963" s="38"/>
      <c r="R1963" s="38"/>
    </row>
    <row r="1964" spans="2:18" x14ac:dyDescent="0.15">
      <c r="B1964" s="36">
        <v>42173</v>
      </c>
      <c r="C1964" s="37">
        <v>0.26458333333333334</v>
      </c>
      <c r="D1964" s="38">
        <v>64.900000000000006</v>
      </c>
      <c r="E1964" s="38">
        <v>22.2</v>
      </c>
      <c r="F1964" s="38">
        <v>21.3</v>
      </c>
      <c r="G1964" s="38">
        <v>34.9</v>
      </c>
      <c r="H1964" s="39">
        <v>1541</v>
      </c>
      <c r="I1964" s="39">
        <v>8</v>
      </c>
      <c r="J1964" s="39">
        <v>44</v>
      </c>
      <c r="K1964" s="240">
        <v>42173.26458333333</v>
      </c>
      <c r="L1964" s="39">
        <v>6</v>
      </c>
      <c r="M1964" s="242">
        <v>42169</v>
      </c>
      <c r="P1964" s="240"/>
      <c r="Q1964" s="38"/>
      <c r="R1964" s="38"/>
    </row>
    <row r="1965" spans="2:18" x14ac:dyDescent="0.15">
      <c r="B1965" s="36">
        <v>42173</v>
      </c>
      <c r="C1965" s="37">
        <v>0.94027777777777777</v>
      </c>
      <c r="D1965" s="38">
        <v>65.2</v>
      </c>
      <c r="E1965" s="38">
        <v>22.3</v>
      </c>
      <c r="F1965" s="38">
        <v>15</v>
      </c>
      <c r="G1965" s="38">
        <v>38.700000000000003</v>
      </c>
      <c r="H1965" s="39">
        <v>1583</v>
      </c>
      <c r="I1965" s="39">
        <v>8</v>
      </c>
      <c r="J1965" s="39">
        <v>40</v>
      </c>
      <c r="K1965" s="240">
        <v>42173.94027777778</v>
      </c>
      <c r="L1965" s="39">
        <v>22</v>
      </c>
      <c r="M1965" s="242">
        <v>42169</v>
      </c>
      <c r="P1965" s="240"/>
      <c r="Q1965" s="38"/>
      <c r="R1965" s="38"/>
    </row>
    <row r="1966" spans="2:18" x14ac:dyDescent="0.15">
      <c r="B1966" s="36">
        <v>42174</v>
      </c>
      <c r="C1966" s="37">
        <v>0.26319444444444445</v>
      </c>
      <c r="D1966" s="38">
        <v>64.2</v>
      </c>
      <c r="E1966" s="38">
        <v>22</v>
      </c>
      <c r="F1966" s="38">
        <v>21.1</v>
      </c>
      <c r="G1966" s="38">
        <v>35</v>
      </c>
      <c r="H1966" s="39">
        <v>1530</v>
      </c>
      <c r="I1966" s="39">
        <v>8</v>
      </c>
      <c r="J1966" s="39">
        <v>44</v>
      </c>
      <c r="K1966" s="240">
        <v>42174.263194444444</v>
      </c>
      <c r="L1966" s="39">
        <v>6</v>
      </c>
      <c r="M1966" s="242">
        <v>42169</v>
      </c>
      <c r="P1966" s="240"/>
      <c r="Q1966" s="38"/>
      <c r="R1966" s="38"/>
    </row>
    <row r="1967" spans="2:18" x14ac:dyDescent="0.15">
      <c r="B1967" s="36">
        <v>42175</v>
      </c>
      <c r="C1967" s="37">
        <v>0.28333333333333333</v>
      </c>
      <c r="D1967" s="38">
        <v>64.7</v>
      </c>
      <c r="E1967" s="38">
        <v>22.1</v>
      </c>
      <c r="F1967" s="38">
        <v>21.5</v>
      </c>
      <c r="G1967" s="38">
        <v>34.799999999999997</v>
      </c>
      <c r="H1967" s="39">
        <v>1536</v>
      </c>
      <c r="I1967" s="39">
        <v>8</v>
      </c>
      <c r="J1967" s="39">
        <v>44</v>
      </c>
      <c r="K1967" s="240">
        <v>42175.283333333333</v>
      </c>
      <c r="L1967" s="39">
        <v>6</v>
      </c>
      <c r="M1967" s="242">
        <v>42169</v>
      </c>
      <c r="P1967" s="240"/>
      <c r="Q1967" s="38"/>
      <c r="R1967" s="38"/>
    </row>
    <row r="1968" spans="2:18" x14ac:dyDescent="0.15">
      <c r="B1968" s="36">
        <v>42176</v>
      </c>
      <c r="C1968" s="37">
        <v>0.86388888888888893</v>
      </c>
      <c r="D1968" s="38">
        <v>64.900000000000006</v>
      </c>
      <c r="E1968" s="38">
        <v>22.2</v>
      </c>
      <c r="F1968" s="38">
        <v>17</v>
      </c>
      <c r="G1968" s="38">
        <v>37.6</v>
      </c>
      <c r="H1968" s="39">
        <v>1567</v>
      </c>
      <c r="I1968" s="39">
        <v>8</v>
      </c>
      <c r="J1968" s="39">
        <v>41</v>
      </c>
      <c r="K1968" s="240">
        <v>42176.863888888889</v>
      </c>
      <c r="L1968" s="39">
        <v>22</v>
      </c>
      <c r="M1968" s="242">
        <v>42176</v>
      </c>
      <c r="P1968" s="240"/>
      <c r="Q1968" s="38"/>
      <c r="R1968" s="38"/>
    </row>
    <row r="1969" spans="2:18" x14ac:dyDescent="0.15">
      <c r="B1969" s="36">
        <v>42177</v>
      </c>
      <c r="C1969" s="37">
        <v>0.2638888888888889</v>
      </c>
      <c r="D1969" s="38">
        <v>64.2</v>
      </c>
      <c r="E1969" s="38">
        <v>22</v>
      </c>
      <c r="F1969" s="38">
        <v>22.2</v>
      </c>
      <c r="G1969" s="38">
        <v>34.1</v>
      </c>
      <c r="H1969" s="39">
        <v>1522</v>
      </c>
      <c r="I1969" s="39">
        <v>8</v>
      </c>
      <c r="J1969" s="39">
        <v>45</v>
      </c>
      <c r="K1969" s="240">
        <v>42177.263888888891</v>
      </c>
      <c r="L1969" s="39">
        <v>6</v>
      </c>
      <c r="M1969" s="242">
        <v>42176</v>
      </c>
      <c r="P1969" s="240"/>
      <c r="Q1969" s="38"/>
      <c r="R1969" s="38"/>
    </row>
    <row r="1970" spans="2:18" x14ac:dyDescent="0.15">
      <c r="B1970" s="36">
        <v>42177</v>
      </c>
      <c r="C1970" s="37">
        <v>0.97152777777777777</v>
      </c>
      <c r="D1970" s="38">
        <v>65.599999999999994</v>
      </c>
      <c r="E1970" s="38">
        <v>22.4</v>
      </c>
      <c r="F1970" s="38">
        <v>16.7</v>
      </c>
      <c r="G1970" s="38">
        <v>37.700000000000003</v>
      </c>
      <c r="H1970" s="39">
        <v>1580</v>
      </c>
      <c r="I1970" s="39">
        <v>9</v>
      </c>
      <c r="J1970" s="39">
        <v>42</v>
      </c>
      <c r="K1970" s="240">
        <v>42177.97152777778</v>
      </c>
      <c r="L1970" s="39">
        <v>22</v>
      </c>
      <c r="M1970" s="242">
        <v>42176</v>
      </c>
      <c r="P1970" s="240"/>
      <c r="Q1970" s="38"/>
      <c r="R1970" s="38"/>
    </row>
    <row r="1971" spans="2:18" x14ac:dyDescent="0.15">
      <c r="B1971" s="36">
        <v>42178</v>
      </c>
      <c r="C1971" s="37">
        <v>0.2638888888888889</v>
      </c>
      <c r="D1971" s="38">
        <v>64.3</v>
      </c>
      <c r="E1971" s="38">
        <v>22</v>
      </c>
      <c r="F1971" s="38">
        <v>21.4</v>
      </c>
      <c r="G1971" s="38">
        <v>34.9</v>
      </c>
      <c r="H1971" s="39">
        <v>1531</v>
      </c>
      <c r="I1971" s="39">
        <v>8</v>
      </c>
      <c r="J1971" s="39">
        <v>44</v>
      </c>
      <c r="K1971" s="240">
        <v>42178.263888888891</v>
      </c>
      <c r="L1971" s="39">
        <v>6</v>
      </c>
      <c r="M1971" s="242">
        <v>42176</v>
      </c>
      <c r="P1971" s="240"/>
      <c r="Q1971" s="38"/>
      <c r="R1971" s="38"/>
    </row>
    <row r="1972" spans="2:18" x14ac:dyDescent="0.15">
      <c r="B1972" s="36">
        <v>42179</v>
      </c>
      <c r="C1972" s="37"/>
      <c r="D1972" s="38"/>
      <c r="E1972" s="38"/>
      <c r="F1972" s="38"/>
      <c r="G1972" s="38"/>
      <c r="H1972" s="39"/>
      <c r="I1972" s="39"/>
      <c r="J1972" s="39"/>
      <c r="K1972" s="240">
        <v>42178.916666666664</v>
      </c>
      <c r="L1972" s="39">
        <v>2</v>
      </c>
      <c r="M1972" s="242">
        <v>42176</v>
      </c>
      <c r="P1972" s="240"/>
      <c r="Q1972" s="38"/>
      <c r="R1972" s="38"/>
    </row>
    <row r="1973" spans="2:18" x14ac:dyDescent="0.15">
      <c r="B1973" s="36">
        <v>42180</v>
      </c>
      <c r="C1973" s="37">
        <v>7.6388888888888895E-2</v>
      </c>
      <c r="D1973" s="38">
        <v>65.099999999999994</v>
      </c>
      <c r="E1973" s="38">
        <v>22.3</v>
      </c>
      <c r="F1973" s="38">
        <v>16</v>
      </c>
      <c r="G1973" s="38">
        <v>38.200000000000003</v>
      </c>
      <c r="H1973" s="39">
        <v>1577</v>
      </c>
      <c r="I1973" s="39">
        <v>8</v>
      </c>
      <c r="J1973" s="39">
        <v>41</v>
      </c>
      <c r="K1973" s="240">
        <v>42179.916666666664</v>
      </c>
      <c r="L1973" s="39">
        <v>2</v>
      </c>
      <c r="M1973" s="242">
        <v>42176</v>
      </c>
      <c r="P1973" s="240"/>
      <c r="Q1973" s="38"/>
      <c r="R1973" s="38"/>
    </row>
    <row r="1974" spans="2:18" x14ac:dyDescent="0.15">
      <c r="B1974" s="36">
        <v>42180</v>
      </c>
      <c r="C1974" s="37">
        <v>0.26805555555555555</v>
      </c>
      <c r="D1974" s="38">
        <v>64.7</v>
      </c>
      <c r="E1974" s="38">
        <v>22.1</v>
      </c>
      <c r="F1974" s="38">
        <v>20.3</v>
      </c>
      <c r="G1974" s="38">
        <v>35.700000000000003</v>
      </c>
      <c r="H1974" s="39">
        <v>1545</v>
      </c>
      <c r="I1974" s="39">
        <v>8</v>
      </c>
      <c r="J1974" s="39">
        <v>43</v>
      </c>
      <c r="K1974" s="240">
        <v>42180.268055555556</v>
      </c>
      <c r="L1974" s="39">
        <v>6</v>
      </c>
      <c r="M1974" s="242">
        <v>42176</v>
      </c>
      <c r="P1974" s="240"/>
      <c r="Q1974" s="38"/>
      <c r="R1974" s="38"/>
    </row>
    <row r="1975" spans="2:18" x14ac:dyDescent="0.15">
      <c r="B1975" s="36">
        <v>42180</v>
      </c>
      <c r="C1975" s="37">
        <v>0.89444444444444438</v>
      </c>
      <c r="D1975" s="38">
        <v>64.900000000000006</v>
      </c>
      <c r="E1975" s="38">
        <v>22.2</v>
      </c>
      <c r="F1975" s="38">
        <v>16.8</v>
      </c>
      <c r="G1975" s="38">
        <v>37.700000000000003</v>
      </c>
      <c r="H1975" s="39">
        <v>1568</v>
      </c>
      <c r="I1975" s="39">
        <v>8</v>
      </c>
      <c r="J1975" s="39">
        <v>41</v>
      </c>
      <c r="K1975" s="240">
        <v>42180.894444444442</v>
      </c>
      <c r="L1975" s="39">
        <v>22</v>
      </c>
      <c r="M1975" s="242">
        <v>42176</v>
      </c>
      <c r="P1975" s="240"/>
      <c r="Q1975" s="38"/>
      <c r="R1975" s="38"/>
    </row>
    <row r="1976" spans="2:18" x14ac:dyDescent="0.15">
      <c r="B1976" s="36">
        <v>42180</v>
      </c>
      <c r="C1976" s="37">
        <v>0.93055555555555547</v>
      </c>
      <c r="D1976" s="38">
        <v>65.7</v>
      </c>
      <c r="E1976" s="38">
        <v>22.5</v>
      </c>
      <c r="F1976" s="38">
        <v>16.600000000000001</v>
      </c>
      <c r="G1976" s="38">
        <v>37.799999999999997</v>
      </c>
      <c r="H1976" s="39">
        <v>1583</v>
      </c>
      <c r="I1976" s="39">
        <v>9</v>
      </c>
      <c r="J1976" s="39">
        <v>42</v>
      </c>
      <c r="K1976" s="240">
        <v>42180.930555555555</v>
      </c>
      <c r="L1976" s="39">
        <v>22</v>
      </c>
      <c r="M1976" s="242">
        <v>42176</v>
      </c>
      <c r="P1976" s="240"/>
      <c r="Q1976" s="38"/>
      <c r="R1976" s="38"/>
    </row>
    <row r="1977" spans="2:18" x14ac:dyDescent="0.15">
      <c r="B1977" s="36">
        <v>42181</v>
      </c>
      <c r="C1977" s="37">
        <v>0.26458333333333334</v>
      </c>
      <c r="D1977" s="38">
        <v>64.8</v>
      </c>
      <c r="E1977" s="38">
        <v>22.2</v>
      </c>
      <c r="F1977" s="38">
        <v>21.3</v>
      </c>
      <c r="G1977" s="38">
        <v>35</v>
      </c>
      <c r="H1977" s="39">
        <v>1540</v>
      </c>
      <c r="I1977" s="39">
        <v>8</v>
      </c>
      <c r="J1977" s="39">
        <v>44</v>
      </c>
      <c r="K1977" s="240">
        <v>42181.26458333333</v>
      </c>
      <c r="L1977" s="39">
        <v>6</v>
      </c>
      <c r="M1977" s="242">
        <v>42176</v>
      </c>
      <c r="P1977" s="240"/>
      <c r="Q1977" s="38"/>
      <c r="R1977" s="38"/>
    </row>
    <row r="1978" spans="2:18" x14ac:dyDescent="0.15">
      <c r="B1978" s="36">
        <v>42182</v>
      </c>
      <c r="C1978" s="37">
        <v>0.27152777777777776</v>
      </c>
      <c r="D1978" s="38">
        <v>64.8</v>
      </c>
      <c r="E1978" s="38">
        <v>22.2</v>
      </c>
      <c r="F1978" s="38">
        <v>19.899999999999999</v>
      </c>
      <c r="G1978" s="38">
        <v>36</v>
      </c>
      <c r="H1978" s="39">
        <v>1549</v>
      </c>
      <c r="I1978" s="39">
        <v>8</v>
      </c>
      <c r="J1978" s="39">
        <v>43</v>
      </c>
      <c r="K1978" s="240">
        <v>42182.271527777775</v>
      </c>
      <c r="L1978" s="39">
        <v>6</v>
      </c>
      <c r="M1978" s="242">
        <v>42176</v>
      </c>
      <c r="P1978" s="240"/>
      <c r="Q1978" s="38"/>
      <c r="R1978" s="38"/>
    </row>
    <row r="1979" spans="2:18" x14ac:dyDescent="0.15">
      <c r="B1979" s="36">
        <v>42183</v>
      </c>
      <c r="C1979" s="37">
        <v>0.86736111111111114</v>
      </c>
      <c r="D1979" s="38">
        <v>65.7</v>
      </c>
      <c r="E1979" s="38">
        <v>22.5</v>
      </c>
      <c r="F1979" s="38">
        <v>20.100000000000001</v>
      </c>
      <c r="G1979" s="38">
        <v>35.700000000000003</v>
      </c>
      <c r="H1979" s="39">
        <v>1562</v>
      </c>
      <c r="I1979" s="39">
        <v>9</v>
      </c>
      <c r="J1979" s="39">
        <v>44</v>
      </c>
      <c r="K1979" s="240">
        <v>42183.867361111108</v>
      </c>
      <c r="L1979" s="39">
        <v>22</v>
      </c>
      <c r="M1979" s="242">
        <v>42183</v>
      </c>
      <c r="P1979" s="240"/>
      <c r="Q1979" s="38"/>
      <c r="R1979" s="38"/>
    </row>
    <row r="1980" spans="2:18" x14ac:dyDescent="0.15">
      <c r="B1980" s="36">
        <v>42184</v>
      </c>
      <c r="C1980" s="37">
        <v>0.27013888888888887</v>
      </c>
      <c r="D1980" s="38">
        <v>64.5</v>
      </c>
      <c r="E1980" s="38">
        <v>22.1</v>
      </c>
      <c r="F1980" s="38">
        <v>22.6</v>
      </c>
      <c r="G1980" s="38">
        <v>33.700000000000003</v>
      </c>
      <c r="H1980" s="39">
        <v>1524</v>
      </c>
      <c r="I1980" s="39">
        <v>8</v>
      </c>
      <c r="J1980" s="39">
        <v>45</v>
      </c>
      <c r="K1980" s="240">
        <v>42184.270138888889</v>
      </c>
      <c r="L1980" s="39">
        <v>6</v>
      </c>
      <c r="M1980" s="242">
        <v>42183</v>
      </c>
      <c r="P1980" s="240"/>
      <c r="Q1980" s="38"/>
      <c r="R1980" s="38"/>
    </row>
    <row r="1981" spans="2:18" x14ac:dyDescent="0.15">
      <c r="B1981" s="36">
        <v>42185</v>
      </c>
      <c r="C1981" s="37"/>
      <c r="D1981" s="38"/>
      <c r="E1981" s="38"/>
      <c r="F1981" s="38"/>
      <c r="G1981" s="38"/>
      <c r="H1981" s="39"/>
      <c r="I1981" s="39"/>
      <c r="J1981" s="39"/>
      <c r="K1981" s="240">
        <v>42184.916666666664</v>
      </c>
      <c r="L1981" s="39">
        <v>2</v>
      </c>
      <c r="M1981" s="242">
        <v>42183</v>
      </c>
      <c r="P1981" s="240"/>
      <c r="Q1981" s="38"/>
      <c r="R1981" s="38"/>
    </row>
    <row r="1982" spans="2:18" x14ac:dyDescent="0.15">
      <c r="B1982" s="36">
        <v>42186</v>
      </c>
      <c r="C1982" s="37"/>
      <c r="D1982" s="38"/>
      <c r="E1982" s="38"/>
      <c r="F1982" s="38"/>
      <c r="G1982" s="38"/>
      <c r="H1982" s="39"/>
      <c r="I1982" s="39"/>
      <c r="J1982" s="39"/>
      <c r="K1982" s="240">
        <v>42185.916666666664</v>
      </c>
      <c r="L1982" s="39">
        <v>2</v>
      </c>
      <c r="M1982" s="242">
        <v>42183</v>
      </c>
      <c r="P1982" s="240"/>
      <c r="Q1982" s="38"/>
      <c r="R1982" s="38"/>
    </row>
    <row r="1983" spans="2:18" x14ac:dyDescent="0.15">
      <c r="B1983" s="36">
        <v>42187</v>
      </c>
      <c r="C1983" s="37"/>
      <c r="D1983" s="38"/>
      <c r="E1983" s="38"/>
      <c r="F1983" s="38"/>
      <c r="G1983" s="38"/>
      <c r="H1983" s="39"/>
      <c r="I1983" s="39"/>
      <c r="J1983" s="39"/>
      <c r="K1983" s="240">
        <v>42186.916666666664</v>
      </c>
      <c r="L1983" s="39">
        <v>2</v>
      </c>
      <c r="M1983" s="242">
        <v>42183</v>
      </c>
      <c r="P1983" s="240"/>
      <c r="Q1983" s="38"/>
      <c r="R1983" s="38"/>
    </row>
    <row r="1984" spans="2:18" x14ac:dyDescent="0.15">
      <c r="B1984" s="36">
        <v>42188</v>
      </c>
      <c r="C1984" s="37"/>
      <c r="D1984" s="38"/>
      <c r="E1984" s="38"/>
      <c r="F1984" s="38"/>
      <c r="G1984" s="38"/>
      <c r="H1984" s="39"/>
      <c r="I1984" s="39"/>
      <c r="J1984" s="39"/>
      <c r="K1984" s="240">
        <v>42187.916666666664</v>
      </c>
      <c r="L1984" s="39">
        <v>2</v>
      </c>
      <c r="M1984" s="242">
        <v>42183</v>
      </c>
      <c r="P1984" s="240"/>
      <c r="Q1984" s="38"/>
      <c r="R1984" s="38"/>
    </row>
    <row r="1985" spans="2:18" x14ac:dyDescent="0.15">
      <c r="B1985" s="36">
        <v>42189</v>
      </c>
      <c r="C1985" s="37">
        <v>0.87569444444444444</v>
      </c>
      <c r="D1985" s="38">
        <v>68.099999999999994</v>
      </c>
      <c r="E1985" s="38">
        <v>23.3</v>
      </c>
      <c r="F1985" s="38">
        <v>19</v>
      </c>
      <c r="G1985" s="38">
        <v>36.4</v>
      </c>
      <c r="H1985" s="39">
        <v>1609</v>
      </c>
      <c r="I1985" s="39">
        <v>10</v>
      </c>
      <c r="J1985" s="39">
        <v>45</v>
      </c>
      <c r="K1985" s="240">
        <v>42189.875694444447</v>
      </c>
      <c r="L1985" s="39">
        <v>22</v>
      </c>
      <c r="M1985" s="242">
        <v>42183</v>
      </c>
      <c r="P1985" s="240"/>
      <c r="Q1985" s="38"/>
      <c r="R1985" s="38"/>
    </row>
    <row r="1986" spans="2:18" x14ac:dyDescent="0.15">
      <c r="B1986" s="36">
        <v>42190</v>
      </c>
      <c r="C1986" s="37">
        <v>0.18611111111111112</v>
      </c>
      <c r="D1986" s="38">
        <v>66.599999999999994</v>
      </c>
      <c r="E1986" s="38">
        <v>22.8</v>
      </c>
      <c r="F1986" s="38">
        <v>21.9</v>
      </c>
      <c r="G1986" s="38">
        <v>34.5</v>
      </c>
      <c r="H1986" s="39">
        <v>1565</v>
      </c>
      <c r="I1986" s="39">
        <v>9</v>
      </c>
      <c r="J1986" s="39">
        <v>46</v>
      </c>
      <c r="K1986" s="240">
        <v>42190.186111111114</v>
      </c>
      <c r="L1986" s="39">
        <v>6</v>
      </c>
      <c r="M1986" s="242">
        <v>42190</v>
      </c>
      <c r="P1986" s="240"/>
      <c r="Q1986" s="38"/>
      <c r="R1986" s="38"/>
    </row>
    <row r="1987" spans="2:18" x14ac:dyDescent="0.15">
      <c r="B1987" s="36">
        <v>42190</v>
      </c>
      <c r="C1987" s="37">
        <v>0.27361111111111108</v>
      </c>
      <c r="D1987" s="38">
        <v>66.3</v>
      </c>
      <c r="E1987" s="38">
        <v>22.7</v>
      </c>
      <c r="F1987" s="38">
        <v>22</v>
      </c>
      <c r="G1987" s="38">
        <v>34.5</v>
      </c>
      <c r="H1987" s="39">
        <v>1560</v>
      </c>
      <c r="I1987" s="39">
        <v>9</v>
      </c>
      <c r="J1987" s="39">
        <v>46</v>
      </c>
      <c r="K1987" s="240">
        <v>42190.273611111108</v>
      </c>
      <c r="L1987" s="39">
        <v>6</v>
      </c>
      <c r="M1987" s="242">
        <v>42190</v>
      </c>
      <c r="P1987" s="240"/>
      <c r="Q1987" s="38"/>
      <c r="R1987" s="38"/>
    </row>
    <row r="1988" spans="2:18" x14ac:dyDescent="0.15">
      <c r="B1988" s="36">
        <v>42191</v>
      </c>
      <c r="C1988" s="37">
        <v>0.25347222222222221</v>
      </c>
      <c r="D1988" s="38">
        <v>66.099999999999994</v>
      </c>
      <c r="E1988" s="38">
        <v>22.6</v>
      </c>
      <c r="F1988" s="38">
        <v>20.5</v>
      </c>
      <c r="G1988" s="38">
        <v>35.5</v>
      </c>
      <c r="H1988" s="39">
        <v>1566</v>
      </c>
      <c r="I1988" s="39">
        <v>9</v>
      </c>
      <c r="J1988" s="39">
        <v>45</v>
      </c>
      <c r="K1988" s="240">
        <v>42191.253472222219</v>
      </c>
      <c r="L1988" s="39">
        <v>6</v>
      </c>
      <c r="M1988" s="242">
        <v>42190</v>
      </c>
      <c r="P1988" s="240"/>
      <c r="Q1988" s="38"/>
      <c r="R1988" s="38"/>
    </row>
    <row r="1989" spans="2:18" x14ac:dyDescent="0.15">
      <c r="B1989" s="36">
        <v>42192</v>
      </c>
      <c r="C1989" s="37">
        <v>0.2673611111111111</v>
      </c>
      <c r="D1989" s="38">
        <v>66</v>
      </c>
      <c r="E1989" s="38">
        <v>22.6</v>
      </c>
      <c r="F1989" s="38">
        <v>19.399999999999999</v>
      </c>
      <c r="G1989" s="38">
        <v>36.200000000000003</v>
      </c>
      <c r="H1989" s="39">
        <v>1572</v>
      </c>
      <c r="I1989" s="39">
        <v>9</v>
      </c>
      <c r="J1989" s="39">
        <v>44</v>
      </c>
      <c r="K1989" s="240">
        <v>42192.267361111109</v>
      </c>
      <c r="L1989" s="39">
        <v>6</v>
      </c>
      <c r="M1989" s="242">
        <v>42190</v>
      </c>
      <c r="P1989" s="240"/>
      <c r="Q1989" s="38"/>
      <c r="R1989" s="38"/>
    </row>
    <row r="1990" spans="2:18" x14ac:dyDescent="0.15">
      <c r="B1990" s="36">
        <v>42192</v>
      </c>
      <c r="C1990" s="37">
        <v>0.99513888888888891</v>
      </c>
      <c r="D1990" s="38">
        <v>66.900000000000006</v>
      </c>
      <c r="E1990" s="38">
        <v>22.9</v>
      </c>
      <c r="F1990" s="38">
        <v>14.5</v>
      </c>
      <c r="G1990" s="38">
        <v>38.700000000000003</v>
      </c>
      <c r="H1990" s="39">
        <v>1614</v>
      </c>
      <c r="I1990" s="39">
        <v>9</v>
      </c>
      <c r="J1990" s="39">
        <v>41</v>
      </c>
      <c r="K1990" s="240">
        <v>42192.995138888888</v>
      </c>
      <c r="L1990" s="39">
        <v>22</v>
      </c>
      <c r="M1990" s="242">
        <v>42190</v>
      </c>
      <c r="P1990" s="240"/>
      <c r="Q1990" s="38"/>
      <c r="R1990" s="38"/>
    </row>
    <row r="1991" spans="2:18" x14ac:dyDescent="0.15">
      <c r="B1991" s="36">
        <v>42193</v>
      </c>
      <c r="C1991" s="37">
        <v>0.26597222222222222</v>
      </c>
      <c r="D1991" s="38">
        <v>65.8</v>
      </c>
      <c r="E1991" s="38">
        <v>22.5</v>
      </c>
      <c r="F1991" s="38">
        <v>19.7</v>
      </c>
      <c r="G1991" s="38">
        <v>36</v>
      </c>
      <c r="H1991" s="39">
        <v>1566</v>
      </c>
      <c r="I1991" s="39">
        <v>9</v>
      </c>
      <c r="J1991" s="39">
        <v>44</v>
      </c>
      <c r="K1991" s="240">
        <v>42193.265972222223</v>
      </c>
      <c r="L1991" s="39">
        <v>6</v>
      </c>
      <c r="M1991" s="242">
        <v>42190</v>
      </c>
      <c r="P1991" s="240"/>
      <c r="Q1991" s="38"/>
      <c r="R1991" s="38"/>
    </row>
    <row r="1992" spans="2:18" x14ac:dyDescent="0.15">
      <c r="B1992" s="36">
        <v>42194</v>
      </c>
      <c r="C1992" s="37">
        <v>0.26319444444444445</v>
      </c>
      <c r="D1992" s="38">
        <v>66.2</v>
      </c>
      <c r="E1992" s="38">
        <v>22.6</v>
      </c>
      <c r="F1992" s="38">
        <v>20.100000000000001</v>
      </c>
      <c r="G1992" s="38">
        <v>35.799999999999997</v>
      </c>
      <c r="H1992" s="39">
        <v>1571</v>
      </c>
      <c r="I1992" s="39">
        <v>9</v>
      </c>
      <c r="J1992" s="39">
        <v>44</v>
      </c>
      <c r="K1992" s="240">
        <v>42194.263194444444</v>
      </c>
      <c r="L1992" s="39">
        <v>6</v>
      </c>
      <c r="M1992" s="242">
        <v>42190</v>
      </c>
      <c r="P1992" s="240"/>
      <c r="Q1992" s="38"/>
      <c r="R1992" s="38"/>
    </row>
    <row r="1993" spans="2:18" x14ac:dyDescent="0.15">
      <c r="B1993" s="36">
        <v>42194</v>
      </c>
      <c r="C1993" s="37">
        <v>0.96666666666666667</v>
      </c>
      <c r="D1993" s="38">
        <v>67.3</v>
      </c>
      <c r="E1993" s="38">
        <v>23</v>
      </c>
      <c r="F1993" s="38">
        <v>13.7</v>
      </c>
      <c r="G1993" s="38">
        <v>39.1</v>
      </c>
      <c r="H1993" s="39">
        <v>1625</v>
      </c>
      <c r="I1993" s="39">
        <v>9</v>
      </c>
      <c r="J1993" s="39">
        <v>41</v>
      </c>
      <c r="K1993" s="240">
        <v>42194.966666666667</v>
      </c>
      <c r="L1993" s="39">
        <v>22</v>
      </c>
      <c r="M1993" s="242">
        <v>42190</v>
      </c>
      <c r="P1993" s="240"/>
      <c r="Q1993" s="38"/>
      <c r="R1993" s="38"/>
    </row>
    <row r="1994" spans="2:18" x14ac:dyDescent="0.15">
      <c r="B1994" s="36">
        <v>42195</v>
      </c>
      <c r="C1994" s="37">
        <v>0.26944444444444443</v>
      </c>
      <c r="D1994" s="38">
        <v>65.8</v>
      </c>
      <c r="E1994" s="38">
        <v>22.5</v>
      </c>
      <c r="F1994" s="38">
        <v>20</v>
      </c>
      <c r="G1994" s="38">
        <v>35.799999999999997</v>
      </c>
      <c r="H1994" s="39">
        <v>1564</v>
      </c>
      <c r="I1994" s="39">
        <v>9</v>
      </c>
      <c r="J1994" s="39">
        <v>44</v>
      </c>
      <c r="K1994" s="240">
        <v>42195.269444444442</v>
      </c>
      <c r="L1994" s="39">
        <v>6</v>
      </c>
      <c r="M1994" s="242">
        <v>42190</v>
      </c>
      <c r="P1994" s="240"/>
      <c r="Q1994" s="38"/>
      <c r="R1994" s="38"/>
    </row>
    <row r="1995" spans="2:18" x14ac:dyDescent="0.15">
      <c r="B1995" s="36">
        <v>42196</v>
      </c>
      <c r="C1995" s="37">
        <v>3.125E-2</v>
      </c>
      <c r="D1995" s="38">
        <v>66.599999999999994</v>
      </c>
      <c r="E1995" s="38">
        <v>22.8</v>
      </c>
      <c r="F1995" s="38">
        <v>14.4</v>
      </c>
      <c r="G1995" s="38">
        <v>38.799999999999997</v>
      </c>
      <c r="H1995" s="39">
        <v>1610</v>
      </c>
      <c r="I1995" s="39">
        <v>9</v>
      </c>
      <c r="J1995" s="39">
        <v>41</v>
      </c>
      <c r="K1995" s="240">
        <v>42195.916666666664</v>
      </c>
      <c r="L1995" s="39">
        <v>2</v>
      </c>
      <c r="M1995" s="242">
        <v>42190</v>
      </c>
      <c r="P1995" s="240"/>
      <c r="Q1995" s="38"/>
      <c r="R1995" s="38"/>
    </row>
    <row r="1996" spans="2:18" x14ac:dyDescent="0.15">
      <c r="B1996" s="36">
        <v>42196</v>
      </c>
      <c r="C1996" s="37">
        <v>0.27291666666666664</v>
      </c>
      <c r="D1996" s="38">
        <v>65.599999999999994</v>
      </c>
      <c r="E1996" s="38">
        <v>22.4</v>
      </c>
      <c r="F1996" s="38">
        <v>19.899999999999999</v>
      </c>
      <c r="G1996" s="38">
        <v>35.9</v>
      </c>
      <c r="H1996" s="39">
        <v>1562</v>
      </c>
      <c r="I1996" s="39">
        <v>9</v>
      </c>
      <c r="J1996" s="39">
        <v>44</v>
      </c>
      <c r="K1996" s="240">
        <v>42196.272916666669</v>
      </c>
      <c r="L1996" s="39">
        <v>6</v>
      </c>
      <c r="M1996" s="242">
        <v>42190</v>
      </c>
      <c r="P1996" s="240"/>
      <c r="Q1996" s="38"/>
      <c r="R1996" s="38"/>
    </row>
    <row r="1997" spans="2:18" x14ac:dyDescent="0.15">
      <c r="B1997" s="36">
        <v>42197</v>
      </c>
      <c r="C1997" s="37">
        <v>0.90416666666666667</v>
      </c>
      <c r="D1997" s="38">
        <v>67</v>
      </c>
      <c r="E1997" s="38">
        <v>22.9</v>
      </c>
      <c r="F1997" s="38">
        <v>19.100000000000001</v>
      </c>
      <c r="G1997" s="38">
        <v>36.299999999999997</v>
      </c>
      <c r="H1997" s="39">
        <v>1590</v>
      </c>
      <c r="I1997" s="39">
        <v>9</v>
      </c>
      <c r="J1997" s="39">
        <v>44</v>
      </c>
      <c r="K1997" s="240">
        <v>42197.904166666667</v>
      </c>
      <c r="L1997" s="39">
        <v>22</v>
      </c>
      <c r="M1997" s="242">
        <v>42197</v>
      </c>
      <c r="P1997" s="240"/>
      <c r="Q1997" s="38"/>
      <c r="R1997" s="38"/>
    </row>
    <row r="1998" spans="2:18" x14ac:dyDescent="0.15">
      <c r="B1998" s="36">
        <v>42198</v>
      </c>
      <c r="C1998" s="37">
        <v>0.26597222222222222</v>
      </c>
      <c r="D1998" s="38">
        <v>66</v>
      </c>
      <c r="E1998" s="38">
        <v>22.6</v>
      </c>
      <c r="F1998" s="38">
        <v>22.9</v>
      </c>
      <c r="G1998" s="38">
        <v>33.700000000000003</v>
      </c>
      <c r="H1998" s="39">
        <v>1548</v>
      </c>
      <c r="I1998" s="39">
        <v>9</v>
      </c>
      <c r="J1998" s="39">
        <v>46</v>
      </c>
      <c r="K1998" s="240">
        <v>42198.265972222223</v>
      </c>
      <c r="L1998" s="39">
        <v>6</v>
      </c>
      <c r="M1998" s="242">
        <v>42197</v>
      </c>
      <c r="P1998" s="240"/>
      <c r="Q1998" s="38"/>
      <c r="R1998" s="38"/>
    </row>
    <row r="1999" spans="2:18" x14ac:dyDescent="0.15">
      <c r="B1999" s="36">
        <v>42199</v>
      </c>
      <c r="C1999" s="37">
        <v>0.2638888888888889</v>
      </c>
      <c r="D1999" s="38">
        <v>66.2</v>
      </c>
      <c r="E1999" s="38">
        <v>22.6</v>
      </c>
      <c r="F1999" s="38">
        <v>21.2</v>
      </c>
      <c r="G1999" s="38">
        <v>35</v>
      </c>
      <c r="H1999" s="39">
        <v>1563</v>
      </c>
      <c r="I1999" s="39">
        <v>9</v>
      </c>
      <c r="J1999" s="39">
        <v>45</v>
      </c>
      <c r="K1999" s="240">
        <v>42199.263888888891</v>
      </c>
      <c r="L1999" s="39">
        <v>6</v>
      </c>
      <c r="M1999" s="242">
        <v>42197</v>
      </c>
      <c r="P1999" s="240"/>
      <c r="Q1999" s="38"/>
      <c r="R1999" s="38"/>
    </row>
    <row r="2000" spans="2:18" x14ac:dyDescent="0.15">
      <c r="B2000" s="36">
        <v>42200</v>
      </c>
      <c r="C2000" s="37">
        <v>0.26527777777777778</v>
      </c>
      <c r="D2000" s="38">
        <v>66.599999999999994</v>
      </c>
      <c r="E2000" s="38">
        <v>22.8</v>
      </c>
      <c r="F2000" s="38">
        <v>21.2</v>
      </c>
      <c r="G2000" s="38">
        <v>35</v>
      </c>
      <c r="H2000" s="39">
        <v>1570</v>
      </c>
      <c r="I2000" s="39">
        <v>9</v>
      </c>
      <c r="J2000" s="39">
        <v>46</v>
      </c>
      <c r="K2000" s="240">
        <v>42200.265277777777</v>
      </c>
      <c r="L2000" s="39">
        <v>6</v>
      </c>
      <c r="M2000" s="242">
        <v>42197</v>
      </c>
      <c r="P2000" s="240"/>
      <c r="Q2000" s="38"/>
      <c r="R2000" s="38"/>
    </row>
    <row r="2001" spans="2:18" x14ac:dyDescent="0.15">
      <c r="B2001" s="36">
        <v>42200</v>
      </c>
      <c r="C2001" s="37">
        <v>0.95486111111111116</v>
      </c>
      <c r="D2001" s="38">
        <v>66.900000000000006</v>
      </c>
      <c r="E2001" s="38">
        <v>22.9</v>
      </c>
      <c r="F2001" s="38">
        <v>16</v>
      </c>
      <c r="G2001" s="38">
        <v>38</v>
      </c>
      <c r="H2001" s="39">
        <v>1606</v>
      </c>
      <c r="I2001" s="39">
        <v>9</v>
      </c>
      <c r="J2001" s="39">
        <v>42</v>
      </c>
      <c r="K2001" s="240">
        <v>42200.954861111109</v>
      </c>
      <c r="L2001" s="39">
        <v>22</v>
      </c>
      <c r="M2001" s="242">
        <v>42197</v>
      </c>
      <c r="P2001" s="240"/>
      <c r="Q2001" s="38"/>
      <c r="R2001" s="38"/>
    </row>
    <row r="2002" spans="2:18" x14ac:dyDescent="0.15">
      <c r="B2002" s="36">
        <v>42201</v>
      </c>
      <c r="C2002" s="37">
        <v>0.25277777777777777</v>
      </c>
      <c r="D2002" s="38">
        <v>66.400000000000006</v>
      </c>
      <c r="E2002" s="38">
        <v>22.7</v>
      </c>
      <c r="F2002" s="38">
        <v>21.8</v>
      </c>
      <c r="G2002" s="38">
        <v>34.700000000000003</v>
      </c>
      <c r="H2002" s="39">
        <v>1563</v>
      </c>
      <c r="I2002" s="39">
        <v>9</v>
      </c>
      <c r="J2002" s="39">
        <v>46</v>
      </c>
      <c r="K2002" s="240">
        <v>42201.25277777778</v>
      </c>
      <c r="L2002" s="39">
        <v>6</v>
      </c>
      <c r="M2002" s="242">
        <v>42197</v>
      </c>
      <c r="P2002" s="240"/>
      <c r="Q2002" s="38"/>
      <c r="R2002" s="38"/>
    </row>
    <row r="2003" spans="2:18" x14ac:dyDescent="0.15">
      <c r="B2003" s="36">
        <v>42201</v>
      </c>
      <c r="C2003" s="37">
        <v>0.97222222222222221</v>
      </c>
      <c r="D2003" s="38">
        <v>67.5</v>
      </c>
      <c r="E2003" s="38">
        <v>23.1</v>
      </c>
      <c r="F2003" s="38">
        <v>15.1</v>
      </c>
      <c r="G2003" s="38">
        <v>38.4</v>
      </c>
      <c r="H2003" s="39">
        <v>1621</v>
      </c>
      <c r="I2003" s="39">
        <v>9</v>
      </c>
      <c r="J2003" s="39">
        <v>42</v>
      </c>
      <c r="K2003" s="240">
        <v>42201.972222222219</v>
      </c>
      <c r="L2003" s="39">
        <v>22</v>
      </c>
      <c r="M2003" s="242">
        <v>42197</v>
      </c>
      <c r="P2003" s="240"/>
      <c r="Q2003" s="38"/>
      <c r="R2003" s="38"/>
    </row>
    <row r="2004" spans="2:18" x14ac:dyDescent="0.15">
      <c r="B2004" s="36">
        <v>42202</v>
      </c>
      <c r="C2004" s="37">
        <v>0.26527777777777778</v>
      </c>
      <c r="D2004" s="38">
        <v>66.400000000000006</v>
      </c>
      <c r="E2004" s="38">
        <v>22.7</v>
      </c>
      <c r="F2004" s="38">
        <v>21.2</v>
      </c>
      <c r="G2004" s="38">
        <v>35</v>
      </c>
      <c r="H2004" s="39">
        <v>1567</v>
      </c>
      <c r="I2004" s="39">
        <v>9</v>
      </c>
      <c r="J2004" s="39">
        <v>45</v>
      </c>
      <c r="K2004" s="240">
        <v>42202.265277777777</v>
      </c>
      <c r="L2004" s="39">
        <v>6</v>
      </c>
      <c r="M2004" s="242">
        <v>42197</v>
      </c>
      <c r="P2004" s="240"/>
      <c r="Q2004" s="38"/>
      <c r="R2004" s="38"/>
    </row>
    <row r="2005" spans="2:18" x14ac:dyDescent="0.15">
      <c r="B2005" s="36">
        <v>42203</v>
      </c>
      <c r="C2005" s="37">
        <v>4.8611111111111112E-3</v>
      </c>
      <c r="D2005" s="38">
        <v>66.900000000000006</v>
      </c>
      <c r="E2005" s="38">
        <v>22.9</v>
      </c>
      <c r="F2005" s="38">
        <v>12.9</v>
      </c>
      <c r="G2005" s="38">
        <v>39.5</v>
      </c>
      <c r="H2005" s="39">
        <v>1623</v>
      </c>
      <c r="I2005" s="39">
        <v>9</v>
      </c>
      <c r="J2005" s="39">
        <v>40</v>
      </c>
      <c r="K2005" s="240">
        <v>42202.916666666664</v>
      </c>
      <c r="L2005" s="39">
        <v>2</v>
      </c>
      <c r="M2005" s="242">
        <v>42197</v>
      </c>
      <c r="P2005" s="240"/>
      <c r="Q2005" s="38"/>
      <c r="R2005" s="38"/>
    </row>
    <row r="2006" spans="2:18" x14ac:dyDescent="0.15">
      <c r="B2006" s="36">
        <v>42203</v>
      </c>
      <c r="C2006" s="37">
        <v>0.26180555555555557</v>
      </c>
      <c r="D2006" s="38">
        <v>66</v>
      </c>
      <c r="E2006" s="38">
        <v>22.6</v>
      </c>
      <c r="F2006" s="38">
        <v>19.2</v>
      </c>
      <c r="G2006" s="38">
        <v>36.4</v>
      </c>
      <c r="H2006" s="39">
        <v>1573</v>
      </c>
      <c r="I2006" s="39">
        <v>9</v>
      </c>
      <c r="J2006" s="39">
        <v>44</v>
      </c>
      <c r="K2006" s="240">
        <v>42203.261805555558</v>
      </c>
      <c r="L2006" s="39">
        <v>6</v>
      </c>
      <c r="M2006" s="242">
        <v>42197</v>
      </c>
      <c r="P2006" s="240"/>
      <c r="Q2006" s="38"/>
      <c r="R2006" s="38"/>
    </row>
    <row r="2007" spans="2:18" x14ac:dyDescent="0.15">
      <c r="B2007" s="36">
        <v>42203</v>
      </c>
      <c r="C2007" s="37">
        <v>0.92499999999999993</v>
      </c>
      <c r="D2007" s="38">
        <v>66.599999999999994</v>
      </c>
      <c r="E2007" s="38">
        <v>22.8</v>
      </c>
      <c r="F2007" s="38">
        <v>18</v>
      </c>
      <c r="G2007" s="38">
        <v>36.9</v>
      </c>
      <c r="H2007" s="39">
        <v>1589</v>
      </c>
      <c r="I2007" s="39">
        <v>9</v>
      </c>
      <c r="J2007" s="39">
        <v>43</v>
      </c>
      <c r="K2007" s="240">
        <v>42203.925000000003</v>
      </c>
      <c r="L2007" s="39">
        <v>22</v>
      </c>
      <c r="M2007" s="242">
        <v>42197</v>
      </c>
      <c r="P2007" s="240"/>
      <c r="Q2007" s="38"/>
      <c r="R2007" s="38"/>
    </row>
    <row r="2008" spans="2:18" x14ac:dyDescent="0.15">
      <c r="B2008" s="36">
        <v>42204</v>
      </c>
      <c r="C2008" s="37">
        <v>0.26458333333333334</v>
      </c>
      <c r="D2008" s="38">
        <v>65.900000000000006</v>
      </c>
      <c r="E2008" s="38">
        <v>22.5</v>
      </c>
      <c r="F2008" s="38">
        <v>23</v>
      </c>
      <c r="G2008" s="38">
        <v>33.6</v>
      </c>
      <c r="H2008" s="39">
        <v>1546</v>
      </c>
      <c r="I2008" s="39">
        <v>9</v>
      </c>
      <c r="J2008" s="39">
        <v>46</v>
      </c>
      <c r="K2008" s="240">
        <v>42204.26458333333</v>
      </c>
      <c r="L2008" s="39">
        <v>6</v>
      </c>
      <c r="M2008" s="242">
        <v>42204</v>
      </c>
      <c r="P2008" s="240"/>
      <c r="Q2008" s="38"/>
      <c r="R2008" s="38"/>
    </row>
    <row r="2009" spans="2:18" x14ac:dyDescent="0.15">
      <c r="B2009" s="36">
        <v>42204</v>
      </c>
      <c r="C2009" s="37">
        <v>0.88888888888888884</v>
      </c>
      <c r="D2009" s="38">
        <v>66.599999999999994</v>
      </c>
      <c r="E2009" s="38">
        <v>22.8</v>
      </c>
      <c r="F2009" s="38">
        <v>16.8</v>
      </c>
      <c r="G2009" s="38">
        <v>37.6</v>
      </c>
      <c r="H2009" s="39">
        <v>1596</v>
      </c>
      <c r="I2009" s="39">
        <v>9</v>
      </c>
      <c r="J2009" s="39">
        <v>43</v>
      </c>
      <c r="K2009" s="240">
        <v>42204.888888888891</v>
      </c>
      <c r="L2009" s="39">
        <v>22</v>
      </c>
      <c r="M2009" s="242">
        <v>42204</v>
      </c>
      <c r="P2009" s="240"/>
      <c r="Q2009" s="38"/>
      <c r="R2009" s="38"/>
    </row>
    <row r="2010" spans="2:18" x14ac:dyDescent="0.15">
      <c r="B2010" s="36">
        <v>42205</v>
      </c>
      <c r="C2010" s="37">
        <v>0.26944444444444443</v>
      </c>
      <c r="D2010" s="38">
        <v>65.900000000000006</v>
      </c>
      <c r="E2010" s="38">
        <v>22.5</v>
      </c>
      <c r="F2010" s="38">
        <v>22.7</v>
      </c>
      <c r="G2010" s="38">
        <v>33.799999999999997</v>
      </c>
      <c r="H2010" s="39">
        <v>1548</v>
      </c>
      <c r="I2010" s="39">
        <v>9</v>
      </c>
      <c r="J2010" s="39">
        <v>46</v>
      </c>
      <c r="K2010" s="240">
        <v>42205.269444444442</v>
      </c>
      <c r="L2010" s="39">
        <v>6</v>
      </c>
      <c r="M2010" s="242">
        <v>42204</v>
      </c>
      <c r="P2010" s="240"/>
      <c r="Q2010" s="38"/>
      <c r="R2010" s="38"/>
    </row>
    <row r="2011" spans="2:18" x14ac:dyDescent="0.15">
      <c r="B2011" s="36">
        <v>42205</v>
      </c>
      <c r="C2011" s="37">
        <v>0.86458333333333337</v>
      </c>
      <c r="D2011" s="38">
        <v>66.599999999999994</v>
      </c>
      <c r="E2011" s="38">
        <v>22.8</v>
      </c>
      <c r="F2011" s="38">
        <v>19.2</v>
      </c>
      <c r="G2011" s="38">
        <v>36.299999999999997</v>
      </c>
      <c r="H2011" s="39">
        <v>1583</v>
      </c>
      <c r="I2011" s="39">
        <v>9</v>
      </c>
      <c r="J2011" s="39">
        <v>44</v>
      </c>
      <c r="K2011" s="240">
        <v>42205.864583333336</v>
      </c>
      <c r="L2011" s="39">
        <v>22</v>
      </c>
      <c r="M2011" s="242">
        <v>42204</v>
      </c>
      <c r="P2011" s="240"/>
      <c r="Q2011" s="38"/>
      <c r="R2011" s="38"/>
    </row>
    <row r="2012" spans="2:18" x14ac:dyDescent="0.15">
      <c r="B2012" s="36">
        <v>42206</v>
      </c>
      <c r="C2012" s="37">
        <v>0.26597222222222222</v>
      </c>
      <c r="D2012" s="38">
        <v>65.7</v>
      </c>
      <c r="E2012" s="38">
        <v>22.5</v>
      </c>
      <c r="F2012" s="38">
        <v>23.4</v>
      </c>
      <c r="G2012" s="38">
        <v>33.200000000000003</v>
      </c>
      <c r="H2012" s="39">
        <v>1539</v>
      </c>
      <c r="I2012" s="39">
        <v>9</v>
      </c>
      <c r="J2012" s="39">
        <v>47</v>
      </c>
      <c r="K2012" s="240">
        <v>42206.265972222223</v>
      </c>
      <c r="L2012" s="39">
        <v>6</v>
      </c>
      <c r="M2012" s="242">
        <v>42204</v>
      </c>
      <c r="P2012" s="240"/>
      <c r="Q2012" s="38"/>
      <c r="R2012" s="38"/>
    </row>
    <row r="2013" spans="2:18" x14ac:dyDescent="0.15">
      <c r="B2013" s="36">
        <v>42206</v>
      </c>
      <c r="C2013" s="37">
        <v>0.99444444444444446</v>
      </c>
      <c r="D2013" s="38">
        <v>66.099999999999994</v>
      </c>
      <c r="E2013" s="38">
        <v>22.6</v>
      </c>
      <c r="F2013" s="38">
        <v>17.7</v>
      </c>
      <c r="G2013" s="38">
        <v>37.200000000000003</v>
      </c>
      <c r="H2013" s="39">
        <v>1583</v>
      </c>
      <c r="I2013" s="39">
        <v>9</v>
      </c>
      <c r="J2013" s="39">
        <v>43</v>
      </c>
      <c r="K2013" s="240">
        <v>42206.994444444441</v>
      </c>
      <c r="L2013" s="39">
        <v>22</v>
      </c>
      <c r="M2013" s="242">
        <v>42204</v>
      </c>
      <c r="P2013" s="240"/>
      <c r="Q2013" s="38"/>
      <c r="R2013" s="38"/>
    </row>
    <row r="2014" spans="2:18" x14ac:dyDescent="0.15">
      <c r="B2014" s="36">
        <v>42207</v>
      </c>
      <c r="C2014" s="37">
        <v>0.27361111111111108</v>
      </c>
      <c r="D2014" s="38">
        <v>65.400000000000006</v>
      </c>
      <c r="E2014" s="38">
        <v>22.4</v>
      </c>
      <c r="F2014" s="38">
        <v>21.5</v>
      </c>
      <c r="G2014" s="38">
        <v>34.799999999999997</v>
      </c>
      <c r="H2014" s="39">
        <v>1548</v>
      </c>
      <c r="I2014" s="39">
        <v>8</v>
      </c>
      <c r="J2014" s="39">
        <v>45</v>
      </c>
      <c r="K2014" s="240">
        <v>42207.273611111108</v>
      </c>
      <c r="L2014" s="39">
        <v>6</v>
      </c>
      <c r="M2014" s="242">
        <v>42204</v>
      </c>
      <c r="P2014" s="240"/>
      <c r="Q2014" s="38"/>
      <c r="R2014" s="38"/>
    </row>
    <row r="2015" spans="2:18" x14ac:dyDescent="0.15">
      <c r="B2015" s="36">
        <v>42207</v>
      </c>
      <c r="C2015" s="37">
        <v>0.98125000000000007</v>
      </c>
      <c r="D2015" s="38">
        <v>66.900000000000006</v>
      </c>
      <c r="E2015" s="38">
        <v>22.9</v>
      </c>
      <c r="F2015" s="38">
        <v>14.8</v>
      </c>
      <c r="G2015" s="38">
        <v>38.6</v>
      </c>
      <c r="H2015" s="39">
        <v>1613</v>
      </c>
      <c r="I2015" s="39">
        <v>9</v>
      </c>
      <c r="J2015" s="39">
        <v>42</v>
      </c>
      <c r="K2015" s="240">
        <v>42207.981249999997</v>
      </c>
      <c r="L2015" s="39">
        <v>22</v>
      </c>
      <c r="M2015" s="242">
        <v>42204</v>
      </c>
      <c r="P2015" s="240"/>
      <c r="Q2015" s="38"/>
      <c r="R2015" s="38"/>
    </row>
    <row r="2016" spans="2:18" x14ac:dyDescent="0.15">
      <c r="B2016" s="36">
        <v>42208</v>
      </c>
      <c r="C2016" s="37">
        <v>0.27013888888888887</v>
      </c>
      <c r="D2016" s="38">
        <v>66.099999999999994</v>
      </c>
      <c r="E2016" s="38">
        <v>22.6</v>
      </c>
      <c r="F2016" s="38">
        <v>21</v>
      </c>
      <c r="G2016" s="38">
        <v>35.200000000000003</v>
      </c>
      <c r="H2016" s="39">
        <v>1563</v>
      </c>
      <c r="I2016" s="39">
        <v>9</v>
      </c>
      <c r="J2016" s="39">
        <v>45</v>
      </c>
      <c r="K2016" s="240">
        <v>42208.270138888889</v>
      </c>
      <c r="L2016" s="39">
        <v>6</v>
      </c>
      <c r="M2016" s="242">
        <v>42204</v>
      </c>
      <c r="P2016" s="240"/>
      <c r="Q2016" s="38"/>
      <c r="R2016" s="38"/>
    </row>
    <row r="2017" spans="2:18" x14ac:dyDescent="0.15">
      <c r="B2017" s="36">
        <v>42208</v>
      </c>
      <c r="C2017" s="37">
        <v>0.97638888888888886</v>
      </c>
      <c r="D2017" s="38">
        <v>66.900000000000006</v>
      </c>
      <c r="E2017" s="38">
        <v>22.9</v>
      </c>
      <c r="F2017" s="38">
        <v>15</v>
      </c>
      <c r="G2017" s="38">
        <v>38.5</v>
      </c>
      <c r="H2017" s="39">
        <v>1612</v>
      </c>
      <c r="I2017" s="39">
        <v>9</v>
      </c>
      <c r="J2017" s="39">
        <v>42</v>
      </c>
      <c r="K2017" s="240">
        <v>42208.976388888892</v>
      </c>
      <c r="L2017" s="39">
        <v>22</v>
      </c>
      <c r="M2017" s="242">
        <v>42204</v>
      </c>
      <c r="P2017" s="240"/>
      <c r="Q2017" s="38"/>
      <c r="R2017" s="38"/>
    </row>
    <row r="2018" spans="2:18" x14ac:dyDescent="0.15">
      <c r="B2018" s="36">
        <v>42209</v>
      </c>
      <c r="C2018" s="37">
        <v>0.26666666666666666</v>
      </c>
      <c r="D2018" s="38">
        <v>65.8</v>
      </c>
      <c r="E2018" s="38">
        <v>22.5</v>
      </c>
      <c r="F2018" s="38">
        <v>21.5</v>
      </c>
      <c r="G2018" s="38">
        <v>34.799999999999997</v>
      </c>
      <c r="H2018" s="39">
        <v>1555</v>
      </c>
      <c r="I2018" s="39">
        <v>9</v>
      </c>
      <c r="J2018" s="39">
        <v>45</v>
      </c>
      <c r="K2018" s="240">
        <v>42209.26666666667</v>
      </c>
      <c r="L2018" s="39">
        <v>6</v>
      </c>
      <c r="M2018" s="242">
        <v>42204</v>
      </c>
      <c r="P2018" s="240"/>
      <c r="Q2018" s="38"/>
      <c r="R2018" s="38"/>
    </row>
    <row r="2019" spans="2:18" x14ac:dyDescent="0.15">
      <c r="B2019" s="36">
        <v>42210</v>
      </c>
      <c r="C2019" s="37">
        <v>2.7777777777777779E-3</v>
      </c>
      <c r="D2019" s="38">
        <v>66.099999999999994</v>
      </c>
      <c r="E2019" s="38">
        <v>22.6</v>
      </c>
      <c r="F2019" s="38">
        <v>17.399999999999999</v>
      </c>
      <c r="G2019" s="38">
        <v>37.4</v>
      </c>
      <c r="H2019" s="39">
        <v>1585</v>
      </c>
      <c r="I2019" s="39">
        <v>9</v>
      </c>
      <c r="J2019" s="39">
        <v>43</v>
      </c>
      <c r="K2019" s="240">
        <v>42209.916666666664</v>
      </c>
      <c r="L2019" s="39">
        <v>2</v>
      </c>
      <c r="M2019" s="242">
        <v>42204</v>
      </c>
      <c r="P2019" s="240"/>
      <c r="Q2019" s="38"/>
      <c r="R2019" s="38"/>
    </row>
    <row r="2020" spans="2:18" x14ac:dyDescent="0.15">
      <c r="B2020" s="36">
        <v>42210</v>
      </c>
      <c r="C2020" s="37">
        <v>0.27083333333333331</v>
      </c>
      <c r="D2020" s="38">
        <v>65.099999999999994</v>
      </c>
      <c r="E2020" s="38">
        <v>22.3</v>
      </c>
      <c r="F2020" s="38">
        <v>21.2</v>
      </c>
      <c r="G2020" s="38">
        <v>35</v>
      </c>
      <c r="H2020" s="39">
        <v>1545</v>
      </c>
      <c r="I2020" s="39">
        <v>8</v>
      </c>
      <c r="J2020" s="39">
        <v>44</v>
      </c>
      <c r="K2020" s="240">
        <v>42210.270833333336</v>
      </c>
      <c r="L2020" s="39">
        <v>6</v>
      </c>
      <c r="M2020" s="242">
        <v>42204</v>
      </c>
      <c r="P2020" s="240"/>
      <c r="Q2020" s="38"/>
      <c r="R2020" s="38"/>
    </row>
    <row r="2021" spans="2:18" x14ac:dyDescent="0.15">
      <c r="B2021" s="36">
        <v>42211</v>
      </c>
      <c r="C2021" s="37">
        <v>0.85763888888888884</v>
      </c>
      <c r="D2021" s="38">
        <v>66.400000000000006</v>
      </c>
      <c r="E2021" s="38">
        <v>22.7</v>
      </c>
      <c r="F2021" s="38">
        <v>20.8</v>
      </c>
      <c r="G2021" s="38">
        <v>35.299999999999997</v>
      </c>
      <c r="H2021" s="39">
        <v>1569</v>
      </c>
      <c r="I2021" s="39">
        <v>9</v>
      </c>
      <c r="J2021" s="39">
        <v>45</v>
      </c>
      <c r="K2021" s="240">
        <v>42211.857638888891</v>
      </c>
      <c r="L2021" s="39">
        <v>22</v>
      </c>
      <c r="M2021" s="242">
        <v>42211</v>
      </c>
      <c r="P2021" s="240"/>
      <c r="Q2021" s="38"/>
      <c r="R2021" s="38"/>
    </row>
    <row r="2022" spans="2:18" x14ac:dyDescent="0.15">
      <c r="B2022" s="36">
        <v>42212</v>
      </c>
      <c r="C2022" s="37">
        <v>0.26805555555555555</v>
      </c>
      <c r="D2022" s="38">
        <v>65.099999999999994</v>
      </c>
      <c r="E2022" s="38">
        <v>22.3</v>
      </c>
      <c r="F2022" s="38">
        <v>23.4</v>
      </c>
      <c r="G2022" s="38">
        <v>33.1</v>
      </c>
      <c r="H2022" s="39">
        <v>1528</v>
      </c>
      <c r="I2022" s="39">
        <v>8</v>
      </c>
      <c r="J2022" s="39">
        <v>46</v>
      </c>
      <c r="K2022" s="240">
        <v>42212.268055555556</v>
      </c>
      <c r="L2022" s="39">
        <v>6</v>
      </c>
      <c r="M2022" s="242">
        <v>42211</v>
      </c>
      <c r="P2022" s="240"/>
      <c r="Q2022" s="38"/>
      <c r="R2022" s="38"/>
    </row>
    <row r="2023" spans="2:18" x14ac:dyDescent="0.15">
      <c r="B2023" s="36">
        <v>42213</v>
      </c>
      <c r="C2023" s="37">
        <v>6.5972222222222224E-2</v>
      </c>
      <c r="D2023" s="38">
        <v>65.5</v>
      </c>
      <c r="E2023" s="38">
        <v>22.4</v>
      </c>
      <c r="F2023" s="38">
        <v>19.899999999999999</v>
      </c>
      <c r="G2023" s="38">
        <v>35.9</v>
      </c>
      <c r="H2023" s="39">
        <v>1560</v>
      </c>
      <c r="I2023" s="39">
        <v>9</v>
      </c>
      <c r="J2023" s="39">
        <v>44</v>
      </c>
      <c r="K2023" s="240">
        <v>42212.916666666664</v>
      </c>
      <c r="L2023" s="39">
        <v>2</v>
      </c>
      <c r="M2023" s="242">
        <v>42211</v>
      </c>
      <c r="P2023" s="240"/>
      <c r="Q2023" s="38"/>
      <c r="R2023" s="38"/>
    </row>
    <row r="2024" spans="2:18" x14ac:dyDescent="0.15">
      <c r="B2024" s="36">
        <v>42213</v>
      </c>
      <c r="C2024" s="37">
        <v>0.2673611111111111</v>
      </c>
      <c r="D2024" s="38">
        <v>64.900000000000006</v>
      </c>
      <c r="E2024" s="38">
        <v>22.2</v>
      </c>
      <c r="F2024" s="38">
        <v>22.3</v>
      </c>
      <c r="G2024" s="38">
        <v>34.1</v>
      </c>
      <c r="H2024" s="39">
        <v>1534</v>
      </c>
      <c r="I2024" s="39">
        <v>8</v>
      </c>
      <c r="J2024" s="39">
        <v>45</v>
      </c>
      <c r="K2024" s="240">
        <v>42213.267361111109</v>
      </c>
      <c r="L2024" s="39">
        <v>6</v>
      </c>
      <c r="M2024" s="242">
        <v>42211</v>
      </c>
      <c r="P2024" s="240"/>
      <c r="Q2024" s="38"/>
      <c r="R2024" s="38"/>
    </row>
    <row r="2025" spans="2:18" x14ac:dyDescent="0.15">
      <c r="B2025" s="36">
        <v>42213</v>
      </c>
      <c r="C2025" s="37">
        <v>0.97083333333333333</v>
      </c>
      <c r="D2025" s="38">
        <v>66.099999999999994</v>
      </c>
      <c r="E2025" s="38">
        <v>22.6</v>
      </c>
      <c r="F2025" s="38">
        <v>15.6</v>
      </c>
      <c r="G2025" s="38">
        <v>38.299999999999997</v>
      </c>
      <c r="H2025" s="39">
        <v>1595</v>
      </c>
      <c r="I2025" s="39">
        <v>9</v>
      </c>
      <c r="J2025" s="39">
        <v>41</v>
      </c>
      <c r="K2025" s="240">
        <v>42213.970833333333</v>
      </c>
      <c r="L2025" s="39">
        <v>22</v>
      </c>
      <c r="M2025" s="242">
        <v>42211</v>
      </c>
      <c r="P2025" s="240"/>
      <c r="Q2025" s="38"/>
      <c r="R2025" s="38"/>
    </row>
    <row r="2026" spans="2:18" x14ac:dyDescent="0.15">
      <c r="B2026" s="36">
        <v>42214</v>
      </c>
      <c r="C2026" s="37">
        <v>0.27083333333333331</v>
      </c>
      <c r="D2026" s="38">
        <v>65.3</v>
      </c>
      <c r="E2026" s="38">
        <v>22.3</v>
      </c>
      <c r="F2026" s="38">
        <v>21.2</v>
      </c>
      <c r="G2026" s="38">
        <v>35</v>
      </c>
      <c r="H2026" s="39">
        <v>1548</v>
      </c>
      <c r="I2026" s="39">
        <v>8</v>
      </c>
      <c r="J2026" s="39">
        <v>45</v>
      </c>
      <c r="K2026" s="240">
        <v>42214.270833333336</v>
      </c>
      <c r="L2026" s="39">
        <v>6</v>
      </c>
      <c r="M2026" s="242">
        <v>42211</v>
      </c>
      <c r="P2026" s="240"/>
      <c r="Q2026" s="38"/>
      <c r="R2026" s="38"/>
    </row>
    <row r="2027" spans="2:18" x14ac:dyDescent="0.15">
      <c r="B2027" s="36">
        <v>42215</v>
      </c>
      <c r="C2027" s="37">
        <v>4.1666666666666666E-3</v>
      </c>
      <c r="D2027" s="38">
        <v>65.7</v>
      </c>
      <c r="E2027" s="38">
        <v>22.5</v>
      </c>
      <c r="F2027" s="38">
        <v>16.7</v>
      </c>
      <c r="G2027" s="38">
        <v>37.700000000000003</v>
      </c>
      <c r="H2027" s="39">
        <v>1582</v>
      </c>
      <c r="I2027" s="39">
        <v>9</v>
      </c>
      <c r="J2027" s="39">
        <v>42</v>
      </c>
      <c r="K2027" s="240">
        <v>42214.916666666664</v>
      </c>
      <c r="L2027" s="39">
        <v>2</v>
      </c>
      <c r="M2027" s="242">
        <v>42211</v>
      </c>
      <c r="P2027" s="240"/>
      <c r="Q2027" s="38"/>
      <c r="R2027" s="38"/>
    </row>
    <row r="2028" spans="2:18" x14ac:dyDescent="0.15">
      <c r="B2028" s="36">
        <v>42215</v>
      </c>
      <c r="C2028" s="37">
        <v>0.26458333333333334</v>
      </c>
      <c r="D2028" s="38">
        <v>65.099999999999994</v>
      </c>
      <c r="E2028" s="38">
        <v>22.3</v>
      </c>
      <c r="F2028" s="38">
        <v>21.8</v>
      </c>
      <c r="G2028" s="38">
        <v>34.5</v>
      </c>
      <c r="H2028" s="39">
        <v>1541</v>
      </c>
      <c r="I2028" s="39">
        <v>8</v>
      </c>
      <c r="J2028" s="39">
        <v>45</v>
      </c>
      <c r="K2028" s="240">
        <v>42215.26458333333</v>
      </c>
      <c r="L2028" s="39">
        <v>6</v>
      </c>
      <c r="M2028" s="242">
        <v>42211</v>
      </c>
      <c r="P2028" s="240"/>
      <c r="Q2028" s="38"/>
      <c r="R2028" s="38"/>
    </row>
    <row r="2029" spans="2:18" x14ac:dyDescent="0.15">
      <c r="B2029" s="36">
        <v>42215</v>
      </c>
      <c r="C2029" s="37">
        <v>0.99652777777777779</v>
      </c>
      <c r="D2029" s="38">
        <v>65.900000000000006</v>
      </c>
      <c r="E2029" s="38">
        <v>22.5</v>
      </c>
      <c r="F2029" s="38">
        <v>15.3</v>
      </c>
      <c r="G2029" s="38">
        <v>38.4</v>
      </c>
      <c r="H2029" s="39">
        <v>1593</v>
      </c>
      <c r="I2029" s="39">
        <v>9</v>
      </c>
      <c r="J2029" s="39">
        <v>41</v>
      </c>
      <c r="K2029" s="240">
        <v>42215.996527777781</v>
      </c>
      <c r="L2029" s="39">
        <v>22</v>
      </c>
      <c r="M2029" s="242">
        <v>42211</v>
      </c>
      <c r="P2029" s="240"/>
      <c r="Q2029" s="38"/>
      <c r="R2029" s="38"/>
    </row>
    <row r="2030" spans="2:18" x14ac:dyDescent="0.15">
      <c r="B2030" s="36">
        <v>42216</v>
      </c>
      <c r="C2030" s="37">
        <v>6.9444444444444447E-4</v>
      </c>
      <c r="D2030" s="38">
        <v>65.900000000000006</v>
      </c>
      <c r="E2030" s="38">
        <v>22.5</v>
      </c>
      <c r="F2030" s="38">
        <v>15.3</v>
      </c>
      <c r="G2030" s="38">
        <v>38.4</v>
      </c>
      <c r="H2030" s="39">
        <v>1593</v>
      </c>
      <c r="I2030" s="39">
        <v>9</v>
      </c>
      <c r="J2030" s="39">
        <v>41</v>
      </c>
      <c r="K2030" s="240">
        <v>42215.916666666664</v>
      </c>
      <c r="L2030" s="39">
        <v>2</v>
      </c>
      <c r="M2030" s="242">
        <v>42211</v>
      </c>
      <c r="P2030" s="240"/>
      <c r="Q2030" s="38"/>
      <c r="R2030" s="38"/>
    </row>
    <row r="2031" spans="2:18" x14ac:dyDescent="0.15">
      <c r="B2031" s="36">
        <v>42216</v>
      </c>
      <c r="C2031" s="37">
        <v>0.26458333333333334</v>
      </c>
      <c r="D2031" s="38">
        <v>65.3</v>
      </c>
      <c r="E2031" s="38">
        <v>22.3</v>
      </c>
      <c r="F2031" s="38">
        <v>21.1</v>
      </c>
      <c r="G2031" s="38">
        <v>35.1</v>
      </c>
      <c r="H2031" s="39">
        <v>1549</v>
      </c>
      <c r="I2031" s="39">
        <v>8</v>
      </c>
      <c r="J2031" s="39">
        <v>45</v>
      </c>
      <c r="K2031" s="240">
        <v>42216.26458333333</v>
      </c>
      <c r="L2031" s="39">
        <v>6</v>
      </c>
      <c r="M2031" s="242">
        <v>42211</v>
      </c>
      <c r="P2031" s="240"/>
      <c r="Q2031" s="38"/>
      <c r="R2031" s="38"/>
    </row>
    <row r="2032" spans="2:18" x14ac:dyDescent="0.15">
      <c r="B2032" s="36">
        <v>42216</v>
      </c>
      <c r="C2032" s="37">
        <v>0.99652777777777779</v>
      </c>
      <c r="D2032" s="38">
        <v>66.2</v>
      </c>
      <c r="E2032" s="38">
        <v>22.6</v>
      </c>
      <c r="F2032" s="38">
        <v>16.7</v>
      </c>
      <c r="G2032" s="38">
        <v>37.700000000000003</v>
      </c>
      <c r="H2032" s="39">
        <v>1590</v>
      </c>
      <c r="I2032" s="39">
        <v>9</v>
      </c>
      <c r="J2032" s="39">
        <v>42</v>
      </c>
      <c r="K2032" s="240">
        <v>42216.996527777781</v>
      </c>
      <c r="L2032" s="39">
        <v>22</v>
      </c>
      <c r="M2032" s="242">
        <v>42211</v>
      </c>
      <c r="P2032" s="240"/>
      <c r="Q2032" s="38"/>
      <c r="R2032" s="38"/>
    </row>
    <row r="2033" spans="2:18" x14ac:dyDescent="0.15">
      <c r="B2033" s="36">
        <v>42217</v>
      </c>
      <c r="C2033" s="37">
        <v>2.0833333333333333E-3</v>
      </c>
      <c r="D2033" s="38">
        <v>66.2</v>
      </c>
      <c r="E2033" s="38">
        <v>22.6</v>
      </c>
      <c r="F2033" s="38">
        <v>16.7</v>
      </c>
      <c r="G2033" s="38">
        <v>37.700000000000003</v>
      </c>
      <c r="H2033" s="39">
        <v>1590</v>
      </c>
      <c r="I2033" s="39">
        <v>9</v>
      </c>
      <c r="J2033" s="39">
        <v>42</v>
      </c>
      <c r="K2033" s="240">
        <v>42216.916666666664</v>
      </c>
      <c r="L2033" s="39">
        <v>2</v>
      </c>
      <c r="M2033" s="242">
        <v>42211</v>
      </c>
      <c r="P2033" s="240"/>
      <c r="Q2033" s="38"/>
      <c r="R2033" s="38"/>
    </row>
    <row r="2034" spans="2:18" x14ac:dyDescent="0.15">
      <c r="B2034" s="36">
        <v>42217</v>
      </c>
      <c r="C2034" s="37">
        <v>0.27777777777777779</v>
      </c>
      <c r="D2034" s="38">
        <v>65.599999999999994</v>
      </c>
      <c r="E2034" s="38">
        <v>22.4</v>
      </c>
      <c r="F2034" s="38">
        <v>21.8</v>
      </c>
      <c r="G2034" s="38">
        <v>34.6</v>
      </c>
      <c r="H2034" s="39">
        <v>1550</v>
      </c>
      <c r="I2034" s="39">
        <v>9</v>
      </c>
      <c r="J2034" s="39">
        <v>45</v>
      </c>
      <c r="K2034" s="240">
        <v>42217.277777777781</v>
      </c>
      <c r="L2034" s="39">
        <v>6</v>
      </c>
      <c r="M2034" s="242">
        <v>42211</v>
      </c>
      <c r="P2034" s="240"/>
      <c r="Q2034" s="38"/>
      <c r="R2034" s="38"/>
    </row>
    <row r="2035" spans="2:18" x14ac:dyDescent="0.15">
      <c r="B2035" s="36">
        <v>42218</v>
      </c>
      <c r="C2035" s="37">
        <v>0.30416666666666664</v>
      </c>
      <c r="D2035" s="38">
        <v>64.2</v>
      </c>
      <c r="E2035" s="38">
        <v>22</v>
      </c>
      <c r="F2035" s="38">
        <v>23</v>
      </c>
      <c r="G2035" s="38">
        <v>33.299999999999997</v>
      </c>
      <c r="H2035" s="39">
        <v>1516</v>
      </c>
      <c r="I2035" s="39">
        <v>8</v>
      </c>
      <c r="J2035" s="39">
        <v>45</v>
      </c>
      <c r="K2035" s="240">
        <v>42218.304166666669</v>
      </c>
      <c r="L2035" s="39">
        <v>6</v>
      </c>
      <c r="M2035" s="242">
        <v>42218</v>
      </c>
      <c r="P2035" s="240"/>
      <c r="Q2035" s="38"/>
      <c r="R2035" s="38"/>
    </row>
    <row r="2036" spans="2:18" x14ac:dyDescent="0.15">
      <c r="B2036" s="36">
        <v>42218</v>
      </c>
      <c r="C2036" s="37">
        <v>0.91249999999999998</v>
      </c>
      <c r="D2036" s="38">
        <v>64.8</v>
      </c>
      <c r="E2036" s="38">
        <v>22.2</v>
      </c>
      <c r="F2036" s="38">
        <v>19.8</v>
      </c>
      <c r="G2036" s="38">
        <v>36</v>
      </c>
      <c r="H2036" s="39">
        <v>1549</v>
      </c>
      <c r="I2036" s="39">
        <v>8</v>
      </c>
      <c r="J2036" s="39">
        <v>43</v>
      </c>
      <c r="K2036" s="240">
        <v>42218.912499999999</v>
      </c>
      <c r="L2036" s="39">
        <v>22</v>
      </c>
      <c r="M2036" s="242">
        <v>42218</v>
      </c>
      <c r="P2036" s="240"/>
      <c r="Q2036" s="38"/>
      <c r="R2036" s="38"/>
    </row>
    <row r="2037" spans="2:18" x14ac:dyDescent="0.15">
      <c r="B2037" s="36">
        <v>42219</v>
      </c>
      <c r="C2037" s="37">
        <v>0.2638888888888889</v>
      </c>
      <c r="D2037" s="38">
        <v>64.8</v>
      </c>
      <c r="E2037" s="38">
        <v>22.2</v>
      </c>
      <c r="F2037" s="38">
        <v>22.9</v>
      </c>
      <c r="G2037" s="38">
        <v>33.6</v>
      </c>
      <c r="H2037" s="39">
        <v>1528</v>
      </c>
      <c r="I2037" s="39">
        <v>8</v>
      </c>
      <c r="J2037" s="39">
        <v>46</v>
      </c>
      <c r="K2037" s="240">
        <v>42219.263888888891</v>
      </c>
      <c r="L2037" s="39">
        <v>6</v>
      </c>
      <c r="M2037" s="242">
        <v>42218</v>
      </c>
      <c r="P2037" s="240"/>
      <c r="Q2037" s="38"/>
      <c r="R2037" s="38"/>
    </row>
    <row r="2038" spans="2:18" x14ac:dyDescent="0.15">
      <c r="B2038" s="36">
        <v>42219</v>
      </c>
      <c r="C2038" s="37">
        <v>0.96527777777777779</v>
      </c>
      <c r="D2038" s="38">
        <v>65.2</v>
      </c>
      <c r="E2038" s="38">
        <v>22.3</v>
      </c>
      <c r="F2038" s="38">
        <v>15.1</v>
      </c>
      <c r="G2038" s="38">
        <v>38.700000000000003</v>
      </c>
      <c r="H2038" s="39">
        <v>1583</v>
      </c>
      <c r="I2038" s="39">
        <v>8</v>
      </c>
      <c r="J2038" s="39">
        <v>40</v>
      </c>
      <c r="K2038" s="240">
        <v>42219.965277777781</v>
      </c>
      <c r="L2038" s="39">
        <v>22</v>
      </c>
      <c r="M2038" s="242">
        <v>42218</v>
      </c>
      <c r="P2038" s="240"/>
      <c r="Q2038" s="38"/>
      <c r="R2038" s="38"/>
    </row>
    <row r="2039" spans="2:18" x14ac:dyDescent="0.15">
      <c r="B2039" s="36">
        <v>42220</v>
      </c>
      <c r="C2039" s="37">
        <v>0.24652777777777779</v>
      </c>
      <c r="D2039" s="38">
        <v>64.8</v>
      </c>
      <c r="E2039" s="38">
        <v>22.2</v>
      </c>
      <c r="F2039" s="38">
        <v>21.1</v>
      </c>
      <c r="G2039" s="38">
        <v>35.1</v>
      </c>
      <c r="H2039" s="39">
        <v>1541</v>
      </c>
      <c r="I2039" s="39">
        <v>8</v>
      </c>
      <c r="J2039" s="39">
        <v>44</v>
      </c>
      <c r="K2039" s="240">
        <v>42220.246527777781</v>
      </c>
      <c r="L2039" s="39">
        <v>6</v>
      </c>
      <c r="M2039" s="242">
        <v>42218</v>
      </c>
      <c r="P2039" s="240"/>
      <c r="Q2039" s="38"/>
      <c r="R2039" s="38"/>
    </row>
    <row r="2040" spans="2:18" x14ac:dyDescent="0.15">
      <c r="B2040" s="36">
        <v>42220</v>
      </c>
      <c r="C2040" s="37">
        <v>0.98472222222222217</v>
      </c>
      <c r="D2040" s="38">
        <v>65.7</v>
      </c>
      <c r="E2040" s="38">
        <v>22.5</v>
      </c>
      <c r="F2040" s="38">
        <v>14.7</v>
      </c>
      <c r="G2040" s="38">
        <v>38.799999999999997</v>
      </c>
      <c r="H2040" s="39">
        <v>1594</v>
      </c>
      <c r="I2040" s="39">
        <v>9</v>
      </c>
      <c r="J2040" s="39">
        <v>40</v>
      </c>
      <c r="K2040" s="240">
        <v>42220.984722222223</v>
      </c>
      <c r="L2040" s="39">
        <v>22</v>
      </c>
      <c r="M2040" s="242">
        <v>42218</v>
      </c>
      <c r="P2040" s="240"/>
      <c r="Q2040" s="38"/>
      <c r="R2040" s="38"/>
    </row>
    <row r="2041" spans="2:18" x14ac:dyDescent="0.15">
      <c r="B2041" s="36">
        <v>42221</v>
      </c>
      <c r="C2041" s="37">
        <v>0.2638888888888889</v>
      </c>
      <c r="D2041" s="38">
        <v>64.900000000000006</v>
      </c>
      <c r="E2041" s="38">
        <v>22.2</v>
      </c>
      <c r="F2041" s="38">
        <v>20.6</v>
      </c>
      <c r="G2041" s="38">
        <v>35.4</v>
      </c>
      <c r="H2041" s="39">
        <v>1546</v>
      </c>
      <c r="I2041" s="39">
        <v>8</v>
      </c>
      <c r="J2041" s="39">
        <v>44</v>
      </c>
      <c r="K2041" s="240">
        <v>42221.263888888891</v>
      </c>
      <c r="L2041" s="39">
        <v>6</v>
      </c>
      <c r="M2041" s="242">
        <v>42218</v>
      </c>
      <c r="P2041" s="240"/>
      <c r="Q2041" s="38"/>
      <c r="R2041" s="38"/>
    </row>
    <row r="2042" spans="2:18" x14ac:dyDescent="0.15">
      <c r="B2042" s="36">
        <v>42221</v>
      </c>
      <c r="C2042" s="37">
        <v>0.97361111111111109</v>
      </c>
      <c r="D2042" s="38">
        <v>65.2</v>
      </c>
      <c r="E2042" s="38">
        <v>22.3</v>
      </c>
      <c r="F2042" s="38">
        <v>14.9</v>
      </c>
      <c r="G2042" s="38">
        <v>38.799999999999997</v>
      </c>
      <c r="H2042" s="39">
        <v>1584</v>
      </c>
      <c r="I2042" s="39">
        <v>8</v>
      </c>
      <c r="J2042" s="39">
        <v>40</v>
      </c>
      <c r="K2042" s="240">
        <v>42221.973611111112</v>
      </c>
      <c r="L2042" s="39">
        <v>22</v>
      </c>
      <c r="M2042" s="242">
        <v>42218</v>
      </c>
      <c r="P2042" s="240"/>
      <c r="Q2042" s="38"/>
      <c r="R2042" s="38"/>
    </row>
    <row r="2043" spans="2:18" x14ac:dyDescent="0.15">
      <c r="B2043" s="36">
        <v>42222</v>
      </c>
      <c r="C2043" s="37">
        <v>0.99861111111111101</v>
      </c>
      <c r="D2043" s="38">
        <v>65</v>
      </c>
      <c r="E2043" s="38">
        <v>22.2</v>
      </c>
      <c r="F2043" s="38">
        <v>17.3</v>
      </c>
      <c r="G2043" s="38">
        <v>37.5</v>
      </c>
      <c r="H2043" s="39">
        <v>1567</v>
      </c>
      <c r="I2043" s="39">
        <v>8</v>
      </c>
      <c r="J2043" s="39">
        <v>42</v>
      </c>
      <c r="K2043" s="240">
        <v>42222.998611111114</v>
      </c>
      <c r="L2043" s="39">
        <v>22</v>
      </c>
      <c r="M2043" s="242">
        <v>42218</v>
      </c>
      <c r="P2043" s="240"/>
      <c r="Q2043" s="38"/>
      <c r="R2043" s="38"/>
    </row>
    <row r="2044" spans="2:18" x14ac:dyDescent="0.15">
      <c r="B2044" s="36">
        <v>42223</v>
      </c>
      <c r="C2044" s="37">
        <v>0.2722222222222222</v>
      </c>
      <c r="D2044" s="38">
        <v>63.9</v>
      </c>
      <c r="E2044" s="38">
        <v>21.9</v>
      </c>
      <c r="F2044" s="38">
        <v>20.8</v>
      </c>
      <c r="G2044" s="38">
        <v>35.200000000000003</v>
      </c>
      <c r="H2044" s="39">
        <v>1528</v>
      </c>
      <c r="I2044" s="39">
        <v>8</v>
      </c>
      <c r="J2044" s="39">
        <v>43</v>
      </c>
      <c r="K2044" s="240">
        <v>42223.272222222222</v>
      </c>
      <c r="L2044" s="39">
        <v>6</v>
      </c>
      <c r="M2044" s="242">
        <v>42218</v>
      </c>
      <c r="P2044" s="240"/>
      <c r="Q2044" s="38"/>
      <c r="R2044" s="38"/>
    </row>
    <row r="2045" spans="2:18" x14ac:dyDescent="0.15">
      <c r="B2045" s="36">
        <v>42224</v>
      </c>
      <c r="C2045" s="37">
        <v>5.347222222222222E-2</v>
      </c>
      <c r="D2045" s="38">
        <v>65.5</v>
      </c>
      <c r="E2045" s="38">
        <v>22.4</v>
      </c>
      <c r="F2045" s="38">
        <v>17.399999999999999</v>
      </c>
      <c r="G2045" s="38">
        <v>37.299999999999997</v>
      </c>
      <c r="H2045" s="39">
        <v>1575</v>
      </c>
      <c r="I2045" s="39">
        <v>9</v>
      </c>
      <c r="J2045" s="39">
        <v>42</v>
      </c>
      <c r="K2045" s="240">
        <v>42223.916666666664</v>
      </c>
      <c r="L2045" s="39">
        <v>2</v>
      </c>
      <c r="M2045" s="242">
        <v>42218</v>
      </c>
      <c r="P2045" s="240"/>
      <c r="Q2045" s="38"/>
      <c r="R2045" s="38"/>
    </row>
    <row r="2046" spans="2:18" x14ac:dyDescent="0.15">
      <c r="B2046" s="36">
        <v>42224</v>
      </c>
      <c r="C2046" s="37">
        <v>0.30902777777777779</v>
      </c>
      <c r="D2046" s="38">
        <v>64.8</v>
      </c>
      <c r="E2046" s="38">
        <v>22.2</v>
      </c>
      <c r="F2046" s="38">
        <v>21.7</v>
      </c>
      <c r="G2046" s="38">
        <v>34.6</v>
      </c>
      <c r="H2046" s="39">
        <v>1537</v>
      </c>
      <c r="I2046" s="39">
        <v>8</v>
      </c>
      <c r="J2046" s="39">
        <v>45</v>
      </c>
      <c r="K2046" s="240">
        <v>42224.309027777781</v>
      </c>
      <c r="L2046" s="39">
        <v>6</v>
      </c>
      <c r="M2046" s="242">
        <v>42218</v>
      </c>
      <c r="P2046" s="240"/>
      <c r="Q2046" s="38"/>
      <c r="R2046" s="38"/>
    </row>
    <row r="2047" spans="2:18" x14ac:dyDescent="0.15">
      <c r="B2047" s="36">
        <v>42224</v>
      </c>
      <c r="C2047" s="37">
        <v>0.96111111111111114</v>
      </c>
      <c r="D2047" s="38">
        <v>64.7</v>
      </c>
      <c r="E2047" s="38">
        <v>22.1</v>
      </c>
      <c r="F2047" s="38">
        <v>21.8</v>
      </c>
      <c r="G2047" s="38">
        <v>34.6</v>
      </c>
      <c r="H2047" s="39">
        <v>1535</v>
      </c>
      <c r="I2047" s="39">
        <v>8</v>
      </c>
      <c r="J2047" s="39">
        <v>44</v>
      </c>
      <c r="K2047" s="240">
        <v>42224.961111111108</v>
      </c>
      <c r="L2047" s="39">
        <v>22</v>
      </c>
      <c r="M2047" s="242">
        <v>42218</v>
      </c>
      <c r="P2047" s="240"/>
      <c r="Q2047" s="38"/>
      <c r="R2047" s="38"/>
    </row>
    <row r="2048" spans="2:18" x14ac:dyDescent="0.15">
      <c r="B2048" s="36">
        <v>42225</v>
      </c>
      <c r="C2048" s="37">
        <v>0.27638888888888885</v>
      </c>
      <c r="D2048" s="38">
        <v>64.3</v>
      </c>
      <c r="E2048" s="38">
        <v>22</v>
      </c>
      <c r="F2048" s="38">
        <v>23.2</v>
      </c>
      <c r="G2048" s="38">
        <v>33.1</v>
      </c>
      <c r="H2048" s="39">
        <v>1516</v>
      </c>
      <c r="I2048" s="39">
        <v>8</v>
      </c>
      <c r="J2048" s="39">
        <v>46</v>
      </c>
      <c r="K2048" s="240">
        <v>42225.276388888888</v>
      </c>
      <c r="L2048" s="39">
        <v>6</v>
      </c>
      <c r="M2048" s="242">
        <v>42225</v>
      </c>
      <c r="P2048" s="240"/>
      <c r="Q2048" s="38"/>
      <c r="R2048" s="38"/>
    </row>
    <row r="2049" spans="2:18" x14ac:dyDescent="0.15">
      <c r="B2049" s="36">
        <v>42225</v>
      </c>
      <c r="C2049" s="37">
        <v>0.85972222222222217</v>
      </c>
      <c r="D2049" s="38">
        <v>64.7</v>
      </c>
      <c r="E2049" s="38">
        <v>22.1</v>
      </c>
      <c r="F2049" s="38">
        <v>20.3</v>
      </c>
      <c r="G2049" s="38">
        <v>35.6</v>
      </c>
      <c r="H2049" s="39">
        <v>1544</v>
      </c>
      <c r="I2049" s="39">
        <v>8</v>
      </c>
      <c r="J2049" s="39">
        <v>43</v>
      </c>
      <c r="K2049" s="240">
        <v>42225.859722222223</v>
      </c>
      <c r="L2049" s="39">
        <v>22</v>
      </c>
      <c r="M2049" s="242">
        <v>42225</v>
      </c>
      <c r="P2049" s="240"/>
      <c r="Q2049" s="38"/>
      <c r="R2049" s="38"/>
    </row>
    <row r="2050" spans="2:18" x14ac:dyDescent="0.15">
      <c r="B2050" s="36">
        <v>42226</v>
      </c>
      <c r="C2050" s="37">
        <v>0.27569444444444446</v>
      </c>
      <c r="D2050" s="38">
        <v>64.2</v>
      </c>
      <c r="E2050" s="38">
        <v>22</v>
      </c>
      <c r="F2050" s="38">
        <v>22.7</v>
      </c>
      <c r="G2050" s="38">
        <v>33.700000000000003</v>
      </c>
      <c r="H2050" s="39">
        <v>1519</v>
      </c>
      <c r="I2050" s="39">
        <v>8</v>
      </c>
      <c r="J2050" s="39">
        <v>45</v>
      </c>
      <c r="K2050" s="240">
        <v>42226.275694444441</v>
      </c>
      <c r="L2050" s="39">
        <v>6</v>
      </c>
      <c r="M2050" s="242">
        <v>42225</v>
      </c>
      <c r="P2050" s="240"/>
      <c r="Q2050" s="38"/>
      <c r="R2050" s="38"/>
    </row>
    <row r="2051" spans="2:18" x14ac:dyDescent="0.15">
      <c r="B2051" s="36">
        <v>42226</v>
      </c>
      <c r="C2051" s="37">
        <v>0.98472222222222217</v>
      </c>
      <c r="D2051" s="38">
        <v>65.5</v>
      </c>
      <c r="E2051" s="38">
        <v>22.4</v>
      </c>
      <c r="F2051" s="38">
        <v>16</v>
      </c>
      <c r="G2051" s="38">
        <v>38.1</v>
      </c>
      <c r="H2051" s="39">
        <v>1583</v>
      </c>
      <c r="I2051" s="39">
        <v>9</v>
      </c>
      <c r="J2051" s="39">
        <v>41</v>
      </c>
      <c r="K2051" s="240">
        <v>42226.984722222223</v>
      </c>
      <c r="L2051" s="39">
        <v>22</v>
      </c>
      <c r="M2051" s="242">
        <v>42225</v>
      </c>
      <c r="P2051" s="240"/>
      <c r="Q2051" s="38"/>
      <c r="R2051" s="38"/>
    </row>
    <row r="2052" spans="2:18" x14ac:dyDescent="0.15">
      <c r="B2052" s="36">
        <v>42227</v>
      </c>
      <c r="C2052" s="37">
        <v>0.2673611111111111</v>
      </c>
      <c r="D2052" s="38">
        <v>64.7</v>
      </c>
      <c r="E2052" s="38">
        <v>22.1</v>
      </c>
      <c r="F2052" s="38">
        <v>21.5</v>
      </c>
      <c r="G2052" s="38">
        <v>34.799999999999997</v>
      </c>
      <c r="H2052" s="39">
        <v>1537</v>
      </c>
      <c r="I2052" s="39">
        <v>8</v>
      </c>
      <c r="J2052" s="39">
        <v>44</v>
      </c>
      <c r="K2052" s="240">
        <v>42227.267361111109</v>
      </c>
      <c r="L2052" s="39">
        <v>6</v>
      </c>
      <c r="M2052" s="242">
        <v>42225</v>
      </c>
      <c r="P2052" s="240"/>
      <c r="Q2052" s="38"/>
      <c r="R2052" s="38"/>
    </row>
    <row r="2053" spans="2:18" x14ac:dyDescent="0.15">
      <c r="B2053" s="36">
        <v>42227</v>
      </c>
      <c r="C2053" s="37">
        <v>0.98819444444444438</v>
      </c>
      <c r="D2053" s="38">
        <v>65.8</v>
      </c>
      <c r="E2053" s="38">
        <v>22.5</v>
      </c>
      <c r="F2053" s="38">
        <v>15.6</v>
      </c>
      <c r="G2053" s="38">
        <v>38.299999999999997</v>
      </c>
      <c r="H2053" s="39">
        <v>1590</v>
      </c>
      <c r="I2053" s="39">
        <v>9</v>
      </c>
      <c r="J2053" s="39">
        <v>41</v>
      </c>
      <c r="K2053" s="240">
        <v>42227.988194444442</v>
      </c>
      <c r="L2053" s="39">
        <v>22</v>
      </c>
      <c r="M2053" s="242">
        <v>42225</v>
      </c>
      <c r="P2053" s="240"/>
      <c r="Q2053" s="38"/>
      <c r="R2053" s="38"/>
    </row>
    <row r="2054" spans="2:18" x14ac:dyDescent="0.15">
      <c r="B2054" s="36">
        <v>42228</v>
      </c>
      <c r="C2054" s="37">
        <v>0.31319444444444444</v>
      </c>
      <c r="D2054" s="38">
        <v>64.400000000000006</v>
      </c>
      <c r="E2054" s="38">
        <v>22</v>
      </c>
      <c r="F2054" s="38">
        <v>20.9</v>
      </c>
      <c r="G2054" s="38">
        <v>35.200000000000003</v>
      </c>
      <c r="H2054" s="39">
        <v>1535</v>
      </c>
      <c r="I2054" s="39">
        <v>8</v>
      </c>
      <c r="J2054" s="39">
        <v>44</v>
      </c>
      <c r="K2054" s="240">
        <v>42228.313194444447</v>
      </c>
      <c r="L2054" s="39">
        <v>6</v>
      </c>
      <c r="M2054" s="242">
        <v>42225</v>
      </c>
      <c r="P2054" s="240"/>
      <c r="Q2054" s="38"/>
      <c r="R2054" s="38"/>
    </row>
    <row r="2055" spans="2:18" x14ac:dyDescent="0.15">
      <c r="B2055" s="36">
        <v>42228</v>
      </c>
      <c r="C2055" s="37">
        <v>0.99236111111111114</v>
      </c>
      <c r="D2055" s="38">
        <v>65.2</v>
      </c>
      <c r="E2055" s="38">
        <v>22.3</v>
      </c>
      <c r="F2055" s="38">
        <v>16.8</v>
      </c>
      <c r="G2055" s="38">
        <v>37.700000000000003</v>
      </c>
      <c r="H2055" s="39">
        <v>1574</v>
      </c>
      <c r="I2055" s="39">
        <v>8</v>
      </c>
      <c r="J2055" s="39">
        <v>41</v>
      </c>
      <c r="K2055" s="240">
        <v>42228.992361111108</v>
      </c>
      <c r="L2055" s="39">
        <v>22</v>
      </c>
      <c r="M2055" s="242">
        <v>42225</v>
      </c>
      <c r="P2055" s="240"/>
      <c r="Q2055" s="38"/>
      <c r="R2055" s="38"/>
    </row>
    <row r="2056" spans="2:18" x14ac:dyDescent="0.15">
      <c r="B2056" s="36">
        <v>42229</v>
      </c>
      <c r="C2056" s="37">
        <v>0.25555555555555559</v>
      </c>
      <c r="D2056" s="38">
        <v>64.400000000000006</v>
      </c>
      <c r="E2056" s="38">
        <v>22</v>
      </c>
      <c r="F2056" s="38">
        <v>21.5</v>
      </c>
      <c r="G2056" s="38">
        <v>34.700000000000003</v>
      </c>
      <c r="H2056" s="39">
        <v>1531</v>
      </c>
      <c r="I2056" s="39">
        <v>8</v>
      </c>
      <c r="J2056" s="39">
        <v>44</v>
      </c>
      <c r="K2056" s="240">
        <v>42229.255555555559</v>
      </c>
      <c r="L2056" s="39">
        <v>6</v>
      </c>
      <c r="M2056" s="242">
        <v>42225</v>
      </c>
      <c r="P2056" s="240"/>
      <c r="Q2056" s="38"/>
      <c r="R2056" s="38"/>
    </row>
    <row r="2057" spans="2:18" x14ac:dyDescent="0.15">
      <c r="B2057" s="36">
        <v>42230</v>
      </c>
      <c r="C2057" s="37">
        <v>0.99930555555555556</v>
      </c>
      <c r="D2057" s="38">
        <v>65.900000000000006</v>
      </c>
      <c r="E2057" s="38">
        <v>22.5</v>
      </c>
      <c r="F2057" s="38">
        <v>22.1</v>
      </c>
      <c r="G2057" s="38">
        <v>34.299999999999997</v>
      </c>
      <c r="H2057" s="39">
        <v>1552</v>
      </c>
      <c r="I2057" s="39">
        <v>9</v>
      </c>
      <c r="J2057" s="39">
        <v>46</v>
      </c>
      <c r="K2057" s="240">
        <v>42230.999305555553</v>
      </c>
      <c r="L2057" s="39">
        <v>22</v>
      </c>
      <c r="M2057" s="242">
        <v>42225</v>
      </c>
      <c r="P2057" s="240"/>
      <c r="Q2057" s="38"/>
      <c r="R2057" s="38"/>
    </row>
    <row r="2058" spans="2:18" x14ac:dyDescent="0.15">
      <c r="B2058" s="36">
        <v>42231</v>
      </c>
      <c r="C2058" s="37">
        <v>0.33263888888888887</v>
      </c>
      <c r="D2058" s="38">
        <v>65.400000000000006</v>
      </c>
      <c r="E2058" s="38">
        <v>22.4</v>
      </c>
      <c r="F2058" s="38">
        <v>23.1</v>
      </c>
      <c r="G2058" s="38">
        <v>33.5</v>
      </c>
      <c r="H2058" s="39">
        <v>1537</v>
      </c>
      <c r="I2058" s="39">
        <v>8</v>
      </c>
      <c r="J2058" s="39">
        <v>46</v>
      </c>
      <c r="K2058" s="240">
        <v>42231.332638888889</v>
      </c>
      <c r="L2058" s="39">
        <v>6</v>
      </c>
      <c r="M2058" s="242">
        <v>42225</v>
      </c>
      <c r="P2058" s="240"/>
      <c r="Q2058" s="38"/>
      <c r="R2058" s="38"/>
    </row>
    <row r="2059" spans="2:18" x14ac:dyDescent="0.15">
      <c r="B2059" s="36">
        <v>42231</v>
      </c>
      <c r="C2059" s="37">
        <v>0.9819444444444444</v>
      </c>
      <c r="D2059" s="38">
        <v>65.400000000000006</v>
      </c>
      <c r="E2059" s="38">
        <v>22.4</v>
      </c>
      <c r="F2059" s="38">
        <v>22</v>
      </c>
      <c r="G2059" s="38">
        <v>34.4</v>
      </c>
      <c r="H2059" s="39">
        <v>1545</v>
      </c>
      <c r="I2059" s="39">
        <v>8</v>
      </c>
      <c r="J2059" s="39">
        <v>45</v>
      </c>
      <c r="K2059" s="240">
        <v>42231.981944444444</v>
      </c>
      <c r="L2059" s="39">
        <v>22</v>
      </c>
      <c r="M2059" s="242">
        <v>42225</v>
      </c>
      <c r="P2059" s="240"/>
      <c r="Q2059" s="38"/>
      <c r="R2059" s="38"/>
    </row>
    <row r="2060" spans="2:18" x14ac:dyDescent="0.15">
      <c r="B2060" s="36">
        <v>42232</v>
      </c>
      <c r="C2060" s="37">
        <v>0.23402777777777781</v>
      </c>
      <c r="D2060" s="38">
        <v>64.7</v>
      </c>
      <c r="E2060" s="38">
        <v>22.1</v>
      </c>
      <c r="F2060" s="38">
        <v>23.1</v>
      </c>
      <c r="G2060" s="38">
        <v>33.200000000000003</v>
      </c>
      <c r="H2060" s="39">
        <v>1524</v>
      </c>
      <c r="I2060" s="39">
        <v>8</v>
      </c>
      <c r="J2060" s="39">
        <v>46</v>
      </c>
      <c r="K2060" s="240">
        <v>42232.234027777777</v>
      </c>
      <c r="L2060" s="39">
        <v>6</v>
      </c>
      <c r="M2060" s="242">
        <v>42232</v>
      </c>
      <c r="P2060" s="240"/>
      <c r="Q2060" s="38"/>
      <c r="R2060" s="38"/>
    </row>
    <row r="2061" spans="2:18" x14ac:dyDescent="0.15">
      <c r="B2061" s="36">
        <v>42233</v>
      </c>
      <c r="C2061" s="37">
        <v>0.97361111111111109</v>
      </c>
      <c r="D2061" s="38">
        <v>65.2</v>
      </c>
      <c r="E2061" s="38">
        <v>22.3</v>
      </c>
      <c r="F2061" s="38">
        <v>16.2</v>
      </c>
      <c r="G2061" s="38">
        <v>38.1</v>
      </c>
      <c r="H2061" s="39">
        <v>1577</v>
      </c>
      <c r="I2061" s="39">
        <v>8</v>
      </c>
      <c r="J2061" s="39">
        <v>41</v>
      </c>
      <c r="K2061" s="240">
        <v>42233.973611111112</v>
      </c>
      <c r="L2061" s="39">
        <v>22</v>
      </c>
      <c r="M2061" s="242">
        <v>42232</v>
      </c>
      <c r="P2061" s="240"/>
      <c r="Q2061" s="38"/>
      <c r="R2061" s="38"/>
    </row>
    <row r="2062" spans="2:18" x14ac:dyDescent="0.15">
      <c r="B2062" s="36">
        <v>42234</v>
      </c>
      <c r="C2062" s="37">
        <v>4.1666666666666666E-3</v>
      </c>
      <c r="D2062" s="38">
        <v>65.5</v>
      </c>
      <c r="E2062" s="38">
        <v>22.4</v>
      </c>
      <c r="F2062" s="38">
        <v>17.2</v>
      </c>
      <c r="G2062" s="38">
        <v>37.5</v>
      </c>
      <c r="H2062" s="39">
        <v>1576</v>
      </c>
      <c r="I2062" s="39">
        <v>9</v>
      </c>
      <c r="J2062" s="39">
        <v>42</v>
      </c>
      <c r="K2062" s="240">
        <v>42233.916666666664</v>
      </c>
      <c r="L2062" s="39">
        <v>2</v>
      </c>
      <c r="M2062" s="242">
        <v>42232</v>
      </c>
      <c r="P2062" s="240"/>
      <c r="Q2062" s="38"/>
      <c r="R2062" s="38"/>
    </row>
    <row r="2063" spans="2:18" x14ac:dyDescent="0.15">
      <c r="B2063" s="36">
        <v>42234</v>
      </c>
      <c r="C2063" s="37">
        <v>0.27013888888888887</v>
      </c>
      <c r="D2063" s="38">
        <v>64.8</v>
      </c>
      <c r="E2063" s="38">
        <v>22.2</v>
      </c>
      <c r="F2063" s="38">
        <v>21.5</v>
      </c>
      <c r="G2063" s="38">
        <v>34.799999999999997</v>
      </c>
      <c r="H2063" s="39">
        <v>1538</v>
      </c>
      <c r="I2063" s="39">
        <v>8</v>
      </c>
      <c r="J2063" s="39">
        <v>44</v>
      </c>
      <c r="K2063" s="240">
        <v>42234.270138888889</v>
      </c>
      <c r="L2063" s="39">
        <v>6</v>
      </c>
      <c r="M2063" s="242">
        <v>42232</v>
      </c>
      <c r="P2063" s="240"/>
      <c r="Q2063" s="38"/>
      <c r="R2063" s="38"/>
    </row>
    <row r="2064" spans="2:18" x14ac:dyDescent="0.15">
      <c r="B2064" s="36">
        <v>42235</v>
      </c>
      <c r="C2064" s="37">
        <v>5.4166666666666669E-2</v>
      </c>
      <c r="D2064" s="38">
        <v>66.5</v>
      </c>
      <c r="E2064" s="38">
        <v>22.7</v>
      </c>
      <c r="F2064" s="38">
        <v>15.9</v>
      </c>
      <c r="G2064" s="38">
        <v>38.1</v>
      </c>
      <c r="H2064" s="39">
        <v>1600</v>
      </c>
      <c r="I2064" s="39">
        <v>9</v>
      </c>
      <c r="J2064" s="39">
        <v>42</v>
      </c>
      <c r="K2064" s="240">
        <v>42234.916666666664</v>
      </c>
      <c r="L2064" s="39">
        <v>2</v>
      </c>
      <c r="M2064" s="242">
        <v>42232</v>
      </c>
      <c r="P2064" s="240"/>
      <c r="Q2064" s="38"/>
      <c r="R2064" s="38"/>
    </row>
    <row r="2065" spans="2:18" x14ac:dyDescent="0.15">
      <c r="B2065" s="36">
        <v>42235</v>
      </c>
      <c r="C2065" s="37">
        <v>0.26319444444444445</v>
      </c>
      <c r="D2065" s="38">
        <v>65.8</v>
      </c>
      <c r="E2065" s="38">
        <v>22.5</v>
      </c>
      <c r="F2065" s="38">
        <v>20.7</v>
      </c>
      <c r="G2065" s="38">
        <v>35.4</v>
      </c>
      <c r="H2065" s="39">
        <v>1560</v>
      </c>
      <c r="I2065" s="39">
        <v>9</v>
      </c>
      <c r="J2065" s="39">
        <v>45</v>
      </c>
      <c r="K2065" s="240">
        <v>42235.263194444444</v>
      </c>
      <c r="L2065" s="39">
        <v>6</v>
      </c>
      <c r="M2065" s="242">
        <v>42232</v>
      </c>
      <c r="P2065" s="240"/>
      <c r="Q2065" s="38"/>
      <c r="R2065" s="38"/>
    </row>
    <row r="2066" spans="2:18" x14ac:dyDescent="0.15">
      <c r="B2066" s="36">
        <v>42235</v>
      </c>
      <c r="C2066" s="37">
        <v>0.9770833333333333</v>
      </c>
      <c r="D2066" s="38">
        <v>66.900000000000006</v>
      </c>
      <c r="E2066" s="38">
        <v>22.9</v>
      </c>
      <c r="F2066" s="38">
        <v>13.5</v>
      </c>
      <c r="G2066" s="38">
        <v>39.200000000000003</v>
      </c>
      <c r="H2066" s="39">
        <v>1620</v>
      </c>
      <c r="I2066" s="39">
        <v>9</v>
      </c>
      <c r="J2066" s="39">
        <v>41</v>
      </c>
      <c r="K2066" s="240">
        <v>42235.977083333331</v>
      </c>
      <c r="L2066" s="39">
        <v>22</v>
      </c>
      <c r="M2066" s="242">
        <v>42232</v>
      </c>
      <c r="P2066" s="240"/>
      <c r="Q2066" s="38"/>
      <c r="R2066" s="38"/>
    </row>
    <row r="2067" spans="2:18" x14ac:dyDescent="0.15">
      <c r="B2067" s="36">
        <v>42236</v>
      </c>
      <c r="C2067" s="37">
        <v>0.26319444444444445</v>
      </c>
      <c r="D2067" s="38">
        <v>65.8</v>
      </c>
      <c r="E2067" s="38">
        <v>22.5</v>
      </c>
      <c r="F2067" s="38">
        <v>20</v>
      </c>
      <c r="G2067" s="38">
        <v>35.799999999999997</v>
      </c>
      <c r="H2067" s="39">
        <v>1564</v>
      </c>
      <c r="I2067" s="39">
        <v>9</v>
      </c>
      <c r="J2067" s="39">
        <v>44</v>
      </c>
      <c r="K2067" s="240">
        <v>42236.263194444444</v>
      </c>
      <c r="L2067" s="39">
        <v>6</v>
      </c>
      <c r="M2067" s="242">
        <v>42232</v>
      </c>
      <c r="P2067" s="240"/>
      <c r="Q2067" s="38"/>
      <c r="R2067" s="38"/>
    </row>
    <row r="2068" spans="2:18" x14ac:dyDescent="0.15">
      <c r="B2068" s="36">
        <v>42237</v>
      </c>
      <c r="C2068" s="37">
        <v>4.8611111111111112E-3</v>
      </c>
      <c r="D2068" s="38">
        <v>66.3</v>
      </c>
      <c r="E2068" s="38">
        <v>22.7</v>
      </c>
      <c r="F2068" s="38">
        <v>14.9</v>
      </c>
      <c r="G2068" s="38">
        <v>38.6</v>
      </c>
      <c r="H2068" s="39">
        <v>1602</v>
      </c>
      <c r="I2068" s="39">
        <v>9</v>
      </c>
      <c r="J2068" s="39">
        <v>41</v>
      </c>
      <c r="K2068" s="240">
        <v>42236.916666666664</v>
      </c>
      <c r="L2068" s="39">
        <v>2</v>
      </c>
      <c r="M2068" s="242">
        <v>42232</v>
      </c>
      <c r="P2068" s="240"/>
      <c r="Q2068" s="38"/>
      <c r="R2068" s="38"/>
    </row>
    <row r="2069" spans="2:18" x14ac:dyDescent="0.15">
      <c r="B2069" s="36">
        <v>42237</v>
      </c>
      <c r="C2069" s="37">
        <v>0.22083333333333333</v>
      </c>
      <c r="D2069" s="38">
        <v>65.3</v>
      </c>
      <c r="E2069" s="38">
        <v>22.3</v>
      </c>
      <c r="F2069" s="38">
        <v>19.600000000000001</v>
      </c>
      <c r="G2069" s="38">
        <v>36.1</v>
      </c>
      <c r="H2069" s="39">
        <v>1559</v>
      </c>
      <c r="I2069" s="39">
        <v>8</v>
      </c>
      <c r="J2069" s="39">
        <v>43</v>
      </c>
      <c r="K2069" s="240">
        <v>42237.220833333333</v>
      </c>
      <c r="L2069" s="39">
        <v>6</v>
      </c>
      <c r="M2069" s="242">
        <v>42232</v>
      </c>
      <c r="P2069" s="240"/>
      <c r="Q2069" s="38"/>
      <c r="R2069" s="38"/>
    </row>
    <row r="2070" spans="2:18" x14ac:dyDescent="0.15">
      <c r="B2070" s="36">
        <v>42238</v>
      </c>
      <c r="C2070" s="37">
        <v>0.26666666666666666</v>
      </c>
      <c r="D2070" s="38">
        <v>65.5</v>
      </c>
      <c r="E2070" s="38">
        <v>22.4</v>
      </c>
      <c r="F2070" s="38">
        <v>20.7</v>
      </c>
      <c r="G2070" s="38">
        <v>35.299999999999997</v>
      </c>
      <c r="H2070" s="39">
        <v>1555</v>
      </c>
      <c r="I2070" s="39">
        <v>9</v>
      </c>
      <c r="J2070" s="39">
        <v>44</v>
      </c>
      <c r="K2070" s="240">
        <v>42238.26666666667</v>
      </c>
      <c r="L2070" s="39">
        <v>6</v>
      </c>
      <c r="M2070" s="242">
        <v>42232</v>
      </c>
      <c r="P2070" s="240"/>
      <c r="Q2070" s="38"/>
      <c r="R2070" s="38"/>
    </row>
    <row r="2071" spans="2:18" x14ac:dyDescent="0.15">
      <c r="B2071" s="36">
        <v>42239</v>
      </c>
      <c r="C2071" s="37">
        <v>0.91041666666666676</v>
      </c>
      <c r="D2071" s="38">
        <v>65.5</v>
      </c>
      <c r="E2071" s="38">
        <v>22.4</v>
      </c>
      <c r="F2071" s="38">
        <v>17.5</v>
      </c>
      <c r="G2071" s="38">
        <v>37.299999999999997</v>
      </c>
      <c r="H2071" s="39">
        <v>1575</v>
      </c>
      <c r="I2071" s="39">
        <v>9</v>
      </c>
      <c r="J2071" s="39">
        <v>42</v>
      </c>
      <c r="K2071" s="240">
        <v>42239.910416666666</v>
      </c>
      <c r="L2071" s="39">
        <v>22</v>
      </c>
      <c r="M2071" s="242">
        <v>42239</v>
      </c>
      <c r="P2071" s="240"/>
      <c r="Q2071" s="38"/>
      <c r="R2071" s="38"/>
    </row>
    <row r="2072" spans="2:18" x14ac:dyDescent="0.15">
      <c r="B2072" s="36">
        <v>42239</v>
      </c>
      <c r="C2072" s="37">
        <v>0.96875</v>
      </c>
      <c r="D2072" s="38">
        <v>65.8</v>
      </c>
      <c r="E2072" s="38">
        <v>22.5</v>
      </c>
      <c r="F2072" s="38">
        <v>19.7</v>
      </c>
      <c r="G2072" s="38">
        <v>36</v>
      </c>
      <c r="H2072" s="39">
        <v>1567</v>
      </c>
      <c r="I2072" s="39">
        <v>9</v>
      </c>
      <c r="J2072" s="39">
        <v>44</v>
      </c>
      <c r="K2072" s="240">
        <v>42239.96875</v>
      </c>
      <c r="L2072" s="39">
        <v>22</v>
      </c>
      <c r="M2072" s="242">
        <v>42239</v>
      </c>
      <c r="P2072" s="240"/>
      <c r="Q2072" s="38"/>
      <c r="R2072" s="38"/>
    </row>
    <row r="2073" spans="2:18" x14ac:dyDescent="0.15">
      <c r="B2073" s="36">
        <v>42240</v>
      </c>
      <c r="C2073" s="37">
        <v>0.2673611111111111</v>
      </c>
      <c r="D2073" s="38">
        <v>64.8</v>
      </c>
      <c r="E2073" s="38">
        <v>22.2</v>
      </c>
      <c r="F2073" s="38">
        <v>22.5</v>
      </c>
      <c r="G2073" s="38">
        <v>33.9</v>
      </c>
      <c r="H2073" s="39">
        <v>1531</v>
      </c>
      <c r="I2073" s="39">
        <v>8</v>
      </c>
      <c r="J2073" s="39">
        <v>45</v>
      </c>
      <c r="K2073" s="240">
        <v>42240.267361111109</v>
      </c>
      <c r="L2073" s="39">
        <v>6</v>
      </c>
      <c r="M2073" s="242">
        <v>42239</v>
      </c>
      <c r="P2073" s="240"/>
      <c r="Q2073" s="38"/>
      <c r="R2073" s="38"/>
    </row>
    <row r="2074" spans="2:18" x14ac:dyDescent="0.15">
      <c r="B2074" s="36">
        <v>42241</v>
      </c>
      <c r="C2074" s="37">
        <v>0.85416666666666663</v>
      </c>
      <c r="D2074" s="38">
        <v>66</v>
      </c>
      <c r="E2074" s="38">
        <v>22.6</v>
      </c>
      <c r="F2074" s="38"/>
      <c r="G2074" s="38"/>
      <c r="H2074" s="39">
        <v>1426</v>
      </c>
      <c r="I2074" s="39"/>
      <c r="J2074" s="39"/>
      <c r="K2074" s="240">
        <v>42241.854166666664</v>
      </c>
      <c r="L2074" s="39">
        <v>22</v>
      </c>
      <c r="M2074" s="242">
        <v>42239</v>
      </c>
      <c r="P2074" s="240"/>
      <c r="Q2074" s="38"/>
      <c r="R2074" s="38"/>
    </row>
    <row r="2075" spans="2:18" x14ac:dyDescent="0.15">
      <c r="B2075" s="36">
        <v>42242</v>
      </c>
      <c r="C2075" s="37">
        <v>0.86458333333333337</v>
      </c>
      <c r="D2075" s="38">
        <v>66.099999999999994</v>
      </c>
      <c r="E2075" s="38">
        <v>22.6</v>
      </c>
      <c r="F2075" s="38"/>
      <c r="G2075" s="38"/>
      <c r="H2075" s="39">
        <v>1427</v>
      </c>
      <c r="I2075" s="39"/>
      <c r="J2075" s="39"/>
      <c r="K2075" s="240">
        <v>42242.864583333336</v>
      </c>
      <c r="L2075" s="39">
        <v>22</v>
      </c>
      <c r="M2075" s="242">
        <v>42239</v>
      </c>
      <c r="P2075" s="240"/>
      <c r="Q2075" s="38"/>
      <c r="R2075" s="38"/>
    </row>
    <row r="2076" spans="2:18" x14ac:dyDescent="0.15">
      <c r="B2076" s="36">
        <v>42243</v>
      </c>
      <c r="C2076" s="37">
        <v>0.8652777777777777</v>
      </c>
      <c r="D2076" s="38">
        <v>66.400000000000006</v>
      </c>
      <c r="E2076" s="38">
        <v>22.7</v>
      </c>
      <c r="F2076" s="38"/>
      <c r="G2076" s="38"/>
      <c r="H2076" s="39">
        <v>1430</v>
      </c>
      <c r="I2076" s="39"/>
      <c r="J2076" s="39"/>
      <c r="K2076" s="240">
        <v>42243.865277777775</v>
      </c>
      <c r="L2076" s="39">
        <v>22</v>
      </c>
      <c r="M2076" s="242">
        <v>42239</v>
      </c>
      <c r="P2076" s="240"/>
      <c r="Q2076" s="38"/>
      <c r="R2076" s="38"/>
    </row>
    <row r="2077" spans="2:18" x14ac:dyDescent="0.15">
      <c r="B2077" s="36">
        <v>42244</v>
      </c>
      <c r="C2077" s="37">
        <v>0.99930555555555556</v>
      </c>
      <c r="D2077" s="38">
        <v>66.3</v>
      </c>
      <c r="E2077" s="38">
        <v>22.7</v>
      </c>
      <c r="F2077" s="38">
        <v>16.5</v>
      </c>
      <c r="G2077" s="38">
        <v>37.799999999999997</v>
      </c>
      <c r="H2077" s="39">
        <v>1594</v>
      </c>
      <c r="I2077" s="39">
        <v>9</v>
      </c>
      <c r="J2077" s="39">
        <v>42</v>
      </c>
      <c r="K2077" s="240">
        <v>42244.999305555553</v>
      </c>
      <c r="L2077" s="39">
        <v>22</v>
      </c>
      <c r="M2077" s="242">
        <v>42239</v>
      </c>
      <c r="P2077" s="240"/>
      <c r="Q2077" s="38"/>
      <c r="R2077" s="38"/>
    </row>
    <row r="2078" spans="2:18" x14ac:dyDescent="0.15">
      <c r="B2078" s="36">
        <v>42245</v>
      </c>
      <c r="C2078" s="37">
        <v>0.26041666666666669</v>
      </c>
      <c r="D2078" s="38">
        <v>65.7</v>
      </c>
      <c r="E2078" s="38">
        <v>22.5</v>
      </c>
      <c r="F2078" s="38">
        <v>21.3</v>
      </c>
      <c r="G2078" s="38">
        <v>35</v>
      </c>
      <c r="H2078" s="39">
        <v>1555</v>
      </c>
      <c r="I2078" s="39">
        <v>9</v>
      </c>
      <c r="J2078" s="39">
        <v>45</v>
      </c>
      <c r="K2078" s="240">
        <v>42245.260416666664</v>
      </c>
      <c r="L2078" s="39">
        <v>6</v>
      </c>
      <c r="M2078" s="242">
        <v>42239</v>
      </c>
      <c r="P2078" s="240"/>
      <c r="Q2078" s="38"/>
      <c r="R2078" s="38"/>
    </row>
    <row r="2079" spans="2:18" x14ac:dyDescent="0.15">
      <c r="B2079" s="36">
        <v>42245</v>
      </c>
      <c r="C2079" s="37">
        <v>0.99097222222222225</v>
      </c>
      <c r="D2079" s="38">
        <v>66.2</v>
      </c>
      <c r="E2079" s="38">
        <v>22.6</v>
      </c>
      <c r="F2079" s="38">
        <v>21.2</v>
      </c>
      <c r="G2079" s="38">
        <v>35</v>
      </c>
      <c r="H2079" s="39">
        <v>1564</v>
      </c>
      <c r="I2079" s="39">
        <v>9</v>
      </c>
      <c r="J2079" s="39">
        <v>45</v>
      </c>
      <c r="K2079" s="240">
        <v>42245.990972222222</v>
      </c>
      <c r="L2079" s="39">
        <v>22</v>
      </c>
      <c r="M2079" s="242">
        <v>42239</v>
      </c>
      <c r="P2079" s="240"/>
      <c r="Q2079" s="38"/>
      <c r="R2079" s="38"/>
    </row>
    <row r="2080" spans="2:18" x14ac:dyDescent="0.15">
      <c r="B2080" s="36">
        <v>42246</v>
      </c>
      <c r="C2080" s="37">
        <v>0.32500000000000001</v>
      </c>
      <c r="D2080" s="38">
        <v>65.2</v>
      </c>
      <c r="E2080" s="38">
        <v>22.3</v>
      </c>
      <c r="F2080" s="38">
        <v>23</v>
      </c>
      <c r="G2080" s="38">
        <v>33.6</v>
      </c>
      <c r="H2080" s="39">
        <v>1534</v>
      </c>
      <c r="I2080" s="39">
        <v>8</v>
      </c>
      <c r="J2080" s="39">
        <v>46</v>
      </c>
      <c r="K2080" s="240">
        <v>42246.324999999997</v>
      </c>
      <c r="L2080" s="39">
        <v>6</v>
      </c>
      <c r="M2080" s="242">
        <v>42246</v>
      </c>
      <c r="P2080" s="240"/>
      <c r="Q2080" s="38"/>
      <c r="R2080" s="38"/>
    </row>
    <row r="2081" spans="2:18" x14ac:dyDescent="0.15">
      <c r="B2081" s="36">
        <v>42246</v>
      </c>
      <c r="C2081" s="37">
        <v>0.89027777777777783</v>
      </c>
      <c r="D2081" s="38">
        <v>66</v>
      </c>
      <c r="E2081" s="38">
        <v>22.6</v>
      </c>
      <c r="F2081" s="38">
        <v>20.5</v>
      </c>
      <c r="G2081" s="38">
        <v>35.5</v>
      </c>
      <c r="H2081" s="39">
        <v>1565</v>
      </c>
      <c r="I2081" s="39">
        <v>9</v>
      </c>
      <c r="J2081" s="39">
        <v>45</v>
      </c>
      <c r="K2081" s="240">
        <v>42246.890277777777</v>
      </c>
      <c r="L2081" s="39">
        <v>22</v>
      </c>
      <c r="M2081" s="242">
        <v>42246</v>
      </c>
      <c r="P2081" s="240"/>
      <c r="Q2081" s="38"/>
      <c r="R2081" s="38"/>
    </row>
    <row r="2082" spans="2:18" x14ac:dyDescent="0.15">
      <c r="B2082" s="36">
        <v>42247</v>
      </c>
      <c r="C2082" s="37">
        <v>0.26180555555555557</v>
      </c>
      <c r="D2082" s="38">
        <v>65.2</v>
      </c>
      <c r="E2082" s="38">
        <v>22.3</v>
      </c>
      <c r="F2082" s="38">
        <v>23.2</v>
      </c>
      <c r="G2082" s="38">
        <v>33.299999999999997</v>
      </c>
      <c r="H2082" s="39">
        <v>1532</v>
      </c>
      <c r="I2082" s="39">
        <v>8</v>
      </c>
      <c r="J2082" s="39">
        <v>46</v>
      </c>
      <c r="K2082" s="240">
        <v>42247.261805555558</v>
      </c>
      <c r="L2082" s="39">
        <v>6</v>
      </c>
      <c r="M2082" s="242">
        <v>42246</v>
      </c>
      <c r="P2082" s="240"/>
      <c r="Q2082" s="38"/>
      <c r="R2082" s="38"/>
    </row>
    <row r="2083" spans="2:18" x14ac:dyDescent="0.15">
      <c r="B2083" s="36">
        <v>42248</v>
      </c>
      <c r="C2083" s="37"/>
      <c r="D2083" s="38"/>
      <c r="E2083" s="38"/>
      <c r="F2083" s="38"/>
      <c r="G2083" s="38"/>
      <c r="H2083" s="39"/>
      <c r="I2083" s="39"/>
      <c r="J2083" s="39"/>
      <c r="K2083" s="240">
        <v>42247.916666666664</v>
      </c>
      <c r="L2083" s="39">
        <v>2</v>
      </c>
      <c r="M2083" s="242">
        <v>42246</v>
      </c>
      <c r="P2083" s="240"/>
      <c r="Q2083" s="38"/>
      <c r="R2083" s="38"/>
    </row>
    <row r="2084" spans="2:18" x14ac:dyDescent="0.15">
      <c r="B2084" s="36">
        <v>42249</v>
      </c>
      <c r="C2084" s="37">
        <v>0.93819444444444444</v>
      </c>
      <c r="D2084" s="38">
        <v>66.7</v>
      </c>
      <c r="E2084" s="38">
        <v>22.8</v>
      </c>
      <c r="F2084" s="38">
        <v>16.600000000000001</v>
      </c>
      <c r="G2084" s="38">
        <v>37.700000000000003</v>
      </c>
      <c r="H2084" s="39">
        <v>1600</v>
      </c>
      <c r="I2084" s="39">
        <v>9</v>
      </c>
      <c r="J2084" s="39">
        <v>42</v>
      </c>
      <c r="K2084" s="240">
        <v>42249.938194444447</v>
      </c>
      <c r="L2084" s="39">
        <v>22</v>
      </c>
      <c r="M2084" s="242">
        <v>42246</v>
      </c>
      <c r="P2084" s="240"/>
      <c r="Q2084" s="38"/>
      <c r="R2084" s="38"/>
    </row>
    <row r="2085" spans="2:18" x14ac:dyDescent="0.15">
      <c r="B2085" s="36">
        <v>42250</v>
      </c>
      <c r="C2085" s="37">
        <v>0.25486111111111109</v>
      </c>
      <c r="D2085" s="38">
        <v>65.8</v>
      </c>
      <c r="E2085" s="38">
        <v>22.5</v>
      </c>
      <c r="F2085" s="38">
        <v>21.9</v>
      </c>
      <c r="G2085" s="38">
        <v>34.5</v>
      </c>
      <c r="H2085" s="39">
        <v>1552</v>
      </c>
      <c r="I2085" s="39">
        <v>9</v>
      </c>
      <c r="J2085" s="39">
        <v>45</v>
      </c>
      <c r="K2085" s="240">
        <v>42250.254861111112</v>
      </c>
      <c r="L2085" s="39">
        <v>6</v>
      </c>
      <c r="M2085" s="242">
        <v>42246</v>
      </c>
      <c r="P2085" s="240"/>
      <c r="Q2085" s="38"/>
      <c r="R2085" s="38"/>
    </row>
    <row r="2086" spans="2:18" x14ac:dyDescent="0.15">
      <c r="B2086" s="36">
        <v>42251</v>
      </c>
      <c r="C2086" s="37">
        <v>9.7222222222222224E-3</v>
      </c>
      <c r="D2086" s="38">
        <v>66.900000000000006</v>
      </c>
      <c r="E2086" s="38">
        <v>22.9</v>
      </c>
      <c r="F2086" s="38">
        <v>14</v>
      </c>
      <c r="G2086" s="38">
        <v>38.9</v>
      </c>
      <c r="H2086" s="39">
        <v>1617</v>
      </c>
      <c r="I2086" s="39">
        <v>9</v>
      </c>
      <c r="J2086" s="39">
        <v>41</v>
      </c>
      <c r="K2086" s="240">
        <v>42250.916666666664</v>
      </c>
      <c r="L2086" s="39">
        <v>2</v>
      </c>
      <c r="M2086" s="242">
        <v>42246</v>
      </c>
      <c r="P2086" s="240"/>
      <c r="Q2086" s="38"/>
      <c r="R2086" s="38"/>
    </row>
    <row r="2087" spans="2:18" x14ac:dyDescent="0.15">
      <c r="B2087" s="36">
        <v>42251</v>
      </c>
      <c r="C2087" s="37">
        <v>0.24374999999999999</v>
      </c>
      <c r="D2087" s="38">
        <v>66.400000000000006</v>
      </c>
      <c r="E2087" s="38">
        <v>22.7</v>
      </c>
      <c r="F2087" s="38">
        <v>19.899999999999999</v>
      </c>
      <c r="G2087" s="38">
        <v>35.9</v>
      </c>
      <c r="H2087" s="39">
        <v>1576</v>
      </c>
      <c r="I2087" s="39">
        <v>9</v>
      </c>
      <c r="J2087" s="39">
        <v>44</v>
      </c>
      <c r="K2087" s="240">
        <v>42251.243750000001</v>
      </c>
      <c r="L2087" s="39">
        <v>6</v>
      </c>
      <c r="M2087" s="242">
        <v>42246</v>
      </c>
      <c r="P2087" s="240"/>
      <c r="Q2087" s="38"/>
      <c r="R2087" s="38"/>
    </row>
    <row r="2088" spans="2:18" x14ac:dyDescent="0.15">
      <c r="B2088" s="36">
        <v>42251</v>
      </c>
      <c r="C2088" s="37">
        <v>0.27013888888888887</v>
      </c>
      <c r="D2088" s="38">
        <v>66.099999999999994</v>
      </c>
      <c r="E2088" s="38">
        <v>22.6</v>
      </c>
      <c r="F2088" s="38">
        <v>20.3</v>
      </c>
      <c r="G2088" s="38">
        <v>35.6</v>
      </c>
      <c r="H2088" s="39">
        <v>1568</v>
      </c>
      <c r="I2088" s="39">
        <v>9</v>
      </c>
      <c r="J2088" s="39">
        <v>45</v>
      </c>
      <c r="K2088" s="240">
        <v>42251.270138888889</v>
      </c>
      <c r="L2088" s="39">
        <v>6</v>
      </c>
      <c r="M2088" s="242">
        <v>42246</v>
      </c>
      <c r="P2088" s="240"/>
      <c r="Q2088" s="38"/>
      <c r="R2088" s="38"/>
    </row>
    <row r="2089" spans="2:18" x14ac:dyDescent="0.15">
      <c r="B2089" s="36">
        <v>42252</v>
      </c>
      <c r="C2089" s="37">
        <v>0.28472222222222221</v>
      </c>
      <c r="D2089" s="38">
        <v>66</v>
      </c>
      <c r="E2089" s="38">
        <v>22.6</v>
      </c>
      <c r="F2089" s="38">
        <v>20.2</v>
      </c>
      <c r="G2089" s="38">
        <v>35.700000000000003</v>
      </c>
      <c r="H2089" s="39">
        <v>1567</v>
      </c>
      <c r="I2089" s="39">
        <v>9</v>
      </c>
      <c r="J2089" s="39">
        <v>44</v>
      </c>
      <c r="K2089" s="240">
        <v>42252.284722222219</v>
      </c>
      <c r="L2089" s="39">
        <v>6</v>
      </c>
      <c r="M2089" s="242">
        <v>42246</v>
      </c>
      <c r="P2089" s="240"/>
      <c r="Q2089" s="38"/>
      <c r="R2089" s="38"/>
    </row>
    <row r="2090" spans="2:18" x14ac:dyDescent="0.15">
      <c r="B2090" s="36">
        <v>42252</v>
      </c>
      <c r="C2090" s="37">
        <v>0.93611111111111101</v>
      </c>
      <c r="D2090" s="38">
        <v>65.900000000000006</v>
      </c>
      <c r="E2090" s="38">
        <v>22.5</v>
      </c>
      <c r="F2090" s="38">
        <v>20.5</v>
      </c>
      <c r="G2090" s="38">
        <v>35.5</v>
      </c>
      <c r="H2090" s="39">
        <v>1563</v>
      </c>
      <c r="I2090" s="39">
        <v>9</v>
      </c>
      <c r="J2090" s="39">
        <v>44</v>
      </c>
      <c r="K2090" s="240">
        <v>42252.936111111114</v>
      </c>
      <c r="L2090" s="39">
        <v>22</v>
      </c>
      <c r="M2090" s="242">
        <v>42246</v>
      </c>
      <c r="P2090" s="240"/>
      <c r="Q2090" s="38"/>
      <c r="R2090" s="38"/>
    </row>
    <row r="2091" spans="2:18" x14ac:dyDescent="0.15">
      <c r="B2091" s="36">
        <v>42253</v>
      </c>
      <c r="C2091" s="37">
        <v>0.26805555555555555</v>
      </c>
      <c r="D2091" s="38">
        <v>65.099999999999994</v>
      </c>
      <c r="E2091" s="38">
        <v>22.3</v>
      </c>
      <c r="F2091" s="38">
        <v>23.3</v>
      </c>
      <c r="G2091" s="38">
        <v>33.1</v>
      </c>
      <c r="H2091" s="39">
        <v>1529</v>
      </c>
      <c r="I2091" s="39">
        <v>8</v>
      </c>
      <c r="J2091" s="39">
        <v>46</v>
      </c>
      <c r="K2091" s="240">
        <v>42253.268055555556</v>
      </c>
      <c r="L2091" s="39">
        <v>6</v>
      </c>
      <c r="M2091" s="242">
        <v>42253</v>
      </c>
      <c r="P2091" s="240"/>
      <c r="Q2091" s="38"/>
      <c r="R2091" s="38"/>
    </row>
    <row r="2092" spans="2:18" x14ac:dyDescent="0.15">
      <c r="B2092" s="36">
        <v>42253</v>
      </c>
      <c r="C2092" s="37">
        <v>0.94305555555555554</v>
      </c>
      <c r="D2092" s="38">
        <v>65.5</v>
      </c>
      <c r="E2092" s="38">
        <v>22.4</v>
      </c>
      <c r="F2092" s="38">
        <v>20.3</v>
      </c>
      <c r="G2092" s="38">
        <v>35.6</v>
      </c>
      <c r="H2092" s="39">
        <v>1558</v>
      </c>
      <c r="I2092" s="39">
        <v>9</v>
      </c>
      <c r="J2092" s="39">
        <v>44</v>
      </c>
      <c r="K2092" s="240">
        <v>42253.943055555559</v>
      </c>
      <c r="L2092" s="39">
        <v>22</v>
      </c>
      <c r="M2092" s="242">
        <v>42253</v>
      </c>
      <c r="P2092" s="240"/>
      <c r="Q2092" s="38"/>
      <c r="R2092" s="38"/>
    </row>
    <row r="2093" spans="2:18" x14ac:dyDescent="0.15">
      <c r="B2093" s="36">
        <v>42254</v>
      </c>
      <c r="C2093" s="37">
        <v>0.26527777777777778</v>
      </c>
      <c r="D2093" s="38">
        <v>65.099999999999994</v>
      </c>
      <c r="E2093" s="38">
        <v>22.3</v>
      </c>
      <c r="F2093" s="38">
        <v>23.1</v>
      </c>
      <c r="G2093" s="38">
        <v>33.4</v>
      </c>
      <c r="H2093" s="39">
        <v>1531</v>
      </c>
      <c r="I2093" s="39">
        <v>8</v>
      </c>
      <c r="J2093" s="39">
        <v>46</v>
      </c>
      <c r="K2093" s="240">
        <v>42254.265277777777</v>
      </c>
      <c r="L2093" s="39">
        <v>6</v>
      </c>
      <c r="M2093" s="242">
        <v>42253</v>
      </c>
      <c r="P2093" s="240"/>
      <c r="Q2093" s="38"/>
      <c r="R2093" s="38"/>
    </row>
    <row r="2094" spans="2:18" x14ac:dyDescent="0.15">
      <c r="B2094" s="36">
        <v>42255</v>
      </c>
      <c r="C2094" s="37">
        <v>0.26250000000000001</v>
      </c>
      <c r="D2094" s="38">
        <v>65.2</v>
      </c>
      <c r="E2094" s="38">
        <v>22.3</v>
      </c>
      <c r="F2094" s="38">
        <v>20</v>
      </c>
      <c r="G2094" s="38">
        <v>35.9</v>
      </c>
      <c r="H2094" s="39">
        <v>1555</v>
      </c>
      <c r="I2094" s="39">
        <v>8</v>
      </c>
      <c r="J2094" s="39">
        <v>44</v>
      </c>
      <c r="K2094" s="240">
        <v>42255.262499999997</v>
      </c>
      <c r="L2094" s="39">
        <v>6</v>
      </c>
      <c r="M2094" s="242">
        <v>42253</v>
      </c>
      <c r="P2094" s="240"/>
      <c r="Q2094" s="38"/>
      <c r="R2094" s="38"/>
    </row>
    <row r="2095" spans="2:18" x14ac:dyDescent="0.15">
      <c r="B2095" s="36">
        <v>42256</v>
      </c>
      <c r="C2095" s="37">
        <v>0.26527777777777778</v>
      </c>
      <c r="D2095" s="38">
        <v>65.7</v>
      </c>
      <c r="E2095" s="38">
        <v>22.5</v>
      </c>
      <c r="F2095" s="38">
        <v>19.899999999999999</v>
      </c>
      <c r="G2095" s="38">
        <v>35.9</v>
      </c>
      <c r="H2095" s="39">
        <v>1564</v>
      </c>
      <c r="I2095" s="39">
        <v>9</v>
      </c>
      <c r="J2095" s="39">
        <v>44</v>
      </c>
      <c r="K2095" s="240">
        <v>42256.265277777777</v>
      </c>
      <c r="L2095" s="39">
        <v>6</v>
      </c>
      <c r="M2095" s="242">
        <v>42253</v>
      </c>
      <c r="P2095" s="240"/>
      <c r="Q2095" s="38"/>
      <c r="R2095" s="38"/>
    </row>
    <row r="2096" spans="2:18" x14ac:dyDescent="0.15">
      <c r="B2096" s="36">
        <v>42257</v>
      </c>
      <c r="C2096" s="37">
        <v>0.26527777777777778</v>
      </c>
      <c r="D2096" s="38">
        <v>65.7</v>
      </c>
      <c r="E2096" s="38">
        <v>22.5</v>
      </c>
      <c r="F2096" s="38">
        <v>20.6</v>
      </c>
      <c r="G2096" s="38">
        <v>35.4</v>
      </c>
      <c r="H2096" s="39">
        <v>1559</v>
      </c>
      <c r="I2096" s="39">
        <v>9</v>
      </c>
      <c r="J2096" s="39">
        <v>44</v>
      </c>
      <c r="K2096" s="240">
        <v>42257.265277777777</v>
      </c>
      <c r="L2096" s="39">
        <v>6</v>
      </c>
      <c r="M2096" s="242">
        <v>42253</v>
      </c>
      <c r="P2096" s="240"/>
      <c r="Q2096" s="38"/>
      <c r="R2096" s="38"/>
    </row>
    <row r="2097" spans="2:18" x14ac:dyDescent="0.15">
      <c r="B2097" s="36">
        <v>42258</v>
      </c>
      <c r="C2097" s="37">
        <v>0.27083333333333331</v>
      </c>
      <c r="D2097" s="38">
        <v>65.8</v>
      </c>
      <c r="E2097" s="38">
        <v>22.5</v>
      </c>
      <c r="F2097" s="38">
        <v>19.8</v>
      </c>
      <c r="G2097" s="38">
        <v>36</v>
      </c>
      <c r="H2097" s="39">
        <v>1566</v>
      </c>
      <c r="I2097" s="39">
        <v>9</v>
      </c>
      <c r="J2097" s="39">
        <v>44</v>
      </c>
      <c r="K2097" s="240">
        <v>42258.270833333336</v>
      </c>
      <c r="L2097" s="39">
        <v>6</v>
      </c>
      <c r="M2097" s="242">
        <v>42253</v>
      </c>
      <c r="P2097" s="240"/>
      <c r="Q2097" s="38"/>
      <c r="R2097" s="38"/>
    </row>
    <row r="2098" spans="2:18" x14ac:dyDescent="0.15">
      <c r="B2098" s="36">
        <v>42259</v>
      </c>
      <c r="C2098" s="37">
        <v>0.90625</v>
      </c>
      <c r="D2098" s="38">
        <v>66.400000000000006</v>
      </c>
      <c r="E2098" s="38">
        <v>22.7</v>
      </c>
      <c r="F2098" s="38">
        <v>17.399999999999999</v>
      </c>
      <c r="G2098" s="38">
        <v>37.299999999999997</v>
      </c>
      <c r="H2098" s="39">
        <v>1590</v>
      </c>
      <c r="I2098" s="39">
        <v>9</v>
      </c>
      <c r="J2098" s="39">
        <v>43</v>
      </c>
      <c r="K2098" s="240">
        <v>42259.90625</v>
      </c>
      <c r="L2098" s="39">
        <v>22</v>
      </c>
      <c r="M2098" s="242">
        <v>42253</v>
      </c>
      <c r="P2098" s="240"/>
      <c r="Q2098" s="38"/>
      <c r="R2098" s="38"/>
    </row>
    <row r="2099" spans="2:18" x14ac:dyDescent="0.15">
      <c r="B2099" s="36">
        <v>42260</v>
      </c>
      <c r="C2099" s="37">
        <v>0.22847222222222222</v>
      </c>
      <c r="D2099" s="38">
        <v>65.8</v>
      </c>
      <c r="E2099" s="38">
        <v>22.5</v>
      </c>
      <c r="F2099" s="38">
        <v>22.3</v>
      </c>
      <c r="G2099" s="38">
        <v>34.200000000000003</v>
      </c>
      <c r="H2099" s="39">
        <v>1550</v>
      </c>
      <c r="I2099" s="39">
        <v>9</v>
      </c>
      <c r="J2099" s="39">
        <v>46</v>
      </c>
      <c r="K2099" s="240">
        <v>42260.228472222225</v>
      </c>
      <c r="L2099" s="39">
        <v>6</v>
      </c>
      <c r="M2099" s="242">
        <v>42260</v>
      </c>
      <c r="P2099" s="240"/>
      <c r="Q2099" s="38"/>
      <c r="R2099" s="38"/>
    </row>
    <row r="2100" spans="2:18" x14ac:dyDescent="0.15">
      <c r="B2100" s="36">
        <v>42260</v>
      </c>
      <c r="C2100" s="37">
        <v>0.86805555555555547</v>
      </c>
      <c r="D2100" s="38">
        <v>65.7</v>
      </c>
      <c r="E2100" s="38">
        <v>22.5</v>
      </c>
      <c r="F2100" s="38">
        <v>21.5</v>
      </c>
      <c r="G2100" s="38">
        <v>34.799999999999997</v>
      </c>
      <c r="H2100" s="39">
        <v>1553</v>
      </c>
      <c r="I2100" s="39">
        <v>9</v>
      </c>
      <c r="J2100" s="39">
        <v>45</v>
      </c>
      <c r="K2100" s="240">
        <v>42260.868055555555</v>
      </c>
      <c r="L2100" s="39">
        <v>22</v>
      </c>
      <c r="M2100" s="242">
        <v>42260</v>
      </c>
      <c r="P2100" s="240"/>
      <c r="Q2100" s="38"/>
      <c r="R2100" s="38"/>
    </row>
    <row r="2101" spans="2:18" x14ac:dyDescent="0.15">
      <c r="B2101" s="36">
        <v>42261</v>
      </c>
      <c r="C2101" s="37">
        <v>0.26597222222222222</v>
      </c>
      <c r="D2101" s="38">
        <v>65</v>
      </c>
      <c r="E2101" s="38">
        <v>22.2</v>
      </c>
      <c r="F2101" s="38">
        <v>23</v>
      </c>
      <c r="G2101" s="38">
        <v>33.5</v>
      </c>
      <c r="H2101" s="39">
        <v>1530</v>
      </c>
      <c r="I2101" s="39">
        <v>8</v>
      </c>
      <c r="J2101" s="39">
        <v>46</v>
      </c>
      <c r="K2101" s="240">
        <v>42261.265972222223</v>
      </c>
      <c r="L2101" s="39">
        <v>6</v>
      </c>
      <c r="M2101" s="242">
        <v>42260</v>
      </c>
      <c r="P2101" s="240"/>
      <c r="Q2101" s="38"/>
      <c r="R2101" s="38"/>
    </row>
    <row r="2102" spans="2:18" x14ac:dyDescent="0.15">
      <c r="B2102" s="36">
        <v>42262</v>
      </c>
      <c r="C2102" s="37">
        <v>0.26666666666666666</v>
      </c>
      <c r="D2102" s="38">
        <v>65</v>
      </c>
      <c r="E2102" s="38">
        <v>22.2</v>
      </c>
      <c r="F2102" s="38">
        <v>21.4</v>
      </c>
      <c r="G2102" s="38">
        <v>34.9</v>
      </c>
      <c r="H2102" s="39">
        <v>1542</v>
      </c>
      <c r="I2102" s="39">
        <v>8</v>
      </c>
      <c r="J2102" s="39">
        <v>44</v>
      </c>
      <c r="K2102" s="240">
        <v>42262.26666666667</v>
      </c>
      <c r="L2102" s="39">
        <v>6</v>
      </c>
      <c r="M2102" s="242">
        <v>42260</v>
      </c>
      <c r="P2102" s="240"/>
      <c r="Q2102" s="38"/>
      <c r="R2102" s="38"/>
    </row>
    <row r="2103" spans="2:18" x14ac:dyDescent="0.15">
      <c r="B2103" s="36">
        <v>42263</v>
      </c>
      <c r="C2103" s="37">
        <v>0.26944444444444443</v>
      </c>
      <c r="D2103" s="38">
        <v>65.400000000000006</v>
      </c>
      <c r="E2103" s="38">
        <v>22.4</v>
      </c>
      <c r="F2103" s="38">
        <v>21.5</v>
      </c>
      <c r="G2103" s="38">
        <v>34.799999999999997</v>
      </c>
      <c r="H2103" s="39">
        <v>1548</v>
      </c>
      <c r="I2103" s="39">
        <v>8</v>
      </c>
      <c r="J2103" s="39">
        <v>45</v>
      </c>
      <c r="K2103" s="240">
        <v>42263.269444444442</v>
      </c>
      <c r="L2103" s="39">
        <v>6</v>
      </c>
      <c r="M2103" s="242">
        <v>42260</v>
      </c>
      <c r="P2103" s="240"/>
      <c r="Q2103" s="38"/>
      <c r="R2103" s="38"/>
    </row>
    <row r="2104" spans="2:18" x14ac:dyDescent="0.15">
      <c r="B2104" s="36">
        <v>42264</v>
      </c>
      <c r="C2104" s="37">
        <v>0.27013888888888887</v>
      </c>
      <c r="D2104" s="38">
        <v>65.7</v>
      </c>
      <c r="E2104" s="38">
        <v>22.5</v>
      </c>
      <c r="F2104" s="38">
        <v>21.3</v>
      </c>
      <c r="G2104" s="38">
        <v>34.9</v>
      </c>
      <c r="H2104" s="39">
        <v>1554</v>
      </c>
      <c r="I2104" s="39">
        <v>9</v>
      </c>
      <c r="J2104" s="39">
        <v>45</v>
      </c>
      <c r="K2104" s="240">
        <v>42264.270138888889</v>
      </c>
      <c r="L2104" s="39">
        <v>6</v>
      </c>
      <c r="M2104" s="242">
        <v>42260</v>
      </c>
      <c r="P2104" s="240"/>
      <c r="Q2104" s="38"/>
      <c r="R2104" s="38"/>
    </row>
    <row r="2105" spans="2:18" x14ac:dyDescent="0.15">
      <c r="B2105" s="36">
        <v>42265</v>
      </c>
      <c r="C2105" s="37">
        <v>0.26874999999999999</v>
      </c>
      <c r="D2105" s="38">
        <v>66.400000000000006</v>
      </c>
      <c r="E2105" s="38">
        <v>22.7</v>
      </c>
      <c r="F2105" s="38">
        <v>20.6</v>
      </c>
      <c r="G2105" s="38">
        <v>35.5</v>
      </c>
      <c r="H2105" s="39">
        <v>1571</v>
      </c>
      <c r="I2105" s="39">
        <v>9</v>
      </c>
      <c r="J2105" s="39">
        <v>45</v>
      </c>
      <c r="K2105" s="240">
        <v>42265.268750000003</v>
      </c>
      <c r="L2105" s="39">
        <v>6</v>
      </c>
      <c r="M2105" s="242">
        <v>42260</v>
      </c>
      <c r="P2105" s="240"/>
      <c r="Q2105" s="38"/>
      <c r="R2105" s="38"/>
    </row>
    <row r="2106" spans="2:18" x14ac:dyDescent="0.15">
      <c r="B2106" s="36">
        <v>42266</v>
      </c>
      <c r="C2106" s="37">
        <v>0.2298611111111111</v>
      </c>
      <c r="D2106" s="38">
        <v>66.3</v>
      </c>
      <c r="E2106" s="38">
        <v>22.7</v>
      </c>
      <c r="F2106" s="38">
        <v>19.899999999999999</v>
      </c>
      <c r="G2106" s="38">
        <v>35.9</v>
      </c>
      <c r="H2106" s="39">
        <v>1574</v>
      </c>
      <c r="I2106" s="39">
        <v>9</v>
      </c>
      <c r="J2106" s="39">
        <v>44</v>
      </c>
      <c r="K2106" s="240">
        <v>42266.229861111111</v>
      </c>
      <c r="L2106" s="39">
        <v>6</v>
      </c>
      <c r="M2106" s="242">
        <v>42260</v>
      </c>
      <c r="P2106" s="240"/>
      <c r="Q2106" s="38"/>
      <c r="R2106" s="38"/>
    </row>
    <row r="2107" spans="2:18" x14ac:dyDescent="0.15">
      <c r="B2107" s="36">
        <v>42267</v>
      </c>
      <c r="C2107" s="37"/>
      <c r="D2107" s="38"/>
      <c r="E2107" s="38"/>
      <c r="F2107" s="38"/>
      <c r="G2107" s="38"/>
      <c r="H2107" s="39"/>
      <c r="I2107" s="39"/>
      <c r="J2107" s="39"/>
      <c r="K2107" s="240">
        <v>42266.916666666664</v>
      </c>
      <c r="L2107" s="39">
        <v>2</v>
      </c>
      <c r="M2107" s="242">
        <v>42260</v>
      </c>
      <c r="P2107" s="240"/>
      <c r="Q2107" s="38"/>
      <c r="R2107" s="38"/>
    </row>
    <row r="2108" spans="2:18" x14ac:dyDescent="0.15">
      <c r="B2108" s="36">
        <v>42268</v>
      </c>
      <c r="C2108" s="37">
        <v>0.90486111111111101</v>
      </c>
      <c r="D2108" s="38">
        <v>67</v>
      </c>
      <c r="E2108" s="38">
        <v>22.9</v>
      </c>
      <c r="F2108" s="38">
        <v>20.7</v>
      </c>
      <c r="G2108" s="38">
        <v>35.299999999999997</v>
      </c>
      <c r="H2108" s="39">
        <v>1580</v>
      </c>
      <c r="I2108" s="39">
        <v>9</v>
      </c>
      <c r="J2108" s="39">
        <v>46</v>
      </c>
      <c r="K2108" s="240">
        <v>42268.904861111114</v>
      </c>
      <c r="L2108" s="39">
        <v>22</v>
      </c>
      <c r="M2108" s="242">
        <v>42267</v>
      </c>
      <c r="P2108" s="240"/>
      <c r="Q2108" s="38"/>
      <c r="R2108" s="38"/>
    </row>
    <row r="2109" spans="2:18" x14ac:dyDescent="0.15">
      <c r="B2109" s="36">
        <v>42269</v>
      </c>
      <c r="C2109" s="37">
        <v>0.27499999999999997</v>
      </c>
      <c r="D2109" s="38">
        <v>66</v>
      </c>
      <c r="E2109" s="38">
        <v>22.6</v>
      </c>
      <c r="F2109" s="38">
        <v>23.4</v>
      </c>
      <c r="G2109" s="38">
        <v>33.200000000000003</v>
      </c>
      <c r="H2109" s="39">
        <v>1544</v>
      </c>
      <c r="I2109" s="39">
        <v>9</v>
      </c>
      <c r="J2109" s="39">
        <v>47</v>
      </c>
      <c r="K2109" s="240">
        <v>42269.275000000001</v>
      </c>
      <c r="L2109" s="39">
        <v>6</v>
      </c>
      <c r="M2109" s="242">
        <v>42267</v>
      </c>
      <c r="P2109" s="240"/>
      <c r="Q2109" s="38"/>
      <c r="R2109" s="38"/>
    </row>
    <row r="2110" spans="2:18" x14ac:dyDescent="0.15">
      <c r="B2110" s="36">
        <v>42270</v>
      </c>
      <c r="C2110" s="37">
        <v>0.33055555555555555</v>
      </c>
      <c r="D2110" s="38">
        <v>64.2</v>
      </c>
      <c r="E2110" s="38">
        <v>22</v>
      </c>
      <c r="F2110" s="38">
        <v>23.3</v>
      </c>
      <c r="G2110" s="38">
        <v>32.9</v>
      </c>
      <c r="H2110" s="39">
        <v>1513</v>
      </c>
      <c r="I2110" s="39">
        <v>8</v>
      </c>
      <c r="J2110" s="39">
        <v>46</v>
      </c>
      <c r="K2110" s="240">
        <v>42270.330555555556</v>
      </c>
      <c r="L2110" s="39">
        <v>6</v>
      </c>
      <c r="M2110" s="242">
        <v>42267</v>
      </c>
      <c r="P2110" s="240"/>
      <c r="Q2110" s="38"/>
      <c r="R2110" s="38"/>
    </row>
    <row r="2111" spans="2:18" x14ac:dyDescent="0.15">
      <c r="B2111" s="36">
        <v>42270</v>
      </c>
      <c r="C2111" s="37">
        <v>0.84861111111111109</v>
      </c>
      <c r="D2111" s="38">
        <v>65.8</v>
      </c>
      <c r="E2111" s="38">
        <v>22.5</v>
      </c>
      <c r="F2111" s="38">
        <v>20.399999999999999</v>
      </c>
      <c r="G2111" s="38">
        <v>35.5</v>
      </c>
      <c r="H2111" s="39">
        <v>1562</v>
      </c>
      <c r="I2111" s="39">
        <v>9</v>
      </c>
      <c r="J2111" s="39">
        <v>44</v>
      </c>
      <c r="K2111" s="240">
        <v>42270.848611111112</v>
      </c>
      <c r="L2111" s="39">
        <v>22</v>
      </c>
      <c r="M2111" s="242">
        <v>42267</v>
      </c>
      <c r="P2111" s="240"/>
      <c r="Q2111" s="38"/>
      <c r="R2111" s="38"/>
    </row>
    <row r="2112" spans="2:18" x14ac:dyDescent="0.15">
      <c r="B2112" s="36">
        <v>42271</v>
      </c>
      <c r="C2112" s="37">
        <v>0.27152777777777776</v>
      </c>
      <c r="D2112" s="38">
        <v>65.3</v>
      </c>
      <c r="E2112" s="38">
        <v>22.3</v>
      </c>
      <c r="F2112" s="38">
        <v>22.9</v>
      </c>
      <c r="G2112" s="38">
        <v>33.6</v>
      </c>
      <c r="H2112" s="39">
        <v>1536</v>
      </c>
      <c r="I2112" s="39">
        <v>8</v>
      </c>
      <c r="J2112" s="39">
        <v>46</v>
      </c>
      <c r="K2112" s="240">
        <v>42271.271527777775</v>
      </c>
      <c r="L2112" s="39">
        <v>6</v>
      </c>
      <c r="M2112" s="242">
        <v>42267</v>
      </c>
      <c r="P2112" s="240"/>
      <c r="Q2112" s="38"/>
      <c r="R2112" s="38"/>
    </row>
    <row r="2113" spans="2:18" x14ac:dyDescent="0.15">
      <c r="B2113" s="36">
        <v>42272</v>
      </c>
      <c r="C2113" s="37">
        <v>2.2916666666666669E-2</v>
      </c>
      <c r="D2113" s="38">
        <v>66.400000000000006</v>
      </c>
      <c r="E2113" s="38">
        <v>22.7</v>
      </c>
      <c r="F2113" s="38">
        <v>16.600000000000001</v>
      </c>
      <c r="G2113" s="38">
        <v>37.700000000000003</v>
      </c>
      <c r="H2113" s="39">
        <v>1595</v>
      </c>
      <c r="I2113" s="39">
        <v>9</v>
      </c>
      <c r="J2113" s="39">
        <v>42</v>
      </c>
      <c r="K2113" s="240">
        <v>42271.916666666664</v>
      </c>
      <c r="L2113" s="39">
        <v>2</v>
      </c>
      <c r="M2113" s="242">
        <v>42267</v>
      </c>
      <c r="P2113" s="240"/>
      <c r="Q2113" s="38"/>
      <c r="R2113" s="38"/>
    </row>
    <row r="2114" spans="2:18" x14ac:dyDescent="0.15">
      <c r="B2114" s="36">
        <v>42272</v>
      </c>
      <c r="C2114" s="37">
        <v>0.2722222222222222</v>
      </c>
      <c r="D2114" s="38">
        <v>66</v>
      </c>
      <c r="E2114" s="38">
        <v>22.6</v>
      </c>
      <c r="F2114" s="38">
        <v>21.4</v>
      </c>
      <c r="G2114" s="38">
        <v>34.9</v>
      </c>
      <c r="H2114" s="39">
        <v>1559</v>
      </c>
      <c r="I2114" s="39">
        <v>9</v>
      </c>
      <c r="J2114" s="39">
        <v>45</v>
      </c>
      <c r="K2114" s="240">
        <v>42272.272222222222</v>
      </c>
      <c r="L2114" s="39">
        <v>6</v>
      </c>
      <c r="M2114" s="242">
        <v>42267</v>
      </c>
      <c r="P2114" s="240"/>
      <c r="Q2114" s="38"/>
      <c r="R2114" s="38"/>
    </row>
    <row r="2115" spans="2:18" x14ac:dyDescent="0.15">
      <c r="B2115" s="36">
        <v>42273</v>
      </c>
      <c r="C2115" s="37">
        <v>0.31111111111111112</v>
      </c>
      <c r="D2115" s="38">
        <v>65.900000000000006</v>
      </c>
      <c r="E2115" s="38">
        <v>22.5</v>
      </c>
      <c r="F2115" s="38">
        <v>21.2</v>
      </c>
      <c r="G2115" s="38">
        <v>35</v>
      </c>
      <c r="H2115" s="39">
        <v>1558</v>
      </c>
      <c r="I2115" s="39">
        <v>9</v>
      </c>
      <c r="J2115" s="39">
        <v>45</v>
      </c>
      <c r="K2115" s="240">
        <v>42273.311111111114</v>
      </c>
      <c r="L2115" s="39">
        <v>6</v>
      </c>
      <c r="M2115" s="242">
        <v>42267</v>
      </c>
      <c r="P2115" s="240"/>
      <c r="Q2115" s="38"/>
      <c r="R2115" s="38"/>
    </row>
    <row r="2116" spans="2:18" x14ac:dyDescent="0.15">
      <c r="B2116" s="36">
        <v>42273</v>
      </c>
      <c r="C2116" s="37">
        <v>0.89513888888888893</v>
      </c>
      <c r="D2116" s="38">
        <v>66.400000000000006</v>
      </c>
      <c r="E2116" s="38">
        <v>22.7</v>
      </c>
      <c r="F2116" s="38">
        <v>15.5</v>
      </c>
      <c r="G2116" s="38">
        <v>38.299999999999997</v>
      </c>
      <c r="H2116" s="39">
        <v>1601</v>
      </c>
      <c r="I2116" s="39">
        <v>9</v>
      </c>
      <c r="J2116" s="39">
        <v>42</v>
      </c>
      <c r="K2116" s="240">
        <v>42273.895138888889</v>
      </c>
      <c r="L2116" s="39">
        <v>22</v>
      </c>
      <c r="M2116" s="242">
        <v>42267</v>
      </c>
      <c r="P2116" s="240"/>
      <c r="Q2116" s="38"/>
      <c r="R2116" s="38"/>
    </row>
    <row r="2117" spans="2:18" x14ac:dyDescent="0.15">
      <c r="B2117" s="36">
        <v>42274</v>
      </c>
      <c r="C2117" s="37">
        <v>0.27569444444444446</v>
      </c>
      <c r="D2117" s="38">
        <v>65.099999999999994</v>
      </c>
      <c r="E2117" s="38">
        <v>22.3</v>
      </c>
      <c r="F2117" s="38">
        <v>22.3</v>
      </c>
      <c r="G2117" s="38">
        <v>34.200000000000003</v>
      </c>
      <c r="H2117" s="39">
        <v>1538</v>
      </c>
      <c r="I2117" s="39">
        <v>8</v>
      </c>
      <c r="J2117" s="39">
        <v>45</v>
      </c>
      <c r="K2117" s="240">
        <v>42274.275694444441</v>
      </c>
      <c r="L2117" s="39">
        <v>6</v>
      </c>
      <c r="M2117" s="242">
        <v>42274</v>
      </c>
      <c r="P2117" s="240"/>
      <c r="Q2117" s="38"/>
      <c r="R2117" s="38"/>
    </row>
    <row r="2118" spans="2:18" x14ac:dyDescent="0.15">
      <c r="B2118" s="36">
        <v>42275</v>
      </c>
      <c r="C2118" s="37">
        <v>0.2673611111111111</v>
      </c>
      <c r="D2118" s="38">
        <v>64.099999999999994</v>
      </c>
      <c r="E2118" s="38">
        <v>21.9</v>
      </c>
      <c r="F2118" s="38">
        <v>23</v>
      </c>
      <c r="G2118" s="38">
        <v>33.200000000000003</v>
      </c>
      <c r="H2118" s="39">
        <v>1514</v>
      </c>
      <c r="I2118" s="39">
        <v>8</v>
      </c>
      <c r="J2118" s="39">
        <v>45</v>
      </c>
      <c r="K2118" s="240">
        <v>42275.267361111109</v>
      </c>
      <c r="L2118" s="39">
        <v>6</v>
      </c>
      <c r="M2118" s="242">
        <v>42274</v>
      </c>
      <c r="P2118" s="240"/>
      <c r="Q2118" s="38"/>
      <c r="R2118" s="38"/>
    </row>
    <row r="2119" spans="2:18" x14ac:dyDescent="0.15">
      <c r="B2119" s="36">
        <v>42276</v>
      </c>
      <c r="C2119" s="37">
        <v>0.23263888888888887</v>
      </c>
      <c r="D2119" s="38">
        <v>65.3</v>
      </c>
      <c r="E2119" s="38">
        <v>22.3</v>
      </c>
      <c r="F2119" s="38">
        <v>21.1</v>
      </c>
      <c r="G2119" s="38">
        <v>35.1</v>
      </c>
      <c r="H2119" s="39">
        <v>1550</v>
      </c>
      <c r="I2119" s="39">
        <v>8</v>
      </c>
      <c r="J2119" s="39">
        <v>44</v>
      </c>
      <c r="K2119" s="240">
        <v>42276.232638888891</v>
      </c>
      <c r="L2119" s="39">
        <v>6</v>
      </c>
      <c r="M2119" s="242">
        <v>42274</v>
      </c>
      <c r="P2119" s="240"/>
      <c r="Q2119" s="38"/>
      <c r="R2119" s="38"/>
    </row>
    <row r="2120" spans="2:18" x14ac:dyDescent="0.15">
      <c r="B2120" s="36">
        <v>42277</v>
      </c>
      <c r="C2120" s="37">
        <v>0.98125000000000007</v>
      </c>
      <c r="D2120" s="38">
        <v>66</v>
      </c>
      <c r="E2120" s="38">
        <v>22.6</v>
      </c>
      <c r="F2120" s="38">
        <v>17</v>
      </c>
      <c r="G2120" s="38">
        <v>37.6</v>
      </c>
      <c r="H2120" s="39">
        <v>1586</v>
      </c>
      <c r="I2120" s="39">
        <v>9</v>
      </c>
      <c r="J2120" s="39">
        <v>42</v>
      </c>
      <c r="K2120" s="240">
        <v>42277.981249999997</v>
      </c>
      <c r="L2120" s="39">
        <v>22</v>
      </c>
      <c r="M2120" s="242">
        <v>42274</v>
      </c>
      <c r="P2120" s="240"/>
      <c r="Q2120" s="38"/>
      <c r="R2120" s="38"/>
    </row>
    <row r="2121" spans="2:18" x14ac:dyDescent="0.15">
      <c r="B2121" s="36">
        <v>42278</v>
      </c>
      <c r="C2121" s="37">
        <v>0.99930555555555556</v>
      </c>
      <c r="D2121" s="38">
        <v>66.599999999999994</v>
      </c>
      <c r="E2121" s="38">
        <v>22.8</v>
      </c>
      <c r="F2121" s="38">
        <v>16</v>
      </c>
      <c r="G2121" s="38">
        <v>38</v>
      </c>
      <c r="H2121" s="39">
        <v>1601</v>
      </c>
      <c r="I2121" s="39">
        <v>9</v>
      </c>
      <c r="J2121" s="39">
        <v>42</v>
      </c>
      <c r="K2121" s="240">
        <v>42278.999305555553</v>
      </c>
      <c r="L2121" s="39">
        <v>22</v>
      </c>
      <c r="M2121" s="242">
        <v>42274</v>
      </c>
      <c r="P2121" s="240"/>
      <c r="Q2121" s="38"/>
      <c r="R2121" s="38"/>
    </row>
    <row r="2122" spans="2:18" x14ac:dyDescent="0.15">
      <c r="B2122" s="36">
        <v>42279</v>
      </c>
      <c r="C2122" s="37">
        <v>0.26666666666666666</v>
      </c>
      <c r="D2122" s="38">
        <v>65.7</v>
      </c>
      <c r="E2122" s="38">
        <v>22.5</v>
      </c>
      <c r="F2122" s="38">
        <v>21.7</v>
      </c>
      <c r="G2122" s="38">
        <v>34.700000000000003</v>
      </c>
      <c r="H2122" s="39">
        <v>1552</v>
      </c>
      <c r="I2122" s="39">
        <v>9</v>
      </c>
      <c r="J2122" s="39">
        <v>45</v>
      </c>
      <c r="K2122" s="240">
        <v>42279.26666666667</v>
      </c>
      <c r="L2122" s="39">
        <v>6</v>
      </c>
      <c r="M2122" s="242">
        <v>42274</v>
      </c>
      <c r="P2122" s="240"/>
      <c r="Q2122" s="38"/>
      <c r="R2122" s="38"/>
    </row>
    <row r="2123" spans="2:18" x14ac:dyDescent="0.15">
      <c r="B2123" s="36">
        <v>42279</v>
      </c>
      <c r="C2123" s="37">
        <v>0.99305555555555547</v>
      </c>
      <c r="D2123" s="38">
        <v>66.099999999999994</v>
      </c>
      <c r="E2123" s="38">
        <v>22.6</v>
      </c>
      <c r="F2123" s="38">
        <v>16.2</v>
      </c>
      <c r="G2123" s="38">
        <v>37.9</v>
      </c>
      <c r="H2123" s="39">
        <v>1592</v>
      </c>
      <c r="I2123" s="39">
        <v>9</v>
      </c>
      <c r="J2123" s="39">
        <v>42</v>
      </c>
      <c r="K2123" s="240">
        <v>42279.993055555555</v>
      </c>
      <c r="L2123" s="39">
        <v>22</v>
      </c>
      <c r="M2123" s="242">
        <v>42274</v>
      </c>
      <c r="P2123" s="240"/>
      <c r="Q2123" s="38"/>
      <c r="R2123" s="38"/>
    </row>
    <row r="2124" spans="2:18" x14ac:dyDescent="0.15">
      <c r="B2124" s="36">
        <v>42280</v>
      </c>
      <c r="C2124" s="37">
        <v>0.23333333333333331</v>
      </c>
      <c r="D2124" s="38">
        <v>65.5</v>
      </c>
      <c r="E2124" s="38">
        <v>22.4</v>
      </c>
      <c r="F2124" s="38">
        <v>21.3</v>
      </c>
      <c r="G2124" s="38">
        <v>34.9</v>
      </c>
      <c r="H2124" s="39">
        <v>1551</v>
      </c>
      <c r="I2124" s="39">
        <v>9</v>
      </c>
      <c r="J2124" s="39">
        <v>45</v>
      </c>
      <c r="K2124" s="240">
        <v>42280.23333333333</v>
      </c>
      <c r="L2124" s="39">
        <v>6</v>
      </c>
      <c r="M2124" s="242">
        <v>42274</v>
      </c>
      <c r="P2124" s="240"/>
      <c r="Q2124" s="38"/>
      <c r="R2124" s="38"/>
    </row>
    <row r="2125" spans="2:18" x14ac:dyDescent="0.15">
      <c r="B2125" s="36">
        <v>42280</v>
      </c>
      <c r="C2125" s="37">
        <v>0.85277777777777775</v>
      </c>
      <c r="D2125" s="38">
        <v>66.099999999999994</v>
      </c>
      <c r="E2125" s="38">
        <v>22.6</v>
      </c>
      <c r="F2125" s="38">
        <v>17</v>
      </c>
      <c r="G2125" s="38">
        <v>37.5</v>
      </c>
      <c r="H2125" s="39">
        <v>1587</v>
      </c>
      <c r="I2125" s="39">
        <v>9</v>
      </c>
      <c r="J2125" s="39">
        <v>42</v>
      </c>
      <c r="K2125" s="240">
        <v>42280.852777777778</v>
      </c>
      <c r="L2125" s="39">
        <v>22</v>
      </c>
      <c r="M2125" s="242">
        <v>42274</v>
      </c>
      <c r="P2125" s="240"/>
      <c r="Q2125" s="38"/>
      <c r="R2125" s="38"/>
    </row>
    <row r="2126" spans="2:18" x14ac:dyDescent="0.15">
      <c r="B2126" s="36">
        <v>42281</v>
      </c>
      <c r="C2126" s="37">
        <v>0.25486111111111109</v>
      </c>
      <c r="D2126" s="38">
        <v>65.099999999999994</v>
      </c>
      <c r="E2126" s="38">
        <v>22.3</v>
      </c>
      <c r="F2126" s="38">
        <v>22.8</v>
      </c>
      <c r="G2126" s="38">
        <v>33.700000000000003</v>
      </c>
      <c r="H2126" s="39">
        <v>1533</v>
      </c>
      <c r="I2126" s="39">
        <v>8</v>
      </c>
      <c r="J2126" s="39">
        <v>46</v>
      </c>
      <c r="K2126" s="240">
        <v>42281.254861111112</v>
      </c>
      <c r="L2126" s="39">
        <v>6</v>
      </c>
      <c r="M2126" s="242">
        <v>42281</v>
      </c>
      <c r="P2126" s="240"/>
      <c r="Q2126" s="38"/>
      <c r="R2126" s="38"/>
    </row>
    <row r="2127" spans="2:18" x14ac:dyDescent="0.15">
      <c r="B2127" s="36">
        <v>42281</v>
      </c>
      <c r="C2127" s="37">
        <v>0.89583333333333337</v>
      </c>
      <c r="D2127" s="38">
        <v>64.900000000000006</v>
      </c>
      <c r="E2127" s="38">
        <v>22.2</v>
      </c>
      <c r="F2127" s="38">
        <v>20.399999999999999</v>
      </c>
      <c r="G2127" s="38">
        <v>35.6</v>
      </c>
      <c r="H2127" s="39">
        <v>1547</v>
      </c>
      <c r="I2127" s="39">
        <v>8</v>
      </c>
      <c r="J2127" s="39">
        <v>44</v>
      </c>
      <c r="K2127" s="240">
        <v>42281.895833333336</v>
      </c>
      <c r="L2127" s="39">
        <v>22</v>
      </c>
      <c r="M2127" s="242">
        <v>42281</v>
      </c>
      <c r="P2127" s="240"/>
      <c r="Q2127" s="38"/>
      <c r="R2127" s="38"/>
    </row>
    <row r="2128" spans="2:18" x14ac:dyDescent="0.15">
      <c r="B2128" s="36">
        <v>42282</v>
      </c>
      <c r="C2128" s="37">
        <v>0.26597222222222222</v>
      </c>
      <c r="D2128" s="38">
        <v>64.3</v>
      </c>
      <c r="E2128" s="38">
        <v>22</v>
      </c>
      <c r="F2128" s="38">
        <v>23</v>
      </c>
      <c r="G2128" s="38">
        <v>33.299999999999997</v>
      </c>
      <c r="H2128" s="39">
        <v>1518</v>
      </c>
      <c r="I2128" s="39">
        <v>8</v>
      </c>
      <c r="J2128" s="39">
        <v>45</v>
      </c>
      <c r="K2128" s="240">
        <v>42282.265972222223</v>
      </c>
      <c r="L2128" s="39">
        <v>6</v>
      </c>
      <c r="M2128" s="242">
        <v>42281</v>
      </c>
      <c r="P2128" s="240"/>
      <c r="Q2128" s="38"/>
      <c r="R2128" s="38"/>
    </row>
    <row r="2129" spans="2:18" x14ac:dyDescent="0.15">
      <c r="B2129" s="36">
        <v>42283</v>
      </c>
      <c r="C2129" s="37">
        <v>0.22222222222222221</v>
      </c>
      <c r="D2129" s="38">
        <v>65.099999999999994</v>
      </c>
      <c r="E2129" s="38">
        <v>22.3</v>
      </c>
      <c r="F2129" s="38">
        <v>20.8</v>
      </c>
      <c r="G2129" s="38">
        <v>35.299999999999997</v>
      </c>
      <c r="H2129" s="39">
        <v>1548</v>
      </c>
      <c r="I2129" s="39">
        <v>8</v>
      </c>
      <c r="J2129" s="39">
        <v>44</v>
      </c>
      <c r="K2129" s="240">
        <v>42283.222222222219</v>
      </c>
      <c r="L2129" s="39">
        <v>6</v>
      </c>
      <c r="M2129" s="242">
        <v>42281</v>
      </c>
      <c r="P2129" s="240"/>
      <c r="Q2129" s="38"/>
      <c r="R2129" s="38"/>
    </row>
    <row r="2130" spans="2:18" x14ac:dyDescent="0.15">
      <c r="B2130" s="36">
        <v>42283</v>
      </c>
      <c r="C2130" s="37">
        <v>0.99861111111111101</v>
      </c>
      <c r="D2130" s="38">
        <v>66.400000000000006</v>
      </c>
      <c r="E2130" s="38">
        <v>22.7</v>
      </c>
      <c r="F2130" s="38">
        <v>17.600000000000001</v>
      </c>
      <c r="G2130" s="38">
        <v>37.200000000000003</v>
      </c>
      <c r="H2130" s="39">
        <v>1589</v>
      </c>
      <c r="I2130" s="39">
        <v>9</v>
      </c>
      <c r="J2130" s="39">
        <v>43</v>
      </c>
      <c r="K2130" s="240">
        <v>42283.998611111114</v>
      </c>
      <c r="L2130" s="39">
        <v>22</v>
      </c>
      <c r="M2130" s="242">
        <v>42281</v>
      </c>
      <c r="P2130" s="240"/>
      <c r="Q2130" s="38"/>
      <c r="R2130" s="38"/>
    </row>
    <row r="2131" spans="2:18" x14ac:dyDescent="0.15">
      <c r="B2131" s="36">
        <v>42284</v>
      </c>
      <c r="C2131" s="37">
        <v>0.2673611111111111</v>
      </c>
      <c r="D2131" s="38">
        <v>65.3</v>
      </c>
      <c r="E2131" s="38">
        <v>22.3</v>
      </c>
      <c r="F2131" s="38">
        <v>22.2</v>
      </c>
      <c r="G2131" s="38">
        <v>34.299999999999997</v>
      </c>
      <c r="H2131" s="39">
        <v>1542</v>
      </c>
      <c r="I2131" s="39">
        <v>8</v>
      </c>
      <c r="J2131" s="39">
        <v>45</v>
      </c>
      <c r="K2131" s="240">
        <v>42284.267361111109</v>
      </c>
      <c r="L2131" s="39">
        <v>6</v>
      </c>
      <c r="M2131" s="242">
        <v>42281</v>
      </c>
      <c r="P2131" s="240"/>
      <c r="Q2131" s="38"/>
      <c r="R2131" s="38"/>
    </row>
    <row r="2132" spans="2:18" x14ac:dyDescent="0.15">
      <c r="B2132" s="36">
        <v>42285</v>
      </c>
      <c r="C2132" s="37">
        <v>3.1944444444444449E-2</v>
      </c>
      <c r="D2132" s="38">
        <v>65.900000000000006</v>
      </c>
      <c r="E2132" s="38">
        <v>22.5</v>
      </c>
      <c r="F2132" s="38">
        <v>17.8</v>
      </c>
      <c r="G2132" s="38">
        <v>37.1</v>
      </c>
      <c r="H2132" s="39">
        <v>1579</v>
      </c>
      <c r="I2132" s="39">
        <v>9</v>
      </c>
      <c r="J2132" s="39">
        <v>43</v>
      </c>
      <c r="K2132" s="240">
        <v>42284.916666666664</v>
      </c>
      <c r="L2132" s="39">
        <v>2</v>
      </c>
      <c r="M2132" s="242">
        <v>42281</v>
      </c>
      <c r="P2132" s="240"/>
      <c r="Q2132" s="38"/>
      <c r="R2132" s="38"/>
    </row>
    <row r="2133" spans="2:18" x14ac:dyDescent="0.15">
      <c r="B2133" s="36">
        <v>42285</v>
      </c>
      <c r="C2133" s="37">
        <v>0.2722222222222222</v>
      </c>
      <c r="D2133" s="38">
        <v>65</v>
      </c>
      <c r="E2133" s="38">
        <v>22.2</v>
      </c>
      <c r="F2133" s="38">
        <v>21.4</v>
      </c>
      <c r="G2133" s="38">
        <v>34.9</v>
      </c>
      <c r="H2133" s="39">
        <v>1543</v>
      </c>
      <c r="I2133" s="39">
        <v>8</v>
      </c>
      <c r="J2133" s="39">
        <v>44</v>
      </c>
      <c r="K2133" s="240">
        <v>42285.272222222222</v>
      </c>
      <c r="L2133" s="39">
        <v>6</v>
      </c>
      <c r="M2133" s="242">
        <v>42281</v>
      </c>
      <c r="P2133" s="240"/>
      <c r="Q2133" s="38"/>
      <c r="R2133" s="38"/>
    </row>
    <row r="2134" spans="2:18" x14ac:dyDescent="0.15">
      <c r="B2134" s="36">
        <v>42285</v>
      </c>
      <c r="C2134" s="37">
        <v>0.9770833333333333</v>
      </c>
      <c r="D2134" s="38">
        <v>65.2</v>
      </c>
      <c r="E2134" s="38">
        <v>22.3</v>
      </c>
      <c r="F2134" s="38">
        <v>19.2</v>
      </c>
      <c r="G2134" s="38">
        <v>36.299999999999997</v>
      </c>
      <c r="H2134" s="39">
        <v>1560</v>
      </c>
      <c r="I2134" s="39">
        <v>8</v>
      </c>
      <c r="J2134" s="39">
        <v>43</v>
      </c>
      <c r="K2134" s="240">
        <v>42285.977083333331</v>
      </c>
      <c r="L2134" s="39">
        <v>22</v>
      </c>
      <c r="M2134" s="242">
        <v>42281</v>
      </c>
      <c r="P2134" s="240"/>
      <c r="Q2134" s="38"/>
      <c r="R2134" s="38"/>
    </row>
    <row r="2135" spans="2:18" x14ac:dyDescent="0.15">
      <c r="B2135" s="36">
        <v>42286</v>
      </c>
      <c r="C2135" s="37">
        <v>0.2673611111111111</v>
      </c>
      <c r="D2135" s="38">
        <v>64.3</v>
      </c>
      <c r="E2135" s="38">
        <v>22</v>
      </c>
      <c r="F2135" s="38">
        <v>22.1</v>
      </c>
      <c r="G2135" s="38">
        <v>34.200000000000003</v>
      </c>
      <c r="H2135" s="39">
        <v>1525</v>
      </c>
      <c r="I2135" s="39">
        <v>8</v>
      </c>
      <c r="J2135" s="39">
        <v>44</v>
      </c>
      <c r="K2135" s="240">
        <v>42286.267361111109</v>
      </c>
      <c r="L2135" s="39">
        <v>6</v>
      </c>
      <c r="M2135" s="242">
        <v>42281</v>
      </c>
      <c r="P2135" s="240"/>
      <c r="Q2135" s="38"/>
      <c r="R2135" s="38"/>
    </row>
    <row r="2136" spans="2:18" x14ac:dyDescent="0.15">
      <c r="B2136" s="36">
        <v>42286</v>
      </c>
      <c r="C2136" s="37">
        <v>0.97152777777777777</v>
      </c>
      <c r="D2136" s="38">
        <v>66</v>
      </c>
      <c r="E2136" s="38">
        <v>22.6</v>
      </c>
      <c r="F2136" s="38">
        <v>18.2</v>
      </c>
      <c r="G2136" s="38">
        <v>36.9</v>
      </c>
      <c r="H2136" s="39">
        <v>1579</v>
      </c>
      <c r="I2136" s="39">
        <v>9</v>
      </c>
      <c r="J2136" s="39">
        <v>43</v>
      </c>
      <c r="K2136" s="240">
        <v>42286.97152777778</v>
      </c>
      <c r="L2136" s="39">
        <v>22</v>
      </c>
      <c r="M2136" s="242">
        <v>42281</v>
      </c>
      <c r="P2136" s="240"/>
      <c r="Q2136" s="38"/>
      <c r="R2136" s="38"/>
    </row>
    <row r="2137" spans="2:18" x14ac:dyDescent="0.15">
      <c r="B2137" s="36">
        <v>42287</v>
      </c>
      <c r="C2137" s="37">
        <v>0.27708333333333335</v>
      </c>
      <c r="D2137" s="38">
        <v>65.7</v>
      </c>
      <c r="E2137" s="38">
        <v>22.5</v>
      </c>
      <c r="F2137" s="38">
        <v>22.2</v>
      </c>
      <c r="G2137" s="38">
        <v>34.299999999999997</v>
      </c>
      <c r="H2137" s="39">
        <v>1549</v>
      </c>
      <c r="I2137" s="39">
        <v>9</v>
      </c>
      <c r="J2137" s="39">
        <v>46</v>
      </c>
      <c r="K2137" s="240">
        <v>42287.277083333334</v>
      </c>
      <c r="L2137" s="39">
        <v>6</v>
      </c>
      <c r="M2137" s="242">
        <v>42281</v>
      </c>
      <c r="P2137" s="240"/>
      <c r="Q2137" s="38"/>
      <c r="R2137" s="38"/>
    </row>
    <row r="2138" spans="2:18" x14ac:dyDescent="0.15">
      <c r="B2138" s="36">
        <v>42287</v>
      </c>
      <c r="C2138" s="37">
        <v>0.88263888888888886</v>
      </c>
      <c r="D2138" s="38">
        <v>65.599999999999994</v>
      </c>
      <c r="E2138" s="38">
        <v>22.4</v>
      </c>
      <c r="F2138" s="38">
        <v>19.899999999999999</v>
      </c>
      <c r="G2138" s="38">
        <v>35.9</v>
      </c>
      <c r="H2138" s="39">
        <v>1562</v>
      </c>
      <c r="I2138" s="39">
        <v>9</v>
      </c>
      <c r="J2138" s="39">
        <v>44</v>
      </c>
      <c r="K2138" s="240">
        <v>42287.882638888892</v>
      </c>
      <c r="L2138" s="39">
        <v>22</v>
      </c>
      <c r="M2138" s="242">
        <v>42281</v>
      </c>
      <c r="P2138" s="240"/>
      <c r="Q2138" s="38"/>
      <c r="R2138" s="38"/>
    </row>
    <row r="2139" spans="2:18" x14ac:dyDescent="0.15">
      <c r="B2139" s="36">
        <v>42288</v>
      </c>
      <c r="C2139" s="37">
        <v>0.27847222222222223</v>
      </c>
      <c r="D2139" s="38">
        <v>65.2</v>
      </c>
      <c r="E2139" s="38">
        <v>22.3</v>
      </c>
      <c r="F2139" s="38">
        <v>23.7</v>
      </c>
      <c r="G2139" s="38">
        <v>32.799999999999997</v>
      </c>
      <c r="H2139" s="39">
        <v>1528</v>
      </c>
      <c r="I2139" s="39">
        <v>8</v>
      </c>
      <c r="J2139" s="39">
        <v>47</v>
      </c>
      <c r="K2139" s="240">
        <v>42288.27847222222</v>
      </c>
      <c r="L2139" s="39">
        <v>6</v>
      </c>
      <c r="M2139" s="242">
        <v>42288</v>
      </c>
      <c r="P2139" s="240"/>
      <c r="Q2139" s="38"/>
      <c r="R2139" s="38"/>
    </row>
    <row r="2140" spans="2:18" x14ac:dyDescent="0.15">
      <c r="B2140" s="36">
        <v>42289</v>
      </c>
      <c r="C2140" s="37">
        <v>0.88541666666666663</v>
      </c>
      <c r="D2140" s="38">
        <v>66.7</v>
      </c>
      <c r="E2140" s="38">
        <v>22.8</v>
      </c>
      <c r="F2140" s="38">
        <v>19.600000000000001</v>
      </c>
      <c r="G2140" s="38">
        <v>36</v>
      </c>
      <c r="H2140" s="39">
        <v>1582</v>
      </c>
      <c r="I2140" s="39">
        <v>9</v>
      </c>
      <c r="J2140" s="39">
        <v>44</v>
      </c>
      <c r="K2140" s="240">
        <v>42289.885416666664</v>
      </c>
      <c r="L2140" s="39">
        <v>22</v>
      </c>
      <c r="M2140" s="242">
        <v>42288</v>
      </c>
      <c r="P2140" s="240"/>
      <c r="Q2140" s="38"/>
      <c r="R2140" s="38"/>
    </row>
    <row r="2141" spans="2:18" x14ac:dyDescent="0.15">
      <c r="B2141" s="36">
        <v>42290</v>
      </c>
      <c r="C2141" s="37">
        <v>0.26319444444444445</v>
      </c>
      <c r="D2141" s="38">
        <v>65.2</v>
      </c>
      <c r="E2141" s="38">
        <v>22.3</v>
      </c>
      <c r="F2141" s="38">
        <v>22.9</v>
      </c>
      <c r="G2141" s="38">
        <v>33.700000000000003</v>
      </c>
      <c r="H2141" s="39">
        <v>1535</v>
      </c>
      <c r="I2141" s="39">
        <v>8</v>
      </c>
      <c r="J2141" s="39">
        <v>46</v>
      </c>
      <c r="K2141" s="240">
        <v>42290.263194444444</v>
      </c>
      <c r="L2141" s="39">
        <v>6</v>
      </c>
      <c r="M2141" s="242">
        <v>42288</v>
      </c>
      <c r="P2141" s="240"/>
      <c r="Q2141" s="38"/>
      <c r="R2141" s="38"/>
    </row>
    <row r="2142" spans="2:18" x14ac:dyDescent="0.15">
      <c r="B2142" s="36">
        <v>42290</v>
      </c>
      <c r="C2142" s="37">
        <v>0.2638888888888889</v>
      </c>
      <c r="D2142" s="38">
        <v>65.2</v>
      </c>
      <c r="E2142" s="38">
        <v>22.3</v>
      </c>
      <c r="F2142" s="38">
        <v>22.9</v>
      </c>
      <c r="G2142" s="38">
        <v>33.6</v>
      </c>
      <c r="H2142" s="39">
        <v>1535</v>
      </c>
      <c r="I2142" s="39">
        <v>8</v>
      </c>
      <c r="J2142" s="39">
        <v>46</v>
      </c>
      <c r="K2142" s="240">
        <v>42290.263888888891</v>
      </c>
      <c r="L2142" s="39">
        <v>6</v>
      </c>
      <c r="M2142" s="242">
        <v>42288</v>
      </c>
      <c r="P2142" s="240"/>
      <c r="Q2142" s="38"/>
      <c r="R2142" s="38"/>
    </row>
    <row r="2143" spans="2:18" x14ac:dyDescent="0.15">
      <c r="B2143" s="36">
        <v>42290</v>
      </c>
      <c r="C2143" s="37">
        <v>0.9</v>
      </c>
      <c r="D2143" s="38">
        <v>65.2</v>
      </c>
      <c r="E2143" s="38">
        <v>22.3</v>
      </c>
      <c r="F2143" s="38">
        <v>19.7</v>
      </c>
      <c r="G2143" s="38">
        <v>36.1</v>
      </c>
      <c r="H2143" s="39">
        <v>1557</v>
      </c>
      <c r="I2143" s="39">
        <v>8</v>
      </c>
      <c r="J2143" s="39">
        <v>43</v>
      </c>
      <c r="K2143" s="240">
        <v>42290.9</v>
      </c>
      <c r="L2143" s="39">
        <v>22</v>
      </c>
      <c r="M2143" s="242">
        <v>42288</v>
      </c>
      <c r="P2143" s="240"/>
      <c r="Q2143" s="38"/>
      <c r="R2143" s="38"/>
    </row>
    <row r="2144" spans="2:18" x14ac:dyDescent="0.15">
      <c r="B2144" s="36">
        <v>42291</v>
      </c>
      <c r="C2144" s="37">
        <v>0.2638888888888889</v>
      </c>
      <c r="D2144" s="38">
        <v>64.8</v>
      </c>
      <c r="E2144" s="38">
        <v>22.2</v>
      </c>
      <c r="F2144" s="38">
        <v>22.9</v>
      </c>
      <c r="G2144" s="38">
        <v>33.5</v>
      </c>
      <c r="H2144" s="39">
        <v>1528</v>
      </c>
      <c r="I2144" s="39">
        <v>8</v>
      </c>
      <c r="J2144" s="39">
        <v>46</v>
      </c>
      <c r="K2144" s="240">
        <v>42291.263888888891</v>
      </c>
      <c r="L2144" s="39">
        <v>6</v>
      </c>
      <c r="M2144" s="242">
        <v>42288</v>
      </c>
      <c r="P2144" s="240"/>
      <c r="Q2144" s="38"/>
      <c r="R2144" s="38"/>
    </row>
    <row r="2145" spans="2:18" x14ac:dyDescent="0.15">
      <c r="B2145" s="36">
        <v>42291</v>
      </c>
      <c r="C2145" s="37">
        <v>0.96597222222222223</v>
      </c>
      <c r="D2145" s="38">
        <v>66.599999999999994</v>
      </c>
      <c r="E2145" s="38">
        <v>22.8</v>
      </c>
      <c r="F2145" s="38">
        <v>17.2</v>
      </c>
      <c r="G2145" s="38">
        <v>37.4</v>
      </c>
      <c r="H2145" s="39">
        <v>1594</v>
      </c>
      <c r="I2145" s="39">
        <v>9</v>
      </c>
      <c r="J2145" s="39">
        <v>43</v>
      </c>
      <c r="K2145" s="240">
        <v>42291.96597222222</v>
      </c>
      <c r="L2145" s="39">
        <v>22</v>
      </c>
      <c r="M2145" s="242">
        <v>42288</v>
      </c>
      <c r="P2145" s="240"/>
      <c r="Q2145" s="38"/>
      <c r="R2145" s="38"/>
    </row>
    <row r="2146" spans="2:18" x14ac:dyDescent="0.15">
      <c r="B2146" s="36">
        <v>42292</v>
      </c>
      <c r="C2146" s="37">
        <v>0.26805555555555555</v>
      </c>
      <c r="D2146" s="38">
        <v>65.5</v>
      </c>
      <c r="E2146" s="38">
        <v>22.4</v>
      </c>
      <c r="F2146" s="38">
        <v>21.6</v>
      </c>
      <c r="G2146" s="38">
        <v>34.700000000000003</v>
      </c>
      <c r="H2146" s="39">
        <v>1549</v>
      </c>
      <c r="I2146" s="39">
        <v>9</v>
      </c>
      <c r="J2146" s="39">
        <v>45</v>
      </c>
      <c r="K2146" s="240">
        <v>42292.268055555556</v>
      </c>
      <c r="L2146" s="39">
        <v>6</v>
      </c>
      <c r="M2146" s="242">
        <v>42288</v>
      </c>
      <c r="P2146" s="240"/>
      <c r="Q2146" s="38"/>
      <c r="R2146" s="38"/>
    </row>
    <row r="2147" spans="2:18" x14ac:dyDescent="0.15">
      <c r="B2147" s="36">
        <v>42293</v>
      </c>
      <c r="C2147" s="37">
        <v>0.98333333333333339</v>
      </c>
      <c r="D2147" s="38">
        <v>66.3</v>
      </c>
      <c r="E2147" s="38">
        <v>22.7</v>
      </c>
      <c r="F2147" s="38">
        <v>18.2</v>
      </c>
      <c r="G2147" s="38">
        <v>36.9</v>
      </c>
      <c r="H2147" s="39">
        <v>1584</v>
      </c>
      <c r="I2147" s="39">
        <v>9</v>
      </c>
      <c r="J2147" s="39">
        <v>43</v>
      </c>
      <c r="K2147" s="240">
        <v>42293.98333333333</v>
      </c>
      <c r="L2147" s="39">
        <v>22</v>
      </c>
      <c r="M2147" s="242">
        <v>42288</v>
      </c>
      <c r="P2147" s="240"/>
      <c r="Q2147" s="38"/>
      <c r="R2147" s="38"/>
    </row>
    <row r="2148" spans="2:18" x14ac:dyDescent="0.15">
      <c r="B2148" s="36">
        <v>42294</v>
      </c>
      <c r="C2148" s="37">
        <v>0.28125</v>
      </c>
      <c r="D2148" s="38">
        <v>65.400000000000006</v>
      </c>
      <c r="E2148" s="38">
        <v>22.4</v>
      </c>
      <c r="F2148" s="38">
        <v>22.1</v>
      </c>
      <c r="G2148" s="38">
        <v>34.4</v>
      </c>
      <c r="H2148" s="39">
        <v>1544</v>
      </c>
      <c r="I2148" s="39">
        <v>8</v>
      </c>
      <c r="J2148" s="39">
        <v>45</v>
      </c>
      <c r="K2148" s="240">
        <v>42294.28125</v>
      </c>
      <c r="L2148" s="39">
        <v>6</v>
      </c>
      <c r="M2148" s="242">
        <v>42288</v>
      </c>
      <c r="P2148" s="240"/>
      <c r="Q2148" s="38"/>
      <c r="R2148" s="38"/>
    </row>
    <row r="2149" spans="2:18" x14ac:dyDescent="0.15">
      <c r="B2149" s="36">
        <v>42294</v>
      </c>
      <c r="C2149" s="37">
        <v>0.90625</v>
      </c>
      <c r="D2149" s="38">
        <v>65.599999999999994</v>
      </c>
      <c r="E2149" s="38">
        <v>22.4</v>
      </c>
      <c r="F2149" s="38">
        <v>20.6</v>
      </c>
      <c r="G2149" s="38">
        <v>35.4</v>
      </c>
      <c r="H2149" s="39">
        <v>1558</v>
      </c>
      <c r="I2149" s="39">
        <v>9</v>
      </c>
      <c r="J2149" s="39">
        <v>44</v>
      </c>
      <c r="K2149" s="240">
        <v>42294.90625</v>
      </c>
      <c r="L2149" s="39">
        <v>22</v>
      </c>
      <c r="M2149" s="242">
        <v>42288</v>
      </c>
      <c r="P2149" s="240"/>
      <c r="Q2149" s="38"/>
      <c r="R2149" s="38"/>
    </row>
    <row r="2150" spans="2:18" x14ac:dyDescent="0.15">
      <c r="B2150" s="36">
        <v>42295</v>
      </c>
      <c r="C2150" s="37">
        <v>0.30624999999999997</v>
      </c>
      <c r="D2150" s="38">
        <v>64.8</v>
      </c>
      <c r="E2150" s="38">
        <v>22.2</v>
      </c>
      <c r="F2150" s="38">
        <v>23.1</v>
      </c>
      <c r="G2150" s="38">
        <v>33.4</v>
      </c>
      <c r="H2150" s="39">
        <v>1526</v>
      </c>
      <c r="I2150" s="39">
        <v>8</v>
      </c>
      <c r="J2150" s="39">
        <v>46</v>
      </c>
      <c r="K2150" s="240">
        <v>42295.306250000001</v>
      </c>
      <c r="L2150" s="39">
        <v>6</v>
      </c>
      <c r="M2150" s="242">
        <v>42295</v>
      </c>
      <c r="P2150" s="240"/>
      <c r="Q2150" s="38"/>
      <c r="R2150" s="38"/>
    </row>
    <row r="2151" spans="2:18" x14ac:dyDescent="0.15">
      <c r="B2151" s="36">
        <v>42295</v>
      </c>
      <c r="C2151" s="37">
        <v>0.4513888888888889</v>
      </c>
      <c r="D2151" s="38">
        <v>65</v>
      </c>
      <c r="E2151" s="38">
        <v>22.2</v>
      </c>
      <c r="F2151" s="38">
        <v>22.2</v>
      </c>
      <c r="G2151" s="38">
        <v>34.200000000000003</v>
      </c>
      <c r="H2151" s="39">
        <v>1537</v>
      </c>
      <c r="I2151" s="39">
        <v>8</v>
      </c>
      <c r="J2151" s="39">
        <v>45</v>
      </c>
      <c r="K2151" s="240">
        <v>42295.306250000001</v>
      </c>
      <c r="L2151" s="39">
        <v>10</v>
      </c>
      <c r="M2151" s="242">
        <v>42295</v>
      </c>
      <c r="P2151" s="240"/>
      <c r="Q2151" s="38"/>
      <c r="R2151" s="38"/>
    </row>
    <row r="2152" spans="2:18" x14ac:dyDescent="0.15">
      <c r="B2152" s="36">
        <v>42295</v>
      </c>
      <c r="C2152" s="37">
        <v>0.89097222222222217</v>
      </c>
      <c r="D2152" s="38">
        <v>65.400000000000006</v>
      </c>
      <c r="E2152" s="38">
        <v>22.4</v>
      </c>
      <c r="F2152" s="38">
        <v>20.8</v>
      </c>
      <c r="G2152" s="38">
        <v>35.299999999999997</v>
      </c>
      <c r="H2152" s="39">
        <v>1553</v>
      </c>
      <c r="I2152" s="39">
        <v>8</v>
      </c>
      <c r="J2152" s="39">
        <v>44</v>
      </c>
      <c r="K2152" s="240">
        <v>42295.890972222223</v>
      </c>
      <c r="L2152" s="39">
        <v>22</v>
      </c>
      <c r="M2152" s="242">
        <v>42295</v>
      </c>
      <c r="P2152" s="240"/>
      <c r="Q2152" s="38"/>
      <c r="R2152" s="38"/>
    </row>
    <row r="2153" spans="2:18" x14ac:dyDescent="0.15">
      <c r="B2153" s="36">
        <v>42296</v>
      </c>
      <c r="C2153" s="37">
        <v>0.23263888888888887</v>
      </c>
      <c r="D2153" s="38">
        <v>65.099999999999994</v>
      </c>
      <c r="E2153" s="38">
        <v>22.3</v>
      </c>
      <c r="F2153" s="38">
        <v>23.2</v>
      </c>
      <c r="G2153" s="38">
        <v>33.299999999999997</v>
      </c>
      <c r="H2153" s="39">
        <v>1530</v>
      </c>
      <c r="I2153" s="39">
        <v>8</v>
      </c>
      <c r="J2153" s="39">
        <v>46</v>
      </c>
      <c r="K2153" s="240">
        <v>42296.232638888891</v>
      </c>
      <c r="L2153" s="39">
        <v>6</v>
      </c>
      <c r="M2153" s="242">
        <v>42295</v>
      </c>
      <c r="P2153" s="240"/>
      <c r="Q2153" s="38"/>
      <c r="R2153" s="38"/>
    </row>
    <row r="2154" spans="2:18" x14ac:dyDescent="0.15">
      <c r="B2154" s="36">
        <v>42297</v>
      </c>
      <c r="C2154" s="37"/>
      <c r="D2154" s="38"/>
      <c r="E2154" s="38"/>
      <c r="F2154" s="38"/>
      <c r="G2154" s="38"/>
      <c r="H2154" s="39"/>
      <c r="I2154" s="39"/>
      <c r="J2154" s="39"/>
      <c r="K2154" s="240">
        <v>42296.916666666664</v>
      </c>
      <c r="L2154" s="39">
        <v>2</v>
      </c>
      <c r="M2154" s="242">
        <v>42295</v>
      </c>
      <c r="P2154" s="240"/>
      <c r="Q2154" s="38"/>
      <c r="R2154" s="38"/>
    </row>
    <row r="2155" spans="2:18" x14ac:dyDescent="0.15">
      <c r="B2155" s="36">
        <v>42298</v>
      </c>
      <c r="C2155" s="37">
        <v>0.99861111111111101</v>
      </c>
      <c r="D2155" s="38">
        <v>66.7</v>
      </c>
      <c r="E2155" s="38">
        <v>22.8</v>
      </c>
      <c r="F2155" s="38">
        <v>18.8</v>
      </c>
      <c r="G2155" s="38">
        <v>36.700000000000003</v>
      </c>
      <c r="H2155" s="39">
        <v>1589</v>
      </c>
      <c r="I2155" s="39">
        <v>9</v>
      </c>
      <c r="J2155" s="39">
        <v>44</v>
      </c>
      <c r="K2155" s="240">
        <v>42298.998611111114</v>
      </c>
      <c r="L2155" s="39">
        <v>22</v>
      </c>
      <c r="M2155" s="242">
        <v>42295</v>
      </c>
      <c r="P2155" s="240"/>
      <c r="Q2155" s="38"/>
      <c r="R2155" s="38"/>
    </row>
    <row r="2156" spans="2:18" x14ac:dyDescent="0.15">
      <c r="B2156" s="36">
        <v>42299</v>
      </c>
      <c r="C2156" s="37">
        <v>0.26250000000000001</v>
      </c>
      <c r="D2156" s="38">
        <v>65.900000000000006</v>
      </c>
      <c r="E2156" s="38">
        <v>22.5</v>
      </c>
      <c r="F2156" s="38">
        <v>22.2</v>
      </c>
      <c r="G2156" s="38">
        <v>34.200000000000003</v>
      </c>
      <c r="H2156" s="39">
        <v>1552</v>
      </c>
      <c r="I2156" s="39">
        <v>9</v>
      </c>
      <c r="J2156" s="39">
        <v>46</v>
      </c>
      <c r="K2156" s="240">
        <v>42299.262499999997</v>
      </c>
      <c r="L2156" s="39">
        <v>6</v>
      </c>
      <c r="M2156" s="242">
        <v>42295</v>
      </c>
      <c r="P2156" s="240"/>
      <c r="Q2156" s="38"/>
      <c r="R2156" s="38"/>
    </row>
    <row r="2157" spans="2:18" x14ac:dyDescent="0.15">
      <c r="B2157" s="36">
        <v>42300</v>
      </c>
      <c r="C2157" s="37">
        <v>6.9444444444444447E-4</v>
      </c>
      <c r="D2157" s="38">
        <v>67.099999999999994</v>
      </c>
      <c r="E2157" s="38">
        <v>22.9</v>
      </c>
      <c r="F2157" s="38">
        <v>16.100000000000001</v>
      </c>
      <c r="G2157" s="38">
        <v>37.9</v>
      </c>
      <c r="H2157" s="39">
        <v>1609</v>
      </c>
      <c r="I2157" s="39">
        <v>9</v>
      </c>
      <c r="J2157" s="39">
        <v>43</v>
      </c>
      <c r="K2157" s="240">
        <v>42299.916666666664</v>
      </c>
      <c r="L2157" s="39">
        <v>2</v>
      </c>
      <c r="M2157" s="242">
        <v>42295</v>
      </c>
      <c r="P2157" s="240"/>
      <c r="Q2157" s="38"/>
      <c r="R2157" s="38"/>
    </row>
    <row r="2158" spans="2:18" x14ac:dyDescent="0.15">
      <c r="B2158" s="36">
        <v>42300</v>
      </c>
      <c r="C2158" s="37">
        <v>0.96527777777777779</v>
      </c>
      <c r="D2158" s="38">
        <v>67.7</v>
      </c>
      <c r="E2158" s="38">
        <v>23.2</v>
      </c>
      <c r="F2158" s="38">
        <v>17.5</v>
      </c>
      <c r="G2158" s="38">
        <v>37.1</v>
      </c>
      <c r="H2158" s="39">
        <v>1611</v>
      </c>
      <c r="I2158" s="39">
        <v>10</v>
      </c>
      <c r="J2158" s="39">
        <v>44</v>
      </c>
      <c r="K2158" s="240">
        <v>42300.965277777781</v>
      </c>
      <c r="L2158" s="39">
        <v>22</v>
      </c>
      <c r="M2158" s="242">
        <v>42295</v>
      </c>
      <c r="P2158" s="240"/>
      <c r="Q2158" s="38"/>
      <c r="R2158" s="38"/>
    </row>
    <row r="2159" spans="2:18" x14ac:dyDescent="0.15">
      <c r="B2159" s="36">
        <v>42301</v>
      </c>
      <c r="C2159" s="37">
        <v>0.26874999999999999</v>
      </c>
      <c r="D2159" s="38">
        <v>66.5</v>
      </c>
      <c r="E2159" s="38">
        <v>22.7</v>
      </c>
      <c r="F2159" s="38">
        <v>21.9</v>
      </c>
      <c r="G2159" s="38">
        <v>34.5</v>
      </c>
      <c r="H2159" s="39">
        <v>1564</v>
      </c>
      <c r="I2159" s="39">
        <v>9</v>
      </c>
      <c r="J2159" s="39">
        <v>46</v>
      </c>
      <c r="K2159" s="240">
        <v>42301.268750000003</v>
      </c>
      <c r="L2159" s="39">
        <v>6</v>
      </c>
      <c r="M2159" s="242">
        <v>42295</v>
      </c>
      <c r="P2159" s="240"/>
      <c r="Q2159" s="38"/>
      <c r="R2159" s="38"/>
    </row>
    <row r="2160" spans="2:18" x14ac:dyDescent="0.15">
      <c r="B2160" s="36">
        <v>42302</v>
      </c>
      <c r="C2160" s="37">
        <v>0.25208333333333333</v>
      </c>
      <c r="D2160" s="38">
        <v>66.5</v>
      </c>
      <c r="E2160" s="38">
        <v>22.7</v>
      </c>
      <c r="F2160" s="38">
        <v>22.7</v>
      </c>
      <c r="G2160" s="38">
        <v>33.9</v>
      </c>
      <c r="H2160" s="39">
        <v>1558</v>
      </c>
      <c r="I2160" s="39">
        <v>9</v>
      </c>
      <c r="J2160" s="39">
        <v>47</v>
      </c>
      <c r="K2160" s="240">
        <v>42302.252083333333</v>
      </c>
      <c r="L2160" s="39">
        <v>6</v>
      </c>
      <c r="M2160" s="242">
        <v>42302</v>
      </c>
      <c r="P2160" s="240"/>
      <c r="Q2160" s="38"/>
      <c r="R2160" s="38"/>
    </row>
    <row r="2161" spans="2:18" x14ac:dyDescent="0.15">
      <c r="B2161" s="36">
        <v>42302</v>
      </c>
      <c r="C2161" s="37">
        <v>0.86736111111111114</v>
      </c>
      <c r="D2161" s="38">
        <v>66.5</v>
      </c>
      <c r="E2161" s="38">
        <v>22.7</v>
      </c>
      <c r="F2161" s="38">
        <v>21.1</v>
      </c>
      <c r="G2161" s="38">
        <v>35.1</v>
      </c>
      <c r="H2161" s="39">
        <v>1569</v>
      </c>
      <c r="I2161" s="39">
        <v>9</v>
      </c>
      <c r="J2161" s="39">
        <v>45</v>
      </c>
      <c r="K2161" s="240">
        <v>42302.867361111108</v>
      </c>
      <c r="L2161" s="39">
        <v>22</v>
      </c>
      <c r="M2161" s="242">
        <v>42302</v>
      </c>
      <c r="P2161" s="240"/>
      <c r="Q2161" s="38"/>
      <c r="R2161" s="38"/>
    </row>
    <row r="2162" spans="2:18" x14ac:dyDescent="0.15">
      <c r="B2162" s="36">
        <v>42303</v>
      </c>
      <c r="C2162" s="37">
        <v>0.26597222222222222</v>
      </c>
      <c r="D2162" s="38">
        <v>65.8</v>
      </c>
      <c r="E2162" s="38">
        <v>22.5</v>
      </c>
      <c r="F2162" s="38">
        <v>23.5</v>
      </c>
      <c r="G2162" s="38">
        <v>33.1</v>
      </c>
      <c r="H2162" s="39">
        <v>1540</v>
      </c>
      <c r="I2162" s="39">
        <v>9</v>
      </c>
      <c r="J2162" s="39">
        <v>47</v>
      </c>
      <c r="K2162" s="240">
        <v>42303.265972222223</v>
      </c>
      <c r="L2162" s="39">
        <v>6</v>
      </c>
      <c r="M2162" s="242">
        <v>42302</v>
      </c>
      <c r="P2162" s="240"/>
      <c r="Q2162" s="38"/>
      <c r="R2162" s="38"/>
    </row>
    <row r="2163" spans="2:18" x14ac:dyDescent="0.15">
      <c r="B2163" s="36">
        <v>42303</v>
      </c>
      <c r="C2163" s="37">
        <v>0.97430555555555554</v>
      </c>
      <c r="D2163" s="38">
        <v>67</v>
      </c>
      <c r="E2163" s="38">
        <v>22.9</v>
      </c>
      <c r="F2163" s="38">
        <v>18.3</v>
      </c>
      <c r="G2163" s="38">
        <v>36.799999999999997</v>
      </c>
      <c r="H2163" s="39">
        <v>1595</v>
      </c>
      <c r="I2163" s="39">
        <v>9</v>
      </c>
      <c r="J2163" s="39">
        <v>44</v>
      </c>
      <c r="K2163" s="240">
        <v>42303.974305555559</v>
      </c>
      <c r="L2163" s="39">
        <v>22</v>
      </c>
      <c r="M2163" s="242">
        <v>42302</v>
      </c>
      <c r="P2163" s="240"/>
      <c r="Q2163" s="38"/>
      <c r="R2163" s="38"/>
    </row>
    <row r="2164" spans="2:18" x14ac:dyDescent="0.15">
      <c r="B2164" s="36">
        <v>42304</v>
      </c>
      <c r="C2164" s="37">
        <v>0.2590277777777778</v>
      </c>
      <c r="D2164" s="38">
        <v>66.2</v>
      </c>
      <c r="E2164" s="38">
        <v>22.6</v>
      </c>
      <c r="F2164" s="38">
        <v>22</v>
      </c>
      <c r="G2164" s="38">
        <v>34.4</v>
      </c>
      <c r="H2164" s="39">
        <v>1558</v>
      </c>
      <c r="I2164" s="39">
        <v>9</v>
      </c>
      <c r="J2164" s="39">
        <v>46</v>
      </c>
      <c r="K2164" s="240">
        <v>42304.259027777778</v>
      </c>
      <c r="L2164" s="39">
        <v>6</v>
      </c>
      <c r="M2164" s="242">
        <v>42302</v>
      </c>
      <c r="P2164" s="240"/>
      <c r="Q2164" s="38"/>
      <c r="R2164" s="38"/>
    </row>
    <row r="2165" spans="2:18" x14ac:dyDescent="0.15">
      <c r="B2165" s="36">
        <v>42305</v>
      </c>
      <c r="C2165" s="37"/>
      <c r="D2165" s="38"/>
      <c r="E2165" s="38"/>
      <c r="F2165" s="38"/>
      <c r="G2165" s="38"/>
      <c r="H2165" s="39"/>
      <c r="I2165" s="39"/>
      <c r="J2165" s="39"/>
      <c r="K2165" s="240">
        <v>42304.916666666664</v>
      </c>
      <c r="L2165" s="39">
        <v>2</v>
      </c>
      <c r="M2165" s="242">
        <v>42302</v>
      </c>
      <c r="P2165" s="240"/>
      <c r="Q2165" s="38"/>
      <c r="R2165" s="38"/>
    </row>
    <row r="2166" spans="2:18" x14ac:dyDescent="0.15">
      <c r="B2166" s="36">
        <v>42306</v>
      </c>
      <c r="C2166" s="37">
        <v>0.95347222222222217</v>
      </c>
      <c r="D2166" s="38">
        <v>66.3</v>
      </c>
      <c r="E2166" s="38">
        <v>22.7</v>
      </c>
      <c r="F2166" s="38">
        <v>19.8</v>
      </c>
      <c r="G2166" s="38">
        <v>35.9</v>
      </c>
      <c r="H2166" s="39">
        <v>1574</v>
      </c>
      <c r="I2166" s="39">
        <v>9</v>
      </c>
      <c r="J2166" s="39">
        <v>44</v>
      </c>
      <c r="K2166" s="240">
        <v>42306.953472222223</v>
      </c>
      <c r="L2166" s="39">
        <v>22</v>
      </c>
      <c r="M2166" s="242">
        <v>42302</v>
      </c>
      <c r="P2166" s="240"/>
      <c r="Q2166" s="38"/>
      <c r="R2166" s="38"/>
    </row>
    <row r="2167" spans="2:18" x14ac:dyDescent="0.15">
      <c r="B2167" s="36">
        <v>42307</v>
      </c>
      <c r="C2167" s="37">
        <v>0.23541666666666669</v>
      </c>
      <c r="D2167" s="38">
        <v>65.5</v>
      </c>
      <c r="E2167" s="38">
        <v>22.4</v>
      </c>
      <c r="F2167" s="38">
        <v>22.7</v>
      </c>
      <c r="G2167" s="38">
        <v>33.799999999999997</v>
      </c>
      <c r="H2167" s="39">
        <v>1541</v>
      </c>
      <c r="I2167" s="39">
        <v>9</v>
      </c>
      <c r="J2167" s="39">
        <v>46</v>
      </c>
      <c r="K2167" s="240">
        <v>42307.23541666667</v>
      </c>
      <c r="L2167" s="39">
        <v>6</v>
      </c>
      <c r="M2167" s="242">
        <v>42302</v>
      </c>
      <c r="P2167" s="240"/>
      <c r="Q2167" s="38"/>
      <c r="R2167" s="38"/>
    </row>
    <row r="2168" spans="2:18" x14ac:dyDescent="0.15">
      <c r="B2168" s="36">
        <v>42307</v>
      </c>
      <c r="C2168" s="37">
        <v>0.96180555555555547</v>
      </c>
      <c r="D2168" s="38">
        <v>66.7</v>
      </c>
      <c r="E2168" s="38">
        <v>22.8</v>
      </c>
      <c r="F2168" s="38">
        <v>16.7</v>
      </c>
      <c r="G2168" s="38">
        <v>37.6</v>
      </c>
      <c r="H2168" s="39">
        <v>1599</v>
      </c>
      <c r="I2168" s="39">
        <v>9</v>
      </c>
      <c r="J2168" s="39">
        <v>43</v>
      </c>
      <c r="K2168" s="240">
        <v>42307.961805555555</v>
      </c>
      <c r="L2168" s="39">
        <v>22</v>
      </c>
      <c r="M2168" s="242">
        <v>42302</v>
      </c>
      <c r="P2168" s="240"/>
      <c r="Q2168" s="38"/>
      <c r="R2168" s="38"/>
    </row>
    <row r="2169" spans="2:18" x14ac:dyDescent="0.15">
      <c r="B2169" s="36">
        <v>42308</v>
      </c>
      <c r="C2169" s="37">
        <v>0.27569444444444446</v>
      </c>
      <c r="D2169" s="38">
        <v>65.599999999999994</v>
      </c>
      <c r="E2169" s="38">
        <v>22.4</v>
      </c>
      <c r="F2169" s="38">
        <v>21.6</v>
      </c>
      <c r="G2169" s="38">
        <v>34.700000000000003</v>
      </c>
      <c r="H2169" s="39">
        <v>1551</v>
      </c>
      <c r="I2169" s="39">
        <v>9</v>
      </c>
      <c r="J2169" s="39">
        <v>45</v>
      </c>
      <c r="K2169" s="240">
        <v>42308.275694444441</v>
      </c>
      <c r="L2169" s="39">
        <v>6</v>
      </c>
      <c r="M2169" s="242">
        <v>42302</v>
      </c>
      <c r="P2169" s="240"/>
      <c r="Q2169" s="38"/>
      <c r="R2169" s="38"/>
    </row>
    <row r="2170" spans="2:18" x14ac:dyDescent="0.15">
      <c r="B2170" s="36">
        <v>42308</v>
      </c>
      <c r="C2170" s="37">
        <v>0.8666666666666667</v>
      </c>
      <c r="D2170" s="38">
        <v>65.5</v>
      </c>
      <c r="E2170" s="38">
        <v>22.4</v>
      </c>
      <c r="F2170" s="38">
        <v>17.5</v>
      </c>
      <c r="G2170" s="38">
        <v>37.299999999999997</v>
      </c>
      <c r="H2170" s="39">
        <v>1574</v>
      </c>
      <c r="I2170" s="39">
        <v>9</v>
      </c>
      <c r="J2170" s="39">
        <v>42</v>
      </c>
      <c r="K2170" s="240">
        <v>42308.866666666669</v>
      </c>
      <c r="L2170" s="39">
        <v>22</v>
      </c>
      <c r="M2170" s="242">
        <v>42302</v>
      </c>
      <c r="P2170" s="240"/>
      <c r="Q2170" s="38"/>
      <c r="R2170" s="38"/>
    </row>
    <row r="2171" spans="2:18" x14ac:dyDescent="0.15">
      <c r="B2171" s="36">
        <v>42308</v>
      </c>
      <c r="C2171" s="37">
        <v>0.8930555555555556</v>
      </c>
      <c r="D2171" s="38">
        <v>66</v>
      </c>
      <c r="E2171" s="38">
        <v>22.6</v>
      </c>
      <c r="F2171" s="38">
        <v>17.8</v>
      </c>
      <c r="G2171" s="38">
        <v>37.1</v>
      </c>
      <c r="H2171" s="39">
        <v>1582</v>
      </c>
      <c r="I2171" s="39">
        <v>9</v>
      </c>
      <c r="J2171" s="39">
        <v>43</v>
      </c>
      <c r="K2171" s="240">
        <v>42308.893055555556</v>
      </c>
      <c r="L2171" s="39">
        <v>22</v>
      </c>
      <c r="M2171" s="242">
        <v>42302</v>
      </c>
      <c r="P2171" s="240"/>
      <c r="Q2171" s="38"/>
      <c r="R2171" s="38"/>
    </row>
    <row r="2172" spans="2:18" x14ac:dyDescent="0.15">
      <c r="B2172" s="36">
        <v>42309</v>
      </c>
      <c r="C2172" s="37">
        <v>0.90416666666666667</v>
      </c>
      <c r="D2172" s="38">
        <v>66.8</v>
      </c>
      <c r="E2172" s="38">
        <v>22.8</v>
      </c>
      <c r="F2172" s="38">
        <v>20.6</v>
      </c>
      <c r="G2172" s="38">
        <v>35.4</v>
      </c>
      <c r="H2172" s="39">
        <v>1577</v>
      </c>
      <c r="I2172" s="39">
        <v>9</v>
      </c>
      <c r="J2172" s="39">
        <v>45</v>
      </c>
      <c r="K2172" s="240">
        <v>42309.904166666667</v>
      </c>
      <c r="L2172" s="39">
        <v>22</v>
      </c>
      <c r="M2172" s="242">
        <v>42309</v>
      </c>
      <c r="P2172" s="240"/>
      <c r="Q2172" s="38"/>
      <c r="R2172" s="38"/>
    </row>
    <row r="2173" spans="2:18" x14ac:dyDescent="0.15">
      <c r="B2173" s="36">
        <v>42310</v>
      </c>
      <c r="C2173" s="37">
        <v>0.26319444444444445</v>
      </c>
      <c r="D2173" s="38">
        <v>66.099999999999994</v>
      </c>
      <c r="E2173" s="38">
        <v>22.6</v>
      </c>
      <c r="F2173" s="38">
        <v>23.3</v>
      </c>
      <c r="G2173" s="38">
        <v>33.299999999999997</v>
      </c>
      <c r="H2173" s="39">
        <v>1547</v>
      </c>
      <c r="I2173" s="39">
        <v>9</v>
      </c>
      <c r="J2173" s="39">
        <v>47</v>
      </c>
      <c r="K2173" s="240">
        <v>42310.263194444444</v>
      </c>
      <c r="L2173" s="39">
        <v>6</v>
      </c>
      <c r="M2173" s="242">
        <v>42309</v>
      </c>
      <c r="P2173" s="240"/>
      <c r="Q2173" s="38"/>
      <c r="R2173" s="38"/>
    </row>
    <row r="2174" spans="2:18" x14ac:dyDescent="0.15">
      <c r="B2174" s="36">
        <v>42310</v>
      </c>
      <c r="C2174" s="37">
        <v>0.92083333333333339</v>
      </c>
      <c r="D2174" s="38">
        <v>67.2</v>
      </c>
      <c r="E2174" s="38">
        <v>23</v>
      </c>
      <c r="F2174" s="38">
        <v>16.7</v>
      </c>
      <c r="G2174" s="38">
        <v>37.6</v>
      </c>
      <c r="H2174" s="39">
        <v>1607</v>
      </c>
      <c r="I2174" s="39">
        <v>9</v>
      </c>
      <c r="J2174" s="39">
        <v>43</v>
      </c>
      <c r="K2174" s="240">
        <v>42310.92083333333</v>
      </c>
      <c r="L2174" s="39">
        <v>22</v>
      </c>
      <c r="M2174" s="242">
        <v>42309</v>
      </c>
      <c r="P2174" s="240"/>
      <c r="Q2174" s="38"/>
      <c r="R2174" s="38"/>
    </row>
    <row r="2175" spans="2:18" x14ac:dyDescent="0.15">
      <c r="B2175" s="36">
        <v>42311</v>
      </c>
      <c r="C2175" s="37">
        <v>0.29305555555555557</v>
      </c>
      <c r="D2175" s="38">
        <v>65.7</v>
      </c>
      <c r="E2175" s="38">
        <v>22.5</v>
      </c>
      <c r="F2175" s="38">
        <v>22.3</v>
      </c>
      <c r="G2175" s="38">
        <v>34.1</v>
      </c>
      <c r="H2175" s="39">
        <v>1547</v>
      </c>
      <c r="I2175" s="39">
        <v>9</v>
      </c>
      <c r="J2175" s="39">
        <v>46</v>
      </c>
      <c r="K2175" s="240">
        <v>42311.293055555558</v>
      </c>
      <c r="L2175" s="39">
        <v>6</v>
      </c>
      <c r="M2175" s="242">
        <v>42309</v>
      </c>
      <c r="P2175" s="240"/>
      <c r="Q2175" s="38"/>
      <c r="R2175" s="38"/>
    </row>
    <row r="2176" spans="2:18" x14ac:dyDescent="0.15">
      <c r="B2176" s="36">
        <v>42311</v>
      </c>
      <c r="C2176" s="37">
        <v>0.98958333333333337</v>
      </c>
      <c r="D2176" s="38">
        <v>66.3</v>
      </c>
      <c r="E2176" s="38">
        <v>22.7</v>
      </c>
      <c r="F2176" s="38">
        <v>19.600000000000001</v>
      </c>
      <c r="G2176" s="38">
        <v>36.1</v>
      </c>
      <c r="H2176" s="39">
        <v>1576</v>
      </c>
      <c r="I2176" s="39">
        <v>9</v>
      </c>
      <c r="J2176" s="39">
        <v>44</v>
      </c>
      <c r="K2176" s="240">
        <v>42311.989583333336</v>
      </c>
      <c r="L2176" s="39">
        <v>22</v>
      </c>
      <c r="M2176" s="242">
        <v>42309</v>
      </c>
      <c r="P2176" s="240"/>
      <c r="Q2176" s="38"/>
      <c r="R2176" s="38"/>
    </row>
    <row r="2177" spans="2:18" x14ac:dyDescent="0.15">
      <c r="B2177" s="36">
        <v>42312</v>
      </c>
      <c r="C2177" s="37">
        <v>0.26319444444444445</v>
      </c>
      <c r="D2177" s="38">
        <v>65.099999999999994</v>
      </c>
      <c r="E2177" s="38">
        <v>22.3</v>
      </c>
      <c r="F2177" s="38">
        <v>22.9</v>
      </c>
      <c r="G2177" s="38">
        <v>33.6</v>
      </c>
      <c r="H2177" s="39">
        <v>1533</v>
      </c>
      <c r="I2177" s="39">
        <v>8</v>
      </c>
      <c r="J2177" s="39">
        <v>46</v>
      </c>
      <c r="K2177" s="240">
        <v>42312.263194444444</v>
      </c>
      <c r="L2177" s="39">
        <v>6</v>
      </c>
      <c r="M2177" s="242">
        <v>42309</v>
      </c>
      <c r="P2177" s="240"/>
      <c r="Q2177" s="38"/>
      <c r="R2177" s="38"/>
    </row>
    <row r="2178" spans="2:18" x14ac:dyDescent="0.15">
      <c r="B2178" s="36">
        <v>42312</v>
      </c>
      <c r="C2178" s="37">
        <v>0.97777777777777775</v>
      </c>
      <c r="D2178" s="38">
        <v>66.599999999999994</v>
      </c>
      <c r="E2178" s="38">
        <v>22.8</v>
      </c>
      <c r="F2178" s="38">
        <v>17</v>
      </c>
      <c r="G2178" s="38">
        <v>37.5</v>
      </c>
      <c r="H2178" s="39">
        <v>1596</v>
      </c>
      <c r="I2178" s="39">
        <v>9</v>
      </c>
      <c r="J2178" s="39">
        <v>43</v>
      </c>
      <c r="K2178" s="240">
        <v>42312.977777777778</v>
      </c>
      <c r="L2178" s="39">
        <v>22</v>
      </c>
      <c r="M2178" s="242">
        <v>42309</v>
      </c>
      <c r="P2178" s="240"/>
      <c r="Q2178" s="38"/>
      <c r="R2178" s="38"/>
    </row>
    <row r="2179" spans="2:18" x14ac:dyDescent="0.15">
      <c r="B2179" s="36">
        <v>42313</v>
      </c>
      <c r="C2179" s="37">
        <v>0.2673611111111111</v>
      </c>
      <c r="D2179" s="38">
        <v>65.3</v>
      </c>
      <c r="E2179" s="38">
        <v>22.3</v>
      </c>
      <c r="F2179" s="38">
        <v>22.1</v>
      </c>
      <c r="G2179" s="38">
        <v>34.4</v>
      </c>
      <c r="H2179" s="39">
        <v>1543</v>
      </c>
      <c r="I2179" s="39">
        <v>8</v>
      </c>
      <c r="J2179" s="39">
        <v>45</v>
      </c>
      <c r="K2179" s="240">
        <v>42313.267361111109</v>
      </c>
      <c r="L2179" s="39">
        <v>6</v>
      </c>
      <c r="M2179" s="242">
        <v>42309</v>
      </c>
      <c r="P2179" s="240"/>
      <c r="Q2179" s="38"/>
      <c r="R2179" s="38"/>
    </row>
    <row r="2180" spans="2:18" x14ac:dyDescent="0.15">
      <c r="B2180" s="36">
        <v>42313</v>
      </c>
      <c r="C2180" s="37">
        <v>0.96875</v>
      </c>
      <c r="D2180" s="38">
        <v>66.900000000000006</v>
      </c>
      <c r="E2180" s="38">
        <v>22.9</v>
      </c>
      <c r="F2180" s="38">
        <v>16.7</v>
      </c>
      <c r="G2180" s="38">
        <v>37.6</v>
      </c>
      <c r="H2180" s="39">
        <v>1602</v>
      </c>
      <c r="I2180" s="39">
        <v>9</v>
      </c>
      <c r="J2180" s="39">
        <v>43</v>
      </c>
      <c r="K2180" s="240">
        <v>42313.96875</v>
      </c>
      <c r="L2180" s="39">
        <v>22</v>
      </c>
      <c r="M2180" s="242">
        <v>42309</v>
      </c>
      <c r="P2180" s="240"/>
      <c r="Q2180" s="38"/>
      <c r="R2180" s="38"/>
    </row>
    <row r="2181" spans="2:18" x14ac:dyDescent="0.15">
      <c r="B2181" s="36">
        <v>42314</v>
      </c>
      <c r="C2181" s="37">
        <v>0.26319444444444445</v>
      </c>
      <c r="D2181" s="38">
        <v>65.5</v>
      </c>
      <c r="E2181" s="38">
        <v>22.4</v>
      </c>
      <c r="F2181" s="38">
        <v>21.9</v>
      </c>
      <c r="G2181" s="38">
        <v>34.4</v>
      </c>
      <c r="H2181" s="39">
        <v>1547</v>
      </c>
      <c r="I2181" s="39">
        <v>9</v>
      </c>
      <c r="J2181" s="39">
        <v>45</v>
      </c>
      <c r="K2181" s="240">
        <v>42314.263194444444</v>
      </c>
      <c r="L2181" s="39">
        <v>6</v>
      </c>
      <c r="M2181" s="242">
        <v>42309</v>
      </c>
      <c r="P2181" s="240"/>
      <c r="Q2181" s="38"/>
      <c r="R2181" s="38"/>
    </row>
    <row r="2182" spans="2:18" x14ac:dyDescent="0.15">
      <c r="B2182" s="36">
        <v>42314</v>
      </c>
      <c r="C2182" s="37">
        <v>0.98958333333333337</v>
      </c>
      <c r="D2182" s="38">
        <v>66.400000000000006</v>
      </c>
      <c r="E2182" s="38">
        <v>22.7</v>
      </c>
      <c r="F2182" s="38">
        <v>17.600000000000001</v>
      </c>
      <c r="G2182" s="38">
        <v>37.200000000000003</v>
      </c>
      <c r="H2182" s="39">
        <v>1589</v>
      </c>
      <c r="I2182" s="39">
        <v>9</v>
      </c>
      <c r="J2182" s="39">
        <v>43</v>
      </c>
      <c r="K2182" s="240">
        <v>42314.989583333336</v>
      </c>
      <c r="L2182" s="39">
        <v>22</v>
      </c>
      <c r="M2182" s="242">
        <v>42309</v>
      </c>
      <c r="P2182" s="240"/>
      <c r="Q2182" s="38"/>
      <c r="R2182" s="38"/>
    </row>
    <row r="2183" spans="2:18" x14ac:dyDescent="0.15">
      <c r="B2183" s="36">
        <v>42315</v>
      </c>
      <c r="C2183" s="37">
        <v>0.27152777777777776</v>
      </c>
      <c r="D2183" s="38">
        <v>65.5</v>
      </c>
      <c r="E2183" s="38">
        <v>22.4</v>
      </c>
      <c r="F2183" s="38">
        <v>22.4</v>
      </c>
      <c r="G2183" s="38">
        <v>34.1</v>
      </c>
      <c r="H2183" s="39">
        <v>1544</v>
      </c>
      <c r="I2183" s="39">
        <v>9</v>
      </c>
      <c r="J2183" s="39">
        <v>46</v>
      </c>
      <c r="K2183" s="240">
        <v>42315.271527777775</v>
      </c>
      <c r="L2183" s="39">
        <v>6</v>
      </c>
      <c r="M2183" s="242">
        <v>42309</v>
      </c>
      <c r="P2183" s="240"/>
      <c r="Q2183" s="38"/>
      <c r="R2183" s="38"/>
    </row>
    <row r="2184" spans="2:18" x14ac:dyDescent="0.15">
      <c r="B2184" s="36">
        <v>42315</v>
      </c>
      <c r="C2184" s="37">
        <v>0.89374999999999993</v>
      </c>
      <c r="D2184" s="38">
        <v>64.900000000000006</v>
      </c>
      <c r="E2184" s="38">
        <v>22.2</v>
      </c>
      <c r="F2184" s="38">
        <v>20.100000000000001</v>
      </c>
      <c r="G2184" s="38">
        <v>35.700000000000003</v>
      </c>
      <c r="H2184" s="39">
        <v>1549</v>
      </c>
      <c r="I2184" s="39">
        <v>8</v>
      </c>
      <c r="J2184" s="39">
        <v>43</v>
      </c>
      <c r="K2184" s="240">
        <v>42315.893750000003</v>
      </c>
      <c r="L2184" s="39">
        <v>22</v>
      </c>
      <c r="M2184" s="242">
        <v>42309</v>
      </c>
      <c r="P2184" s="240"/>
      <c r="Q2184" s="38"/>
      <c r="R2184" s="38"/>
    </row>
    <row r="2185" spans="2:18" x14ac:dyDescent="0.15">
      <c r="B2185" s="36">
        <v>42316</v>
      </c>
      <c r="C2185" s="37">
        <v>0.2986111111111111</v>
      </c>
      <c r="D2185" s="38">
        <v>64.400000000000006</v>
      </c>
      <c r="E2185" s="38">
        <v>22</v>
      </c>
      <c r="F2185" s="38">
        <v>23.3</v>
      </c>
      <c r="G2185" s="38">
        <v>32.9</v>
      </c>
      <c r="H2185" s="39">
        <v>1517</v>
      </c>
      <c r="I2185" s="39">
        <v>8</v>
      </c>
      <c r="J2185" s="39">
        <v>46</v>
      </c>
      <c r="K2185" s="240">
        <v>42316.298611111109</v>
      </c>
      <c r="L2185" s="39">
        <v>6</v>
      </c>
      <c r="M2185" s="242">
        <v>42316</v>
      </c>
      <c r="P2185" s="240"/>
      <c r="Q2185" s="38"/>
      <c r="R2185" s="38"/>
    </row>
    <row r="2186" spans="2:18" x14ac:dyDescent="0.15">
      <c r="B2186" s="36">
        <v>42316</v>
      </c>
      <c r="C2186" s="37">
        <v>0.8965277777777777</v>
      </c>
      <c r="D2186" s="38">
        <v>64.900000000000006</v>
      </c>
      <c r="E2186" s="38">
        <v>22.2</v>
      </c>
      <c r="F2186" s="38">
        <v>21.7</v>
      </c>
      <c r="G2186" s="38">
        <v>34.6</v>
      </c>
      <c r="H2186" s="39">
        <v>1539</v>
      </c>
      <c r="I2186" s="39">
        <v>8</v>
      </c>
      <c r="J2186" s="39">
        <v>45</v>
      </c>
      <c r="K2186" s="240">
        <v>42316.896527777775</v>
      </c>
      <c r="L2186" s="39">
        <v>22</v>
      </c>
      <c r="M2186" s="242">
        <v>42316</v>
      </c>
      <c r="P2186" s="240"/>
      <c r="Q2186" s="38"/>
      <c r="R2186" s="38"/>
    </row>
    <row r="2187" spans="2:18" x14ac:dyDescent="0.15">
      <c r="B2187" s="36">
        <v>42317</v>
      </c>
      <c r="C2187" s="37">
        <v>0.26597222222222222</v>
      </c>
      <c r="D2187" s="38">
        <v>64.400000000000006</v>
      </c>
      <c r="E2187" s="38">
        <v>22</v>
      </c>
      <c r="F2187" s="38">
        <v>23.3</v>
      </c>
      <c r="G2187" s="38">
        <v>32.9</v>
      </c>
      <c r="H2187" s="39">
        <v>1517</v>
      </c>
      <c r="I2187" s="39">
        <v>8</v>
      </c>
      <c r="J2187" s="39">
        <v>46</v>
      </c>
      <c r="K2187" s="240">
        <v>42317.265972222223</v>
      </c>
      <c r="L2187" s="39">
        <v>6</v>
      </c>
      <c r="M2187" s="242">
        <v>42316</v>
      </c>
      <c r="P2187" s="240"/>
      <c r="Q2187" s="38"/>
      <c r="R2187" s="38"/>
    </row>
    <row r="2188" spans="2:18" x14ac:dyDescent="0.15">
      <c r="B2188" s="36">
        <v>42317</v>
      </c>
      <c r="C2188" s="37">
        <v>0.98402777777777783</v>
      </c>
      <c r="D2188" s="38">
        <v>66.5</v>
      </c>
      <c r="E2188" s="38">
        <v>22.7</v>
      </c>
      <c r="F2188" s="38">
        <v>16.8</v>
      </c>
      <c r="G2188" s="38">
        <v>37.6</v>
      </c>
      <c r="H2188" s="39">
        <v>1595</v>
      </c>
      <c r="I2188" s="39">
        <v>9</v>
      </c>
      <c r="J2188" s="39">
        <v>42</v>
      </c>
      <c r="K2188" s="240">
        <v>42317.984027777777</v>
      </c>
      <c r="L2188" s="39">
        <v>22</v>
      </c>
      <c r="M2188" s="242">
        <v>42316</v>
      </c>
      <c r="P2188" s="240"/>
      <c r="Q2188" s="38"/>
      <c r="R2188" s="38"/>
    </row>
    <row r="2189" spans="2:18" x14ac:dyDescent="0.15">
      <c r="B2189" s="36">
        <v>42318</v>
      </c>
      <c r="C2189" s="37">
        <v>0.26250000000000001</v>
      </c>
      <c r="D2189" s="38">
        <v>65.5</v>
      </c>
      <c r="E2189" s="38">
        <v>22.4</v>
      </c>
      <c r="F2189" s="38">
        <v>22</v>
      </c>
      <c r="G2189" s="38">
        <v>34.4</v>
      </c>
      <c r="H2189" s="39">
        <v>1547</v>
      </c>
      <c r="I2189" s="39">
        <v>9</v>
      </c>
      <c r="J2189" s="39">
        <v>45</v>
      </c>
      <c r="K2189" s="240">
        <v>42318.262499999997</v>
      </c>
      <c r="L2189" s="39">
        <v>6</v>
      </c>
      <c r="M2189" s="242">
        <v>42316</v>
      </c>
      <c r="P2189" s="240"/>
      <c r="Q2189" s="38"/>
      <c r="R2189" s="38"/>
    </row>
    <row r="2190" spans="2:18" x14ac:dyDescent="0.15">
      <c r="B2190" s="36">
        <v>42319</v>
      </c>
      <c r="C2190" s="37">
        <v>9.0277777777777787E-3</v>
      </c>
      <c r="D2190" s="38">
        <v>66.3</v>
      </c>
      <c r="E2190" s="38">
        <v>22.7</v>
      </c>
      <c r="F2190" s="38">
        <v>16.5</v>
      </c>
      <c r="G2190" s="38">
        <v>37.799999999999997</v>
      </c>
      <c r="H2190" s="39">
        <v>1594</v>
      </c>
      <c r="I2190" s="39">
        <v>9</v>
      </c>
      <c r="J2190" s="39">
        <v>42</v>
      </c>
      <c r="K2190" s="240">
        <v>42318.916666666664</v>
      </c>
      <c r="L2190" s="39">
        <v>2</v>
      </c>
      <c r="M2190" s="242">
        <v>42316</v>
      </c>
      <c r="P2190" s="240"/>
      <c r="Q2190" s="38"/>
      <c r="R2190" s="38"/>
    </row>
    <row r="2191" spans="2:18" x14ac:dyDescent="0.15">
      <c r="B2191" s="36">
        <v>42319</v>
      </c>
      <c r="C2191" s="37">
        <v>0.26597222222222222</v>
      </c>
      <c r="D2191" s="38">
        <v>65.2</v>
      </c>
      <c r="E2191" s="38">
        <v>22.3</v>
      </c>
      <c r="F2191" s="38">
        <v>20.9</v>
      </c>
      <c r="G2191" s="38">
        <v>35.299999999999997</v>
      </c>
      <c r="H2191" s="39">
        <v>1549</v>
      </c>
      <c r="I2191" s="39">
        <v>8</v>
      </c>
      <c r="J2191" s="39">
        <v>44</v>
      </c>
      <c r="K2191" s="240">
        <v>42319.265972222223</v>
      </c>
      <c r="L2191" s="39">
        <v>6</v>
      </c>
      <c r="M2191" s="242">
        <v>42316</v>
      </c>
      <c r="P2191" s="240"/>
      <c r="Q2191" s="38"/>
      <c r="R2191" s="38"/>
    </row>
    <row r="2192" spans="2:18" x14ac:dyDescent="0.15">
      <c r="B2192" s="36">
        <v>42320</v>
      </c>
      <c r="C2192" s="37">
        <v>1.3888888888888889E-3</v>
      </c>
      <c r="D2192" s="38">
        <v>66</v>
      </c>
      <c r="E2192" s="38">
        <v>22.6</v>
      </c>
      <c r="F2192" s="38">
        <v>16.600000000000001</v>
      </c>
      <c r="G2192" s="38">
        <v>37.799999999999997</v>
      </c>
      <c r="H2192" s="39">
        <v>1588</v>
      </c>
      <c r="I2192" s="39">
        <v>9</v>
      </c>
      <c r="J2192" s="39">
        <v>42</v>
      </c>
      <c r="K2192" s="240">
        <v>42319.916666666664</v>
      </c>
      <c r="L2192" s="39">
        <v>2</v>
      </c>
      <c r="M2192" s="242">
        <v>42316</v>
      </c>
      <c r="P2192" s="240"/>
      <c r="Q2192" s="38"/>
      <c r="R2192" s="38"/>
    </row>
    <row r="2193" spans="2:18" x14ac:dyDescent="0.15">
      <c r="B2193" s="36">
        <v>42320</v>
      </c>
      <c r="C2193" s="37">
        <v>0.25972222222222224</v>
      </c>
      <c r="D2193" s="38">
        <v>65.2</v>
      </c>
      <c r="E2193" s="38">
        <v>22.3</v>
      </c>
      <c r="F2193" s="38">
        <v>21.7</v>
      </c>
      <c r="G2193" s="38">
        <v>34.700000000000003</v>
      </c>
      <c r="H2193" s="39">
        <v>1544</v>
      </c>
      <c r="I2193" s="39">
        <v>8</v>
      </c>
      <c r="J2193" s="39">
        <v>45</v>
      </c>
      <c r="K2193" s="240">
        <v>42320.259722222225</v>
      </c>
      <c r="L2193" s="39">
        <v>6</v>
      </c>
      <c r="M2193" s="242">
        <v>42316</v>
      </c>
      <c r="P2193" s="240"/>
      <c r="Q2193" s="38"/>
      <c r="R2193" s="38"/>
    </row>
    <row r="2194" spans="2:18" x14ac:dyDescent="0.15">
      <c r="B2194" s="36">
        <v>42320</v>
      </c>
      <c r="C2194" s="37">
        <v>0.99305555555555547</v>
      </c>
      <c r="D2194" s="38">
        <v>65.900000000000006</v>
      </c>
      <c r="E2194" s="38">
        <v>22.5</v>
      </c>
      <c r="F2194" s="38">
        <v>17.600000000000001</v>
      </c>
      <c r="G2194" s="38">
        <v>37.200000000000003</v>
      </c>
      <c r="H2194" s="39">
        <v>1581</v>
      </c>
      <c r="I2194" s="39">
        <v>9</v>
      </c>
      <c r="J2194" s="39">
        <v>42</v>
      </c>
      <c r="K2194" s="240">
        <v>42320.993055555555</v>
      </c>
      <c r="L2194" s="39">
        <v>22</v>
      </c>
      <c r="M2194" s="242">
        <v>42316</v>
      </c>
      <c r="P2194" s="240"/>
      <c r="Q2194" s="38"/>
      <c r="R2194" s="38"/>
    </row>
    <row r="2195" spans="2:18" x14ac:dyDescent="0.15">
      <c r="B2195" s="36">
        <v>42321</v>
      </c>
      <c r="C2195" s="37">
        <v>0.2638888888888889</v>
      </c>
      <c r="D2195" s="38">
        <v>64.8</v>
      </c>
      <c r="E2195" s="38">
        <v>22.2</v>
      </c>
      <c r="F2195" s="38">
        <v>22.3</v>
      </c>
      <c r="G2195" s="38">
        <v>34.1</v>
      </c>
      <c r="H2195" s="39">
        <v>1532</v>
      </c>
      <c r="I2195" s="39">
        <v>8</v>
      </c>
      <c r="J2195" s="39">
        <v>45</v>
      </c>
      <c r="K2195" s="240">
        <v>42321.263888888891</v>
      </c>
      <c r="L2195" s="39">
        <v>6</v>
      </c>
      <c r="M2195" s="242">
        <v>42316</v>
      </c>
      <c r="P2195" s="240"/>
      <c r="Q2195" s="38"/>
      <c r="R2195" s="38"/>
    </row>
    <row r="2196" spans="2:18" x14ac:dyDescent="0.15">
      <c r="B2196" s="36">
        <v>42322</v>
      </c>
      <c r="C2196" s="37">
        <v>1.5277777777777777E-2</v>
      </c>
      <c r="D2196" s="38">
        <v>65.599999999999994</v>
      </c>
      <c r="E2196" s="38">
        <v>22.4</v>
      </c>
      <c r="F2196" s="38">
        <v>19.3</v>
      </c>
      <c r="G2196" s="38">
        <v>36.299999999999997</v>
      </c>
      <c r="H2196" s="39">
        <v>1566</v>
      </c>
      <c r="I2196" s="39">
        <v>9</v>
      </c>
      <c r="J2196" s="39">
        <v>43</v>
      </c>
      <c r="K2196" s="240">
        <v>42321.916666666664</v>
      </c>
      <c r="L2196" s="39">
        <v>2</v>
      </c>
      <c r="M2196" s="242">
        <v>42316</v>
      </c>
      <c r="P2196" s="240"/>
      <c r="Q2196" s="38"/>
      <c r="R2196" s="38"/>
    </row>
    <row r="2197" spans="2:18" x14ac:dyDescent="0.15">
      <c r="B2197" s="36">
        <v>42322</v>
      </c>
      <c r="C2197" s="37">
        <v>0.26805555555555555</v>
      </c>
      <c r="D2197" s="38">
        <v>65</v>
      </c>
      <c r="E2197" s="38">
        <v>22.2</v>
      </c>
      <c r="F2197" s="38">
        <v>22.6</v>
      </c>
      <c r="G2197" s="38">
        <v>33.9</v>
      </c>
      <c r="H2197" s="39">
        <v>1534</v>
      </c>
      <c r="I2197" s="39">
        <v>8</v>
      </c>
      <c r="J2197" s="39">
        <v>45</v>
      </c>
      <c r="K2197" s="240">
        <v>42322.268055555556</v>
      </c>
      <c r="L2197" s="39">
        <v>6</v>
      </c>
      <c r="M2197" s="242">
        <v>42316</v>
      </c>
      <c r="P2197" s="240"/>
      <c r="Q2197" s="38"/>
      <c r="R2197" s="38"/>
    </row>
    <row r="2198" spans="2:18" x14ac:dyDescent="0.15">
      <c r="B2198" s="36">
        <v>42323</v>
      </c>
      <c r="C2198" s="37">
        <v>0.93125000000000002</v>
      </c>
      <c r="D2198" s="38">
        <v>66.900000000000006</v>
      </c>
      <c r="E2198" s="38">
        <v>22.9</v>
      </c>
      <c r="F2198" s="38">
        <v>19.3</v>
      </c>
      <c r="G2198" s="38">
        <v>36.200000000000003</v>
      </c>
      <c r="H2198" s="39">
        <v>1587</v>
      </c>
      <c r="I2198" s="39">
        <v>9</v>
      </c>
      <c r="J2198" s="39">
        <v>44</v>
      </c>
      <c r="K2198" s="240">
        <v>42323.931250000001</v>
      </c>
      <c r="L2198" s="39">
        <v>22</v>
      </c>
      <c r="M2198" s="242">
        <v>42323</v>
      </c>
      <c r="P2198" s="240"/>
      <c r="Q2198" s="38"/>
      <c r="R2198" s="38"/>
    </row>
    <row r="2199" spans="2:18" x14ac:dyDescent="0.15">
      <c r="B2199" s="36">
        <v>42324</v>
      </c>
      <c r="C2199" s="37">
        <v>0.25972222222222224</v>
      </c>
      <c r="D2199" s="38">
        <v>65.7</v>
      </c>
      <c r="E2199" s="38">
        <v>22.5</v>
      </c>
      <c r="F2199" s="38">
        <v>23.1</v>
      </c>
      <c r="G2199" s="38">
        <v>33.4</v>
      </c>
      <c r="H2199" s="39">
        <v>1542</v>
      </c>
      <c r="I2199" s="39">
        <v>9</v>
      </c>
      <c r="J2199" s="39">
        <v>46</v>
      </c>
      <c r="K2199" s="240">
        <v>42324.259722222225</v>
      </c>
      <c r="L2199" s="39">
        <v>6</v>
      </c>
      <c r="M2199" s="242">
        <v>42323</v>
      </c>
      <c r="P2199" s="240"/>
      <c r="Q2199" s="38"/>
      <c r="R2199" s="38"/>
    </row>
    <row r="2200" spans="2:18" x14ac:dyDescent="0.15">
      <c r="B2200" s="36">
        <v>42325</v>
      </c>
      <c r="C2200" s="37">
        <v>1.3194444444444444E-2</v>
      </c>
      <c r="D2200" s="38">
        <v>66.2</v>
      </c>
      <c r="E2200" s="38">
        <v>22.6</v>
      </c>
      <c r="F2200" s="38">
        <v>16.899999999999999</v>
      </c>
      <c r="G2200" s="38">
        <v>37.5</v>
      </c>
      <c r="H2200" s="39">
        <v>1589</v>
      </c>
      <c r="I2200" s="39">
        <v>9</v>
      </c>
      <c r="J2200" s="39">
        <v>42</v>
      </c>
      <c r="K2200" s="240">
        <v>42324.916666666664</v>
      </c>
      <c r="L2200" s="39">
        <v>2</v>
      </c>
      <c r="M2200" s="242">
        <v>42323</v>
      </c>
      <c r="P2200" s="240"/>
      <c r="Q2200" s="38"/>
      <c r="R2200" s="38"/>
    </row>
    <row r="2201" spans="2:18" x14ac:dyDescent="0.15">
      <c r="B2201" s="36">
        <v>42325</v>
      </c>
      <c r="C2201" s="37">
        <v>0.22847222222222222</v>
      </c>
      <c r="D2201" s="38">
        <v>65.5</v>
      </c>
      <c r="E2201" s="38">
        <v>22.4</v>
      </c>
      <c r="F2201" s="38">
        <v>21.3</v>
      </c>
      <c r="G2201" s="38">
        <v>34.9</v>
      </c>
      <c r="H2201" s="39">
        <v>1551</v>
      </c>
      <c r="I2201" s="39">
        <v>9</v>
      </c>
      <c r="J2201" s="39">
        <v>45</v>
      </c>
      <c r="K2201" s="240">
        <v>42325.228472222225</v>
      </c>
      <c r="L2201" s="39">
        <v>6</v>
      </c>
      <c r="M2201" s="242">
        <v>42323</v>
      </c>
      <c r="P2201" s="240"/>
      <c r="Q2201" s="38"/>
      <c r="R2201" s="38"/>
    </row>
    <row r="2202" spans="2:18" x14ac:dyDescent="0.15">
      <c r="B2202" s="36">
        <v>42325</v>
      </c>
      <c r="C2202" s="37">
        <v>0.89583333333333337</v>
      </c>
      <c r="D2202" s="38">
        <v>66.400000000000006</v>
      </c>
      <c r="E2202" s="38">
        <v>22.7</v>
      </c>
      <c r="F2202" s="38"/>
      <c r="G2202" s="38"/>
      <c r="H2202" s="39">
        <v>1430</v>
      </c>
      <c r="I2202" s="39"/>
      <c r="J2202" s="39"/>
      <c r="K2202" s="240">
        <v>42325.895833333336</v>
      </c>
      <c r="L2202" s="39">
        <v>22</v>
      </c>
      <c r="M2202" s="242">
        <v>42323</v>
      </c>
      <c r="P2202" s="240"/>
      <c r="Q2202" s="38"/>
      <c r="R2202" s="38"/>
    </row>
    <row r="2203" spans="2:18" x14ac:dyDescent="0.15">
      <c r="B2203" s="36">
        <v>42326</v>
      </c>
      <c r="C2203" s="37">
        <v>0.2638888888888889</v>
      </c>
      <c r="D2203" s="38">
        <v>65.5</v>
      </c>
      <c r="E2203" s="38">
        <v>22.4</v>
      </c>
      <c r="F2203" s="38"/>
      <c r="G2203" s="38"/>
      <c r="H2203" s="39">
        <v>1420</v>
      </c>
      <c r="I2203" s="39"/>
      <c r="J2203" s="39"/>
      <c r="K2203" s="240">
        <v>42326.263888888891</v>
      </c>
      <c r="L2203" s="39">
        <v>6</v>
      </c>
      <c r="M2203" s="242">
        <v>42323</v>
      </c>
      <c r="P2203" s="240"/>
      <c r="Q2203" s="38"/>
      <c r="R2203" s="38"/>
    </row>
    <row r="2204" spans="2:18" x14ac:dyDescent="0.15">
      <c r="B2204" s="36">
        <v>42326</v>
      </c>
      <c r="C2204" s="37">
        <v>0.875</v>
      </c>
      <c r="D2204" s="38">
        <v>66.8</v>
      </c>
      <c r="E2204" s="38">
        <v>22.8</v>
      </c>
      <c r="F2204" s="38"/>
      <c r="G2204" s="38"/>
      <c r="H2204" s="39">
        <v>1435</v>
      </c>
      <c r="I2204" s="39"/>
      <c r="J2204" s="39"/>
      <c r="K2204" s="240">
        <v>42326.875</v>
      </c>
      <c r="L2204" s="39">
        <v>22</v>
      </c>
      <c r="M2204" s="242">
        <v>42323</v>
      </c>
      <c r="P2204" s="240"/>
      <c r="Q2204" s="38"/>
      <c r="R2204" s="38"/>
    </row>
    <row r="2205" spans="2:18" x14ac:dyDescent="0.15">
      <c r="B2205" s="36">
        <v>42327</v>
      </c>
      <c r="C2205" s="37">
        <v>0.2638888888888889</v>
      </c>
      <c r="D2205" s="38">
        <v>65.5</v>
      </c>
      <c r="E2205" s="38">
        <v>22.4</v>
      </c>
      <c r="F2205" s="38"/>
      <c r="G2205" s="38"/>
      <c r="H2205" s="39">
        <v>1420</v>
      </c>
      <c r="I2205" s="39"/>
      <c r="J2205" s="39"/>
      <c r="K2205" s="240">
        <v>42327.263888888891</v>
      </c>
      <c r="L2205" s="39">
        <v>6</v>
      </c>
      <c r="M2205" s="242">
        <v>42323</v>
      </c>
      <c r="P2205" s="240"/>
      <c r="Q2205" s="38"/>
      <c r="R2205" s="38"/>
    </row>
    <row r="2206" spans="2:18" x14ac:dyDescent="0.15">
      <c r="B2206" s="36">
        <v>42327</v>
      </c>
      <c r="C2206" s="37">
        <v>0.86458333333333337</v>
      </c>
      <c r="D2206" s="38">
        <v>66.5</v>
      </c>
      <c r="E2206" s="38">
        <v>22.7</v>
      </c>
      <c r="F2206" s="38"/>
      <c r="G2206" s="38"/>
      <c r="H2206" s="39">
        <v>1432</v>
      </c>
      <c r="I2206" s="39"/>
      <c r="J2206" s="39"/>
      <c r="K2206" s="240">
        <v>42327.864583333336</v>
      </c>
      <c r="L2206" s="39">
        <v>22</v>
      </c>
      <c r="M2206" s="242">
        <v>42323</v>
      </c>
      <c r="P2206" s="240"/>
      <c r="Q2206" s="38"/>
      <c r="R2206" s="38"/>
    </row>
    <row r="2207" spans="2:18" x14ac:dyDescent="0.15">
      <c r="B2207" s="36">
        <v>42328</v>
      </c>
      <c r="C2207" s="37">
        <v>0.27083333333333331</v>
      </c>
      <c r="D2207" s="38">
        <v>65.099999999999994</v>
      </c>
      <c r="E2207" s="38">
        <v>22.3</v>
      </c>
      <c r="F2207" s="38"/>
      <c r="G2207" s="38"/>
      <c r="H2207" s="39">
        <v>1416</v>
      </c>
      <c r="I2207" s="39"/>
      <c r="J2207" s="39"/>
      <c r="K2207" s="240">
        <v>42328.270833333336</v>
      </c>
      <c r="L2207" s="39">
        <v>6</v>
      </c>
      <c r="M2207" s="242">
        <v>42323</v>
      </c>
      <c r="P2207" s="240"/>
      <c r="Q2207" s="38"/>
      <c r="R2207" s="38"/>
    </row>
    <row r="2208" spans="2:18" x14ac:dyDescent="0.15">
      <c r="B2208" s="36">
        <v>42328</v>
      </c>
      <c r="C2208" s="37">
        <v>0.99652777777777779</v>
      </c>
      <c r="D2208" s="38">
        <v>66.900000000000006</v>
      </c>
      <c r="E2208" s="38">
        <v>22.9</v>
      </c>
      <c r="F2208" s="38">
        <v>14.9</v>
      </c>
      <c r="G2208" s="38">
        <v>38.5</v>
      </c>
      <c r="H2208" s="39">
        <v>1612</v>
      </c>
      <c r="I2208" s="39">
        <v>9</v>
      </c>
      <c r="J2208" s="39">
        <v>42</v>
      </c>
      <c r="K2208" s="240">
        <v>42328.996527777781</v>
      </c>
      <c r="L2208" s="39">
        <v>22</v>
      </c>
      <c r="M2208" s="242">
        <v>42323</v>
      </c>
      <c r="P2208" s="240"/>
      <c r="Q2208" s="38"/>
      <c r="R2208" s="38"/>
    </row>
    <row r="2209" spans="2:18" x14ac:dyDescent="0.15">
      <c r="B2209" s="36">
        <v>42329</v>
      </c>
      <c r="C2209" s="37">
        <v>1.3888888888888888E-2</v>
      </c>
      <c r="D2209" s="38">
        <v>66.900000000000006</v>
      </c>
      <c r="E2209" s="38">
        <v>22.9</v>
      </c>
      <c r="F2209" s="38">
        <v>14.9</v>
      </c>
      <c r="G2209" s="38">
        <v>38.5</v>
      </c>
      <c r="H2209" s="39">
        <v>1612</v>
      </c>
      <c r="I2209" s="39">
        <v>9</v>
      </c>
      <c r="J2209" s="39">
        <v>42</v>
      </c>
      <c r="K2209" s="240">
        <v>42328.916666666664</v>
      </c>
      <c r="L2209" s="39">
        <v>2</v>
      </c>
      <c r="M2209" s="242">
        <v>42323</v>
      </c>
      <c r="P2209" s="240"/>
      <c r="Q2209" s="38"/>
      <c r="R2209" s="38"/>
    </row>
    <row r="2210" spans="2:18" x14ac:dyDescent="0.15">
      <c r="B2210" s="36">
        <v>42329</v>
      </c>
      <c r="C2210" s="37">
        <v>0.27777777777777779</v>
      </c>
      <c r="D2210" s="38">
        <v>66.400000000000006</v>
      </c>
      <c r="E2210" s="38">
        <v>22.7</v>
      </c>
      <c r="F2210" s="38">
        <v>21.5</v>
      </c>
      <c r="G2210" s="38">
        <v>34.799999999999997</v>
      </c>
      <c r="H2210" s="39">
        <v>1565</v>
      </c>
      <c r="I2210" s="39">
        <v>9</v>
      </c>
      <c r="J2210" s="39">
        <v>46</v>
      </c>
      <c r="K2210" s="240">
        <v>42329.277777777781</v>
      </c>
      <c r="L2210" s="39">
        <v>6</v>
      </c>
      <c r="M2210" s="242">
        <v>42323</v>
      </c>
      <c r="P2210" s="240"/>
      <c r="Q2210" s="38"/>
      <c r="R2210" s="38"/>
    </row>
    <row r="2211" spans="2:18" x14ac:dyDescent="0.15">
      <c r="B2211" s="36">
        <v>42330</v>
      </c>
      <c r="C2211" s="37">
        <v>0.92638888888888893</v>
      </c>
      <c r="D2211" s="38">
        <v>66.7</v>
      </c>
      <c r="E2211" s="38">
        <v>22.8</v>
      </c>
      <c r="F2211" s="38">
        <v>21.3</v>
      </c>
      <c r="G2211" s="38">
        <v>35</v>
      </c>
      <c r="H2211" s="39">
        <v>1572</v>
      </c>
      <c r="I2211" s="39">
        <v>9</v>
      </c>
      <c r="J2211" s="39">
        <v>46</v>
      </c>
      <c r="K2211" s="240">
        <v>42330.926388888889</v>
      </c>
      <c r="L2211" s="39">
        <v>22</v>
      </c>
      <c r="M2211" s="242">
        <v>42330</v>
      </c>
      <c r="P2211" s="240"/>
      <c r="Q2211" s="38"/>
      <c r="R2211" s="38"/>
    </row>
    <row r="2212" spans="2:18" x14ac:dyDescent="0.15">
      <c r="B2212" s="36">
        <v>42331</v>
      </c>
      <c r="C2212" s="37">
        <v>0.27152777777777776</v>
      </c>
      <c r="D2212" s="38">
        <v>65.7</v>
      </c>
      <c r="E2212" s="38">
        <v>22.5</v>
      </c>
      <c r="F2212" s="38">
        <v>23.6</v>
      </c>
      <c r="G2212" s="38">
        <v>32.9</v>
      </c>
      <c r="H2212" s="39">
        <v>1537</v>
      </c>
      <c r="I2212" s="39">
        <v>9</v>
      </c>
      <c r="J2212" s="39">
        <v>47</v>
      </c>
      <c r="K2212" s="240">
        <v>42331.271527777775</v>
      </c>
      <c r="L2212" s="39">
        <v>6</v>
      </c>
      <c r="M2212" s="242">
        <v>42330</v>
      </c>
      <c r="P2212" s="240"/>
      <c r="Q2212" s="38"/>
      <c r="R2212" s="38"/>
    </row>
    <row r="2213" spans="2:18" x14ac:dyDescent="0.15">
      <c r="B2213" s="36">
        <v>42331</v>
      </c>
      <c r="C2213" s="37">
        <v>0.87291666666666667</v>
      </c>
      <c r="D2213" s="38">
        <v>65.5</v>
      </c>
      <c r="E2213" s="38">
        <v>22.4</v>
      </c>
      <c r="F2213" s="38">
        <v>22.1</v>
      </c>
      <c r="G2213" s="38">
        <v>34.299999999999997</v>
      </c>
      <c r="H2213" s="39">
        <v>1546</v>
      </c>
      <c r="I2213" s="39">
        <v>9</v>
      </c>
      <c r="J2213" s="39">
        <v>45</v>
      </c>
      <c r="K2213" s="240">
        <v>42331.872916666667</v>
      </c>
      <c r="L2213" s="39">
        <v>22</v>
      </c>
      <c r="M2213" s="242">
        <v>42330</v>
      </c>
      <c r="P2213" s="240"/>
      <c r="Q2213" s="38"/>
      <c r="R2213" s="38"/>
    </row>
    <row r="2214" spans="2:18" x14ac:dyDescent="0.15">
      <c r="B2214" s="36">
        <v>42332</v>
      </c>
      <c r="C2214" s="37">
        <v>0.2673611111111111</v>
      </c>
      <c r="D2214" s="38">
        <v>65</v>
      </c>
      <c r="E2214" s="38">
        <v>22.2</v>
      </c>
      <c r="F2214" s="38">
        <v>23.6</v>
      </c>
      <c r="G2214" s="38">
        <v>32.700000000000003</v>
      </c>
      <c r="H2214" s="39">
        <v>1525</v>
      </c>
      <c r="I2214" s="39">
        <v>8</v>
      </c>
      <c r="J2214" s="39">
        <v>46</v>
      </c>
      <c r="K2214" s="240">
        <v>42332.267361111109</v>
      </c>
      <c r="L2214" s="39">
        <v>6</v>
      </c>
      <c r="M2214" s="242">
        <v>42330</v>
      </c>
      <c r="P2214" s="240"/>
      <c r="Q2214" s="38"/>
      <c r="R2214" s="38"/>
    </row>
    <row r="2215" spans="2:18" x14ac:dyDescent="0.15">
      <c r="B2215" s="36">
        <v>42333</v>
      </c>
      <c r="C2215" s="37">
        <v>5.5555555555555558E-3</v>
      </c>
      <c r="D2215" s="38">
        <v>66.7</v>
      </c>
      <c r="E2215" s="38">
        <v>22.8</v>
      </c>
      <c r="F2215" s="38">
        <v>19</v>
      </c>
      <c r="G2215" s="38">
        <v>36.4</v>
      </c>
      <c r="H2215" s="39">
        <v>1586</v>
      </c>
      <c r="I2215" s="39">
        <v>9</v>
      </c>
      <c r="J2215" s="39">
        <v>44</v>
      </c>
      <c r="K2215" s="240">
        <v>42332.916666666664</v>
      </c>
      <c r="L2215" s="39">
        <v>2</v>
      </c>
      <c r="M2215" s="242">
        <v>42330</v>
      </c>
      <c r="P2215" s="240"/>
      <c r="Q2215" s="38"/>
      <c r="R2215" s="38"/>
    </row>
    <row r="2216" spans="2:18" x14ac:dyDescent="0.15">
      <c r="B2216" s="36">
        <v>42333</v>
      </c>
      <c r="C2216" s="37">
        <v>0.26805555555555555</v>
      </c>
      <c r="D2216" s="38">
        <v>65.400000000000006</v>
      </c>
      <c r="E2216" s="38">
        <v>22.4</v>
      </c>
      <c r="F2216" s="38">
        <v>22.6</v>
      </c>
      <c r="G2216" s="38">
        <v>33.9</v>
      </c>
      <c r="H2216" s="39">
        <v>1540</v>
      </c>
      <c r="I2216" s="39">
        <v>8</v>
      </c>
      <c r="J2216" s="39">
        <v>46</v>
      </c>
      <c r="K2216" s="240">
        <v>42333.268055555556</v>
      </c>
      <c r="L2216" s="39">
        <v>6</v>
      </c>
      <c r="M2216" s="242">
        <v>42330</v>
      </c>
      <c r="P2216" s="240"/>
      <c r="Q2216" s="38"/>
      <c r="R2216" s="38"/>
    </row>
    <row r="2217" spans="2:18" x14ac:dyDescent="0.15">
      <c r="B2217" s="36">
        <v>42333</v>
      </c>
      <c r="C2217" s="37">
        <v>0.9604166666666667</v>
      </c>
      <c r="D2217" s="38">
        <v>66.8</v>
      </c>
      <c r="E2217" s="38">
        <v>22.8</v>
      </c>
      <c r="F2217" s="38">
        <v>18.100000000000001</v>
      </c>
      <c r="G2217" s="38">
        <v>36.9</v>
      </c>
      <c r="H2217" s="39">
        <v>1593</v>
      </c>
      <c r="I2217" s="39">
        <v>9</v>
      </c>
      <c r="J2217" s="39">
        <v>44</v>
      </c>
      <c r="K2217" s="240">
        <v>42333.960416666669</v>
      </c>
      <c r="L2217" s="39">
        <v>22</v>
      </c>
      <c r="M2217" s="242">
        <v>42330</v>
      </c>
      <c r="P2217" s="240"/>
      <c r="Q2217" s="38"/>
      <c r="R2217" s="38"/>
    </row>
    <row r="2218" spans="2:18" x14ac:dyDescent="0.15">
      <c r="B2218" s="36">
        <v>42334</v>
      </c>
      <c r="C2218" s="37">
        <v>0.26666666666666666</v>
      </c>
      <c r="D2218" s="38">
        <v>65.8</v>
      </c>
      <c r="E2218" s="38">
        <v>22.5</v>
      </c>
      <c r="F2218" s="38">
        <v>22.9</v>
      </c>
      <c r="G2218" s="38">
        <v>33.700000000000003</v>
      </c>
      <c r="H2218" s="39">
        <v>1545</v>
      </c>
      <c r="I2218" s="39">
        <v>9</v>
      </c>
      <c r="J2218" s="39">
        <v>46</v>
      </c>
      <c r="K2218" s="240">
        <v>42334.26666666667</v>
      </c>
      <c r="L2218" s="39">
        <v>6</v>
      </c>
      <c r="M2218" s="242">
        <v>42330</v>
      </c>
      <c r="P2218" s="240"/>
      <c r="Q2218" s="38"/>
      <c r="R2218" s="38"/>
    </row>
    <row r="2219" spans="2:18" x14ac:dyDescent="0.15">
      <c r="B2219" s="36">
        <v>42335</v>
      </c>
      <c r="C2219" s="37">
        <v>1.3888888888888889E-3</v>
      </c>
      <c r="D2219" s="38">
        <v>66.8</v>
      </c>
      <c r="E2219" s="38">
        <v>22.8</v>
      </c>
      <c r="F2219" s="38">
        <v>18</v>
      </c>
      <c r="G2219" s="38">
        <v>36.9</v>
      </c>
      <c r="H2219" s="39">
        <v>1594</v>
      </c>
      <c r="I2219" s="39">
        <v>9</v>
      </c>
      <c r="J2219" s="39">
        <v>43</v>
      </c>
      <c r="K2219" s="240">
        <v>42334.916666666664</v>
      </c>
      <c r="L2219" s="39">
        <v>2</v>
      </c>
      <c r="M2219" s="242">
        <v>42330</v>
      </c>
      <c r="P2219" s="240"/>
      <c r="Q2219" s="38"/>
      <c r="R2219" s="38"/>
    </row>
    <row r="2220" spans="2:18" x14ac:dyDescent="0.15">
      <c r="B2220" s="36">
        <v>42335</v>
      </c>
      <c r="C2220" s="37">
        <v>0.26944444444444443</v>
      </c>
      <c r="D2220" s="38">
        <v>65.900000000000006</v>
      </c>
      <c r="E2220" s="38">
        <v>22.5</v>
      </c>
      <c r="F2220" s="38">
        <v>22.3</v>
      </c>
      <c r="G2220" s="38">
        <v>34.200000000000003</v>
      </c>
      <c r="H2220" s="39">
        <v>1551</v>
      </c>
      <c r="I2220" s="39">
        <v>9</v>
      </c>
      <c r="J2220" s="39">
        <v>46</v>
      </c>
      <c r="K2220" s="240">
        <v>42335.269444444442</v>
      </c>
      <c r="L2220" s="39">
        <v>6</v>
      </c>
      <c r="M2220" s="242">
        <v>42330</v>
      </c>
      <c r="P2220" s="240"/>
      <c r="Q2220" s="38"/>
      <c r="R2220" s="38"/>
    </row>
    <row r="2221" spans="2:18" x14ac:dyDescent="0.15">
      <c r="B2221" s="36">
        <v>42336</v>
      </c>
      <c r="C2221" s="37">
        <v>2.5694444444444447E-2</v>
      </c>
      <c r="D2221" s="38">
        <v>67.3</v>
      </c>
      <c r="E2221" s="38">
        <v>23</v>
      </c>
      <c r="F2221" s="38">
        <v>17.5</v>
      </c>
      <c r="G2221" s="38">
        <v>37.1</v>
      </c>
      <c r="H2221" s="39">
        <v>1604</v>
      </c>
      <c r="I2221" s="39">
        <v>9</v>
      </c>
      <c r="J2221" s="39">
        <v>44</v>
      </c>
      <c r="K2221" s="240">
        <v>42335.916666666664</v>
      </c>
      <c r="L2221" s="39">
        <v>2</v>
      </c>
      <c r="M2221" s="242">
        <v>42330</v>
      </c>
      <c r="P2221" s="240"/>
      <c r="Q2221" s="38"/>
      <c r="R2221" s="38"/>
    </row>
    <row r="2222" spans="2:18" x14ac:dyDescent="0.15">
      <c r="B2222" s="36">
        <v>42336</v>
      </c>
      <c r="C2222" s="37">
        <v>0.32222222222222224</v>
      </c>
      <c r="D2222" s="38">
        <v>66.099999999999994</v>
      </c>
      <c r="E2222" s="38">
        <v>22.6</v>
      </c>
      <c r="F2222" s="38">
        <v>21.2</v>
      </c>
      <c r="G2222" s="38">
        <v>35</v>
      </c>
      <c r="H2222" s="39">
        <v>1562</v>
      </c>
      <c r="I2222" s="39">
        <v>9</v>
      </c>
      <c r="J2222" s="39">
        <v>45</v>
      </c>
      <c r="K2222" s="240">
        <v>42336.322222222225</v>
      </c>
      <c r="L2222" s="39">
        <v>6</v>
      </c>
      <c r="M2222" s="242">
        <v>42330</v>
      </c>
      <c r="P2222" s="240"/>
      <c r="Q2222" s="38"/>
      <c r="R2222" s="38"/>
    </row>
    <row r="2223" spans="2:18" x14ac:dyDescent="0.15">
      <c r="B2223" s="36">
        <v>42337</v>
      </c>
      <c r="C2223" s="37">
        <v>0.28750000000000003</v>
      </c>
      <c r="D2223" s="38">
        <v>65.400000000000006</v>
      </c>
      <c r="E2223" s="38">
        <v>22.4</v>
      </c>
      <c r="F2223" s="38">
        <v>22.8</v>
      </c>
      <c r="G2223" s="38">
        <v>33.700000000000003</v>
      </c>
      <c r="H2223" s="39">
        <v>1539</v>
      </c>
      <c r="I2223" s="39">
        <v>8</v>
      </c>
      <c r="J2223" s="39">
        <v>46</v>
      </c>
      <c r="K2223" s="240">
        <v>42337.287499999999</v>
      </c>
      <c r="L2223" s="39">
        <v>6</v>
      </c>
      <c r="M2223" s="242">
        <v>42337</v>
      </c>
      <c r="P2223" s="240"/>
      <c r="Q2223" s="38"/>
      <c r="R2223" s="38"/>
    </row>
    <row r="2224" spans="2:18" x14ac:dyDescent="0.15">
      <c r="B2224" s="36">
        <v>42337</v>
      </c>
      <c r="C2224" s="37">
        <v>0.97083333333333333</v>
      </c>
      <c r="D2224" s="38">
        <v>65.7</v>
      </c>
      <c r="E2224" s="38">
        <v>22.5</v>
      </c>
      <c r="F2224" s="38">
        <v>21.6</v>
      </c>
      <c r="G2224" s="38">
        <v>34.700000000000003</v>
      </c>
      <c r="H2224" s="39">
        <v>1553</v>
      </c>
      <c r="I2224" s="39">
        <v>9</v>
      </c>
      <c r="J2224" s="39">
        <v>45</v>
      </c>
      <c r="K2224" s="240">
        <v>42337.970833333333</v>
      </c>
      <c r="L2224" s="39">
        <v>22</v>
      </c>
      <c r="M2224" s="242">
        <v>42337</v>
      </c>
      <c r="P2224" s="240"/>
      <c r="Q2224" s="38"/>
      <c r="R2224" s="38"/>
    </row>
    <row r="2225" spans="2:18" x14ac:dyDescent="0.15">
      <c r="B2225" s="36">
        <v>42338</v>
      </c>
      <c r="C2225" s="37">
        <v>0.25763888888888892</v>
      </c>
      <c r="D2225" s="38">
        <v>65</v>
      </c>
      <c r="E2225" s="38">
        <v>22.2</v>
      </c>
      <c r="F2225" s="38">
        <v>23.4</v>
      </c>
      <c r="G2225" s="38">
        <v>33.1</v>
      </c>
      <c r="H2225" s="39">
        <v>1527</v>
      </c>
      <c r="I2225" s="39">
        <v>8</v>
      </c>
      <c r="J2225" s="39">
        <v>46</v>
      </c>
      <c r="K2225" s="240">
        <v>42338.257638888892</v>
      </c>
      <c r="L2225" s="39">
        <v>6</v>
      </c>
      <c r="M2225" s="242">
        <v>42337</v>
      </c>
      <c r="P2225" s="240"/>
      <c r="Q2225" s="38"/>
      <c r="R2225" s="38"/>
    </row>
    <row r="2226" spans="2:18" x14ac:dyDescent="0.15">
      <c r="B2226" s="36">
        <v>42338</v>
      </c>
      <c r="C2226" s="37">
        <v>0.89722222222222225</v>
      </c>
      <c r="D2226" s="38">
        <v>65.5</v>
      </c>
      <c r="E2226" s="38">
        <v>22.4</v>
      </c>
      <c r="F2226" s="38">
        <v>18.5</v>
      </c>
      <c r="G2226" s="38">
        <v>36.700000000000003</v>
      </c>
      <c r="H2226" s="39">
        <v>1569</v>
      </c>
      <c r="I2226" s="39">
        <v>9</v>
      </c>
      <c r="J2226" s="39">
        <v>43</v>
      </c>
      <c r="K2226" s="240">
        <v>42338.897222222222</v>
      </c>
      <c r="L2226" s="39">
        <v>22</v>
      </c>
      <c r="M2226" s="242">
        <v>42337</v>
      </c>
      <c r="P2226" s="240"/>
      <c r="Q2226" s="38"/>
      <c r="R2226" s="38"/>
    </row>
    <row r="2227" spans="2:18" x14ac:dyDescent="0.15">
      <c r="B2227" s="36">
        <v>42339</v>
      </c>
      <c r="C2227" s="37">
        <v>0.26527777777777778</v>
      </c>
      <c r="D2227" s="38">
        <v>64.900000000000006</v>
      </c>
      <c r="E2227" s="38">
        <v>22.2</v>
      </c>
      <c r="F2227" s="38">
        <v>22.6</v>
      </c>
      <c r="G2227" s="38">
        <v>33.799999999999997</v>
      </c>
      <c r="H2227" s="39">
        <v>1532</v>
      </c>
      <c r="I2227" s="39">
        <v>8</v>
      </c>
      <c r="J2227" s="39">
        <v>45</v>
      </c>
      <c r="K2227" s="240">
        <v>42339.265277777777</v>
      </c>
      <c r="L2227" s="39">
        <v>6</v>
      </c>
      <c r="M2227" s="242">
        <v>42337</v>
      </c>
      <c r="P2227" s="240"/>
      <c r="Q2227" s="38"/>
      <c r="R2227" s="38"/>
    </row>
    <row r="2228" spans="2:18" x14ac:dyDescent="0.15">
      <c r="B2228" s="36">
        <v>42339</v>
      </c>
      <c r="C2228" s="37">
        <v>0.99583333333333324</v>
      </c>
      <c r="D2228" s="38">
        <v>66.400000000000006</v>
      </c>
      <c r="E2228" s="38">
        <v>22.7</v>
      </c>
      <c r="F2228" s="38">
        <v>18.5</v>
      </c>
      <c r="G2228" s="38">
        <v>36.700000000000003</v>
      </c>
      <c r="H2228" s="39">
        <v>1584</v>
      </c>
      <c r="I2228" s="39">
        <v>9</v>
      </c>
      <c r="J2228" s="39">
        <v>43</v>
      </c>
      <c r="K2228" s="240">
        <v>42339.995833333334</v>
      </c>
      <c r="L2228" s="39">
        <v>22</v>
      </c>
      <c r="M2228" s="242">
        <v>42337</v>
      </c>
      <c r="P2228" s="240"/>
      <c r="Q2228" s="38"/>
      <c r="R2228" s="38"/>
    </row>
    <row r="2229" spans="2:18" x14ac:dyDescent="0.15">
      <c r="B2229" s="36">
        <v>42340</v>
      </c>
      <c r="C2229" s="37">
        <v>0.2673611111111111</v>
      </c>
      <c r="D2229" s="38">
        <v>65.599999999999994</v>
      </c>
      <c r="E2229" s="38">
        <v>22.4</v>
      </c>
      <c r="F2229" s="38">
        <v>21.9</v>
      </c>
      <c r="G2229" s="38">
        <v>34.5</v>
      </c>
      <c r="H2229" s="39">
        <v>1549</v>
      </c>
      <c r="I2229" s="39">
        <v>9</v>
      </c>
      <c r="J2229" s="39">
        <v>45</v>
      </c>
      <c r="K2229" s="240">
        <v>42340.267361111109</v>
      </c>
      <c r="L2229" s="39">
        <v>6</v>
      </c>
      <c r="M2229" s="242">
        <v>42337</v>
      </c>
      <c r="P2229" s="240"/>
      <c r="Q2229" s="38"/>
      <c r="R2229" s="38"/>
    </row>
    <row r="2230" spans="2:18" x14ac:dyDescent="0.15">
      <c r="B2230" s="36">
        <v>42340</v>
      </c>
      <c r="C2230" s="37">
        <v>0.95416666666666661</v>
      </c>
      <c r="D2230" s="38">
        <v>66.900000000000006</v>
      </c>
      <c r="E2230" s="38">
        <v>22.9</v>
      </c>
      <c r="F2230" s="38">
        <v>17.899999999999999</v>
      </c>
      <c r="G2230" s="38">
        <v>36.9</v>
      </c>
      <c r="H2230" s="39">
        <v>1595</v>
      </c>
      <c r="I2230" s="39">
        <v>9</v>
      </c>
      <c r="J2230" s="39">
        <v>44</v>
      </c>
      <c r="K2230" s="240">
        <v>42340.95416666667</v>
      </c>
      <c r="L2230" s="39">
        <v>22</v>
      </c>
      <c r="M2230" s="242">
        <v>42337</v>
      </c>
      <c r="P2230" s="240"/>
      <c r="Q2230" s="38"/>
      <c r="R2230" s="38"/>
    </row>
    <row r="2231" spans="2:18" x14ac:dyDescent="0.15">
      <c r="B2231" s="36">
        <v>42341</v>
      </c>
      <c r="C2231" s="37">
        <v>0.26805555555555555</v>
      </c>
      <c r="D2231" s="38">
        <v>65.400000000000006</v>
      </c>
      <c r="E2231" s="38">
        <v>22.4</v>
      </c>
      <c r="F2231" s="38">
        <v>22.2</v>
      </c>
      <c r="G2231" s="38">
        <v>34.200000000000003</v>
      </c>
      <c r="H2231" s="39">
        <v>1543</v>
      </c>
      <c r="I2231" s="39">
        <v>8</v>
      </c>
      <c r="J2231" s="39">
        <v>45</v>
      </c>
      <c r="K2231" s="240">
        <v>42341.268055555556</v>
      </c>
      <c r="L2231" s="39">
        <v>6</v>
      </c>
      <c r="M2231" s="242">
        <v>42337</v>
      </c>
      <c r="P2231" s="240"/>
      <c r="Q2231" s="38"/>
      <c r="R2231" s="38"/>
    </row>
    <row r="2232" spans="2:18" x14ac:dyDescent="0.15">
      <c r="B2232" s="36">
        <v>42341</v>
      </c>
      <c r="C2232" s="37">
        <v>0.89861111111111114</v>
      </c>
      <c r="D2232" s="38">
        <v>66.7</v>
      </c>
      <c r="E2232" s="38">
        <v>22.8</v>
      </c>
      <c r="F2232" s="38">
        <v>18.600000000000001</v>
      </c>
      <c r="G2232" s="38">
        <v>36.6</v>
      </c>
      <c r="H2232" s="39">
        <v>1588</v>
      </c>
      <c r="I2232" s="39">
        <v>9</v>
      </c>
      <c r="J2232" s="39">
        <v>44</v>
      </c>
      <c r="K2232" s="240">
        <v>42341.898611111108</v>
      </c>
      <c r="L2232" s="39">
        <v>22</v>
      </c>
      <c r="M2232" s="242">
        <v>42337</v>
      </c>
      <c r="P2232" s="240"/>
      <c r="Q2232" s="38"/>
      <c r="R2232" s="38"/>
    </row>
    <row r="2233" spans="2:18" x14ac:dyDescent="0.15">
      <c r="B2233" s="36">
        <v>42342</v>
      </c>
      <c r="C2233" s="37">
        <v>0.96527777777777779</v>
      </c>
      <c r="D2233" s="38">
        <v>65.3</v>
      </c>
      <c r="E2233" s="38">
        <v>22.3</v>
      </c>
      <c r="F2233" s="38">
        <v>20.100000000000001</v>
      </c>
      <c r="G2233" s="38">
        <v>35.799999999999997</v>
      </c>
      <c r="H2233" s="39">
        <v>1555</v>
      </c>
      <c r="I2233" s="39">
        <v>9</v>
      </c>
      <c r="J2233" s="39">
        <v>44</v>
      </c>
      <c r="K2233" s="240">
        <v>42342.965277777781</v>
      </c>
      <c r="L2233" s="39">
        <v>22</v>
      </c>
      <c r="M2233" s="242">
        <v>42337</v>
      </c>
      <c r="P2233" s="240"/>
      <c r="Q2233" s="38"/>
      <c r="R2233" s="38"/>
    </row>
    <row r="2234" spans="2:18" x14ac:dyDescent="0.15">
      <c r="B2234" s="36">
        <v>42342</v>
      </c>
      <c r="C2234" s="37">
        <v>0.39583333333333331</v>
      </c>
      <c r="D2234" s="38">
        <v>64.400000000000006</v>
      </c>
      <c r="E2234" s="38"/>
      <c r="F2234" s="38">
        <v>19.3</v>
      </c>
      <c r="G2234" s="38"/>
      <c r="H2234" s="39"/>
      <c r="I2234" s="39"/>
      <c r="J2234" s="39"/>
      <c r="K2234" s="240">
        <v>42342.965277777781</v>
      </c>
      <c r="L2234" s="39">
        <v>9</v>
      </c>
      <c r="M2234" s="242">
        <v>42337</v>
      </c>
      <c r="P2234" s="240"/>
      <c r="Q2234" s="38"/>
      <c r="R2234" s="38"/>
    </row>
    <row r="2235" spans="2:18" x14ac:dyDescent="0.15">
      <c r="B2235" s="36">
        <v>42343</v>
      </c>
      <c r="C2235" s="37">
        <v>0.29444444444444445</v>
      </c>
      <c r="D2235" s="38">
        <v>64.7</v>
      </c>
      <c r="E2235" s="38">
        <v>22.1</v>
      </c>
      <c r="F2235" s="38">
        <v>23</v>
      </c>
      <c r="G2235" s="38">
        <v>33.4</v>
      </c>
      <c r="H2235" s="39">
        <v>1524</v>
      </c>
      <c r="I2235" s="39">
        <v>8</v>
      </c>
      <c r="J2235" s="39">
        <v>46</v>
      </c>
      <c r="K2235" s="240">
        <v>42343.294444444444</v>
      </c>
      <c r="L2235" s="39">
        <v>6</v>
      </c>
      <c r="M2235" s="242">
        <v>42337</v>
      </c>
      <c r="P2235" s="240"/>
      <c r="Q2235" s="38"/>
      <c r="R2235" s="38"/>
    </row>
    <row r="2236" spans="2:18" x14ac:dyDescent="0.15">
      <c r="B2236" s="36">
        <v>42343</v>
      </c>
      <c r="C2236" s="37">
        <v>0.92013888888888884</v>
      </c>
      <c r="D2236" s="38">
        <v>66.400000000000006</v>
      </c>
      <c r="E2236" s="38">
        <v>22.7</v>
      </c>
      <c r="F2236" s="38">
        <v>19.7</v>
      </c>
      <c r="G2236" s="38">
        <v>36</v>
      </c>
      <c r="H2236" s="39">
        <v>1576</v>
      </c>
      <c r="I2236" s="39">
        <v>9</v>
      </c>
      <c r="J2236" s="39">
        <v>45</v>
      </c>
      <c r="K2236" s="240">
        <v>42343.920138888891</v>
      </c>
      <c r="L2236" s="39">
        <v>22</v>
      </c>
      <c r="M2236" s="242">
        <v>42337</v>
      </c>
      <c r="P2236" s="240"/>
      <c r="Q2236" s="38"/>
      <c r="R2236" s="38"/>
    </row>
    <row r="2237" spans="2:18" x14ac:dyDescent="0.15">
      <c r="B2237" s="36">
        <v>42344</v>
      </c>
      <c r="C2237" s="37">
        <v>0.30694444444444441</v>
      </c>
      <c r="D2237" s="38">
        <v>65.7</v>
      </c>
      <c r="E2237" s="38">
        <v>22.5</v>
      </c>
      <c r="F2237" s="38">
        <v>22.7</v>
      </c>
      <c r="G2237" s="38">
        <v>33.799999999999997</v>
      </c>
      <c r="H2237" s="39">
        <v>1544</v>
      </c>
      <c r="I2237" s="39">
        <v>9</v>
      </c>
      <c r="J2237" s="39">
        <v>47</v>
      </c>
      <c r="K2237" s="240">
        <v>42344.306944444441</v>
      </c>
      <c r="L2237" s="39">
        <v>6</v>
      </c>
      <c r="M2237" s="242">
        <v>42344</v>
      </c>
      <c r="P2237" s="240"/>
      <c r="Q2237" s="38"/>
      <c r="R2237" s="38"/>
    </row>
    <row r="2238" spans="2:18" x14ac:dyDescent="0.15">
      <c r="B2238" s="36">
        <v>42344</v>
      </c>
      <c r="C2238" s="37">
        <v>0.89444444444444438</v>
      </c>
      <c r="D2238" s="38">
        <v>66</v>
      </c>
      <c r="E2238" s="38">
        <v>22.6</v>
      </c>
      <c r="F2238" s="38">
        <v>19.8</v>
      </c>
      <c r="G2238" s="38">
        <v>35.9</v>
      </c>
      <c r="H2238" s="39">
        <v>1568</v>
      </c>
      <c r="I2238" s="39">
        <v>9</v>
      </c>
      <c r="J2238" s="39">
        <v>45</v>
      </c>
      <c r="K2238" s="240">
        <v>42344.894444444442</v>
      </c>
      <c r="L2238" s="39">
        <v>22</v>
      </c>
      <c r="M2238" s="242">
        <v>42344</v>
      </c>
      <c r="P2238" s="240"/>
      <c r="Q2238" s="38"/>
      <c r="R2238" s="38"/>
    </row>
    <row r="2239" spans="2:18" x14ac:dyDescent="0.15">
      <c r="B2239" s="36">
        <v>42345</v>
      </c>
      <c r="C2239" s="37">
        <v>0.26666666666666666</v>
      </c>
      <c r="D2239" s="38">
        <v>65.400000000000006</v>
      </c>
      <c r="E2239" s="38">
        <v>22.4</v>
      </c>
      <c r="F2239" s="38">
        <v>23</v>
      </c>
      <c r="G2239" s="38">
        <v>33.5</v>
      </c>
      <c r="H2239" s="39">
        <v>1536</v>
      </c>
      <c r="I2239" s="39">
        <v>9</v>
      </c>
      <c r="J2239" s="39">
        <v>47</v>
      </c>
      <c r="K2239" s="240">
        <v>42345.26666666667</v>
      </c>
      <c r="L2239" s="39">
        <v>6</v>
      </c>
      <c r="M2239" s="242">
        <v>42344</v>
      </c>
      <c r="P2239" s="240"/>
      <c r="Q2239" s="38"/>
      <c r="R2239" s="38"/>
    </row>
    <row r="2240" spans="2:18" x14ac:dyDescent="0.15">
      <c r="B2240" s="36">
        <v>42345</v>
      </c>
      <c r="C2240" s="37">
        <v>0.97361111111111109</v>
      </c>
      <c r="D2240" s="38">
        <v>67.3</v>
      </c>
      <c r="E2240" s="38">
        <v>23</v>
      </c>
      <c r="F2240" s="38">
        <v>17.899999999999999</v>
      </c>
      <c r="G2240" s="38">
        <v>36.9</v>
      </c>
      <c r="H2240" s="39">
        <v>1601</v>
      </c>
      <c r="I2240" s="39">
        <v>9</v>
      </c>
      <c r="J2240" s="39">
        <v>44</v>
      </c>
      <c r="K2240" s="240">
        <v>42345.973611111112</v>
      </c>
      <c r="L2240" s="39">
        <v>22</v>
      </c>
      <c r="M2240" s="242">
        <v>42344</v>
      </c>
      <c r="P2240" s="240"/>
      <c r="Q2240" s="38"/>
      <c r="R2240" s="38"/>
    </row>
    <row r="2241" spans="2:18" x14ac:dyDescent="0.15">
      <c r="B2241" s="36">
        <v>42346</v>
      </c>
      <c r="C2241" s="37">
        <v>0.26874999999999999</v>
      </c>
      <c r="D2241" s="38">
        <v>65.8</v>
      </c>
      <c r="E2241" s="38">
        <v>22.5</v>
      </c>
      <c r="F2241" s="38">
        <v>22.5</v>
      </c>
      <c r="G2241" s="38">
        <v>34</v>
      </c>
      <c r="H2241" s="39">
        <v>1547</v>
      </c>
      <c r="I2241" s="39">
        <v>9</v>
      </c>
      <c r="J2241" s="39">
        <v>47</v>
      </c>
      <c r="K2241" s="240">
        <v>42346.268750000003</v>
      </c>
      <c r="L2241" s="39">
        <v>6</v>
      </c>
      <c r="M2241" s="242">
        <v>42344</v>
      </c>
      <c r="P2241" s="240"/>
      <c r="Q2241" s="38"/>
      <c r="R2241" s="38"/>
    </row>
    <row r="2242" spans="2:18" x14ac:dyDescent="0.15">
      <c r="B2242" s="36">
        <v>42346</v>
      </c>
      <c r="C2242" s="37">
        <v>0.99583333333333324</v>
      </c>
      <c r="D2242" s="38">
        <v>67.099999999999994</v>
      </c>
      <c r="E2242" s="38">
        <v>22.9</v>
      </c>
      <c r="F2242" s="38">
        <v>17</v>
      </c>
      <c r="G2242" s="38">
        <v>37.4</v>
      </c>
      <c r="H2242" s="39">
        <v>1603</v>
      </c>
      <c r="I2242" s="39">
        <v>9</v>
      </c>
      <c r="J2242" s="39">
        <v>44</v>
      </c>
      <c r="K2242" s="240">
        <v>42346.995833333334</v>
      </c>
      <c r="L2242" s="39">
        <v>22</v>
      </c>
      <c r="M2242" s="242">
        <v>42344</v>
      </c>
      <c r="P2242" s="240"/>
      <c r="Q2242" s="38"/>
      <c r="R2242" s="38"/>
    </row>
    <row r="2243" spans="2:18" x14ac:dyDescent="0.15">
      <c r="B2243" s="36">
        <v>42347</v>
      </c>
      <c r="C2243" s="37">
        <v>0.26805555555555555</v>
      </c>
      <c r="D2243" s="38">
        <v>65.8</v>
      </c>
      <c r="E2243" s="38">
        <v>22.5</v>
      </c>
      <c r="F2243" s="38">
        <v>21</v>
      </c>
      <c r="G2243" s="38">
        <v>35.1</v>
      </c>
      <c r="H2243" s="39">
        <v>1557</v>
      </c>
      <c r="I2243" s="39">
        <v>9</v>
      </c>
      <c r="J2243" s="39">
        <v>45</v>
      </c>
      <c r="K2243" s="240">
        <v>42347.268055555556</v>
      </c>
      <c r="L2243" s="39">
        <v>6</v>
      </c>
      <c r="M2243" s="242">
        <v>42344</v>
      </c>
      <c r="P2243" s="240"/>
      <c r="Q2243" s="38"/>
      <c r="R2243" s="38"/>
    </row>
    <row r="2244" spans="2:18" x14ac:dyDescent="0.15">
      <c r="B2244" s="36">
        <v>42348</v>
      </c>
      <c r="C2244" s="37">
        <v>1.2499999999999999E-2</v>
      </c>
      <c r="D2244" s="38">
        <v>67</v>
      </c>
      <c r="E2244" s="38">
        <v>22.9</v>
      </c>
      <c r="F2244" s="38">
        <v>16.8</v>
      </c>
      <c r="G2244" s="38">
        <v>37.5</v>
      </c>
      <c r="H2244" s="39">
        <v>1603</v>
      </c>
      <c r="I2244" s="39">
        <v>9</v>
      </c>
      <c r="J2244" s="39">
        <v>44</v>
      </c>
      <c r="K2244" s="240">
        <v>42347.916666666664</v>
      </c>
      <c r="L2244" s="39">
        <v>2</v>
      </c>
      <c r="M2244" s="242">
        <v>42344</v>
      </c>
      <c r="P2244" s="240"/>
      <c r="Q2244" s="38"/>
      <c r="R2244" s="38"/>
    </row>
    <row r="2245" spans="2:18" x14ac:dyDescent="0.15">
      <c r="B2245" s="36">
        <v>42348</v>
      </c>
      <c r="C2245" s="37">
        <v>0.27013888888888887</v>
      </c>
      <c r="D2245" s="38">
        <v>65.599999999999994</v>
      </c>
      <c r="E2245" s="38">
        <v>22.4</v>
      </c>
      <c r="F2245" s="38">
        <v>20.100000000000001</v>
      </c>
      <c r="G2245" s="38">
        <v>35.799999999999997</v>
      </c>
      <c r="H2245" s="39">
        <v>1560</v>
      </c>
      <c r="I2245" s="39">
        <v>9</v>
      </c>
      <c r="J2245" s="39">
        <v>45</v>
      </c>
      <c r="K2245" s="240">
        <v>42348.270138888889</v>
      </c>
      <c r="L2245" s="39">
        <v>6</v>
      </c>
      <c r="M2245" s="242">
        <v>42344</v>
      </c>
      <c r="P2245" s="240"/>
      <c r="Q2245" s="38"/>
      <c r="R2245" s="38"/>
    </row>
    <row r="2246" spans="2:18" x14ac:dyDescent="0.15">
      <c r="B2246" s="36">
        <v>42349</v>
      </c>
      <c r="C2246" s="37">
        <v>9.7222222222222224E-3</v>
      </c>
      <c r="D2246" s="38">
        <v>67.400000000000006</v>
      </c>
      <c r="E2246" s="38">
        <v>23</v>
      </c>
      <c r="F2246" s="38">
        <v>15.9</v>
      </c>
      <c r="G2246" s="38">
        <v>38</v>
      </c>
      <c r="H2246" s="39">
        <v>1614</v>
      </c>
      <c r="I2246" s="39">
        <v>9</v>
      </c>
      <c r="J2246" s="39">
        <v>43</v>
      </c>
      <c r="K2246" s="240">
        <v>42348.916666666664</v>
      </c>
      <c r="L2246" s="39">
        <v>2</v>
      </c>
      <c r="M2246" s="242">
        <v>42344</v>
      </c>
      <c r="P2246" s="240"/>
      <c r="Q2246" s="38"/>
      <c r="R2246" s="38"/>
    </row>
    <row r="2247" spans="2:18" x14ac:dyDescent="0.15">
      <c r="B2247" s="36">
        <v>42349</v>
      </c>
      <c r="C2247" s="37">
        <v>0.26874999999999999</v>
      </c>
      <c r="D2247" s="38">
        <v>66.099999999999994</v>
      </c>
      <c r="E2247" s="38">
        <v>22.6</v>
      </c>
      <c r="F2247" s="38">
        <v>21.1</v>
      </c>
      <c r="G2247" s="38">
        <v>35.1</v>
      </c>
      <c r="H2247" s="39">
        <v>1562</v>
      </c>
      <c r="I2247" s="39">
        <v>9</v>
      </c>
      <c r="J2247" s="39">
        <v>46</v>
      </c>
      <c r="K2247" s="240">
        <v>42349.268750000003</v>
      </c>
      <c r="L2247" s="39">
        <v>6</v>
      </c>
      <c r="M2247" s="242">
        <v>42344</v>
      </c>
      <c r="P2247" s="240"/>
      <c r="Q2247" s="38"/>
      <c r="R2247" s="38"/>
    </row>
    <row r="2248" spans="2:18" x14ac:dyDescent="0.15">
      <c r="B2248" s="36">
        <v>42350</v>
      </c>
      <c r="C2248" s="37">
        <v>1.2499999999999999E-2</v>
      </c>
      <c r="D2248" s="38">
        <v>66.900000000000006</v>
      </c>
      <c r="E2248" s="38">
        <v>22.9</v>
      </c>
      <c r="F2248" s="38">
        <v>15.8</v>
      </c>
      <c r="G2248" s="38">
        <v>38</v>
      </c>
      <c r="H2248" s="39">
        <v>1606</v>
      </c>
      <c r="I2248" s="39">
        <v>9</v>
      </c>
      <c r="J2248" s="39">
        <v>43</v>
      </c>
      <c r="K2248" s="240">
        <v>42349.916666666664</v>
      </c>
      <c r="L2248" s="39">
        <v>2</v>
      </c>
      <c r="M2248" s="242">
        <v>42344</v>
      </c>
      <c r="P2248" s="240"/>
      <c r="Q2248" s="38"/>
      <c r="R2248" s="38"/>
    </row>
    <row r="2249" spans="2:18" x14ac:dyDescent="0.15">
      <c r="B2249" s="36">
        <v>42350</v>
      </c>
      <c r="C2249" s="37">
        <v>0.26666666666666666</v>
      </c>
      <c r="D2249" s="38">
        <v>65.7</v>
      </c>
      <c r="E2249" s="38">
        <v>22.5</v>
      </c>
      <c r="F2249" s="38">
        <v>19.899999999999999</v>
      </c>
      <c r="G2249" s="38">
        <v>35.799999999999997</v>
      </c>
      <c r="H2249" s="39">
        <v>1563</v>
      </c>
      <c r="I2249" s="39">
        <v>9</v>
      </c>
      <c r="J2249" s="39">
        <v>44</v>
      </c>
      <c r="K2249" s="240">
        <v>42350.26666666667</v>
      </c>
      <c r="L2249" s="39">
        <v>6</v>
      </c>
      <c r="M2249" s="242">
        <v>42344</v>
      </c>
      <c r="P2249" s="240"/>
      <c r="Q2249" s="38"/>
      <c r="R2249" s="38"/>
    </row>
    <row r="2250" spans="2:18" x14ac:dyDescent="0.15">
      <c r="B2250" s="36">
        <v>42350</v>
      </c>
      <c r="C2250" s="37">
        <v>0.87013888888888891</v>
      </c>
      <c r="D2250" s="38">
        <v>65.900000000000006</v>
      </c>
      <c r="E2250" s="38">
        <v>22.5</v>
      </c>
      <c r="F2250" s="38">
        <v>19.2</v>
      </c>
      <c r="G2250" s="38">
        <v>36.299999999999997</v>
      </c>
      <c r="H2250" s="39">
        <v>1571</v>
      </c>
      <c r="I2250" s="39">
        <v>9</v>
      </c>
      <c r="J2250" s="39">
        <v>44</v>
      </c>
      <c r="K2250" s="240">
        <v>42350.870138888888</v>
      </c>
      <c r="L2250" s="39">
        <v>22</v>
      </c>
      <c r="M2250" s="242">
        <v>42344</v>
      </c>
      <c r="P2250" s="240"/>
      <c r="Q2250" s="38"/>
      <c r="R2250" s="38"/>
    </row>
    <row r="2251" spans="2:18" x14ac:dyDescent="0.15">
      <c r="B2251" s="36">
        <v>42351</v>
      </c>
      <c r="C2251" s="37">
        <v>0.2638888888888889</v>
      </c>
      <c r="D2251" s="38">
        <v>65</v>
      </c>
      <c r="E2251" s="38">
        <v>22.2</v>
      </c>
      <c r="F2251" s="38">
        <v>22.7</v>
      </c>
      <c r="G2251" s="38">
        <v>33.799999999999997</v>
      </c>
      <c r="H2251" s="39">
        <v>1532</v>
      </c>
      <c r="I2251" s="39">
        <v>8</v>
      </c>
      <c r="J2251" s="39">
        <v>46</v>
      </c>
      <c r="K2251" s="240">
        <v>42351.263888888891</v>
      </c>
      <c r="L2251" s="39">
        <v>6</v>
      </c>
      <c r="M2251" s="242">
        <v>42351</v>
      </c>
      <c r="P2251" s="240"/>
      <c r="Q2251" s="38"/>
      <c r="R2251" s="38"/>
    </row>
    <row r="2252" spans="2:18" x14ac:dyDescent="0.15">
      <c r="B2252" s="36">
        <v>42351</v>
      </c>
      <c r="C2252" s="37">
        <v>0.8652777777777777</v>
      </c>
      <c r="D2252" s="38">
        <v>65.3</v>
      </c>
      <c r="E2252" s="38">
        <v>22.3</v>
      </c>
      <c r="F2252" s="38">
        <v>18.5</v>
      </c>
      <c r="G2252" s="38">
        <v>36.799999999999997</v>
      </c>
      <c r="H2252" s="39">
        <v>1565</v>
      </c>
      <c r="I2252" s="39">
        <v>9</v>
      </c>
      <c r="J2252" s="39">
        <v>43</v>
      </c>
      <c r="K2252" s="240">
        <v>42351.865277777775</v>
      </c>
      <c r="L2252" s="39">
        <v>22</v>
      </c>
      <c r="M2252" s="242">
        <v>42351</v>
      </c>
      <c r="P2252" s="240"/>
      <c r="Q2252" s="38"/>
      <c r="R2252" s="38"/>
    </row>
    <row r="2253" spans="2:18" x14ac:dyDescent="0.15">
      <c r="B2253" s="36">
        <v>42352</v>
      </c>
      <c r="C2253" s="37">
        <v>0.26666666666666666</v>
      </c>
      <c r="D2253" s="38">
        <v>65</v>
      </c>
      <c r="E2253" s="38">
        <v>22.2</v>
      </c>
      <c r="F2253" s="38">
        <v>22.7</v>
      </c>
      <c r="G2253" s="38">
        <v>33.799999999999997</v>
      </c>
      <c r="H2253" s="39">
        <v>1532</v>
      </c>
      <c r="I2253" s="39">
        <v>8</v>
      </c>
      <c r="J2253" s="39">
        <v>46</v>
      </c>
      <c r="K2253" s="240">
        <v>42352.26666666667</v>
      </c>
      <c r="L2253" s="39">
        <v>6</v>
      </c>
      <c r="M2253" s="242">
        <v>42351</v>
      </c>
      <c r="P2253" s="240"/>
      <c r="Q2253" s="38"/>
      <c r="R2253" s="38"/>
    </row>
    <row r="2254" spans="2:18" x14ac:dyDescent="0.15">
      <c r="B2254" s="36">
        <v>42353</v>
      </c>
      <c r="C2254" s="37">
        <v>4.8611111111111112E-3</v>
      </c>
      <c r="D2254" s="38">
        <v>66.599999999999994</v>
      </c>
      <c r="E2254" s="38">
        <v>22.8</v>
      </c>
      <c r="F2254" s="38">
        <v>18</v>
      </c>
      <c r="G2254" s="38">
        <v>36.9</v>
      </c>
      <c r="H2254" s="39">
        <v>1589</v>
      </c>
      <c r="I2254" s="39">
        <v>9</v>
      </c>
      <c r="J2254" s="39">
        <v>44</v>
      </c>
      <c r="K2254" s="240">
        <v>42352.916666666664</v>
      </c>
      <c r="L2254" s="39">
        <v>2</v>
      </c>
      <c r="M2254" s="242">
        <v>42351</v>
      </c>
      <c r="P2254" s="240"/>
      <c r="Q2254" s="38"/>
      <c r="R2254" s="38"/>
    </row>
    <row r="2255" spans="2:18" x14ac:dyDescent="0.15">
      <c r="B2255" s="36">
        <v>42353</v>
      </c>
      <c r="C2255" s="37">
        <v>0.26805555555555555</v>
      </c>
      <c r="D2255" s="38">
        <v>65.3</v>
      </c>
      <c r="E2255" s="38">
        <v>22.3</v>
      </c>
      <c r="F2255" s="38">
        <v>21.7</v>
      </c>
      <c r="G2255" s="38">
        <v>34.6</v>
      </c>
      <c r="H2255" s="39">
        <v>1544</v>
      </c>
      <c r="I2255" s="39">
        <v>9</v>
      </c>
      <c r="J2255" s="39">
        <v>46</v>
      </c>
      <c r="K2255" s="240">
        <v>42353.268055555556</v>
      </c>
      <c r="L2255" s="39">
        <v>6</v>
      </c>
      <c r="M2255" s="242">
        <v>42351</v>
      </c>
      <c r="P2255" s="240"/>
      <c r="Q2255" s="38"/>
      <c r="R2255" s="38"/>
    </row>
    <row r="2256" spans="2:18" x14ac:dyDescent="0.15">
      <c r="B2256" s="36">
        <v>42354</v>
      </c>
      <c r="C2256" s="37"/>
      <c r="D2256" s="38"/>
      <c r="E2256" s="38"/>
      <c r="F2256" s="38"/>
      <c r="G2256" s="38"/>
      <c r="H2256" s="39"/>
      <c r="I2256" s="39"/>
      <c r="J2256" s="39"/>
      <c r="K2256" s="240">
        <v>42353.916666666664</v>
      </c>
      <c r="L2256" s="39">
        <v>2</v>
      </c>
      <c r="M2256" s="242">
        <v>42351</v>
      </c>
      <c r="P2256" s="240"/>
      <c r="Q2256" s="38"/>
      <c r="R2256" s="38"/>
    </row>
    <row r="2257" spans="2:18" x14ac:dyDescent="0.15">
      <c r="B2257" s="36">
        <v>42355</v>
      </c>
      <c r="C2257" s="37">
        <v>0.99861111111111101</v>
      </c>
      <c r="D2257" s="38">
        <v>67</v>
      </c>
      <c r="E2257" s="38">
        <v>22.9</v>
      </c>
      <c r="F2257" s="38"/>
      <c r="G2257" s="38"/>
      <c r="H2257" s="39">
        <v>1434</v>
      </c>
      <c r="I2257" s="39"/>
      <c r="J2257" s="39"/>
      <c r="K2257" s="240">
        <v>42355.998611111114</v>
      </c>
      <c r="L2257" s="39">
        <v>22</v>
      </c>
      <c r="M2257" s="242">
        <v>42351</v>
      </c>
      <c r="P2257" s="240"/>
      <c r="Q2257" s="38"/>
      <c r="R2257" s="38"/>
    </row>
    <row r="2258" spans="2:18" x14ac:dyDescent="0.15">
      <c r="B2258" s="36">
        <v>42356</v>
      </c>
      <c r="C2258" s="37">
        <v>2.4305555555555556E-2</v>
      </c>
      <c r="D2258" s="38">
        <v>67</v>
      </c>
      <c r="E2258" s="38">
        <v>22.9</v>
      </c>
      <c r="F2258" s="38">
        <v>19</v>
      </c>
      <c r="G2258" s="38">
        <v>36.4</v>
      </c>
      <c r="H2258" s="39">
        <v>1590</v>
      </c>
      <c r="I2258" s="39">
        <v>9</v>
      </c>
      <c r="J2258" s="39">
        <v>45</v>
      </c>
      <c r="K2258" s="240">
        <v>42355.916666666664</v>
      </c>
      <c r="L2258" s="39">
        <v>2</v>
      </c>
      <c r="M2258" s="242">
        <v>42351</v>
      </c>
      <c r="P2258" s="240"/>
      <c r="Q2258" s="38"/>
      <c r="R2258" s="38"/>
    </row>
    <row r="2259" spans="2:18" x14ac:dyDescent="0.15">
      <c r="B2259" s="36">
        <v>42356</v>
      </c>
      <c r="C2259" s="37">
        <v>0.2673611111111111</v>
      </c>
      <c r="D2259" s="38">
        <v>65.900000000000006</v>
      </c>
      <c r="E2259" s="38">
        <v>22.5</v>
      </c>
      <c r="F2259" s="38">
        <v>22.2</v>
      </c>
      <c r="G2259" s="38">
        <v>34.299999999999997</v>
      </c>
      <c r="H2259" s="39">
        <v>1551</v>
      </c>
      <c r="I2259" s="39">
        <v>9</v>
      </c>
      <c r="J2259" s="39">
        <v>46</v>
      </c>
      <c r="K2259" s="240">
        <v>42356.267361111109</v>
      </c>
      <c r="L2259" s="39">
        <v>6</v>
      </c>
      <c r="M2259" s="242">
        <v>42351</v>
      </c>
      <c r="P2259" s="240"/>
      <c r="Q2259" s="38"/>
      <c r="R2259" s="38"/>
    </row>
    <row r="2260" spans="2:18" x14ac:dyDescent="0.15">
      <c r="B2260" s="36">
        <v>42356</v>
      </c>
      <c r="C2260" s="37">
        <v>0.9555555555555556</v>
      </c>
      <c r="D2260" s="38">
        <v>66</v>
      </c>
      <c r="E2260" s="38">
        <v>22.6</v>
      </c>
      <c r="F2260" s="38">
        <v>17.399999999999999</v>
      </c>
      <c r="G2260" s="38">
        <v>37.299999999999997</v>
      </c>
      <c r="H2260" s="39">
        <v>1583</v>
      </c>
      <c r="I2260" s="39">
        <v>9</v>
      </c>
      <c r="J2260" s="39">
        <v>43</v>
      </c>
      <c r="K2260" s="240">
        <v>42356.955555555556</v>
      </c>
      <c r="L2260" s="39">
        <v>22</v>
      </c>
      <c r="M2260" s="242">
        <v>42351</v>
      </c>
      <c r="P2260" s="240"/>
      <c r="Q2260" s="38"/>
      <c r="R2260" s="38"/>
    </row>
    <row r="2261" spans="2:18" x14ac:dyDescent="0.15">
      <c r="B2261" s="36">
        <v>42357</v>
      </c>
      <c r="C2261" s="37">
        <v>0.32847222222222222</v>
      </c>
      <c r="D2261" s="38">
        <v>64.900000000000006</v>
      </c>
      <c r="E2261" s="38">
        <v>22.2</v>
      </c>
      <c r="F2261" s="38">
        <v>22.2</v>
      </c>
      <c r="G2261" s="38">
        <v>34.200000000000003</v>
      </c>
      <c r="H2261" s="39">
        <v>1534</v>
      </c>
      <c r="I2261" s="39">
        <v>8</v>
      </c>
      <c r="J2261" s="39">
        <v>46</v>
      </c>
      <c r="K2261" s="240">
        <v>42357.328472222223</v>
      </c>
      <c r="L2261" s="39">
        <v>6</v>
      </c>
      <c r="M2261" s="242">
        <v>42351</v>
      </c>
      <c r="P2261" s="240"/>
      <c r="Q2261" s="38"/>
      <c r="R2261" s="38"/>
    </row>
    <row r="2262" spans="2:18" x14ac:dyDescent="0.15">
      <c r="B2262" s="36">
        <v>42357</v>
      </c>
      <c r="C2262" s="37">
        <v>0.92361111111111116</v>
      </c>
      <c r="D2262" s="38">
        <v>66.2</v>
      </c>
      <c r="E2262" s="38">
        <v>22.6</v>
      </c>
      <c r="F2262" s="38">
        <v>18.3</v>
      </c>
      <c r="G2262" s="38">
        <v>36.799999999999997</v>
      </c>
      <c r="H2262" s="39">
        <v>1581</v>
      </c>
      <c r="I2262" s="39">
        <v>9</v>
      </c>
      <c r="J2262" s="39">
        <v>44</v>
      </c>
      <c r="K2262" s="240">
        <v>42357.923611111109</v>
      </c>
      <c r="L2262" s="39">
        <v>22</v>
      </c>
      <c r="M2262" s="242">
        <v>42351</v>
      </c>
      <c r="P2262" s="240"/>
      <c r="Q2262" s="38"/>
      <c r="R2262" s="38"/>
    </row>
    <row r="2263" spans="2:18" x14ac:dyDescent="0.15">
      <c r="B2263" s="36">
        <v>42358</v>
      </c>
      <c r="C2263" s="37">
        <v>0.27083333333333331</v>
      </c>
      <c r="D2263" s="38">
        <v>65.8</v>
      </c>
      <c r="E2263" s="38">
        <v>22.5</v>
      </c>
      <c r="F2263" s="38">
        <v>22.8</v>
      </c>
      <c r="G2263" s="38">
        <v>33.799999999999997</v>
      </c>
      <c r="H2263" s="39">
        <v>1545</v>
      </c>
      <c r="I2263" s="39">
        <v>9</v>
      </c>
      <c r="J2263" s="39">
        <v>47</v>
      </c>
      <c r="K2263" s="240">
        <v>42358.270833333336</v>
      </c>
      <c r="L2263" s="39">
        <v>6</v>
      </c>
      <c r="M2263" s="242">
        <v>42358</v>
      </c>
      <c r="P2263" s="240"/>
      <c r="Q2263" s="38"/>
      <c r="R2263" s="38"/>
    </row>
    <row r="2264" spans="2:18" x14ac:dyDescent="0.15">
      <c r="B2264" s="36">
        <v>42358</v>
      </c>
      <c r="C2264" s="37">
        <v>0.85763888888888884</v>
      </c>
      <c r="D2264" s="38">
        <v>66.3</v>
      </c>
      <c r="E2264" s="38">
        <v>22.7</v>
      </c>
      <c r="F2264" s="38">
        <v>18.5</v>
      </c>
      <c r="G2264" s="38">
        <v>36.700000000000003</v>
      </c>
      <c r="H2264" s="39">
        <v>1581</v>
      </c>
      <c r="I2264" s="39">
        <v>9</v>
      </c>
      <c r="J2264" s="39">
        <v>44</v>
      </c>
      <c r="K2264" s="240">
        <v>42358.857638888891</v>
      </c>
      <c r="L2264" s="39">
        <v>22</v>
      </c>
      <c r="M2264" s="242">
        <v>42358</v>
      </c>
      <c r="P2264" s="240"/>
      <c r="Q2264" s="38"/>
      <c r="R2264" s="38"/>
    </row>
    <row r="2265" spans="2:18" x14ac:dyDescent="0.15">
      <c r="B2265" s="36">
        <v>42359</v>
      </c>
      <c r="C2265" s="37">
        <v>0.26458333333333334</v>
      </c>
      <c r="D2265" s="38">
        <v>65.400000000000006</v>
      </c>
      <c r="E2265" s="38">
        <v>22.4</v>
      </c>
      <c r="F2265" s="38">
        <v>22.8</v>
      </c>
      <c r="G2265" s="38">
        <v>33.700000000000003</v>
      </c>
      <c r="H2265" s="39">
        <v>1538</v>
      </c>
      <c r="I2265" s="39">
        <v>9</v>
      </c>
      <c r="J2265" s="39">
        <v>47</v>
      </c>
      <c r="K2265" s="240">
        <v>42359.26458333333</v>
      </c>
      <c r="L2265" s="39">
        <v>6</v>
      </c>
      <c r="M2265" s="242">
        <v>42358</v>
      </c>
      <c r="P2265" s="240"/>
      <c r="Q2265" s="38"/>
      <c r="R2265" s="38"/>
    </row>
    <row r="2266" spans="2:18" x14ac:dyDescent="0.15">
      <c r="B2266" s="36">
        <v>42359</v>
      </c>
      <c r="C2266" s="37">
        <v>0.90138888888888891</v>
      </c>
      <c r="D2266" s="38">
        <v>66.3</v>
      </c>
      <c r="E2266" s="38">
        <v>22.7</v>
      </c>
      <c r="F2266" s="38">
        <v>18.8</v>
      </c>
      <c r="G2266" s="38">
        <v>36.5</v>
      </c>
      <c r="H2266" s="39">
        <v>1580</v>
      </c>
      <c r="I2266" s="39">
        <v>9</v>
      </c>
      <c r="J2266" s="39">
        <v>44</v>
      </c>
      <c r="K2266" s="240">
        <v>42359.901388888888</v>
      </c>
      <c r="L2266" s="39">
        <v>22</v>
      </c>
      <c r="M2266" s="242">
        <v>42358</v>
      </c>
      <c r="P2266" s="240"/>
      <c r="Q2266" s="38"/>
      <c r="R2266" s="38"/>
    </row>
    <row r="2267" spans="2:18" x14ac:dyDescent="0.15">
      <c r="B2267" s="36">
        <v>42360</v>
      </c>
      <c r="C2267" s="37">
        <v>0.26527777777777778</v>
      </c>
      <c r="D2267" s="38">
        <v>65.5</v>
      </c>
      <c r="E2267" s="38">
        <v>22.4</v>
      </c>
      <c r="F2267" s="38">
        <v>22.8</v>
      </c>
      <c r="G2267" s="38">
        <v>33.700000000000003</v>
      </c>
      <c r="H2267" s="39">
        <v>1540</v>
      </c>
      <c r="I2267" s="39">
        <v>9</v>
      </c>
      <c r="J2267" s="39">
        <v>47</v>
      </c>
      <c r="K2267" s="240">
        <v>42360.265277777777</v>
      </c>
      <c r="L2267" s="39">
        <v>6</v>
      </c>
      <c r="M2267" s="242">
        <v>42358</v>
      </c>
      <c r="P2267" s="240"/>
      <c r="Q2267" s="38"/>
      <c r="R2267" s="38"/>
    </row>
    <row r="2268" spans="2:18" x14ac:dyDescent="0.15">
      <c r="B2268" s="36">
        <v>42361</v>
      </c>
      <c r="C2268" s="37">
        <v>2.7777777777777779E-3</v>
      </c>
      <c r="D2268" s="38">
        <v>67</v>
      </c>
      <c r="E2268" s="38">
        <v>22.9</v>
      </c>
      <c r="F2268" s="38">
        <v>17.8</v>
      </c>
      <c r="G2268" s="38">
        <v>37</v>
      </c>
      <c r="H2268" s="39">
        <v>1597</v>
      </c>
      <c r="I2268" s="39">
        <v>9</v>
      </c>
      <c r="J2268" s="39">
        <v>44</v>
      </c>
      <c r="K2268" s="240">
        <v>42360.916666666664</v>
      </c>
      <c r="L2268" s="39">
        <v>2</v>
      </c>
      <c r="M2268" s="242">
        <v>42358</v>
      </c>
      <c r="P2268" s="240"/>
      <c r="Q2268" s="38"/>
      <c r="R2268" s="38"/>
    </row>
    <row r="2269" spans="2:18" x14ac:dyDescent="0.15">
      <c r="B2269" s="36">
        <v>42361</v>
      </c>
      <c r="C2269" s="37">
        <v>0.27083333333333331</v>
      </c>
      <c r="D2269" s="38">
        <v>65.900000000000006</v>
      </c>
      <c r="E2269" s="38">
        <v>22.5</v>
      </c>
      <c r="F2269" s="38">
        <v>21.8</v>
      </c>
      <c r="G2269" s="38">
        <v>34.6</v>
      </c>
      <c r="H2269" s="39">
        <v>1554</v>
      </c>
      <c r="I2269" s="39">
        <v>9</v>
      </c>
      <c r="J2269" s="39">
        <v>46</v>
      </c>
      <c r="K2269" s="240">
        <v>42361.270833333336</v>
      </c>
      <c r="L2269" s="39">
        <v>6</v>
      </c>
      <c r="M2269" s="242">
        <v>42358</v>
      </c>
      <c r="P2269" s="240"/>
      <c r="Q2269" s="38"/>
      <c r="R2269" s="38"/>
    </row>
    <row r="2270" spans="2:18" x14ac:dyDescent="0.15">
      <c r="B2270" s="36">
        <v>42362</v>
      </c>
      <c r="C2270" s="37">
        <v>7.1527777777777787E-2</v>
      </c>
      <c r="D2270" s="38">
        <v>66</v>
      </c>
      <c r="E2270" s="38">
        <v>22.6</v>
      </c>
      <c r="F2270" s="38">
        <v>19</v>
      </c>
      <c r="G2270" s="38">
        <v>36.4</v>
      </c>
      <c r="H2270" s="39">
        <v>1573</v>
      </c>
      <c r="I2270" s="39">
        <v>9</v>
      </c>
      <c r="J2270" s="39">
        <v>44</v>
      </c>
      <c r="K2270" s="240">
        <v>42361.916666666664</v>
      </c>
      <c r="L2270" s="39">
        <v>2</v>
      </c>
      <c r="M2270" s="242">
        <v>42358</v>
      </c>
      <c r="P2270" s="240"/>
      <c r="Q2270" s="38"/>
      <c r="R2270" s="38"/>
    </row>
    <row r="2271" spans="2:18" x14ac:dyDescent="0.15">
      <c r="B2271" s="36">
        <v>42362</v>
      </c>
      <c r="C2271" s="37">
        <v>0.27152777777777776</v>
      </c>
      <c r="D2271" s="38">
        <v>64.900000000000006</v>
      </c>
      <c r="E2271" s="38">
        <v>22.2</v>
      </c>
      <c r="F2271" s="38">
        <v>21.6</v>
      </c>
      <c r="G2271" s="38">
        <v>34.700000000000003</v>
      </c>
      <c r="H2271" s="39">
        <v>1538</v>
      </c>
      <c r="I2271" s="39">
        <v>8</v>
      </c>
      <c r="J2271" s="39">
        <v>45</v>
      </c>
      <c r="K2271" s="240">
        <v>42362.271527777775</v>
      </c>
      <c r="L2271" s="39">
        <v>6</v>
      </c>
      <c r="M2271" s="242">
        <v>42358</v>
      </c>
      <c r="P2271" s="240"/>
      <c r="Q2271" s="38"/>
      <c r="R2271" s="38"/>
    </row>
    <row r="2272" spans="2:18" x14ac:dyDescent="0.15">
      <c r="B2272" s="36">
        <v>42363</v>
      </c>
      <c r="C2272" s="37">
        <v>1.8749999999999999E-2</v>
      </c>
      <c r="D2272" s="38">
        <v>66.400000000000006</v>
      </c>
      <c r="E2272" s="38">
        <v>22.7</v>
      </c>
      <c r="F2272" s="38">
        <v>17.5</v>
      </c>
      <c r="G2272" s="38">
        <v>37.299999999999997</v>
      </c>
      <c r="H2272" s="39">
        <v>1589</v>
      </c>
      <c r="I2272" s="39">
        <v>9</v>
      </c>
      <c r="J2272" s="39">
        <v>43</v>
      </c>
      <c r="K2272" s="240">
        <v>42362.916666666664</v>
      </c>
      <c r="L2272" s="39">
        <v>2</v>
      </c>
      <c r="M2272" s="242">
        <v>42358</v>
      </c>
      <c r="P2272" s="240"/>
      <c r="Q2272" s="38"/>
      <c r="R2272" s="38"/>
    </row>
    <row r="2273" spans="2:18" x14ac:dyDescent="0.15">
      <c r="B2273" s="36">
        <v>42363</v>
      </c>
      <c r="C2273" s="37">
        <v>0.26319444444444445</v>
      </c>
      <c r="D2273" s="38">
        <v>65.400000000000006</v>
      </c>
      <c r="E2273" s="38">
        <v>22.4</v>
      </c>
      <c r="F2273" s="38">
        <v>20.8</v>
      </c>
      <c r="G2273" s="38">
        <v>35.200000000000003</v>
      </c>
      <c r="H2273" s="39">
        <v>1552</v>
      </c>
      <c r="I2273" s="39">
        <v>9</v>
      </c>
      <c r="J2273" s="39">
        <v>45</v>
      </c>
      <c r="K2273" s="240">
        <v>42363.263194444444</v>
      </c>
      <c r="L2273" s="39">
        <v>6</v>
      </c>
      <c r="M2273" s="242">
        <v>42358</v>
      </c>
      <c r="P2273" s="240"/>
      <c r="Q2273" s="38"/>
      <c r="R2273" s="38"/>
    </row>
    <row r="2274" spans="2:18" x14ac:dyDescent="0.15">
      <c r="B2274" s="36">
        <v>42363</v>
      </c>
      <c r="C2274" s="37">
        <v>0.9458333333333333</v>
      </c>
      <c r="D2274" s="38">
        <v>66.599999999999994</v>
      </c>
      <c r="E2274" s="38">
        <v>22.8</v>
      </c>
      <c r="F2274" s="38">
        <v>17.3</v>
      </c>
      <c r="G2274" s="38">
        <v>37.299999999999997</v>
      </c>
      <c r="H2274" s="39">
        <v>1593</v>
      </c>
      <c r="I2274" s="39">
        <v>9</v>
      </c>
      <c r="J2274" s="39">
        <v>43</v>
      </c>
      <c r="K2274" s="240">
        <v>42363.945833333331</v>
      </c>
      <c r="L2274" s="39">
        <v>22</v>
      </c>
      <c r="M2274" s="242">
        <v>42358</v>
      </c>
      <c r="P2274" s="240"/>
      <c r="Q2274" s="38"/>
      <c r="R2274" s="38"/>
    </row>
    <row r="2275" spans="2:18" x14ac:dyDescent="0.15">
      <c r="B2275" s="36">
        <v>42364</v>
      </c>
      <c r="C2275" s="37">
        <v>0.2722222222222222</v>
      </c>
      <c r="D2275" s="38">
        <v>65.7</v>
      </c>
      <c r="E2275" s="38">
        <v>22.5</v>
      </c>
      <c r="F2275" s="38">
        <v>21.7</v>
      </c>
      <c r="G2275" s="38">
        <v>34.6</v>
      </c>
      <c r="H2275" s="39">
        <v>1551</v>
      </c>
      <c r="I2275" s="39">
        <v>9</v>
      </c>
      <c r="J2275" s="39">
        <v>46</v>
      </c>
      <c r="K2275" s="240">
        <v>42364.272222222222</v>
      </c>
      <c r="L2275" s="39">
        <v>6</v>
      </c>
      <c r="M2275" s="242">
        <v>42358</v>
      </c>
      <c r="P2275" s="240"/>
      <c r="Q2275" s="38"/>
      <c r="R2275" s="38"/>
    </row>
    <row r="2276" spans="2:18" x14ac:dyDescent="0.15">
      <c r="B2276" s="36">
        <v>42364</v>
      </c>
      <c r="C2276" s="37">
        <v>0.83888888888888891</v>
      </c>
      <c r="D2276" s="38">
        <v>65.900000000000006</v>
      </c>
      <c r="E2276" s="38">
        <v>22.5</v>
      </c>
      <c r="F2276" s="38">
        <v>20.5</v>
      </c>
      <c r="G2276" s="38">
        <v>35.4</v>
      </c>
      <c r="H2276" s="39">
        <v>1562</v>
      </c>
      <c r="I2276" s="39">
        <v>9</v>
      </c>
      <c r="J2276" s="39">
        <v>45</v>
      </c>
      <c r="K2276" s="240">
        <v>42364.838888888888</v>
      </c>
      <c r="L2276" s="39">
        <v>22</v>
      </c>
      <c r="M2276" s="242">
        <v>42358</v>
      </c>
      <c r="P2276" s="240"/>
      <c r="Q2276" s="38"/>
      <c r="R2276" s="38"/>
    </row>
    <row r="2277" spans="2:18" x14ac:dyDescent="0.15">
      <c r="B2277" s="36">
        <v>42365</v>
      </c>
      <c r="C2277" s="37">
        <v>0.27083333333333331</v>
      </c>
      <c r="D2277" s="38">
        <v>65</v>
      </c>
      <c r="E2277" s="38">
        <v>22.2</v>
      </c>
      <c r="F2277" s="38">
        <v>23.6</v>
      </c>
      <c r="G2277" s="38">
        <v>32.700000000000003</v>
      </c>
      <c r="H2277" s="39">
        <v>1524</v>
      </c>
      <c r="I2277" s="39">
        <v>8</v>
      </c>
      <c r="J2277" s="39">
        <v>47</v>
      </c>
      <c r="K2277" s="240">
        <v>42365.270833333336</v>
      </c>
      <c r="L2277" s="39">
        <v>6</v>
      </c>
      <c r="M2277" s="242">
        <v>42365</v>
      </c>
      <c r="P2277" s="240"/>
      <c r="Q2277" s="38"/>
      <c r="R2277" s="38"/>
    </row>
    <row r="2278" spans="2:18" x14ac:dyDescent="0.15">
      <c r="B2278" s="36">
        <v>42365</v>
      </c>
      <c r="C2278" s="37">
        <v>0.84930555555555554</v>
      </c>
      <c r="D2278" s="38">
        <v>64.900000000000006</v>
      </c>
      <c r="E2278" s="38">
        <v>22.2</v>
      </c>
      <c r="F2278" s="38">
        <v>20.3</v>
      </c>
      <c r="G2278" s="38">
        <v>35.6</v>
      </c>
      <c r="H2278" s="39">
        <v>1547</v>
      </c>
      <c r="I2278" s="39">
        <v>8</v>
      </c>
      <c r="J2278" s="39">
        <v>44</v>
      </c>
      <c r="K2278" s="240">
        <v>42365.849305555559</v>
      </c>
      <c r="L2278" s="39">
        <v>22</v>
      </c>
      <c r="M2278" s="242">
        <v>42365</v>
      </c>
      <c r="P2278" s="240"/>
      <c r="Q2278" s="38"/>
      <c r="R2278" s="38"/>
    </row>
    <row r="2279" spans="2:18" x14ac:dyDescent="0.15">
      <c r="B2279" s="36">
        <v>42366</v>
      </c>
      <c r="C2279" s="37">
        <v>0.26458333333333334</v>
      </c>
      <c r="D2279" s="38">
        <v>64.599999999999994</v>
      </c>
      <c r="E2279" s="38">
        <v>22.1</v>
      </c>
      <c r="F2279" s="38">
        <v>23.2</v>
      </c>
      <c r="G2279" s="38">
        <v>33.200000000000003</v>
      </c>
      <c r="H2279" s="39">
        <v>1521</v>
      </c>
      <c r="I2279" s="39">
        <v>8</v>
      </c>
      <c r="J2279" s="39">
        <v>46</v>
      </c>
      <c r="K2279" s="240">
        <v>42366.26458333333</v>
      </c>
      <c r="L2279" s="39">
        <v>6</v>
      </c>
      <c r="M2279" s="242">
        <v>42365</v>
      </c>
      <c r="P2279" s="240"/>
      <c r="Q2279" s="38"/>
      <c r="R2279" s="38"/>
    </row>
    <row r="2280" spans="2:18" x14ac:dyDescent="0.15">
      <c r="B2280" s="36">
        <v>42366</v>
      </c>
      <c r="C2280" s="37">
        <v>0.93958333333333333</v>
      </c>
      <c r="D2280" s="38">
        <v>66.2</v>
      </c>
      <c r="E2280" s="38">
        <v>22.6</v>
      </c>
      <c r="F2280" s="38">
        <v>18.2</v>
      </c>
      <c r="G2280" s="38">
        <v>36.799999999999997</v>
      </c>
      <c r="H2280" s="39">
        <v>1581</v>
      </c>
      <c r="I2280" s="39">
        <v>9</v>
      </c>
      <c r="J2280" s="39">
        <v>44</v>
      </c>
      <c r="K2280" s="240">
        <v>42366.939583333333</v>
      </c>
      <c r="L2280" s="39">
        <v>22</v>
      </c>
      <c r="M2280" s="242">
        <v>42365</v>
      </c>
      <c r="P2280" s="240"/>
      <c r="Q2280" s="38"/>
      <c r="R2280" s="38"/>
    </row>
    <row r="2281" spans="2:18" x14ac:dyDescent="0.15">
      <c r="B2281" s="36">
        <v>42367</v>
      </c>
      <c r="C2281" s="37">
        <v>0.26666666666666666</v>
      </c>
      <c r="D2281" s="38">
        <v>65.3</v>
      </c>
      <c r="E2281" s="38">
        <v>22.3</v>
      </c>
      <c r="F2281" s="38">
        <v>22.9</v>
      </c>
      <c r="G2281" s="38">
        <v>33.6</v>
      </c>
      <c r="H2281" s="39">
        <v>1535</v>
      </c>
      <c r="I2281" s="39">
        <v>9</v>
      </c>
      <c r="J2281" s="39">
        <v>47</v>
      </c>
      <c r="K2281" s="240">
        <v>42367.26666666667</v>
      </c>
      <c r="L2281" s="39">
        <v>6</v>
      </c>
      <c r="M2281" s="242">
        <v>42365</v>
      </c>
      <c r="P2281" s="240"/>
      <c r="Q2281" s="38"/>
      <c r="R2281" s="38"/>
    </row>
    <row r="2282" spans="2:18" x14ac:dyDescent="0.15">
      <c r="B2282" s="36">
        <v>42367</v>
      </c>
      <c r="C2282" s="37">
        <v>0.84166666666666667</v>
      </c>
      <c r="D2282" s="38">
        <v>65.8</v>
      </c>
      <c r="E2282" s="38">
        <v>22.5</v>
      </c>
      <c r="F2282" s="38">
        <v>19.5</v>
      </c>
      <c r="G2282" s="38">
        <v>36.1</v>
      </c>
      <c r="H2282" s="39">
        <v>1567</v>
      </c>
      <c r="I2282" s="39">
        <v>9</v>
      </c>
      <c r="J2282" s="39">
        <v>44</v>
      </c>
      <c r="K2282" s="240">
        <v>42367.841666666667</v>
      </c>
      <c r="L2282" s="39">
        <v>22</v>
      </c>
      <c r="M2282" s="242">
        <v>42365</v>
      </c>
      <c r="P2282" s="240"/>
      <c r="Q2282" s="38"/>
      <c r="R2282" s="38"/>
    </row>
    <row r="2283" spans="2:18" x14ac:dyDescent="0.15">
      <c r="B2283" s="36">
        <v>42368</v>
      </c>
      <c r="C2283" s="37">
        <v>0.27986111111111112</v>
      </c>
      <c r="D2283" s="38">
        <v>64.900000000000006</v>
      </c>
      <c r="E2283" s="38">
        <v>22.2</v>
      </c>
      <c r="F2283" s="38">
        <v>23.2</v>
      </c>
      <c r="G2283" s="38">
        <v>33.200000000000003</v>
      </c>
      <c r="H2283" s="39">
        <v>1526</v>
      </c>
      <c r="I2283" s="39">
        <v>8</v>
      </c>
      <c r="J2283" s="39">
        <v>47</v>
      </c>
      <c r="K2283" s="240">
        <v>42368.279861111114</v>
      </c>
      <c r="L2283" s="39">
        <v>6</v>
      </c>
      <c r="M2283" s="242">
        <v>42365</v>
      </c>
      <c r="P2283" s="240"/>
      <c r="Q2283" s="38"/>
      <c r="R2283" s="38"/>
    </row>
    <row r="2284" spans="2:18" x14ac:dyDescent="0.15">
      <c r="B2284" s="36">
        <v>42368</v>
      </c>
      <c r="C2284" s="37">
        <v>0.88055555555555554</v>
      </c>
      <c r="D2284" s="38">
        <v>65.2</v>
      </c>
      <c r="E2284" s="38">
        <v>22.3</v>
      </c>
      <c r="F2284" s="38">
        <v>19.399999999999999</v>
      </c>
      <c r="G2284" s="38">
        <v>36.200000000000003</v>
      </c>
      <c r="H2284" s="39">
        <v>1558</v>
      </c>
      <c r="I2284" s="39">
        <v>8</v>
      </c>
      <c r="J2284" s="39">
        <v>44</v>
      </c>
      <c r="K2284" s="240">
        <v>42368.880555555559</v>
      </c>
      <c r="L2284" s="39">
        <v>22</v>
      </c>
      <c r="M2284" s="242">
        <v>42365</v>
      </c>
      <c r="P2284" s="240"/>
      <c r="Q2284" s="38"/>
      <c r="R2284" s="38"/>
    </row>
    <row r="2285" spans="2:18" x14ac:dyDescent="0.15">
      <c r="B2285" s="36">
        <v>42369</v>
      </c>
      <c r="C2285" s="37">
        <v>0.28541666666666665</v>
      </c>
      <c r="D2285" s="38">
        <v>64.7</v>
      </c>
      <c r="E2285" s="38">
        <v>22.1</v>
      </c>
      <c r="F2285" s="38">
        <v>23.4</v>
      </c>
      <c r="G2285" s="38">
        <v>32.9</v>
      </c>
      <c r="H2285" s="39">
        <v>1520</v>
      </c>
      <c r="I2285" s="39">
        <v>8</v>
      </c>
      <c r="J2285" s="39">
        <v>47</v>
      </c>
      <c r="K2285" s="240">
        <v>42369.285416666666</v>
      </c>
      <c r="L2285" s="39">
        <v>6</v>
      </c>
      <c r="M2285" s="242">
        <v>42365</v>
      </c>
      <c r="P2285" s="240"/>
      <c r="Q2285" s="38"/>
      <c r="R2285" s="38"/>
    </row>
    <row r="2286" spans="2:18" x14ac:dyDescent="0.15">
      <c r="B2286" s="36">
        <v>42369</v>
      </c>
      <c r="C2286" s="37">
        <v>0.93680555555555556</v>
      </c>
      <c r="D2286" s="38">
        <v>65.3</v>
      </c>
      <c r="E2286" s="38">
        <v>22.3</v>
      </c>
      <c r="F2286" s="38">
        <v>21.1</v>
      </c>
      <c r="G2286" s="38">
        <v>35.1</v>
      </c>
      <c r="H2286" s="39">
        <v>1549</v>
      </c>
      <c r="I2286" s="39">
        <v>9</v>
      </c>
      <c r="J2286" s="39">
        <v>45</v>
      </c>
      <c r="K2286" s="240">
        <v>42369.936805555553</v>
      </c>
      <c r="L2286" s="39">
        <v>22</v>
      </c>
      <c r="M2286" s="242">
        <v>42365</v>
      </c>
      <c r="P2286" s="240"/>
      <c r="Q2286" s="38"/>
      <c r="R2286" s="38"/>
    </row>
    <row r="2287" spans="2:18" x14ac:dyDescent="0.15">
      <c r="B2287" s="36">
        <v>42370</v>
      </c>
      <c r="C2287" s="37">
        <v>0.30763888888888891</v>
      </c>
      <c r="D2287" s="38">
        <v>64.8</v>
      </c>
      <c r="E2287" s="38">
        <v>22.2</v>
      </c>
      <c r="F2287" s="38">
        <v>22.2</v>
      </c>
      <c r="G2287" s="38">
        <v>34.200000000000003</v>
      </c>
      <c r="H2287" s="39">
        <v>1533</v>
      </c>
      <c r="I2287" s="39">
        <v>8</v>
      </c>
      <c r="J2287" s="39">
        <v>46</v>
      </c>
      <c r="K2287" s="240">
        <v>42370.307638888888</v>
      </c>
      <c r="L2287" s="39">
        <v>6</v>
      </c>
      <c r="M2287" s="242">
        <v>42365</v>
      </c>
      <c r="P2287" s="240"/>
      <c r="Q2287" s="38"/>
      <c r="R2287" s="38"/>
    </row>
    <row r="2288" spans="2:18" x14ac:dyDescent="0.15">
      <c r="B2288" s="36">
        <v>42371</v>
      </c>
      <c r="C2288" s="37">
        <v>0.85763888888888884</v>
      </c>
      <c r="D2288" s="38">
        <v>67</v>
      </c>
      <c r="E2288" s="38">
        <v>22.9</v>
      </c>
      <c r="F2288" s="38">
        <v>20.5</v>
      </c>
      <c r="G2288" s="38">
        <v>35.4</v>
      </c>
      <c r="H2288" s="39">
        <v>1580</v>
      </c>
      <c r="I2288" s="39">
        <v>9</v>
      </c>
      <c r="J2288" s="39">
        <v>46</v>
      </c>
      <c r="K2288" s="240">
        <v>42371.857638888891</v>
      </c>
      <c r="L2288" s="39">
        <v>22</v>
      </c>
      <c r="M2288" s="242">
        <v>42365</v>
      </c>
      <c r="P2288" s="240"/>
      <c r="Q2288" s="38"/>
      <c r="R2288" s="38"/>
    </row>
    <row r="2289" spans="2:18" x14ac:dyDescent="0.15">
      <c r="B2289" s="36">
        <v>42372</v>
      </c>
      <c r="C2289" s="37">
        <v>0.33194444444444443</v>
      </c>
      <c r="D2289" s="38">
        <v>65.7</v>
      </c>
      <c r="E2289" s="38">
        <v>22.5</v>
      </c>
      <c r="F2289" s="38">
        <v>23.8</v>
      </c>
      <c r="G2289" s="38">
        <v>32.700000000000003</v>
      </c>
      <c r="H2289" s="39">
        <v>1534</v>
      </c>
      <c r="I2289" s="39">
        <v>9</v>
      </c>
      <c r="J2289" s="39">
        <v>48</v>
      </c>
      <c r="K2289" s="240">
        <v>42372.331944444442</v>
      </c>
      <c r="L2289" s="39">
        <v>6</v>
      </c>
      <c r="M2289" s="242">
        <v>42372</v>
      </c>
      <c r="P2289" s="240"/>
      <c r="Q2289" s="38"/>
      <c r="R2289" s="38"/>
    </row>
    <row r="2290" spans="2:18" x14ac:dyDescent="0.15">
      <c r="B2290" s="36">
        <v>42372</v>
      </c>
      <c r="C2290" s="37">
        <v>0.87013888888888891</v>
      </c>
      <c r="D2290" s="38">
        <v>65.599999999999994</v>
      </c>
      <c r="E2290" s="38">
        <v>22.4</v>
      </c>
      <c r="F2290" s="38">
        <v>21.1</v>
      </c>
      <c r="G2290" s="38">
        <v>35.1</v>
      </c>
      <c r="H2290" s="39">
        <v>1553</v>
      </c>
      <c r="I2290" s="39">
        <v>9</v>
      </c>
      <c r="J2290" s="39">
        <v>45</v>
      </c>
      <c r="K2290" s="240">
        <v>42372.870138888888</v>
      </c>
      <c r="L2290" s="39">
        <v>22</v>
      </c>
      <c r="M2290" s="242">
        <v>42372</v>
      </c>
      <c r="P2290" s="240"/>
      <c r="Q2290" s="38"/>
      <c r="R2290" s="38"/>
    </row>
    <row r="2291" spans="2:18" x14ac:dyDescent="0.15">
      <c r="B2291" s="36">
        <v>42373</v>
      </c>
      <c r="C2291" s="37">
        <v>0.26597222222222222</v>
      </c>
      <c r="D2291" s="38">
        <v>65.3</v>
      </c>
      <c r="E2291" s="38">
        <v>22.3</v>
      </c>
      <c r="F2291" s="38">
        <v>23</v>
      </c>
      <c r="G2291" s="38">
        <v>33.5</v>
      </c>
      <c r="H2291" s="39">
        <v>1535</v>
      </c>
      <c r="I2291" s="39">
        <v>9</v>
      </c>
      <c r="J2291" s="39">
        <v>47</v>
      </c>
      <c r="K2291" s="240">
        <v>42373.265972222223</v>
      </c>
      <c r="L2291" s="39">
        <v>6</v>
      </c>
      <c r="M2291" s="242">
        <v>42372</v>
      </c>
      <c r="P2291" s="240"/>
      <c r="Q2291" s="38"/>
      <c r="R2291" s="38"/>
    </row>
    <row r="2292" spans="2:18" x14ac:dyDescent="0.15">
      <c r="B2292" s="36">
        <v>42373</v>
      </c>
      <c r="C2292" s="37">
        <v>0.82638888888888884</v>
      </c>
      <c r="D2292" s="38">
        <v>66.599999999999994</v>
      </c>
      <c r="E2292" s="38">
        <v>22.8</v>
      </c>
      <c r="F2292" s="38">
        <v>20.6</v>
      </c>
      <c r="G2292" s="38">
        <v>35.4</v>
      </c>
      <c r="H2292" s="39">
        <v>1573</v>
      </c>
      <c r="I2292" s="39">
        <v>9</v>
      </c>
      <c r="J2292" s="39">
        <v>46</v>
      </c>
      <c r="K2292" s="240">
        <v>42373.265972222223</v>
      </c>
      <c r="L2292" s="39">
        <v>19</v>
      </c>
      <c r="M2292" s="242">
        <v>42372</v>
      </c>
      <c r="P2292" s="240"/>
      <c r="Q2292" s="38"/>
      <c r="R2292" s="38"/>
    </row>
    <row r="2293" spans="2:18" x14ac:dyDescent="0.15">
      <c r="B2293" s="36">
        <v>42374</v>
      </c>
      <c r="C2293" s="37">
        <v>0.26458333333333334</v>
      </c>
      <c r="D2293" s="38">
        <v>65.5</v>
      </c>
      <c r="E2293" s="38">
        <v>22.4</v>
      </c>
      <c r="F2293" s="38">
        <v>22.6</v>
      </c>
      <c r="G2293" s="38">
        <v>33.9</v>
      </c>
      <c r="H2293" s="39">
        <v>1541</v>
      </c>
      <c r="I2293" s="39">
        <v>9</v>
      </c>
      <c r="J2293" s="39">
        <v>46</v>
      </c>
      <c r="K2293" s="240">
        <v>42374.26458333333</v>
      </c>
      <c r="L2293" s="39">
        <v>6</v>
      </c>
      <c r="M2293" s="242">
        <v>42372</v>
      </c>
      <c r="P2293" s="240"/>
      <c r="Q2293" s="38"/>
      <c r="R2293" s="38"/>
    </row>
    <row r="2294" spans="2:18" x14ac:dyDescent="0.15">
      <c r="B2294" s="36">
        <v>42374</v>
      </c>
      <c r="C2294" s="37">
        <v>0.94374999999999998</v>
      </c>
      <c r="D2294" s="38">
        <v>67.5</v>
      </c>
      <c r="E2294" s="38">
        <v>23.1</v>
      </c>
      <c r="F2294" s="38">
        <v>18.5</v>
      </c>
      <c r="G2294" s="38">
        <v>36.6</v>
      </c>
      <c r="H2294" s="39">
        <v>1601</v>
      </c>
      <c r="I2294" s="39">
        <v>10</v>
      </c>
      <c r="J2294" s="39">
        <v>45</v>
      </c>
      <c r="K2294" s="240">
        <v>42374.943749999999</v>
      </c>
      <c r="L2294" s="39">
        <v>22</v>
      </c>
      <c r="M2294" s="242">
        <v>42372</v>
      </c>
      <c r="P2294" s="240"/>
      <c r="Q2294" s="38"/>
      <c r="R2294" s="38"/>
    </row>
    <row r="2295" spans="2:18" x14ac:dyDescent="0.15">
      <c r="B2295" s="36">
        <v>42375</v>
      </c>
      <c r="C2295" s="37">
        <v>0.26597222222222222</v>
      </c>
      <c r="D2295" s="38">
        <v>66.400000000000006</v>
      </c>
      <c r="E2295" s="38">
        <v>22.7</v>
      </c>
      <c r="F2295" s="38">
        <v>22.1</v>
      </c>
      <c r="G2295" s="38">
        <v>34.4</v>
      </c>
      <c r="H2295" s="39">
        <v>1560</v>
      </c>
      <c r="I2295" s="39">
        <v>9</v>
      </c>
      <c r="J2295" s="39">
        <v>47</v>
      </c>
      <c r="K2295" s="240">
        <v>42375.265972222223</v>
      </c>
      <c r="L2295" s="39">
        <v>6</v>
      </c>
      <c r="M2295" s="242">
        <v>42372</v>
      </c>
      <c r="P2295" s="240"/>
      <c r="Q2295" s="38"/>
      <c r="R2295" s="38"/>
    </row>
    <row r="2296" spans="2:18" x14ac:dyDescent="0.15">
      <c r="B2296" s="36">
        <v>42375</v>
      </c>
      <c r="C2296" s="37">
        <v>0.95833333333333337</v>
      </c>
      <c r="D2296" s="38">
        <v>67.8</v>
      </c>
      <c r="E2296" s="38">
        <v>23.2</v>
      </c>
      <c r="F2296" s="38">
        <v>17.5</v>
      </c>
      <c r="G2296" s="38">
        <v>37.1</v>
      </c>
      <c r="H2296" s="39">
        <v>1611</v>
      </c>
      <c r="I2296" s="39">
        <v>10</v>
      </c>
      <c r="J2296" s="39">
        <v>45</v>
      </c>
      <c r="K2296" s="240">
        <v>42375.958333333336</v>
      </c>
      <c r="L2296" s="39">
        <v>22</v>
      </c>
      <c r="M2296" s="242">
        <v>42372</v>
      </c>
      <c r="P2296" s="240"/>
      <c r="Q2296" s="38"/>
      <c r="R2296" s="38"/>
    </row>
    <row r="2297" spans="2:18" x14ac:dyDescent="0.15">
      <c r="B2297" s="36">
        <v>42376</v>
      </c>
      <c r="C2297" s="37">
        <v>0.26041666666666669</v>
      </c>
      <c r="D2297" s="38">
        <v>66.5</v>
      </c>
      <c r="E2297" s="38">
        <v>22.7</v>
      </c>
      <c r="F2297" s="38">
        <v>22.2</v>
      </c>
      <c r="G2297" s="38">
        <v>34.299999999999997</v>
      </c>
      <c r="H2297" s="39">
        <v>1561</v>
      </c>
      <c r="I2297" s="39">
        <v>9</v>
      </c>
      <c r="J2297" s="39">
        <v>47</v>
      </c>
      <c r="K2297" s="240">
        <v>42376.260416666664</v>
      </c>
      <c r="L2297" s="39">
        <v>6</v>
      </c>
      <c r="M2297" s="242">
        <v>42372</v>
      </c>
      <c r="P2297" s="240"/>
      <c r="Q2297" s="38"/>
      <c r="R2297" s="38"/>
    </row>
    <row r="2298" spans="2:18" x14ac:dyDescent="0.15">
      <c r="B2298" s="36">
        <v>42376</v>
      </c>
      <c r="C2298" s="37">
        <v>0.99236111111111114</v>
      </c>
      <c r="D2298" s="38">
        <v>67.599999999999994</v>
      </c>
      <c r="E2298" s="38">
        <v>23.1</v>
      </c>
      <c r="F2298" s="38">
        <v>18</v>
      </c>
      <c r="G2298" s="38">
        <v>36.9</v>
      </c>
      <c r="H2298" s="39">
        <v>1606</v>
      </c>
      <c r="I2298" s="39">
        <v>10</v>
      </c>
      <c r="J2298" s="39">
        <v>45</v>
      </c>
      <c r="K2298" s="240">
        <v>42376.992361111108</v>
      </c>
      <c r="L2298" s="39">
        <v>22</v>
      </c>
      <c r="M2298" s="242">
        <v>42372</v>
      </c>
      <c r="P2298" s="240"/>
      <c r="Q2298" s="38"/>
      <c r="R2298" s="38"/>
    </row>
    <row r="2299" spans="2:18" x14ac:dyDescent="0.15">
      <c r="B2299" s="36">
        <v>42377</v>
      </c>
      <c r="C2299" s="37">
        <v>0.26250000000000001</v>
      </c>
      <c r="D2299" s="38">
        <v>66.3</v>
      </c>
      <c r="E2299" s="38">
        <v>22.7</v>
      </c>
      <c r="F2299" s="38">
        <v>22</v>
      </c>
      <c r="G2299" s="38">
        <v>34.4</v>
      </c>
      <c r="H2299" s="39">
        <v>1559</v>
      </c>
      <c r="I2299" s="39">
        <v>9</v>
      </c>
      <c r="J2299" s="39">
        <v>47</v>
      </c>
      <c r="K2299" s="240">
        <v>42377.262499999997</v>
      </c>
      <c r="L2299" s="39">
        <v>6</v>
      </c>
      <c r="M2299" s="242">
        <v>42372</v>
      </c>
      <c r="P2299" s="240"/>
      <c r="Q2299" s="38"/>
      <c r="R2299" s="38"/>
    </row>
    <row r="2300" spans="2:18" x14ac:dyDescent="0.15">
      <c r="B2300" s="36">
        <v>42378</v>
      </c>
      <c r="C2300" s="37">
        <v>9.7222222222222224E-3</v>
      </c>
      <c r="D2300" s="38">
        <v>67.3</v>
      </c>
      <c r="E2300" s="38">
        <v>23</v>
      </c>
      <c r="F2300" s="38">
        <v>17.5</v>
      </c>
      <c r="G2300" s="38">
        <v>37.1</v>
      </c>
      <c r="H2300" s="39">
        <v>1603</v>
      </c>
      <c r="I2300" s="39">
        <v>9</v>
      </c>
      <c r="J2300" s="39">
        <v>44</v>
      </c>
      <c r="K2300" s="240">
        <v>42377.916666666664</v>
      </c>
      <c r="L2300" s="39">
        <v>2</v>
      </c>
      <c r="M2300" s="242">
        <v>42372</v>
      </c>
      <c r="P2300" s="240"/>
      <c r="Q2300" s="38"/>
      <c r="R2300" s="38"/>
    </row>
    <row r="2301" spans="2:18" x14ac:dyDescent="0.15">
      <c r="B2301" s="36">
        <v>42378</v>
      </c>
      <c r="C2301" s="37">
        <v>0.2722222222222222</v>
      </c>
      <c r="D2301" s="38">
        <v>66.5</v>
      </c>
      <c r="E2301" s="38">
        <v>22.7</v>
      </c>
      <c r="F2301" s="38">
        <v>22</v>
      </c>
      <c r="G2301" s="38">
        <v>34.5</v>
      </c>
      <c r="H2301" s="39">
        <v>1563</v>
      </c>
      <c r="I2301" s="39">
        <v>9</v>
      </c>
      <c r="J2301" s="39">
        <v>47</v>
      </c>
      <c r="K2301" s="240">
        <v>42378.272222222222</v>
      </c>
      <c r="L2301" s="39">
        <v>6</v>
      </c>
      <c r="M2301" s="242">
        <v>42372</v>
      </c>
      <c r="P2301" s="240"/>
      <c r="Q2301" s="38"/>
      <c r="R2301" s="38"/>
    </row>
    <row r="2302" spans="2:18" x14ac:dyDescent="0.15">
      <c r="B2302" s="36">
        <v>42378</v>
      </c>
      <c r="C2302" s="37">
        <v>0.84722222222222221</v>
      </c>
      <c r="D2302" s="38">
        <v>66.599999999999994</v>
      </c>
      <c r="E2302" s="38">
        <v>22.8</v>
      </c>
      <c r="F2302" s="38">
        <v>18.5</v>
      </c>
      <c r="G2302" s="38">
        <v>36.6</v>
      </c>
      <c r="H2302" s="39">
        <v>1586</v>
      </c>
      <c r="I2302" s="39">
        <v>9</v>
      </c>
      <c r="J2302" s="39">
        <v>44</v>
      </c>
      <c r="K2302" s="240">
        <v>42378.847222222219</v>
      </c>
      <c r="L2302" s="39">
        <v>22</v>
      </c>
      <c r="M2302" s="242">
        <v>42372</v>
      </c>
      <c r="P2302" s="240"/>
      <c r="Q2302" s="38"/>
      <c r="R2302" s="38"/>
    </row>
    <row r="2303" spans="2:18" x14ac:dyDescent="0.15">
      <c r="B2303" s="36">
        <v>42379</v>
      </c>
      <c r="C2303" s="37">
        <v>0.32222222222222224</v>
      </c>
      <c r="D2303" s="38">
        <v>65.400000000000006</v>
      </c>
      <c r="E2303" s="38">
        <v>22.4</v>
      </c>
      <c r="F2303" s="38">
        <v>23</v>
      </c>
      <c r="G2303" s="38">
        <v>33.6</v>
      </c>
      <c r="H2303" s="39">
        <v>1537</v>
      </c>
      <c r="I2303" s="39">
        <v>9</v>
      </c>
      <c r="J2303" s="39">
        <v>47</v>
      </c>
      <c r="K2303" s="240">
        <v>42379.322222222225</v>
      </c>
      <c r="L2303" s="39">
        <v>6</v>
      </c>
      <c r="M2303" s="242">
        <v>42379</v>
      </c>
      <c r="P2303" s="240"/>
      <c r="Q2303" s="38"/>
      <c r="R2303" s="38"/>
    </row>
    <row r="2304" spans="2:18" x14ac:dyDescent="0.15">
      <c r="B2304" s="36">
        <v>42379</v>
      </c>
      <c r="C2304" s="37">
        <v>0.85416666666666663</v>
      </c>
      <c r="D2304" s="38">
        <v>65.5</v>
      </c>
      <c r="E2304" s="38">
        <v>22.4</v>
      </c>
      <c r="F2304" s="38">
        <v>19.5</v>
      </c>
      <c r="G2304" s="38">
        <v>36.1</v>
      </c>
      <c r="H2304" s="39">
        <v>1562</v>
      </c>
      <c r="I2304" s="39">
        <v>9</v>
      </c>
      <c r="J2304" s="39">
        <v>44</v>
      </c>
      <c r="K2304" s="240">
        <v>42379.854166666664</v>
      </c>
      <c r="L2304" s="39">
        <v>22</v>
      </c>
      <c r="M2304" s="242">
        <v>42379</v>
      </c>
      <c r="P2304" s="240"/>
      <c r="Q2304" s="38"/>
      <c r="R2304" s="38"/>
    </row>
    <row r="2305" spans="2:18" x14ac:dyDescent="0.15">
      <c r="B2305" s="36">
        <v>42380</v>
      </c>
      <c r="C2305" s="37">
        <v>0.31666666666666665</v>
      </c>
      <c r="D2305" s="38">
        <v>64.8</v>
      </c>
      <c r="E2305" s="38">
        <v>22.2</v>
      </c>
      <c r="F2305" s="38">
        <v>23.1</v>
      </c>
      <c r="G2305" s="38">
        <v>33.299999999999997</v>
      </c>
      <c r="H2305" s="39">
        <v>1525</v>
      </c>
      <c r="I2305" s="39">
        <v>8</v>
      </c>
      <c r="J2305" s="39">
        <v>46</v>
      </c>
      <c r="K2305" s="240">
        <v>42380.316666666666</v>
      </c>
      <c r="L2305" s="39">
        <v>6</v>
      </c>
      <c r="M2305" s="242">
        <v>42379</v>
      </c>
      <c r="P2305" s="240"/>
      <c r="Q2305" s="38"/>
      <c r="R2305" s="38"/>
    </row>
    <row r="2306" spans="2:18" x14ac:dyDescent="0.15">
      <c r="B2306" s="36">
        <v>42380</v>
      </c>
      <c r="C2306" s="37">
        <v>0.87638888888888899</v>
      </c>
      <c r="D2306" s="38">
        <v>66.400000000000006</v>
      </c>
      <c r="E2306" s="38">
        <v>22.7</v>
      </c>
      <c r="F2306" s="38">
        <v>19.2</v>
      </c>
      <c r="G2306" s="38">
        <v>36.299999999999997</v>
      </c>
      <c r="H2306" s="39">
        <v>1579</v>
      </c>
      <c r="I2306" s="39">
        <v>9</v>
      </c>
      <c r="J2306" s="39">
        <v>45</v>
      </c>
      <c r="K2306" s="240">
        <v>42380.876388888886</v>
      </c>
      <c r="L2306" s="39">
        <v>22</v>
      </c>
      <c r="M2306" s="242">
        <v>42379</v>
      </c>
      <c r="P2306" s="240"/>
      <c r="Q2306" s="38"/>
      <c r="R2306" s="38"/>
    </row>
    <row r="2307" spans="2:18" x14ac:dyDescent="0.15">
      <c r="B2307" s="36">
        <v>42381</v>
      </c>
      <c r="C2307" s="37">
        <v>0.2638888888888889</v>
      </c>
      <c r="D2307" s="38">
        <v>66</v>
      </c>
      <c r="E2307" s="38">
        <v>22.6</v>
      </c>
      <c r="F2307" s="38">
        <v>23.6</v>
      </c>
      <c r="G2307" s="38">
        <v>33.1</v>
      </c>
      <c r="H2307" s="39">
        <v>1542</v>
      </c>
      <c r="I2307" s="39">
        <v>9</v>
      </c>
      <c r="J2307" s="39">
        <v>48</v>
      </c>
      <c r="K2307" s="240">
        <v>42381.263888888891</v>
      </c>
      <c r="L2307" s="39">
        <v>6</v>
      </c>
      <c r="M2307" s="242">
        <v>42379</v>
      </c>
      <c r="P2307" s="240"/>
      <c r="Q2307" s="38"/>
      <c r="R2307" s="38"/>
    </row>
    <row r="2308" spans="2:18" x14ac:dyDescent="0.15">
      <c r="B2308" s="36">
        <v>42381</v>
      </c>
      <c r="C2308" s="37">
        <v>0.94236111111111109</v>
      </c>
      <c r="D2308" s="38">
        <v>67.2</v>
      </c>
      <c r="E2308" s="38">
        <v>23</v>
      </c>
      <c r="F2308" s="38">
        <v>17.600000000000001</v>
      </c>
      <c r="G2308" s="38">
        <v>37.1</v>
      </c>
      <c r="H2308" s="39">
        <v>1601</v>
      </c>
      <c r="I2308" s="39">
        <v>9</v>
      </c>
      <c r="J2308" s="39">
        <v>44</v>
      </c>
      <c r="K2308" s="240">
        <v>42381.942361111112</v>
      </c>
      <c r="L2308" s="39">
        <v>22</v>
      </c>
      <c r="M2308" s="242">
        <v>42379</v>
      </c>
      <c r="P2308" s="240"/>
      <c r="Q2308" s="38"/>
      <c r="R2308" s="38"/>
    </row>
    <row r="2309" spans="2:18" x14ac:dyDescent="0.15">
      <c r="B2309" s="36">
        <v>42382</v>
      </c>
      <c r="C2309" s="37">
        <v>0.26180555555555557</v>
      </c>
      <c r="D2309" s="38">
        <v>66.599999999999994</v>
      </c>
      <c r="E2309" s="38">
        <v>22.8</v>
      </c>
      <c r="F2309" s="38">
        <v>22.7</v>
      </c>
      <c r="G2309" s="38">
        <v>33.9</v>
      </c>
      <c r="H2309" s="39">
        <v>1559</v>
      </c>
      <c r="I2309" s="39">
        <v>9</v>
      </c>
      <c r="J2309" s="39">
        <v>47</v>
      </c>
      <c r="K2309" s="240">
        <v>42382.261805555558</v>
      </c>
      <c r="L2309" s="39">
        <v>6</v>
      </c>
      <c r="M2309" s="242">
        <v>42379</v>
      </c>
      <c r="P2309" s="240"/>
      <c r="Q2309" s="38"/>
      <c r="R2309" s="38"/>
    </row>
    <row r="2310" spans="2:18" x14ac:dyDescent="0.15">
      <c r="B2310" s="36">
        <v>42383</v>
      </c>
      <c r="C2310" s="37"/>
      <c r="D2310" s="38"/>
      <c r="E2310" s="38"/>
      <c r="F2310" s="38"/>
      <c r="G2310" s="38"/>
      <c r="H2310" s="39"/>
      <c r="I2310" s="39"/>
      <c r="J2310" s="39"/>
      <c r="K2310" s="240">
        <v>42382.916666666664</v>
      </c>
      <c r="L2310" s="39">
        <v>2</v>
      </c>
      <c r="M2310" s="242">
        <v>42379</v>
      </c>
      <c r="P2310" s="240"/>
      <c r="Q2310" s="38"/>
      <c r="R2310" s="38"/>
    </row>
    <row r="2311" spans="2:18" x14ac:dyDescent="0.15">
      <c r="B2311" s="36">
        <v>42384</v>
      </c>
      <c r="C2311" s="37">
        <v>0.9916666666666667</v>
      </c>
      <c r="D2311" s="38">
        <v>67.3</v>
      </c>
      <c r="E2311" s="38">
        <v>23</v>
      </c>
      <c r="F2311" s="38">
        <v>19</v>
      </c>
      <c r="G2311" s="38">
        <v>36.299999999999997</v>
      </c>
      <c r="H2311" s="39">
        <v>1595</v>
      </c>
      <c r="I2311" s="39">
        <v>9</v>
      </c>
      <c r="J2311" s="39">
        <v>45</v>
      </c>
      <c r="K2311" s="240">
        <v>42384.991666666669</v>
      </c>
      <c r="L2311" s="39">
        <v>22</v>
      </c>
      <c r="M2311" s="242">
        <v>42379</v>
      </c>
      <c r="P2311" s="240"/>
      <c r="Q2311" s="38"/>
      <c r="R2311" s="38"/>
    </row>
    <row r="2312" spans="2:18" x14ac:dyDescent="0.15">
      <c r="B2312" s="36">
        <v>42385</v>
      </c>
      <c r="C2312" s="37">
        <v>0.32361111111111113</v>
      </c>
      <c r="D2312" s="38">
        <v>65.8</v>
      </c>
      <c r="E2312" s="38">
        <v>22.5</v>
      </c>
      <c r="F2312" s="38">
        <v>22.4</v>
      </c>
      <c r="G2312" s="38">
        <v>34.1</v>
      </c>
      <c r="H2312" s="39">
        <v>1548</v>
      </c>
      <c r="I2312" s="39">
        <v>9</v>
      </c>
      <c r="J2312" s="39">
        <v>46</v>
      </c>
      <c r="K2312" s="240">
        <v>42385.323611111111</v>
      </c>
      <c r="L2312" s="39">
        <v>6</v>
      </c>
      <c r="M2312" s="242">
        <v>42379</v>
      </c>
      <c r="P2312" s="240"/>
      <c r="Q2312" s="38"/>
      <c r="R2312" s="38"/>
    </row>
    <row r="2313" spans="2:18" x14ac:dyDescent="0.15">
      <c r="B2313" s="36">
        <v>42385</v>
      </c>
      <c r="C2313" s="37">
        <v>0.86944444444444446</v>
      </c>
      <c r="D2313" s="38">
        <v>68.400000000000006</v>
      </c>
      <c r="E2313" s="38">
        <v>23.4</v>
      </c>
      <c r="F2313" s="38">
        <v>17.600000000000001</v>
      </c>
      <c r="G2313" s="38">
        <v>37.1</v>
      </c>
      <c r="H2313" s="39">
        <v>1621</v>
      </c>
      <c r="I2313" s="39">
        <v>10</v>
      </c>
      <c r="J2313" s="39">
        <v>45</v>
      </c>
      <c r="K2313" s="240">
        <v>42385.869444444441</v>
      </c>
      <c r="L2313" s="39">
        <v>22</v>
      </c>
      <c r="M2313" s="242">
        <v>42379</v>
      </c>
      <c r="P2313" s="240"/>
      <c r="Q2313" s="38"/>
      <c r="R2313" s="38"/>
    </row>
    <row r="2314" spans="2:18" x14ac:dyDescent="0.15">
      <c r="B2314" s="36">
        <v>42386</v>
      </c>
      <c r="C2314" s="37">
        <v>0.27361111111111108</v>
      </c>
      <c r="D2314" s="38">
        <v>67.599999999999994</v>
      </c>
      <c r="E2314" s="38">
        <v>23.1</v>
      </c>
      <c r="F2314" s="38">
        <v>23.6</v>
      </c>
      <c r="G2314" s="38">
        <v>33.299999999999997</v>
      </c>
      <c r="H2314" s="39">
        <v>1570</v>
      </c>
      <c r="I2314" s="39">
        <v>10</v>
      </c>
      <c r="J2314" s="39">
        <v>49</v>
      </c>
      <c r="K2314" s="240">
        <v>42386.273611111108</v>
      </c>
      <c r="L2314" s="39">
        <v>6</v>
      </c>
      <c r="M2314" s="242">
        <v>42386</v>
      </c>
      <c r="P2314" s="240"/>
      <c r="Q2314" s="38"/>
      <c r="R2314" s="38"/>
    </row>
    <row r="2315" spans="2:18" x14ac:dyDescent="0.15">
      <c r="B2315" s="36">
        <v>42386</v>
      </c>
      <c r="C2315" s="37">
        <v>0.95486111111111116</v>
      </c>
      <c r="D2315" s="38">
        <v>66.8</v>
      </c>
      <c r="E2315" s="38">
        <v>22.8</v>
      </c>
      <c r="F2315" s="38">
        <v>20.6</v>
      </c>
      <c r="G2315" s="38">
        <v>35.4</v>
      </c>
      <c r="H2315" s="39">
        <v>1577</v>
      </c>
      <c r="I2315" s="39">
        <v>9</v>
      </c>
      <c r="J2315" s="39">
        <v>46</v>
      </c>
      <c r="K2315" s="240">
        <v>42386.954861111109</v>
      </c>
      <c r="L2315" s="39">
        <v>22</v>
      </c>
      <c r="M2315" s="242">
        <v>42386</v>
      </c>
      <c r="P2315" s="240"/>
      <c r="Q2315" s="38"/>
      <c r="R2315" s="38"/>
    </row>
    <row r="2316" spans="2:18" x14ac:dyDescent="0.15">
      <c r="B2316" s="36">
        <v>42387</v>
      </c>
      <c r="C2316" s="37">
        <v>0.26319444444444445</v>
      </c>
      <c r="D2316" s="38">
        <v>66.3</v>
      </c>
      <c r="E2316" s="38">
        <v>22.7</v>
      </c>
      <c r="F2316" s="38">
        <v>23.4</v>
      </c>
      <c r="G2316" s="38">
        <v>33.299999999999997</v>
      </c>
      <c r="H2316" s="39">
        <v>1549</v>
      </c>
      <c r="I2316" s="39">
        <v>9</v>
      </c>
      <c r="J2316" s="39">
        <v>48</v>
      </c>
      <c r="K2316" s="240">
        <v>42387.263194444444</v>
      </c>
      <c r="L2316" s="39">
        <v>6</v>
      </c>
      <c r="M2316" s="242">
        <v>42386</v>
      </c>
      <c r="P2316" s="240"/>
      <c r="Q2316" s="38"/>
      <c r="R2316" s="38"/>
    </row>
    <row r="2317" spans="2:18" x14ac:dyDescent="0.15">
      <c r="B2317" s="36">
        <v>42387</v>
      </c>
      <c r="C2317" s="37">
        <v>0.9868055555555556</v>
      </c>
      <c r="D2317" s="38">
        <v>67.3</v>
      </c>
      <c r="E2317" s="38">
        <v>23</v>
      </c>
      <c r="F2317" s="38">
        <v>18.7</v>
      </c>
      <c r="G2317" s="38">
        <v>36.5</v>
      </c>
      <c r="H2317" s="39">
        <v>1597</v>
      </c>
      <c r="I2317" s="39">
        <v>9</v>
      </c>
      <c r="J2317" s="39">
        <v>45</v>
      </c>
      <c r="K2317" s="240">
        <v>42387.986805555556</v>
      </c>
      <c r="L2317" s="39">
        <v>22</v>
      </c>
      <c r="M2317" s="242">
        <v>42386</v>
      </c>
      <c r="P2317" s="240"/>
      <c r="Q2317" s="38"/>
      <c r="R2317" s="38"/>
    </row>
    <row r="2318" spans="2:18" x14ac:dyDescent="0.15">
      <c r="B2318" s="36">
        <v>42388</v>
      </c>
      <c r="C2318" s="37">
        <v>0.26805555555555555</v>
      </c>
      <c r="D2318" s="38">
        <v>66.5</v>
      </c>
      <c r="E2318" s="38">
        <v>22.7</v>
      </c>
      <c r="F2318" s="38">
        <v>22.4</v>
      </c>
      <c r="G2318" s="38">
        <v>34.1</v>
      </c>
      <c r="H2318" s="39">
        <v>1560</v>
      </c>
      <c r="I2318" s="39">
        <v>9</v>
      </c>
      <c r="J2318" s="39">
        <v>47</v>
      </c>
      <c r="K2318" s="240">
        <v>42388.268055555556</v>
      </c>
      <c r="L2318" s="39">
        <v>6</v>
      </c>
      <c r="M2318" s="242">
        <v>42386</v>
      </c>
      <c r="P2318" s="240"/>
      <c r="Q2318" s="38"/>
      <c r="R2318" s="38"/>
    </row>
    <row r="2319" spans="2:18" x14ac:dyDescent="0.15">
      <c r="B2319" s="36">
        <v>42388</v>
      </c>
      <c r="C2319" s="37">
        <v>0.96805555555555556</v>
      </c>
      <c r="D2319" s="38">
        <v>67.400000000000006</v>
      </c>
      <c r="E2319" s="38">
        <v>23</v>
      </c>
      <c r="F2319" s="38">
        <v>18.100000000000001</v>
      </c>
      <c r="G2319" s="38">
        <v>36.799999999999997</v>
      </c>
      <c r="H2319" s="39">
        <v>1602</v>
      </c>
      <c r="I2319" s="39">
        <v>10</v>
      </c>
      <c r="J2319" s="39">
        <v>45</v>
      </c>
      <c r="K2319" s="240">
        <v>42388.968055555553</v>
      </c>
      <c r="L2319" s="39">
        <v>22</v>
      </c>
      <c r="M2319" s="242">
        <v>42386</v>
      </c>
      <c r="P2319" s="240"/>
      <c r="Q2319" s="38"/>
      <c r="R2319" s="38"/>
    </row>
    <row r="2320" spans="2:18" x14ac:dyDescent="0.15">
      <c r="B2320" s="36">
        <v>42389</v>
      </c>
      <c r="C2320" s="37">
        <v>0.26458333333333334</v>
      </c>
      <c r="D2320" s="38">
        <v>66.2</v>
      </c>
      <c r="E2320" s="38">
        <v>22.6</v>
      </c>
      <c r="F2320" s="38">
        <v>22.8</v>
      </c>
      <c r="G2320" s="38">
        <v>33.799999999999997</v>
      </c>
      <c r="H2320" s="39">
        <v>1552</v>
      </c>
      <c r="I2320" s="39">
        <v>9</v>
      </c>
      <c r="J2320" s="39">
        <v>47</v>
      </c>
      <c r="K2320" s="240">
        <v>42389.26458333333</v>
      </c>
      <c r="L2320" s="39">
        <v>6</v>
      </c>
      <c r="M2320" s="242">
        <v>42386</v>
      </c>
      <c r="P2320" s="240"/>
      <c r="Q2320" s="38"/>
      <c r="R2320" s="38"/>
    </row>
    <row r="2321" spans="2:18" x14ac:dyDescent="0.15">
      <c r="B2321" s="36">
        <v>42390</v>
      </c>
      <c r="C2321" s="37">
        <v>1.3888888888888889E-3</v>
      </c>
      <c r="D2321" s="38">
        <v>67.2</v>
      </c>
      <c r="E2321" s="38">
        <v>23</v>
      </c>
      <c r="F2321" s="38">
        <v>18.5</v>
      </c>
      <c r="G2321" s="38">
        <v>36.6</v>
      </c>
      <c r="H2321" s="39">
        <v>1596</v>
      </c>
      <c r="I2321" s="39">
        <v>9</v>
      </c>
      <c r="J2321" s="39">
        <v>45</v>
      </c>
      <c r="K2321" s="240">
        <v>42389.916666666664</v>
      </c>
      <c r="L2321" s="39">
        <v>2</v>
      </c>
      <c r="M2321" s="242">
        <v>42386</v>
      </c>
      <c r="P2321" s="240"/>
      <c r="Q2321" s="38"/>
      <c r="R2321" s="38"/>
    </row>
    <row r="2322" spans="2:18" x14ac:dyDescent="0.15">
      <c r="B2322" s="36">
        <v>42390</v>
      </c>
      <c r="C2322" s="37">
        <v>0.26597222222222222</v>
      </c>
      <c r="D2322" s="38">
        <v>66.400000000000006</v>
      </c>
      <c r="E2322" s="38">
        <v>22.7</v>
      </c>
      <c r="F2322" s="38">
        <v>22.7</v>
      </c>
      <c r="G2322" s="38">
        <v>33.9</v>
      </c>
      <c r="H2322" s="39">
        <v>1556</v>
      </c>
      <c r="I2322" s="39">
        <v>9</v>
      </c>
      <c r="J2322" s="39">
        <v>47</v>
      </c>
      <c r="K2322" s="240">
        <v>42390.265972222223</v>
      </c>
      <c r="L2322" s="39">
        <v>6</v>
      </c>
      <c r="M2322" s="242">
        <v>42386</v>
      </c>
      <c r="P2322" s="240"/>
      <c r="Q2322" s="38"/>
      <c r="R2322" s="38"/>
    </row>
    <row r="2323" spans="2:18" x14ac:dyDescent="0.15">
      <c r="B2323" s="36">
        <v>42390</v>
      </c>
      <c r="C2323" s="37">
        <v>0.9902777777777777</v>
      </c>
      <c r="D2323" s="38">
        <v>67.2</v>
      </c>
      <c r="E2323" s="38">
        <v>23</v>
      </c>
      <c r="F2323" s="38">
        <v>17.2</v>
      </c>
      <c r="G2323" s="38">
        <v>37.299999999999997</v>
      </c>
      <c r="H2323" s="39">
        <v>1603</v>
      </c>
      <c r="I2323" s="39">
        <v>9</v>
      </c>
      <c r="J2323" s="39">
        <v>44</v>
      </c>
      <c r="K2323" s="240">
        <v>42390.990277777775</v>
      </c>
      <c r="L2323" s="39">
        <v>22</v>
      </c>
      <c r="M2323" s="242">
        <v>42386</v>
      </c>
      <c r="P2323" s="240"/>
      <c r="Q2323" s="38"/>
      <c r="R2323" s="38"/>
    </row>
    <row r="2324" spans="2:18" x14ac:dyDescent="0.15">
      <c r="B2324" s="36">
        <v>42391</v>
      </c>
      <c r="C2324" s="37">
        <v>0.27013888888888887</v>
      </c>
      <c r="D2324" s="38">
        <v>65.900000000000006</v>
      </c>
      <c r="E2324" s="38">
        <v>22.5</v>
      </c>
      <c r="F2324" s="38">
        <v>22.1</v>
      </c>
      <c r="G2324" s="38">
        <v>34.299999999999997</v>
      </c>
      <c r="H2324" s="39">
        <v>1552</v>
      </c>
      <c r="I2324" s="39">
        <v>9</v>
      </c>
      <c r="J2324" s="39">
        <v>46</v>
      </c>
      <c r="K2324" s="240">
        <v>42391.270138888889</v>
      </c>
      <c r="L2324" s="39">
        <v>6</v>
      </c>
      <c r="M2324" s="242">
        <v>42386</v>
      </c>
      <c r="P2324" s="240"/>
      <c r="Q2324" s="38"/>
      <c r="R2324" s="38"/>
    </row>
    <row r="2325" spans="2:18" x14ac:dyDescent="0.15">
      <c r="B2325" s="36">
        <v>42391</v>
      </c>
      <c r="C2325" s="37">
        <v>0.98333333333333339</v>
      </c>
      <c r="D2325" s="38">
        <v>67.099999999999994</v>
      </c>
      <c r="E2325" s="38">
        <v>22.9</v>
      </c>
      <c r="F2325" s="38">
        <v>16.5</v>
      </c>
      <c r="G2325" s="38">
        <v>37.700000000000003</v>
      </c>
      <c r="H2325" s="39">
        <v>1606</v>
      </c>
      <c r="I2325" s="39">
        <v>9</v>
      </c>
      <c r="J2325" s="39">
        <v>43</v>
      </c>
      <c r="K2325" s="240">
        <v>42391.98333333333</v>
      </c>
      <c r="L2325" s="39">
        <v>22</v>
      </c>
      <c r="M2325" s="242">
        <v>42386</v>
      </c>
      <c r="P2325" s="240"/>
      <c r="Q2325" s="38"/>
      <c r="R2325" s="38"/>
    </row>
    <row r="2326" spans="2:18" x14ac:dyDescent="0.15">
      <c r="B2326" s="36">
        <v>42392</v>
      </c>
      <c r="C2326" s="37">
        <v>0.27291666666666664</v>
      </c>
      <c r="D2326" s="38">
        <v>65.900000000000006</v>
      </c>
      <c r="E2326" s="38">
        <v>22.5</v>
      </c>
      <c r="F2326" s="38">
        <v>21.6</v>
      </c>
      <c r="G2326" s="38">
        <v>34.700000000000003</v>
      </c>
      <c r="H2326" s="39">
        <v>1555</v>
      </c>
      <c r="I2326" s="39">
        <v>9</v>
      </c>
      <c r="J2326" s="39">
        <v>46</v>
      </c>
      <c r="K2326" s="240">
        <v>42392.272916666669</v>
      </c>
      <c r="L2326" s="39">
        <v>6</v>
      </c>
      <c r="M2326" s="242">
        <v>42386</v>
      </c>
      <c r="P2326" s="240"/>
      <c r="Q2326" s="38"/>
      <c r="R2326" s="38"/>
    </row>
    <row r="2327" spans="2:18" x14ac:dyDescent="0.15">
      <c r="B2327" s="36">
        <v>42392</v>
      </c>
      <c r="C2327" s="37">
        <v>0.92083333333333339</v>
      </c>
      <c r="D2327" s="38">
        <v>66.099999999999994</v>
      </c>
      <c r="E2327" s="38">
        <v>22.6</v>
      </c>
      <c r="F2327" s="38">
        <v>17.8</v>
      </c>
      <c r="G2327" s="38">
        <v>37.1</v>
      </c>
      <c r="H2327" s="39">
        <v>1582</v>
      </c>
      <c r="I2327" s="39">
        <v>9</v>
      </c>
      <c r="J2327" s="39">
        <v>43</v>
      </c>
      <c r="K2327" s="240">
        <v>42392.92083333333</v>
      </c>
      <c r="L2327" s="39">
        <v>22</v>
      </c>
      <c r="M2327" s="242">
        <v>42386</v>
      </c>
      <c r="P2327" s="240"/>
      <c r="Q2327" s="38"/>
      <c r="R2327" s="38"/>
    </row>
    <row r="2328" spans="2:18" x14ac:dyDescent="0.15">
      <c r="B2328" s="36">
        <v>42393</v>
      </c>
      <c r="C2328" s="37">
        <v>0.23750000000000002</v>
      </c>
      <c r="D2328" s="38">
        <v>65.599999999999994</v>
      </c>
      <c r="E2328" s="38">
        <v>22.4</v>
      </c>
      <c r="F2328" s="38">
        <v>19.899999999999999</v>
      </c>
      <c r="G2328" s="38">
        <v>35.9</v>
      </c>
      <c r="H2328" s="39">
        <v>1561</v>
      </c>
      <c r="I2328" s="39">
        <v>9</v>
      </c>
      <c r="J2328" s="39">
        <v>44</v>
      </c>
      <c r="K2328" s="240">
        <v>42393.237500000003</v>
      </c>
      <c r="L2328" s="39">
        <v>6</v>
      </c>
      <c r="M2328" s="242">
        <v>42393</v>
      </c>
      <c r="P2328" s="240"/>
      <c r="Q2328" s="38"/>
      <c r="R2328" s="38"/>
    </row>
    <row r="2329" spans="2:18" x14ac:dyDescent="0.15">
      <c r="B2329" s="36">
        <v>42393</v>
      </c>
      <c r="C2329" s="37">
        <v>0.84583333333333333</v>
      </c>
      <c r="D2329" s="38">
        <v>67.099999999999994</v>
      </c>
      <c r="E2329" s="38">
        <v>22.9</v>
      </c>
      <c r="F2329" s="38">
        <v>18.5</v>
      </c>
      <c r="G2329" s="38">
        <v>36.6</v>
      </c>
      <c r="H2329" s="39">
        <v>1594</v>
      </c>
      <c r="I2329" s="39">
        <v>9</v>
      </c>
      <c r="J2329" s="39">
        <v>45</v>
      </c>
      <c r="K2329" s="240">
        <v>42393.845833333333</v>
      </c>
      <c r="L2329" s="39">
        <v>22</v>
      </c>
      <c r="M2329" s="242">
        <v>42393</v>
      </c>
      <c r="P2329" s="240"/>
      <c r="Q2329" s="38"/>
      <c r="R2329" s="38"/>
    </row>
    <row r="2330" spans="2:18" x14ac:dyDescent="0.15">
      <c r="B2330" s="36">
        <v>42394</v>
      </c>
      <c r="C2330" s="37">
        <v>0.26319444444444445</v>
      </c>
      <c r="D2330" s="38">
        <v>65.8</v>
      </c>
      <c r="E2330" s="38">
        <v>22.5</v>
      </c>
      <c r="F2330" s="38">
        <v>22.7</v>
      </c>
      <c r="G2330" s="38">
        <v>33.799999999999997</v>
      </c>
      <c r="H2330" s="39">
        <v>1546</v>
      </c>
      <c r="I2330" s="39">
        <v>9</v>
      </c>
      <c r="J2330" s="39">
        <v>47</v>
      </c>
      <c r="K2330" s="240">
        <v>42394.263194444444</v>
      </c>
      <c r="L2330" s="39">
        <v>6</v>
      </c>
      <c r="M2330" s="242">
        <v>42393</v>
      </c>
      <c r="P2330" s="240"/>
      <c r="Q2330" s="38"/>
      <c r="R2330" s="38"/>
    </row>
    <row r="2331" spans="2:18" x14ac:dyDescent="0.15">
      <c r="B2331" s="36">
        <v>42394</v>
      </c>
      <c r="C2331" s="37">
        <v>0.98749999999999993</v>
      </c>
      <c r="D2331" s="38">
        <v>66.8</v>
      </c>
      <c r="E2331" s="38">
        <v>22.8</v>
      </c>
      <c r="F2331" s="38">
        <v>17.3</v>
      </c>
      <c r="G2331" s="38">
        <v>37.299999999999997</v>
      </c>
      <c r="H2331" s="39">
        <v>1596</v>
      </c>
      <c r="I2331" s="39">
        <v>9</v>
      </c>
      <c r="J2331" s="39">
        <v>44</v>
      </c>
      <c r="K2331" s="240">
        <v>42394.987500000003</v>
      </c>
      <c r="L2331" s="39">
        <v>22</v>
      </c>
      <c r="M2331" s="242">
        <v>42393</v>
      </c>
      <c r="P2331" s="240"/>
      <c r="Q2331" s="38"/>
      <c r="R2331" s="38"/>
    </row>
    <row r="2332" spans="2:18" x14ac:dyDescent="0.15">
      <c r="B2332" s="36">
        <v>42395</v>
      </c>
      <c r="C2332" s="37">
        <v>0.26597222222222222</v>
      </c>
      <c r="D2332" s="38">
        <v>65.8</v>
      </c>
      <c r="E2332" s="38">
        <v>22.5</v>
      </c>
      <c r="F2332" s="38">
        <v>21.8</v>
      </c>
      <c r="G2332" s="38">
        <v>34.5</v>
      </c>
      <c r="H2332" s="39">
        <v>1552</v>
      </c>
      <c r="I2332" s="39">
        <v>9</v>
      </c>
      <c r="J2332" s="39">
        <v>46</v>
      </c>
      <c r="K2332" s="240">
        <v>42395.265972222223</v>
      </c>
      <c r="L2332" s="39">
        <v>6</v>
      </c>
      <c r="M2332" s="242">
        <v>42393</v>
      </c>
      <c r="P2332" s="240"/>
      <c r="Q2332" s="38"/>
      <c r="R2332" s="38"/>
    </row>
    <row r="2333" spans="2:18" x14ac:dyDescent="0.15">
      <c r="B2333" s="36">
        <v>42395</v>
      </c>
      <c r="C2333" s="37">
        <v>0.88958333333333339</v>
      </c>
      <c r="D2333" s="38">
        <v>66.8</v>
      </c>
      <c r="E2333" s="38">
        <v>22.8</v>
      </c>
      <c r="F2333" s="38">
        <v>18.7</v>
      </c>
      <c r="G2333" s="38">
        <v>36.5</v>
      </c>
      <c r="H2333" s="39">
        <v>1588</v>
      </c>
      <c r="I2333" s="39">
        <v>9</v>
      </c>
      <c r="J2333" s="39">
        <v>45</v>
      </c>
      <c r="K2333" s="240">
        <v>42395.88958333333</v>
      </c>
      <c r="L2333" s="39">
        <v>22</v>
      </c>
      <c r="M2333" s="242">
        <v>42393</v>
      </c>
      <c r="P2333" s="240"/>
      <c r="Q2333" s="38"/>
      <c r="R2333" s="38"/>
    </row>
    <row r="2334" spans="2:18" x14ac:dyDescent="0.15">
      <c r="B2334" s="36">
        <v>42396</v>
      </c>
      <c r="C2334" s="37">
        <v>0.2638888888888889</v>
      </c>
      <c r="D2334" s="38">
        <v>66.2</v>
      </c>
      <c r="E2334" s="38">
        <v>22.6</v>
      </c>
      <c r="F2334" s="38">
        <v>23.1</v>
      </c>
      <c r="G2334" s="38">
        <v>33.5</v>
      </c>
      <c r="H2334" s="39">
        <v>1549</v>
      </c>
      <c r="I2334" s="39">
        <v>9</v>
      </c>
      <c r="J2334" s="39">
        <v>47</v>
      </c>
      <c r="K2334" s="240">
        <v>42396.263888888891</v>
      </c>
      <c r="L2334" s="39">
        <v>6</v>
      </c>
      <c r="M2334" s="242">
        <v>42393</v>
      </c>
      <c r="P2334" s="240"/>
      <c r="Q2334" s="38"/>
      <c r="R2334" s="38"/>
    </row>
    <row r="2335" spans="2:18" x14ac:dyDescent="0.15">
      <c r="B2335" s="36">
        <v>42397</v>
      </c>
      <c r="C2335" s="37">
        <v>1.1111111111111112E-2</v>
      </c>
      <c r="D2335" s="38">
        <v>67.5</v>
      </c>
      <c r="E2335" s="38">
        <v>23.1</v>
      </c>
      <c r="F2335" s="38">
        <v>16.5</v>
      </c>
      <c r="G2335" s="38">
        <v>37.700000000000003</v>
      </c>
      <c r="H2335" s="39">
        <v>1613</v>
      </c>
      <c r="I2335" s="39">
        <v>10</v>
      </c>
      <c r="J2335" s="39">
        <v>44</v>
      </c>
      <c r="K2335" s="240">
        <v>42396.916666666664</v>
      </c>
      <c r="L2335" s="39">
        <v>2</v>
      </c>
      <c r="M2335" s="242">
        <v>42393</v>
      </c>
      <c r="P2335" s="240"/>
      <c r="Q2335" s="38"/>
      <c r="R2335" s="38"/>
    </row>
    <row r="2336" spans="2:18" x14ac:dyDescent="0.15">
      <c r="B2336" s="36">
        <v>42397</v>
      </c>
      <c r="C2336" s="37">
        <v>0.26458333333333334</v>
      </c>
      <c r="D2336" s="38">
        <v>66.400000000000006</v>
      </c>
      <c r="E2336" s="38">
        <v>22.7</v>
      </c>
      <c r="F2336" s="38">
        <v>21.2</v>
      </c>
      <c r="G2336" s="38">
        <v>35</v>
      </c>
      <c r="H2336" s="39">
        <v>1567</v>
      </c>
      <c r="I2336" s="39">
        <v>9</v>
      </c>
      <c r="J2336" s="39">
        <v>46</v>
      </c>
      <c r="K2336" s="240">
        <v>42397.26458333333</v>
      </c>
      <c r="L2336" s="39">
        <v>6</v>
      </c>
      <c r="M2336" s="242">
        <v>42393</v>
      </c>
      <c r="P2336" s="240"/>
      <c r="Q2336" s="38"/>
      <c r="R2336" s="38"/>
    </row>
    <row r="2337" spans="2:18" x14ac:dyDescent="0.15">
      <c r="B2337" s="36">
        <v>42398</v>
      </c>
      <c r="C2337" s="37">
        <v>3.1944444444444449E-2</v>
      </c>
      <c r="D2337" s="38">
        <v>67.2</v>
      </c>
      <c r="E2337" s="38">
        <v>23</v>
      </c>
      <c r="F2337" s="38">
        <v>16.5</v>
      </c>
      <c r="G2337" s="38">
        <v>37.700000000000003</v>
      </c>
      <c r="H2337" s="39">
        <v>1608</v>
      </c>
      <c r="I2337" s="39">
        <v>9</v>
      </c>
      <c r="J2337" s="39">
        <v>44</v>
      </c>
      <c r="K2337" s="240">
        <v>42397.916666666664</v>
      </c>
      <c r="L2337" s="39">
        <v>2</v>
      </c>
      <c r="M2337" s="242">
        <v>42393</v>
      </c>
      <c r="P2337" s="240"/>
      <c r="Q2337" s="38"/>
      <c r="R2337" s="38"/>
    </row>
    <row r="2338" spans="2:18" x14ac:dyDescent="0.15">
      <c r="B2338" s="36">
        <v>42398</v>
      </c>
      <c r="C2338" s="37">
        <v>0.26597222222222222</v>
      </c>
      <c r="D2338" s="38">
        <v>66.2</v>
      </c>
      <c r="E2338" s="38">
        <v>22.6</v>
      </c>
      <c r="F2338" s="38">
        <v>21.1</v>
      </c>
      <c r="G2338" s="38">
        <v>35</v>
      </c>
      <c r="H2338" s="39">
        <v>1563</v>
      </c>
      <c r="I2338" s="39">
        <v>9</v>
      </c>
      <c r="J2338" s="39">
        <v>46</v>
      </c>
      <c r="K2338" s="240">
        <v>42398.265972222223</v>
      </c>
      <c r="L2338" s="39">
        <v>6</v>
      </c>
      <c r="M2338" s="242">
        <v>42393</v>
      </c>
      <c r="P2338" s="240"/>
      <c r="Q2338" s="38"/>
      <c r="R2338" s="38"/>
    </row>
    <row r="2339" spans="2:18" x14ac:dyDescent="0.15">
      <c r="B2339" s="36">
        <v>42398</v>
      </c>
      <c r="C2339" s="37">
        <v>0.98541666666666661</v>
      </c>
      <c r="D2339" s="38">
        <v>67</v>
      </c>
      <c r="E2339" s="38">
        <v>22.9</v>
      </c>
      <c r="F2339" s="38">
        <v>17.2</v>
      </c>
      <c r="G2339" s="38">
        <v>37.299999999999997</v>
      </c>
      <c r="H2339" s="39">
        <v>1600</v>
      </c>
      <c r="I2339" s="39">
        <v>9</v>
      </c>
      <c r="J2339" s="39">
        <v>44</v>
      </c>
      <c r="K2339" s="240">
        <v>42398.98541666667</v>
      </c>
      <c r="L2339" s="39">
        <v>22</v>
      </c>
      <c r="M2339" s="242">
        <v>42393</v>
      </c>
      <c r="P2339" s="240"/>
      <c r="Q2339" s="38"/>
      <c r="R2339" s="38"/>
    </row>
    <row r="2340" spans="2:18" x14ac:dyDescent="0.15">
      <c r="B2340" s="36">
        <v>42399</v>
      </c>
      <c r="C2340" s="37">
        <v>0.31111111111111112</v>
      </c>
      <c r="D2340" s="38">
        <v>65.7</v>
      </c>
      <c r="E2340" s="38">
        <v>22.5</v>
      </c>
      <c r="F2340" s="38">
        <v>22</v>
      </c>
      <c r="G2340" s="38">
        <v>34.4</v>
      </c>
      <c r="H2340" s="39">
        <v>1549</v>
      </c>
      <c r="I2340" s="39">
        <v>9</v>
      </c>
      <c r="J2340" s="39">
        <v>46</v>
      </c>
      <c r="K2340" s="240">
        <v>42399.311111111114</v>
      </c>
      <c r="L2340" s="39">
        <v>6</v>
      </c>
      <c r="M2340" s="242">
        <v>42393</v>
      </c>
      <c r="P2340" s="240"/>
      <c r="Q2340" s="38"/>
      <c r="R2340" s="38"/>
    </row>
    <row r="2341" spans="2:18" x14ac:dyDescent="0.15">
      <c r="B2341" s="36">
        <v>42400</v>
      </c>
      <c r="C2341" s="37">
        <v>0.87638888888888899</v>
      </c>
      <c r="D2341" s="38">
        <v>67.099999999999994</v>
      </c>
      <c r="E2341" s="38">
        <v>22.9</v>
      </c>
      <c r="F2341" s="38">
        <v>21.7</v>
      </c>
      <c r="G2341" s="38">
        <v>34.6</v>
      </c>
      <c r="H2341" s="39">
        <v>1574</v>
      </c>
      <c r="I2341" s="39">
        <v>9</v>
      </c>
      <c r="J2341" s="39">
        <v>47</v>
      </c>
      <c r="K2341" s="240">
        <v>42400.876388888886</v>
      </c>
      <c r="L2341" s="39">
        <v>22</v>
      </c>
      <c r="M2341" s="242">
        <v>42400</v>
      </c>
      <c r="P2341" s="240"/>
      <c r="Q2341" s="38"/>
      <c r="R2341" s="38"/>
    </row>
    <row r="2342" spans="2:18" x14ac:dyDescent="0.15">
      <c r="B2342" s="36">
        <v>42401</v>
      </c>
      <c r="C2342" s="37">
        <v>0.26180555555555557</v>
      </c>
      <c r="D2342" s="38">
        <v>66.099999999999994</v>
      </c>
      <c r="E2342" s="38">
        <v>22.6</v>
      </c>
      <c r="F2342" s="38">
        <v>23.4</v>
      </c>
      <c r="G2342" s="38">
        <v>33.299999999999997</v>
      </c>
      <c r="H2342" s="39">
        <v>1545</v>
      </c>
      <c r="I2342" s="39">
        <v>9</v>
      </c>
      <c r="J2342" s="39">
        <v>48</v>
      </c>
      <c r="K2342" s="240">
        <v>42401.261805555558</v>
      </c>
      <c r="L2342" s="39">
        <v>6</v>
      </c>
      <c r="M2342" s="242">
        <v>42400</v>
      </c>
      <c r="P2342" s="240"/>
      <c r="Q2342" s="38"/>
      <c r="R2342" s="38"/>
    </row>
    <row r="2343" spans="2:18" x14ac:dyDescent="0.15">
      <c r="B2343" s="36">
        <v>42401</v>
      </c>
      <c r="C2343" s="37">
        <v>0.99722222222222223</v>
      </c>
      <c r="D2343" s="38">
        <v>67.2</v>
      </c>
      <c r="E2343" s="38">
        <v>23</v>
      </c>
      <c r="F2343" s="38">
        <v>17.100000000000001</v>
      </c>
      <c r="G2343" s="38">
        <v>37.299999999999997</v>
      </c>
      <c r="H2343" s="39">
        <v>1604</v>
      </c>
      <c r="I2343" s="39">
        <v>9</v>
      </c>
      <c r="J2343" s="39">
        <v>44</v>
      </c>
      <c r="K2343" s="240">
        <v>42401.99722222222</v>
      </c>
      <c r="L2343" s="39">
        <v>22</v>
      </c>
      <c r="M2343" s="242">
        <v>42400</v>
      </c>
      <c r="P2343" s="240"/>
      <c r="Q2343" s="38"/>
      <c r="R2343" s="38"/>
    </row>
    <row r="2344" spans="2:18" x14ac:dyDescent="0.15">
      <c r="B2344" s="36">
        <v>42402</v>
      </c>
      <c r="C2344" s="37">
        <v>0.26527777777777778</v>
      </c>
      <c r="D2344" s="38">
        <v>66.099999999999994</v>
      </c>
      <c r="E2344" s="38">
        <v>22.6</v>
      </c>
      <c r="F2344" s="38">
        <v>21.6</v>
      </c>
      <c r="G2344" s="38">
        <v>34.700000000000003</v>
      </c>
      <c r="H2344" s="39">
        <v>1558</v>
      </c>
      <c r="I2344" s="39">
        <v>9</v>
      </c>
      <c r="J2344" s="39">
        <v>46</v>
      </c>
      <c r="K2344" s="240">
        <v>42402.265277777777</v>
      </c>
      <c r="L2344" s="39">
        <v>6</v>
      </c>
      <c r="M2344" s="242">
        <v>42400</v>
      </c>
      <c r="P2344" s="240"/>
      <c r="Q2344" s="38"/>
      <c r="R2344" s="38"/>
    </row>
    <row r="2345" spans="2:18" x14ac:dyDescent="0.15">
      <c r="B2345" s="36">
        <v>42403</v>
      </c>
      <c r="C2345" s="37">
        <v>4.1666666666666666E-3</v>
      </c>
      <c r="D2345" s="38">
        <v>67.7</v>
      </c>
      <c r="E2345" s="38">
        <v>23.2</v>
      </c>
      <c r="F2345" s="38">
        <v>17.100000000000001</v>
      </c>
      <c r="G2345" s="38">
        <v>37.299999999999997</v>
      </c>
      <c r="H2345" s="39">
        <v>1612</v>
      </c>
      <c r="I2345" s="39">
        <v>10</v>
      </c>
      <c r="J2345" s="39">
        <v>44</v>
      </c>
      <c r="K2345" s="240">
        <v>42402.916666666664</v>
      </c>
      <c r="L2345" s="39">
        <v>2</v>
      </c>
      <c r="M2345" s="242">
        <v>42400</v>
      </c>
      <c r="P2345" s="240"/>
      <c r="Q2345" s="38"/>
      <c r="R2345" s="38"/>
    </row>
    <row r="2346" spans="2:18" x14ac:dyDescent="0.15">
      <c r="B2346" s="36">
        <v>42403</v>
      </c>
      <c r="C2346" s="37">
        <v>0.26666666666666666</v>
      </c>
      <c r="D2346" s="38">
        <v>66.3</v>
      </c>
      <c r="E2346" s="38">
        <v>22.7</v>
      </c>
      <c r="F2346" s="38">
        <v>21.7</v>
      </c>
      <c r="G2346" s="38">
        <v>34.6</v>
      </c>
      <c r="H2346" s="39">
        <v>1561</v>
      </c>
      <c r="I2346" s="39">
        <v>9</v>
      </c>
      <c r="J2346" s="39">
        <v>46</v>
      </c>
      <c r="K2346" s="240">
        <v>42403.26666666667</v>
      </c>
      <c r="L2346" s="39">
        <v>6</v>
      </c>
      <c r="M2346" s="242">
        <v>42400</v>
      </c>
      <c r="P2346" s="240"/>
      <c r="Q2346" s="38"/>
      <c r="R2346" s="38"/>
    </row>
    <row r="2347" spans="2:18" x14ac:dyDescent="0.15">
      <c r="B2347" s="36">
        <v>42404</v>
      </c>
      <c r="C2347" s="37">
        <v>1.3888888888888888E-2</v>
      </c>
      <c r="D2347" s="38">
        <v>66.900000000000006</v>
      </c>
      <c r="E2347" s="38">
        <v>22.9</v>
      </c>
      <c r="F2347" s="38">
        <v>17.5</v>
      </c>
      <c r="G2347" s="38">
        <v>37.200000000000003</v>
      </c>
      <c r="H2347" s="39">
        <v>1597</v>
      </c>
      <c r="I2347" s="39">
        <v>9</v>
      </c>
      <c r="J2347" s="39">
        <v>44</v>
      </c>
      <c r="K2347" s="240">
        <v>42403.916666666664</v>
      </c>
      <c r="L2347" s="39">
        <v>2</v>
      </c>
      <c r="M2347" s="242">
        <v>42400</v>
      </c>
      <c r="P2347" s="240"/>
      <c r="Q2347" s="38"/>
      <c r="R2347" s="38"/>
    </row>
    <row r="2348" spans="2:18" x14ac:dyDescent="0.15">
      <c r="B2348" s="36">
        <v>42404</v>
      </c>
      <c r="C2348" s="37">
        <v>0.27083333333333331</v>
      </c>
      <c r="D2348" s="38">
        <v>65.900000000000006</v>
      </c>
      <c r="E2348" s="38">
        <v>22.5</v>
      </c>
      <c r="F2348" s="38">
        <v>20.9</v>
      </c>
      <c r="G2348" s="38">
        <v>35.200000000000003</v>
      </c>
      <c r="H2348" s="39">
        <v>1560</v>
      </c>
      <c r="I2348" s="39">
        <v>9</v>
      </c>
      <c r="J2348" s="39">
        <v>45</v>
      </c>
      <c r="K2348" s="240">
        <v>42404.270833333336</v>
      </c>
      <c r="L2348" s="39">
        <v>6</v>
      </c>
      <c r="M2348" s="242">
        <v>42400</v>
      </c>
      <c r="P2348" s="240"/>
      <c r="Q2348" s="38"/>
      <c r="R2348" s="38"/>
    </row>
    <row r="2349" spans="2:18" x14ac:dyDescent="0.15">
      <c r="B2349" s="36">
        <v>42405</v>
      </c>
      <c r="C2349" s="37">
        <v>0.26944444444444443</v>
      </c>
      <c r="D2349" s="38">
        <v>66.599999999999994</v>
      </c>
      <c r="E2349" s="38">
        <v>22.8</v>
      </c>
      <c r="F2349" s="38">
        <v>22.6</v>
      </c>
      <c r="G2349" s="38">
        <v>34</v>
      </c>
      <c r="H2349" s="39">
        <v>1560</v>
      </c>
      <c r="I2349" s="39">
        <v>9</v>
      </c>
      <c r="J2349" s="39">
        <v>47</v>
      </c>
      <c r="K2349" s="240">
        <v>42405.269444444442</v>
      </c>
      <c r="L2349" s="39">
        <v>6</v>
      </c>
      <c r="M2349" s="242">
        <v>42400</v>
      </c>
      <c r="P2349" s="240"/>
      <c r="Q2349" s="38"/>
      <c r="R2349" s="38"/>
    </row>
    <row r="2350" spans="2:18" x14ac:dyDescent="0.15">
      <c r="B2350" s="36">
        <v>42406</v>
      </c>
      <c r="C2350" s="37">
        <v>1.7361111111111112E-2</v>
      </c>
      <c r="D2350" s="38">
        <v>67.7</v>
      </c>
      <c r="E2350" s="38">
        <v>23.2</v>
      </c>
      <c r="F2350" s="38">
        <v>17.899999999999999</v>
      </c>
      <c r="G2350" s="38">
        <v>36.9</v>
      </c>
      <c r="H2350" s="39">
        <v>1608</v>
      </c>
      <c r="I2350" s="39">
        <v>10</v>
      </c>
      <c r="J2350" s="39">
        <v>45</v>
      </c>
      <c r="K2350" s="240">
        <v>42405.916666666664</v>
      </c>
      <c r="L2350" s="39">
        <v>2</v>
      </c>
      <c r="M2350" s="242">
        <v>42400</v>
      </c>
      <c r="P2350" s="240"/>
      <c r="Q2350" s="38"/>
      <c r="R2350" s="38"/>
    </row>
    <row r="2351" spans="2:18" x14ac:dyDescent="0.15">
      <c r="B2351" s="36">
        <v>42406</v>
      </c>
      <c r="C2351" s="37">
        <v>0.26944444444444443</v>
      </c>
      <c r="D2351" s="38">
        <v>66.400000000000006</v>
      </c>
      <c r="E2351" s="38">
        <v>22.7</v>
      </c>
      <c r="F2351" s="38">
        <v>21.6</v>
      </c>
      <c r="G2351" s="38">
        <v>34.700000000000003</v>
      </c>
      <c r="H2351" s="39">
        <v>1564</v>
      </c>
      <c r="I2351" s="39">
        <v>9</v>
      </c>
      <c r="J2351" s="39">
        <v>46</v>
      </c>
      <c r="K2351" s="240">
        <v>42406.269444444442</v>
      </c>
      <c r="L2351" s="39">
        <v>6</v>
      </c>
      <c r="M2351" s="242">
        <v>42400</v>
      </c>
      <c r="P2351" s="240"/>
      <c r="Q2351" s="38"/>
      <c r="R2351" s="38"/>
    </row>
    <row r="2352" spans="2:18" x14ac:dyDescent="0.15">
      <c r="B2352" s="36">
        <v>42406</v>
      </c>
      <c r="C2352" s="37">
        <v>0.9</v>
      </c>
      <c r="D2352" s="38">
        <v>66.099999999999994</v>
      </c>
      <c r="E2352" s="38">
        <v>22.6</v>
      </c>
      <c r="F2352" s="38">
        <v>18.8</v>
      </c>
      <c r="G2352" s="38">
        <v>36.5</v>
      </c>
      <c r="H2352" s="39">
        <v>1576</v>
      </c>
      <c r="I2352" s="39">
        <v>9</v>
      </c>
      <c r="J2352" s="39">
        <v>44</v>
      </c>
      <c r="K2352" s="240">
        <v>42406.9</v>
      </c>
      <c r="L2352" s="39">
        <v>22</v>
      </c>
      <c r="M2352" s="242">
        <v>42400</v>
      </c>
      <c r="P2352" s="240"/>
      <c r="Q2352" s="38"/>
      <c r="R2352" s="38"/>
    </row>
    <row r="2353" spans="2:18" x14ac:dyDescent="0.15">
      <c r="B2353" s="36">
        <v>42407</v>
      </c>
      <c r="C2353" s="37">
        <v>0.26944444444444443</v>
      </c>
      <c r="D2353" s="38">
        <v>66</v>
      </c>
      <c r="E2353" s="38">
        <v>22.6</v>
      </c>
      <c r="F2353" s="38">
        <v>23.3</v>
      </c>
      <c r="G2353" s="38">
        <v>33.4</v>
      </c>
      <c r="H2353" s="39">
        <v>1545</v>
      </c>
      <c r="I2353" s="39">
        <v>9</v>
      </c>
      <c r="J2353" s="39">
        <v>47</v>
      </c>
      <c r="K2353" s="240">
        <v>42407.269444444442</v>
      </c>
      <c r="L2353" s="39">
        <v>6</v>
      </c>
      <c r="M2353" s="242">
        <v>42407</v>
      </c>
      <c r="P2353" s="240"/>
      <c r="Q2353" s="38"/>
      <c r="R2353" s="38"/>
    </row>
    <row r="2354" spans="2:18" x14ac:dyDescent="0.15">
      <c r="B2354" s="36">
        <v>42407</v>
      </c>
      <c r="C2354" s="37">
        <v>0.93819444444444444</v>
      </c>
      <c r="D2354" s="38">
        <v>66.400000000000006</v>
      </c>
      <c r="E2354" s="38">
        <v>22.7</v>
      </c>
      <c r="F2354" s="38">
        <v>21</v>
      </c>
      <c r="G2354" s="38">
        <v>35.1</v>
      </c>
      <c r="H2354" s="39">
        <v>1567</v>
      </c>
      <c r="I2354" s="39">
        <v>9</v>
      </c>
      <c r="J2354" s="39">
        <v>46</v>
      </c>
      <c r="K2354" s="240">
        <v>42407.938194444447</v>
      </c>
      <c r="L2354" s="39">
        <v>22</v>
      </c>
      <c r="M2354" s="242">
        <v>42407</v>
      </c>
      <c r="P2354" s="240"/>
      <c r="Q2354" s="38"/>
      <c r="R2354" s="38"/>
    </row>
    <row r="2355" spans="2:18" x14ac:dyDescent="0.15">
      <c r="B2355" s="36">
        <v>42408</v>
      </c>
      <c r="C2355" s="37">
        <v>0.26180555555555557</v>
      </c>
      <c r="D2355" s="38">
        <v>65.099999999999994</v>
      </c>
      <c r="E2355" s="38">
        <v>22.3</v>
      </c>
      <c r="F2355" s="38">
        <v>22.7</v>
      </c>
      <c r="G2355" s="38">
        <v>33.700000000000003</v>
      </c>
      <c r="H2355" s="39">
        <v>1533</v>
      </c>
      <c r="I2355" s="39">
        <v>8</v>
      </c>
      <c r="J2355" s="39">
        <v>46</v>
      </c>
      <c r="K2355" s="240">
        <v>42408.261805555558</v>
      </c>
      <c r="L2355" s="39">
        <v>6</v>
      </c>
      <c r="M2355" s="242">
        <v>42407</v>
      </c>
      <c r="P2355" s="240"/>
      <c r="Q2355" s="38"/>
      <c r="R2355" s="38"/>
    </row>
    <row r="2356" spans="2:18" x14ac:dyDescent="0.15">
      <c r="B2356" s="36">
        <v>42408</v>
      </c>
      <c r="C2356" s="37">
        <v>0.99791666666666667</v>
      </c>
      <c r="D2356" s="38">
        <v>66.3</v>
      </c>
      <c r="E2356" s="38">
        <v>22.7</v>
      </c>
      <c r="F2356" s="38">
        <v>16.7</v>
      </c>
      <c r="G2356" s="38">
        <v>37.700000000000003</v>
      </c>
      <c r="H2356" s="39">
        <v>1592</v>
      </c>
      <c r="I2356" s="39">
        <v>9</v>
      </c>
      <c r="J2356" s="39">
        <v>43</v>
      </c>
      <c r="K2356" s="240">
        <v>42408.997916666667</v>
      </c>
      <c r="L2356" s="39">
        <v>22</v>
      </c>
      <c r="M2356" s="242">
        <v>42407</v>
      </c>
      <c r="P2356" s="240"/>
      <c r="Q2356" s="38"/>
      <c r="R2356" s="38"/>
    </row>
    <row r="2357" spans="2:18" x14ac:dyDescent="0.15">
      <c r="B2357" s="36">
        <v>42409</v>
      </c>
      <c r="C2357" s="37">
        <v>0.2590277777777778</v>
      </c>
      <c r="D2357" s="38">
        <v>65.7</v>
      </c>
      <c r="E2357" s="38">
        <v>22.5</v>
      </c>
      <c r="F2357" s="38">
        <v>20.9</v>
      </c>
      <c r="G2357" s="38">
        <v>35.200000000000003</v>
      </c>
      <c r="H2357" s="39">
        <v>1557</v>
      </c>
      <c r="I2357" s="39">
        <v>9</v>
      </c>
      <c r="J2357" s="39">
        <v>45</v>
      </c>
      <c r="K2357" s="240">
        <v>42409.259027777778</v>
      </c>
      <c r="L2357" s="39">
        <v>6</v>
      </c>
      <c r="M2357" s="242">
        <v>42407</v>
      </c>
      <c r="P2357" s="240"/>
      <c r="Q2357" s="38"/>
      <c r="R2357" s="38"/>
    </row>
    <row r="2358" spans="2:18" x14ac:dyDescent="0.15">
      <c r="B2358" s="36">
        <v>42409</v>
      </c>
      <c r="C2358" s="37">
        <v>0.99722222222222223</v>
      </c>
      <c r="D2358" s="38">
        <v>66.599999999999994</v>
      </c>
      <c r="E2358" s="38">
        <v>22.8</v>
      </c>
      <c r="F2358" s="38">
        <v>15.5</v>
      </c>
      <c r="G2358" s="38">
        <v>38.200000000000003</v>
      </c>
      <c r="H2358" s="39">
        <v>1603</v>
      </c>
      <c r="I2358" s="39">
        <v>9</v>
      </c>
      <c r="J2358" s="39">
        <v>42</v>
      </c>
      <c r="K2358" s="240">
        <v>42409.99722222222</v>
      </c>
      <c r="L2358" s="39">
        <v>22</v>
      </c>
      <c r="M2358" s="242">
        <v>42407</v>
      </c>
      <c r="P2358" s="240"/>
      <c r="Q2358" s="38"/>
      <c r="R2358" s="38"/>
    </row>
    <row r="2359" spans="2:18" x14ac:dyDescent="0.15">
      <c r="B2359" s="36">
        <v>42410</v>
      </c>
      <c r="C2359" s="37">
        <v>0.26111111111111113</v>
      </c>
      <c r="D2359" s="38">
        <v>65.400000000000006</v>
      </c>
      <c r="E2359" s="38">
        <v>22.4</v>
      </c>
      <c r="F2359" s="38">
        <v>20.9</v>
      </c>
      <c r="G2359" s="38">
        <v>35.200000000000003</v>
      </c>
      <c r="H2359" s="39">
        <v>1551</v>
      </c>
      <c r="I2359" s="39">
        <v>9</v>
      </c>
      <c r="J2359" s="39">
        <v>45</v>
      </c>
      <c r="K2359" s="240">
        <v>42410.261111111111</v>
      </c>
      <c r="L2359" s="39">
        <v>6</v>
      </c>
      <c r="M2359" s="242">
        <v>42407</v>
      </c>
      <c r="P2359" s="240"/>
      <c r="Q2359" s="38"/>
      <c r="R2359" s="38"/>
    </row>
    <row r="2360" spans="2:18" x14ac:dyDescent="0.15">
      <c r="B2360" s="36">
        <v>42411</v>
      </c>
      <c r="C2360" s="37">
        <v>4.7222222222222221E-2</v>
      </c>
      <c r="D2360" s="38">
        <v>66.3</v>
      </c>
      <c r="E2360" s="38">
        <v>22.7</v>
      </c>
      <c r="F2360" s="38">
        <v>17.2</v>
      </c>
      <c r="G2360" s="38">
        <v>37.4</v>
      </c>
      <c r="H2360" s="39">
        <v>1589</v>
      </c>
      <c r="I2360" s="39">
        <v>9</v>
      </c>
      <c r="J2360" s="39">
        <v>43</v>
      </c>
      <c r="K2360" s="240">
        <v>42410.916666666664</v>
      </c>
      <c r="L2360" s="39">
        <v>2</v>
      </c>
      <c r="M2360" s="242">
        <v>42407</v>
      </c>
      <c r="P2360" s="240"/>
      <c r="Q2360" s="38"/>
      <c r="R2360" s="38"/>
    </row>
    <row r="2361" spans="2:18" x14ac:dyDescent="0.15">
      <c r="B2361" s="36">
        <v>42411</v>
      </c>
      <c r="C2361" s="37">
        <v>0.3</v>
      </c>
      <c r="D2361" s="38">
        <v>65.5</v>
      </c>
      <c r="E2361" s="38">
        <v>22.4</v>
      </c>
      <c r="F2361" s="38">
        <v>20.9</v>
      </c>
      <c r="G2361" s="38">
        <v>35.200000000000003</v>
      </c>
      <c r="H2361" s="39">
        <v>1553</v>
      </c>
      <c r="I2361" s="39">
        <v>9</v>
      </c>
      <c r="J2361" s="39">
        <v>45</v>
      </c>
      <c r="K2361" s="240">
        <v>42411.3</v>
      </c>
      <c r="L2361" s="39">
        <v>6</v>
      </c>
      <c r="M2361" s="242">
        <v>42407</v>
      </c>
      <c r="P2361" s="240"/>
      <c r="Q2361" s="38"/>
      <c r="R2361" s="38"/>
    </row>
    <row r="2362" spans="2:18" x14ac:dyDescent="0.15">
      <c r="B2362" s="36">
        <v>42411</v>
      </c>
      <c r="C2362" s="37">
        <v>0.95347222222222217</v>
      </c>
      <c r="D2362" s="38">
        <v>65.900000000000006</v>
      </c>
      <c r="E2362" s="38">
        <v>22.5</v>
      </c>
      <c r="F2362" s="38">
        <v>16.100000000000001</v>
      </c>
      <c r="G2362" s="38">
        <v>38</v>
      </c>
      <c r="H2362" s="39">
        <v>1588</v>
      </c>
      <c r="I2362" s="39">
        <v>9</v>
      </c>
      <c r="J2362" s="39">
        <v>42</v>
      </c>
      <c r="K2362" s="240">
        <v>42411.953472222223</v>
      </c>
      <c r="L2362" s="39">
        <v>22</v>
      </c>
      <c r="M2362" s="242">
        <v>42407</v>
      </c>
      <c r="P2362" s="240"/>
      <c r="Q2362" s="38"/>
      <c r="R2362" s="38"/>
    </row>
    <row r="2363" spans="2:18" x14ac:dyDescent="0.15">
      <c r="B2363" s="36">
        <v>42412</v>
      </c>
      <c r="C2363" s="37">
        <v>0.2388888888888889</v>
      </c>
      <c r="D2363" s="38">
        <v>65.5</v>
      </c>
      <c r="E2363" s="38">
        <v>22.4</v>
      </c>
      <c r="F2363" s="38">
        <v>21.8</v>
      </c>
      <c r="G2363" s="38">
        <v>34.5</v>
      </c>
      <c r="H2363" s="39">
        <v>1547</v>
      </c>
      <c r="I2363" s="39">
        <v>9</v>
      </c>
      <c r="J2363" s="39">
        <v>46</v>
      </c>
      <c r="K2363" s="240">
        <v>42412.238888888889</v>
      </c>
      <c r="L2363" s="39">
        <v>6</v>
      </c>
      <c r="M2363" s="242">
        <v>42407</v>
      </c>
      <c r="P2363" s="240"/>
      <c r="Q2363" s="38"/>
      <c r="R2363" s="38"/>
    </row>
    <row r="2364" spans="2:18" x14ac:dyDescent="0.15">
      <c r="B2364" s="36">
        <v>42413</v>
      </c>
      <c r="C2364" s="37">
        <v>2.1527777777777781E-2</v>
      </c>
      <c r="D2364" s="38">
        <v>65.5</v>
      </c>
      <c r="E2364" s="38">
        <v>22.4</v>
      </c>
      <c r="F2364" s="38">
        <v>18.399999999999999</v>
      </c>
      <c r="G2364" s="38">
        <v>36.700000000000003</v>
      </c>
      <c r="H2364" s="39">
        <v>1568</v>
      </c>
      <c r="I2364" s="39">
        <v>9</v>
      </c>
      <c r="J2364" s="39">
        <v>43</v>
      </c>
      <c r="K2364" s="240">
        <v>42412.916666666664</v>
      </c>
      <c r="L2364" s="39">
        <v>2</v>
      </c>
      <c r="M2364" s="242">
        <v>42407</v>
      </c>
      <c r="P2364" s="240"/>
      <c r="Q2364" s="38"/>
      <c r="R2364" s="38"/>
    </row>
    <row r="2365" spans="2:18" x14ac:dyDescent="0.15">
      <c r="B2365" s="36">
        <v>42413</v>
      </c>
      <c r="C2365" s="37">
        <v>0.32708333333333334</v>
      </c>
      <c r="D2365" s="38">
        <v>64.599999999999994</v>
      </c>
      <c r="E2365" s="38">
        <v>22.1</v>
      </c>
      <c r="F2365" s="38">
        <v>22.4</v>
      </c>
      <c r="G2365" s="38">
        <v>34</v>
      </c>
      <c r="H2365" s="39">
        <v>1528</v>
      </c>
      <c r="I2365" s="39">
        <v>8</v>
      </c>
      <c r="J2365" s="39">
        <v>46</v>
      </c>
      <c r="K2365" s="240">
        <v>42413.32708333333</v>
      </c>
      <c r="L2365" s="39">
        <v>6</v>
      </c>
      <c r="M2365" s="242">
        <v>42407</v>
      </c>
      <c r="P2365" s="240"/>
      <c r="Q2365" s="38"/>
      <c r="R2365" s="38"/>
    </row>
    <row r="2366" spans="2:18" x14ac:dyDescent="0.15">
      <c r="B2366" s="36">
        <v>42413</v>
      </c>
      <c r="C2366" s="37">
        <v>0.89236111111111116</v>
      </c>
      <c r="D2366" s="38">
        <v>65.099999999999994</v>
      </c>
      <c r="E2366" s="38">
        <v>22.3</v>
      </c>
      <c r="F2366" s="38">
        <v>19.3</v>
      </c>
      <c r="G2366" s="38">
        <v>36.299999999999997</v>
      </c>
      <c r="H2366" s="39">
        <v>1557</v>
      </c>
      <c r="I2366" s="39">
        <v>8</v>
      </c>
      <c r="J2366" s="39">
        <v>44</v>
      </c>
      <c r="K2366" s="240">
        <v>42413.892361111109</v>
      </c>
      <c r="L2366" s="39">
        <v>22</v>
      </c>
      <c r="M2366" s="242">
        <v>42407</v>
      </c>
      <c r="P2366" s="240"/>
      <c r="Q2366" s="38"/>
      <c r="R2366" s="38"/>
    </row>
    <row r="2367" spans="2:18" x14ac:dyDescent="0.15">
      <c r="B2367" s="36">
        <v>42414</v>
      </c>
      <c r="C2367" s="37">
        <v>0.29236111111111113</v>
      </c>
      <c r="D2367" s="38">
        <v>64.8</v>
      </c>
      <c r="E2367" s="38">
        <v>22.2</v>
      </c>
      <c r="F2367" s="38">
        <v>23.3</v>
      </c>
      <c r="G2367" s="38">
        <v>33.1</v>
      </c>
      <c r="H2367" s="39">
        <v>1524</v>
      </c>
      <c r="I2367" s="39">
        <v>8</v>
      </c>
      <c r="J2367" s="39">
        <v>47</v>
      </c>
      <c r="K2367" s="240">
        <v>42414.292361111111</v>
      </c>
      <c r="L2367" s="39">
        <v>6</v>
      </c>
      <c r="M2367" s="242">
        <v>42414</v>
      </c>
      <c r="P2367" s="240"/>
      <c r="Q2367" s="38"/>
      <c r="R2367" s="38"/>
    </row>
    <row r="2368" spans="2:18" x14ac:dyDescent="0.15">
      <c r="B2368" s="36">
        <v>42414</v>
      </c>
      <c r="C2368" s="37">
        <v>0.87847222222222221</v>
      </c>
      <c r="D2368" s="38">
        <v>64.900000000000006</v>
      </c>
      <c r="E2368" s="38">
        <v>22.2</v>
      </c>
      <c r="F2368" s="38">
        <v>20.399999999999999</v>
      </c>
      <c r="G2368" s="38">
        <v>35.6</v>
      </c>
      <c r="H2368" s="39">
        <v>1547</v>
      </c>
      <c r="I2368" s="39">
        <v>8</v>
      </c>
      <c r="J2368" s="39">
        <v>44</v>
      </c>
      <c r="K2368" s="240">
        <v>42414.878472222219</v>
      </c>
      <c r="L2368" s="39">
        <v>22</v>
      </c>
      <c r="M2368" s="242">
        <v>42414</v>
      </c>
      <c r="P2368" s="240"/>
      <c r="Q2368" s="38"/>
      <c r="R2368" s="38"/>
    </row>
    <row r="2369" spans="2:18" x14ac:dyDescent="0.15">
      <c r="B2369" s="36">
        <v>42415</v>
      </c>
      <c r="C2369" s="37">
        <v>0.26111111111111113</v>
      </c>
      <c r="D2369" s="38">
        <v>64.5</v>
      </c>
      <c r="E2369" s="38">
        <v>22.1</v>
      </c>
      <c r="F2369" s="38">
        <v>23.2</v>
      </c>
      <c r="G2369" s="38">
        <v>33.200000000000003</v>
      </c>
      <c r="H2369" s="39">
        <v>1519</v>
      </c>
      <c r="I2369" s="39">
        <v>8</v>
      </c>
      <c r="J2369" s="39">
        <v>46</v>
      </c>
      <c r="K2369" s="240">
        <v>42415.261111111111</v>
      </c>
      <c r="L2369" s="39">
        <v>6</v>
      </c>
      <c r="M2369" s="242">
        <v>42414</v>
      </c>
      <c r="P2369" s="240"/>
      <c r="Q2369" s="38"/>
      <c r="R2369" s="38"/>
    </row>
    <row r="2370" spans="2:18" x14ac:dyDescent="0.15">
      <c r="B2370" s="36">
        <v>42416</v>
      </c>
      <c r="C2370" s="37">
        <v>1.2499999999999999E-2</v>
      </c>
      <c r="D2370" s="38">
        <v>65.900000000000006</v>
      </c>
      <c r="E2370" s="38">
        <v>22.5</v>
      </c>
      <c r="F2370" s="38">
        <v>18.2</v>
      </c>
      <c r="G2370" s="38">
        <v>36.799999999999997</v>
      </c>
      <c r="H2370" s="39">
        <v>1576</v>
      </c>
      <c r="I2370" s="39">
        <v>9</v>
      </c>
      <c r="J2370" s="39">
        <v>43</v>
      </c>
      <c r="K2370" s="240">
        <v>42415.916666666664</v>
      </c>
      <c r="L2370" s="39">
        <v>2</v>
      </c>
      <c r="M2370" s="242">
        <v>42414</v>
      </c>
      <c r="P2370" s="240"/>
      <c r="Q2370" s="38"/>
      <c r="R2370" s="38"/>
    </row>
    <row r="2371" spans="2:18" x14ac:dyDescent="0.15">
      <c r="B2371" s="36">
        <v>42416</v>
      </c>
      <c r="C2371" s="37">
        <v>0.25763888888888892</v>
      </c>
      <c r="D2371" s="38">
        <v>65</v>
      </c>
      <c r="E2371" s="38">
        <v>22.2</v>
      </c>
      <c r="F2371" s="38">
        <v>22</v>
      </c>
      <c r="G2371" s="38">
        <v>34.4</v>
      </c>
      <c r="H2371" s="39">
        <v>1538</v>
      </c>
      <c r="I2371" s="39">
        <v>8</v>
      </c>
      <c r="J2371" s="39">
        <v>45</v>
      </c>
      <c r="K2371" s="240">
        <v>42416.257638888892</v>
      </c>
      <c r="L2371" s="39">
        <v>6</v>
      </c>
      <c r="M2371" s="242">
        <v>42414</v>
      </c>
      <c r="P2371" s="240"/>
      <c r="Q2371" s="38"/>
      <c r="R2371" s="38"/>
    </row>
    <row r="2372" spans="2:18" x14ac:dyDescent="0.15">
      <c r="B2372" s="36">
        <v>42417</v>
      </c>
      <c r="C2372" s="37"/>
      <c r="D2372" s="38"/>
      <c r="E2372" s="38"/>
      <c r="F2372" s="38"/>
      <c r="G2372" s="38"/>
      <c r="H2372" s="39"/>
      <c r="I2372" s="39"/>
      <c r="J2372" s="39"/>
      <c r="K2372" s="240">
        <v>42416.916666666664</v>
      </c>
      <c r="L2372" s="39">
        <v>2</v>
      </c>
      <c r="M2372" s="242">
        <v>42414</v>
      </c>
      <c r="P2372" s="240"/>
      <c r="Q2372" s="38"/>
      <c r="R2372" s="38"/>
    </row>
    <row r="2373" spans="2:18" x14ac:dyDescent="0.15">
      <c r="B2373" s="36">
        <v>42418</v>
      </c>
      <c r="C2373" s="37"/>
      <c r="D2373" s="38"/>
      <c r="E2373" s="38"/>
      <c r="F2373" s="38"/>
      <c r="G2373" s="38"/>
      <c r="H2373" s="39"/>
      <c r="I2373" s="39"/>
      <c r="J2373" s="39"/>
      <c r="K2373" s="240">
        <v>42417.916666666664</v>
      </c>
      <c r="L2373" s="39">
        <v>2</v>
      </c>
      <c r="M2373" s="242">
        <v>42414</v>
      </c>
      <c r="P2373" s="240"/>
      <c r="Q2373" s="38"/>
      <c r="R2373" s="38"/>
    </row>
    <row r="2374" spans="2:18" x14ac:dyDescent="0.15">
      <c r="B2374" s="36">
        <v>42419</v>
      </c>
      <c r="C2374" s="37">
        <v>0.99652777777777779</v>
      </c>
      <c r="D2374" s="38">
        <v>67.099999999999994</v>
      </c>
      <c r="E2374" s="38">
        <v>22.9</v>
      </c>
      <c r="F2374" s="38">
        <v>18</v>
      </c>
      <c r="G2374" s="38">
        <v>36.9</v>
      </c>
      <c r="H2374" s="39">
        <v>1597</v>
      </c>
      <c r="I2374" s="39">
        <v>9</v>
      </c>
      <c r="J2374" s="39">
        <v>44</v>
      </c>
      <c r="K2374" s="240">
        <v>42419.996527777781</v>
      </c>
      <c r="L2374" s="39">
        <v>22</v>
      </c>
      <c r="M2374" s="242">
        <v>42414</v>
      </c>
      <c r="P2374" s="240"/>
      <c r="Q2374" s="38"/>
      <c r="R2374" s="38"/>
    </row>
    <row r="2375" spans="2:18" x14ac:dyDescent="0.15">
      <c r="B2375" s="36">
        <v>42420</v>
      </c>
      <c r="C2375" s="37">
        <v>0.28750000000000003</v>
      </c>
      <c r="D2375" s="38">
        <v>66.3</v>
      </c>
      <c r="E2375" s="38">
        <v>22.7</v>
      </c>
      <c r="F2375" s="38">
        <v>21.8</v>
      </c>
      <c r="G2375" s="38">
        <v>34.6</v>
      </c>
      <c r="H2375" s="39">
        <v>1561</v>
      </c>
      <c r="I2375" s="39">
        <v>9</v>
      </c>
      <c r="J2375" s="39">
        <v>46</v>
      </c>
      <c r="K2375" s="240">
        <v>42420.287499999999</v>
      </c>
      <c r="L2375" s="39">
        <v>6</v>
      </c>
      <c r="M2375" s="242">
        <v>42414</v>
      </c>
      <c r="P2375" s="240"/>
      <c r="Q2375" s="38"/>
      <c r="R2375" s="38"/>
    </row>
    <row r="2376" spans="2:18" x14ac:dyDescent="0.15">
      <c r="B2376" s="36">
        <v>42420</v>
      </c>
      <c r="C2376" s="37">
        <v>0.87430555555555556</v>
      </c>
      <c r="D2376" s="38">
        <v>67</v>
      </c>
      <c r="E2376" s="38">
        <v>22.9</v>
      </c>
      <c r="F2376" s="38">
        <v>17.2</v>
      </c>
      <c r="G2376" s="38">
        <v>37.299999999999997</v>
      </c>
      <c r="H2376" s="39">
        <v>1600</v>
      </c>
      <c r="I2376" s="39">
        <v>9</v>
      </c>
      <c r="J2376" s="39">
        <v>44</v>
      </c>
      <c r="K2376" s="240">
        <v>42420.874305555553</v>
      </c>
      <c r="L2376" s="39">
        <v>22</v>
      </c>
      <c r="M2376" s="242">
        <v>42414</v>
      </c>
      <c r="P2376" s="240"/>
      <c r="Q2376" s="38"/>
      <c r="R2376" s="38"/>
    </row>
    <row r="2377" spans="2:18" x14ac:dyDescent="0.15">
      <c r="B2377" s="36">
        <v>42421</v>
      </c>
      <c r="C2377" s="37">
        <v>0.27777777777777779</v>
      </c>
      <c r="D2377" s="38">
        <v>66.400000000000006</v>
      </c>
      <c r="E2377" s="38">
        <v>22.7</v>
      </c>
      <c r="F2377" s="38">
        <v>23.3</v>
      </c>
      <c r="G2377" s="38">
        <v>33.4</v>
      </c>
      <c r="H2377" s="39">
        <v>1552</v>
      </c>
      <c r="I2377" s="39">
        <v>9</v>
      </c>
      <c r="J2377" s="39">
        <v>48</v>
      </c>
      <c r="K2377" s="240">
        <v>42421.277777777781</v>
      </c>
      <c r="L2377" s="39">
        <v>6</v>
      </c>
      <c r="M2377" s="242">
        <v>42421</v>
      </c>
      <c r="P2377" s="240"/>
      <c r="Q2377" s="38"/>
      <c r="R2377" s="38"/>
    </row>
    <row r="2378" spans="2:18" x14ac:dyDescent="0.15">
      <c r="B2378" s="36">
        <v>42421</v>
      </c>
      <c r="C2378" s="37">
        <v>0.86875000000000002</v>
      </c>
      <c r="D2378" s="38">
        <v>66.099999999999994</v>
      </c>
      <c r="E2378" s="38">
        <v>22.6</v>
      </c>
      <c r="F2378" s="38">
        <v>20.6</v>
      </c>
      <c r="G2378" s="38">
        <v>35.4</v>
      </c>
      <c r="H2378" s="39">
        <v>1565</v>
      </c>
      <c r="I2378" s="39">
        <v>9</v>
      </c>
      <c r="J2378" s="39">
        <v>45</v>
      </c>
      <c r="K2378" s="240">
        <v>42421.868750000001</v>
      </c>
      <c r="L2378" s="39">
        <v>22</v>
      </c>
      <c r="M2378" s="242">
        <v>42421</v>
      </c>
      <c r="P2378" s="240"/>
      <c r="Q2378" s="38"/>
      <c r="R2378" s="38"/>
    </row>
    <row r="2379" spans="2:18" x14ac:dyDescent="0.15">
      <c r="B2379" s="36">
        <v>42422</v>
      </c>
      <c r="C2379" s="37">
        <v>0.26666666666666666</v>
      </c>
      <c r="D2379" s="38">
        <v>65.5</v>
      </c>
      <c r="E2379" s="38">
        <v>22.4</v>
      </c>
      <c r="F2379" s="38">
        <v>23</v>
      </c>
      <c r="G2379" s="38">
        <v>33.5</v>
      </c>
      <c r="H2379" s="39">
        <v>1538</v>
      </c>
      <c r="I2379" s="39">
        <v>9</v>
      </c>
      <c r="J2379" s="39">
        <v>47</v>
      </c>
      <c r="K2379" s="240">
        <v>42422.26666666667</v>
      </c>
      <c r="L2379" s="39">
        <v>6</v>
      </c>
      <c r="M2379" s="242">
        <v>42421</v>
      </c>
      <c r="P2379" s="240"/>
      <c r="Q2379" s="38"/>
      <c r="R2379" s="38"/>
    </row>
    <row r="2380" spans="2:18" x14ac:dyDescent="0.15">
      <c r="B2380" s="36">
        <v>42422</v>
      </c>
      <c r="C2380" s="37">
        <v>0.9916666666666667</v>
      </c>
      <c r="D2380" s="38">
        <v>67.3</v>
      </c>
      <c r="E2380" s="38">
        <v>23</v>
      </c>
      <c r="F2380" s="38">
        <v>18.2</v>
      </c>
      <c r="G2380" s="38">
        <v>36.799999999999997</v>
      </c>
      <c r="H2380" s="39">
        <v>1600</v>
      </c>
      <c r="I2380" s="39">
        <v>9</v>
      </c>
      <c r="J2380" s="39">
        <v>45</v>
      </c>
      <c r="K2380" s="240">
        <v>42422.991666666669</v>
      </c>
      <c r="L2380" s="39">
        <v>22</v>
      </c>
      <c r="M2380" s="242">
        <v>42421</v>
      </c>
      <c r="P2380" s="240"/>
      <c r="Q2380" s="38"/>
      <c r="R2380" s="38"/>
    </row>
    <row r="2381" spans="2:18" x14ac:dyDescent="0.15">
      <c r="B2381" s="36">
        <v>42423</v>
      </c>
      <c r="C2381" s="37">
        <v>0.26527777777777778</v>
      </c>
      <c r="D2381" s="38">
        <v>66.3</v>
      </c>
      <c r="E2381" s="38">
        <v>22.7</v>
      </c>
      <c r="F2381" s="38">
        <v>22.3</v>
      </c>
      <c r="G2381" s="38">
        <v>34.200000000000003</v>
      </c>
      <c r="H2381" s="39">
        <v>1557</v>
      </c>
      <c r="I2381" s="39">
        <v>9</v>
      </c>
      <c r="J2381" s="39">
        <v>47</v>
      </c>
      <c r="K2381" s="240">
        <v>42423.265277777777</v>
      </c>
      <c r="L2381" s="39">
        <v>6</v>
      </c>
      <c r="M2381" s="242">
        <v>42421</v>
      </c>
      <c r="P2381" s="240"/>
      <c r="Q2381" s="38"/>
      <c r="R2381" s="38"/>
    </row>
    <row r="2382" spans="2:18" x14ac:dyDescent="0.15">
      <c r="B2382" s="36">
        <v>42424</v>
      </c>
      <c r="C2382" s="37">
        <v>3.125E-2</v>
      </c>
      <c r="D2382" s="38">
        <v>67.400000000000006</v>
      </c>
      <c r="E2382" s="38">
        <v>23</v>
      </c>
      <c r="F2382" s="38">
        <v>17.2</v>
      </c>
      <c r="G2382" s="38">
        <v>37.299999999999997</v>
      </c>
      <c r="H2382" s="39">
        <v>1607</v>
      </c>
      <c r="I2382" s="39">
        <v>9</v>
      </c>
      <c r="J2382" s="39">
        <v>44</v>
      </c>
      <c r="K2382" s="240">
        <v>42423.916666666664</v>
      </c>
      <c r="L2382" s="39">
        <v>2</v>
      </c>
      <c r="M2382" s="242">
        <v>42421</v>
      </c>
      <c r="P2382" s="240"/>
      <c r="Q2382" s="38"/>
      <c r="R2382" s="38"/>
    </row>
    <row r="2383" spans="2:18" x14ac:dyDescent="0.15">
      <c r="B2383" s="36">
        <v>42424</v>
      </c>
      <c r="C2383" s="37">
        <v>0.26319444444444445</v>
      </c>
      <c r="D2383" s="38">
        <v>66.400000000000006</v>
      </c>
      <c r="E2383" s="38">
        <v>22.7</v>
      </c>
      <c r="F2383" s="38">
        <v>21.4</v>
      </c>
      <c r="G2383" s="38">
        <v>34.799999999999997</v>
      </c>
      <c r="H2383" s="39">
        <v>1565</v>
      </c>
      <c r="I2383" s="39">
        <v>9</v>
      </c>
      <c r="J2383" s="39">
        <v>46</v>
      </c>
      <c r="K2383" s="240">
        <v>42424.263194444444</v>
      </c>
      <c r="L2383" s="39">
        <v>6</v>
      </c>
      <c r="M2383" s="242">
        <v>42421</v>
      </c>
      <c r="P2383" s="240"/>
      <c r="Q2383" s="38"/>
      <c r="R2383" s="38"/>
    </row>
    <row r="2384" spans="2:18" x14ac:dyDescent="0.15">
      <c r="B2384" s="36">
        <v>42425</v>
      </c>
      <c r="C2384" s="37">
        <v>8.3333333333333332E-3</v>
      </c>
      <c r="D2384" s="38">
        <v>67</v>
      </c>
      <c r="E2384" s="38">
        <v>22.9</v>
      </c>
      <c r="F2384" s="38">
        <v>18.2</v>
      </c>
      <c r="G2384" s="38">
        <v>36.799999999999997</v>
      </c>
      <c r="H2384" s="39">
        <v>1595</v>
      </c>
      <c r="I2384" s="39">
        <v>9</v>
      </c>
      <c r="J2384" s="39">
        <v>44</v>
      </c>
      <c r="K2384" s="240">
        <v>42424.916666666664</v>
      </c>
      <c r="L2384" s="39">
        <v>2</v>
      </c>
      <c r="M2384" s="242">
        <v>42421</v>
      </c>
      <c r="P2384" s="240"/>
      <c r="Q2384" s="38"/>
      <c r="R2384" s="38"/>
    </row>
    <row r="2385" spans="2:18" x14ac:dyDescent="0.15">
      <c r="B2385" s="36">
        <v>42425</v>
      </c>
      <c r="C2385" s="37">
        <v>0.2638888888888889</v>
      </c>
      <c r="D2385" s="38">
        <v>65.7</v>
      </c>
      <c r="E2385" s="38">
        <v>22.5</v>
      </c>
      <c r="F2385" s="38">
        <v>21.7</v>
      </c>
      <c r="G2385" s="38">
        <v>34.6</v>
      </c>
      <c r="H2385" s="39">
        <v>1551</v>
      </c>
      <c r="I2385" s="39">
        <v>9</v>
      </c>
      <c r="J2385" s="39">
        <v>46</v>
      </c>
      <c r="K2385" s="240">
        <v>42425.263888888891</v>
      </c>
      <c r="L2385" s="39">
        <v>6</v>
      </c>
      <c r="M2385" s="242">
        <v>42421</v>
      </c>
      <c r="P2385" s="240"/>
      <c r="Q2385" s="38"/>
      <c r="R2385" s="38"/>
    </row>
    <row r="2386" spans="2:18" x14ac:dyDescent="0.15">
      <c r="B2386" s="36">
        <v>42426</v>
      </c>
      <c r="C2386" s="37">
        <v>2.013888888888889E-2</v>
      </c>
      <c r="D2386" s="38">
        <v>66.8</v>
      </c>
      <c r="E2386" s="38">
        <v>22.8</v>
      </c>
      <c r="F2386" s="38">
        <v>17.5</v>
      </c>
      <c r="G2386" s="38">
        <v>37.200000000000003</v>
      </c>
      <c r="H2386" s="39">
        <v>1596</v>
      </c>
      <c r="I2386" s="39">
        <v>9</v>
      </c>
      <c r="J2386" s="39">
        <v>44</v>
      </c>
      <c r="K2386" s="240">
        <v>42425.916666666664</v>
      </c>
      <c r="L2386" s="39">
        <v>2</v>
      </c>
      <c r="M2386" s="242">
        <v>42421</v>
      </c>
      <c r="P2386" s="240"/>
      <c r="Q2386" s="38"/>
      <c r="R2386" s="38"/>
    </row>
    <row r="2387" spans="2:18" x14ac:dyDescent="0.15">
      <c r="B2387" s="36">
        <v>42426</v>
      </c>
      <c r="C2387" s="37">
        <v>0.25972222222222224</v>
      </c>
      <c r="D2387" s="38">
        <v>65.900000000000006</v>
      </c>
      <c r="E2387" s="38">
        <v>22.5</v>
      </c>
      <c r="F2387" s="38">
        <v>21.7</v>
      </c>
      <c r="G2387" s="38">
        <v>34.6</v>
      </c>
      <c r="H2387" s="39">
        <v>1555</v>
      </c>
      <c r="I2387" s="39">
        <v>9</v>
      </c>
      <c r="J2387" s="39">
        <v>46</v>
      </c>
      <c r="K2387" s="240">
        <v>42426.259722222225</v>
      </c>
      <c r="L2387" s="39">
        <v>6</v>
      </c>
      <c r="M2387" s="242">
        <v>42421</v>
      </c>
      <c r="P2387" s="240"/>
      <c r="Q2387" s="38"/>
      <c r="R2387" s="38"/>
    </row>
    <row r="2388" spans="2:18" x14ac:dyDescent="0.15">
      <c r="B2388" s="36">
        <v>42427</v>
      </c>
      <c r="C2388" s="37">
        <v>2.7777777777777776E-2</v>
      </c>
      <c r="D2388" s="38">
        <v>66.8</v>
      </c>
      <c r="E2388" s="38">
        <v>22.8</v>
      </c>
      <c r="F2388" s="38">
        <v>18.5</v>
      </c>
      <c r="G2388" s="38">
        <v>36.6</v>
      </c>
      <c r="H2388" s="39">
        <v>1589</v>
      </c>
      <c r="I2388" s="39">
        <v>9</v>
      </c>
      <c r="J2388" s="39">
        <v>44</v>
      </c>
      <c r="K2388" s="240">
        <v>42426.916666666664</v>
      </c>
      <c r="L2388" s="39">
        <v>2</v>
      </c>
      <c r="M2388" s="242">
        <v>42421</v>
      </c>
      <c r="P2388" s="240"/>
      <c r="Q2388" s="38"/>
      <c r="R2388" s="38"/>
    </row>
    <row r="2389" spans="2:18" x14ac:dyDescent="0.15">
      <c r="B2389" s="36">
        <v>42427</v>
      </c>
      <c r="C2389" s="37">
        <v>0.32500000000000001</v>
      </c>
      <c r="D2389" s="38">
        <v>65.3</v>
      </c>
      <c r="E2389" s="38">
        <v>22.3</v>
      </c>
      <c r="F2389" s="38">
        <v>22.5</v>
      </c>
      <c r="G2389" s="38">
        <v>34</v>
      </c>
      <c r="H2389" s="39">
        <v>1539</v>
      </c>
      <c r="I2389" s="39">
        <v>9</v>
      </c>
      <c r="J2389" s="39">
        <v>46</v>
      </c>
      <c r="K2389" s="240">
        <v>42427.324999999997</v>
      </c>
      <c r="L2389" s="39">
        <v>6</v>
      </c>
      <c r="M2389" s="242">
        <v>42421</v>
      </c>
      <c r="P2389" s="240"/>
      <c r="Q2389" s="38"/>
      <c r="R2389" s="38"/>
    </row>
    <row r="2390" spans="2:18" x14ac:dyDescent="0.15">
      <c r="B2390" s="36">
        <v>42428</v>
      </c>
      <c r="C2390" s="37">
        <v>0.97083333333333333</v>
      </c>
      <c r="D2390" s="38">
        <v>66.7</v>
      </c>
      <c r="E2390" s="38">
        <v>22.8</v>
      </c>
      <c r="F2390" s="38">
        <v>20.7</v>
      </c>
      <c r="G2390" s="38">
        <v>35.299999999999997</v>
      </c>
      <c r="H2390" s="39">
        <v>1574</v>
      </c>
      <c r="I2390" s="39">
        <v>9</v>
      </c>
      <c r="J2390" s="39">
        <v>46</v>
      </c>
      <c r="K2390" s="240">
        <v>42428.970833333333</v>
      </c>
      <c r="L2390" s="39">
        <v>22</v>
      </c>
      <c r="M2390" s="242">
        <v>42428</v>
      </c>
      <c r="P2390" s="240"/>
      <c r="Q2390" s="38"/>
      <c r="R2390" s="38"/>
    </row>
    <row r="2391" spans="2:18" x14ac:dyDescent="0.15">
      <c r="B2391" s="36">
        <v>42429</v>
      </c>
      <c r="C2391" s="37">
        <v>0.25972222222222224</v>
      </c>
      <c r="D2391" s="38">
        <v>66.099999999999994</v>
      </c>
      <c r="E2391" s="38">
        <v>22.6</v>
      </c>
      <c r="F2391" s="38">
        <v>23.2</v>
      </c>
      <c r="G2391" s="38">
        <v>33.4</v>
      </c>
      <c r="H2391" s="39">
        <v>1547</v>
      </c>
      <c r="I2391" s="39">
        <v>9</v>
      </c>
      <c r="J2391" s="39">
        <v>47</v>
      </c>
      <c r="K2391" s="240">
        <v>42429.259722222225</v>
      </c>
      <c r="L2391" s="39">
        <v>6</v>
      </c>
      <c r="M2391" s="242">
        <v>42428</v>
      </c>
      <c r="P2391" s="240"/>
      <c r="Q2391" s="38"/>
      <c r="R2391" s="38"/>
    </row>
    <row r="2392" spans="2:18" x14ac:dyDescent="0.15">
      <c r="B2392" s="36">
        <v>42429</v>
      </c>
      <c r="C2392" s="37">
        <v>0.98888888888888893</v>
      </c>
      <c r="D2392" s="38">
        <v>67</v>
      </c>
      <c r="E2392" s="38">
        <v>22.9</v>
      </c>
      <c r="F2392" s="38">
        <v>18.8</v>
      </c>
      <c r="G2392" s="38">
        <v>36.4</v>
      </c>
      <c r="H2392" s="39">
        <v>1591</v>
      </c>
      <c r="I2392" s="39">
        <v>9</v>
      </c>
      <c r="J2392" s="39">
        <v>45</v>
      </c>
      <c r="K2392" s="240">
        <v>42429.988888888889</v>
      </c>
      <c r="L2392" s="39">
        <v>22</v>
      </c>
      <c r="M2392" s="242">
        <v>42428</v>
      </c>
      <c r="P2392" s="240"/>
      <c r="Q2392" s="38"/>
      <c r="R2392" s="38"/>
    </row>
    <row r="2393" spans="2:18" x14ac:dyDescent="0.15">
      <c r="B2393" s="36">
        <v>42430</v>
      </c>
      <c r="C2393" s="37">
        <v>0.22013888888888888</v>
      </c>
      <c r="D2393" s="38">
        <v>65.900000000000006</v>
      </c>
      <c r="E2393" s="38">
        <v>22.5</v>
      </c>
      <c r="F2393" s="38">
        <v>22</v>
      </c>
      <c r="G2393" s="38">
        <v>34.4</v>
      </c>
      <c r="H2393" s="39">
        <v>1552</v>
      </c>
      <c r="I2393" s="39">
        <v>9</v>
      </c>
      <c r="J2393" s="39">
        <v>46</v>
      </c>
      <c r="K2393" s="240">
        <v>42430.220138888886</v>
      </c>
      <c r="L2393" s="39">
        <v>6</v>
      </c>
      <c r="M2393" s="242">
        <v>42428</v>
      </c>
      <c r="P2393" s="240"/>
      <c r="Q2393" s="38"/>
      <c r="R2393" s="38"/>
    </row>
    <row r="2394" spans="2:18" x14ac:dyDescent="0.15">
      <c r="B2394" s="36">
        <v>42431</v>
      </c>
      <c r="C2394" s="37">
        <v>4.5833333333333337E-2</v>
      </c>
      <c r="D2394" s="38">
        <v>65.900000000000006</v>
      </c>
      <c r="E2394" s="38">
        <v>22.5</v>
      </c>
      <c r="F2394" s="38">
        <v>19.600000000000001</v>
      </c>
      <c r="G2394" s="38">
        <v>36</v>
      </c>
      <c r="H2394" s="39">
        <v>1568</v>
      </c>
      <c r="I2394" s="39">
        <v>9</v>
      </c>
      <c r="J2394" s="39">
        <v>44</v>
      </c>
      <c r="K2394" s="240">
        <v>42430.916666666664</v>
      </c>
      <c r="L2394" s="39">
        <v>2</v>
      </c>
      <c r="M2394" s="242">
        <v>42428</v>
      </c>
      <c r="P2394" s="240"/>
      <c r="Q2394" s="38"/>
      <c r="R2394" s="38"/>
    </row>
    <row r="2395" spans="2:18" x14ac:dyDescent="0.15">
      <c r="B2395" s="36">
        <v>42431</v>
      </c>
      <c r="C2395" s="37">
        <v>0.22500000000000001</v>
      </c>
      <c r="D2395" s="38">
        <v>65.7</v>
      </c>
      <c r="E2395" s="38">
        <v>22.5</v>
      </c>
      <c r="F2395" s="38">
        <v>22.4</v>
      </c>
      <c r="G2395" s="38">
        <v>34.1</v>
      </c>
      <c r="H2395" s="39">
        <v>1546</v>
      </c>
      <c r="I2395" s="39">
        <v>9</v>
      </c>
      <c r="J2395" s="39">
        <v>46</v>
      </c>
      <c r="K2395" s="240">
        <v>42431.224999999999</v>
      </c>
      <c r="L2395" s="39">
        <v>6</v>
      </c>
      <c r="M2395" s="242">
        <v>42428</v>
      </c>
      <c r="P2395" s="240"/>
      <c r="Q2395" s="38"/>
      <c r="R2395" s="38"/>
    </row>
    <row r="2396" spans="2:18" x14ac:dyDescent="0.15">
      <c r="B2396" s="36">
        <v>42432</v>
      </c>
      <c r="C2396" s="37">
        <v>1.8749999999999999E-2</v>
      </c>
      <c r="D2396" s="38">
        <v>66.2</v>
      </c>
      <c r="E2396" s="38">
        <v>22.6</v>
      </c>
      <c r="F2396" s="38">
        <v>19.8</v>
      </c>
      <c r="G2396" s="38">
        <v>35.9</v>
      </c>
      <c r="H2396" s="39">
        <v>1572</v>
      </c>
      <c r="I2396" s="39">
        <v>9</v>
      </c>
      <c r="J2396" s="39">
        <v>45</v>
      </c>
      <c r="K2396" s="240">
        <v>42431.916666666664</v>
      </c>
      <c r="L2396" s="39">
        <v>2</v>
      </c>
      <c r="M2396" s="242">
        <v>42428</v>
      </c>
      <c r="P2396" s="240"/>
      <c r="Q2396" s="38"/>
      <c r="R2396" s="38"/>
    </row>
    <row r="2397" spans="2:18" x14ac:dyDescent="0.15">
      <c r="B2397" s="36">
        <v>42432</v>
      </c>
      <c r="C2397" s="37">
        <v>0.26180555555555557</v>
      </c>
      <c r="D2397" s="38">
        <v>65.3</v>
      </c>
      <c r="E2397" s="38">
        <v>22.3</v>
      </c>
      <c r="F2397" s="38">
        <v>22.4</v>
      </c>
      <c r="G2397" s="38">
        <v>34.1</v>
      </c>
      <c r="H2397" s="39">
        <v>1540</v>
      </c>
      <c r="I2397" s="39">
        <v>9</v>
      </c>
      <c r="J2397" s="39">
        <v>46</v>
      </c>
      <c r="K2397" s="240">
        <v>42432.261805555558</v>
      </c>
      <c r="L2397" s="39">
        <v>6</v>
      </c>
      <c r="M2397" s="242">
        <v>42428</v>
      </c>
      <c r="P2397" s="240"/>
      <c r="Q2397" s="38"/>
      <c r="R2397" s="38"/>
    </row>
    <row r="2398" spans="2:18" x14ac:dyDescent="0.15">
      <c r="B2398" s="36">
        <v>42433</v>
      </c>
      <c r="C2398" s="37">
        <v>1.1111111111111112E-2</v>
      </c>
      <c r="D2398" s="38">
        <v>66.2</v>
      </c>
      <c r="E2398" s="38">
        <v>22.6</v>
      </c>
      <c r="F2398" s="38">
        <v>18.3</v>
      </c>
      <c r="G2398" s="38">
        <v>36.799999999999997</v>
      </c>
      <c r="H2398" s="39">
        <v>1581</v>
      </c>
      <c r="I2398" s="39">
        <v>9</v>
      </c>
      <c r="J2398" s="39">
        <v>44</v>
      </c>
      <c r="K2398" s="240">
        <v>42432.916666666664</v>
      </c>
      <c r="L2398" s="39">
        <v>2</v>
      </c>
      <c r="M2398" s="242">
        <v>42428</v>
      </c>
      <c r="P2398" s="240"/>
      <c r="Q2398" s="38"/>
      <c r="R2398" s="38"/>
    </row>
    <row r="2399" spans="2:18" x14ac:dyDescent="0.15">
      <c r="B2399" s="36">
        <v>42433</v>
      </c>
      <c r="C2399" s="37">
        <v>0.26250000000000001</v>
      </c>
      <c r="D2399" s="38">
        <v>65.400000000000006</v>
      </c>
      <c r="E2399" s="38">
        <v>22.4</v>
      </c>
      <c r="F2399" s="38">
        <v>21.6</v>
      </c>
      <c r="G2399" s="38">
        <v>34.700000000000003</v>
      </c>
      <c r="H2399" s="39">
        <v>1547</v>
      </c>
      <c r="I2399" s="39">
        <v>9</v>
      </c>
      <c r="J2399" s="39">
        <v>45</v>
      </c>
      <c r="K2399" s="240">
        <v>42433.262499999997</v>
      </c>
      <c r="L2399" s="39">
        <v>6</v>
      </c>
      <c r="M2399" s="242">
        <v>42428</v>
      </c>
      <c r="P2399" s="240"/>
      <c r="Q2399" s="38"/>
      <c r="R2399" s="38"/>
    </row>
    <row r="2400" spans="2:18" x14ac:dyDescent="0.15">
      <c r="B2400" s="36">
        <v>42434</v>
      </c>
      <c r="C2400" s="37">
        <v>9.0277777777777787E-3</v>
      </c>
      <c r="D2400" s="38">
        <v>66.7</v>
      </c>
      <c r="E2400" s="38">
        <v>22.8</v>
      </c>
      <c r="F2400" s="38">
        <v>18.399999999999999</v>
      </c>
      <c r="G2400" s="38">
        <v>36.700000000000003</v>
      </c>
      <c r="H2400" s="39">
        <v>1588</v>
      </c>
      <c r="I2400" s="39">
        <v>9</v>
      </c>
      <c r="J2400" s="39">
        <v>44</v>
      </c>
      <c r="K2400" s="240">
        <v>42433.916666666664</v>
      </c>
      <c r="L2400" s="39">
        <v>2</v>
      </c>
      <c r="M2400" s="242">
        <v>42428</v>
      </c>
      <c r="P2400" s="240"/>
      <c r="Q2400" s="38"/>
      <c r="R2400" s="38"/>
    </row>
    <row r="2401" spans="2:18" x14ac:dyDescent="0.15">
      <c r="B2401" s="36">
        <v>42434</v>
      </c>
      <c r="C2401" s="37">
        <v>0.32361111111111113</v>
      </c>
      <c r="D2401" s="38">
        <v>65.2</v>
      </c>
      <c r="E2401" s="38">
        <v>22.3</v>
      </c>
      <c r="F2401" s="38">
        <v>22.1</v>
      </c>
      <c r="G2401" s="38">
        <v>34.299999999999997</v>
      </c>
      <c r="H2401" s="39">
        <v>1540</v>
      </c>
      <c r="I2401" s="39">
        <v>8</v>
      </c>
      <c r="J2401" s="39">
        <v>46</v>
      </c>
      <c r="K2401" s="240">
        <v>42434.323611111111</v>
      </c>
      <c r="L2401" s="39">
        <v>6</v>
      </c>
      <c r="M2401" s="242">
        <v>42428</v>
      </c>
      <c r="P2401" s="240"/>
      <c r="Q2401" s="38"/>
      <c r="R2401" s="38"/>
    </row>
    <row r="2402" spans="2:18" x14ac:dyDescent="0.15">
      <c r="B2402" s="36">
        <v>42434</v>
      </c>
      <c r="C2402" s="37">
        <v>0.94930555555555562</v>
      </c>
      <c r="D2402" s="38">
        <v>66</v>
      </c>
      <c r="E2402" s="38">
        <v>22.6</v>
      </c>
      <c r="F2402" s="38">
        <v>19.8</v>
      </c>
      <c r="G2402" s="38">
        <v>35.9</v>
      </c>
      <c r="H2402" s="39">
        <v>1569</v>
      </c>
      <c r="I2402" s="39">
        <v>9</v>
      </c>
      <c r="J2402" s="39">
        <v>45</v>
      </c>
      <c r="K2402" s="240">
        <v>42434.949305555558</v>
      </c>
      <c r="L2402" s="39">
        <v>22</v>
      </c>
      <c r="M2402" s="242">
        <v>42428</v>
      </c>
      <c r="P2402" s="240"/>
      <c r="Q2402" s="38"/>
      <c r="R2402" s="38"/>
    </row>
    <row r="2403" spans="2:18" x14ac:dyDescent="0.15">
      <c r="B2403" s="36">
        <v>42435</v>
      </c>
      <c r="C2403" s="37">
        <v>0.27083333333333331</v>
      </c>
      <c r="D2403" s="38">
        <v>65.3</v>
      </c>
      <c r="E2403" s="38">
        <v>22.3</v>
      </c>
      <c r="F2403" s="38">
        <v>23</v>
      </c>
      <c r="G2403" s="38">
        <v>33.5</v>
      </c>
      <c r="H2403" s="39">
        <v>1535</v>
      </c>
      <c r="I2403" s="39">
        <v>9</v>
      </c>
      <c r="J2403" s="39">
        <v>47</v>
      </c>
      <c r="K2403" s="240">
        <v>42435.270833333336</v>
      </c>
      <c r="L2403" s="39">
        <v>6</v>
      </c>
      <c r="M2403" s="242">
        <v>42435</v>
      </c>
      <c r="P2403" s="240"/>
      <c r="Q2403" s="38"/>
      <c r="R2403" s="38"/>
    </row>
    <row r="2404" spans="2:18" x14ac:dyDescent="0.15">
      <c r="B2404" s="36">
        <v>42435</v>
      </c>
      <c r="C2404" s="37">
        <v>0.82986111111111116</v>
      </c>
      <c r="D2404" s="38">
        <v>64.7</v>
      </c>
      <c r="E2404" s="38">
        <v>22.1</v>
      </c>
      <c r="F2404" s="38">
        <v>19.899999999999999</v>
      </c>
      <c r="G2404" s="38">
        <v>35.9</v>
      </c>
      <c r="H2404" s="39">
        <v>1547</v>
      </c>
      <c r="I2404" s="39">
        <v>8</v>
      </c>
      <c r="J2404" s="39">
        <v>44</v>
      </c>
      <c r="K2404" s="240">
        <v>42435.270833333336</v>
      </c>
      <c r="L2404" s="39">
        <v>19</v>
      </c>
      <c r="M2404" s="242">
        <v>42435</v>
      </c>
      <c r="P2404" s="240"/>
      <c r="Q2404" s="38"/>
      <c r="R2404" s="38"/>
    </row>
    <row r="2405" spans="2:18" x14ac:dyDescent="0.15">
      <c r="B2405" s="36">
        <v>42436</v>
      </c>
      <c r="C2405" s="37">
        <v>0.25763888888888892</v>
      </c>
      <c r="D2405" s="38">
        <v>64.400000000000006</v>
      </c>
      <c r="E2405" s="38">
        <v>22</v>
      </c>
      <c r="F2405" s="38">
        <v>22.5</v>
      </c>
      <c r="G2405" s="38">
        <v>33.799999999999997</v>
      </c>
      <c r="H2405" s="39">
        <v>1523</v>
      </c>
      <c r="I2405" s="39">
        <v>8</v>
      </c>
      <c r="J2405" s="39">
        <v>46</v>
      </c>
      <c r="K2405" s="240">
        <v>42436.257638888892</v>
      </c>
      <c r="L2405" s="39">
        <v>6</v>
      </c>
      <c r="M2405" s="242">
        <v>42435</v>
      </c>
      <c r="P2405" s="240"/>
      <c r="Q2405" s="38"/>
      <c r="R2405" s="38"/>
    </row>
    <row r="2406" spans="2:18" x14ac:dyDescent="0.15">
      <c r="B2406" s="36">
        <v>42437</v>
      </c>
      <c r="C2406" s="37">
        <v>1.1805555555555555E-2</v>
      </c>
      <c r="D2406" s="38">
        <v>65.900000000000006</v>
      </c>
      <c r="E2406" s="38">
        <v>22.5</v>
      </c>
      <c r="F2406" s="38">
        <v>17.5</v>
      </c>
      <c r="G2406" s="38">
        <v>37.200000000000003</v>
      </c>
      <c r="H2406" s="39">
        <v>1580</v>
      </c>
      <c r="I2406" s="39">
        <v>9</v>
      </c>
      <c r="J2406" s="39">
        <v>43</v>
      </c>
      <c r="K2406" s="240">
        <v>42436.916666666664</v>
      </c>
      <c r="L2406" s="39">
        <v>2</v>
      </c>
      <c r="M2406" s="242">
        <v>42435</v>
      </c>
      <c r="P2406" s="240"/>
      <c r="Q2406" s="38"/>
      <c r="R2406" s="38"/>
    </row>
    <row r="2407" spans="2:18" x14ac:dyDescent="0.15">
      <c r="B2407" s="36">
        <v>42437</v>
      </c>
      <c r="C2407" s="37">
        <v>0.25972222222222224</v>
      </c>
      <c r="D2407" s="38">
        <v>65.099999999999994</v>
      </c>
      <c r="E2407" s="38">
        <v>22.3</v>
      </c>
      <c r="F2407" s="38">
        <v>21.6</v>
      </c>
      <c r="G2407" s="38">
        <v>34.700000000000003</v>
      </c>
      <c r="H2407" s="39">
        <v>1542</v>
      </c>
      <c r="I2407" s="39">
        <v>8</v>
      </c>
      <c r="J2407" s="39">
        <v>45</v>
      </c>
      <c r="K2407" s="240">
        <v>42437.259722222225</v>
      </c>
      <c r="L2407" s="39">
        <v>6</v>
      </c>
      <c r="M2407" s="242">
        <v>42435</v>
      </c>
      <c r="P2407" s="240"/>
      <c r="Q2407" s="38"/>
      <c r="R2407" s="38"/>
    </row>
    <row r="2408" spans="2:18" x14ac:dyDescent="0.15">
      <c r="B2408" s="36">
        <v>42438</v>
      </c>
      <c r="C2408" s="37">
        <v>0.875</v>
      </c>
      <c r="D2408" s="38">
        <v>65.8</v>
      </c>
      <c r="E2408" s="38">
        <v>22.5</v>
      </c>
      <c r="F2408" s="38"/>
      <c r="G2408" s="38"/>
      <c r="H2408" s="39">
        <v>1420</v>
      </c>
      <c r="I2408" s="39"/>
      <c r="J2408" s="39"/>
      <c r="K2408" s="240">
        <v>42438.875</v>
      </c>
      <c r="L2408" s="39">
        <v>22</v>
      </c>
      <c r="M2408" s="242">
        <v>42435</v>
      </c>
      <c r="P2408" s="240"/>
      <c r="Q2408" s="38"/>
      <c r="R2408" s="38"/>
    </row>
    <row r="2409" spans="2:18" x14ac:dyDescent="0.15">
      <c r="B2409" s="36">
        <v>42439</v>
      </c>
      <c r="C2409" s="37">
        <v>0.83333333333333337</v>
      </c>
      <c r="D2409" s="38">
        <v>66</v>
      </c>
      <c r="E2409" s="38">
        <v>22.6</v>
      </c>
      <c r="F2409" s="38"/>
      <c r="G2409" s="38"/>
      <c r="H2409" s="39">
        <v>1423</v>
      </c>
      <c r="I2409" s="39"/>
      <c r="J2409" s="39"/>
      <c r="K2409" s="240">
        <v>42439.833333333336</v>
      </c>
      <c r="L2409" s="39">
        <v>22</v>
      </c>
      <c r="M2409" s="242">
        <v>42435</v>
      </c>
      <c r="P2409" s="240"/>
      <c r="Q2409" s="38"/>
      <c r="R2409" s="38"/>
    </row>
    <row r="2410" spans="2:18" x14ac:dyDescent="0.15">
      <c r="B2410" s="36">
        <v>42440</v>
      </c>
      <c r="C2410" s="37">
        <v>0.99861111111111101</v>
      </c>
      <c r="D2410" s="38">
        <v>66.900000000000006</v>
      </c>
      <c r="E2410" s="38">
        <v>22.9</v>
      </c>
      <c r="F2410" s="38">
        <v>18.8</v>
      </c>
      <c r="G2410" s="38">
        <v>36.4</v>
      </c>
      <c r="H2410" s="39">
        <v>1589</v>
      </c>
      <c r="I2410" s="39">
        <v>9</v>
      </c>
      <c r="J2410" s="39">
        <v>45</v>
      </c>
      <c r="K2410" s="240">
        <v>42440.998611111114</v>
      </c>
      <c r="L2410" s="39">
        <v>22</v>
      </c>
      <c r="M2410" s="242">
        <v>42435</v>
      </c>
      <c r="P2410" s="240"/>
      <c r="Q2410" s="38"/>
      <c r="R2410" s="38"/>
    </row>
    <row r="2411" spans="2:18" x14ac:dyDescent="0.15">
      <c r="B2411" s="36">
        <v>42441</v>
      </c>
      <c r="C2411" s="37">
        <v>0.30902777777777779</v>
      </c>
      <c r="D2411" s="38">
        <v>65.8</v>
      </c>
      <c r="E2411" s="38">
        <v>22.5</v>
      </c>
      <c r="F2411" s="38">
        <v>22.5</v>
      </c>
      <c r="G2411" s="38">
        <v>34</v>
      </c>
      <c r="H2411" s="39">
        <v>1547</v>
      </c>
      <c r="I2411" s="39">
        <v>9</v>
      </c>
      <c r="J2411" s="39">
        <v>47</v>
      </c>
      <c r="K2411" s="240">
        <v>42441.309027777781</v>
      </c>
      <c r="L2411" s="39">
        <v>6</v>
      </c>
      <c r="M2411" s="242">
        <v>42435</v>
      </c>
      <c r="P2411" s="240"/>
      <c r="Q2411" s="38"/>
      <c r="R2411" s="38"/>
    </row>
    <row r="2412" spans="2:18" x14ac:dyDescent="0.15">
      <c r="B2412" s="36">
        <v>42441</v>
      </c>
      <c r="C2412" s="37">
        <v>0.91736111111111107</v>
      </c>
      <c r="D2412" s="38">
        <v>66.5</v>
      </c>
      <c r="E2412" s="38">
        <v>22.7</v>
      </c>
      <c r="F2412" s="38">
        <v>19.3</v>
      </c>
      <c r="G2412" s="38">
        <v>36.200000000000003</v>
      </c>
      <c r="H2412" s="39">
        <v>1580</v>
      </c>
      <c r="I2412" s="39">
        <v>9</v>
      </c>
      <c r="J2412" s="39">
        <v>45</v>
      </c>
      <c r="K2412" s="240">
        <v>42441.917361111111</v>
      </c>
      <c r="L2412" s="39">
        <v>22</v>
      </c>
      <c r="M2412" s="242">
        <v>42435</v>
      </c>
      <c r="P2412" s="240"/>
      <c r="Q2412" s="38"/>
      <c r="R2412" s="38"/>
    </row>
    <row r="2413" spans="2:18" x14ac:dyDescent="0.15">
      <c r="B2413" s="36">
        <v>42442</v>
      </c>
      <c r="C2413" s="37">
        <v>0.31875000000000003</v>
      </c>
      <c r="D2413" s="38">
        <v>65.5</v>
      </c>
      <c r="E2413" s="38">
        <v>22.4</v>
      </c>
      <c r="F2413" s="38">
        <v>23.5</v>
      </c>
      <c r="G2413" s="38">
        <v>33</v>
      </c>
      <c r="H2413" s="39">
        <v>1534</v>
      </c>
      <c r="I2413" s="39">
        <v>9</v>
      </c>
      <c r="J2413" s="39">
        <v>47</v>
      </c>
      <c r="K2413" s="240">
        <v>42442.318749999999</v>
      </c>
      <c r="L2413" s="39">
        <v>6</v>
      </c>
      <c r="M2413" s="242">
        <v>42442</v>
      </c>
      <c r="P2413" s="240"/>
      <c r="Q2413" s="38"/>
      <c r="R2413" s="38"/>
    </row>
    <row r="2414" spans="2:18" x14ac:dyDescent="0.15">
      <c r="B2414" s="36">
        <v>42442</v>
      </c>
      <c r="C2414" s="37">
        <v>0.88750000000000007</v>
      </c>
      <c r="D2414" s="38">
        <v>65.599999999999994</v>
      </c>
      <c r="E2414" s="38">
        <v>22.4</v>
      </c>
      <c r="F2414" s="38">
        <v>19.3</v>
      </c>
      <c r="G2414" s="38">
        <v>36.200000000000003</v>
      </c>
      <c r="H2414" s="39">
        <v>1565</v>
      </c>
      <c r="I2414" s="39">
        <v>9</v>
      </c>
      <c r="J2414" s="39">
        <v>44</v>
      </c>
      <c r="K2414" s="240">
        <v>42442.887499999997</v>
      </c>
      <c r="L2414" s="39">
        <v>22</v>
      </c>
      <c r="M2414" s="242">
        <v>42442</v>
      </c>
      <c r="P2414" s="240"/>
      <c r="Q2414" s="38"/>
      <c r="R2414" s="38"/>
    </row>
    <row r="2415" spans="2:18" x14ac:dyDescent="0.15">
      <c r="B2415" s="36">
        <v>42443</v>
      </c>
      <c r="C2415" s="37">
        <v>0.2673611111111111</v>
      </c>
      <c r="D2415" s="38">
        <v>65</v>
      </c>
      <c r="E2415" s="38">
        <v>22.2</v>
      </c>
      <c r="F2415" s="38">
        <v>22.9</v>
      </c>
      <c r="G2415" s="38">
        <v>33.6</v>
      </c>
      <c r="H2415" s="39">
        <v>1531</v>
      </c>
      <c r="I2415" s="39">
        <v>8</v>
      </c>
      <c r="J2415" s="39">
        <v>46</v>
      </c>
      <c r="K2415" s="240">
        <v>42443.267361111109</v>
      </c>
      <c r="L2415" s="39">
        <v>6</v>
      </c>
      <c r="M2415" s="242">
        <v>42442</v>
      </c>
      <c r="P2415" s="240"/>
      <c r="Q2415" s="38"/>
      <c r="R2415" s="38"/>
    </row>
    <row r="2416" spans="2:18" x14ac:dyDescent="0.15">
      <c r="B2416" s="36">
        <v>42443</v>
      </c>
      <c r="C2416" s="37">
        <v>0.9916666666666667</v>
      </c>
      <c r="D2416" s="38">
        <v>66</v>
      </c>
      <c r="E2416" s="38">
        <v>22.6</v>
      </c>
      <c r="F2416" s="38">
        <v>16.7</v>
      </c>
      <c r="G2416" s="38">
        <v>37.700000000000003</v>
      </c>
      <c r="H2416" s="39">
        <v>1587</v>
      </c>
      <c r="I2416" s="39">
        <v>9</v>
      </c>
      <c r="J2416" s="39">
        <v>43</v>
      </c>
      <c r="K2416" s="240">
        <v>42443.991666666669</v>
      </c>
      <c r="L2416" s="39">
        <v>22</v>
      </c>
      <c r="M2416" s="242">
        <v>42442</v>
      </c>
      <c r="P2416" s="240"/>
      <c r="Q2416" s="38"/>
      <c r="R2416" s="38"/>
    </row>
    <row r="2417" spans="2:18" x14ac:dyDescent="0.15">
      <c r="B2417" s="36">
        <v>42444</v>
      </c>
      <c r="C2417" s="37"/>
      <c r="D2417" s="38"/>
      <c r="E2417" s="38"/>
      <c r="F2417" s="38"/>
      <c r="G2417" s="38"/>
      <c r="H2417" s="39"/>
      <c r="I2417" s="39"/>
      <c r="J2417" s="39"/>
      <c r="K2417" s="240">
        <v>42443.916666666664</v>
      </c>
      <c r="L2417" s="39">
        <v>2</v>
      </c>
      <c r="M2417" s="242">
        <v>42442</v>
      </c>
      <c r="P2417" s="240"/>
      <c r="Q2417" s="38"/>
      <c r="R2417" s="38"/>
    </row>
    <row r="2418" spans="2:18" x14ac:dyDescent="0.15">
      <c r="B2418" s="36">
        <v>42445</v>
      </c>
      <c r="C2418" s="37">
        <v>0</v>
      </c>
      <c r="D2418" s="38">
        <v>67.2</v>
      </c>
      <c r="E2418" s="38">
        <v>23</v>
      </c>
      <c r="F2418" s="38">
        <v>16.3</v>
      </c>
      <c r="G2418" s="38">
        <v>37.799999999999997</v>
      </c>
      <c r="H2418" s="39">
        <v>1609</v>
      </c>
      <c r="I2418" s="39">
        <v>9</v>
      </c>
      <c r="J2418" s="39">
        <v>43</v>
      </c>
      <c r="K2418" s="240">
        <v>42444.916666666664</v>
      </c>
      <c r="L2418" s="39">
        <v>2</v>
      </c>
      <c r="M2418" s="242">
        <v>42442</v>
      </c>
      <c r="P2418" s="240"/>
      <c r="Q2418" s="38"/>
      <c r="R2418" s="38"/>
    </row>
    <row r="2419" spans="2:18" x14ac:dyDescent="0.15">
      <c r="B2419" s="36">
        <v>42445</v>
      </c>
      <c r="C2419" s="37">
        <v>0.26874999999999999</v>
      </c>
      <c r="D2419" s="38">
        <v>66.599999999999994</v>
      </c>
      <c r="E2419" s="38">
        <v>22.8</v>
      </c>
      <c r="F2419" s="38">
        <v>21.6</v>
      </c>
      <c r="G2419" s="38">
        <v>34.700000000000003</v>
      </c>
      <c r="H2419" s="39">
        <v>1567</v>
      </c>
      <c r="I2419" s="39">
        <v>9</v>
      </c>
      <c r="J2419" s="39">
        <v>46</v>
      </c>
      <c r="K2419" s="240">
        <v>42445.268750000003</v>
      </c>
      <c r="L2419" s="39">
        <v>6</v>
      </c>
      <c r="M2419" s="242">
        <v>42442</v>
      </c>
      <c r="P2419" s="240"/>
      <c r="Q2419" s="38"/>
      <c r="R2419" s="38"/>
    </row>
    <row r="2420" spans="2:18" x14ac:dyDescent="0.15">
      <c r="B2420" s="36">
        <v>42446</v>
      </c>
      <c r="C2420" s="37">
        <v>0.2638888888888889</v>
      </c>
      <c r="D2420" s="38">
        <v>66.099999999999994</v>
      </c>
      <c r="E2420" s="38">
        <v>22.6</v>
      </c>
      <c r="F2420" s="38">
        <v>20</v>
      </c>
      <c r="G2420" s="38">
        <v>35.799999999999997</v>
      </c>
      <c r="H2420" s="39">
        <v>1569</v>
      </c>
      <c r="I2420" s="39">
        <v>9</v>
      </c>
      <c r="J2420" s="39">
        <v>45</v>
      </c>
      <c r="K2420" s="240">
        <v>42446.263888888891</v>
      </c>
      <c r="L2420" s="39">
        <v>6</v>
      </c>
      <c r="M2420" s="242">
        <v>42442</v>
      </c>
      <c r="P2420" s="240"/>
      <c r="Q2420" s="38"/>
      <c r="R2420" s="38"/>
    </row>
    <row r="2421" spans="2:18" x14ac:dyDescent="0.15">
      <c r="B2421" s="36">
        <v>42447</v>
      </c>
      <c r="C2421" s="37">
        <v>2.7777777777777776E-2</v>
      </c>
      <c r="D2421" s="38">
        <v>66.900000000000006</v>
      </c>
      <c r="E2421" s="38">
        <v>22.9</v>
      </c>
      <c r="F2421" s="38">
        <v>15.1</v>
      </c>
      <c r="G2421" s="38">
        <v>38.4</v>
      </c>
      <c r="H2421" s="39">
        <v>1610</v>
      </c>
      <c r="I2421" s="39">
        <v>9</v>
      </c>
      <c r="J2421" s="39">
        <v>42</v>
      </c>
      <c r="K2421" s="240">
        <v>42446.916666666664</v>
      </c>
      <c r="L2421" s="39">
        <v>2</v>
      </c>
      <c r="M2421" s="242">
        <v>42442</v>
      </c>
      <c r="P2421" s="240"/>
      <c r="Q2421" s="38"/>
      <c r="R2421" s="38"/>
    </row>
    <row r="2422" spans="2:18" x14ac:dyDescent="0.15">
      <c r="B2422" s="36">
        <v>42447</v>
      </c>
      <c r="C2422" s="37">
        <v>0.27013888888888887</v>
      </c>
      <c r="D2422" s="38">
        <v>65.900000000000006</v>
      </c>
      <c r="E2422" s="38">
        <v>22.5</v>
      </c>
      <c r="F2422" s="38">
        <v>19.600000000000001</v>
      </c>
      <c r="G2422" s="38">
        <v>36</v>
      </c>
      <c r="H2422" s="39">
        <v>1568</v>
      </c>
      <c r="I2422" s="39">
        <v>9</v>
      </c>
      <c r="J2422" s="39">
        <v>44</v>
      </c>
      <c r="K2422" s="240">
        <v>42447.270138888889</v>
      </c>
      <c r="L2422" s="39">
        <v>6</v>
      </c>
      <c r="M2422" s="242">
        <v>42442</v>
      </c>
      <c r="P2422" s="240"/>
      <c r="Q2422" s="38"/>
      <c r="R2422" s="38"/>
    </row>
    <row r="2423" spans="2:18" x14ac:dyDescent="0.15">
      <c r="B2423" s="36">
        <v>42447</v>
      </c>
      <c r="C2423" s="37">
        <v>0.91805555555555562</v>
      </c>
      <c r="D2423" s="38">
        <v>67.2</v>
      </c>
      <c r="E2423" s="38">
        <v>23</v>
      </c>
      <c r="F2423" s="38">
        <v>17.2</v>
      </c>
      <c r="G2423" s="38">
        <v>37.299999999999997</v>
      </c>
      <c r="H2423" s="39">
        <v>1604</v>
      </c>
      <c r="I2423" s="39">
        <v>9</v>
      </c>
      <c r="J2423" s="39">
        <v>44</v>
      </c>
      <c r="K2423" s="240">
        <v>42447.918055555558</v>
      </c>
      <c r="L2423" s="39">
        <v>22</v>
      </c>
      <c r="M2423" s="242">
        <v>42442</v>
      </c>
      <c r="P2423" s="240"/>
      <c r="Q2423" s="38"/>
      <c r="R2423" s="38"/>
    </row>
    <row r="2424" spans="2:18" x14ac:dyDescent="0.15">
      <c r="B2424" s="36">
        <v>42448</v>
      </c>
      <c r="C2424" s="37">
        <v>0.26874999999999999</v>
      </c>
      <c r="D2424" s="38">
        <v>66.2</v>
      </c>
      <c r="E2424" s="38">
        <v>22.6</v>
      </c>
      <c r="F2424" s="38">
        <v>22.1</v>
      </c>
      <c r="G2424" s="38">
        <v>34.299999999999997</v>
      </c>
      <c r="H2424" s="39">
        <v>1556</v>
      </c>
      <c r="I2424" s="39">
        <v>9</v>
      </c>
      <c r="J2424" s="39">
        <v>47</v>
      </c>
      <c r="K2424" s="240">
        <v>42448.268750000003</v>
      </c>
      <c r="L2424" s="39">
        <v>6</v>
      </c>
      <c r="M2424" s="242">
        <v>42442</v>
      </c>
      <c r="P2424" s="240"/>
      <c r="Q2424" s="38"/>
      <c r="R2424" s="38"/>
    </row>
    <row r="2425" spans="2:18" x14ac:dyDescent="0.15">
      <c r="B2425" s="36">
        <v>42448</v>
      </c>
      <c r="C2425" s="37">
        <v>0.95486111111111116</v>
      </c>
      <c r="D2425" s="38">
        <v>66.2</v>
      </c>
      <c r="E2425" s="38">
        <v>22.6</v>
      </c>
      <c r="F2425" s="38">
        <v>16.7</v>
      </c>
      <c r="G2425" s="38">
        <v>37.6</v>
      </c>
      <c r="H2425" s="39">
        <v>1590</v>
      </c>
      <c r="I2425" s="39">
        <v>9</v>
      </c>
      <c r="J2425" s="39">
        <v>43</v>
      </c>
      <c r="K2425" s="240">
        <v>42448.954861111109</v>
      </c>
      <c r="L2425" s="39">
        <v>22</v>
      </c>
      <c r="M2425" s="242">
        <v>42442</v>
      </c>
      <c r="P2425" s="240"/>
      <c r="Q2425" s="38"/>
      <c r="R2425" s="38"/>
    </row>
    <row r="2426" spans="2:18" x14ac:dyDescent="0.15">
      <c r="B2426" s="36">
        <v>42449</v>
      </c>
      <c r="C2426" s="37">
        <v>0.2986111111111111</v>
      </c>
      <c r="D2426" s="38">
        <v>65</v>
      </c>
      <c r="E2426" s="38">
        <v>22.2</v>
      </c>
      <c r="F2426" s="38">
        <v>22</v>
      </c>
      <c r="G2426" s="38">
        <v>34.4</v>
      </c>
      <c r="H2426" s="39">
        <v>1537</v>
      </c>
      <c r="I2426" s="39">
        <v>8</v>
      </c>
      <c r="J2426" s="39">
        <v>45</v>
      </c>
      <c r="K2426" s="240">
        <v>42449.298611111109</v>
      </c>
      <c r="L2426" s="39">
        <v>6</v>
      </c>
      <c r="M2426" s="242">
        <v>42449</v>
      </c>
      <c r="P2426" s="240"/>
      <c r="Q2426" s="38"/>
      <c r="R2426" s="38"/>
    </row>
    <row r="2427" spans="2:18" x14ac:dyDescent="0.15">
      <c r="B2427" s="36">
        <v>42450</v>
      </c>
      <c r="C2427" s="37">
        <v>0.85833333333333339</v>
      </c>
      <c r="D2427" s="38">
        <v>67.099999999999994</v>
      </c>
      <c r="E2427" s="38">
        <v>22.9</v>
      </c>
      <c r="F2427" s="38">
        <v>21</v>
      </c>
      <c r="G2427" s="38">
        <v>35.1</v>
      </c>
      <c r="H2427" s="39">
        <v>1579</v>
      </c>
      <c r="I2427" s="39">
        <v>9</v>
      </c>
      <c r="J2427" s="39">
        <v>46</v>
      </c>
      <c r="K2427" s="240">
        <v>42450.85833333333</v>
      </c>
      <c r="L2427" s="39">
        <v>22</v>
      </c>
      <c r="M2427" s="242">
        <v>42449</v>
      </c>
      <c r="P2427" s="240"/>
      <c r="Q2427" s="38"/>
      <c r="R2427" s="38"/>
    </row>
    <row r="2428" spans="2:18" x14ac:dyDescent="0.15">
      <c r="B2428" s="36">
        <v>42451</v>
      </c>
      <c r="C2428" s="37">
        <v>0.26041666666666669</v>
      </c>
      <c r="D2428" s="38">
        <v>65.8</v>
      </c>
      <c r="E2428" s="38">
        <v>22.5</v>
      </c>
      <c r="F2428" s="38">
        <v>23.7</v>
      </c>
      <c r="G2428" s="38">
        <v>32.9</v>
      </c>
      <c r="H2428" s="39">
        <v>1538</v>
      </c>
      <c r="I2428" s="39">
        <v>9</v>
      </c>
      <c r="J2428" s="39">
        <v>48</v>
      </c>
      <c r="K2428" s="240">
        <v>42451.260416666664</v>
      </c>
      <c r="L2428" s="39">
        <v>6</v>
      </c>
      <c r="M2428" s="242">
        <v>42449</v>
      </c>
      <c r="P2428" s="240"/>
      <c r="Q2428" s="38"/>
      <c r="R2428" s="38"/>
    </row>
    <row r="2429" spans="2:18" x14ac:dyDescent="0.15">
      <c r="B2429" s="36">
        <v>42452</v>
      </c>
      <c r="C2429" s="37">
        <v>1.3888888888888888E-2</v>
      </c>
      <c r="D2429" s="38">
        <v>67</v>
      </c>
      <c r="E2429" s="38">
        <v>22.9</v>
      </c>
      <c r="F2429" s="38">
        <v>16.8</v>
      </c>
      <c r="G2429" s="38">
        <v>37.5</v>
      </c>
      <c r="H2429" s="39">
        <v>1603</v>
      </c>
      <c r="I2429" s="39">
        <v>9</v>
      </c>
      <c r="J2429" s="39">
        <v>44</v>
      </c>
      <c r="K2429" s="240">
        <v>42451.916666666664</v>
      </c>
      <c r="L2429" s="39">
        <v>2</v>
      </c>
      <c r="M2429" s="242">
        <v>42449</v>
      </c>
      <c r="P2429" s="240"/>
      <c r="Q2429" s="38"/>
      <c r="R2429" s="38"/>
    </row>
    <row r="2430" spans="2:18" x14ac:dyDescent="0.15">
      <c r="B2430" s="36">
        <v>42452</v>
      </c>
      <c r="C2430" s="37">
        <v>0.26597222222222222</v>
      </c>
      <c r="D2430" s="38">
        <v>66</v>
      </c>
      <c r="E2430" s="38">
        <v>22.6</v>
      </c>
      <c r="F2430" s="38">
        <v>21.9</v>
      </c>
      <c r="G2430" s="38">
        <v>34.5</v>
      </c>
      <c r="H2430" s="39">
        <v>1555</v>
      </c>
      <c r="I2430" s="39">
        <v>9</v>
      </c>
      <c r="J2430" s="39">
        <v>46</v>
      </c>
      <c r="K2430" s="240">
        <v>42452.265972222223</v>
      </c>
      <c r="L2430" s="39">
        <v>6</v>
      </c>
      <c r="M2430" s="242">
        <v>42449</v>
      </c>
      <c r="P2430" s="240"/>
      <c r="Q2430" s="38"/>
      <c r="R2430" s="38"/>
    </row>
    <row r="2431" spans="2:18" x14ac:dyDescent="0.15">
      <c r="B2431" s="36">
        <v>42453</v>
      </c>
      <c r="C2431" s="37"/>
      <c r="D2431" s="38"/>
      <c r="E2431" s="38"/>
      <c r="F2431" s="38"/>
      <c r="G2431" s="38"/>
      <c r="H2431" s="39"/>
      <c r="I2431" s="39"/>
      <c r="J2431" s="39"/>
      <c r="K2431" s="240">
        <v>42452.916666666664</v>
      </c>
      <c r="L2431" s="39">
        <v>2</v>
      </c>
      <c r="M2431" s="242">
        <v>42449</v>
      </c>
      <c r="P2431" s="240"/>
      <c r="Q2431" s="38"/>
      <c r="R2431" s="38"/>
    </row>
    <row r="2432" spans="2:18" x14ac:dyDescent="0.15">
      <c r="B2432" s="36">
        <v>42454</v>
      </c>
      <c r="C2432" s="37">
        <v>2.0833333333333332E-2</v>
      </c>
      <c r="D2432" s="38">
        <v>66.5</v>
      </c>
      <c r="E2432" s="38">
        <v>22.7</v>
      </c>
      <c r="F2432" s="38">
        <v>18.100000000000001</v>
      </c>
      <c r="G2432" s="38">
        <v>36.9</v>
      </c>
      <c r="H2432" s="39">
        <v>1587</v>
      </c>
      <c r="I2432" s="39">
        <v>9</v>
      </c>
      <c r="J2432" s="39">
        <v>44</v>
      </c>
      <c r="K2432" s="240">
        <v>42453.916666666664</v>
      </c>
      <c r="L2432" s="39">
        <v>2</v>
      </c>
      <c r="M2432" s="242">
        <v>42449</v>
      </c>
      <c r="P2432" s="240"/>
      <c r="Q2432" s="38"/>
      <c r="R2432" s="38"/>
    </row>
    <row r="2433" spans="2:18" x14ac:dyDescent="0.15">
      <c r="B2433" s="36">
        <v>42454</v>
      </c>
      <c r="C2433" s="37">
        <v>0.26874999999999999</v>
      </c>
      <c r="D2433" s="38">
        <v>65.8</v>
      </c>
      <c r="E2433" s="38">
        <v>22.5</v>
      </c>
      <c r="F2433" s="38">
        <v>22.7</v>
      </c>
      <c r="G2433" s="38">
        <v>33.9</v>
      </c>
      <c r="H2433" s="39">
        <v>1546</v>
      </c>
      <c r="I2433" s="39">
        <v>9</v>
      </c>
      <c r="J2433" s="39">
        <v>47</v>
      </c>
      <c r="K2433" s="240">
        <v>42454.268750000003</v>
      </c>
      <c r="L2433" s="39">
        <v>6</v>
      </c>
      <c r="M2433" s="242">
        <v>42449</v>
      </c>
      <c r="P2433" s="240"/>
      <c r="Q2433" s="38"/>
      <c r="R2433" s="38"/>
    </row>
    <row r="2434" spans="2:18" x14ac:dyDescent="0.15">
      <c r="B2434" s="36">
        <v>42454</v>
      </c>
      <c r="C2434" s="37">
        <v>0.96597222222222223</v>
      </c>
      <c r="D2434" s="38">
        <v>66.900000000000006</v>
      </c>
      <c r="E2434" s="38">
        <v>22.9</v>
      </c>
      <c r="F2434" s="38">
        <v>18.8</v>
      </c>
      <c r="G2434" s="38">
        <v>36.4</v>
      </c>
      <c r="H2434" s="39">
        <v>1589</v>
      </c>
      <c r="I2434" s="39">
        <v>9</v>
      </c>
      <c r="J2434" s="39">
        <v>45</v>
      </c>
      <c r="K2434" s="240">
        <v>42454.96597222222</v>
      </c>
      <c r="L2434" s="39">
        <v>22</v>
      </c>
      <c r="M2434" s="242">
        <v>42449</v>
      </c>
      <c r="P2434" s="240"/>
      <c r="Q2434" s="38"/>
      <c r="R2434" s="38"/>
    </row>
    <row r="2435" spans="2:18" x14ac:dyDescent="0.15">
      <c r="B2435" s="36">
        <v>42455</v>
      </c>
      <c r="C2435" s="37">
        <v>0.28541666666666665</v>
      </c>
      <c r="D2435" s="38">
        <v>65.599999999999994</v>
      </c>
      <c r="E2435" s="38">
        <v>22.4</v>
      </c>
      <c r="F2435" s="38">
        <v>22.9</v>
      </c>
      <c r="G2435" s="38">
        <v>33.700000000000003</v>
      </c>
      <c r="H2435" s="39">
        <v>1541</v>
      </c>
      <c r="I2435" s="39">
        <v>9</v>
      </c>
      <c r="J2435" s="39">
        <v>47</v>
      </c>
      <c r="K2435" s="240">
        <v>42455.285416666666</v>
      </c>
      <c r="L2435" s="39">
        <v>6</v>
      </c>
      <c r="M2435" s="242">
        <v>42449</v>
      </c>
      <c r="P2435" s="240"/>
      <c r="Q2435" s="38"/>
      <c r="R2435" s="38"/>
    </row>
    <row r="2436" spans="2:18" x14ac:dyDescent="0.15">
      <c r="B2436" s="36">
        <v>42455</v>
      </c>
      <c r="C2436" s="37">
        <v>0.87569444444444444</v>
      </c>
      <c r="D2436" s="38">
        <v>66.2</v>
      </c>
      <c r="E2436" s="38">
        <v>22.6</v>
      </c>
      <c r="F2436" s="38">
        <v>18.8</v>
      </c>
      <c r="G2436" s="38">
        <v>36.5</v>
      </c>
      <c r="H2436" s="39">
        <v>1578</v>
      </c>
      <c r="I2436" s="39">
        <v>9</v>
      </c>
      <c r="J2436" s="39">
        <v>44</v>
      </c>
      <c r="K2436" s="240">
        <v>42455.875694444447</v>
      </c>
      <c r="L2436" s="39">
        <v>22</v>
      </c>
      <c r="M2436" s="242">
        <v>42449</v>
      </c>
      <c r="P2436" s="240"/>
      <c r="Q2436" s="38"/>
      <c r="R2436" s="38"/>
    </row>
    <row r="2437" spans="2:18" x14ac:dyDescent="0.15">
      <c r="B2437" s="36">
        <v>42456</v>
      </c>
      <c r="C2437" s="37">
        <v>0.31875000000000003</v>
      </c>
      <c r="D2437" s="38">
        <v>65.400000000000006</v>
      </c>
      <c r="E2437" s="38">
        <v>22.4</v>
      </c>
      <c r="F2437" s="38">
        <v>23.6</v>
      </c>
      <c r="G2437" s="38">
        <v>32.9</v>
      </c>
      <c r="H2437" s="39">
        <v>1532</v>
      </c>
      <c r="I2437" s="39">
        <v>9</v>
      </c>
      <c r="J2437" s="39">
        <v>47</v>
      </c>
      <c r="K2437" s="240">
        <v>42456.318749999999</v>
      </c>
      <c r="L2437" s="39">
        <v>6</v>
      </c>
      <c r="M2437" s="242">
        <v>42456</v>
      </c>
      <c r="P2437" s="240"/>
      <c r="Q2437" s="38"/>
      <c r="R2437" s="38"/>
    </row>
    <row r="2438" spans="2:18" x14ac:dyDescent="0.15">
      <c r="B2438" s="36">
        <v>42456</v>
      </c>
      <c r="C2438" s="37">
        <v>0.93472222222222223</v>
      </c>
      <c r="D2438" s="38">
        <v>66.599999999999994</v>
      </c>
      <c r="E2438" s="38">
        <v>22.8</v>
      </c>
      <c r="F2438" s="38">
        <v>18.100000000000001</v>
      </c>
      <c r="G2438" s="38">
        <v>36.9</v>
      </c>
      <c r="H2438" s="39">
        <v>1589</v>
      </c>
      <c r="I2438" s="39">
        <v>9</v>
      </c>
      <c r="J2438" s="39">
        <v>44</v>
      </c>
      <c r="K2438" s="240">
        <v>42456.93472222222</v>
      </c>
      <c r="L2438" s="39">
        <v>22</v>
      </c>
      <c r="M2438" s="242">
        <v>42456</v>
      </c>
      <c r="P2438" s="240"/>
      <c r="Q2438" s="38"/>
      <c r="R2438" s="38"/>
    </row>
    <row r="2439" spans="2:18" x14ac:dyDescent="0.15">
      <c r="B2439" s="36">
        <v>42457</v>
      </c>
      <c r="C2439" s="37">
        <v>0.28680555555555554</v>
      </c>
      <c r="D2439" s="38">
        <v>65.7</v>
      </c>
      <c r="E2439" s="38">
        <v>22.5</v>
      </c>
      <c r="F2439" s="38">
        <v>20.9</v>
      </c>
      <c r="G2439" s="38">
        <v>35.200000000000003</v>
      </c>
      <c r="H2439" s="39">
        <v>1557</v>
      </c>
      <c r="I2439" s="39">
        <v>9</v>
      </c>
      <c r="J2439" s="39">
        <v>45</v>
      </c>
      <c r="K2439" s="240">
        <v>42457.286805555559</v>
      </c>
      <c r="L2439" s="39">
        <v>6</v>
      </c>
      <c r="M2439" s="242">
        <v>42456</v>
      </c>
      <c r="P2439" s="240"/>
      <c r="Q2439" s="38"/>
      <c r="R2439" s="38"/>
    </row>
    <row r="2440" spans="2:18" x14ac:dyDescent="0.15">
      <c r="B2440" s="36">
        <v>42457</v>
      </c>
      <c r="C2440" s="37">
        <v>0.98888888888888893</v>
      </c>
      <c r="D2440" s="38">
        <v>66</v>
      </c>
      <c r="E2440" s="38">
        <v>22.6</v>
      </c>
      <c r="F2440" s="38">
        <v>16.3</v>
      </c>
      <c r="G2440" s="38">
        <v>37.9</v>
      </c>
      <c r="H2440" s="39">
        <v>1589</v>
      </c>
      <c r="I2440" s="39">
        <v>9</v>
      </c>
      <c r="J2440" s="39">
        <v>42</v>
      </c>
      <c r="K2440" s="240">
        <v>42457.988888888889</v>
      </c>
      <c r="L2440" s="39">
        <v>22</v>
      </c>
      <c r="M2440" s="242">
        <v>42456</v>
      </c>
      <c r="P2440" s="240"/>
      <c r="Q2440" s="38"/>
      <c r="R2440" s="38"/>
    </row>
    <row r="2441" spans="2:18" x14ac:dyDescent="0.15">
      <c r="B2441" s="36">
        <v>42458</v>
      </c>
      <c r="C2441" s="37">
        <v>0.27708333333333335</v>
      </c>
      <c r="D2441" s="38">
        <v>65</v>
      </c>
      <c r="E2441" s="38">
        <v>22.2</v>
      </c>
      <c r="F2441" s="38">
        <v>20.8</v>
      </c>
      <c r="G2441" s="38">
        <v>35.299999999999997</v>
      </c>
      <c r="H2441" s="39">
        <v>1546</v>
      </c>
      <c r="I2441" s="39">
        <v>8</v>
      </c>
      <c r="J2441" s="39">
        <v>44</v>
      </c>
      <c r="K2441" s="240">
        <v>42458.277083333334</v>
      </c>
      <c r="L2441" s="39">
        <v>6</v>
      </c>
      <c r="M2441" s="242">
        <v>42456</v>
      </c>
      <c r="P2441" s="240"/>
      <c r="Q2441" s="38"/>
      <c r="R2441" s="38"/>
    </row>
    <row r="2442" spans="2:18" x14ac:dyDescent="0.15">
      <c r="B2442" s="36">
        <v>42458</v>
      </c>
      <c r="C2442" s="37">
        <v>0.95972222222222225</v>
      </c>
      <c r="D2442" s="38">
        <v>66.3</v>
      </c>
      <c r="E2442" s="38">
        <v>22.7</v>
      </c>
      <c r="F2442" s="38">
        <v>16.3</v>
      </c>
      <c r="G2442" s="38">
        <v>37.799999999999997</v>
      </c>
      <c r="H2442" s="39">
        <v>1594</v>
      </c>
      <c r="I2442" s="39">
        <v>9</v>
      </c>
      <c r="J2442" s="39">
        <v>43</v>
      </c>
      <c r="K2442" s="240">
        <v>42458.959722222222</v>
      </c>
      <c r="L2442" s="39">
        <v>22</v>
      </c>
      <c r="M2442" s="242">
        <v>42456</v>
      </c>
      <c r="P2442" s="240"/>
      <c r="Q2442" s="38"/>
      <c r="R2442" s="38"/>
    </row>
    <row r="2443" spans="2:18" x14ac:dyDescent="0.15">
      <c r="B2443" s="36">
        <v>42459</v>
      </c>
      <c r="C2443" s="37">
        <v>0.26666666666666666</v>
      </c>
      <c r="D2443" s="38">
        <v>64.900000000000006</v>
      </c>
      <c r="E2443" s="38">
        <v>22.2</v>
      </c>
      <c r="F2443" s="38">
        <v>21.6</v>
      </c>
      <c r="G2443" s="38">
        <v>34.700000000000003</v>
      </c>
      <c r="H2443" s="39">
        <v>1539</v>
      </c>
      <c r="I2443" s="39">
        <v>8</v>
      </c>
      <c r="J2443" s="39">
        <v>45</v>
      </c>
      <c r="K2443" s="240">
        <v>42459.26666666667</v>
      </c>
      <c r="L2443" s="39">
        <v>6</v>
      </c>
      <c r="M2443" s="242">
        <v>42456</v>
      </c>
      <c r="P2443" s="240"/>
      <c r="Q2443" s="38"/>
      <c r="R2443" s="38"/>
    </row>
    <row r="2444" spans="2:18" x14ac:dyDescent="0.15">
      <c r="B2444" s="36">
        <v>42459</v>
      </c>
      <c r="C2444" s="37">
        <v>0.96805555555555556</v>
      </c>
      <c r="D2444" s="38">
        <v>65.400000000000006</v>
      </c>
      <c r="E2444" s="38">
        <v>22.4</v>
      </c>
      <c r="F2444" s="38">
        <v>17</v>
      </c>
      <c r="G2444" s="38">
        <v>37.6</v>
      </c>
      <c r="H2444" s="39">
        <v>1575</v>
      </c>
      <c r="I2444" s="39">
        <v>9</v>
      </c>
      <c r="J2444" s="39">
        <v>42</v>
      </c>
      <c r="K2444" s="240">
        <v>42459.968055555553</v>
      </c>
      <c r="L2444" s="39">
        <v>22</v>
      </c>
      <c r="M2444" s="242">
        <v>42456</v>
      </c>
      <c r="P2444" s="240"/>
      <c r="Q2444" s="38"/>
      <c r="R2444" s="38"/>
    </row>
    <row r="2445" spans="2:18" x14ac:dyDescent="0.15">
      <c r="B2445" s="36">
        <v>42460</v>
      </c>
      <c r="C2445" s="37">
        <v>0.27291666666666664</v>
      </c>
      <c r="D2445" s="38">
        <v>64.599999999999994</v>
      </c>
      <c r="E2445" s="38">
        <v>22.1</v>
      </c>
      <c r="F2445" s="38">
        <v>21.1</v>
      </c>
      <c r="G2445" s="38">
        <v>35.1</v>
      </c>
      <c r="H2445" s="39">
        <v>1537</v>
      </c>
      <c r="I2445" s="39">
        <v>8</v>
      </c>
      <c r="J2445" s="39">
        <v>44</v>
      </c>
      <c r="K2445" s="240">
        <v>42460.272916666669</v>
      </c>
      <c r="L2445" s="39">
        <v>6</v>
      </c>
      <c r="M2445" s="242">
        <v>42456</v>
      </c>
      <c r="P2445" s="240"/>
      <c r="Q2445" s="38"/>
      <c r="R2445" s="38"/>
    </row>
    <row r="2446" spans="2:18" x14ac:dyDescent="0.15">
      <c r="B2446" s="36">
        <v>42460</v>
      </c>
      <c r="C2446" s="37">
        <v>0.99305555555555547</v>
      </c>
      <c r="D2446" s="38">
        <v>66.3</v>
      </c>
      <c r="E2446" s="38">
        <v>22.7</v>
      </c>
      <c r="F2446" s="38">
        <v>16.7</v>
      </c>
      <c r="G2446" s="38">
        <v>37.6</v>
      </c>
      <c r="H2446" s="39">
        <v>1592</v>
      </c>
      <c r="I2446" s="39">
        <v>9</v>
      </c>
      <c r="J2446" s="39">
        <v>43</v>
      </c>
      <c r="K2446" s="240">
        <v>42460.993055555555</v>
      </c>
      <c r="L2446" s="39">
        <v>22</v>
      </c>
      <c r="M2446" s="242">
        <v>42456</v>
      </c>
      <c r="P2446" s="240"/>
      <c r="Q2446" s="38"/>
      <c r="R2446" s="38"/>
    </row>
    <row r="2447" spans="2:18" x14ac:dyDescent="0.15">
      <c r="B2447" s="36">
        <v>42461</v>
      </c>
      <c r="C2447" s="37">
        <v>9.7222222222222224E-3</v>
      </c>
      <c r="D2447" s="38">
        <v>66.3</v>
      </c>
      <c r="E2447" s="38">
        <v>22.7</v>
      </c>
      <c r="F2447" s="38">
        <v>16.7</v>
      </c>
      <c r="G2447" s="38">
        <v>37.6</v>
      </c>
      <c r="H2447" s="39">
        <v>1592</v>
      </c>
      <c r="I2447" s="39">
        <v>9</v>
      </c>
      <c r="J2447" s="39">
        <v>43</v>
      </c>
      <c r="K2447" s="240">
        <v>42460.916666666664</v>
      </c>
      <c r="L2447" s="39">
        <v>2</v>
      </c>
      <c r="M2447" s="242">
        <v>42456</v>
      </c>
      <c r="P2447" s="240"/>
      <c r="Q2447" s="38"/>
      <c r="R2447" s="38"/>
    </row>
    <row r="2448" spans="2:18" x14ac:dyDescent="0.15">
      <c r="B2448" s="36">
        <v>42461</v>
      </c>
      <c r="C2448" s="37">
        <v>0.26666666666666666</v>
      </c>
      <c r="D2448" s="38">
        <v>65.5</v>
      </c>
      <c r="E2448" s="38">
        <v>22.4</v>
      </c>
      <c r="F2448" s="38">
        <v>21.6</v>
      </c>
      <c r="G2448" s="38">
        <v>34.6</v>
      </c>
      <c r="H2448" s="39">
        <v>1548</v>
      </c>
      <c r="I2448" s="39">
        <v>9</v>
      </c>
      <c r="J2448" s="39">
        <v>46</v>
      </c>
      <c r="K2448" s="240">
        <v>42461.26666666667</v>
      </c>
      <c r="L2448" s="39">
        <v>6</v>
      </c>
      <c r="M2448" s="242">
        <v>42456</v>
      </c>
      <c r="P2448" s="240"/>
      <c r="Q2448" s="38"/>
      <c r="R2448" s="38"/>
    </row>
    <row r="2449" spans="2:18" x14ac:dyDescent="0.15">
      <c r="B2449" s="36">
        <v>42462</v>
      </c>
      <c r="C2449" s="37">
        <v>6.2499999999999995E-3</v>
      </c>
      <c r="D2449" s="38">
        <v>66.400000000000006</v>
      </c>
      <c r="E2449" s="38">
        <v>22.7</v>
      </c>
      <c r="F2449" s="38">
        <v>17.899999999999999</v>
      </c>
      <c r="G2449" s="38">
        <v>37</v>
      </c>
      <c r="H2449" s="39">
        <v>1586</v>
      </c>
      <c r="I2449" s="39">
        <v>9</v>
      </c>
      <c r="J2449" s="39">
        <v>44</v>
      </c>
      <c r="K2449" s="240">
        <v>42461.916666666664</v>
      </c>
      <c r="L2449" s="39">
        <v>2</v>
      </c>
      <c r="M2449" s="242">
        <v>42456</v>
      </c>
      <c r="P2449" s="240"/>
      <c r="Q2449" s="38"/>
      <c r="R2449" s="38"/>
    </row>
    <row r="2450" spans="2:18" x14ac:dyDescent="0.15">
      <c r="B2450" s="36">
        <v>42462</v>
      </c>
      <c r="C2450" s="37">
        <v>0.27083333333333331</v>
      </c>
      <c r="D2450" s="38">
        <v>65.2</v>
      </c>
      <c r="E2450" s="38">
        <v>22.3</v>
      </c>
      <c r="F2450" s="38">
        <v>22.1</v>
      </c>
      <c r="G2450" s="38">
        <v>34.299999999999997</v>
      </c>
      <c r="H2450" s="39">
        <v>1540</v>
      </c>
      <c r="I2450" s="39">
        <v>8</v>
      </c>
      <c r="J2450" s="39">
        <v>46</v>
      </c>
      <c r="K2450" s="240">
        <v>42462.270833333336</v>
      </c>
      <c r="L2450" s="39">
        <v>6</v>
      </c>
      <c r="M2450" s="242">
        <v>42456</v>
      </c>
      <c r="P2450" s="240"/>
      <c r="Q2450" s="38"/>
      <c r="R2450" s="38"/>
    </row>
    <row r="2451" spans="2:18" x14ac:dyDescent="0.15">
      <c r="B2451" s="36">
        <v>42462</v>
      </c>
      <c r="C2451" s="37">
        <v>0.98402777777777783</v>
      </c>
      <c r="D2451" s="38">
        <v>65</v>
      </c>
      <c r="E2451" s="38">
        <v>22.2</v>
      </c>
      <c r="F2451" s="38">
        <v>19.600000000000001</v>
      </c>
      <c r="G2451" s="38">
        <v>36.1</v>
      </c>
      <c r="H2451" s="39">
        <v>1554</v>
      </c>
      <c r="I2451" s="39">
        <v>8</v>
      </c>
      <c r="J2451" s="39">
        <v>44</v>
      </c>
      <c r="K2451" s="240">
        <v>42462.984027777777</v>
      </c>
      <c r="L2451" s="39">
        <v>22</v>
      </c>
      <c r="M2451" s="242">
        <v>42456</v>
      </c>
      <c r="P2451" s="240"/>
      <c r="Q2451" s="38"/>
      <c r="R2451" s="38"/>
    </row>
    <row r="2452" spans="2:18" x14ac:dyDescent="0.15">
      <c r="B2452" s="36">
        <v>42463</v>
      </c>
      <c r="C2452" s="37">
        <v>0.30902777777777779</v>
      </c>
      <c r="D2452" s="38">
        <v>64.400000000000006</v>
      </c>
      <c r="E2452" s="38">
        <v>22</v>
      </c>
      <c r="F2452" s="38">
        <v>23.1</v>
      </c>
      <c r="G2452" s="38">
        <v>33.200000000000003</v>
      </c>
      <c r="H2452" s="39">
        <v>1518</v>
      </c>
      <c r="I2452" s="39">
        <v>8</v>
      </c>
      <c r="J2452" s="39">
        <v>46</v>
      </c>
      <c r="K2452" s="240">
        <v>42463.309027777781</v>
      </c>
      <c r="L2452" s="39">
        <v>6</v>
      </c>
      <c r="M2452" s="242">
        <v>42463</v>
      </c>
      <c r="P2452" s="240"/>
      <c r="Q2452" s="38"/>
      <c r="R2452" s="38"/>
    </row>
    <row r="2453" spans="2:18" x14ac:dyDescent="0.15">
      <c r="B2453" s="36">
        <v>42463</v>
      </c>
      <c r="C2453" s="37">
        <v>0.87361111111111101</v>
      </c>
      <c r="D2453" s="38">
        <v>64.8</v>
      </c>
      <c r="E2453" s="38">
        <v>22.2</v>
      </c>
      <c r="F2453" s="38">
        <v>19.5</v>
      </c>
      <c r="G2453" s="38">
        <v>36.200000000000003</v>
      </c>
      <c r="H2453" s="39">
        <v>1551</v>
      </c>
      <c r="I2453" s="39">
        <v>8</v>
      </c>
      <c r="J2453" s="39">
        <v>43</v>
      </c>
      <c r="K2453" s="240">
        <v>42463.873611111114</v>
      </c>
      <c r="L2453" s="39">
        <v>22</v>
      </c>
      <c r="M2453" s="242">
        <v>42463</v>
      </c>
      <c r="P2453" s="240"/>
      <c r="Q2453" s="38"/>
      <c r="R2453" s="38"/>
    </row>
    <row r="2454" spans="2:18" x14ac:dyDescent="0.15">
      <c r="B2454" s="36">
        <v>42464</v>
      </c>
      <c r="C2454" s="37">
        <v>0.2722222222222222</v>
      </c>
      <c r="D2454" s="38">
        <v>64.599999999999994</v>
      </c>
      <c r="E2454" s="38">
        <v>22.1</v>
      </c>
      <c r="F2454" s="38">
        <v>23.2</v>
      </c>
      <c r="G2454" s="38">
        <v>33.1</v>
      </c>
      <c r="H2454" s="39">
        <v>1521</v>
      </c>
      <c r="I2454" s="39">
        <v>8</v>
      </c>
      <c r="J2454" s="39">
        <v>46</v>
      </c>
      <c r="K2454" s="240">
        <v>42464.272222222222</v>
      </c>
      <c r="L2454" s="39">
        <v>6</v>
      </c>
      <c r="M2454" s="242">
        <v>42463</v>
      </c>
      <c r="P2454" s="240"/>
      <c r="Q2454" s="38"/>
      <c r="R2454" s="38"/>
    </row>
    <row r="2455" spans="2:18" x14ac:dyDescent="0.15">
      <c r="B2455" s="36">
        <v>42464</v>
      </c>
      <c r="C2455" s="37">
        <v>0.96805555555555556</v>
      </c>
      <c r="D2455" s="38">
        <v>66.2</v>
      </c>
      <c r="E2455" s="38">
        <v>22.6</v>
      </c>
      <c r="F2455" s="38">
        <v>18.100000000000001</v>
      </c>
      <c r="G2455" s="38">
        <v>36.9</v>
      </c>
      <c r="H2455" s="39">
        <v>1582</v>
      </c>
      <c r="I2455" s="39">
        <v>9</v>
      </c>
      <c r="J2455" s="39">
        <v>44</v>
      </c>
      <c r="K2455" s="240">
        <v>42464.968055555553</v>
      </c>
      <c r="L2455" s="39">
        <v>22</v>
      </c>
      <c r="M2455" s="242">
        <v>42463</v>
      </c>
      <c r="P2455" s="240"/>
      <c r="Q2455" s="38"/>
      <c r="R2455" s="38"/>
    </row>
    <row r="2456" spans="2:18" x14ac:dyDescent="0.15">
      <c r="B2456" s="36">
        <v>42465</v>
      </c>
      <c r="C2456" s="37">
        <v>0.24513888888888888</v>
      </c>
      <c r="D2456" s="38">
        <v>65.099999999999994</v>
      </c>
      <c r="E2456" s="38">
        <v>22.3</v>
      </c>
      <c r="F2456" s="38">
        <v>22</v>
      </c>
      <c r="G2456" s="38">
        <v>34.4</v>
      </c>
      <c r="H2456" s="39">
        <v>1539</v>
      </c>
      <c r="I2456" s="39">
        <v>8</v>
      </c>
      <c r="J2456" s="39">
        <v>46</v>
      </c>
      <c r="K2456" s="240">
        <v>42465.245138888888</v>
      </c>
      <c r="L2456" s="39">
        <v>6</v>
      </c>
      <c r="M2456" s="242">
        <v>42463</v>
      </c>
      <c r="P2456" s="240"/>
      <c r="Q2456" s="38"/>
      <c r="R2456" s="38"/>
    </row>
    <row r="2457" spans="2:18" x14ac:dyDescent="0.15">
      <c r="B2457" s="36">
        <v>42465</v>
      </c>
      <c r="C2457" s="37">
        <v>0.99236111111111114</v>
      </c>
      <c r="D2457" s="38">
        <v>66.099999999999994</v>
      </c>
      <c r="E2457" s="38">
        <v>22.6</v>
      </c>
      <c r="F2457" s="38">
        <v>17.899999999999999</v>
      </c>
      <c r="G2457" s="38">
        <v>37</v>
      </c>
      <c r="H2457" s="39">
        <v>1581</v>
      </c>
      <c r="I2457" s="39">
        <v>9</v>
      </c>
      <c r="J2457" s="39">
        <v>43</v>
      </c>
      <c r="K2457" s="240">
        <v>42465.992361111108</v>
      </c>
      <c r="L2457" s="39">
        <v>22</v>
      </c>
      <c r="M2457" s="242">
        <v>42463</v>
      </c>
      <c r="P2457" s="240"/>
      <c r="Q2457" s="38"/>
      <c r="R2457" s="38"/>
    </row>
    <row r="2458" spans="2:18" x14ac:dyDescent="0.15">
      <c r="B2458" s="36">
        <v>42466</v>
      </c>
      <c r="C2458" s="37">
        <v>0.27152777777777776</v>
      </c>
      <c r="D2458" s="38">
        <v>64.900000000000006</v>
      </c>
      <c r="E2458" s="38">
        <v>22.2</v>
      </c>
      <c r="F2458" s="38">
        <v>21.5</v>
      </c>
      <c r="G2458" s="38">
        <v>34.700000000000003</v>
      </c>
      <c r="H2458" s="39">
        <v>1539</v>
      </c>
      <c r="I2458" s="39">
        <v>8</v>
      </c>
      <c r="J2458" s="39">
        <v>45</v>
      </c>
      <c r="K2458" s="240">
        <v>42466.271527777775</v>
      </c>
      <c r="L2458" s="39">
        <v>6</v>
      </c>
      <c r="M2458" s="242">
        <v>42463</v>
      </c>
      <c r="P2458" s="240"/>
      <c r="Q2458" s="38"/>
      <c r="R2458" s="38"/>
    </row>
    <row r="2459" spans="2:18" x14ac:dyDescent="0.15">
      <c r="B2459" s="36">
        <v>42466</v>
      </c>
      <c r="C2459" s="37">
        <v>0.99444444444444446</v>
      </c>
      <c r="D2459" s="38">
        <v>66.099999999999994</v>
      </c>
      <c r="E2459" s="38">
        <v>22.6</v>
      </c>
      <c r="F2459" s="38">
        <v>18.8</v>
      </c>
      <c r="G2459" s="38">
        <v>36.5</v>
      </c>
      <c r="H2459" s="39">
        <v>1576</v>
      </c>
      <c r="I2459" s="39">
        <v>9</v>
      </c>
      <c r="J2459" s="39">
        <v>44</v>
      </c>
      <c r="K2459" s="240">
        <v>42466.994444444441</v>
      </c>
      <c r="L2459" s="39">
        <v>22</v>
      </c>
      <c r="M2459" s="242">
        <v>42463</v>
      </c>
      <c r="P2459" s="240"/>
      <c r="Q2459" s="38"/>
      <c r="R2459" s="38"/>
    </row>
    <row r="2460" spans="2:18" x14ac:dyDescent="0.15">
      <c r="B2460" s="36">
        <v>42467</v>
      </c>
      <c r="C2460" s="37">
        <v>0.26874999999999999</v>
      </c>
      <c r="D2460" s="38">
        <v>65.3</v>
      </c>
      <c r="E2460" s="38">
        <v>22.3</v>
      </c>
      <c r="F2460" s="38">
        <v>22.5</v>
      </c>
      <c r="G2460" s="38">
        <v>34</v>
      </c>
      <c r="H2460" s="39">
        <v>1539</v>
      </c>
      <c r="I2460" s="39">
        <v>9</v>
      </c>
      <c r="J2460" s="39">
        <v>46</v>
      </c>
      <c r="K2460" s="240">
        <v>42467.268750000003</v>
      </c>
      <c r="L2460" s="39">
        <v>6</v>
      </c>
      <c r="M2460" s="242">
        <v>42463</v>
      </c>
      <c r="P2460" s="240"/>
      <c r="Q2460" s="38"/>
      <c r="R2460" s="38"/>
    </row>
    <row r="2461" spans="2:18" x14ac:dyDescent="0.15">
      <c r="B2461" s="36">
        <v>42467</v>
      </c>
      <c r="C2461" s="37">
        <v>0.99722222222222223</v>
      </c>
      <c r="D2461" s="38">
        <v>66.099999999999994</v>
      </c>
      <c r="E2461" s="38">
        <v>22.6</v>
      </c>
      <c r="F2461" s="38">
        <v>17.2</v>
      </c>
      <c r="G2461" s="38">
        <v>37.4</v>
      </c>
      <c r="H2461" s="39">
        <v>1586</v>
      </c>
      <c r="I2461" s="39">
        <v>9</v>
      </c>
      <c r="J2461" s="39">
        <v>43</v>
      </c>
      <c r="K2461" s="240">
        <v>42467.99722222222</v>
      </c>
      <c r="L2461" s="39">
        <v>22</v>
      </c>
      <c r="M2461" s="242">
        <v>42463</v>
      </c>
      <c r="P2461" s="240"/>
      <c r="Q2461" s="38"/>
      <c r="R2461" s="38"/>
    </row>
    <row r="2462" spans="2:18" x14ac:dyDescent="0.15">
      <c r="B2462" s="36">
        <v>42468</v>
      </c>
      <c r="C2462" s="37">
        <v>0.25972222222222224</v>
      </c>
      <c r="D2462" s="38">
        <v>65.3</v>
      </c>
      <c r="E2462" s="38">
        <v>22.3</v>
      </c>
      <c r="F2462" s="38">
        <v>22.2</v>
      </c>
      <c r="G2462" s="38">
        <v>34.200000000000003</v>
      </c>
      <c r="H2462" s="39">
        <v>1541</v>
      </c>
      <c r="I2462" s="39">
        <v>9</v>
      </c>
      <c r="J2462" s="39">
        <v>46</v>
      </c>
      <c r="K2462" s="240">
        <v>42468.259722222225</v>
      </c>
      <c r="L2462" s="39">
        <v>6</v>
      </c>
      <c r="M2462" s="242">
        <v>42463</v>
      </c>
      <c r="P2462" s="240"/>
      <c r="Q2462" s="38"/>
      <c r="R2462" s="38"/>
    </row>
    <row r="2463" spans="2:18" x14ac:dyDescent="0.15">
      <c r="B2463" s="36">
        <v>42468</v>
      </c>
      <c r="C2463" s="37">
        <v>0.96458333333333324</v>
      </c>
      <c r="D2463" s="38">
        <v>66.099999999999994</v>
      </c>
      <c r="E2463" s="38">
        <v>22.6</v>
      </c>
      <c r="F2463" s="38">
        <v>17</v>
      </c>
      <c r="G2463" s="38">
        <v>37.5</v>
      </c>
      <c r="H2463" s="39">
        <v>1587</v>
      </c>
      <c r="I2463" s="39">
        <v>9</v>
      </c>
      <c r="J2463" s="39">
        <v>43</v>
      </c>
      <c r="K2463" s="240">
        <v>42468.964583333334</v>
      </c>
      <c r="L2463" s="39">
        <v>22</v>
      </c>
      <c r="M2463" s="242">
        <v>42463</v>
      </c>
      <c r="P2463" s="240"/>
      <c r="Q2463" s="38"/>
      <c r="R2463" s="38"/>
    </row>
    <row r="2464" spans="2:18" x14ac:dyDescent="0.15">
      <c r="B2464" s="36">
        <v>42469</v>
      </c>
      <c r="C2464" s="37">
        <v>0.2673611111111111</v>
      </c>
      <c r="D2464" s="38">
        <v>65</v>
      </c>
      <c r="E2464" s="38">
        <v>22.2</v>
      </c>
      <c r="F2464" s="38">
        <v>20.9</v>
      </c>
      <c r="G2464" s="38">
        <v>35.200000000000003</v>
      </c>
      <c r="H2464" s="39">
        <v>1545</v>
      </c>
      <c r="I2464" s="39">
        <v>8</v>
      </c>
      <c r="J2464" s="39">
        <v>45</v>
      </c>
      <c r="K2464" s="240">
        <v>42469.267361111109</v>
      </c>
      <c r="L2464" s="39">
        <v>6</v>
      </c>
      <c r="M2464" s="242">
        <v>42463</v>
      </c>
      <c r="P2464" s="240"/>
      <c r="Q2464" s="38"/>
      <c r="R2464" s="38"/>
    </row>
    <row r="2465" spans="2:18" x14ac:dyDescent="0.15">
      <c r="B2465" s="36">
        <v>42470</v>
      </c>
      <c r="C2465" s="37">
        <v>0.31388888888888888</v>
      </c>
      <c r="D2465" s="38">
        <v>64.099999999999994</v>
      </c>
      <c r="E2465" s="38">
        <v>21.9</v>
      </c>
      <c r="F2465" s="38">
        <v>23.2</v>
      </c>
      <c r="G2465" s="38">
        <v>32.9</v>
      </c>
      <c r="H2465" s="39">
        <v>1511</v>
      </c>
      <c r="I2465" s="39">
        <v>8</v>
      </c>
      <c r="J2465" s="39">
        <v>46</v>
      </c>
      <c r="K2465" s="240">
        <v>42470.313888888886</v>
      </c>
      <c r="L2465" s="39">
        <v>6</v>
      </c>
      <c r="M2465" s="242">
        <v>42470</v>
      </c>
      <c r="P2465" s="240"/>
      <c r="Q2465" s="38"/>
      <c r="R2465" s="38"/>
    </row>
    <row r="2466" spans="2:18" x14ac:dyDescent="0.15">
      <c r="B2466" s="36">
        <v>42470</v>
      </c>
      <c r="C2466" s="37">
        <v>0.89166666666666661</v>
      </c>
      <c r="D2466" s="38">
        <v>65.2</v>
      </c>
      <c r="E2466" s="38">
        <v>22.3</v>
      </c>
      <c r="F2466" s="38">
        <v>20.8</v>
      </c>
      <c r="G2466" s="38">
        <v>35.299999999999997</v>
      </c>
      <c r="H2466" s="39">
        <v>1549</v>
      </c>
      <c r="I2466" s="39">
        <v>8</v>
      </c>
      <c r="J2466" s="39">
        <v>45</v>
      </c>
      <c r="K2466" s="240">
        <v>42470.89166666667</v>
      </c>
      <c r="L2466" s="39">
        <v>22</v>
      </c>
      <c r="M2466" s="242">
        <v>42470</v>
      </c>
      <c r="P2466" s="240"/>
      <c r="Q2466" s="38"/>
      <c r="R2466" s="38"/>
    </row>
    <row r="2467" spans="2:18" x14ac:dyDescent="0.15">
      <c r="B2467" s="36">
        <v>42471</v>
      </c>
      <c r="C2467" s="37">
        <v>0.26458333333333334</v>
      </c>
      <c r="D2467" s="38">
        <v>64.599999999999994</v>
      </c>
      <c r="E2467" s="38">
        <v>22.1</v>
      </c>
      <c r="F2467" s="38">
        <v>22.7</v>
      </c>
      <c r="G2467" s="38">
        <v>33.700000000000003</v>
      </c>
      <c r="H2467" s="39">
        <v>1525</v>
      </c>
      <c r="I2467" s="39">
        <v>8</v>
      </c>
      <c r="J2467" s="39">
        <v>46</v>
      </c>
      <c r="K2467" s="240">
        <v>42471.26458333333</v>
      </c>
      <c r="L2467" s="39">
        <v>6</v>
      </c>
      <c r="M2467" s="242">
        <v>42470</v>
      </c>
      <c r="P2467" s="240"/>
      <c r="Q2467" s="38"/>
      <c r="R2467" s="38"/>
    </row>
    <row r="2468" spans="2:18" x14ac:dyDescent="0.15">
      <c r="B2468" s="36">
        <v>42471</v>
      </c>
      <c r="C2468" s="37">
        <v>0.93680555555555556</v>
      </c>
      <c r="D2468" s="38">
        <v>65.400000000000006</v>
      </c>
      <c r="E2468" s="38">
        <v>22.4</v>
      </c>
      <c r="F2468" s="38">
        <v>17.7</v>
      </c>
      <c r="G2468" s="38">
        <v>37.200000000000003</v>
      </c>
      <c r="H2468" s="39">
        <v>1571</v>
      </c>
      <c r="I2468" s="39">
        <v>9</v>
      </c>
      <c r="J2468" s="39">
        <v>43</v>
      </c>
      <c r="K2468" s="240">
        <v>42471.936805555553</v>
      </c>
      <c r="L2468" s="39">
        <v>22</v>
      </c>
      <c r="M2468" s="242">
        <v>42470</v>
      </c>
      <c r="P2468" s="240"/>
      <c r="Q2468" s="38"/>
      <c r="R2468" s="38"/>
    </row>
    <row r="2469" spans="2:18" x14ac:dyDescent="0.15">
      <c r="B2469" s="36">
        <v>42472</v>
      </c>
      <c r="C2469" s="37">
        <v>0.26041666666666669</v>
      </c>
      <c r="D2469" s="38">
        <v>65</v>
      </c>
      <c r="E2469" s="38">
        <v>22.2</v>
      </c>
      <c r="F2469" s="38">
        <v>22.1</v>
      </c>
      <c r="G2469" s="38">
        <v>34.299999999999997</v>
      </c>
      <c r="H2469" s="39">
        <v>1537</v>
      </c>
      <c r="I2469" s="39">
        <v>8</v>
      </c>
      <c r="J2469" s="39">
        <v>46</v>
      </c>
      <c r="K2469" s="240">
        <v>42472.260416666664</v>
      </c>
      <c r="L2469" s="39">
        <v>6</v>
      </c>
      <c r="M2469" s="242">
        <v>42470</v>
      </c>
      <c r="P2469" s="240"/>
      <c r="Q2469" s="38"/>
      <c r="R2469" s="38"/>
    </row>
    <row r="2470" spans="2:18" x14ac:dyDescent="0.15">
      <c r="B2470" s="36">
        <v>42472</v>
      </c>
      <c r="C2470" s="37">
        <v>0.9555555555555556</v>
      </c>
      <c r="D2470" s="38">
        <v>66</v>
      </c>
      <c r="E2470" s="38">
        <v>22.6</v>
      </c>
      <c r="F2470" s="38">
        <v>17</v>
      </c>
      <c r="G2470" s="38">
        <v>37.5</v>
      </c>
      <c r="H2470" s="39">
        <v>1585</v>
      </c>
      <c r="I2470" s="39">
        <v>9</v>
      </c>
      <c r="J2470" s="39">
        <v>43</v>
      </c>
      <c r="K2470" s="240">
        <v>42472.955555555556</v>
      </c>
      <c r="L2470" s="39">
        <v>22</v>
      </c>
      <c r="M2470" s="242">
        <v>42470</v>
      </c>
      <c r="P2470" s="240"/>
      <c r="Q2470" s="38"/>
      <c r="R2470" s="38"/>
    </row>
    <row r="2471" spans="2:18" x14ac:dyDescent="0.15">
      <c r="B2471" s="36">
        <v>42473</v>
      </c>
      <c r="C2471" s="37">
        <v>0.25555555555555559</v>
      </c>
      <c r="D2471" s="38">
        <v>64.900000000000006</v>
      </c>
      <c r="E2471" s="38">
        <v>22.2</v>
      </c>
      <c r="F2471" s="38">
        <v>22.2</v>
      </c>
      <c r="G2471" s="38">
        <v>34.200000000000003</v>
      </c>
      <c r="H2471" s="39">
        <v>1535</v>
      </c>
      <c r="I2471" s="39">
        <v>8</v>
      </c>
      <c r="J2471" s="39">
        <v>46</v>
      </c>
      <c r="K2471" s="240">
        <v>42473.255555555559</v>
      </c>
      <c r="L2471" s="39">
        <v>6</v>
      </c>
      <c r="M2471" s="242">
        <v>42470</v>
      </c>
      <c r="P2471" s="240"/>
      <c r="Q2471" s="38"/>
      <c r="R2471" s="38"/>
    </row>
    <row r="2472" spans="2:18" x14ac:dyDescent="0.15">
      <c r="B2472" s="36">
        <v>42473</v>
      </c>
      <c r="C2472" s="37">
        <v>0.97638888888888886</v>
      </c>
      <c r="D2472" s="38">
        <v>65.5</v>
      </c>
      <c r="E2472" s="38">
        <v>22.4</v>
      </c>
      <c r="F2472" s="38">
        <v>19</v>
      </c>
      <c r="G2472" s="38">
        <v>36.4</v>
      </c>
      <c r="H2472" s="39">
        <v>1565</v>
      </c>
      <c r="I2472" s="39">
        <v>9</v>
      </c>
      <c r="J2472" s="39">
        <v>44</v>
      </c>
      <c r="K2472" s="240">
        <v>42473.976388888892</v>
      </c>
      <c r="L2472" s="39">
        <v>22</v>
      </c>
      <c r="M2472" s="242">
        <v>42470</v>
      </c>
      <c r="P2472" s="240"/>
      <c r="Q2472" s="38"/>
      <c r="R2472" s="38"/>
    </row>
    <row r="2473" spans="2:18" x14ac:dyDescent="0.15">
      <c r="B2473" s="36">
        <v>42474</v>
      </c>
      <c r="C2473" s="37">
        <v>0.26180555555555557</v>
      </c>
      <c r="D2473" s="38">
        <v>64.900000000000006</v>
      </c>
      <c r="E2473" s="38">
        <v>22.2</v>
      </c>
      <c r="F2473" s="38">
        <v>22.2</v>
      </c>
      <c r="G2473" s="38">
        <v>34.1</v>
      </c>
      <c r="H2473" s="39">
        <v>1534</v>
      </c>
      <c r="I2473" s="39">
        <v>8</v>
      </c>
      <c r="J2473" s="39">
        <v>46</v>
      </c>
      <c r="K2473" s="240">
        <v>42474.261805555558</v>
      </c>
      <c r="L2473" s="39">
        <v>6</v>
      </c>
      <c r="M2473" s="242">
        <v>42470</v>
      </c>
      <c r="P2473" s="240"/>
      <c r="Q2473" s="38"/>
      <c r="R2473" s="38"/>
    </row>
    <row r="2474" spans="2:18" x14ac:dyDescent="0.15">
      <c r="B2474" s="36">
        <v>42475</v>
      </c>
      <c r="C2474" s="37">
        <v>2.7777777777777779E-3</v>
      </c>
      <c r="D2474" s="38">
        <v>65.5</v>
      </c>
      <c r="E2474" s="38">
        <v>22.4</v>
      </c>
      <c r="F2474" s="38">
        <v>17.600000000000001</v>
      </c>
      <c r="G2474" s="38">
        <v>37.200000000000003</v>
      </c>
      <c r="H2474" s="39">
        <v>1573</v>
      </c>
      <c r="I2474" s="39">
        <v>9</v>
      </c>
      <c r="J2474" s="39">
        <v>43</v>
      </c>
      <c r="K2474" s="240">
        <v>42474.916666666664</v>
      </c>
      <c r="L2474" s="39">
        <v>2</v>
      </c>
      <c r="M2474" s="242">
        <v>42470</v>
      </c>
      <c r="P2474" s="240"/>
      <c r="Q2474" s="38"/>
      <c r="R2474" s="38"/>
    </row>
    <row r="2475" spans="2:18" x14ac:dyDescent="0.15">
      <c r="B2475" s="36">
        <v>42475</v>
      </c>
      <c r="C2475" s="37">
        <v>0.2590277777777778</v>
      </c>
      <c r="D2475" s="38">
        <v>64.400000000000006</v>
      </c>
      <c r="E2475" s="38">
        <v>22</v>
      </c>
      <c r="F2475" s="38">
        <v>22.2</v>
      </c>
      <c r="G2475" s="38">
        <v>34.1</v>
      </c>
      <c r="H2475" s="39">
        <v>1526</v>
      </c>
      <c r="I2475" s="39">
        <v>8</v>
      </c>
      <c r="J2475" s="39">
        <v>45</v>
      </c>
      <c r="K2475" s="240">
        <v>42475.259027777778</v>
      </c>
      <c r="L2475" s="39">
        <v>6</v>
      </c>
      <c r="M2475" s="242">
        <v>42470</v>
      </c>
      <c r="P2475" s="240"/>
      <c r="Q2475" s="38"/>
      <c r="R2475" s="38"/>
    </row>
    <row r="2476" spans="2:18" x14ac:dyDescent="0.15">
      <c r="B2476" s="36">
        <v>42475</v>
      </c>
      <c r="C2476" s="37">
        <v>0.94513888888888886</v>
      </c>
      <c r="D2476" s="38">
        <v>65.099999999999994</v>
      </c>
      <c r="E2476" s="38">
        <v>22.3</v>
      </c>
      <c r="F2476" s="38">
        <v>18.399999999999999</v>
      </c>
      <c r="G2476" s="38">
        <v>36.799999999999997</v>
      </c>
      <c r="H2476" s="39">
        <v>1562</v>
      </c>
      <c r="I2476" s="39">
        <v>8</v>
      </c>
      <c r="J2476" s="39">
        <v>43</v>
      </c>
      <c r="K2476" s="240">
        <v>42475.945138888892</v>
      </c>
      <c r="L2476" s="39">
        <v>22</v>
      </c>
      <c r="M2476" s="242">
        <v>42470</v>
      </c>
      <c r="P2476" s="240"/>
      <c r="Q2476" s="38"/>
      <c r="R2476" s="38"/>
    </row>
    <row r="2477" spans="2:18" x14ac:dyDescent="0.15">
      <c r="B2477" s="36">
        <v>42476</v>
      </c>
      <c r="C2477" s="37">
        <v>0.33402777777777781</v>
      </c>
      <c r="D2477" s="38">
        <v>63.8</v>
      </c>
      <c r="E2477" s="38">
        <v>21.8</v>
      </c>
      <c r="F2477" s="38">
        <v>22.1</v>
      </c>
      <c r="G2477" s="38">
        <v>34.1</v>
      </c>
      <c r="H2477" s="39">
        <v>1516</v>
      </c>
      <c r="I2477" s="39">
        <v>8</v>
      </c>
      <c r="J2477" s="39">
        <v>45</v>
      </c>
      <c r="K2477" s="240">
        <v>42475.945138888892</v>
      </c>
      <c r="L2477" s="39">
        <v>8</v>
      </c>
      <c r="M2477" s="242">
        <v>42470</v>
      </c>
      <c r="P2477" s="240"/>
      <c r="Q2477" s="38"/>
      <c r="R2477" s="38"/>
    </row>
    <row r="2478" spans="2:18" x14ac:dyDescent="0.15">
      <c r="B2478" s="36">
        <v>42476</v>
      </c>
      <c r="C2478" s="37">
        <v>0.87847222222222221</v>
      </c>
      <c r="D2478" s="38">
        <v>64.400000000000006</v>
      </c>
      <c r="E2478" s="38">
        <v>22</v>
      </c>
      <c r="F2478" s="38">
        <v>20.2</v>
      </c>
      <c r="G2478" s="38">
        <v>35.6</v>
      </c>
      <c r="H2478" s="39">
        <v>1539</v>
      </c>
      <c r="I2478" s="39">
        <v>8</v>
      </c>
      <c r="J2478" s="39">
        <v>44</v>
      </c>
      <c r="K2478" s="240">
        <v>42476.878472222219</v>
      </c>
      <c r="L2478" s="39">
        <v>22</v>
      </c>
      <c r="M2478" s="242">
        <v>42470</v>
      </c>
      <c r="P2478" s="240"/>
      <c r="Q2478" s="38"/>
      <c r="R2478" s="38"/>
    </row>
    <row r="2479" spans="2:18" x14ac:dyDescent="0.15">
      <c r="B2479" s="36">
        <v>42477</v>
      </c>
      <c r="C2479" s="37">
        <v>0.27916666666666667</v>
      </c>
      <c r="D2479" s="38">
        <v>63.7</v>
      </c>
      <c r="E2479" s="38">
        <v>21.8</v>
      </c>
      <c r="F2479" s="38">
        <v>23.2</v>
      </c>
      <c r="G2479" s="38">
        <v>32.9</v>
      </c>
      <c r="H2479" s="39">
        <v>1505</v>
      </c>
      <c r="I2479" s="39">
        <v>8</v>
      </c>
      <c r="J2479" s="39">
        <v>46</v>
      </c>
      <c r="K2479" s="240">
        <v>42477.279166666667</v>
      </c>
      <c r="L2479" s="39">
        <v>6</v>
      </c>
      <c r="M2479" s="242">
        <v>42477</v>
      </c>
      <c r="P2479" s="240"/>
      <c r="Q2479" s="38"/>
      <c r="R2479" s="38"/>
    </row>
    <row r="2480" spans="2:18" x14ac:dyDescent="0.15">
      <c r="B2480" s="36">
        <v>42477</v>
      </c>
      <c r="C2480" s="37">
        <v>0.98125000000000007</v>
      </c>
      <c r="D2480" s="38">
        <v>64</v>
      </c>
      <c r="E2480" s="38">
        <v>21.9</v>
      </c>
      <c r="F2480" s="38">
        <v>19</v>
      </c>
      <c r="G2480" s="38">
        <v>36.4</v>
      </c>
      <c r="H2480" s="39">
        <v>1540</v>
      </c>
      <c r="I2480" s="39">
        <v>8</v>
      </c>
      <c r="J2480" s="39">
        <v>42</v>
      </c>
      <c r="K2480" s="240">
        <v>42477.981249999997</v>
      </c>
      <c r="L2480" s="39">
        <v>22</v>
      </c>
      <c r="M2480" s="242">
        <v>42477</v>
      </c>
      <c r="P2480" s="240"/>
      <c r="Q2480" s="38"/>
      <c r="R2480" s="38"/>
    </row>
    <row r="2481" spans="2:18" x14ac:dyDescent="0.15">
      <c r="B2481" s="36">
        <v>42477</v>
      </c>
      <c r="C2481" s="37">
        <v>0.9819444444444444</v>
      </c>
      <c r="D2481" s="38">
        <v>64</v>
      </c>
      <c r="E2481" s="38">
        <v>21.9</v>
      </c>
      <c r="F2481" s="38">
        <v>19</v>
      </c>
      <c r="G2481" s="38">
        <v>36.4</v>
      </c>
      <c r="H2481" s="39">
        <v>1540</v>
      </c>
      <c r="I2481" s="39">
        <v>8</v>
      </c>
      <c r="J2481" s="39">
        <v>42</v>
      </c>
      <c r="K2481" s="240">
        <v>42477.981944444444</v>
      </c>
      <c r="L2481" s="39">
        <v>22</v>
      </c>
      <c r="M2481" s="242">
        <v>42477</v>
      </c>
      <c r="P2481" s="240"/>
      <c r="Q2481" s="38"/>
      <c r="R2481" s="38"/>
    </row>
    <row r="2482" spans="2:18" x14ac:dyDescent="0.15">
      <c r="B2482" s="36">
        <v>42478</v>
      </c>
      <c r="C2482" s="37">
        <v>0.26111111111111113</v>
      </c>
      <c r="D2482" s="38">
        <v>63.5</v>
      </c>
      <c r="E2482" s="38">
        <v>21.7</v>
      </c>
      <c r="F2482" s="38">
        <v>22.1</v>
      </c>
      <c r="G2482" s="38">
        <v>34.1</v>
      </c>
      <c r="H2482" s="39">
        <v>1511</v>
      </c>
      <c r="I2482" s="39">
        <v>8</v>
      </c>
      <c r="J2482" s="39">
        <v>44</v>
      </c>
      <c r="K2482" s="240">
        <v>42478.261111111111</v>
      </c>
      <c r="L2482" s="39">
        <v>6</v>
      </c>
      <c r="M2482" s="242">
        <v>42477</v>
      </c>
      <c r="P2482" s="240"/>
      <c r="Q2482" s="38"/>
      <c r="R2482" s="38"/>
    </row>
    <row r="2483" spans="2:18" x14ac:dyDescent="0.15">
      <c r="B2483" s="36">
        <v>42478</v>
      </c>
      <c r="C2483" s="37">
        <v>0.94513888888888886</v>
      </c>
      <c r="D2483" s="38">
        <v>65</v>
      </c>
      <c r="E2483" s="38">
        <v>22.2</v>
      </c>
      <c r="F2483" s="38">
        <v>18.399999999999999</v>
      </c>
      <c r="G2483" s="38">
        <v>36.799999999999997</v>
      </c>
      <c r="H2483" s="39">
        <v>1561</v>
      </c>
      <c r="I2483" s="39">
        <v>8</v>
      </c>
      <c r="J2483" s="39">
        <v>43</v>
      </c>
      <c r="K2483" s="240">
        <v>42478.945138888892</v>
      </c>
      <c r="L2483" s="39">
        <v>22</v>
      </c>
      <c r="M2483" s="242">
        <v>42477</v>
      </c>
      <c r="P2483" s="240"/>
      <c r="Q2483" s="38"/>
      <c r="R2483" s="38"/>
    </row>
    <row r="2484" spans="2:18" x14ac:dyDescent="0.15">
      <c r="B2484" s="36">
        <v>42479</v>
      </c>
      <c r="C2484" s="37">
        <v>0.26111111111111113</v>
      </c>
      <c r="D2484" s="38">
        <v>63.8</v>
      </c>
      <c r="E2484" s="38">
        <v>21.8</v>
      </c>
      <c r="F2484" s="38">
        <v>21.6</v>
      </c>
      <c r="G2484" s="38">
        <v>34.6</v>
      </c>
      <c r="H2484" s="39">
        <v>1520</v>
      </c>
      <c r="I2484" s="39">
        <v>8</v>
      </c>
      <c r="J2484" s="39">
        <v>44</v>
      </c>
      <c r="K2484" s="240">
        <v>42479.261111111111</v>
      </c>
      <c r="L2484" s="39">
        <v>6</v>
      </c>
      <c r="M2484" s="242">
        <v>42477</v>
      </c>
      <c r="P2484" s="240"/>
      <c r="Q2484" s="38"/>
      <c r="R2484" s="38"/>
    </row>
    <row r="2485" spans="2:18" x14ac:dyDescent="0.15">
      <c r="B2485" s="36">
        <v>42479</v>
      </c>
      <c r="C2485" s="37">
        <v>0.89236111111111116</v>
      </c>
      <c r="D2485" s="38">
        <v>65.2</v>
      </c>
      <c r="E2485" s="38">
        <v>22.3</v>
      </c>
      <c r="F2485" s="38">
        <v>17.8</v>
      </c>
      <c r="G2485" s="38">
        <v>37.200000000000003</v>
      </c>
      <c r="H2485" s="39">
        <v>1568</v>
      </c>
      <c r="I2485" s="39">
        <v>8</v>
      </c>
      <c r="J2485" s="39">
        <v>43</v>
      </c>
      <c r="K2485" s="240">
        <v>42479.892361111109</v>
      </c>
      <c r="L2485" s="39">
        <v>22</v>
      </c>
      <c r="M2485" s="242">
        <v>42477</v>
      </c>
      <c r="P2485" s="240"/>
      <c r="Q2485" s="38"/>
      <c r="R2485" s="38"/>
    </row>
    <row r="2486" spans="2:18" x14ac:dyDescent="0.15">
      <c r="B2486" s="36">
        <v>42480</v>
      </c>
      <c r="C2486" s="37">
        <v>0.26250000000000001</v>
      </c>
      <c r="D2486" s="38">
        <v>64.400000000000006</v>
      </c>
      <c r="E2486" s="38">
        <v>22</v>
      </c>
      <c r="F2486" s="38">
        <v>22.1</v>
      </c>
      <c r="G2486" s="38">
        <v>34.200000000000003</v>
      </c>
      <c r="H2486" s="39">
        <v>1527</v>
      </c>
      <c r="I2486" s="39">
        <v>8</v>
      </c>
      <c r="J2486" s="39">
        <v>45</v>
      </c>
      <c r="K2486" s="240">
        <v>42480.262499999997</v>
      </c>
      <c r="L2486" s="39">
        <v>6</v>
      </c>
      <c r="M2486" s="242">
        <v>42477</v>
      </c>
      <c r="P2486" s="240"/>
      <c r="Q2486" s="38"/>
      <c r="R2486" s="38"/>
    </row>
    <row r="2487" spans="2:18" x14ac:dyDescent="0.15">
      <c r="B2487" s="36">
        <v>42480</v>
      </c>
      <c r="C2487" s="37">
        <v>0.96805555555555556</v>
      </c>
      <c r="D2487" s="38">
        <v>65.400000000000006</v>
      </c>
      <c r="E2487" s="38">
        <v>22.4</v>
      </c>
      <c r="F2487" s="38">
        <v>17</v>
      </c>
      <c r="G2487" s="38">
        <v>37.5</v>
      </c>
      <c r="H2487" s="39">
        <v>1575</v>
      </c>
      <c r="I2487" s="39">
        <v>9</v>
      </c>
      <c r="J2487" s="39">
        <v>42</v>
      </c>
      <c r="K2487" s="240">
        <v>42480.968055555553</v>
      </c>
      <c r="L2487" s="39">
        <v>22</v>
      </c>
      <c r="M2487" s="242">
        <v>42477</v>
      </c>
      <c r="P2487" s="240"/>
      <c r="Q2487" s="38"/>
      <c r="R2487" s="38"/>
    </row>
    <row r="2488" spans="2:18" x14ac:dyDescent="0.15">
      <c r="B2488" s="36">
        <v>42481</v>
      </c>
      <c r="C2488" s="37">
        <v>0.26180555555555557</v>
      </c>
      <c r="D2488" s="38">
        <v>64.3</v>
      </c>
      <c r="E2488" s="38">
        <v>22</v>
      </c>
      <c r="F2488" s="38">
        <v>21.9</v>
      </c>
      <c r="G2488" s="38">
        <v>34.4</v>
      </c>
      <c r="H2488" s="39">
        <v>1526</v>
      </c>
      <c r="I2488" s="39">
        <v>8</v>
      </c>
      <c r="J2488" s="39">
        <v>45</v>
      </c>
      <c r="K2488" s="240">
        <v>42481.261805555558</v>
      </c>
      <c r="L2488" s="39">
        <v>6</v>
      </c>
      <c r="M2488" s="242">
        <v>42477</v>
      </c>
      <c r="P2488" s="240"/>
      <c r="Q2488" s="38"/>
      <c r="R2488" s="38"/>
    </row>
    <row r="2489" spans="2:18" x14ac:dyDescent="0.15">
      <c r="B2489" s="36">
        <v>42481</v>
      </c>
      <c r="C2489" s="37">
        <v>0.98055555555555562</v>
      </c>
      <c r="D2489" s="38">
        <v>65.3</v>
      </c>
      <c r="E2489" s="38">
        <v>22.3</v>
      </c>
      <c r="F2489" s="38">
        <v>17.7</v>
      </c>
      <c r="G2489" s="38">
        <v>37.200000000000003</v>
      </c>
      <c r="H2489" s="39">
        <v>1570</v>
      </c>
      <c r="I2489" s="39">
        <v>9</v>
      </c>
      <c r="J2489" s="39">
        <v>43</v>
      </c>
      <c r="K2489" s="240">
        <v>42481.980555555558</v>
      </c>
      <c r="L2489" s="39">
        <v>22</v>
      </c>
      <c r="M2489" s="242">
        <v>42477</v>
      </c>
      <c r="P2489" s="240"/>
      <c r="Q2489" s="38"/>
      <c r="R2489" s="38"/>
    </row>
    <row r="2490" spans="2:18" x14ac:dyDescent="0.15">
      <c r="B2490" s="36">
        <v>42482</v>
      </c>
      <c r="C2490" s="37">
        <v>0.25069444444444444</v>
      </c>
      <c r="D2490" s="38">
        <v>64.3</v>
      </c>
      <c r="E2490" s="38">
        <v>22</v>
      </c>
      <c r="F2490" s="38">
        <v>21.9</v>
      </c>
      <c r="G2490" s="38">
        <v>34.4</v>
      </c>
      <c r="H2490" s="39">
        <v>1526</v>
      </c>
      <c r="I2490" s="39">
        <v>8</v>
      </c>
      <c r="J2490" s="39">
        <v>45</v>
      </c>
      <c r="K2490" s="240">
        <v>42482.250694444447</v>
      </c>
      <c r="L2490" s="39">
        <v>6</v>
      </c>
      <c r="M2490" s="242">
        <v>42477</v>
      </c>
      <c r="P2490" s="240"/>
      <c r="Q2490" s="38"/>
      <c r="R2490" s="38"/>
    </row>
    <row r="2491" spans="2:18" x14ac:dyDescent="0.15">
      <c r="B2491" s="36">
        <v>42482</v>
      </c>
      <c r="C2491" s="37">
        <v>0.95486111111111116</v>
      </c>
      <c r="D2491" s="38">
        <v>64.5</v>
      </c>
      <c r="E2491" s="38">
        <v>22.1</v>
      </c>
      <c r="F2491" s="38">
        <v>18.5</v>
      </c>
      <c r="G2491" s="38">
        <v>36.700000000000003</v>
      </c>
      <c r="H2491" s="39">
        <v>1551</v>
      </c>
      <c r="I2491" s="39">
        <v>8</v>
      </c>
      <c r="J2491" s="39">
        <v>42</v>
      </c>
      <c r="K2491" s="240">
        <v>42482.954861111109</v>
      </c>
      <c r="L2491" s="39">
        <v>22</v>
      </c>
      <c r="M2491" s="242">
        <v>42477</v>
      </c>
      <c r="P2491" s="240"/>
      <c r="Q2491" s="38"/>
      <c r="R2491" s="38"/>
    </row>
    <row r="2492" spans="2:18" x14ac:dyDescent="0.15">
      <c r="B2492" s="36">
        <v>42483</v>
      </c>
      <c r="C2492" s="37">
        <v>0.23611111111111113</v>
      </c>
      <c r="D2492" s="38">
        <v>63.7</v>
      </c>
      <c r="E2492" s="38">
        <v>21.8</v>
      </c>
      <c r="F2492" s="38">
        <v>22.5</v>
      </c>
      <c r="G2492" s="38">
        <v>33.799999999999997</v>
      </c>
      <c r="H2492" s="39">
        <v>1511</v>
      </c>
      <c r="I2492" s="39">
        <v>8</v>
      </c>
      <c r="J2492" s="39">
        <v>45</v>
      </c>
      <c r="K2492" s="240">
        <v>42483.236111111109</v>
      </c>
      <c r="L2492" s="39">
        <v>6</v>
      </c>
      <c r="M2492" s="242">
        <v>42477</v>
      </c>
      <c r="P2492" s="240"/>
      <c r="Q2492" s="38"/>
      <c r="R2492" s="38"/>
    </row>
    <row r="2493" spans="2:18" x14ac:dyDescent="0.15">
      <c r="B2493" s="36">
        <v>42483</v>
      </c>
      <c r="C2493" s="37">
        <v>0.88611111111111107</v>
      </c>
      <c r="D2493" s="38">
        <v>64.900000000000006</v>
      </c>
      <c r="E2493" s="38">
        <v>22.2</v>
      </c>
      <c r="F2493" s="38">
        <v>16.7</v>
      </c>
      <c r="G2493" s="38">
        <v>37.799999999999997</v>
      </c>
      <c r="H2493" s="39">
        <v>1569</v>
      </c>
      <c r="I2493" s="39">
        <v>8</v>
      </c>
      <c r="J2493" s="39">
        <v>42</v>
      </c>
      <c r="K2493" s="240">
        <v>42483.886111111111</v>
      </c>
      <c r="L2493" s="39">
        <v>22</v>
      </c>
      <c r="M2493" s="242">
        <v>42477</v>
      </c>
      <c r="P2493" s="240"/>
      <c r="Q2493" s="38"/>
      <c r="R2493" s="38"/>
    </row>
    <row r="2494" spans="2:18" x14ac:dyDescent="0.15">
      <c r="B2494" s="36">
        <v>42484</v>
      </c>
      <c r="C2494" s="37">
        <v>0.23958333333333334</v>
      </c>
      <c r="D2494" s="38">
        <v>64.2</v>
      </c>
      <c r="E2494" s="38">
        <v>22</v>
      </c>
      <c r="F2494" s="38">
        <v>22.4</v>
      </c>
      <c r="G2494" s="38">
        <v>33.9</v>
      </c>
      <c r="H2494" s="39">
        <v>1521</v>
      </c>
      <c r="I2494" s="39">
        <v>8</v>
      </c>
      <c r="J2494" s="39">
        <v>45</v>
      </c>
      <c r="K2494" s="240">
        <v>42484.239583333336</v>
      </c>
      <c r="L2494" s="39">
        <v>6</v>
      </c>
      <c r="M2494" s="242">
        <v>42484</v>
      </c>
      <c r="P2494" s="240"/>
      <c r="Q2494" s="38"/>
      <c r="R2494" s="38"/>
    </row>
    <row r="2495" spans="2:18" x14ac:dyDescent="0.15">
      <c r="B2495" s="36">
        <v>42484</v>
      </c>
      <c r="C2495" s="37">
        <v>0.89861111111111114</v>
      </c>
      <c r="D2495" s="38">
        <v>64.8</v>
      </c>
      <c r="E2495" s="38">
        <v>22.2</v>
      </c>
      <c r="F2495" s="38">
        <v>16.399999999999999</v>
      </c>
      <c r="G2495" s="38">
        <v>37.9</v>
      </c>
      <c r="H2495" s="39">
        <v>1569</v>
      </c>
      <c r="I2495" s="39">
        <v>8</v>
      </c>
      <c r="J2495" s="39">
        <v>41</v>
      </c>
      <c r="K2495" s="240">
        <v>42484.898611111108</v>
      </c>
      <c r="L2495" s="39">
        <v>22</v>
      </c>
      <c r="M2495" s="242">
        <v>42484</v>
      </c>
      <c r="P2495" s="240"/>
      <c r="Q2495" s="38"/>
      <c r="R2495" s="38"/>
    </row>
    <row r="2496" spans="2:18" x14ac:dyDescent="0.15">
      <c r="B2496" s="36">
        <v>42485</v>
      </c>
      <c r="C2496" s="37">
        <v>0.23055555555555554</v>
      </c>
      <c r="D2496" s="38">
        <v>64.099999999999994</v>
      </c>
      <c r="E2496" s="38">
        <v>21.9</v>
      </c>
      <c r="F2496" s="38">
        <v>20.100000000000001</v>
      </c>
      <c r="G2496" s="38">
        <v>35.700000000000003</v>
      </c>
      <c r="H2496" s="39">
        <v>1535</v>
      </c>
      <c r="I2496" s="39">
        <v>8</v>
      </c>
      <c r="J2496" s="39">
        <v>43</v>
      </c>
      <c r="K2496" s="240">
        <v>42485.230555555558</v>
      </c>
      <c r="L2496" s="39">
        <v>6</v>
      </c>
      <c r="M2496" s="242">
        <v>42484</v>
      </c>
      <c r="P2496" s="240"/>
      <c r="Q2496" s="38"/>
      <c r="R2496" s="38"/>
    </row>
    <row r="2497" spans="2:18" x14ac:dyDescent="0.15">
      <c r="B2497" s="36">
        <v>42485</v>
      </c>
      <c r="C2497" s="37">
        <v>0.9604166666666667</v>
      </c>
      <c r="D2497" s="38">
        <v>65.3</v>
      </c>
      <c r="E2497" s="38">
        <v>22.3</v>
      </c>
      <c r="F2497" s="38">
        <v>16.8</v>
      </c>
      <c r="G2497" s="38">
        <v>37.700000000000003</v>
      </c>
      <c r="H2497" s="39">
        <v>1575</v>
      </c>
      <c r="I2497" s="39">
        <v>9</v>
      </c>
      <c r="J2497" s="39">
        <v>42</v>
      </c>
      <c r="K2497" s="240">
        <v>42485.960416666669</v>
      </c>
      <c r="L2497" s="39">
        <v>22</v>
      </c>
      <c r="M2497" s="242">
        <v>42484</v>
      </c>
      <c r="P2497" s="240"/>
      <c r="Q2497" s="38"/>
      <c r="R2497" s="38"/>
    </row>
    <row r="2498" spans="2:18" x14ac:dyDescent="0.15">
      <c r="B2498" s="36">
        <v>42486</v>
      </c>
      <c r="C2498" s="37">
        <v>0.26111111111111113</v>
      </c>
      <c r="D2498" s="38">
        <v>64.7</v>
      </c>
      <c r="E2498" s="38">
        <v>22.1</v>
      </c>
      <c r="F2498" s="38">
        <v>22</v>
      </c>
      <c r="G2498" s="38">
        <v>34.299999999999997</v>
      </c>
      <c r="H2498" s="39">
        <v>1532</v>
      </c>
      <c r="I2498" s="39">
        <v>8</v>
      </c>
      <c r="J2498" s="39">
        <v>45</v>
      </c>
      <c r="K2498" s="240">
        <v>42486.261111111111</v>
      </c>
      <c r="L2498" s="39">
        <v>6</v>
      </c>
      <c r="M2498" s="242">
        <v>42484</v>
      </c>
      <c r="P2498" s="240"/>
      <c r="Q2498" s="38"/>
      <c r="R2498" s="38"/>
    </row>
    <row r="2499" spans="2:18" x14ac:dyDescent="0.15">
      <c r="B2499" s="36">
        <v>42486</v>
      </c>
      <c r="C2499" s="37">
        <v>0.99097222222222225</v>
      </c>
      <c r="D2499" s="38">
        <v>65.8</v>
      </c>
      <c r="E2499" s="38">
        <v>22.5</v>
      </c>
      <c r="F2499" s="38">
        <v>16.5</v>
      </c>
      <c r="G2499" s="38">
        <v>37.799999999999997</v>
      </c>
      <c r="H2499" s="39">
        <v>1585</v>
      </c>
      <c r="I2499" s="39">
        <v>9</v>
      </c>
      <c r="J2499" s="39">
        <v>42</v>
      </c>
      <c r="K2499" s="240">
        <v>42486.990972222222</v>
      </c>
      <c r="L2499" s="39">
        <v>22</v>
      </c>
      <c r="M2499" s="242">
        <v>42484</v>
      </c>
      <c r="P2499" s="240"/>
      <c r="Q2499" s="38"/>
      <c r="R2499" s="38"/>
    </row>
    <row r="2500" spans="2:18" x14ac:dyDescent="0.15">
      <c r="B2500" s="36">
        <v>42487</v>
      </c>
      <c r="C2500" s="37">
        <v>0.25138888888888888</v>
      </c>
      <c r="D2500" s="38">
        <v>64.900000000000006</v>
      </c>
      <c r="E2500" s="38">
        <v>22.2</v>
      </c>
      <c r="F2500" s="38">
        <v>21.7</v>
      </c>
      <c r="G2500" s="38">
        <v>34.6</v>
      </c>
      <c r="H2500" s="39">
        <v>1538</v>
      </c>
      <c r="I2500" s="39">
        <v>8</v>
      </c>
      <c r="J2500" s="39">
        <v>45</v>
      </c>
      <c r="K2500" s="240">
        <v>42487.251388888886</v>
      </c>
      <c r="L2500" s="39">
        <v>6</v>
      </c>
      <c r="M2500" s="242">
        <v>42484</v>
      </c>
      <c r="P2500" s="240"/>
      <c r="Q2500" s="38"/>
      <c r="R2500" s="38"/>
    </row>
    <row r="2501" spans="2:18" x14ac:dyDescent="0.15">
      <c r="B2501" s="36">
        <v>42487</v>
      </c>
      <c r="C2501" s="37">
        <v>0.97361111111111109</v>
      </c>
      <c r="D2501" s="38">
        <v>65.7</v>
      </c>
      <c r="E2501" s="38">
        <v>22.5</v>
      </c>
      <c r="F2501" s="38">
        <v>17.3</v>
      </c>
      <c r="G2501" s="38">
        <v>37.299999999999997</v>
      </c>
      <c r="H2501" s="39">
        <v>1578</v>
      </c>
      <c r="I2501" s="39">
        <v>9</v>
      </c>
      <c r="J2501" s="39">
        <v>43</v>
      </c>
      <c r="K2501" s="240">
        <v>42487.973611111112</v>
      </c>
      <c r="L2501" s="39">
        <v>22</v>
      </c>
      <c r="M2501" s="242">
        <v>42484</v>
      </c>
      <c r="P2501" s="240"/>
      <c r="Q2501" s="38"/>
      <c r="R2501" s="38"/>
    </row>
    <row r="2502" spans="2:18" x14ac:dyDescent="0.15">
      <c r="B2502" s="36">
        <v>42488</v>
      </c>
      <c r="C2502" s="37">
        <v>0.2638888888888889</v>
      </c>
      <c r="D2502" s="38">
        <v>64.5</v>
      </c>
      <c r="E2502" s="38">
        <v>22.1</v>
      </c>
      <c r="F2502" s="38">
        <v>21.9</v>
      </c>
      <c r="G2502" s="38">
        <v>34.4</v>
      </c>
      <c r="H2502" s="39">
        <v>1530</v>
      </c>
      <c r="I2502" s="39">
        <v>8</v>
      </c>
      <c r="J2502" s="39">
        <v>45</v>
      </c>
      <c r="K2502" s="240">
        <v>42488.263888888891</v>
      </c>
      <c r="L2502" s="39">
        <v>6</v>
      </c>
      <c r="M2502" s="242">
        <v>42484</v>
      </c>
      <c r="P2502" s="240"/>
      <c r="Q2502" s="38"/>
      <c r="R2502" s="38"/>
    </row>
    <row r="2503" spans="2:18" x14ac:dyDescent="0.15">
      <c r="B2503" s="36">
        <v>42488</v>
      </c>
      <c r="C2503" s="37">
        <v>0.95486111111111116</v>
      </c>
      <c r="D2503" s="38">
        <v>65.3</v>
      </c>
      <c r="E2503" s="38">
        <v>22.3</v>
      </c>
      <c r="F2503" s="38">
        <v>17.5</v>
      </c>
      <c r="G2503" s="38">
        <v>37.299999999999997</v>
      </c>
      <c r="H2503" s="39">
        <v>1571</v>
      </c>
      <c r="I2503" s="39">
        <v>9</v>
      </c>
      <c r="J2503" s="39">
        <v>43</v>
      </c>
      <c r="K2503" s="240">
        <v>42488.954861111109</v>
      </c>
      <c r="L2503" s="39">
        <v>22</v>
      </c>
      <c r="M2503" s="242">
        <v>42484</v>
      </c>
      <c r="P2503" s="240"/>
      <c r="Q2503" s="38"/>
      <c r="R2503" s="38"/>
    </row>
    <row r="2504" spans="2:18" x14ac:dyDescent="0.15">
      <c r="B2504" s="36">
        <v>42489</v>
      </c>
      <c r="C2504" s="37">
        <v>0.27708333333333335</v>
      </c>
      <c r="D2504" s="38">
        <v>64.599999999999994</v>
      </c>
      <c r="E2504" s="38">
        <v>22.1</v>
      </c>
      <c r="F2504" s="38">
        <v>22.4</v>
      </c>
      <c r="G2504" s="38">
        <v>34</v>
      </c>
      <c r="H2504" s="39">
        <v>1528</v>
      </c>
      <c r="I2504" s="39">
        <v>8</v>
      </c>
      <c r="J2504" s="39">
        <v>46</v>
      </c>
      <c r="K2504" s="240">
        <v>42489.277083333334</v>
      </c>
      <c r="L2504" s="39">
        <v>6</v>
      </c>
      <c r="M2504" s="242">
        <v>42484</v>
      </c>
      <c r="P2504" s="240"/>
      <c r="Q2504" s="38"/>
      <c r="R2504" s="38"/>
    </row>
    <row r="2505" spans="2:18" x14ac:dyDescent="0.15">
      <c r="B2505" s="36">
        <v>42489</v>
      </c>
      <c r="C2505" s="37">
        <v>0.87152777777777779</v>
      </c>
      <c r="D2505" s="38">
        <v>65</v>
      </c>
      <c r="E2505" s="38">
        <v>22.2</v>
      </c>
      <c r="F2505" s="38">
        <v>21.2</v>
      </c>
      <c r="G2505" s="38">
        <v>35</v>
      </c>
      <c r="H2505" s="39">
        <v>1543</v>
      </c>
      <c r="I2505" s="39">
        <v>8</v>
      </c>
      <c r="J2505" s="39">
        <v>45</v>
      </c>
      <c r="K2505" s="240">
        <v>42489.871527777781</v>
      </c>
      <c r="L2505" s="39">
        <v>22</v>
      </c>
      <c r="M2505" s="242">
        <v>42484</v>
      </c>
      <c r="P2505" s="240"/>
      <c r="Q2505" s="38"/>
      <c r="R2505" s="38"/>
    </row>
    <row r="2506" spans="2:18" x14ac:dyDescent="0.15">
      <c r="B2506" s="36">
        <v>42490</v>
      </c>
      <c r="C2506" s="37">
        <v>0.27152777777777776</v>
      </c>
      <c r="D2506" s="38">
        <v>64.2</v>
      </c>
      <c r="E2506" s="38">
        <v>22</v>
      </c>
      <c r="F2506" s="38">
        <v>23.1</v>
      </c>
      <c r="G2506" s="38">
        <v>33.200000000000003</v>
      </c>
      <c r="H2506" s="39">
        <v>1515</v>
      </c>
      <c r="I2506" s="39">
        <v>8</v>
      </c>
      <c r="J2506" s="39">
        <v>46</v>
      </c>
      <c r="K2506" s="240">
        <v>42490.271527777775</v>
      </c>
      <c r="L2506" s="39">
        <v>6</v>
      </c>
      <c r="M2506" s="242">
        <v>42484</v>
      </c>
      <c r="P2506" s="240"/>
      <c r="Q2506" s="38"/>
      <c r="R2506" s="38"/>
    </row>
    <row r="2507" spans="2:18" x14ac:dyDescent="0.15">
      <c r="B2507" s="36">
        <v>42490</v>
      </c>
      <c r="C2507" s="37">
        <v>0.87430555555555556</v>
      </c>
      <c r="D2507" s="38">
        <v>64.7</v>
      </c>
      <c r="E2507" s="38">
        <v>22.1</v>
      </c>
      <c r="F2507" s="38">
        <v>18</v>
      </c>
      <c r="G2507" s="38">
        <v>37</v>
      </c>
      <c r="H2507" s="39">
        <v>1558</v>
      </c>
      <c r="I2507" s="39">
        <v>8</v>
      </c>
      <c r="J2507" s="39">
        <v>42</v>
      </c>
      <c r="K2507" s="240">
        <v>42490.874305555553</v>
      </c>
      <c r="L2507" s="39">
        <v>22</v>
      </c>
      <c r="M2507" s="242">
        <v>42484</v>
      </c>
      <c r="P2507" s="240"/>
      <c r="Q2507" s="38"/>
      <c r="R2507" s="38"/>
    </row>
    <row r="2508" spans="2:18" x14ac:dyDescent="0.15">
      <c r="B2508" s="36">
        <v>42491</v>
      </c>
      <c r="C2508" s="37">
        <v>0.27916666666666667</v>
      </c>
      <c r="D2508" s="38">
        <v>63.9</v>
      </c>
      <c r="E2508" s="38">
        <v>21.9</v>
      </c>
      <c r="F2508" s="38">
        <v>22.6</v>
      </c>
      <c r="G2508" s="38">
        <v>33.6</v>
      </c>
      <c r="H2508" s="39">
        <v>1514</v>
      </c>
      <c r="I2508" s="39">
        <v>8</v>
      </c>
      <c r="J2508" s="39">
        <v>45</v>
      </c>
      <c r="K2508" s="240">
        <v>42491.279166666667</v>
      </c>
      <c r="L2508" s="39">
        <v>6</v>
      </c>
      <c r="M2508" s="242">
        <v>42491</v>
      </c>
      <c r="P2508" s="240"/>
      <c r="Q2508" s="38"/>
      <c r="R2508" s="38"/>
    </row>
    <row r="2509" spans="2:18" x14ac:dyDescent="0.15">
      <c r="B2509" s="36">
        <v>42491</v>
      </c>
      <c r="C2509" s="37">
        <v>0.85625000000000007</v>
      </c>
      <c r="D2509" s="38">
        <v>64.8</v>
      </c>
      <c r="E2509" s="38">
        <v>22.2</v>
      </c>
      <c r="F2509" s="38">
        <v>20.399999999999999</v>
      </c>
      <c r="G2509" s="38">
        <v>35.5</v>
      </c>
      <c r="H2509" s="39">
        <v>1545</v>
      </c>
      <c r="I2509" s="39">
        <v>8</v>
      </c>
      <c r="J2509" s="39">
        <v>44</v>
      </c>
      <c r="K2509" s="240">
        <v>42491.856249999997</v>
      </c>
      <c r="L2509" s="39">
        <v>22</v>
      </c>
      <c r="M2509" s="242">
        <v>42491</v>
      </c>
      <c r="P2509" s="240"/>
      <c r="Q2509" s="38"/>
      <c r="R2509" s="38"/>
    </row>
    <row r="2510" spans="2:18" x14ac:dyDescent="0.15">
      <c r="B2510" s="36">
        <v>42492</v>
      </c>
      <c r="C2510" s="37">
        <v>0.26319444444444445</v>
      </c>
      <c r="D2510" s="38">
        <v>63.8</v>
      </c>
      <c r="E2510" s="38">
        <v>21.8</v>
      </c>
      <c r="F2510" s="38">
        <v>22.9</v>
      </c>
      <c r="G2510" s="38">
        <v>33.299999999999997</v>
      </c>
      <c r="H2510" s="39">
        <v>1510</v>
      </c>
      <c r="I2510" s="39">
        <v>8</v>
      </c>
      <c r="J2510" s="39">
        <v>45</v>
      </c>
      <c r="K2510" s="240">
        <v>42492.263194444444</v>
      </c>
      <c r="L2510" s="39">
        <v>6</v>
      </c>
      <c r="M2510" s="242">
        <v>42491</v>
      </c>
      <c r="P2510" s="240"/>
      <c r="Q2510" s="38"/>
      <c r="R2510" s="38"/>
    </row>
    <row r="2511" spans="2:18" x14ac:dyDescent="0.15">
      <c r="B2511" s="36">
        <v>42493</v>
      </c>
      <c r="C2511" s="37"/>
      <c r="D2511" s="38"/>
      <c r="E2511" s="38"/>
      <c r="F2511" s="38"/>
      <c r="G2511" s="38"/>
      <c r="H2511" s="39"/>
      <c r="I2511" s="39"/>
      <c r="J2511" s="39"/>
      <c r="K2511" s="240">
        <v>42492.916666666664</v>
      </c>
      <c r="L2511" s="39">
        <v>2</v>
      </c>
      <c r="M2511" s="242">
        <v>42491</v>
      </c>
      <c r="P2511" s="240"/>
      <c r="Q2511" s="38"/>
      <c r="R2511" s="38"/>
    </row>
    <row r="2512" spans="2:18" x14ac:dyDescent="0.15">
      <c r="B2512" s="36">
        <v>42494</v>
      </c>
      <c r="C2512" s="37">
        <v>0.87013888888888891</v>
      </c>
      <c r="D2512" s="38">
        <v>66.099999999999994</v>
      </c>
      <c r="E2512" s="38">
        <v>22.6</v>
      </c>
      <c r="F2512" s="38">
        <v>21.1</v>
      </c>
      <c r="G2512" s="38">
        <v>35</v>
      </c>
      <c r="H2512" s="39">
        <v>1562</v>
      </c>
      <c r="I2512" s="39">
        <v>9</v>
      </c>
      <c r="J2512" s="39">
        <v>46</v>
      </c>
      <c r="K2512" s="240">
        <v>42494.870138888888</v>
      </c>
      <c r="L2512" s="39">
        <v>22</v>
      </c>
      <c r="M2512" s="242">
        <v>42491</v>
      </c>
      <c r="P2512" s="240"/>
      <c r="Q2512" s="38"/>
      <c r="R2512" s="38"/>
    </row>
    <row r="2513" spans="2:18" x14ac:dyDescent="0.15">
      <c r="B2513" s="36">
        <v>42495</v>
      </c>
      <c r="C2513" s="37">
        <v>0.2638888888888889</v>
      </c>
      <c r="D2513" s="38">
        <v>65.2</v>
      </c>
      <c r="E2513" s="38">
        <v>22.3</v>
      </c>
      <c r="F2513" s="38">
        <v>23</v>
      </c>
      <c r="G2513" s="38">
        <v>33.5</v>
      </c>
      <c r="H2513" s="39">
        <v>1534</v>
      </c>
      <c r="I2513" s="39">
        <v>8</v>
      </c>
      <c r="J2513" s="39">
        <v>46</v>
      </c>
      <c r="K2513" s="240">
        <v>42495.263888888891</v>
      </c>
      <c r="L2513" s="39">
        <v>6</v>
      </c>
      <c r="M2513" s="242">
        <v>42491</v>
      </c>
      <c r="P2513" s="240"/>
      <c r="Q2513" s="38"/>
      <c r="R2513" s="38"/>
    </row>
    <row r="2514" spans="2:18" x14ac:dyDescent="0.15">
      <c r="B2514" s="36">
        <v>42495</v>
      </c>
      <c r="C2514" s="37">
        <v>0.9291666666666667</v>
      </c>
      <c r="D2514" s="38">
        <v>64.900000000000006</v>
      </c>
      <c r="E2514" s="38">
        <v>22.2</v>
      </c>
      <c r="F2514" s="38">
        <v>21.2</v>
      </c>
      <c r="G2514" s="38">
        <v>35</v>
      </c>
      <c r="H2514" s="39">
        <v>1542</v>
      </c>
      <c r="I2514" s="39">
        <v>8</v>
      </c>
      <c r="J2514" s="39">
        <v>45</v>
      </c>
      <c r="K2514" s="240">
        <v>42495.929166666669</v>
      </c>
      <c r="L2514" s="39">
        <v>22</v>
      </c>
      <c r="M2514" s="242">
        <v>42491</v>
      </c>
      <c r="P2514" s="240"/>
      <c r="Q2514" s="38"/>
      <c r="R2514" s="38"/>
    </row>
    <row r="2515" spans="2:18" x14ac:dyDescent="0.15">
      <c r="B2515" s="36">
        <v>42496</v>
      </c>
      <c r="C2515" s="37">
        <v>0.25555555555555559</v>
      </c>
      <c r="D2515" s="38">
        <v>64.5</v>
      </c>
      <c r="E2515" s="38">
        <v>22.1</v>
      </c>
      <c r="F2515" s="38">
        <v>22.9</v>
      </c>
      <c r="G2515" s="38">
        <v>33.4</v>
      </c>
      <c r="H2515" s="39">
        <v>1522</v>
      </c>
      <c r="I2515" s="39">
        <v>8</v>
      </c>
      <c r="J2515" s="39">
        <v>46</v>
      </c>
      <c r="K2515" s="240">
        <v>42496.255555555559</v>
      </c>
      <c r="L2515" s="39">
        <v>6</v>
      </c>
      <c r="M2515" s="242">
        <v>42491</v>
      </c>
      <c r="P2515" s="240"/>
      <c r="Q2515" s="38"/>
      <c r="R2515" s="38"/>
    </row>
    <row r="2516" spans="2:18" x14ac:dyDescent="0.15">
      <c r="B2516" s="36">
        <v>42496</v>
      </c>
      <c r="C2516" s="37">
        <v>0.9472222222222223</v>
      </c>
      <c r="D2516" s="38">
        <v>65.2</v>
      </c>
      <c r="E2516" s="38">
        <v>22.3</v>
      </c>
      <c r="F2516" s="38">
        <v>16.600000000000001</v>
      </c>
      <c r="G2516" s="38">
        <v>37.799999999999997</v>
      </c>
      <c r="H2516" s="39">
        <v>1575</v>
      </c>
      <c r="I2516" s="39">
        <v>8</v>
      </c>
      <c r="J2516" s="39">
        <v>42</v>
      </c>
      <c r="K2516" s="240">
        <v>42496.947222222225</v>
      </c>
      <c r="L2516" s="39">
        <v>22</v>
      </c>
      <c r="M2516" s="242">
        <v>42491</v>
      </c>
      <c r="P2516" s="240"/>
      <c r="Q2516" s="38"/>
      <c r="R2516" s="38"/>
    </row>
    <row r="2517" spans="2:18" x14ac:dyDescent="0.15">
      <c r="B2517" s="36">
        <v>42497</v>
      </c>
      <c r="C2517" s="37">
        <v>0.25625000000000003</v>
      </c>
      <c r="D2517" s="38">
        <v>64.5</v>
      </c>
      <c r="E2517" s="38">
        <v>22.1</v>
      </c>
      <c r="F2517" s="38">
        <v>22</v>
      </c>
      <c r="G2517" s="38">
        <v>34.299999999999997</v>
      </c>
      <c r="H2517" s="39">
        <v>1529</v>
      </c>
      <c r="I2517" s="39">
        <v>8</v>
      </c>
      <c r="J2517" s="39">
        <v>45</v>
      </c>
      <c r="K2517" s="240">
        <v>42497.256249999999</v>
      </c>
      <c r="L2517" s="39">
        <v>6</v>
      </c>
      <c r="M2517" s="242">
        <v>42491</v>
      </c>
      <c r="P2517" s="240"/>
      <c r="Q2517" s="38"/>
      <c r="R2517" s="38"/>
    </row>
    <row r="2518" spans="2:18" x14ac:dyDescent="0.15">
      <c r="B2518" s="36">
        <v>42497</v>
      </c>
      <c r="C2518" s="37">
        <v>0.94305555555555554</v>
      </c>
      <c r="D2518" s="38">
        <v>65.2</v>
      </c>
      <c r="E2518" s="38">
        <v>22.3</v>
      </c>
      <c r="F2518" s="38">
        <v>18.5</v>
      </c>
      <c r="G2518" s="38">
        <v>36.700000000000003</v>
      </c>
      <c r="H2518" s="39">
        <v>1563</v>
      </c>
      <c r="I2518" s="39">
        <v>8</v>
      </c>
      <c r="J2518" s="39">
        <v>43</v>
      </c>
      <c r="K2518" s="240">
        <v>42497.943055555559</v>
      </c>
      <c r="L2518" s="39">
        <v>22</v>
      </c>
      <c r="M2518" s="242">
        <v>42491</v>
      </c>
      <c r="P2518" s="240"/>
      <c r="Q2518" s="38"/>
      <c r="R2518" s="38"/>
    </row>
    <row r="2519" spans="2:18" x14ac:dyDescent="0.15">
      <c r="B2519" s="36">
        <v>42498</v>
      </c>
      <c r="C2519" s="37">
        <v>0.28472222222222221</v>
      </c>
      <c r="D2519" s="38">
        <v>64.7</v>
      </c>
      <c r="E2519" s="38">
        <v>22.1</v>
      </c>
      <c r="F2519" s="38">
        <v>22.3</v>
      </c>
      <c r="G2519" s="38">
        <v>34.1</v>
      </c>
      <c r="H2519" s="39">
        <v>1530</v>
      </c>
      <c r="I2519" s="39">
        <v>8</v>
      </c>
      <c r="J2519" s="39">
        <v>45</v>
      </c>
      <c r="K2519" s="240">
        <v>42498.284722222219</v>
      </c>
      <c r="L2519" s="39">
        <v>6</v>
      </c>
      <c r="M2519" s="242">
        <v>42498</v>
      </c>
      <c r="P2519" s="240"/>
      <c r="Q2519" s="38"/>
      <c r="R2519" s="38"/>
    </row>
    <row r="2520" spans="2:18" x14ac:dyDescent="0.15">
      <c r="B2520" s="36">
        <v>42498</v>
      </c>
      <c r="C2520" s="37">
        <v>0.88611111111111107</v>
      </c>
      <c r="D2520" s="38">
        <v>65.3</v>
      </c>
      <c r="E2520" s="38">
        <v>22.3</v>
      </c>
      <c r="F2520" s="38">
        <v>18.5</v>
      </c>
      <c r="G2520" s="38">
        <v>36.700000000000003</v>
      </c>
      <c r="H2520" s="39">
        <v>1565</v>
      </c>
      <c r="I2520" s="39">
        <v>9</v>
      </c>
      <c r="J2520" s="39">
        <v>43</v>
      </c>
      <c r="K2520" s="240">
        <v>42498.886111111111</v>
      </c>
      <c r="L2520" s="39">
        <v>22</v>
      </c>
      <c r="M2520" s="242">
        <v>42498</v>
      </c>
      <c r="P2520" s="240"/>
      <c r="Q2520" s="38"/>
      <c r="R2520" s="38"/>
    </row>
    <row r="2521" spans="2:18" x14ac:dyDescent="0.15">
      <c r="B2521" s="36">
        <v>42499</v>
      </c>
      <c r="C2521" s="37">
        <v>0.26111111111111113</v>
      </c>
      <c r="D2521" s="38">
        <v>64.099999999999994</v>
      </c>
      <c r="E2521" s="38">
        <v>21.9</v>
      </c>
      <c r="F2521" s="38">
        <v>22.9</v>
      </c>
      <c r="G2521" s="38">
        <v>33.4</v>
      </c>
      <c r="H2521" s="39">
        <v>1515</v>
      </c>
      <c r="I2521" s="39">
        <v>8</v>
      </c>
      <c r="J2521" s="39">
        <v>46</v>
      </c>
      <c r="K2521" s="240">
        <v>42499.261111111111</v>
      </c>
      <c r="L2521" s="39">
        <v>6</v>
      </c>
      <c r="M2521" s="242">
        <v>42498</v>
      </c>
      <c r="P2521" s="240"/>
      <c r="Q2521" s="38"/>
      <c r="R2521" s="38"/>
    </row>
    <row r="2522" spans="2:18" x14ac:dyDescent="0.15">
      <c r="B2522" s="36">
        <v>42499</v>
      </c>
      <c r="C2522" s="37">
        <v>0.94861111111111107</v>
      </c>
      <c r="D2522" s="38">
        <v>65.400000000000006</v>
      </c>
      <c r="E2522" s="38">
        <v>22.4</v>
      </c>
      <c r="F2522" s="38">
        <v>18.2</v>
      </c>
      <c r="G2522" s="38">
        <v>36.9</v>
      </c>
      <c r="H2522" s="39">
        <v>1568</v>
      </c>
      <c r="I2522" s="39">
        <v>9</v>
      </c>
      <c r="J2522" s="39">
        <v>43</v>
      </c>
      <c r="K2522" s="240">
        <v>42499.948611111111</v>
      </c>
      <c r="L2522" s="39">
        <v>22</v>
      </c>
      <c r="M2522" s="242">
        <v>42498</v>
      </c>
      <c r="P2522" s="240"/>
      <c r="Q2522" s="38"/>
      <c r="R2522" s="38"/>
    </row>
    <row r="2523" spans="2:18" x14ac:dyDescent="0.15">
      <c r="B2523" s="36">
        <v>42500</v>
      </c>
      <c r="C2523" s="37">
        <v>0.25763888888888892</v>
      </c>
      <c r="D2523" s="38">
        <v>64.400000000000006</v>
      </c>
      <c r="E2523" s="38">
        <v>22</v>
      </c>
      <c r="F2523" s="38">
        <v>22.2</v>
      </c>
      <c r="G2523" s="38">
        <v>34.1</v>
      </c>
      <c r="H2523" s="39">
        <v>1526</v>
      </c>
      <c r="I2523" s="39">
        <v>8</v>
      </c>
      <c r="J2523" s="39">
        <v>45</v>
      </c>
      <c r="K2523" s="240">
        <v>42500.257638888892</v>
      </c>
      <c r="L2523" s="39">
        <v>6</v>
      </c>
      <c r="M2523" s="242">
        <v>42498</v>
      </c>
      <c r="P2523" s="240"/>
      <c r="Q2523" s="38"/>
      <c r="R2523" s="38"/>
    </row>
    <row r="2524" spans="2:18" x14ac:dyDescent="0.15">
      <c r="B2524" s="36">
        <v>42500</v>
      </c>
      <c r="C2524" s="37">
        <v>0.95972222222222225</v>
      </c>
      <c r="D2524" s="38">
        <v>65.599999999999994</v>
      </c>
      <c r="E2524" s="38">
        <v>22.4</v>
      </c>
      <c r="F2524" s="38">
        <v>17.2</v>
      </c>
      <c r="G2524" s="38">
        <v>37.4</v>
      </c>
      <c r="H2524" s="39">
        <v>1577</v>
      </c>
      <c r="I2524" s="39">
        <v>9</v>
      </c>
      <c r="J2524" s="39">
        <v>43</v>
      </c>
      <c r="K2524" s="240">
        <v>42500.959722222222</v>
      </c>
      <c r="L2524" s="39">
        <v>22</v>
      </c>
      <c r="M2524" s="242">
        <v>42498</v>
      </c>
      <c r="P2524" s="240"/>
      <c r="Q2524" s="38"/>
      <c r="R2524" s="38"/>
    </row>
    <row r="2525" spans="2:18" x14ac:dyDescent="0.15">
      <c r="B2525" s="36">
        <v>42501</v>
      </c>
      <c r="C2525" s="37">
        <v>0.2638888888888889</v>
      </c>
      <c r="D2525" s="38">
        <v>64.2</v>
      </c>
      <c r="E2525" s="38">
        <v>22</v>
      </c>
      <c r="F2525" s="38">
        <v>21.8</v>
      </c>
      <c r="G2525" s="38">
        <v>34.5</v>
      </c>
      <c r="H2525" s="39">
        <v>1525</v>
      </c>
      <c r="I2525" s="39">
        <v>8</v>
      </c>
      <c r="J2525" s="39">
        <v>45</v>
      </c>
      <c r="K2525" s="240">
        <v>42501.263888888891</v>
      </c>
      <c r="L2525" s="39">
        <v>6</v>
      </c>
      <c r="M2525" s="242">
        <v>42498</v>
      </c>
      <c r="P2525" s="240"/>
      <c r="Q2525" s="38"/>
      <c r="R2525" s="38"/>
    </row>
    <row r="2526" spans="2:18" x14ac:dyDescent="0.15">
      <c r="B2526" s="36">
        <v>42502</v>
      </c>
      <c r="C2526" s="37">
        <v>3.2638888888888891E-2</v>
      </c>
      <c r="D2526" s="38">
        <v>65.3</v>
      </c>
      <c r="E2526" s="38">
        <v>22.3</v>
      </c>
      <c r="F2526" s="38">
        <v>16.7</v>
      </c>
      <c r="G2526" s="38">
        <v>37.700000000000003</v>
      </c>
      <c r="H2526" s="39">
        <v>1575</v>
      </c>
      <c r="I2526" s="39">
        <v>9</v>
      </c>
      <c r="J2526" s="39">
        <v>42</v>
      </c>
      <c r="K2526" s="240">
        <v>42501.916666666664</v>
      </c>
      <c r="L2526" s="39">
        <v>2</v>
      </c>
      <c r="M2526" s="242">
        <v>42498</v>
      </c>
      <c r="P2526" s="240"/>
      <c r="Q2526" s="38"/>
      <c r="R2526" s="38"/>
    </row>
    <row r="2527" spans="2:18" x14ac:dyDescent="0.15">
      <c r="B2527" s="36">
        <v>42502</v>
      </c>
      <c r="C2527" s="37">
        <v>0.24861111111111112</v>
      </c>
      <c r="D2527" s="38">
        <v>64.400000000000006</v>
      </c>
      <c r="E2527" s="38">
        <v>22</v>
      </c>
      <c r="F2527" s="38">
        <v>21</v>
      </c>
      <c r="G2527" s="38">
        <v>35</v>
      </c>
      <c r="H2527" s="39">
        <v>1534</v>
      </c>
      <c r="I2527" s="39">
        <v>8</v>
      </c>
      <c r="J2527" s="39">
        <v>44</v>
      </c>
      <c r="K2527" s="240">
        <v>42502.248611111114</v>
      </c>
      <c r="L2527" s="39">
        <v>6</v>
      </c>
      <c r="M2527" s="242">
        <v>42498</v>
      </c>
      <c r="P2527" s="240"/>
      <c r="Q2527" s="38"/>
      <c r="R2527" s="38"/>
    </row>
    <row r="2528" spans="2:18" x14ac:dyDescent="0.15">
      <c r="B2528" s="36">
        <v>42502</v>
      </c>
      <c r="C2528" s="37">
        <v>0.99236111111111114</v>
      </c>
      <c r="D2528" s="38">
        <v>64.5</v>
      </c>
      <c r="E2528" s="38">
        <v>22.1</v>
      </c>
      <c r="F2528" s="38">
        <v>16.100000000000001</v>
      </c>
      <c r="G2528" s="38">
        <v>38.1</v>
      </c>
      <c r="H2528" s="39">
        <v>1565</v>
      </c>
      <c r="I2528" s="39">
        <v>8</v>
      </c>
      <c r="J2528" s="39">
        <v>41</v>
      </c>
      <c r="K2528" s="240">
        <v>42502.992361111108</v>
      </c>
      <c r="L2528" s="39">
        <v>22</v>
      </c>
      <c r="M2528" s="242">
        <v>42498</v>
      </c>
      <c r="P2528" s="240"/>
      <c r="Q2528" s="38"/>
      <c r="R2528" s="38"/>
    </row>
    <row r="2529" spans="2:18" x14ac:dyDescent="0.15">
      <c r="B2529" s="36">
        <v>42503</v>
      </c>
      <c r="C2529" s="37">
        <v>0.25625000000000003</v>
      </c>
      <c r="D2529" s="38">
        <v>64</v>
      </c>
      <c r="E2529" s="38">
        <v>21.9</v>
      </c>
      <c r="F2529" s="38">
        <v>21.3</v>
      </c>
      <c r="G2529" s="38">
        <v>34.799999999999997</v>
      </c>
      <c r="H2529" s="39">
        <v>1525</v>
      </c>
      <c r="I2529" s="39">
        <v>8</v>
      </c>
      <c r="J2529" s="39">
        <v>44</v>
      </c>
      <c r="K2529" s="240">
        <v>42503.256249999999</v>
      </c>
      <c r="L2529" s="39">
        <v>6</v>
      </c>
      <c r="M2529" s="242">
        <v>42498</v>
      </c>
      <c r="P2529" s="240"/>
      <c r="Q2529" s="38"/>
      <c r="R2529" s="38"/>
    </row>
    <row r="2530" spans="2:18" x14ac:dyDescent="0.15">
      <c r="B2530" s="36">
        <v>42503</v>
      </c>
      <c r="C2530" s="37">
        <v>0.94444444444444453</v>
      </c>
      <c r="D2530" s="38">
        <v>64.7</v>
      </c>
      <c r="E2530" s="38">
        <v>22.1</v>
      </c>
      <c r="F2530" s="38">
        <v>17.7</v>
      </c>
      <c r="G2530" s="38">
        <v>37.200000000000003</v>
      </c>
      <c r="H2530" s="39">
        <v>1560</v>
      </c>
      <c r="I2530" s="39">
        <v>8</v>
      </c>
      <c r="J2530" s="39">
        <v>42</v>
      </c>
      <c r="K2530" s="240">
        <v>42503.944444444445</v>
      </c>
      <c r="L2530" s="39">
        <v>22</v>
      </c>
      <c r="M2530" s="242">
        <v>42498</v>
      </c>
      <c r="P2530" s="240"/>
      <c r="Q2530" s="38"/>
      <c r="R2530" s="38"/>
    </row>
    <row r="2531" spans="2:18" x14ac:dyDescent="0.15">
      <c r="B2531" s="36">
        <v>42504</v>
      </c>
      <c r="C2531" s="37">
        <v>0.31041666666666667</v>
      </c>
      <c r="D2531" s="38">
        <v>63.9</v>
      </c>
      <c r="E2531" s="38">
        <v>21.9</v>
      </c>
      <c r="F2531" s="38">
        <v>22</v>
      </c>
      <c r="G2531" s="38">
        <v>34.200000000000003</v>
      </c>
      <c r="H2531" s="39">
        <v>1519</v>
      </c>
      <c r="I2531" s="39">
        <v>8</v>
      </c>
      <c r="J2531" s="39">
        <v>45</v>
      </c>
      <c r="K2531" s="240">
        <v>42504.310416666667</v>
      </c>
      <c r="L2531" s="39">
        <v>6</v>
      </c>
      <c r="M2531" s="242">
        <v>42498</v>
      </c>
      <c r="P2531" s="240"/>
      <c r="Q2531" s="38"/>
      <c r="R2531" s="38"/>
    </row>
    <row r="2532" spans="2:18" x14ac:dyDescent="0.15">
      <c r="B2532" s="36">
        <v>42504</v>
      </c>
      <c r="C2532" s="37">
        <v>0.88611111111111107</v>
      </c>
      <c r="D2532" s="38">
        <v>64.599999999999994</v>
      </c>
      <c r="E2532" s="38">
        <v>22.1</v>
      </c>
      <c r="F2532" s="38">
        <v>18.100000000000001</v>
      </c>
      <c r="G2532" s="38">
        <v>37</v>
      </c>
      <c r="H2532" s="39">
        <v>1556</v>
      </c>
      <c r="I2532" s="39">
        <v>8</v>
      </c>
      <c r="J2532" s="39">
        <v>42</v>
      </c>
      <c r="K2532" s="240">
        <v>42504.886111111111</v>
      </c>
      <c r="L2532" s="39">
        <v>22</v>
      </c>
      <c r="M2532" s="242">
        <v>42498</v>
      </c>
      <c r="P2532" s="240"/>
      <c r="Q2532" s="38"/>
      <c r="R2532" s="38"/>
    </row>
    <row r="2533" spans="2:18" x14ac:dyDescent="0.15">
      <c r="B2533" s="36">
        <v>42505</v>
      </c>
      <c r="C2533" s="37">
        <v>0.28055555555555556</v>
      </c>
      <c r="D2533" s="38">
        <v>63.8</v>
      </c>
      <c r="E2533" s="38">
        <v>21.8</v>
      </c>
      <c r="F2533" s="38">
        <v>22.8</v>
      </c>
      <c r="G2533" s="38">
        <v>33.5</v>
      </c>
      <c r="H2533" s="39">
        <v>1511</v>
      </c>
      <c r="I2533" s="39">
        <v>8</v>
      </c>
      <c r="J2533" s="39">
        <v>45</v>
      </c>
      <c r="K2533" s="240">
        <v>42505.280555555553</v>
      </c>
      <c r="L2533" s="39">
        <v>6</v>
      </c>
      <c r="M2533" s="242">
        <v>42505</v>
      </c>
      <c r="P2533" s="240"/>
      <c r="Q2533" s="38"/>
      <c r="R2533" s="38"/>
    </row>
    <row r="2534" spans="2:18" x14ac:dyDescent="0.15">
      <c r="B2534" s="36">
        <v>42505</v>
      </c>
      <c r="C2534" s="37">
        <v>0.87569444444444444</v>
      </c>
      <c r="D2534" s="38">
        <v>64.599999999999994</v>
      </c>
      <c r="E2534" s="38">
        <v>22.1</v>
      </c>
      <c r="F2534" s="38">
        <v>19.3</v>
      </c>
      <c r="G2534" s="38">
        <v>36.299999999999997</v>
      </c>
      <c r="H2534" s="39">
        <v>1549</v>
      </c>
      <c r="I2534" s="39">
        <v>8</v>
      </c>
      <c r="J2534" s="39">
        <v>43</v>
      </c>
      <c r="K2534" s="240">
        <v>42505.875694444447</v>
      </c>
      <c r="L2534" s="39">
        <v>22</v>
      </c>
      <c r="M2534" s="242">
        <v>42505</v>
      </c>
      <c r="P2534" s="240"/>
      <c r="Q2534" s="38"/>
      <c r="R2534" s="38"/>
    </row>
    <row r="2535" spans="2:18" x14ac:dyDescent="0.15">
      <c r="B2535" s="36">
        <v>42506</v>
      </c>
      <c r="C2535" s="37">
        <v>0.26250000000000001</v>
      </c>
      <c r="D2535" s="38">
        <v>64.3</v>
      </c>
      <c r="E2535" s="38">
        <v>22</v>
      </c>
      <c r="F2535" s="38">
        <v>22.5</v>
      </c>
      <c r="G2535" s="38">
        <v>33.9</v>
      </c>
      <c r="H2535" s="39">
        <v>1522</v>
      </c>
      <c r="I2535" s="39">
        <v>8</v>
      </c>
      <c r="J2535" s="39">
        <v>45</v>
      </c>
      <c r="K2535" s="240">
        <v>42506.262499999997</v>
      </c>
      <c r="L2535" s="39">
        <v>6</v>
      </c>
      <c r="M2535" s="242">
        <v>42505</v>
      </c>
      <c r="P2535" s="240"/>
      <c r="Q2535" s="38"/>
      <c r="R2535" s="38"/>
    </row>
    <row r="2536" spans="2:18" x14ac:dyDescent="0.15">
      <c r="B2536" s="36">
        <v>42506</v>
      </c>
      <c r="C2536" s="37">
        <v>0.97638888888888886</v>
      </c>
      <c r="D2536" s="38">
        <v>64.900000000000006</v>
      </c>
      <c r="E2536" s="38">
        <v>22.2</v>
      </c>
      <c r="F2536" s="38">
        <v>15.4</v>
      </c>
      <c r="G2536" s="38">
        <v>38.4</v>
      </c>
      <c r="H2536" s="39">
        <v>1576</v>
      </c>
      <c r="I2536" s="39">
        <v>8</v>
      </c>
      <c r="J2536" s="39">
        <v>41</v>
      </c>
      <c r="K2536" s="240">
        <v>42506.976388888892</v>
      </c>
      <c r="L2536" s="39">
        <v>22</v>
      </c>
      <c r="M2536" s="242">
        <v>42505</v>
      </c>
      <c r="P2536" s="240"/>
      <c r="Q2536" s="38"/>
      <c r="R2536" s="38"/>
    </row>
    <row r="2537" spans="2:18" x14ac:dyDescent="0.15">
      <c r="B2537" s="36">
        <v>42507</v>
      </c>
      <c r="C2537" s="37">
        <v>0.26180555555555557</v>
      </c>
      <c r="D2537" s="38">
        <v>64.2</v>
      </c>
      <c r="E2537" s="38">
        <v>22</v>
      </c>
      <c r="F2537" s="38">
        <v>21.3</v>
      </c>
      <c r="G2537" s="38">
        <v>34.799999999999997</v>
      </c>
      <c r="H2537" s="39">
        <v>1529</v>
      </c>
      <c r="I2537" s="39">
        <v>8</v>
      </c>
      <c r="J2537" s="39">
        <v>44</v>
      </c>
      <c r="K2537" s="240">
        <v>42507.261805555558</v>
      </c>
      <c r="L2537" s="39">
        <v>6</v>
      </c>
      <c r="M2537" s="242">
        <v>42505</v>
      </c>
      <c r="P2537" s="240"/>
      <c r="Q2537" s="38"/>
      <c r="R2537" s="38"/>
    </row>
    <row r="2538" spans="2:18" x14ac:dyDescent="0.15">
      <c r="B2538" s="36">
        <v>42507</v>
      </c>
      <c r="C2538" s="37">
        <v>0.94861111111111107</v>
      </c>
      <c r="D2538" s="38">
        <v>64.900000000000006</v>
      </c>
      <c r="E2538" s="38">
        <v>22.2</v>
      </c>
      <c r="F2538" s="38">
        <v>16.7</v>
      </c>
      <c r="G2538" s="38">
        <v>37.799999999999997</v>
      </c>
      <c r="H2538" s="39">
        <v>1569</v>
      </c>
      <c r="I2538" s="39">
        <v>8</v>
      </c>
      <c r="J2538" s="39">
        <v>42</v>
      </c>
      <c r="K2538" s="240">
        <v>42507.948611111111</v>
      </c>
      <c r="L2538" s="39">
        <v>22</v>
      </c>
      <c r="M2538" s="242">
        <v>42505</v>
      </c>
      <c r="P2538" s="240"/>
      <c r="Q2538" s="38"/>
      <c r="R2538" s="38"/>
    </row>
    <row r="2539" spans="2:18" x14ac:dyDescent="0.15">
      <c r="B2539" s="36">
        <v>42508</v>
      </c>
      <c r="C2539" s="37">
        <v>0.26111111111111113</v>
      </c>
      <c r="D2539" s="38">
        <v>63.9</v>
      </c>
      <c r="E2539" s="38">
        <v>21.9</v>
      </c>
      <c r="F2539" s="38">
        <v>22.2</v>
      </c>
      <c r="G2539" s="38">
        <v>34.1</v>
      </c>
      <c r="H2539" s="39">
        <v>1517</v>
      </c>
      <c r="I2539" s="39">
        <v>8</v>
      </c>
      <c r="J2539" s="39">
        <v>45</v>
      </c>
      <c r="K2539" s="240">
        <v>42508.261111111111</v>
      </c>
      <c r="L2539" s="39">
        <v>6</v>
      </c>
      <c r="M2539" s="242">
        <v>42505</v>
      </c>
      <c r="P2539" s="240"/>
      <c r="Q2539" s="38"/>
      <c r="R2539" s="38"/>
    </row>
    <row r="2540" spans="2:18" x14ac:dyDescent="0.15">
      <c r="B2540" s="36">
        <v>42508</v>
      </c>
      <c r="C2540" s="37">
        <v>0.98263888888888884</v>
      </c>
      <c r="D2540" s="38">
        <v>64.599999999999994</v>
      </c>
      <c r="E2540" s="38">
        <v>22.1</v>
      </c>
      <c r="F2540" s="38">
        <v>15.8</v>
      </c>
      <c r="G2540" s="38">
        <v>38.200000000000003</v>
      </c>
      <c r="H2540" s="39">
        <v>1569</v>
      </c>
      <c r="I2540" s="39">
        <v>8</v>
      </c>
      <c r="J2540" s="39">
        <v>41</v>
      </c>
      <c r="K2540" s="240">
        <v>42508.982638888891</v>
      </c>
      <c r="L2540" s="39">
        <v>22</v>
      </c>
      <c r="M2540" s="242">
        <v>42505</v>
      </c>
      <c r="P2540" s="240"/>
      <c r="Q2540" s="38"/>
      <c r="R2540" s="38"/>
    </row>
    <row r="2541" spans="2:18" x14ac:dyDescent="0.15">
      <c r="B2541" s="36">
        <v>42509</v>
      </c>
      <c r="C2541" s="37">
        <v>0.2638888888888889</v>
      </c>
      <c r="D2541" s="38">
        <v>63.6</v>
      </c>
      <c r="E2541" s="38">
        <v>21.7</v>
      </c>
      <c r="F2541" s="38">
        <v>21.2</v>
      </c>
      <c r="G2541" s="38">
        <v>34.9</v>
      </c>
      <c r="H2541" s="39">
        <v>1519</v>
      </c>
      <c r="I2541" s="39">
        <v>8</v>
      </c>
      <c r="J2541" s="39">
        <v>44</v>
      </c>
      <c r="K2541" s="240">
        <v>42509.263888888891</v>
      </c>
      <c r="L2541" s="39">
        <v>6</v>
      </c>
      <c r="M2541" s="242">
        <v>42505</v>
      </c>
      <c r="P2541" s="240"/>
      <c r="Q2541" s="38"/>
      <c r="R2541" s="38"/>
    </row>
    <row r="2542" spans="2:18" x14ac:dyDescent="0.15">
      <c r="B2542" s="36">
        <v>42509</v>
      </c>
      <c r="C2542" s="37">
        <v>0.97361111111111109</v>
      </c>
      <c r="D2542" s="38">
        <v>64.400000000000006</v>
      </c>
      <c r="E2542" s="38">
        <v>22</v>
      </c>
      <c r="F2542" s="38">
        <v>15.9</v>
      </c>
      <c r="G2542" s="38">
        <v>38.200000000000003</v>
      </c>
      <c r="H2542" s="39">
        <v>1565</v>
      </c>
      <c r="I2542" s="39">
        <v>8</v>
      </c>
      <c r="J2542" s="39">
        <v>41</v>
      </c>
      <c r="K2542" s="240">
        <v>42509.973611111112</v>
      </c>
      <c r="L2542" s="39">
        <v>22</v>
      </c>
      <c r="M2542" s="242">
        <v>42505</v>
      </c>
      <c r="P2542" s="240"/>
      <c r="Q2542" s="38"/>
      <c r="R2542" s="38"/>
    </row>
    <row r="2543" spans="2:18" x14ac:dyDescent="0.15">
      <c r="B2543" s="36">
        <v>42510</v>
      </c>
      <c r="C2543" s="37">
        <v>0.26250000000000001</v>
      </c>
      <c r="D2543" s="38">
        <v>63.9</v>
      </c>
      <c r="E2543" s="38">
        <v>21.9</v>
      </c>
      <c r="F2543" s="38">
        <v>21.6</v>
      </c>
      <c r="G2543" s="38">
        <v>34.5</v>
      </c>
      <c r="H2543" s="39">
        <v>1521</v>
      </c>
      <c r="I2543" s="39">
        <v>8</v>
      </c>
      <c r="J2543" s="39">
        <v>44</v>
      </c>
      <c r="K2543" s="240">
        <v>42510.262499999997</v>
      </c>
      <c r="L2543" s="39">
        <v>6</v>
      </c>
      <c r="M2543" s="242">
        <v>42505</v>
      </c>
      <c r="P2543" s="240"/>
      <c r="Q2543" s="38"/>
      <c r="R2543" s="38"/>
    </row>
    <row r="2544" spans="2:18" x14ac:dyDescent="0.15">
      <c r="B2544" s="36">
        <v>42510</v>
      </c>
      <c r="C2544" s="37">
        <v>0.97638888888888886</v>
      </c>
      <c r="D2544" s="38">
        <v>64.599999999999994</v>
      </c>
      <c r="E2544" s="38">
        <v>22.1</v>
      </c>
      <c r="F2544" s="38">
        <v>16.399999999999999</v>
      </c>
      <c r="G2544" s="38">
        <v>37.9</v>
      </c>
      <c r="H2544" s="39">
        <v>1565</v>
      </c>
      <c r="I2544" s="39">
        <v>8</v>
      </c>
      <c r="J2544" s="39">
        <v>41</v>
      </c>
      <c r="K2544" s="240">
        <v>42510.976388888892</v>
      </c>
      <c r="L2544" s="39">
        <v>22</v>
      </c>
      <c r="M2544" s="242">
        <v>42505</v>
      </c>
      <c r="P2544" s="240"/>
      <c r="Q2544" s="38"/>
      <c r="R2544" s="38"/>
    </row>
    <row r="2545" spans="2:18" x14ac:dyDescent="0.15">
      <c r="B2545" s="36">
        <v>42511</v>
      </c>
      <c r="C2545" s="37">
        <v>0.27291666666666664</v>
      </c>
      <c r="D2545" s="38">
        <v>64</v>
      </c>
      <c r="E2545" s="38">
        <v>21.9</v>
      </c>
      <c r="F2545" s="38">
        <v>21.1</v>
      </c>
      <c r="G2545" s="38">
        <v>35</v>
      </c>
      <c r="H2545" s="39">
        <v>1527</v>
      </c>
      <c r="I2545" s="39">
        <v>8</v>
      </c>
      <c r="J2545" s="39">
        <v>44</v>
      </c>
      <c r="K2545" s="240">
        <v>42511.272916666669</v>
      </c>
      <c r="L2545" s="39">
        <v>6</v>
      </c>
      <c r="M2545" s="242">
        <v>42505</v>
      </c>
      <c r="P2545" s="240"/>
      <c r="Q2545" s="38"/>
      <c r="R2545" s="38"/>
    </row>
    <row r="2546" spans="2:18" x14ac:dyDescent="0.15">
      <c r="B2546" s="36">
        <v>42512</v>
      </c>
      <c r="C2546" s="37">
        <v>0.91111111111111109</v>
      </c>
      <c r="D2546" s="38">
        <v>65.2</v>
      </c>
      <c r="E2546" s="38">
        <v>22.3</v>
      </c>
      <c r="F2546" s="38">
        <v>17.899999999999999</v>
      </c>
      <c r="G2546" s="38">
        <v>37.1</v>
      </c>
      <c r="H2546" s="39">
        <v>1567</v>
      </c>
      <c r="I2546" s="39">
        <v>8</v>
      </c>
      <c r="J2546" s="39">
        <v>43</v>
      </c>
      <c r="K2546" s="240">
        <v>42512.911111111112</v>
      </c>
      <c r="L2546" s="39">
        <v>22</v>
      </c>
      <c r="M2546" s="242">
        <v>42512</v>
      </c>
      <c r="P2546" s="240"/>
      <c r="Q2546" s="38"/>
      <c r="R2546" s="38"/>
    </row>
    <row r="2547" spans="2:18" x14ac:dyDescent="0.15">
      <c r="B2547" s="36">
        <v>42513</v>
      </c>
      <c r="C2547" s="37">
        <v>0.25763888888888892</v>
      </c>
      <c r="D2547" s="38">
        <v>64.5</v>
      </c>
      <c r="E2547" s="38">
        <v>22.1</v>
      </c>
      <c r="F2547" s="38">
        <v>22.4</v>
      </c>
      <c r="G2547" s="38">
        <v>33.9</v>
      </c>
      <c r="H2547" s="39">
        <v>1526</v>
      </c>
      <c r="I2547" s="39">
        <v>8</v>
      </c>
      <c r="J2547" s="39">
        <v>45</v>
      </c>
      <c r="K2547" s="240">
        <v>42513.257638888892</v>
      </c>
      <c r="L2547" s="39">
        <v>6</v>
      </c>
      <c r="M2547" s="242">
        <v>42512</v>
      </c>
      <c r="P2547" s="240"/>
      <c r="Q2547" s="38"/>
      <c r="R2547" s="38"/>
    </row>
    <row r="2548" spans="2:18" x14ac:dyDescent="0.15">
      <c r="B2548" s="36">
        <v>42513</v>
      </c>
      <c r="C2548" s="37">
        <v>0.97222222222222221</v>
      </c>
      <c r="D2548" s="38">
        <v>65.5</v>
      </c>
      <c r="E2548" s="38">
        <v>22.4</v>
      </c>
      <c r="F2548" s="38">
        <v>15.2</v>
      </c>
      <c r="G2548" s="38">
        <v>38.5</v>
      </c>
      <c r="H2548" s="39">
        <v>1587</v>
      </c>
      <c r="I2548" s="39">
        <v>9</v>
      </c>
      <c r="J2548" s="39">
        <v>41</v>
      </c>
      <c r="K2548" s="240">
        <v>42513.972222222219</v>
      </c>
      <c r="L2548" s="39">
        <v>22</v>
      </c>
      <c r="M2548" s="242">
        <v>42512</v>
      </c>
      <c r="P2548" s="240"/>
      <c r="Q2548" s="38"/>
      <c r="R2548" s="38"/>
    </row>
    <row r="2549" spans="2:18" x14ac:dyDescent="0.15">
      <c r="B2549" s="36">
        <v>42514</v>
      </c>
      <c r="C2549" s="37">
        <v>0.26041666666666669</v>
      </c>
      <c r="D2549" s="38">
        <v>64.599999999999994</v>
      </c>
      <c r="E2549" s="38">
        <v>22.1</v>
      </c>
      <c r="F2549" s="38">
        <v>21.1</v>
      </c>
      <c r="G2549" s="38">
        <v>35</v>
      </c>
      <c r="H2549" s="39">
        <v>1537</v>
      </c>
      <c r="I2549" s="39">
        <v>8</v>
      </c>
      <c r="J2549" s="39">
        <v>44</v>
      </c>
      <c r="K2549" s="240">
        <v>42514.260416666664</v>
      </c>
      <c r="L2549" s="39">
        <v>6</v>
      </c>
      <c r="M2549" s="242">
        <v>42512</v>
      </c>
      <c r="P2549" s="240"/>
      <c r="Q2549" s="38"/>
      <c r="R2549" s="38"/>
    </row>
    <row r="2550" spans="2:18" x14ac:dyDescent="0.15">
      <c r="B2550" s="36">
        <v>42514</v>
      </c>
      <c r="C2550" s="37">
        <v>0.97291666666666676</v>
      </c>
      <c r="D2550" s="38">
        <v>65.400000000000006</v>
      </c>
      <c r="E2550" s="38">
        <v>22.4</v>
      </c>
      <c r="F2550" s="38">
        <v>15</v>
      </c>
      <c r="G2550" s="38">
        <v>38.6</v>
      </c>
      <c r="H2550" s="39">
        <v>1586</v>
      </c>
      <c r="I2550" s="39">
        <v>9</v>
      </c>
      <c r="J2550" s="39">
        <v>41</v>
      </c>
      <c r="K2550" s="240">
        <v>42514.972916666666</v>
      </c>
      <c r="L2550" s="39">
        <v>22</v>
      </c>
      <c r="M2550" s="242">
        <v>42512</v>
      </c>
      <c r="P2550" s="240"/>
      <c r="Q2550" s="38"/>
      <c r="R2550" s="38"/>
    </row>
    <row r="2551" spans="2:18" x14ac:dyDescent="0.15">
      <c r="B2551" s="36">
        <v>42515</v>
      </c>
      <c r="C2551" s="37">
        <v>0.26111111111111113</v>
      </c>
      <c r="D2551" s="38">
        <v>64.5</v>
      </c>
      <c r="E2551" s="38">
        <v>22.1</v>
      </c>
      <c r="F2551" s="38">
        <v>21.3</v>
      </c>
      <c r="G2551" s="38">
        <v>34.799999999999997</v>
      </c>
      <c r="H2551" s="39">
        <v>1534</v>
      </c>
      <c r="I2551" s="39">
        <v>8</v>
      </c>
      <c r="J2551" s="39">
        <v>45</v>
      </c>
      <c r="K2551" s="240">
        <v>42515.261111111111</v>
      </c>
      <c r="L2551" s="39">
        <v>6</v>
      </c>
      <c r="M2551" s="242">
        <v>42512</v>
      </c>
      <c r="P2551" s="240"/>
      <c r="Q2551" s="38"/>
      <c r="R2551" s="38"/>
    </row>
    <row r="2552" spans="2:18" x14ac:dyDescent="0.15">
      <c r="B2552" s="36">
        <v>42515</v>
      </c>
      <c r="C2552" s="37">
        <v>0.9506944444444444</v>
      </c>
      <c r="D2552" s="38">
        <v>64.599999999999994</v>
      </c>
      <c r="E2552" s="38">
        <v>22.1</v>
      </c>
      <c r="F2552" s="38">
        <v>15.7</v>
      </c>
      <c r="G2552" s="38">
        <v>38.299999999999997</v>
      </c>
      <c r="H2552" s="39">
        <v>1569</v>
      </c>
      <c r="I2552" s="39">
        <v>8</v>
      </c>
      <c r="J2552" s="39">
        <v>41</v>
      </c>
      <c r="K2552" s="240">
        <v>42515.950694444444</v>
      </c>
      <c r="L2552" s="39">
        <v>22</v>
      </c>
      <c r="M2552" s="242">
        <v>42512</v>
      </c>
      <c r="P2552" s="240"/>
      <c r="Q2552" s="38"/>
      <c r="R2552" s="38"/>
    </row>
    <row r="2553" spans="2:18" x14ac:dyDescent="0.15">
      <c r="B2553" s="36">
        <v>42516</v>
      </c>
      <c r="C2553" s="37">
        <v>0.25416666666666665</v>
      </c>
      <c r="D2553" s="38">
        <v>64.2</v>
      </c>
      <c r="E2553" s="38">
        <v>22</v>
      </c>
      <c r="F2553" s="38">
        <v>21.7</v>
      </c>
      <c r="G2553" s="38">
        <v>34.5</v>
      </c>
      <c r="H2553" s="39">
        <v>1526</v>
      </c>
      <c r="I2553" s="39">
        <v>8</v>
      </c>
      <c r="J2553" s="39">
        <v>45</v>
      </c>
      <c r="K2553" s="240">
        <v>42516.254166666666</v>
      </c>
      <c r="L2553" s="39">
        <v>6</v>
      </c>
      <c r="M2553" s="242">
        <v>42512</v>
      </c>
      <c r="P2553" s="240"/>
      <c r="Q2553" s="38"/>
      <c r="R2553" s="38"/>
    </row>
    <row r="2554" spans="2:18" x14ac:dyDescent="0.15">
      <c r="B2554" s="36">
        <v>42516</v>
      </c>
      <c r="C2554" s="37">
        <v>0.95694444444444438</v>
      </c>
      <c r="D2554" s="38">
        <v>65.099999999999994</v>
      </c>
      <c r="E2554" s="38">
        <v>22.3</v>
      </c>
      <c r="F2554" s="38">
        <v>15.8</v>
      </c>
      <c r="G2554" s="38">
        <v>38.200000000000003</v>
      </c>
      <c r="H2554" s="39">
        <v>1577</v>
      </c>
      <c r="I2554" s="39">
        <v>8</v>
      </c>
      <c r="J2554" s="39">
        <v>41</v>
      </c>
      <c r="K2554" s="240">
        <v>42516.956944444442</v>
      </c>
      <c r="L2554" s="39">
        <v>22</v>
      </c>
      <c r="M2554" s="242">
        <v>42512</v>
      </c>
      <c r="P2554" s="240"/>
      <c r="Q2554" s="38"/>
      <c r="R2554" s="38"/>
    </row>
    <row r="2555" spans="2:18" x14ac:dyDescent="0.15">
      <c r="B2555" s="36">
        <v>42517</v>
      </c>
      <c r="C2555" s="37">
        <v>0.25277777777777777</v>
      </c>
      <c r="D2555" s="38">
        <v>64</v>
      </c>
      <c r="E2555" s="38">
        <v>21.9</v>
      </c>
      <c r="F2555" s="38">
        <v>21.5</v>
      </c>
      <c r="G2555" s="38">
        <v>34.700000000000003</v>
      </c>
      <c r="H2555" s="39">
        <v>1524</v>
      </c>
      <c r="I2555" s="39">
        <v>8</v>
      </c>
      <c r="J2555" s="39">
        <v>44</v>
      </c>
      <c r="K2555" s="240">
        <v>42517.25277777778</v>
      </c>
      <c r="L2555" s="39">
        <v>6</v>
      </c>
      <c r="M2555" s="242">
        <v>42512</v>
      </c>
      <c r="P2555" s="240"/>
      <c r="Q2555" s="38"/>
      <c r="R2555" s="38"/>
    </row>
    <row r="2556" spans="2:18" x14ac:dyDescent="0.15">
      <c r="B2556" s="36">
        <v>42517</v>
      </c>
      <c r="C2556" s="37">
        <v>0.96805555555555556</v>
      </c>
      <c r="D2556" s="38">
        <v>64.8</v>
      </c>
      <c r="E2556" s="38">
        <v>22.2</v>
      </c>
      <c r="F2556" s="38">
        <v>15.7</v>
      </c>
      <c r="G2556" s="38">
        <v>38.299999999999997</v>
      </c>
      <c r="H2556" s="39">
        <v>1573</v>
      </c>
      <c r="I2556" s="39">
        <v>8</v>
      </c>
      <c r="J2556" s="39">
        <v>41</v>
      </c>
      <c r="K2556" s="240">
        <v>42517.968055555553</v>
      </c>
      <c r="L2556" s="39">
        <v>22</v>
      </c>
      <c r="M2556" s="242">
        <v>42512</v>
      </c>
      <c r="P2556" s="240"/>
      <c r="Q2556" s="38"/>
      <c r="R2556" s="38"/>
    </row>
    <row r="2557" spans="2:18" x14ac:dyDescent="0.15">
      <c r="B2557" s="36">
        <v>42518</v>
      </c>
      <c r="C2557" s="37">
        <v>0.28125</v>
      </c>
      <c r="D2557" s="38">
        <v>64.3</v>
      </c>
      <c r="E2557" s="38">
        <v>22</v>
      </c>
      <c r="F2557" s="38">
        <v>21</v>
      </c>
      <c r="G2557" s="38">
        <v>35.1</v>
      </c>
      <c r="H2557" s="39">
        <v>1533</v>
      </c>
      <c r="I2557" s="39">
        <v>8</v>
      </c>
      <c r="J2557" s="39">
        <v>44</v>
      </c>
      <c r="K2557" s="240">
        <v>42518.28125</v>
      </c>
      <c r="L2557" s="39">
        <v>6</v>
      </c>
      <c r="M2557" s="242">
        <v>42512</v>
      </c>
      <c r="P2557" s="240"/>
      <c r="Q2557" s="38"/>
      <c r="R2557" s="38"/>
    </row>
    <row r="2558" spans="2:18" x14ac:dyDescent="0.15">
      <c r="B2558" s="36">
        <v>42518</v>
      </c>
      <c r="C2558" s="37">
        <v>0.89930555555555547</v>
      </c>
      <c r="D2558" s="38">
        <v>64.599999999999994</v>
      </c>
      <c r="E2558" s="38">
        <v>22.1</v>
      </c>
      <c r="F2558" s="38">
        <v>19.2</v>
      </c>
      <c r="G2558" s="38">
        <v>36.299999999999997</v>
      </c>
      <c r="H2558" s="39">
        <v>1549</v>
      </c>
      <c r="I2558" s="39">
        <v>8</v>
      </c>
      <c r="J2558" s="39">
        <v>43</v>
      </c>
      <c r="K2558" s="240">
        <v>42518.899305555555</v>
      </c>
      <c r="L2558" s="39">
        <v>22</v>
      </c>
      <c r="M2558" s="242">
        <v>42512</v>
      </c>
      <c r="P2558" s="240"/>
      <c r="Q2558" s="38"/>
      <c r="R2558" s="38"/>
    </row>
    <row r="2559" spans="2:18" x14ac:dyDescent="0.15">
      <c r="B2559" s="36">
        <v>42519</v>
      </c>
      <c r="C2559" s="37">
        <v>0.27361111111111108</v>
      </c>
      <c r="D2559" s="38">
        <v>63.7</v>
      </c>
      <c r="E2559" s="38">
        <v>21.8</v>
      </c>
      <c r="F2559" s="38">
        <v>22.6</v>
      </c>
      <c r="G2559" s="38">
        <v>33.6</v>
      </c>
      <c r="H2559" s="39">
        <v>1511</v>
      </c>
      <c r="I2559" s="39">
        <v>8</v>
      </c>
      <c r="J2559" s="39">
        <v>45</v>
      </c>
      <c r="K2559" s="240">
        <v>42519.273611111108</v>
      </c>
      <c r="L2559" s="39">
        <v>6</v>
      </c>
      <c r="M2559" s="242">
        <v>42519</v>
      </c>
      <c r="P2559" s="240"/>
      <c r="Q2559" s="38"/>
      <c r="R2559" s="38"/>
    </row>
    <row r="2560" spans="2:18" x14ac:dyDescent="0.15">
      <c r="B2560" s="36">
        <v>42519</v>
      </c>
      <c r="C2560" s="37">
        <v>0.93680555555555556</v>
      </c>
      <c r="D2560" s="38">
        <v>64.599999999999994</v>
      </c>
      <c r="E2560" s="38">
        <v>22.1</v>
      </c>
      <c r="F2560" s="38">
        <v>17.7</v>
      </c>
      <c r="G2560" s="38">
        <v>37.200000000000003</v>
      </c>
      <c r="H2560" s="39">
        <v>1558</v>
      </c>
      <c r="I2560" s="39">
        <v>8</v>
      </c>
      <c r="J2560" s="39">
        <v>42</v>
      </c>
      <c r="K2560" s="240">
        <v>42519.936805555553</v>
      </c>
      <c r="L2560" s="39">
        <v>22</v>
      </c>
      <c r="M2560" s="242">
        <v>42519</v>
      </c>
      <c r="P2560" s="240"/>
      <c r="Q2560" s="38"/>
      <c r="R2560" s="38"/>
    </row>
    <row r="2561" spans="2:18" x14ac:dyDescent="0.15">
      <c r="B2561" s="36">
        <v>42520</v>
      </c>
      <c r="C2561" s="37">
        <v>0.26458333333333334</v>
      </c>
      <c r="D2561" s="38">
        <v>63.8</v>
      </c>
      <c r="E2561" s="38">
        <v>21.8</v>
      </c>
      <c r="F2561" s="38">
        <v>21.5</v>
      </c>
      <c r="G2561" s="38">
        <v>34.700000000000003</v>
      </c>
      <c r="H2561" s="39">
        <v>1521</v>
      </c>
      <c r="I2561" s="39">
        <v>8</v>
      </c>
      <c r="J2561" s="39">
        <v>44</v>
      </c>
      <c r="K2561" s="240">
        <v>42520.26458333333</v>
      </c>
      <c r="L2561" s="39">
        <v>6</v>
      </c>
      <c r="M2561" s="242">
        <v>42519</v>
      </c>
      <c r="P2561" s="240"/>
      <c r="Q2561" s="38"/>
      <c r="R2561" s="38"/>
    </row>
    <row r="2562" spans="2:18" x14ac:dyDescent="0.15">
      <c r="B2562" s="36">
        <v>42520</v>
      </c>
      <c r="C2562" s="37">
        <v>0.97569444444444453</v>
      </c>
      <c r="D2562" s="38">
        <v>64.599999999999994</v>
      </c>
      <c r="E2562" s="38">
        <v>22.1</v>
      </c>
      <c r="F2562" s="38">
        <v>16.3</v>
      </c>
      <c r="G2562" s="38">
        <v>38</v>
      </c>
      <c r="H2562" s="39">
        <v>1566</v>
      </c>
      <c r="I2562" s="39">
        <v>8</v>
      </c>
      <c r="J2562" s="39">
        <v>41</v>
      </c>
      <c r="K2562" s="240">
        <v>42520.975694444445</v>
      </c>
      <c r="L2562" s="39">
        <v>22</v>
      </c>
      <c r="M2562" s="242">
        <v>42519</v>
      </c>
      <c r="P2562" s="240"/>
      <c r="Q2562" s="38"/>
      <c r="R2562" s="38"/>
    </row>
    <row r="2563" spans="2:18" x14ac:dyDescent="0.15">
      <c r="B2563" s="36">
        <v>42521</v>
      </c>
      <c r="C2563" s="37">
        <v>0.25972222222222224</v>
      </c>
      <c r="D2563" s="38">
        <v>64</v>
      </c>
      <c r="E2563" s="38">
        <v>21.9</v>
      </c>
      <c r="F2563" s="38">
        <v>21.4</v>
      </c>
      <c r="G2563" s="38">
        <v>34.799999999999997</v>
      </c>
      <c r="H2563" s="39">
        <v>1525</v>
      </c>
      <c r="I2563" s="39">
        <v>8</v>
      </c>
      <c r="J2563" s="39">
        <v>44</v>
      </c>
      <c r="K2563" s="240">
        <v>42521.259722222225</v>
      </c>
      <c r="L2563" s="39">
        <v>6</v>
      </c>
      <c r="M2563" s="242">
        <v>42519</v>
      </c>
      <c r="P2563" s="240"/>
      <c r="Q2563" s="38"/>
      <c r="R2563" s="38"/>
    </row>
    <row r="2564" spans="2:18" x14ac:dyDescent="0.15">
      <c r="B2564" s="36">
        <v>42522</v>
      </c>
      <c r="C2564" s="37"/>
      <c r="D2564" s="38"/>
      <c r="E2564" s="38"/>
      <c r="F2564" s="38"/>
      <c r="G2564" s="38"/>
      <c r="H2564" s="39"/>
      <c r="I2564" s="39"/>
      <c r="J2564" s="39"/>
      <c r="K2564" s="240">
        <v>42521.916666666664</v>
      </c>
      <c r="L2564" s="39">
        <v>2</v>
      </c>
      <c r="M2564" s="242">
        <v>42519</v>
      </c>
      <c r="P2564" s="240"/>
      <c r="Q2564" s="38"/>
      <c r="R2564" s="38"/>
    </row>
    <row r="2565" spans="2:18" x14ac:dyDescent="0.15">
      <c r="B2565" s="36">
        <v>42523</v>
      </c>
      <c r="C2565" s="37"/>
      <c r="D2565" s="38"/>
      <c r="E2565" s="38"/>
      <c r="F2565" s="38"/>
      <c r="G2565" s="38"/>
      <c r="H2565" s="39"/>
      <c r="I2565" s="39"/>
      <c r="J2565" s="39"/>
      <c r="K2565" s="240">
        <v>42522.916666666664</v>
      </c>
      <c r="L2565" s="39">
        <v>2</v>
      </c>
      <c r="M2565" s="242">
        <v>42519</v>
      </c>
      <c r="P2565" s="240"/>
      <c r="Q2565" s="38"/>
      <c r="R2565" s="38"/>
    </row>
    <row r="2566" spans="2:18" x14ac:dyDescent="0.15">
      <c r="B2566" s="36">
        <v>42524</v>
      </c>
      <c r="C2566" s="37">
        <v>0.99652777777777779</v>
      </c>
      <c r="D2566" s="38">
        <v>65.900000000000006</v>
      </c>
      <c r="E2566" s="38">
        <v>22.5</v>
      </c>
      <c r="F2566" s="38">
        <v>17.5</v>
      </c>
      <c r="G2566" s="38">
        <v>37.200000000000003</v>
      </c>
      <c r="H2566" s="39">
        <v>1580</v>
      </c>
      <c r="I2566" s="39">
        <v>9</v>
      </c>
      <c r="J2566" s="39">
        <v>43</v>
      </c>
      <c r="K2566" s="240">
        <v>42524.996527777781</v>
      </c>
      <c r="L2566" s="39">
        <v>22</v>
      </c>
      <c r="M2566" s="242">
        <v>42519</v>
      </c>
      <c r="P2566" s="240"/>
      <c r="Q2566" s="38"/>
      <c r="R2566" s="38"/>
    </row>
    <row r="2567" spans="2:18" x14ac:dyDescent="0.15">
      <c r="B2567" s="36">
        <v>42525</v>
      </c>
      <c r="C2567" s="37">
        <v>0.3263888888888889</v>
      </c>
      <c r="D2567" s="38">
        <v>64.599999999999994</v>
      </c>
      <c r="E2567" s="38">
        <v>22.1</v>
      </c>
      <c r="F2567" s="38">
        <v>21.4</v>
      </c>
      <c r="G2567" s="38">
        <v>34.799999999999997</v>
      </c>
      <c r="H2567" s="39">
        <v>1535</v>
      </c>
      <c r="I2567" s="39">
        <v>8</v>
      </c>
      <c r="J2567" s="39">
        <v>45</v>
      </c>
      <c r="K2567" s="240">
        <v>42525.326388888891</v>
      </c>
      <c r="L2567" s="39">
        <v>6</v>
      </c>
      <c r="M2567" s="242">
        <v>42519</v>
      </c>
      <c r="P2567" s="240"/>
      <c r="Q2567" s="38"/>
      <c r="R2567" s="38"/>
    </row>
    <row r="2568" spans="2:18" x14ac:dyDescent="0.15">
      <c r="B2568" s="36">
        <v>42526</v>
      </c>
      <c r="C2568" s="37">
        <v>4.1666666666666666E-3</v>
      </c>
      <c r="D2568" s="38">
        <v>65.599999999999994</v>
      </c>
      <c r="E2568" s="38">
        <v>22.4</v>
      </c>
      <c r="F2568" s="38">
        <v>16.600000000000001</v>
      </c>
      <c r="G2568" s="38">
        <v>37.700000000000003</v>
      </c>
      <c r="H2568" s="39">
        <v>1581</v>
      </c>
      <c r="I2568" s="39">
        <v>9</v>
      </c>
      <c r="J2568" s="39">
        <v>42</v>
      </c>
      <c r="K2568" s="240">
        <v>42525.916666666664</v>
      </c>
      <c r="L2568" s="39">
        <v>2</v>
      </c>
      <c r="M2568" s="242">
        <v>42519</v>
      </c>
      <c r="P2568" s="240"/>
      <c r="Q2568" s="38"/>
      <c r="R2568" s="38"/>
    </row>
    <row r="2569" spans="2:18" x14ac:dyDescent="0.15">
      <c r="B2569" s="36">
        <v>42526</v>
      </c>
      <c r="C2569" s="37">
        <v>0.32222222222222224</v>
      </c>
      <c r="D2569" s="38">
        <v>64.900000000000006</v>
      </c>
      <c r="E2569" s="38">
        <v>22.2</v>
      </c>
      <c r="F2569" s="38">
        <v>22</v>
      </c>
      <c r="G2569" s="38">
        <v>34.299999999999997</v>
      </c>
      <c r="H2569" s="39">
        <v>1536</v>
      </c>
      <c r="I2569" s="39">
        <v>8</v>
      </c>
      <c r="J2569" s="39">
        <v>45</v>
      </c>
      <c r="K2569" s="240">
        <v>42526.322222222225</v>
      </c>
      <c r="L2569" s="39">
        <v>6</v>
      </c>
      <c r="M2569" s="242">
        <v>42526</v>
      </c>
      <c r="P2569" s="240"/>
      <c r="Q2569" s="38"/>
      <c r="R2569" s="38"/>
    </row>
    <row r="2570" spans="2:18" x14ac:dyDescent="0.15">
      <c r="B2570" s="36">
        <v>42526</v>
      </c>
      <c r="C2570" s="37">
        <v>0.86041666666666661</v>
      </c>
      <c r="D2570" s="38">
        <v>65.900000000000006</v>
      </c>
      <c r="E2570" s="38">
        <v>22.5</v>
      </c>
      <c r="F2570" s="38">
        <v>18.899999999999999</v>
      </c>
      <c r="G2570" s="38">
        <v>36.4</v>
      </c>
      <c r="H2570" s="39">
        <v>1572</v>
      </c>
      <c r="I2570" s="39">
        <v>9</v>
      </c>
      <c r="J2570" s="39">
        <v>44</v>
      </c>
      <c r="K2570" s="240">
        <v>42526.86041666667</v>
      </c>
      <c r="L2570" s="39">
        <v>22</v>
      </c>
      <c r="M2570" s="242">
        <v>42526</v>
      </c>
      <c r="P2570" s="240"/>
      <c r="Q2570" s="38"/>
      <c r="R2570" s="38"/>
    </row>
    <row r="2571" spans="2:18" x14ac:dyDescent="0.15">
      <c r="B2571" s="36">
        <v>42527</v>
      </c>
      <c r="C2571" s="37">
        <v>0.27708333333333335</v>
      </c>
      <c r="D2571" s="38">
        <v>64.5</v>
      </c>
      <c r="E2571" s="38">
        <v>22.1</v>
      </c>
      <c r="F2571" s="38">
        <v>23.1</v>
      </c>
      <c r="G2571" s="38">
        <v>33.299999999999997</v>
      </c>
      <c r="H2571" s="39">
        <v>1520</v>
      </c>
      <c r="I2571" s="39">
        <v>8</v>
      </c>
      <c r="J2571" s="39">
        <v>46</v>
      </c>
      <c r="K2571" s="240">
        <v>42527.277083333334</v>
      </c>
      <c r="L2571" s="39">
        <v>6</v>
      </c>
      <c r="M2571" s="242">
        <v>42526</v>
      </c>
      <c r="P2571" s="240"/>
      <c r="Q2571" s="38"/>
      <c r="R2571" s="38"/>
    </row>
    <row r="2572" spans="2:18" x14ac:dyDescent="0.15">
      <c r="B2572" s="36">
        <v>42528</v>
      </c>
      <c r="C2572" s="37"/>
      <c r="D2572" s="38"/>
      <c r="E2572" s="38"/>
      <c r="F2572" s="38"/>
      <c r="G2572" s="38"/>
      <c r="H2572" s="39"/>
      <c r="I2572" s="39"/>
      <c r="J2572" s="39"/>
      <c r="K2572" s="240">
        <v>42527.916666666664</v>
      </c>
      <c r="L2572" s="39">
        <v>2</v>
      </c>
      <c r="M2572" s="242">
        <v>42526</v>
      </c>
      <c r="P2572" s="240"/>
      <c r="Q2572" s="38"/>
      <c r="R2572" s="38"/>
    </row>
    <row r="2573" spans="2:18" x14ac:dyDescent="0.15">
      <c r="B2573" s="36">
        <v>42529</v>
      </c>
      <c r="C2573" s="37"/>
      <c r="D2573" s="38"/>
      <c r="E2573" s="38"/>
      <c r="F2573" s="38"/>
      <c r="G2573" s="38"/>
      <c r="H2573" s="39"/>
      <c r="I2573" s="39"/>
      <c r="J2573" s="39"/>
      <c r="K2573" s="240">
        <v>42528.916666666664</v>
      </c>
      <c r="L2573" s="39">
        <v>2</v>
      </c>
      <c r="M2573" s="242">
        <v>42526</v>
      </c>
      <c r="P2573" s="240"/>
      <c r="Q2573" s="38"/>
      <c r="R2573" s="38"/>
    </row>
    <row r="2574" spans="2:18" x14ac:dyDescent="0.15">
      <c r="B2574" s="36">
        <v>42530</v>
      </c>
      <c r="C2574" s="37">
        <v>3.2638888888888891E-2</v>
      </c>
      <c r="D2574" s="38">
        <v>65.8</v>
      </c>
      <c r="E2574" s="38">
        <v>22.5</v>
      </c>
      <c r="F2574" s="38">
        <v>16.399999999999999</v>
      </c>
      <c r="G2574" s="38">
        <v>37.799999999999997</v>
      </c>
      <c r="H2574" s="39">
        <v>1585</v>
      </c>
      <c r="I2574" s="39">
        <v>9</v>
      </c>
      <c r="J2574" s="39">
        <v>42</v>
      </c>
      <c r="K2574" s="240">
        <v>42529.916666666664</v>
      </c>
      <c r="L2574" s="39">
        <v>2</v>
      </c>
      <c r="M2574" s="242">
        <v>42526</v>
      </c>
      <c r="P2574" s="240"/>
      <c r="Q2574" s="38"/>
      <c r="R2574" s="38"/>
    </row>
    <row r="2575" spans="2:18" x14ac:dyDescent="0.15">
      <c r="B2575" s="36">
        <v>42530</v>
      </c>
      <c r="C2575" s="37">
        <v>0.26111111111111113</v>
      </c>
      <c r="D2575" s="38">
        <v>65.2</v>
      </c>
      <c r="E2575" s="38">
        <v>22.3</v>
      </c>
      <c r="F2575" s="38">
        <v>21.2</v>
      </c>
      <c r="G2575" s="38">
        <v>35</v>
      </c>
      <c r="H2575" s="39">
        <v>1547</v>
      </c>
      <c r="I2575" s="39">
        <v>8</v>
      </c>
      <c r="J2575" s="39">
        <v>45</v>
      </c>
      <c r="K2575" s="240">
        <v>42530.261111111111</v>
      </c>
      <c r="L2575" s="39">
        <v>6</v>
      </c>
      <c r="M2575" s="242">
        <v>42526</v>
      </c>
      <c r="P2575" s="240"/>
      <c r="Q2575" s="38"/>
      <c r="R2575" s="38"/>
    </row>
    <row r="2576" spans="2:18" x14ac:dyDescent="0.15">
      <c r="B2576" s="36">
        <v>42531</v>
      </c>
      <c r="C2576" s="37">
        <v>4.1666666666666666E-3</v>
      </c>
      <c r="D2576" s="38">
        <v>65.2</v>
      </c>
      <c r="E2576" s="38">
        <v>22.3</v>
      </c>
      <c r="F2576" s="38">
        <v>14.7</v>
      </c>
      <c r="G2576" s="38">
        <v>38.799999999999997</v>
      </c>
      <c r="H2576" s="39">
        <v>1585</v>
      </c>
      <c r="I2576" s="39">
        <v>8</v>
      </c>
      <c r="J2576" s="39">
        <v>41</v>
      </c>
      <c r="K2576" s="240">
        <v>42530.916666666664</v>
      </c>
      <c r="L2576" s="39">
        <v>2</v>
      </c>
      <c r="M2576" s="242">
        <v>42526</v>
      </c>
      <c r="P2576" s="240"/>
      <c r="Q2576" s="38"/>
      <c r="R2576" s="38"/>
    </row>
    <row r="2577" spans="2:18" x14ac:dyDescent="0.15">
      <c r="B2577" s="36">
        <v>42531</v>
      </c>
      <c r="C2577" s="37">
        <v>0.26180555555555557</v>
      </c>
      <c r="D2577" s="38">
        <v>64.400000000000006</v>
      </c>
      <c r="E2577" s="38">
        <v>22</v>
      </c>
      <c r="F2577" s="38">
        <v>21.3</v>
      </c>
      <c r="G2577" s="38">
        <v>34.799999999999997</v>
      </c>
      <c r="H2577" s="39">
        <v>1532</v>
      </c>
      <c r="I2577" s="39">
        <v>8</v>
      </c>
      <c r="J2577" s="39">
        <v>44</v>
      </c>
      <c r="K2577" s="240">
        <v>42531.261805555558</v>
      </c>
      <c r="L2577" s="39">
        <v>6</v>
      </c>
      <c r="M2577" s="242">
        <v>42526</v>
      </c>
      <c r="P2577" s="240"/>
      <c r="Q2577" s="38"/>
      <c r="R2577" s="38"/>
    </row>
    <row r="2578" spans="2:18" x14ac:dyDescent="0.15">
      <c r="B2578" s="36">
        <v>42532</v>
      </c>
      <c r="C2578" s="37">
        <v>1.3194444444444444E-2</v>
      </c>
      <c r="D2578" s="38">
        <v>65.3</v>
      </c>
      <c r="E2578" s="38">
        <v>22.3</v>
      </c>
      <c r="F2578" s="38">
        <v>16.600000000000001</v>
      </c>
      <c r="G2578" s="38">
        <v>37.700000000000003</v>
      </c>
      <c r="H2578" s="39">
        <v>1576</v>
      </c>
      <c r="I2578" s="39">
        <v>9</v>
      </c>
      <c r="J2578" s="39">
        <v>42</v>
      </c>
      <c r="K2578" s="240">
        <v>42531.916666666664</v>
      </c>
      <c r="L2578" s="39">
        <v>2</v>
      </c>
      <c r="M2578" s="242">
        <v>42526</v>
      </c>
      <c r="P2578" s="240"/>
      <c r="Q2578" s="38"/>
      <c r="R2578" s="38"/>
    </row>
    <row r="2579" spans="2:18" x14ac:dyDescent="0.15">
      <c r="B2579" s="36">
        <v>42532</v>
      </c>
      <c r="C2579" s="37">
        <v>0.32013888888888892</v>
      </c>
      <c r="D2579" s="38">
        <v>64.5</v>
      </c>
      <c r="E2579" s="38">
        <v>22.1</v>
      </c>
      <c r="F2579" s="38">
        <v>22.1</v>
      </c>
      <c r="G2579" s="38">
        <v>34.200000000000003</v>
      </c>
      <c r="H2579" s="39">
        <v>1528</v>
      </c>
      <c r="I2579" s="39">
        <v>8</v>
      </c>
      <c r="J2579" s="39">
        <v>45</v>
      </c>
      <c r="K2579" s="240">
        <v>42532.320138888892</v>
      </c>
      <c r="L2579" s="39">
        <v>6</v>
      </c>
      <c r="M2579" s="242">
        <v>42526</v>
      </c>
      <c r="P2579" s="240"/>
      <c r="Q2579" s="38"/>
      <c r="R2579" s="38"/>
    </row>
    <row r="2580" spans="2:18" x14ac:dyDescent="0.15">
      <c r="B2580" s="36">
        <v>42533</v>
      </c>
      <c r="C2580" s="37">
        <v>0.60555555555555551</v>
      </c>
      <c r="D2580" s="38">
        <v>65.3</v>
      </c>
      <c r="E2580" s="38">
        <v>22.3</v>
      </c>
      <c r="F2580" s="38">
        <v>18.899999999999999</v>
      </c>
      <c r="G2580" s="38">
        <v>36.5</v>
      </c>
      <c r="H2580" s="39">
        <v>1563</v>
      </c>
      <c r="I2580" s="39">
        <v>9</v>
      </c>
      <c r="J2580" s="39">
        <v>43</v>
      </c>
      <c r="K2580" s="240">
        <v>42532.320138888892</v>
      </c>
      <c r="L2580" s="39">
        <v>14</v>
      </c>
      <c r="M2580" s="242">
        <v>42526</v>
      </c>
      <c r="P2580" s="240"/>
      <c r="Q2580" s="38"/>
      <c r="R2580" s="38"/>
    </row>
    <row r="2581" spans="2:18" x14ac:dyDescent="0.15">
      <c r="B2581" s="36">
        <v>42533</v>
      </c>
      <c r="C2581" s="37">
        <v>0.86319444444444438</v>
      </c>
      <c r="D2581" s="38">
        <v>65.7</v>
      </c>
      <c r="E2581" s="38">
        <v>22.5</v>
      </c>
      <c r="F2581" s="38">
        <v>18.899999999999999</v>
      </c>
      <c r="G2581" s="38">
        <v>36.4</v>
      </c>
      <c r="H2581" s="39">
        <v>1569</v>
      </c>
      <c r="I2581" s="39">
        <v>9</v>
      </c>
      <c r="J2581" s="39">
        <v>44</v>
      </c>
      <c r="K2581" s="240">
        <v>42533.863194444442</v>
      </c>
      <c r="L2581" s="39">
        <v>22</v>
      </c>
      <c r="M2581" s="242">
        <v>42533</v>
      </c>
      <c r="P2581" s="240"/>
      <c r="Q2581" s="38"/>
      <c r="R2581" s="38"/>
    </row>
    <row r="2582" spans="2:18" x14ac:dyDescent="0.15">
      <c r="B2582" s="36">
        <v>42534</v>
      </c>
      <c r="C2582" s="37">
        <v>0.26666666666666666</v>
      </c>
      <c r="D2582" s="38">
        <v>64.599999999999994</v>
      </c>
      <c r="E2582" s="38">
        <v>22.1</v>
      </c>
      <c r="F2582" s="38">
        <v>23</v>
      </c>
      <c r="G2582" s="38">
        <v>33.299999999999997</v>
      </c>
      <c r="H2582" s="39">
        <v>1523</v>
      </c>
      <c r="I2582" s="39">
        <v>8</v>
      </c>
      <c r="J2582" s="39">
        <v>46</v>
      </c>
      <c r="K2582" s="240">
        <v>42534.26666666667</v>
      </c>
      <c r="L2582" s="39">
        <v>6</v>
      </c>
      <c r="M2582" s="242">
        <v>42533</v>
      </c>
      <c r="P2582" s="240"/>
      <c r="Q2582" s="38"/>
      <c r="R2582" s="38"/>
    </row>
    <row r="2583" spans="2:18" x14ac:dyDescent="0.15">
      <c r="B2583" s="36">
        <v>42534</v>
      </c>
      <c r="C2583" s="37">
        <v>0.9555555555555556</v>
      </c>
      <c r="D2583" s="38">
        <v>65.5</v>
      </c>
      <c r="E2583" s="38">
        <v>22.4</v>
      </c>
      <c r="F2583" s="38">
        <v>16</v>
      </c>
      <c r="G2583" s="38">
        <v>38</v>
      </c>
      <c r="H2583" s="39">
        <v>1582</v>
      </c>
      <c r="I2583" s="39">
        <v>9</v>
      </c>
      <c r="J2583" s="39">
        <v>42</v>
      </c>
      <c r="K2583" s="240">
        <v>42534.955555555556</v>
      </c>
      <c r="L2583" s="39">
        <v>22</v>
      </c>
      <c r="M2583" s="242">
        <v>42533</v>
      </c>
      <c r="P2583" s="240"/>
      <c r="Q2583" s="38"/>
      <c r="R2583" s="38"/>
    </row>
    <row r="2584" spans="2:18" x14ac:dyDescent="0.15">
      <c r="B2584" s="36">
        <v>42535</v>
      </c>
      <c r="C2584" s="37">
        <v>0.26180555555555557</v>
      </c>
      <c r="D2584" s="38">
        <v>64.400000000000006</v>
      </c>
      <c r="E2584" s="38">
        <v>22</v>
      </c>
      <c r="F2584" s="38">
        <v>22.1</v>
      </c>
      <c r="G2584" s="38">
        <v>34.200000000000003</v>
      </c>
      <c r="H2584" s="39">
        <v>1526</v>
      </c>
      <c r="I2584" s="39">
        <v>8</v>
      </c>
      <c r="J2584" s="39">
        <v>45</v>
      </c>
      <c r="K2584" s="240">
        <v>42535.261805555558</v>
      </c>
      <c r="L2584" s="39">
        <v>6</v>
      </c>
      <c r="M2584" s="242">
        <v>42533</v>
      </c>
      <c r="P2584" s="240"/>
      <c r="Q2584" s="38"/>
      <c r="R2584" s="38"/>
    </row>
    <row r="2585" spans="2:18" x14ac:dyDescent="0.15">
      <c r="B2585" s="36">
        <v>42536</v>
      </c>
      <c r="C2585" s="37">
        <v>1.2499999999999999E-2</v>
      </c>
      <c r="D2585" s="38">
        <v>65.599999999999994</v>
      </c>
      <c r="E2585" s="38">
        <v>22.4</v>
      </c>
      <c r="F2585" s="38">
        <v>17.3</v>
      </c>
      <c r="G2585" s="38">
        <v>37.4</v>
      </c>
      <c r="H2585" s="39">
        <v>1577</v>
      </c>
      <c r="I2585" s="39">
        <v>9</v>
      </c>
      <c r="J2585" s="39">
        <v>43</v>
      </c>
      <c r="K2585" s="240">
        <v>42535.916666666664</v>
      </c>
      <c r="L2585" s="39">
        <v>2</v>
      </c>
      <c r="M2585" s="242">
        <v>42533</v>
      </c>
      <c r="P2585" s="240"/>
      <c r="Q2585" s="38"/>
      <c r="R2585" s="38"/>
    </row>
    <row r="2586" spans="2:18" x14ac:dyDescent="0.15">
      <c r="B2586" s="36">
        <v>42536</v>
      </c>
      <c r="C2586" s="37">
        <v>0.26597222222222222</v>
      </c>
      <c r="D2586" s="38">
        <v>64.8</v>
      </c>
      <c r="E2586" s="38">
        <v>22.2</v>
      </c>
      <c r="F2586" s="38">
        <v>21.6</v>
      </c>
      <c r="G2586" s="38">
        <v>34.700000000000003</v>
      </c>
      <c r="H2586" s="39">
        <v>1537</v>
      </c>
      <c r="I2586" s="39">
        <v>8</v>
      </c>
      <c r="J2586" s="39">
        <v>45</v>
      </c>
      <c r="K2586" s="240">
        <v>42536.265972222223</v>
      </c>
      <c r="L2586" s="39">
        <v>6</v>
      </c>
      <c r="M2586" s="242">
        <v>42533</v>
      </c>
      <c r="P2586" s="240"/>
      <c r="Q2586" s="38"/>
      <c r="R2586" s="38"/>
    </row>
    <row r="2587" spans="2:18" x14ac:dyDescent="0.15">
      <c r="B2587" s="36">
        <v>42536</v>
      </c>
      <c r="C2587" s="37">
        <v>0.96180555555555547</v>
      </c>
      <c r="D2587" s="38">
        <v>65.2</v>
      </c>
      <c r="E2587" s="38">
        <v>22.3</v>
      </c>
      <c r="F2587" s="38">
        <v>16.600000000000001</v>
      </c>
      <c r="G2587" s="38">
        <v>37.799999999999997</v>
      </c>
      <c r="H2587" s="39">
        <v>1574</v>
      </c>
      <c r="I2587" s="39">
        <v>8</v>
      </c>
      <c r="J2587" s="39">
        <v>42</v>
      </c>
      <c r="K2587" s="240">
        <v>42536.961805555555</v>
      </c>
      <c r="L2587" s="39">
        <v>22</v>
      </c>
      <c r="M2587" s="242">
        <v>42533</v>
      </c>
      <c r="P2587" s="240"/>
      <c r="Q2587" s="38"/>
      <c r="R2587" s="38"/>
    </row>
    <row r="2588" spans="2:18" x14ac:dyDescent="0.15">
      <c r="B2588" s="36">
        <v>42537</v>
      </c>
      <c r="C2588" s="37">
        <v>0.26527777777777778</v>
      </c>
      <c r="D2588" s="38">
        <v>64.400000000000006</v>
      </c>
      <c r="E2588" s="38">
        <v>22</v>
      </c>
      <c r="F2588" s="38">
        <v>21.9</v>
      </c>
      <c r="G2588" s="38">
        <v>34.4</v>
      </c>
      <c r="H2588" s="39">
        <v>1528</v>
      </c>
      <c r="I2588" s="39">
        <v>8</v>
      </c>
      <c r="J2588" s="39">
        <v>45</v>
      </c>
      <c r="K2588" s="240">
        <v>42537.265277777777</v>
      </c>
      <c r="L2588" s="39">
        <v>6</v>
      </c>
      <c r="M2588" s="242">
        <v>42533</v>
      </c>
      <c r="P2588" s="240"/>
      <c r="Q2588" s="38"/>
      <c r="R2588" s="38"/>
    </row>
    <row r="2589" spans="2:18" x14ac:dyDescent="0.15">
      <c r="B2589" s="36">
        <v>42537</v>
      </c>
      <c r="C2589" s="37">
        <v>0.98125000000000007</v>
      </c>
      <c r="D2589" s="38">
        <v>65.3</v>
      </c>
      <c r="E2589" s="38">
        <v>22.3</v>
      </c>
      <c r="F2589" s="38">
        <v>15.4</v>
      </c>
      <c r="G2589" s="38">
        <v>38.4</v>
      </c>
      <c r="H2589" s="39">
        <v>1583</v>
      </c>
      <c r="I2589" s="39">
        <v>9</v>
      </c>
      <c r="J2589" s="39">
        <v>41</v>
      </c>
      <c r="K2589" s="240">
        <v>42537.981249999997</v>
      </c>
      <c r="L2589" s="39">
        <v>22</v>
      </c>
      <c r="M2589" s="242">
        <v>42533</v>
      </c>
      <c r="P2589" s="240"/>
      <c r="Q2589" s="38"/>
      <c r="R2589" s="38"/>
    </row>
    <row r="2590" spans="2:18" x14ac:dyDescent="0.15">
      <c r="B2590" s="36">
        <v>42538</v>
      </c>
      <c r="C2590" s="37">
        <v>0.26180555555555557</v>
      </c>
      <c r="D2590" s="38">
        <v>64.400000000000006</v>
      </c>
      <c r="E2590" s="38">
        <v>22</v>
      </c>
      <c r="F2590" s="38">
        <v>21.4</v>
      </c>
      <c r="G2590" s="38">
        <v>34.700000000000003</v>
      </c>
      <c r="H2590" s="39">
        <v>1531</v>
      </c>
      <c r="I2590" s="39">
        <v>8</v>
      </c>
      <c r="J2590" s="39">
        <v>45</v>
      </c>
      <c r="K2590" s="240">
        <v>42538.261805555558</v>
      </c>
      <c r="L2590" s="39">
        <v>6</v>
      </c>
      <c r="M2590" s="242">
        <v>42533</v>
      </c>
      <c r="P2590" s="240"/>
      <c r="Q2590" s="38"/>
      <c r="R2590" s="332"/>
    </row>
    <row r="2591" spans="2:18" x14ac:dyDescent="0.15">
      <c r="B2591" s="36">
        <v>42539</v>
      </c>
      <c r="C2591" s="37">
        <v>2.9861111111111113E-2</v>
      </c>
      <c r="D2591" s="38">
        <v>65</v>
      </c>
      <c r="E2591" s="38">
        <v>22.2</v>
      </c>
      <c r="F2591" s="38">
        <v>15.9</v>
      </c>
      <c r="G2591" s="38">
        <v>38.200000000000003</v>
      </c>
      <c r="H2591" s="39">
        <v>1575</v>
      </c>
      <c r="I2591" s="39">
        <v>8</v>
      </c>
      <c r="J2591" s="39">
        <v>41</v>
      </c>
      <c r="K2591" s="240">
        <v>42538.916666666664</v>
      </c>
      <c r="L2591" s="39">
        <v>2</v>
      </c>
      <c r="M2591" s="242">
        <v>42533</v>
      </c>
      <c r="P2591" s="240"/>
      <c r="Q2591" s="38"/>
      <c r="R2591" s="332"/>
    </row>
    <row r="2592" spans="2:18" x14ac:dyDescent="0.15">
      <c r="B2592" s="36">
        <v>42539</v>
      </c>
      <c r="C2592" s="37">
        <v>0.29305555555555557</v>
      </c>
      <c r="D2592" s="38">
        <v>64.099999999999994</v>
      </c>
      <c r="E2592" s="38">
        <v>21.9</v>
      </c>
      <c r="F2592" s="38">
        <v>21.4</v>
      </c>
      <c r="G2592" s="38">
        <v>34.700000000000003</v>
      </c>
      <c r="H2592" s="39">
        <v>1526</v>
      </c>
      <c r="I2592" s="39">
        <v>8</v>
      </c>
      <c r="J2592" s="39">
        <v>44</v>
      </c>
      <c r="K2592" s="240">
        <v>42539.293055555558</v>
      </c>
      <c r="L2592" s="39">
        <v>6</v>
      </c>
      <c r="M2592" s="242">
        <v>42533</v>
      </c>
      <c r="P2592" s="240"/>
      <c r="Q2592" s="38"/>
      <c r="R2592" s="332"/>
    </row>
    <row r="2593" spans="2:18" x14ac:dyDescent="0.15">
      <c r="B2593" s="36">
        <v>42540</v>
      </c>
      <c r="C2593" s="37">
        <v>0.90208333333333324</v>
      </c>
      <c r="D2593" s="38">
        <v>65.400000000000006</v>
      </c>
      <c r="E2593" s="38">
        <v>22.4</v>
      </c>
      <c r="F2593" s="38">
        <v>19.2</v>
      </c>
      <c r="G2593" s="38">
        <v>36.200000000000003</v>
      </c>
      <c r="H2593" s="39">
        <v>1562</v>
      </c>
      <c r="I2593" s="39">
        <v>9</v>
      </c>
      <c r="J2593" s="39">
        <v>44</v>
      </c>
      <c r="K2593" s="240">
        <v>42540.902083333334</v>
      </c>
      <c r="L2593" s="39">
        <v>22</v>
      </c>
      <c r="M2593" s="242">
        <v>42540</v>
      </c>
      <c r="P2593" s="240"/>
      <c r="Q2593" s="38"/>
      <c r="R2593" s="332"/>
    </row>
    <row r="2594" spans="2:18" x14ac:dyDescent="0.15">
      <c r="B2594" s="36">
        <v>42541</v>
      </c>
      <c r="C2594" s="37">
        <v>0.22777777777777777</v>
      </c>
      <c r="D2594" s="38">
        <v>64.400000000000006</v>
      </c>
      <c r="E2594" s="38">
        <v>22</v>
      </c>
      <c r="F2594" s="38">
        <v>22.8</v>
      </c>
      <c r="G2594" s="38">
        <v>33.5</v>
      </c>
      <c r="H2594" s="39">
        <v>1521</v>
      </c>
      <c r="I2594" s="39">
        <v>8</v>
      </c>
      <c r="J2594" s="39">
        <v>46</v>
      </c>
      <c r="K2594" s="240">
        <v>42541.227777777778</v>
      </c>
      <c r="L2594" s="39">
        <v>6</v>
      </c>
      <c r="M2594" s="242">
        <v>42540</v>
      </c>
      <c r="P2594" s="240"/>
      <c r="Q2594" s="38"/>
      <c r="R2594" s="332"/>
    </row>
    <row r="2595" spans="2:18" x14ac:dyDescent="0.15">
      <c r="B2595" s="36">
        <v>42541</v>
      </c>
      <c r="C2595" s="37">
        <v>0.26319444444444445</v>
      </c>
      <c r="D2595" s="38">
        <v>64.3</v>
      </c>
      <c r="E2595" s="38">
        <v>22</v>
      </c>
      <c r="F2595" s="38">
        <v>23</v>
      </c>
      <c r="G2595" s="38">
        <v>33.4</v>
      </c>
      <c r="H2595" s="39">
        <v>1518</v>
      </c>
      <c r="I2595" s="39">
        <v>8</v>
      </c>
      <c r="J2595" s="39">
        <v>46</v>
      </c>
      <c r="K2595" s="240">
        <v>42541.263194444444</v>
      </c>
      <c r="L2595" s="39">
        <v>6</v>
      </c>
      <c r="M2595" s="242">
        <v>42540</v>
      </c>
      <c r="P2595" s="240"/>
      <c r="Q2595" s="38"/>
      <c r="R2595" s="332"/>
    </row>
    <row r="2596" spans="2:18" x14ac:dyDescent="0.15">
      <c r="B2596" s="36">
        <v>42541</v>
      </c>
      <c r="C2596" s="37">
        <v>0.97291666666666676</v>
      </c>
      <c r="D2596" s="38">
        <v>64.900000000000006</v>
      </c>
      <c r="E2596" s="38">
        <v>22.2</v>
      </c>
      <c r="F2596" s="38">
        <v>17.899999999999999</v>
      </c>
      <c r="G2596" s="38">
        <v>37</v>
      </c>
      <c r="H2596" s="39">
        <v>1561</v>
      </c>
      <c r="I2596" s="39">
        <v>8</v>
      </c>
      <c r="J2596" s="39">
        <v>42</v>
      </c>
      <c r="K2596" s="240">
        <v>42541.972916666666</v>
      </c>
      <c r="L2596" s="39">
        <v>22</v>
      </c>
      <c r="M2596" s="242">
        <v>42540</v>
      </c>
      <c r="P2596" s="240"/>
      <c r="Q2596" s="38"/>
      <c r="R2596" s="38"/>
    </row>
    <row r="2597" spans="2:18" x14ac:dyDescent="0.15">
      <c r="B2597" s="36">
        <v>42542</v>
      </c>
      <c r="C2597" s="37">
        <v>0.24097222222222223</v>
      </c>
      <c r="D2597" s="38">
        <v>63.9</v>
      </c>
      <c r="E2597" s="38">
        <v>21.9</v>
      </c>
      <c r="F2597" s="38">
        <v>22.1</v>
      </c>
      <c r="G2597" s="38">
        <v>34.200000000000003</v>
      </c>
      <c r="H2597" s="39">
        <v>1518</v>
      </c>
      <c r="I2597" s="39">
        <v>8</v>
      </c>
      <c r="J2597" s="39">
        <v>45</v>
      </c>
      <c r="K2597" s="240">
        <v>42542.240972222222</v>
      </c>
      <c r="L2597" s="39">
        <v>6</v>
      </c>
      <c r="M2597" s="242">
        <v>42540</v>
      </c>
      <c r="P2597" s="240"/>
      <c r="Q2597" s="38"/>
      <c r="R2597" s="38"/>
    </row>
    <row r="2598" spans="2:18" x14ac:dyDescent="0.15">
      <c r="B2598" s="36">
        <v>42542</v>
      </c>
      <c r="C2598" s="37">
        <v>0.97291666666666676</v>
      </c>
      <c r="D2598" s="38">
        <v>64.3</v>
      </c>
      <c r="E2598" s="38">
        <v>22</v>
      </c>
      <c r="F2598" s="38">
        <v>19.399999999999999</v>
      </c>
      <c r="G2598" s="38">
        <v>36.200000000000003</v>
      </c>
      <c r="H2598" s="39">
        <v>1543</v>
      </c>
      <c r="I2598" s="39">
        <v>8</v>
      </c>
      <c r="J2598" s="39">
        <v>43</v>
      </c>
      <c r="K2598" s="240">
        <v>42542.972916666666</v>
      </c>
      <c r="L2598" s="39">
        <v>22</v>
      </c>
      <c r="M2598" s="242">
        <v>42540</v>
      </c>
      <c r="P2598" s="240"/>
      <c r="Q2598" s="38"/>
      <c r="R2598" s="38"/>
    </row>
    <row r="2599" spans="2:18" x14ac:dyDescent="0.15">
      <c r="B2599" s="36">
        <v>42543</v>
      </c>
      <c r="C2599" s="37">
        <v>0.23819444444444446</v>
      </c>
      <c r="D2599" s="38">
        <v>63.9</v>
      </c>
      <c r="E2599" s="38">
        <v>21.9</v>
      </c>
      <c r="F2599" s="38">
        <v>22.4</v>
      </c>
      <c r="G2599" s="38">
        <v>33.799999999999997</v>
      </c>
      <c r="H2599" s="39">
        <v>1516</v>
      </c>
      <c r="I2599" s="39">
        <v>8</v>
      </c>
      <c r="J2599" s="39">
        <v>45</v>
      </c>
      <c r="K2599" s="240">
        <v>42543.238194444442</v>
      </c>
      <c r="L2599" s="39">
        <v>6</v>
      </c>
      <c r="M2599" s="242">
        <v>42540</v>
      </c>
      <c r="P2599" s="240"/>
      <c r="Q2599" s="38"/>
      <c r="R2599" s="38"/>
    </row>
    <row r="2600" spans="2:18" x14ac:dyDescent="0.15">
      <c r="B2600" s="36">
        <v>42543</v>
      </c>
      <c r="C2600" s="37">
        <v>0.98125000000000007</v>
      </c>
      <c r="D2600" s="38">
        <v>64.400000000000006</v>
      </c>
      <c r="E2600" s="38">
        <v>22</v>
      </c>
      <c r="F2600" s="38">
        <v>17.100000000000001</v>
      </c>
      <c r="G2600" s="38">
        <v>37.5</v>
      </c>
      <c r="H2600" s="39">
        <v>1558</v>
      </c>
      <c r="I2600" s="39">
        <v>8</v>
      </c>
      <c r="J2600" s="39">
        <v>41</v>
      </c>
      <c r="K2600" s="240">
        <v>42543.981249999997</v>
      </c>
      <c r="L2600" s="39">
        <v>22</v>
      </c>
      <c r="M2600" s="242">
        <v>42540</v>
      </c>
      <c r="P2600" s="240"/>
      <c r="Q2600" s="38"/>
      <c r="R2600" s="38"/>
    </row>
    <row r="2601" spans="2:18" x14ac:dyDescent="0.15">
      <c r="B2601" s="36">
        <v>42544</v>
      </c>
      <c r="C2601" s="37">
        <v>0.22569444444444445</v>
      </c>
      <c r="D2601" s="38">
        <v>63.9</v>
      </c>
      <c r="E2601" s="38">
        <v>21.9</v>
      </c>
      <c r="F2601" s="38">
        <v>21.8</v>
      </c>
      <c r="G2601" s="38">
        <v>34.4</v>
      </c>
      <c r="H2601" s="39">
        <v>1520</v>
      </c>
      <c r="I2601" s="39">
        <v>8</v>
      </c>
      <c r="J2601" s="39">
        <v>44</v>
      </c>
      <c r="K2601" s="240">
        <v>42544.225694444445</v>
      </c>
      <c r="L2601" s="39">
        <v>6</v>
      </c>
      <c r="M2601" s="242">
        <v>42540</v>
      </c>
      <c r="P2601" s="240"/>
      <c r="Q2601" s="38"/>
      <c r="R2601" s="38"/>
    </row>
    <row r="2602" spans="2:18" x14ac:dyDescent="0.15">
      <c r="B2602" s="36">
        <v>42544</v>
      </c>
      <c r="C2602" s="37">
        <v>0.99236111111111114</v>
      </c>
      <c r="D2602" s="38">
        <v>65.3</v>
      </c>
      <c r="E2602" s="38">
        <v>22.3</v>
      </c>
      <c r="F2602" s="38">
        <v>16.5</v>
      </c>
      <c r="G2602" s="38">
        <v>37.799999999999997</v>
      </c>
      <c r="H2602" s="39">
        <v>1576</v>
      </c>
      <c r="I2602" s="39">
        <v>9</v>
      </c>
      <c r="J2602" s="39">
        <v>42</v>
      </c>
      <c r="K2602" s="240">
        <v>42544.992361111108</v>
      </c>
      <c r="L2602" s="39">
        <v>22</v>
      </c>
      <c r="M2602" s="242">
        <v>42540</v>
      </c>
      <c r="P2602" s="240"/>
      <c r="Q2602" s="38"/>
      <c r="R2602" s="38"/>
    </row>
    <row r="2603" spans="2:18" x14ac:dyDescent="0.15">
      <c r="B2603" s="36">
        <v>42545</v>
      </c>
      <c r="C2603" s="37">
        <v>0.22430555555555556</v>
      </c>
      <c r="D2603" s="38">
        <v>64.7</v>
      </c>
      <c r="E2603" s="38">
        <v>22.1</v>
      </c>
      <c r="F2603" s="38">
        <v>21.1</v>
      </c>
      <c r="G2603" s="38">
        <v>35.1</v>
      </c>
      <c r="H2603" s="39">
        <v>1539</v>
      </c>
      <c r="I2603" s="39">
        <v>8</v>
      </c>
      <c r="J2603" s="39">
        <v>44</v>
      </c>
      <c r="K2603" s="240">
        <v>42545.224305555559</v>
      </c>
      <c r="L2603" s="39">
        <v>6</v>
      </c>
      <c r="M2603" s="242">
        <v>42540</v>
      </c>
      <c r="P2603" s="240"/>
      <c r="Q2603" s="38"/>
      <c r="R2603" s="38"/>
    </row>
    <row r="2604" spans="2:18" x14ac:dyDescent="0.15">
      <c r="B2604" s="36">
        <v>42546</v>
      </c>
      <c r="C2604" s="37">
        <v>1.4583333333333332E-2</v>
      </c>
      <c r="D2604" s="38">
        <v>65</v>
      </c>
      <c r="E2604" s="38">
        <v>22.2</v>
      </c>
      <c r="F2604" s="38">
        <v>15.5</v>
      </c>
      <c r="G2604" s="38">
        <v>38.4</v>
      </c>
      <c r="H2604" s="39">
        <v>1577</v>
      </c>
      <c r="I2604" s="39">
        <v>8</v>
      </c>
      <c r="J2604" s="39">
        <v>41</v>
      </c>
      <c r="K2604" s="240">
        <v>42545.916666666664</v>
      </c>
      <c r="L2604" s="39">
        <v>2</v>
      </c>
      <c r="M2604" s="242">
        <v>42540</v>
      </c>
      <c r="P2604" s="240"/>
      <c r="Q2604" s="38"/>
      <c r="R2604" s="38"/>
    </row>
    <row r="2605" spans="2:18" x14ac:dyDescent="0.15">
      <c r="B2605" s="36">
        <v>42546</v>
      </c>
      <c r="C2605" s="37">
        <v>0.27847222222222223</v>
      </c>
      <c r="D2605" s="38">
        <v>64.099999999999994</v>
      </c>
      <c r="E2605" s="38">
        <v>21.9</v>
      </c>
      <c r="F2605" s="38">
        <v>20.8</v>
      </c>
      <c r="G2605" s="38">
        <v>35.200000000000003</v>
      </c>
      <c r="H2605" s="39">
        <v>1531</v>
      </c>
      <c r="I2605" s="39">
        <v>8</v>
      </c>
      <c r="J2605" s="39">
        <v>44</v>
      </c>
      <c r="K2605" s="240">
        <v>42546.27847222222</v>
      </c>
      <c r="L2605" s="39">
        <v>6</v>
      </c>
      <c r="M2605" s="242">
        <v>42540</v>
      </c>
      <c r="P2605" s="240"/>
      <c r="Q2605" s="38"/>
      <c r="R2605" s="38"/>
    </row>
    <row r="2606" spans="2:18" x14ac:dyDescent="0.15">
      <c r="B2606" s="36">
        <v>42547</v>
      </c>
      <c r="C2606" s="37">
        <v>2.2916666666666669E-2</v>
      </c>
      <c r="D2606" s="38">
        <v>64.8</v>
      </c>
      <c r="E2606" s="38">
        <v>22.2</v>
      </c>
      <c r="F2606" s="38">
        <v>15.8</v>
      </c>
      <c r="G2606" s="38">
        <v>38.200000000000003</v>
      </c>
      <c r="H2606" s="39">
        <v>1572</v>
      </c>
      <c r="I2606" s="39">
        <v>8</v>
      </c>
      <c r="J2606" s="39">
        <v>41</v>
      </c>
      <c r="K2606" s="240">
        <v>42546.916666666664</v>
      </c>
      <c r="L2606" s="39">
        <v>2</v>
      </c>
      <c r="M2606" s="242">
        <v>42540</v>
      </c>
      <c r="P2606" s="240"/>
      <c r="Q2606" s="38"/>
      <c r="R2606" s="38"/>
    </row>
    <row r="2607" spans="2:18" x14ac:dyDescent="0.15">
      <c r="B2607" s="36">
        <v>42547</v>
      </c>
      <c r="C2607" s="37">
        <v>0.24097222222222223</v>
      </c>
      <c r="D2607" s="38">
        <v>64.2</v>
      </c>
      <c r="E2607" s="38">
        <v>22</v>
      </c>
      <c r="F2607" s="38">
        <v>20.2</v>
      </c>
      <c r="G2607" s="38">
        <v>35.6</v>
      </c>
      <c r="H2607" s="39">
        <v>1536</v>
      </c>
      <c r="I2607" s="39">
        <v>8</v>
      </c>
      <c r="J2607" s="39">
        <v>43</v>
      </c>
      <c r="K2607" s="240">
        <v>42547.240972222222</v>
      </c>
      <c r="L2607" s="39">
        <v>6</v>
      </c>
      <c r="M2607" s="242">
        <v>42547</v>
      </c>
      <c r="P2607" s="240"/>
      <c r="Q2607" s="38"/>
      <c r="R2607" s="38"/>
    </row>
    <row r="2608" spans="2:18" x14ac:dyDescent="0.15">
      <c r="B2608" s="36">
        <v>42547</v>
      </c>
      <c r="C2608" s="37">
        <v>0.97083333333333333</v>
      </c>
      <c r="D2608" s="38">
        <v>64.099999999999994</v>
      </c>
      <c r="E2608" s="38">
        <v>21.9</v>
      </c>
      <c r="F2608" s="38">
        <v>19.100000000000001</v>
      </c>
      <c r="G2608" s="38">
        <v>36.299999999999997</v>
      </c>
      <c r="H2608" s="39">
        <v>1541</v>
      </c>
      <c r="I2608" s="39">
        <v>8</v>
      </c>
      <c r="J2608" s="39">
        <v>43</v>
      </c>
      <c r="K2608" s="240">
        <v>42547.970833333333</v>
      </c>
      <c r="L2608" s="39">
        <v>22</v>
      </c>
      <c r="M2608" s="242">
        <v>42547</v>
      </c>
      <c r="P2608" s="240"/>
      <c r="Q2608" s="38"/>
      <c r="R2608" s="38"/>
    </row>
    <row r="2609" spans="2:18" x14ac:dyDescent="0.15">
      <c r="B2609" s="36">
        <v>42548</v>
      </c>
      <c r="C2609" s="37">
        <v>0.26458333333333334</v>
      </c>
      <c r="D2609" s="38">
        <v>63.4</v>
      </c>
      <c r="E2609" s="38">
        <v>21.7</v>
      </c>
      <c r="F2609" s="38">
        <v>22.2</v>
      </c>
      <c r="G2609" s="38">
        <v>34</v>
      </c>
      <c r="H2609" s="39">
        <v>1509</v>
      </c>
      <c r="I2609" s="39">
        <v>8</v>
      </c>
      <c r="J2609" s="39">
        <v>44</v>
      </c>
      <c r="K2609" s="240">
        <v>42548.26458333333</v>
      </c>
      <c r="L2609" s="39">
        <v>6</v>
      </c>
      <c r="M2609" s="242">
        <v>42547</v>
      </c>
      <c r="P2609" s="240"/>
      <c r="Q2609" s="38"/>
      <c r="R2609" s="38"/>
    </row>
    <row r="2610" spans="2:18" x14ac:dyDescent="0.15">
      <c r="B2610" s="36">
        <v>42549</v>
      </c>
      <c r="C2610" s="37">
        <v>1.2499999999999999E-2</v>
      </c>
      <c r="D2610" s="38">
        <v>63.9</v>
      </c>
      <c r="E2610" s="38">
        <v>21.9</v>
      </c>
      <c r="F2610" s="38">
        <v>16.7</v>
      </c>
      <c r="G2610" s="38">
        <v>37.799999999999997</v>
      </c>
      <c r="H2610" s="39">
        <v>1552</v>
      </c>
      <c r="I2610" s="39">
        <v>8</v>
      </c>
      <c r="J2610" s="39">
        <v>41</v>
      </c>
      <c r="K2610" s="240">
        <v>42548.916666666664</v>
      </c>
      <c r="L2610" s="39">
        <v>2</v>
      </c>
      <c r="M2610" s="242">
        <v>42547</v>
      </c>
      <c r="P2610" s="240"/>
      <c r="Q2610" s="38"/>
      <c r="R2610" s="38"/>
    </row>
    <row r="2611" spans="2:18" x14ac:dyDescent="0.15">
      <c r="B2611" s="36">
        <v>42549</v>
      </c>
      <c r="C2611" s="37">
        <v>0.2388888888888889</v>
      </c>
      <c r="D2611" s="38">
        <v>63.4</v>
      </c>
      <c r="E2611" s="38">
        <v>21.7</v>
      </c>
      <c r="F2611" s="38">
        <v>21.1</v>
      </c>
      <c r="G2611" s="38">
        <v>35</v>
      </c>
      <c r="H2611" s="39">
        <v>1517</v>
      </c>
      <c r="I2611" s="39">
        <v>8</v>
      </c>
      <c r="J2611" s="39">
        <v>43</v>
      </c>
      <c r="K2611" s="240">
        <v>42549.238888888889</v>
      </c>
      <c r="L2611" s="39">
        <v>6</v>
      </c>
      <c r="M2611" s="242">
        <v>42547</v>
      </c>
      <c r="P2611" s="240"/>
      <c r="Q2611" s="38"/>
      <c r="R2611" s="38"/>
    </row>
    <row r="2612" spans="2:18" x14ac:dyDescent="0.15">
      <c r="B2612" s="36">
        <v>42549</v>
      </c>
      <c r="C2612" s="37">
        <v>0.26597222222222222</v>
      </c>
      <c r="D2612" s="38">
        <v>63.2</v>
      </c>
      <c r="E2612" s="38">
        <v>21.6</v>
      </c>
      <c r="F2612" s="38">
        <v>21.5</v>
      </c>
      <c r="G2612" s="38">
        <v>34.6</v>
      </c>
      <c r="H2612" s="39">
        <v>1510</v>
      </c>
      <c r="I2612" s="39">
        <v>8</v>
      </c>
      <c r="J2612" s="39">
        <v>44</v>
      </c>
      <c r="K2612" s="240">
        <v>42549.265972222223</v>
      </c>
      <c r="L2612" s="39">
        <v>6</v>
      </c>
      <c r="M2612" s="242">
        <v>42547</v>
      </c>
      <c r="P2612" s="240"/>
      <c r="Q2612" s="38"/>
      <c r="R2612" s="38"/>
    </row>
    <row r="2613" spans="2:18" x14ac:dyDescent="0.15">
      <c r="B2613" s="36">
        <v>42550</v>
      </c>
      <c r="C2613" s="37">
        <v>4.1666666666666666E-3</v>
      </c>
      <c r="D2613" s="38">
        <v>64.599999999999994</v>
      </c>
      <c r="E2613" s="38">
        <v>22.1</v>
      </c>
      <c r="F2613" s="38">
        <v>16.5</v>
      </c>
      <c r="G2613" s="38">
        <v>37.9</v>
      </c>
      <c r="H2613" s="39">
        <v>1565</v>
      </c>
      <c r="I2613" s="39">
        <v>8</v>
      </c>
      <c r="J2613" s="39">
        <v>41</v>
      </c>
      <c r="K2613" s="240">
        <v>42549.916666666664</v>
      </c>
      <c r="L2613" s="39">
        <v>2</v>
      </c>
      <c r="M2613" s="242">
        <v>42547</v>
      </c>
      <c r="P2613" s="240"/>
      <c r="Q2613" s="38"/>
      <c r="R2613" s="38"/>
    </row>
    <row r="2614" spans="2:18" x14ac:dyDescent="0.15">
      <c r="B2614" s="36">
        <v>42550</v>
      </c>
      <c r="C2614" s="37">
        <v>0.26597222222222222</v>
      </c>
      <c r="D2614" s="38">
        <v>63.4</v>
      </c>
      <c r="E2614" s="38">
        <v>21.7</v>
      </c>
      <c r="F2614" s="38">
        <v>21.1</v>
      </c>
      <c r="G2614" s="38">
        <v>34.9</v>
      </c>
      <c r="H2614" s="39">
        <v>1517</v>
      </c>
      <c r="I2614" s="39">
        <v>8</v>
      </c>
      <c r="J2614" s="39">
        <v>44</v>
      </c>
      <c r="K2614" s="240">
        <v>42550.265972222223</v>
      </c>
      <c r="L2614" s="39">
        <v>6</v>
      </c>
      <c r="M2614" s="242">
        <v>42547</v>
      </c>
      <c r="P2614" s="240"/>
      <c r="Q2614" s="38"/>
      <c r="R2614" s="38"/>
    </row>
    <row r="2615" spans="2:18" x14ac:dyDescent="0.15">
      <c r="B2615" s="36">
        <v>42551</v>
      </c>
      <c r="C2615" s="37">
        <v>2.2916666666666669E-2</v>
      </c>
      <c r="D2615" s="38">
        <v>64</v>
      </c>
      <c r="E2615" s="38">
        <v>21.9</v>
      </c>
      <c r="F2615" s="38">
        <v>16.5</v>
      </c>
      <c r="G2615" s="38">
        <v>37.9</v>
      </c>
      <c r="H2615" s="39">
        <v>1555</v>
      </c>
      <c r="I2615" s="39">
        <v>8</v>
      </c>
      <c r="J2615" s="39">
        <v>41</v>
      </c>
      <c r="K2615" s="240">
        <v>42550.916666666664</v>
      </c>
      <c r="L2615" s="39">
        <v>2</v>
      </c>
      <c r="M2615" s="242">
        <v>42547</v>
      </c>
      <c r="P2615" s="240"/>
      <c r="Q2615" s="38"/>
      <c r="R2615" s="38"/>
    </row>
    <row r="2616" spans="2:18" x14ac:dyDescent="0.15">
      <c r="B2616" s="36">
        <v>42551</v>
      </c>
      <c r="C2616" s="37">
        <v>0.26180555555555557</v>
      </c>
      <c r="D2616" s="38">
        <v>63.4</v>
      </c>
      <c r="E2616" s="38">
        <v>21.7</v>
      </c>
      <c r="F2616" s="38">
        <v>21.4</v>
      </c>
      <c r="G2616" s="38">
        <v>34.700000000000003</v>
      </c>
      <c r="H2616" s="39">
        <v>1515</v>
      </c>
      <c r="I2616" s="39">
        <v>8</v>
      </c>
      <c r="J2616" s="39">
        <v>44</v>
      </c>
      <c r="K2616" s="240">
        <v>42551.261805555558</v>
      </c>
      <c r="L2616" s="39">
        <v>6</v>
      </c>
      <c r="M2616" s="242">
        <v>42547</v>
      </c>
      <c r="P2616" s="240"/>
      <c r="Q2616" s="38"/>
      <c r="R2616" s="38"/>
    </row>
    <row r="2617" spans="2:18" x14ac:dyDescent="0.15">
      <c r="B2617" s="36">
        <v>42552</v>
      </c>
      <c r="C2617" s="37">
        <v>8.3333333333333332E-3</v>
      </c>
      <c r="D2617" s="38">
        <v>64.400000000000006</v>
      </c>
      <c r="E2617" s="38">
        <v>22</v>
      </c>
      <c r="F2617" s="38">
        <v>16</v>
      </c>
      <c r="G2617" s="38">
        <v>38.1</v>
      </c>
      <c r="H2617" s="39">
        <v>1564</v>
      </c>
      <c r="I2617" s="39">
        <v>8</v>
      </c>
      <c r="J2617" s="39">
        <v>41</v>
      </c>
      <c r="K2617" s="240">
        <v>42551.916666666664</v>
      </c>
      <c r="L2617" s="39">
        <v>2</v>
      </c>
      <c r="M2617" s="242">
        <v>42547</v>
      </c>
      <c r="P2617" s="240"/>
      <c r="Q2617" s="38"/>
      <c r="R2617" s="38"/>
    </row>
    <row r="2618" spans="2:18" x14ac:dyDescent="0.15">
      <c r="B2618" s="36">
        <v>42552</v>
      </c>
      <c r="C2618" s="37">
        <v>0.23541666666666669</v>
      </c>
      <c r="D2618" s="38">
        <v>63.8</v>
      </c>
      <c r="E2618" s="38">
        <v>21.8</v>
      </c>
      <c r="F2618" s="38">
        <v>20.7</v>
      </c>
      <c r="G2618" s="38">
        <v>35.299999999999997</v>
      </c>
      <c r="H2618" s="39">
        <v>1526</v>
      </c>
      <c r="I2618" s="39">
        <v>8</v>
      </c>
      <c r="J2618" s="39">
        <v>43</v>
      </c>
      <c r="K2618" s="240">
        <v>42552.23541666667</v>
      </c>
      <c r="L2618" s="39">
        <v>6</v>
      </c>
      <c r="M2618" s="242">
        <v>42547</v>
      </c>
      <c r="P2618" s="240"/>
      <c r="Q2618" s="38"/>
      <c r="R2618" s="38"/>
    </row>
    <row r="2619" spans="2:18" x14ac:dyDescent="0.15">
      <c r="B2619" s="36">
        <v>42553</v>
      </c>
      <c r="C2619" s="37">
        <v>0.87430555555555556</v>
      </c>
      <c r="D2619" s="38">
        <v>64.5</v>
      </c>
      <c r="E2619" s="38">
        <v>22.1</v>
      </c>
      <c r="F2619" s="38">
        <v>15.1</v>
      </c>
      <c r="G2619" s="38">
        <v>38.6</v>
      </c>
      <c r="H2619" s="39">
        <v>1571</v>
      </c>
      <c r="I2619" s="39">
        <v>8</v>
      </c>
      <c r="J2619" s="39">
        <v>40</v>
      </c>
      <c r="K2619" s="240">
        <v>42553.874305555553</v>
      </c>
      <c r="L2619" s="39">
        <v>22</v>
      </c>
      <c r="M2619" s="242">
        <v>42547</v>
      </c>
      <c r="P2619" s="240"/>
      <c r="Q2619" s="38"/>
      <c r="R2619" s="38"/>
    </row>
    <row r="2620" spans="2:18" x14ac:dyDescent="0.15">
      <c r="B2620" s="36">
        <v>42554</v>
      </c>
      <c r="C2620" s="37">
        <v>0.27083333333333331</v>
      </c>
      <c r="D2620" s="38">
        <v>64.2</v>
      </c>
      <c r="E2620" s="38">
        <v>22</v>
      </c>
      <c r="F2620" s="38">
        <v>22.1</v>
      </c>
      <c r="G2620" s="38">
        <v>34.200000000000003</v>
      </c>
      <c r="H2620" s="39">
        <v>1523</v>
      </c>
      <c r="I2620" s="39">
        <v>8</v>
      </c>
      <c r="J2620" s="39">
        <v>45</v>
      </c>
      <c r="K2620" s="240">
        <v>42554.270833333336</v>
      </c>
      <c r="L2620" s="39">
        <v>6</v>
      </c>
      <c r="M2620" s="242">
        <v>42554</v>
      </c>
      <c r="P2620" s="240"/>
      <c r="Q2620" s="38"/>
      <c r="R2620" s="38"/>
    </row>
    <row r="2621" spans="2:18" x14ac:dyDescent="0.15">
      <c r="B2621" s="36">
        <v>42554</v>
      </c>
      <c r="C2621" s="37">
        <v>0.82916666666666661</v>
      </c>
      <c r="D2621" s="38">
        <v>65.099999999999994</v>
      </c>
      <c r="E2621" s="38">
        <v>22.3</v>
      </c>
      <c r="F2621" s="38">
        <v>19.600000000000001</v>
      </c>
      <c r="G2621" s="38">
        <v>36</v>
      </c>
      <c r="H2621" s="39">
        <v>1555</v>
      </c>
      <c r="I2621" s="39">
        <v>8</v>
      </c>
      <c r="J2621" s="39">
        <v>44</v>
      </c>
      <c r="K2621" s="240">
        <v>42554.270833333336</v>
      </c>
      <c r="L2621" s="39">
        <v>19</v>
      </c>
      <c r="M2621" s="242">
        <v>42554</v>
      </c>
      <c r="P2621" s="240"/>
      <c r="Q2621" s="38"/>
      <c r="R2621" s="38"/>
    </row>
    <row r="2622" spans="2:18" x14ac:dyDescent="0.15">
      <c r="B2622" s="36">
        <v>42555</v>
      </c>
      <c r="C2622" s="37">
        <v>0.26250000000000001</v>
      </c>
      <c r="D2622" s="38">
        <v>63.6</v>
      </c>
      <c r="E2622" s="38">
        <v>21.7</v>
      </c>
      <c r="F2622" s="38">
        <v>22.5</v>
      </c>
      <c r="G2622" s="38">
        <v>33.700000000000003</v>
      </c>
      <c r="H2622" s="39">
        <v>1510</v>
      </c>
      <c r="I2622" s="39">
        <v>8</v>
      </c>
      <c r="J2622" s="39">
        <v>45</v>
      </c>
      <c r="K2622" s="240">
        <v>42555.262499999997</v>
      </c>
      <c r="L2622" s="39">
        <v>6</v>
      </c>
      <c r="M2622" s="242">
        <v>42554</v>
      </c>
      <c r="P2622" s="240"/>
      <c r="Q2622" s="38"/>
      <c r="R2622" s="38"/>
    </row>
    <row r="2623" spans="2:18" x14ac:dyDescent="0.15">
      <c r="B2623" s="36">
        <v>42556</v>
      </c>
      <c r="C2623" s="37">
        <v>1.0416666666666666E-2</v>
      </c>
      <c r="D2623" s="38">
        <v>64.599999999999994</v>
      </c>
      <c r="E2623" s="38">
        <v>22.1</v>
      </c>
      <c r="F2623" s="38">
        <v>16.100000000000001</v>
      </c>
      <c r="G2623" s="38">
        <v>38.1</v>
      </c>
      <c r="H2623" s="39">
        <v>1567</v>
      </c>
      <c r="I2623" s="39">
        <v>8</v>
      </c>
      <c r="J2623" s="39">
        <v>41</v>
      </c>
      <c r="K2623" s="240">
        <v>42555.916666666664</v>
      </c>
      <c r="L2623" s="39">
        <v>2</v>
      </c>
      <c r="M2623" s="242">
        <v>42554</v>
      </c>
      <c r="P2623" s="240"/>
      <c r="Q2623" s="38"/>
      <c r="R2623" s="38"/>
    </row>
    <row r="2624" spans="2:18" x14ac:dyDescent="0.15">
      <c r="B2624" s="36">
        <v>42556</v>
      </c>
      <c r="C2624" s="37">
        <v>0.24097222222222223</v>
      </c>
      <c r="D2624" s="38">
        <v>63.7</v>
      </c>
      <c r="E2624" s="38">
        <v>21.8</v>
      </c>
      <c r="F2624" s="38">
        <v>20.8</v>
      </c>
      <c r="G2624" s="38">
        <v>35.299999999999997</v>
      </c>
      <c r="H2624" s="39">
        <v>1524</v>
      </c>
      <c r="I2624" s="39">
        <v>8</v>
      </c>
      <c r="J2624" s="39">
        <v>43</v>
      </c>
      <c r="K2624" s="240">
        <v>42556.240972222222</v>
      </c>
      <c r="L2624" s="39">
        <v>6</v>
      </c>
      <c r="M2624" s="242">
        <v>42554</v>
      </c>
      <c r="P2624" s="240"/>
      <c r="Q2624" s="38"/>
      <c r="R2624" s="38"/>
    </row>
    <row r="2625" spans="2:18" x14ac:dyDescent="0.15">
      <c r="B2625" s="36">
        <v>42556</v>
      </c>
      <c r="C2625" s="37">
        <v>0.9902777777777777</v>
      </c>
      <c r="D2625" s="38">
        <v>64.599999999999994</v>
      </c>
      <c r="E2625" s="38">
        <v>22.1</v>
      </c>
      <c r="F2625" s="38">
        <v>14.9</v>
      </c>
      <c r="G2625" s="38">
        <v>38.700000000000003</v>
      </c>
      <c r="H2625" s="39">
        <v>1574</v>
      </c>
      <c r="I2625" s="39">
        <v>8</v>
      </c>
      <c r="J2625" s="39">
        <v>40</v>
      </c>
      <c r="K2625" s="240">
        <v>42556.990277777775</v>
      </c>
      <c r="L2625" s="39">
        <v>22</v>
      </c>
      <c r="M2625" s="242">
        <v>42554</v>
      </c>
      <c r="P2625" s="240"/>
      <c r="Q2625" s="38"/>
      <c r="R2625" s="38"/>
    </row>
    <row r="2626" spans="2:18" x14ac:dyDescent="0.15">
      <c r="B2626" s="36">
        <v>42557</v>
      </c>
      <c r="C2626" s="37">
        <v>0.2638888888888889</v>
      </c>
      <c r="D2626" s="38">
        <v>63.8</v>
      </c>
      <c r="E2626" s="38">
        <v>21.8</v>
      </c>
      <c r="F2626" s="38">
        <v>20.8</v>
      </c>
      <c r="G2626" s="38">
        <v>35.200000000000003</v>
      </c>
      <c r="H2626" s="39">
        <v>1525</v>
      </c>
      <c r="I2626" s="39">
        <v>8</v>
      </c>
      <c r="J2626" s="39">
        <v>44</v>
      </c>
      <c r="K2626" s="240">
        <v>42557.263888888891</v>
      </c>
      <c r="L2626" s="39">
        <v>6</v>
      </c>
      <c r="M2626" s="242">
        <v>42554</v>
      </c>
      <c r="P2626" s="240"/>
      <c r="Q2626" s="38"/>
      <c r="R2626" s="38"/>
    </row>
    <row r="2627" spans="2:18" x14ac:dyDescent="0.15">
      <c r="B2627" s="36">
        <v>42558</v>
      </c>
      <c r="C2627" s="37">
        <v>4.5138888888888888E-2</v>
      </c>
      <c r="D2627" s="38">
        <v>64</v>
      </c>
      <c r="E2627" s="38">
        <v>21.9</v>
      </c>
      <c r="F2627" s="38">
        <v>19.8</v>
      </c>
      <c r="G2627" s="38">
        <v>35.9</v>
      </c>
      <c r="H2627" s="39">
        <v>1535</v>
      </c>
      <c r="I2627" s="39">
        <v>8</v>
      </c>
      <c r="J2627" s="39">
        <v>43</v>
      </c>
      <c r="K2627" s="240">
        <v>42557.916666666664</v>
      </c>
      <c r="L2627" s="39">
        <v>2</v>
      </c>
      <c r="M2627" s="242">
        <v>42554</v>
      </c>
      <c r="P2627" s="240"/>
      <c r="Q2627" s="38"/>
      <c r="R2627" s="38"/>
    </row>
    <row r="2628" spans="2:18" x14ac:dyDescent="0.15">
      <c r="B2628" s="36">
        <v>42558</v>
      </c>
      <c r="C2628" s="37">
        <v>0.26319444444444445</v>
      </c>
      <c r="D2628" s="38">
        <v>63.6</v>
      </c>
      <c r="E2628" s="38">
        <v>21.7</v>
      </c>
      <c r="F2628" s="38">
        <v>21.9</v>
      </c>
      <c r="G2628" s="38">
        <v>34.200000000000003</v>
      </c>
      <c r="H2628" s="39">
        <v>1514</v>
      </c>
      <c r="I2628" s="39">
        <v>8</v>
      </c>
      <c r="J2628" s="39">
        <v>44</v>
      </c>
      <c r="K2628" s="240">
        <v>42558.263194444444</v>
      </c>
      <c r="L2628" s="39">
        <v>6</v>
      </c>
      <c r="M2628" s="242">
        <v>42554</v>
      </c>
      <c r="P2628" s="240"/>
      <c r="Q2628" s="38"/>
      <c r="R2628" s="38"/>
    </row>
    <row r="2629" spans="2:18" x14ac:dyDescent="0.15">
      <c r="B2629" s="36">
        <v>42558</v>
      </c>
      <c r="C2629" s="37">
        <v>0.96527777777777779</v>
      </c>
      <c r="D2629" s="38">
        <v>65</v>
      </c>
      <c r="E2629" s="38">
        <v>22.2</v>
      </c>
      <c r="F2629" s="38">
        <v>17.399999999999999</v>
      </c>
      <c r="G2629" s="38">
        <v>37.4</v>
      </c>
      <c r="H2629" s="39">
        <v>1567</v>
      </c>
      <c r="I2629" s="39">
        <v>8</v>
      </c>
      <c r="J2629" s="39">
        <v>42</v>
      </c>
      <c r="K2629" s="240">
        <v>42558.965277777781</v>
      </c>
      <c r="L2629" s="39">
        <v>22</v>
      </c>
      <c r="M2629" s="242">
        <v>42554</v>
      </c>
      <c r="P2629" s="240"/>
      <c r="Q2629" s="38"/>
      <c r="R2629" s="38"/>
    </row>
    <row r="2630" spans="2:18" x14ac:dyDescent="0.15">
      <c r="B2630" s="36">
        <v>42559</v>
      </c>
      <c r="C2630" s="37">
        <v>0.26319444444444445</v>
      </c>
      <c r="D2630" s="38">
        <v>64.099999999999994</v>
      </c>
      <c r="E2630" s="38">
        <v>21.9</v>
      </c>
      <c r="F2630" s="38">
        <v>21.8</v>
      </c>
      <c r="G2630" s="38">
        <v>34.4</v>
      </c>
      <c r="H2630" s="39">
        <v>1524</v>
      </c>
      <c r="I2630" s="39">
        <v>8</v>
      </c>
      <c r="J2630" s="39">
        <v>45</v>
      </c>
      <c r="K2630" s="240">
        <v>42559.263194444444</v>
      </c>
      <c r="L2630" s="39">
        <v>6</v>
      </c>
      <c r="M2630" s="242">
        <v>42554</v>
      </c>
      <c r="P2630" s="240"/>
      <c r="Q2630" s="38"/>
      <c r="R2630" s="38"/>
    </row>
    <row r="2631" spans="2:18" x14ac:dyDescent="0.15">
      <c r="B2631" s="36">
        <v>42559</v>
      </c>
      <c r="C2631" s="37">
        <v>0.97083333333333333</v>
      </c>
      <c r="D2631" s="38">
        <v>65</v>
      </c>
      <c r="E2631" s="38">
        <v>22.2</v>
      </c>
      <c r="F2631" s="38">
        <v>15.5</v>
      </c>
      <c r="G2631" s="38">
        <v>38.4</v>
      </c>
      <c r="H2631" s="39">
        <v>1577</v>
      </c>
      <c r="I2631" s="39">
        <v>8</v>
      </c>
      <c r="J2631" s="39">
        <v>41</v>
      </c>
      <c r="K2631" s="240">
        <v>42559.970833333333</v>
      </c>
      <c r="L2631" s="39">
        <v>22</v>
      </c>
      <c r="M2631" s="242">
        <v>42554</v>
      </c>
      <c r="P2631" s="240"/>
      <c r="Q2631" s="38"/>
      <c r="R2631" s="38"/>
    </row>
    <row r="2632" spans="2:18" x14ac:dyDescent="0.15">
      <c r="B2632" s="36">
        <v>42560</v>
      </c>
      <c r="C2632" s="37">
        <v>0.24374999999999999</v>
      </c>
      <c r="D2632" s="38">
        <v>64.3</v>
      </c>
      <c r="E2632" s="38">
        <v>22</v>
      </c>
      <c r="F2632" s="38">
        <v>21.1</v>
      </c>
      <c r="G2632" s="38">
        <v>35</v>
      </c>
      <c r="H2632" s="39">
        <v>1532</v>
      </c>
      <c r="I2632" s="39">
        <v>8</v>
      </c>
      <c r="J2632" s="39">
        <v>44</v>
      </c>
      <c r="K2632" s="240">
        <v>42560.243750000001</v>
      </c>
      <c r="L2632" s="39">
        <v>6</v>
      </c>
      <c r="M2632" s="242">
        <v>42554</v>
      </c>
      <c r="P2632" s="240"/>
      <c r="Q2632" s="38"/>
      <c r="R2632" s="38"/>
    </row>
    <row r="2633" spans="2:18" x14ac:dyDescent="0.15">
      <c r="B2633" s="36">
        <v>42560</v>
      </c>
      <c r="C2633" s="37">
        <v>0.87222222222222223</v>
      </c>
      <c r="D2633" s="38">
        <v>64.400000000000006</v>
      </c>
      <c r="E2633" s="38">
        <v>22</v>
      </c>
      <c r="F2633" s="38">
        <v>16.399999999999999</v>
      </c>
      <c r="G2633" s="38">
        <v>37.9</v>
      </c>
      <c r="H2633" s="39">
        <v>1562</v>
      </c>
      <c r="I2633" s="39">
        <v>8</v>
      </c>
      <c r="J2633" s="39">
        <v>41</v>
      </c>
      <c r="K2633" s="240">
        <v>42560.87222222222</v>
      </c>
      <c r="L2633" s="39">
        <v>22</v>
      </c>
      <c r="M2633" s="242">
        <v>42554</v>
      </c>
      <c r="P2633" s="240"/>
      <c r="Q2633" s="38"/>
      <c r="R2633" s="38"/>
    </row>
    <row r="2634" spans="2:18" x14ac:dyDescent="0.15">
      <c r="B2634" s="36">
        <v>42561</v>
      </c>
      <c r="C2634" s="37">
        <v>0.23958333333333334</v>
      </c>
      <c r="D2634" s="38">
        <v>63.5</v>
      </c>
      <c r="E2634" s="38">
        <v>21.7</v>
      </c>
      <c r="F2634" s="38">
        <v>22.4</v>
      </c>
      <c r="G2634" s="38">
        <v>33.799999999999997</v>
      </c>
      <c r="H2634" s="39">
        <v>1509</v>
      </c>
      <c r="I2634" s="39">
        <v>8</v>
      </c>
      <c r="J2634" s="39">
        <v>45</v>
      </c>
      <c r="K2634" s="240">
        <v>42561.239583333336</v>
      </c>
      <c r="L2634" s="39">
        <v>6</v>
      </c>
      <c r="M2634" s="242">
        <v>42561</v>
      </c>
      <c r="P2634" s="240"/>
      <c r="Q2634" s="38"/>
      <c r="R2634" s="38"/>
    </row>
    <row r="2635" spans="2:18" x14ac:dyDescent="0.15">
      <c r="B2635" s="36">
        <v>42561</v>
      </c>
      <c r="C2635" s="37">
        <v>0.86111111111111116</v>
      </c>
      <c r="D2635" s="38">
        <v>63.9</v>
      </c>
      <c r="E2635" s="38">
        <v>21.9</v>
      </c>
      <c r="F2635" s="38">
        <v>18.5</v>
      </c>
      <c r="G2635" s="38">
        <v>36.799999999999997</v>
      </c>
      <c r="H2635" s="39">
        <v>1542</v>
      </c>
      <c r="I2635" s="39">
        <v>8</v>
      </c>
      <c r="J2635" s="39">
        <v>42</v>
      </c>
      <c r="K2635" s="240">
        <v>42561.861111111109</v>
      </c>
      <c r="L2635" s="39">
        <v>22</v>
      </c>
      <c r="M2635" s="242">
        <v>42561</v>
      </c>
      <c r="P2635" s="240"/>
      <c r="Q2635" s="38"/>
      <c r="R2635" s="38"/>
    </row>
    <row r="2636" spans="2:18" x14ac:dyDescent="0.15">
      <c r="B2636" s="36">
        <v>42562</v>
      </c>
      <c r="C2636" s="37">
        <v>0.26041666666666669</v>
      </c>
      <c r="D2636" s="38">
        <v>63.4</v>
      </c>
      <c r="E2636" s="38">
        <v>21.7</v>
      </c>
      <c r="F2636" s="38">
        <v>22.8</v>
      </c>
      <c r="G2636" s="38">
        <v>33.299999999999997</v>
      </c>
      <c r="H2636" s="39">
        <v>1503</v>
      </c>
      <c r="I2636" s="39">
        <v>8</v>
      </c>
      <c r="J2636" s="39">
        <v>45</v>
      </c>
      <c r="K2636" s="240">
        <v>42562.260416666664</v>
      </c>
      <c r="L2636" s="39">
        <v>6</v>
      </c>
      <c r="M2636" s="242">
        <v>42561</v>
      </c>
      <c r="P2636" s="240"/>
      <c r="Q2636" s="38"/>
      <c r="R2636" s="38"/>
    </row>
    <row r="2637" spans="2:18" x14ac:dyDescent="0.15">
      <c r="B2637" s="36">
        <v>42563</v>
      </c>
      <c r="C2637" s="37">
        <v>1.5277777777777777E-2</v>
      </c>
      <c r="D2637" s="38">
        <v>64.3</v>
      </c>
      <c r="E2637" s="38">
        <v>22</v>
      </c>
      <c r="F2637" s="38">
        <v>15.9</v>
      </c>
      <c r="G2637" s="38">
        <v>38.200000000000003</v>
      </c>
      <c r="H2637" s="39">
        <v>1563</v>
      </c>
      <c r="I2637" s="39">
        <v>8</v>
      </c>
      <c r="J2637" s="39">
        <v>41</v>
      </c>
      <c r="K2637" s="240">
        <v>42562.916666666664</v>
      </c>
      <c r="L2637" s="39">
        <v>2</v>
      </c>
      <c r="M2637" s="242">
        <v>42561</v>
      </c>
      <c r="P2637" s="240"/>
      <c r="Q2637" s="38"/>
      <c r="R2637" s="38"/>
    </row>
    <row r="2638" spans="2:18" x14ac:dyDescent="0.15">
      <c r="B2638" s="36">
        <v>42563</v>
      </c>
      <c r="C2638" s="37">
        <v>0.26180555555555557</v>
      </c>
      <c r="D2638" s="38">
        <v>64</v>
      </c>
      <c r="E2638" s="38">
        <v>21.9</v>
      </c>
      <c r="F2638" s="38">
        <v>21.3</v>
      </c>
      <c r="G2638" s="38">
        <v>34.799999999999997</v>
      </c>
      <c r="H2638" s="39">
        <v>1525</v>
      </c>
      <c r="I2638" s="39">
        <v>8</v>
      </c>
      <c r="J2638" s="39">
        <v>44</v>
      </c>
      <c r="K2638" s="240">
        <v>42563.261805555558</v>
      </c>
      <c r="L2638" s="39">
        <v>6</v>
      </c>
      <c r="M2638" s="242">
        <v>42561</v>
      </c>
      <c r="P2638" s="240"/>
      <c r="Q2638" s="38"/>
      <c r="R2638" s="38"/>
    </row>
    <row r="2639" spans="2:18" x14ac:dyDescent="0.15">
      <c r="B2639" s="36">
        <v>42564</v>
      </c>
      <c r="C2639" s="37">
        <v>3.2638888888888891E-2</v>
      </c>
      <c r="D2639" s="38">
        <v>66</v>
      </c>
      <c r="E2639" s="38">
        <v>22.6</v>
      </c>
      <c r="F2639" s="38">
        <v>17.3</v>
      </c>
      <c r="G2639" s="38">
        <v>37.299999999999997</v>
      </c>
      <c r="H2639" s="39">
        <v>1583</v>
      </c>
      <c r="I2639" s="39">
        <v>9</v>
      </c>
      <c r="J2639" s="39">
        <v>43</v>
      </c>
      <c r="K2639" s="240">
        <v>42563.916666666664</v>
      </c>
      <c r="L2639" s="39">
        <v>2</v>
      </c>
      <c r="M2639" s="242">
        <v>42561</v>
      </c>
      <c r="P2639" s="240"/>
      <c r="Q2639" s="38"/>
      <c r="R2639" s="38"/>
    </row>
    <row r="2640" spans="2:18" x14ac:dyDescent="0.15">
      <c r="B2640" s="36">
        <v>42564</v>
      </c>
      <c r="C2640" s="37">
        <v>0.26180555555555557</v>
      </c>
      <c r="D2640" s="38">
        <v>65.400000000000006</v>
      </c>
      <c r="E2640" s="38">
        <v>22.4</v>
      </c>
      <c r="F2640" s="38">
        <v>21</v>
      </c>
      <c r="G2640" s="38">
        <v>35.1</v>
      </c>
      <c r="H2640" s="39">
        <v>1551</v>
      </c>
      <c r="I2640" s="39">
        <v>9</v>
      </c>
      <c r="J2640" s="39">
        <v>45</v>
      </c>
      <c r="K2640" s="240">
        <v>42564.261805555558</v>
      </c>
      <c r="L2640" s="39">
        <v>6</v>
      </c>
      <c r="M2640" s="242">
        <v>42561</v>
      </c>
      <c r="P2640" s="240"/>
      <c r="Q2640" s="38"/>
      <c r="R2640" s="38"/>
    </row>
    <row r="2641" spans="2:18" x14ac:dyDescent="0.15">
      <c r="B2641" s="36">
        <v>42564</v>
      </c>
      <c r="C2641" s="37">
        <v>0.99444444444444446</v>
      </c>
      <c r="D2641" s="38">
        <v>65.900000000000006</v>
      </c>
      <c r="E2641" s="38">
        <v>22.5</v>
      </c>
      <c r="F2641" s="38">
        <v>13.8</v>
      </c>
      <c r="G2641" s="38">
        <v>39.1</v>
      </c>
      <c r="H2641" s="39">
        <v>1601</v>
      </c>
      <c r="I2641" s="39">
        <v>9</v>
      </c>
      <c r="J2641" s="39">
        <v>41</v>
      </c>
      <c r="K2641" s="240">
        <v>42564.994444444441</v>
      </c>
      <c r="L2641" s="39">
        <v>22</v>
      </c>
      <c r="M2641" s="242">
        <v>42561</v>
      </c>
      <c r="P2641" s="240"/>
      <c r="Q2641" s="38"/>
      <c r="R2641" s="38"/>
    </row>
    <row r="2642" spans="2:18" x14ac:dyDescent="0.15">
      <c r="B2642" s="36">
        <v>42565</v>
      </c>
      <c r="C2642" s="37">
        <v>0.26458333333333334</v>
      </c>
      <c r="D2642" s="38">
        <v>64.900000000000006</v>
      </c>
      <c r="E2642" s="38">
        <v>22.2</v>
      </c>
      <c r="F2642" s="38">
        <v>20.8</v>
      </c>
      <c r="G2642" s="38">
        <v>35.200000000000003</v>
      </c>
      <c r="H2642" s="39">
        <v>1544</v>
      </c>
      <c r="I2642" s="39">
        <v>8</v>
      </c>
      <c r="J2642" s="39">
        <v>44</v>
      </c>
      <c r="K2642" s="240">
        <v>42565.26458333333</v>
      </c>
      <c r="L2642" s="39">
        <v>6</v>
      </c>
      <c r="M2642" s="242">
        <v>42561</v>
      </c>
      <c r="P2642" s="240"/>
      <c r="Q2642" s="38"/>
      <c r="R2642" s="38"/>
    </row>
    <row r="2643" spans="2:18" x14ac:dyDescent="0.15">
      <c r="B2643" s="36">
        <v>42565</v>
      </c>
      <c r="C2643" s="37">
        <v>0.98958333333333337</v>
      </c>
      <c r="D2643" s="38">
        <v>64.5</v>
      </c>
      <c r="E2643" s="38">
        <v>22.1</v>
      </c>
      <c r="F2643" s="38">
        <v>15</v>
      </c>
      <c r="G2643" s="38">
        <v>38.700000000000003</v>
      </c>
      <c r="H2643" s="39">
        <v>1571</v>
      </c>
      <c r="I2643" s="39">
        <v>8</v>
      </c>
      <c r="J2643" s="39">
        <v>40</v>
      </c>
      <c r="K2643" s="240">
        <v>42565.989583333336</v>
      </c>
      <c r="L2643" s="39">
        <v>22</v>
      </c>
      <c r="M2643" s="242">
        <v>42561</v>
      </c>
      <c r="P2643" s="240"/>
      <c r="Q2643" s="38"/>
      <c r="R2643" s="38"/>
    </row>
    <row r="2644" spans="2:18" x14ac:dyDescent="0.15">
      <c r="B2644" s="36">
        <v>42566</v>
      </c>
      <c r="C2644" s="37">
        <v>0.26458333333333334</v>
      </c>
      <c r="D2644" s="38">
        <v>64.2</v>
      </c>
      <c r="E2644" s="38">
        <v>22</v>
      </c>
      <c r="F2644" s="38">
        <v>21.1</v>
      </c>
      <c r="G2644" s="38">
        <v>35</v>
      </c>
      <c r="H2644" s="39">
        <v>1531</v>
      </c>
      <c r="I2644" s="39">
        <v>8</v>
      </c>
      <c r="J2644" s="39">
        <v>44</v>
      </c>
      <c r="K2644" s="240">
        <v>42566.26458333333</v>
      </c>
      <c r="L2644" s="39">
        <v>6</v>
      </c>
      <c r="M2644" s="242">
        <v>42561</v>
      </c>
      <c r="P2644" s="240"/>
      <c r="Q2644" s="38"/>
      <c r="R2644" s="38"/>
    </row>
    <row r="2645" spans="2:18" x14ac:dyDescent="0.15">
      <c r="B2645" s="36">
        <v>42567</v>
      </c>
      <c r="C2645" s="37">
        <v>2.013888888888889E-2</v>
      </c>
      <c r="D2645" s="38">
        <v>65.3</v>
      </c>
      <c r="E2645" s="38">
        <v>22.3</v>
      </c>
      <c r="F2645" s="38">
        <v>14.8</v>
      </c>
      <c r="G2645" s="38">
        <v>38.700000000000003</v>
      </c>
      <c r="H2645" s="39">
        <v>1586</v>
      </c>
      <c r="I2645" s="39">
        <v>9</v>
      </c>
      <c r="J2645" s="39">
        <v>41</v>
      </c>
      <c r="K2645" s="240">
        <v>42566.916666666664</v>
      </c>
      <c r="L2645" s="39">
        <v>2</v>
      </c>
      <c r="M2645" s="242">
        <v>42561</v>
      </c>
      <c r="P2645" s="240"/>
      <c r="Q2645" s="38"/>
      <c r="R2645" s="38"/>
    </row>
    <row r="2646" spans="2:18" x14ac:dyDescent="0.15">
      <c r="B2646" s="36">
        <v>42567</v>
      </c>
      <c r="C2646" s="37">
        <v>0.26527777777777778</v>
      </c>
      <c r="D2646" s="38">
        <v>64.599999999999994</v>
      </c>
      <c r="E2646" s="38">
        <v>22.1</v>
      </c>
      <c r="F2646" s="38">
        <v>21.2</v>
      </c>
      <c r="G2646" s="38">
        <v>34.9</v>
      </c>
      <c r="H2646" s="39">
        <v>1536</v>
      </c>
      <c r="I2646" s="39">
        <v>8</v>
      </c>
      <c r="J2646" s="39">
        <v>45</v>
      </c>
      <c r="K2646" s="240">
        <v>42567.265277777777</v>
      </c>
      <c r="L2646" s="39">
        <v>6</v>
      </c>
      <c r="M2646" s="242">
        <v>42561</v>
      </c>
      <c r="P2646" s="240"/>
      <c r="Q2646" s="38"/>
      <c r="R2646" s="38"/>
    </row>
    <row r="2647" spans="2:18" x14ac:dyDescent="0.15">
      <c r="B2647" s="36">
        <v>42568</v>
      </c>
      <c r="C2647" s="37">
        <v>0.90625</v>
      </c>
      <c r="D2647" s="38">
        <v>64.599999999999994</v>
      </c>
      <c r="E2647" s="38">
        <v>22.1</v>
      </c>
      <c r="F2647" s="38">
        <v>18.2</v>
      </c>
      <c r="G2647" s="38">
        <v>36.9</v>
      </c>
      <c r="H2647" s="39">
        <v>1555</v>
      </c>
      <c r="I2647" s="39">
        <v>8</v>
      </c>
      <c r="J2647" s="39">
        <v>42</v>
      </c>
      <c r="K2647" s="240">
        <v>42568.90625</v>
      </c>
      <c r="L2647" s="39">
        <v>22</v>
      </c>
      <c r="M2647" s="242">
        <v>42568</v>
      </c>
      <c r="P2647" s="240"/>
      <c r="Q2647" s="38"/>
      <c r="R2647" s="38"/>
    </row>
    <row r="2648" spans="2:18" x14ac:dyDescent="0.15">
      <c r="B2648" s="36">
        <v>42569</v>
      </c>
      <c r="C2648" s="37">
        <v>0.9145833333333333</v>
      </c>
      <c r="D2648" s="38">
        <v>65</v>
      </c>
      <c r="E2648" s="38">
        <v>22.2</v>
      </c>
      <c r="F2648" s="38">
        <v>20.5</v>
      </c>
      <c r="G2648" s="38">
        <v>35.5</v>
      </c>
      <c r="H2648" s="39">
        <v>1548</v>
      </c>
      <c r="I2648" s="39">
        <v>8</v>
      </c>
      <c r="J2648" s="39">
        <v>44</v>
      </c>
      <c r="K2648" s="240">
        <v>42569.914583333331</v>
      </c>
      <c r="L2648" s="39">
        <v>22</v>
      </c>
      <c r="M2648" s="242">
        <v>42568</v>
      </c>
      <c r="P2648" s="240"/>
      <c r="Q2648" s="38"/>
      <c r="R2648" s="38"/>
    </row>
    <row r="2649" spans="2:18" x14ac:dyDescent="0.15">
      <c r="B2649" s="36">
        <v>42570</v>
      </c>
      <c r="C2649" s="37">
        <v>0.26458333333333334</v>
      </c>
      <c r="D2649" s="38">
        <v>64.3</v>
      </c>
      <c r="E2649" s="38">
        <v>22</v>
      </c>
      <c r="F2649" s="38">
        <v>23</v>
      </c>
      <c r="G2649" s="38">
        <v>33.299999999999997</v>
      </c>
      <c r="H2649" s="39">
        <v>1518</v>
      </c>
      <c r="I2649" s="39">
        <v>8</v>
      </c>
      <c r="J2649" s="39">
        <v>46</v>
      </c>
      <c r="K2649" s="240">
        <v>42570.26458333333</v>
      </c>
      <c r="L2649" s="39">
        <v>6</v>
      </c>
      <c r="M2649" s="242">
        <v>42568</v>
      </c>
      <c r="P2649" s="240"/>
      <c r="Q2649" s="38"/>
      <c r="R2649" s="38"/>
    </row>
    <row r="2650" spans="2:18" x14ac:dyDescent="0.15">
      <c r="B2650" s="36">
        <v>42571</v>
      </c>
      <c r="C2650" s="37">
        <v>1.3888888888888889E-3</v>
      </c>
      <c r="D2650" s="38">
        <v>65.900000000000006</v>
      </c>
      <c r="E2650" s="38">
        <v>22.5</v>
      </c>
      <c r="F2650" s="38">
        <v>16.399999999999999</v>
      </c>
      <c r="G2650" s="38">
        <v>37.799999999999997</v>
      </c>
      <c r="H2650" s="39">
        <v>1587</v>
      </c>
      <c r="I2650" s="39">
        <v>9</v>
      </c>
      <c r="J2650" s="39">
        <v>42</v>
      </c>
      <c r="K2650" s="240">
        <v>42570.916666666664</v>
      </c>
      <c r="L2650" s="39">
        <v>2</v>
      </c>
      <c r="M2650" s="242">
        <v>42568</v>
      </c>
      <c r="P2650" s="240"/>
      <c r="Q2650" s="38"/>
      <c r="R2650" s="38"/>
    </row>
    <row r="2651" spans="2:18" x14ac:dyDescent="0.15">
      <c r="B2651" s="36">
        <v>42571</v>
      </c>
      <c r="C2651" s="37">
        <v>0.26250000000000001</v>
      </c>
      <c r="D2651" s="38">
        <v>65.099999999999994</v>
      </c>
      <c r="E2651" s="38">
        <v>22.3</v>
      </c>
      <c r="F2651" s="38">
        <v>21.4</v>
      </c>
      <c r="G2651" s="38">
        <v>34.799999999999997</v>
      </c>
      <c r="H2651" s="39">
        <v>1544</v>
      </c>
      <c r="I2651" s="39">
        <v>8</v>
      </c>
      <c r="J2651" s="39">
        <v>45</v>
      </c>
      <c r="K2651" s="240">
        <v>42571.262499999997</v>
      </c>
      <c r="L2651" s="39">
        <v>6</v>
      </c>
      <c r="M2651" s="242">
        <v>42568</v>
      </c>
      <c r="P2651" s="240"/>
      <c r="Q2651" s="38"/>
      <c r="R2651" s="38"/>
    </row>
    <row r="2652" spans="2:18" x14ac:dyDescent="0.15">
      <c r="B2652" s="36">
        <v>42572</v>
      </c>
      <c r="C2652" s="37"/>
      <c r="D2652" s="38"/>
      <c r="E2652" s="38"/>
      <c r="F2652" s="38"/>
      <c r="G2652" s="38"/>
      <c r="H2652" s="39"/>
      <c r="I2652" s="39"/>
      <c r="J2652" s="39"/>
      <c r="K2652" s="240">
        <v>42571.916666666664</v>
      </c>
      <c r="L2652" s="39">
        <v>2</v>
      </c>
      <c r="M2652" s="242">
        <v>42568</v>
      </c>
      <c r="P2652" s="240"/>
      <c r="Q2652" s="38"/>
      <c r="R2652" s="38"/>
    </row>
    <row r="2653" spans="2:18" x14ac:dyDescent="0.15">
      <c r="B2653" s="36">
        <v>42573</v>
      </c>
      <c r="C2653" s="37"/>
      <c r="D2653" s="38"/>
      <c r="E2653" s="38"/>
      <c r="F2653" s="38"/>
      <c r="G2653" s="38"/>
      <c r="H2653" s="39"/>
      <c r="I2653" s="39"/>
      <c r="J2653" s="39"/>
      <c r="K2653" s="240">
        <v>42572.916666666664</v>
      </c>
      <c r="L2653" s="39">
        <v>2</v>
      </c>
      <c r="M2653" s="242">
        <v>42568</v>
      </c>
      <c r="P2653" s="240"/>
      <c r="Q2653" s="38"/>
      <c r="R2653" s="38"/>
    </row>
    <row r="2654" spans="2:18" x14ac:dyDescent="0.15">
      <c r="B2654" s="36">
        <v>42574</v>
      </c>
      <c r="C2654" s="37">
        <v>3.4722222222222224E-2</v>
      </c>
      <c r="D2654" s="38">
        <v>65.7</v>
      </c>
      <c r="E2654" s="38">
        <v>22.5</v>
      </c>
      <c r="F2654" s="38">
        <v>17.3</v>
      </c>
      <c r="G2654" s="38">
        <v>37.299999999999997</v>
      </c>
      <c r="H2654" s="39">
        <v>1578</v>
      </c>
      <c r="I2654" s="39">
        <v>9</v>
      </c>
      <c r="J2654" s="39">
        <v>43</v>
      </c>
      <c r="K2654" s="240">
        <v>42573.916666666664</v>
      </c>
      <c r="L2654" s="39">
        <v>2</v>
      </c>
      <c r="M2654" s="242">
        <v>42568</v>
      </c>
      <c r="P2654" s="240"/>
      <c r="Q2654" s="38"/>
      <c r="R2654" s="38"/>
    </row>
    <row r="2655" spans="2:18" x14ac:dyDescent="0.15">
      <c r="B2655" s="36">
        <v>42574</v>
      </c>
      <c r="C2655" s="37">
        <v>0.24861111111111112</v>
      </c>
      <c r="D2655" s="38">
        <v>64.900000000000006</v>
      </c>
      <c r="E2655" s="38">
        <v>22.2</v>
      </c>
      <c r="F2655" s="38">
        <v>21.9</v>
      </c>
      <c r="G2655" s="38">
        <v>34.4</v>
      </c>
      <c r="H2655" s="39">
        <v>1537</v>
      </c>
      <c r="I2655" s="39">
        <v>8</v>
      </c>
      <c r="J2655" s="39">
        <v>45</v>
      </c>
      <c r="K2655" s="240">
        <v>42574.248611111114</v>
      </c>
      <c r="L2655" s="39">
        <v>6</v>
      </c>
      <c r="M2655" s="242">
        <v>42568</v>
      </c>
      <c r="P2655" s="240"/>
      <c r="Q2655" s="38"/>
      <c r="R2655" s="38"/>
    </row>
    <row r="2656" spans="2:18" x14ac:dyDescent="0.15">
      <c r="B2656" s="36">
        <v>42574</v>
      </c>
      <c r="C2656" s="37">
        <v>0.92638888888888893</v>
      </c>
      <c r="D2656" s="38">
        <v>65.099999999999994</v>
      </c>
      <c r="E2656" s="38">
        <v>22.3</v>
      </c>
      <c r="F2656" s="38">
        <v>18.3</v>
      </c>
      <c r="G2656" s="38">
        <v>36.799999999999997</v>
      </c>
      <c r="H2656" s="39">
        <v>1563</v>
      </c>
      <c r="I2656" s="39">
        <v>8</v>
      </c>
      <c r="J2656" s="39">
        <v>43</v>
      </c>
      <c r="K2656" s="240">
        <v>42574.926388888889</v>
      </c>
      <c r="L2656" s="39">
        <v>22</v>
      </c>
      <c r="M2656" s="242">
        <v>42568</v>
      </c>
      <c r="P2656" s="240"/>
      <c r="Q2656" s="38"/>
      <c r="R2656" s="38"/>
    </row>
    <row r="2657" spans="2:18" x14ac:dyDescent="0.15">
      <c r="B2657" s="36">
        <v>42575</v>
      </c>
      <c r="C2657" s="37">
        <v>0.25347222222222221</v>
      </c>
      <c r="D2657" s="38">
        <v>64.7</v>
      </c>
      <c r="E2657" s="38">
        <v>22.1</v>
      </c>
      <c r="F2657" s="38">
        <v>22</v>
      </c>
      <c r="G2657" s="38">
        <v>34.299999999999997</v>
      </c>
      <c r="H2657" s="39">
        <v>1532</v>
      </c>
      <c r="I2657" s="39">
        <v>8</v>
      </c>
      <c r="J2657" s="39">
        <v>45</v>
      </c>
      <c r="K2657" s="240">
        <v>42575.253472222219</v>
      </c>
      <c r="L2657" s="39">
        <v>6</v>
      </c>
      <c r="M2657" s="242">
        <v>42575</v>
      </c>
      <c r="P2657" s="240"/>
      <c r="Q2657" s="38"/>
      <c r="R2657" s="38"/>
    </row>
    <row r="2658" spans="2:18" x14ac:dyDescent="0.15">
      <c r="B2658" s="36">
        <v>42575</v>
      </c>
      <c r="C2658" s="37">
        <v>0.91249999999999998</v>
      </c>
      <c r="D2658" s="38">
        <v>65.599999999999994</v>
      </c>
      <c r="E2658" s="38">
        <v>22.4</v>
      </c>
      <c r="F2658" s="38">
        <v>17.399999999999999</v>
      </c>
      <c r="G2658" s="38">
        <v>37.299999999999997</v>
      </c>
      <c r="H2658" s="39">
        <v>1576</v>
      </c>
      <c r="I2658" s="39">
        <v>9</v>
      </c>
      <c r="J2658" s="39">
        <v>43</v>
      </c>
      <c r="K2658" s="240">
        <v>42575.912499999999</v>
      </c>
      <c r="L2658" s="39">
        <v>22</v>
      </c>
      <c r="M2658" s="242">
        <v>42575</v>
      </c>
      <c r="P2658" s="240"/>
      <c r="Q2658" s="38"/>
      <c r="R2658" s="38"/>
    </row>
    <row r="2659" spans="2:18" x14ac:dyDescent="0.15">
      <c r="B2659" s="36">
        <v>42576</v>
      </c>
      <c r="C2659" s="37">
        <v>0.26597222222222222</v>
      </c>
      <c r="D2659" s="38">
        <v>65</v>
      </c>
      <c r="E2659" s="38">
        <v>22.2</v>
      </c>
      <c r="F2659" s="38">
        <v>22.1</v>
      </c>
      <c r="G2659" s="38">
        <v>34.299999999999997</v>
      </c>
      <c r="H2659" s="39">
        <v>1537</v>
      </c>
      <c r="I2659" s="39">
        <v>8</v>
      </c>
      <c r="J2659" s="39">
        <v>45</v>
      </c>
      <c r="K2659" s="240">
        <v>42576.265972222223</v>
      </c>
      <c r="L2659" s="39">
        <v>6</v>
      </c>
      <c r="M2659" s="242">
        <v>42575</v>
      </c>
      <c r="P2659" s="240"/>
      <c r="Q2659" s="38"/>
      <c r="R2659" s="38"/>
    </row>
    <row r="2660" spans="2:18" x14ac:dyDescent="0.15">
      <c r="B2660" s="36">
        <v>42577</v>
      </c>
      <c r="C2660" s="37"/>
      <c r="D2660" s="38"/>
      <c r="E2660" s="38"/>
      <c r="F2660" s="38"/>
      <c r="G2660" s="38"/>
      <c r="H2660" s="39"/>
      <c r="I2660" s="39"/>
      <c r="J2660" s="39"/>
      <c r="K2660" s="240">
        <v>42576.916666666664</v>
      </c>
      <c r="L2660" s="39">
        <v>2</v>
      </c>
      <c r="M2660" s="242">
        <v>42575</v>
      </c>
      <c r="P2660" s="240"/>
      <c r="Q2660" s="38"/>
      <c r="R2660" s="38"/>
    </row>
    <row r="2661" spans="2:18" x14ac:dyDescent="0.15">
      <c r="B2661" s="36">
        <v>42578</v>
      </c>
      <c r="C2661" s="37"/>
      <c r="D2661" s="38"/>
      <c r="E2661" s="38"/>
      <c r="F2661" s="38"/>
      <c r="G2661" s="38"/>
      <c r="H2661" s="39"/>
      <c r="I2661" s="39"/>
      <c r="J2661" s="39"/>
      <c r="K2661" s="240">
        <v>42577.916666666664</v>
      </c>
      <c r="L2661" s="39">
        <v>2</v>
      </c>
      <c r="M2661" s="242">
        <v>42575</v>
      </c>
      <c r="P2661" s="240"/>
      <c r="Q2661" s="38"/>
      <c r="R2661" s="38"/>
    </row>
    <row r="2662" spans="2:18" x14ac:dyDescent="0.15">
      <c r="B2662" s="36">
        <v>42579</v>
      </c>
      <c r="C2662" s="37"/>
      <c r="D2662" s="38"/>
      <c r="E2662" s="38"/>
      <c r="F2662" s="38"/>
      <c r="G2662" s="38"/>
      <c r="H2662" s="39"/>
      <c r="I2662" s="39"/>
      <c r="J2662" s="39"/>
      <c r="K2662" s="240">
        <v>42578.916666666664</v>
      </c>
      <c r="L2662" s="39">
        <v>2</v>
      </c>
      <c r="M2662" s="242">
        <v>42575</v>
      </c>
      <c r="P2662" s="240"/>
      <c r="Q2662" s="38"/>
      <c r="R2662" s="38"/>
    </row>
    <row r="2663" spans="2:18" x14ac:dyDescent="0.15">
      <c r="B2663" s="36">
        <v>42580</v>
      </c>
      <c r="C2663" s="37">
        <v>0.26666666666666666</v>
      </c>
      <c r="D2663" s="38">
        <v>65.5</v>
      </c>
      <c r="E2663" s="38">
        <v>22.4</v>
      </c>
      <c r="F2663" s="38">
        <v>21.8</v>
      </c>
      <c r="G2663" s="38">
        <v>34.5</v>
      </c>
      <c r="H2663" s="39">
        <v>1547</v>
      </c>
      <c r="I2663" s="39">
        <v>9</v>
      </c>
      <c r="J2663" s="39">
        <v>46</v>
      </c>
      <c r="K2663" s="240">
        <v>42580.26666666667</v>
      </c>
      <c r="L2663" s="39">
        <v>6</v>
      </c>
      <c r="M2663" s="242">
        <v>42575</v>
      </c>
      <c r="P2663" s="240"/>
      <c r="Q2663" s="38"/>
      <c r="R2663" s="38"/>
    </row>
    <row r="2664" spans="2:18" x14ac:dyDescent="0.15">
      <c r="B2664" s="36">
        <v>42581</v>
      </c>
      <c r="C2664" s="37">
        <v>2.8472222222222222E-2</v>
      </c>
      <c r="D2664" s="38">
        <v>66.400000000000006</v>
      </c>
      <c r="E2664" s="38">
        <v>22.7</v>
      </c>
      <c r="F2664" s="38">
        <v>14.8</v>
      </c>
      <c r="G2664" s="38">
        <v>38.6</v>
      </c>
      <c r="H2664" s="39">
        <v>1604</v>
      </c>
      <c r="I2664" s="39">
        <v>9</v>
      </c>
      <c r="J2664" s="39">
        <v>42</v>
      </c>
      <c r="K2664" s="240">
        <v>42580.916666666664</v>
      </c>
      <c r="L2664" s="39">
        <v>2</v>
      </c>
      <c r="M2664" s="242">
        <v>42575</v>
      </c>
      <c r="P2664" s="240"/>
      <c r="Q2664" s="38"/>
      <c r="R2664" s="38"/>
    </row>
    <row r="2665" spans="2:18" x14ac:dyDescent="0.15">
      <c r="B2665" s="36">
        <v>42581</v>
      </c>
      <c r="C2665" s="37">
        <v>0.22638888888888889</v>
      </c>
      <c r="D2665" s="38">
        <v>65.8</v>
      </c>
      <c r="E2665" s="38">
        <v>22.5</v>
      </c>
      <c r="F2665" s="38">
        <v>19.7</v>
      </c>
      <c r="G2665" s="38">
        <v>36</v>
      </c>
      <c r="H2665" s="39">
        <v>1566</v>
      </c>
      <c r="I2665" s="39">
        <v>9</v>
      </c>
      <c r="J2665" s="39">
        <v>44</v>
      </c>
      <c r="K2665" s="240">
        <v>42581.226388888892</v>
      </c>
      <c r="L2665" s="39">
        <v>6</v>
      </c>
      <c r="M2665" s="242">
        <v>42575</v>
      </c>
      <c r="P2665" s="240"/>
      <c r="Q2665" s="38"/>
      <c r="R2665" s="38"/>
    </row>
    <row r="2666" spans="2:18" x14ac:dyDescent="0.15">
      <c r="B2666" s="36">
        <v>42581</v>
      </c>
      <c r="C2666" s="37">
        <v>0.91527777777777775</v>
      </c>
      <c r="D2666" s="38">
        <v>65.900000000000006</v>
      </c>
      <c r="E2666" s="38">
        <v>22.5</v>
      </c>
      <c r="F2666" s="38">
        <v>15.9</v>
      </c>
      <c r="G2666" s="38">
        <v>38</v>
      </c>
      <c r="H2666" s="39">
        <v>1589</v>
      </c>
      <c r="I2666" s="39">
        <v>9</v>
      </c>
      <c r="J2666" s="39">
        <v>42</v>
      </c>
      <c r="K2666" s="240">
        <v>42581.915277777778</v>
      </c>
      <c r="L2666" s="39">
        <v>22</v>
      </c>
      <c r="M2666" s="242">
        <v>42575</v>
      </c>
      <c r="P2666" s="240"/>
      <c r="Q2666" s="38"/>
      <c r="R2666" s="38"/>
    </row>
    <row r="2667" spans="2:18" x14ac:dyDescent="0.15">
      <c r="B2667" s="36">
        <v>42582</v>
      </c>
      <c r="C2667" s="37">
        <v>0.25833333333333336</v>
      </c>
      <c r="D2667" s="38">
        <v>65.400000000000006</v>
      </c>
      <c r="E2667" s="38">
        <v>22.4</v>
      </c>
      <c r="F2667" s="38">
        <v>21.8</v>
      </c>
      <c r="G2667" s="38">
        <v>34.5</v>
      </c>
      <c r="H2667" s="39">
        <v>1546</v>
      </c>
      <c r="I2667" s="39">
        <v>9</v>
      </c>
      <c r="J2667" s="39">
        <v>46</v>
      </c>
      <c r="K2667" s="240">
        <v>42582.258333333331</v>
      </c>
      <c r="L2667" s="39">
        <v>6</v>
      </c>
      <c r="M2667" s="242">
        <v>42582</v>
      </c>
      <c r="P2667" s="240"/>
      <c r="Q2667" s="38"/>
      <c r="R2667" s="38"/>
    </row>
    <row r="2668" spans="2:18" x14ac:dyDescent="0.15">
      <c r="B2668" s="36">
        <v>42582</v>
      </c>
      <c r="C2668" s="37">
        <v>0.89722222222222225</v>
      </c>
      <c r="D2668" s="38">
        <v>66.3</v>
      </c>
      <c r="E2668" s="38">
        <v>22.7</v>
      </c>
      <c r="F2668" s="38">
        <v>16.8</v>
      </c>
      <c r="G2668" s="38">
        <v>37.6</v>
      </c>
      <c r="H2668" s="39">
        <v>1591</v>
      </c>
      <c r="I2668" s="39">
        <v>9</v>
      </c>
      <c r="J2668" s="39">
        <v>43</v>
      </c>
      <c r="K2668" s="240">
        <v>42582.897222222222</v>
      </c>
      <c r="L2668" s="39">
        <v>22</v>
      </c>
      <c r="M2668" s="242">
        <v>42582</v>
      </c>
      <c r="P2668" s="240"/>
      <c r="Q2668" s="38"/>
      <c r="R2668" s="38"/>
    </row>
    <row r="2669" spans="2:18" x14ac:dyDescent="0.15">
      <c r="B2669" s="36">
        <v>42583</v>
      </c>
      <c r="C2669" s="37">
        <v>0.24583333333333335</v>
      </c>
      <c r="D2669" s="38">
        <v>65.8</v>
      </c>
      <c r="E2669" s="38">
        <v>22.5</v>
      </c>
      <c r="F2669" s="38">
        <v>23</v>
      </c>
      <c r="G2669" s="38">
        <v>33.6</v>
      </c>
      <c r="H2669" s="39">
        <v>1544</v>
      </c>
      <c r="I2669" s="39">
        <v>9</v>
      </c>
      <c r="J2669" s="39">
        <v>47</v>
      </c>
      <c r="K2669" s="240">
        <v>42583.245833333334</v>
      </c>
      <c r="L2669" s="39">
        <v>6</v>
      </c>
      <c r="M2669" s="242">
        <v>42582</v>
      </c>
      <c r="P2669" s="240"/>
      <c r="Q2669" s="38"/>
      <c r="R2669" s="38"/>
    </row>
    <row r="2670" spans="2:18" x14ac:dyDescent="0.15">
      <c r="B2670" s="36">
        <v>42583</v>
      </c>
      <c r="C2670" s="37">
        <v>0.25</v>
      </c>
      <c r="D2670" s="38">
        <v>65.900000000000006</v>
      </c>
      <c r="E2670" s="38">
        <v>22.5</v>
      </c>
      <c r="F2670" s="38"/>
      <c r="G2670" s="38"/>
      <c r="H2670" s="39">
        <v>1421</v>
      </c>
      <c r="I2670" s="39"/>
      <c r="J2670" s="39"/>
      <c r="K2670" s="240">
        <v>42583.25</v>
      </c>
      <c r="L2670" s="39">
        <v>6</v>
      </c>
      <c r="M2670" s="242">
        <v>42582</v>
      </c>
      <c r="P2670" s="240"/>
      <c r="Q2670" s="38"/>
      <c r="R2670" s="38"/>
    </row>
    <row r="2671" spans="2:18" x14ac:dyDescent="0.15">
      <c r="B2671" s="36">
        <v>42584</v>
      </c>
      <c r="C2671" s="37"/>
      <c r="D2671" s="38"/>
      <c r="E2671" s="38"/>
      <c r="F2671" s="38"/>
      <c r="G2671" s="38"/>
      <c r="H2671" s="39"/>
      <c r="I2671" s="39"/>
      <c r="J2671" s="39"/>
      <c r="K2671" s="240">
        <v>42583.916666666664</v>
      </c>
      <c r="L2671" s="39">
        <v>2</v>
      </c>
      <c r="M2671" s="242">
        <v>42582</v>
      </c>
      <c r="P2671" s="240"/>
      <c r="Q2671" s="38"/>
      <c r="R2671" s="38"/>
    </row>
    <row r="2672" spans="2:18" x14ac:dyDescent="0.15">
      <c r="B2672" s="36">
        <v>42585</v>
      </c>
      <c r="C2672" s="37"/>
      <c r="D2672" s="38"/>
      <c r="E2672" s="38"/>
      <c r="F2672" s="38"/>
      <c r="G2672" s="38"/>
      <c r="H2672" s="39"/>
      <c r="I2672" s="39"/>
      <c r="J2672" s="39"/>
      <c r="K2672" s="240">
        <v>42584.916666666664</v>
      </c>
      <c r="L2672" s="39">
        <v>2</v>
      </c>
      <c r="M2672" s="242">
        <v>42582</v>
      </c>
      <c r="P2672" s="240"/>
      <c r="Q2672" s="38"/>
      <c r="R2672" s="38"/>
    </row>
    <row r="2673" spans="2:18" x14ac:dyDescent="0.15">
      <c r="B2673" s="36">
        <v>42586</v>
      </c>
      <c r="C2673" s="37"/>
      <c r="D2673" s="38"/>
      <c r="E2673" s="38"/>
      <c r="F2673" s="38"/>
      <c r="G2673" s="38"/>
      <c r="H2673" s="39"/>
      <c r="I2673" s="39"/>
      <c r="J2673" s="39"/>
      <c r="K2673" s="240">
        <v>42585.916666666664</v>
      </c>
      <c r="L2673" s="39">
        <v>2</v>
      </c>
      <c r="M2673" s="242">
        <v>42582</v>
      </c>
      <c r="P2673" s="240"/>
      <c r="Q2673" s="38"/>
      <c r="R2673" s="38"/>
    </row>
    <row r="2674" spans="2:18" x14ac:dyDescent="0.15">
      <c r="B2674" s="36">
        <v>42587</v>
      </c>
      <c r="C2674" s="37">
        <v>0.23194444444444443</v>
      </c>
      <c r="D2674" s="38">
        <v>65.8</v>
      </c>
      <c r="E2674" s="38">
        <v>22.5</v>
      </c>
      <c r="F2674" s="38">
        <v>22.1</v>
      </c>
      <c r="G2674" s="38">
        <v>34.299999999999997</v>
      </c>
      <c r="H2674" s="39">
        <v>1551</v>
      </c>
      <c r="I2674" s="39">
        <v>9</v>
      </c>
      <c r="J2674" s="39">
        <v>46</v>
      </c>
      <c r="K2674" s="240">
        <v>42587.231944444444</v>
      </c>
      <c r="L2674" s="39">
        <v>6</v>
      </c>
      <c r="M2674" s="242">
        <v>42582</v>
      </c>
      <c r="P2674" s="240"/>
      <c r="Q2674" s="38"/>
      <c r="R2674" s="38"/>
    </row>
    <row r="2675" spans="2:18" x14ac:dyDescent="0.15">
      <c r="B2675" s="36">
        <v>42588</v>
      </c>
      <c r="C2675" s="37">
        <v>2.5694444444444447E-2</v>
      </c>
      <c r="D2675" s="38">
        <v>66.8</v>
      </c>
      <c r="E2675" s="38">
        <v>22.8</v>
      </c>
      <c r="F2675" s="38">
        <v>15.4</v>
      </c>
      <c r="G2675" s="38">
        <v>38.200000000000003</v>
      </c>
      <c r="H2675" s="39">
        <v>1607</v>
      </c>
      <c r="I2675" s="39">
        <v>9</v>
      </c>
      <c r="J2675" s="39">
        <v>42</v>
      </c>
      <c r="K2675" s="240">
        <v>42587.916666666664</v>
      </c>
      <c r="L2675" s="39">
        <v>2</v>
      </c>
      <c r="M2675" s="242">
        <v>42582</v>
      </c>
      <c r="P2675" s="240"/>
      <c r="Q2675" s="38"/>
      <c r="R2675" s="38"/>
    </row>
    <row r="2676" spans="2:18" x14ac:dyDescent="0.15">
      <c r="B2676" s="36">
        <v>42588</v>
      </c>
      <c r="C2676" s="37">
        <v>0.23124999999999998</v>
      </c>
      <c r="D2676" s="38">
        <v>65.7</v>
      </c>
      <c r="E2676" s="38">
        <v>22.5</v>
      </c>
      <c r="F2676" s="38">
        <v>20.3</v>
      </c>
      <c r="G2676" s="38">
        <v>35.5</v>
      </c>
      <c r="H2676" s="39">
        <v>1561</v>
      </c>
      <c r="I2676" s="39">
        <v>9</v>
      </c>
      <c r="J2676" s="39">
        <v>45</v>
      </c>
      <c r="K2676" s="240">
        <v>42588.231249999997</v>
      </c>
      <c r="L2676" s="39">
        <v>6</v>
      </c>
      <c r="M2676" s="242">
        <v>42582</v>
      </c>
      <c r="P2676" s="240"/>
      <c r="Q2676" s="38"/>
      <c r="R2676" s="38"/>
    </row>
    <row r="2677" spans="2:18" x14ac:dyDescent="0.15">
      <c r="B2677" s="36">
        <v>42588</v>
      </c>
      <c r="C2677" s="37">
        <v>0.94861111111111107</v>
      </c>
      <c r="D2677" s="38">
        <v>65.400000000000006</v>
      </c>
      <c r="E2677" s="38">
        <v>22.4</v>
      </c>
      <c r="F2677" s="38">
        <v>14.7</v>
      </c>
      <c r="G2677" s="38">
        <v>38.700000000000003</v>
      </c>
      <c r="H2677" s="39">
        <v>1588</v>
      </c>
      <c r="I2677" s="39">
        <v>9</v>
      </c>
      <c r="J2677" s="39">
        <v>41</v>
      </c>
      <c r="K2677" s="240">
        <v>42588.948611111111</v>
      </c>
      <c r="L2677" s="39">
        <v>22</v>
      </c>
      <c r="M2677" s="242">
        <v>42582</v>
      </c>
      <c r="P2677" s="240"/>
      <c r="Q2677" s="38"/>
      <c r="R2677" s="38"/>
    </row>
    <row r="2678" spans="2:18" x14ac:dyDescent="0.15">
      <c r="B2678" s="36">
        <v>42589</v>
      </c>
      <c r="C2678" s="37">
        <v>0.26527777777777778</v>
      </c>
      <c r="D2678" s="38">
        <v>65.099999999999994</v>
      </c>
      <c r="E2678" s="38">
        <v>22.3</v>
      </c>
      <c r="F2678" s="38">
        <v>21.6</v>
      </c>
      <c r="G2678" s="38">
        <v>34.700000000000003</v>
      </c>
      <c r="H2678" s="39">
        <v>1542</v>
      </c>
      <c r="I2678" s="39">
        <v>8</v>
      </c>
      <c r="J2678" s="39">
        <v>45</v>
      </c>
      <c r="K2678" s="240">
        <v>42589.265277777777</v>
      </c>
      <c r="L2678" s="39">
        <v>6</v>
      </c>
      <c r="M2678" s="242">
        <v>42589</v>
      </c>
      <c r="P2678" s="240"/>
      <c r="Q2678" s="38"/>
      <c r="R2678" s="38"/>
    </row>
    <row r="2679" spans="2:18" x14ac:dyDescent="0.15">
      <c r="B2679" s="36">
        <v>42589</v>
      </c>
      <c r="C2679" s="37">
        <v>0.9243055555555556</v>
      </c>
      <c r="D2679" s="38">
        <v>65.599999999999994</v>
      </c>
      <c r="E2679" s="38">
        <v>22.4</v>
      </c>
      <c r="F2679" s="38">
        <v>20</v>
      </c>
      <c r="G2679" s="38">
        <v>35.799999999999997</v>
      </c>
      <c r="H2679" s="39">
        <v>1561</v>
      </c>
      <c r="I2679" s="39">
        <v>9</v>
      </c>
      <c r="J2679" s="39">
        <v>44</v>
      </c>
      <c r="K2679" s="240">
        <v>42589.924305555556</v>
      </c>
      <c r="L2679" s="39">
        <v>22</v>
      </c>
      <c r="M2679" s="242">
        <v>42589</v>
      </c>
      <c r="P2679" s="240"/>
      <c r="Q2679" s="38"/>
      <c r="R2679" s="38"/>
    </row>
    <row r="2680" spans="2:18" x14ac:dyDescent="0.15">
      <c r="B2680" s="36">
        <v>42590</v>
      </c>
      <c r="C2680" s="37">
        <v>0.25208333333333333</v>
      </c>
      <c r="D2680" s="38">
        <v>64.900000000000006</v>
      </c>
      <c r="E2680" s="38">
        <v>22.2</v>
      </c>
      <c r="F2680" s="38">
        <v>23</v>
      </c>
      <c r="G2680" s="38">
        <v>33.4</v>
      </c>
      <c r="H2680" s="39">
        <v>1528</v>
      </c>
      <c r="I2680" s="39">
        <v>8</v>
      </c>
      <c r="J2680" s="39">
        <v>46</v>
      </c>
      <c r="K2680" s="240">
        <v>42590.252083333333</v>
      </c>
      <c r="L2680" s="39">
        <v>6</v>
      </c>
      <c r="M2680" s="242">
        <v>42589</v>
      </c>
      <c r="P2680" s="240"/>
      <c r="Q2680" s="38"/>
      <c r="R2680" s="38"/>
    </row>
    <row r="2681" spans="2:18" x14ac:dyDescent="0.15">
      <c r="B2681" s="36">
        <v>42590</v>
      </c>
      <c r="C2681" s="37">
        <v>0.91111111111111109</v>
      </c>
      <c r="D2681" s="38">
        <v>66</v>
      </c>
      <c r="E2681" s="38">
        <v>22.6</v>
      </c>
      <c r="F2681" s="38">
        <v>17.399999999999999</v>
      </c>
      <c r="G2681" s="38">
        <v>37.299999999999997</v>
      </c>
      <c r="H2681" s="39">
        <v>1583</v>
      </c>
      <c r="I2681" s="39">
        <v>9</v>
      </c>
      <c r="J2681" s="39">
        <v>43</v>
      </c>
      <c r="K2681" s="240">
        <v>42590.911111111112</v>
      </c>
      <c r="L2681" s="39">
        <v>22</v>
      </c>
      <c r="M2681" s="242">
        <v>42589</v>
      </c>
      <c r="P2681" s="240"/>
      <c r="Q2681" s="38"/>
      <c r="R2681" s="38"/>
    </row>
    <row r="2682" spans="2:18" x14ac:dyDescent="0.15">
      <c r="B2682" s="36">
        <v>42591</v>
      </c>
      <c r="C2682" s="37">
        <v>0.27152777777777776</v>
      </c>
      <c r="D2682" s="38">
        <v>65.099999999999994</v>
      </c>
      <c r="E2682" s="38">
        <v>22.3</v>
      </c>
      <c r="F2682" s="38">
        <v>22.3</v>
      </c>
      <c r="G2682" s="38">
        <v>34.1</v>
      </c>
      <c r="H2682" s="39">
        <v>1537</v>
      </c>
      <c r="I2682" s="39">
        <v>8</v>
      </c>
      <c r="J2682" s="39">
        <v>46</v>
      </c>
      <c r="K2682" s="240">
        <v>42591.271527777775</v>
      </c>
      <c r="L2682" s="39">
        <v>6</v>
      </c>
      <c r="M2682" s="242">
        <v>42589</v>
      </c>
      <c r="P2682" s="240"/>
      <c r="Q2682" s="38"/>
      <c r="R2682" s="38"/>
    </row>
    <row r="2683" spans="2:18" x14ac:dyDescent="0.15">
      <c r="B2683" s="36">
        <v>42591</v>
      </c>
      <c r="C2683" s="37">
        <v>0.93194444444444446</v>
      </c>
      <c r="D2683" s="38">
        <v>66.3</v>
      </c>
      <c r="E2683" s="38">
        <v>22.7</v>
      </c>
      <c r="F2683" s="38">
        <v>15.9</v>
      </c>
      <c r="G2683" s="38">
        <v>38</v>
      </c>
      <c r="H2683" s="39">
        <v>1596</v>
      </c>
      <c r="I2683" s="39">
        <v>9</v>
      </c>
      <c r="J2683" s="39">
        <v>42</v>
      </c>
      <c r="K2683" s="240">
        <v>42591.931944444441</v>
      </c>
      <c r="L2683" s="39">
        <v>22</v>
      </c>
      <c r="M2683" s="242">
        <v>42589</v>
      </c>
      <c r="P2683" s="240"/>
      <c r="Q2683" s="38"/>
      <c r="R2683" s="38"/>
    </row>
    <row r="2684" spans="2:18" x14ac:dyDescent="0.15">
      <c r="B2684" s="36">
        <v>42592</v>
      </c>
      <c r="C2684" s="37">
        <v>0.24166666666666667</v>
      </c>
      <c r="D2684" s="38">
        <v>65.599999999999994</v>
      </c>
      <c r="E2684" s="38">
        <v>22.4</v>
      </c>
      <c r="F2684" s="38">
        <v>21.9</v>
      </c>
      <c r="G2684" s="38">
        <v>34.5</v>
      </c>
      <c r="H2684" s="39">
        <v>1549</v>
      </c>
      <c r="I2684" s="39">
        <v>9</v>
      </c>
      <c r="J2684" s="39">
        <v>46</v>
      </c>
      <c r="K2684" s="240">
        <v>42592.241666666669</v>
      </c>
      <c r="L2684" s="39">
        <v>6</v>
      </c>
      <c r="M2684" s="242">
        <v>42589</v>
      </c>
      <c r="P2684" s="240"/>
      <c r="Q2684" s="38"/>
      <c r="R2684" s="38"/>
    </row>
    <row r="2685" spans="2:18" x14ac:dyDescent="0.15">
      <c r="B2685" s="36">
        <v>42593</v>
      </c>
      <c r="C2685" s="37">
        <v>2.2916666666666669E-2</v>
      </c>
      <c r="D2685" s="38">
        <v>64.900000000000006</v>
      </c>
      <c r="E2685" s="38">
        <v>22.2</v>
      </c>
      <c r="F2685" s="38">
        <v>15.9</v>
      </c>
      <c r="G2685" s="38">
        <v>38.1</v>
      </c>
      <c r="H2685" s="39">
        <v>1573</v>
      </c>
      <c r="I2685" s="39">
        <v>8</v>
      </c>
      <c r="J2685" s="39">
        <v>41</v>
      </c>
      <c r="K2685" s="240">
        <v>42592.916666666664</v>
      </c>
      <c r="L2685" s="39">
        <v>2</v>
      </c>
      <c r="M2685" s="242">
        <v>42589</v>
      </c>
      <c r="P2685" s="240"/>
      <c r="Q2685" s="38"/>
      <c r="R2685" s="38"/>
    </row>
    <row r="2686" spans="2:18" x14ac:dyDescent="0.15">
      <c r="B2686" s="36">
        <v>42593</v>
      </c>
      <c r="C2686" s="37">
        <v>0.27638888888888885</v>
      </c>
      <c r="D2686" s="38">
        <v>64.5</v>
      </c>
      <c r="E2686" s="38">
        <v>22.1</v>
      </c>
      <c r="F2686" s="38">
        <v>21.1</v>
      </c>
      <c r="G2686" s="38">
        <v>35</v>
      </c>
      <c r="H2686" s="39">
        <v>1536</v>
      </c>
      <c r="I2686" s="39">
        <v>8</v>
      </c>
      <c r="J2686" s="39">
        <v>44</v>
      </c>
      <c r="K2686" s="240">
        <v>42593.276388888888</v>
      </c>
      <c r="L2686" s="39">
        <v>6</v>
      </c>
      <c r="M2686" s="242">
        <v>42589</v>
      </c>
      <c r="P2686" s="240"/>
      <c r="Q2686" s="38"/>
      <c r="R2686" s="38"/>
    </row>
    <row r="2687" spans="2:18" x14ac:dyDescent="0.15">
      <c r="B2687" s="36">
        <v>42593</v>
      </c>
      <c r="C2687" s="37">
        <v>0.93541666666666667</v>
      </c>
      <c r="D2687" s="38">
        <v>65.400000000000006</v>
      </c>
      <c r="E2687" s="38">
        <v>22.4</v>
      </c>
      <c r="F2687" s="38">
        <v>18.899999999999999</v>
      </c>
      <c r="G2687" s="38">
        <v>36.4</v>
      </c>
      <c r="H2687" s="39">
        <v>1564</v>
      </c>
      <c r="I2687" s="39">
        <v>9</v>
      </c>
      <c r="J2687" s="39">
        <v>44</v>
      </c>
      <c r="K2687" s="240">
        <v>42593.935416666667</v>
      </c>
      <c r="L2687" s="39">
        <v>22</v>
      </c>
      <c r="M2687" s="242">
        <v>42589</v>
      </c>
      <c r="P2687" s="240"/>
      <c r="Q2687" s="38"/>
      <c r="R2687" s="38"/>
    </row>
    <row r="2688" spans="2:18" x14ac:dyDescent="0.15">
      <c r="B2688" s="36">
        <v>42594</v>
      </c>
      <c r="C2688" s="37">
        <v>0.24652777777777779</v>
      </c>
      <c r="D2688" s="38">
        <v>64.8</v>
      </c>
      <c r="E2688" s="38">
        <v>22.2</v>
      </c>
      <c r="F2688" s="38">
        <v>23</v>
      </c>
      <c r="G2688" s="38">
        <v>33.5</v>
      </c>
      <c r="H2688" s="39">
        <v>1527</v>
      </c>
      <c r="I2688" s="39">
        <v>8</v>
      </c>
      <c r="J2688" s="39">
        <v>46</v>
      </c>
      <c r="K2688" s="240">
        <v>42594.246527777781</v>
      </c>
      <c r="L2688" s="39">
        <v>6</v>
      </c>
      <c r="M2688" s="242">
        <v>42589</v>
      </c>
      <c r="P2688" s="240"/>
      <c r="Q2688" s="38"/>
      <c r="R2688" s="38"/>
    </row>
    <row r="2689" spans="2:18" x14ac:dyDescent="0.15">
      <c r="B2689" s="36">
        <v>42595</v>
      </c>
      <c r="C2689" s="37">
        <v>0.28125</v>
      </c>
      <c r="D2689" s="38">
        <v>64.2</v>
      </c>
      <c r="E2689" s="38">
        <v>22</v>
      </c>
      <c r="F2689" s="38">
        <v>23</v>
      </c>
      <c r="G2689" s="38">
        <v>33.299999999999997</v>
      </c>
      <c r="H2689" s="39">
        <v>1516</v>
      </c>
      <c r="I2689" s="39">
        <v>8</v>
      </c>
      <c r="J2689" s="39">
        <v>46</v>
      </c>
      <c r="K2689" s="240">
        <v>42595.28125</v>
      </c>
      <c r="L2689" s="39">
        <v>6</v>
      </c>
      <c r="M2689" s="242">
        <v>42589</v>
      </c>
      <c r="P2689" s="240"/>
      <c r="Q2689" s="38"/>
      <c r="R2689" s="38"/>
    </row>
    <row r="2690" spans="2:18" x14ac:dyDescent="0.15">
      <c r="B2690" s="36">
        <v>42596</v>
      </c>
      <c r="C2690" s="37"/>
      <c r="D2690" s="38"/>
      <c r="E2690" s="38"/>
      <c r="F2690" s="38"/>
      <c r="G2690" s="38"/>
      <c r="H2690" s="39"/>
      <c r="I2690" s="39"/>
      <c r="J2690" s="39"/>
      <c r="K2690" s="240">
        <v>42595.916666666664</v>
      </c>
      <c r="L2690" s="39">
        <v>2</v>
      </c>
      <c r="M2690" s="242">
        <v>42589</v>
      </c>
      <c r="P2690" s="240"/>
      <c r="Q2690" s="38"/>
      <c r="R2690" s="38"/>
    </row>
    <row r="2691" spans="2:18" x14ac:dyDescent="0.15">
      <c r="B2691" s="36">
        <v>42597</v>
      </c>
      <c r="C2691" s="37">
        <v>0.8833333333333333</v>
      </c>
      <c r="D2691" s="38">
        <v>65.8</v>
      </c>
      <c r="E2691" s="38">
        <v>22.5</v>
      </c>
      <c r="F2691" s="38">
        <v>21.2</v>
      </c>
      <c r="G2691" s="38">
        <v>35</v>
      </c>
      <c r="H2691" s="39">
        <v>1557</v>
      </c>
      <c r="I2691" s="39">
        <v>9</v>
      </c>
      <c r="J2691" s="39">
        <v>45</v>
      </c>
      <c r="K2691" s="240">
        <v>42597.883333333331</v>
      </c>
      <c r="L2691" s="39">
        <v>22</v>
      </c>
      <c r="M2691" s="242">
        <v>42596</v>
      </c>
      <c r="P2691" s="240"/>
      <c r="Q2691" s="38"/>
      <c r="R2691" s="38"/>
    </row>
    <row r="2692" spans="2:18" x14ac:dyDescent="0.15">
      <c r="B2692" s="36">
        <v>42598</v>
      </c>
      <c r="C2692" s="37">
        <v>0.25069444444444444</v>
      </c>
      <c r="D2692" s="38">
        <v>65</v>
      </c>
      <c r="E2692" s="38">
        <v>22.2</v>
      </c>
      <c r="F2692" s="38">
        <v>23.5</v>
      </c>
      <c r="G2692" s="38">
        <v>32.9</v>
      </c>
      <c r="H2692" s="39">
        <v>1526</v>
      </c>
      <c r="I2692" s="39">
        <v>8</v>
      </c>
      <c r="J2692" s="39">
        <v>47</v>
      </c>
      <c r="K2692" s="240">
        <v>42598.250694444447</v>
      </c>
      <c r="L2692" s="39">
        <v>6</v>
      </c>
      <c r="M2692" s="242">
        <v>42596</v>
      </c>
      <c r="P2692" s="240"/>
      <c r="Q2692" s="38"/>
      <c r="R2692" s="38"/>
    </row>
    <row r="2693" spans="2:18" x14ac:dyDescent="0.15">
      <c r="B2693" s="36">
        <v>42598</v>
      </c>
      <c r="C2693" s="37">
        <v>0.99305555555555547</v>
      </c>
      <c r="D2693" s="38">
        <v>65.7</v>
      </c>
      <c r="E2693" s="38">
        <v>22.5</v>
      </c>
      <c r="F2693" s="38">
        <v>21.3</v>
      </c>
      <c r="G2693" s="38">
        <v>34.799999999999997</v>
      </c>
      <c r="H2693" s="39">
        <v>1554</v>
      </c>
      <c r="I2693" s="39">
        <v>9</v>
      </c>
      <c r="J2693" s="39">
        <v>45</v>
      </c>
      <c r="K2693" s="240">
        <v>42598.993055555555</v>
      </c>
      <c r="L2693" s="39">
        <v>22</v>
      </c>
      <c r="M2693" s="242">
        <v>42596</v>
      </c>
      <c r="P2693" s="240"/>
      <c r="Q2693" s="38"/>
      <c r="R2693" s="38"/>
    </row>
    <row r="2694" spans="2:18" x14ac:dyDescent="0.15">
      <c r="B2694" s="36">
        <v>42599</v>
      </c>
      <c r="C2694" s="37">
        <v>0.25625000000000003</v>
      </c>
      <c r="D2694" s="38">
        <v>65.099999999999994</v>
      </c>
      <c r="E2694" s="38">
        <v>22.3</v>
      </c>
      <c r="F2694" s="38">
        <v>23.1</v>
      </c>
      <c r="G2694" s="38">
        <v>33.4</v>
      </c>
      <c r="H2694" s="39">
        <v>1531</v>
      </c>
      <c r="I2694" s="39">
        <v>8</v>
      </c>
      <c r="J2694" s="39">
        <v>46</v>
      </c>
      <c r="K2694" s="240">
        <v>42599.256249999999</v>
      </c>
      <c r="L2694" s="39">
        <v>6</v>
      </c>
      <c r="M2694" s="242">
        <v>42596</v>
      </c>
      <c r="P2694" s="240"/>
      <c r="Q2694" s="38"/>
      <c r="R2694" s="38"/>
    </row>
    <row r="2695" spans="2:18" x14ac:dyDescent="0.15">
      <c r="B2695" s="36">
        <v>42599</v>
      </c>
      <c r="C2695" s="37">
        <v>0.9770833333333333</v>
      </c>
      <c r="D2695" s="38">
        <v>65.8</v>
      </c>
      <c r="E2695" s="38">
        <v>22.5</v>
      </c>
      <c r="F2695" s="38">
        <v>17.399999999999999</v>
      </c>
      <c r="G2695" s="38">
        <v>37.299999999999997</v>
      </c>
      <c r="H2695" s="39">
        <v>1579</v>
      </c>
      <c r="I2695" s="39">
        <v>9</v>
      </c>
      <c r="J2695" s="39">
        <v>43</v>
      </c>
      <c r="K2695" s="240">
        <v>42599.977083333331</v>
      </c>
      <c r="L2695" s="39">
        <v>22</v>
      </c>
      <c r="M2695" s="242">
        <v>42596</v>
      </c>
      <c r="P2695" s="240"/>
      <c r="Q2695" s="38"/>
      <c r="R2695" s="38"/>
    </row>
    <row r="2696" spans="2:18" x14ac:dyDescent="0.15">
      <c r="B2696" s="36">
        <v>42600</v>
      </c>
      <c r="C2696" s="37">
        <v>0.25347222222222221</v>
      </c>
      <c r="D2696" s="38">
        <v>65.400000000000006</v>
      </c>
      <c r="E2696" s="38">
        <v>22.4</v>
      </c>
      <c r="F2696" s="38">
        <v>22.7</v>
      </c>
      <c r="G2696" s="38">
        <v>33.799999999999997</v>
      </c>
      <c r="H2696" s="39">
        <v>1539</v>
      </c>
      <c r="I2696" s="39">
        <v>9</v>
      </c>
      <c r="J2696" s="39">
        <v>46</v>
      </c>
      <c r="K2696" s="240">
        <v>42600.253472222219</v>
      </c>
      <c r="L2696" s="39">
        <v>6</v>
      </c>
      <c r="M2696" s="242">
        <v>42596</v>
      </c>
      <c r="P2696" s="240"/>
      <c r="Q2696" s="38"/>
      <c r="R2696" s="38"/>
    </row>
    <row r="2697" spans="2:18" x14ac:dyDescent="0.15">
      <c r="B2697" s="36">
        <v>42600</v>
      </c>
      <c r="C2697" s="37">
        <v>0.27638888888888885</v>
      </c>
      <c r="D2697" s="38">
        <v>65.2</v>
      </c>
      <c r="E2697" s="38">
        <v>22.3</v>
      </c>
      <c r="F2697" s="38">
        <v>22.7</v>
      </c>
      <c r="G2697" s="38">
        <v>33.799999999999997</v>
      </c>
      <c r="H2697" s="39">
        <v>1536</v>
      </c>
      <c r="I2697" s="39">
        <v>8</v>
      </c>
      <c r="J2697" s="39">
        <v>46</v>
      </c>
      <c r="K2697" s="240">
        <v>42600.276388888888</v>
      </c>
      <c r="L2697" s="39">
        <v>6</v>
      </c>
      <c r="M2697" s="242">
        <v>42596</v>
      </c>
      <c r="P2697" s="240"/>
      <c r="Q2697" s="38"/>
      <c r="R2697" s="38"/>
    </row>
    <row r="2698" spans="2:18" x14ac:dyDescent="0.15">
      <c r="B2698" s="36">
        <v>42600</v>
      </c>
      <c r="C2698" s="37">
        <v>0.96597222222222223</v>
      </c>
      <c r="D2698" s="38">
        <v>66.099999999999994</v>
      </c>
      <c r="E2698" s="38">
        <v>22.6</v>
      </c>
      <c r="F2698" s="38">
        <v>17.7</v>
      </c>
      <c r="G2698" s="38">
        <v>37.1</v>
      </c>
      <c r="H2698" s="39">
        <v>1583</v>
      </c>
      <c r="I2698" s="39">
        <v>9</v>
      </c>
      <c r="J2698" s="39">
        <v>43</v>
      </c>
      <c r="K2698" s="240">
        <v>42600.96597222222</v>
      </c>
      <c r="L2698" s="39">
        <v>22</v>
      </c>
      <c r="M2698" s="242">
        <v>42596</v>
      </c>
      <c r="P2698" s="240"/>
      <c r="Q2698" s="38"/>
      <c r="R2698" s="38"/>
    </row>
    <row r="2699" spans="2:18" x14ac:dyDescent="0.15">
      <c r="B2699" s="36">
        <v>42601</v>
      </c>
      <c r="C2699" s="37">
        <v>0.26458333333333334</v>
      </c>
      <c r="D2699" s="38">
        <v>65.099999999999994</v>
      </c>
      <c r="E2699" s="38">
        <v>22.3</v>
      </c>
      <c r="F2699" s="38">
        <v>22</v>
      </c>
      <c r="G2699" s="38">
        <v>34.299999999999997</v>
      </c>
      <c r="H2699" s="39">
        <v>1539</v>
      </c>
      <c r="I2699" s="39">
        <v>8</v>
      </c>
      <c r="J2699" s="39">
        <v>46</v>
      </c>
      <c r="K2699" s="240">
        <v>42601.26458333333</v>
      </c>
      <c r="L2699" s="39">
        <v>6</v>
      </c>
      <c r="M2699" s="242">
        <v>42596</v>
      </c>
      <c r="P2699" s="240"/>
      <c r="Q2699" s="38"/>
      <c r="R2699" s="38"/>
    </row>
    <row r="2700" spans="2:18" x14ac:dyDescent="0.15">
      <c r="B2700" s="36">
        <v>42602</v>
      </c>
      <c r="C2700" s="37">
        <v>1.9444444444444445E-2</v>
      </c>
      <c r="D2700" s="38">
        <v>66.2</v>
      </c>
      <c r="E2700" s="38">
        <v>22.6</v>
      </c>
      <c r="F2700" s="38">
        <v>15.3</v>
      </c>
      <c r="G2700" s="38">
        <v>38.299999999999997</v>
      </c>
      <c r="H2700" s="39">
        <v>1598</v>
      </c>
      <c r="I2700" s="39">
        <v>9</v>
      </c>
      <c r="J2700" s="39">
        <v>42</v>
      </c>
      <c r="K2700" s="240">
        <v>42601.916666666664</v>
      </c>
      <c r="L2700" s="39">
        <v>2</v>
      </c>
      <c r="M2700" s="242">
        <v>42596</v>
      </c>
      <c r="P2700" s="240"/>
      <c r="Q2700" s="38"/>
      <c r="R2700" s="38"/>
    </row>
    <row r="2701" spans="2:18" x14ac:dyDescent="0.15">
      <c r="B2701" s="36">
        <v>42602</v>
      </c>
      <c r="C2701" s="37">
        <v>0.28263888888888888</v>
      </c>
      <c r="D2701" s="38">
        <v>65.3</v>
      </c>
      <c r="E2701" s="38">
        <v>22.3</v>
      </c>
      <c r="F2701" s="38">
        <v>21.6</v>
      </c>
      <c r="G2701" s="38">
        <v>34.700000000000003</v>
      </c>
      <c r="H2701" s="39">
        <v>1546</v>
      </c>
      <c r="I2701" s="39">
        <v>9</v>
      </c>
      <c r="J2701" s="39">
        <v>45</v>
      </c>
      <c r="K2701" s="240">
        <v>42602.282638888886</v>
      </c>
      <c r="L2701" s="39">
        <v>6</v>
      </c>
      <c r="M2701" s="242">
        <v>42596</v>
      </c>
      <c r="P2701" s="240"/>
      <c r="Q2701" s="38"/>
      <c r="R2701" s="38"/>
    </row>
    <row r="2702" spans="2:18" x14ac:dyDescent="0.15">
      <c r="B2702" s="36">
        <v>42602</v>
      </c>
      <c r="C2702" s="37">
        <v>0.96458333333333324</v>
      </c>
      <c r="D2702" s="38">
        <v>65.2</v>
      </c>
      <c r="E2702" s="38">
        <v>22.3</v>
      </c>
      <c r="F2702" s="38">
        <v>20.2</v>
      </c>
      <c r="G2702" s="38">
        <v>35.700000000000003</v>
      </c>
      <c r="H2702" s="39">
        <v>1553</v>
      </c>
      <c r="I2702" s="39">
        <v>8</v>
      </c>
      <c r="J2702" s="39">
        <v>44</v>
      </c>
      <c r="K2702" s="240">
        <v>42602.964583333334</v>
      </c>
      <c r="L2702" s="39">
        <v>22</v>
      </c>
      <c r="M2702" s="242">
        <v>42596</v>
      </c>
      <c r="P2702" s="240"/>
      <c r="Q2702" s="38"/>
      <c r="R2702" s="38"/>
    </row>
    <row r="2703" spans="2:18" x14ac:dyDescent="0.15">
      <c r="B2703" s="36">
        <v>42603</v>
      </c>
      <c r="C2703" s="37">
        <v>0.25555555555555559</v>
      </c>
      <c r="D2703" s="38">
        <v>65</v>
      </c>
      <c r="E2703" s="38">
        <v>22.2</v>
      </c>
      <c r="F2703" s="38">
        <v>23.3</v>
      </c>
      <c r="G2703" s="38">
        <v>33.200000000000003</v>
      </c>
      <c r="H2703" s="39">
        <v>1528</v>
      </c>
      <c r="I2703" s="39">
        <v>8</v>
      </c>
      <c r="J2703" s="39">
        <v>47</v>
      </c>
      <c r="K2703" s="240">
        <v>42603.255555555559</v>
      </c>
      <c r="L2703" s="39">
        <v>6</v>
      </c>
      <c r="M2703" s="242">
        <v>42603</v>
      </c>
      <c r="P2703" s="240"/>
      <c r="Q2703" s="38"/>
      <c r="R2703" s="38"/>
    </row>
    <row r="2704" spans="2:18" x14ac:dyDescent="0.15">
      <c r="B2704" s="36">
        <v>42603</v>
      </c>
      <c r="C2704" s="37">
        <v>0.8930555555555556</v>
      </c>
      <c r="D2704" s="38">
        <v>65.400000000000006</v>
      </c>
      <c r="E2704" s="38">
        <v>22.4</v>
      </c>
      <c r="F2704" s="38">
        <v>18.7</v>
      </c>
      <c r="G2704" s="38">
        <v>36.5</v>
      </c>
      <c r="H2704" s="39">
        <v>1565</v>
      </c>
      <c r="I2704" s="39">
        <v>9</v>
      </c>
      <c r="J2704" s="39">
        <v>43</v>
      </c>
      <c r="K2704" s="240">
        <v>42603.893055555556</v>
      </c>
      <c r="L2704" s="39">
        <v>22</v>
      </c>
      <c r="M2704" s="242">
        <v>42603</v>
      </c>
      <c r="P2704" s="240"/>
      <c r="Q2704" s="38"/>
      <c r="R2704" s="38"/>
    </row>
    <row r="2705" spans="2:18" x14ac:dyDescent="0.15">
      <c r="B2705" s="36">
        <v>42604</v>
      </c>
      <c r="C2705" s="37">
        <v>0.2638888888888889</v>
      </c>
      <c r="D2705" s="38">
        <v>64.900000000000006</v>
      </c>
      <c r="E2705" s="38">
        <v>22.2</v>
      </c>
      <c r="F2705" s="38">
        <v>23.1</v>
      </c>
      <c r="G2705" s="38">
        <v>33.4</v>
      </c>
      <c r="H2705" s="39">
        <v>1528</v>
      </c>
      <c r="I2705" s="39">
        <v>8</v>
      </c>
      <c r="J2705" s="39">
        <v>46</v>
      </c>
      <c r="K2705" s="240">
        <v>42604.263888888891</v>
      </c>
      <c r="L2705" s="39">
        <v>6</v>
      </c>
      <c r="M2705" s="242">
        <v>42603</v>
      </c>
      <c r="P2705" s="240"/>
      <c r="Q2705" s="38"/>
      <c r="R2705" s="38"/>
    </row>
    <row r="2706" spans="2:18" x14ac:dyDescent="0.15">
      <c r="B2706" s="36">
        <v>42604</v>
      </c>
      <c r="C2706" s="37">
        <v>0.97222222222222221</v>
      </c>
      <c r="D2706" s="38">
        <v>65.900000000000006</v>
      </c>
      <c r="E2706" s="38">
        <v>22.5</v>
      </c>
      <c r="F2706" s="38">
        <v>17.2</v>
      </c>
      <c r="G2706" s="38">
        <v>37.299999999999997</v>
      </c>
      <c r="H2706" s="39">
        <v>1582</v>
      </c>
      <c r="I2706" s="39">
        <v>9</v>
      </c>
      <c r="J2706" s="39">
        <v>43</v>
      </c>
      <c r="K2706" s="240">
        <v>42604.972222222219</v>
      </c>
      <c r="L2706" s="39">
        <v>22</v>
      </c>
      <c r="M2706" s="242">
        <v>42603</v>
      </c>
      <c r="P2706" s="240"/>
      <c r="Q2706" s="38"/>
      <c r="R2706" s="38"/>
    </row>
    <row r="2707" spans="2:18" x14ac:dyDescent="0.15">
      <c r="B2707" s="36">
        <v>42605</v>
      </c>
      <c r="C2707" s="37">
        <v>0.26041666666666669</v>
      </c>
      <c r="D2707" s="38">
        <v>65.3</v>
      </c>
      <c r="E2707" s="38">
        <v>22.3</v>
      </c>
      <c r="F2707" s="38">
        <v>22</v>
      </c>
      <c r="G2707" s="38">
        <v>34.4</v>
      </c>
      <c r="H2707" s="39">
        <v>1543</v>
      </c>
      <c r="I2707" s="39">
        <v>9</v>
      </c>
      <c r="J2707" s="39">
        <v>46</v>
      </c>
      <c r="K2707" s="240">
        <v>42605.260416666664</v>
      </c>
      <c r="L2707" s="39">
        <v>6</v>
      </c>
      <c r="M2707" s="242">
        <v>42603</v>
      </c>
      <c r="P2707" s="240"/>
      <c r="Q2707" s="38"/>
      <c r="R2707" s="38"/>
    </row>
    <row r="2708" spans="2:18" x14ac:dyDescent="0.15">
      <c r="B2708" s="36">
        <v>42605</v>
      </c>
      <c r="C2708" s="37">
        <v>0.99791666666666667</v>
      </c>
      <c r="D2708" s="38">
        <v>65.8</v>
      </c>
      <c r="E2708" s="38">
        <v>22.5</v>
      </c>
      <c r="F2708" s="38">
        <v>15.4</v>
      </c>
      <c r="G2708" s="38">
        <v>38.299999999999997</v>
      </c>
      <c r="H2708" s="39">
        <v>1591</v>
      </c>
      <c r="I2708" s="39">
        <v>9</v>
      </c>
      <c r="J2708" s="39">
        <v>42</v>
      </c>
      <c r="K2708" s="240">
        <v>42605.997916666667</v>
      </c>
      <c r="L2708" s="39">
        <v>22</v>
      </c>
      <c r="M2708" s="242">
        <v>42603</v>
      </c>
      <c r="P2708" s="240"/>
      <c r="Q2708" s="38"/>
      <c r="R2708" s="38"/>
    </row>
    <row r="2709" spans="2:18" x14ac:dyDescent="0.15">
      <c r="B2709" s="36">
        <v>42606</v>
      </c>
      <c r="C2709" s="37">
        <v>0.26458333333333334</v>
      </c>
      <c r="D2709" s="38">
        <v>65.400000000000006</v>
      </c>
      <c r="E2709" s="38">
        <v>22.4</v>
      </c>
      <c r="F2709" s="38">
        <v>22</v>
      </c>
      <c r="G2709" s="38">
        <v>34.4</v>
      </c>
      <c r="H2709" s="39">
        <v>1545</v>
      </c>
      <c r="I2709" s="39">
        <v>9</v>
      </c>
      <c r="J2709" s="39">
        <v>46</v>
      </c>
      <c r="K2709" s="240">
        <v>42606.26458333333</v>
      </c>
      <c r="L2709" s="39">
        <v>6</v>
      </c>
      <c r="M2709" s="242">
        <v>42603</v>
      </c>
      <c r="P2709" s="240"/>
      <c r="Q2709" s="38"/>
      <c r="R2709" s="38"/>
    </row>
    <row r="2710" spans="2:18" x14ac:dyDescent="0.15">
      <c r="B2710" s="36">
        <v>42607</v>
      </c>
      <c r="C2710" s="37">
        <v>5.5555555555555558E-3</v>
      </c>
      <c r="D2710" s="38">
        <v>65.599999999999994</v>
      </c>
      <c r="E2710" s="38">
        <v>22.4</v>
      </c>
      <c r="F2710" s="38">
        <v>17</v>
      </c>
      <c r="G2710" s="38">
        <v>37.5</v>
      </c>
      <c r="H2710" s="39">
        <v>1578</v>
      </c>
      <c r="I2710" s="39">
        <v>9</v>
      </c>
      <c r="J2710" s="39">
        <v>42</v>
      </c>
      <c r="K2710" s="240">
        <v>42606.916666666664</v>
      </c>
      <c r="L2710" s="39">
        <v>2</v>
      </c>
      <c r="M2710" s="242">
        <v>42603</v>
      </c>
      <c r="P2710" s="240"/>
      <c r="Q2710" s="38"/>
      <c r="R2710" s="38"/>
    </row>
    <row r="2711" spans="2:18" x14ac:dyDescent="0.15">
      <c r="B2711" s="36">
        <v>42607</v>
      </c>
      <c r="C2711" s="37">
        <v>0.24166666666666667</v>
      </c>
      <c r="D2711" s="38">
        <v>64.900000000000006</v>
      </c>
      <c r="E2711" s="38">
        <v>22.2</v>
      </c>
      <c r="F2711" s="38">
        <v>21.5</v>
      </c>
      <c r="G2711" s="38">
        <v>34.700000000000003</v>
      </c>
      <c r="H2711" s="39">
        <v>1539</v>
      </c>
      <c r="I2711" s="39">
        <v>8</v>
      </c>
      <c r="J2711" s="39">
        <v>45</v>
      </c>
      <c r="K2711" s="240">
        <v>42607.241666666669</v>
      </c>
      <c r="L2711" s="39">
        <v>6</v>
      </c>
      <c r="M2711" s="242">
        <v>42603</v>
      </c>
      <c r="P2711" s="240"/>
      <c r="Q2711" s="38"/>
      <c r="R2711" s="38"/>
    </row>
    <row r="2712" spans="2:18" x14ac:dyDescent="0.15">
      <c r="B2712" s="36">
        <v>42607</v>
      </c>
      <c r="C2712" s="37">
        <v>0.99583333333333324</v>
      </c>
      <c r="D2712" s="38">
        <v>65.2</v>
      </c>
      <c r="E2712" s="38">
        <v>22.3</v>
      </c>
      <c r="F2712" s="38">
        <v>15.2</v>
      </c>
      <c r="G2712" s="38">
        <v>38.5</v>
      </c>
      <c r="H2712" s="39">
        <v>1582</v>
      </c>
      <c r="I2712" s="39">
        <v>8</v>
      </c>
      <c r="J2712" s="39">
        <v>41</v>
      </c>
      <c r="K2712" s="240">
        <v>42607.995833333334</v>
      </c>
      <c r="L2712" s="39">
        <v>22</v>
      </c>
      <c r="M2712" s="242">
        <v>42603</v>
      </c>
      <c r="P2712" s="240"/>
      <c r="Q2712" s="38"/>
      <c r="R2712" s="38"/>
    </row>
    <row r="2713" spans="2:18" x14ac:dyDescent="0.15">
      <c r="B2713" s="36">
        <v>42608</v>
      </c>
      <c r="C2713" s="37">
        <v>0.22361111111111109</v>
      </c>
      <c r="D2713" s="38">
        <v>64.900000000000006</v>
      </c>
      <c r="E2713" s="38">
        <v>22.2</v>
      </c>
      <c r="F2713" s="38">
        <v>21.3</v>
      </c>
      <c r="G2713" s="38">
        <v>34.9</v>
      </c>
      <c r="H2713" s="39">
        <v>1541</v>
      </c>
      <c r="I2713" s="39">
        <v>8</v>
      </c>
      <c r="J2713" s="39">
        <v>45</v>
      </c>
      <c r="K2713" s="240">
        <v>42608.223611111112</v>
      </c>
      <c r="L2713" s="39">
        <v>6</v>
      </c>
      <c r="M2713" s="242">
        <v>42603</v>
      </c>
      <c r="P2713" s="240"/>
      <c r="Q2713" s="38"/>
      <c r="R2713" s="38"/>
    </row>
    <row r="2714" spans="2:18" x14ac:dyDescent="0.15">
      <c r="B2714" s="36">
        <v>42608</v>
      </c>
      <c r="C2714" s="37">
        <v>0.88680555555555562</v>
      </c>
      <c r="D2714" s="38">
        <v>64.900000000000006</v>
      </c>
      <c r="E2714" s="38">
        <v>22.2</v>
      </c>
      <c r="F2714" s="38">
        <v>18.600000000000001</v>
      </c>
      <c r="G2714" s="38">
        <v>36.6</v>
      </c>
      <c r="H2714" s="39">
        <v>1558</v>
      </c>
      <c r="I2714" s="39">
        <v>8</v>
      </c>
      <c r="J2714" s="39">
        <v>43</v>
      </c>
      <c r="K2714" s="240">
        <v>42608.886805555558</v>
      </c>
      <c r="L2714" s="39">
        <v>22</v>
      </c>
      <c r="M2714" s="242">
        <v>42603</v>
      </c>
      <c r="P2714" s="240"/>
      <c r="Q2714" s="38"/>
      <c r="R2714" s="38"/>
    </row>
    <row r="2715" spans="2:18" x14ac:dyDescent="0.15">
      <c r="B2715" s="36">
        <v>42609</v>
      </c>
      <c r="C2715" s="37">
        <v>0.25555555555555559</v>
      </c>
      <c r="D2715" s="38">
        <v>64.400000000000006</v>
      </c>
      <c r="E2715" s="38">
        <v>22</v>
      </c>
      <c r="F2715" s="38">
        <v>23.3</v>
      </c>
      <c r="G2715" s="38">
        <v>33</v>
      </c>
      <c r="H2715" s="39">
        <v>1517</v>
      </c>
      <c r="I2715" s="39">
        <v>8</v>
      </c>
      <c r="J2715" s="39">
        <v>46</v>
      </c>
      <c r="K2715" s="240">
        <v>42609.255555555559</v>
      </c>
      <c r="L2715" s="39">
        <v>6</v>
      </c>
      <c r="M2715" s="242">
        <v>42603</v>
      </c>
      <c r="P2715" s="240"/>
      <c r="Q2715" s="38"/>
      <c r="R2715" s="38"/>
    </row>
    <row r="2716" spans="2:18" x14ac:dyDescent="0.15">
      <c r="B2716" s="36">
        <v>42609</v>
      </c>
      <c r="C2716" s="37">
        <v>0.90208333333333324</v>
      </c>
      <c r="D2716" s="38">
        <v>65</v>
      </c>
      <c r="E2716" s="38">
        <v>22.2</v>
      </c>
      <c r="F2716" s="38">
        <v>18</v>
      </c>
      <c r="G2716" s="38">
        <v>37</v>
      </c>
      <c r="H2716" s="39">
        <v>1563</v>
      </c>
      <c r="I2716" s="39">
        <v>8</v>
      </c>
      <c r="J2716" s="39">
        <v>42</v>
      </c>
      <c r="K2716" s="240">
        <v>42609.902083333334</v>
      </c>
      <c r="L2716" s="39">
        <v>22</v>
      </c>
      <c r="M2716" s="242">
        <v>42603</v>
      </c>
      <c r="P2716" s="240"/>
      <c r="Q2716" s="38"/>
      <c r="R2716" s="38"/>
    </row>
    <row r="2717" spans="2:18" x14ac:dyDescent="0.15">
      <c r="B2717" s="36">
        <v>42610</v>
      </c>
      <c r="C2717" s="37">
        <v>0.27777777777777779</v>
      </c>
      <c r="D2717" s="38">
        <v>64.599999999999994</v>
      </c>
      <c r="E2717" s="38">
        <v>22.1</v>
      </c>
      <c r="F2717" s="38">
        <v>23.4</v>
      </c>
      <c r="G2717" s="38">
        <v>32.9</v>
      </c>
      <c r="H2717" s="39">
        <v>1519</v>
      </c>
      <c r="I2717" s="39">
        <v>8</v>
      </c>
      <c r="J2717" s="39">
        <v>47</v>
      </c>
      <c r="K2717" s="240">
        <v>42610.277777777781</v>
      </c>
      <c r="L2717" s="39">
        <v>6</v>
      </c>
      <c r="M2717" s="242">
        <v>42610</v>
      </c>
      <c r="P2717" s="240"/>
      <c r="Q2717" s="38"/>
      <c r="R2717" s="38"/>
    </row>
    <row r="2718" spans="2:18" x14ac:dyDescent="0.15">
      <c r="B2718" s="36">
        <v>42610</v>
      </c>
      <c r="C2718" s="37">
        <v>0.90763888888888899</v>
      </c>
      <c r="D2718" s="38">
        <v>64.599999999999994</v>
      </c>
      <c r="E2718" s="38">
        <v>22.1</v>
      </c>
      <c r="F2718" s="38">
        <v>20.5</v>
      </c>
      <c r="G2718" s="38">
        <v>35.5</v>
      </c>
      <c r="H2718" s="39">
        <v>1541</v>
      </c>
      <c r="I2718" s="39">
        <v>8</v>
      </c>
      <c r="J2718" s="39">
        <v>44</v>
      </c>
      <c r="K2718" s="240">
        <v>42610.907638888886</v>
      </c>
      <c r="L2718" s="39">
        <v>22</v>
      </c>
      <c r="M2718" s="242">
        <v>42610</v>
      </c>
      <c r="P2718" s="240"/>
      <c r="Q2718" s="38"/>
      <c r="R2718" s="38"/>
    </row>
    <row r="2719" spans="2:18" x14ac:dyDescent="0.15">
      <c r="B2719" s="36">
        <v>42611</v>
      </c>
      <c r="C2719" s="37">
        <v>0.26527777777777778</v>
      </c>
      <c r="D2719" s="38">
        <v>64.3</v>
      </c>
      <c r="E2719" s="38">
        <v>22</v>
      </c>
      <c r="F2719" s="38">
        <v>23</v>
      </c>
      <c r="G2719" s="38">
        <v>33.4</v>
      </c>
      <c r="H2719" s="39">
        <v>1518</v>
      </c>
      <c r="I2719" s="39">
        <v>8</v>
      </c>
      <c r="J2719" s="39">
        <v>46</v>
      </c>
      <c r="K2719" s="240">
        <v>42611.265277777777</v>
      </c>
      <c r="L2719" s="39">
        <v>6</v>
      </c>
      <c r="M2719" s="242">
        <v>42610</v>
      </c>
      <c r="P2719" s="240"/>
      <c r="Q2719" s="38"/>
      <c r="R2719" s="38"/>
    </row>
    <row r="2720" spans="2:18" x14ac:dyDescent="0.15">
      <c r="B2720" s="36">
        <v>42612</v>
      </c>
      <c r="C2720" s="37"/>
      <c r="D2720" s="38"/>
      <c r="E2720" s="38"/>
      <c r="F2720" s="38"/>
      <c r="G2720" s="38"/>
      <c r="H2720" s="39"/>
      <c r="I2720" s="39"/>
      <c r="J2720" s="39"/>
      <c r="K2720" s="240">
        <v>42611.916666666664</v>
      </c>
      <c r="L2720" s="39">
        <v>2</v>
      </c>
      <c r="M2720" s="242">
        <v>42610</v>
      </c>
      <c r="P2720" s="240"/>
      <c r="Q2720" s="38"/>
      <c r="R2720" s="38"/>
    </row>
    <row r="2721" spans="2:18" x14ac:dyDescent="0.15">
      <c r="B2721" s="36">
        <v>42613</v>
      </c>
      <c r="C2721" s="37">
        <v>0.99861111111111101</v>
      </c>
      <c r="D2721" s="38">
        <v>65.099999999999994</v>
      </c>
      <c r="E2721" s="38">
        <v>22.3</v>
      </c>
      <c r="F2721" s="38">
        <v>18.2</v>
      </c>
      <c r="G2721" s="38">
        <v>36.9</v>
      </c>
      <c r="H2721" s="39">
        <v>1563</v>
      </c>
      <c r="I2721" s="39">
        <v>8</v>
      </c>
      <c r="J2721" s="39">
        <v>43</v>
      </c>
      <c r="K2721" s="240">
        <v>42613.998611111114</v>
      </c>
      <c r="L2721" s="39">
        <v>22</v>
      </c>
      <c r="M2721" s="242">
        <v>42610</v>
      </c>
      <c r="P2721" s="240"/>
      <c r="Q2721" s="38"/>
      <c r="R2721" s="38"/>
    </row>
    <row r="2722" spans="2:18" x14ac:dyDescent="0.15">
      <c r="B2722" s="36">
        <v>42614</v>
      </c>
      <c r="C2722" s="37">
        <v>0.24583333333333335</v>
      </c>
      <c r="D2722" s="38">
        <v>64.8</v>
      </c>
      <c r="E2722" s="38">
        <v>22.2</v>
      </c>
      <c r="F2722" s="38">
        <v>21.9</v>
      </c>
      <c r="G2722" s="38">
        <v>34.4</v>
      </c>
      <c r="H2722" s="39">
        <v>1535</v>
      </c>
      <c r="I2722" s="39">
        <v>8</v>
      </c>
      <c r="J2722" s="39">
        <v>45</v>
      </c>
      <c r="K2722" s="240">
        <v>42614.245833333334</v>
      </c>
      <c r="L2722" s="39">
        <v>6</v>
      </c>
      <c r="M2722" s="242">
        <v>42610</v>
      </c>
      <c r="P2722" s="240"/>
      <c r="Q2722" s="38"/>
      <c r="R2722" s="38"/>
    </row>
    <row r="2723" spans="2:18" x14ac:dyDescent="0.15">
      <c r="B2723" s="36">
        <v>42615</v>
      </c>
      <c r="C2723" s="37">
        <v>1.5972222222222224E-2</v>
      </c>
      <c r="D2723" s="38">
        <v>65.7</v>
      </c>
      <c r="E2723" s="38">
        <v>22.5</v>
      </c>
      <c r="F2723" s="38">
        <v>16.3</v>
      </c>
      <c r="G2723" s="38">
        <v>37.799999999999997</v>
      </c>
      <c r="H2723" s="39">
        <v>1584</v>
      </c>
      <c r="I2723" s="39">
        <v>9</v>
      </c>
      <c r="J2723" s="39">
        <v>42</v>
      </c>
      <c r="K2723" s="240">
        <v>42614.916666666664</v>
      </c>
      <c r="L2723" s="39">
        <v>2</v>
      </c>
      <c r="M2723" s="242">
        <v>42610</v>
      </c>
      <c r="P2723" s="240"/>
      <c r="Q2723" s="38"/>
      <c r="R2723" s="38"/>
    </row>
    <row r="2724" spans="2:18" x14ac:dyDescent="0.15">
      <c r="B2724" s="36">
        <v>42615</v>
      </c>
      <c r="C2724" s="37">
        <v>0.26319444444444445</v>
      </c>
      <c r="D2724" s="38">
        <v>64.8</v>
      </c>
      <c r="E2724" s="38">
        <v>22.2</v>
      </c>
      <c r="F2724" s="38">
        <v>21.1</v>
      </c>
      <c r="G2724" s="38">
        <v>35</v>
      </c>
      <c r="H2724" s="39">
        <v>1541</v>
      </c>
      <c r="I2724" s="39">
        <v>8</v>
      </c>
      <c r="J2724" s="39">
        <v>45</v>
      </c>
      <c r="K2724" s="240">
        <v>42615.263194444444</v>
      </c>
      <c r="L2724" s="39">
        <v>6</v>
      </c>
      <c r="M2724" s="242">
        <v>42610</v>
      </c>
      <c r="P2724" s="240"/>
      <c r="Q2724" s="38"/>
      <c r="R2724" s="38"/>
    </row>
    <row r="2725" spans="2:18" x14ac:dyDescent="0.15">
      <c r="B2725" s="36">
        <v>42616</v>
      </c>
      <c r="C2725" s="37">
        <v>2.4999999999999998E-2</v>
      </c>
      <c r="D2725" s="38">
        <v>65.900000000000006</v>
      </c>
      <c r="E2725" s="38">
        <v>22.5</v>
      </c>
      <c r="F2725" s="38">
        <v>15.5</v>
      </c>
      <c r="G2725" s="38">
        <v>38.200000000000003</v>
      </c>
      <c r="H2725" s="39">
        <v>1592</v>
      </c>
      <c r="I2725" s="39">
        <v>9</v>
      </c>
      <c r="J2725" s="39">
        <v>42</v>
      </c>
      <c r="K2725" s="240">
        <v>42615.916666666664</v>
      </c>
      <c r="L2725" s="39">
        <v>2</v>
      </c>
      <c r="M2725" s="242">
        <v>42610</v>
      </c>
      <c r="P2725" s="240"/>
      <c r="Q2725" s="38"/>
      <c r="R2725" s="38"/>
    </row>
    <row r="2726" spans="2:18" x14ac:dyDescent="0.15">
      <c r="B2726" s="36">
        <v>42616</v>
      </c>
      <c r="C2726" s="37">
        <v>0.27152777777777776</v>
      </c>
      <c r="D2726" s="38">
        <v>65.400000000000006</v>
      </c>
      <c r="E2726" s="38">
        <v>22.4</v>
      </c>
      <c r="F2726" s="38">
        <v>21.5</v>
      </c>
      <c r="G2726" s="38">
        <v>34.700000000000003</v>
      </c>
      <c r="H2726" s="39">
        <v>1548</v>
      </c>
      <c r="I2726" s="39">
        <v>9</v>
      </c>
      <c r="J2726" s="39">
        <v>45</v>
      </c>
      <c r="K2726" s="240">
        <v>42616.271527777775</v>
      </c>
      <c r="L2726" s="39">
        <v>6</v>
      </c>
      <c r="M2726" s="242">
        <v>42610</v>
      </c>
      <c r="P2726" s="240"/>
      <c r="Q2726" s="38"/>
      <c r="R2726" s="38"/>
    </row>
    <row r="2727" spans="2:18" x14ac:dyDescent="0.15">
      <c r="B2727" s="36">
        <v>42616</v>
      </c>
      <c r="C2727" s="37">
        <v>0.90208333333333324</v>
      </c>
      <c r="D2727" s="38">
        <v>64.900000000000006</v>
      </c>
      <c r="E2727" s="38">
        <v>22.2</v>
      </c>
      <c r="F2727" s="38">
        <v>19.7</v>
      </c>
      <c r="G2727" s="38">
        <v>35.9</v>
      </c>
      <c r="H2727" s="39">
        <v>1551</v>
      </c>
      <c r="I2727" s="39">
        <v>8</v>
      </c>
      <c r="J2727" s="39">
        <v>44</v>
      </c>
      <c r="K2727" s="240">
        <v>42616.902083333334</v>
      </c>
      <c r="L2727" s="39">
        <v>22</v>
      </c>
      <c r="M2727" s="242">
        <v>42610</v>
      </c>
      <c r="P2727" s="240"/>
      <c r="Q2727" s="38"/>
      <c r="R2727" s="38"/>
    </row>
    <row r="2728" spans="2:18" x14ac:dyDescent="0.15">
      <c r="B2728" s="36">
        <v>42617</v>
      </c>
      <c r="C2728" s="37">
        <v>0.26944444444444443</v>
      </c>
      <c r="D2728" s="38">
        <v>64.5</v>
      </c>
      <c r="E2728" s="38">
        <v>22.1</v>
      </c>
      <c r="F2728" s="38">
        <v>23.1</v>
      </c>
      <c r="G2728" s="38">
        <v>33.299999999999997</v>
      </c>
      <c r="H2728" s="39">
        <v>1521</v>
      </c>
      <c r="I2728" s="39">
        <v>8</v>
      </c>
      <c r="J2728" s="39">
        <v>46</v>
      </c>
      <c r="K2728" s="240">
        <v>42617.269444444442</v>
      </c>
      <c r="L2728" s="39">
        <v>6</v>
      </c>
      <c r="M2728" s="242">
        <v>42617</v>
      </c>
      <c r="P2728" s="240"/>
      <c r="Q2728" s="38"/>
      <c r="R2728" s="38"/>
    </row>
    <row r="2729" spans="2:18" x14ac:dyDescent="0.15">
      <c r="B2729" s="36">
        <v>42617</v>
      </c>
      <c r="C2729" s="37">
        <v>0.92847222222222225</v>
      </c>
      <c r="D2729" s="38">
        <v>65.2</v>
      </c>
      <c r="E2729" s="38">
        <v>22.3</v>
      </c>
      <c r="F2729" s="38">
        <v>17.8</v>
      </c>
      <c r="G2729" s="38">
        <v>37.1</v>
      </c>
      <c r="H2729" s="39">
        <v>1567</v>
      </c>
      <c r="I2729" s="39">
        <v>8</v>
      </c>
      <c r="J2729" s="39">
        <v>43</v>
      </c>
      <c r="K2729" s="240">
        <v>42617.928472222222</v>
      </c>
      <c r="L2729" s="39">
        <v>22</v>
      </c>
      <c r="M2729" s="242">
        <v>42617</v>
      </c>
      <c r="P2729" s="240"/>
      <c r="Q2729" s="38"/>
      <c r="R2729" s="38"/>
    </row>
    <row r="2730" spans="2:18" x14ac:dyDescent="0.15">
      <c r="B2730" s="36">
        <v>42618</v>
      </c>
      <c r="C2730" s="37">
        <v>0.26944444444444443</v>
      </c>
      <c r="D2730" s="38">
        <v>64.900000000000006</v>
      </c>
      <c r="E2730" s="38">
        <v>22.2</v>
      </c>
      <c r="F2730" s="38">
        <v>22.8</v>
      </c>
      <c r="G2730" s="38">
        <v>33.6</v>
      </c>
      <c r="H2730" s="39">
        <v>1530</v>
      </c>
      <c r="I2730" s="39">
        <v>8</v>
      </c>
      <c r="J2730" s="39">
        <v>46</v>
      </c>
      <c r="K2730" s="240">
        <v>42618.269444444442</v>
      </c>
      <c r="L2730" s="39">
        <v>6</v>
      </c>
      <c r="M2730" s="242">
        <v>42617</v>
      </c>
      <c r="P2730" s="240"/>
      <c r="Q2730" s="38"/>
      <c r="R2730" s="38"/>
    </row>
    <row r="2731" spans="2:18" x14ac:dyDescent="0.15">
      <c r="B2731" s="36">
        <v>42619</v>
      </c>
      <c r="C2731" s="37">
        <v>0.24583333333333335</v>
      </c>
      <c r="D2731" s="38">
        <v>65</v>
      </c>
      <c r="E2731" s="38">
        <v>22.2</v>
      </c>
      <c r="F2731" s="38">
        <v>20.8</v>
      </c>
      <c r="G2731" s="38">
        <v>35.299999999999997</v>
      </c>
      <c r="H2731" s="39">
        <v>1546</v>
      </c>
      <c r="I2731" s="39">
        <v>8</v>
      </c>
      <c r="J2731" s="39">
        <v>44</v>
      </c>
      <c r="K2731" s="240">
        <v>42619.245833333334</v>
      </c>
      <c r="L2731" s="39">
        <v>6</v>
      </c>
      <c r="M2731" s="242">
        <v>42617</v>
      </c>
      <c r="P2731" s="240"/>
      <c r="Q2731" s="38"/>
      <c r="R2731" s="38"/>
    </row>
    <row r="2732" spans="2:18" x14ac:dyDescent="0.15">
      <c r="B2732" s="36">
        <v>42620</v>
      </c>
      <c r="C2732" s="37">
        <v>1.3194444444444444E-2</v>
      </c>
      <c r="D2732" s="38">
        <v>65.8</v>
      </c>
      <c r="E2732" s="38">
        <v>22.5</v>
      </c>
      <c r="F2732" s="38">
        <v>15</v>
      </c>
      <c r="G2732" s="38">
        <v>38.5</v>
      </c>
      <c r="H2732" s="39">
        <v>1593</v>
      </c>
      <c r="I2732" s="39">
        <v>9</v>
      </c>
      <c r="J2732" s="39">
        <v>41</v>
      </c>
      <c r="K2732" s="240">
        <v>42619.916666666664</v>
      </c>
      <c r="L2732" s="39">
        <v>2</v>
      </c>
      <c r="M2732" s="242">
        <v>42617</v>
      </c>
      <c r="P2732" s="240"/>
      <c r="Q2732" s="38"/>
      <c r="R2732" s="38"/>
    </row>
    <row r="2733" spans="2:18" x14ac:dyDescent="0.15">
      <c r="B2733" s="36">
        <v>42620</v>
      </c>
      <c r="C2733" s="37">
        <v>0.26458333333333334</v>
      </c>
      <c r="D2733" s="38">
        <v>65</v>
      </c>
      <c r="E2733" s="38">
        <v>22.2</v>
      </c>
      <c r="F2733" s="38">
        <v>20.9</v>
      </c>
      <c r="G2733" s="38">
        <v>35.200000000000003</v>
      </c>
      <c r="H2733" s="39">
        <v>1545</v>
      </c>
      <c r="I2733" s="39">
        <v>8</v>
      </c>
      <c r="J2733" s="39">
        <v>45</v>
      </c>
      <c r="K2733" s="240">
        <v>42620.26458333333</v>
      </c>
      <c r="L2733" s="39">
        <v>6</v>
      </c>
      <c r="M2733" s="242">
        <v>42617</v>
      </c>
      <c r="P2733" s="240"/>
      <c r="Q2733" s="38"/>
      <c r="R2733" s="38"/>
    </row>
    <row r="2734" spans="2:18" x14ac:dyDescent="0.15">
      <c r="B2734" s="36">
        <v>42620</v>
      </c>
      <c r="C2734" s="37">
        <v>0.96944444444444444</v>
      </c>
      <c r="D2734" s="38">
        <v>65.599999999999994</v>
      </c>
      <c r="E2734" s="38">
        <v>22.4</v>
      </c>
      <c r="F2734" s="38">
        <v>17.100000000000001</v>
      </c>
      <c r="G2734" s="38">
        <v>37.4</v>
      </c>
      <c r="H2734" s="39">
        <v>1578</v>
      </c>
      <c r="I2734" s="39">
        <v>9</v>
      </c>
      <c r="J2734" s="39">
        <v>42</v>
      </c>
      <c r="K2734" s="240">
        <v>42620.969444444447</v>
      </c>
      <c r="L2734" s="39">
        <v>22</v>
      </c>
      <c r="M2734" s="242">
        <v>42617</v>
      </c>
      <c r="P2734" s="240"/>
      <c r="Q2734" s="38"/>
      <c r="R2734" s="38"/>
    </row>
    <row r="2735" spans="2:18" x14ac:dyDescent="0.15">
      <c r="B2735" s="36">
        <v>42621</v>
      </c>
      <c r="C2735" s="37">
        <v>0.26666666666666666</v>
      </c>
      <c r="D2735" s="38">
        <v>64.8</v>
      </c>
      <c r="E2735" s="38">
        <v>22.2</v>
      </c>
      <c r="F2735" s="38">
        <v>21.7</v>
      </c>
      <c r="G2735" s="38">
        <v>34.6</v>
      </c>
      <c r="H2735" s="39">
        <v>1537</v>
      </c>
      <c r="I2735" s="39">
        <v>8</v>
      </c>
      <c r="J2735" s="39">
        <v>45</v>
      </c>
      <c r="K2735" s="240">
        <v>42621.26666666667</v>
      </c>
      <c r="L2735" s="39">
        <v>6</v>
      </c>
      <c r="M2735" s="242">
        <v>42617</v>
      </c>
      <c r="P2735" s="240"/>
      <c r="Q2735" s="38"/>
      <c r="R2735" s="38"/>
    </row>
    <row r="2736" spans="2:18" x14ac:dyDescent="0.15">
      <c r="B2736" s="36">
        <v>42621</v>
      </c>
      <c r="C2736" s="37">
        <v>0.95624999999999993</v>
      </c>
      <c r="D2736" s="38">
        <v>66</v>
      </c>
      <c r="E2736" s="38">
        <v>22.6</v>
      </c>
      <c r="F2736" s="38">
        <v>14.7</v>
      </c>
      <c r="G2736" s="38">
        <v>38.6</v>
      </c>
      <c r="H2736" s="39">
        <v>1598</v>
      </c>
      <c r="I2736" s="39">
        <v>9</v>
      </c>
      <c r="J2736" s="39">
        <v>41</v>
      </c>
      <c r="K2736" s="240">
        <v>42621.956250000003</v>
      </c>
      <c r="L2736" s="39">
        <v>22</v>
      </c>
      <c r="M2736" s="242">
        <v>42617</v>
      </c>
      <c r="P2736" s="240"/>
      <c r="Q2736" s="38"/>
      <c r="R2736" s="38"/>
    </row>
    <row r="2737" spans="2:18" x14ac:dyDescent="0.15">
      <c r="B2737" s="36">
        <v>42622</v>
      </c>
      <c r="C2737" s="37">
        <v>0.26527777777777778</v>
      </c>
      <c r="D2737" s="38">
        <v>65.099999999999994</v>
      </c>
      <c r="E2737" s="38">
        <v>22.3</v>
      </c>
      <c r="F2737" s="38">
        <v>21.6</v>
      </c>
      <c r="G2737" s="38">
        <v>34.6</v>
      </c>
      <c r="H2737" s="39">
        <v>1542</v>
      </c>
      <c r="I2737" s="39">
        <v>8</v>
      </c>
      <c r="J2737" s="39">
        <v>45</v>
      </c>
      <c r="K2737" s="240">
        <v>42622.265277777777</v>
      </c>
      <c r="L2737" s="39">
        <v>6</v>
      </c>
      <c r="M2737" s="242">
        <v>42617</v>
      </c>
      <c r="P2737" s="240"/>
      <c r="Q2737" s="38"/>
      <c r="R2737" s="38"/>
    </row>
    <row r="2738" spans="2:18" x14ac:dyDescent="0.15">
      <c r="B2738" s="36">
        <v>42623</v>
      </c>
      <c r="C2738" s="37">
        <v>3.6805555555555557E-2</v>
      </c>
      <c r="D2738" s="38">
        <v>66.400000000000006</v>
      </c>
      <c r="E2738" s="38">
        <v>22.7</v>
      </c>
      <c r="F2738" s="38">
        <v>16</v>
      </c>
      <c r="G2738" s="38">
        <v>38</v>
      </c>
      <c r="H2738" s="39">
        <v>1598</v>
      </c>
      <c r="I2738" s="39">
        <v>9</v>
      </c>
      <c r="J2738" s="39">
        <v>42</v>
      </c>
      <c r="K2738" s="240">
        <v>42622.916666666664</v>
      </c>
      <c r="L2738" s="39">
        <v>2</v>
      </c>
      <c r="M2738" s="242">
        <v>42617</v>
      </c>
      <c r="P2738" s="240"/>
      <c r="Q2738" s="38"/>
      <c r="R2738" s="38"/>
    </row>
    <row r="2739" spans="2:18" x14ac:dyDescent="0.15">
      <c r="B2739" s="36">
        <v>42623</v>
      </c>
      <c r="C2739" s="37">
        <v>0.27708333333333335</v>
      </c>
      <c r="D2739" s="38">
        <v>65.400000000000006</v>
      </c>
      <c r="E2739" s="38">
        <v>22.4</v>
      </c>
      <c r="F2739" s="38">
        <v>20.8</v>
      </c>
      <c r="G2739" s="38">
        <v>35.200000000000003</v>
      </c>
      <c r="H2739" s="39">
        <v>1553</v>
      </c>
      <c r="I2739" s="39">
        <v>9</v>
      </c>
      <c r="J2739" s="39">
        <v>45</v>
      </c>
      <c r="K2739" s="240">
        <v>42623.277083333334</v>
      </c>
      <c r="L2739" s="39">
        <v>6</v>
      </c>
      <c r="M2739" s="242">
        <v>42617</v>
      </c>
      <c r="P2739" s="240"/>
      <c r="Q2739" s="38"/>
      <c r="R2739" s="38"/>
    </row>
    <row r="2740" spans="2:18" x14ac:dyDescent="0.15">
      <c r="B2740" s="36">
        <v>42624</v>
      </c>
      <c r="C2740" s="37">
        <v>0.9291666666666667</v>
      </c>
      <c r="D2740" s="38">
        <v>66.099999999999994</v>
      </c>
      <c r="E2740" s="38">
        <v>22.6</v>
      </c>
      <c r="F2740" s="38">
        <v>20</v>
      </c>
      <c r="G2740" s="38">
        <v>35.700000000000003</v>
      </c>
      <c r="H2740" s="39">
        <v>1569</v>
      </c>
      <c r="I2740" s="39">
        <v>9</v>
      </c>
      <c r="J2740" s="39">
        <v>45</v>
      </c>
      <c r="K2740" s="240">
        <v>42624.929166666669</v>
      </c>
      <c r="L2740" s="39">
        <v>22</v>
      </c>
      <c r="M2740" s="242">
        <v>42624</v>
      </c>
      <c r="P2740" s="240"/>
      <c r="Q2740" s="38"/>
      <c r="R2740" s="38"/>
    </row>
    <row r="2741" spans="2:18" x14ac:dyDescent="0.15">
      <c r="B2741" s="36">
        <v>42625</v>
      </c>
      <c r="C2741" s="37">
        <v>0.26250000000000001</v>
      </c>
      <c r="D2741" s="38">
        <v>65.099999999999994</v>
      </c>
      <c r="E2741" s="38">
        <v>22.3</v>
      </c>
      <c r="F2741" s="38">
        <v>23.1</v>
      </c>
      <c r="G2741" s="38">
        <v>33.4</v>
      </c>
      <c r="H2741" s="39">
        <v>1531</v>
      </c>
      <c r="I2741" s="39">
        <v>8</v>
      </c>
      <c r="J2741" s="39">
        <v>46</v>
      </c>
      <c r="K2741" s="240">
        <v>42625.262499999997</v>
      </c>
      <c r="L2741" s="39">
        <v>6</v>
      </c>
      <c r="M2741" s="242">
        <v>42624</v>
      </c>
      <c r="P2741" s="240"/>
      <c r="Q2741" s="38"/>
      <c r="R2741" s="38"/>
    </row>
    <row r="2742" spans="2:18" x14ac:dyDescent="0.15">
      <c r="B2742" s="36">
        <v>42626</v>
      </c>
      <c r="C2742" s="37">
        <v>6.5972222222222224E-2</v>
      </c>
      <c r="D2742" s="38">
        <v>66.400000000000006</v>
      </c>
      <c r="E2742" s="38">
        <v>22.7</v>
      </c>
      <c r="F2742" s="38">
        <v>18.8</v>
      </c>
      <c r="G2742" s="38">
        <v>36.4</v>
      </c>
      <c r="H2742" s="39">
        <v>1581</v>
      </c>
      <c r="I2742" s="39">
        <v>9</v>
      </c>
      <c r="J2742" s="39">
        <v>44</v>
      </c>
      <c r="K2742" s="240">
        <v>42625.916666666664</v>
      </c>
      <c r="L2742" s="39">
        <v>2</v>
      </c>
      <c r="M2742" s="242">
        <v>42624</v>
      </c>
      <c r="P2742" s="240"/>
      <c r="Q2742" s="38"/>
      <c r="R2742" s="38"/>
    </row>
    <row r="2743" spans="2:18" x14ac:dyDescent="0.15">
      <c r="B2743" s="36">
        <v>42626</v>
      </c>
      <c r="C2743" s="37">
        <v>0.26319444444444445</v>
      </c>
      <c r="D2743" s="38">
        <v>65.3</v>
      </c>
      <c r="E2743" s="38">
        <v>22.3</v>
      </c>
      <c r="F2743" s="38">
        <v>21.9</v>
      </c>
      <c r="G2743" s="38">
        <v>34.4</v>
      </c>
      <c r="H2743" s="39">
        <v>1544</v>
      </c>
      <c r="I2743" s="39">
        <v>9</v>
      </c>
      <c r="J2743" s="39">
        <v>46</v>
      </c>
      <c r="K2743" s="240">
        <v>42626.263194444444</v>
      </c>
      <c r="L2743" s="39">
        <v>6</v>
      </c>
      <c r="M2743" s="242">
        <v>42624</v>
      </c>
      <c r="P2743" s="240"/>
      <c r="Q2743" s="38"/>
      <c r="R2743" s="38"/>
    </row>
    <row r="2744" spans="2:18" x14ac:dyDescent="0.15">
      <c r="B2744" s="36">
        <v>42627</v>
      </c>
      <c r="C2744" s="37">
        <v>5.4166666666666669E-2</v>
      </c>
      <c r="D2744" s="38">
        <v>66</v>
      </c>
      <c r="E2744" s="38">
        <v>22.6</v>
      </c>
      <c r="F2744" s="38">
        <v>16.7</v>
      </c>
      <c r="G2744" s="38">
        <v>37.700000000000003</v>
      </c>
      <c r="H2744" s="39">
        <v>1587</v>
      </c>
      <c r="I2744" s="39">
        <v>9</v>
      </c>
      <c r="J2744" s="39">
        <v>43</v>
      </c>
      <c r="K2744" s="240">
        <v>42626.916666666664</v>
      </c>
      <c r="L2744" s="39">
        <v>2</v>
      </c>
      <c r="M2744" s="242">
        <v>42624</v>
      </c>
      <c r="P2744" s="240"/>
      <c r="Q2744" s="38"/>
      <c r="R2744" s="38"/>
    </row>
    <row r="2745" spans="2:18" x14ac:dyDescent="0.15">
      <c r="B2745" s="36">
        <v>42627</v>
      </c>
      <c r="C2745" s="37">
        <v>0.2638888888888889</v>
      </c>
      <c r="D2745" s="38">
        <v>65.2</v>
      </c>
      <c r="E2745" s="38">
        <v>22.3</v>
      </c>
      <c r="F2745" s="38">
        <v>21.5</v>
      </c>
      <c r="G2745" s="38">
        <v>34.700000000000003</v>
      </c>
      <c r="H2745" s="39">
        <v>1544</v>
      </c>
      <c r="I2745" s="39">
        <v>8</v>
      </c>
      <c r="J2745" s="39">
        <v>45</v>
      </c>
      <c r="K2745" s="240">
        <v>42627.263888888891</v>
      </c>
      <c r="L2745" s="39">
        <v>6</v>
      </c>
      <c r="M2745" s="242">
        <v>42624</v>
      </c>
      <c r="P2745" s="240"/>
      <c r="Q2745" s="38"/>
      <c r="R2745" s="38"/>
    </row>
    <row r="2746" spans="2:18" x14ac:dyDescent="0.15">
      <c r="B2746" s="36">
        <v>42628</v>
      </c>
      <c r="C2746" s="37"/>
      <c r="D2746" s="38"/>
      <c r="E2746" s="38"/>
      <c r="F2746" s="38"/>
      <c r="G2746" s="38"/>
      <c r="H2746" s="39"/>
      <c r="I2746" s="39"/>
      <c r="J2746" s="39"/>
      <c r="K2746" s="240">
        <v>42627.916666666664</v>
      </c>
      <c r="L2746" s="39">
        <v>2</v>
      </c>
      <c r="M2746" s="242">
        <v>42624</v>
      </c>
      <c r="P2746" s="240"/>
      <c r="Q2746" s="38"/>
      <c r="R2746" s="38"/>
    </row>
    <row r="2747" spans="2:18" x14ac:dyDescent="0.15">
      <c r="B2747" s="36">
        <v>42629</v>
      </c>
      <c r="C2747" s="37"/>
      <c r="D2747" s="38"/>
      <c r="E2747" s="38"/>
      <c r="F2747" s="38"/>
      <c r="G2747" s="38"/>
      <c r="H2747" s="39"/>
      <c r="I2747" s="39"/>
      <c r="J2747" s="39"/>
      <c r="K2747" s="240">
        <v>42628.916666666664</v>
      </c>
      <c r="L2747" s="39">
        <v>2</v>
      </c>
      <c r="M2747" s="242">
        <v>42624</v>
      </c>
      <c r="P2747" s="240"/>
      <c r="Q2747" s="38"/>
      <c r="R2747" s="38"/>
    </row>
    <row r="2748" spans="2:18" x14ac:dyDescent="0.15">
      <c r="B2748" s="36">
        <v>42630</v>
      </c>
      <c r="C2748" s="37"/>
      <c r="D2748" s="38"/>
      <c r="E2748" s="38"/>
      <c r="F2748" s="38"/>
      <c r="G2748" s="38"/>
      <c r="H2748" s="39"/>
      <c r="I2748" s="39"/>
      <c r="J2748" s="39"/>
      <c r="K2748" s="240">
        <v>42629.916666666664</v>
      </c>
      <c r="L2748" s="39">
        <v>2</v>
      </c>
      <c r="M2748" s="242">
        <v>42624</v>
      </c>
      <c r="P2748" s="240"/>
      <c r="Q2748" s="38"/>
      <c r="R2748" s="38"/>
    </row>
    <row r="2749" spans="2:18" x14ac:dyDescent="0.15">
      <c r="B2749" s="36">
        <v>42631</v>
      </c>
      <c r="C2749" s="37"/>
      <c r="D2749" s="38"/>
      <c r="E2749" s="38"/>
      <c r="F2749" s="38"/>
      <c r="G2749" s="38"/>
      <c r="H2749" s="39"/>
      <c r="I2749" s="39"/>
      <c r="J2749" s="39"/>
      <c r="K2749" s="240">
        <v>42630.916666666664</v>
      </c>
      <c r="L2749" s="39">
        <v>2</v>
      </c>
      <c r="M2749" s="242">
        <v>42624</v>
      </c>
      <c r="P2749" s="240"/>
      <c r="Q2749" s="38"/>
      <c r="R2749" s="38"/>
    </row>
    <row r="2750" spans="2:18" x14ac:dyDescent="0.15">
      <c r="B2750" s="36">
        <v>42632</v>
      </c>
      <c r="C2750" s="37"/>
      <c r="D2750" s="38"/>
      <c r="E2750" s="38"/>
      <c r="F2750" s="38"/>
      <c r="G2750" s="38"/>
      <c r="H2750" s="39"/>
      <c r="I2750" s="39"/>
      <c r="J2750" s="39"/>
      <c r="K2750" s="240">
        <v>42631.916666666664</v>
      </c>
      <c r="L2750" s="39">
        <v>2</v>
      </c>
      <c r="M2750" s="242">
        <v>42631</v>
      </c>
      <c r="P2750" s="240"/>
      <c r="Q2750" s="38"/>
      <c r="R2750" s="38"/>
    </row>
    <row r="2751" spans="2:18" x14ac:dyDescent="0.15">
      <c r="B2751" s="36">
        <v>42633</v>
      </c>
      <c r="C2751" s="37"/>
      <c r="D2751" s="38"/>
      <c r="E2751" s="38"/>
      <c r="F2751" s="38"/>
      <c r="G2751" s="38"/>
      <c r="H2751" s="39"/>
      <c r="I2751" s="39"/>
      <c r="J2751" s="39"/>
      <c r="K2751" s="240">
        <v>42632.916666666664</v>
      </c>
      <c r="L2751" s="39">
        <v>2</v>
      </c>
      <c r="M2751" s="242">
        <v>42631</v>
      </c>
      <c r="P2751" s="240"/>
      <c r="Q2751" s="38"/>
      <c r="R2751" s="38"/>
    </row>
    <row r="2752" spans="2:18" x14ac:dyDescent="0.15">
      <c r="B2752" s="36">
        <v>42634</v>
      </c>
      <c r="C2752" s="37">
        <v>0.26250000000000001</v>
      </c>
      <c r="D2752" s="38">
        <v>64.7</v>
      </c>
      <c r="E2752" s="38">
        <v>22.1</v>
      </c>
      <c r="F2752" s="38">
        <v>22.1</v>
      </c>
      <c r="G2752" s="38">
        <v>34.200000000000003</v>
      </c>
      <c r="H2752" s="39">
        <v>1532</v>
      </c>
      <c r="I2752" s="39">
        <v>8</v>
      </c>
      <c r="J2752" s="39">
        <v>45</v>
      </c>
      <c r="K2752" s="240">
        <v>42634.262499999997</v>
      </c>
      <c r="L2752" s="39">
        <v>6</v>
      </c>
      <c r="M2752" s="242">
        <v>42631</v>
      </c>
      <c r="P2752" s="240"/>
      <c r="Q2752" s="38"/>
      <c r="R2752" s="38"/>
    </row>
    <row r="2753" spans="2:18" x14ac:dyDescent="0.15">
      <c r="B2753" s="36">
        <v>42635</v>
      </c>
      <c r="C2753" s="37">
        <v>6.9444444444444447E-4</v>
      </c>
      <c r="D2753" s="38">
        <v>66.2</v>
      </c>
      <c r="E2753" s="38">
        <v>22.6</v>
      </c>
      <c r="F2753" s="38">
        <v>17.5</v>
      </c>
      <c r="G2753" s="38">
        <v>37.200000000000003</v>
      </c>
      <c r="H2753" s="39">
        <v>1586</v>
      </c>
      <c r="I2753" s="39">
        <v>9</v>
      </c>
      <c r="J2753" s="39">
        <v>43</v>
      </c>
      <c r="K2753" s="240">
        <v>42634.916666666664</v>
      </c>
      <c r="L2753" s="39">
        <v>2</v>
      </c>
      <c r="M2753" s="242">
        <v>42631</v>
      </c>
      <c r="P2753" s="240"/>
      <c r="Q2753" s="38"/>
      <c r="R2753" s="38"/>
    </row>
    <row r="2754" spans="2:18" x14ac:dyDescent="0.15">
      <c r="B2754" s="36">
        <v>42635</v>
      </c>
      <c r="C2754" s="37">
        <v>1.3888888888888889E-3</v>
      </c>
      <c r="D2754" s="38">
        <v>66.2</v>
      </c>
      <c r="E2754" s="38">
        <v>22.6</v>
      </c>
      <c r="F2754" s="38">
        <v>17.3</v>
      </c>
      <c r="G2754" s="38">
        <v>37.200000000000003</v>
      </c>
      <c r="H2754" s="39">
        <v>1586</v>
      </c>
      <c r="I2754" s="39">
        <v>9</v>
      </c>
      <c r="J2754" s="39">
        <v>43</v>
      </c>
      <c r="K2754" s="240">
        <v>42634.916666666664</v>
      </c>
      <c r="L2754" s="39">
        <v>2</v>
      </c>
      <c r="M2754" s="242">
        <v>42631</v>
      </c>
      <c r="P2754" s="240"/>
      <c r="Q2754" s="38"/>
      <c r="R2754" s="38"/>
    </row>
    <row r="2755" spans="2:18" x14ac:dyDescent="0.15">
      <c r="B2755" s="36">
        <v>42635</v>
      </c>
      <c r="C2755" s="37">
        <v>0.27916666666666667</v>
      </c>
      <c r="D2755" s="38">
        <v>64.900000000000006</v>
      </c>
      <c r="E2755" s="38">
        <v>22.2</v>
      </c>
      <c r="F2755" s="38">
        <v>21.8</v>
      </c>
      <c r="G2755" s="38">
        <v>34.4</v>
      </c>
      <c r="H2755" s="39">
        <v>1537</v>
      </c>
      <c r="I2755" s="39">
        <v>8</v>
      </c>
      <c r="J2755" s="39">
        <v>45</v>
      </c>
      <c r="K2755" s="240">
        <v>42635.279166666667</v>
      </c>
      <c r="L2755" s="39">
        <v>6</v>
      </c>
      <c r="M2755" s="242">
        <v>42631</v>
      </c>
      <c r="P2755" s="240"/>
      <c r="Q2755" s="38"/>
      <c r="R2755" s="38"/>
    </row>
    <row r="2756" spans="2:18" x14ac:dyDescent="0.15">
      <c r="B2756" s="36">
        <v>42635</v>
      </c>
      <c r="C2756" s="37">
        <v>0.87569444444444444</v>
      </c>
      <c r="D2756" s="38">
        <v>65.599999999999994</v>
      </c>
      <c r="E2756" s="38">
        <v>22.4</v>
      </c>
      <c r="F2756" s="38">
        <v>19.399999999999999</v>
      </c>
      <c r="G2756" s="38">
        <v>36.1</v>
      </c>
      <c r="H2756" s="39">
        <v>1565</v>
      </c>
      <c r="I2756" s="39">
        <v>9</v>
      </c>
      <c r="J2756" s="39">
        <v>44</v>
      </c>
      <c r="K2756" s="240">
        <v>42635.875694444447</v>
      </c>
      <c r="L2756" s="39">
        <v>22</v>
      </c>
      <c r="M2756" s="242">
        <v>42631</v>
      </c>
      <c r="P2756" s="240"/>
      <c r="Q2756" s="38"/>
      <c r="R2756" s="38"/>
    </row>
    <row r="2757" spans="2:18" x14ac:dyDescent="0.15">
      <c r="B2757" s="36">
        <v>42636</v>
      </c>
      <c r="C2757" s="37">
        <v>0.26319444444444445</v>
      </c>
      <c r="D2757" s="38">
        <v>64.8</v>
      </c>
      <c r="E2757" s="38">
        <v>22.2</v>
      </c>
      <c r="F2757" s="38">
        <v>23.1</v>
      </c>
      <c r="G2757" s="38">
        <v>33.299999999999997</v>
      </c>
      <c r="H2757" s="39">
        <v>1526</v>
      </c>
      <c r="I2757" s="39">
        <v>8</v>
      </c>
      <c r="J2757" s="39">
        <v>46</v>
      </c>
      <c r="K2757" s="240">
        <v>42636.263194444444</v>
      </c>
      <c r="L2757" s="39">
        <v>6</v>
      </c>
      <c r="M2757" s="242">
        <v>42631</v>
      </c>
      <c r="P2757" s="240"/>
      <c r="Q2757" s="38"/>
      <c r="R2757" s="38"/>
    </row>
    <row r="2758" spans="2:18" x14ac:dyDescent="0.15">
      <c r="B2758" s="36">
        <v>42636</v>
      </c>
      <c r="C2758" s="37">
        <v>0.99722222222222223</v>
      </c>
      <c r="D2758" s="38">
        <v>66</v>
      </c>
      <c r="E2758" s="38">
        <v>22.6</v>
      </c>
      <c r="F2758" s="38">
        <v>17.8</v>
      </c>
      <c r="G2758" s="38">
        <v>37</v>
      </c>
      <c r="H2758" s="39">
        <v>1581</v>
      </c>
      <c r="I2758" s="39">
        <v>9</v>
      </c>
      <c r="J2758" s="39">
        <v>43</v>
      </c>
      <c r="K2758" s="240">
        <v>42636.99722222222</v>
      </c>
      <c r="L2758" s="39">
        <v>22</v>
      </c>
      <c r="M2758" s="242">
        <v>42631</v>
      </c>
      <c r="P2758" s="240"/>
      <c r="Q2758" s="38"/>
      <c r="R2758" s="38"/>
    </row>
    <row r="2759" spans="2:18" x14ac:dyDescent="0.15">
      <c r="B2759" s="36">
        <v>42637</v>
      </c>
      <c r="C2759" s="37">
        <v>0.29583333333333334</v>
      </c>
      <c r="D2759" s="38">
        <v>64.900000000000006</v>
      </c>
      <c r="E2759" s="38">
        <v>22.2</v>
      </c>
      <c r="F2759" s="38">
        <v>22.6</v>
      </c>
      <c r="G2759" s="38">
        <v>33.799999999999997</v>
      </c>
      <c r="H2759" s="39">
        <v>1531</v>
      </c>
      <c r="I2759" s="39">
        <v>8</v>
      </c>
      <c r="J2759" s="39">
        <v>46</v>
      </c>
      <c r="K2759" s="240">
        <v>42637.29583333333</v>
      </c>
      <c r="L2759" s="39">
        <v>6</v>
      </c>
      <c r="M2759" s="242">
        <v>42631</v>
      </c>
      <c r="P2759" s="240"/>
      <c r="Q2759" s="38"/>
      <c r="R2759" s="38"/>
    </row>
    <row r="2760" spans="2:18" x14ac:dyDescent="0.15">
      <c r="B2760" s="36">
        <v>42637</v>
      </c>
      <c r="C2760" s="37">
        <v>0.87916666666666676</v>
      </c>
      <c r="D2760" s="38">
        <v>65</v>
      </c>
      <c r="E2760" s="38">
        <v>22.2</v>
      </c>
      <c r="F2760" s="38">
        <v>19.399999999999999</v>
      </c>
      <c r="G2760" s="38">
        <v>36.200000000000003</v>
      </c>
      <c r="H2760" s="39">
        <v>1555</v>
      </c>
      <c r="I2760" s="39">
        <v>8</v>
      </c>
      <c r="J2760" s="39">
        <v>43</v>
      </c>
      <c r="K2760" s="240">
        <v>42637.879166666666</v>
      </c>
      <c r="L2760" s="39">
        <v>22</v>
      </c>
      <c r="M2760" s="242">
        <v>42631</v>
      </c>
      <c r="P2760" s="240"/>
      <c r="Q2760" s="38"/>
      <c r="R2760" s="38"/>
    </row>
    <row r="2761" spans="2:18" x14ac:dyDescent="0.15">
      <c r="B2761" s="36">
        <v>42638</v>
      </c>
      <c r="C2761" s="37">
        <v>0.27291666666666664</v>
      </c>
      <c r="D2761" s="38">
        <v>64.2</v>
      </c>
      <c r="E2761" s="38">
        <v>22</v>
      </c>
      <c r="F2761" s="38">
        <v>22.9</v>
      </c>
      <c r="G2761" s="38">
        <v>33.4</v>
      </c>
      <c r="H2761" s="39">
        <v>1517</v>
      </c>
      <c r="I2761" s="39">
        <v>8</v>
      </c>
      <c r="J2761" s="39">
        <v>46</v>
      </c>
      <c r="K2761" s="240">
        <v>42638.272916666669</v>
      </c>
      <c r="L2761" s="39">
        <v>6</v>
      </c>
      <c r="M2761" s="242">
        <v>42638</v>
      </c>
      <c r="P2761" s="240"/>
      <c r="Q2761" s="38"/>
      <c r="R2761" s="38"/>
    </row>
    <row r="2762" spans="2:18" x14ac:dyDescent="0.15">
      <c r="B2762" s="36">
        <v>42638</v>
      </c>
      <c r="C2762" s="37">
        <v>0.83819444444444446</v>
      </c>
      <c r="D2762" s="38">
        <v>65.099999999999994</v>
      </c>
      <c r="E2762" s="38">
        <v>22.3</v>
      </c>
      <c r="F2762" s="38">
        <v>20.2</v>
      </c>
      <c r="G2762" s="38">
        <v>35.6</v>
      </c>
      <c r="H2762" s="39">
        <v>1551</v>
      </c>
      <c r="I2762" s="39">
        <v>8</v>
      </c>
      <c r="J2762" s="39">
        <v>44</v>
      </c>
      <c r="K2762" s="240">
        <v>42638.838194444441</v>
      </c>
      <c r="L2762" s="39">
        <v>22</v>
      </c>
      <c r="M2762" s="242">
        <v>42638</v>
      </c>
      <c r="P2762" s="240"/>
      <c r="Q2762" s="38"/>
      <c r="R2762" s="38"/>
    </row>
    <row r="2763" spans="2:18" x14ac:dyDescent="0.15">
      <c r="B2763" s="36">
        <v>42639</v>
      </c>
      <c r="C2763" s="37">
        <v>0.26180555555555557</v>
      </c>
      <c r="D2763" s="38">
        <v>64.900000000000006</v>
      </c>
      <c r="E2763" s="38">
        <v>22.2</v>
      </c>
      <c r="F2763" s="38">
        <v>23.6</v>
      </c>
      <c r="G2763" s="38">
        <v>32.700000000000003</v>
      </c>
      <c r="H2763" s="39">
        <v>1523</v>
      </c>
      <c r="I2763" s="39">
        <v>8</v>
      </c>
      <c r="J2763" s="39">
        <v>47</v>
      </c>
      <c r="K2763" s="240">
        <v>42639.261805555558</v>
      </c>
      <c r="L2763" s="39">
        <v>6</v>
      </c>
      <c r="M2763" s="242">
        <v>42638</v>
      </c>
      <c r="P2763" s="240"/>
      <c r="Q2763" s="38"/>
      <c r="R2763" s="38"/>
    </row>
    <row r="2764" spans="2:18" x14ac:dyDescent="0.15">
      <c r="B2764" s="36">
        <v>42639</v>
      </c>
      <c r="C2764" s="37">
        <v>0.97361111111111109</v>
      </c>
      <c r="D2764" s="38">
        <v>65.7</v>
      </c>
      <c r="E2764" s="38">
        <v>22.5</v>
      </c>
      <c r="F2764" s="38">
        <v>15.6</v>
      </c>
      <c r="G2764" s="38">
        <v>38.200000000000003</v>
      </c>
      <c r="H2764" s="39">
        <v>1588</v>
      </c>
      <c r="I2764" s="39">
        <v>9</v>
      </c>
      <c r="J2764" s="39">
        <v>42</v>
      </c>
      <c r="K2764" s="240">
        <v>42639.973611111112</v>
      </c>
      <c r="L2764" s="39">
        <v>22</v>
      </c>
      <c r="M2764" s="242">
        <v>42638</v>
      </c>
      <c r="P2764" s="240"/>
      <c r="Q2764" s="38"/>
      <c r="R2764" s="38"/>
    </row>
    <row r="2765" spans="2:18" x14ac:dyDescent="0.15">
      <c r="B2765" s="36">
        <v>42640</v>
      </c>
      <c r="C2765" s="37">
        <v>0.2638888888888889</v>
      </c>
      <c r="D2765" s="38">
        <v>65</v>
      </c>
      <c r="E2765" s="38">
        <v>22.2</v>
      </c>
      <c r="F2765" s="38">
        <v>21.3</v>
      </c>
      <c r="G2765" s="38">
        <v>34.9</v>
      </c>
      <c r="H2765" s="39">
        <v>1543</v>
      </c>
      <c r="I2765" s="39">
        <v>8</v>
      </c>
      <c r="J2765" s="39">
        <v>45</v>
      </c>
      <c r="K2765" s="240">
        <v>42640.263888888891</v>
      </c>
      <c r="L2765" s="39">
        <v>6</v>
      </c>
      <c r="M2765" s="242">
        <v>42638</v>
      </c>
      <c r="P2765" s="240"/>
      <c r="Q2765" s="38"/>
      <c r="R2765" s="38"/>
    </row>
    <row r="2766" spans="2:18" x14ac:dyDescent="0.15">
      <c r="B2766" s="36">
        <v>42641</v>
      </c>
      <c r="C2766" s="37"/>
      <c r="D2766" s="38"/>
      <c r="E2766" s="38"/>
      <c r="F2766" s="38"/>
      <c r="G2766" s="38"/>
      <c r="H2766" s="39"/>
      <c r="I2766" s="39"/>
      <c r="J2766" s="39"/>
      <c r="K2766" s="240">
        <v>42640.916666666664</v>
      </c>
      <c r="L2766" s="39">
        <v>2</v>
      </c>
      <c r="M2766" s="242">
        <v>42638</v>
      </c>
      <c r="P2766" s="240"/>
      <c r="Q2766" s="38"/>
      <c r="R2766" s="38"/>
    </row>
    <row r="2767" spans="2:18" x14ac:dyDescent="0.15">
      <c r="B2767" s="36">
        <v>42642</v>
      </c>
      <c r="C2767" s="37"/>
      <c r="D2767" s="38"/>
      <c r="E2767" s="38"/>
      <c r="F2767" s="38"/>
      <c r="G2767" s="38"/>
      <c r="H2767" s="39"/>
      <c r="I2767" s="39"/>
      <c r="J2767" s="39"/>
      <c r="K2767" s="240">
        <v>42641.916666666664</v>
      </c>
      <c r="L2767" s="39">
        <v>2</v>
      </c>
      <c r="M2767" s="242">
        <v>42638</v>
      </c>
      <c r="P2767" s="240"/>
      <c r="Q2767" s="38"/>
      <c r="R2767" s="38"/>
    </row>
    <row r="2768" spans="2:18" x14ac:dyDescent="0.15">
      <c r="B2768" s="36">
        <v>42643</v>
      </c>
      <c r="C2768" s="37"/>
      <c r="D2768" s="38"/>
      <c r="E2768" s="38"/>
      <c r="F2768" s="38"/>
      <c r="G2768" s="38"/>
      <c r="H2768" s="39"/>
      <c r="I2768" s="39"/>
      <c r="J2768" s="39"/>
      <c r="K2768" s="240">
        <v>42642.916666666664</v>
      </c>
      <c r="L2768" s="39">
        <v>2</v>
      </c>
      <c r="M2768" s="242">
        <v>42638</v>
      </c>
      <c r="P2768" s="240"/>
      <c r="Q2768" s="38"/>
      <c r="R2768" s="38"/>
    </row>
    <row r="2769" spans="2:18" x14ac:dyDescent="0.15">
      <c r="B2769" s="36">
        <v>42644</v>
      </c>
      <c r="C2769" s="37"/>
      <c r="D2769" s="38"/>
      <c r="E2769" s="38"/>
      <c r="F2769" s="38"/>
      <c r="G2769" s="38"/>
      <c r="H2769" s="39"/>
      <c r="I2769" s="39"/>
      <c r="J2769" s="39"/>
      <c r="K2769" s="240">
        <v>42643.916666666664</v>
      </c>
      <c r="L2769" s="39">
        <v>2</v>
      </c>
      <c r="M2769" s="242">
        <v>42638</v>
      </c>
      <c r="P2769" s="240"/>
      <c r="Q2769" s="38"/>
      <c r="R2769" s="38"/>
    </row>
    <row r="2770" spans="2:18" x14ac:dyDescent="0.15">
      <c r="B2770" s="36">
        <v>42645</v>
      </c>
      <c r="C2770" s="37">
        <v>7.8472222222222221E-2</v>
      </c>
      <c r="D2770" s="38">
        <v>66.599999999999994</v>
      </c>
      <c r="E2770" s="38">
        <v>22.8</v>
      </c>
      <c r="F2770" s="38">
        <v>20</v>
      </c>
      <c r="G2770" s="38">
        <v>35.700000000000003</v>
      </c>
      <c r="H2770" s="39">
        <v>1577</v>
      </c>
      <c r="I2770" s="39">
        <v>9</v>
      </c>
      <c r="J2770" s="39">
        <v>45</v>
      </c>
      <c r="K2770" s="240">
        <v>42644.916666666664</v>
      </c>
      <c r="L2770" s="39">
        <v>2</v>
      </c>
      <c r="M2770" s="242">
        <v>42638</v>
      </c>
      <c r="P2770" s="240"/>
      <c r="Q2770" s="38"/>
      <c r="R2770" s="38"/>
    </row>
    <row r="2771" spans="2:18" x14ac:dyDescent="0.15">
      <c r="B2771" s="36">
        <v>42645</v>
      </c>
      <c r="C2771" s="37">
        <v>0.27361111111111108</v>
      </c>
      <c r="D2771" s="38">
        <v>65.8</v>
      </c>
      <c r="E2771" s="38">
        <v>22.5</v>
      </c>
      <c r="F2771" s="38">
        <v>21.8</v>
      </c>
      <c r="G2771" s="38">
        <v>34.5</v>
      </c>
      <c r="H2771" s="39">
        <v>1553</v>
      </c>
      <c r="I2771" s="39">
        <v>9</v>
      </c>
      <c r="J2771" s="39">
        <v>46</v>
      </c>
      <c r="K2771" s="240">
        <v>42645.273611111108</v>
      </c>
      <c r="L2771" s="39">
        <v>6</v>
      </c>
      <c r="M2771" s="242">
        <v>42645</v>
      </c>
      <c r="P2771" s="240"/>
      <c r="Q2771" s="38"/>
      <c r="R2771" s="38"/>
    </row>
    <row r="2772" spans="2:18" x14ac:dyDescent="0.15">
      <c r="B2772" s="36">
        <v>42645</v>
      </c>
      <c r="C2772" s="37">
        <v>0.93125000000000002</v>
      </c>
      <c r="D2772" s="38">
        <v>67.400000000000006</v>
      </c>
      <c r="E2772" s="38">
        <v>23</v>
      </c>
      <c r="F2772" s="38">
        <v>15</v>
      </c>
      <c r="G2772" s="38">
        <v>38.4</v>
      </c>
      <c r="H2772" s="39">
        <v>1620</v>
      </c>
      <c r="I2772" s="39">
        <v>9</v>
      </c>
      <c r="J2772" s="39">
        <v>43</v>
      </c>
      <c r="K2772" s="240">
        <v>42645.931250000001</v>
      </c>
      <c r="L2772" s="39">
        <v>22</v>
      </c>
      <c r="M2772" s="242">
        <v>42645</v>
      </c>
      <c r="P2772" s="240"/>
      <c r="Q2772" s="38"/>
      <c r="R2772" s="38"/>
    </row>
    <row r="2773" spans="2:18" x14ac:dyDescent="0.15">
      <c r="B2773" s="36">
        <v>42646</v>
      </c>
      <c r="C2773" s="37">
        <v>0.26111111111111113</v>
      </c>
      <c r="D2773" s="38">
        <v>66.400000000000006</v>
      </c>
      <c r="E2773" s="38">
        <v>22.7</v>
      </c>
      <c r="F2773" s="38">
        <v>21.3</v>
      </c>
      <c r="G2773" s="38">
        <v>34.9</v>
      </c>
      <c r="H2773" s="39">
        <v>1566</v>
      </c>
      <c r="I2773" s="39">
        <v>9</v>
      </c>
      <c r="J2773" s="39">
        <v>46</v>
      </c>
      <c r="K2773" s="240">
        <v>42646.261111111111</v>
      </c>
      <c r="L2773" s="39">
        <v>6</v>
      </c>
      <c r="M2773" s="242">
        <v>42645</v>
      </c>
      <c r="P2773" s="240"/>
      <c r="Q2773" s="38"/>
      <c r="R2773" s="38"/>
    </row>
    <row r="2774" spans="2:18" x14ac:dyDescent="0.15">
      <c r="B2774" s="36">
        <v>42647</v>
      </c>
      <c r="C2774" s="37">
        <v>2.0833333333333332E-2</v>
      </c>
      <c r="D2774" s="38">
        <v>67.3</v>
      </c>
      <c r="E2774" s="38">
        <v>23</v>
      </c>
      <c r="F2774" s="38">
        <v>14.5</v>
      </c>
      <c r="G2774" s="38">
        <v>38.6</v>
      </c>
      <c r="H2774" s="39">
        <v>1621</v>
      </c>
      <c r="I2774" s="39">
        <v>9</v>
      </c>
      <c r="J2774" s="39">
        <v>42</v>
      </c>
      <c r="K2774" s="240">
        <v>42646.916666666664</v>
      </c>
      <c r="L2774" s="39">
        <v>2</v>
      </c>
      <c r="M2774" s="242">
        <v>42645</v>
      </c>
      <c r="P2774" s="240"/>
      <c r="Q2774" s="38"/>
      <c r="R2774" s="38"/>
    </row>
    <row r="2775" spans="2:18" x14ac:dyDescent="0.15">
      <c r="B2775" s="36">
        <v>42647</v>
      </c>
      <c r="C2775" s="37">
        <v>0.26458333333333334</v>
      </c>
      <c r="D2775" s="38">
        <v>66.3</v>
      </c>
      <c r="E2775" s="38">
        <v>22.7</v>
      </c>
      <c r="F2775" s="38">
        <v>20.3</v>
      </c>
      <c r="G2775" s="38">
        <v>35.5</v>
      </c>
      <c r="H2775" s="39">
        <v>1571</v>
      </c>
      <c r="I2775" s="39">
        <v>9</v>
      </c>
      <c r="J2775" s="39">
        <v>45</v>
      </c>
      <c r="K2775" s="240">
        <v>42647.26458333333</v>
      </c>
      <c r="L2775" s="39">
        <v>6</v>
      </c>
      <c r="M2775" s="242">
        <v>42645</v>
      </c>
      <c r="P2775" s="240"/>
      <c r="Q2775" s="38"/>
      <c r="R2775" s="38"/>
    </row>
    <row r="2776" spans="2:18" x14ac:dyDescent="0.15">
      <c r="B2776" s="36">
        <v>42648</v>
      </c>
      <c r="C2776" s="37">
        <v>1.1111111111111112E-2</v>
      </c>
      <c r="D2776" s="38">
        <v>66.7</v>
      </c>
      <c r="E2776" s="38">
        <v>22.8</v>
      </c>
      <c r="F2776" s="38">
        <v>15.6</v>
      </c>
      <c r="G2776" s="38">
        <v>38.1</v>
      </c>
      <c r="H2776" s="39">
        <v>1605</v>
      </c>
      <c r="I2776" s="39">
        <v>9</v>
      </c>
      <c r="J2776" s="39">
        <v>42</v>
      </c>
      <c r="K2776" s="240">
        <v>42647.916666666664</v>
      </c>
      <c r="L2776" s="39">
        <v>2</v>
      </c>
      <c r="M2776" s="242">
        <v>42645</v>
      </c>
      <c r="P2776" s="240"/>
      <c r="Q2776" s="38"/>
      <c r="R2776" s="38"/>
    </row>
    <row r="2777" spans="2:18" x14ac:dyDescent="0.15">
      <c r="B2777" s="36">
        <v>42648</v>
      </c>
      <c r="C2777" s="37">
        <v>0.26944444444444443</v>
      </c>
      <c r="D2777" s="38">
        <v>65.7</v>
      </c>
      <c r="E2777" s="38">
        <v>22.5</v>
      </c>
      <c r="F2777" s="38">
        <v>21.1</v>
      </c>
      <c r="G2777" s="38">
        <v>35</v>
      </c>
      <c r="H2777" s="39">
        <v>1555</v>
      </c>
      <c r="I2777" s="39">
        <v>9</v>
      </c>
      <c r="J2777" s="39">
        <v>45</v>
      </c>
      <c r="K2777" s="240">
        <v>42648.269444444442</v>
      </c>
      <c r="L2777" s="39">
        <v>6</v>
      </c>
      <c r="M2777" s="242">
        <v>42645</v>
      </c>
      <c r="P2777" s="240"/>
      <c r="Q2777" s="38"/>
      <c r="R2777" s="38"/>
    </row>
    <row r="2778" spans="2:18" x14ac:dyDescent="0.15">
      <c r="B2778" s="36">
        <v>42649</v>
      </c>
      <c r="C2778" s="37">
        <v>8.3333333333333332E-3</v>
      </c>
      <c r="D2778" s="38">
        <v>66.5</v>
      </c>
      <c r="E2778" s="38">
        <v>22.7</v>
      </c>
      <c r="F2778" s="38">
        <v>15.8</v>
      </c>
      <c r="G2778" s="38">
        <v>38</v>
      </c>
      <c r="H2778" s="39">
        <v>1600</v>
      </c>
      <c r="I2778" s="39">
        <v>9</v>
      </c>
      <c r="J2778" s="39">
        <v>42</v>
      </c>
      <c r="K2778" s="240">
        <v>42648.916666666664</v>
      </c>
      <c r="L2778" s="39">
        <v>2</v>
      </c>
      <c r="M2778" s="242">
        <v>42645</v>
      </c>
      <c r="P2778" s="240"/>
      <c r="Q2778" s="38"/>
      <c r="R2778" s="38"/>
    </row>
    <row r="2779" spans="2:18" x14ac:dyDescent="0.15">
      <c r="B2779" s="36">
        <v>42649</v>
      </c>
      <c r="C2779" s="37">
        <v>0.26458333333333334</v>
      </c>
      <c r="D2779" s="38">
        <v>65.400000000000006</v>
      </c>
      <c r="E2779" s="38">
        <v>22.4</v>
      </c>
      <c r="F2779" s="38">
        <v>20.8</v>
      </c>
      <c r="G2779" s="38">
        <v>35.200000000000003</v>
      </c>
      <c r="H2779" s="39">
        <v>1553</v>
      </c>
      <c r="I2779" s="39">
        <v>9</v>
      </c>
      <c r="J2779" s="39">
        <v>45</v>
      </c>
      <c r="K2779" s="240">
        <v>42649.26458333333</v>
      </c>
      <c r="L2779" s="39">
        <v>6</v>
      </c>
      <c r="M2779" s="242">
        <v>42645</v>
      </c>
      <c r="P2779" s="240"/>
      <c r="Q2779" s="38"/>
      <c r="R2779" s="38"/>
    </row>
    <row r="2780" spans="2:18" x14ac:dyDescent="0.15">
      <c r="B2780" s="36">
        <v>42650</v>
      </c>
      <c r="C2780" s="37">
        <v>3.6805555555555557E-2</v>
      </c>
      <c r="D2780" s="38">
        <v>66.7</v>
      </c>
      <c r="E2780" s="38">
        <v>22.8</v>
      </c>
      <c r="F2780" s="38">
        <v>17</v>
      </c>
      <c r="G2780" s="38">
        <v>37.4</v>
      </c>
      <c r="H2780" s="39">
        <v>1597</v>
      </c>
      <c r="I2780" s="39">
        <v>9</v>
      </c>
      <c r="J2780" s="39">
        <v>43</v>
      </c>
      <c r="K2780" s="240">
        <v>42649.916666666664</v>
      </c>
      <c r="L2780" s="39">
        <v>2</v>
      </c>
      <c r="M2780" s="242">
        <v>42645</v>
      </c>
      <c r="P2780" s="240"/>
      <c r="Q2780" s="38"/>
      <c r="R2780" s="38"/>
    </row>
    <row r="2781" spans="2:18" x14ac:dyDescent="0.15">
      <c r="B2781" s="36">
        <v>42650</v>
      </c>
      <c r="C2781" s="37">
        <v>0.26250000000000001</v>
      </c>
      <c r="D2781" s="38">
        <v>65.8</v>
      </c>
      <c r="E2781" s="38">
        <v>22.5</v>
      </c>
      <c r="F2781" s="38">
        <v>21.6</v>
      </c>
      <c r="G2781" s="38">
        <v>34.6</v>
      </c>
      <c r="H2781" s="39">
        <v>1554</v>
      </c>
      <c r="I2781" s="39">
        <v>9</v>
      </c>
      <c r="J2781" s="39">
        <v>46</v>
      </c>
      <c r="K2781" s="240">
        <v>42650.262499999997</v>
      </c>
      <c r="L2781" s="39">
        <v>6</v>
      </c>
      <c r="M2781" s="242">
        <v>42645</v>
      </c>
      <c r="P2781" s="240"/>
      <c r="Q2781" s="38"/>
      <c r="R2781" s="38"/>
    </row>
    <row r="2782" spans="2:18" x14ac:dyDescent="0.15">
      <c r="B2782" s="36">
        <v>42651</v>
      </c>
      <c r="C2782" s="37">
        <v>0.90277777777777779</v>
      </c>
      <c r="D2782" s="38">
        <v>65.7</v>
      </c>
      <c r="E2782" s="38">
        <v>22.5</v>
      </c>
      <c r="F2782" s="38">
        <v>22</v>
      </c>
      <c r="G2782" s="38">
        <v>34.4</v>
      </c>
      <c r="H2782" s="39">
        <v>1550</v>
      </c>
      <c r="I2782" s="39">
        <v>9</v>
      </c>
      <c r="J2782" s="39">
        <v>46</v>
      </c>
      <c r="K2782" s="240">
        <v>42651.902777777781</v>
      </c>
      <c r="L2782" s="39">
        <v>22</v>
      </c>
      <c r="M2782" s="242">
        <v>42645</v>
      </c>
      <c r="P2782" s="240"/>
      <c r="Q2782" s="38"/>
      <c r="R2782" s="38"/>
    </row>
    <row r="2783" spans="2:18" x14ac:dyDescent="0.15">
      <c r="B2783" s="36">
        <v>42652</v>
      </c>
      <c r="C2783" s="37">
        <v>0.27986111111111112</v>
      </c>
      <c r="D2783" s="38">
        <v>65.2</v>
      </c>
      <c r="E2783" s="38">
        <v>22.3</v>
      </c>
      <c r="F2783" s="38">
        <v>23.9</v>
      </c>
      <c r="G2783" s="38">
        <v>32.5</v>
      </c>
      <c r="H2783" s="39">
        <v>1526</v>
      </c>
      <c r="I2783" s="39">
        <v>8</v>
      </c>
      <c r="J2783" s="39">
        <v>47</v>
      </c>
      <c r="K2783" s="240">
        <v>42652.279861111114</v>
      </c>
      <c r="L2783" s="39">
        <v>6</v>
      </c>
      <c r="M2783" s="242">
        <v>42652</v>
      </c>
      <c r="P2783" s="240"/>
      <c r="Q2783" s="38"/>
      <c r="R2783" s="38"/>
    </row>
    <row r="2784" spans="2:18" x14ac:dyDescent="0.15">
      <c r="B2784" s="36">
        <v>42652</v>
      </c>
      <c r="C2784" s="37">
        <v>0.87916666666666676</v>
      </c>
      <c r="D2784" s="38">
        <v>65.8</v>
      </c>
      <c r="E2784" s="38">
        <v>22.5</v>
      </c>
      <c r="F2784" s="38">
        <v>18.2</v>
      </c>
      <c r="G2784" s="38">
        <v>36.799999999999997</v>
      </c>
      <c r="H2784" s="39">
        <v>1575</v>
      </c>
      <c r="I2784" s="39">
        <v>9</v>
      </c>
      <c r="J2784" s="39">
        <v>43</v>
      </c>
      <c r="K2784" s="240">
        <v>42652.879166666666</v>
      </c>
      <c r="L2784" s="39">
        <v>22</v>
      </c>
      <c r="M2784" s="242">
        <v>42652</v>
      </c>
      <c r="P2784" s="240"/>
      <c r="Q2784" s="38"/>
      <c r="R2784" s="38"/>
    </row>
    <row r="2785" spans="2:18" x14ac:dyDescent="0.15">
      <c r="B2785" s="36">
        <v>42653</v>
      </c>
      <c r="C2785" s="37">
        <v>0.27499999999999997</v>
      </c>
      <c r="D2785" s="38">
        <v>65.5</v>
      </c>
      <c r="E2785" s="38">
        <v>22.4</v>
      </c>
      <c r="F2785" s="38">
        <v>23.2</v>
      </c>
      <c r="G2785" s="38">
        <v>33.299999999999997</v>
      </c>
      <c r="H2785" s="39">
        <v>1537</v>
      </c>
      <c r="I2785" s="39">
        <v>9</v>
      </c>
      <c r="J2785" s="39">
        <v>47</v>
      </c>
      <c r="K2785" s="240">
        <v>42653.275000000001</v>
      </c>
      <c r="L2785" s="39">
        <v>6</v>
      </c>
      <c r="M2785" s="242">
        <v>42652</v>
      </c>
      <c r="P2785" s="240"/>
      <c r="Q2785" s="38"/>
      <c r="R2785" s="38"/>
    </row>
    <row r="2786" spans="2:18" x14ac:dyDescent="0.15">
      <c r="B2786" s="36">
        <v>42653</v>
      </c>
      <c r="C2786" s="37">
        <v>0.92013888888888884</v>
      </c>
      <c r="D2786" s="38">
        <v>65.599999999999994</v>
      </c>
      <c r="E2786" s="38">
        <v>22.4</v>
      </c>
      <c r="F2786" s="38">
        <v>21.7</v>
      </c>
      <c r="G2786" s="38">
        <v>34.6</v>
      </c>
      <c r="H2786" s="39">
        <v>1550</v>
      </c>
      <c r="I2786" s="39">
        <v>9</v>
      </c>
      <c r="J2786" s="39">
        <v>46</v>
      </c>
      <c r="K2786" s="240">
        <v>42653.920138888891</v>
      </c>
      <c r="L2786" s="39">
        <v>22</v>
      </c>
      <c r="M2786" s="242">
        <v>42652</v>
      </c>
      <c r="P2786" s="240"/>
      <c r="Q2786" s="38"/>
      <c r="R2786" s="38"/>
    </row>
    <row r="2787" spans="2:18" x14ac:dyDescent="0.15">
      <c r="B2787" s="36">
        <v>42654</v>
      </c>
      <c r="C2787" s="37">
        <v>0.26250000000000001</v>
      </c>
      <c r="D2787" s="38">
        <v>64.599999999999994</v>
      </c>
      <c r="E2787" s="38">
        <v>22.1</v>
      </c>
      <c r="F2787" s="38">
        <v>23.1</v>
      </c>
      <c r="G2787" s="38">
        <v>33.299999999999997</v>
      </c>
      <c r="H2787" s="39">
        <v>1523</v>
      </c>
      <c r="I2787" s="39">
        <v>8</v>
      </c>
      <c r="J2787" s="39">
        <v>46</v>
      </c>
      <c r="K2787" s="240">
        <v>42654.262499999997</v>
      </c>
      <c r="L2787" s="39">
        <v>6</v>
      </c>
      <c r="M2787" s="242">
        <v>42652</v>
      </c>
      <c r="P2787" s="240"/>
      <c r="Q2787" s="38"/>
      <c r="R2787" s="38"/>
    </row>
    <row r="2788" spans="2:18" x14ac:dyDescent="0.15">
      <c r="B2788" s="36">
        <v>42655</v>
      </c>
      <c r="C2788" s="37">
        <v>5.1388888888888894E-2</v>
      </c>
      <c r="D2788" s="38">
        <v>66</v>
      </c>
      <c r="E2788" s="38">
        <v>22.6</v>
      </c>
      <c r="F2788" s="38">
        <v>19.2</v>
      </c>
      <c r="G2788" s="38">
        <v>36.299999999999997</v>
      </c>
      <c r="H2788" s="39">
        <v>1573</v>
      </c>
      <c r="I2788" s="39">
        <v>9</v>
      </c>
      <c r="J2788" s="39">
        <v>44</v>
      </c>
      <c r="K2788" s="240">
        <v>42654.916666666664</v>
      </c>
      <c r="L2788" s="39">
        <v>2</v>
      </c>
      <c r="M2788" s="242">
        <v>42652</v>
      </c>
      <c r="P2788" s="240"/>
      <c r="Q2788" s="38"/>
      <c r="R2788" s="38"/>
    </row>
    <row r="2789" spans="2:18" x14ac:dyDescent="0.15">
      <c r="B2789" s="36">
        <v>42655</v>
      </c>
      <c r="C2789" s="37">
        <v>0.26319444444444445</v>
      </c>
      <c r="D2789" s="38">
        <v>65.2</v>
      </c>
      <c r="E2789" s="38">
        <v>22.3</v>
      </c>
      <c r="F2789" s="38">
        <v>22.4</v>
      </c>
      <c r="G2789" s="38">
        <v>34.1</v>
      </c>
      <c r="H2789" s="39">
        <v>1539</v>
      </c>
      <c r="I2789" s="39">
        <v>8</v>
      </c>
      <c r="J2789" s="39">
        <v>46</v>
      </c>
      <c r="K2789" s="240">
        <v>42655.263194444444</v>
      </c>
      <c r="L2789" s="39">
        <v>6</v>
      </c>
      <c r="M2789" s="242">
        <v>42652</v>
      </c>
      <c r="P2789" s="240"/>
      <c r="Q2789" s="38"/>
      <c r="R2789" s="38"/>
    </row>
    <row r="2790" spans="2:18" x14ac:dyDescent="0.15">
      <c r="B2790" s="36">
        <v>42656</v>
      </c>
      <c r="C2790" s="37">
        <v>2.9166666666666664E-2</v>
      </c>
      <c r="D2790" s="38">
        <v>66.5</v>
      </c>
      <c r="E2790" s="38">
        <v>22.7</v>
      </c>
      <c r="F2790" s="38">
        <v>19.600000000000001</v>
      </c>
      <c r="G2790" s="38">
        <v>35.9</v>
      </c>
      <c r="H2790" s="39">
        <v>1578</v>
      </c>
      <c r="I2790" s="39">
        <v>9</v>
      </c>
      <c r="J2790" s="39">
        <v>45</v>
      </c>
      <c r="K2790" s="240">
        <v>42655.916666666664</v>
      </c>
      <c r="L2790" s="39">
        <v>2</v>
      </c>
      <c r="M2790" s="242">
        <v>42652</v>
      </c>
      <c r="P2790" s="240"/>
      <c r="Q2790" s="38"/>
      <c r="R2790" s="38"/>
    </row>
    <row r="2791" spans="2:18" x14ac:dyDescent="0.15">
      <c r="B2791" s="36">
        <v>42656</v>
      </c>
      <c r="C2791" s="37">
        <v>0.27083333333333331</v>
      </c>
      <c r="D2791" s="38">
        <v>65.7</v>
      </c>
      <c r="E2791" s="38">
        <v>22.5</v>
      </c>
      <c r="F2791" s="38">
        <v>22.2</v>
      </c>
      <c r="G2791" s="38">
        <v>34.200000000000003</v>
      </c>
      <c r="H2791" s="39">
        <v>1548</v>
      </c>
      <c r="I2791" s="39">
        <v>9</v>
      </c>
      <c r="J2791" s="39">
        <v>46</v>
      </c>
      <c r="K2791" s="240">
        <v>42656.270833333336</v>
      </c>
      <c r="L2791" s="39">
        <v>6</v>
      </c>
      <c r="M2791" s="242">
        <v>42652</v>
      </c>
      <c r="P2791" s="240"/>
      <c r="Q2791" s="38"/>
      <c r="R2791" s="38"/>
    </row>
    <row r="2792" spans="2:18" x14ac:dyDescent="0.15">
      <c r="B2792" s="36">
        <v>42657</v>
      </c>
      <c r="C2792" s="37">
        <v>3.2638888888888891E-2</v>
      </c>
      <c r="D2792" s="38">
        <v>66.2</v>
      </c>
      <c r="E2792" s="38">
        <v>22.6</v>
      </c>
      <c r="F2792" s="38">
        <v>18.8</v>
      </c>
      <c r="G2792" s="38">
        <v>36.4</v>
      </c>
      <c r="H2792" s="39">
        <v>1578</v>
      </c>
      <c r="I2792" s="39">
        <v>9</v>
      </c>
      <c r="J2792" s="39">
        <v>44</v>
      </c>
      <c r="K2792" s="240">
        <v>42656.916666666664</v>
      </c>
      <c r="L2792" s="39">
        <v>2</v>
      </c>
      <c r="M2792" s="242">
        <v>42652</v>
      </c>
      <c r="P2792" s="240"/>
      <c r="Q2792" s="38"/>
      <c r="R2792" s="38"/>
    </row>
    <row r="2793" spans="2:18" x14ac:dyDescent="0.15">
      <c r="B2793" s="36">
        <v>42657</v>
      </c>
      <c r="C2793" s="37">
        <v>0.2590277777777778</v>
      </c>
      <c r="D2793" s="38">
        <v>65.2</v>
      </c>
      <c r="E2793" s="38">
        <v>22.3</v>
      </c>
      <c r="F2793" s="38">
        <v>22.1</v>
      </c>
      <c r="G2793" s="38">
        <v>34.299999999999997</v>
      </c>
      <c r="H2793" s="39">
        <v>1541</v>
      </c>
      <c r="I2793" s="39">
        <v>8</v>
      </c>
      <c r="J2793" s="39">
        <v>46</v>
      </c>
      <c r="K2793" s="240">
        <v>42657.259027777778</v>
      </c>
      <c r="L2793" s="39">
        <v>6</v>
      </c>
      <c r="M2793" s="242">
        <v>42652</v>
      </c>
      <c r="P2793" s="240"/>
      <c r="Q2793" s="38"/>
      <c r="R2793" s="38"/>
    </row>
    <row r="2794" spans="2:18" x14ac:dyDescent="0.15">
      <c r="B2794" s="36">
        <v>42658</v>
      </c>
      <c r="C2794" s="37">
        <v>4.8611111111111112E-2</v>
      </c>
      <c r="D2794" s="38">
        <v>66.2</v>
      </c>
      <c r="E2794" s="38">
        <v>22.6</v>
      </c>
      <c r="F2794" s="38">
        <v>18.399999999999999</v>
      </c>
      <c r="G2794" s="38">
        <v>36.6</v>
      </c>
      <c r="H2794" s="39">
        <v>1580</v>
      </c>
      <c r="I2794" s="39">
        <v>9</v>
      </c>
      <c r="J2794" s="39">
        <v>44</v>
      </c>
      <c r="K2794" s="240">
        <v>42657.916666666664</v>
      </c>
      <c r="L2794" s="39">
        <v>2</v>
      </c>
      <c r="M2794" s="242">
        <v>42652</v>
      </c>
      <c r="P2794" s="240"/>
      <c r="Q2794" s="38"/>
      <c r="R2794" s="38"/>
    </row>
    <row r="2795" spans="2:18" x14ac:dyDescent="0.15">
      <c r="B2795" s="36">
        <v>42658</v>
      </c>
      <c r="C2795" s="37">
        <v>0.26527777777777778</v>
      </c>
      <c r="D2795" s="38">
        <v>65.3</v>
      </c>
      <c r="E2795" s="38">
        <v>22.3</v>
      </c>
      <c r="F2795" s="38">
        <v>22</v>
      </c>
      <c r="G2795" s="38">
        <v>34.4</v>
      </c>
      <c r="H2795" s="39">
        <v>1543</v>
      </c>
      <c r="I2795" s="39">
        <v>9</v>
      </c>
      <c r="J2795" s="39">
        <v>46</v>
      </c>
      <c r="K2795" s="240">
        <v>42658.265277777777</v>
      </c>
      <c r="L2795" s="39">
        <v>6</v>
      </c>
      <c r="M2795" s="242">
        <v>42652</v>
      </c>
      <c r="P2795" s="240"/>
      <c r="Q2795" s="38"/>
      <c r="R2795" s="38"/>
    </row>
    <row r="2796" spans="2:18" x14ac:dyDescent="0.15">
      <c r="B2796" s="36">
        <v>42658</v>
      </c>
      <c r="C2796" s="37">
        <v>0.95277777777777783</v>
      </c>
      <c r="D2796" s="38">
        <v>65.7</v>
      </c>
      <c r="E2796" s="38">
        <v>22.5</v>
      </c>
      <c r="F2796" s="38">
        <v>17.899999999999999</v>
      </c>
      <c r="G2796" s="38">
        <v>37</v>
      </c>
      <c r="H2796" s="39">
        <v>1575</v>
      </c>
      <c r="I2796" s="39">
        <v>9</v>
      </c>
      <c r="J2796" s="39">
        <v>43</v>
      </c>
      <c r="K2796" s="240">
        <v>42658.952777777777</v>
      </c>
      <c r="L2796" s="39">
        <v>22</v>
      </c>
      <c r="M2796" s="242">
        <v>42652</v>
      </c>
      <c r="P2796" s="240"/>
      <c r="Q2796" s="38"/>
      <c r="R2796" s="38"/>
    </row>
    <row r="2797" spans="2:18" x14ac:dyDescent="0.15">
      <c r="B2797" s="36">
        <v>42659</v>
      </c>
      <c r="C2797" s="37">
        <v>0.27847222222222223</v>
      </c>
      <c r="D2797" s="38">
        <v>64.900000000000006</v>
      </c>
      <c r="E2797" s="38">
        <v>22.2</v>
      </c>
      <c r="F2797" s="38">
        <v>22.6</v>
      </c>
      <c r="G2797" s="38">
        <v>33.799999999999997</v>
      </c>
      <c r="H2797" s="39">
        <v>1531</v>
      </c>
      <c r="I2797" s="39">
        <v>8</v>
      </c>
      <c r="J2797" s="39">
        <v>46</v>
      </c>
      <c r="K2797" s="240">
        <v>42659.27847222222</v>
      </c>
      <c r="L2797" s="39">
        <v>6</v>
      </c>
      <c r="M2797" s="242">
        <v>42659</v>
      </c>
      <c r="P2797" s="240"/>
      <c r="Q2797" s="38"/>
      <c r="R2797" s="38"/>
    </row>
    <row r="2798" spans="2:18" x14ac:dyDescent="0.15">
      <c r="B2798" s="36">
        <v>42659</v>
      </c>
      <c r="C2798" s="37">
        <v>0.86458333333333337</v>
      </c>
      <c r="D2798" s="38">
        <v>65</v>
      </c>
      <c r="E2798" s="38">
        <v>22.2</v>
      </c>
      <c r="F2798" s="38">
        <v>21.1</v>
      </c>
      <c r="G2798" s="38">
        <v>35</v>
      </c>
      <c r="H2798" s="39">
        <v>1544</v>
      </c>
      <c r="I2798" s="39">
        <v>8</v>
      </c>
      <c r="J2798" s="39">
        <v>45</v>
      </c>
      <c r="K2798" s="240">
        <v>42659.864583333336</v>
      </c>
      <c r="L2798" s="39">
        <v>22</v>
      </c>
      <c r="M2798" s="242">
        <v>42659</v>
      </c>
      <c r="P2798" s="240"/>
      <c r="Q2798" s="38"/>
      <c r="R2798" s="38"/>
    </row>
    <row r="2799" spans="2:18" x14ac:dyDescent="0.15">
      <c r="B2799" s="36">
        <v>42659</v>
      </c>
      <c r="C2799" s="37">
        <v>0.8652777777777777</v>
      </c>
      <c r="D2799" s="38">
        <v>65.099999999999994</v>
      </c>
      <c r="E2799" s="38">
        <v>22.3</v>
      </c>
      <c r="F2799" s="38">
        <v>20.9</v>
      </c>
      <c r="G2799" s="38">
        <v>35.200000000000003</v>
      </c>
      <c r="H2799" s="39">
        <v>1547</v>
      </c>
      <c r="I2799" s="39">
        <v>8</v>
      </c>
      <c r="J2799" s="39">
        <v>45</v>
      </c>
      <c r="K2799" s="240">
        <v>42659.865277777775</v>
      </c>
      <c r="L2799" s="39">
        <v>22</v>
      </c>
      <c r="M2799" s="242">
        <v>42659</v>
      </c>
      <c r="P2799" s="240"/>
      <c r="Q2799" s="38"/>
      <c r="R2799" s="38"/>
    </row>
    <row r="2800" spans="2:18" x14ac:dyDescent="0.15">
      <c r="B2800" s="36">
        <v>42660</v>
      </c>
      <c r="C2800" s="37">
        <v>0.26250000000000001</v>
      </c>
      <c r="D2800" s="38">
        <v>64.400000000000006</v>
      </c>
      <c r="E2800" s="38">
        <v>22</v>
      </c>
      <c r="F2800" s="38">
        <v>22.5</v>
      </c>
      <c r="G2800" s="38">
        <v>33.799999999999997</v>
      </c>
      <c r="H2800" s="39">
        <v>1523</v>
      </c>
      <c r="I2800" s="39">
        <v>8</v>
      </c>
      <c r="J2800" s="39">
        <v>45</v>
      </c>
      <c r="K2800" s="240">
        <v>42660.262499999997</v>
      </c>
      <c r="L2800" s="39">
        <v>6</v>
      </c>
      <c r="M2800" s="242">
        <v>42659</v>
      </c>
      <c r="P2800" s="240"/>
      <c r="Q2800" s="38"/>
      <c r="R2800" s="38"/>
    </row>
    <row r="2801" spans="2:18" x14ac:dyDescent="0.15">
      <c r="B2801" s="36">
        <v>42660</v>
      </c>
      <c r="C2801" s="37">
        <v>0.99791666666666667</v>
      </c>
      <c r="D2801" s="38">
        <v>66.400000000000006</v>
      </c>
      <c r="E2801" s="38">
        <v>22.7</v>
      </c>
      <c r="F2801" s="38">
        <v>17.7</v>
      </c>
      <c r="G2801" s="38">
        <v>37.1</v>
      </c>
      <c r="H2801" s="39">
        <v>1588</v>
      </c>
      <c r="I2801" s="39">
        <v>9</v>
      </c>
      <c r="J2801" s="39">
        <v>43</v>
      </c>
      <c r="K2801" s="240">
        <v>42660.997916666667</v>
      </c>
      <c r="L2801" s="39">
        <v>22</v>
      </c>
      <c r="M2801" s="242">
        <v>42659</v>
      </c>
      <c r="P2801" s="240"/>
      <c r="Q2801" s="38"/>
      <c r="R2801" s="38"/>
    </row>
    <row r="2802" spans="2:18" x14ac:dyDescent="0.15">
      <c r="B2802" s="36">
        <v>42661</v>
      </c>
      <c r="C2802" s="37">
        <v>0.98888888888888893</v>
      </c>
      <c r="D2802" s="38">
        <v>66.5</v>
      </c>
      <c r="E2802" s="38">
        <v>22.7</v>
      </c>
      <c r="F2802" s="38">
        <v>17.100000000000001</v>
      </c>
      <c r="G2802" s="38">
        <v>37.4</v>
      </c>
      <c r="H2802" s="39">
        <v>1593</v>
      </c>
      <c r="I2802" s="39">
        <v>9</v>
      </c>
      <c r="J2802" s="39">
        <v>43</v>
      </c>
      <c r="K2802" s="240">
        <v>42661.988888888889</v>
      </c>
      <c r="L2802" s="39">
        <v>22</v>
      </c>
      <c r="M2802" s="242">
        <v>42659</v>
      </c>
      <c r="P2802" s="240"/>
      <c r="Q2802" s="38"/>
      <c r="R2802" s="38"/>
    </row>
    <row r="2803" spans="2:18" x14ac:dyDescent="0.15">
      <c r="B2803" s="36">
        <v>42662</v>
      </c>
      <c r="C2803" s="37">
        <v>0.26458333333333334</v>
      </c>
      <c r="D2803" s="38">
        <v>65.599999999999994</v>
      </c>
      <c r="E2803" s="38">
        <v>22.4</v>
      </c>
      <c r="F2803" s="38">
        <v>22.1</v>
      </c>
      <c r="G2803" s="38">
        <v>34.299999999999997</v>
      </c>
      <c r="H2803" s="39">
        <v>1547</v>
      </c>
      <c r="I2803" s="39">
        <v>9</v>
      </c>
      <c r="J2803" s="39">
        <v>46</v>
      </c>
      <c r="K2803" s="240">
        <v>42662.26458333333</v>
      </c>
      <c r="L2803" s="39">
        <v>6</v>
      </c>
      <c r="M2803" s="242">
        <v>42659</v>
      </c>
      <c r="P2803" s="240"/>
      <c r="Q2803" s="38"/>
      <c r="R2803" s="38"/>
    </row>
    <row r="2804" spans="2:18" x14ac:dyDescent="0.15">
      <c r="B2804" s="36">
        <v>42663</v>
      </c>
      <c r="C2804" s="37">
        <v>9.7222222222222224E-3</v>
      </c>
      <c r="D2804" s="38">
        <v>66.599999999999994</v>
      </c>
      <c r="E2804" s="38">
        <v>22.8</v>
      </c>
      <c r="F2804" s="38">
        <v>17.600000000000001</v>
      </c>
      <c r="G2804" s="38">
        <v>37</v>
      </c>
      <c r="H2804" s="39">
        <v>1591</v>
      </c>
      <c r="I2804" s="39">
        <v>9</v>
      </c>
      <c r="J2804" s="39">
        <v>44</v>
      </c>
      <c r="K2804" s="240">
        <v>42662.916666666664</v>
      </c>
      <c r="L2804" s="39">
        <v>2</v>
      </c>
      <c r="M2804" s="242">
        <v>42659</v>
      </c>
      <c r="P2804" s="240"/>
      <c r="Q2804" s="38"/>
      <c r="R2804" s="38"/>
    </row>
    <row r="2805" spans="2:18" x14ac:dyDescent="0.15">
      <c r="B2805" s="36">
        <v>42663</v>
      </c>
      <c r="C2805" s="37">
        <v>0.28055555555555556</v>
      </c>
      <c r="D2805" s="38">
        <v>65.400000000000006</v>
      </c>
      <c r="E2805" s="38">
        <v>22.4</v>
      </c>
      <c r="F2805" s="38">
        <v>21.6</v>
      </c>
      <c r="G2805" s="38">
        <v>34.6</v>
      </c>
      <c r="H2805" s="39">
        <v>1547</v>
      </c>
      <c r="I2805" s="39">
        <v>9</v>
      </c>
      <c r="J2805" s="39">
        <v>45</v>
      </c>
      <c r="K2805" s="240">
        <v>42663.280555555553</v>
      </c>
      <c r="L2805" s="39">
        <v>6</v>
      </c>
      <c r="M2805" s="242">
        <v>42659</v>
      </c>
      <c r="P2805" s="240"/>
      <c r="Q2805" s="38"/>
      <c r="R2805" s="38"/>
    </row>
    <row r="2806" spans="2:18" x14ac:dyDescent="0.15">
      <c r="B2806" s="36">
        <v>42664</v>
      </c>
      <c r="C2806" s="37">
        <v>1.1111111111111112E-2</v>
      </c>
      <c r="D2806" s="38">
        <v>66.099999999999994</v>
      </c>
      <c r="E2806" s="38">
        <v>22.6</v>
      </c>
      <c r="F2806" s="38">
        <v>17</v>
      </c>
      <c r="G2806" s="38">
        <v>37.4</v>
      </c>
      <c r="H2806" s="39">
        <v>1587</v>
      </c>
      <c r="I2806" s="39">
        <v>9</v>
      </c>
      <c r="J2806" s="39">
        <v>43</v>
      </c>
      <c r="K2806" s="240">
        <v>42663.916666666664</v>
      </c>
      <c r="L2806" s="39">
        <v>2</v>
      </c>
      <c r="M2806" s="242">
        <v>42659</v>
      </c>
      <c r="P2806" s="240"/>
      <c r="Q2806" s="38"/>
      <c r="R2806" s="38"/>
    </row>
    <row r="2807" spans="2:18" x14ac:dyDescent="0.15">
      <c r="B2807" s="36">
        <v>42664</v>
      </c>
      <c r="C2807" s="37">
        <v>0.27013888888888887</v>
      </c>
      <c r="D2807" s="38">
        <v>65.3</v>
      </c>
      <c r="E2807" s="38">
        <v>22.3</v>
      </c>
      <c r="F2807" s="38">
        <v>21.6</v>
      </c>
      <c r="G2807" s="38">
        <v>34.700000000000003</v>
      </c>
      <c r="H2807" s="39">
        <v>1546</v>
      </c>
      <c r="I2807" s="39">
        <v>9</v>
      </c>
      <c r="J2807" s="39">
        <v>45</v>
      </c>
      <c r="K2807" s="240">
        <v>42664.270138888889</v>
      </c>
      <c r="L2807" s="39">
        <v>6</v>
      </c>
      <c r="M2807" s="242">
        <v>42659</v>
      </c>
      <c r="P2807" s="240"/>
      <c r="Q2807" s="38"/>
      <c r="R2807" s="38"/>
    </row>
    <row r="2808" spans="2:18" x14ac:dyDescent="0.15">
      <c r="B2808" s="36">
        <v>42665</v>
      </c>
      <c r="C2808" s="37">
        <v>2.013888888888889E-2</v>
      </c>
      <c r="D2808" s="38">
        <v>66.3</v>
      </c>
      <c r="E2808" s="38">
        <v>22.7</v>
      </c>
      <c r="F2808" s="38">
        <v>17.3</v>
      </c>
      <c r="G2808" s="38">
        <v>37.299999999999997</v>
      </c>
      <c r="H2808" s="39">
        <v>1589</v>
      </c>
      <c r="I2808" s="39">
        <v>9</v>
      </c>
      <c r="J2808" s="39">
        <v>43</v>
      </c>
      <c r="K2808" s="240">
        <v>42664.916666666664</v>
      </c>
      <c r="L2808" s="39">
        <v>2</v>
      </c>
      <c r="M2808" s="242">
        <v>42659</v>
      </c>
      <c r="P2808" s="240"/>
      <c r="Q2808" s="38"/>
      <c r="R2808" s="38"/>
    </row>
    <row r="2809" spans="2:18" x14ac:dyDescent="0.15">
      <c r="B2809" s="36">
        <v>42665</v>
      </c>
      <c r="C2809" s="37">
        <v>0.27847222222222223</v>
      </c>
      <c r="D2809" s="38">
        <v>65.400000000000006</v>
      </c>
      <c r="E2809" s="38">
        <v>22.4</v>
      </c>
      <c r="F2809" s="38">
        <v>22.2</v>
      </c>
      <c r="G2809" s="38">
        <v>34.200000000000003</v>
      </c>
      <c r="H2809" s="39">
        <v>1543</v>
      </c>
      <c r="I2809" s="39">
        <v>9</v>
      </c>
      <c r="J2809" s="39">
        <v>46</v>
      </c>
      <c r="K2809" s="240">
        <v>42665.27847222222</v>
      </c>
      <c r="L2809" s="39">
        <v>6</v>
      </c>
      <c r="M2809" s="242">
        <v>42659</v>
      </c>
      <c r="P2809" s="240"/>
      <c r="Q2809" s="38"/>
      <c r="R2809" s="38"/>
    </row>
    <row r="2810" spans="2:18" x14ac:dyDescent="0.15">
      <c r="B2810" s="36">
        <v>42666</v>
      </c>
      <c r="C2810" s="37">
        <v>0.88958333333333339</v>
      </c>
      <c r="D2810" s="38">
        <v>66.099999999999994</v>
      </c>
      <c r="E2810" s="38">
        <v>22.6</v>
      </c>
      <c r="F2810" s="38">
        <v>22.6</v>
      </c>
      <c r="G2810" s="38">
        <v>33.9</v>
      </c>
      <c r="H2810" s="39">
        <v>1552</v>
      </c>
      <c r="I2810" s="39">
        <v>9</v>
      </c>
      <c r="J2810" s="39">
        <v>47</v>
      </c>
      <c r="K2810" s="240">
        <v>42666.88958333333</v>
      </c>
      <c r="L2810" s="39">
        <v>22</v>
      </c>
      <c r="M2810" s="242">
        <v>42666</v>
      </c>
      <c r="P2810" s="240"/>
      <c r="Q2810" s="38"/>
      <c r="R2810" s="38"/>
    </row>
    <row r="2811" spans="2:18" x14ac:dyDescent="0.15">
      <c r="B2811" s="36">
        <v>42667</v>
      </c>
      <c r="C2811" s="37">
        <v>0.99513888888888891</v>
      </c>
      <c r="D2811" s="38">
        <v>66.3</v>
      </c>
      <c r="E2811" s="38">
        <v>22.7</v>
      </c>
      <c r="F2811" s="38">
        <v>20</v>
      </c>
      <c r="G2811" s="38">
        <v>35.700000000000003</v>
      </c>
      <c r="H2811" s="39">
        <v>1573</v>
      </c>
      <c r="I2811" s="39">
        <v>9</v>
      </c>
      <c r="J2811" s="39">
        <v>45</v>
      </c>
      <c r="K2811" s="240">
        <v>42667.995138888888</v>
      </c>
      <c r="L2811" s="39">
        <v>22</v>
      </c>
      <c r="M2811" s="242">
        <v>42666</v>
      </c>
      <c r="P2811" s="240"/>
      <c r="Q2811" s="38"/>
      <c r="R2811" s="38"/>
    </row>
    <row r="2812" spans="2:18" x14ac:dyDescent="0.15">
      <c r="B2812" s="36">
        <v>42668</v>
      </c>
      <c r="C2812" s="37">
        <v>0.2673611111111111</v>
      </c>
      <c r="D2812" s="38">
        <v>65.099999999999994</v>
      </c>
      <c r="E2812" s="38">
        <v>22.3</v>
      </c>
      <c r="F2812" s="38">
        <v>22.4</v>
      </c>
      <c r="G2812" s="38">
        <v>34</v>
      </c>
      <c r="H2812" s="39">
        <v>1536</v>
      </c>
      <c r="I2812" s="39">
        <v>8</v>
      </c>
      <c r="J2812" s="39">
        <v>46</v>
      </c>
      <c r="K2812" s="240">
        <v>42668.267361111109</v>
      </c>
      <c r="L2812" s="39">
        <v>6</v>
      </c>
      <c r="M2812" s="242">
        <v>42666</v>
      </c>
      <c r="P2812" s="240"/>
      <c r="Q2812" s="38"/>
      <c r="R2812" s="38"/>
    </row>
    <row r="2813" spans="2:18" x14ac:dyDescent="0.15">
      <c r="B2813" s="36">
        <v>42669</v>
      </c>
      <c r="C2813" s="37"/>
      <c r="D2813" s="38"/>
      <c r="E2813" s="38"/>
      <c r="F2813" s="38"/>
      <c r="G2813" s="38"/>
      <c r="H2813" s="39"/>
      <c r="I2813" s="39"/>
      <c r="J2813" s="39"/>
      <c r="K2813" s="240">
        <v>42668.916666666664</v>
      </c>
      <c r="L2813" s="39">
        <v>2</v>
      </c>
      <c r="M2813" s="242">
        <v>42666</v>
      </c>
      <c r="P2813" s="240"/>
      <c r="Q2813" s="38"/>
      <c r="R2813" s="38"/>
    </row>
    <row r="2814" spans="2:18" x14ac:dyDescent="0.15">
      <c r="B2814" s="36">
        <v>42670</v>
      </c>
      <c r="C2814" s="37"/>
      <c r="D2814" s="38"/>
      <c r="E2814" s="38"/>
      <c r="F2814" s="38"/>
      <c r="G2814" s="38"/>
      <c r="H2814" s="39"/>
      <c r="I2814" s="39"/>
      <c r="J2814" s="39"/>
      <c r="K2814" s="240">
        <v>42669.916666666664</v>
      </c>
      <c r="L2814" s="39">
        <v>2</v>
      </c>
      <c r="M2814" s="242">
        <v>42666</v>
      </c>
      <c r="P2814" s="240"/>
      <c r="Q2814" s="38"/>
      <c r="R2814" s="38"/>
    </row>
    <row r="2815" spans="2:18" x14ac:dyDescent="0.15">
      <c r="B2815" s="36">
        <v>42671</v>
      </c>
      <c r="C2815" s="37">
        <v>0.99097222222222225</v>
      </c>
      <c r="D2815" s="38">
        <v>67.599999999999994</v>
      </c>
      <c r="E2815" s="38">
        <v>23.1</v>
      </c>
      <c r="F2815" s="38">
        <v>18</v>
      </c>
      <c r="G2815" s="38">
        <v>36.799999999999997</v>
      </c>
      <c r="H2815" s="39">
        <v>1606</v>
      </c>
      <c r="I2815" s="39">
        <v>10</v>
      </c>
      <c r="J2815" s="39">
        <v>45</v>
      </c>
      <c r="K2815" s="240">
        <v>42671.990972222222</v>
      </c>
      <c r="L2815" s="39">
        <v>22</v>
      </c>
      <c r="M2815" s="242">
        <v>42666</v>
      </c>
      <c r="P2815" s="240"/>
      <c r="Q2815" s="38"/>
      <c r="R2815" s="38"/>
    </row>
    <row r="2816" spans="2:18" x14ac:dyDescent="0.15">
      <c r="B2816" s="36">
        <v>42672</v>
      </c>
      <c r="C2816" s="37">
        <v>0.27638888888888885</v>
      </c>
      <c r="D2816" s="38">
        <v>66.400000000000006</v>
      </c>
      <c r="E2816" s="38">
        <v>22.7</v>
      </c>
      <c r="F2816" s="38">
        <v>22.4</v>
      </c>
      <c r="G2816" s="38">
        <v>34.1</v>
      </c>
      <c r="H2816" s="39">
        <v>1559</v>
      </c>
      <c r="I2816" s="39">
        <v>9</v>
      </c>
      <c r="J2816" s="39">
        <v>47</v>
      </c>
      <c r="K2816" s="240">
        <v>42672.276388888888</v>
      </c>
      <c r="L2816" s="39">
        <v>6</v>
      </c>
      <c r="M2816" s="242">
        <v>42666</v>
      </c>
      <c r="P2816" s="240"/>
      <c r="Q2816" s="38"/>
      <c r="R2816" s="38"/>
    </row>
    <row r="2817" spans="2:18" x14ac:dyDescent="0.15">
      <c r="B2817" s="36">
        <v>42672</v>
      </c>
      <c r="C2817" s="37">
        <v>0.9</v>
      </c>
      <c r="D2817" s="38">
        <v>66</v>
      </c>
      <c r="E2817" s="38">
        <v>22.6</v>
      </c>
      <c r="F2817" s="38">
        <v>18</v>
      </c>
      <c r="G2817" s="38">
        <v>36.9</v>
      </c>
      <c r="H2817" s="39">
        <v>1580</v>
      </c>
      <c r="I2817" s="39">
        <v>9</v>
      </c>
      <c r="J2817" s="39">
        <v>43</v>
      </c>
      <c r="K2817" s="240">
        <v>42672.9</v>
      </c>
      <c r="L2817" s="39">
        <v>22</v>
      </c>
      <c r="M2817" s="242">
        <v>42666</v>
      </c>
      <c r="P2817" s="240"/>
      <c r="Q2817" s="38"/>
      <c r="R2817" s="38"/>
    </row>
    <row r="2818" spans="2:18" x14ac:dyDescent="0.15">
      <c r="B2818" s="36">
        <v>42673</v>
      </c>
      <c r="C2818" s="37">
        <v>0.27152777777777776</v>
      </c>
      <c r="D2818" s="38">
        <v>65.2</v>
      </c>
      <c r="E2818" s="38">
        <v>22.3</v>
      </c>
      <c r="F2818" s="38">
        <v>23.5</v>
      </c>
      <c r="G2818" s="38">
        <v>33</v>
      </c>
      <c r="H2818" s="39">
        <v>1530</v>
      </c>
      <c r="I2818" s="39">
        <v>8</v>
      </c>
      <c r="J2818" s="39">
        <v>47</v>
      </c>
      <c r="K2818" s="240">
        <v>42673.271527777775</v>
      </c>
      <c r="L2818" s="39">
        <v>6</v>
      </c>
      <c r="M2818" s="242">
        <v>42673</v>
      </c>
      <c r="P2818" s="240"/>
      <c r="Q2818" s="38"/>
      <c r="R2818" s="38"/>
    </row>
    <row r="2819" spans="2:18" x14ac:dyDescent="0.15">
      <c r="B2819" s="36">
        <v>42673</v>
      </c>
      <c r="C2819" s="37">
        <v>0.85555555555555562</v>
      </c>
      <c r="D2819" s="38">
        <v>65.3</v>
      </c>
      <c r="E2819" s="38">
        <v>22.3</v>
      </c>
      <c r="F2819" s="38">
        <v>21.1</v>
      </c>
      <c r="G2819" s="38">
        <v>35</v>
      </c>
      <c r="H2819" s="39">
        <v>1549</v>
      </c>
      <c r="I2819" s="39">
        <v>9</v>
      </c>
      <c r="J2819" s="39">
        <v>45</v>
      </c>
      <c r="K2819" s="240">
        <v>42673.855555555558</v>
      </c>
      <c r="L2819" s="39">
        <v>22</v>
      </c>
      <c r="M2819" s="242">
        <v>42673</v>
      </c>
      <c r="P2819" s="240"/>
      <c r="Q2819" s="38"/>
      <c r="R2819" s="38"/>
    </row>
    <row r="2820" spans="2:18" x14ac:dyDescent="0.15">
      <c r="B2820" s="36">
        <v>42674</v>
      </c>
      <c r="C2820" s="37">
        <v>0.26597222222222222</v>
      </c>
      <c r="D2820" s="38">
        <v>64.8</v>
      </c>
      <c r="E2820" s="38">
        <v>22.2</v>
      </c>
      <c r="F2820" s="38">
        <v>23.3</v>
      </c>
      <c r="G2820" s="38">
        <v>33.1</v>
      </c>
      <c r="H2820" s="39">
        <v>1524</v>
      </c>
      <c r="I2820" s="39">
        <v>8</v>
      </c>
      <c r="J2820" s="39">
        <v>46</v>
      </c>
      <c r="K2820" s="240">
        <v>42674.265972222223</v>
      </c>
      <c r="L2820" s="39">
        <v>6</v>
      </c>
      <c r="M2820" s="242">
        <v>42673</v>
      </c>
      <c r="P2820" s="240"/>
      <c r="Q2820" s="38"/>
      <c r="R2820" s="38"/>
    </row>
    <row r="2821" spans="2:18" x14ac:dyDescent="0.15">
      <c r="B2821" s="36">
        <v>42675</v>
      </c>
      <c r="C2821" s="37">
        <v>1.5277777777777777E-2</v>
      </c>
      <c r="D2821" s="38">
        <v>65.8</v>
      </c>
      <c r="E2821" s="38">
        <v>22.5</v>
      </c>
      <c r="F2821" s="38">
        <v>18</v>
      </c>
      <c r="G2821" s="38">
        <v>36.9</v>
      </c>
      <c r="H2821" s="39">
        <v>1576</v>
      </c>
      <c r="I2821" s="39">
        <v>9</v>
      </c>
      <c r="J2821" s="39">
        <v>43</v>
      </c>
      <c r="K2821" s="240">
        <v>42674.916666666664</v>
      </c>
      <c r="L2821" s="39">
        <v>2</v>
      </c>
      <c r="M2821" s="242">
        <v>42673</v>
      </c>
      <c r="P2821" s="240"/>
      <c r="Q2821" s="38"/>
      <c r="R2821" s="38"/>
    </row>
    <row r="2822" spans="2:18" x14ac:dyDescent="0.15">
      <c r="B2822" s="36">
        <v>42675</v>
      </c>
      <c r="C2822" s="37">
        <v>0.2673611111111111</v>
      </c>
      <c r="D2822" s="38">
        <v>65.400000000000006</v>
      </c>
      <c r="E2822" s="38">
        <v>22.4</v>
      </c>
      <c r="F2822" s="38">
        <v>22.5</v>
      </c>
      <c r="G2822" s="38">
        <v>33.9</v>
      </c>
      <c r="H2822" s="39">
        <v>1541</v>
      </c>
      <c r="I2822" s="39">
        <v>9</v>
      </c>
      <c r="J2822" s="39">
        <v>46</v>
      </c>
      <c r="K2822" s="240">
        <v>42675.267361111109</v>
      </c>
      <c r="L2822" s="39">
        <v>6</v>
      </c>
      <c r="M2822" s="242">
        <v>42673</v>
      </c>
      <c r="P2822" s="240"/>
      <c r="Q2822" s="38"/>
      <c r="R2822" s="38"/>
    </row>
    <row r="2823" spans="2:18" x14ac:dyDescent="0.15">
      <c r="B2823" s="36">
        <v>42676</v>
      </c>
      <c r="C2823" s="37">
        <v>1.0416666666666666E-2</v>
      </c>
      <c r="D2823" s="38">
        <v>66.2</v>
      </c>
      <c r="E2823" s="38">
        <v>22.6</v>
      </c>
      <c r="F2823" s="38">
        <v>18.600000000000001</v>
      </c>
      <c r="G2823" s="38">
        <v>36.5</v>
      </c>
      <c r="H2823" s="39">
        <v>1579</v>
      </c>
      <c r="I2823" s="39">
        <v>9</v>
      </c>
      <c r="J2823" s="39">
        <v>44</v>
      </c>
      <c r="K2823" s="240">
        <v>42675.916666666664</v>
      </c>
      <c r="L2823" s="39">
        <v>2</v>
      </c>
      <c r="M2823" s="242">
        <v>42673</v>
      </c>
      <c r="P2823" s="240"/>
      <c r="Q2823" s="38"/>
      <c r="R2823" s="38"/>
    </row>
    <row r="2824" spans="2:18" x14ac:dyDescent="0.15">
      <c r="B2824" s="36">
        <v>42676</v>
      </c>
      <c r="C2824" s="37">
        <v>0.26250000000000001</v>
      </c>
      <c r="D2824" s="38">
        <v>65.3</v>
      </c>
      <c r="E2824" s="38">
        <v>22.3</v>
      </c>
      <c r="F2824" s="38">
        <v>22.5</v>
      </c>
      <c r="G2824" s="38">
        <v>33.9</v>
      </c>
      <c r="H2824" s="39">
        <v>1539</v>
      </c>
      <c r="I2824" s="39">
        <v>9</v>
      </c>
      <c r="J2824" s="39">
        <v>46</v>
      </c>
      <c r="K2824" s="240">
        <v>42676.262499999997</v>
      </c>
      <c r="L2824" s="39">
        <v>6</v>
      </c>
      <c r="M2824" s="242">
        <v>42673</v>
      </c>
      <c r="P2824" s="240"/>
      <c r="Q2824" s="38"/>
      <c r="R2824" s="38"/>
    </row>
    <row r="2825" spans="2:18" x14ac:dyDescent="0.15">
      <c r="B2825" s="36">
        <v>42677</v>
      </c>
      <c r="C2825" s="37">
        <v>1.8749999999999999E-2</v>
      </c>
      <c r="D2825" s="38">
        <v>66.099999999999994</v>
      </c>
      <c r="E2825" s="38">
        <v>22.6</v>
      </c>
      <c r="F2825" s="38">
        <v>19.100000000000001</v>
      </c>
      <c r="G2825" s="38">
        <v>36.299999999999997</v>
      </c>
      <c r="H2825" s="39">
        <v>1575</v>
      </c>
      <c r="I2825" s="39">
        <v>9</v>
      </c>
      <c r="J2825" s="39">
        <v>44</v>
      </c>
      <c r="K2825" s="240">
        <v>42676.916666666664</v>
      </c>
      <c r="L2825" s="39">
        <v>2</v>
      </c>
      <c r="M2825" s="242">
        <v>42673</v>
      </c>
      <c r="P2825" s="240"/>
      <c r="Q2825" s="38"/>
      <c r="R2825" s="38"/>
    </row>
    <row r="2826" spans="2:18" x14ac:dyDescent="0.15">
      <c r="B2826" s="36">
        <v>42677</v>
      </c>
      <c r="C2826" s="37">
        <v>0.29305555555555557</v>
      </c>
      <c r="D2826" s="38">
        <v>65.5</v>
      </c>
      <c r="E2826" s="38">
        <v>22.4</v>
      </c>
      <c r="F2826" s="38">
        <v>23.2</v>
      </c>
      <c r="G2826" s="38">
        <v>33.299999999999997</v>
      </c>
      <c r="H2826" s="39">
        <v>1537</v>
      </c>
      <c r="I2826" s="39">
        <v>9</v>
      </c>
      <c r="J2826" s="39">
        <v>47</v>
      </c>
      <c r="K2826" s="240">
        <v>42677.293055555558</v>
      </c>
      <c r="L2826" s="39">
        <v>6</v>
      </c>
      <c r="M2826" s="242">
        <v>42673</v>
      </c>
      <c r="P2826" s="240"/>
      <c r="Q2826" s="38"/>
      <c r="R2826" s="38"/>
    </row>
    <row r="2827" spans="2:18" x14ac:dyDescent="0.15">
      <c r="B2827" s="36">
        <v>42678</v>
      </c>
      <c r="C2827" s="37">
        <v>0.26666666666666666</v>
      </c>
      <c r="D2827" s="38">
        <v>64.3</v>
      </c>
      <c r="E2827" s="38">
        <v>22</v>
      </c>
      <c r="F2827" s="38">
        <v>23.2</v>
      </c>
      <c r="G2827" s="38">
        <v>33.1</v>
      </c>
      <c r="H2827" s="39">
        <v>1516</v>
      </c>
      <c r="I2827" s="39">
        <v>8</v>
      </c>
      <c r="J2827" s="39">
        <v>46</v>
      </c>
      <c r="K2827" s="240">
        <v>42678.26666666667</v>
      </c>
      <c r="L2827" s="39">
        <v>6</v>
      </c>
      <c r="M2827" s="242">
        <v>42673</v>
      </c>
      <c r="P2827" s="240"/>
      <c r="Q2827" s="38"/>
      <c r="R2827" s="38"/>
    </row>
    <row r="2828" spans="2:18" x14ac:dyDescent="0.15">
      <c r="B2828" s="36">
        <v>42679</v>
      </c>
      <c r="C2828" s="37">
        <v>1.6666666666666666E-2</v>
      </c>
      <c r="D2828" s="38">
        <v>66.3</v>
      </c>
      <c r="E2828" s="38">
        <v>22.7</v>
      </c>
      <c r="F2828" s="38">
        <v>18.5</v>
      </c>
      <c r="G2828" s="38">
        <v>36.6</v>
      </c>
      <c r="H2828" s="39">
        <v>1581</v>
      </c>
      <c r="I2828" s="39">
        <v>9</v>
      </c>
      <c r="J2828" s="39">
        <v>44</v>
      </c>
      <c r="K2828" s="240">
        <v>42678.916666666664</v>
      </c>
      <c r="L2828" s="39">
        <v>2</v>
      </c>
      <c r="M2828" s="242">
        <v>42673</v>
      </c>
      <c r="P2828" s="240"/>
      <c r="Q2828" s="38"/>
      <c r="R2828" s="38"/>
    </row>
    <row r="2829" spans="2:18" x14ac:dyDescent="0.15">
      <c r="B2829" s="36">
        <v>42679</v>
      </c>
      <c r="C2829" s="37">
        <v>0.2722222222222222</v>
      </c>
      <c r="D2829" s="38">
        <v>65.5</v>
      </c>
      <c r="E2829" s="38">
        <v>22.4</v>
      </c>
      <c r="F2829" s="38">
        <v>22</v>
      </c>
      <c r="G2829" s="38">
        <v>34.299999999999997</v>
      </c>
      <c r="H2829" s="39">
        <v>1546</v>
      </c>
      <c r="I2829" s="39">
        <v>9</v>
      </c>
      <c r="J2829" s="39">
        <v>46</v>
      </c>
      <c r="K2829" s="240">
        <v>42679.272222222222</v>
      </c>
      <c r="L2829" s="39">
        <v>6</v>
      </c>
      <c r="M2829" s="242">
        <v>42673</v>
      </c>
      <c r="P2829" s="240"/>
      <c r="Q2829" s="38"/>
      <c r="R2829" s="38"/>
    </row>
    <row r="2830" spans="2:18" x14ac:dyDescent="0.15">
      <c r="B2830" s="36">
        <v>42679</v>
      </c>
      <c r="C2830" s="37">
        <v>0.86597222222222225</v>
      </c>
      <c r="D2830" s="38">
        <v>66.2</v>
      </c>
      <c r="E2830" s="38">
        <v>22.6</v>
      </c>
      <c r="F2830" s="38">
        <v>20.100000000000001</v>
      </c>
      <c r="G2830" s="38">
        <v>35.700000000000003</v>
      </c>
      <c r="H2830" s="39">
        <v>1570</v>
      </c>
      <c r="I2830" s="39">
        <v>9</v>
      </c>
      <c r="J2830" s="39">
        <v>45</v>
      </c>
      <c r="K2830" s="240">
        <v>42679.865972222222</v>
      </c>
      <c r="L2830" s="39">
        <v>22</v>
      </c>
      <c r="M2830" s="242">
        <v>42673</v>
      </c>
      <c r="P2830" s="240"/>
      <c r="Q2830" s="38"/>
      <c r="R2830" s="38"/>
    </row>
    <row r="2831" spans="2:18" x14ac:dyDescent="0.15">
      <c r="B2831" s="36">
        <v>42680</v>
      </c>
      <c r="C2831" s="37">
        <v>0.27777777777777779</v>
      </c>
      <c r="D2831" s="38">
        <v>64.7</v>
      </c>
      <c r="E2831" s="38">
        <v>22.1</v>
      </c>
      <c r="F2831" s="38">
        <v>23.5</v>
      </c>
      <c r="G2831" s="38">
        <v>32.9</v>
      </c>
      <c r="H2831" s="39">
        <v>1521</v>
      </c>
      <c r="I2831" s="39">
        <v>8</v>
      </c>
      <c r="J2831" s="39">
        <v>47</v>
      </c>
      <c r="K2831" s="240">
        <v>42680.277777777781</v>
      </c>
      <c r="L2831" s="39">
        <v>6</v>
      </c>
      <c r="M2831" s="242">
        <v>42680</v>
      </c>
      <c r="P2831" s="240"/>
      <c r="Q2831" s="38"/>
      <c r="R2831" s="38"/>
    </row>
    <row r="2832" spans="2:18" x14ac:dyDescent="0.15">
      <c r="B2832" s="36">
        <v>42680</v>
      </c>
      <c r="C2832" s="37">
        <v>0.88263888888888886</v>
      </c>
      <c r="D2832" s="38">
        <v>65.7</v>
      </c>
      <c r="E2832" s="38">
        <v>22.5</v>
      </c>
      <c r="F2832" s="38">
        <v>17.899999999999999</v>
      </c>
      <c r="G2832" s="38">
        <v>37</v>
      </c>
      <c r="H2832" s="39">
        <v>1575</v>
      </c>
      <c r="I2832" s="39">
        <v>9</v>
      </c>
      <c r="J2832" s="39">
        <v>43</v>
      </c>
      <c r="K2832" s="240">
        <v>42680.882638888892</v>
      </c>
      <c r="L2832" s="39">
        <v>22</v>
      </c>
      <c r="M2832" s="242">
        <v>42680</v>
      </c>
      <c r="P2832" s="240"/>
      <c r="Q2832" s="38"/>
      <c r="R2832" s="38"/>
    </row>
    <row r="2833" spans="2:18" x14ac:dyDescent="0.15">
      <c r="B2833" s="36">
        <v>42681</v>
      </c>
      <c r="C2833" s="37">
        <v>0.26111111111111113</v>
      </c>
      <c r="D2833" s="38">
        <v>65.2</v>
      </c>
      <c r="E2833" s="38">
        <v>22.3</v>
      </c>
      <c r="F2833" s="38">
        <v>23.4</v>
      </c>
      <c r="G2833" s="38">
        <v>33</v>
      </c>
      <c r="H2833" s="39">
        <v>1530</v>
      </c>
      <c r="I2833" s="39">
        <v>8</v>
      </c>
      <c r="J2833" s="39">
        <v>47</v>
      </c>
      <c r="K2833" s="240">
        <v>42681.261111111111</v>
      </c>
      <c r="L2833" s="39">
        <v>6</v>
      </c>
      <c r="M2833" s="242">
        <v>42680</v>
      </c>
      <c r="P2833" s="240"/>
      <c r="Q2833" s="38"/>
      <c r="R2833" s="38"/>
    </row>
    <row r="2834" spans="2:18" x14ac:dyDescent="0.15">
      <c r="B2834" s="36">
        <v>42681</v>
      </c>
      <c r="C2834" s="37">
        <v>0.99930555555555556</v>
      </c>
      <c r="D2834" s="38">
        <v>66.3</v>
      </c>
      <c r="E2834" s="38">
        <v>22.7</v>
      </c>
      <c r="F2834" s="38">
        <v>19.5</v>
      </c>
      <c r="G2834" s="38">
        <v>36</v>
      </c>
      <c r="H2834" s="39">
        <v>1576</v>
      </c>
      <c r="I2834" s="39">
        <v>9</v>
      </c>
      <c r="J2834" s="39">
        <v>45</v>
      </c>
      <c r="K2834" s="240">
        <v>42681.999305555553</v>
      </c>
      <c r="L2834" s="39">
        <v>22</v>
      </c>
      <c r="M2834" s="242">
        <v>42680</v>
      </c>
      <c r="P2834" s="240"/>
      <c r="Q2834" s="38"/>
      <c r="R2834" s="38"/>
    </row>
    <row r="2835" spans="2:18" x14ac:dyDescent="0.15">
      <c r="B2835" s="36">
        <v>42682</v>
      </c>
      <c r="C2835" s="37">
        <v>0.26041666666666669</v>
      </c>
      <c r="D2835" s="38">
        <v>65</v>
      </c>
      <c r="E2835" s="38">
        <v>22.2</v>
      </c>
      <c r="F2835" s="38">
        <v>22.8</v>
      </c>
      <c r="G2835" s="38">
        <v>33.700000000000003</v>
      </c>
      <c r="H2835" s="39">
        <v>1532</v>
      </c>
      <c r="I2835" s="39">
        <v>8</v>
      </c>
      <c r="J2835" s="39">
        <v>46</v>
      </c>
      <c r="K2835" s="240">
        <v>42682.260416666664</v>
      </c>
      <c r="L2835" s="39">
        <v>6</v>
      </c>
      <c r="M2835" s="242">
        <v>42680</v>
      </c>
      <c r="P2835" s="240"/>
      <c r="Q2835" s="38"/>
      <c r="R2835" s="38"/>
    </row>
    <row r="2836" spans="2:18" x14ac:dyDescent="0.15">
      <c r="B2836" s="36">
        <v>42682</v>
      </c>
      <c r="C2836" s="37">
        <v>0.98958333333333337</v>
      </c>
      <c r="D2836" s="38">
        <v>66.599999999999994</v>
      </c>
      <c r="E2836" s="38">
        <v>22.8</v>
      </c>
      <c r="F2836" s="38">
        <v>17.899999999999999</v>
      </c>
      <c r="G2836" s="38">
        <v>36.9</v>
      </c>
      <c r="H2836" s="39">
        <v>1590</v>
      </c>
      <c r="I2836" s="39">
        <v>9</v>
      </c>
      <c r="J2836" s="39">
        <v>44</v>
      </c>
      <c r="K2836" s="240">
        <v>42682.989583333336</v>
      </c>
      <c r="L2836" s="39">
        <v>22</v>
      </c>
      <c r="M2836" s="242">
        <v>42680</v>
      </c>
      <c r="P2836" s="240"/>
      <c r="Q2836" s="38"/>
      <c r="R2836" s="38"/>
    </row>
    <row r="2837" spans="2:18" x14ac:dyDescent="0.15">
      <c r="B2837" s="36">
        <v>42683</v>
      </c>
      <c r="C2837" s="37">
        <v>0.26458333333333334</v>
      </c>
      <c r="D2837" s="38">
        <v>65.5</v>
      </c>
      <c r="E2837" s="38">
        <v>22.4</v>
      </c>
      <c r="F2837" s="38">
        <v>22.5</v>
      </c>
      <c r="G2837" s="38">
        <v>33.9</v>
      </c>
      <c r="H2837" s="39">
        <v>1542</v>
      </c>
      <c r="I2837" s="39">
        <v>9</v>
      </c>
      <c r="J2837" s="39">
        <v>46</v>
      </c>
      <c r="K2837" s="240">
        <v>42683.26458333333</v>
      </c>
      <c r="L2837" s="39">
        <v>6</v>
      </c>
      <c r="M2837" s="242">
        <v>42680</v>
      </c>
      <c r="P2837" s="240"/>
      <c r="Q2837" s="38"/>
      <c r="R2837" s="38"/>
    </row>
    <row r="2838" spans="2:18" x14ac:dyDescent="0.15">
      <c r="B2838" s="36">
        <v>42684</v>
      </c>
      <c r="C2838" s="37">
        <v>2.4305555555555556E-2</v>
      </c>
      <c r="D2838" s="38">
        <v>67</v>
      </c>
      <c r="E2838" s="38">
        <v>22.9</v>
      </c>
      <c r="F2838" s="38">
        <v>18.5</v>
      </c>
      <c r="G2838" s="38">
        <v>36.5</v>
      </c>
      <c r="H2838" s="39">
        <v>1593</v>
      </c>
      <c r="I2838" s="39">
        <v>9</v>
      </c>
      <c r="J2838" s="39">
        <v>45</v>
      </c>
      <c r="K2838" s="240">
        <v>42683.916666666664</v>
      </c>
      <c r="L2838" s="39">
        <v>2</v>
      </c>
      <c r="M2838" s="242">
        <v>42680</v>
      </c>
      <c r="P2838" s="240"/>
      <c r="Q2838" s="38"/>
      <c r="R2838" s="38"/>
    </row>
    <row r="2839" spans="2:18" x14ac:dyDescent="0.15">
      <c r="B2839" s="36">
        <v>42684</v>
      </c>
      <c r="C2839" s="37">
        <v>0.26666666666666666</v>
      </c>
      <c r="D2839" s="38">
        <v>65.900000000000006</v>
      </c>
      <c r="E2839" s="38">
        <v>22.5</v>
      </c>
      <c r="F2839" s="38">
        <v>21.9</v>
      </c>
      <c r="G2839" s="38">
        <v>34.4</v>
      </c>
      <c r="H2839" s="39">
        <v>1554</v>
      </c>
      <c r="I2839" s="39">
        <v>9</v>
      </c>
      <c r="J2839" s="39">
        <v>46</v>
      </c>
      <c r="K2839" s="240">
        <v>42684.26666666667</v>
      </c>
      <c r="L2839" s="39">
        <v>6</v>
      </c>
      <c r="M2839" s="242">
        <v>42680</v>
      </c>
      <c r="P2839" s="240"/>
      <c r="Q2839" s="38"/>
      <c r="R2839" s="38"/>
    </row>
    <row r="2840" spans="2:18" x14ac:dyDescent="0.15">
      <c r="B2840" s="36">
        <v>42685</v>
      </c>
      <c r="C2840" s="37">
        <v>6.0416666666666667E-2</v>
      </c>
      <c r="D2840" s="38">
        <v>66.400000000000006</v>
      </c>
      <c r="E2840" s="38">
        <v>22.7</v>
      </c>
      <c r="F2840" s="38">
        <v>17.8</v>
      </c>
      <c r="G2840" s="38">
        <v>37</v>
      </c>
      <c r="H2840" s="39">
        <v>1588</v>
      </c>
      <c r="I2840" s="39">
        <v>9</v>
      </c>
      <c r="J2840" s="39">
        <v>44</v>
      </c>
      <c r="K2840" s="240">
        <v>42684.916666666664</v>
      </c>
      <c r="L2840" s="39">
        <v>2</v>
      </c>
      <c r="M2840" s="242">
        <v>42680</v>
      </c>
      <c r="P2840" s="240"/>
      <c r="Q2840" s="38"/>
      <c r="R2840" s="38"/>
    </row>
    <row r="2841" spans="2:18" x14ac:dyDescent="0.15">
      <c r="B2841" s="36">
        <v>42685</v>
      </c>
      <c r="C2841" s="37">
        <v>0.25972222222222224</v>
      </c>
      <c r="D2841" s="38">
        <v>65.599999999999994</v>
      </c>
      <c r="E2841" s="38">
        <v>22.4</v>
      </c>
      <c r="F2841" s="38">
        <v>21.5</v>
      </c>
      <c r="G2841" s="38">
        <v>34.700000000000003</v>
      </c>
      <c r="H2841" s="39">
        <v>1551</v>
      </c>
      <c r="I2841" s="39">
        <v>9</v>
      </c>
      <c r="J2841" s="39">
        <v>46</v>
      </c>
      <c r="K2841" s="240">
        <v>42685.259722222225</v>
      </c>
      <c r="L2841" s="39">
        <v>6</v>
      </c>
      <c r="M2841" s="242">
        <v>42680</v>
      </c>
      <c r="P2841" s="240"/>
      <c r="Q2841" s="38"/>
      <c r="R2841" s="38"/>
    </row>
    <row r="2842" spans="2:18" x14ac:dyDescent="0.15">
      <c r="B2842" s="36">
        <v>42686</v>
      </c>
      <c r="C2842" s="37">
        <v>6.3194444444444442E-2</v>
      </c>
      <c r="D2842" s="38">
        <v>66.400000000000006</v>
      </c>
      <c r="E2842" s="38">
        <v>22.7</v>
      </c>
      <c r="F2842" s="38">
        <v>18</v>
      </c>
      <c r="G2842" s="38">
        <v>36.9</v>
      </c>
      <c r="H2842" s="39">
        <v>1586</v>
      </c>
      <c r="I2842" s="39">
        <v>9</v>
      </c>
      <c r="J2842" s="39">
        <v>44</v>
      </c>
      <c r="K2842" s="240">
        <v>42685.916666666664</v>
      </c>
      <c r="L2842" s="39">
        <v>2</v>
      </c>
      <c r="M2842" s="242">
        <v>42680</v>
      </c>
      <c r="P2842" s="240"/>
      <c r="Q2842" s="38"/>
      <c r="R2842" s="38"/>
    </row>
    <row r="2843" spans="2:18" x14ac:dyDescent="0.15">
      <c r="B2843" s="36">
        <v>42686</v>
      </c>
      <c r="C2843" s="37">
        <v>0.27847222222222223</v>
      </c>
      <c r="D2843" s="38">
        <v>65.3</v>
      </c>
      <c r="E2843" s="38">
        <v>22.3</v>
      </c>
      <c r="F2843" s="38">
        <v>21.8</v>
      </c>
      <c r="G2843" s="38">
        <v>34.5</v>
      </c>
      <c r="H2843" s="39">
        <v>1544</v>
      </c>
      <c r="I2843" s="39">
        <v>9</v>
      </c>
      <c r="J2843" s="39">
        <v>45</v>
      </c>
      <c r="K2843" s="240">
        <v>42686.27847222222</v>
      </c>
      <c r="L2843" s="39">
        <v>6</v>
      </c>
      <c r="M2843" s="242">
        <v>42680</v>
      </c>
      <c r="P2843" s="240"/>
      <c r="Q2843" s="38"/>
      <c r="R2843" s="38"/>
    </row>
    <row r="2844" spans="2:18" x14ac:dyDescent="0.15">
      <c r="B2844" s="36">
        <v>42687</v>
      </c>
      <c r="C2844" s="37">
        <v>0.95138888888888884</v>
      </c>
      <c r="D2844" s="38">
        <v>66</v>
      </c>
      <c r="E2844" s="38">
        <v>22.6</v>
      </c>
      <c r="F2844" s="38">
        <v>21.7</v>
      </c>
      <c r="G2844" s="38">
        <v>34.6</v>
      </c>
      <c r="H2844" s="39">
        <v>1557</v>
      </c>
      <c r="I2844" s="39">
        <v>9</v>
      </c>
      <c r="J2844" s="39">
        <v>46</v>
      </c>
      <c r="K2844" s="240">
        <v>42687.951388888891</v>
      </c>
      <c r="L2844" s="39">
        <v>22</v>
      </c>
      <c r="M2844" s="242">
        <v>42687</v>
      </c>
      <c r="P2844" s="240"/>
      <c r="Q2844" s="38"/>
      <c r="R2844" s="38"/>
    </row>
    <row r="2845" spans="2:18" x14ac:dyDescent="0.15">
      <c r="B2845" s="36">
        <v>42688</v>
      </c>
      <c r="C2845" s="37">
        <v>0.26458333333333334</v>
      </c>
      <c r="D2845" s="38">
        <v>65.3</v>
      </c>
      <c r="E2845" s="38">
        <v>22.3</v>
      </c>
      <c r="F2845" s="38">
        <v>23.4</v>
      </c>
      <c r="G2845" s="38">
        <v>33.1</v>
      </c>
      <c r="H2845" s="39">
        <v>1532</v>
      </c>
      <c r="I2845" s="39">
        <v>9</v>
      </c>
      <c r="J2845" s="39">
        <v>47</v>
      </c>
      <c r="K2845" s="240">
        <v>42688.26458333333</v>
      </c>
      <c r="L2845" s="39">
        <v>6</v>
      </c>
      <c r="M2845" s="242">
        <v>42687</v>
      </c>
      <c r="P2845" s="240"/>
      <c r="Q2845" s="38"/>
      <c r="R2845" s="38"/>
    </row>
    <row r="2846" spans="2:18" x14ac:dyDescent="0.15">
      <c r="B2846" s="36">
        <v>42689</v>
      </c>
      <c r="C2846" s="37">
        <v>4.027777777777778E-2</v>
      </c>
      <c r="D2846" s="38">
        <v>66.2</v>
      </c>
      <c r="E2846" s="38">
        <v>22.6</v>
      </c>
      <c r="F2846" s="38">
        <v>17.8</v>
      </c>
      <c r="G2846" s="38">
        <v>37</v>
      </c>
      <c r="H2846" s="39">
        <v>1584</v>
      </c>
      <c r="I2846" s="39">
        <v>9</v>
      </c>
      <c r="J2846" s="39">
        <v>43</v>
      </c>
      <c r="K2846" s="240">
        <v>42688.916666666664</v>
      </c>
      <c r="L2846" s="39">
        <v>2</v>
      </c>
      <c r="M2846" s="242">
        <v>42687</v>
      </c>
      <c r="P2846" s="240"/>
      <c r="Q2846" s="38"/>
      <c r="R2846" s="38"/>
    </row>
    <row r="2847" spans="2:18" x14ac:dyDescent="0.15">
      <c r="B2847" s="36">
        <v>42689</v>
      </c>
      <c r="C2847" s="37">
        <v>0.25972222222222224</v>
      </c>
      <c r="D2847" s="38">
        <v>65.7</v>
      </c>
      <c r="E2847" s="38">
        <v>22.5</v>
      </c>
      <c r="F2847" s="38">
        <v>21.3</v>
      </c>
      <c r="G2847" s="38">
        <v>34.799999999999997</v>
      </c>
      <c r="H2847" s="39">
        <v>1554</v>
      </c>
      <c r="I2847" s="39">
        <v>9</v>
      </c>
      <c r="J2847" s="39">
        <v>45</v>
      </c>
      <c r="K2847" s="240">
        <v>42689.259722222225</v>
      </c>
      <c r="L2847" s="39">
        <v>6</v>
      </c>
      <c r="M2847" s="242">
        <v>42687</v>
      </c>
      <c r="P2847" s="240"/>
      <c r="Q2847" s="38"/>
      <c r="R2847" s="38"/>
    </row>
    <row r="2848" spans="2:18" x14ac:dyDescent="0.15">
      <c r="B2848" s="36">
        <v>42690</v>
      </c>
      <c r="C2848" s="37"/>
      <c r="D2848" s="38"/>
      <c r="E2848" s="38"/>
      <c r="F2848" s="38"/>
      <c r="G2848" s="38"/>
      <c r="H2848" s="39"/>
      <c r="I2848" s="39"/>
      <c r="J2848" s="39"/>
      <c r="K2848" s="240">
        <v>42689.916666666664</v>
      </c>
      <c r="L2848" s="39">
        <v>2</v>
      </c>
      <c r="M2848" s="242">
        <v>42687</v>
      </c>
      <c r="P2848" s="240"/>
      <c r="Q2848" s="38"/>
      <c r="R2848" s="38"/>
    </row>
    <row r="2849" spans="2:18" x14ac:dyDescent="0.15">
      <c r="B2849" s="36">
        <v>42691</v>
      </c>
      <c r="C2849" s="37"/>
      <c r="D2849" s="38"/>
      <c r="E2849" s="38"/>
      <c r="F2849" s="38"/>
      <c r="G2849" s="38"/>
      <c r="H2849" s="39"/>
      <c r="I2849" s="39"/>
      <c r="J2849" s="39"/>
      <c r="K2849" s="240">
        <v>42690.916666666664</v>
      </c>
      <c r="L2849" s="39">
        <v>2</v>
      </c>
      <c r="M2849" s="242">
        <v>42687</v>
      </c>
      <c r="P2849" s="240"/>
      <c r="Q2849" s="38"/>
      <c r="R2849" s="38"/>
    </row>
    <row r="2850" spans="2:18" x14ac:dyDescent="0.15">
      <c r="B2850" s="36">
        <v>42692</v>
      </c>
      <c r="C2850" s="37"/>
      <c r="D2850" s="38"/>
      <c r="E2850" s="38"/>
      <c r="F2850" s="38"/>
      <c r="G2850" s="38"/>
      <c r="H2850" s="39"/>
      <c r="I2850" s="39"/>
      <c r="J2850" s="39"/>
      <c r="K2850" s="240">
        <v>42691.916666666664</v>
      </c>
      <c r="L2850" s="39">
        <v>2</v>
      </c>
      <c r="M2850" s="242">
        <v>42687</v>
      </c>
      <c r="P2850" s="240"/>
      <c r="Q2850" s="38"/>
      <c r="R2850" s="38"/>
    </row>
    <row r="2851" spans="2:18" x14ac:dyDescent="0.15">
      <c r="B2851" s="36">
        <v>42693</v>
      </c>
      <c r="C2851" s="37"/>
      <c r="D2851" s="38"/>
      <c r="E2851" s="38"/>
      <c r="F2851" s="38"/>
      <c r="G2851" s="38"/>
      <c r="H2851" s="39"/>
      <c r="I2851" s="39"/>
      <c r="J2851" s="39"/>
      <c r="K2851" s="240">
        <v>42692.916666666664</v>
      </c>
      <c r="L2851" s="39">
        <v>2</v>
      </c>
      <c r="M2851" s="242">
        <v>42687</v>
      </c>
      <c r="P2851" s="240"/>
      <c r="Q2851" s="38"/>
      <c r="R2851" s="38"/>
    </row>
    <row r="2852" spans="2:18" x14ac:dyDescent="0.15">
      <c r="B2852" s="36">
        <v>42694</v>
      </c>
      <c r="C2852" s="37">
        <v>4.3750000000000004E-2</v>
      </c>
      <c r="D2852" s="38">
        <v>68</v>
      </c>
      <c r="E2852" s="38">
        <v>23.3</v>
      </c>
      <c r="F2852" s="38">
        <v>18.7</v>
      </c>
      <c r="G2852" s="38">
        <v>36.4</v>
      </c>
      <c r="H2852" s="39">
        <v>1608</v>
      </c>
      <c r="I2852" s="39">
        <v>10</v>
      </c>
      <c r="J2852" s="39">
        <v>45</v>
      </c>
      <c r="K2852" s="240">
        <v>42693.916666666664</v>
      </c>
      <c r="L2852" s="39">
        <v>2</v>
      </c>
      <c r="M2852" s="242">
        <v>42687</v>
      </c>
      <c r="P2852" s="240"/>
      <c r="Q2852" s="38"/>
      <c r="R2852" s="38"/>
    </row>
    <row r="2853" spans="2:18" x14ac:dyDescent="0.15">
      <c r="B2853" s="36">
        <v>42694</v>
      </c>
      <c r="C2853" s="37">
        <v>0.28402777777777777</v>
      </c>
      <c r="D2853" s="38">
        <v>66.7</v>
      </c>
      <c r="E2853" s="38">
        <v>22.8</v>
      </c>
      <c r="F2853" s="38">
        <v>22.1</v>
      </c>
      <c r="G2853" s="38">
        <v>34.299999999999997</v>
      </c>
      <c r="H2853" s="39">
        <v>1565</v>
      </c>
      <c r="I2853" s="39">
        <v>9</v>
      </c>
      <c r="J2853" s="39">
        <v>47</v>
      </c>
      <c r="K2853" s="240">
        <v>42694.28402777778</v>
      </c>
      <c r="L2853" s="39">
        <v>6</v>
      </c>
      <c r="M2853" s="242">
        <v>42694</v>
      </c>
      <c r="P2853" s="240"/>
      <c r="Q2853" s="38"/>
      <c r="R2853" s="38"/>
    </row>
    <row r="2854" spans="2:18" x14ac:dyDescent="0.15">
      <c r="B2854" s="36">
        <v>42695</v>
      </c>
      <c r="C2854" s="37">
        <v>0.26180555555555557</v>
      </c>
      <c r="D2854" s="38">
        <v>65.7</v>
      </c>
      <c r="E2854" s="38">
        <v>22.5</v>
      </c>
      <c r="F2854" s="38">
        <v>23.2</v>
      </c>
      <c r="G2854" s="38">
        <v>33.299999999999997</v>
      </c>
      <c r="H2854" s="39">
        <v>1540</v>
      </c>
      <c r="I2854" s="39">
        <v>9</v>
      </c>
      <c r="J2854" s="39">
        <v>47</v>
      </c>
      <c r="K2854" s="240">
        <v>42695.261805555558</v>
      </c>
      <c r="L2854" s="39">
        <v>6</v>
      </c>
      <c r="M2854" s="242">
        <v>42694</v>
      </c>
      <c r="P2854" s="240"/>
      <c r="Q2854" s="38"/>
      <c r="R2854" s="38"/>
    </row>
    <row r="2855" spans="2:18" x14ac:dyDescent="0.15">
      <c r="B2855" s="36">
        <v>42696</v>
      </c>
      <c r="C2855" s="37"/>
      <c r="D2855" s="38"/>
      <c r="E2855" s="38"/>
      <c r="F2855" s="38"/>
      <c r="G2855" s="38"/>
      <c r="H2855" s="39"/>
      <c r="I2855" s="39"/>
      <c r="J2855" s="39"/>
      <c r="K2855" s="240">
        <v>42695.916666666664</v>
      </c>
      <c r="L2855" s="39">
        <v>2</v>
      </c>
      <c r="M2855" s="242">
        <v>42694</v>
      </c>
      <c r="P2855" s="240"/>
      <c r="Q2855" s="38"/>
      <c r="R2855" s="38"/>
    </row>
    <row r="2856" spans="2:18" x14ac:dyDescent="0.15">
      <c r="B2856" s="36">
        <v>42697</v>
      </c>
      <c r="C2856" s="37"/>
      <c r="D2856" s="38"/>
      <c r="E2856" s="38"/>
      <c r="F2856" s="38"/>
      <c r="G2856" s="38"/>
      <c r="H2856" s="39"/>
      <c r="I2856" s="39"/>
      <c r="J2856" s="39"/>
      <c r="K2856" s="240">
        <v>42696.916666666664</v>
      </c>
      <c r="L2856" s="39">
        <v>2</v>
      </c>
      <c r="M2856" s="242">
        <v>42694</v>
      </c>
      <c r="P2856" s="240"/>
      <c r="Q2856" s="38"/>
      <c r="R2856" s="38"/>
    </row>
    <row r="2857" spans="2:18" x14ac:dyDescent="0.15">
      <c r="B2857" s="36">
        <v>42698</v>
      </c>
      <c r="C2857" s="37">
        <v>2.1527777777777781E-2</v>
      </c>
      <c r="D2857" s="38">
        <v>66.3</v>
      </c>
      <c r="E2857" s="38">
        <v>22.7</v>
      </c>
      <c r="F2857" s="38">
        <v>19.7</v>
      </c>
      <c r="G2857" s="38">
        <v>35.9</v>
      </c>
      <c r="H2857" s="39">
        <v>1575</v>
      </c>
      <c r="I2857" s="39">
        <v>9</v>
      </c>
      <c r="J2857" s="39">
        <v>45</v>
      </c>
      <c r="K2857" s="240">
        <v>42697.916666666664</v>
      </c>
      <c r="L2857" s="39">
        <v>2</v>
      </c>
      <c r="M2857" s="242">
        <v>42694</v>
      </c>
      <c r="P2857" s="240"/>
      <c r="Q2857" s="38"/>
      <c r="R2857" s="38"/>
    </row>
    <row r="2858" spans="2:18" x14ac:dyDescent="0.15">
      <c r="B2858" s="36">
        <v>42698</v>
      </c>
      <c r="C2858" s="37">
        <v>2.2222222222222223E-2</v>
      </c>
      <c r="D2858" s="38">
        <v>66.5</v>
      </c>
      <c r="E2858" s="38">
        <v>22.7</v>
      </c>
      <c r="F2858" s="38">
        <v>19.899999999999999</v>
      </c>
      <c r="G2858" s="38">
        <v>35.799999999999997</v>
      </c>
      <c r="H2858" s="39">
        <v>1577</v>
      </c>
      <c r="I2858" s="39">
        <v>9</v>
      </c>
      <c r="J2858" s="39">
        <v>45</v>
      </c>
      <c r="K2858" s="240">
        <v>42697.916666666664</v>
      </c>
      <c r="L2858" s="39">
        <v>2</v>
      </c>
      <c r="M2858" s="242">
        <v>42694</v>
      </c>
      <c r="P2858" s="240"/>
      <c r="Q2858" s="38"/>
      <c r="R2858" s="38"/>
    </row>
    <row r="2859" spans="2:18" x14ac:dyDescent="0.15">
      <c r="B2859" s="36">
        <v>42698</v>
      </c>
      <c r="C2859" s="37">
        <v>0.26111111111111113</v>
      </c>
      <c r="D2859" s="38">
        <v>65.900000000000006</v>
      </c>
      <c r="E2859" s="38">
        <v>22.5</v>
      </c>
      <c r="F2859" s="38">
        <v>22.9</v>
      </c>
      <c r="G2859" s="38">
        <v>33.6</v>
      </c>
      <c r="H2859" s="39">
        <v>1546</v>
      </c>
      <c r="I2859" s="39">
        <v>9</v>
      </c>
      <c r="J2859" s="39">
        <v>47</v>
      </c>
      <c r="K2859" s="240">
        <v>42698.261111111111</v>
      </c>
      <c r="L2859" s="39">
        <v>6</v>
      </c>
      <c r="M2859" s="242">
        <v>42694</v>
      </c>
      <c r="P2859" s="240"/>
      <c r="Q2859" s="38"/>
      <c r="R2859" s="38"/>
    </row>
    <row r="2860" spans="2:18" x14ac:dyDescent="0.15">
      <c r="B2860" s="36">
        <v>42699</v>
      </c>
      <c r="C2860" s="37">
        <v>2.7777777777777776E-2</v>
      </c>
      <c r="D2860" s="38">
        <v>67.8</v>
      </c>
      <c r="E2860" s="38">
        <v>23.2</v>
      </c>
      <c r="F2860" s="38">
        <v>17.8</v>
      </c>
      <c r="G2860" s="38">
        <v>36.9</v>
      </c>
      <c r="H2860" s="39">
        <v>1610</v>
      </c>
      <c r="I2860" s="39">
        <v>10</v>
      </c>
      <c r="J2860" s="39">
        <v>45</v>
      </c>
      <c r="K2860" s="240">
        <v>42698.916666666664</v>
      </c>
      <c r="L2860" s="39">
        <v>2</v>
      </c>
      <c r="M2860" s="242">
        <v>42694</v>
      </c>
      <c r="P2860" s="240"/>
      <c r="Q2860" s="38"/>
      <c r="R2860" s="38"/>
    </row>
    <row r="2861" spans="2:18" x14ac:dyDescent="0.15">
      <c r="B2861" s="36">
        <v>42699</v>
      </c>
      <c r="C2861" s="37">
        <v>0.2638888888888889</v>
      </c>
      <c r="D2861" s="38">
        <v>66.400000000000006</v>
      </c>
      <c r="E2861" s="38">
        <v>22.7</v>
      </c>
      <c r="F2861" s="38">
        <v>21.5</v>
      </c>
      <c r="G2861" s="38">
        <v>34.700000000000003</v>
      </c>
      <c r="H2861" s="39">
        <v>1565</v>
      </c>
      <c r="I2861" s="39">
        <v>9</v>
      </c>
      <c r="J2861" s="39">
        <v>46</v>
      </c>
      <c r="K2861" s="240">
        <v>42699.263888888891</v>
      </c>
      <c r="L2861" s="39">
        <v>6</v>
      </c>
      <c r="M2861" s="242">
        <v>42694</v>
      </c>
      <c r="P2861" s="240"/>
      <c r="Q2861" s="38"/>
      <c r="R2861" s="38"/>
    </row>
    <row r="2862" spans="2:18" x14ac:dyDescent="0.15">
      <c r="B2862" s="36">
        <v>42700</v>
      </c>
      <c r="C2862" s="37">
        <v>2.1527777777777781E-2</v>
      </c>
      <c r="D2862" s="38">
        <v>67.5</v>
      </c>
      <c r="E2862" s="38">
        <v>23.1</v>
      </c>
      <c r="F2862" s="38">
        <v>17.8</v>
      </c>
      <c r="G2862" s="38">
        <v>36.9</v>
      </c>
      <c r="H2862" s="39">
        <v>1605</v>
      </c>
      <c r="I2862" s="39">
        <v>10</v>
      </c>
      <c r="J2862" s="39">
        <v>45</v>
      </c>
      <c r="K2862" s="240">
        <v>42699.916666666664</v>
      </c>
      <c r="L2862" s="39">
        <v>2</v>
      </c>
      <c r="M2862" s="242">
        <v>42694</v>
      </c>
      <c r="P2862" s="240"/>
      <c r="Q2862" s="38"/>
      <c r="R2862" s="38"/>
    </row>
    <row r="2863" spans="2:18" x14ac:dyDescent="0.15">
      <c r="B2863" s="36">
        <v>42700</v>
      </c>
      <c r="C2863" s="37">
        <v>0.28472222222222221</v>
      </c>
      <c r="D2863" s="38">
        <v>66.2</v>
      </c>
      <c r="E2863" s="38">
        <v>22.6</v>
      </c>
      <c r="F2863" s="38">
        <v>22.4</v>
      </c>
      <c r="G2863" s="38">
        <v>34.1</v>
      </c>
      <c r="H2863" s="39">
        <v>1555</v>
      </c>
      <c r="I2863" s="39">
        <v>9</v>
      </c>
      <c r="J2863" s="39">
        <v>47</v>
      </c>
      <c r="K2863" s="240">
        <v>42700.284722222219</v>
      </c>
      <c r="L2863" s="39">
        <v>6</v>
      </c>
      <c r="M2863" s="242">
        <v>42694</v>
      </c>
      <c r="P2863" s="240"/>
      <c r="Q2863" s="38"/>
      <c r="R2863" s="38"/>
    </row>
    <row r="2864" spans="2:18" x14ac:dyDescent="0.15">
      <c r="B2864" s="36">
        <v>42701</v>
      </c>
      <c r="C2864" s="37"/>
      <c r="D2864" s="38"/>
      <c r="E2864" s="38"/>
      <c r="F2864" s="38"/>
      <c r="G2864" s="38"/>
      <c r="H2864" s="39"/>
      <c r="I2864" s="39"/>
      <c r="J2864" s="39"/>
      <c r="K2864" s="240">
        <v>42700.916666666664</v>
      </c>
      <c r="L2864" s="39">
        <v>2</v>
      </c>
      <c r="M2864" s="242">
        <v>42694</v>
      </c>
      <c r="P2864" s="240"/>
      <c r="Q2864" s="38"/>
      <c r="R2864" s="38"/>
    </row>
    <row r="2865" spans="2:18" x14ac:dyDescent="0.15">
      <c r="B2865" s="36">
        <v>42702</v>
      </c>
      <c r="C2865" s="37">
        <v>0.26180555555555557</v>
      </c>
      <c r="D2865" s="38">
        <v>65.8</v>
      </c>
      <c r="E2865" s="38">
        <v>22.5</v>
      </c>
      <c r="F2865" s="38">
        <v>23.8</v>
      </c>
      <c r="G2865" s="38">
        <v>32.700000000000003</v>
      </c>
      <c r="H2865" s="39">
        <v>1537</v>
      </c>
      <c r="I2865" s="39">
        <v>9</v>
      </c>
      <c r="J2865" s="39">
        <v>48</v>
      </c>
      <c r="K2865" s="240">
        <v>42702.261805555558</v>
      </c>
      <c r="L2865" s="39">
        <v>6</v>
      </c>
      <c r="M2865" s="242">
        <v>42701</v>
      </c>
      <c r="P2865" s="240"/>
      <c r="Q2865" s="38"/>
      <c r="R2865" s="38"/>
    </row>
    <row r="2866" spans="2:18" x14ac:dyDescent="0.15">
      <c r="B2866" s="36">
        <v>42703</v>
      </c>
      <c r="C2866" s="37">
        <v>1.5972222222222224E-2</v>
      </c>
      <c r="D2866" s="38">
        <v>67.2</v>
      </c>
      <c r="E2866" s="38">
        <v>23</v>
      </c>
      <c r="F2866" s="38">
        <v>18.3</v>
      </c>
      <c r="G2866" s="38">
        <v>36.700000000000003</v>
      </c>
      <c r="H2866" s="39">
        <v>1598</v>
      </c>
      <c r="I2866" s="39">
        <v>9</v>
      </c>
      <c r="J2866" s="39">
        <v>45</v>
      </c>
      <c r="K2866" s="240">
        <v>42702.916666666664</v>
      </c>
      <c r="L2866" s="39">
        <v>2</v>
      </c>
      <c r="M2866" s="242">
        <v>42701</v>
      </c>
      <c r="P2866" s="240"/>
      <c r="Q2866" s="38"/>
      <c r="R2866" s="38"/>
    </row>
    <row r="2867" spans="2:18" x14ac:dyDescent="0.15">
      <c r="B2867" s="36">
        <v>42703</v>
      </c>
      <c r="C2867" s="37">
        <v>0.26250000000000001</v>
      </c>
      <c r="D2867" s="38">
        <v>66</v>
      </c>
      <c r="E2867" s="38">
        <v>22.6</v>
      </c>
      <c r="F2867" s="38">
        <v>22.1</v>
      </c>
      <c r="G2867" s="38">
        <v>34.299999999999997</v>
      </c>
      <c r="H2867" s="39">
        <v>1554</v>
      </c>
      <c r="I2867" s="39">
        <v>9</v>
      </c>
      <c r="J2867" s="39">
        <v>46</v>
      </c>
      <c r="K2867" s="240">
        <v>42703.262499999997</v>
      </c>
      <c r="L2867" s="39">
        <v>6</v>
      </c>
      <c r="M2867" s="242">
        <v>42701</v>
      </c>
      <c r="P2867" s="240"/>
      <c r="Q2867" s="38"/>
      <c r="R2867" s="38"/>
    </row>
    <row r="2868" spans="2:18" x14ac:dyDescent="0.15">
      <c r="B2868" s="36">
        <v>42704</v>
      </c>
      <c r="C2868" s="37">
        <v>1.3194444444444444E-2</v>
      </c>
      <c r="D2868" s="38">
        <v>67.2</v>
      </c>
      <c r="E2868" s="38">
        <v>23</v>
      </c>
      <c r="F2868" s="38">
        <v>17</v>
      </c>
      <c r="G2868" s="38">
        <v>37.299999999999997</v>
      </c>
      <c r="H2868" s="39">
        <v>1605</v>
      </c>
      <c r="I2868" s="39">
        <v>9</v>
      </c>
      <c r="J2868" s="39">
        <v>44</v>
      </c>
      <c r="K2868" s="240">
        <v>42703.916666666664</v>
      </c>
      <c r="L2868" s="39">
        <v>2</v>
      </c>
      <c r="M2868" s="242">
        <v>42701</v>
      </c>
      <c r="P2868" s="240"/>
      <c r="Q2868" s="38"/>
      <c r="R2868" s="38"/>
    </row>
    <row r="2869" spans="2:18" x14ac:dyDescent="0.15">
      <c r="B2869" s="36">
        <v>42704</v>
      </c>
      <c r="C2869" s="37">
        <v>0.26319444444444445</v>
      </c>
      <c r="D2869" s="38">
        <v>66.599999999999994</v>
      </c>
      <c r="E2869" s="38">
        <v>22.8</v>
      </c>
      <c r="F2869" s="38">
        <v>22.4</v>
      </c>
      <c r="G2869" s="38">
        <v>34</v>
      </c>
      <c r="H2869" s="39">
        <v>1562</v>
      </c>
      <c r="I2869" s="39">
        <v>9</v>
      </c>
      <c r="J2869" s="39">
        <v>47</v>
      </c>
      <c r="K2869" s="240">
        <v>42704.263194444444</v>
      </c>
      <c r="L2869" s="39">
        <v>6</v>
      </c>
      <c r="M2869" s="242">
        <v>42701</v>
      </c>
      <c r="P2869" s="240"/>
      <c r="Q2869" s="38"/>
      <c r="R2869" s="38"/>
    </row>
    <row r="2870" spans="2:18" x14ac:dyDescent="0.15">
      <c r="B2870" s="36">
        <v>42704</v>
      </c>
      <c r="C2870" s="37">
        <v>0.26527777777777778</v>
      </c>
      <c r="D2870" s="38">
        <v>66.2</v>
      </c>
      <c r="E2870" s="38">
        <v>22.6</v>
      </c>
      <c r="F2870" s="38">
        <v>22.1</v>
      </c>
      <c r="G2870" s="38">
        <v>34.299999999999997</v>
      </c>
      <c r="H2870" s="39">
        <v>1557</v>
      </c>
      <c r="I2870" s="39">
        <v>9</v>
      </c>
      <c r="J2870" s="39">
        <v>46</v>
      </c>
      <c r="K2870" s="240">
        <v>42704.265277777777</v>
      </c>
      <c r="L2870" s="39">
        <v>6</v>
      </c>
      <c r="M2870" s="242">
        <v>42701</v>
      </c>
      <c r="P2870" s="240"/>
      <c r="Q2870" s="38"/>
      <c r="R2870" s="38"/>
    </row>
    <row r="2871" spans="2:18" x14ac:dyDescent="0.15">
      <c r="B2871" s="36">
        <v>42705</v>
      </c>
      <c r="C2871" s="37">
        <v>2.2222222222222223E-2</v>
      </c>
      <c r="D2871" s="38">
        <v>67.099999999999994</v>
      </c>
      <c r="E2871" s="38">
        <v>22.9</v>
      </c>
      <c r="F2871" s="38">
        <v>17.5</v>
      </c>
      <c r="G2871" s="38">
        <v>37.1</v>
      </c>
      <c r="H2871" s="39">
        <v>1601</v>
      </c>
      <c r="I2871" s="39">
        <v>9</v>
      </c>
      <c r="J2871" s="39">
        <v>44</v>
      </c>
      <c r="K2871" s="240">
        <v>42704.916666666664</v>
      </c>
      <c r="L2871" s="39">
        <v>2</v>
      </c>
      <c r="M2871" s="242">
        <v>42701</v>
      </c>
      <c r="P2871" s="240"/>
      <c r="Q2871" s="38"/>
      <c r="R2871" s="38"/>
    </row>
    <row r="2872" spans="2:18" x14ac:dyDescent="0.15">
      <c r="B2872" s="36">
        <v>42705</v>
      </c>
      <c r="C2872" s="37">
        <v>0.26250000000000001</v>
      </c>
      <c r="D2872" s="38">
        <v>66.099999999999994</v>
      </c>
      <c r="E2872" s="38">
        <v>22.6</v>
      </c>
      <c r="F2872" s="38">
        <v>22.3</v>
      </c>
      <c r="G2872" s="38">
        <v>34.1</v>
      </c>
      <c r="H2872" s="39">
        <v>1554</v>
      </c>
      <c r="I2872" s="39">
        <v>9</v>
      </c>
      <c r="J2872" s="39">
        <v>47</v>
      </c>
      <c r="K2872" s="240">
        <v>42705.262499999997</v>
      </c>
      <c r="L2872" s="39">
        <v>6</v>
      </c>
      <c r="M2872" s="242">
        <v>42701</v>
      </c>
      <c r="P2872" s="240"/>
      <c r="Q2872" s="38"/>
      <c r="R2872" s="38"/>
    </row>
    <row r="2873" spans="2:18" x14ac:dyDescent="0.15">
      <c r="B2873" s="36">
        <v>42705</v>
      </c>
      <c r="C2873" s="37">
        <v>0.99444444444444446</v>
      </c>
      <c r="D2873" s="38">
        <v>66.8</v>
      </c>
      <c r="E2873" s="38">
        <v>22.8</v>
      </c>
      <c r="F2873" s="38">
        <v>17.100000000000001</v>
      </c>
      <c r="G2873" s="38">
        <v>37.299999999999997</v>
      </c>
      <c r="H2873" s="39">
        <v>1598</v>
      </c>
      <c r="I2873" s="39">
        <v>9</v>
      </c>
      <c r="J2873" s="39">
        <v>43</v>
      </c>
      <c r="K2873" s="240">
        <v>42705.994444444441</v>
      </c>
      <c r="L2873" s="39">
        <v>22</v>
      </c>
      <c r="M2873" s="242">
        <v>42701</v>
      </c>
      <c r="P2873" s="240"/>
      <c r="Q2873" s="38"/>
      <c r="R2873" s="38"/>
    </row>
    <row r="2874" spans="2:18" x14ac:dyDescent="0.15">
      <c r="B2874" s="36">
        <v>42706</v>
      </c>
      <c r="C2874" s="37">
        <v>0.26527777777777778</v>
      </c>
      <c r="D2874" s="38">
        <v>65.900000000000006</v>
      </c>
      <c r="E2874" s="38">
        <v>22.5</v>
      </c>
      <c r="F2874" s="38">
        <v>22.6</v>
      </c>
      <c r="G2874" s="38">
        <v>33.9</v>
      </c>
      <c r="H2874" s="39">
        <v>1549</v>
      </c>
      <c r="I2874" s="39">
        <v>9</v>
      </c>
      <c r="J2874" s="39">
        <v>47</v>
      </c>
      <c r="K2874" s="240">
        <v>42706.265277777777</v>
      </c>
      <c r="L2874" s="39">
        <v>6</v>
      </c>
      <c r="M2874" s="242">
        <v>42701</v>
      </c>
      <c r="P2874" s="240"/>
      <c r="Q2874" s="38"/>
      <c r="R2874" s="38"/>
    </row>
    <row r="2875" spans="2:18" x14ac:dyDescent="0.15">
      <c r="B2875" s="36">
        <v>42707</v>
      </c>
      <c r="C2875" s="37">
        <v>3.0555555555555555E-2</v>
      </c>
      <c r="D2875" s="38">
        <v>66.8</v>
      </c>
      <c r="E2875" s="38">
        <v>22.8</v>
      </c>
      <c r="F2875" s="38">
        <v>17.600000000000001</v>
      </c>
      <c r="G2875" s="38">
        <v>37.1</v>
      </c>
      <c r="H2875" s="39">
        <v>1595</v>
      </c>
      <c r="I2875" s="39">
        <v>9</v>
      </c>
      <c r="J2875" s="39">
        <v>44</v>
      </c>
      <c r="K2875" s="240">
        <v>42706.916666666664</v>
      </c>
      <c r="L2875" s="39">
        <v>2</v>
      </c>
      <c r="M2875" s="242">
        <v>42701</v>
      </c>
      <c r="P2875" s="240"/>
      <c r="Q2875" s="38"/>
      <c r="R2875" s="38"/>
    </row>
    <row r="2876" spans="2:18" x14ac:dyDescent="0.15">
      <c r="B2876" s="36">
        <v>42707</v>
      </c>
      <c r="C2876" s="37">
        <v>0.27013888888888887</v>
      </c>
      <c r="D2876" s="38">
        <v>66.2</v>
      </c>
      <c r="E2876" s="38">
        <v>22.6</v>
      </c>
      <c r="F2876" s="38">
        <v>22.1</v>
      </c>
      <c r="G2876" s="38">
        <v>34.299999999999997</v>
      </c>
      <c r="H2876" s="39">
        <v>1557</v>
      </c>
      <c r="I2876" s="39">
        <v>9</v>
      </c>
      <c r="J2876" s="39">
        <v>46</v>
      </c>
      <c r="K2876" s="240">
        <v>42707.270138888889</v>
      </c>
      <c r="L2876" s="39">
        <v>6</v>
      </c>
      <c r="M2876" s="242">
        <v>42701</v>
      </c>
      <c r="P2876" s="240"/>
      <c r="Q2876" s="38"/>
      <c r="R2876" s="38"/>
    </row>
    <row r="2877" spans="2:18" x14ac:dyDescent="0.15">
      <c r="B2877" s="36">
        <v>42708</v>
      </c>
      <c r="C2877" s="37">
        <v>0.28194444444444444</v>
      </c>
      <c r="D2877" s="38">
        <v>65.400000000000006</v>
      </c>
      <c r="E2877" s="38">
        <v>22.4</v>
      </c>
      <c r="F2877" s="38">
        <v>23.3</v>
      </c>
      <c r="G2877" s="38">
        <v>33.200000000000003</v>
      </c>
      <c r="H2877" s="39">
        <v>1534</v>
      </c>
      <c r="I2877" s="39">
        <v>9</v>
      </c>
      <c r="J2877" s="39">
        <v>47</v>
      </c>
      <c r="K2877" s="240">
        <v>42708.281944444447</v>
      </c>
      <c r="L2877" s="39">
        <v>6</v>
      </c>
      <c r="M2877" s="242">
        <v>42708</v>
      </c>
      <c r="P2877" s="240"/>
      <c r="Q2877" s="38"/>
      <c r="R2877" s="38"/>
    </row>
    <row r="2878" spans="2:18" x14ac:dyDescent="0.15">
      <c r="B2878" s="36">
        <v>42708</v>
      </c>
      <c r="C2878" s="37">
        <v>0.86319444444444438</v>
      </c>
      <c r="D2878" s="38">
        <v>65.7</v>
      </c>
      <c r="E2878" s="38">
        <v>22.5</v>
      </c>
      <c r="F2878" s="38">
        <v>21.5</v>
      </c>
      <c r="G2878" s="38">
        <v>34.700000000000003</v>
      </c>
      <c r="H2878" s="39">
        <v>1552</v>
      </c>
      <c r="I2878" s="39">
        <v>9</v>
      </c>
      <c r="J2878" s="39">
        <v>46</v>
      </c>
      <c r="K2878" s="240">
        <v>42708.863194444442</v>
      </c>
      <c r="L2878" s="39">
        <v>22</v>
      </c>
      <c r="M2878" s="242">
        <v>42708</v>
      </c>
      <c r="P2878" s="240"/>
      <c r="Q2878" s="38"/>
      <c r="R2878" s="38"/>
    </row>
    <row r="2879" spans="2:18" x14ac:dyDescent="0.15">
      <c r="B2879" s="36">
        <v>42709</v>
      </c>
      <c r="C2879" s="37">
        <v>0.26319444444444445</v>
      </c>
      <c r="D2879" s="38">
        <v>65</v>
      </c>
      <c r="E2879" s="38">
        <v>22.2</v>
      </c>
      <c r="F2879" s="38">
        <v>23.5</v>
      </c>
      <c r="G2879" s="38">
        <v>32.9</v>
      </c>
      <c r="H2879" s="39">
        <v>1525</v>
      </c>
      <c r="I2879" s="39">
        <v>8</v>
      </c>
      <c r="J2879" s="39">
        <v>47</v>
      </c>
      <c r="K2879" s="240">
        <v>42709.263194444444</v>
      </c>
      <c r="L2879" s="39">
        <v>6</v>
      </c>
      <c r="M2879" s="242">
        <v>42708</v>
      </c>
      <c r="P2879" s="240"/>
      <c r="Q2879" s="38"/>
      <c r="R2879" s="38"/>
    </row>
    <row r="2880" spans="2:18" x14ac:dyDescent="0.15">
      <c r="B2880" s="36">
        <v>42710</v>
      </c>
      <c r="C2880" s="37">
        <v>2.0833333333333333E-3</v>
      </c>
      <c r="D2880" s="38">
        <v>66.2</v>
      </c>
      <c r="E2880" s="38">
        <v>22.6</v>
      </c>
      <c r="F2880" s="38">
        <v>17.899999999999999</v>
      </c>
      <c r="G2880" s="38">
        <v>36.9</v>
      </c>
      <c r="H2880" s="39">
        <v>1583</v>
      </c>
      <c r="I2880" s="39">
        <v>9</v>
      </c>
      <c r="J2880" s="39">
        <v>44</v>
      </c>
      <c r="K2880" s="240">
        <v>42709.916666666664</v>
      </c>
      <c r="L2880" s="39">
        <v>2</v>
      </c>
      <c r="M2880" s="242">
        <v>42708</v>
      </c>
      <c r="P2880" s="240"/>
      <c r="Q2880" s="38"/>
      <c r="R2880" s="38"/>
    </row>
    <row r="2881" spans="2:18" x14ac:dyDescent="0.15">
      <c r="B2881" s="36">
        <v>42710</v>
      </c>
      <c r="C2881" s="37">
        <v>0.2638888888888889</v>
      </c>
      <c r="D2881" s="38">
        <v>65.400000000000006</v>
      </c>
      <c r="E2881" s="38">
        <v>22.4</v>
      </c>
      <c r="F2881" s="38">
        <v>22.7</v>
      </c>
      <c r="G2881" s="38">
        <v>33.799999999999997</v>
      </c>
      <c r="H2881" s="39">
        <v>1539</v>
      </c>
      <c r="I2881" s="39">
        <v>9</v>
      </c>
      <c r="J2881" s="39">
        <v>47</v>
      </c>
      <c r="K2881" s="240">
        <v>42710.263888888891</v>
      </c>
      <c r="L2881" s="39">
        <v>6</v>
      </c>
      <c r="M2881" s="242">
        <v>42708</v>
      </c>
      <c r="P2881" s="240"/>
      <c r="Q2881" s="38"/>
      <c r="R2881" s="38"/>
    </row>
    <row r="2882" spans="2:18" x14ac:dyDescent="0.15">
      <c r="B2882" s="36">
        <v>42711</v>
      </c>
      <c r="C2882" s="37">
        <v>4.8611111111111112E-3</v>
      </c>
      <c r="D2882" s="38">
        <v>66.7</v>
      </c>
      <c r="E2882" s="38">
        <v>22.8</v>
      </c>
      <c r="F2882" s="38">
        <v>18.100000000000001</v>
      </c>
      <c r="G2882" s="38">
        <v>36.799999999999997</v>
      </c>
      <c r="H2882" s="39">
        <v>1590</v>
      </c>
      <c r="I2882" s="39">
        <v>9</v>
      </c>
      <c r="J2882" s="39">
        <v>45</v>
      </c>
      <c r="K2882" s="240">
        <v>42710.916666666664</v>
      </c>
      <c r="L2882" s="39">
        <v>2</v>
      </c>
      <c r="M2882" s="242">
        <v>42708</v>
      </c>
      <c r="P2882" s="240"/>
      <c r="Q2882" s="38"/>
      <c r="R2882" s="38"/>
    </row>
    <row r="2883" spans="2:18" x14ac:dyDescent="0.15">
      <c r="B2883" s="36">
        <v>42711</v>
      </c>
      <c r="C2883" s="37">
        <v>0.26319444444444445</v>
      </c>
      <c r="D2883" s="38">
        <v>65.5</v>
      </c>
      <c r="E2883" s="38">
        <v>22.4</v>
      </c>
      <c r="F2883" s="38">
        <v>22.3</v>
      </c>
      <c r="G2883" s="38">
        <v>34.1</v>
      </c>
      <c r="H2883" s="39">
        <v>1543</v>
      </c>
      <c r="I2883" s="39">
        <v>9</v>
      </c>
      <c r="J2883" s="39">
        <v>47</v>
      </c>
      <c r="K2883" s="240">
        <v>42711.263194444444</v>
      </c>
      <c r="L2883" s="39">
        <v>6</v>
      </c>
      <c r="M2883" s="242">
        <v>42708</v>
      </c>
      <c r="P2883" s="240"/>
      <c r="Q2883" s="38"/>
      <c r="R2883" s="38"/>
    </row>
    <row r="2884" spans="2:18" x14ac:dyDescent="0.15">
      <c r="B2884" s="36">
        <v>42712</v>
      </c>
      <c r="C2884" s="37">
        <v>2.361111111111111E-2</v>
      </c>
      <c r="D2884" s="38">
        <v>66.099999999999994</v>
      </c>
      <c r="E2884" s="38">
        <v>22.6</v>
      </c>
      <c r="F2884" s="38">
        <v>18.5</v>
      </c>
      <c r="G2884" s="38">
        <v>36.6</v>
      </c>
      <c r="H2884" s="39">
        <v>1577</v>
      </c>
      <c r="I2884" s="39">
        <v>9</v>
      </c>
      <c r="J2884" s="39">
        <v>44</v>
      </c>
      <c r="K2884" s="240">
        <v>42711.916666666664</v>
      </c>
      <c r="L2884" s="39">
        <v>2</v>
      </c>
      <c r="M2884" s="242">
        <v>42708</v>
      </c>
      <c r="P2884" s="240"/>
      <c r="Q2884" s="38"/>
      <c r="R2884" s="38"/>
    </row>
    <row r="2885" spans="2:18" x14ac:dyDescent="0.15">
      <c r="B2885" s="36">
        <v>42712</v>
      </c>
      <c r="C2885" s="37">
        <v>0.26458333333333334</v>
      </c>
      <c r="D2885" s="38">
        <v>65</v>
      </c>
      <c r="E2885" s="38">
        <v>22.2</v>
      </c>
      <c r="F2885" s="38">
        <v>21.7</v>
      </c>
      <c r="G2885" s="38">
        <v>34.6</v>
      </c>
      <c r="H2885" s="39">
        <v>1539</v>
      </c>
      <c r="I2885" s="39">
        <v>8</v>
      </c>
      <c r="J2885" s="39">
        <v>46</v>
      </c>
      <c r="K2885" s="240">
        <v>42712.26458333333</v>
      </c>
      <c r="L2885" s="39">
        <v>6</v>
      </c>
      <c r="M2885" s="242">
        <v>42708</v>
      </c>
      <c r="P2885" s="240"/>
      <c r="Q2885" s="38"/>
      <c r="R2885" s="38"/>
    </row>
    <row r="2886" spans="2:18" x14ac:dyDescent="0.15">
      <c r="B2886" s="36">
        <v>42712</v>
      </c>
      <c r="C2886" s="37">
        <v>0.99583333333333324</v>
      </c>
      <c r="D2886" s="38">
        <v>66.3</v>
      </c>
      <c r="E2886" s="38">
        <v>22.7</v>
      </c>
      <c r="F2886" s="38">
        <v>17.3</v>
      </c>
      <c r="G2886" s="38">
        <v>37.299999999999997</v>
      </c>
      <c r="H2886" s="39">
        <v>1588</v>
      </c>
      <c r="I2886" s="39">
        <v>9</v>
      </c>
      <c r="J2886" s="39">
        <v>44</v>
      </c>
      <c r="K2886" s="240">
        <v>42712.995833333334</v>
      </c>
      <c r="L2886" s="39">
        <v>22</v>
      </c>
      <c r="M2886" s="242">
        <v>42708</v>
      </c>
      <c r="P2886" s="240"/>
      <c r="Q2886" s="38"/>
      <c r="R2886" s="38"/>
    </row>
    <row r="2887" spans="2:18" x14ac:dyDescent="0.15">
      <c r="B2887" s="36">
        <v>42713</v>
      </c>
      <c r="C2887" s="37">
        <v>0.26458333333333334</v>
      </c>
      <c r="D2887" s="38">
        <v>65.5</v>
      </c>
      <c r="E2887" s="38">
        <v>22.4</v>
      </c>
      <c r="F2887" s="38">
        <v>22.2</v>
      </c>
      <c r="G2887" s="38">
        <v>34.200000000000003</v>
      </c>
      <c r="H2887" s="39">
        <v>1544</v>
      </c>
      <c r="I2887" s="39">
        <v>9</v>
      </c>
      <c r="J2887" s="39">
        <v>47</v>
      </c>
      <c r="K2887" s="240">
        <v>42713.26458333333</v>
      </c>
      <c r="L2887" s="39">
        <v>6</v>
      </c>
      <c r="M2887" s="242">
        <v>42708</v>
      </c>
      <c r="P2887" s="240"/>
      <c r="Q2887" s="38"/>
      <c r="R2887" s="38"/>
    </row>
    <row r="2888" spans="2:18" x14ac:dyDescent="0.15">
      <c r="B2888" s="36">
        <v>42714</v>
      </c>
      <c r="C2888" s="37">
        <v>9.0277777777777787E-3</v>
      </c>
      <c r="D2888" s="38">
        <v>66.599999999999994</v>
      </c>
      <c r="E2888" s="38">
        <v>22.8</v>
      </c>
      <c r="F2888" s="38">
        <v>17.399999999999999</v>
      </c>
      <c r="G2888" s="38">
        <v>37.200000000000003</v>
      </c>
      <c r="H2888" s="39">
        <v>1592</v>
      </c>
      <c r="I2888" s="39">
        <v>9</v>
      </c>
      <c r="J2888" s="39">
        <v>44</v>
      </c>
      <c r="K2888" s="240">
        <v>42713.916666666664</v>
      </c>
      <c r="L2888" s="39">
        <v>2</v>
      </c>
      <c r="M2888" s="242">
        <v>42708</v>
      </c>
      <c r="P2888" s="240"/>
      <c r="Q2888" s="38"/>
      <c r="R2888" s="38"/>
    </row>
    <row r="2889" spans="2:18" x14ac:dyDescent="0.15">
      <c r="B2889" s="36">
        <v>42714</v>
      </c>
      <c r="C2889" s="37">
        <v>0.2673611111111111</v>
      </c>
      <c r="D2889" s="38">
        <v>65.3</v>
      </c>
      <c r="E2889" s="38">
        <v>22.3</v>
      </c>
      <c r="F2889" s="38">
        <v>21.8</v>
      </c>
      <c r="G2889" s="38">
        <v>34.5</v>
      </c>
      <c r="H2889" s="39">
        <v>1544</v>
      </c>
      <c r="I2889" s="39">
        <v>9</v>
      </c>
      <c r="J2889" s="39">
        <v>46</v>
      </c>
      <c r="K2889" s="240">
        <v>42714.267361111109</v>
      </c>
      <c r="L2889" s="39">
        <v>6</v>
      </c>
      <c r="M2889" s="242">
        <v>42708</v>
      </c>
      <c r="P2889" s="240"/>
      <c r="Q2889" s="38"/>
      <c r="R2889" s="38"/>
    </row>
    <row r="2890" spans="2:18" x14ac:dyDescent="0.15">
      <c r="B2890" s="36">
        <v>42715</v>
      </c>
      <c r="C2890" s="37"/>
      <c r="D2890" s="38"/>
      <c r="E2890" s="38"/>
      <c r="F2890" s="38"/>
      <c r="G2890" s="38"/>
      <c r="H2890" s="39"/>
      <c r="I2890" s="39"/>
      <c r="J2890" s="39"/>
      <c r="K2890" s="240">
        <v>42714.916666666664</v>
      </c>
      <c r="L2890" s="39">
        <v>2</v>
      </c>
      <c r="M2890" s="242">
        <v>42708</v>
      </c>
      <c r="P2890" s="240"/>
      <c r="Q2890" s="38"/>
      <c r="R2890" s="38"/>
    </row>
    <row r="2891" spans="2:18" x14ac:dyDescent="0.15">
      <c r="B2891" s="36">
        <v>42716</v>
      </c>
      <c r="C2891" s="37">
        <v>0.88541666666666663</v>
      </c>
      <c r="D2891" s="38">
        <v>66.599999999999994</v>
      </c>
      <c r="E2891" s="38">
        <v>22.8</v>
      </c>
      <c r="F2891" s="38">
        <v>18.100000000000001</v>
      </c>
      <c r="G2891" s="38">
        <v>36.799999999999997</v>
      </c>
      <c r="H2891" s="39">
        <v>1588</v>
      </c>
      <c r="I2891" s="39">
        <v>9</v>
      </c>
      <c r="J2891" s="39">
        <v>45</v>
      </c>
      <c r="K2891" s="240">
        <v>42716.885416666664</v>
      </c>
      <c r="L2891" s="39">
        <v>22</v>
      </c>
      <c r="M2891" s="242">
        <v>42715</v>
      </c>
      <c r="P2891" s="240"/>
      <c r="Q2891" s="38"/>
      <c r="R2891" s="38"/>
    </row>
    <row r="2892" spans="2:18" x14ac:dyDescent="0.15">
      <c r="B2892" s="36">
        <v>42717</v>
      </c>
      <c r="C2892" s="37">
        <v>0.27847222222222223</v>
      </c>
      <c r="D2892" s="38">
        <v>65.099999999999994</v>
      </c>
      <c r="E2892" s="38">
        <v>22.3</v>
      </c>
      <c r="F2892" s="38">
        <v>23.1</v>
      </c>
      <c r="G2892" s="38">
        <v>33.299999999999997</v>
      </c>
      <c r="H2892" s="39">
        <v>1530</v>
      </c>
      <c r="I2892" s="39">
        <v>9</v>
      </c>
      <c r="J2892" s="39">
        <v>47</v>
      </c>
      <c r="K2892" s="240">
        <v>42717.27847222222</v>
      </c>
      <c r="L2892" s="39">
        <v>6</v>
      </c>
      <c r="M2892" s="242">
        <v>42715</v>
      </c>
      <c r="P2892" s="240"/>
      <c r="Q2892" s="38"/>
      <c r="R2892" s="38"/>
    </row>
    <row r="2893" spans="2:18" x14ac:dyDescent="0.15">
      <c r="B2893" s="36">
        <v>42717</v>
      </c>
      <c r="C2893" s="37">
        <v>0.41666666666666669</v>
      </c>
      <c r="D2893" s="38">
        <v>64.599999999999994</v>
      </c>
      <c r="E2893" s="38">
        <v>22.1</v>
      </c>
      <c r="F2893" s="38"/>
      <c r="G2893" s="38"/>
      <c r="H2893" s="39">
        <v>1403</v>
      </c>
      <c r="I2893" s="39"/>
      <c r="J2893" s="39"/>
      <c r="K2893" s="240">
        <v>42717.27847222222</v>
      </c>
      <c r="L2893" s="39">
        <v>10</v>
      </c>
      <c r="M2893" s="242">
        <v>42715</v>
      </c>
      <c r="P2893" s="240"/>
      <c r="Q2893" s="38"/>
      <c r="R2893" s="38"/>
    </row>
    <row r="2894" spans="2:18" x14ac:dyDescent="0.15">
      <c r="B2894" s="36">
        <v>42718</v>
      </c>
      <c r="C2894" s="37"/>
      <c r="D2894" s="38"/>
      <c r="E2894" s="38"/>
      <c r="F2894" s="38"/>
      <c r="G2894" s="38"/>
      <c r="H2894" s="39"/>
      <c r="I2894" s="39"/>
      <c r="J2894" s="39"/>
      <c r="K2894" s="240">
        <v>42717.916666666664</v>
      </c>
      <c r="L2894" s="39">
        <v>2</v>
      </c>
      <c r="M2894" s="242">
        <v>42715</v>
      </c>
      <c r="P2894" s="240"/>
      <c r="Q2894" s="38"/>
      <c r="R2894" s="38"/>
    </row>
    <row r="2895" spans="2:18" x14ac:dyDescent="0.15">
      <c r="B2895" s="36">
        <v>42719</v>
      </c>
      <c r="C2895" s="37"/>
      <c r="D2895" s="38"/>
      <c r="E2895" s="38"/>
      <c r="F2895" s="38"/>
      <c r="G2895" s="38"/>
      <c r="H2895" s="39"/>
      <c r="I2895" s="39"/>
      <c r="J2895" s="39"/>
      <c r="K2895" s="240">
        <v>42718.916666666664</v>
      </c>
      <c r="L2895" s="39">
        <v>2</v>
      </c>
      <c r="M2895" s="242">
        <v>42715</v>
      </c>
      <c r="P2895" s="240"/>
      <c r="Q2895" s="38"/>
      <c r="R2895" s="38"/>
    </row>
    <row r="2896" spans="2:18" x14ac:dyDescent="0.15">
      <c r="B2896" s="36">
        <v>42720</v>
      </c>
      <c r="C2896" s="37">
        <v>0.98888888888888893</v>
      </c>
      <c r="D2896" s="38">
        <v>67.599999999999994</v>
      </c>
      <c r="E2896" s="38">
        <v>23.1</v>
      </c>
      <c r="F2896" s="38">
        <v>17.399999999999999</v>
      </c>
      <c r="G2896" s="38">
        <v>37.1</v>
      </c>
      <c r="H2896" s="39">
        <v>1609</v>
      </c>
      <c r="I2896" s="39">
        <v>10</v>
      </c>
      <c r="J2896" s="39">
        <v>45</v>
      </c>
      <c r="K2896" s="240">
        <v>42720.988888888889</v>
      </c>
      <c r="L2896" s="39">
        <v>22</v>
      </c>
      <c r="M2896" s="242">
        <v>42715</v>
      </c>
      <c r="P2896" s="240"/>
      <c r="Q2896" s="38"/>
      <c r="R2896" s="38"/>
    </row>
    <row r="2897" spans="2:18" x14ac:dyDescent="0.15">
      <c r="B2897" s="36">
        <v>42721</v>
      </c>
      <c r="C2897" s="37">
        <v>0.27499999999999997</v>
      </c>
      <c r="D2897" s="38">
        <v>66.8</v>
      </c>
      <c r="E2897" s="38">
        <v>22.8</v>
      </c>
      <c r="F2897" s="38">
        <v>22.5</v>
      </c>
      <c r="G2897" s="38">
        <v>34</v>
      </c>
      <c r="H2897" s="39">
        <v>1563</v>
      </c>
      <c r="I2897" s="39">
        <v>9</v>
      </c>
      <c r="J2897" s="39">
        <v>48</v>
      </c>
      <c r="K2897" s="240">
        <v>42721.275000000001</v>
      </c>
      <c r="L2897" s="39">
        <v>6</v>
      </c>
      <c r="M2897" s="242">
        <v>42715</v>
      </c>
      <c r="P2897" s="240"/>
      <c r="Q2897" s="38"/>
      <c r="R2897" s="38"/>
    </row>
    <row r="2898" spans="2:18" x14ac:dyDescent="0.15">
      <c r="B2898" s="36">
        <v>42721</v>
      </c>
      <c r="C2898" s="37">
        <v>0.93333333333333324</v>
      </c>
      <c r="D2898" s="38">
        <v>66.900000000000006</v>
      </c>
      <c r="E2898" s="38">
        <v>22.9</v>
      </c>
      <c r="F2898" s="38">
        <v>19</v>
      </c>
      <c r="G2898" s="38">
        <v>36.299999999999997</v>
      </c>
      <c r="H2898" s="39">
        <v>1587</v>
      </c>
      <c r="I2898" s="39">
        <v>9</v>
      </c>
      <c r="J2898" s="39">
        <v>45</v>
      </c>
      <c r="K2898" s="240">
        <v>42721.933333333334</v>
      </c>
      <c r="L2898" s="39">
        <v>22</v>
      </c>
      <c r="M2898" s="242">
        <v>42715</v>
      </c>
      <c r="P2898" s="240"/>
      <c r="Q2898" s="38"/>
      <c r="R2898" s="38"/>
    </row>
    <row r="2899" spans="2:18" x14ac:dyDescent="0.15">
      <c r="B2899" s="36">
        <v>42722</v>
      </c>
      <c r="C2899" s="37">
        <v>0.2673611111111111</v>
      </c>
      <c r="D2899" s="38">
        <v>65.8</v>
      </c>
      <c r="E2899" s="38">
        <v>22.5</v>
      </c>
      <c r="F2899" s="38">
        <v>23.2</v>
      </c>
      <c r="G2899" s="38">
        <v>33.4</v>
      </c>
      <c r="H2899" s="39">
        <v>1542</v>
      </c>
      <c r="I2899" s="39">
        <v>9</v>
      </c>
      <c r="J2899" s="39">
        <v>48</v>
      </c>
      <c r="K2899" s="240">
        <v>42722.267361111109</v>
      </c>
      <c r="L2899" s="39">
        <v>6</v>
      </c>
      <c r="M2899" s="242">
        <v>42722</v>
      </c>
      <c r="P2899" s="240"/>
      <c r="Q2899" s="38"/>
      <c r="R2899" s="38"/>
    </row>
    <row r="2900" spans="2:18" x14ac:dyDescent="0.15">
      <c r="B2900" s="36">
        <v>42723</v>
      </c>
      <c r="C2900" s="37">
        <v>0.26944444444444443</v>
      </c>
      <c r="D2900" s="38">
        <v>66</v>
      </c>
      <c r="E2900" s="38">
        <v>22.6</v>
      </c>
      <c r="F2900" s="38">
        <v>23</v>
      </c>
      <c r="G2900" s="38">
        <v>33.5</v>
      </c>
      <c r="H2900" s="39">
        <v>1546</v>
      </c>
      <c r="I2900" s="39">
        <v>9</v>
      </c>
      <c r="J2900" s="39">
        <v>48</v>
      </c>
      <c r="K2900" s="240">
        <v>42723.269444444442</v>
      </c>
      <c r="L2900" s="39">
        <v>6</v>
      </c>
      <c r="M2900" s="242">
        <v>42722</v>
      </c>
      <c r="P2900" s="240"/>
      <c r="Q2900" s="38"/>
      <c r="R2900" s="38"/>
    </row>
    <row r="2901" spans="2:18" x14ac:dyDescent="0.15">
      <c r="B2901" s="36">
        <v>42724</v>
      </c>
      <c r="C2901" s="37">
        <v>5.0694444444444452E-2</v>
      </c>
      <c r="D2901" s="38">
        <v>67.3</v>
      </c>
      <c r="E2901" s="38">
        <v>23</v>
      </c>
      <c r="F2901" s="38">
        <v>17.100000000000001</v>
      </c>
      <c r="G2901" s="38">
        <v>37.299999999999997</v>
      </c>
      <c r="H2901" s="39">
        <v>1605</v>
      </c>
      <c r="I2901" s="39">
        <v>10</v>
      </c>
      <c r="J2901" s="39">
        <v>44</v>
      </c>
      <c r="K2901" s="240">
        <v>42723.916666666664</v>
      </c>
      <c r="L2901" s="39">
        <v>2</v>
      </c>
      <c r="M2901" s="242">
        <v>42722</v>
      </c>
      <c r="P2901" s="240"/>
      <c r="Q2901" s="38"/>
      <c r="R2901" s="38"/>
    </row>
    <row r="2902" spans="2:18" x14ac:dyDescent="0.15">
      <c r="B2902" s="36">
        <v>42724</v>
      </c>
      <c r="C2902" s="37">
        <v>0.26666666666666666</v>
      </c>
      <c r="D2902" s="38">
        <v>66.099999999999994</v>
      </c>
      <c r="E2902" s="38">
        <v>22.6</v>
      </c>
      <c r="F2902" s="38">
        <v>21</v>
      </c>
      <c r="G2902" s="38">
        <v>35.1</v>
      </c>
      <c r="H2902" s="39">
        <v>1562</v>
      </c>
      <c r="I2902" s="39">
        <v>9</v>
      </c>
      <c r="J2902" s="39">
        <v>46</v>
      </c>
      <c r="K2902" s="240">
        <v>42724.26666666667</v>
      </c>
      <c r="L2902" s="39">
        <v>6</v>
      </c>
      <c r="M2902" s="242">
        <v>42722</v>
      </c>
      <c r="P2902" s="240"/>
      <c r="Q2902" s="38"/>
      <c r="R2902" s="38"/>
    </row>
    <row r="2903" spans="2:18" x14ac:dyDescent="0.15">
      <c r="B2903" s="36">
        <v>42725</v>
      </c>
      <c r="C2903" s="37">
        <v>6.1111111111111116E-2</v>
      </c>
      <c r="D2903" s="38">
        <v>67.099999999999994</v>
      </c>
      <c r="E2903" s="38">
        <v>22.9</v>
      </c>
      <c r="F2903" s="38">
        <v>15.4</v>
      </c>
      <c r="G2903" s="38">
        <v>38.1</v>
      </c>
      <c r="H2903" s="39">
        <v>1611</v>
      </c>
      <c r="I2903" s="39">
        <v>9</v>
      </c>
      <c r="J2903" s="39">
        <v>43</v>
      </c>
      <c r="K2903" s="240">
        <v>42724.916666666664</v>
      </c>
      <c r="L2903" s="39">
        <v>2</v>
      </c>
      <c r="M2903" s="242">
        <v>42722</v>
      </c>
      <c r="P2903" s="240"/>
      <c r="Q2903" s="38"/>
      <c r="R2903" s="38"/>
    </row>
    <row r="2904" spans="2:18" x14ac:dyDescent="0.15">
      <c r="B2904" s="36">
        <v>42725</v>
      </c>
      <c r="C2904" s="37">
        <v>0.27152777777777776</v>
      </c>
      <c r="D2904" s="38">
        <v>66.2</v>
      </c>
      <c r="E2904" s="38">
        <v>22.6</v>
      </c>
      <c r="F2904" s="38">
        <v>20.100000000000001</v>
      </c>
      <c r="G2904" s="38">
        <v>35.700000000000003</v>
      </c>
      <c r="H2904" s="39">
        <v>1569</v>
      </c>
      <c r="I2904" s="39">
        <v>9</v>
      </c>
      <c r="J2904" s="39">
        <v>46</v>
      </c>
      <c r="K2904" s="240">
        <v>42725.271527777775</v>
      </c>
      <c r="L2904" s="39">
        <v>6</v>
      </c>
      <c r="M2904" s="242">
        <v>42722</v>
      </c>
      <c r="P2904" s="240"/>
      <c r="Q2904" s="38"/>
      <c r="R2904" s="38"/>
    </row>
    <row r="2905" spans="2:18" x14ac:dyDescent="0.15">
      <c r="B2905" s="36">
        <v>42726</v>
      </c>
      <c r="C2905" s="37">
        <v>3.888888888888889E-2</v>
      </c>
      <c r="D2905" s="38">
        <v>66.8</v>
      </c>
      <c r="E2905" s="38">
        <v>22.8</v>
      </c>
      <c r="F2905" s="38">
        <v>16.100000000000001</v>
      </c>
      <c r="G2905" s="38">
        <v>37.9</v>
      </c>
      <c r="H2905" s="39">
        <v>1603</v>
      </c>
      <c r="I2905" s="39">
        <v>9</v>
      </c>
      <c r="J2905" s="39">
        <v>43</v>
      </c>
      <c r="K2905" s="240">
        <v>42725.916666666664</v>
      </c>
      <c r="L2905" s="39">
        <v>2</v>
      </c>
      <c r="M2905" s="242">
        <v>42722</v>
      </c>
      <c r="P2905" s="240"/>
      <c r="Q2905" s="38"/>
      <c r="R2905" s="38"/>
    </row>
    <row r="2906" spans="2:18" x14ac:dyDescent="0.15">
      <c r="B2906" s="36">
        <v>42726</v>
      </c>
      <c r="C2906" s="37">
        <v>0.26527777777777778</v>
      </c>
      <c r="D2906" s="38">
        <v>65.900000000000006</v>
      </c>
      <c r="E2906" s="38">
        <v>22.5</v>
      </c>
      <c r="F2906" s="38">
        <v>21.1</v>
      </c>
      <c r="G2906" s="38">
        <v>35</v>
      </c>
      <c r="H2906" s="39">
        <v>1558</v>
      </c>
      <c r="I2906" s="39">
        <v>9</v>
      </c>
      <c r="J2906" s="39">
        <v>46</v>
      </c>
      <c r="K2906" s="240">
        <v>42726.265277777777</v>
      </c>
      <c r="L2906" s="39">
        <v>6</v>
      </c>
      <c r="M2906" s="242">
        <v>42722</v>
      </c>
      <c r="P2906" s="240"/>
      <c r="Q2906" s="38"/>
      <c r="R2906" s="38"/>
    </row>
    <row r="2907" spans="2:18" x14ac:dyDescent="0.15">
      <c r="B2907" s="36">
        <v>42727</v>
      </c>
      <c r="C2907" s="37">
        <v>0.27569444444444446</v>
      </c>
      <c r="D2907" s="38">
        <v>64.900000000000006</v>
      </c>
      <c r="E2907" s="38">
        <v>22.2</v>
      </c>
      <c r="F2907" s="38">
        <v>21.6</v>
      </c>
      <c r="G2907" s="38">
        <v>34.700000000000003</v>
      </c>
      <c r="H2907" s="39">
        <v>1538</v>
      </c>
      <c r="I2907" s="39">
        <v>8</v>
      </c>
      <c r="J2907" s="39">
        <v>46</v>
      </c>
      <c r="K2907" s="240">
        <v>42727.275694444441</v>
      </c>
      <c r="L2907" s="39">
        <v>6</v>
      </c>
      <c r="M2907" s="242">
        <v>42722</v>
      </c>
      <c r="P2907" s="240"/>
      <c r="Q2907" s="38"/>
      <c r="R2907" s="38"/>
    </row>
    <row r="2908" spans="2:18" x14ac:dyDescent="0.15">
      <c r="B2908" s="36">
        <v>42727</v>
      </c>
      <c r="C2908" s="37">
        <v>0.9291666666666667</v>
      </c>
      <c r="D2908" s="38">
        <v>66.5</v>
      </c>
      <c r="E2908" s="38">
        <v>22.7</v>
      </c>
      <c r="F2908" s="38">
        <v>19.3</v>
      </c>
      <c r="G2908" s="38">
        <v>36.1</v>
      </c>
      <c r="H2908" s="39">
        <v>1579</v>
      </c>
      <c r="I2908" s="39">
        <v>9</v>
      </c>
      <c r="J2908" s="39">
        <v>45</v>
      </c>
      <c r="K2908" s="240">
        <v>42727.929166666669</v>
      </c>
      <c r="L2908" s="39">
        <v>22</v>
      </c>
      <c r="M2908" s="242">
        <v>42722</v>
      </c>
      <c r="P2908" s="240"/>
      <c r="Q2908" s="38"/>
      <c r="R2908" s="38"/>
    </row>
    <row r="2909" spans="2:18" x14ac:dyDescent="0.15">
      <c r="B2909" s="36">
        <v>42728</v>
      </c>
      <c r="C2909" s="37">
        <v>0.30138888888888887</v>
      </c>
      <c r="D2909" s="38">
        <v>65.5</v>
      </c>
      <c r="E2909" s="38">
        <v>22.4</v>
      </c>
      <c r="F2909" s="38">
        <v>23.1</v>
      </c>
      <c r="G2909" s="38">
        <v>33.4</v>
      </c>
      <c r="H2909" s="39">
        <v>1537</v>
      </c>
      <c r="I2909" s="39">
        <v>9</v>
      </c>
      <c r="J2909" s="39">
        <v>47</v>
      </c>
      <c r="K2909" s="240">
        <v>42728.301388888889</v>
      </c>
      <c r="L2909" s="39">
        <v>6</v>
      </c>
      <c r="M2909" s="242">
        <v>42722</v>
      </c>
      <c r="P2909" s="240"/>
      <c r="Q2909" s="38"/>
      <c r="R2909" s="38"/>
    </row>
    <row r="2910" spans="2:18" x14ac:dyDescent="0.15">
      <c r="B2910" s="36">
        <v>42728</v>
      </c>
      <c r="C2910" s="37">
        <v>0.92569444444444438</v>
      </c>
      <c r="D2910" s="38">
        <v>66</v>
      </c>
      <c r="E2910" s="38">
        <v>22.6</v>
      </c>
      <c r="F2910" s="38">
        <v>18.600000000000001</v>
      </c>
      <c r="G2910" s="38">
        <v>36.6</v>
      </c>
      <c r="H2910" s="39">
        <v>1575</v>
      </c>
      <c r="I2910" s="39">
        <v>9</v>
      </c>
      <c r="J2910" s="39">
        <v>44</v>
      </c>
      <c r="K2910" s="240">
        <v>42728.925694444442</v>
      </c>
      <c r="L2910" s="39">
        <v>22</v>
      </c>
      <c r="M2910" s="242">
        <v>42722</v>
      </c>
      <c r="P2910" s="240"/>
      <c r="Q2910" s="38"/>
      <c r="R2910" s="38"/>
    </row>
    <row r="2911" spans="2:18" x14ac:dyDescent="0.15">
      <c r="B2911" s="36">
        <v>42729</v>
      </c>
      <c r="C2911" s="37">
        <v>0.27638888888888885</v>
      </c>
      <c r="D2911" s="38">
        <v>65.5</v>
      </c>
      <c r="E2911" s="38">
        <v>22.4</v>
      </c>
      <c r="F2911" s="38">
        <v>23.6</v>
      </c>
      <c r="G2911" s="38">
        <v>32.9</v>
      </c>
      <c r="H2911" s="39">
        <v>1533</v>
      </c>
      <c r="I2911" s="39">
        <v>9</v>
      </c>
      <c r="J2911" s="39">
        <v>48</v>
      </c>
      <c r="K2911" s="240">
        <v>42729.276388888888</v>
      </c>
      <c r="L2911" s="39">
        <v>6</v>
      </c>
      <c r="M2911" s="242">
        <v>42729</v>
      </c>
      <c r="P2911" s="240"/>
      <c r="Q2911" s="38"/>
      <c r="R2911" s="38"/>
    </row>
    <row r="2912" spans="2:18" x14ac:dyDescent="0.15">
      <c r="B2912" s="36">
        <v>42729</v>
      </c>
      <c r="C2912" s="37">
        <v>0.89027777777777783</v>
      </c>
      <c r="D2912" s="38">
        <v>66</v>
      </c>
      <c r="E2912" s="38">
        <v>22.6</v>
      </c>
      <c r="F2912" s="38">
        <v>20.5</v>
      </c>
      <c r="G2912" s="38">
        <v>35.4</v>
      </c>
      <c r="H2912" s="39">
        <v>1564</v>
      </c>
      <c r="I2912" s="39">
        <v>9</v>
      </c>
      <c r="J2912" s="39">
        <v>46</v>
      </c>
      <c r="K2912" s="240">
        <v>42729.890277777777</v>
      </c>
      <c r="L2912" s="39">
        <v>22</v>
      </c>
      <c r="M2912" s="242">
        <v>42729</v>
      </c>
      <c r="P2912" s="240"/>
      <c r="Q2912" s="38"/>
      <c r="R2912" s="38"/>
    </row>
    <row r="2913" spans="2:18" x14ac:dyDescent="0.15">
      <c r="B2913" s="36">
        <v>42730</v>
      </c>
      <c r="C2913" s="37">
        <v>0.26805555555555555</v>
      </c>
      <c r="D2913" s="38">
        <v>65.5</v>
      </c>
      <c r="E2913" s="38">
        <v>22.4</v>
      </c>
      <c r="F2913" s="38">
        <v>23.3</v>
      </c>
      <c r="G2913" s="38">
        <v>33.200000000000003</v>
      </c>
      <c r="H2913" s="39">
        <v>1536</v>
      </c>
      <c r="I2913" s="39">
        <v>9</v>
      </c>
      <c r="J2913" s="39">
        <v>48</v>
      </c>
      <c r="K2913" s="240">
        <v>42730.268055555556</v>
      </c>
      <c r="L2913" s="39">
        <v>6</v>
      </c>
      <c r="M2913" s="242">
        <v>42729</v>
      </c>
      <c r="P2913" s="240"/>
      <c r="Q2913" s="38"/>
      <c r="R2913" s="38"/>
    </row>
    <row r="2914" spans="2:18" x14ac:dyDescent="0.15">
      <c r="B2914" s="36">
        <v>42730</v>
      </c>
      <c r="C2914" s="37">
        <v>0.95486111111111116</v>
      </c>
      <c r="D2914" s="38">
        <v>66.400000000000006</v>
      </c>
      <c r="E2914" s="38">
        <v>22.7</v>
      </c>
      <c r="F2914" s="38">
        <v>18.7</v>
      </c>
      <c r="G2914" s="38">
        <v>36.5</v>
      </c>
      <c r="H2914" s="39">
        <v>1581</v>
      </c>
      <c r="I2914" s="39">
        <v>9</v>
      </c>
      <c r="J2914" s="39">
        <v>45</v>
      </c>
      <c r="K2914" s="240">
        <v>42730.954861111109</v>
      </c>
      <c r="L2914" s="39">
        <v>22</v>
      </c>
      <c r="M2914" s="242">
        <v>42729</v>
      </c>
      <c r="P2914" s="240"/>
      <c r="Q2914" s="38"/>
      <c r="R2914" s="38"/>
    </row>
    <row r="2915" spans="2:18" x14ac:dyDescent="0.15">
      <c r="B2915" s="36">
        <v>42731</v>
      </c>
      <c r="C2915" s="37">
        <v>0.26666666666666666</v>
      </c>
      <c r="D2915" s="38">
        <v>64.8</v>
      </c>
      <c r="E2915" s="38">
        <v>22.2</v>
      </c>
      <c r="F2915" s="38">
        <v>21.9</v>
      </c>
      <c r="G2915" s="38">
        <v>34.4</v>
      </c>
      <c r="H2915" s="39">
        <v>1535</v>
      </c>
      <c r="I2915" s="39">
        <v>8</v>
      </c>
      <c r="J2915" s="39">
        <v>46</v>
      </c>
      <c r="K2915" s="240">
        <v>42731.26666666667</v>
      </c>
      <c r="L2915" s="39">
        <v>6</v>
      </c>
      <c r="M2915" s="242">
        <v>42729</v>
      </c>
      <c r="P2915" s="240"/>
      <c r="Q2915" s="38"/>
      <c r="R2915" s="38"/>
    </row>
    <row r="2916" spans="2:18" x14ac:dyDescent="0.15">
      <c r="B2916" s="36">
        <v>42732</v>
      </c>
      <c r="C2916" s="37">
        <v>1.7361111111111112E-2</v>
      </c>
      <c r="D2916" s="38">
        <v>66.3</v>
      </c>
      <c r="E2916" s="38">
        <v>22.7</v>
      </c>
      <c r="F2916" s="38">
        <v>16.399999999999999</v>
      </c>
      <c r="G2916" s="38">
        <v>37.799999999999997</v>
      </c>
      <c r="H2916" s="39">
        <v>1593</v>
      </c>
      <c r="I2916" s="39">
        <v>9</v>
      </c>
      <c r="J2916" s="39">
        <v>43</v>
      </c>
      <c r="K2916" s="240">
        <v>42731.916666666664</v>
      </c>
      <c r="L2916" s="39">
        <v>2</v>
      </c>
      <c r="M2916" s="242">
        <v>42729</v>
      </c>
      <c r="P2916" s="240"/>
      <c r="Q2916" s="38"/>
      <c r="R2916" s="38"/>
    </row>
    <row r="2917" spans="2:18" x14ac:dyDescent="0.15">
      <c r="B2917" s="36">
        <v>42732</v>
      </c>
      <c r="C2917" s="37">
        <v>0.26527777777777778</v>
      </c>
      <c r="D2917" s="38">
        <v>65.900000000000006</v>
      </c>
      <c r="E2917" s="38">
        <v>22.5</v>
      </c>
      <c r="F2917" s="38">
        <v>21.7</v>
      </c>
      <c r="G2917" s="38">
        <v>34.6</v>
      </c>
      <c r="H2917" s="39">
        <v>1554</v>
      </c>
      <c r="I2917" s="39">
        <v>9</v>
      </c>
      <c r="J2917" s="39">
        <v>46</v>
      </c>
      <c r="K2917" s="240">
        <v>42732.265277777777</v>
      </c>
      <c r="L2917" s="39">
        <v>6</v>
      </c>
      <c r="M2917" s="242">
        <v>42729</v>
      </c>
      <c r="P2917" s="240"/>
      <c r="Q2917" s="38"/>
      <c r="R2917" s="38"/>
    </row>
    <row r="2918" spans="2:18" x14ac:dyDescent="0.15">
      <c r="B2918" s="36">
        <v>42733</v>
      </c>
      <c r="C2918" s="37">
        <v>1.0416666666666666E-2</v>
      </c>
      <c r="D2918" s="38">
        <v>66.599999999999994</v>
      </c>
      <c r="E2918" s="38">
        <v>22.8</v>
      </c>
      <c r="F2918" s="38">
        <v>16.600000000000001</v>
      </c>
      <c r="G2918" s="38">
        <v>37.6</v>
      </c>
      <c r="H2918" s="39">
        <v>1596</v>
      </c>
      <c r="I2918" s="39">
        <v>9</v>
      </c>
      <c r="J2918" s="39">
        <v>44</v>
      </c>
      <c r="K2918" s="240">
        <v>42732.916666666664</v>
      </c>
      <c r="L2918" s="39">
        <v>2</v>
      </c>
      <c r="M2918" s="242">
        <v>42729</v>
      </c>
      <c r="P2918" s="240"/>
      <c r="Q2918" s="38"/>
      <c r="R2918" s="38"/>
    </row>
    <row r="2919" spans="2:18" x14ac:dyDescent="0.15">
      <c r="B2919" s="36">
        <v>42733</v>
      </c>
      <c r="C2919" s="37">
        <v>0.27569444444444446</v>
      </c>
      <c r="D2919" s="38">
        <v>65.7</v>
      </c>
      <c r="E2919" s="38">
        <v>22.5</v>
      </c>
      <c r="F2919" s="38">
        <v>21.8</v>
      </c>
      <c r="G2919" s="38">
        <v>34.5</v>
      </c>
      <c r="H2919" s="39">
        <v>1550</v>
      </c>
      <c r="I2919" s="39">
        <v>9</v>
      </c>
      <c r="J2919" s="39">
        <v>46</v>
      </c>
      <c r="K2919" s="240">
        <v>42733.275694444441</v>
      </c>
      <c r="L2919" s="39">
        <v>6</v>
      </c>
      <c r="M2919" s="242">
        <v>42729</v>
      </c>
      <c r="P2919" s="240"/>
      <c r="Q2919" s="38"/>
      <c r="R2919" s="38"/>
    </row>
    <row r="2920" spans="2:18" x14ac:dyDescent="0.15">
      <c r="B2920" s="36">
        <v>42734</v>
      </c>
      <c r="C2920" s="37">
        <v>0.29583333333333334</v>
      </c>
      <c r="D2920" s="38">
        <v>65.400000000000006</v>
      </c>
      <c r="E2920" s="38">
        <v>22.4</v>
      </c>
      <c r="F2920" s="38">
        <v>23.3</v>
      </c>
      <c r="G2920" s="38">
        <v>33.200000000000003</v>
      </c>
      <c r="H2920" s="39">
        <v>1534</v>
      </c>
      <c r="I2920" s="39">
        <v>9</v>
      </c>
      <c r="J2920" s="39">
        <v>47</v>
      </c>
      <c r="K2920" s="240">
        <v>42734.29583333333</v>
      </c>
      <c r="L2920" s="39">
        <v>6</v>
      </c>
      <c r="M2920" s="242">
        <v>42729</v>
      </c>
      <c r="P2920" s="240"/>
      <c r="Q2920" s="38"/>
      <c r="R2920" s="38"/>
    </row>
    <row r="2921" spans="2:18" x14ac:dyDescent="0.15">
      <c r="B2921" s="36">
        <v>42734</v>
      </c>
      <c r="C2921" s="37">
        <v>0.95833333333333337</v>
      </c>
      <c r="D2921" s="38">
        <v>65.3</v>
      </c>
      <c r="E2921" s="38">
        <v>22.3</v>
      </c>
      <c r="F2921" s="38">
        <v>20.5</v>
      </c>
      <c r="G2921" s="38">
        <v>35.4</v>
      </c>
      <c r="H2921" s="39">
        <v>1552</v>
      </c>
      <c r="I2921" s="39">
        <v>9</v>
      </c>
      <c r="J2921" s="39">
        <v>45</v>
      </c>
      <c r="K2921" s="240">
        <v>42734.958333333336</v>
      </c>
      <c r="L2921" s="39">
        <v>22</v>
      </c>
      <c r="M2921" s="242">
        <v>42729</v>
      </c>
      <c r="P2921" s="240"/>
      <c r="Q2921" s="38"/>
      <c r="R2921" s="38"/>
    </row>
    <row r="2922" spans="2:18" x14ac:dyDescent="0.15">
      <c r="B2922" s="36">
        <v>42735</v>
      </c>
      <c r="C2922" s="37">
        <v>0.25069444444444444</v>
      </c>
      <c r="D2922" s="38">
        <v>65.099999999999994</v>
      </c>
      <c r="E2922" s="38">
        <v>22.3</v>
      </c>
      <c r="F2922" s="38">
        <v>23.2</v>
      </c>
      <c r="G2922" s="38">
        <v>33.200000000000003</v>
      </c>
      <c r="H2922" s="39">
        <v>1529</v>
      </c>
      <c r="I2922" s="39">
        <v>9</v>
      </c>
      <c r="J2922" s="39">
        <v>47</v>
      </c>
      <c r="K2922" s="240">
        <v>42735.250694444447</v>
      </c>
      <c r="L2922" s="39">
        <v>6</v>
      </c>
      <c r="M2922" s="242">
        <v>42729</v>
      </c>
      <c r="P2922" s="240"/>
      <c r="Q2922" s="38"/>
      <c r="R2922" s="38"/>
    </row>
    <row r="2923" spans="2:18" x14ac:dyDescent="0.15">
      <c r="B2923" s="36">
        <v>42735</v>
      </c>
      <c r="C2923" s="37">
        <v>0.86111111111111116</v>
      </c>
      <c r="D2923" s="38">
        <v>65.8</v>
      </c>
      <c r="E2923" s="38">
        <v>22.5</v>
      </c>
      <c r="F2923" s="38">
        <v>20.9</v>
      </c>
      <c r="G2923" s="38">
        <v>35.1</v>
      </c>
      <c r="H2923" s="39">
        <v>1558</v>
      </c>
      <c r="I2923" s="39">
        <v>9</v>
      </c>
      <c r="J2923" s="39">
        <v>46</v>
      </c>
      <c r="K2923" s="240">
        <v>42735.861111111109</v>
      </c>
      <c r="L2923" s="39">
        <v>22</v>
      </c>
      <c r="M2923" s="242">
        <v>42729</v>
      </c>
      <c r="P2923" s="240"/>
      <c r="Q2923" s="38"/>
      <c r="R2923" s="38"/>
    </row>
    <row r="2924" spans="2:18" x14ac:dyDescent="0.15">
      <c r="B2924" s="36">
        <v>42736</v>
      </c>
      <c r="C2924" s="37">
        <v>0.30138888888888887</v>
      </c>
      <c r="D2924" s="38">
        <v>65.3</v>
      </c>
      <c r="E2924" s="38">
        <v>22.3</v>
      </c>
      <c r="F2924" s="38">
        <v>23.4</v>
      </c>
      <c r="G2924" s="38">
        <v>33.1</v>
      </c>
      <c r="H2924" s="39">
        <v>1531</v>
      </c>
      <c r="I2924" s="39">
        <v>9</v>
      </c>
      <c r="J2924" s="39">
        <v>47</v>
      </c>
      <c r="K2924" s="240">
        <v>42736.301388888889</v>
      </c>
      <c r="L2924" s="39">
        <v>6</v>
      </c>
      <c r="M2924" s="242">
        <v>42736</v>
      </c>
      <c r="P2924" s="240"/>
      <c r="Q2924" s="38"/>
      <c r="R2924" s="38"/>
    </row>
    <row r="2925" spans="2:18" x14ac:dyDescent="0.15">
      <c r="B2925" s="36">
        <v>42736</v>
      </c>
      <c r="C2925" s="37">
        <v>0.92291666666666661</v>
      </c>
      <c r="D2925" s="38">
        <v>65.8</v>
      </c>
      <c r="E2925" s="38">
        <v>22.5</v>
      </c>
      <c r="F2925" s="38">
        <v>20.399999999999999</v>
      </c>
      <c r="G2925" s="38">
        <v>35.5</v>
      </c>
      <c r="H2925" s="39">
        <v>1561</v>
      </c>
      <c r="I2925" s="39">
        <v>9</v>
      </c>
      <c r="J2925" s="39">
        <v>45</v>
      </c>
      <c r="K2925" s="240">
        <v>42736.92291666667</v>
      </c>
      <c r="L2925" s="39">
        <v>22</v>
      </c>
      <c r="M2925" s="242">
        <v>42736</v>
      </c>
      <c r="P2925" s="240"/>
      <c r="Q2925" s="38"/>
      <c r="R2925" s="38"/>
    </row>
    <row r="2926" spans="2:18" x14ac:dyDescent="0.15">
      <c r="B2926" s="36">
        <v>42737</v>
      </c>
      <c r="C2926" s="37">
        <v>0.27916666666666667</v>
      </c>
      <c r="D2926" s="38">
        <v>65</v>
      </c>
      <c r="E2926" s="38">
        <v>22.2</v>
      </c>
      <c r="F2926" s="38">
        <v>23.2</v>
      </c>
      <c r="G2926" s="38">
        <v>33.299999999999997</v>
      </c>
      <c r="H2926" s="39">
        <v>1528</v>
      </c>
      <c r="I2926" s="39">
        <v>8</v>
      </c>
      <c r="J2926" s="39">
        <v>47</v>
      </c>
      <c r="K2926" s="240">
        <v>42737.279166666667</v>
      </c>
      <c r="L2926" s="39">
        <v>6</v>
      </c>
      <c r="M2926" s="242">
        <v>42736</v>
      </c>
      <c r="P2926" s="240"/>
      <c r="Q2926" s="38"/>
      <c r="R2926" s="38"/>
    </row>
    <row r="2927" spans="2:18" x14ac:dyDescent="0.15">
      <c r="B2927" s="36">
        <v>42738</v>
      </c>
      <c r="C2927" s="37">
        <v>0.89236111111111116</v>
      </c>
      <c r="D2927" s="38">
        <v>65.900000000000006</v>
      </c>
      <c r="E2927" s="38">
        <v>22.5</v>
      </c>
      <c r="F2927" s="38">
        <v>21.5</v>
      </c>
      <c r="G2927" s="38">
        <v>34.700000000000003</v>
      </c>
      <c r="H2927" s="39">
        <v>1556</v>
      </c>
      <c r="I2927" s="39">
        <v>9</v>
      </c>
      <c r="J2927" s="39">
        <v>46</v>
      </c>
      <c r="K2927" s="240">
        <v>42738.892361111109</v>
      </c>
      <c r="L2927" s="39">
        <v>22</v>
      </c>
      <c r="M2927" s="242">
        <v>42736</v>
      </c>
      <c r="P2927" s="240"/>
      <c r="Q2927" s="38"/>
      <c r="R2927" s="38"/>
    </row>
    <row r="2928" spans="2:18" x14ac:dyDescent="0.15">
      <c r="B2928" s="36">
        <v>42739</v>
      </c>
      <c r="C2928" s="37">
        <v>0.26805555555555555</v>
      </c>
      <c r="D2928" s="38">
        <v>65.099999999999994</v>
      </c>
      <c r="E2928" s="38">
        <v>22.3</v>
      </c>
      <c r="F2928" s="38">
        <v>23.7</v>
      </c>
      <c r="G2928" s="38">
        <v>32.700000000000003</v>
      </c>
      <c r="H2928" s="39">
        <v>1525</v>
      </c>
      <c r="I2928" s="39">
        <v>9</v>
      </c>
      <c r="J2928" s="39">
        <v>48</v>
      </c>
      <c r="K2928" s="240">
        <v>42739.268055555556</v>
      </c>
      <c r="L2928" s="39">
        <v>6</v>
      </c>
      <c r="M2928" s="242">
        <v>42736</v>
      </c>
      <c r="P2928" s="240"/>
      <c r="Q2928" s="38"/>
      <c r="R2928" s="38"/>
    </row>
    <row r="2929" spans="2:18" x14ac:dyDescent="0.15">
      <c r="B2929" s="36">
        <v>42739</v>
      </c>
      <c r="C2929" s="37">
        <v>0.90138888888888891</v>
      </c>
      <c r="D2929" s="38">
        <v>65.599999999999994</v>
      </c>
      <c r="E2929" s="38">
        <v>22.4</v>
      </c>
      <c r="F2929" s="38">
        <v>21</v>
      </c>
      <c r="G2929" s="38">
        <v>35.1</v>
      </c>
      <c r="H2929" s="39">
        <v>1554</v>
      </c>
      <c r="I2929" s="39">
        <v>9</v>
      </c>
      <c r="J2929" s="39">
        <v>46</v>
      </c>
      <c r="K2929" s="240">
        <v>42739.901388888888</v>
      </c>
      <c r="L2929" s="39">
        <v>22</v>
      </c>
      <c r="M2929" s="242">
        <v>42736</v>
      </c>
      <c r="P2929" s="240"/>
      <c r="Q2929" s="38"/>
      <c r="R2929" s="38"/>
    </row>
    <row r="2930" spans="2:18" x14ac:dyDescent="0.15">
      <c r="B2930" s="36">
        <v>42740</v>
      </c>
      <c r="C2930" s="37">
        <v>0.26319444444444445</v>
      </c>
      <c r="D2930" s="38">
        <v>64.900000000000006</v>
      </c>
      <c r="E2930" s="38">
        <v>22.2</v>
      </c>
      <c r="F2930" s="38">
        <v>23.5</v>
      </c>
      <c r="G2930" s="38">
        <v>32.799999999999997</v>
      </c>
      <c r="H2930" s="39">
        <v>1523</v>
      </c>
      <c r="I2930" s="39">
        <v>8</v>
      </c>
      <c r="J2930" s="39">
        <v>47</v>
      </c>
      <c r="K2930" s="240">
        <v>42740.263194444444</v>
      </c>
      <c r="L2930" s="39">
        <v>6</v>
      </c>
      <c r="M2930" s="242">
        <v>42736</v>
      </c>
      <c r="P2930" s="240"/>
      <c r="Q2930" s="38"/>
      <c r="R2930" s="38"/>
    </row>
    <row r="2931" spans="2:18" x14ac:dyDescent="0.15">
      <c r="B2931" s="36">
        <v>42740</v>
      </c>
      <c r="C2931" s="37">
        <v>0.98541666666666661</v>
      </c>
      <c r="D2931" s="38">
        <v>66.3</v>
      </c>
      <c r="E2931" s="38">
        <v>22.7</v>
      </c>
      <c r="F2931" s="38">
        <v>19.100000000000001</v>
      </c>
      <c r="G2931" s="38">
        <v>36.299999999999997</v>
      </c>
      <c r="H2931" s="39">
        <v>1577</v>
      </c>
      <c r="I2931" s="39">
        <v>9</v>
      </c>
      <c r="J2931" s="39">
        <v>45</v>
      </c>
      <c r="K2931" s="240">
        <v>42740.98541666667</v>
      </c>
      <c r="L2931" s="39">
        <v>22</v>
      </c>
      <c r="M2931" s="242">
        <v>42736</v>
      </c>
      <c r="P2931" s="240"/>
      <c r="Q2931" s="38"/>
      <c r="R2931" s="38"/>
    </row>
    <row r="2932" spans="2:18" x14ac:dyDescent="0.15">
      <c r="B2932" s="36">
        <v>42741</v>
      </c>
      <c r="C2932" s="37">
        <v>0.26666666666666666</v>
      </c>
      <c r="D2932" s="38">
        <v>65.2</v>
      </c>
      <c r="E2932" s="38">
        <v>22.3</v>
      </c>
      <c r="F2932" s="38">
        <v>22.2</v>
      </c>
      <c r="G2932" s="38">
        <v>34.200000000000003</v>
      </c>
      <c r="H2932" s="39">
        <v>1539</v>
      </c>
      <c r="I2932" s="39">
        <v>9</v>
      </c>
      <c r="J2932" s="39">
        <v>46</v>
      </c>
      <c r="K2932" s="240">
        <v>42741.26666666667</v>
      </c>
      <c r="L2932" s="39">
        <v>6</v>
      </c>
      <c r="M2932" s="242">
        <v>42736</v>
      </c>
      <c r="P2932" s="240"/>
      <c r="Q2932" s="38"/>
      <c r="R2932" s="38"/>
    </row>
    <row r="2933" spans="2:18" x14ac:dyDescent="0.15">
      <c r="B2933" s="36">
        <v>42742</v>
      </c>
      <c r="C2933" s="37">
        <v>2.1527777777777781E-2</v>
      </c>
      <c r="D2933" s="38">
        <v>66.900000000000006</v>
      </c>
      <c r="E2933" s="38">
        <v>22.9</v>
      </c>
      <c r="F2933" s="38">
        <v>17.899999999999999</v>
      </c>
      <c r="G2933" s="38">
        <v>36.9</v>
      </c>
      <c r="H2933" s="39">
        <v>1594</v>
      </c>
      <c r="I2933" s="39">
        <v>9</v>
      </c>
      <c r="J2933" s="39">
        <v>45</v>
      </c>
      <c r="K2933" s="240">
        <v>42741.916666666664</v>
      </c>
      <c r="L2933" s="39">
        <v>2</v>
      </c>
      <c r="M2933" s="242">
        <v>42736</v>
      </c>
      <c r="P2933" s="240"/>
      <c r="Q2933" s="38"/>
      <c r="R2933" s="38"/>
    </row>
    <row r="2934" spans="2:18" x14ac:dyDescent="0.15">
      <c r="B2934" s="36">
        <v>42742</v>
      </c>
      <c r="C2934" s="37">
        <v>0.2673611111111111</v>
      </c>
      <c r="D2934" s="38">
        <v>65.900000000000006</v>
      </c>
      <c r="E2934" s="38">
        <v>22.5</v>
      </c>
      <c r="F2934" s="38">
        <v>21.9</v>
      </c>
      <c r="G2934" s="38">
        <v>34.4</v>
      </c>
      <c r="H2934" s="39">
        <v>1553</v>
      </c>
      <c r="I2934" s="39">
        <v>9</v>
      </c>
      <c r="J2934" s="39">
        <v>47</v>
      </c>
      <c r="K2934" s="240">
        <v>42742.267361111109</v>
      </c>
      <c r="L2934" s="39">
        <v>6</v>
      </c>
      <c r="M2934" s="242">
        <v>42736</v>
      </c>
      <c r="P2934" s="240"/>
      <c r="Q2934" s="38"/>
      <c r="R2934" s="38"/>
    </row>
    <row r="2935" spans="2:18" x14ac:dyDescent="0.15">
      <c r="B2935" s="36">
        <v>42742</v>
      </c>
      <c r="C2935" s="37">
        <v>0.87986111111111109</v>
      </c>
      <c r="D2935" s="38">
        <v>66.7</v>
      </c>
      <c r="E2935" s="38">
        <v>22.8</v>
      </c>
      <c r="F2935" s="38">
        <v>19.5</v>
      </c>
      <c r="G2935" s="38">
        <v>36</v>
      </c>
      <c r="H2935" s="39">
        <v>1581</v>
      </c>
      <c r="I2935" s="39">
        <v>9</v>
      </c>
      <c r="J2935" s="39">
        <v>46</v>
      </c>
      <c r="K2935" s="240">
        <v>42742.879861111112</v>
      </c>
      <c r="L2935" s="39">
        <v>22</v>
      </c>
      <c r="M2935" s="242">
        <v>42736</v>
      </c>
      <c r="P2935" s="240"/>
      <c r="Q2935" s="38"/>
      <c r="R2935" s="38"/>
    </row>
    <row r="2936" spans="2:18" x14ac:dyDescent="0.15">
      <c r="B2936" s="36">
        <v>42743</v>
      </c>
      <c r="C2936" s="37">
        <v>0.2673611111111111</v>
      </c>
      <c r="D2936" s="38">
        <v>65.7</v>
      </c>
      <c r="E2936" s="38">
        <v>22.5</v>
      </c>
      <c r="F2936" s="38">
        <v>23.3</v>
      </c>
      <c r="G2936" s="38">
        <v>33.200000000000003</v>
      </c>
      <c r="H2936" s="39">
        <v>1539</v>
      </c>
      <c r="I2936" s="39">
        <v>9</v>
      </c>
      <c r="J2936" s="39">
        <v>48</v>
      </c>
      <c r="K2936" s="240">
        <v>42743.267361111109</v>
      </c>
      <c r="L2936" s="39">
        <v>6</v>
      </c>
      <c r="M2936" s="242">
        <v>42743</v>
      </c>
      <c r="P2936" s="240"/>
      <c r="Q2936" s="38"/>
      <c r="R2936" s="38"/>
    </row>
    <row r="2937" spans="2:18" x14ac:dyDescent="0.15">
      <c r="B2937" s="36">
        <v>42743</v>
      </c>
      <c r="C2937" s="37">
        <v>0.92013888888888884</v>
      </c>
      <c r="D2937" s="38">
        <v>65.7</v>
      </c>
      <c r="E2937" s="38">
        <v>22.5</v>
      </c>
      <c r="F2937" s="38">
        <v>19.2</v>
      </c>
      <c r="G2937" s="38">
        <v>36.200000000000003</v>
      </c>
      <c r="H2937" s="39">
        <v>1567</v>
      </c>
      <c r="I2937" s="39">
        <v>9</v>
      </c>
      <c r="J2937" s="39">
        <v>44</v>
      </c>
      <c r="K2937" s="240">
        <v>42743.920138888891</v>
      </c>
      <c r="L2937" s="39">
        <v>22</v>
      </c>
      <c r="M2937" s="242">
        <v>42743</v>
      </c>
      <c r="P2937" s="240"/>
      <c r="Q2937" s="38"/>
      <c r="R2937" s="38"/>
    </row>
    <row r="2938" spans="2:18" x14ac:dyDescent="0.15">
      <c r="B2938" s="36">
        <v>42744</v>
      </c>
      <c r="C2938" s="37">
        <v>0.85763888888888884</v>
      </c>
      <c r="D2938" s="38">
        <v>65.8</v>
      </c>
      <c r="E2938" s="38">
        <v>22.5</v>
      </c>
      <c r="F2938" s="38">
        <v>20.399999999999999</v>
      </c>
      <c r="G2938" s="38">
        <v>35.5</v>
      </c>
      <c r="H2938" s="39">
        <v>1561</v>
      </c>
      <c r="I2938" s="39">
        <v>9</v>
      </c>
      <c r="J2938" s="39">
        <v>45</v>
      </c>
      <c r="K2938" s="240">
        <v>42744.857638888891</v>
      </c>
      <c r="L2938" s="39">
        <v>22</v>
      </c>
      <c r="M2938" s="242">
        <v>42743</v>
      </c>
      <c r="P2938" s="240"/>
      <c r="Q2938" s="38"/>
      <c r="R2938" s="38"/>
    </row>
    <row r="2939" spans="2:18" x14ac:dyDescent="0.15">
      <c r="B2939" s="36">
        <v>42745</v>
      </c>
      <c r="C2939" s="37">
        <v>0.26319444444444445</v>
      </c>
      <c r="D2939" s="38">
        <v>64.599999999999994</v>
      </c>
      <c r="E2939" s="38">
        <v>22.1</v>
      </c>
      <c r="F2939" s="38">
        <v>23.2</v>
      </c>
      <c r="G2939" s="38">
        <v>33.200000000000003</v>
      </c>
      <c r="H2939" s="39">
        <v>1521</v>
      </c>
      <c r="I2939" s="39">
        <v>8</v>
      </c>
      <c r="J2939" s="39">
        <v>47</v>
      </c>
      <c r="K2939" s="240">
        <v>42745.263194444444</v>
      </c>
      <c r="L2939" s="39">
        <v>6</v>
      </c>
      <c r="M2939" s="242">
        <v>42743</v>
      </c>
      <c r="P2939" s="240"/>
      <c r="Q2939" s="38"/>
      <c r="R2939" s="38"/>
    </row>
    <row r="2940" spans="2:18" x14ac:dyDescent="0.15">
      <c r="B2940" s="36">
        <v>42746</v>
      </c>
      <c r="C2940" s="37">
        <v>1.2499999999999999E-2</v>
      </c>
      <c r="D2940" s="38">
        <v>66.2</v>
      </c>
      <c r="E2940" s="38">
        <v>22.6</v>
      </c>
      <c r="F2940" s="38">
        <v>18.2</v>
      </c>
      <c r="G2940" s="38">
        <v>36.700000000000003</v>
      </c>
      <c r="H2940" s="39">
        <v>1581</v>
      </c>
      <c r="I2940" s="39">
        <v>9</v>
      </c>
      <c r="J2940" s="39">
        <v>44</v>
      </c>
      <c r="K2940" s="240">
        <v>42745.916666666664</v>
      </c>
      <c r="L2940" s="39">
        <v>2</v>
      </c>
      <c r="M2940" s="242">
        <v>42743</v>
      </c>
      <c r="P2940" s="240"/>
      <c r="Q2940" s="38"/>
      <c r="R2940" s="38"/>
    </row>
    <row r="2941" spans="2:18" x14ac:dyDescent="0.15">
      <c r="B2941" s="36">
        <v>42746</v>
      </c>
      <c r="C2941" s="37">
        <v>0.2638888888888889</v>
      </c>
      <c r="D2941" s="38">
        <v>65.400000000000006</v>
      </c>
      <c r="E2941" s="38">
        <v>22.4</v>
      </c>
      <c r="F2941" s="38">
        <v>21.9</v>
      </c>
      <c r="G2941" s="38">
        <v>34.4</v>
      </c>
      <c r="H2941" s="39">
        <v>1544</v>
      </c>
      <c r="I2941" s="39">
        <v>9</v>
      </c>
      <c r="J2941" s="39">
        <v>46</v>
      </c>
      <c r="K2941" s="240">
        <v>42746.263888888891</v>
      </c>
      <c r="L2941" s="39">
        <v>6</v>
      </c>
      <c r="M2941" s="242">
        <v>42743</v>
      </c>
      <c r="P2941" s="240"/>
      <c r="Q2941" s="38"/>
      <c r="R2941" s="38"/>
    </row>
    <row r="2942" spans="2:18" x14ac:dyDescent="0.15">
      <c r="B2942" s="36">
        <v>42746</v>
      </c>
      <c r="C2942" s="37">
        <v>0.99652777777777779</v>
      </c>
      <c r="D2942" s="38">
        <v>66.7</v>
      </c>
      <c r="E2942" s="38">
        <v>22.8</v>
      </c>
      <c r="F2942" s="38">
        <v>18</v>
      </c>
      <c r="G2942" s="38">
        <v>36.799999999999997</v>
      </c>
      <c r="H2942" s="39">
        <v>1590</v>
      </c>
      <c r="I2942" s="39">
        <v>9</v>
      </c>
      <c r="J2942" s="39">
        <v>45</v>
      </c>
      <c r="K2942" s="240">
        <v>42746.996527777781</v>
      </c>
      <c r="L2942" s="39">
        <v>22</v>
      </c>
      <c r="M2942" s="242">
        <v>42743</v>
      </c>
      <c r="P2942" s="240"/>
      <c r="Q2942" s="38"/>
      <c r="R2942" s="38"/>
    </row>
    <row r="2943" spans="2:18" x14ac:dyDescent="0.15">
      <c r="B2943" s="36">
        <v>42747</v>
      </c>
      <c r="C2943" s="37">
        <v>0.26250000000000001</v>
      </c>
      <c r="D2943" s="38">
        <v>65.3</v>
      </c>
      <c r="E2943" s="38">
        <v>22.3</v>
      </c>
      <c r="F2943" s="38">
        <v>21.7</v>
      </c>
      <c r="G2943" s="38">
        <v>34.6</v>
      </c>
      <c r="H2943" s="39">
        <v>1544</v>
      </c>
      <c r="I2943" s="39">
        <v>9</v>
      </c>
      <c r="J2943" s="39">
        <v>46</v>
      </c>
      <c r="K2943" s="240">
        <v>42747.262499999997</v>
      </c>
      <c r="L2943" s="39">
        <v>6</v>
      </c>
      <c r="M2943" s="242">
        <v>42743</v>
      </c>
      <c r="P2943" s="240"/>
      <c r="Q2943" s="38"/>
      <c r="R2943" s="38"/>
    </row>
    <row r="2944" spans="2:18" x14ac:dyDescent="0.15">
      <c r="B2944" s="36">
        <v>42748</v>
      </c>
      <c r="C2944" s="37">
        <v>1.8055555555555557E-2</v>
      </c>
      <c r="D2944" s="38">
        <v>66.5</v>
      </c>
      <c r="E2944" s="38">
        <v>22.7</v>
      </c>
      <c r="F2944" s="38">
        <v>18.600000000000001</v>
      </c>
      <c r="G2944" s="38">
        <v>36.5</v>
      </c>
      <c r="H2944" s="39">
        <v>1584</v>
      </c>
      <c r="I2944" s="39">
        <v>9</v>
      </c>
      <c r="J2944" s="39">
        <v>45</v>
      </c>
      <c r="K2944" s="240">
        <v>42747.916666666664</v>
      </c>
      <c r="L2944" s="39">
        <v>2</v>
      </c>
      <c r="M2944" s="242">
        <v>42743</v>
      </c>
      <c r="P2944" s="240"/>
      <c r="Q2944" s="38"/>
      <c r="R2944" s="38"/>
    </row>
    <row r="2945" spans="2:18" x14ac:dyDescent="0.15">
      <c r="B2945" s="36">
        <v>42748</v>
      </c>
      <c r="C2945" s="37">
        <v>0.26458333333333334</v>
      </c>
      <c r="D2945" s="38">
        <v>65.5</v>
      </c>
      <c r="E2945" s="38">
        <v>22.4</v>
      </c>
      <c r="F2945" s="38">
        <v>21.9</v>
      </c>
      <c r="G2945" s="38">
        <v>34.4</v>
      </c>
      <c r="H2945" s="39">
        <v>1546</v>
      </c>
      <c r="I2945" s="39">
        <v>9</v>
      </c>
      <c r="J2945" s="39">
        <v>46</v>
      </c>
      <c r="K2945" s="240">
        <v>42748.26458333333</v>
      </c>
      <c r="L2945" s="39">
        <v>6</v>
      </c>
      <c r="M2945" s="242">
        <v>42743</v>
      </c>
      <c r="P2945" s="240"/>
      <c r="Q2945" s="38"/>
      <c r="R2945" s="38"/>
    </row>
    <row r="2946" spans="2:18" x14ac:dyDescent="0.15">
      <c r="B2946" s="36">
        <v>42749</v>
      </c>
      <c r="C2946" s="37">
        <v>0</v>
      </c>
      <c r="D2946" s="38">
        <v>66.599999999999994</v>
      </c>
      <c r="E2946" s="38">
        <v>22.8</v>
      </c>
      <c r="F2946" s="38">
        <v>17.899999999999999</v>
      </c>
      <c r="G2946" s="38">
        <v>36.9</v>
      </c>
      <c r="H2946" s="39">
        <v>1589</v>
      </c>
      <c r="I2946" s="39">
        <v>9</v>
      </c>
      <c r="J2946" s="39">
        <v>44</v>
      </c>
      <c r="K2946" s="240">
        <v>42748.916666666664</v>
      </c>
      <c r="L2946" s="39">
        <v>2</v>
      </c>
      <c r="M2946" s="242">
        <v>42743</v>
      </c>
      <c r="P2946" s="240"/>
      <c r="Q2946" s="38"/>
      <c r="R2946" s="38"/>
    </row>
    <row r="2947" spans="2:18" x14ac:dyDescent="0.15">
      <c r="B2947" s="36">
        <v>42749</v>
      </c>
      <c r="C2947" s="37">
        <v>0.26458333333333334</v>
      </c>
      <c r="D2947" s="38">
        <v>65.599999999999994</v>
      </c>
      <c r="E2947" s="38">
        <v>22.4</v>
      </c>
      <c r="F2947" s="38">
        <v>22</v>
      </c>
      <c r="G2947" s="38">
        <v>34.299999999999997</v>
      </c>
      <c r="H2947" s="39">
        <v>1547</v>
      </c>
      <c r="I2947" s="39">
        <v>9</v>
      </c>
      <c r="J2947" s="39">
        <v>47</v>
      </c>
      <c r="K2947" s="240">
        <v>42749.26458333333</v>
      </c>
      <c r="L2947" s="39">
        <v>6</v>
      </c>
      <c r="M2947" s="242">
        <v>42743</v>
      </c>
      <c r="P2947" s="240"/>
      <c r="Q2947" s="38"/>
      <c r="R2947" s="38"/>
    </row>
    <row r="2948" spans="2:18" x14ac:dyDescent="0.15">
      <c r="B2948" s="36">
        <v>42749</v>
      </c>
      <c r="C2948" s="37">
        <v>0.91319444444444453</v>
      </c>
      <c r="D2948" s="38">
        <v>66.400000000000006</v>
      </c>
      <c r="E2948" s="38">
        <v>22.7</v>
      </c>
      <c r="F2948" s="38">
        <v>17.5</v>
      </c>
      <c r="G2948" s="38">
        <v>37.200000000000003</v>
      </c>
      <c r="H2948" s="39">
        <v>1588</v>
      </c>
      <c r="I2948" s="39">
        <v>9</v>
      </c>
      <c r="J2948" s="39">
        <v>44</v>
      </c>
      <c r="K2948" s="240">
        <v>42749.913194444445</v>
      </c>
      <c r="L2948" s="39">
        <v>22</v>
      </c>
      <c r="M2948" s="242">
        <v>42743</v>
      </c>
      <c r="P2948" s="240"/>
      <c r="Q2948" s="38"/>
      <c r="R2948" s="38"/>
    </row>
    <row r="2949" spans="2:18" x14ac:dyDescent="0.15">
      <c r="B2949" s="36">
        <v>42750</v>
      </c>
      <c r="C2949" s="37">
        <v>0.26805555555555555</v>
      </c>
      <c r="D2949" s="38">
        <v>65.8</v>
      </c>
      <c r="E2949" s="38">
        <v>22.5</v>
      </c>
      <c r="F2949" s="38">
        <v>21.9</v>
      </c>
      <c r="G2949" s="38">
        <v>34.4</v>
      </c>
      <c r="H2949" s="39">
        <v>1551</v>
      </c>
      <c r="I2949" s="39">
        <v>9</v>
      </c>
      <c r="J2949" s="39">
        <v>47</v>
      </c>
      <c r="K2949" s="240">
        <v>42750.268055555556</v>
      </c>
      <c r="L2949" s="39">
        <v>6</v>
      </c>
      <c r="M2949" s="242">
        <v>42750</v>
      </c>
      <c r="P2949" s="240"/>
      <c r="Q2949" s="38"/>
      <c r="R2949" s="38"/>
    </row>
    <row r="2950" spans="2:18" x14ac:dyDescent="0.15">
      <c r="B2950" s="36">
        <v>42751</v>
      </c>
      <c r="C2950" s="37">
        <v>0.26458333333333334</v>
      </c>
      <c r="D2950" s="38">
        <v>65.2</v>
      </c>
      <c r="E2950" s="38">
        <v>22.3</v>
      </c>
      <c r="F2950" s="38">
        <v>23</v>
      </c>
      <c r="G2950" s="38">
        <v>33.5</v>
      </c>
      <c r="H2950" s="39">
        <v>1533</v>
      </c>
      <c r="I2950" s="39">
        <v>9</v>
      </c>
      <c r="J2950" s="39">
        <v>47</v>
      </c>
      <c r="K2950" s="240">
        <v>42751.26458333333</v>
      </c>
      <c r="L2950" s="39">
        <v>6</v>
      </c>
      <c r="M2950" s="242">
        <v>42750</v>
      </c>
      <c r="P2950" s="240"/>
      <c r="Q2950" s="38"/>
      <c r="R2950" s="38"/>
    </row>
    <row r="2951" spans="2:18" x14ac:dyDescent="0.15">
      <c r="B2951" s="36">
        <v>42752</v>
      </c>
      <c r="C2951" s="37"/>
      <c r="D2951" s="38"/>
      <c r="E2951" s="38"/>
      <c r="F2951" s="38"/>
      <c r="G2951" s="38"/>
      <c r="H2951" s="39"/>
      <c r="I2951" s="39"/>
      <c r="J2951" s="39"/>
      <c r="K2951" s="240">
        <v>42751.916666666664</v>
      </c>
      <c r="L2951" s="39">
        <v>2</v>
      </c>
      <c r="M2951" s="242">
        <v>42750</v>
      </c>
      <c r="P2951" s="240"/>
      <c r="Q2951" s="38"/>
      <c r="R2951" s="38"/>
    </row>
    <row r="2952" spans="2:18" x14ac:dyDescent="0.15">
      <c r="B2952" s="36">
        <v>42753</v>
      </c>
      <c r="C2952" s="37"/>
      <c r="D2952" s="38"/>
      <c r="E2952" s="38"/>
      <c r="F2952" s="38"/>
      <c r="G2952" s="38"/>
      <c r="H2952" s="39"/>
      <c r="I2952" s="39"/>
      <c r="J2952" s="39"/>
      <c r="K2952" s="240">
        <v>42752.916666666664</v>
      </c>
      <c r="L2952" s="39">
        <v>2</v>
      </c>
      <c r="M2952" s="242">
        <v>42750</v>
      </c>
      <c r="P2952" s="240"/>
      <c r="Q2952" s="38"/>
      <c r="R2952" s="38"/>
    </row>
    <row r="2953" spans="2:18" x14ac:dyDescent="0.15">
      <c r="B2953" s="36">
        <v>42754</v>
      </c>
      <c r="C2953" s="37">
        <v>7.6388888888888886E-3</v>
      </c>
      <c r="D2953" s="38">
        <v>67.3</v>
      </c>
      <c r="E2953" s="38">
        <v>23</v>
      </c>
      <c r="F2953" s="38">
        <v>17.7</v>
      </c>
      <c r="G2953" s="38">
        <v>37</v>
      </c>
      <c r="H2953" s="39">
        <v>1602</v>
      </c>
      <c r="I2953" s="39">
        <v>10</v>
      </c>
      <c r="J2953" s="39">
        <v>45</v>
      </c>
      <c r="K2953" s="240">
        <v>42753.916666666664</v>
      </c>
      <c r="L2953" s="39">
        <v>2</v>
      </c>
      <c r="M2953" s="242">
        <v>42750</v>
      </c>
      <c r="P2953" s="240"/>
      <c r="Q2953" s="38"/>
      <c r="R2953" s="38"/>
    </row>
    <row r="2954" spans="2:18" x14ac:dyDescent="0.15">
      <c r="B2954" s="36">
        <v>42754</v>
      </c>
      <c r="C2954" s="37">
        <v>0.26458333333333334</v>
      </c>
      <c r="D2954" s="38">
        <v>66.400000000000006</v>
      </c>
      <c r="E2954" s="38">
        <v>22.7</v>
      </c>
      <c r="F2954" s="38">
        <v>21.7</v>
      </c>
      <c r="G2954" s="38">
        <v>34.6</v>
      </c>
      <c r="H2954" s="39">
        <v>1562</v>
      </c>
      <c r="I2954" s="39">
        <v>9</v>
      </c>
      <c r="J2954" s="39">
        <v>47</v>
      </c>
      <c r="K2954" s="240">
        <v>42754.26458333333</v>
      </c>
      <c r="L2954" s="39">
        <v>6</v>
      </c>
      <c r="M2954" s="242">
        <v>42750</v>
      </c>
      <c r="P2954" s="240"/>
      <c r="Q2954" s="38"/>
      <c r="R2954" s="38"/>
    </row>
    <row r="2955" spans="2:18" x14ac:dyDescent="0.15">
      <c r="B2955" s="36">
        <v>42755</v>
      </c>
      <c r="C2955" s="37">
        <v>1.1111111111111112E-2</v>
      </c>
      <c r="D2955" s="38">
        <v>67.400000000000006</v>
      </c>
      <c r="E2955" s="38">
        <v>23</v>
      </c>
      <c r="F2955" s="38">
        <v>18.2</v>
      </c>
      <c r="G2955" s="38">
        <v>36.700000000000003</v>
      </c>
      <c r="H2955" s="39">
        <v>1600</v>
      </c>
      <c r="I2955" s="39">
        <v>10</v>
      </c>
      <c r="J2955" s="39">
        <v>45</v>
      </c>
      <c r="K2955" s="240">
        <v>42754.916666666664</v>
      </c>
      <c r="L2955" s="39">
        <v>2</v>
      </c>
      <c r="M2955" s="242">
        <v>42750</v>
      </c>
      <c r="P2955" s="240"/>
      <c r="Q2955" s="38"/>
      <c r="R2955" s="38"/>
    </row>
    <row r="2956" spans="2:18" x14ac:dyDescent="0.15">
      <c r="B2956" s="36">
        <v>42755</v>
      </c>
      <c r="C2956" s="37">
        <v>0.26458333333333334</v>
      </c>
      <c r="D2956" s="38">
        <v>66.900000000000006</v>
      </c>
      <c r="E2956" s="38">
        <v>22.9</v>
      </c>
      <c r="F2956" s="38">
        <v>22</v>
      </c>
      <c r="G2956" s="38">
        <v>34.4</v>
      </c>
      <c r="H2956" s="39">
        <v>1569</v>
      </c>
      <c r="I2956" s="39">
        <v>9</v>
      </c>
      <c r="J2956" s="39">
        <v>47</v>
      </c>
      <c r="K2956" s="240">
        <v>42755.26458333333</v>
      </c>
      <c r="L2956" s="39">
        <v>6</v>
      </c>
      <c r="M2956" s="242">
        <v>42750</v>
      </c>
      <c r="P2956" s="240"/>
      <c r="Q2956" s="38"/>
      <c r="R2956" s="38"/>
    </row>
    <row r="2957" spans="2:18" x14ac:dyDescent="0.15">
      <c r="B2957" s="36">
        <v>42755</v>
      </c>
      <c r="C2957" s="37">
        <v>0.99375000000000002</v>
      </c>
      <c r="D2957" s="38">
        <v>66.8</v>
      </c>
      <c r="E2957" s="38">
        <v>22.8</v>
      </c>
      <c r="F2957" s="38">
        <v>17</v>
      </c>
      <c r="G2957" s="38">
        <v>37.4</v>
      </c>
      <c r="H2957" s="39">
        <v>1598</v>
      </c>
      <c r="I2957" s="39">
        <v>9</v>
      </c>
      <c r="J2957" s="39">
        <v>44</v>
      </c>
      <c r="K2957" s="240">
        <v>42755.993750000001</v>
      </c>
      <c r="L2957" s="39">
        <v>22</v>
      </c>
      <c r="M2957" s="242">
        <v>42750</v>
      </c>
      <c r="P2957" s="240"/>
      <c r="Q2957" s="38"/>
      <c r="R2957" s="38"/>
    </row>
    <row r="2958" spans="2:18" x14ac:dyDescent="0.15">
      <c r="B2958" s="36">
        <v>42756</v>
      </c>
      <c r="C2958" s="37">
        <v>0.27847222222222223</v>
      </c>
      <c r="D2958" s="38">
        <v>65.5</v>
      </c>
      <c r="E2958" s="38">
        <v>22.4</v>
      </c>
      <c r="F2958" s="38">
        <v>21.7</v>
      </c>
      <c r="G2958" s="38">
        <v>34.5</v>
      </c>
      <c r="H2958" s="39">
        <v>1547</v>
      </c>
      <c r="I2958" s="39">
        <v>9</v>
      </c>
      <c r="J2958" s="39">
        <v>46</v>
      </c>
      <c r="K2958" s="240">
        <v>42756.27847222222</v>
      </c>
      <c r="L2958" s="39">
        <v>6</v>
      </c>
      <c r="M2958" s="242">
        <v>42750</v>
      </c>
      <c r="P2958" s="240"/>
      <c r="Q2958" s="38"/>
      <c r="R2958" s="38"/>
    </row>
    <row r="2959" spans="2:18" x14ac:dyDescent="0.15">
      <c r="B2959" s="36">
        <v>42756</v>
      </c>
      <c r="C2959" s="37">
        <v>0.91319444444444453</v>
      </c>
      <c r="D2959" s="38">
        <v>66.099999999999994</v>
      </c>
      <c r="E2959" s="38">
        <v>22.6</v>
      </c>
      <c r="F2959" s="38">
        <v>18.399999999999999</v>
      </c>
      <c r="G2959" s="38">
        <v>36.6</v>
      </c>
      <c r="H2959" s="39">
        <v>1578</v>
      </c>
      <c r="I2959" s="39">
        <v>9</v>
      </c>
      <c r="J2959" s="39">
        <v>44</v>
      </c>
      <c r="K2959" s="240">
        <v>42756.913194444445</v>
      </c>
      <c r="L2959" s="39">
        <v>22</v>
      </c>
      <c r="M2959" s="242">
        <v>42750</v>
      </c>
      <c r="P2959" s="240"/>
      <c r="Q2959" s="38"/>
      <c r="R2959" s="38"/>
    </row>
    <row r="2960" spans="2:18" x14ac:dyDescent="0.15">
      <c r="B2960" s="36">
        <v>42757</v>
      </c>
      <c r="C2960" s="37">
        <v>0.27152777777777776</v>
      </c>
      <c r="D2960" s="38">
        <v>65.099999999999994</v>
      </c>
      <c r="E2960" s="38">
        <v>22.3</v>
      </c>
      <c r="F2960" s="38">
        <v>23</v>
      </c>
      <c r="G2960" s="38">
        <v>33.4</v>
      </c>
      <c r="H2960" s="39">
        <v>1531</v>
      </c>
      <c r="I2960" s="39">
        <v>9</v>
      </c>
      <c r="J2960" s="39">
        <v>47</v>
      </c>
      <c r="K2960" s="240">
        <v>42757.271527777775</v>
      </c>
      <c r="L2960" s="39">
        <v>6</v>
      </c>
      <c r="M2960" s="242">
        <v>42757</v>
      </c>
      <c r="P2960" s="240"/>
      <c r="Q2960" s="38"/>
      <c r="R2960" s="38"/>
    </row>
    <row r="2961" spans="2:18" x14ac:dyDescent="0.15">
      <c r="B2961" s="36">
        <v>42757</v>
      </c>
      <c r="C2961" s="37">
        <v>0.91041666666666676</v>
      </c>
      <c r="D2961" s="38">
        <v>65.7</v>
      </c>
      <c r="E2961" s="38">
        <v>22.5</v>
      </c>
      <c r="F2961" s="38">
        <v>20.2</v>
      </c>
      <c r="G2961" s="38">
        <v>35.6</v>
      </c>
      <c r="H2961" s="39">
        <v>1560</v>
      </c>
      <c r="I2961" s="39">
        <v>9</v>
      </c>
      <c r="J2961" s="39">
        <v>45</v>
      </c>
      <c r="K2961" s="240">
        <v>42757.910416666666</v>
      </c>
      <c r="L2961" s="39">
        <v>22</v>
      </c>
      <c r="M2961" s="242">
        <v>42757</v>
      </c>
      <c r="P2961" s="240"/>
      <c r="Q2961" s="38"/>
      <c r="R2961" s="38"/>
    </row>
    <row r="2962" spans="2:18" x14ac:dyDescent="0.15">
      <c r="B2962" s="36">
        <v>42758</v>
      </c>
      <c r="C2962" s="37">
        <v>0.2638888888888889</v>
      </c>
      <c r="D2962" s="38">
        <v>65</v>
      </c>
      <c r="E2962" s="38">
        <v>22.2</v>
      </c>
      <c r="F2962" s="38">
        <v>23</v>
      </c>
      <c r="G2962" s="38">
        <v>33.5</v>
      </c>
      <c r="H2962" s="39">
        <v>1530</v>
      </c>
      <c r="I2962" s="39">
        <v>8</v>
      </c>
      <c r="J2962" s="39">
        <v>47</v>
      </c>
      <c r="K2962" s="240">
        <v>42758.263888888891</v>
      </c>
      <c r="L2962" s="39">
        <v>6</v>
      </c>
      <c r="M2962" s="242">
        <v>42757</v>
      </c>
      <c r="P2962" s="240"/>
      <c r="Q2962" s="38"/>
      <c r="R2962" s="38"/>
    </row>
    <row r="2963" spans="2:18" x14ac:dyDescent="0.15">
      <c r="B2963" s="36">
        <v>42758</v>
      </c>
      <c r="C2963" s="37">
        <v>0.99375000000000002</v>
      </c>
      <c r="D2963" s="38">
        <v>66.400000000000006</v>
      </c>
      <c r="E2963" s="38">
        <v>22.7</v>
      </c>
      <c r="F2963" s="38">
        <v>17.7</v>
      </c>
      <c r="G2963" s="38">
        <v>37.1</v>
      </c>
      <c r="H2963" s="39">
        <v>1587</v>
      </c>
      <c r="I2963" s="39">
        <v>9</v>
      </c>
      <c r="J2963" s="39">
        <v>44</v>
      </c>
      <c r="K2963" s="240">
        <v>42758.993750000001</v>
      </c>
      <c r="L2963" s="39">
        <v>22</v>
      </c>
      <c r="M2963" s="242">
        <v>42757</v>
      </c>
      <c r="P2963" s="240"/>
      <c r="Q2963" s="38"/>
      <c r="R2963" s="38"/>
    </row>
    <row r="2964" spans="2:18" x14ac:dyDescent="0.15">
      <c r="B2964" s="36">
        <v>42759</v>
      </c>
      <c r="C2964" s="37">
        <v>0.26666666666666666</v>
      </c>
      <c r="D2964" s="38">
        <v>65.599999999999994</v>
      </c>
      <c r="E2964" s="38">
        <v>22.4</v>
      </c>
      <c r="F2964" s="38">
        <v>22</v>
      </c>
      <c r="G2964" s="38">
        <v>34.4</v>
      </c>
      <c r="H2964" s="39">
        <v>1547</v>
      </c>
      <c r="I2964" s="39">
        <v>9</v>
      </c>
      <c r="J2964" s="39">
        <v>46</v>
      </c>
      <c r="K2964" s="240">
        <v>42759.26666666667</v>
      </c>
      <c r="L2964" s="39">
        <v>6</v>
      </c>
      <c r="M2964" s="242">
        <v>42757</v>
      </c>
      <c r="P2964" s="240"/>
      <c r="Q2964" s="38"/>
      <c r="R2964" s="38"/>
    </row>
    <row r="2965" spans="2:18" x14ac:dyDescent="0.15">
      <c r="B2965" s="36">
        <v>42760</v>
      </c>
      <c r="C2965" s="37">
        <v>1.5277777777777777E-2</v>
      </c>
      <c r="D2965" s="38">
        <v>66.099999999999994</v>
      </c>
      <c r="E2965" s="38">
        <v>22.6</v>
      </c>
      <c r="F2965" s="38">
        <v>19</v>
      </c>
      <c r="G2965" s="38">
        <v>36.299999999999997</v>
      </c>
      <c r="H2965" s="39">
        <v>1574</v>
      </c>
      <c r="I2965" s="39">
        <v>9</v>
      </c>
      <c r="J2965" s="39">
        <v>45</v>
      </c>
      <c r="K2965" s="240">
        <v>42759.916666666664</v>
      </c>
      <c r="L2965" s="39">
        <v>2</v>
      </c>
      <c r="M2965" s="242">
        <v>42757</v>
      </c>
      <c r="P2965" s="240"/>
      <c r="Q2965" s="38"/>
      <c r="R2965" s="38"/>
    </row>
    <row r="2966" spans="2:18" x14ac:dyDescent="0.15">
      <c r="B2966" s="36">
        <v>42760</v>
      </c>
      <c r="C2966" s="37">
        <v>0.26458333333333334</v>
      </c>
      <c r="D2966" s="38">
        <v>64.900000000000006</v>
      </c>
      <c r="E2966" s="38">
        <v>22.2</v>
      </c>
      <c r="F2966" s="38">
        <v>22.5</v>
      </c>
      <c r="G2966" s="38">
        <v>33.9</v>
      </c>
      <c r="H2966" s="39">
        <v>1532</v>
      </c>
      <c r="I2966" s="39">
        <v>8</v>
      </c>
      <c r="J2966" s="39">
        <v>46</v>
      </c>
      <c r="K2966" s="240">
        <v>42760.26458333333</v>
      </c>
      <c r="L2966" s="39">
        <v>6</v>
      </c>
      <c r="M2966" s="242">
        <v>42757</v>
      </c>
      <c r="P2966" s="240"/>
      <c r="Q2966" s="38"/>
      <c r="R2966" s="38"/>
    </row>
    <row r="2967" spans="2:18" x14ac:dyDescent="0.15">
      <c r="B2967" s="36">
        <v>42761</v>
      </c>
      <c r="C2967" s="37">
        <v>9.0277777777777787E-3</v>
      </c>
      <c r="D2967" s="38">
        <v>65.8</v>
      </c>
      <c r="E2967" s="38">
        <v>22.5</v>
      </c>
      <c r="F2967" s="38">
        <v>19</v>
      </c>
      <c r="G2967" s="38">
        <v>36.4</v>
      </c>
      <c r="H2967" s="39">
        <v>1570</v>
      </c>
      <c r="I2967" s="39">
        <v>9</v>
      </c>
      <c r="J2967" s="39">
        <v>44</v>
      </c>
      <c r="K2967" s="240">
        <v>42760.916666666664</v>
      </c>
      <c r="L2967" s="39">
        <v>2</v>
      </c>
      <c r="M2967" s="242">
        <v>42757</v>
      </c>
      <c r="P2967" s="240"/>
      <c r="Q2967" s="38"/>
      <c r="R2967" s="38"/>
    </row>
    <row r="2968" spans="2:18" x14ac:dyDescent="0.15">
      <c r="B2968" s="36">
        <v>42761</v>
      </c>
      <c r="C2968" s="37">
        <v>0.26527777777777778</v>
      </c>
      <c r="D2968" s="38">
        <v>65</v>
      </c>
      <c r="E2968" s="38">
        <v>22.2</v>
      </c>
      <c r="F2968" s="38">
        <v>22.4</v>
      </c>
      <c r="G2968" s="38">
        <v>34</v>
      </c>
      <c r="H2968" s="39">
        <v>1534</v>
      </c>
      <c r="I2968" s="39">
        <v>8</v>
      </c>
      <c r="J2968" s="39">
        <v>46</v>
      </c>
      <c r="K2968" s="240">
        <v>42761.265277777777</v>
      </c>
      <c r="L2968" s="39">
        <v>6</v>
      </c>
      <c r="M2968" s="242">
        <v>42757</v>
      </c>
      <c r="P2968" s="240"/>
      <c r="Q2968" s="38"/>
      <c r="R2968" s="38"/>
    </row>
    <row r="2969" spans="2:18" x14ac:dyDescent="0.15">
      <c r="B2969" s="36">
        <v>42762</v>
      </c>
      <c r="C2969" s="37">
        <v>1.1805555555555555E-2</v>
      </c>
      <c r="D2969" s="38">
        <v>65.2</v>
      </c>
      <c r="E2969" s="38">
        <v>22.3</v>
      </c>
      <c r="F2969" s="38">
        <v>19.5</v>
      </c>
      <c r="G2969" s="38">
        <v>36.1</v>
      </c>
      <c r="H2969" s="39">
        <v>1557</v>
      </c>
      <c r="I2969" s="39">
        <v>9</v>
      </c>
      <c r="J2969" s="39">
        <v>44</v>
      </c>
      <c r="K2969" s="240">
        <v>42761.916666666664</v>
      </c>
      <c r="L2969" s="39">
        <v>2</v>
      </c>
      <c r="M2969" s="242">
        <v>42757</v>
      </c>
      <c r="P2969" s="240"/>
      <c r="Q2969" s="38"/>
      <c r="R2969" s="38"/>
    </row>
    <row r="2970" spans="2:18" x14ac:dyDescent="0.15">
      <c r="B2970" s="36">
        <v>42762</v>
      </c>
      <c r="C2970" s="37">
        <v>0.26597222222222222</v>
      </c>
      <c r="D2970" s="38">
        <v>64.5</v>
      </c>
      <c r="E2970" s="38">
        <v>22.1</v>
      </c>
      <c r="F2970" s="38">
        <v>22.8</v>
      </c>
      <c r="G2970" s="38">
        <v>33.5</v>
      </c>
      <c r="H2970" s="39">
        <v>1522</v>
      </c>
      <c r="I2970" s="39">
        <v>8</v>
      </c>
      <c r="J2970" s="39">
        <v>46</v>
      </c>
      <c r="K2970" s="240">
        <v>42762.265972222223</v>
      </c>
      <c r="L2970" s="39">
        <v>6</v>
      </c>
      <c r="M2970" s="242">
        <v>42757</v>
      </c>
      <c r="P2970" s="240"/>
      <c r="Q2970" s="38"/>
      <c r="R2970" s="38"/>
    </row>
    <row r="2971" spans="2:18" x14ac:dyDescent="0.15">
      <c r="B2971" s="36">
        <v>42762</v>
      </c>
      <c r="C2971" s="37">
        <v>0.98819444444444438</v>
      </c>
      <c r="D2971" s="38">
        <v>65.5</v>
      </c>
      <c r="E2971" s="38">
        <v>22.4</v>
      </c>
      <c r="F2971" s="38">
        <v>18.3</v>
      </c>
      <c r="G2971" s="38">
        <v>36.700000000000003</v>
      </c>
      <c r="H2971" s="39">
        <v>1569</v>
      </c>
      <c r="I2971" s="39">
        <v>9</v>
      </c>
      <c r="J2971" s="39">
        <v>44</v>
      </c>
      <c r="K2971" s="240">
        <v>42762.988194444442</v>
      </c>
      <c r="L2971" s="39">
        <v>22</v>
      </c>
      <c r="M2971" s="242">
        <v>42757</v>
      </c>
      <c r="P2971" s="240"/>
      <c r="Q2971" s="38"/>
      <c r="R2971" s="38"/>
    </row>
    <row r="2972" spans="2:18" x14ac:dyDescent="0.15">
      <c r="B2972" s="36">
        <v>42763</v>
      </c>
      <c r="C2972" s="37">
        <v>0.27569444444444446</v>
      </c>
      <c r="D2972" s="38">
        <v>64.7</v>
      </c>
      <c r="E2972" s="38">
        <v>22.1</v>
      </c>
      <c r="F2972" s="38">
        <v>22.5</v>
      </c>
      <c r="G2972" s="38">
        <v>33.799999999999997</v>
      </c>
      <c r="H2972" s="39">
        <v>1528</v>
      </c>
      <c r="I2972" s="39">
        <v>8</v>
      </c>
      <c r="J2972" s="39">
        <v>46</v>
      </c>
      <c r="K2972" s="240">
        <v>42763.275694444441</v>
      </c>
      <c r="L2972" s="39">
        <v>6</v>
      </c>
      <c r="M2972" s="242">
        <v>42757</v>
      </c>
      <c r="P2972" s="240"/>
      <c r="Q2972" s="38"/>
      <c r="R2972" s="38"/>
    </row>
    <row r="2973" spans="2:18" x14ac:dyDescent="0.15">
      <c r="B2973" s="36">
        <v>42763</v>
      </c>
      <c r="C2973" s="37">
        <v>0.89236111111111116</v>
      </c>
      <c r="D2973" s="38">
        <v>64.8</v>
      </c>
      <c r="E2973" s="38">
        <v>22.2</v>
      </c>
      <c r="F2973" s="38">
        <v>17.600000000000001</v>
      </c>
      <c r="G2973" s="38">
        <v>37.200000000000003</v>
      </c>
      <c r="H2973" s="39">
        <v>1561</v>
      </c>
      <c r="I2973" s="39">
        <v>8</v>
      </c>
      <c r="J2973" s="39">
        <v>43</v>
      </c>
      <c r="K2973" s="240">
        <v>42763.892361111109</v>
      </c>
      <c r="L2973" s="39">
        <v>22</v>
      </c>
      <c r="M2973" s="242">
        <v>42757</v>
      </c>
      <c r="P2973" s="240"/>
      <c r="Q2973" s="38"/>
      <c r="R2973" s="38"/>
    </row>
    <row r="2974" spans="2:18" x14ac:dyDescent="0.15">
      <c r="B2974" s="36">
        <v>42764</v>
      </c>
      <c r="C2974" s="37">
        <v>0.31458333333333333</v>
      </c>
      <c r="D2974" s="38">
        <v>63.9</v>
      </c>
      <c r="E2974" s="38">
        <v>21.9</v>
      </c>
      <c r="F2974" s="38">
        <v>23.1</v>
      </c>
      <c r="G2974" s="38">
        <v>33.1</v>
      </c>
      <c r="H2974" s="39">
        <v>1509</v>
      </c>
      <c r="I2974" s="39">
        <v>8</v>
      </c>
      <c r="J2974" s="39">
        <v>46</v>
      </c>
      <c r="K2974" s="240">
        <v>42764.314583333333</v>
      </c>
      <c r="L2974" s="39">
        <v>6</v>
      </c>
      <c r="M2974" s="242">
        <v>42764</v>
      </c>
      <c r="P2974" s="240"/>
      <c r="Q2974" s="38"/>
      <c r="R2974" s="38"/>
    </row>
    <row r="2975" spans="2:18" x14ac:dyDescent="0.15">
      <c r="B2975" s="36">
        <v>42764</v>
      </c>
      <c r="C2975" s="37">
        <v>0.96527777777777779</v>
      </c>
      <c r="D2975" s="38">
        <v>64.5</v>
      </c>
      <c r="E2975" s="38">
        <v>22.1</v>
      </c>
      <c r="F2975" s="38">
        <v>21.5</v>
      </c>
      <c r="G2975" s="38">
        <v>34.700000000000003</v>
      </c>
      <c r="H2975" s="39">
        <v>1532</v>
      </c>
      <c r="I2975" s="39">
        <v>8</v>
      </c>
      <c r="J2975" s="39">
        <v>45</v>
      </c>
      <c r="K2975" s="240">
        <v>42764.965277777781</v>
      </c>
      <c r="L2975" s="39">
        <v>22</v>
      </c>
      <c r="M2975" s="242">
        <v>42764</v>
      </c>
      <c r="P2975" s="240"/>
      <c r="Q2975" s="38"/>
      <c r="R2975" s="38"/>
    </row>
    <row r="2976" spans="2:18" x14ac:dyDescent="0.15">
      <c r="B2976" s="36">
        <v>42765</v>
      </c>
      <c r="C2976" s="37">
        <v>0.26597222222222222</v>
      </c>
      <c r="D2976" s="38">
        <v>64</v>
      </c>
      <c r="E2976" s="38">
        <v>21.9</v>
      </c>
      <c r="F2976" s="38">
        <v>23</v>
      </c>
      <c r="G2976" s="38">
        <v>33.299999999999997</v>
      </c>
      <c r="H2976" s="39">
        <v>1512</v>
      </c>
      <c r="I2976" s="39">
        <v>8</v>
      </c>
      <c r="J2976" s="39">
        <v>46</v>
      </c>
      <c r="K2976" s="240">
        <v>42765.265972222223</v>
      </c>
      <c r="L2976" s="39">
        <v>6</v>
      </c>
      <c r="M2976" s="242">
        <v>42764</v>
      </c>
      <c r="P2976" s="240"/>
      <c r="Q2976" s="38"/>
      <c r="R2976" s="38"/>
    </row>
    <row r="2977" spans="2:18" x14ac:dyDescent="0.15">
      <c r="B2977" s="36">
        <v>42765</v>
      </c>
      <c r="C2977" s="37">
        <v>0.98888888888888893</v>
      </c>
      <c r="D2977" s="38">
        <v>65.099999999999994</v>
      </c>
      <c r="E2977" s="38">
        <v>22.3</v>
      </c>
      <c r="F2977" s="38">
        <v>17.899999999999999</v>
      </c>
      <c r="G2977" s="38">
        <v>37</v>
      </c>
      <c r="H2977" s="39">
        <v>1565</v>
      </c>
      <c r="I2977" s="39">
        <v>9</v>
      </c>
      <c r="J2977" s="39">
        <v>43</v>
      </c>
      <c r="K2977" s="240">
        <v>42765.988888888889</v>
      </c>
      <c r="L2977" s="39">
        <v>22</v>
      </c>
      <c r="M2977" s="242">
        <v>42764</v>
      </c>
      <c r="P2977" s="240"/>
      <c r="Q2977" s="38"/>
      <c r="R2977" s="38"/>
    </row>
    <row r="2978" spans="2:18" x14ac:dyDescent="0.15">
      <c r="B2978" s="36">
        <v>42766</v>
      </c>
      <c r="C2978" s="37">
        <v>0.26597222222222222</v>
      </c>
      <c r="D2978" s="38">
        <v>64.3</v>
      </c>
      <c r="E2978" s="38">
        <v>22</v>
      </c>
      <c r="F2978" s="38">
        <v>22</v>
      </c>
      <c r="G2978" s="38">
        <v>34.299999999999997</v>
      </c>
      <c r="H2978" s="39">
        <v>1525</v>
      </c>
      <c r="I2978" s="39">
        <v>8</v>
      </c>
      <c r="J2978" s="39">
        <v>45</v>
      </c>
      <c r="K2978" s="240">
        <v>42766.265972222223</v>
      </c>
      <c r="L2978" s="39">
        <v>6</v>
      </c>
      <c r="M2978" s="242">
        <v>42764</v>
      </c>
      <c r="P2978" s="240"/>
      <c r="Q2978" s="38"/>
      <c r="R2978" s="38"/>
    </row>
    <row r="2979" spans="2:18" x14ac:dyDescent="0.15">
      <c r="B2979" s="36">
        <v>42766</v>
      </c>
      <c r="C2979" s="37">
        <v>0.98263888888888884</v>
      </c>
      <c r="D2979" s="38">
        <v>65.8</v>
      </c>
      <c r="E2979" s="38">
        <v>22.5</v>
      </c>
      <c r="F2979" s="38">
        <v>17.100000000000001</v>
      </c>
      <c r="G2979" s="38">
        <v>37.4</v>
      </c>
      <c r="H2979" s="39">
        <v>1580</v>
      </c>
      <c r="I2979" s="39">
        <v>9</v>
      </c>
      <c r="J2979" s="39">
        <v>43</v>
      </c>
      <c r="K2979" s="240">
        <v>42766.982638888891</v>
      </c>
      <c r="L2979" s="39">
        <v>22</v>
      </c>
      <c r="M2979" s="242">
        <v>42764</v>
      </c>
      <c r="P2979" s="240"/>
      <c r="Q2979" s="38"/>
      <c r="R2979" s="38"/>
    </row>
    <row r="2980" spans="2:18" x14ac:dyDescent="0.15">
      <c r="B2980" s="36">
        <v>42767</v>
      </c>
      <c r="C2980" s="37">
        <v>0.26666666666666666</v>
      </c>
      <c r="D2980" s="38">
        <v>64.7</v>
      </c>
      <c r="E2980" s="38">
        <v>22.1</v>
      </c>
      <c r="F2980" s="38">
        <v>22.1</v>
      </c>
      <c r="G2980" s="38">
        <v>34.200000000000003</v>
      </c>
      <c r="H2980" s="39">
        <v>1531</v>
      </c>
      <c r="I2980" s="39">
        <v>8</v>
      </c>
      <c r="J2980" s="39">
        <v>46</v>
      </c>
      <c r="K2980" s="240">
        <v>42767.26666666667</v>
      </c>
      <c r="L2980" s="39">
        <v>6</v>
      </c>
      <c r="M2980" s="242">
        <v>42764</v>
      </c>
      <c r="P2980" s="240"/>
      <c r="Q2980" s="38"/>
      <c r="R2980" s="38"/>
    </row>
    <row r="2981" spans="2:18" x14ac:dyDescent="0.15">
      <c r="B2981" s="36">
        <v>42767</v>
      </c>
      <c r="C2981" s="37">
        <v>0.97499999999999998</v>
      </c>
      <c r="D2981" s="38">
        <v>65.5</v>
      </c>
      <c r="E2981" s="38">
        <v>22.4</v>
      </c>
      <c r="F2981" s="38">
        <v>17.899999999999999</v>
      </c>
      <c r="G2981" s="38">
        <v>36.9</v>
      </c>
      <c r="H2981" s="39">
        <v>1571</v>
      </c>
      <c r="I2981" s="39">
        <v>9</v>
      </c>
      <c r="J2981" s="39">
        <v>44</v>
      </c>
      <c r="K2981" s="240">
        <v>42767.974999999999</v>
      </c>
      <c r="L2981" s="39">
        <v>22</v>
      </c>
      <c r="M2981" s="242">
        <v>42764</v>
      </c>
      <c r="P2981" s="240"/>
      <c r="Q2981" s="38"/>
      <c r="R2981" s="38"/>
    </row>
    <row r="2982" spans="2:18" x14ac:dyDescent="0.15">
      <c r="B2982" s="36">
        <v>42768</v>
      </c>
      <c r="C2982" s="37">
        <v>0.26319444444444445</v>
      </c>
      <c r="D2982" s="38">
        <v>64.599999999999994</v>
      </c>
      <c r="E2982" s="38">
        <v>22.1</v>
      </c>
      <c r="F2982" s="38">
        <v>22.4</v>
      </c>
      <c r="G2982" s="38">
        <v>33.9</v>
      </c>
      <c r="H2982" s="39">
        <v>1527</v>
      </c>
      <c r="I2982" s="39">
        <v>8</v>
      </c>
      <c r="J2982" s="39">
        <v>46</v>
      </c>
      <c r="K2982" s="240">
        <v>42768.263194444444</v>
      </c>
      <c r="L2982" s="39">
        <v>6</v>
      </c>
      <c r="M2982" s="242">
        <v>42764</v>
      </c>
      <c r="P2982" s="240"/>
      <c r="Q2982" s="38"/>
      <c r="R2982" s="38"/>
    </row>
    <row r="2983" spans="2:18" x14ac:dyDescent="0.15">
      <c r="B2983" s="36">
        <v>42768</v>
      </c>
      <c r="C2983" s="37">
        <v>0.94097222222222221</v>
      </c>
      <c r="D2983" s="38">
        <v>65.2</v>
      </c>
      <c r="E2983" s="38">
        <v>22.3</v>
      </c>
      <c r="F2983" s="38">
        <v>17.2</v>
      </c>
      <c r="G2983" s="38">
        <v>37.4</v>
      </c>
      <c r="H2983" s="39">
        <v>1570</v>
      </c>
      <c r="I2983" s="39">
        <v>9</v>
      </c>
      <c r="J2983" s="39">
        <v>43</v>
      </c>
      <c r="K2983" s="240">
        <v>42768.940972222219</v>
      </c>
      <c r="L2983" s="39">
        <v>22</v>
      </c>
      <c r="M2983" s="242">
        <v>42764</v>
      </c>
      <c r="P2983" s="240"/>
      <c r="Q2983" s="38"/>
      <c r="R2983" s="38"/>
    </row>
    <row r="2984" spans="2:18" x14ac:dyDescent="0.15">
      <c r="B2984" s="36">
        <v>42769</v>
      </c>
      <c r="C2984" s="37">
        <v>0.26874999999999999</v>
      </c>
      <c r="D2984" s="38">
        <v>64.599999999999994</v>
      </c>
      <c r="E2984" s="38">
        <v>22.1</v>
      </c>
      <c r="F2984" s="38">
        <v>21.9</v>
      </c>
      <c r="G2984" s="38">
        <v>34.4</v>
      </c>
      <c r="H2984" s="39">
        <v>1531</v>
      </c>
      <c r="I2984" s="39">
        <v>8</v>
      </c>
      <c r="J2984" s="39">
        <v>46</v>
      </c>
      <c r="K2984" s="240">
        <v>42769.268750000003</v>
      </c>
      <c r="L2984" s="39">
        <v>6</v>
      </c>
      <c r="M2984" s="242">
        <v>42764</v>
      </c>
      <c r="P2984" s="240"/>
      <c r="Q2984" s="38"/>
      <c r="R2984" s="38"/>
    </row>
    <row r="2985" spans="2:18" x14ac:dyDescent="0.15">
      <c r="B2985" s="36">
        <v>42769</v>
      </c>
      <c r="C2985" s="37">
        <v>0.95972222222222225</v>
      </c>
      <c r="D2985" s="38">
        <v>65.7</v>
      </c>
      <c r="E2985" s="38">
        <v>22.5</v>
      </c>
      <c r="F2985" s="38">
        <v>17.3</v>
      </c>
      <c r="G2985" s="38">
        <v>37.299999999999997</v>
      </c>
      <c r="H2985" s="39">
        <v>1578</v>
      </c>
      <c r="I2985" s="39">
        <v>9</v>
      </c>
      <c r="J2985" s="39">
        <v>43</v>
      </c>
      <c r="K2985" s="240">
        <v>42769.959722222222</v>
      </c>
      <c r="L2985" s="39">
        <v>22</v>
      </c>
      <c r="M2985" s="242">
        <v>42764</v>
      </c>
      <c r="P2985" s="240"/>
      <c r="Q2985" s="38"/>
      <c r="R2985" s="38"/>
    </row>
    <row r="2986" spans="2:18" x14ac:dyDescent="0.15">
      <c r="B2986" s="36">
        <v>42770</v>
      </c>
      <c r="C2986" s="37">
        <v>0.2986111111111111</v>
      </c>
      <c r="D2986" s="38">
        <v>65</v>
      </c>
      <c r="E2986" s="38">
        <v>22.2</v>
      </c>
      <c r="F2986" s="38">
        <v>22.1</v>
      </c>
      <c r="G2986" s="38">
        <v>34.299999999999997</v>
      </c>
      <c r="H2986" s="39">
        <v>1536</v>
      </c>
      <c r="I2986" s="39">
        <v>8</v>
      </c>
      <c r="J2986" s="39">
        <v>46</v>
      </c>
      <c r="K2986" s="240">
        <v>42770.298611111109</v>
      </c>
      <c r="L2986" s="39">
        <v>6</v>
      </c>
      <c r="M2986" s="242">
        <v>42764</v>
      </c>
      <c r="P2986" s="240"/>
      <c r="Q2986" s="38"/>
      <c r="R2986" s="38"/>
    </row>
    <row r="2987" spans="2:18" x14ac:dyDescent="0.15">
      <c r="B2987" s="36">
        <v>42770</v>
      </c>
      <c r="C2987" s="37">
        <v>0.89861111111111114</v>
      </c>
      <c r="D2987" s="38">
        <v>64.7</v>
      </c>
      <c r="E2987" s="38">
        <v>22.1</v>
      </c>
      <c r="F2987" s="38">
        <v>19.3</v>
      </c>
      <c r="G2987" s="38">
        <v>36.200000000000003</v>
      </c>
      <c r="H2987" s="39">
        <v>1549</v>
      </c>
      <c r="I2987" s="39">
        <v>8</v>
      </c>
      <c r="J2987" s="39">
        <v>44</v>
      </c>
      <c r="K2987" s="240">
        <v>42770.898611111108</v>
      </c>
      <c r="L2987" s="39">
        <v>22</v>
      </c>
      <c r="M2987" s="242">
        <v>42764</v>
      </c>
      <c r="P2987" s="240"/>
      <c r="Q2987" s="38"/>
      <c r="R2987" s="38"/>
    </row>
    <row r="2988" spans="2:18" x14ac:dyDescent="0.15">
      <c r="B2988" s="36">
        <v>42771</v>
      </c>
      <c r="C2988" s="37">
        <v>0.27291666666666664</v>
      </c>
      <c r="D2988" s="38">
        <v>64.3</v>
      </c>
      <c r="E2988" s="38">
        <v>22</v>
      </c>
      <c r="F2988" s="38">
        <v>22.8</v>
      </c>
      <c r="G2988" s="38">
        <v>33.5</v>
      </c>
      <c r="H2988" s="39">
        <v>1519</v>
      </c>
      <c r="I2988" s="39">
        <v>8</v>
      </c>
      <c r="J2988" s="39">
        <v>46</v>
      </c>
      <c r="K2988" s="240">
        <v>42771.272916666669</v>
      </c>
      <c r="L2988" s="39">
        <v>6</v>
      </c>
      <c r="M2988" s="242">
        <v>42771</v>
      </c>
      <c r="P2988" s="240"/>
      <c r="Q2988" s="38"/>
      <c r="R2988" s="38"/>
    </row>
    <row r="2989" spans="2:18" x14ac:dyDescent="0.15">
      <c r="B2989" s="36">
        <v>42771</v>
      </c>
      <c r="C2989" s="37">
        <v>0.92986111111111114</v>
      </c>
      <c r="D2989" s="38">
        <v>64.2</v>
      </c>
      <c r="E2989" s="38">
        <v>22</v>
      </c>
      <c r="F2989" s="38">
        <v>19.600000000000001</v>
      </c>
      <c r="G2989" s="38">
        <v>36</v>
      </c>
      <c r="H2989" s="39">
        <v>1540</v>
      </c>
      <c r="I2989" s="39">
        <v>8</v>
      </c>
      <c r="J2989" s="39">
        <v>44</v>
      </c>
      <c r="K2989" s="240">
        <v>42771.929861111108</v>
      </c>
      <c r="L2989" s="39">
        <v>22</v>
      </c>
      <c r="M2989" s="242">
        <v>42771</v>
      </c>
      <c r="P2989" s="240"/>
      <c r="Q2989" s="38"/>
      <c r="R2989" s="38"/>
    </row>
    <row r="2990" spans="2:18" x14ac:dyDescent="0.15">
      <c r="B2990" s="36">
        <v>42772</v>
      </c>
      <c r="C2990" s="37">
        <v>0.26458333333333334</v>
      </c>
      <c r="D2990" s="38">
        <v>64</v>
      </c>
      <c r="E2990" s="38">
        <v>21.9</v>
      </c>
      <c r="F2990" s="38">
        <v>23</v>
      </c>
      <c r="G2990" s="38">
        <v>33.200000000000003</v>
      </c>
      <c r="H2990" s="39">
        <v>1512</v>
      </c>
      <c r="I2990" s="39">
        <v>8</v>
      </c>
      <c r="J2990" s="39">
        <v>46</v>
      </c>
      <c r="K2990" s="240">
        <v>42772.26458333333</v>
      </c>
      <c r="L2990" s="39">
        <v>6</v>
      </c>
      <c r="M2990" s="242">
        <v>42771</v>
      </c>
      <c r="P2990" s="240"/>
      <c r="Q2990" s="38"/>
      <c r="R2990" s="38"/>
    </row>
    <row r="2991" spans="2:18" x14ac:dyDescent="0.15">
      <c r="B2991" s="36">
        <v>42772</v>
      </c>
      <c r="C2991" s="37">
        <v>0.99722222222222223</v>
      </c>
      <c r="D2991" s="38">
        <v>65.099999999999994</v>
      </c>
      <c r="E2991" s="38">
        <v>22.3</v>
      </c>
      <c r="F2991" s="38">
        <v>18.3</v>
      </c>
      <c r="G2991" s="38">
        <v>36.799999999999997</v>
      </c>
      <c r="H2991" s="39">
        <v>1562</v>
      </c>
      <c r="I2991" s="39">
        <v>9</v>
      </c>
      <c r="J2991" s="39">
        <v>43</v>
      </c>
      <c r="K2991" s="240">
        <v>42772.99722222222</v>
      </c>
      <c r="L2991" s="39">
        <v>22</v>
      </c>
      <c r="M2991" s="242">
        <v>42771</v>
      </c>
      <c r="P2991" s="240"/>
      <c r="Q2991" s="38"/>
      <c r="R2991" s="38"/>
    </row>
    <row r="2992" spans="2:18" x14ac:dyDescent="0.15">
      <c r="B2992" s="36">
        <v>42773</v>
      </c>
      <c r="C2992" s="37">
        <v>0.2673611111111111</v>
      </c>
      <c r="D2992" s="38">
        <v>63.8</v>
      </c>
      <c r="E2992" s="38">
        <v>21.8</v>
      </c>
      <c r="F2992" s="38">
        <v>21.8</v>
      </c>
      <c r="G2992" s="38">
        <v>34.299999999999997</v>
      </c>
      <c r="H2992" s="39">
        <v>1518</v>
      </c>
      <c r="I2992" s="39">
        <v>8</v>
      </c>
      <c r="J2992" s="39">
        <v>45</v>
      </c>
      <c r="K2992" s="240">
        <v>42773.267361111109</v>
      </c>
      <c r="L2992" s="39">
        <v>6</v>
      </c>
      <c r="M2992" s="242">
        <v>42771</v>
      </c>
      <c r="P2992" s="240"/>
      <c r="Q2992" s="38"/>
      <c r="R2992" s="38"/>
    </row>
    <row r="2993" spans="2:18" x14ac:dyDescent="0.15">
      <c r="B2993" s="36">
        <v>42774</v>
      </c>
      <c r="C2993" s="37">
        <v>5.5555555555555558E-3</v>
      </c>
      <c r="D2993" s="38">
        <v>65.599999999999994</v>
      </c>
      <c r="E2993" s="38">
        <v>22.4</v>
      </c>
      <c r="F2993" s="38">
        <v>18.5</v>
      </c>
      <c r="G2993" s="38">
        <v>36.6</v>
      </c>
      <c r="H2993" s="39">
        <v>1569</v>
      </c>
      <c r="I2993" s="39">
        <v>9</v>
      </c>
      <c r="J2993" s="39">
        <v>44</v>
      </c>
      <c r="K2993" s="240">
        <v>42773.916666666664</v>
      </c>
      <c r="L2993" s="39">
        <v>2</v>
      </c>
      <c r="M2993" s="242">
        <v>42771</v>
      </c>
      <c r="P2993" s="240"/>
      <c r="Q2993" s="38"/>
      <c r="R2993" s="38"/>
    </row>
    <row r="2994" spans="2:18" x14ac:dyDescent="0.15">
      <c r="B2994" s="36">
        <v>42774</v>
      </c>
      <c r="C2994" s="37">
        <v>0.2722222222222222</v>
      </c>
      <c r="D2994" s="38">
        <v>64.8</v>
      </c>
      <c r="E2994" s="38">
        <v>22.2</v>
      </c>
      <c r="F2994" s="38">
        <v>22.2</v>
      </c>
      <c r="G2994" s="38">
        <v>34.200000000000003</v>
      </c>
      <c r="H2994" s="39">
        <v>1533</v>
      </c>
      <c r="I2994" s="39">
        <v>8</v>
      </c>
      <c r="J2994" s="39">
        <v>46</v>
      </c>
      <c r="K2994" s="240">
        <v>42774.272222222222</v>
      </c>
      <c r="L2994" s="39">
        <v>6</v>
      </c>
      <c r="M2994" s="242">
        <v>42771</v>
      </c>
      <c r="P2994" s="240"/>
      <c r="Q2994" s="38"/>
      <c r="R2994" s="38"/>
    </row>
    <row r="2995" spans="2:18" x14ac:dyDescent="0.15">
      <c r="B2995" s="36">
        <v>42775</v>
      </c>
      <c r="C2995" s="37">
        <v>1.8749999999999999E-2</v>
      </c>
      <c r="D2995" s="38">
        <v>65.7</v>
      </c>
      <c r="E2995" s="38">
        <v>22.5</v>
      </c>
      <c r="F2995" s="38">
        <v>17.7</v>
      </c>
      <c r="G2995" s="38">
        <v>37.1</v>
      </c>
      <c r="H2995" s="39">
        <v>1575</v>
      </c>
      <c r="I2995" s="39">
        <v>9</v>
      </c>
      <c r="J2995" s="39">
        <v>43</v>
      </c>
      <c r="K2995" s="240">
        <v>42774.916666666664</v>
      </c>
      <c r="L2995" s="39">
        <v>2</v>
      </c>
      <c r="M2995" s="242">
        <v>42771</v>
      </c>
      <c r="P2995" s="240"/>
      <c r="Q2995" s="38"/>
      <c r="R2995" s="38"/>
    </row>
    <row r="2996" spans="2:18" x14ac:dyDescent="0.15">
      <c r="B2996" s="36">
        <v>42775</v>
      </c>
      <c r="C2996" s="37">
        <v>0.27013888888888887</v>
      </c>
      <c r="D2996" s="38">
        <v>64.099999999999994</v>
      </c>
      <c r="E2996" s="38">
        <v>21.9</v>
      </c>
      <c r="F2996" s="38">
        <v>21.3</v>
      </c>
      <c r="G2996" s="38">
        <v>34.700000000000003</v>
      </c>
      <c r="H2996" s="39">
        <v>1526</v>
      </c>
      <c r="I2996" s="39">
        <v>8</v>
      </c>
      <c r="J2996" s="39">
        <v>45</v>
      </c>
      <c r="K2996" s="240">
        <v>42775.270138888889</v>
      </c>
      <c r="L2996" s="39">
        <v>6</v>
      </c>
      <c r="M2996" s="242">
        <v>42771</v>
      </c>
      <c r="P2996" s="240"/>
      <c r="Q2996" s="38"/>
      <c r="R2996" s="38"/>
    </row>
    <row r="2997" spans="2:18" x14ac:dyDescent="0.15">
      <c r="B2997" s="36">
        <v>42776</v>
      </c>
      <c r="C2997" s="37">
        <v>2.0833333333333332E-2</v>
      </c>
      <c r="D2997" s="38">
        <v>64.7</v>
      </c>
      <c r="E2997" s="38">
        <v>22.1</v>
      </c>
      <c r="F2997" s="38">
        <v>18.100000000000001</v>
      </c>
      <c r="G2997" s="38">
        <v>36.9</v>
      </c>
      <c r="H2997" s="39">
        <v>1557</v>
      </c>
      <c r="I2997" s="39">
        <v>8</v>
      </c>
      <c r="J2997" s="39">
        <v>43</v>
      </c>
      <c r="K2997" s="240">
        <v>42775.916666666664</v>
      </c>
      <c r="L2997" s="39">
        <v>2</v>
      </c>
      <c r="M2997" s="242">
        <v>42771</v>
      </c>
      <c r="P2997" s="240"/>
      <c r="Q2997" s="38"/>
      <c r="R2997" s="38"/>
    </row>
    <row r="2998" spans="2:18" x14ac:dyDescent="0.15">
      <c r="B2998" s="36">
        <v>42776</v>
      </c>
      <c r="C2998" s="37">
        <v>0.27291666666666664</v>
      </c>
      <c r="D2998" s="38">
        <v>63.9</v>
      </c>
      <c r="E2998" s="38">
        <v>21.9</v>
      </c>
      <c r="F2998" s="38">
        <v>21.7</v>
      </c>
      <c r="G2998" s="38">
        <v>34.5</v>
      </c>
      <c r="H2998" s="39">
        <v>1521</v>
      </c>
      <c r="I2998" s="39">
        <v>8</v>
      </c>
      <c r="J2998" s="39">
        <v>45</v>
      </c>
      <c r="K2998" s="240">
        <v>42776.272916666669</v>
      </c>
      <c r="L2998" s="39">
        <v>6</v>
      </c>
      <c r="M2998" s="242">
        <v>42771</v>
      </c>
      <c r="P2998" s="240"/>
      <c r="Q2998" s="38"/>
      <c r="R2998" s="38"/>
    </row>
    <row r="2999" spans="2:18" x14ac:dyDescent="0.15">
      <c r="B2999" s="36">
        <v>42776</v>
      </c>
      <c r="C2999" s="37">
        <v>0.99930555555555556</v>
      </c>
      <c r="D2999" s="38">
        <v>64.900000000000006</v>
      </c>
      <c r="E2999" s="38">
        <v>22.2</v>
      </c>
      <c r="F2999" s="38">
        <v>18</v>
      </c>
      <c r="G2999" s="38">
        <v>37</v>
      </c>
      <c r="H2999" s="39">
        <v>1561</v>
      </c>
      <c r="I2999" s="39">
        <v>8</v>
      </c>
      <c r="J2999" s="39">
        <v>43</v>
      </c>
      <c r="K2999" s="240">
        <v>42776.999305555553</v>
      </c>
      <c r="L2999" s="39">
        <v>22</v>
      </c>
      <c r="M2999" s="242">
        <v>42771</v>
      </c>
      <c r="P2999" s="240"/>
      <c r="Q2999" s="38"/>
      <c r="R2999" s="38"/>
    </row>
    <row r="3000" spans="2:18" x14ac:dyDescent="0.15">
      <c r="B3000" s="36">
        <v>42776</v>
      </c>
      <c r="C3000" s="37">
        <v>0.99930555555555556</v>
      </c>
      <c r="D3000" s="38">
        <v>65</v>
      </c>
      <c r="E3000" s="38">
        <v>22.2</v>
      </c>
      <c r="F3000" s="38">
        <v>17.899999999999999</v>
      </c>
      <c r="G3000" s="38">
        <v>37</v>
      </c>
      <c r="H3000" s="39">
        <v>1563</v>
      </c>
      <c r="I3000" s="39">
        <v>8</v>
      </c>
      <c r="J3000" s="39">
        <v>43</v>
      </c>
      <c r="K3000" s="240">
        <v>42776.999305555553</v>
      </c>
      <c r="L3000" s="39">
        <v>22</v>
      </c>
      <c r="M3000" s="242">
        <v>42771</v>
      </c>
      <c r="P3000" s="240"/>
      <c r="Q3000" s="38"/>
      <c r="R3000" s="38"/>
    </row>
    <row r="3001" spans="2:18" x14ac:dyDescent="0.15">
      <c r="B3001" s="36">
        <v>42777</v>
      </c>
      <c r="C3001" s="37">
        <v>0.28263888888888888</v>
      </c>
      <c r="D3001" s="38">
        <v>63.5</v>
      </c>
      <c r="E3001" s="38">
        <v>21.7</v>
      </c>
      <c r="F3001" s="38">
        <v>21.7</v>
      </c>
      <c r="G3001" s="38">
        <v>34.4</v>
      </c>
      <c r="H3001" s="39">
        <v>1513</v>
      </c>
      <c r="I3001" s="39">
        <v>8</v>
      </c>
      <c r="J3001" s="39">
        <v>45</v>
      </c>
      <c r="K3001" s="240">
        <v>42777.282638888886</v>
      </c>
      <c r="L3001" s="39">
        <v>6</v>
      </c>
      <c r="M3001" s="242">
        <v>42771</v>
      </c>
      <c r="P3001" s="240"/>
      <c r="Q3001" s="38"/>
      <c r="R3001" s="38"/>
    </row>
    <row r="3002" spans="2:18" x14ac:dyDescent="0.15">
      <c r="B3002" s="36">
        <v>42777</v>
      </c>
      <c r="C3002" s="37">
        <v>0.8652777777777777</v>
      </c>
      <c r="D3002" s="38">
        <v>64.599999999999994</v>
      </c>
      <c r="E3002" s="38">
        <v>22.1</v>
      </c>
      <c r="F3002" s="38">
        <v>20.399999999999999</v>
      </c>
      <c r="G3002" s="38">
        <v>35.5</v>
      </c>
      <c r="H3002" s="39">
        <v>1541</v>
      </c>
      <c r="I3002" s="39">
        <v>8</v>
      </c>
      <c r="J3002" s="39">
        <v>44</v>
      </c>
      <c r="K3002" s="240">
        <v>42777.865277777775</v>
      </c>
      <c r="L3002" s="39">
        <v>22</v>
      </c>
      <c r="M3002" s="242">
        <v>42771</v>
      </c>
      <c r="P3002" s="240"/>
      <c r="Q3002" s="38"/>
      <c r="R3002" s="38"/>
    </row>
    <row r="3003" spans="2:18" x14ac:dyDescent="0.15">
      <c r="B3003" s="36">
        <v>42778</v>
      </c>
      <c r="C3003" s="37">
        <v>0.29375000000000001</v>
      </c>
      <c r="D3003" s="38">
        <v>63.8</v>
      </c>
      <c r="E3003" s="38">
        <v>21.8</v>
      </c>
      <c r="F3003" s="38">
        <v>23.2</v>
      </c>
      <c r="G3003" s="38">
        <v>32.9</v>
      </c>
      <c r="H3003" s="39">
        <v>1507</v>
      </c>
      <c r="I3003" s="39">
        <v>8</v>
      </c>
      <c r="J3003" s="39">
        <v>46</v>
      </c>
      <c r="K3003" s="240">
        <v>42778.293749999997</v>
      </c>
      <c r="L3003" s="39">
        <v>6</v>
      </c>
      <c r="M3003" s="242">
        <v>42778</v>
      </c>
      <c r="P3003" s="240"/>
      <c r="Q3003" s="38"/>
      <c r="R3003" s="38"/>
    </row>
    <row r="3004" spans="2:18" x14ac:dyDescent="0.15">
      <c r="B3004" s="36">
        <v>42778</v>
      </c>
      <c r="C3004" s="37">
        <v>0.86458333333333337</v>
      </c>
      <c r="D3004" s="38">
        <v>64</v>
      </c>
      <c r="E3004" s="38">
        <v>21.9</v>
      </c>
      <c r="F3004" s="38">
        <v>20.7</v>
      </c>
      <c r="G3004" s="38">
        <v>35.200000000000003</v>
      </c>
      <c r="H3004" s="39">
        <v>1529</v>
      </c>
      <c r="I3004" s="39">
        <v>8</v>
      </c>
      <c r="J3004" s="39">
        <v>44</v>
      </c>
      <c r="K3004" s="240">
        <v>42778.864583333336</v>
      </c>
      <c r="L3004" s="39">
        <v>22</v>
      </c>
      <c r="M3004" s="242">
        <v>42778</v>
      </c>
      <c r="P3004" s="240"/>
      <c r="Q3004" s="38"/>
      <c r="R3004" s="38"/>
    </row>
    <row r="3005" spans="2:18" x14ac:dyDescent="0.15">
      <c r="B3005" s="36">
        <v>42778</v>
      </c>
      <c r="C3005" s="37">
        <v>0.8652777777777777</v>
      </c>
      <c r="D3005" s="38">
        <v>64.099999999999994</v>
      </c>
      <c r="E3005" s="38">
        <v>21.9</v>
      </c>
      <c r="F3005" s="38">
        <v>20.6</v>
      </c>
      <c r="G3005" s="38">
        <v>35.299999999999997</v>
      </c>
      <c r="H3005" s="39">
        <v>1531</v>
      </c>
      <c r="I3005" s="39">
        <v>8</v>
      </c>
      <c r="J3005" s="39">
        <v>44</v>
      </c>
      <c r="K3005" s="240">
        <v>42778.865277777775</v>
      </c>
      <c r="L3005" s="39">
        <v>22</v>
      </c>
      <c r="M3005" s="242">
        <v>42778</v>
      </c>
      <c r="P3005" s="240"/>
      <c r="Q3005" s="38"/>
      <c r="R3005" s="38"/>
    </row>
    <row r="3006" spans="2:18" x14ac:dyDescent="0.15">
      <c r="B3006" s="36">
        <v>42779</v>
      </c>
      <c r="C3006" s="37">
        <v>0.26805555555555555</v>
      </c>
      <c r="D3006" s="38">
        <v>63.7</v>
      </c>
      <c r="E3006" s="38">
        <v>21.8</v>
      </c>
      <c r="F3006" s="38">
        <v>22.9</v>
      </c>
      <c r="G3006" s="38">
        <v>33.200000000000003</v>
      </c>
      <c r="H3006" s="39">
        <v>1507</v>
      </c>
      <c r="I3006" s="39">
        <v>8</v>
      </c>
      <c r="J3006" s="39">
        <v>46</v>
      </c>
      <c r="K3006" s="240">
        <v>42779.268055555556</v>
      </c>
      <c r="L3006" s="39">
        <v>6</v>
      </c>
      <c r="M3006" s="242">
        <v>42778</v>
      </c>
      <c r="P3006" s="240"/>
      <c r="Q3006" s="38"/>
      <c r="R3006" s="38"/>
    </row>
    <row r="3007" spans="2:18" x14ac:dyDescent="0.15">
      <c r="B3007" s="36">
        <v>42780</v>
      </c>
      <c r="C3007" s="37">
        <v>1.8055555555555557E-2</v>
      </c>
      <c r="D3007" s="38">
        <v>64.8</v>
      </c>
      <c r="E3007" s="38">
        <v>22.2</v>
      </c>
      <c r="F3007" s="38">
        <v>18.3</v>
      </c>
      <c r="G3007" s="38">
        <v>36.799999999999997</v>
      </c>
      <c r="H3007" s="39">
        <v>1557</v>
      </c>
      <c r="I3007" s="39">
        <v>8</v>
      </c>
      <c r="J3007" s="39">
        <v>43</v>
      </c>
      <c r="K3007" s="240">
        <v>42779.916666666664</v>
      </c>
      <c r="L3007" s="39">
        <v>2</v>
      </c>
      <c r="M3007" s="242">
        <v>42778</v>
      </c>
      <c r="P3007" s="240"/>
      <c r="Q3007" s="38"/>
      <c r="R3007" s="38"/>
    </row>
    <row r="3008" spans="2:18" x14ac:dyDescent="0.15">
      <c r="B3008" s="36">
        <v>42780</v>
      </c>
      <c r="C3008" s="37">
        <v>0.24097222222222223</v>
      </c>
      <c r="D3008" s="38">
        <v>64.3</v>
      </c>
      <c r="E3008" s="38">
        <v>22</v>
      </c>
      <c r="F3008" s="38">
        <v>20.7</v>
      </c>
      <c r="G3008" s="38">
        <v>35.299999999999997</v>
      </c>
      <c r="H3008" s="39">
        <v>1535</v>
      </c>
      <c r="I3008" s="39">
        <v>8</v>
      </c>
      <c r="J3008" s="39">
        <v>44</v>
      </c>
      <c r="K3008" s="240">
        <v>42780.240972222222</v>
      </c>
      <c r="L3008" s="39">
        <v>6</v>
      </c>
      <c r="M3008" s="242">
        <v>42778</v>
      </c>
      <c r="P3008" s="240"/>
      <c r="Q3008" s="38"/>
      <c r="R3008" s="38"/>
    </row>
    <row r="3009" spans="2:18" x14ac:dyDescent="0.15">
      <c r="B3009" s="36">
        <v>42781</v>
      </c>
      <c r="C3009" s="37"/>
      <c r="D3009" s="38"/>
      <c r="E3009" s="38"/>
      <c r="F3009" s="38"/>
      <c r="G3009" s="38"/>
      <c r="H3009" s="39"/>
      <c r="I3009" s="39"/>
      <c r="J3009" s="39"/>
      <c r="K3009" s="240">
        <v>42780.916666666664</v>
      </c>
      <c r="L3009" s="39">
        <v>2</v>
      </c>
      <c r="M3009" s="242">
        <v>42778</v>
      </c>
      <c r="P3009" s="240"/>
      <c r="Q3009" s="38"/>
      <c r="R3009" s="38"/>
    </row>
    <row r="3010" spans="2:18" x14ac:dyDescent="0.15">
      <c r="B3010" s="36">
        <v>42782</v>
      </c>
      <c r="C3010" s="37"/>
      <c r="D3010" s="38"/>
      <c r="E3010" s="38"/>
      <c r="F3010" s="38"/>
      <c r="G3010" s="38"/>
      <c r="H3010" s="39"/>
      <c r="I3010" s="39"/>
      <c r="J3010" s="39"/>
      <c r="K3010" s="240">
        <v>42781.916666666664</v>
      </c>
      <c r="L3010" s="39">
        <v>2</v>
      </c>
      <c r="M3010" s="242">
        <v>42778</v>
      </c>
      <c r="P3010" s="240"/>
      <c r="Q3010" s="38"/>
      <c r="R3010" s="38"/>
    </row>
    <row r="3011" spans="2:18" x14ac:dyDescent="0.15">
      <c r="B3011" s="36">
        <v>42783</v>
      </c>
      <c r="C3011" s="37">
        <v>0.99861111111111101</v>
      </c>
      <c r="D3011" s="38">
        <v>65.7</v>
      </c>
      <c r="E3011" s="38">
        <v>22.5</v>
      </c>
      <c r="F3011" s="38">
        <v>16.899999999999999</v>
      </c>
      <c r="G3011" s="38">
        <v>37.5</v>
      </c>
      <c r="H3011" s="39">
        <v>1580</v>
      </c>
      <c r="I3011" s="39">
        <v>9</v>
      </c>
      <c r="J3011" s="39">
        <v>43</v>
      </c>
      <c r="K3011" s="240">
        <v>42783.998611111114</v>
      </c>
      <c r="L3011" s="39">
        <v>22</v>
      </c>
      <c r="M3011" s="242">
        <v>42778</v>
      </c>
      <c r="P3011" s="240"/>
      <c r="Q3011" s="38"/>
      <c r="R3011" s="38"/>
    </row>
    <row r="3012" spans="2:18" x14ac:dyDescent="0.15">
      <c r="B3012" s="36">
        <v>42784</v>
      </c>
      <c r="C3012" s="37">
        <v>0.28541666666666665</v>
      </c>
      <c r="D3012" s="38">
        <v>64.7</v>
      </c>
      <c r="E3012" s="38">
        <v>22.1</v>
      </c>
      <c r="F3012" s="38">
        <v>22</v>
      </c>
      <c r="G3012" s="38">
        <v>34.299999999999997</v>
      </c>
      <c r="H3012" s="39">
        <v>1532</v>
      </c>
      <c r="I3012" s="39">
        <v>8</v>
      </c>
      <c r="J3012" s="39">
        <v>46</v>
      </c>
      <c r="K3012" s="240">
        <v>42784.285416666666</v>
      </c>
      <c r="L3012" s="39">
        <v>6</v>
      </c>
      <c r="M3012" s="242">
        <v>42778</v>
      </c>
      <c r="P3012" s="240"/>
      <c r="Q3012" s="38"/>
      <c r="R3012" s="38"/>
    </row>
    <row r="3013" spans="2:18" x14ac:dyDescent="0.15">
      <c r="B3013" s="36">
        <v>42784</v>
      </c>
      <c r="C3013" s="37">
        <v>0.89374999999999993</v>
      </c>
      <c r="D3013" s="38">
        <v>65.400000000000006</v>
      </c>
      <c r="E3013" s="38">
        <v>22.4</v>
      </c>
      <c r="F3013" s="38">
        <v>18.100000000000001</v>
      </c>
      <c r="G3013" s="38">
        <v>36.9</v>
      </c>
      <c r="H3013" s="39">
        <v>1569</v>
      </c>
      <c r="I3013" s="39">
        <v>9</v>
      </c>
      <c r="J3013" s="39">
        <v>43</v>
      </c>
      <c r="K3013" s="240">
        <v>42784.893750000003</v>
      </c>
      <c r="L3013" s="39">
        <v>22</v>
      </c>
      <c r="M3013" s="242">
        <v>42778</v>
      </c>
      <c r="P3013" s="240"/>
      <c r="Q3013" s="38"/>
      <c r="R3013" s="38"/>
    </row>
    <row r="3014" spans="2:18" x14ac:dyDescent="0.15">
      <c r="B3014" s="36">
        <v>42785</v>
      </c>
      <c r="C3014" s="37">
        <v>0.27638888888888885</v>
      </c>
      <c r="D3014" s="38">
        <v>64.400000000000006</v>
      </c>
      <c r="E3014" s="38">
        <v>22</v>
      </c>
      <c r="F3014" s="38">
        <v>22.7</v>
      </c>
      <c r="G3014" s="38">
        <v>33.6</v>
      </c>
      <c r="H3014" s="39">
        <v>1521</v>
      </c>
      <c r="I3014" s="39">
        <v>8</v>
      </c>
      <c r="J3014" s="39">
        <v>46</v>
      </c>
      <c r="K3014" s="240">
        <v>42785.276388888888</v>
      </c>
      <c r="L3014" s="39">
        <v>6</v>
      </c>
      <c r="M3014" s="242">
        <v>42785</v>
      </c>
      <c r="P3014" s="240"/>
      <c r="Q3014" s="38"/>
      <c r="R3014" s="38"/>
    </row>
    <row r="3015" spans="2:18" x14ac:dyDescent="0.15">
      <c r="B3015" s="36">
        <v>42785</v>
      </c>
      <c r="C3015" s="37">
        <v>0.89374999999999993</v>
      </c>
      <c r="D3015" s="38">
        <v>64.599999999999994</v>
      </c>
      <c r="E3015" s="38">
        <v>22.1</v>
      </c>
      <c r="F3015" s="38">
        <v>19.600000000000001</v>
      </c>
      <c r="G3015" s="38">
        <v>36</v>
      </c>
      <c r="H3015" s="39">
        <v>1546</v>
      </c>
      <c r="I3015" s="39">
        <v>8</v>
      </c>
      <c r="J3015" s="39">
        <v>44</v>
      </c>
      <c r="K3015" s="240">
        <v>42785.893750000003</v>
      </c>
      <c r="L3015" s="39">
        <v>22</v>
      </c>
      <c r="M3015" s="242">
        <v>42785</v>
      </c>
      <c r="P3015" s="240"/>
      <c r="Q3015" s="38"/>
      <c r="R3015" s="38"/>
    </row>
    <row r="3016" spans="2:18" x14ac:dyDescent="0.15">
      <c r="B3016" s="36">
        <v>42786</v>
      </c>
      <c r="C3016" s="37">
        <v>0.26458333333333334</v>
      </c>
      <c r="D3016" s="38">
        <v>64.099999999999994</v>
      </c>
      <c r="E3016" s="38">
        <v>21.9</v>
      </c>
      <c r="F3016" s="38">
        <v>22.7</v>
      </c>
      <c r="G3016" s="38">
        <v>33.6</v>
      </c>
      <c r="H3016" s="39">
        <v>1517</v>
      </c>
      <c r="I3016" s="39">
        <v>8</v>
      </c>
      <c r="J3016" s="39">
        <v>46</v>
      </c>
      <c r="K3016" s="240">
        <v>42786.26458333333</v>
      </c>
      <c r="L3016" s="39">
        <v>6</v>
      </c>
      <c r="M3016" s="242">
        <v>42785</v>
      </c>
      <c r="P3016" s="240"/>
      <c r="Q3016" s="38"/>
      <c r="R3016" s="38"/>
    </row>
    <row r="3017" spans="2:18" x14ac:dyDescent="0.15">
      <c r="B3017" s="36">
        <v>42786</v>
      </c>
      <c r="C3017" s="37">
        <v>0.96805555555555556</v>
      </c>
      <c r="D3017" s="38">
        <v>64.8</v>
      </c>
      <c r="E3017" s="38">
        <v>22.2</v>
      </c>
      <c r="F3017" s="38">
        <v>18</v>
      </c>
      <c r="G3017" s="38">
        <v>37</v>
      </c>
      <c r="H3017" s="39">
        <v>1559</v>
      </c>
      <c r="I3017" s="39">
        <v>8</v>
      </c>
      <c r="J3017" s="39">
        <v>43</v>
      </c>
      <c r="K3017" s="240">
        <v>42786.968055555553</v>
      </c>
      <c r="L3017" s="39">
        <v>22</v>
      </c>
      <c r="M3017" s="242">
        <v>42785</v>
      </c>
      <c r="P3017" s="240"/>
      <c r="Q3017" s="38"/>
      <c r="R3017" s="38"/>
    </row>
    <row r="3018" spans="2:18" x14ac:dyDescent="0.15">
      <c r="B3018" s="36">
        <v>42787</v>
      </c>
      <c r="C3018" s="37">
        <v>0.26666666666666666</v>
      </c>
      <c r="D3018" s="38">
        <v>64</v>
      </c>
      <c r="E3018" s="38">
        <v>21.9</v>
      </c>
      <c r="F3018" s="38">
        <v>22.5</v>
      </c>
      <c r="G3018" s="38">
        <v>33.700000000000003</v>
      </c>
      <c r="H3018" s="39">
        <v>1516</v>
      </c>
      <c r="I3018" s="39">
        <v>8</v>
      </c>
      <c r="J3018" s="39">
        <v>46</v>
      </c>
      <c r="K3018" s="240">
        <v>42787.26666666667</v>
      </c>
      <c r="L3018" s="39">
        <v>6</v>
      </c>
      <c r="M3018" s="242">
        <v>42785</v>
      </c>
      <c r="P3018" s="240"/>
      <c r="Q3018" s="38"/>
      <c r="R3018" s="38"/>
    </row>
    <row r="3019" spans="2:18" x14ac:dyDescent="0.15">
      <c r="B3019" s="36">
        <v>42788</v>
      </c>
      <c r="C3019" s="37">
        <v>1.4583333333333332E-2</v>
      </c>
      <c r="D3019" s="38">
        <v>65.3</v>
      </c>
      <c r="E3019" s="38">
        <v>22.3</v>
      </c>
      <c r="F3019" s="38">
        <v>18.3</v>
      </c>
      <c r="G3019" s="38">
        <v>36.799999999999997</v>
      </c>
      <c r="H3019" s="39">
        <v>1566</v>
      </c>
      <c r="I3019" s="39">
        <v>9</v>
      </c>
      <c r="J3019" s="39">
        <v>44</v>
      </c>
      <c r="K3019" s="240">
        <v>42787.916666666664</v>
      </c>
      <c r="L3019" s="39">
        <v>2</v>
      </c>
      <c r="M3019" s="242">
        <v>42785</v>
      </c>
      <c r="P3019" s="240"/>
      <c r="Q3019" s="38"/>
      <c r="R3019" s="38"/>
    </row>
    <row r="3020" spans="2:18" x14ac:dyDescent="0.15">
      <c r="B3020" s="36">
        <v>42788</v>
      </c>
      <c r="C3020" s="37">
        <v>0.26597222222222222</v>
      </c>
      <c r="D3020" s="38">
        <v>64.2</v>
      </c>
      <c r="E3020" s="38">
        <v>22</v>
      </c>
      <c r="F3020" s="38">
        <v>22</v>
      </c>
      <c r="G3020" s="38">
        <v>34.200000000000003</v>
      </c>
      <c r="H3020" s="39">
        <v>1523</v>
      </c>
      <c r="I3020" s="39">
        <v>8</v>
      </c>
      <c r="J3020" s="39">
        <v>45</v>
      </c>
      <c r="K3020" s="240">
        <v>42788.265972222223</v>
      </c>
      <c r="L3020" s="39">
        <v>6</v>
      </c>
      <c r="M3020" s="242">
        <v>42785</v>
      </c>
      <c r="P3020" s="240"/>
      <c r="Q3020" s="38"/>
      <c r="R3020" s="38"/>
    </row>
    <row r="3021" spans="2:18" x14ac:dyDescent="0.15">
      <c r="B3021" s="36">
        <v>42788</v>
      </c>
      <c r="C3021" s="37">
        <v>0.98055555555555562</v>
      </c>
      <c r="D3021" s="38">
        <v>64.599999999999994</v>
      </c>
      <c r="E3021" s="38">
        <v>22.1</v>
      </c>
      <c r="F3021" s="38">
        <v>18.399999999999999</v>
      </c>
      <c r="G3021" s="38">
        <v>36.799999999999997</v>
      </c>
      <c r="H3021" s="39">
        <v>1553</v>
      </c>
      <c r="I3021" s="39">
        <v>8</v>
      </c>
      <c r="J3021" s="39">
        <v>43</v>
      </c>
      <c r="K3021" s="240">
        <v>42788.980555555558</v>
      </c>
      <c r="L3021" s="39">
        <v>22</v>
      </c>
      <c r="M3021" s="242">
        <v>42785</v>
      </c>
      <c r="P3021" s="240"/>
      <c r="Q3021" s="38"/>
      <c r="R3021" s="38"/>
    </row>
    <row r="3022" spans="2:18" x14ac:dyDescent="0.15">
      <c r="B3022" s="36">
        <v>42788</v>
      </c>
      <c r="C3022" s="37">
        <v>0.98125000000000007</v>
      </c>
      <c r="D3022" s="38">
        <v>64.7</v>
      </c>
      <c r="E3022" s="38">
        <v>22.1</v>
      </c>
      <c r="F3022" s="38">
        <v>18.399999999999999</v>
      </c>
      <c r="G3022" s="38">
        <v>36.700000000000003</v>
      </c>
      <c r="H3022" s="39">
        <v>1555</v>
      </c>
      <c r="I3022" s="39">
        <v>8</v>
      </c>
      <c r="J3022" s="39">
        <v>43</v>
      </c>
      <c r="K3022" s="240">
        <v>42788.981249999997</v>
      </c>
      <c r="L3022" s="39">
        <v>22</v>
      </c>
      <c r="M3022" s="242">
        <v>42785</v>
      </c>
      <c r="P3022" s="240"/>
      <c r="Q3022" s="38"/>
      <c r="R3022" s="38"/>
    </row>
    <row r="3023" spans="2:18" x14ac:dyDescent="0.15">
      <c r="B3023" s="36">
        <v>42789</v>
      </c>
      <c r="C3023" s="37">
        <v>0.26319444444444445</v>
      </c>
      <c r="D3023" s="38">
        <v>64.2</v>
      </c>
      <c r="E3023" s="38">
        <v>22</v>
      </c>
      <c r="F3023" s="38">
        <v>22</v>
      </c>
      <c r="G3023" s="38">
        <v>34.299999999999997</v>
      </c>
      <c r="H3023" s="39">
        <v>1524</v>
      </c>
      <c r="I3023" s="39">
        <v>8</v>
      </c>
      <c r="J3023" s="39">
        <v>45</v>
      </c>
      <c r="K3023" s="240">
        <v>42789.263194444444</v>
      </c>
      <c r="L3023" s="39">
        <v>6</v>
      </c>
      <c r="M3023" s="242">
        <v>42785</v>
      </c>
      <c r="P3023" s="240"/>
      <c r="Q3023" s="38"/>
      <c r="R3023" s="38"/>
    </row>
    <row r="3024" spans="2:18" x14ac:dyDescent="0.15">
      <c r="B3024" s="36">
        <v>42789</v>
      </c>
      <c r="C3024" s="37">
        <v>0.98055555555555562</v>
      </c>
      <c r="D3024" s="38">
        <v>65</v>
      </c>
      <c r="E3024" s="38">
        <v>22.2</v>
      </c>
      <c r="F3024" s="38">
        <v>17.399999999999999</v>
      </c>
      <c r="G3024" s="38">
        <v>37.299999999999997</v>
      </c>
      <c r="H3024" s="39">
        <v>1566</v>
      </c>
      <c r="I3024" s="39">
        <v>8</v>
      </c>
      <c r="J3024" s="39">
        <v>43</v>
      </c>
      <c r="K3024" s="240">
        <v>42789.980555555558</v>
      </c>
      <c r="L3024" s="39">
        <v>22</v>
      </c>
      <c r="M3024" s="242">
        <v>42785</v>
      </c>
      <c r="P3024" s="240"/>
      <c r="Q3024" s="38"/>
      <c r="R3024" s="38"/>
    </row>
    <row r="3025" spans="2:18" x14ac:dyDescent="0.15">
      <c r="B3025" s="36">
        <v>42790</v>
      </c>
      <c r="C3025" s="37">
        <v>0.26527777777777778</v>
      </c>
      <c r="D3025" s="38">
        <v>64</v>
      </c>
      <c r="E3025" s="38">
        <v>21.9</v>
      </c>
      <c r="F3025" s="38">
        <v>22.1</v>
      </c>
      <c r="G3025" s="38">
        <v>34.1</v>
      </c>
      <c r="H3025" s="39">
        <v>1519</v>
      </c>
      <c r="I3025" s="39">
        <v>8</v>
      </c>
      <c r="J3025" s="39">
        <v>45</v>
      </c>
      <c r="K3025" s="240">
        <v>42790.265277777777</v>
      </c>
      <c r="L3025" s="39">
        <v>6</v>
      </c>
      <c r="M3025" s="242">
        <v>42785</v>
      </c>
      <c r="P3025" s="240"/>
      <c r="Q3025" s="38"/>
      <c r="R3025" s="38"/>
    </row>
    <row r="3026" spans="2:18" x14ac:dyDescent="0.15">
      <c r="B3026" s="36">
        <v>42791</v>
      </c>
      <c r="C3026" s="37">
        <v>8.7500000000000008E-2</v>
      </c>
      <c r="D3026" s="38">
        <v>65.7</v>
      </c>
      <c r="E3026" s="38">
        <v>22.5</v>
      </c>
      <c r="F3026" s="38">
        <v>17.100000000000001</v>
      </c>
      <c r="G3026" s="38">
        <v>37.4</v>
      </c>
      <c r="H3026" s="39">
        <v>1579</v>
      </c>
      <c r="I3026" s="39">
        <v>9</v>
      </c>
      <c r="J3026" s="39">
        <v>43</v>
      </c>
      <c r="K3026" s="240">
        <v>42790.265277777777</v>
      </c>
      <c r="L3026" s="39">
        <v>2</v>
      </c>
      <c r="M3026" s="242">
        <v>42785</v>
      </c>
      <c r="P3026" s="240"/>
      <c r="Q3026" s="38"/>
      <c r="R3026" s="38"/>
    </row>
    <row r="3027" spans="2:18" x14ac:dyDescent="0.15">
      <c r="B3027" s="36">
        <v>42791</v>
      </c>
      <c r="C3027" s="37">
        <v>0.39444444444444443</v>
      </c>
      <c r="D3027" s="38">
        <v>64.2</v>
      </c>
      <c r="E3027" s="38">
        <v>22</v>
      </c>
      <c r="F3027" s="38">
        <v>21</v>
      </c>
      <c r="G3027" s="38">
        <v>35</v>
      </c>
      <c r="H3027" s="39">
        <v>1530</v>
      </c>
      <c r="I3027" s="39">
        <v>8</v>
      </c>
      <c r="J3027" s="39">
        <v>45</v>
      </c>
      <c r="K3027" s="240">
        <v>42790.265277777777</v>
      </c>
      <c r="L3027" s="39">
        <v>9</v>
      </c>
      <c r="M3027" s="242">
        <v>42785</v>
      </c>
      <c r="P3027" s="240"/>
      <c r="Q3027" s="38"/>
      <c r="R3027" s="38"/>
    </row>
    <row r="3028" spans="2:18" x14ac:dyDescent="0.15">
      <c r="B3028" s="36">
        <v>42792</v>
      </c>
      <c r="C3028" s="37">
        <v>0.95347222222222217</v>
      </c>
      <c r="D3028" s="38">
        <v>63.2</v>
      </c>
      <c r="E3028" s="38">
        <v>21.6</v>
      </c>
      <c r="F3028" s="38">
        <v>22.3</v>
      </c>
      <c r="G3028" s="38">
        <v>33.799999999999997</v>
      </c>
      <c r="H3028" s="39">
        <v>1504</v>
      </c>
      <c r="I3028" s="39">
        <v>8</v>
      </c>
      <c r="J3028" s="39">
        <v>45</v>
      </c>
      <c r="K3028" s="240">
        <v>42792.953472222223</v>
      </c>
      <c r="L3028" s="39">
        <v>22</v>
      </c>
      <c r="M3028" s="242">
        <v>42792</v>
      </c>
      <c r="P3028" s="240"/>
      <c r="Q3028" s="38"/>
      <c r="R3028" s="38"/>
    </row>
    <row r="3029" spans="2:18" x14ac:dyDescent="0.15">
      <c r="B3029" s="36">
        <v>42793</v>
      </c>
      <c r="C3029" s="37">
        <v>0.27083333333333331</v>
      </c>
      <c r="D3029" s="38">
        <v>63</v>
      </c>
      <c r="E3029" s="38">
        <v>21.5</v>
      </c>
      <c r="F3029" s="38">
        <v>22.6</v>
      </c>
      <c r="G3029" s="38">
        <v>33.5</v>
      </c>
      <c r="H3029" s="39">
        <v>1498</v>
      </c>
      <c r="I3029" s="39">
        <v>8</v>
      </c>
      <c r="J3029" s="39">
        <v>45</v>
      </c>
      <c r="K3029" s="240">
        <v>42793.270833333336</v>
      </c>
      <c r="L3029" s="39">
        <v>6</v>
      </c>
      <c r="M3029" s="242">
        <v>42792</v>
      </c>
      <c r="P3029" s="240"/>
      <c r="Q3029" s="38"/>
      <c r="R3029" s="38"/>
    </row>
    <row r="3030" spans="2:18" x14ac:dyDescent="0.15">
      <c r="B3030" s="36">
        <v>42793</v>
      </c>
      <c r="C3030" s="37">
        <v>0.99583333333333324</v>
      </c>
      <c r="D3030" s="38">
        <v>64.099999999999994</v>
      </c>
      <c r="E3030" s="38">
        <v>21.9</v>
      </c>
      <c r="F3030" s="38">
        <v>17.8</v>
      </c>
      <c r="G3030" s="38">
        <v>37.1</v>
      </c>
      <c r="H3030" s="39">
        <v>1549</v>
      </c>
      <c r="I3030" s="39">
        <v>8</v>
      </c>
      <c r="J3030" s="39">
        <v>42</v>
      </c>
      <c r="K3030" s="240">
        <v>42793.995833333334</v>
      </c>
      <c r="L3030" s="39">
        <v>22</v>
      </c>
      <c r="M3030" s="242">
        <v>42792</v>
      </c>
      <c r="P3030" s="240"/>
      <c r="Q3030" s="38"/>
      <c r="R3030" s="38"/>
    </row>
    <row r="3031" spans="2:18" x14ac:dyDescent="0.15">
      <c r="B3031" s="36">
        <v>42794</v>
      </c>
      <c r="C3031" s="37">
        <v>0.26944444444444443</v>
      </c>
      <c r="D3031" s="38">
        <v>63.6</v>
      </c>
      <c r="E3031" s="38">
        <v>21.7</v>
      </c>
      <c r="F3031" s="38">
        <v>21.9</v>
      </c>
      <c r="G3031" s="38">
        <v>34.200000000000003</v>
      </c>
      <c r="H3031" s="39">
        <v>1514</v>
      </c>
      <c r="I3031" s="39">
        <v>8</v>
      </c>
      <c r="J3031" s="39">
        <v>45</v>
      </c>
      <c r="K3031" s="240">
        <v>42794.269444444442</v>
      </c>
      <c r="L3031" s="39">
        <v>6</v>
      </c>
      <c r="M3031" s="242">
        <v>42792</v>
      </c>
      <c r="P3031" s="240"/>
      <c r="Q3031" s="38"/>
      <c r="R3031" s="38"/>
    </row>
    <row r="3032" spans="2:18" x14ac:dyDescent="0.15">
      <c r="B3032" s="36">
        <v>42795</v>
      </c>
      <c r="C3032" s="37">
        <v>2.0833333333333332E-2</v>
      </c>
      <c r="D3032" s="38">
        <v>65.099999999999994</v>
      </c>
      <c r="E3032" s="38">
        <v>22.3</v>
      </c>
      <c r="F3032" s="38">
        <v>17.2</v>
      </c>
      <c r="G3032" s="38">
        <v>37.4</v>
      </c>
      <c r="H3032" s="39">
        <v>1568</v>
      </c>
      <c r="I3032" s="39">
        <v>9</v>
      </c>
      <c r="J3032" s="39">
        <v>43</v>
      </c>
      <c r="K3032" s="240">
        <v>42794.916666666664</v>
      </c>
      <c r="L3032" s="39">
        <v>2</v>
      </c>
      <c r="M3032" s="242">
        <v>42792</v>
      </c>
      <c r="P3032" s="240"/>
      <c r="Q3032" s="38"/>
      <c r="R3032" s="38"/>
    </row>
    <row r="3033" spans="2:18" x14ac:dyDescent="0.15">
      <c r="B3033" s="36">
        <v>42795</v>
      </c>
      <c r="C3033" s="37">
        <v>0.28263888888888888</v>
      </c>
      <c r="D3033" s="38">
        <v>63.9</v>
      </c>
      <c r="E3033" s="38">
        <v>21.9</v>
      </c>
      <c r="F3033" s="38">
        <v>20.7</v>
      </c>
      <c r="G3033" s="38">
        <v>35.200000000000003</v>
      </c>
      <c r="H3033" s="39">
        <v>1527</v>
      </c>
      <c r="I3033" s="39">
        <v>8</v>
      </c>
      <c r="J3033" s="39">
        <v>44</v>
      </c>
      <c r="K3033" s="240">
        <v>42795.282638888886</v>
      </c>
      <c r="L3033" s="39">
        <v>6</v>
      </c>
      <c r="M3033" s="242">
        <v>42792</v>
      </c>
      <c r="P3033" s="240"/>
      <c r="Q3033" s="38"/>
      <c r="R3033" s="38"/>
    </row>
    <row r="3034" spans="2:18" x14ac:dyDescent="0.15">
      <c r="B3034" s="36">
        <v>42795</v>
      </c>
      <c r="C3034" s="37">
        <v>0.95833333333333337</v>
      </c>
      <c r="D3034" s="38">
        <v>64.7</v>
      </c>
      <c r="E3034" s="38">
        <v>22.1</v>
      </c>
      <c r="F3034" s="38">
        <v>14</v>
      </c>
      <c r="G3034" s="38">
        <v>39.1</v>
      </c>
      <c r="H3034" s="39">
        <v>1579</v>
      </c>
      <c r="I3034" s="39">
        <v>8</v>
      </c>
      <c r="J3034" s="39">
        <v>40</v>
      </c>
      <c r="K3034" s="240">
        <v>42795.958333333336</v>
      </c>
      <c r="L3034" s="39">
        <v>22</v>
      </c>
      <c r="M3034" s="242">
        <v>42792</v>
      </c>
      <c r="P3034" s="240"/>
      <c r="Q3034" s="38"/>
      <c r="R3034" s="38"/>
    </row>
    <row r="3035" spans="2:18" x14ac:dyDescent="0.15">
      <c r="B3035" s="36">
        <v>42796</v>
      </c>
      <c r="C3035" s="37">
        <v>0.2673611111111111</v>
      </c>
      <c r="D3035" s="38">
        <v>64</v>
      </c>
      <c r="E3035" s="38">
        <v>21.9</v>
      </c>
      <c r="F3035" s="38">
        <v>20.5</v>
      </c>
      <c r="G3035" s="38">
        <v>35.4</v>
      </c>
      <c r="H3035" s="39">
        <v>1530</v>
      </c>
      <c r="I3035" s="39">
        <v>8</v>
      </c>
      <c r="J3035" s="39">
        <v>44</v>
      </c>
      <c r="K3035" s="240">
        <v>42796.267361111109</v>
      </c>
      <c r="L3035" s="39">
        <v>6</v>
      </c>
      <c r="M3035" s="242">
        <v>42792</v>
      </c>
      <c r="P3035" s="240"/>
      <c r="Q3035" s="38"/>
      <c r="R3035" s="38"/>
    </row>
    <row r="3036" spans="2:18" x14ac:dyDescent="0.15">
      <c r="B3036" s="36">
        <v>42797</v>
      </c>
      <c r="C3036" s="37">
        <v>2.361111111111111E-2</v>
      </c>
      <c r="D3036" s="38">
        <v>65</v>
      </c>
      <c r="E3036" s="38">
        <v>22.2</v>
      </c>
      <c r="F3036" s="38">
        <v>15.3</v>
      </c>
      <c r="G3036" s="38">
        <v>38.4</v>
      </c>
      <c r="H3036" s="39">
        <v>1578</v>
      </c>
      <c r="I3036" s="39">
        <v>8</v>
      </c>
      <c r="J3036" s="39">
        <v>41</v>
      </c>
      <c r="K3036" s="240">
        <v>42796.916666666664</v>
      </c>
      <c r="L3036" s="39">
        <v>2</v>
      </c>
      <c r="M3036" s="242">
        <v>42792</v>
      </c>
      <c r="P3036" s="240"/>
      <c r="Q3036" s="38"/>
      <c r="R3036" s="38"/>
    </row>
    <row r="3037" spans="2:18" x14ac:dyDescent="0.15">
      <c r="B3037" s="36">
        <v>42797</v>
      </c>
      <c r="C3037" s="37">
        <v>0.27430555555555552</v>
      </c>
      <c r="D3037" s="38">
        <v>64.099999999999994</v>
      </c>
      <c r="E3037" s="38">
        <v>21.9</v>
      </c>
      <c r="F3037" s="38">
        <v>20.9</v>
      </c>
      <c r="G3037" s="38">
        <v>35.1</v>
      </c>
      <c r="H3037" s="39">
        <v>1529</v>
      </c>
      <c r="I3037" s="39">
        <v>8</v>
      </c>
      <c r="J3037" s="39">
        <v>44</v>
      </c>
      <c r="K3037" s="240">
        <v>42797.274305555555</v>
      </c>
      <c r="L3037" s="39">
        <v>6</v>
      </c>
      <c r="M3037" s="242">
        <v>42792</v>
      </c>
      <c r="P3037" s="240"/>
      <c r="Q3037" s="38"/>
      <c r="R3037" s="38"/>
    </row>
    <row r="3038" spans="2:18" x14ac:dyDescent="0.15">
      <c r="B3038" s="36">
        <v>42798</v>
      </c>
      <c r="C3038" s="37">
        <v>1.5972222222222224E-2</v>
      </c>
      <c r="D3038" s="38">
        <v>64</v>
      </c>
      <c r="E3038" s="38">
        <v>21.9</v>
      </c>
      <c r="F3038" s="38">
        <v>16.5</v>
      </c>
      <c r="G3038" s="38">
        <v>37.9</v>
      </c>
      <c r="H3038" s="39">
        <v>1554</v>
      </c>
      <c r="I3038" s="39">
        <v>8</v>
      </c>
      <c r="J3038" s="39">
        <v>41</v>
      </c>
      <c r="K3038" s="240">
        <v>42797.916666666664</v>
      </c>
      <c r="L3038" s="39">
        <v>2</v>
      </c>
      <c r="M3038" s="242">
        <v>42792</v>
      </c>
      <c r="P3038" s="240"/>
      <c r="Q3038" s="38"/>
      <c r="R3038" s="38"/>
    </row>
    <row r="3039" spans="2:18" x14ac:dyDescent="0.15">
      <c r="B3039" s="36">
        <v>42798</v>
      </c>
      <c r="C3039" s="37">
        <v>0.27916666666666667</v>
      </c>
      <c r="D3039" s="38">
        <v>62.9</v>
      </c>
      <c r="E3039" s="38">
        <v>21.5</v>
      </c>
      <c r="F3039" s="38">
        <v>21.3</v>
      </c>
      <c r="G3039" s="38">
        <v>34.700000000000003</v>
      </c>
      <c r="H3039" s="39">
        <v>1506</v>
      </c>
      <c r="I3039" s="39">
        <v>7</v>
      </c>
      <c r="J3039" s="39">
        <v>44</v>
      </c>
      <c r="K3039" s="240">
        <v>42798.279166666667</v>
      </c>
      <c r="L3039" s="39">
        <v>6</v>
      </c>
      <c r="M3039" s="242">
        <v>42792</v>
      </c>
      <c r="P3039" s="240"/>
      <c r="Q3039" s="38"/>
      <c r="R3039" s="38"/>
    </row>
    <row r="3040" spans="2:18" x14ac:dyDescent="0.15">
      <c r="B3040" s="36">
        <v>42798</v>
      </c>
      <c r="C3040" s="37">
        <v>0.95833333333333337</v>
      </c>
      <c r="D3040" s="38">
        <v>64.3</v>
      </c>
      <c r="E3040" s="38">
        <v>22</v>
      </c>
      <c r="F3040" s="38"/>
      <c r="G3040" s="38"/>
      <c r="H3040" s="39">
        <v>1400</v>
      </c>
      <c r="I3040" s="39"/>
      <c r="J3040" s="39"/>
      <c r="K3040" s="240">
        <v>42798.958333333336</v>
      </c>
      <c r="L3040" s="39">
        <v>22</v>
      </c>
      <c r="M3040" s="242">
        <v>42792</v>
      </c>
      <c r="P3040" s="240"/>
      <c r="Q3040" s="38"/>
      <c r="R3040" s="38"/>
    </row>
    <row r="3041" spans="2:18" x14ac:dyDescent="0.15">
      <c r="B3041" s="36">
        <v>42799</v>
      </c>
      <c r="C3041" s="37">
        <v>0.25</v>
      </c>
      <c r="D3041" s="38">
        <v>63.5</v>
      </c>
      <c r="E3041" s="38">
        <v>21.7</v>
      </c>
      <c r="F3041" s="38"/>
      <c r="G3041" s="38"/>
      <c r="H3041" s="39">
        <v>1391</v>
      </c>
      <c r="I3041" s="39"/>
      <c r="J3041" s="39"/>
      <c r="K3041" s="240">
        <v>42799.25</v>
      </c>
      <c r="L3041" s="39">
        <v>6</v>
      </c>
      <c r="M3041" s="242">
        <v>42799</v>
      </c>
      <c r="P3041" s="240"/>
      <c r="Q3041" s="38"/>
      <c r="R3041" s="38"/>
    </row>
    <row r="3042" spans="2:18" x14ac:dyDescent="0.15">
      <c r="B3042" s="36">
        <v>42799</v>
      </c>
      <c r="C3042" s="37">
        <v>0.94236111111111109</v>
      </c>
      <c r="D3042" s="38">
        <v>64.2</v>
      </c>
      <c r="E3042" s="38">
        <v>22</v>
      </c>
      <c r="F3042" s="38">
        <v>20.3</v>
      </c>
      <c r="G3042" s="38">
        <v>35.6</v>
      </c>
      <c r="H3042" s="39">
        <v>1535</v>
      </c>
      <c r="I3042" s="39">
        <v>8</v>
      </c>
      <c r="J3042" s="39">
        <v>44</v>
      </c>
      <c r="K3042" s="240">
        <v>42799.942361111112</v>
      </c>
      <c r="L3042" s="39">
        <v>22</v>
      </c>
      <c r="M3042" s="242">
        <v>42799</v>
      </c>
      <c r="P3042" s="240"/>
      <c r="Q3042" s="38"/>
      <c r="R3042" s="38"/>
    </row>
    <row r="3043" spans="2:18" x14ac:dyDescent="0.15">
      <c r="B3043" s="36">
        <v>42800</v>
      </c>
      <c r="C3043" s="37">
        <v>0.2722222222222222</v>
      </c>
      <c r="D3043" s="38">
        <v>63.3</v>
      </c>
      <c r="E3043" s="38">
        <v>21.6</v>
      </c>
      <c r="F3043" s="38">
        <v>22.9</v>
      </c>
      <c r="G3043" s="38">
        <v>33.200000000000003</v>
      </c>
      <c r="H3043" s="39">
        <v>1501</v>
      </c>
      <c r="I3043" s="39">
        <v>8</v>
      </c>
      <c r="J3043" s="39">
        <v>46</v>
      </c>
      <c r="K3043" s="240">
        <v>42800.272222222222</v>
      </c>
      <c r="L3043" s="39">
        <v>6</v>
      </c>
      <c r="M3043" s="242">
        <v>42799</v>
      </c>
      <c r="P3043" s="240"/>
      <c r="Q3043" s="38"/>
      <c r="R3043" s="38"/>
    </row>
    <row r="3044" spans="2:18" x14ac:dyDescent="0.15">
      <c r="B3044" s="36">
        <v>42801</v>
      </c>
      <c r="C3044" s="37"/>
      <c r="D3044" s="38"/>
      <c r="E3044" s="38"/>
      <c r="F3044" s="38"/>
      <c r="G3044" s="38"/>
      <c r="H3044" s="39"/>
      <c r="I3044" s="39"/>
      <c r="J3044" s="39"/>
      <c r="K3044" s="240">
        <v>42800.916666666664</v>
      </c>
      <c r="L3044" s="39">
        <v>2</v>
      </c>
      <c r="M3044" s="242">
        <v>42799</v>
      </c>
      <c r="P3044" s="240"/>
      <c r="Q3044" s="38"/>
      <c r="R3044" s="38"/>
    </row>
    <row r="3045" spans="2:18" x14ac:dyDescent="0.15">
      <c r="B3045" s="36">
        <v>42802</v>
      </c>
      <c r="C3045" s="37"/>
      <c r="D3045" s="38"/>
      <c r="E3045" s="38"/>
      <c r="F3045" s="38"/>
      <c r="G3045" s="38"/>
      <c r="H3045" s="39"/>
      <c r="I3045" s="39"/>
      <c r="J3045" s="39"/>
      <c r="K3045" s="240">
        <v>42801.916666666664</v>
      </c>
      <c r="L3045" s="39">
        <v>2</v>
      </c>
      <c r="M3045" s="242">
        <v>42799</v>
      </c>
      <c r="P3045" s="240"/>
      <c r="Q3045" s="38"/>
      <c r="R3045" s="38"/>
    </row>
    <row r="3046" spans="2:18" x14ac:dyDescent="0.15">
      <c r="B3046" s="36">
        <v>42803</v>
      </c>
      <c r="C3046" s="37"/>
      <c r="D3046" s="38"/>
      <c r="E3046" s="38"/>
      <c r="F3046" s="38"/>
      <c r="G3046" s="38"/>
      <c r="H3046" s="39"/>
      <c r="I3046" s="39"/>
      <c r="J3046" s="39"/>
      <c r="K3046" s="240">
        <v>42802.916666666664</v>
      </c>
      <c r="L3046" s="39">
        <v>2</v>
      </c>
      <c r="M3046" s="242">
        <v>42799</v>
      </c>
      <c r="P3046" s="240"/>
      <c r="Q3046" s="38"/>
      <c r="R3046" s="38"/>
    </row>
    <row r="3047" spans="2:18" x14ac:dyDescent="0.15">
      <c r="B3047" s="36">
        <v>42804</v>
      </c>
      <c r="C3047" s="37">
        <v>1.3194444444444444E-2</v>
      </c>
      <c r="D3047" s="38">
        <v>65.8</v>
      </c>
      <c r="E3047" s="38">
        <v>22.5</v>
      </c>
      <c r="F3047" s="38">
        <v>15.4</v>
      </c>
      <c r="G3047" s="38">
        <v>38.299999999999997</v>
      </c>
      <c r="H3047" s="39">
        <v>1590</v>
      </c>
      <c r="I3047" s="39">
        <v>9</v>
      </c>
      <c r="J3047" s="39">
        <v>42</v>
      </c>
      <c r="K3047" s="240">
        <v>42803.916666666664</v>
      </c>
      <c r="L3047" s="39">
        <v>2</v>
      </c>
      <c r="M3047" s="242">
        <v>42799</v>
      </c>
      <c r="P3047" s="240"/>
      <c r="Q3047" s="38"/>
      <c r="R3047" s="38"/>
    </row>
    <row r="3048" spans="2:18" x14ac:dyDescent="0.15">
      <c r="B3048" s="36">
        <v>42804</v>
      </c>
      <c r="C3048" s="37">
        <v>0.27083333333333331</v>
      </c>
      <c r="D3048" s="38">
        <v>64.900000000000006</v>
      </c>
      <c r="E3048" s="38">
        <v>22.2</v>
      </c>
      <c r="F3048" s="38">
        <v>21</v>
      </c>
      <c r="G3048" s="38">
        <v>35</v>
      </c>
      <c r="H3048" s="39">
        <v>1542</v>
      </c>
      <c r="I3048" s="39">
        <v>8</v>
      </c>
      <c r="J3048" s="39">
        <v>45</v>
      </c>
      <c r="K3048" s="240">
        <v>42804.270833333336</v>
      </c>
      <c r="L3048" s="39">
        <v>6</v>
      </c>
      <c r="M3048" s="242">
        <v>42799</v>
      </c>
      <c r="P3048" s="240"/>
      <c r="Q3048" s="38"/>
      <c r="R3048" s="38"/>
    </row>
    <row r="3049" spans="2:18" x14ac:dyDescent="0.15">
      <c r="B3049" s="36">
        <v>42805</v>
      </c>
      <c r="C3049" s="37">
        <v>8.3333333333333332E-3</v>
      </c>
      <c r="D3049" s="38">
        <v>65.5</v>
      </c>
      <c r="E3049" s="38">
        <v>22.4</v>
      </c>
      <c r="F3049" s="38">
        <v>13.4</v>
      </c>
      <c r="G3049" s="38">
        <v>39.299999999999997</v>
      </c>
      <c r="H3049" s="39">
        <v>1596</v>
      </c>
      <c r="I3049" s="39">
        <v>9</v>
      </c>
      <c r="J3049" s="39">
        <v>41</v>
      </c>
      <c r="K3049" s="240">
        <v>42804.916666666664</v>
      </c>
      <c r="L3049" s="39">
        <v>2</v>
      </c>
      <c r="M3049" s="242">
        <v>42799</v>
      </c>
      <c r="P3049" s="240"/>
      <c r="Q3049" s="38"/>
      <c r="R3049" s="38"/>
    </row>
    <row r="3050" spans="2:18" x14ac:dyDescent="0.15">
      <c r="B3050" s="36">
        <v>42805</v>
      </c>
      <c r="C3050" s="37">
        <v>0.31875000000000003</v>
      </c>
      <c r="D3050" s="38">
        <v>64.3</v>
      </c>
      <c r="E3050" s="38">
        <v>22</v>
      </c>
      <c r="F3050" s="38">
        <v>19.399999999999999</v>
      </c>
      <c r="G3050" s="38">
        <v>36.200000000000003</v>
      </c>
      <c r="H3050" s="39">
        <v>1543</v>
      </c>
      <c r="I3050" s="39">
        <v>8</v>
      </c>
      <c r="J3050" s="39">
        <v>43</v>
      </c>
      <c r="K3050" s="240">
        <v>42805.318749999999</v>
      </c>
      <c r="L3050" s="39">
        <v>6</v>
      </c>
      <c r="M3050" s="242">
        <v>42799</v>
      </c>
      <c r="P3050" s="240"/>
      <c r="Q3050" s="38"/>
      <c r="R3050" s="38"/>
    </row>
    <row r="3051" spans="2:18" x14ac:dyDescent="0.15">
      <c r="B3051" s="36">
        <v>42806</v>
      </c>
      <c r="C3051" s="37">
        <v>4.2361111111111106E-2</v>
      </c>
      <c r="D3051" s="38">
        <v>65</v>
      </c>
      <c r="E3051" s="38">
        <v>22.2</v>
      </c>
      <c r="F3051" s="38">
        <v>14.8</v>
      </c>
      <c r="G3051" s="38">
        <v>38.700000000000003</v>
      </c>
      <c r="H3051" s="39">
        <v>1580</v>
      </c>
      <c r="I3051" s="39">
        <v>8</v>
      </c>
      <c r="J3051" s="39">
        <v>41</v>
      </c>
      <c r="K3051" s="240">
        <v>42805.916666666664</v>
      </c>
      <c r="L3051" s="39">
        <v>2</v>
      </c>
      <c r="M3051" s="242">
        <v>42799</v>
      </c>
      <c r="P3051" s="240"/>
      <c r="Q3051" s="38"/>
      <c r="R3051" s="38"/>
    </row>
    <row r="3052" spans="2:18" x14ac:dyDescent="0.15">
      <c r="B3052" s="36">
        <v>42806</v>
      </c>
      <c r="C3052" s="37">
        <v>0.28402777777777777</v>
      </c>
      <c r="D3052" s="38">
        <v>64.599999999999994</v>
      </c>
      <c r="E3052" s="38">
        <v>22.1</v>
      </c>
      <c r="F3052" s="38">
        <v>19.899999999999999</v>
      </c>
      <c r="G3052" s="38">
        <v>35.799999999999997</v>
      </c>
      <c r="H3052" s="39">
        <v>1544</v>
      </c>
      <c r="I3052" s="39">
        <v>8</v>
      </c>
      <c r="J3052" s="39">
        <v>44</v>
      </c>
      <c r="K3052" s="240">
        <v>42806.28402777778</v>
      </c>
      <c r="L3052" s="39">
        <v>6</v>
      </c>
      <c r="M3052" s="242">
        <v>42806</v>
      </c>
      <c r="P3052" s="240"/>
      <c r="Q3052" s="38"/>
      <c r="R3052" s="38"/>
    </row>
    <row r="3053" spans="2:18" x14ac:dyDescent="0.15">
      <c r="B3053" s="36">
        <v>42806</v>
      </c>
      <c r="C3053" s="37">
        <v>0.93680555555555556</v>
      </c>
      <c r="D3053" s="38">
        <v>65.400000000000006</v>
      </c>
      <c r="E3053" s="38">
        <v>22.4</v>
      </c>
      <c r="F3053" s="38">
        <v>17.600000000000001</v>
      </c>
      <c r="G3053" s="38">
        <v>37.1</v>
      </c>
      <c r="H3053" s="39">
        <v>1571</v>
      </c>
      <c r="I3053" s="39">
        <v>9</v>
      </c>
      <c r="J3053" s="39">
        <v>43</v>
      </c>
      <c r="K3053" s="240">
        <v>42806.936805555553</v>
      </c>
      <c r="L3053" s="39">
        <v>22</v>
      </c>
      <c r="M3053" s="242">
        <v>42806</v>
      </c>
      <c r="P3053" s="240"/>
      <c r="Q3053" s="38"/>
      <c r="R3053" s="38"/>
    </row>
    <row r="3054" spans="2:18" x14ac:dyDescent="0.15">
      <c r="B3054" s="36">
        <v>42807</v>
      </c>
      <c r="C3054" s="37">
        <v>0.27569444444444446</v>
      </c>
      <c r="D3054" s="38">
        <v>64.099999999999994</v>
      </c>
      <c r="E3054" s="38">
        <v>21.9</v>
      </c>
      <c r="F3054" s="38">
        <v>21.1</v>
      </c>
      <c r="G3054" s="38">
        <v>34.9</v>
      </c>
      <c r="H3054" s="39">
        <v>1528</v>
      </c>
      <c r="I3054" s="39">
        <v>8</v>
      </c>
      <c r="J3054" s="39">
        <v>45</v>
      </c>
      <c r="K3054" s="240">
        <v>42807.275694444441</v>
      </c>
      <c r="L3054" s="39">
        <v>6</v>
      </c>
      <c r="M3054" s="242">
        <v>42806</v>
      </c>
      <c r="P3054" s="240"/>
      <c r="Q3054" s="38"/>
      <c r="R3054" s="38"/>
    </row>
    <row r="3055" spans="2:18" x14ac:dyDescent="0.15">
      <c r="B3055" s="36">
        <v>42808</v>
      </c>
      <c r="C3055" s="37">
        <v>6.1111111111111116E-2</v>
      </c>
      <c r="D3055" s="38">
        <v>65</v>
      </c>
      <c r="E3055" s="38">
        <v>22.2</v>
      </c>
      <c r="F3055" s="38">
        <v>18.3</v>
      </c>
      <c r="G3055" s="38">
        <v>36.799999999999997</v>
      </c>
      <c r="H3055" s="39">
        <v>1560</v>
      </c>
      <c r="I3055" s="39">
        <v>8</v>
      </c>
      <c r="J3055" s="39">
        <v>43</v>
      </c>
      <c r="K3055" s="240">
        <v>42807.916666666664</v>
      </c>
      <c r="L3055" s="39">
        <v>2</v>
      </c>
      <c r="M3055" s="242">
        <v>42806</v>
      </c>
      <c r="P3055" s="240"/>
      <c r="Q3055" s="38"/>
      <c r="R3055" s="38"/>
    </row>
    <row r="3056" spans="2:18" x14ac:dyDescent="0.15">
      <c r="B3056" s="36">
        <v>42808</v>
      </c>
      <c r="C3056" s="37">
        <v>0.26319444444444445</v>
      </c>
      <c r="D3056" s="38">
        <v>63.8</v>
      </c>
      <c r="E3056" s="38">
        <v>21.8</v>
      </c>
      <c r="F3056" s="38">
        <v>21.1</v>
      </c>
      <c r="G3056" s="38">
        <v>34.9</v>
      </c>
      <c r="H3056" s="39">
        <v>1523</v>
      </c>
      <c r="I3056" s="39">
        <v>8</v>
      </c>
      <c r="J3056" s="39">
        <v>44</v>
      </c>
      <c r="K3056" s="240">
        <v>42808.263194444444</v>
      </c>
      <c r="L3056" s="39">
        <v>6</v>
      </c>
      <c r="M3056" s="242">
        <v>42806</v>
      </c>
      <c r="P3056" s="240"/>
      <c r="Q3056" s="38"/>
      <c r="R3056" s="38"/>
    </row>
    <row r="3057" spans="2:18" x14ac:dyDescent="0.15">
      <c r="B3057" s="36">
        <v>42809</v>
      </c>
      <c r="C3057" s="37">
        <v>4.5138888888888888E-2</v>
      </c>
      <c r="D3057" s="38">
        <v>64.5</v>
      </c>
      <c r="E3057" s="38">
        <v>22.1</v>
      </c>
      <c r="F3057" s="38">
        <v>17.600000000000001</v>
      </c>
      <c r="G3057" s="38">
        <v>37.200000000000003</v>
      </c>
      <c r="H3057" s="39">
        <v>1556</v>
      </c>
      <c r="I3057" s="39">
        <v>8</v>
      </c>
      <c r="J3057" s="39">
        <v>42</v>
      </c>
      <c r="K3057" s="240">
        <v>42808.916666666664</v>
      </c>
      <c r="L3057" s="39">
        <v>2</v>
      </c>
      <c r="M3057" s="242">
        <v>42806</v>
      </c>
      <c r="P3057" s="240"/>
      <c r="Q3057" s="38"/>
      <c r="R3057" s="38"/>
    </row>
    <row r="3058" spans="2:18" x14ac:dyDescent="0.15">
      <c r="B3058" s="36">
        <v>42809</v>
      </c>
      <c r="C3058" s="37">
        <v>0.27430555555555552</v>
      </c>
      <c r="D3058" s="38">
        <v>64.099999999999994</v>
      </c>
      <c r="E3058" s="38">
        <v>21.9</v>
      </c>
      <c r="F3058" s="38">
        <v>21.3</v>
      </c>
      <c r="G3058" s="38">
        <v>34.799999999999997</v>
      </c>
      <c r="H3058" s="39">
        <v>1527</v>
      </c>
      <c r="I3058" s="39">
        <v>8</v>
      </c>
      <c r="J3058" s="39">
        <v>45</v>
      </c>
      <c r="K3058" s="240">
        <v>42809.274305555555</v>
      </c>
      <c r="L3058" s="39">
        <v>6</v>
      </c>
      <c r="M3058" s="242">
        <v>42806</v>
      </c>
      <c r="P3058" s="240"/>
      <c r="Q3058" s="38"/>
      <c r="R3058" s="38"/>
    </row>
    <row r="3059" spans="2:18" x14ac:dyDescent="0.15">
      <c r="B3059" s="36">
        <v>42810</v>
      </c>
      <c r="C3059" s="37">
        <v>5.6944444444444443E-2</v>
      </c>
      <c r="D3059" s="38">
        <v>64.900000000000006</v>
      </c>
      <c r="E3059" s="38">
        <v>22.2</v>
      </c>
      <c r="F3059" s="38">
        <v>17.8</v>
      </c>
      <c r="G3059" s="38">
        <v>37</v>
      </c>
      <c r="H3059" s="39">
        <v>1562</v>
      </c>
      <c r="I3059" s="39">
        <v>8</v>
      </c>
      <c r="J3059" s="39">
        <v>43</v>
      </c>
      <c r="K3059" s="240">
        <v>42809.916666666664</v>
      </c>
      <c r="L3059" s="39">
        <v>2</v>
      </c>
      <c r="M3059" s="242">
        <v>42806</v>
      </c>
      <c r="P3059" s="240"/>
      <c r="Q3059" s="38"/>
      <c r="R3059" s="38"/>
    </row>
    <row r="3060" spans="2:18" x14ac:dyDescent="0.15">
      <c r="B3060" s="36">
        <v>42811</v>
      </c>
      <c r="C3060" s="37">
        <v>5.6250000000000001E-2</v>
      </c>
      <c r="D3060" s="38">
        <v>63.9</v>
      </c>
      <c r="E3060" s="38">
        <v>21.9</v>
      </c>
      <c r="F3060" s="38">
        <v>18.600000000000001</v>
      </c>
      <c r="G3060" s="38">
        <v>36.6</v>
      </c>
      <c r="H3060" s="39">
        <v>1540</v>
      </c>
      <c r="I3060" s="39">
        <v>8</v>
      </c>
      <c r="J3060" s="39">
        <v>43</v>
      </c>
      <c r="K3060" s="240">
        <v>42810.916666666664</v>
      </c>
      <c r="L3060" s="39">
        <v>2</v>
      </c>
      <c r="M3060" s="242">
        <v>42806</v>
      </c>
      <c r="P3060" s="240"/>
      <c r="Q3060" s="38"/>
      <c r="R3060" s="38"/>
    </row>
    <row r="3061" spans="2:18" x14ac:dyDescent="0.15">
      <c r="B3061" s="36">
        <v>42811</v>
      </c>
      <c r="C3061" s="37">
        <v>0.28055555555555556</v>
      </c>
      <c r="D3061" s="38">
        <v>63.2</v>
      </c>
      <c r="E3061" s="38">
        <v>21.6</v>
      </c>
      <c r="F3061" s="38">
        <v>21.3</v>
      </c>
      <c r="G3061" s="38">
        <v>34.799999999999997</v>
      </c>
      <c r="H3061" s="39">
        <v>1512</v>
      </c>
      <c r="I3061" s="39">
        <v>8</v>
      </c>
      <c r="J3061" s="39">
        <v>44</v>
      </c>
      <c r="K3061" s="240">
        <v>42811.280555555553</v>
      </c>
      <c r="L3061" s="39">
        <v>6</v>
      </c>
      <c r="M3061" s="242">
        <v>42806</v>
      </c>
      <c r="P3061" s="240"/>
      <c r="Q3061" s="38"/>
      <c r="R3061" s="38"/>
    </row>
    <row r="3062" spans="2:18" x14ac:dyDescent="0.15">
      <c r="B3062" s="36">
        <v>42811</v>
      </c>
      <c r="C3062" s="37">
        <v>0.92638888888888893</v>
      </c>
      <c r="D3062" s="38">
        <v>64.599999999999994</v>
      </c>
      <c r="E3062" s="38">
        <v>22.1</v>
      </c>
      <c r="F3062" s="38">
        <v>18.899999999999999</v>
      </c>
      <c r="G3062" s="38">
        <v>36.4</v>
      </c>
      <c r="H3062" s="39">
        <v>1550</v>
      </c>
      <c r="I3062" s="39">
        <v>8</v>
      </c>
      <c r="J3062" s="39">
        <v>43</v>
      </c>
      <c r="K3062" s="240">
        <v>42811.926388888889</v>
      </c>
      <c r="L3062" s="39">
        <v>22</v>
      </c>
      <c r="M3062" s="242">
        <v>42806</v>
      </c>
      <c r="P3062" s="240"/>
      <c r="Q3062" s="38"/>
      <c r="R3062" s="38"/>
    </row>
    <row r="3063" spans="2:18" x14ac:dyDescent="0.15">
      <c r="B3063" s="36">
        <v>42812</v>
      </c>
      <c r="C3063" s="37">
        <v>0.27847222222222223</v>
      </c>
      <c r="D3063" s="38">
        <v>63.9</v>
      </c>
      <c r="E3063" s="38">
        <v>21.9</v>
      </c>
      <c r="F3063" s="38">
        <v>22.6</v>
      </c>
      <c r="G3063" s="38">
        <v>33.700000000000003</v>
      </c>
      <c r="H3063" s="39">
        <v>1514</v>
      </c>
      <c r="I3063" s="39">
        <v>8</v>
      </c>
      <c r="J3063" s="39">
        <v>46</v>
      </c>
      <c r="K3063" s="240">
        <v>42812.27847222222</v>
      </c>
      <c r="L3063" s="39">
        <v>6</v>
      </c>
      <c r="M3063" s="242">
        <v>42806</v>
      </c>
      <c r="P3063" s="240"/>
      <c r="Q3063" s="38"/>
      <c r="R3063" s="38"/>
    </row>
    <row r="3064" spans="2:18" x14ac:dyDescent="0.15">
      <c r="B3064" s="36">
        <v>42813</v>
      </c>
      <c r="C3064" s="37">
        <v>7.6388888888888886E-3</v>
      </c>
      <c r="D3064" s="38">
        <v>64.2</v>
      </c>
      <c r="E3064" s="38">
        <v>22</v>
      </c>
      <c r="F3064" s="38">
        <v>18.8</v>
      </c>
      <c r="G3064" s="38">
        <v>36.5</v>
      </c>
      <c r="H3064" s="39">
        <v>1544</v>
      </c>
      <c r="I3064" s="39">
        <v>8</v>
      </c>
      <c r="J3064" s="39">
        <v>43</v>
      </c>
      <c r="K3064" s="240">
        <v>42812.916666666664</v>
      </c>
      <c r="L3064" s="39">
        <v>2</v>
      </c>
      <c r="M3064" s="242">
        <v>42806</v>
      </c>
      <c r="P3064" s="240"/>
      <c r="Q3064" s="38"/>
      <c r="R3064" s="38"/>
    </row>
    <row r="3065" spans="2:18" x14ac:dyDescent="0.15">
      <c r="B3065" s="36">
        <v>42813</v>
      </c>
      <c r="C3065" s="37">
        <v>0.27638888888888885</v>
      </c>
      <c r="D3065" s="38">
        <v>62.8</v>
      </c>
      <c r="E3065" s="38">
        <v>21.5</v>
      </c>
      <c r="F3065" s="38">
        <v>21.8</v>
      </c>
      <c r="G3065" s="38">
        <v>34.299999999999997</v>
      </c>
      <c r="H3065" s="39">
        <v>1501</v>
      </c>
      <c r="I3065" s="39">
        <v>7</v>
      </c>
      <c r="J3065" s="39">
        <v>44</v>
      </c>
      <c r="K3065" s="240">
        <v>42813.276388888888</v>
      </c>
      <c r="L3065" s="39">
        <v>6</v>
      </c>
      <c r="M3065" s="242">
        <v>42813</v>
      </c>
      <c r="P3065" s="240"/>
      <c r="Q3065" s="38"/>
      <c r="R3065" s="38"/>
    </row>
    <row r="3066" spans="2:18" x14ac:dyDescent="0.15">
      <c r="B3066" s="36">
        <v>42813</v>
      </c>
      <c r="C3066" s="37">
        <v>0.89583333333333337</v>
      </c>
      <c r="D3066" s="38">
        <v>64.400000000000006</v>
      </c>
      <c r="E3066" s="38">
        <v>22</v>
      </c>
      <c r="F3066" s="38">
        <v>16.7</v>
      </c>
      <c r="G3066" s="38">
        <v>37.700000000000003</v>
      </c>
      <c r="H3066" s="39">
        <v>1559</v>
      </c>
      <c r="I3066" s="39">
        <v>8</v>
      </c>
      <c r="J3066" s="39">
        <v>42</v>
      </c>
      <c r="K3066" s="240">
        <v>42813.895833333336</v>
      </c>
      <c r="L3066" s="39">
        <v>22</v>
      </c>
      <c r="M3066" s="242">
        <v>42813</v>
      </c>
      <c r="P3066" s="240"/>
      <c r="Q3066" s="38"/>
      <c r="R3066" s="38"/>
    </row>
    <row r="3067" spans="2:18" x14ac:dyDescent="0.15">
      <c r="B3067" s="36">
        <v>42814</v>
      </c>
      <c r="C3067" s="37">
        <v>0.27986111111111112</v>
      </c>
      <c r="D3067" s="38">
        <v>63.6</v>
      </c>
      <c r="E3067" s="38">
        <v>21.7</v>
      </c>
      <c r="F3067" s="38">
        <v>22.6</v>
      </c>
      <c r="G3067" s="38">
        <v>33.6</v>
      </c>
      <c r="H3067" s="39">
        <v>1508</v>
      </c>
      <c r="I3067" s="39">
        <v>8</v>
      </c>
      <c r="J3067" s="39">
        <v>45</v>
      </c>
      <c r="K3067" s="240">
        <v>42814.279861111114</v>
      </c>
      <c r="L3067" s="39">
        <v>6</v>
      </c>
      <c r="M3067" s="242">
        <v>42813</v>
      </c>
      <c r="P3067" s="240"/>
      <c r="Q3067" s="38"/>
      <c r="R3067" s="38"/>
    </row>
    <row r="3068" spans="2:18" x14ac:dyDescent="0.15">
      <c r="B3068" s="36">
        <v>42814</v>
      </c>
      <c r="C3068" s="37">
        <v>0.89930555555555547</v>
      </c>
      <c r="D3068" s="38">
        <v>64.400000000000006</v>
      </c>
      <c r="E3068" s="38">
        <v>22</v>
      </c>
      <c r="F3068" s="38">
        <v>17.7</v>
      </c>
      <c r="G3068" s="38">
        <v>37.1</v>
      </c>
      <c r="H3068" s="39">
        <v>1554</v>
      </c>
      <c r="I3068" s="39">
        <v>8</v>
      </c>
      <c r="J3068" s="39">
        <v>42</v>
      </c>
      <c r="K3068" s="240">
        <v>42814.899305555555</v>
      </c>
      <c r="L3068" s="39">
        <v>22</v>
      </c>
      <c r="M3068" s="242">
        <v>42813</v>
      </c>
      <c r="P3068" s="240"/>
      <c r="Q3068" s="38"/>
      <c r="R3068" s="38"/>
    </row>
    <row r="3069" spans="2:18" x14ac:dyDescent="0.15">
      <c r="B3069" s="36">
        <v>42815</v>
      </c>
      <c r="C3069" s="37">
        <v>0.27361111111111108</v>
      </c>
      <c r="D3069" s="38">
        <v>63.8</v>
      </c>
      <c r="E3069" s="38">
        <v>21.8</v>
      </c>
      <c r="F3069" s="38">
        <v>22.3</v>
      </c>
      <c r="G3069" s="38">
        <v>33.9</v>
      </c>
      <c r="H3069" s="39">
        <v>1515</v>
      </c>
      <c r="I3069" s="39">
        <v>8</v>
      </c>
      <c r="J3069" s="39">
        <v>45</v>
      </c>
      <c r="K3069" s="240">
        <v>42815.273611111108</v>
      </c>
      <c r="L3069" s="39">
        <v>6</v>
      </c>
      <c r="M3069" s="242">
        <v>42813</v>
      </c>
      <c r="P3069" s="240"/>
      <c r="Q3069" s="38"/>
      <c r="R3069" s="38"/>
    </row>
    <row r="3070" spans="2:18" x14ac:dyDescent="0.15">
      <c r="B3070" s="36">
        <v>42816</v>
      </c>
      <c r="C3070" s="37">
        <v>2.013888888888889E-2</v>
      </c>
      <c r="D3070" s="38">
        <v>64.400000000000006</v>
      </c>
      <c r="E3070" s="38">
        <v>22</v>
      </c>
      <c r="F3070" s="38">
        <v>17.2</v>
      </c>
      <c r="G3070" s="38">
        <v>37.4</v>
      </c>
      <c r="H3070" s="39">
        <v>1557</v>
      </c>
      <c r="I3070" s="39">
        <v>8</v>
      </c>
      <c r="J3070" s="39">
        <v>42</v>
      </c>
      <c r="K3070" s="240">
        <v>42815.916666666664</v>
      </c>
      <c r="L3070" s="39">
        <v>2</v>
      </c>
      <c r="M3070" s="242">
        <v>42813</v>
      </c>
      <c r="P3070" s="240"/>
      <c r="Q3070" s="38"/>
      <c r="R3070" s="38"/>
    </row>
    <row r="3071" spans="2:18" x14ac:dyDescent="0.15">
      <c r="B3071" s="36">
        <v>42816</v>
      </c>
      <c r="C3071" s="37">
        <v>0.9458333333333333</v>
      </c>
      <c r="D3071" s="38">
        <v>63.9</v>
      </c>
      <c r="E3071" s="38">
        <v>21.9</v>
      </c>
      <c r="F3071" s="38">
        <v>17.100000000000001</v>
      </c>
      <c r="G3071" s="38">
        <v>37.5</v>
      </c>
      <c r="H3071" s="39">
        <v>1549</v>
      </c>
      <c r="I3071" s="39">
        <v>8</v>
      </c>
      <c r="J3071" s="39">
        <v>42</v>
      </c>
      <c r="K3071" s="240">
        <v>42816.945833333331</v>
      </c>
      <c r="L3071" s="39">
        <v>22</v>
      </c>
      <c r="M3071" s="242">
        <v>42813</v>
      </c>
      <c r="P3071" s="240"/>
      <c r="Q3071" s="38"/>
      <c r="R3071" s="38"/>
    </row>
    <row r="3072" spans="2:18" x14ac:dyDescent="0.15">
      <c r="B3072" s="36">
        <v>42817</v>
      </c>
      <c r="C3072" s="37">
        <v>0.27569444444444446</v>
      </c>
      <c r="D3072" s="38">
        <v>63.1</v>
      </c>
      <c r="E3072" s="38">
        <v>21.6</v>
      </c>
      <c r="F3072" s="38">
        <v>21</v>
      </c>
      <c r="G3072" s="38">
        <v>34.9</v>
      </c>
      <c r="H3072" s="39">
        <v>1512</v>
      </c>
      <c r="I3072" s="39">
        <v>8</v>
      </c>
      <c r="J3072" s="39">
        <v>44</v>
      </c>
      <c r="K3072" s="240">
        <v>42817.275694444441</v>
      </c>
      <c r="L3072" s="39">
        <v>6</v>
      </c>
      <c r="M3072" s="242">
        <v>42813</v>
      </c>
      <c r="P3072" s="240"/>
      <c r="Q3072" s="38"/>
      <c r="R3072" s="38"/>
    </row>
    <row r="3073" spans="2:18" x14ac:dyDescent="0.15">
      <c r="B3073" s="36">
        <v>42817</v>
      </c>
      <c r="C3073" s="37">
        <v>0.98958333333333337</v>
      </c>
      <c r="D3073" s="38">
        <v>64.099999999999994</v>
      </c>
      <c r="E3073" s="38">
        <v>21.9</v>
      </c>
      <c r="F3073" s="38">
        <v>16.2</v>
      </c>
      <c r="G3073" s="38">
        <v>38</v>
      </c>
      <c r="H3073" s="39">
        <v>1557</v>
      </c>
      <c r="I3073" s="39">
        <v>8</v>
      </c>
      <c r="J3073" s="39">
        <v>41</v>
      </c>
      <c r="K3073" s="240">
        <v>42817.989583333336</v>
      </c>
      <c r="L3073" s="39">
        <v>22</v>
      </c>
      <c r="M3073" s="242">
        <v>42813</v>
      </c>
      <c r="P3073" s="240"/>
      <c r="Q3073" s="38"/>
      <c r="R3073" s="38"/>
    </row>
    <row r="3074" spans="2:18" x14ac:dyDescent="0.15">
      <c r="B3074" s="36">
        <v>42818</v>
      </c>
      <c r="C3074" s="37">
        <v>0.25972222222222224</v>
      </c>
      <c r="D3074" s="38">
        <v>63.1</v>
      </c>
      <c r="E3074" s="38">
        <v>21.6</v>
      </c>
      <c r="F3074" s="38">
        <v>20.9</v>
      </c>
      <c r="G3074" s="38">
        <v>35.1</v>
      </c>
      <c r="H3074" s="39">
        <v>1513</v>
      </c>
      <c r="I3074" s="39">
        <v>8</v>
      </c>
      <c r="J3074" s="39">
        <v>44</v>
      </c>
      <c r="K3074" s="240">
        <v>42818.259722222225</v>
      </c>
      <c r="L3074" s="39">
        <v>6</v>
      </c>
      <c r="M3074" s="242">
        <v>42813</v>
      </c>
      <c r="P3074" s="240"/>
      <c r="Q3074" s="38"/>
      <c r="R3074" s="38"/>
    </row>
    <row r="3075" spans="2:18" x14ac:dyDescent="0.15">
      <c r="B3075" s="36">
        <v>42818</v>
      </c>
      <c r="C3075" s="37">
        <v>0.98541666666666661</v>
      </c>
      <c r="D3075" s="38">
        <v>64.400000000000006</v>
      </c>
      <c r="E3075" s="38">
        <v>22</v>
      </c>
      <c r="F3075" s="38">
        <v>16.3</v>
      </c>
      <c r="G3075" s="38">
        <v>37.9</v>
      </c>
      <c r="H3075" s="39">
        <v>1562</v>
      </c>
      <c r="I3075" s="39">
        <v>8</v>
      </c>
      <c r="J3075" s="39">
        <v>41</v>
      </c>
      <c r="K3075" s="240">
        <v>42818.98541666667</v>
      </c>
      <c r="L3075" s="39">
        <v>22</v>
      </c>
      <c r="M3075" s="242">
        <v>42813</v>
      </c>
      <c r="P3075" s="240"/>
      <c r="Q3075" s="38"/>
      <c r="R3075" s="38"/>
    </row>
    <row r="3076" spans="2:18" x14ac:dyDescent="0.15">
      <c r="B3076" s="36">
        <v>42819</v>
      </c>
      <c r="C3076" s="37">
        <v>0.28333333333333333</v>
      </c>
      <c r="D3076" s="38">
        <v>63.4</v>
      </c>
      <c r="E3076" s="38">
        <v>21.7</v>
      </c>
      <c r="F3076" s="38">
        <v>21.6</v>
      </c>
      <c r="G3076" s="38">
        <v>34.5</v>
      </c>
      <c r="H3076" s="39">
        <v>1513</v>
      </c>
      <c r="I3076" s="39">
        <v>8</v>
      </c>
      <c r="J3076" s="39">
        <v>44</v>
      </c>
      <c r="K3076" s="240">
        <v>42819.283333333333</v>
      </c>
      <c r="L3076" s="39">
        <v>6</v>
      </c>
      <c r="M3076" s="242">
        <v>42813</v>
      </c>
      <c r="P3076" s="240"/>
      <c r="Q3076" s="38"/>
      <c r="R3076" s="38"/>
    </row>
    <row r="3077" spans="2:18" x14ac:dyDescent="0.15">
      <c r="B3077" s="36">
        <v>42820</v>
      </c>
      <c r="C3077" s="37">
        <v>0.93541666666666667</v>
      </c>
      <c r="D3077" s="38">
        <v>64.099999999999994</v>
      </c>
      <c r="E3077" s="38">
        <v>21.9</v>
      </c>
      <c r="F3077" s="38">
        <v>19.899999999999999</v>
      </c>
      <c r="G3077" s="38">
        <v>35.799999999999997</v>
      </c>
      <c r="H3077" s="39">
        <v>1536</v>
      </c>
      <c r="I3077" s="39">
        <v>8</v>
      </c>
      <c r="J3077" s="39">
        <v>44</v>
      </c>
      <c r="K3077" s="240">
        <v>42820.935416666667</v>
      </c>
      <c r="L3077" s="39">
        <v>22</v>
      </c>
      <c r="M3077" s="242">
        <v>42820</v>
      </c>
      <c r="P3077" s="240"/>
      <c r="Q3077" s="38"/>
      <c r="R3077" s="38"/>
    </row>
    <row r="3078" spans="2:18" x14ac:dyDescent="0.15">
      <c r="B3078" s="36">
        <v>42821</v>
      </c>
      <c r="C3078" s="37">
        <v>0.99236111111111114</v>
      </c>
      <c r="D3078" s="38">
        <v>64.400000000000006</v>
      </c>
      <c r="E3078" s="38">
        <v>22</v>
      </c>
      <c r="F3078" s="38">
        <v>18.7</v>
      </c>
      <c r="G3078" s="38">
        <v>36.5</v>
      </c>
      <c r="H3078" s="39">
        <v>1548</v>
      </c>
      <c r="I3078" s="39">
        <v>8</v>
      </c>
      <c r="J3078" s="39">
        <v>43</v>
      </c>
      <c r="K3078" s="240">
        <v>42821.992361111108</v>
      </c>
      <c r="L3078" s="39">
        <v>22</v>
      </c>
      <c r="M3078" s="242">
        <v>42820</v>
      </c>
      <c r="P3078" s="240"/>
      <c r="Q3078" s="38"/>
      <c r="R3078" s="38"/>
    </row>
    <row r="3079" spans="2:18" x14ac:dyDescent="0.15">
      <c r="B3079" s="36">
        <v>42822</v>
      </c>
      <c r="C3079" s="37">
        <v>2.7777777777777779E-3</v>
      </c>
      <c r="D3079" s="38">
        <v>64.400000000000006</v>
      </c>
      <c r="E3079" s="38">
        <v>22</v>
      </c>
      <c r="F3079" s="38">
        <v>18</v>
      </c>
      <c r="G3079" s="38">
        <v>36.9</v>
      </c>
      <c r="H3079" s="39">
        <v>1552</v>
      </c>
      <c r="I3079" s="39">
        <v>8</v>
      </c>
      <c r="J3079" s="39">
        <v>43</v>
      </c>
      <c r="K3079" s="240">
        <v>42821.916666666664</v>
      </c>
      <c r="L3079" s="39">
        <v>2</v>
      </c>
      <c r="M3079" s="242">
        <v>42820</v>
      </c>
      <c r="P3079" s="240"/>
      <c r="Q3079" s="38"/>
      <c r="R3079" s="38"/>
    </row>
    <row r="3080" spans="2:18" x14ac:dyDescent="0.15">
      <c r="B3080" s="36">
        <v>42822</v>
      </c>
      <c r="C3080" s="37">
        <v>0.27083333333333331</v>
      </c>
      <c r="D3080" s="38">
        <v>63.6</v>
      </c>
      <c r="E3080" s="38">
        <v>21.7</v>
      </c>
      <c r="F3080" s="38">
        <v>22.1</v>
      </c>
      <c r="G3080" s="38">
        <v>34</v>
      </c>
      <c r="H3080" s="39">
        <v>1512</v>
      </c>
      <c r="I3080" s="39">
        <v>8</v>
      </c>
      <c r="J3080" s="39">
        <v>45</v>
      </c>
      <c r="K3080" s="240">
        <v>42822.270833333336</v>
      </c>
      <c r="L3080" s="39">
        <v>6</v>
      </c>
      <c r="M3080" s="242">
        <v>42820</v>
      </c>
      <c r="P3080" s="240"/>
      <c r="Q3080" s="38"/>
      <c r="R3080" s="38"/>
    </row>
    <row r="3081" spans="2:18" x14ac:dyDescent="0.15">
      <c r="B3081" s="36">
        <v>42823</v>
      </c>
      <c r="C3081" s="37">
        <v>0</v>
      </c>
      <c r="D3081" s="38">
        <v>64.8</v>
      </c>
      <c r="E3081" s="38">
        <v>22.2</v>
      </c>
      <c r="F3081" s="38">
        <v>17.7</v>
      </c>
      <c r="G3081" s="38">
        <v>37.1</v>
      </c>
      <c r="H3081" s="39">
        <v>1561</v>
      </c>
      <c r="I3081" s="39">
        <v>8</v>
      </c>
      <c r="J3081" s="39">
        <v>43</v>
      </c>
      <c r="K3081" s="240">
        <v>42822.916666666664</v>
      </c>
      <c r="L3081" s="39">
        <v>2</v>
      </c>
      <c r="M3081" s="242">
        <v>42820</v>
      </c>
      <c r="P3081" s="240"/>
      <c r="Q3081" s="38"/>
      <c r="R3081" s="38"/>
    </row>
    <row r="3082" spans="2:18" x14ac:dyDescent="0.15">
      <c r="B3082" s="36">
        <v>42823</v>
      </c>
      <c r="C3082" s="37">
        <v>0.26944444444444443</v>
      </c>
      <c r="D3082" s="38">
        <v>63.7</v>
      </c>
      <c r="E3082" s="38">
        <v>21.8</v>
      </c>
      <c r="F3082" s="38">
        <v>22</v>
      </c>
      <c r="G3082" s="38">
        <v>34.200000000000003</v>
      </c>
      <c r="H3082" s="39">
        <v>1515</v>
      </c>
      <c r="I3082" s="39">
        <v>8</v>
      </c>
      <c r="J3082" s="39">
        <v>45</v>
      </c>
      <c r="K3082" s="240">
        <v>42823.269444444442</v>
      </c>
      <c r="L3082" s="39">
        <v>6</v>
      </c>
      <c r="M3082" s="242">
        <v>42820</v>
      </c>
      <c r="P3082" s="240"/>
      <c r="Q3082" s="38"/>
      <c r="R3082" s="38"/>
    </row>
    <row r="3083" spans="2:18" x14ac:dyDescent="0.15">
      <c r="B3083" s="36">
        <v>42824</v>
      </c>
      <c r="C3083" s="37">
        <v>7.6388888888888886E-3</v>
      </c>
      <c r="D3083" s="38">
        <v>64.900000000000006</v>
      </c>
      <c r="E3083" s="38">
        <v>22.2</v>
      </c>
      <c r="F3083" s="38">
        <v>17.399999999999999</v>
      </c>
      <c r="G3083" s="38">
        <v>37.299999999999997</v>
      </c>
      <c r="H3083" s="39">
        <v>1564</v>
      </c>
      <c r="I3083" s="39">
        <v>8</v>
      </c>
      <c r="J3083" s="39">
        <v>43</v>
      </c>
      <c r="K3083" s="240">
        <v>42823.916666666664</v>
      </c>
      <c r="L3083" s="39">
        <v>2</v>
      </c>
      <c r="M3083" s="242">
        <v>42820</v>
      </c>
      <c r="P3083" s="240"/>
      <c r="Q3083" s="38"/>
      <c r="R3083" s="38"/>
    </row>
    <row r="3084" spans="2:18" x14ac:dyDescent="0.15">
      <c r="B3084" s="36">
        <v>42824</v>
      </c>
      <c r="C3084" s="37">
        <v>0.27430555555555552</v>
      </c>
      <c r="D3084" s="38">
        <v>63.9</v>
      </c>
      <c r="E3084" s="38">
        <v>21.9</v>
      </c>
      <c r="F3084" s="38">
        <v>21.5</v>
      </c>
      <c r="G3084" s="38">
        <v>34.6</v>
      </c>
      <c r="H3084" s="39">
        <v>1522</v>
      </c>
      <c r="I3084" s="39">
        <v>8</v>
      </c>
      <c r="J3084" s="39">
        <v>45</v>
      </c>
      <c r="K3084" s="240">
        <v>42824.274305555555</v>
      </c>
      <c r="L3084" s="39">
        <v>6</v>
      </c>
      <c r="M3084" s="242">
        <v>42820</v>
      </c>
      <c r="P3084" s="240"/>
      <c r="Q3084" s="38"/>
      <c r="R3084" s="38"/>
    </row>
    <row r="3085" spans="2:18" x14ac:dyDescent="0.15">
      <c r="B3085" s="36">
        <v>42825</v>
      </c>
      <c r="C3085" s="37">
        <v>9.0277777777777787E-3</v>
      </c>
      <c r="D3085" s="38">
        <v>64.7</v>
      </c>
      <c r="E3085" s="38">
        <v>22.1</v>
      </c>
      <c r="F3085" s="38">
        <v>18</v>
      </c>
      <c r="G3085" s="38">
        <v>37</v>
      </c>
      <c r="H3085" s="39">
        <v>1558</v>
      </c>
      <c r="I3085" s="39">
        <v>8</v>
      </c>
      <c r="J3085" s="39">
        <v>43</v>
      </c>
      <c r="K3085" s="240">
        <v>42824.916666666664</v>
      </c>
      <c r="L3085" s="39">
        <v>2</v>
      </c>
      <c r="M3085" s="242">
        <v>42820</v>
      </c>
      <c r="P3085" s="240"/>
      <c r="Q3085" s="38"/>
      <c r="R3085" s="38"/>
    </row>
    <row r="3086" spans="2:18" x14ac:dyDescent="0.15">
      <c r="B3086" s="36">
        <v>42826</v>
      </c>
      <c r="C3086" s="37">
        <v>0.22847222222222222</v>
      </c>
      <c r="D3086" s="38">
        <v>62.9</v>
      </c>
      <c r="E3086" s="38">
        <v>21.5</v>
      </c>
      <c r="F3086" s="38">
        <v>20.9</v>
      </c>
      <c r="G3086" s="38">
        <v>35.1</v>
      </c>
      <c r="H3086" s="39">
        <v>1509</v>
      </c>
      <c r="I3086" s="39">
        <v>7</v>
      </c>
      <c r="J3086" s="39">
        <v>43</v>
      </c>
      <c r="K3086" s="240">
        <v>42826.228472222225</v>
      </c>
      <c r="L3086" s="39">
        <v>6</v>
      </c>
      <c r="M3086" s="242">
        <v>42820</v>
      </c>
      <c r="P3086" s="240"/>
      <c r="Q3086" s="38"/>
      <c r="R3086" s="38"/>
    </row>
    <row r="3087" spans="2:18" x14ac:dyDescent="0.15">
      <c r="B3087" s="36">
        <v>42826</v>
      </c>
      <c r="C3087" s="37">
        <v>0.90555555555555556</v>
      </c>
      <c r="D3087" s="38">
        <v>63.7</v>
      </c>
      <c r="E3087" s="38">
        <v>21.8</v>
      </c>
      <c r="F3087" s="38">
        <v>19.3</v>
      </c>
      <c r="G3087" s="38">
        <v>36.200000000000003</v>
      </c>
      <c r="H3087" s="39">
        <v>1533</v>
      </c>
      <c r="I3087" s="39">
        <v>8</v>
      </c>
      <c r="J3087" s="39">
        <v>43</v>
      </c>
      <c r="K3087" s="240">
        <v>42826.905555555553</v>
      </c>
      <c r="L3087" s="39">
        <v>22</v>
      </c>
      <c r="M3087" s="242">
        <v>42820</v>
      </c>
      <c r="P3087" s="240"/>
      <c r="Q3087" s="38"/>
      <c r="R3087" s="38"/>
    </row>
    <row r="3088" spans="2:18" x14ac:dyDescent="0.15">
      <c r="B3088" s="36">
        <v>42827</v>
      </c>
      <c r="C3088" s="37">
        <v>0.29652777777777778</v>
      </c>
      <c r="D3088" s="38">
        <v>63.1</v>
      </c>
      <c r="E3088" s="38">
        <v>21.6</v>
      </c>
      <c r="F3088" s="38">
        <v>22.8</v>
      </c>
      <c r="G3088" s="38">
        <v>33.200000000000003</v>
      </c>
      <c r="H3088" s="39">
        <v>1497</v>
      </c>
      <c r="I3088" s="39">
        <v>8</v>
      </c>
      <c r="J3088" s="39">
        <v>45</v>
      </c>
      <c r="K3088" s="240">
        <v>42827.296527777777</v>
      </c>
      <c r="L3088" s="39">
        <v>6</v>
      </c>
      <c r="M3088" s="242">
        <v>42827</v>
      </c>
      <c r="P3088" s="240"/>
      <c r="Q3088" s="38"/>
      <c r="R3088" s="38"/>
    </row>
    <row r="3089" spans="2:18" x14ac:dyDescent="0.15">
      <c r="B3089" s="36">
        <v>42827</v>
      </c>
      <c r="C3089" s="37">
        <v>0.90833333333333333</v>
      </c>
      <c r="D3089" s="38">
        <v>63.2</v>
      </c>
      <c r="E3089" s="38">
        <v>21.6</v>
      </c>
      <c r="F3089" s="38">
        <v>18.600000000000001</v>
      </c>
      <c r="G3089" s="38">
        <v>36.700000000000003</v>
      </c>
      <c r="H3089" s="39">
        <v>1529</v>
      </c>
      <c r="I3089" s="39">
        <v>8</v>
      </c>
      <c r="J3089" s="39">
        <v>42</v>
      </c>
      <c r="K3089" s="240">
        <v>42827.908333333333</v>
      </c>
      <c r="L3089" s="39">
        <v>22</v>
      </c>
      <c r="M3089" s="242">
        <v>42827</v>
      </c>
      <c r="P3089" s="240"/>
      <c r="Q3089" s="38"/>
      <c r="R3089" s="38"/>
    </row>
    <row r="3090" spans="2:18" x14ac:dyDescent="0.15">
      <c r="B3090" s="36">
        <v>42828</v>
      </c>
      <c r="C3090" s="37">
        <v>0.26874999999999999</v>
      </c>
      <c r="D3090" s="38">
        <v>63</v>
      </c>
      <c r="E3090" s="38">
        <v>21.5</v>
      </c>
      <c r="F3090" s="38">
        <v>22.4</v>
      </c>
      <c r="G3090" s="38">
        <v>33.700000000000003</v>
      </c>
      <c r="H3090" s="39">
        <v>1500</v>
      </c>
      <c r="I3090" s="39">
        <v>8</v>
      </c>
      <c r="J3090" s="39">
        <v>45</v>
      </c>
      <c r="K3090" s="240">
        <v>42828.268750000003</v>
      </c>
      <c r="L3090" s="39">
        <v>6</v>
      </c>
      <c r="M3090" s="242">
        <v>42827</v>
      </c>
      <c r="P3090" s="240"/>
      <c r="Q3090" s="38"/>
      <c r="R3090" s="38"/>
    </row>
    <row r="3091" spans="2:18" x14ac:dyDescent="0.15">
      <c r="B3091" s="36">
        <v>42828</v>
      </c>
      <c r="C3091" s="37">
        <v>0.98888888888888893</v>
      </c>
      <c r="D3091" s="38">
        <v>64</v>
      </c>
      <c r="E3091" s="38">
        <v>21.9</v>
      </c>
      <c r="F3091" s="38">
        <v>17.2</v>
      </c>
      <c r="G3091" s="38">
        <v>37.4</v>
      </c>
      <c r="H3091" s="39">
        <v>1550</v>
      </c>
      <c r="I3091" s="39">
        <v>8</v>
      </c>
      <c r="J3091" s="39">
        <v>42</v>
      </c>
      <c r="K3091" s="240">
        <v>42828.988888888889</v>
      </c>
      <c r="L3091" s="39">
        <v>22</v>
      </c>
      <c r="M3091" s="242">
        <v>42827</v>
      </c>
      <c r="P3091" s="240"/>
      <c r="Q3091" s="38"/>
      <c r="R3091" s="38"/>
    </row>
    <row r="3092" spans="2:18" x14ac:dyDescent="0.15">
      <c r="B3092" s="36">
        <v>42829</v>
      </c>
      <c r="C3092" s="37">
        <v>0.27013888888888887</v>
      </c>
      <c r="D3092" s="38">
        <v>63.7</v>
      </c>
      <c r="E3092" s="38">
        <v>21.8</v>
      </c>
      <c r="F3092" s="38">
        <v>22.1</v>
      </c>
      <c r="G3092" s="38">
        <v>34.1</v>
      </c>
      <c r="H3092" s="39">
        <v>1514</v>
      </c>
      <c r="I3092" s="39">
        <v>8</v>
      </c>
      <c r="J3092" s="39">
        <v>45</v>
      </c>
      <c r="K3092" s="240">
        <v>42829.270138888889</v>
      </c>
      <c r="L3092" s="39">
        <v>6</v>
      </c>
      <c r="M3092" s="242">
        <v>42827</v>
      </c>
      <c r="P3092" s="240"/>
      <c r="Q3092" s="38"/>
      <c r="R3092" s="38"/>
    </row>
    <row r="3093" spans="2:18" x14ac:dyDescent="0.15">
      <c r="B3093" s="36">
        <v>42829</v>
      </c>
      <c r="C3093" s="37">
        <v>0.9590277777777777</v>
      </c>
      <c r="D3093" s="38">
        <v>64</v>
      </c>
      <c r="E3093" s="38">
        <v>21.9</v>
      </c>
      <c r="F3093" s="38">
        <v>17.5</v>
      </c>
      <c r="G3093" s="38">
        <v>37.299999999999997</v>
      </c>
      <c r="H3093" s="39">
        <v>1548</v>
      </c>
      <c r="I3093" s="39">
        <v>8</v>
      </c>
      <c r="J3093" s="39">
        <v>42</v>
      </c>
      <c r="K3093" s="240">
        <v>42829.959027777775</v>
      </c>
      <c r="L3093" s="39">
        <v>22</v>
      </c>
      <c r="M3093" s="242">
        <v>42827</v>
      </c>
      <c r="P3093" s="240"/>
      <c r="Q3093" s="38"/>
      <c r="R3093" s="38"/>
    </row>
    <row r="3094" spans="2:18" x14ac:dyDescent="0.15">
      <c r="B3094" s="36">
        <v>42830</v>
      </c>
      <c r="C3094" s="37">
        <v>0.26180555555555557</v>
      </c>
      <c r="D3094" s="38">
        <v>63.1</v>
      </c>
      <c r="E3094" s="38">
        <v>21.6</v>
      </c>
      <c r="F3094" s="38">
        <v>22.1</v>
      </c>
      <c r="G3094" s="38">
        <v>34</v>
      </c>
      <c r="H3094" s="39">
        <v>1504</v>
      </c>
      <c r="I3094" s="39">
        <v>8</v>
      </c>
      <c r="J3094" s="39">
        <v>45</v>
      </c>
      <c r="K3094" s="240">
        <v>42830.261805555558</v>
      </c>
      <c r="L3094" s="39">
        <v>6</v>
      </c>
      <c r="M3094" s="242">
        <v>42827</v>
      </c>
      <c r="P3094" s="240"/>
      <c r="Q3094" s="38"/>
      <c r="R3094" s="38"/>
    </row>
    <row r="3095" spans="2:18" x14ac:dyDescent="0.15">
      <c r="B3095" s="36">
        <v>42830</v>
      </c>
      <c r="C3095" s="37">
        <v>0.97430555555555554</v>
      </c>
      <c r="D3095" s="38">
        <v>64.2</v>
      </c>
      <c r="E3095" s="38">
        <v>22</v>
      </c>
      <c r="F3095" s="38">
        <v>16.8</v>
      </c>
      <c r="G3095" s="38">
        <v>37.700000000000003</v>
      </c>
      <c r="H3095" s="39">
        <v>1556</v>
      </c>
      <c r="I3095" s="39">
        <v>8</v>
      </c>
      <c r="J3095" s="39">
        <v>42</v>
      </c>
      <c r="K3095" s="240">
        <v>42830.974305555559</v>
      </c>
      <c r="L3095" s="39">
        <v>22</v>
      </c>
      <c r="M3095" s="242">
        <v>42827</v>
      </c>
      <c r="P3095" s="240"/>
      <c r="Q3095" s="38"/>
      <c r="R3095" s="38"/>
    </row>
    <row r="3096" spans="2:18" x14ac:dyDescent="0.15">
      <c r="B3096" s="36">
        <v>42831</v>
      </c>
      <c r="C3096" s="37">
        <v>0.26805555555555555</v>
      </c>
      <c r="D3096" s="38">
        <v>63.5</v>
      </c>
      <c r="E3096" s="38">
        <v>21.7</v>
      </c>
      <c r="F3096" s="38">
        <v>21.6</v>
      </c>
      <c r="G3096" s="38">
        <v>34.5</v>
      </c>
      <c r="H3096" s="39">
        <v>1515</v>
      </c>
      <c r="I3096" s="39">
        <v>8</v>
      </c>
      <c r="J3096" s="39">
        <v>44</v>
      </c>
      <c r="K3096" s="240">
        <v>42831.268055555556</v>
      </c>
      <c r="L3096" s="39">
        <v>6</v>
      </c>
      <c r="M3096" s="242">
        <v>42827</v>
      </c>
      <c r="P3096" s="240"/>
      <c r="Q3096" s="38"/>
      <c r="R3096" s="38"/>
    </row>
    <row r="3097" spans="2:18" x14ac:dyDescent="0.15">
      <c r="B3097" s="36">
        <v>42831</v>
      </c>
      <c r="C3097" s="37">
        <v>0.98958333333333337</v>
      </c>
      <c r="D3097" s="38">
        <v>63.7</v>
      </c>
      <c r="E3097" s="38">
        <v>21.8</v>
      </c>
      <c r="F3097" s="38">
        <v>17.5</v>
      </c>
      <c r="G3097" s="38">
        <v>37.299999999999997</v>
      </c>
      <c r="H3097" s="39">
        <v>1543</v>
      </c>
      <c r="I3097" s="39">
        <v>8</v>
      </c>
      <c r="J3097" s="39">
        <v>42</v>
      </c>
      <c r="K3097" s="240">
        <v>42831.989583333336</v>
      </c>
      <c r="L3097" s="39">
        <v>22</v>
      </c>
      <c r="M3097" s="242">
        <v>42827</v>
      </c>
      <c r="P3097" s="240"/>
      <c r="Q3097" s="38"/>
      <c r="R3097" s="38"/>
    </row>
    <row r="3098" spans="2:18" x14ac:dyDescent="0.15">
      <c r="B3098" s="36">
        <v>42832</v>
      </c>
      <c r="C3098" s="37">
        <v>0.2673611111111111</v>
      </c>
      <c r="D3098" s="38">
        <v>62.8</v>
      </c>
      <c r="E3098" s="38">
        <v>21.5</v>
      </c>
      <c r="F3098" s="38">
        <v>21.7</v>
      </c>
      <c r="G3098" s="38">
        <v>34.299999999999997</v>
      </c>
      <c r="H3098" s="39">
        <v>1502</v>
      </c>
      <c r="I3098" s="39">
        <v>7</v>
      </c>
      <c r="J3098" s="39">
        <v>44</v>
      </c>
      <c r="K3098" s="240">
        <v>42832.267361111109</v>
      </c>
      <c r="L3098" s="39">
        <v>6</v>
      </c>
      <c r="M3098" s="242">
        <v>42827</v>
      </c>
      <c r="P3098" s="240"/>
      <c r="Q3098" s="38"/>
      <c r="R3098" s="38"/>
    </row>
    <row r="3099" spans="2:18" x14ac:dyDescent="0.15">
      <c r="B3099" s="36">
        <v>42833</v>
      </c>
      <c r="C3099" s="37">
        <v>1.5277777777777777E-2</v>
      </c>
      <c r="D3099" s="38">
        <v>63.5</v>
      </c>
      <c r="E3099" s="38">
        <v>21.7</v>
      </c>
      <c r="F3099" s="38">
        <v>16.899999999999999</v>
      </c>
      <c r="G3099" s="38">
        <v>37.6</v>
      </c>
      <c r="H3099" s="39">
        <v>1544</v>
      </c>
      <c r="I3099" s="39">
        <v>8</v>
      </c>
      <c r="J3099" s="39">
        <v>41</v>
      </c>
      <c r="K3099" s="240">
        <v>42832.916666666664</v>
      </c>
      <c r="L3099" s="39">
        <v>2</v>
      </c>
      <c r="M3099" s="242">
        <v>42827</v>
      </c>
      <c r="P3099" s="240"/>
      <c r="Q3099" s="38"/>
      <c r="R3099" s="38"/>
    </row>
    <row r="3100" spans="2:18" x14ac:dyDescent="0.15">
      <c r="B3100" s="36">
        <v>42833</v>
      </c>
      <c r="C3100" s="37">
        <v>0.26458333333333334</v>
      </c>
      <c r="D3100" s="38">
        <v>62.7</v>
      </c>
      <c r="E3100" s="38">
        <v>21.4</v>
      </c>
      <c r="F3100" s="38">
        <v>21.6</v>
      </c>
      <c r="G3100" s="38">
        <v>34.4</v>
      </c>
      <c r="H3100" s="39">
        <v>1501</v>
      </c>
      <c r="I3100" s="39">
        <v>7</v>
      </c>
      <c r="J3100" s="39">
        <v>44</v>
      </c>
      <c r="K3100" s="240">
        <v>42833.26458333333</v>
      </c>
      <c r="L3100" s="39">
        <v>6</v>
      </c>
      <c r="M3100" s="242">
        <v>42827</v>
      </c>
      <c r="P3100" s="240"/>
      <c r="Q3100" s="38"/>
      <c r="R3100" s="38"/>
    </row>
    <row r="3101" spans="2:18" x14ac:dyDescent="0.15">
      <c r="B3101" s="36">
        <v>42833</v>
      </c>
      <c r="C3101" s="37">
        <v>0.90972222222222221</v>
      </c>
      <c r="D3101" s="38">
        <v>63.8</v>
      </c>
      <c r="E3101" s="38">
        <v>21.8</v>
      </c>
      <c r="F3101" s="38">
        <v>18.3</v>
      </c>
      <c r="G3101" s="38">
        <v>36.799999999999997</v>
      </c>
      <c r="H3101" s="39">
        <v>1541</v>
      </c>
      <c r="I3101" s="39">
        <v>8</v>
      </c>
      <c r="J3101" s="39">
        <v>42</v>
      </c>
      <c r="K3101" s="240">
        <v>42833.909722222219</v>
      </c>
      <c r="L3101" s="39">
        <v>22</v>
      </c>
      <c r="M3101" s="242">
        <v>42827</v>
      </c>
      <c r="P3101" s="240"/>
      <c r="Q3101" s="38"/>
      <c r="R3101" s="38"/>
    </row>
    <row r="3102" spans="2:18" x14ac:dyDescent="0.15">
      <c r="B3102" s="36">
        <v>42834</v>
      </c>
      <c r="C3102" s="37">
        <v>0.27430555555555552</v>
      </c>
      <c r="D3102" s="38">
        <v>63.2</v>
      </c>
      <c r="E3102" s="38">
        <v>21.6</v>
      </c>
      <c r="F3102" s="38">
        <v>22.4</v>
      </c>
      <c r="G3102" s="38">
        <v>33.700000000000003</v>
      </c>
      <c r="H3102" s="39">
        <v>1503</v>
      </c>
      <c r="I3102" s="39">
        <v>8</v>
      </c>
      <c r="J3102" s="39">
        <v>45</v>
      </c>
      <c r="K3102" s="240">
        <v>42834.274305555555</v>
      </c>
      <c r="L3102" s="39">
        <v>6</v>
      </c>
      <c r="M3102" s="242">
        <v>42834</v>
      </c>
      <c r="P3102" s="240"/>
      <c r="Q3102" s="38"/>
      <c r="R3102" s="38"/>
    </row>
    <row r="3103" spans="2:18" x14ac:dyDescent="0.15">
      <c r="B3103" s="36">
        <v>42834</v>
      </c>
      <c r="C3103" s="37">
        <v>0.90555555555555556</v>
      </c>
      <c r="D3103" s="38">
        <v>63.5</v>
      </c>
      <c r="E3103" s="38">
        <v>21.7</v>
      </c>
      <c r="F3103" s="38">
        <v>18.3</v>
      </c>
      <c r="G3103" s="38">
        <v>36.799999999999997</v>
      </c>
      <c r="H3103" s="39">
        <v>1536</v>
      </c>
      <c r="I3103" s="39">
        <v>8</v>
      </c>
      <c r="J3103" s="39">
        <v>42</v>
      </c>
      <c r="K3103" s="240">
        <v>42834.905555555553</v>
      </c>
      <c r="L3103" s="39">
        <v>22</v>
      </c>
      <c r="M3103" s="242">
        <v>42834</v>
      </c>
      <c r="P3103" s="240"/>
      <c r="Q3103" s="38"/>
      <c r="R3103" s="38"/>
    </row>
    <row r="3104" spans="2:18" x14ac:dyDescent="0.15">
      <c r="B3104" s="36">
        <v>42835</v>
      </c>
      <c r="C3104" s="37">
        <v>0.26944444444444443</v>
      </c>
      <c r="D3104" s="38">
        <v>62.7</v>
      </c>
      <c r="E3104" s="38">
        <v>21.4</v>
      </c>
      <c r="F3104" s="38">
        <v>21.8</v>
      </c>
      <c r="G3104" s="38">
        <v>34.200000000000003</v>
      </c>
      <c r="H3104" s="39">
        <v>1499</v>
      </c>
      <c r="I3104" s="39">
        <v>7</v>
      </c>
      <c r="J3104" s="39">
        <v>44</v>
      </c>
      <c r="K3104" s="240">
        <v>42835.269444444442</v>
      </c>
      <c r="L3104" s="39">
        <v>6</v>
      </c>
      <c r="M3104" s="242">
        <v>42834</v>
      </c>
      <c r="P3104" s="240"/>
      <c r="Q3104" s="38"/>
      <c r="R3104" s="38"/>
    </row>
    <row r="3105" spans="2:18" x14ac:dyDescent="0.15">
      <c r="B3105" s="36">
        <v>42835</v>
      </c>
      <c r="C3105" s="37">
        <v>0.96805555555555556</v>
      </c>
      <c r="D3105" s="38">
        <v>63.6</v>
      </c>
      <c r="E3105" s="38">
        <v>21.7</v>
      </c>
      <c r="F3105" s="38">
        <v>15.9</v>
      </c>
      <c r="G3105" s="38">
        <v>38.200000000000003</v>
      </c>
      <c r="H3105" s="39">
        <v>1551</v>
      </c>
      <c r="I3105" s="39">
        <v>8</v>
      </c>
      <c r="J3105" s="39">
        <v>40</v>
      </c>
      <c r="K3105" s="240">
        <v>42835.968055555553</v>
      </c>
      <c r="L3105" s="39">
        <v>22</v>
      </c>
      <c r="M3105" s="242">
        <v>42834</v>
      </c>
      <c r="P3105" s="240"/>
      <c r="Q3105" s="38"/>
      <c r="R3105" s="38"/>
    </row>
    <row r="3106" spans="2:18" x14ac:dyDescent="0.15">
      <c r="B3106" s="36">
        <v>42836</v>
      </c>
      <c r="C3106" s="37">
        <v>0.26944444444444443</v>
      </c>
      <c r="D3106" s="38">
        <v>63</v>
      </c>
      <c r="E3106" s="38">
        <v>21.5</v>
      </c>
      <c r="F3106" s="38">
        <v>21.4</v>
      </c>
      <c r="G3106" s="38">
        <v>34.700000000000003</v>
      </c>
      <c r="H3106" s="39">
        <v>1508</v>
      </c>
      <c r="I3106" s="39">
        <v>8</v>
      </c>
      <c r="J3106" s="39">
        <v>44</v>
      </c>
      <c r="K3106" s="240">
        <v>42836.269444444442</v>
      </c>
      <c r="L3106" s="39">
        <v>6</v>
      </c>
      <c r="M3106" s="242">
        <v>42834</v>
      </c>
      <c r="P3106" s="240"/>
      <c r="Q3106" s="38"/>
      <c r="R3106" s="38"/>
    </row>
    <row r="3107" spans="2:18" x14ac:dyDescent="0.15">
      <c r="B3107" s="36">
        <v>42836</v>
      </c>
      <c r="C3107" s="37">
        <v>0.9604166666666667</v>
      </c>
      <c r="D3107" s="38">
        <v>63.7</v>
      </c>
      <c r="E3107" s="38">
        <v>21.8</v>
      </c>
      <c r="F3107" s="38">
        <v>17.600000000000001</v>
      </c>
      <c r="G3107" s="38">
        <v>37.200000000000003</v>
      </c>
      <c r="H3107" s="39">
        <v>1543</v>
      </c>
      <c r="I3107" s="39">
        <v>8</v>
      </c>
      <c r="J3107" s="39">
        <v>42</v>
      </c>
      <c r="K3107" s="240">
        <v>42836.960416666669</v>
      </c>
      <c r="L3107" s="39">
        <v>22</v>
      </c>
      <c r="M3107" s="242">
        <v>42834</v>
      </c>
      <c r="P3107" s="240"/>
      <c r="Q3107" s="38"/>
      <c r="R3107" s="38"/>
    </row>
    <row r="3108" spans="2:18" x14ac:dyDescent="0.15">
      <c r="B3108" s="36">
        <v>42837</v>
      </c>
      <c r="C3108" s="37">
        <v>0.26597222222222222</v>
      </c>
      <c r="D3108" s="38">
        <v>62.8</v>
      </c>
      <c r="E3108" s="38">
        <v>21.5</v>
      </c>
      <c r="F3108" s="38">
        <v>21.8</v>
      </c>
      <c r="G3108" s="38">
        <v>34.200000000000003</v>
      </c>
      <c r="H3108" s="39">
        <v>1501</v>
      </c>
      <c r="I3108" s="39">
        <v>7</v>
      </c>
      <c r="J3108" s="39">
        <v>44</v>
      </c>
      <c r="K3108" s="240">
        <v>42837.265972222223</v>
      </c>
      <c r="L3108" s="39">
        <v>6</v>
      </c>
      <c r="M3108" s="242">
        <v>42834</v>
      </c>
      <c r="P3108" s="240"/>
      <c r="Q3108" s="38"/>
      <c r="R3108" s="38"/>
    </row>
    <row r="3109" spans="2:18" x14ac:dyDescent="0.15">
      <c r="B3109" s="36">
        <v>42838</v>
      </c>
      <c r="C3109" s="37">
        <v>1.9444444444444445E-2</v>
      </c>
      <c r="D3109" s="38">
        <v>64</v>
      </c>
      <c r="E3109" s="38">
        <v>21.9</v>
      </c>
      <c r="F3109" s="38">
        <v>18.5</v>
      </c>
      <c r="G3109" s="38">
        <v>36.700000000000003</v>
      </c>
      <c r="H3109" s="39">
        <v>1543</v>
      </c>
      <c r="I3109" s="39">
        <v>8</v>
      </c>
      <c r="J3109" s="39">
        <v>43</v>
      </c>
      <c r="K3109" s="240">
        <v>42837.916666666664</v>
      </c>
      <c r="L3109" s="39">
        <v>2</v>
      </c>
      <c r="M3109" s="242">
        <v>42834</v>
      </c>
      <c r="P3109" s="240"/>
      <c r="Q3109" s="38"/>
      <c r="R3109" s="38"/>
    </row>
    <row r="3110" spans="2:18" x14ac:dyDescent="0.15">
      <c r="B3110" s="36">
        <v>42838</v>
      </c>
      <c r="C3110" s="37">
        <v>0.27291666666666664</v>
      </c>
      <c r="D3110" s="38">
        <v>63.5</v>
      </c>
      <c r="E3110" s="38">
        <v>21.7</v>
      </c>
      <c r="F3110" s="38">
        <v>21.2</v>
      </c>
      <c r="G3110" s="38">
        <v>34.9</v>
      </c>
      <c r="H3110" s="39">
        <v>1517</v>
      </c>
      <c r="I3110" s="39">
        <v>8</v>
      </c>
      <c r="J3110" s="39">
        <v>44</v>
      </c>
      <c r="K3110" s="240">
        <v>42838.272916666669</v>
      </c>
      <c r="L3110" s="39">
        <v>6</v>
      </c>
      <c r="M3110" s="242">
        <v>42834</v>
      </c>
      <c r="P3110" s="240"/>
      <c r="Q3110" s="38"/>
      <c r="R3110" s="38"/>
    </row>
    <row r="3111" spans="2:18" x14ac:dyDescent="0.15">
      <c r="B3111" s="36">
        <v>42838</v>
      </c>
      <c r="C3111" s="37">
        <v>0.97013888888888899</v>
      </c>
      <c r="D3111" s="38">
        <v>64.099999999999994</v>
      </c>
      <c r="E3111" s="38">
        <v>21.9</v>
      </c>
      <c r="F3111" s="38">
        <v>16.100000000000001</v>
      </c>
      <c r="G3111" s="38">
        <v>38</v>
      </c>
      <c r="H3111" s="39">
        <v>1558</v>
      </c>
      <c r="I3111" s="39">
        <v>8</v>
      </c>
      <c r="J3111" s="39">
        <v>41</v>
      </c>
      <c r="K3111" s="240">
        <v>42838.970138888886</v>
      </c>
      <c r="L3111" s="39">
        <v>22</v>
      </c>
      <c r="M3111" s="242">
        <v>42834</v>
      </c>
      <c r="P3111" s="240"/>
      <c r="Q3111" s="38"/>
      <c r="R3111" s="38"/>
    </row>
    <row r="3112" spans="2:18" x14ac:dyDescent="0.15">
      <c r="B3112" s="36">
        <v>42839</v>
      </c>
      <c r="C3112" s="37">
        <v>0.24791666666666667</v>
      </c>
      <c r="D3112" s="38">
        <v>63.3</v>
      </c>
      <c r="E3112" s="38">
        <v>21.6</v>
      </c>
      <c r="F3112" s="38">
        <v>21.6</v>
      </c>
      <c r="G3112" s="38">
        <v>34.5</v>
      </c>
      <c r="H3112" s="39">
        <v>1511</v>
      </c>
      <c r="I3112" s="39">
        <v>8</v>
      </c>
      <c r="J3112" s="39">
        <v>44</v>
      </c>
      <c r="K3112" s="240">
        <v>42839.247916666667</v>
      </c>
      <c r="L3112" s="39">
        <v>6</v>
      </c>
      <c r="M3112" s="242">
        <v>42834</v>
      </c>
      <c r="P3112" s="240"/>
      <c r="Q3112" s="38"/>
      <c r="R3112" s="38"/>
    </row>
    <row r="3113" spans="2:18" x14ac:dyDescent="0.15">
      <c r="B3113" s="36">
        <v>42839</v>
      </c>
      <c r="C3113" s="37">
        <v>0.97291666666666676</v>
      </c>
      <c r="D3113" s="38">
        <v>63.9</v>
      </c>
      <c r="E3113" s="38">
        <v>21.9</v>
      </c>
      <c r="F3113" s="38">
        <v>15.5</v>
      </c>
      <c r="G3113" s="38">
        <v>38.4</v>
      </c>
      <c r="H3113" s="39">
        <v>1558</v>
      </c>
      <c r="I3113" s="39">
        <v>8</v>
      </c>
      <c r="J3113" s="39">
        <v>41</v>
      </c>
      <c r="K3113" s="240">
        <v>42839.972916666666</v>
      </c>
      <c r="L3113" s="39">
        <v>22</v>
      </c>
      <c r="M3113" s="242">
        <v>42834</v>
      </c>
      <c r="P3113" s="240"/>
      <c r="Q3113" s="38"/>
      <c r="R3113" s="38"/>
    </row>
    <row r="3114" spans="2:18" x14ac:dyDescent="0.15">
      <c r="B3114" s="36">
        <v>42840</v>
      </c>
      <c r="C3114" s="37">
        <v>0.27499999999999997</v>
      </c>
      <c r="D3114" s="38">
        <v>62.9</v>
      </c>
      <c r="E3114" s="38">
        <v>21.5</v>
      </c>
      <c r="F3114" s="38">
        <v>21.7</v>
      </c>
      <c r="G3114" s="38">
        <v>34.4</v>
      </c>
      <c r="H3114" s="39">
        <v>1504</v>
      </c>
      <c r="I3114" s="39">
        <v>7</v>
      </c>
      <c r="J3114" s="39">
        <v>44</v>
      </c>
      <c r="K3114" s="240">
        <v>42840.275000000001</v>
      </c>
      <c r="L3114" s="39">
        <v>6</v>
      </c>
      <c r="M3114" s="242">
        <v>42834</v>
      </c>
      <c r="P3114" s="240"/>
      <c r="Q3114" s="38"/>
      <c r="R3114" s="38"/>
    </row>
    <row r="3115" spans="2:18" x14ac:dyDescent="0.15">
      <c r="B3115" s="36">
        <v>42840</v>
      </c>
      <c r="C3115" s="37">
        <v>0.88194444444444453</v>
      </c>
      <c r="D3115" s="38">
        <v>63.8</v>
      </c>
      <c r="E3115" s="38">
        <v>21.8</v>
      </c>
      <c r="F3115" s="38">
        <v>16.7</v>
      </c>
      <c r="G3115" s="38">
        <v>37.700000000000003</v>
      </c>
      <c r="H3115" s="39">
        <v>1549</v>
      </c>
      <c r="I3115" s="39">
        <v>8</v>
      </c>
      <c r="J3115" s="39">
        <v>41</v>
      </c>
      <c r="K3115" s="240">
        <v>42840.881944444445</v>
      </c>
      <c r="L3115" s="39">
        <v>22</v>
      </c>
      <c r="M3115" s="242">
        <v>42834</v>
      </c>
      <c r="P3115" s="240"/>
      <c r="Q3115" s="38"/>
      <c r="R3115" s="38"/>
    </row>
    <row r="3116" spans="2:18" x14ac:dyDescent="0.15">
      <c r="B3116" s="36">
        <v>42841</v>
      </c>
      <c r="C3116" s="37">
        <v>0.28541666666666665</v>
      </c>
      <c r="D3116" s="38">
        <v>63.1</v>
      </c>
      <c r="E3116" s="38">
        <v>21.6</v>
      </c>
      <c r="F3116" s="38">
        <v>22.1</v>
      </c>
      <c r="G3116" s="38">
        <v>34</v>
      </c>
      <c r="H3116" s="39">
        <v>1504</v>
      </c>
      <c r="I3116" s="39">
        <v>8</v>
      </c>
      <c r="J3116" s="39">
        <v>45</v>
      </c>
      <c r="K3116" s="240">
        <v>42841.285416666666</v>
      </c>
      <c r="L3116" s="39">
        <v>6</v>
      </c>
      <c r="M3116" s="242">
        <v>42841</v>
      </c>
      <c r="P3116" s="240"/>
      <c r="Q3116" s="38"/>
      <c r="R3116" s="38"/>
    </row>
    <row r="3117" spans="2:18" x14ac:dyDescent="0.15">
      <c r="B3117" s="36">
        <v>42841</v>
      </c>
      <c r="C3117" s="37">
        <v>0.8847222222222223</v>
      </c>
      <c r="D3117" s="38">
        <v>63.2</v>
      </c>
      <c r="E3117" s="38">
        <v>21.6</v>
      </c>
      <c r="F3117" s="38">
        <v>17.3</v>
      </c>
      <c r="G3117" s="38">
        <v>37.5</v>
      </c>
      <c r="H3117" s="39">
        <v>1537</v>
      </c>
      <c r="I3117" s="39">
        <v>8</v>
      </c>
      <c r="J3117" s="39">
        <v>41</v>
      </c>
      <c r="K3117" s="240">
        <v>42841.884722222225</v>
      </c>
      <c r="L3117" s="39">
        <v>22</v>
      </c>
      <c r="M3117" s="242">
        <v>42841</v>
      </c>
      <c r="P3117" s="240"/>
      <c r="Q3117" s="38"/>
      <c r="R3117" s="38"/>
    </row>
    <row r="3118" spans="2:18" x14ac:dyDescent="0.15">
      <c r="B3118" s="36">
        <v>42842</v>
      </c>
      <c r="C3118" s="37">
        <v>0.26597222222222222</v>
      </c>
      <c r="D3118" s="38">
        <v>62.5</v>
      </c>
      <c r="E3118" s="38">
        <v>21.4</v>
      </c>
      <c r="F3118" s="38">
        <v>22.1</v>
      </c>
      <c r="G3118" s="38">
        <v>33.9</v>
      </c>
      <c r="H3118" s="39">
        <v>1493</v>
      </c>
      <c r="I3118" s="39">
        <v>7</v>
      </c>
      <c r="J3118" s="39">
        <v>44</v>
      </c>
      <c r="K3118" s="240">
        <v>42842.265972222223</v>
      </c>
      <c r="L3118" s="39">
        <v>6</v>
      </c>
      <c r="M3118" s="242">
        <v>42841</v>
      </c>
      <c r="P3118" s="240"/>
      <c r="Q3118" s="38"/>
      <c r="R3118" s="38"/>
    </row>
    <row r="3119" spans="2:18" x14ac:dyDescent="0.15">
      <c r="B3119" s="36">
        <v>42843</v>
      </c>
      <c r="C3119" s="37">
        <v>2.013888888888889E-2</v>
      </c>
      <c r="D3119" s="38">
        <v>63.6</v>
      </c>
      <c r="E3119" s="38">
        <v>21.7</v>
      </c>
      <c r="F3119" s="38">
        <v>18</v>
      </c>
      <c r="G3119" s="38">
        <v>37</v>
      </c>
      <c r="H3119" s="39">
        <v>1539</v>
      </c>
      <c r="I3119" s="39">
        <v>8</v>
      </c>
      <c r="J3119" s="39">
        <v>42</v>
      </c>
      <c r="K3119" s="240">
        <v>42842.916666666664</v>
      </c>
      <c r="L3119" s="39">
        <v>2</v>
      </c>
      <c r="M3119" s="242">
        <v>42841</v>
      </c>
      <c r="P3119" s="240"/>
      <c r="Q3119" s="38"/>
      <c r="R3119" s="38"/>
    </row>
    <row r="3120" spans="2:18" x14ac:dyDescent="0.15">
      <c r="B3120" s="36">
        <v>42843</v>
      </c>
      <c r="C3120" s="37">
        <v>0.2722222222222222</v>
      </c>
      <c r="D3120" s="38">
        <v>62.6</v>
      </c>
      <c r="E3120" s="38">
        <v>21.4</v>
      </c>
      <c r="F3120" s="38">
        <v>20.6</v>
      </c>
      <c r="G3120" s="38">
        <v>35.200000000000003</v>
      </c>
      <c r="H3120" s="39">
        <v>1506</v>
      </c>
      <c r="I3120" s="39">
        <v>7</v>
      </c>
      <c r="J3120" s="39">
        <v>43</v>
      </c>
      <c r="K3120" s="240">
        <v>42843.272222222222</v>
      </c>
      <c r="L3120" s="39">
        <v>6</v>
      </c>
      <c r="M3120" s="242">
        <v>42841</v>
      </c>
      <c r="P3120" s="240"/>
      <c r="Q3120" s="38"/>
      <c r="R3120" s="38"/>
    </row>
    <row r="3121" spans="2:18" x14ac:dyDescent="0.15">
      <c r="B3121" s="36">
        <v>42843</v>
      </c>
      <c r="C3121" s="37">
        <v>0.95138888888888884</v>
      </c>
      <c r="D3121" s="38">
        <v>64.099999999999994</v>
      </c>
      <c r="E3121" s="38">
        <v>21.9</v>
      </c>
      <c r="F3121" s="38">
        <v>16.8</v>
      </c>
      <c r="G3121" s="38">
        <v>37.700000000000003</v>
      </c>
      <c r="H3121" s="39">
        <v>1554</v>
      </c>
      <c r="I3121" s="39">
        <v>8</v>
      </c>
      <c r="J3121" s="39">
        <v>42</v>
      </c>
      <c r="K3121" s="240">
        <v>42843.951388888891</v>
      </c>
      <c r="L3121" s="39">
        <v>22</v>
      </c>
      <c r="M3121" s="242">
        <v>42841</v>
      </c>
      <c r="P3121" s="240"/>
      <c r="Q3121" s="38"/>
      <c r="R3121" s="38"/>
    </row>
    <row r="3122" spans="2:18" x14ac:dyDescent="0.15">
      <c r="B3122" s="36">
        <v>42844</v>
      </c>
      <c r="C3122" s="37">
        <v>0.26874999999999999</v>
      </c>
      <c r="D3122" s="38">
        <v>63.1</v>
      </c>
      <c r="E3122" s="38">
        <v>21.6</v>
      </c>
      <c r="F3122" s="38">
        <v>21.7</v>
      </c>
      <c r="G3122" s="38">
        <v>34.4</v>
      </c>
      <c r="H3122" s="39">
        <v>1507</v>
      </c>
      <c r="I3122" s="39">
        <v>8</v>
      </c>
      <c r="J3122" s="39">
        <v>44</v>
      </c>
      <c r="K3122" s="240">
        <v>42844.268750000003</v>
      </c>
      <c r="L3122" s="39">
        <v>6</v>
      </c>
      <c r="M3122" s="242">
        <v>42841</v>
      </c>
      <c r="P3122" s="240"/>
      <c r="Q3122" s="38"/>
      <c r="R3122" s="38"/>
    </row>
    <row r="3123" spans="2:18" x14ac:dyDescent="0.15">
      <c r="B3123" s="36">
        <v>42844</v>
      </c>
      <c r="C3123" s="37">
        <v>0.91527777777777775</v>
      </c>
      <c r="D3123" s="38">
        <v>63.7</v>
      </c>
      <c r="E3123" s="38">
        <v>21.8</v>
      </c>
      <c r="F3123" s="38">
        <v>16.7</v>
      </c>
      <c r="G3123" s="38">
        <v>37.799999999999997</v>
      </c>
      <c r="H3123" s="39">
        <v>1548</v>
      </c>
      <c r="I3123" s="39">
        <v>8</v>
      </c>
      <c r="J3123" s="39">
        <v>41</v>
      </c>
      <c r="K3123" s="240">
        <v>42844.915277777778</v>
      </c>
      <c r="L3123" s="39">
        <v>22</v>
      </c>
      <c r="M3123" s="242">
        <v>42841</v>
      </c>
      <c r="P3123" s="240"/>
      <c r="Q3123" s="38"/>
      <c r="R3123" s="38"/>
    </row>
    <row r="3124" spans="2:18" x14ac:dyDescent="0.15">
      <c r="B3124" s="36">
        <v>42845</v>
      </c>
      <c r="C3124" s="37">
        <v>0.26805555555555555</v>
      </c>
      <c r="D3124" s="38">
        <v>62.6</v>
      </c>
      <c r="E3124" s="38">
        <v>21.4</v>
      </c>
      <c r="F3124" s="38">
        <v>21.2</v>
      </c>
      <c r="G3124" s="38">
        <v>34.700000000000003</v>
      </c>
      <c r="H3124" s="39">
        <v>1502</v>
      </c>
      <c r="I3124" s="39">
        <v>7</v>
      </c>
      <c r="J3124" s="39">
        <v>43</v>
      </c>
      <c r="K3124" s="240">
        <v>42845.268055555556</v>
      </c>
      <c r="L3124" s="39">
        <v>6</v>
      </c>
      <c r="M3124" s="242">
        <v>42841</v>
      </c>
      <c r="P3124" s="240"/>
      <c r="Q3124" s="38"/>
      <c r="R3124" s="38"/>
    </row>
    <row r="3125" spans="2:18" x14ac:dyDescent="0.15">
      <c r="B3125" s="36">
        <v>42845</v>
      </c>
      <c r="C3125" s="37">
        <v>0.96597222222222223</v>
      </c>
      <c r="D3125" s="38">
        <v>64.400000000000006</v>
      </c>
      <c r="E3125" s="38">
        <v>22</v>
      </c>
      <c r="F3125" s="38">
        <v>15.6</v>
      </c>
      <c r="G3125" s="38">
        <v>38.299999999999997</v>
      </c>
      <c r="H3125" s="39">
        <v>1566</v>
      </c>
      <c r="I3125" s="39">
        <v>8</v>
      </c>
      <c r="J3125" s="39">
        <v>41</v>
      </c>
      <c r="K3125" s="240">
        <v>42845.96597222222</v>
      </c>
      <c r="L3125" s="39">
        <v>22</v>
      </c>
      <c r="M3125" s="242">
        <v>42841</v>
      </c>
      <c r="P3125" s="240"/>
      <c r="Q3125" s="38"/>
      <c r="R3125" s="38"/>
    </row>
    <row r="3126" spans="2:18" x14ac:dyDescent="0.15">
      <c r="B3126" s="36">
        <v>42846</v>
      </c>
      <c r="C3126" s="37">
        <v>0.26319444444444445</v>
      </c>
      <c r="D3126" s="38">
        <v>63.5</v>
      </c>
      <c r="E3126" s="38">
        <v>21.7</v>
      </c>
      <c r="F3126" s="38">
        <v>20.8</v>
      </c>
      <c r="G3126" s="38">
        <v>35.200000000000003</v>
      </c>
      <c r="H3126" s="39">
        <v>1520</v>
      </c>
      <c r="I3126" s="39">
        <v>8</v>
      </c>
      <c r="J3126" s="39">
        <v>44</v>
      </c>
      <c r="K3126" s="240">
        <v>42846.263194444444</v>
      </c>
      <c r="L3126" s="39">
        <v>6</v>
      </c>
      <c r="M3126" s="242">
        <v>42841</v>
      </c>
      <c r="P3126" s="240"/>
      <c r="Q3126" s="38"/>
      <c r="R3126" s="38"/>
    </row>
    <row r="3127" spans="2:18" x14ac:dyDescent="0.15">
      <c r="B3127" s="36">
        <v>42847</v>
      </c>
      <c r="C3127" s="37">
        <v>9.7222222222222224E-3</v>
      </c>
      <c r="D3127" s="38">
        <v>64.3</v>
      </c>
      <c r="E3127" s="38">
        <v>22</v>
      </c>
      <c r="F3127" s="38">
        <v>16.3</v>
      </c>
      <c r="G3127" s="38">
        <v>37.9</v>
      </c>
      <c r="H3127" s="39">
        <v>1560</v>
      </c>
      <c r="I3127" s="39">
        <v>8</v>
      </c>
      <c r="J3127" s="39">
        <v>41</v>
      </c>
      <c r="K3127" s="240">
        <v>42846.916666666664</v>
      </c>
      <c r="L3127" s="39">
        <v>2</v>
      </c>
      <c r="M3127" s="242">
        <v>42841</v>
      </c>
      <c r="P3127" s="240"/>
      <c r="Q3127" s="38"/>
      <c r="R3127" s="38"/>
    </row>
    <row r="3128" spans="2:18" x14ac:dyDescent="0.15">
      <c r="B3128" s="36">
        <v>42847</v>
      </c>
      <c r="C3128" s="37">
        <v>1.0416666666666666E-2</v>
      </c>
      <c r="D3128" s="38">
        <v>64.599999999999994</v>
      </c>
      <c r="E3128" s="38">
        <v>22.1</v>
      </c>
      <c r="F3128" s="38">
        <v>16.5</v>
      </c>
      <c r="G3128" s="38">
        <v>37.799999999999997</v>
      </c>
      <c r="H3128" s="39">
        <v>1564</v>
      </c>
      <c r="I3128" s="39">
        <v>8</v>
      </c>
      <c r="J3128" s="39">
        <v>42</v>
      </c>
      <c r="K3128" s="240">
        <v>42846.916666666664</v>
      </c>
      <c r="L3128" s="39">
        <v>2</v>
      </c>
      <c r="M3128" s="242">
        <v>42841</v>
      </c>
      <c r="P3128" s="240"/>
      <c r="Q3128" s="38"/>
      <c r="R3128" s="38"/>
    </row>
    <row r="3129" spans="2:18" x14ac:dyDescent="0.15">
      <c r="B3129" s="36">
        <v>42847</v>
      </c>
      <c r="C3129" s="37">
        <v>0.29930555555555555</v>
      </c>
      <c r="D3129" s="38">
        <v>63.2</v>
      </c>
      <c r="E3129" s="38">
        <v>21.6</v>
      </c>
      <c r="F3129" s="38">
        <v>21</v>
      </c>
      <c r="G3129" s="38">
        <v>35</v>
      </c>
      <c r="H3129" s="39">
        <v>1514</v>
      </c>
      <c r="I3129" s="39">
        <v>8</v>
      </c>
      <c r="J3129" s="39">
        <v>44</v>
      </c>
      <c r="K3129" s="240">
        <v>42847.299305555556</v>
      </c>
      <c r="L3129" s="39">
        <v>6</v>
      </c>
      <c r="M3129" s="242">
        <v>42841</v>
      </c>
      <c r="P3129" s="240"/>
      <c r="Q3129" s="38"/>
      <c r="R3129" s="38"/>
    </row>
    <row r="3130" spans="2:18" x14ac:dyDescent="0.15">
      <c r="B3130" s="36">
        <v>42848</v>
      </c>
      <c r="C3130" s="37">
        <v>0.87916666666666676</v>
      </c>
      <c r="D3130" s="38">
        <v>64.8</v>
      </c>
      <c r="E3130" s="38">
        <v>22.2</v>
      </c>
      <c r="F3130" s="38">
        <v>18</v>
      </c>
      <c r="G3130" s="38">
        <v>37</v>
      </c>
      <c r="H3130" s="39">
        <v>1559</v>
      </c>
      <c r="I3130" s="39">
        <v>8</v>
      </c>
      <c r="J3130" s="39">
        <v>43</v>
      </c>
      <c r="K3130" s="240">
        <v>42848.879166666666</v>
      </c>
      <c r="L3130" s="39">
        <v>22</v>
      </c>
      <c r="M3130" s="242">
        <v>42848</v>
      </c>
      <c r="P3130" s="240"/>
      <c r="Q3130" s="38"/>
      <c r="R3130" s="38"/>
    </row>
    <row r="3131" spans="2:18" x14ac:dyDescent="0.15">
      <c r="B3131" s="36">
        <v>42849</v>
      </c>
      <c r="C3131" s="37">
        <v>0.26319444444444445</v>
      </c>
      <c r="D3131" s="38">
        <v>63.9</v>
      </c>
      <c r="E3131" s="38">
        <v>21.9</v>
      </c>
      <c r="F3131" s="38">
        <v>22.5</v>
      </c>
      <c r="G3131" s="38">
        <v>33.700000000000003</v>
      </c>
      <c r="H3131" s="39">
        <v>1514</v>
      </c>
      <c r="I3131" s="39">
        <v>8</v>
      </c>
      <c r="J3131" s="39">
        <v>46</v>
      </c>
      <c r="K3131" s="240">
        <v>42849.263194444444</v>
      </c>
      <c r="L3131" s="39">
        <v>6</v>
      </c>
      <c r="M3131" s="242">
        <v>42848</v>
      </c>
      <c r="P3131" s="240"/>
      <c r="Q3131" s="38"/>
      <c r="R3131" s="38"/>
    </row>
    <row r="3132" spans="2:18" x14ac:dyDescent="0.15">
      <c r="B3132" s="36">
        <v>42849</v>
      </c>
      <c r="C3132" s="37">
        <v>0.9784722222222223</v>
      </c>
      <c r="D3132" s="38">
        <v>65.099999999999994</v>
      </c>
      <c r="E3132" s="38">
        <v>22.3</v>
      </c>
      <c r="F3132" s="38">
        <v>16.3</v>
      </c>
      <c r="G3132" s="38">
        <v>37.799999999999997</v>
      </c>
      <c r="H3132" s="39">
        <v>1573</v>
      </c>
      <c r="I3132" s="39">
        <v>9</v>
      </c>
      <c r="J3132" s="39">
        <v>42</v>
      </c>
      <c r="K3132" s="240">
        <v>42849.978472222225</v>
      </c>
      <c r="L3132" s="39">
        <v>22</v>
      </c>
      <c r="M3132" s="242">
        <v>42848</v>
      </c>
      <c r="P3132" s="240"/>
      <c r="Q3132" s="38"/>
      <c r="R3132" s="38"/>
    </row>
    <row r="3133" spans="2:18" x14ac:dyDescent="0.15">
      <c r="B3133" s="36">
        <v>42850</v>
      </c>
      <c r="C3133" s="37">
        <v>0.26597222222222222</v>
      </c>
      <c r="D3133" s="38">
        <v>64</v>
      </c>
      <c r="E3133" s="38">
        <v>21.9</v>
      </c>
      <c r="F3133" s="38">
        <v>21.1</v>
      </c>
      <c r="G3133" s="38">
        <v>34.9</v>
      </c>
      <c r="H3133" s="39">
        <v>1527</v>
      </c>
      <c r="I3133" s="39">
        <v>8</v>
      </c>
      <c r="J3133" s="39">
        <v>44</v>
      </c>
      <c r="K3133" s="240">
        <v>42850.265972222223</v>
      </c>
      <c r="L3133" s="39">
        <v>6</v>
      </c>
      <c r="M3133" s="242">
        <v>42848</v>
      </c>
      <c r="P3133" s="240"/>
      <c r="Q3133" s="38"/>
      <c r="R3133" s="38"/>
    </row>
    <row r="3134" spans="2:18" x14ac:dyDescent="0.15">
      <c r="B3134" s="36">
        <v>42850</v>
      </c>
      <c r="C3134" s="37">
        <v>0.99930555555555556</v>
      </c>
      <c r="D3134" s="38">
        <v>65.5</v>
      </c>
      <c r="E3134" s="38">
        <v>22.4</v>
      </c>
      <c r="F3134" s="38">
        <v>15.3</v>
      </c>
      <c r="G3134" s="38">
        <v>38.299999999999997</v>
      </c>
      <c r="H3134" s="39">
        <v>1586</v>
      </c>
      <c r="I3134" s="39">
        <v>9</v>
      </c>
      <c r="J3134" s="39">
        <v>42</v>
      </c>
      <c r="K3134" s="240">
        <v>42850.999305555553</v>
      </c>
      <c r="L3134" s="39">
        <v>22</v>
      </c>
      <c r="M3134" s="242">
        <v>42848</v>
      </c>
      <c r="P3134" s="240"/>
      <c r="Q3134" s="38"/>
      <c r="R3134" s="38"/>
    </row>
    <row r="3135" spans="2:18" x14ac:dyDescent="0.15">
      <c r="B3135" s="36">
        <v>42851</v>
      </c>
      <c r="C3135" s="37">
        <v>0.26666666666666666</v>
      </c>
      <c r="D3135" s="38">
        <v>64.2</v>
      </c>
      <c r="E3135" s="38">
        <v>22</v>
      </c>
      <c r="F3135" s="38">
        <v>20.2</v>
      </c>
      <c r="G3135" s="38">
        <v>35.6</v>
      </c>
      <c r="H3135" s="39">
        <v>1536</v>
      </c>
      <c r="I3135" s="39">
        <v>8</v>
      </c>
      <c r="J3135" s="39">
        <v>44</v>
      </c>
      <c r="K3135" s="240">
        <v>42851.26666666667</v>
      </c>
      <c r="L3135" s="39">
        <v>6</v>
      </c>
      <c r="M3135" s="242">
        <v>42848</v>
      </c>
      <c r="P3135" s="240"/>
      <c r="Q3135" s="38"/>
      <c r="R3135" s="38"/>
    </row>
    <row r="3136" spans="2:18" x14ac:dyDescent="0.15">
      <c r="B3136" s="36">
        <v>42851</v>
      </c>
      <c r="C3136" s="37">
        <v>0.2673611111111111</v>
      </c>
      <c r="D3136" s="38">
        <v>64.400000000000006</v>
      </c>
      <c r="E3136" s="38">
        <v>22</v>
      </c>
      <c r="F3136" s="38">
        <v>20.100000000000001</v>
      </c>
      <c r="G3136" s="38">
        <v>35.6</v>
      </c>
      <c r="H3136" s="39">
        <v>1539</v>
      </c>
      <c r="I3136" s="39">
        <v>8</v>
      </c>
      <c r="J3136" s="39">
        <v>44</v>
      </c>
      <c r="K3136" s="240">
        <v>42851.267361111109</v>
      </c>
      <c r="L3136" s="39">
        <v>6</v>
      </c>
      <c r="M3136" s="242">
        <v>42848</v>
      </c>
      <c r="P3136" s="240"/>
      <c r="Q3136" s="38"/>
      <c r="R3136" s="38"/>
    </row>
    <row r="3137" spans="2:18" x14ac:dyDescent="0.15">
      <c r="B3137" s="36">
        <v>42852</v>
      </c>
      <c r="C3137" s="37">
        <v>7.6388888888888886E-3</v>
      </c>
      <c r="D3137" s="38">
        <v>65.5</v>
      </c>
      <c r="E3137" s="38">
        <v>22.4</v>
      </c>
      <c r="F3137" s="38">
        <v>14.1</v>
      </c>
      <c r="G3137" s="38">
        <v>38.9</v>
      </c>
      <c r="H3137" s="39">
        <v>1592</v>
      </c>
      <c r="I3137" s="39">
        <v>9</v>
      </c>
      <c r="J3137" s="39">
        <v>41</v>
      </c>
      <c r="K3137" s="240">
        <v>42851.916666666664</v>
      </c>
      <c r="L3137" s="39">
        <v>2</v>
      </c>
      <c r="M3137" s="242">
        <v>42848</v>
      </c>
      <c r="P3137" s="240"/>
      <c r="Q3137" s="38"/>
      <c r="R3137" s="38"/>
    </row>
    <row r="3138" spans="2:18" x14ac:dyDescent="0.15">
      <c r="B3138" s="36">
        <v>42852</v>
      </c>
      <c r="C3138" s="37">
        <v>0.26458333333333334</v>
      </c>
      <c r="D3138" s="38">
        <v>64.400000000000006</v>
      </c>
      <c r="E3138" s="38">
        <v>22</v>
      </c>
      <c r="F3138" s="38">
        <v>20.100000000000001</v>
      </c>
      <c r="G3138" s="38">
        <v>35.6</v>
      </c>
      <c r="H3138" s="39">
        <v>1539</v>
      </c>
      <c r="I3138" s="39">
        <v>8</v>
      </c>
      <c r="J3138" s="39">
        <v>44</v>
      </c>
      <c r="K3138" s="240">
        <v>42852.26458333333</v>
      </c>
      <c r="L3138" s="39">
        <v>6</v>
      </c>
      <c r="M3138" s="242">
        <v>42848</v>
      </c>
      <c r="P3138" s="240"/>
      <c r="Q3138" s="38"/>
      <c r="R3138" s="38"/>
    </row>
    <row r="3139" spans="2:18" x14ac:dyDescent="0.15">
      <c r="B3139" s="36">
        <v>42852</v>
      </c>
      <c r="C3139" s="37">
        <v>0.9819444444444444</v>
      </c>
      <c r="D3139" s="38">
        <v>64.400000000000006</v>
      </c>
      <c r="E3139" s="38">
        <v>22</v>
      </c>
      <c r="F3139" s="38">
        <v>16.5</v>
      </c>
      <c r="G3139" s="38">
        <v>37.799999999999997</v>
      </c>
      <c r="H3139" s="39">
        <v>1561</v>
      </c>
      <c r="I3139" s="39">
        <v>8</v>
      </c>
      <c r="J3139" s="39">
        <v>42</v>
      </c>
      <c r="K3139" s="240">
        <v>42852.981944444444</v>
      </c>
      <c r="L3139" s="39">
        <v>22</v>
      </c>
      <c r="M3139" s="242">
        <v>42848</v>
      </c>
      <c r="P3139" s="240"/>
      <c r="Q3139" s="38"/>
      <c r="R3139" s="38"/>
    </row>
    <row r="3140" spans="2:18" x14ac:dyDescent="0.15">
      <c r="B3140" s="36">
        <v>42853</v>
      </c>
      <c r="C3140" s="37">
        <v>0.26458333333333334</v>
      </c>
      <c r="D3140" s="38">
        <v>63.5</v>
      </c>
      <c r="E3140" s="38">
        <v>21.7</v>
      </c>
      <c r="F3140" s="38">
        <v>21.5</v>
      </c>
      <c r="G3140" s="38">
        <v>34.6</v>
      </c>
      <c r="H3140" s="39">
        <v>1516</v>
      </c>
      <c r="I3140" s="39">
        <v>8</v>
      </c>
      <c r="J3140" s="39">
        <v>44</v>
      </c>
      <c r="K3140" s="240">
        <v>42853.26458333333</v>
      </c>
      <c r="L3140" s="39">
        <v>6</v>
      </c>
      <c r="M3140" s="242">
        <v>42848</v>
      </c>
      <c r="P3140" s="240"/>
      <c r="Q3140" s="38"/>
      <c r="R3140" s="38"/>
    </row>
    <row r="3141" spans="2:18" x14ac:dyDescent="0.15">
      <c r="B3141" s="36">
        <v>42853</v>
      </c>
      <c r="C3141" s="37">
        <v>0.95416666666666661</v>
      </c>
      <c r="D3141" s="38">
        <v>63.9</v>
      </c>
      <c r="E3141" s="38">
        <v>21.9</v>
      </c>
      <c r="F3141" s="38">
        <v>15.8</v>
      </c>
      <c r="G3141" s="38">
        <v>38.200000000000003</v>
      </c>
      <c r="H3141" s="39">
        <v>1556</v>
      </c>
      <c r="I3141" s="39">
        <v>8</v>
      </c>
      <c r="J3141" s="39">
        <v>41</v>
      </c>
      <c r="K3141" s="240">
        <v>42853.95416666667</v>
      </c>
      <c r="L3141" s="39">
        <v>22</v>
      </c>
      <c r="M3141" s="242">
        <v>42848</v>
      </c>
      <c r="P3141" s="240"/>
      <c r="Q3141" s="38"/>
      <c r="R3141" s="38"/>
    </row>
    <row r="3142" spans="2:18" x14ac:dyDescent="0.15">
      <c r="B3142" s="36">
        <v>42854</v>
      </c>
      <c r="C3142" s="37">
        <v>0.28611111111111115</v>
      </c>
      <c r="D3142" s="38">
        <v>63.7</v>
      </c>
      <c r="E3142" s="38">
        <v>21.8</v>
      </c>
      <c r="F3142" s="38">
        <v>22.1</v>
      </c>
      <c r="G3142" s="38">
        <v>34.1</v>
      </c>
      <c r="H3142" s="39">
        <v>1514</v>
      </c>
      <c r="I3142" s="39">
        <v>8</v>
      </c>
      <c r="J3142" s="39">
        <v>45</v>
      </c>
      <c r="K3142" s="240">
        <v>42854.286111111112</v>
      </c>
      <c r="L3142" s="39">
        <v>6</v>
      </c>
      <c r="M3142" s="242">
        <v>42848</v>
      </c>
      <c r="P3142" s="240"/>
      <c r="Q3142" s="38"/>
      <c r="R3142" s="38"/>
    </row>
    <row r="3143" spans="2:18" x14ac:dyDescent="0.15">
      <c r="B3143" s="36">
        <v>42854</v>
      </c>
      <c r="C3143" s="37">
        <v>0.89236111111111116</v>
      </c>
      <c r="D3143" s="38">
        <v>63.4</v>
      </c>
      <c r="E3143" s="38">
        <v>21.7</v>
      </c>
      <c r="F3143" s="38">
        <v>15.9</v>
      </c>
      <c r="G3143" s="38">
        <v>38.200000000000003</v>
      </c>
      <c r="H3143" s="39">
        <v>1547</v>
      </c>
      <c r="I3143" s="39">
        <v>8</v>
      </c>
      <c r="J3143" s="39">
        <v>40</v>
      </c>
      <c r="K3143" s="240">
        <v>42854.892361111109</v>
      </c>
      <c r="L3143" s="39">
        <v>22</v>
      </c>
      <c r="M3143" s="242">
        <v>42848</v>
      </c>
      <c r="P3143" s="240"/>
      <c r="Q3143" s="38"/>
      <c r="R3143" s="38"/>
    </row>
    <row r="3144" spans="2:18" x14ac:dyDescent="0.15">
      <c r="B3144" s="36">
        <v>42855</v>
      </c>
      <c r="C3144" s="37">
        <v>0.28263888888888888</v>
      </c>
      <c r="D3144" s="38">
        <v>63</v>
      </c>
      <c r="E3144" s="38">
        <v>21.5</v>
      </c>
      <c r="F3144" s="38">
        <v>22.2</v>
      </c>
      <c r="G3144" s="38">
        <v>33.9</v>
      </c>
      <c r="H3144" s="39">
        <v>1502</v>
      </c>
      <c r="I3144" s="39">
        <v>8</v>
      </c>
      <c r="J3144" s="39">
        <v>45</v>
      </c>
      <c r="K3144" s="240">
        <v>42855.282638888886</v>
      </c>
      <c r="L3144" s="39">
        <v>6</v>
      </c>
      <c r="M3144" s="242">
        <v>42855</v>
      </c>
      <c r="P3144" s="240"/>
      <c r="Q3144" s="38"/>
      <c r="R3144" s="38"/>
    </row>
    <row r="3145" spans="2:18" x14ac:dyDescent="0.15">
      <c r="B3145" s="36">
        <v>42856</v>
      </c>
      <c r="C3145" s="37">
        <v>0.26527777777777778</v>
      </c>
      <c r="D3145" s="38">
        <v>62.8</v>
      </c>
      <c r="E3145" s="38">
        <v>21.5</v>
      </c>
      <c r="F3145" s="38">
        <v>22.4</v>
      </c>
      <c r="G3145" s="38">
        <v>33.700000000000003</v>
      </c>
      <c r="H3145" s="39">
        <v>1496</v>
      </c>
      <c r="I3145" s="39">
        <v>7</v>
      </c>
      <c r="J3145" s="39">
        <v>45</v>
      </c>
      <c r="K3145" s="240">
        <v>42856.265277777777</v>
      </c>
      <c r="L3145" s="39">
        <v>6</v>
      </c>
      <c r="M3145" s="242">
        <v>42855</v>
      </c>
      <c r="P3145" s="240"/>
      <c r="Q3145" s="38"/>
      <c r="R3145" s="38"/>
    </row>
    <row r="3146" spans="2:18" x14ac:dyDescent="0.15">
      <c r="B3146" s="36">
        <v>42856</v>
      </c>
      <c r="C3146" s="37">
        <v>0.85972222222222217</v>
      </c>
      <c r="D3146" s="38">
        <v>63.7</v>
      </c>
      <c r="E3146" s="38">
        <v>21.8</v>
      </c>
      <c r="F3146" s="38">
        <v>17.2</v>
      </c>
      <c r="G3146" s="38">
        <v>37.5</v>
      </c>
      <c r="H3146" s="39">
        <v>1545</v>
      </c>
      <c r="I3146" s="39">
        <v>8</v>
      </c>
      <c r="J3146" s="39">
        <v>41</v>
      </c>
      <c r="K3146" s="240">
        <v>42856.859722222223</v>
      </c>
      <c r="L3146" s="39">
        <v>22</v>
      </c>
      <c r="M3146" s="242">
        <v>42855</v>
      </c>
      <c r="P3146" s="240"/>
      <c r="Q3146" s="38"/>
      <c r="R3146" s="38"/>
    </row>
    <row r="3147" spans="2:18" x14ac:dyDescent="0.15">
      <c r="B3147" s="36">
        <v>42857</v>
      </c>
      <c r="C3147" s="37">
        <v>0.26597222222222222</v>
      </c>
      <c r="D3147" s="38">
        <v>63.4</v>
      </c>
      <c r="E3147" s="38">
        <v>21.7</v>
      </c>
      <c r="F3147" s="38">
        <v>22.1</v>
      </c>
      <c r="G3147" s="38">
        <v>34</v>
      </c>
      <c r="H3147" s="39">
        <v>1509</v>
      </c>
      <c r="I3147" s="39">
        <v>8</v>
      </c>
      <c r="J3147" s="39">
        <v>45</v>
      </c>
      <c r="K3147" s="240">
        <v>42857.265972222223</v>
      </c>
      <c r="L3147" s="39">
        <v>6</v>
      </c>
      <c r="M3147" s="242">
        <v>42855</v>
      </c>
      <c r="P3147" s="240"/>
      <c r="Q3147" s="38"/>
      <c r="R3147" s="38"/>
    </row>
    <row r="3148" spans="2:18" x14ac:dyDescent="0.15">
      <c r="B3148" s="36">
        <v>42858</v>
      </c>
      <c r="C3148" s="37">
        <v>2.4999999999999998E-2</v>
      </c>
      <c r="D3148" s="38">
        <v>65</v>
      </c>
      <c r="E3148" s="38">
        <v>22.2</v>
      </c>
      <c r="F3148" s="38">
        <v>16.399999999999999</v>
      </c>
      <c r="G3148" s="38">
        <v>37.799999999999997</v>
      </c>
      <c r="H3148" s="39">
        <v>1571</v>
      </c>
      <c r="I3148" s="39">
        <v>8</v>
      </c>
      <c r="J3148" s="39">
        <v>42</v>
      </c>
      <c r="K3148" s="240">
        <v>42857.916666666664</v>
      </c>
      <c r="L3148" s="39">
        <v>2</v>
      </c>
      <c r="M3148" s="242">
        <v>42855</v>
      </c>
      <c r="P3148" s="240"/>
      <c r="Q3148" s="38"/>
      <c r="R3148" s="38"/>
    </row>
    <row r="3149" spans="2:18" x14ac:dyDescent="0.15">
      <c r="B3149" s="36">
        <v>42858</v>
      </c>
      <c r="C3149" s="37">
        <v>0.28958333333333336</v>
      </c>
      <c r="D3149" s="38">
        <v>63.9</v>
      </c>
      <c r="E3149" s="38">
        <v>21.9</v>
      </c>
      <c r="F3149" s="38">
        <v>21.2</v>
      </c>
      <c r="G3149" s="38">
        <v>34.799999999999997</v>
      </c>
      <c r="H3149" s="39">
        <v>1524</v>
      </c>
      <c r="I3149" s="39">
        <v>8</v>
      </c>
      <c r="J3149" s="39">
        <v>44</v>
      </c>
      <c r="K3149" s="240">
        <v>42858.289583333331</v>
      </c>
      <c r="L3149" s="39">
        <v>6</v>
      </c>
      <c r="M3149" s="242">
        <v>42855</v>
      </c>
      <c r="P3149" s="240"/>
      <c r="Q3149" s="38"/>
      <c r="R3149" s="38"/>
    </row>
    <row r="3150" spans="2:18" x14ac:dyDescent="0.15">
      <c r="B3150" s="36">
        <v>42859</v>
      </c>
      <c r="C3150" s="37">
        <v>0.84513888888888899</v>
      </c>
      <c r="D3150" s="38">
        <v>63.5</v>
      </c>
      <c r="E3150" s="38">
        <v>21.7</v>
      </c>
      <c r="F3150" s="38">
        <v>18</v>
      </c>
      <c r="G3150" s="38">
        <v>37</v>
      </c>
      <c r="H3150" s="39">
        <v>1538</v>
      </c>
      <c r="I3150" s="39">
        <v>8</v>
      </c>
      <c r="J3150" s="39">
        <v>42</v>
      </c>
      <c r="K3150" s="240">
        <v>42859.845138888886</v>
      </c>
      <c r="L3150" s="39">
        <v>22</v>
      </c>
      <c r="M3150" s="242">
        <v>42855</v>
      </c>
      <c r="P3150" s="240"/>
      <c r="Q3150" s="38"/>
      <c r="R3150" s="38"/>
    </row>
    <row r="3151" spans="2:18" x14ac:dyDescent="0.15">
      <c r="B3151" s="36">
        <v>42860</v>
      </c>
      <c r="C3151" s="37">
        <v>0.2638888888888889</v>
      </c>
      <c r="D3151" s="38">
        <v>63.2</v>
      </c>
      <c r="E3151" s="38">
        <v>21.6</v>
      </c>
      <c r="F3151" s="38">
        <v>22.6</v>
      </c>
      <c r="G3151" s="38">
        <v>33.5</v>
      </c>
      <c r="H3151" s="39">
        <v>1501</v>
      </c>
      <c r="I3151" s="39">
        <v>8</v>
      </c>
      <c r="J3151" s="39">
        <v>45</v>
      </c>
      <c r="K3151" s="240">
        <v>42860.263888888891</v>
      </c>
      <c r="L3151" s="39">
        <v>6</v>
      </c>
      <c r="M3151" s="242">
        <v>42855</v>
      </c>
      <c r="P3151" s="240"/>
      <c r="Q3151" s="38"/>
      <c r="R3151" s="38"/>
    </row>
    <row r="3152" spans="2:18" x14ac:dyDescent="0.15">
      <c r="B3152" s="36">
        <v>42860</v>
      </c>
      <c r="C3152" s="37">
        <v>0.85555555555555562</v>
      </c>
      <c r="D3152" s="38">
        <v>64.2</v>
      </c>
      <c r="E3152" s="38">
        <v>22</v>
      </c>
      <c r="F3152" s="38">
        <v>18</v>
      </c>
      <c r="G3152" s="38">
        <v>37</v>
      </c>
      <c r="H3152" s="39">
        <v>1549</v>
      </c>
      <c r="I3152" s="39">
        <v>8</v>
      </c>
      <c r="J3152" s="39">
        <v>42</v>
      </c>
      <c r="K3152" s="240">
        <v>42860.855555555558</v>
      </c>
      <c r="L3152" s="39">
        <v>22</v>
      </c>
      <c r="M3152" s="242">
        <v>42855</v>
      </c>
      <c r="P3152" s="240"/>
      <c r="Q3152" s="38"/>
      <c r="R3152" s="38"/>
    </row>
    <row r="3153" spans="2:18" x14ac:dyDescent="0.15">
      <c r="B3153" s="36">
        <v>42861</v>
      </c>
      <c r="C3153" s="37">
        <v>0.28263888888888888</v>
      </c>
      <c r="D3153" s="38">
        <v>63.7</v>
      </c>
      <c r="E3153" s="38">
        <v>21.8</v>
      </c>
      <c r="F3153" s="38">
        <v>22.7</v>
      </c>
      <c r="G3153" s="38">
        <v>33.5</v>
      </c>
      <c r="H3153" s="39">
        <v>1509</v>
      </c>
      <c r="I3153" s="39">
        <v>8</v>
      </c>
      <c r="J3153" s="39">
        <v>46</v>
      </c>
      <c r="K3153" s="240">
        <v>42861.282638888886</v>
      </c>
      <c r="L3153" s="39">
        <v>6</v>
      </c>
      <c r="M3153" s="242">
        <v>42855</v>
      </c>
      <c r="P3153" s="240"/>
      <c r="Q3153" s="38"/>
      <c r="R3153" s="38"/>
    </row>
    <row r="3154" spans="2:18" x14ac:dyDescent="0.15">
      <c r="B3154" s="36">
        <v>42861</v>
      </c>
      <c r="C3154" s="37">
        <v>0.9604166666666667</v>
      </c>
      <c r="D3154" s="38">
        <v>64.099999999999994</v>
      </c>
      <c r="E3154" s="38">
        <v>21.9</v>
      </c>
      <c r="F3154" s="38">
        <v>19</v>
      </c>
      <c r="G3154" s="38">
        <v>36.299999999999997</v>
      </c>
      <c r="H3154" s="39">
        <v>1541</v>
      </c>
      <c r="I3154" s="39">
        <v>8</v>
      </c>
      <c r="J3154" s="39">
        <v>43</v>
      </c>
      <c r="K3154" s="240">
        <v>42861.960416666669</v>
      </c>
      <c r="L3154" s="39">
        <v>22</v>
      </c>
      <c r="M3154" s="242">
        <v>42855</v>
      </c>
      <c r="P3154" s="240"/>
      <c r="Q3154" s="38"/>
      <c r="R3154" s="38"/>
    </row>
    <row r="3155" spans="2:18" x14ac:dyDescent="0.15">
      <c r="B3155" s="36">
        <v>42862</v>
      </c>
      <c r="C3155" s="37">
        <v>0.26527777777777778</v>
      </c>
      <c r="D3155" s="38">
        <v>63.5</v>
      </c>
      <c r="E3155" s="38">
        <v>21.7</v>
      </c>
      <c r="F3155" s="38">
        <v>22.4</v>
      </c>
      <c r="G3155" s="38">
        <v>33.799999999999997</v>
      </c>
      <c r="H3155" s="39">
        <v>1509</v>
      </c>
      <c r="I3155" s="39">
        <v>8</v>
      </c>
      <c r="J3155" s="39">
        <v>45</v>
      </c>
      <c r="K3155" s="240">
        <v>42862.265277777777</v>
      </c>
      <c r="L3155" s="39">
        <v>6</v>
      </c>
      <c r="M3155" s="242">
        <v>42862</v>
      </c>
      <c r="P3155" s="240"/>
      <c r="Q3155" s="38"/>
      <c r="R3155" s="38"/>
    </row>
    <row r="3156" spans="2:18" x14ac:dyDescent="0.15">
      <c r="B3156" s="36">
        <v>42863</v>
      </c>
      <c r="C3156" s="37">
        <v>0.26944444444444443</v>
      </c>
      <c r="D3156" s="38">
        <v>63.2</v>
      </c>
      <c r="E3156" s="38">
        <v>21.6</v>
      </c>
      <c r="F3156" s="38">
        <v>22.4</v>
      </c>
      <c r="G3156" s="38">
        <v>33.799999999999997</v>
      </c>
      <c r="H3156" s="39">
        <v>1504</v>
      </c>
      <c r="I3156" s="39">
        <v>8</v>
      </c>
      <c r="J3156" s="39">
        <v>45</v>
      </c>
      <c r="K3156" s="240">
        <v>42863.269444444442</v>
      </c>
      <c r="L3156" s="39">
        <v>6</v>
      </c>
      <c r="M3156" s="242">
        <v>42862</v>
      </c>
      <c r="P3156" s="240"/>
      <c r="Q3156" s="38"/>
      <c r="R3156" s="38"/>
    </row>
    <row r="3157" spans="2:18" x14ac:dyDescent="0.15">
      <c r="B3157" s="36">
        <v>42863</v>
      </c>
      <c r="C3157" s="37">
        <v>0.9770833333333333</v>
      </c>
      <c r="D3157" s="38">
        <v>64.599999999999994</v>
      </c>
      <c r="E3157" s="38">
        <v>22.1</v>
      </c>
      <c r="F3157" s="38">
        <v>15.3</v>
      </c>
      <c r="G3157" s="38">
        <v>38.4</v>
      </c>
      <c r="H3157" s="39">
        <v>1571</v>
      </c>
      <c r="I3157" s="39">
        <v>8</v>
      </c>
      <c r="J3157" s="39">
        <v>41</v>
      </c>
      <c r="K3157" s="240">
        <v>42863.977083333331</v>
      </c>
      <c r="L3157" s="39">
        <v>22</v>
      </c>
      <c r="M3157" s="242">
        <v>42862</v>
      </c>
      <c r="P3157" s="240"/>
      <c r="Q3157" s="38"/>
      <c r="R3157" s="38"/>
    </row>
    <row r="3158" spans="2:18" x14ac:dyDescent="0.15">
      <c r="B3158" s="36">
        <v>42864</v>
      </c>
      <c r="C3158" s="37">
        <v>0.2638888888888889</v>
      </c>
      <c r="D3158" s="38">
        <v>64</v>
      </c>
      <c r="E3158" s="38">
        <v>21.9</v>
      </c>
      <c r="F3158" s="38">
        <v>21.3</v>
      </c>
      <c r="G3158" s="38">
        <v>34.799999999999997</v>
      </c>
      <c r="H3158" s="39">
        <v>1525</v>
      </c>
      <c r="I3158" s="39">
        <v>8</v>
      </c>
      <c r="J3158" s="39">
        <v>45</v>
      </c>
      <c r="K3158" s="240">
        <v>42864.263888888891</v>
      </c>
      <c r="L3158" s="39">
        <v>6</v>
      </c>
      <c r="M3158" s="242">
        <v>42862</v>
      </c>
      <c r="P3158" s="240"/>
      <c r="Q3158" s="38"/>
      <c r="R3158" s="38"/>
    </row>
    <row r="3159" spans="2:18" x14ac:dyDescent="0.15">
      <c r="B3159" s="36">
        <v>42864</v>
      </c>
      <c r="C3159" s="37">
        <v>0.99375000000000002</v>
      </c>
      <c r="D3159" s="38">
        <v>65</v>
      </c>
      <c r="E3159" s="38">
        <v>22.2</v>
      </c>
      <c r="F3159" s="38">
        <v>13.5</v>
      </c>
      <c r="G3159" s="38">
        <v>39.299999999999997</v>
      </c>
      <c r="H3159" s="39">
        <v>1587</v>
      </c>
      <c r="I3159" s="39">
        <v>8</v>
      </c>
      <c r="J3159" s="39">
        <v>40</v>
      </c>
      <c r="K3159" s="240">
        <v>42864.993750000001</v>
      </c>
      <c r="L3159" s="39">
        <v>22</v>
      </c>
      <c r="M3159" s="242">
        <v>42862</v>
      </c>
      <c r="P3159" s="240"/>
      <c r="Q3159" s="38"/>
      <c r="R3159" s="38"/>
    </row>
    <row r="3160" spans="2:18" x14ac:dyDescent="0.15">
      <c r="B3160" s="36">
        <v>42865</v>
      </c>
      <c r="C3160" s="37">
        <v>0.26597222222222222</v>
      </c>
      <c r="D3160" s="38">
        <v>64.099999999999994</v>
      </c>
      <c r="E3160" s="38">
        <v>21.9</v>
      </c>
      <c r="F3160" s="38">
        <v>20.100000000000001</v>
      </c>
      <c r="G3160" s="38">
        <v>35.6</v>
      </c>
      <c r="H3160" s="39">
        <v>1535</v>
      </c>
      <c r="I3160" s="39">
        <v>8</v>
      </c>
      <c r="J3160" s="39">
        <v>44</v>
      </c>
      <c r="K3160" s="240">
        <v>42865.265972222223</v>
      </c>
      <c r="L3160" s="39">
        <v>6</v>
      </c>
      <c r="M3160" s="242">
        <v>42862</v>
      </c>
      <c r="P3160" s="240"/>
      <c r="Q3160" s="38"/>
      <c r="R3160" s="38"/>
    </row>
    <row r="3161" spans="2:18" x14ac:dyDescent="0.15">
      <c r="B3161" s="36">
        <v>42865</v>
      </c>
      <c r="C3161" s="37">
        <v>0.9819444444444444</v>
      </c>
      <c r="D3161" s="38">
        <v>65.3</v>
      </c>
      <c r="E3161" s="38">
        <v>22.3</v>
      </c>
      <c r="F3161" s="38">
        <v>12.8</v>
      </c>
      <c r="G3161" s="38">
        <v>39.6</v>
      </c>
      <c r="H3161" s="39">
        <v>1596</v>
      </c>
      <c r="I3161" s="39">
        <v>9</v>
      </c>
      <c r="J3161" s="39">
        <v>40</v>
      </c>
      <c r="K3161" s="240">
        <v>42865.981944444444</v>
      </c>
      <c r="L3161" s="39">
        <v>22</v>
      </c>
      <c r="M3161" s="242">
        <v>42862</v>
      </c>
      <c r="P3161" s="240"/>
      <c r="Q3161" s="38"/>
      <c r="R3161" s="38"/>
    </row>
    <row r="3162" spans="2:18" x14ac:dyDescent="0.15">
      <c r="B3162" s="36">
        <v>42866</v>
      </c>
      <c r="C3162" s="37">
        <v>0.26527777777777778</v>
      </c>
      <c r="D3162" s="38">
        <v>64.099999999999994</v>
      </c>
      <c r="E3162" s="38">
        <v>21.9</v>
      </c>
      <c r="F3162" s="38">
        <v>19.8</v>
      </c>
      <c r="G3162" s="38">
        <v>35.9</v>
      </c>
      <c r="H3162" s="39">
        <v>1537</v>
      </c>
      <c r="I3162" s="39">
        <v>8</v>
      </c>
      <c r="J3162" s="39">
        <v>44</v>
      </c>
      <c r="K3162" s="240">
        <v>42866.265277777777</v>
      </c>
      <c r="L3162" s="39">
        <v>6</v>
      </c>
      <c r="M3162" s="242">
        <v>42862</v>
      </c>
      <c r="P3162" s="240"/>
      <c r="Q3162" s="38"/>
      <c r="R3162" s="38"/>
    </row>
    <row r="3163" spans="2:18" x14ac:dyDescent="0.15">
      <c r="B3163" s="36">
        <v>42866</v>
      </c>
      <c r="C3163" s="37">
        <v>0.97361111111111109</v>
      </c>
      <c r="D3163" s="38">
        <v>64.7</v>
      </c>
      <c r="E3163" s="38">
        <v>22.1</v>
      </c>
      <c r="F3163" s="38">
        <v>14.2</v>
      </c>
      <c r="G3163" s="38">
        <v>39</v>
      </c>
      <c r="H3163" s="39">
        <v>1578</v>
      </c>
      <c r="I3163" s="39">
        <v>8</v>
      </c>
      <c r="J3163" s="39">
        <v>40</v>
      </c>
      <c r="K3163" s="240">
        <v>42866.973611111112</v>
      </c>
      <c r="L3163" s="39">
        <v>22</v>
      </c>
      <c r="M3163" s="242">
        <v>42862</v>
      </c>
      <c r="P3163" s="240"/>
      <c r="Q3163" s="38"/>
      <c r="R3163" s="38"/>
    </row>
    <row r="3164" spans="2:18" x14ac:dyDescent="0.15">
      <c r="B3164" s="36">
        <v>42867</v>
      </c>
      <c r="C3164" s="37">
        <v>0.2638888888888889</v>
      </c>
      <c r="D3164" s="38">
        <v>63.9</v>
      </c>
      <c r="E3164" s="38">
        <v>21.9</v>
      </c>
      <c r="F3164" s="38">
        <v>21.1</v>
      </c>
      <c r="G3164" s="38">
        <v>34.9</v>
      </c>
      <c r="H3164" s="39">
        <v>1525</v>
      </c>
      <c r="I3164" s="39">
        <v>8</v>
      </c>
      <c r="J3164" s="39">
        <v>44</v>
      </c>
      <c r="K3164" s="240">
        <v>42867.263888888891</v>
      </c>
      <c r="L3164" s="39">
        <v>6</v>
      </c>
      <c r="M3164" s="242">
        <v>42862</v>
      </c>
      <c r="P3164" s="240"/>
      <c r="Q3164" s="38"/>
      <c r="R3164" s="38"/>
    </row>
    <row r="3165" spans="2:18" x14ac:dyDescent="0.15">
      <c r="B3165" s="36">
        <v>42868</v>
      </c>
      <c r="C3165" s="37">
        <v>1.2499999999999999E-2</v>
      </c>
      <c r="D3165" s="38">
        <v>64.5</v>
      </c>
      <c r="E3165" s="38">
        <v>22.1</v>
      </c>
      <c r="F3165" s="38">
        <v>15.6</v>
      </c>
      <c r="G3165" s="38">
        <v>38.299999999999997</v>
      </c>
      <c r="H3165" s="39">
        <v>1568</v>
      </c>
      <c r="I3165" s="39">
        <v>8</v>
      </c>
      <c r="J3165" s="39">
        <v>41</v>
      </c>
      <c r="K3165" s="240">
        <v>42867.916666666664</v>
      </c>
      <c r="L3165" s="39">
        <v>2</v>
      </c>
      <c r="M3165" s="242">
        <v>42862</v>
      </c>
      <c r="P3165" s="240"/>
      <c r="Q3165" s="38"/>
      <c r="R3165" s="38"/>
    </row>
    <row r="3166" spans="2:18" x14ac:dyDescent="0.15">
      <c r="B3166" s="36">
        <v>42868</v>
      </c>
      <c r="C3166" s="37">
        <v>0.29444444444444445</v>
      </c>
      <c r="D3166" s="38">
        <v>63.6</v>
      </c>
      <c r="E3166" s="38">
        <v>21.7</v>
      </c>
      <c r="F3166" s="38">
        <v>21.1</v>
      </c>
      <c r="G3166" s="38">
        <v>34.9</v>
      </c>
      <c r="H3166" s="39">
        <v>1520</v>
      </c>
      <c r="I3166" s="39">
        <v>8</v>
      </c>
      <c r="J3166" s="39">
        <v>44</v>
      </c>
      <c r="K3166" s="240">
        <v>42868.294444444444</v>
      </c>
      <c r="L3166" s="39">
        <v>6</v>
      </c>
      <c r="M3166" s="242">
        <v>42862</v>
      </c>
      <c r="P3166" s="240"/>
      <c r="Q3166" s="38"/>
      <c r="R3166" s="38"/>
    </row>
    <row r="3167" spans="2:18" x14ac:dyDescent="0.15">
      <c r="B3167" s="36">
        <v>42868</v>
      </c>
      <c r="C3167" s="37">
        <v>0.87777777777777777</v>
      </c>
      <c r="D3167" s="38">
        <v>63.4</v>
      </c>
      <c r="E3167" s="38">
        <v>21.7</v>
      </c>
      <c r="F3167" s="38">
        <v>17.8</v>
      </c>
      <c r="G3167" s="38">
        <v>37.1</v>
      </c>
      <c r="H3167" s="39">
        <v>1537</v>
      </c>
      <c r="I3167" s="39">
        <v>8</v>
      </c>
      <c r="J3167" s="39">
        <v>42</v>
      </c>
      <c r="K3167" s="240">
        <v>42868.87777777778</v>
      </c>
      <c r="L3167" s="39">
        <v>22</v>
      </c>
      <c r="M3167" s="242">
        <v>42862</v>
      </c>
      <c r="P3167" s="240"/>
      <c r="Q3167" s="38"/>
      <c r="R3167" s="38"/>
    </row>
    <row r="3168" spans="2:18" x14ac:dyDescent="0.15">
      <c r="B3168" s="36">
        <v>42869</v>
      </c>
      <c r="C3168" s="37">
        <v>0.27152777777777776</v>
      </c>
      <c r="D3168" s="38">
        <v>63.2</v>
      </c>
      <c r="E3168" s="38">
        <v>21.6</v>
      </c>
      <c r="F3168" s="38">
        <v>22.5</v>
      </c>
      <c r="G3168" s="38">
        <v>33.6</v>
      </c>
      <c r="H3168" s="39">
        <v>1503</v>
      </c>
      <c r="I3168" s="39">
        <v>8</v>
      </c>
      <c r="J3168" s="39">
        <v>45</v>
      </c>
      <c r="K3168" s="240">
        <v>42869.271527777775</v>
      </c>
      <c r="L3168" s="39">
        <v>6</v>
      </c>
      <c r="M3168" s="242">
        <v>42869</v>
      </c>
      <c r="P3168" s="240"/>
      <c r="Q3168" s="38"/>
      <c r="R3168" s="38"/>
    </row>
    <row r="3169" spans="2:18" x14ac:dyDescent="0.15">
      <c r="B3169" s="36">
        <v>42869</v>
      </c>
      <c r="C3169" s="37">
        <v>0.98402777777777783</v>
      </c>
      <c r="D3169" s="38">
        <v>64.599999999999994</v>
      </c>
      <c r="E3169" s="38">
        <v>22.1</v>
      </c>
      <c r="F3169" s="38">
        <v>17.5</v>
      </c>
      <c r="G3169" s="38">
        <v>37.200000000000003</v>
      </c>
      <c r="H3169" s="39">
        <v>1559</v>
      </c>
      <c r="I3169" s="39">
        <v>8</v>
      </c>
      <c r="J3169" s="39">
        <v>42</v>
      </c>
      <c r="K3169" s="240">
        <v>42869.984027777777</v>
      </c>
      <c r="L3169" s="39">
        <v>22</v>
      </c>
      <c r="M3169" s="242">
        <v>42869</v>
      </c>
      <c r="P3169" s="240"/>
      <c r="Q3169" s="38"/>
      <c r="R3169" s="38"/>
    </row>
    <row r="3170" spans="2:18" x14ac:dyDescent="0.15">
      <c r="B3170" s="36">
        <v>42870</v>
      </c>
      <c r="C3170" s="37">
        <v>0.26944444444444443</v>
      </c>
      <c r="D3170" s="38">
        <v>63.5</v>
      </c>
      <c r="E3170" s="38">
        <v>21.7</v>
      </c>
      <c r="F3170" s="38">
        <v>21.9</v>
      </c>
      <c r="G3170" s="38">
        <v>34.200000000000003</v>
      </c>
      <c r="H3170" s="39">
        <v>1512</v>
      </c>
      <c r="I3170" s="39">
        <v>8</v>
      </c>
      <c r="J3170" s="39">
        <v>45</v>
      </c>
      <c r="K3170" s="240">
        <v>42870.269444444442</v>
      </c>
      <c r="L3170" s="39">
        <v>6</v>
      </c>
      <c r="M3170" s="242">
        <v>42869</v>
      </c>
      <c r="P3170" s="240"/>
      <c r="Q3170" s="38"/>
      <c r="R3170" s="38"/>
    </row>
    <row r="3171" spans="2:18" x14ac:dyDescent="0.15">
      <c r="B3171" s="36">
        <v>42870</v>
      </c>
      <c r="C3171" s="37">
        <v>0.99861111111111101</v>
      </c>
      <c r="D3171" s="38">
        <v>64.099999999999994</v>
      </c>
      <c r="E3171" s="38">
        <v>21.9</v>
      </c>
      <c r="F3171" s="38">
        <v>15.1</v>
      </c>
      <c r="G3171" s="38">
        <v>38.5</v>
      </c>
      <c r="H3171" s="39">
        <v>1563</v>
      </c>
      <c r="I3171" s="39">
        <v>8</v>
      </c>
      <c r="J3171" s="39">
        <v>40</v>
      </c>
      <c r="K3171" s="240">
        <v>42870.998611111114</v>
      </c>
      <c r="L3171" s="39">
        <v>22</v>
      </c>
      <c r="M3171" s="242">
        <v>42869</v>
      </c>
      <c r="P3171" s="240"/>
      <c r="Q3171" s="38"/>
      <c r="R3171" s="38"/>
    </row>
    <row r="3172" spans="2:18" x14ac:dyDescent="0.15">
      <c r="B3172" s="36">
        <v>42871</v>
      </c>
      <c r="C3172" s="37">
        <v>0.26597222222222222</v>
      </c>
      <c r="D3172" s="38">
        <v>63.3</v>
      </c>
      <c r="E3172" s="38">
        <v>21.6</v>
      </c>
      <c r="F3172" s="38">
        <v>20.8</v>
      </c>
      <c r="G3172" s="38">
        <v>35.200000000000003</v>
      </c>
      <c r="H3172" s="39">
        <v>1517</v>
      </c>
      <c r="I3172" s="39">
        <v>8</v>
      </c>
      <c r="J3172" s="39">
        <v>44</v>
      </c>
      <c r="K3172" s="240">
        <v>42871.265972222223</v>
      </c>
      <c r="L3172" s="39">
        <v>6</v>
      </c>
      <c r="M3172" s="242">
        <v>42869</v>
      </c>
      <c r="P3172" s="240"/>
      <c r="Q3172" s="38"/>
      <c r="R3172" s="38"/>
    </row>
    <row r="3173" spans="2:18" x14ac:dyDescent="0.15">
      <c r="B3173" s="36">
        <v>42871</v>
      </c>
      <c r="C3173" s="37">
        <v>0.99097222222222225</v>
      </c>
      <c r="D3173" s="38">
        <v>64.5</v>
      </c>
      <c r="E3173" s="38">
        <v>22.1</v>
      </c>
      <c r="F3173" s="38">
        <v>15.7</v>
      </c>
      <c r="G3173" s="38">
        <v>38.200000000000003</v>
      </c>
      <c r="H3173" s="39">
        <v>1567</v>
      </c>
      <c r="I3173" s="39">
        <v>8</v>
      </c>
      <c r="J3173" s="39">
        <v>41</v>
      </c>
      <c r="K3173" s="240">
        <v>42871.990972222222</v>
      </c>
      <c r="L3173" s="39">
        <v>22</v>
      </c>
      <c r="M3173" s="242">
        <v>42869</v>
      </c>
      <c r="P3173" s="240"/>
      <c r="Q3173" s="38"/>
      <c r="R3173" s="38"/>
    </row>
    <row r="3174" spans="2:18" x14ac:dyDescent="0.15">
      <c r="B3174" s="36">
        <v>42872</v>
      </c>
      <c r="C3174" s="37">
        <v>0.26250000000000001</v>
      </c>
      <c r="D3174" s="38">
        <v>63.7</v>
      </c>
      <c r="E3174" s="38">
        <v>21.8</v>
      </c>
      <c r="F3174" s="38">
        <v>20.7</v>
      </c>
      <c r="G3174" s="38">
        <v>35.200000000000003</v>
      </c>
      <c r="H3174" s="39">
        <v>1524</v>
      </c>
      <c r="I3174" s="39">
        <v>8</v>
      </c>
      <c r="J3174" s="39">
        <v>44</v>
      </c>
      <c r="K3174" s="240">
        <v>42872.262499999997</v>
      </c>
      <c r="L3174" s="39">
        <v>6</v>
      </c>
      <c r="M3174" s="242">
        <v>42869</v>
      </c>
      <c r="P3174" s="240"/>
      <c r="Q3174" s="38"/>
      <c r="R3174" s="38"/>
    </row>
    <row r="3175" spans="2:18" x14ac:dyDescent="0.15">
      <c r="B3175" s="36">
        <v>42872</v>
      </c>
      <c r="C3175" s="37">
        <v>0.98819444444444438</v>
      </c>
      <c r="D3175" s="38">
        <v>64.8</v>
      </c>
      <c r="E3175" s="38">
        <v>22.2</v>
      </c>
      <c r="F3175" s="38">
        <v>16</v>
      </c>
      <c r="G3175" s="38">
        <v>38.1</v>
      </c>
      <c r="H3175" s="39">
        <v>1571</v>
      </c>
      <c r="I3175" s="39">
        <v>8</v>
      </c>
      <c r="J3175" s="39">
        <v>42</v>
      </c>
      <c r="K3175" s="240">
        <v>42872.988194444442</v>
      </c>
      <c r="L3175" s="39">
        <v>22</v>
      </c>
      <c r="M3175" s="242">
        <v>42869</v>
      </c>
      <c r="P3175" s="240"/>
      <c r="Q3175" s="38"/>
      <c r="R3175" s="38"/>
    </row>
    <row r="3176" spans="2:18" x14ac:dyDescent="0.15">
      <c r="B3176" s="36">
        <v>42873</v>
      </c>
      <c r="C3176" s="37">
        <v>0.26666666666666666</v>
      </c>
      <c r="D3176" s="38">
        <v>63.7</v>
      </c>
      <c r="E3176" s="38">
        <v>21.8</v>
      </c>
      <c r="F3176" s="38">
        <v>20.9</v>
      </c>
      <c r="G3176" s="38">
        <v>35.1</v>
      </c>
      <c r="H3176" s="39">
        <v>1523</v>
      </c>
      <c r="I3176" s="39">
        <v>8</v>
      </c>
      <c r="J3176" s="39">
        <v>44</v>
      </c>
      <c r="K3176" s="240">
        <v>42873.26666666667</v>
      </c>
      <c r="L3176" s="39">
        <v>6</v>
      </c>
      <c r="M3176" s="242">
        <v>42869</v>
      </c>
      <c r="P3176" s="240"/>
      <c r="Q3176" s="38"/>
      <c r="R3176" s="38"/>
    </row>
    <row r="3177" spans="2:18" x14ac:dyDescent="0.15">
      <c r="B3177" s="36">
        <v>42873</v>
      </c>
      <c r="C3177" s="37">
        <v>0.97013888888888899</v>
      </c>
      <c r="D3177" s="38">
        <v>65.3</v>
      </c>
      <c r="E3177" s="38">
        <v>22.3</v>
      </c>
      <c r="F3177" s="38">
        <v>14.7</v>
      </c>
      <c r="G3177" s="38">
        <v>38.700000000000003</v>
      </c>
      <c r="H3177" s="39">
        <v>1586</v>
      </c>
      <c r="I3177" s="39">
        <v>9</v>
      </c>
      <c r="J3177" s="39">
        <v>41</v>
      </c>
      <c r="K3177" s="240">
        <v>42873.970138888886</v>
      </c>
      <c r="L3177" s="39">
        <v>22</v>
      </c>
      <c r="M3177" s="242">
        <v>42869</v>
      </c>
      <c r="P3177" s="240"/>
      <c r="Q3177" s="38"/>
      <c r="R3177" s="38"/>
    </row>
    <row r="3178" spans="2:18" x14ac:dyDescent="0.15">
      <c r="B3178" s="36">
        <v>42874</v>
      </c>
      <c r="C3178" s="37">
        <v>0.2638888888888889</v>
      </c>
      <c r="D3178" s="38">
        <v>64.099999999999994</v>
      </c>
      <c r="E3178" s="38">
        <v>21.9</v>
      </c>
      <c r="F3178" s="38">
        <v>21.1</v>
      </c>
      <c r="G3178" s="38">
        <v>34.9</v>
      </c>
      <c r="H3178" s="39">
        <v>1528</v>
      </c>
      <c r="I3178" s="39">
        <v>8</v>
      </c>
      <c r="J3178" s="39">
        <v>45</v>
      </c>
      <c r="K3178" s="240">
        <v>42874.263888888891</v>
      </c>
      <c r="L3178" s="39">
        <v>6</v>
      </c>
      <c r="M3178" s="242">
        <v>42869</v>
      </c>
      <c r="P3178" s="240"/>
      <c r="Q3178" s="38"/>
      <c r="R3178" s="38"/>
    </row>
    <row r="3179" spans="2:18" x14ac:dyDescent="0.15">
      <c r="B3179" s="36">
        <v>42875</v>
      </c>
      <c r="C3179" s="37">
        <v>8.3333333333333332E-3</v>
      </c>
      <c r="D3179" s="38">
        <v>65.7</v>
      </c>
      <c r="E3179" s="38">
        <v>22.5</v>
      </c>
      <c r="F3179" s="38">
        <v>15.1</v>
      </c>
      <c r="G3179" s="38">
        <v>38.4</v>
      </c>
      <c r="H3179" s="39">
        <v>1590</v>
      </c>
      <c r="I3179" s="39">
        <v>9</v>
      </c>
      <c r="J3179" s="39">
        <v>42</v>
      </c>
      <c r="K3179" s="240">
        <v>42874.916666666664</v>
      </c>
      <c r="L3179" s="39">
        <v>2</v>
      </c>
      <c r="M3179" s="242">
        <v>42869</v>
      </c>
      <c r="P3179" s="240"/>
      <c r="Q3179" s="38"/>
      <c r="R3179" s="38"/>
    </row>
    <row r="3180" spans="2:18" x14ac:dyDescent="0.15">
      <c r="B3180" s="36">
        <v>42875</v>
      </c>
      <c r="C3180" s="37">
        <v>0.28472222222222221</v>
      </c>
      <c r="D3180" s="38">
        <v>64.2</v>
      </c>
      <c r="E3180" s="38">
        <v>22</v>
      </c>
      <c r="F3180" s="38">
        <v>20.2</v>
      </c>
      <c r="G3180" s="38">
        <v>35.6</v>
      </c>
      <c r="H3180" s="39">
        <v>1536</v>
      </c>
      <c r="I3180" s="39">
        <v>8</v>
      </c>
      <c r="J3180" s="39">
        <v>44</v>
      </c>
      <c r="K3180" s="240">
        <v>42875.284722222219</v>
      </c>
      <c r="L3180" s="39">
        <v>6</v>
      </c>
      <c r="M3180" s="242">
        <v>42869</v>
      </c>
      <c r="P3180" s="240"/>
      <c r="Q3180" s="38"/>
      <c r="R3180" s="38"/>
    </row>
    <row r="3181" spans="2:18" x14ac:dyDescent="0.15">
      <c r="B3181" s="36">
        <v>42875</v>
      </c>
      <c r="C3181" s="37">
        <v>0.89166666666666661</v>
      </c>
      <c r="D3181" s="38">
        <v>64.5</v>
      </c>
      <c r="E3181" s="38">
        <v>22.1</v>
      </c>
      <c r="F3181" s="38">
        <v>14.8</v>
      </c>
      <c r="G3181" s="38">
        <v>38.700000000000003</v>
      </c>
      <c r="H3181" s="39">
        <v>1572</v>
      </c>
      <c r="I3181" s="39">
        <v>8</v>
      </c>
      <c r="J3181" s="39">
        <v>41</v>
      </c>
      <c r="K3181" s="240">
        <v>42875.89166666667</v>
      </c>
      <c r="L3181" s="39">
        <v>22</v>
      </c>
      <c r="M3181" s="242">
        <v>42869</v>
      </c>
      <c r="P3181" s="240"/>
      <c r="Q3181" s="38"/>
      <c r="R3181" s="38"/>
    </row>
    <row r="3182" spans="2:18" x14ac:dyDescent="0.15">
      <c r="B3182" s="36">
        <v>42876</v>
      </c>
      <c r="C3182" s="37">
        <v>0.27708333333333335</v>
      </c>
      <c r="D3182" s="38">
        <v>63.7</v>
      </c>
      <c r="E3182" s="38">
        <v>21.8</v>
      </c>
      <c r="F3182" s="38">
        <v>21.5</v>
      </c>
      <c r="G3182" s="38">
        <v>34.700000000000003</v>
      </c>
      <c r="H3182" s="39">
        <v>1519</v>
      </c>
      <c r="I3182" s="39">
        <v>8</v>
      </c>
      <c r="J3182" s="39">
        <v>45</v>
      </c>
      <c r="K3182" s="240">
        <v>42876.277083333334</v>
      </c>
      <c r="L3182" s="39">
        <v>6</v>
      </c>
      <c r="M3182" s="242">
        <v>42876</v>
      </c>
      <c r="P3182" s="240"/>
      <c r="Q3182" s="38"/>
      <c r="R3182" s="38"/>
    </row>
    <row r="3183" spans="2:18" x14ac:dyDescent="0.15">
      <c r="B3183" s="36">
        <v>42876</v>
      </c>
      <c r="C3183" s="37">
        <v>0.45347222222222222</v>
      </c>
      <c r="D3183" s="38">
        <v>64.599999999999994</v>
      </c>
      <c r="E3183" s="38">
        <v>22.1</v>
      </c>
      <c r="F3183" s="38">
        <v>20.100000000000001</v>
      </c>
      <c r="G3183" s="38">
        <v>35.700000000000003</v>
      </c>
      <c r="H3183" s="39">
        <v>1543</v>
      </c>
      <c r="I3183" s="39">
        <v>8</v>
      </c>
      <c r="J3183" s="39">
        <v>44</v>
      </c>
      <c r="K3183" s="240">
        <v>42876.277083333334</v>
      </c>
      <c r="L3183" s="39">
        <v>10</v>
      </c>
      <c r="M3183" s="242">
        <v>42876</v>
      </c>
      <c r="P3183" s="240"/>
      <c r="Q3183" s="38"/>
      <c r="R3183" s="38"/>
    </row>
    <row r="3184" spans="2:18" x14ac:dyDescent="0.15">
      <c r="B3184" s="36">
        <v>42876</v>
      </c>
      <c r="C3184" s="37">
        <v>0.95972222222222225</v>
      </c>
      <c r="D3184" s="38">
        <v>63.4</v>
      </c>
      <c r="E3184" s="38">
        <v>21.7</v>
      </c>
      <c r="F3184" s="38">
        <v>15.3</v>
      </c>
      <c r="G3184" s="38">
        <v>38.5</v>
      </c>
      <c r="H3184" s="39">
        <v>1551</v>
      </c>
      <c r="I3184" s="39">
        <v>8</v>
      </c>
      <c r="J3184" s="39">
        <v>40</v>
      </c>
      <c r="K3184" s="240">
        <v>42876.959722222222</v>
      </c>
      <c r="L3184" s="39">
        <v>22</v>
      </c>
      <c r="M3184" s="242">
        <v>42876</v>
      </c>
      <c r="P3184" s="240"/>
      <c r="Q3184" s="38"/>
      <c r="R3184" s="38"/>
    </row>
    <row r="3185" spans="2:18" x14ac:dyDescent="0.15">
      <c r="B3185" s="36">
        <v>42877</v>
      </c>
      <c r="C3185" s="37">
        <v>0.26458333333333334</v>
      </c>
      <c r="D3185" s="38">
        <v>63</v>
      </c>
      <c r="E3185" s="38">
        <v>21.5</v>
      </c>
      <c r="F3185" s="38">
        <v>21.6</v>
      </c>
      <c r="G3185" s="38">
        <v>34.5</v>
      </c>
      <c r="H3185" s="39">
        <v>1506</v>
      </c>
      <c r="I3185" s="39">
        <v>8</v>
      </c>
      <c r="J3185" s="39">
        <v>44</v>
      </c>
      <c r="K3185" s="240">
        <v>42877.26458333333</v>
      </c>
      <c r="L3185" s="39">
        <v>6</v>
      </c>
      <c r="M3185" s="242">
        <v>42876</v>
      </c>
      <c r="P3185" s="240"/>
      <c r="Q3185" s="38"/>
      <c r="R3185" s="38"/>
    </row>
    <row r="3186" spans="2:18" x14ac:dyDescent="0.15">
      <c r="B3186" s="36">
        <v>42877</v>
      </c>
      <c r="C3186" s="37">
        <v>0.9916666666666667</v>
      </c>
      <c r="D3186" s="38">
        <v>63.8</v>
      </c>
      <c r="E3186" s="38">
        <v>21.8</v>
      </c>
      <c r="F3186" s="38">
        <v>15.8</v>
      </c>
      <c r="G3186" s="38">
        <v>38.200000000000003</v>
      </c>
      <c r="H3186" s="39">
        <v>1555</v>
      </c>
      <c r="I3186" s="39">
        <v>8</v>
      </c>
      <c r="J3186" s="39">
        <v>41</v>
      </c>
      <c r="K3186" s="240">
        <v>42877.991666666669</v>
      </c>
      <c r="L3186" s="39">
        <v>22</v>
      </c>
      <c r="M3186" s="242">
        <v>42876</v>
      </c>
      <c r="P3186" s="240"/>
      <c r="Q3186" s="38"/>
      <c r="R3186" s="38"/>
    </row>
    <row r="3187" spans="2:18" x14ac:dyDescent="0.15">
      <c r="B3187" s="36">
        <v>42878</v>
      </c>
      <c r="C3187" s="37">
        <v>0.26527777777777778</v>
      </c>
      <c r="D3187" s="38">
        <v>63.4</v>
      </c>
      <c r="E3187" s="38">
        <v>21.7</v>
      </c>
      <c r="F3187" s="38">
        <v>21.2</v>
      </c>
      <c r="G3187" s="38">
        <v>34.799999999999997</v>
      </c>
      <c r="H3187" s="39">
        <v>1516</v>
      </c>
      <c r="I3187" s="39">
        <v>8</v>
      </c>
      <c r="J3187" s="39">
        <v>44</v>
      </c>
      <c r="K3187" s="240">
        <v>42878.265277777777</v>
      </c>
      <c r="L3187" s="39">
        <v>6</v>
      </c>
      <c r="M3187" s="242">
        <v>42876</v>
      </c>
      <c r="P3187" s="240"/>
      <c r="Q3187" s="38"/>
      <c r="R3187" s="38"/>
    </row>
    <row r="3188" spans="2:18" x14ac:dyDescent="0.15">
      <c r="B3188" s="36">
        <v>42878</v>
      </c>
      <c r="C3188" s="37">
        <v>0.96250000000000002</v>
      </c>
      <c r="D3188" s="38">
        <v>64.099999999999994</v>
      </c>
      <c r="E3188" s="38">
        <v>21.9</v>
      </c>
      <c r="F3188" s="38">
        <v>14.1</v>
      </c>
      <c r="G3188" s="38">
        <v>39</v>
      </c>
      <c r="H3188" s="39">
        <v>1569</v>
      </c>
      <c r="I3188" s="39">
        <v>8</v>
      </c>
      <c r="J3188" s="39">
        <v>40</v>
      </c>
      <c r="K3188" s="240">
        <v>42878.962500000001</v>
      </c>
      <c r="L3188" s="39">
        <v>22</v>
      </c>
      <c r="M3188" s="242">
        <v>42876</v>
      </c>
      <c r="P3188" s="240"/>
      <c r="Q3188" s="38"/>
      <c r="R3188" s="38"/>
    </row>
    <row r="3189" spans="2:18" x14ac:dyDescent="0.15">
      <c r="B3189" s="36">
        <v>42879</v>
      </c>
      <c r="C3189" s="37">
        <v>0.2673611111111111</v>
      </c>
      <c r="D3189" s="38">
        <v>63.1</v>
      </c>
      <c r="E3189" s="38">
        <v>21.6</v>
      </c>
      <c r="F3189" s="38">
        <v>20.6</v>
      </c>
      <c r="G3189" s="38">
        <v>35.200000000000003</v>
      </c>
      <c r="H3189" s="39">
        <v>1515</v>
      </c>
      <c r="I3189" s="39">
        <v>8</v>
      </c>
      <c r="J3189" s="39">
        <v>43</v>
      </c>
      <c r="K3189" s="240">
        <v>42879.267361111109</v>
      </c>
      <c r="L3189" s="39">
        <v>6</v>
      </c>
      <c r="M3189" s="242">
        <v>42876</v>
      </c>
      <c r="P3189" s="240"/>
      <c r="Q3189" s="38"/>
      <c r="R3189" s="38"/>
    </row>
    <row r="3190" spans="2:18" x14ac:dyDescent="0.15">
      <c r="B3190" s="36">
        <v>42879</v>
      </c>
      <c r="C3190" s="37">
        <v>0.99097222222222225</v>
      </c>
      <c r="D3190" s="38">
        <v>64.599999999999994</v>
      </c>
      <c r="E3190" s="38">
        <v>22.1</v>
      </c>
      <c r="F3190" s="38">
        <v>14.9</v>
      </c>
      <c r="G3190" s="38">
        <v>38.700000000000003</v>
      </c>
      <c r="H3190" s="39">
        <v>1573</v>
      </c>
      <c r="I3190" s="39">
        <v>8</v>
      </c>
      <c r="J3190" s="39">
        <v>41</v>
      </c>
      <c r="K3190" s="240">
        <v>42879.990972222222</v>
      </c>
      <c r="L3190" s="39">
        <v>22</v>
      </c>
      <c r="M3190" s="242">
        <v>42876</v>
      </c>
      <c r="P3190" s="240"/>
      <c r="Q3190" s="38"/>
      <c r="R3190" s="38"/>
    </row>
    <row r="3191" spans="2:18" x14ac:dyDescent="0.15">
      <c r="B3191" s="36">
        <v>42880</v>
      </c>
      <c r="C3191" s="37">
        <v>0.26597222222222222</v>
      </c>
      <c r="D3191" s="38">
        <v>63.7</v>
      </c>
      <c r="E3191" s="38">
        <v>21.8</v>
      </c>
      <c r="F3191" s="38">
        <v>21.2</v>
      </c>
      <c r="G3191" s="38">
        <v>34.9</v>
      </c>
      <c r="H3191" s="39">
        <v>1521</v>
      </c>
      <c r="I3191" s="39">
        <v>8</v>
      </c>
      <c r="J3191" s="39">
        <v>44</v>
      </c>
      <c r="K3191" s="240">
        <v>42880.265972222223</v>
      </c>
      <c r="L3191" s="39">
        <v>6</v>
      </c>
      <c r="M3191" s="242">
        <v>42876</v>
      </c>
      <c r="P3191" s="240"/>
      <c r="Q3191" s="38"/>
      <c r="R3191" s="38"/>
    </row>
    <row r="3192" spans="2:18" x14ac:dyDescent="0.15">
      <c r="B3192" s="36">
        <v>42881</v>
      </c>
      <c r="C3192" s="37">
        <v>0.26597222222222222</v>
      </c>
      <c r="D3192" s="38">
        <v>63.5</v>
      </c>
      <c r="E3192" s="38">
        <v>21.7</v>
      </c>
      <c r="F3192" s="38">
        <v>21.2</v>
      </c>
      <c r="G3192" s="38">
        <v>34.9</v>
      </c>
      <c r="H3192" s="39">
        <v>1518</v>
      </c>
      <c r="I3192" s="39">
        <v>8</v>
      </c>
      <c r="J3192" s="39">
        <v>44</v>
      </c>
      <c r="K3192" s="240">
        <v>42881.265972222223</v>
      </c>
      <c r="L3192" s="39">
        <v>6</v>
      </c>
      <c r="M3192" s="242">
        <v>42876</v>
      </c>
      <c r="P3192" s="240"/>
      <c r="Q3192" s="38"/>
      <c r="R3192" s="38"/>
    </row>
    <row r="3193" spans="2:18" x14ac:dyDescent="0.15">
      <c r="B3193" s="36">
        <v>42881</v>
      </c>
      <c r="C3193" s="37">
        <v>0.9590277777777777</v>
      </c>
      <c r="D3193" s="38">
        <v>64.599999999999994</v>
      </c>
      <c r="E3193" s="38">
        <v>22.1</v>
      </c>
      <c r="F3193" s="38">
        <v>18.100000000000001</v>
      </c>
      <c r="G3193" s="38">
        <v>36.9</v>
      </c>
      <c r="H3193" s="39">
        <v>1555</v>
      </c>
      <c r="I3193" s="39">
        <v>8</v>
      </c>
      <c r="J3193" s="39">
        <v>43</v>
      </c>
      <c r="K3193" s="240">
        <v>42881.959027777775</v>
      </c>
      <c r="L3193" s="39">
        <v>22</v>
      </c>
      <c r="M3193" s="242">
        <v>42876</v>
      </c>
      <c r="P3193" s="240"/>
      <c r="Q3193" s="38"/>
      <c r="R3193" s="38"/>
    </row>
    <row r="3194" spans="2:18" x14ac:dyDescent="0.15">
      <c r="B3194" s="36">
        <v>42882</v>
      </c>
      <c r="C3194" s="37">
        <v>0.31666666666666665</v>
      </c>
      <c r="D3194" s="38">
        <v>63.5</v>
      </c>
      <c r="E3194" s="38">
        <v>21.7</v>
      </c>
      <c r="F3194" s="38">
        <v>21.9</v>
      </c>
      <c r="G3194" s="38">
        <v>34.200000000000003</v>
      </c>
      <c r="H3194" s="39">
        <v>1513</v>
      </c>
      <c r="I3194" s="39">
        <v>8</v>
      </c>
      <c r="J3194" s="39">
        <v>45</v>
      </c>
      <c r="K3194" s="240">
        <v>42882.316666666666</v>
      </c>
      <c r="L3194" s="39">
        <v>6</v>
      </c>
      <c r="M3194" s="242">
        <v>42876</v>
      </c>
      <c r="P3194" s="240"/>
      <c r="Q3194" s="38"/>
      <c r="R3194" s="38"/>
    </row>
    <row r="3195" spans="2:18" x14ac:dyDescent="0.15">
      <c r="B3195" s="36">
        <v>42882</v>
      </c>
      <c r="C3195" s="37">
        <v>0.97986111111111107</v>
      </c>
      <c r="D3195" s="38">
        <v>65.3</v>
      </c>
      <c r="E3195" s="38">
        <v>22.3</v>
      </c>
      <c r="F3195" s="38">
        <v>20</v>
      </c>
      <c r="G3195" s="38">
        <v>35.700000000000003</v>
      </c>
      <c r="H3195" s="39">
        <v>1555</v>
      </c>
      <c r="I3195" s="39">
        <v>9</v>
      </c>
      <c r="J3195" s="39">
        <v>45</v>
      </c>
      <c r="K3195" s="240">
        <v>42882.979861111111</v>
      </c>
      <c r="L3195" s="39">
        <v>22</v>
      </c>
      <c r="M3195" s="242">
        <v>42876</v>
      </c>
      <c r="P3195" s="240"/>
      <c r="Q3195" s="38"/>
      <c r="R3195" s="38"/>
    </row>
    <row r="3196" spans="2:18" x14ac:dyDescent="0.15">
      <c r="B3196" s="36">
        <v>42883</v>
      </c>
      <c r="C3196" s="37">
        <v>0.27430555555555552</v>
      </c>
      <c r="D3196" s="38">
        <v>64.7</v>
      </c>
      <c r="E3196" s="38">
        <v>22.1</v>
      </c>
      <c r="F3196" s="38">
        <v>22.6</v>
      </c>
      <c r="G3196" s="38">
        <v>33.799999999999997</v>
      </c>
      <c r="H3196" s="39">
        <v>1528</v>
      </c>
      <c r="I3196" s="39">
        <v>8</v>
      </c>
      <c r="J3196" s="39">
        <v>46</v>
      </c>
      <c r="K3196" s="240">
        <v>42883.274305555555</v>
      </c>
      <c r="L3196" s="39">
        <v>6</v>
      </c>
      <c r="M3196" s="242">
        <v>42883</v>
      </c>
      <c r="P3196" s="240"/>
      <c r="Q3196" s="38"/>
      <c r="R3196" s="38"/>
    </row>
    <row r="3197" spans="2:18" x14ac:dyDescent="0.15">
      <c r="B3197" s="36">
        <v>42883</v>
      </c>
      <c r="C3197" s="37">
        <v>0.8833333333333333</v>
      </c>
      <c r="D3197" s="38">
        <v>65.3</v>
      </c>
      <c r="E3197" s="38">
        <v>22.3</v>
      </c>
      <c r="F3197" s="38">
        <v>18</v>
      </c>
      <c r="G3197" s="38">
        <v>36.9</v>
      </c>
      <c r="H3197" s="39">
        <v>1568</v>
      </c>
      <c r="I3197" s="39">
        <v>9</v>
      </c>
      <c r="J3197" s="39">
        <v>43</v>
      </c>
      <c r="K3197" s="240">
        <v>42883.883333333331</v>
      </c>
      <c r="L3197" s="39">
        <v>22</v>
      </c>
      <c r="M3197" s="242">
        <v>42883</v>
      </c>
      <c r="P3197" s="240"/>
      <c r="Q3197" s="38"/>
      <c r="R3197" s="38"/>
    </row>
    <row r="3198" spans="2:18" x14ac:dyDescent="0.15">
      <c r="B3198" s="36">
        <v>42884</v>
      </c>
      <c r="C3198" s="37">
        <v>0.26458333333333334</v>
      </c>
      <c r="D3198" s="38">
        <v>64</v>
      </c>
      <c r="E3198" s="38">
        <v>21.9</v>
      </c>
      <c r="F3198" s="38">
        <v>22.4</v>
      </c>
      <c r="G3198" s="38">
        <v>33.799999999999997</v>
      </c>
      <c r="H3198" s="39">
        <v>1517</v>
      </c>
      <c r="I3198" s="39">
        <v>8</v>
      </c>
      <c r="J3198" s="39">
        <v>46</v>
      </c>
      <c r="K3198" s="240">
        <v>42884.26458333333</v>
      </c>
      <c r="L3198" s="39">
        <v>6</v>
      </c>
      <c r="M3198" s="242">
        <v>42883</v>
      </c>
      <c r="P3198" s="240"/>
      <c r="Q3198" s="38"/>
      <c r="R3198" s="38"/>
    </row>
    <row r="3199" spans="2:18" x14ac:dyDescent="0.15">
      <c r="B3199" s="36">
        <v>42884</v>
      </c>
      <c r="C3199" s="37">
        <v>0.96944444444444444</v>
      </c>
      <c r="D3199" s="38">
        <v>65.099999999999994</v>
      </c>
      <c r="E3199" s="38">
        <v>22.3</v>
      </c>
      <c r="F3199" s="38">
        <v>16.100000000000001</v>
      </c>
      <c r="G3199" s="38">
        <v>37.9</v>
      </c>
      <c r="H3199" s="39">
        <v>1575</v>
      </c>
      <c r="I3199" s="39">
        <v>9</v>
      </c>
      <c r="J3199" s="39">
        <v>42</v>
      </c>
      <c r="K3199" s="240">
        <v>42884.969444444447</v>
      </c>
      <c r="L3199" s="39">
        <v>22</v>
      </c>
      <c r="M3199" s="242">
        <v>42883</v>
      </c>
      <c r="P3199" s="240"/>
      <c r="Q3199" s="38"/>
      <c r="R3199" s="38"/>
    </row>
    <row r="3200" spans="2:18" x14ac:dyDescent="0.15">
      <c r="B3200" s="36">
        <v>42885</v>
      </c>
      <c r="C3200" s="37">
        <v>0.2673611111111111</v>
      </c>
      <c r="D3200" s="38">
        <v>63.9</v>
      </c>
      <c r="E3200" s="38">
        <v>21.9</v>
      </c>
      <c r="F3200" s="38">
        <v>21.6</v>
      </c>
      <c r="G3200" s="38">
        <v>34.5</v>
      </c>
      <c r="H3200" s="39">
        <v>1521</v>
      </c>
      <c r="I3200" s="39">
        <v>8</v>
      </c>
      <c r="J3200" s="39">
        <v>45</v>
      </c>
      <c r="K3200" s="240">
        <v>42885.267361111109</v>
      </c>
      <c r="L3200" s="39">
        <v>6</v>
      </c>
      <c r="M3200" s="242">
        <v>42883</v>
      </c>
      <c r="P3200" s="240"/>
      <c r="Q3200" s="38"/>
      <c r="R3200" s="38"/>
    </row>
    <row r="3201" spans="2:18" x14ac:dyDescent="0.15">
      <c r="B3201" s="36">
        <v>42885</v>
      </c>
      <c r="C3201" s="37">
        <v>0.96666666666666667</v>
      </c>
      <c r="D3201" s="38">
        <v>64.7</v>
      </c>
      <c r="E3201" s="38">
        <v>22.1</v>
      </c>
      <c r="F3201" s="38">
        <v>15.2</v>
      </c>
      <c r="G3201" s="38">
        <v>38.4</v>
      </c>
      <c r="H3201" s="39">
        <v>1573</v>
      </c>
      <c r="I3201" s="39">
        <v>8</v>
      </c>
      <c r="J3201" s="39">
        <v>41</v>
      </c>
      <c r="K3201" s="240">
        <v>42885.966666666667</v>
      </c>
      <c r="L3201" s="39">
        <v>22</v>
      </c>
      <c r="M3201" s="242">
        <v>42883</v>
      </c>
      <c r="P3201" s="240"/>
      <c r="Q3201" s="38"/>
      <c r="R3201" s="38"/>
    </row>
    <row r="3202" spans="2:18" x14ac:dyDescent="0.15">
      <c r="B3202" s="36">
        <v>42886</v>
      </c>
      <c r="C3202" s="37">
        <v>0.26527777777777778</v>
      </c>
      <c r="D3202" s="38">
        <v>63.9</v>
      </c>
      <c r="E3202" s="38">
        <v>21.9</v>
      </c>
      <c r="F3202" s="38">
        <v>21.8</v>
      </c>
      <c r="G3202" s="38">
        <v>34.299999999999997</v>
      </c>
      <c r="H3202" s="39">
        <v>1520</v>
      </c>
      <c r="I3202" s="39">
        <v>8</v>
      </c>
      <c r="J3202" s="39">
        <v>45</v>
      </c>
      <c r="K3202" s="240">
        <v>42886.265277777777</v>
      </c>
      <c r="L3202" s="39">
        <v>6</v>
      </c>
      <c r="M3202" s="242">
        <v>42883</v>
      </c>
      <c r="P3202" s="240"/>
      <c r="Q3202" s="38"/>
      <c r="R3202" s="38"/>
    </row>
    <row r="3203" spans="2:18" x14ac:dyDescent="0.15">
      <c r="B3203" s="36">
        <v>42887</v>
      </c>
      <c r="C3203" s="37">
        <v>0.26666666666666666</v>
      </c>
      <c r="D3203" s="38">
        <v>64.3</v>
      </c>
      <c r="E3203" s="38">
        <v>22</v>
      </c>
      <c r="F3203" s="38">
        <v>21.5</v>
      </c>
      <c r="G3203" s="38">
        <v>34.6</v>
      </c>
      <c r="H3203" s="39">
        <v>1529</v>
      </c>
      <c r="I3203" s="39">
        <v>8</v>
      </c>
      <c r="J3203" s="39">
        <v>45</v>
      </c>
      <c r="K3203" s="240">
        <v>42887.26666666667</v>
      </c>
      <c r="L3203" s="39">
        <v>6</v>
      </c>
      <c r="M3203" s="242">
        <v>42883</v>
      </c>
      <c r="P3203" s="240"/>
      <c r="Q3203" s="38"/>
      <c r="R3203" s="38"/>
    </row>
    <row r="3204" spans="2:18" x14ac:dyDescent="0.15">
      <c r="B3204" s="36">
        <v>42887</v>
      </c>
      <c r="C3204" s="37">
        <v>0.98055555555555562</v>
      </c>
      <c r="D3204" s="38">
        <v>65.2</v>
      </c>
      <c r="E3204" s="38">
        <v>22.3</v>
      </c>
      <c r="F3204" s="38">
        <v>15.7</v>
      </c>
      <c r="G3204" s="38">
        <v>38.200000000000003</v>
      </c>
      <c r="H3204" s="39">
        <v>1579</v>
      </c>
      <c r="I3204" s="39">
        <v>9</v>
      </c>
      <c r="J3204" s="39">
        <v>42</v>
      </c>
      <c r="K3204" s="240">
        <v>42887.980555555558</v>
      </c>
      <c r="L3204" s="39">
        <v>22</v>
      </c>
      <c r="M3204" s="242">
        <v>42883</v>
      </c>
      <c r="P3204" s="240"/>
      <c r="Q3204" s="38"/>
      <c r="R3204" s="38"/>
    </row>
    <row r="3205" spans="2:18" x14ac:dyDescent="0.15">
      <c r="B3205" s="36">
        <v>42888</v>
      </c>
      <c r="C3205" s="37">
        <v>0.26458333333333334</v>
      </c>
      <c r="D3205" s="38">
        <v>64.2</v>
      </c>
      <c r="E3205" s="38">
        <v>22</v>
      </c>
      <c r="F3205" s="38">
        <v>21.1</v>
      </c>
      <c r="G3205" s="38">
        <v>34.9</v>
      </c>
      <c r="H3205" s="39">
        <v>1530</v>
      </c>
      <c r="I3205" s="39">
        <v>8</v>
      </c>
      <c r="J3205" s="39">
        <v>45</v>
      </c>
      <c r="K3205" s="240">
        <v>42888.26458333333</v>
      </c>
      <c r="L3205" s="39">
        <v>6</v>
      </c>
      <c r="M3205" s="242">
        <v>42883</v>
      </c>
      <c r="P3205" s="240"/>
      <c r="Q3205" s="38"/>
      <c r="R3205" s="38"/>
    </row>
    <row r="3206" spans="2:18" x14ac:dyDescent="0.15">
      <c r="B3206" s="36">
        <v>42888</v>
      </c>
      <c r="C3206" s="37">
        <v>0.98819444444444438</v>
      </c>
      <c r="D3206" s="38">
        <v>64.7</v>
      </c>
      <c r="E3206" s="38">
        <v>22.1</v>
      </c>
      <c r="F3206" s="38">
        <v>15.6</v>
      </c>
      <c r="G3206" s="38">
        <v>38.200000000000003</v>
      </c>
      <c r="H3206" s="39">
        <v>1571</v>
      </c>
      <c r="I3206" s="39">
        <v>8</v>
      </c>
      <c r="J3206" s="39">
        <v>41</v>
      </c>
      <c r="K3206" s="240">
        <v>42888.988194444442</v>
      </c>
      <c r="L3206" s="39">
        <v>22</v>
      </c>
      <c r="M3206" s="242">
        <v>42883</v>
      </c>
      <c r="P3206" s="240"/>
      <c r="Q3206" s="38"/>
      <c r="R3206" s="38"/>
    </row>
    <row r="3207" spans="2:18" x14ac:dyDescent="0.15">
      <c r="B3207" s="36">
        <v>42889</v>
      </c>
      <c r="C3207" s="37">
        <v>0.28888888888888892</v>
      </c>
      <c r="D3207" s="38">
        <v>63.6</v>
      </c>
      <c r="E3207" s="38">
        <v>21.7</v>
      </c>
      <c r="F3207" s="38">
        <v>21.3</v>
      </c>
      <c r="G3207" s="38">
        <v>34.799999999999997</v>
      </c>
      <c r="H3207" s="39">
        <v>1519</v>
      </c>
      <c r="I3207" s="39">
        <v>8</v>
      </c>
      <c r="J3207" s="39">
        <v>44</v>
      </c>
      <c r="K3207" s="240">
        <v>42889.288888888892</v>
      </c>
      <c r="L3207" s="39">
        <v>6</v>
      </c>
      <c r="M3207" s="242">
        <v>42883</v>
      </c>
      <c r="P3207" s="240"/>
      <c r="Q3207" s="38"/>
      <c r="R3207" s="38"/>
    </row>
    <row r="3208" spans="2:18" x14ac:dyDescent="0.15">
      <c r="B3208" s="36">
        <v>42890</v>
      </c>
      <c r="C3208" s="37">
        <v>0.90069444444444446</v>
      </c>
      <c r="D3208" s="38">
        <v>65</v>
      </c>
      <c r="E3208" s="38">
        <v>22.2</v>
      </c>
      <c r="F3208" s="38">
        <v>18.600000000000001</v>
      </c>
      <c r="G3208" s="38">
        <v>36.6</v>
      </c>
      <c r="H3208" s="39">
        <v>1559</v>
      </c>
      <c r="I3208" s="39">
        <v>8</v>
      </c>
      <c r="J3208" s="39">
        <v>43</v>
      </c>
      <c r="K3208" s="240">
        <v>42890.900694444441</v>
      </c>
      <c r="L3208" s="39">
        <v>22</v>
      </c>
      <c r="M3208" s="242">
        <v>42890</v>
      </c>
      <c r="P3208" s="240"/>
      <c r="Q3208" s="38"/>
      <c r="R3208" s="38"/>
    </row>
    <row r="3209" spans="2:18" x14ac:dyDescent="0.15">
      <c r="B3209" s="36">
        <v>42891</v>
      </c>
      <c r="C3209" s="37">
        <v>0.26527777777777778</v>
      </c>
      <c r="D3209" s="38">
        <v>63.9</v>
      </c>
      <c r="E3209" s="38">
        <v>21.9</v>
      </c>
      <c r="F3209" s="38">
        <v>22.6</v>
      </c>
      <c r="G3209" s="38">
        <v>33.6</v>
      </c>
      <c r="H3209" s="39">
        <v>1514</v>
      </c>
      <c r="I3209" s="39">
        <v>8</v>
      </c>
      <c r="J3209" s="39">
        <v>46</v>
      </c>
      <c r="K3209" s="240">
        <v>42891.265277777777</v>
      </c>
      <c r="L3209" s="39">
        <v>6</v>
      </c>
      <c r="M3209" s="242">
        <v>42890</v>
      </c>
      <c r="P3209" s="240"/>
      <c r="Q3209" s="38"/>
      <c r="R3209" s="38"/>
    </row>
    <row r="3210" spans="2:18" x14ac:dyDescent="0.15">
      <c r="B3210" s="36">
        <v>42891</v>
      </c>
      <c r="C3210" s="37">
        <v>0.96250000000000002</v>
      </c>
      <c r="D3210" s="38">
        <v>65</v>
      </c>
      <c r="E3210" s="38">
        <v>22.2</v>
      </c>
      <c r="F3210" s="38">
        <v>17.399999999999999</v>
      </c>
      <c r="G3210" s="38">
        <v>37.299999999999997</v>
      </c>
      <c r="H3210" s="39">
        <v>1566</v>
      </c>
      <c r="I3210" s="39">
        <v>8</v>
      </c>
      <c r="J3210" s="39">
        <v>43</v>
      </c>
      <c r="K3210" s="240">
        <v>42891.962500000001</v>
      </c>
      <c r="L3210" s="39">
        <v>22</v>
      </c>
      <c r="M3210" s="242">
        <v>42890</v>
      </c>
      <c r="P3210" s="240"/>
      <c r="Q3210" s="38"/>
      <c r="R3210" s="38"/>
    </row>
    <row r="3211" spans="2:18" x14ac:dyDescent="0.15">
      <c r="B3211" s="36">
        <v>42892</v>
      </c>
      <c r="C3211" s="37">
        <v>0.26874999999999999</v>
      </c>
      <c r="D3211" s="38">
        <v>64</v>
      </c>
      <c r="E3211" s="38">
        <v>21.9</v>
      </c>
      <c r="F3211" s="38">
        <v>22.2</v>
      </c>
      <c r="G3211" s="38">
        <v>34</v>
      </c>
      <c r="H3211" s="39">
        <v>1518</v>
      </c>
      <c r="I3211" s="39">
        <v>8</v>
      </c>
      <c r="J3211" s="39">
        <v>45</v>
      </c>
      <c r="K3211" s="240">
        <v>42892.268750000003</v>
      </c>
      <c r="L3211" s="39">
        <v>6</v>
      </c>
      <c r="M3211" s="242">
        <v>42890</v>
      </c>
      <c r="P3211" s="240"/>
      <c r="Q3211" s="38"/>
      <c r="R3211" s="38"/>
    </row>
    <row r="3212" spans="2:18" x14ac:dyDescent="0.15">
      <c r="B3212" s="36">
        <v>42892</v>
      </c>
      <c r="C3212" s="37">
        <v>0.97291666666666676</v>
      </c>
      <c r="D3212" s="38">
        <v>65.3</v>
      </c>
      <c r="E3212" s="38">
        <v>22.3</v>
      </c>
      <c r="F3212" s="38">
        <v>16.7</v>
      </c>
      <c r="G3212" s="38">
        <v>37.700000000000003</v>
      </c>
      <c r="H3212" s="39">
        <v>1575</v>
      </c>
      <c r="I3212" s="39">
        <v>9</v>
      </c>
      <c r="J3212" s="39">
        <v>42</v>
      </c>
      <c r="K3212" s="240">
        <v>42892.972916666666</v>
      </c>
      <c r="L3212" s="39">
        <v>22</v>
      </c>
      <c r="M3212" s="242">
        <v>42890</v>
      </c>
      <c r="P3212" s="240"/>
      <c r="Q3212" s="38"/>
      <c r="R3212" s="38"/>
    </row>
    <row r="3213" spans="2:18" x14ac:dyDescent="0.15">
      <c r="B3213" s="36">
        <v>42893</v>
      </c>
      <c r="C3213" s="37">
        <v>0.26458333333333334</v>
      </c>
      <c r="D3213" s="38">
        <v>64.3</v>
      </c>
      <c r="E3213" s="38">
        <v>22</v>
      </c>
      <c r="F3213" s="38">
        <v>21.9</v>
      </c>
      <c r="G3213" s="38">
        <v>34.299999999999997</v>
      </c>
      <c r="H3213" s="39">
        <v>1526</v>
      </c>
      <c r="I3213" s="39">
        <v>8</v>
      </c>
      <c r="J3213" s="39">
        <v>45</v>
      </c>
      <c r="K3213" s="240">
        <v>42893.26458333333</v>
      </c>
      <c r="L3213" s="39">
        <v>6</v>
      </c>
      <c r="M3213" s="242">
        <v>42890</v>
      </c>
      <c r="P3213" s="240"/>
      <c r="Q3213" s="38"/>
      <c r="R3213" s="38"/>
    </row>
    <row r="3214" spans="2:18" x14ac:dyDescent="0.15">
      <c r="B3214" s="36">
        <v>42894</v>
      </c>
      <c r="C3214" s="37">
        <v>1.5972222222222224E-2</v>
      </c>
      <c r="D3214" s="38">
        <v>65.400000000000006</v>
      </c>
      <c r="E3214" s="38">
        <v>22.4</v>
      </c>
      <c r="F3214" s="38">
        <v>16.100000000000001</v>
      </c>
      <c r="G3214" s="38">
        <v>37.9</v>
      </c>
      <c r="H3214" s="39">
        <v>1580</v>
      </c>
      <c r="I3214" s="39">
        <v>9</v>
      </c>
      <c r="J3214" s="39">
        <v>42</v>
      </c>
      <c r="K3214" s="240">
        <v>42893.916666666664</v>
      </c>
      <c r="L3214" s="39">
        <v>2</v>
      </c>
      <c r="M3214" s="242">
        <v>42890</v>
      </c>
      <c r="P3214" s="240"/>
      <c r="Q3214" s="38"/>
      <c r="R3214" s="38"/>
    </row>
    <row r="3215" spans="2:18" x14ac:dyDescent="0.15">
      <c r="B3215" s="36">
        <v>42894</v>
      </c>
      <c r="C3215" s="37">
        <v>0.26319444444444445</v>
      </c>
      <c r="D3215" s="38">
        <v>64.400000000000006</v>
      </c>
      <c r="E3215" s="38">
        <v>22</v>
      </c>
      <c r="F3215" s="38">
        <v>20.8</v>
      </c>
      <c r="G3215" s="38">
        <v>35.1</v>
      </c>
      <c r="H3215" s="39">
        <v>1535</v>
      </c>
      <c r="I3215" s="39">
        <v>8</v>
      </c>
      <c r="J3215" s="39">
        <v>45</v>
      </c>
      <c r="K3215" s="240">
        <v>42894.263194444444</v>
      </c>
      <c r="L3215" s="39">
        <v>6</v>
      </c>
      <c r="M3215" s="242">
        <v>42890</v>
      </c>
      <c r="P3215" s="240"/>
      <c r="Q3215" s="38"/>
      <c r="R3215" s="38"/>
    </row>
    <row r="3216" spans="2:18" x14ac:dyDescent="0.15">
      <c r="B3216" s="36">
        <v>42894</v>
      </c>
      <c r="C3216" s="37">
        <v>0.99097222222222225</v>
      </c>
      <c r="D3216" s="38">
        <v>65.3</v>
      </c>
      <c r="E3216" s="38">
        <v>22.3</v>
      </c>
      <c r="F3216" s="38">
        <v>16.7</v>
      </c>
      <c r="G3216" s="38">
        <v>37.6</v>
      </c>
      <c r="H3216" s="39">
        <v>1575</v>
      </c>
      <c r="I3216" s="39">
        <v>9</v>
      </c>
      <c r="J3216" s="39">
        <v>43</v>
      </c>
      <c r="K3216" s="240">
        <v>42894.990972222222</v>
      </c>
      <c r="L3216" s="39">
        <v>22</v>
      </c>
      <c r="M3216" s="242">
        <v>42890</v>
      </c>
      <c r="P3216" s="240"/>
      <c r="Q3216" s="38"/>
      <c r="R3216" s="38"/>
    </row>
    <row r="3217" spans="2:18" x14ac:dyDescent="0.15">
      <c r="B3217" s="36">
        <v>42895</v>
      </c>
      <c r="C3217" s="37">
        <v>0.26597222222222222</v>
      </c>
      <c r="D3217" s="38">
        <v>63.3</v>
      </c>
      <c r="E3217" s="38">
        <v>21.6</v>
      </c>
      <c r="F3217" s="38">
        <v>20.100000000000001</v>
      </c>
      <c r="G3217" s="38">
        <v>35.6</v>
      </c>
      <c r="H3217" s="39">
        <v>1521</v>
      </c>
      <c r="I3217" s="39">
        <v>8</v>
      </c>
      <c r="J3217" s="39">
        <v>43</v>
      </c>
      <c r="K3217" s="240">
        <v>42895.265972222223</v>
      </c>
      <c r="L3217" s="39">
        <v>6</v>
      </c>
      <c r="M3217" s="242">
        <v>42890</v>
      </c>
      <c r="P3217" s="240"/>
      <c r="Q3217" s="38"/>
      <c r="R3217" s="38"/>
    </row>
    <row r="3218" spans="2:18" x14ac:dyDescent="0.15">
      <c r="B3218" s="36">
        <v>42895</v>
      </c>
      <c r="C3218" s="37">
        <v>0.97777777777777775</v>
      </c>
      <c r="D3218" s="38">
        <v>65.099999999999994</v>
      </c>
      <c r="E3218" s="38">
        <v>22.3</v>
      </c>
      <c r="F3218" s="38">
        <v>16.8</v>
      </c>
      <c r="G3218" s="38">
        <v>37.6</v>
      </c>
      <c r="H3218" s="39">
        <v>1571</v>
      </c>
      <c r="I3218" s="39">
        <v>9</v>
      </c>
      <c r="J3218" s="39">
        <v>42</v>
      </c>
      <c r="K3218" s="240">
        <v>42895.977777777778</v>
      </c>
      <c r="L3218" s="39">
        <v>22</v>
      </c>
      <c r="M3218" s="242">
        <v>42890</v>
      </c>
      <c r="P3218" s="240"/>
      <c r="Q3218" s="38"/>
      <c r="R3218" s="38"/>
    </row>
    <row r="3219" spans="2:18" x14ac:dyDescent="0.15">
      <c r="B3219" s="36">
        <v>42896</v>
      </c>
      <c r="C3219" s="37">
        <v>0.27777777777777779</v>
      </c>
      <c r="D3219" s="38">
        <v>64.099999999999994</v>
      </c>
      <c r="E3219" s="38">
        <v>21.9</v>
      </c>
      <c r="F3219" s="38">
        <v>20.8</v>
      </c>
      <c r="G3219" s="38">
        <v>35.200000000000003</v>
      </c>
      <c r="H3219" s="39">
        <v>1530</v>
      </c>
      <c r="I3219" s="39">
        <v>8</v>
      </c>
      <c r="J3219" s="39">
        <v>44</v>
      </c>
      <c r="K3219" s="240">
        <v>42896.277777777781</v>
      </c>
      <c r="L3219" s="39">
        <v>6</v>
      </c>
      <c r="M3219" s="242">
        <v>42890</v>
      </c>
      <c r="P3219" s="240"/>
      <c r="Q3219" s="38"/>
      <c r="R3219" s="38"/>
    </row>
    <row r="3220" spans="2:18" x14ac:dyDescent="0.15">
      <c r="B3220" s="36">
        <v>42897</v>
      </c>
      <c r="C3220" s="37">
        <v>0.93888888888888899</v>
      </c>
      <c r="D3220" s="38">
        <v>64.400000000000006</v>
      </c>
      <c r="E3220" s="38">
        <v>22</v>
      </c>
      <c r="F3220" s="38">
        <v>17.7</v>
      </c>
      <c r="G3220" s="38">
        <v>37.1</v>
      </c>
      <c r="H3220" s="39">
        <v>1554</v>
      </c>
      <c r="I3220" s="39">
        <v>8</v>
      </c>
      <c r="J3220" s="39">
        <v>42</v>
      </c>
      <c r="K3220" s="240">
        <v>42897.938888888886</v>
      </c>
      <c r="L3220" s="39">
        <v>22</v>
      </c>
      <c r="M3220" s="242">
        <v>42897</v>
      </c>
      <c r="P3220" s="240"/>
      <c r="Q3220" s="38"/>
      <c r="R3220" s="38"/>
    </row>
    <row r="3221" spans="2:18" x14ac:dyDescent="0.15">
      <c r="B3221" s="36">
        <v>42898</v>
      </c>
      <c r="C3221" s="37">
        <v>0.26458333333333334</v>
      </c>
      <c r="D3221" s="38">
        <v>63.7</v>
      </c>
      <c r="E3221" s="38">
        <v>21.8</v>
      </c>
      <c r="F3221" s="38">
        <v>22.3</v>
      </c>
      <c r="G3221" s="38">
        <v>33.9</v>
      </c>
      <c r="H3221" s="39">
        <v>1513</v>
      </c>
      <c r="I3221" s="39">
        <v>8</v>
      </c>
      <c r="J3221" s="39">
        <v>45</v>
      </c>
      <c r="K3221" s="240">
        <v>42898.26458333333</v>
      </c>
      <c r="L3221" s="39">
        <v>6</v>
      </c>
      <c r="M3221" s="242">
        <v>42897</v>
      </c>
      <c r="P3221" s="240"/>
      <c r="Q3221" s="38"/>
      <c r="R3221" s="38"/>
    </row>
    <row r="3222" spans="2:18" x14ac:dyDescent="0.15">
      <c r="B3222" s="36">
        <v>42898</v>
      </c>
      <c r="C3222" s="37">
        <v>0.99236111111111114</v>
      </c>
      <c r="D3222" s="38">
        <v>65.400000000000006</v>
      </c>
      <c r="E3222" s="38">
        <v>22.4</v>
      </c>
      <c r="F3222" s="38">
        <v>15.9</v>
      </c>
      <c r="G3222" s="38">
        <v>38</v>
      </c>
      <c r="H3222" s="39">
        <v>1581</v>
      </c>
      <c r="I3222" s="39">
        <v>9</v>
      </c>
      <c r="J3222" s="39">
        <v>42</v>
      </c>
      <c r="K3222" s="240">
        <v>42898.992361111108</v>
      </c>
      <c r="L3222" s="39">
        <v>22</v>
      </c>
      <c r="M3222" s="242">
        <v>42897</v>
      </c>
      <c r="P3222" s="240"/>
      <c r="Q3222" s="38"/>
      <c r="R3222" s="38"/>
    </row>
    <row r="3223" spans="2:18" x14ac:dyDescent="0.15">
      <c r="B3223" s="36">
        <v>42899</v>
      </c>
      <c r="C3223" s="37">
        <v>0.26944444444444443</v>
      </c>
      <c r="D3223" s="38">
        <v>64.099999999999994</v>
      </c>
      <c r="E3223" s="38">
        <v>21.9</v>
      </c>
      <c r="F3223" s="38">
        <v>21.1</v>
      </c>
      <c r="G3223" s="38">
        <v>34.9</v>
      </c>
      <c r="H3223" s="39">
        <v>1528</v>
      </c>
      <c r="I3223" s="39">
        <v>8</v>
      </c>
      <c r="J3223" s="39">
        <v>45</v>
      </c>
      <c r="K3223" s="240">
        <v>42899.269444444442</v>
      </c>
      <c r="L3223" s="39">
        <v>6</v>
      </c>
      <c r="M3223" s="242">
        <v>42897</v>
      </c>
      <c r="P3223" s="240"/>
      <c r="Q3223" s="38"/>
      <c r="R3223" s="38"/>
    </row>
    <row r="3224" spans="2:18" x14ac:dyDescent="0.15">
      <c r="B3224" s="36">
        <v>42899</v>
      </c>
      <c r="C3224" s="37">
        <v>0.99097222222222225</v>
      </c>
      <c r="D3224" s="38">
        <v>65.2</v>
      </c>
      <c r="E3224" s="38">
        <v>22.3</v>
      </c>
      <c r="F3224" s="38">
        <v>16</v>
      </c>
      <c r="G3224" s="38">
        <v>38</v>
      </c>
      <c r="H3224" s="39">
        <v>1577</v>
      </c>
      <c r="I3224" s="39">
        <v>9</v>
      </c>
      <c r="J3224" s="39">
        <v>42</v>
      </c>
      <c r="K3224" s="240">
        <v>42899.990972222222</v>
      </c>
      <c r="L3224" s="39">
        <v>22</v>
      </c>
      <c r="M3224" s="242">
        <v>42897</v>
      </c>
      <c r="P3224" s="240"/>
      <c r="Q3224" s="38"/>
      <c r="R3224" s="38"/>
    </row>
    <row r="3225" spans="2:18" x14ac:dyDescent="0.15">
      <c r="B3225" s="36">
        <v>42900</v>
      </c>
      <c r="C3225" s="37">
        <v>0.26527777777777778</v>
      </c>
      <c r="D3225" s="38">
        <v>64</v>
      </c>
      <c r="E3225" s="38">
        <v>21.9</v>
      </c>
      <c r="F3225" s="38">
        <v>20.7</v>
      </c>
      <c r="G3225" s="38">
        <v>35.200000000000003</v>
      </c>
      <c r="H3225" s="39">
        <v>1529</v>
      </c>
      <c r="I3225" s="39">
        <v>8</v>
      </c>
      <c r="J3225" s="39">
        <v>44</v>
      </c>
      <c r="K3225" s="240">
        <v>42900.265277777777</v>
      </c>
      <c r="L3225" s="39">
        <v>6</v>
      </c>
      <c r="M3225" s="242">
        <v>42897</v>
      </c>
      <c r="P3225" s="240"/>
      <c r="Q3225" s="38"/>
      <c r="R3225" s="38"/>
    </row>
    <row r="3226" spans="2:18" x14ac:dyDescent="0.15">
      <c r="B3226" s="36">
        <v>42900</v>
      </c>
      <c r="C3226" s="37">
        <v>0.98541666666666661</v>
      </c>
      <c r="D3226" s="38">
        <v>64.900000000000006</v>
      </c>
      <c r="E3226" s="38">
        <v>22.2</v>
      </c>
      <c r="F3226" s="38">
        <v>14.5</v>
      </c>
      <c r="G3226" s="38">
        <v>38.799999999999997</v>
      </c>
      <c r="H3226" s="39">
        <v>1580</v>
      </c>
      <c r="I3226" s="39">
        <v>8</v>
      </c>
      <c r="J3226" s="39">
        <v>41</v>
      </c>
      <c r="K3226" s="240">
        <v>42900.98541666667</v>
      </c>
      <c r="L3226" s="39">
        <v>22</v>
      </c>
      <c r="M3226" s="242">
        <v>42897</v>
      </c>
      <c r="P3226" s="240"/>
      <c r="Q3226" s="38"/>
      <c r="R3226" s="38"/>
    </row>
    <row r="3227" spans="2:18" x14ac:dyDescent="0.15">
      <c r="B3227" s="36">
        <v>42900</v>
      </c>
      <c r="C3227" s="37">
        <v>0.98611111111111116</v>
      </c>
      <c r="D3227" s="38">
        <v>64.900000000000006</v>
      </c>
      <c r="E3227" s="38">
        <v>22.2</v>
      </c>
      <c r="F3227" s="38">
        <v>14.5</v>
      </c>
      <c r="G3227" s="38">
        <v>38.799999999999997</v>
      </c>
      <c r="H3227" s="39">
        <v>1580</v>
      </c>
      <c r="I3227" s="39">
        <v>8</v>
      </c>
      <c r="J3227" s="39">
        <v>41</v>
      </c>
      <c r="K3227" s="240">
        <v>42900.986111111109</v>
      </c>
      <c r="L3227" s="39">
        <v>22</v>
      </c>
      <c r="M3227" s="242">
        <v>42897</v>
      </c>
      <c r="P3227" s="240"/>
      <c r="Q3227" s="38"/>
      <c r="R3227" s="38"/>
    </row>
    <row r="3228" spans="2:18" x14ac:dyDescent="0.15">
      <c r="B3228" s="36">
        <v>42901</v>
      </c>
      <c r="C3228" s="37">
        <v>0.27013888888888887</v>
      </c>
      <c r="D3228" s="38">
        <v>63.7</v>
      </c>
      <c r="E3228" s="38">
        <v>21.8</v>
      </c>
      <c r="F3228" s="38">
        <v>20.7</v>
      </c>
      <c r="G3228" s="38">
        <v>35.200000000000003</v>
      </c>
      <c r="H3228" s="39">
        <v>1524</v>
      </c>
      <c r="I3228" s="39">
        <v>8</v>
      </c>
      <c r="J3228" s="39">
        <v>44</v>
      </c>
      <c r="K3228" s="240">
        <v>42901.270138888889</v>
      </c>
      <c r="L3228" s="39">
        <v>6</v>
      </c>
      <c r="M3228" s="242">
        <v>42897</v>
      </c>
      <c r="P3228" s="240"/>
      <c r="Q3228" s="38"/>
      <c r="R3228" s="38"/>
    </row>
    <row r="3229" spans="2:18" x14ac:dyDescent="0.15">
      <c r="B3229" s="36">
        <v>42902</v>
      </c>
      <c r="C3229" s="37">
        <v>1.3888888888888888E-2</v>
      </c>
      <c r="D3229" s="38">
        <v>64.7</v>
      </c>
      <c r="E3229" s="38">
        <v>22.1</v>
      </c>
      <c r="F3229" s="38">
        <v>15.2</v>
      </c>
      <c r="G3229" s="38">
        <v>38.4</v>
      </c>
      <c r="H3229" s="39">
        <v>1573</v>
      </c>
      <c r="I3229" s="39">
        <v>8</v>
      </c>
      <c r="J3229" s="39">
        <v>41</v>
      </c>
      <c r="K3229" s="240">
        <v>42901.916666666664</v>
      </c>
      <c r="L3229" s="39">
        <v>2</v>
      </c>
      <c r="M3229" s="242">
        <v>42897</v>
      </c>
      <c r="P3229" s="240"/>
      <c r="Q3229" s="38"/>
      <c r="R3229" s="38"/>
    </row>
    <row r="3230" spans="2:18" x14ac:dyDescent="0.15">
      <c r="B3230" s="36">
        <v>42902</v>
      </c>
      <c r="C3230" s="37">
        <v>0.26597222222222222</v>
      </c>
      <c r="D3230" s="38">
        <v>63.4</v>
      </c>
      <c r="E3230" s="38">
        <v>21.7</v>
      </c>
      <c r="F3230" s="38">
        <v>20.6</v>
      </c>
      <c r="G3230" s="38">
        <v>35.299999999999997</v>
      </c>
      <c r="H3230" s="39">
        <v>1520</v>
      </c>
      <c r="I3230" s="39">
        <v>8</v>
      </c>
      <c r="J3230" s="39">
        <v>44</v>
      </c>
      <c r="K3230" s="240">
        <v>42902.265972222223</v>
      </c>
      <c r="L3230" s="39">
        <v>6</v>
      </c>
      <c r="M3230" s="242">
        <v>42897</v>
      </c>
      <c r="P3230" s="240"/>
      <c r="Q3230" s="38"/>
      <c r="R3230" s="38"/>
    </row>
    <row r="3231" spans="2:18" x14ac:dyDescent="0.15">
      <c r="B3231" s="36">
        <v>42902</v>
      </c>
      <c r="C3231" s="37">
        <v>0.91875000000000007</v>
      </c>
      <c r="D3231" s="38">
        <v>64</v>
      </c>
      <c r="E3231" s="38">
        <v>21.9</v>
      </c>
      <c r="F3231" s="38">
        <v>14.7</v>
      </c>
      <c r="G3231" s="38">
        <v>38.799999999999997</v>
      </c>
      <c r="H3231" s="39">
        <v>1564</v>
      </c>
      <c r="I3231" s="39">
        <v>8</v>
      </c>
      <c r="J3231" s="39">
        <v>40</v>
      </c>
      <c r="K3231" s="240">
        <v>42902.918749999997</v>
      </c>
      <c r="L3231" s="39">
        <v>22</v>
      </c>
      <c r="M3231" s="242">
        <v>42897</v>
      </c>
      <c r="P3231" s="240"/>
      <c r="Q3231" s="38"/>
      <c r="R3231" s="38"/>
    </row>
    <row r="3232" spans="2:18" x14ac:dyDescent="0.15">
      <c r="B3232" s="36">
        <v>42903</v>
      </c>
      <c r="C3232" s="37">
        <v>0.32222222222222224</v>
      </c>
      <c r="D3232" s="38">
        <v>63</v>
      </c>
      <c r="E3232" s="38">
        <v>21.5</v>
      </c>
      <c r="F3232" s="38">
        <v>22.1</v>
      </c>
      <c r="G3232" s="38">
        <v>34</v>
      </c>
      <c r="H3232" s="39">
        <v>1502</v>
      </c>
      <c r="I3232" s="39">
        <v>8</v>
      </c>
      <c r="J3232" s="39">
        <v>44</v>
      </c>
      <c r="K3232" s="240">
        <v>42903.322222222225</v>
      </c>
      <c r="L3232" s="39">
        <v>6</v>
      </c>
      <c r="M3232" s="242">
        <v>42897</v>
      </c>
      <c r="P3232" s="240"/>
      <c r="Q3232" s="38"/>
      <c r="R3232" s="38"/>
    </row>
    <row r="3233" spans="2:18" x14ac:dyDescent="0.15">
      <c r="B3233" s="36">
        <v>42904</v>
      </c>
      <c r="C3233" s="37">
        <v>0.84861111111111109</v>
      </c>
      <c r="D3233" s="38">
        <v>64.7</v>
      </c>
      <c r="E3233" s="38">
        <v>22.1</v>
      </c>
      <c r="F3233" s="38">
        <v>18.600000000000001</v>
      </c>
      <c r="G3233" s="38">
        <v>36.6</v>
      </c>
      <c r="H3233" s="39">
        <v>1554</v>
      </c>
      <c r="I3233" s="39">
        <v>8</v>
      </c>
      <c r="J3233" s="39">
        <v>43</v>
      </c>
      <c r="K3233" s="240">
        <v>42904.848611111112</v>
      </c>
      <c r="L3233" s="39">
        <v>22</v>
      </c>
      <c r="M3233" s="242">
        <v>42904</v>
      </c>
      <c r="P3233" s="240"/>
      <c r="Q3233" s="38"/>
      <c r="R3233" s="38"/>
    </row>
    <row r="3234" spans="2:18" x14ac:dyDescent="0.15">
      <c r="B3234" s="36">
        <v>42905</v>
      </c>
      <c r="C3234" s="37">
        <v>0.26319444444444445</v>
      </c>
      <c r="D3234" s="38">
        <v>63.8</v>
      </c>
      <c r="E3234" s="38">
        <v>21.8</v>
      </c>
      <c r="F3234" s="38">
        <v>23</v>
      </c>
      <c r="G3234" s="38">
        <v>33.200000000000003</v>
      </c>
      <c r="H3234" s="39">
        <v>1508</v>
      </c>
      <c r="I3234" s="39">
        <v>8</v>
      </c>
      <c r="J3234" s="39">
        <v>46</v>
      </c>
      <c r="K3234" s="240">
        <v>42905.263194444444</v>
      </c>
      <c r="L3234" s="39">
        <v>6</v>
      </c>
      <c r="M3234" s="242">
        <v>42904</v>
      </c>
      <c r="P3234" s="240"/>
      <c r="Q3234" s="38"/>
      <c r="R3234" s="38"/>
    </row>
    <row r="3235" spans="2:18" x14ac:dyDescent="0.15">
      <c r="B3235" s="36">
        <v>42905</v>
      </c>
      <c r="C3235" s="37">
        <v>0.99305555555555547</v>
      </c>
      <c r="D3235" s="38">
        <v>64.7</v>
      </c>
      <c r="E3235" s="38">
        <v>22.1</v>
      </c>
      <c r="F3235" s="38">
        <v>17.2</v>
      </c>
      <c r="G3235" s="38">
        <v>37.4</v>
      </c>
      <c r="H3235" s="39">
        <v>1562</v>
      </c>
      <c r="I3235" s="39">
        <v>8</v>
      </c>
      <c r="J3235" s="39">
        <v>42</v>
      </c>
      <c r="K3235" s="240">
        <v>42905.993055555555</v>
      </c>
      <c r="L3235" s="39">
        <v>22</v>
      </c>
      <c r="M3235" s="242">
        <v>42904</v>
      </c>
      <c r="P3235" s="240"/>
      <c r="Q3235" s="38"/>
      <c r="R3235" s="38"/>
    </row>
    <row r="3236" spans="2:18" x14ac:dyDescent="0.15">
      <c r="B3236" s="36">
        <v>42906</v>
      </c>
      <c r="C3236" s="37">
        <v>0.2673611111111111</v>
      </c>
      <c r="D3236" s="38">
        <v>63.7</v>
      </c>
      <c r="E3236" s="38">
        <v>21.8</v>
      </c>
      <c r="F3236" s="38">
        <v>21.9</v>
      </c>
      <c r="G3236" s="38">
        <v>34.200000000000003</v>
      </c>
      <c r="H3236" s="39">
        <v>1516</v>
      </c>
      <c r="I3236" s="39">
        <v>8</v>
      </c>
      <c r="J3236" s="39">
        <v>45</v>
      </c>
      <c r="K3236" s="240">
        <v>42906.267361111109</v>
      </c>
      <c r="L3236" s="39">
        <v>6</v>
      </c>
      <c r="M3236" s="242">
        <v>42904</v>
      </c>
      <c r="P3236" s="240"/>
      <c r="Q3236" s="38"/>
      <c r="R3236" s="38"/>
    </row>
    <row r="3237" spans="2:18" x14ac:dyDescent="0.15">
      <c r="B3237" s="36">
        <v>42907</v>
      </c>
      <c r="C3237" s="37">
        <v>1.6666666666666666E-2</v>
      </c>
      <c r="D3237" s="38">
        <v>64.900000000000006</v>
      </c>
      <c r="E3237" s="38">
        <v>22.2</v>
      </c>
      <c r="F3237" s="38">
        <v>16.8</v>
      </c>
      <c r="G3237" s="38">
        <v>37.6</v>
      </c>
      <c r="H3237" s="39">
        <v>1567</v>
      </c>
      <c r="I3237" s="39">
        <v>8</v>
      </c>
      <c r="J3237" s="39">
        <v>42</v>
      </c>
      <c r="K3237" s="240">
        <v>42906.916666666664</v>
      </c>
      <c r="L3237" s="39">
        <v>2</v>
      </c>
      <c r="M3237" s="242">
        <v>42904</v>
      </c>
      <c r="P3237" s="240"/>
      <c r="Q3237" s="38"/>
      <c r="R3237" s="38"/>
    </row>
    <row r="3238" spans="2:18" x14ac:dyDescent="0.15">
      <c r="B3238" s="36">
        <v>42907</v>
      </c>
      <c r="C3238" s="37">
        <v>0.26319444444444445</v>
      </c>
      <c r="D3238" s="38">
        <v>64</v>
      </c>
      <c r="E3238" s="38">
        <v>21.9</v>
      </c>
      <c r="F3238" s="38">
        <v>21.5</v>
      </c>
      <c r="G3238" s="38">
        <v>34.6</v>
      </c>
      <c r="H3238" s="39">
        <v>1524</v>
      </c>
      <c r="I3238" s="39">
        <v>8</v>
      </c>
      <c r="J3238" s="39">
        <v>45</v>
      </c>
      <c r="K3238" s="240">
        <v>42907.263194444444</v>
      </c>
      <c r="L3238" s="39">
        <v>6</v>
      </c>
      <c r="M3238" s="242">
        <v>42904</v>
      </c>
      <c r="P3238" s="240"/>
      <c r="Q3238" s="38"/>
      <c r="R3238" s="38"/>
    </row>
    <row r="3239" spans="2:18" x14ac:dyDescent="0.15">
      <c r="B3239" s="36">
        <v>42908</v>
      </c>
      <c r="C3239" s="37"/>
      <c r="D3239" s="38"/>
      <c r="E3239" s="38"/>
      <c r="F3239" s="38"/>
      <c r="G3239" s="38"/>
      <c r="H3239" s="39"/>
      <c r="I3239" s="39"/>
      <c r="J3239" s="39"/>
      <c r="K3239" s="240">
        <v>42907.916666666664</v>
      </c>
      <c r="L3239" s="39">
        <v>2</v>
      </c>
      <c r="M3239" s="242">
        <v>42904</v>
      </c>
      <c r="P3239" s="240"/>
      <c r="Q3239" s="38"/>
      <c r="R3239" s="38"/>
    </row>
    <row r="3240" spans="2:18" x14ac:dyDescent="0.15">
      <c r="B3240" s="36">
        <v>42909</v>
      </c>
      <c r="C3240" s="37">
        <v>0.99930555555555556</v>
      </c>
      <c r="D3240" s="38">
        <v>65</v>
      </c>
      <c r="E3240" s="38">
        <v>22.2</v>
      </c>
      <c r="F3240" s="38">
        <v>17.5</v>
      </c>
      <c r="G3240" s="38">
        <v>37.200000000000003</v>
      </c>
      <c r="H3240" s="39">
        <v>1565</v>
      </c>
      <c r="I3240" s="39">
        <v>8</v>
      </c>
      <c r="J3240" s="39">
        <v>43</v>
      </c>
      <c r="K3240" s="240">
        <v>42909.999305555553</v>
      </c>
      <c r="L3240" s="39">
        <v>22</v>
      </c>
      <c r="M3240" s="242">
        <v>42904</v>
      </c>
      <c r="P3240" s="240"/>
      <c r="Q3240" s="38"/>
      <c r="R3240" s="38"/>
    </row>
    <row r="3241" spans="2:18" x14ac:dyDescent="0.15">
      <c r="B3241" s="36">
        <v>42910</v>
      </c>
      <c r="C3241" s="37">
        <v>0.1673611111111111</v>
      </c>
      <c r="D3241" s="38">
        <v>64.400000000000006</v>
      </c>
      <c r="E3241" s="38">
        <v>22</v>
      </c>
      <c r="F3241" s="38">
        <v>21</v>
      </c>
      <c r="G3241" s="38">
        <v>35</v>
      </c>
      <c r="H3241" s="39">
        <v>1534</v>
      </c>
      <c r="I3241" s="39">
        <v>8</v>
      </c>
      <c r="J3241" s="39">
        <v>45</v>
      </c>
      <c r="K3241" s="240">
        <v>42910.167361111111</v>
      </c>
      <c r="L3241" s="39">
        <v>6</v>
      </c>
      <c r="M3241" s="242">
        <v>42904</v>
      </c>
      <c r="P3241" s="240"/>
      <c r="Q3241" s="38"/>
      <c r="R3241" s="38"/>
    </row>
    <row r="3242" spans="2:18" x14ac:dyDescent="0.15">
      <c r="B3242" s="36">
        <v>42911</v>
      </c>
      <c r="C3242" s="37">
        <v>0.87430555555555556</v>
      </c>
      <c r="D3242" s="38">
        <v>65.2</v>
      </c>
      <c r="E3242" s="38">
        <v>22.3</v>
      </c>
      <c r="F3242" s="38">
        <v>18.2</v>
      </c>
      <c r="G3242" s="38">
        <v>36.799999999999997</v>
      </c>
      <c r="H3242" s="39">
        <v>1565</v>
      </c>
      <c r="I3242" s="39">
        <v>9</v>
      </c>
      <c r="J3242" s="39">
        <v>43</v>
      </c>
      <c r="K3242" s="240">
        <v>42911.874305555553</v>
      </c>
      <c r="L3242" s="39">
        <v>22</v>
      </c>
      <c r="M3242" s="242">
        <v>42911</v>
      </c>
      <c r="P3242" s="240"/>
      <c r="Q3242" s="38"/>
      <c r="R3242" s="38"/>
    </row>
    <row r="3243" spans="2:18" x14ac:dyDescent="0.15">
      <c r="B3243" s="36">
        <v>42912</v>
      </c>
      <c r="C3243" s="37">
        <v>0.26874999999999999</v>
      </c>
      <c r="D3243" s="38">
        <v>63.6</v>
      </c>
      <c r="E3243" s="38">
        <v>21.7</v>
      </c>
      <c r="F3243" s="38">
        <v>22.4</v>
      </c>
      <c r="G3243" s="38">
        <v>33.799999999999997</v>
      </c>
      <c r="H3243" s="39">
        <v>1510</v>
      </c>
      <c r="I3243" s="39">
        <v>8</v>
      </c>
      <c r="J3243" s="39">
        <v>45</v>
      </c>
      <c r="K3243" s="240">
        <v>42912.268750000003</v>
      </c>
      <c r="L3243" s="39">
        <v>6</v>
      </c>
      <c r="M3243" s="242">
        <v>42911</v>
      </c>
      <c r="P3243" s="240"/>
      <c r="Q3243" s="38"/>
      <c r="R3243" s="38"/>
    </row>
    <row r="3244" spans="2:18" x14ac:dyDescent="0.15">
      <c r="B3244" s="36">
        <v>42913</v>
      </c>
      <c r="C3244" s="37">
        <v>1.5277777777777777E-2</v>
      </c>
      <c r="D3244" s="38">
        <v>64.599999999999994</v>
      </c>
      <c r="E3244" s="38">
        <v>22.1</v>
      </c>
      <c r="F3244" s="38">
        <v>16.8</v>
      </c>
      <c r="G3244" s="38">
        <v>37.6</v>
      </c>
      <c r="H3244" s="39">
        <v>1563</v>
      </c>
      <c r="I3244" s="39">
        <v>8</v>
      </c>
      <c r="J3244" s="39">
        <v>42</v>
      </c>
      <c r="K3244" s="240">
        <v>42912.916666666664</v>
      </c>
      <c r="L3244" s="39">
        <v>2</v>
      </c>
      <c r="M3244" s="242">
        <v>42911</v>
      </c>
      <c r="P3244" s="240"/>
      <c r="Q3244" s="38"/>
      <c r="R3244" s="38"/>
    </row>
    <row r="3245" spans="2:18" x14ac:dyDescent="0.15">
      <c r="B3245" s="36">
        <v>42913</v>
      </c>
      <c r="C3245" s="37">
        <v>0.27361111111111108</v>
      </c>
      <c r="D3245" s="38">
        <v>64</v>
      </c>
      <c r="E3245" s="38">
        <v>21.9</v>
      </c>
      <c r="F3245" s="38">
        <v>21.7</v>
      </c>
      <c r="G3245" s="38">
        <v>34.5</v>
      </c>
      <c r="H3245" s="39">
        <v>1522</v>
      </c>
      <c r="I3245" s="39">
        <v>8</v>
      </c>
      <c r="J3245" s="39">
        <v>45</v>
      </c>
      <c r="K3245" s="240">
        <v>42913.273611111108</v>
      </c>
      <c r="L3245" s="39">
        <v>6</v>
      </c>
      <c r="M3245" s="242">
        <v>42911</v>
      </c>
      <c r="P3245" s="240"/>
      <c r="Q3245" s="38"/>
      <c r="R3245" s="38"/>
    </row>
    <row r="3246" spans="2:18" x14ac:dyDescent="0.15">
      <c r="B3246" s="36">
        <v>42914</v>
      </c>
      <c r="C3246" s="37">
        <v>2.9861111111111113E-2</v>
      </c>
      <c r="D3246" s="38">
        <v>65.2</v>
      </c>
      <c r="E3246" s="38">
        <v>22.3</v>
      </c>
      <c r="F3246" s="38">
        <v>15.7</v>
      </c>
      <c r="G3246" s="38">
        <v>38.200000000000003</v>
      </c>
      <c r="H3246" s="39">
        <v>1579</v>
      </c>
      <c r="I3246" s="39">
        <v>9</v>
      </c>
      <c r="J3246" s="39">
        <v>42</v>
      </c>
      <c r="K3246" s="240">
        <v>42913.916666666664</v>
      </c>
      <c r="L3246" s="39">
        <v>2</v>
      </c>
      <c r="M3246" s="242">
        <v>42911</v>
      </c>
      <c r="P3246" s="240"/>
      <c r="Q3246" s="38"/>
      <c r="R3246" s="38"/>
    </row>
    <row r="3247" spans="2:18" x14ac:dyDescent="0.15">
      <c r="B3247" s="36">
        <v>42914</v>
      </c>
      <c r="C3247" s="37">
        <v>0.26319444444444445</v>
      </c>
      <c r="D3247" s="38">
        <v>64.400000000000006</v>
      </c>
      <c r="E3247" s="38">
        <v>22</v>
      </c>
      <c r="F3247" s="38">
        <v>21.1</v>
      </c>
      <c r="G3247" s="38">
        <v>34.9</v>
      </c>
      <c r="H3247" s="39">
        <v>1533</v>
      </c>
      <c r="I3247" s="39">
        <v>8</v>
      </c>
      <c r="J3247" s="39">
        <v>45</v>
      </c>
      <c r="K3247" s="240">
        <v>42914.263194444444</v>
      </c>
      <c r="L3247" s="39">
        <v>6</v>
      </c>
      <c r="M3247" s="242">
        <v>42911</v>
      </c>
      <c r="P3247" s="240"/>
      <c r="Q3247" s="38"/>
      <c r="R3247" s="38"/>
    </row>
    <row r="3248" spans="2:18" x14ac:dyDescent="0.15">
      <c r="B3248" s="36">
        <v>42915</v>
      </c>
      <c r="C3248" s="37">
        <v>1.4583333333333332E-2</v>
      </c>
      <c r="D3248" s="38">
        <v>65.2</v>
      </c>
      <c r="E3248" s="38">
        <v>22.3</v>
      </c>
      <c r="F3248" s="38">
        <v>15.8</v>
      </c>
      <c r="G3248" s="38">
        <v>38.1</v>
      </c>
      <c r="H3248" s="39">
        <v>1578</v>
      </c>
      <c r="I3248" s="39">
        <v>9</v>
      </c>
      <c r="J3248" s="39">
        <v>42</v>
      </c>
      <c r="K3248" s="240">
        <v>42914.916666666664</v>
      </c>
      <c r="L3248" s="39">
        <v>2</v>
      </c>
      <c r="M3248" s="242">
        <v>42911</v>
      </c>
      <c r="P3248" s="240"/>
      <c r="Q3248" s="38"/>
      <c r="R3248" s="38"/>
    </row>
    <row r="3249" spans="2:18" x14ac:dyDescent="0.15">
      <c r="B3249" s="36">
        <v>42915</v>
      </c>
      <c r="C3249" s="37">
        <v>0.2673611111111111</v>
      </c>
      <c r="D3249" s="38">
        <v>64.099999999999994</v>
      </c>
      <c r="E3249" s="38">
        <v>21.9</v>
      </c>
      <c r="F3249" s="38">
        <v>21</v>
      </c>
      <c r="G3249" s="38">
        <v>35</v>
      </c>
      <c r="H3249" s="39">
        <v>1529</v>
      </c>
      <c r="I3249" s="39">
        <v>8</v>
      </c>
      <c r="J3249" s="39">
        <v>45</v>
      </c>
      <c r="K3249" s="240">
        <v>42915.267361111109</v>
      </c>
      <c r="L3249" s="39">
        <v>6</v>
      </c>
      <c r="M3249" s="242">
        <v>42911</v>
      </c>
      <c r="P3249" s="240"/>
      <c r="Q3249" s="38"/>
      <c r="R3249" s="38"/>
    </row>
    <row r="3250" spans="2:18" x14ac:dyDescent="0.15">
      <c r="B3250" s="36">
        <v>42916</v>
      </c>
      <c r="C3250" s="37">
        <v>4.1666666666666666E-3</v>
      </c>
      <c r="D3250" s="38">
        <v>65.099999999999994</v>
      </c>
      <c r="E3250" s="38">
        <v>22.3</v>
      </c>
      <c r="F3250" s="38">
        <v>16.2</v>
      </c>
      <c r="G3250" s="38">
        <v>37.9</v>
      </c>
      <c r="H3250" s="39">
        <v>1574</v>
      </c>
      <c r="I3250" s="39">
        <v>9</v>
      </c>
      <c r="J3250" s="39">
        <v>42</v>
      </c>
      <c r="K3250" s="240">
        <v>42915.916666666664</v>
      </c>
      <c r="L3250" s="39">
        <v>2</v>
      </c>
      <c r="M3250" s="242">
        <v>42911</v>
      </c>
      <c r="P3250" s="240"/>
      <c r="Q3250" s="38"/>
      <c r="R3250" s="38"/>
    </row>
    <row r="3251" spans="2:18" x14ac:dyDescent="0.15">
      <c r="B3251" s="36">
        <v>42917</v>
      </c>
      <c r="C3251" s="37">
        <v>0.17013888888888887</v>
      </c>
      <c r="D3251" s="38">
        <v>64.400000000000006</v>
      </c>
      <c r="E3251" s="38">
        <v>22</v>
      </c>
      <c r="F3251" s="38">
        <v>21.2</v>
      </c>
      <c r="G3251" s="38">
        <v>34.9</v>
      </c>
      <c r="H3251" s="39">
        <v>1533</v>
      </c>
      <c r="I3251" s="39">
        <v>8</v>
      </c>
      <c r="J3251" s="39">
        <v>45</v>
      </c>
      <c r="K3251" s="240"/>
      <c r="L3251" s="39"/>
      <c r="M3251" s="242"/>
      <c r="P3251" s="240"/>
      <c r="Q3251" s="38"/>
      <c r="R3251" s="38"/>
    </row>
    <row r="3252" spans="2:18" x14ac:dyDescent="0.15">
      <c r="B3252" s="36">
        <v>42918</v>
      </c>
      <c r="C3252" s="37">
        <v>0.8847222222222223</v>
      </c>
      <c r="D3252" s="38">
        <v>64.599999999999994</v>
      </c>
      <c r="E3252" s="38">
        <v>22.1</v>
      </c>
      <c r="F3252" s="38">
        <v>17.7</v>
      </c>
      <c r="G3252" s="38">
        <v>37.1</v>
      </c>
      <c r="H3252" s="39">
        <v>1557</v>
      </c>
      <c r="I3252" s="39">
        <v>8</v>
      </c>
      <c r="J3252" s="39">
        <v>43</v>
      </c>
      <c r="K3252" s="240"/>
      <c r="L3252" s="39"/>
      <c r="M3252" s="242"/>
      <c r="P3252" s="240"/>
      <c r="Q3252" s="38"/>
      <c r="R3252" s="38"/>
    </row>
    <row r="3253" spans="2:18" x14ac:dyDescent="0.15">
      <c r="B3253" s="36">
        <v>42919</v>
      </c>
      <c r="C3253" s="37">
        <v>0.2673611111111111</v>
      </c>
      <c r="D3253" s="38">
        <v>63.5</v>
      </c>
      <c r="E3253" s="38">
        <v>21.7</v>
      </c>
      <c r="F3253" s="38">
        <v>22.5</v>
      </c>
      <c r="G3253" s="38">
        <v>33.700000000000003</v>
      </c>
      <c r="H3253" s="39">
        <v>1508</v>
      </c>
      <c r="I3253" s="39">
        <v>8</v>
      </c>
      <c r="J3253" s="39">
        <v>45</v>
      </c>
      <c r="K3253" s="240"/>
      <c r="L3253" s="39"/>
      <c r="M3253" s="242"/>
      <c r="P3253" s="240"/>
      <c r="Q3253" s="38"/>
      <c r="R3253" s="38"/>
    </row>
    <row r="3254" spans="2:18" x14ac:dyDescent="0.15">
      <c r="B3254" s="36">
        <v>42920</v>
      </c>
      <c r="C3254" s="37">
        <v>5.5555555555555558E-3</v>
      </c>
      <c r="D3254" s="38">
        <v>64.8</v>
      </c>
      <c r="E3254" s="38">
        <v>22.2</v>
      </c>
      <c r="F3254" s="38">
        <v>15</v>
      </c>
      <c r="G3254" s="38">
        <v>38.5</v>
      </c>
      <c r="H3254" s="39">
        <v>1576</v>
      </c>
      <c r="I3254" s="39">
        <v>8</v>
      </c>
      <c r="J3254" s="39">
        <v>41</v>
      </c>
      <c r="K3254" s="240"/>
      <c r="L3254" s="39"/>
      <c r="M3254" s="242"/>
      <c r="P3254" s="240"/>
      <c r="Q3254" s="38"/>
      <c r="R3254" s="38"/>
    </row>
    <row r="3255" spans="2:18" x14ac:dyDescent="0.15">
      <c r="B3255" s="36">
        <v>42920</v>
      </c>
      <c r="C3255" s="37">
        <v>0.26597222222222222</v>
      </c>
      <c r="D3255" s="38">
        <v>63.8</v>
      </c>
      <c r="E3255" s="38">
        <v>21.8</v>
      </c>
      <c r="F3255" s="38">
        <v>21.1</v>
      </c>
      <c r="G3255" s="38">
        <v>34.9</v>
      </c>
      <c r="H3255" s="39">
        <v>1523</v>
      </c>
      <c r="I3255" s="39">
        <v>8</v>
      </c>
      <c r="J3255" s="39">
        <v>44</v>
      </c>
      <c r="K3255" s="240"/>
      <c r="L3255" s="39"/>
      <c r="M3255" s="242"/>
      <c r="P3255" s="240"/>
      <c r="Q3255" s="38"/>
      <c r="R3255" s="38"/>
    </row>
    <row r="3256" spans="2:18" x14ac:dyDescent="0.15">
      <c r="B3256" s="36">
        <v>42920</v>
      </c>
      <c r="C3256" s="37">
        <v>0.99236111111111114</v>
      </c>
      <c r="D3256" s="38">
        <v>65.2</v>
      </c>
      <c r="E3256" s="38">
        <v>22.3</v>
      </c>
      <c r="F3256" s="38">
        <v>15.6</v>
      </c>
      <c r="G3256" s="38">
        <v>38.200000000000003</v>
      </c>
      <c r="H3256" s="39">
        <v>1579</v>
      </c>
      <c r="I3256" s="39">
        <v>9</v>
      </c>
      <c r="J3256" s="39">
        <v>42</v>
      </c>
      <c r="K3256" s="240"/>
      <c r="L3256" s="39"/>
      <c r="M3256" s="242"/>
      <c r="P3256" s="240"/>
      <c r="Q3256" s="38"/>
      <c r="R3256" s="38"/>
    </row>
    <row r="3257" spans="2:18" x14ac:dyDescent="0.15">
      <c r="B3257" s="36">
        <v>42921</v>
      </c>
      <c r="C3257" s="37">
        <v>0.26527777777777778</v>
      </c>
      <c r="D3257" s="38">
        <v>64.2</v>
      </c>
      <c r="E3257" s="38">
        <v>22</v>
      </c>
      <c r="F3257" s="38">
        <v>20.9</v>
      </c>
      <c r="G3257" s="38">
        <v>35.1</v>
      </c>
      <c r="H3257" s="39">
        <v>1532</v>
      </c>
      <c r="I3257" s="39">
        <v>8</v>
      </c>
      <c r="J3257" s="39">
        <v>44</v>
      </c>
      <c r="K3257" s="240"/>
      <c r="L3257" s="39"/>
      <c r="M3257" s="242"/>
      <c r="P3257" s="240"/>
      <c r="Q3257" s="38"/>
      <c r="R3257" s="38"/>
    </row>
    <row r="3258" spans="2:18" x14ac:dyDescent="0.15">
      <c r="B3258" s="36">
        <v>42922</v>
      </c>
      <c r="C3258" s="37">
        <v>2.0833333333333332E-2</v>
      </c>
      <c r="D3258" s="38">
        <v>65.3</v>
      </c>
      <c r="E3258" s="38">
        <v>22.3</v>
      </c>
      <c r="F3258" s="38">
        <v>14.5</v>
      </c>
      <c r="G3258" s="38">
        <v>38.799999999999997</v>
      </c>
      <c r="H3258" s="39">
        <v>1587</v>
      </c>
      <c r="I3258" s="39">
        <v>9</v>
      </c>
      <c r="J3258" s="39">
        <v>41</v>
      </c>
      <c r="K3258" s="240"/>
      <c r="L3258" s="39"/>
      <c r="M3258" s="242"/>
      <c r="P3258" s="240"/>
      <c r="Q3258" s="38"/>
      <c r="R3258" s="38"/>
    </row>
    <row r="3259" spans="2:18" x14ac:dyDescent="0.15">
      <c r="B3259" s="36">
        <v>42922</v>
      </c>
      <c r="C3259" s="37">
        <v>0.26666666666666666</v>
      </c>
      <c r="D3259" s="38">
        <v>64.5</v>
      </c>
      <c r="E3259" s="38">
        <v>22.1</v>
      </c>
      <c r="F3259" s="38">
        <v>20.2</v>
      </c>
      <c r="G3259" s="38">
        <v>35.6</v>
      </c>
      <c r="H3259" s="39">
        <v>1541</v>
      </c>
      <c r="I3259" s="39">
        <v>8</v>
      </c>
      <c r="J3259" s="39">
        <v>44</v>
      </c>
      <c r="K3259" s="240"/>
      <c r="L3259" s="39"/>
      <c r="M3259" s="242"/>
      <c r="P3259" s="240"/>
      <c r="Q3259" s="38"/>
      <c r="R3259" s="38"/>
    </row>
    <row r="3260" spans="2:18" x14ac:dyDescent="0.15">
      <c r="B3260" s="36">
        <v>42923</v>
      </c>
      <c r="C3260" s="37">
        <v>3.472222222222222E-3</v>
      </c>
      <c r="D3260" s="38">
        <v>65</v>
      </c>
      <c r="E3260" s="38">
        <v>22.2</v>
      </c>
      <c r="F3260" s="38">
        <v>15.5</v>
      </c>
      <c r="G3260" s="38">
        <v>38.299999999999997</v>
      </c>
      <c r="H3260" s="39">
        <v>1577</v>
      </c>
      <c r="I3260" s="39">
        <v>8</v>
      </c>
      <c r="J3260" s="39">
        <v>41</v>
      </c>
      <c r="K3260" s="240"/>
      <c r="L3260" s="39"/>
      <c r="M3260" s="242"/>
      <c r="P3260" s="240"/>
      <c r="Q3260" s="38"/>
      <c r="R3260" s="38"/>
    </row>
    <row r="3261" spans="2:18" x14ac:dyDescent="0.15">
      <c r="B3261" s="36">
        <v>42923</v>
      </c>
      <c r="C3261" s="37">
        <v>0.26597222222222222</v>
      </c>
      <c r="D3261" s="38">
        <v>64.099999999999994</v>
      </c>
      <c r="E3261" s="38">
        <v>21.9</v>
      </c>
      <c r="F3261" s="38">
        <v>20.8</v>
      </c>
      <c r="G3261" s="38">
        <v>35.200000000000003</v>
      </c>
      <c r="H3261" s="39">
        <v>1530</v>
      </c>
      <c r="I3261" s="39">
        <v>8</v>
      </c>
      <c r="J3261" s="39">
        <v>44</v>
      </c>
      <c r="K3261" s="240"/>
      <c r="L3261" s="39"/>
      <c r="M3261" s="242"/>
      <c r="P3261" s="240"/>
      <c r="Q3261" s="38"/>
      <c r="R3261" s="38"/>
    </row>
    <row r="3262" spans="2:18" x14ac:dyDescent="0.15">
      <c r="B3262" s="36">
        <v>42924</v>
      </c>
      <c r="C3262" s="37">
        <v>2.1527777777777781E-2</v>
      </c>
      <c r="D3262" s="38">
        <v>65.2</v>
      </c>
      <c r="E3262" s="38">
        <v>22.3</v>
      </c>
      <c r="F3262" s="38">
        <v>14.7</v>
      </c>
      <c r="G3262" s="38">
        <v>38.700000000000003</v>
      </c>
      <c r="H3262" s="39">
        <v>1584</v>
      </c>
      <c r="I3262" s="39">
        <v>9</v>
      </c>
      <c r="J3262" s="39">
        <v>41</v>
      </c>
      <c r="K3262" s="240"/>
      <c r="L3262" s="39"/>
      <c r="M3262" s="242"/>
      <c r="P3262" s="240"/>
      <c r="Q3262" s="38"/>
      <c r="R3262" s="38"/>
    </row>
    <row r="3263" spans="2:18" x14ac:dyDescent="0.15">
      <c r="B3263" s="36">
        <v>42924</v>
      </c>
      <c r="C3263" s="37">
        <v>0.28402777777777777</v>
      </c>
      <c r="D3263" s="38">
        <v>64</v>
      </c>
      <c r="E3263" s="38">
        <v>21.9</v>
      </c>
      <c r="F3263" s="38">
        <v>20.3</v>
      </c>
      <c r="G3263" s="38">
        <v>35.5</v>
      </c>
      <c r="H3263" s="39">
        <v>1532</v>
      </c>
      <c r="I3263" s="39">
        <v>8</v>
      </c>
      <c r="J3263" s="39">
        <v>44</v>
      </c>
      <c r="K3263" s="240"/>
      <c r="L3263" s="39"/>
      <c r="M3263" s="242"/>
      <c r="P3263" s="240"/>
      <c r="Q3263" s="38"/>
      <c r="R3263" s="38"/>
    </row>
    <row r="3264" spans="2:18" x14ac:dyDescent="0.15">
      <c r="B3264" s="36">
        <v>42925</v>
      </c>
      <c r="C3264" s="37">
        <v>0.89097222222222217</v>
      </c>
      <c r="D3264" s="38">
        <v>64.400000000000006</v>
      </c>
      <c r="E3264" s="38">
        <v>22</v>
      </c>
      <c r="F3264" s="38">
        <v>18.5</v>
      </c>
      <c r="G3264" s="38">
        <v>36.6</v>
      </c>
      <c r="H3264" s="39">
        <v>1550</v>
      </c>
      <c r="I3264" s="39">
        <v>8</v>
      </c>
      <c r="J3264" s="39">
        <v>43</v>
      </c>
      <c r="K3264" s="240"/>
      <c r="L3264" s="39"/>
      <c r="M3264" s="242"/>
      <c r="P3264" s="240"/>
      <c r="Q3264" s="38"/>
      <c r="R3264" s="38"/>
    </row>
    <row r="3265" spans="2:18" x14ac:dyDescent="0.15">
      <c r="B3265" s="36">
        <v>42926</v>
      </c>
      <c r="C3265" s="37">
        <v>0.26527777777777778</v>
      </c>
      <c r="D3265" s="38">
        <v>63.7</v>
      </c>
      <c r="E3265" s="38">
        <v>21.8</v>
      </c>
      <c r="F3265" s="38">
        <v>22.8</v>
      </c>
      <c r="G3265" s="38">
        <v>33.4</v>
      </c>
      <c r="H3265" s="39">
        <v>1509</v>
      </c>
      <c r="I3265" s="39">
        <v>8</v>
      </c>
      <c r="J3265" s="39">
        <v>46</v>
      </c>
      <c r="K3265" s="240"/>
      <c r="L3265" s="39"/>
      <c r="M3265" s="242"/>
      <c r="P3265" s="240"/>
      <c r="Q3265" s="38"/>
      <c r="R3265" s="38"/>
    </row>
    <row r="3266" spans="2:18" x14ac:dyDescent="0.15">
      <c r="B3266" s="36">
        <v>42927</v>
      </c>
      <c r="C3266" s="37">
        <v>2.7777777777777779E-3</v>
      </c>
      <c r="D3266" s="38">
        <v>64.599999999999994</v>
      </c>
      <c r="E3266" s="38">
        <v>22.1</v>
      </c>
      <c r="F3266" s="38">
        <v>16.5</v>
      </c>
      <c r="G3266" s="38">
        <v>37.799999999999997</v>
      </c>
      <c r="H3266" s="39">
        <v>1564</v>
      </c>
      <c r="I3266" s="39">
        <v>8</v>
      </c>
      <c r="J3266" s="39">
        <v>42</v>
      </c>
      <c r="K3266" s="240"/>
      <c r="L3266" s="39"/>
      <c r="M3266" s="242"/>
      <c r="P3266" s="240"/>
      <c r="Q3266" s="38"/>
      <c r="R3266" s="38"/>
    </row>
    <row r="3267" spans="2:18" x14ac:dyDescent="0.15">
      <c r="B3267" s="36">
        <v>42927</v>
      </c>
      <c r="C3267" s="37">
        <v>0.26666666666666666</v>
      </c>
      <c r="D3267" s="38">
        <v>63.7</v>
      </c>
      <c r="E3267" s="38">
        <v>21.8</v>
      </c>
      <c r="F3267" s="38">
        <v>21.6</v>
      </c>
      <c r="G3267" s="38">
        <v>34.6</v>
      </c>
      <c r="H3267" s="39">
        <v>1518</v>
      </c>
      <c r="I3267" s="39">
        <v>8</v>
      </c>
      <c r="J3267" s="39">
        <v>45</v>
      </c>
      <c r="K3267" s="240"/>
      <c r="L3267" s="39"/>
      <c r="M3267" s="242"/>
      <c r="P3267" s="240"/>
      <c r="Q3267" s="38"/>
      <c r="R3267" s="38"/>
    </row>
    <row r="3268" spans="2:18" x14ac:dyDescent="0.15">
      <c r="B3268" s="36">
        <v>42928</v>
      </c>
      <c r="C3268" s="37">
        <v>2.6388888888888889E-2</v>
      </c>
      <c r="D3268" s="38">
        <v>64.8</v>
      </c>
      <c r="E3268" s="38">
        <v>22.2</v>
      </c>
      <c r="F3268" s="38">
        <v>16</v>
      </c>
      <c r="G3268" s="38">
        <v>38</v>
      </c>
      <c r="H3268" s="39">
        <v>1570</v>
      </c>
      <c r="I3268" s="39">
        <v>8</v>
      </c>
      <c r="J3268" s="39">
        <v>42</v>
      </c>
      <c r="K3268" s="240"/>
      <c r="L3268" s="39"/>
      <c r="M3268" s="242"/>
      <c r="P3268" s="240"/>
      <c r="Q3268" s="38"/>
      <c r="R3268" s="38"/>
    </row>
    <row r="3269" spans="2:18" x14ac:dyDescent="0.15">
      <c r="B3269" s="36">
        <v>42928</v>
      </c>
      <c r="C3269" s="37">
        <v>0.2673611111111111</v>
      </c>
      <c r="D3269" s="38">
        <v>64.8</v>
      </c>
      <c r="E3269" s="38">
        <v>22.2</v>
      </c>
      <c r="F3269" s="38">
        <v>21.5</v>
      </c>
      <c r="G3269" s="38">
        <v>34.700000000000003</v>
      </c>
      <c r="H3269" s="39">
        <v>1538</v>
      </c>
      <c r="I3269" s="39">
        <v>8</v>
      </c>
      <c r="J3269" s="39">
        <v>45</v>
      </c>
      <c r="K3269" s="240"/>
      <c r="L3269" s="39"/>
      <c r="M3269" s="242"/>
      <c r="P3269" s="240"/>
      <c r="Q3269" s="38"/>
      <c r="R3269" s="38"/>
    </row>
    <row r="3270" spans="2:18" x14ac:dyDescent="0.15">
      <c r="B3270" s="36">
        <v>42928</v>
      </c>
      <c r="C3270" s="37">
        <v>0.99375000000000002</v>
      </c>
      <c r="D3270" s="38">
        <v>65.099999999999994</v>
      </c>
      <c r="E3270" s="38">
        <v>22.3</v>
      </c>
      <c r="F3270" s="38">
        <v>17</v>
      </c>
      <c r="G3270" s="38">
        <v>37.5</v>
      </c>
      <c r="H3270" s="39">
        <v>1570</v>
      </c>
      <c r="I3270" s="39">
        <v>9</v>
      </c>
      <c r="J3270" s="39">
        <v>43</v>
      </c>
      <c r="K3270" s="240"/>
      <c r="L3270" s="39"/>
      <c r="M3270" s="242"/>
      <c r="P3270" s="240"/>
      <c r="Q3270" s="38"/>
      <c r="R3270" s="38"/>
    </row>
    <row r="3271" spans="2:18" x14ac:dyDescent="0.15">
      <c r="B3271" s="36">
        <v>42929</v>
      </c>
      <c r="C3271" s="37">
        <v>0.27083333333333331</v>
      </c>
      <c r="D3271" s="38">
        <v>64.099999999999994</v>
      </c>
      <c r="E3271" s="38">
        <v>21.9</v>
      </c>
      <c r="F3271" s="38">
        <v>21.8</v>
      </c>
      <c r="G3271" s="38">
        <v>34.299999999999997</v>
      </c>
      <c r="H3271" s="39">
        <v>1523</v>
      </c>
      <c r="I3271" s="39">
        <v>8</v>
      </c>
      <c r="J3271" s="39">
        <v>45</v>
      </c>
      <c r="K3271" s="240"/>
      <c r="L3271" s="39"/>
      <c r="M3271" s="242"/>
      <c r="P3271" s="240"/>
      <c r="Q3271" s="38"/>
      <c r="R3271" s="38"/>
    </row>
    <row r="3272" spans="2:18" x14ac:dyDescent="0.15">
      <c r="B3272" s="36">
        <v>42929</v>
      </c>
      <c r="C3272" s="37">
        <v>0.98888888888888893</v>
      </c>
      <c r="D3272" s="38">
        <v>65.400000000000006</v>
      </c>
      <c r="E3272" s="38">
        <v>22.4</v>
      </c>
      <c r="F3272" s="38">
        <v>17.100000000000001</v>
      </c>
      <c r="G3272" s="38">
        <v>37.4</v>
      </c>
      <c r="H3272" s="39">
        <v>1574</v>
      </c>
      <c r="I3272" s="39">
        <v>9</v>
      </c>
      <c r="J3272" s="39">
        <v>43</v>
      </c>
      <c r="K3272" s="240"/>
      <c r="L3272" s="39"/>
      <c r="M3272" s="242"/>
      <c r="P3272" s="240"/>
      <c r="Q3272" s="38"/>
      <c r="R3272" s="38"/>
    </row>
    <row r="3273" spans="2:18" x14ac:dyDescent="0.15">
      <c r="B3273" s="36">
        <v>42930</v>
      </c>
      <c r="C3273" s="37">
        <v>0.26597222222222222</v>
      </c>
      <c r="D3273" s="38">
        <v>64.5</v>
      </c>
      <c r="E3273" s="38">
        <v>22.1</v>
      </c>
      <c r="F3273" s="38">
        <v>22</v>
      </c>
      <c r="G3273" s="38">
        <v>34.200000000000003</v>
      </c>
      <c r="H3273" s="39">
        <v>1529</v>
      </c>
      <c r="I3273" s="39">
        <v>8</v>
      </c>
      <c r="J3273" s="39">
        <v>46</v>
      </c>
      <c r="K3273" s="240"/>
      <c r="L3273" s="39"/>
      <c r="M3273" s="242"/>
      <c r="P3273" s="240"/>
      <c r="Q3273" s="38"/>
      <c r="R3273" s="38"/>
    </row>
    <row r="3274" spans="2:18" x14ac:dyDescent="0.15">
      <c r="B3274" s="36">
        <v>42931</v>
      </c>
      <c r="C3274" s="37">
        <v>0.28125</v>
      </c>
      <c r="D3274" s="38">
        <v>64.5</v>
      </c>
      <c r="E3274" s="38">
        <v>22.1</v>
      </c>
      <c r="F3274" s="38">
        <v>21.5</v>
      </c>
      <c r="G3274" s="38">
        <v>34.6</v>
      </c>
      <c r="H3274" s="39">
        <v>1532</v>
      </c>
      <c r="I3274" s="39">
        <v>8</v>
      </c>
      <c r="J3274" s="39">
        <v>45</v>
      </c>
      <c r="K3274" s="240"/>
      <c r="L3274" s="39"/>
      <c r="M3274" s="242"/>
      <c r="P3274" s="240"/>
      <c r="Q3274" s="38"/>
      <c r="R3274" s="38"/>
    </row>
    <row r="3275" spans="2:18" x14ac:dyDescent="0.15">
      <c r="B3275" s="36">
        <v>42932</v>
      </c>
      <c r="C3275" s="37">
        <v>0.28263888888888888</v>
      </c>
      <c r="D3275" s="38">
        <v>65</v>
      </c>
      <c r="E3275" s="38">
        <v>22.2</v>
      </c>
      <c r="F3275" s="38">
        <v>23.2</v>
      </c>
      <c r="G3275" s="38">
        <v>33.299999999999997</v>
      </c>
      <c r="H3275" s="39">
        <v>1529</v>
      </c>
      <c r="I3275" s="39">
        <v>8</v>
      </c>
      <c r="J3275" s="39">
        <v>47</v>
      </c>
      <c r="K3275" s="240"/>
      <c r="L3275" s="39"/>
      <c r="M3275" s="242"/>
      <c r="P3275" s="240"/>
      <c r="Q3275" s="38"/>
      <c r="R3275" s="38"/>
    </row>
    <row r="3276" spans="2:18" x14ac:dyDescent="0.15">
      <c r="B3276" s="36">
        <v>42933</v>
      </c>
      <c r="C3276" s="37">
        <v>0.86944444444444446</v>
      </c>
      <c r="D3276" s="38">
        <v>65.5</v>
      </c>
      <c r="E3276" s="38">
        <v>22.4</v>
      </c>
      <c r="F3276" s="38">
        <v>19.100000000000001</v>
      </c>
      <c r="G3276" s="38">
        <v>36.200000000000003</v>
      </c>
      <c r="H3276" s="39">
        <v>1564</v>
      </c>
      <c r="I3276" s="39">
        <v>9</v>
      </c>
      <c r="J3276" s="39">
        <v>44</v>
      </c>
      <c r="K3276" s="240"/>
      <c r="L3276" s="39"/>
      <c r="M3276" s="242"/>
      <c r="P3276" s="240"/>
      <c r="Q3276" s="38"/>
      <c r="R3276" s="38"/>
    </row>
    <row r="3277" spans="2:18" x14ac:dyDescent="0.15">
      <c r="B3277" s="36">
        <v>42934</v>
      </c>
      <c r="C3277" s="37">
        <v>0.26458333333333334</v>
      </c>
      <c r="D3277" s="38">
        <v>64.8</v>
      </c>
      <c r="E3277" s="38">
        <v>22.2</v>
      </c>
      <c r="F3277" s="38">
        <v>23.7</v>
      </c>
      <c r="G3277" s="38">
        <v>32.6</v>
      </c>
      <c r="H3277" s="39">
        <v>1520</v>
      </c>
      <c r="I3277" s="39">
        <v>8</v>
      </c>
      <c r="J3277" s="39">
        <v>47</v>
      </c>
      <c r="K3277" s="240"/>
      <c r="L3277" s="39"/>
      <c r="M3277" s="242"/>
      <c r="P3277" s="240"/>
      <c r="Q3277" s="38"/>
      <c r="R3277" s="38"/>
    </row>
    <row r="3278" spans="2:18" x14ac:dyDescent="0.15">
      <c r="B3278" s="36">
        <v>42934</v>
      </c>
      <c r="C3278" s="37">
        <v>0.87083333333333324</v>
      </c>
      <c r="D3278" s="38">
        <v>65.5</v>
      </c>
      <c r="E3278" s="38">
        <v>22.4</v>
      </c>
      <c r="F3278" s="38">
        <v>19.3</v>
      </c>
      <c r="G3278" s="38">
        <v>36.1</v>
      </c>
      <c r="H3278" s="39">
        <v>1563</v>
      </c>
      <c r="I3278" s="39">
        <v>9</v>
      </c>
      <c r="J3278" s="39">
        <v>44</v>
      </c>
      <c r="K3278" s="240"/>
      <c r="L3278" s="39"/>
      <c r="M3278" s="242"/>
      <c r="P3278" s="240"/>
      <c r="Q3278" s="38"/>
      <c r="R3278" s="38"/>
    </row>
    <row r="3279" spans="2:18" x14ac:dyDescent="0.15">
      <c r="B3279" s="36">
        <v>42935</v>
      </c>
      <c r="C3279" s="37">
        <v>0.26874999999999999</v>
      </c>
      <c r="D3279" s="38">
        <v>65</v>
      </c>
      <c r="E3279" s="38">
        <v>22.2</v>
      </c>
      <c r="F3279" s="38">
        <v>23.4</v>
      </c>
      <c r="G3279" s="38">
        <v>33</v>
      </c>
      <c r="H3279" s="39">
        <v>1527</v>
      </c>
      <c r="I3279" s="39">
        <v>8</v>
      </c>
      <c r="J3279" s="39">
        <v>47</v>
      </c>
      <c r="K3279" s="240"/>
      <c r="L3279" s="39"/>
      <c r="M3279" s="242"/>
      <c r="P3279" s="240"/>
      <c r="Q3279" s="38"/>
      <c r="R3279" s="38"/>
    </row>
    <row r="3280" spans="2:18" x14ac:dyDescent="0.15">
      <c r="B3280" s="36">
        <v>42936</v>
      </c>
      <c r="C3280" s="37">
        <v>0.93333333333333324</v>
      </c>
      <c r="D3280" s="38">
        <v>66.400000000000006</v>
      </c>
      <c r="E3280" s="38">
        <v>22.7</v>
      </c>
      <c r="F3280" s="38">
        <v>15.3</v>
      </c>
      <c r="G3280" s="38">
        <v>38.299999999999997</v>
      </c>
      <c r="H3280" s="39">
        <v>1601</v>
      </c>
      <c r="I3280" s="39">
        <v>9</v>
      </c>
      <c r="J3280" s="39">
        <v>42</v>
      </c>
      <c r="K3280" s="240"/>
      <c r="L3280" s="39"/>
      <c r="M3280" s="242"/>
      <c r="P3280" s="240"/>
      <c r="Q3280" s="38"/>
      <c r="R3280" s="38"/>
    </row>
    <row r="3281" spans="2:18" x14ac:dyDescent="0.15">
      <c r="B3281" s="36">
        <v>42937</v>
      </c>
      <c r="C3281" s="37">
        <v>0.26666666666666666</v>
      </c>
      <c r="D3281" s="38">
        <v>65.599999999999994</v>
      </c>
      <c r="E3281" s="38">
        <v>22.4</v>
      </c>
      <c r="F3281" s="38">
        <v>21.9</v>
      </c>
      <c r="G3281" s="38">
        <v>34.4</v>
      </c>
      <c r="H3281" s="39">
        <v>1548</v>
      </c>
      <c r="I3281" s="39">
        <v>9</v>
      </c>
      <c r="J3281" s="39">
        <v>46</v>
      </c>
      <c r="K3281" s="240"/>
      <c r="L3281" s="39"/>
      <c r="M3281" s="242"/>
      <c r="P3281" s="240"/>
      <c r="Q3281" s="38"/>
      <c r="R3281" s="38"/>
    </row>
    <row r="3282" spans="2:18" x14ac:dyDescent="0.15">
      <c r="B3282" s="36">
        <v>42937</v>
      </c>
      <c r="C3282" s="37">
        <v>0.96875</v>
      </c>
      <c r="D3282" s="38">
        <v>65.900000000000006</v>
      </c>
      <c r="E3282" s="38">
        <v>22.5</v>
      </c>
      <c r="F3282" s="38">
        <v>15.6</v>
      </c>
      <c r="G3282" s="38">
        <v>38.1</v>
      </c>
      <c r="H3282" s="39">
        <v>1590</v>
      </c>
      <c r="I3282" s="39">
        <v>9</v>
      </c>
      <c r="J3282" s="39">
        <v>42</v>
      </c>
      <c r="K3282" s="240"/>
      <c r="L3282" s="39"/>
      <c r="M3282" s="242"/>
      <c r="P3282" s="240"/>
      <c r="Q3282" s="38"/>
      <c r="R3282" s="38"/>
    </row>
    <row r="3283" spans="2:18" x14ac:dyDescent="0.15">
      <c r="B3283" s="36">
        <v>42938</v>
      </c>
      <c r="C3283" s="37">
        <v>0.28402777777777777</v>
      </c>
      <c r="D3283" s="38">
        <v>65.2</v>
      </c>
      <c r="E3283" s="38">
        <v>22.3</v>
      </c>
      <c r="F3283" s="38">
        <v>22.4</v>
      </c>
      <c r="G3283" s="38">
        <v>34</v>
      </c>
      <c r="H3283" s="39">
        <v>1538</v>
      </c>
      <c r="I3283" s="39">
        <v>9</v>
      </c>
      <c r="J3283" s="39">
        <v>46</v>
      </c>
      <c r="K3283" s="240"/>
      <c r="L3283" s="39"/>
      <c r="M3283" s="242"/>
      <c r="P3283" s="240"/>
      <c r="Q3283" s="38"/>
      <c r="R3283" s="38"/>
    </row>
    <row r="3284" spans="2:18" x14ac:dyDescent="0.15">
      <c r="B3284" s="36">
        <v>42938</v>
      </c>
      <c r="C3284" s="37">
        <v>0.91249999999999998</v>
      </c>
      <c r="D3284" s="38">
        <v>66</v>
      </c>
      <c r="E3284" s="38">
        <v>22.6</v>
      </c>
      <c r="F3284" s="38">
        <v>19.5</v>
      </c>
      <c r="G3284" s="38">
        <v>36</v>
      </c>
      <c r="H3284" s="39">
        <v>1570</v>
      </c>
      <c r="I3284" s="39">
        <v>9</v>
      </c>
      <c r="J3284" s="39">
        <v>45</v>
      </c>
      <c r="K3284" s="240"/>
      <c r="L3284" s="39"/>
      <c r="M3284" s="242"/>
      <c r="P3284" s="240"/>
      <c r="Q3284" s="38"/>
      <c r="R3284" s="38"/>
    </row>
    <row r="3285" spans="2:18" x14ac:dyDescent="0.15">
      <c r="B3285" s="36">
        <v>42939</v>
      </c>
      <c r="C3285" s="37">
        <v>0.28263888888888888</v>
      </c>
      <c r="D3285" s="38">
        <v>65.3</v>
      </c>
      <c r="E3285" s="38">
        <v>22.3</v>
      </c>
      <c r="F3285" s="38">
        <v>23.2</v>
      </c>
      <c r="G3285" s="38">
        <v>33.200000000000003</v>
      </c>
      <c r="H3285" s="39">
        <v>1533</v>
      </c>
      <c r="I3285" s="39">
        <v>9</v>
      </c>
      <c r="J3285" s="39">
        <v>47</v>
      </c>
      <c r="K3285" s="240"/>
      <c r="L3285" s="39"/>
      <c r="M3285" s="242"/>
      <c r="P3285" s="240"/>
      <c r="Q3285" s="38"/>
      <c r="R3285" s="38"/>
    </row>
    <row r="3286" spans="2:18" x14ac:dyDescent="0.15">
      <c r="B3286" s="36">
        <v>42939</v>
      </c>
      <c r="C3286" s="37">
        <v>0.87986111111111109</v>
      </c>
      <c r="D3286" s="38">
        <v>65.5</v>
      </c>
      <c r="E3286" s="38">
        <v>22.4</v>
      </c>
      <c r="F3286" s="38">
        <v>18.7</v>
      </c>
      <c r="G3286" s="38">
        <v>36.5</v>
      </c>
      <c r="H3286" s="39">
        <v>1567</v>
      </c>
      <c r="I3286" s="39">
        <v>9</v>
      </c>
      <c r="J3286" s="39">
        <v>44</v>
      </c>
      <c r="K3286" s="240"/>
      <c r="L3286" s="39"/>
      <c r="M3286" s="242"/>
      <c r="P3286" s="240"/>
      <c r="Q3286" s="38"/>
      <c r="R3286" s="38"/>
    </row>
    <row r="3287" spans="2:18" x14ac:dyDescent="0.15">
      <c r="B3287" s="36">
        <v>42940</v>
      </c>
      <c r="C3287" s="37">
        <v>0.26666666666666666</v>
      </c>
      <c r="D3287" s="38">
        <v>64.599999999999994</v>
      </c>
      <c r="E3287" s="38">
        <v>22.1</v>
      </c>
      <c r="F3287" s="38">
        <v>23.2</v>
      </c>
      <c r="G3287" s="38">
        <v>33.1</v>
      </c>
      <c r="H3287" s="39">
        <v>1521</v>
      </c>
      <c r="I3287" s="39">
        <v>8</v>
      </c>
      <c r="J3287" s="39">
        <v>47</v>
      </c>
      <c r="K3287" s="240"/>
      <c r="L3287" s="39"/>
      <c r="M3287" s="242"/>
      <c r="P3287" s="240"/>
      <c r="Q3287" s="38"/>
      <c r="R3287" s="38"/>
    </row>
    <row r="3288" spans="2:18" x14ac:dyDescent="0.15">
      <c r="B3288" s="36">
        <v>42940</v>
      </c>
      <c r="C3288" s="37">
        <v>0.97361111111111109</v>
      </c>
      <c r="D3288" s="38">
        <v>65.7</v>
      </c>
      <c r="E3288" s="38">
        <v>22.5</v>
      </c>
      <c r="F3288" s="38">
        <v>16.8</v>
      </c>
      <c r="G3288" s="38">
        <v>37.5</v>
      </c>
      <c r="H3288" s="39">
        <v>1581</v>
      </c>
      <c r="I3288" s="39">
        <v>9</v>
      </c>
      <c r="J3288" s="39">
        <v>43</v>
      </c>
      <c r="K3288" s="240"/>
      <c r="L3288" s="39"/>
      <c r="M3288" s="242"/>
      <c r="P3288" s="240"/>
      <c r="Q3288" s="38"/>
      <c r="R3288" s="38"/>
    </row>
    <row r="3289" spans="2:18" x14ac:dyDescent="0.15">
      <c r="B3289" s="36">
        <v>42941</v>
      </c>
      <c r="C3289" s="37">
        <v>0.27013888888888887</v>
      </c>
      <c r="D3289" s="38">
        <v>64.900000000000006</v>
      </c>
      <c r="E3289" s="38">
        <v>22.2</v>
      </c>
      <c r="F3289" s="38">
        <v>22.1</v>
      </c>
      <c r="G3289" s="38">
        <v>34.200000000000003</v>
      </c>
      <c r="H3289" s="39">
        <v>1535</v>
      </c>
      <c r="I3289" s="39">
        <v>8</v>
      </c>
      <c r="J3289" s="39">
        <v>46</v>
      </c>
      <c r="K3289" s="240"/>
      <c r="L3289" s="39"/>
      <c r="M3289" s="242"/>
      <c r="P3289" s="240"/>
      <c r="Q3289" s="38"/>
      <c r="R3289" s="38"/>
    </row>
    <row r="3290" spans="2:18" x14ac:dyDescent="0.15">
      <c r="B3290" s="36">
        <v>42941</v>
      </c>
      <c r="C3290" s="37">
        <v>0.97638888888888886</v>
      </c>
      <c r="D3290" s="38">
        <v>65.8</v>
      </c>
      <c r="E3290" s="38">
        <v>22.5</v>
      </c>
      <c r="F3290" s="38">
        <v>15.6</v>
      </c>
      <c r="G3290" s="38">
        <v>38.200000000000003</v>
      </c>
      <c r="H3290" s="39">
        <v>1589</v>
      </c>
      <c r="I3290" s="39">
        <v>9</v>
      </c>
      <c r="J3290" s="39">
        <v>42</v>
      </c>
      <c r="K3290" s="240"/>
      <c r="L3290" s="39"/>
      <c r="M3290" s="242"/>
      <c r="P3290" s="240"/>
      <c r="Q3290" s="38"/>
      <c r="R3290" s="38"/>
    </row>
    <row r="3291" spans="2:18" x14ac:dyDescent="0.15">
      <c r="B3291" s="36">
        <v>42942</v>
      </c>
      <c r="C3291" s="37">
        <v>0.26527777777777778</v>
      </c>
      <c r="D3291" s="38">
        <v>64.900000000000006</v>
      </c>
      <c r="E3291" s="38">
        <v>22.2</v>
      </c>
      <c r="F3291" s="38">
        <v>21.6</v>
      </c>
      <c r="G3291" s="38">
        <v>34.6</v>
      </c>
      <c r="H3291" s="39">
        <v>1538</v>
      </c>
      <c r="I3291" s="39">
        <v>8</v>
      </c>
      <c r="J3291" s="39">
        <v>46</v>
      </c>
      <c r="K3291" s="240"/>
      <c r="L3291" s="39"/>
      <c r="M3291" s="242"/>
      <c r="P3291" s="240"/>
      <c r="Q3291" s="38"/>
      <c r="R3291" s="38"/>
    </row>
    <row r="3292" spans="2:18" x14ac:dyDescent="0.15">
      <c r="B3292" s="36">
        <v>42943</v>
      </c>
      <c r="C3292" s="37">
        <v>3.472222222222222E-3</v>
      </c>
      <c r="D3292" s="38">
        <v>66.099999999999994</v>
      </c>
      <c r="E3292" s="38">
        <v>22.6</v>
      </c>
      <c r="F3292" s="38">
        <v>16.100000000000001</v>
      </c>
      <c r="G3292" s="38">
        <v>37.799999999999997</v>
      </c>
      <c r="H3292" s="39">
        <v>1591</v>
      </c>
      <c r="I3292" s="39">
        <v>9</v>
      </c>
      <c r="J3292" s="39">
        <v>43</v>
      </c>
      <c r="K3292" s="240"/>
      <c r="L3292" s="39"/>
      <c r="M3292" s="242"/>
      <c r="P3292" s="240"/>
      <c r="Q3292" s="38"/>
      <c r="R3292" s="38"/>
    </row>
    <row r="3293" spans="2:18" x14ac:dyDescent="0.15">
      <c r="B3293" s="36">
        <v>42943</v>
      </c>
      <c r="C3293" s="37">
        <v>0.26458333333333334</v>
      </c>
      <c r="D3293" s="38">
        <v>65.099999999999994</v>
      </c>
      <c r="E3293" s="38">
        <v>22.3</v>
      </c>
      <c r="F3293" s="38">
        <v>21.3</v>
      </c>
      <c r="G3293" s="38">
        <v>34.799999999999997</v>
      </c>
      <c r="H3293" s="39">
        <v>1544</v>
      </c>
      <c r="I3293" s="39">
        <v>9</v>
      </c>
      <c r="J3293" s="39">
        <v>46</v>
      </c>
      <c r="K3293" s="240"/>
      <c r="L3293" s="39"/>
      <c r="M3293" s="242"/>
      <c r="P3293" s="240"/>
      <c r="Q3293" s="38"/>
      <c r="R3293" s="38"/>
    </row>
    <row r="3294" spans="2:18" x14ac:dyDescent="0.15">
      <c r="B3294" s="36">
        <v>42944</v>
      </c>
      <c r="C3294" s="37">
        <v>0.99236111111111114</v>
      </c>
      <c r="D3294" s="38">
        <v>64.8</v>
      </c>
      <c r="E3294" s="38">
        <v>22.2</v>
      </c>
      <c r="F3294" s="38">
        <v>17</v>
      </c>
      <c r="G3294" s="38">
        <v>37.5</v>
      </c>
      <c r="H3294" s="39">
        <v>1565</v>
      </c>
      <c r="I3294" s="39">
        <v>8</v>
      </c>
      <c r="J3294" s="39">
        <v>42</v>
      </c>
      <c r="K3294" s="240"/>
      <c r="L3294" s="39"/>
      <c r="M3294" s="242"/>
      <c r="P3294" s="240"/>
      <c r="Q3294" s="38"/>
      <c r="R3294" s="38"/>
    </row>
    <row r="3295" spans="2:18" x14ac:dyDescent="0.15">
      <c r="B3295" s="36">
        <v>42945</v>
      </c>
      <c r="C3295" s="37">
        <v>0.3354166666666667</v>
      </c>
      <c r="D3295" s="38">
        <v>64.099999999999994</v>
      </c>
      <c r="E3295" s="38">
        <v>21.9</v>
      </c>
      <c r="F3295" s="38">
        <v>22.2</v>
      </c>
      <c r="G3295" s="38">
        <v>34</v>
      </c>
      <c r="H3295" s="39">
        <v>1521</v>
      </c>
      <c r="I3295" s="39">
        <v>8</v>
      </c>
      <c r="J3295" s="39">
        <v>45</v>
      </c>
      <c r="K3295" s="240"/>
      <c r="L3295" s="39"/>
      <c r="M3295" s="242"/>
      <c r="P3295" s="240"/>
      <c r="Q3295" s="38"/>
      <c r="R3295" s="38"/>
    </row>
    <row r="3296" spans="2:18" x14ac:dyDescent="0.15">
      <c r="B3296" s="36">
        <v>42945</v>
      </c>
      <c r="C3296" s="37">
        <v>0.96666666666666667</v>
      </c>
      <c r="D3296" s="38">
        <v>64.8</v>
      </c>
      <c r="E3296" s="38">
        <v>22.2</v>
      </c>
      <c r="F3296" s="38">
        <v>19.100000000000001</v>
      </c>
      <c r="G3296" s="38">
        <v>36.299999999999997</v>
      </c>
      <c r="H3296" s="39">
        <v>1553</v>
      </c>
      <c r="I3296" s="39">
        <v>8</v>
      </c>
      <c r="J3296" s="39">
        <v>44</v>
      </c>
      <c r="K3296" s="240"/>
      <c r="L3296" s="39"/>
      <c r="M3296" s="242"/>
      <c r="P3296" s="240"/>
      <c r="Q3296" s="38"/>
      <c r="R3296" s="38"/>
    </row>
    <row r="3297" spans="2:18" x14ac:dyDescent="0.15">
      <c r="B3297" s="36">
        <v>42946</v>
      </c>
      <c r="C3297" s="37">
        <v>0.27499999999999997</v>
      </c>
      <c r="D3297" s="38">
        <v>64.3</v>
      </c>
      <c r="E3297" s="38">
        <v>22</v>
      </c>
      <c r="F3297" s="38">
        <v>22.1</v>
      </c>
      <c r="G3297" s="38">
        <v>34.1</v>
      </c>
      <c r="H3297" s="39">
        <v>1525</v>
      </c>
      <c r="I3297" s="39">
        <v>8</v>
      </c>
      <c r="J3297" s="39">
        <v>45</v>
      </c>
      <c r="K3297" s="240"/>
      <c r="L3297" s="39"/>
      <c r="M3297" s="242"/>
      <c r="P3297" s="240"/>
      <c r="Q3297" s="38"/>
      <c r="R3297" s="38"/>
    </row>
    <row r="3298" spans="2:18" x14ac:dyDescent="0.15">
      <c r="B3298" s="36">
        <v>42946</v>
      </c>
      <c r="C3298" s="37">
        <v>0.87638888888888899</v>
      </c>
      <c r="D3298" s="38">
        <v>64.900000000000006</v>
      </c>
      <c r="E3298" s="38">
        <v>22.2</v>
      </c>
      <c r="F3298" s="38">
        <v>17.5</v>
      </c>
      <c r="G3298" s="38">
        <v>37.200000000000003</v>
      </c>
      <c r="H3298" s="39">
        <v>1564</v>
      </c>
      <c r="I3298" s="39">
        <v>8</v>
      </c>
      <c r="J3298" s="39">
        <v>43</v>
      </c>
      <c r="K3298" s="240"/>
      <c r="L3298" s="39"/>
      <c r="M3298" s="242"/>
      <c r="P3298" s="240"/>
      <c r="Q3298" s="38"/>
      <c r="R3298" s="38"/>
    </row>
    <row r="3299" spans="2:18" x14ac:dyDescent="0.15">
      <c r="B3299" s="36">
        <v>42947</v>
      </c>
      <c r="C3299" s="37">
        <v>0.2638888888888889</v>
      </c>
      <c r="D3299" s="38">
        <v>64.3</v>
      </c>
      <c r="E3299" s="38">
        <v>22</v>
      </c>
      <c r="F3299" s="38">
        <v>22.5</v>
      </c>
      <c r="G3299" s="38">
        <v>33.799999999999997</v>
      </c>
      <c r="H3299" s="39">
        <v>1522</v>
      </c>
      <c r="I3299" s="39">
        <v>8</v>
      </c>
      <c r="J3299" s="39">
        <v>46</v>
      </c>
      <c r="K3299" s="240"/>
      <c r="L3299" s="39"/>
      <c r="M3299" s="242"/>
      <c r="P3299" s="240"/>
      <c r="Q3299" s="38"/>
      <c r="R3299" s="38"/>
    </row>
    <row r="3300" spans="2:18" x14ac:dyDescent="0.15">
      <c r="B3300" s="36">
        <v>42947</v>
      </c>
      <c r="C3300" s="37">
        <v>0.98541666666666661</v>
      </c>
      <c r="D3300" s="38">
        <v>64.8</v>
      </c>
      <c r="E3300" s="38">
        <v>22.2</v>
      </c>
      <c r="F3300" s="38">
        <v>19.100000000000001</v>
      </c>
      <c r="G3300" s="38">
        <v>36.299999999999997</v>
      </c>
      <c r="H3300" s="39">
        <v>1553</v>
      </c>
      <c r="I3300" s="39">
        <v>8</v>
      </c>
      <c r="J3300" s="39">
        <v>44</v>
      </c>
      <c r="K3300" s="240"/>
      <c r="L3300" s="39"/>
      <c r="M3300" s="242"/>
      <c r="P3300" s="240"/>
      <c r="Q3300" s="38"/>
      <c r="R3300" s="38"/>
    </row>
    <row r="3301" spans="2:18" x14ac:dyDescent="0.15">
      <c r="B3301" s="36">
        <v>42948</v>
      </c>
      <c r="C3301" s="37">
        <v>0.27361111111111108</v>
      </c>
      <c r="D3301" s="38">
        <v>64</v>
      </c>
      <c r="E3301" s="38">
        <v>21.9</v>
      </c>
      <c r="F3301" s="38">
        <v>21.9</v>
      </c>
      <c r="G3301" s="38">
        <v>34.299999999999997</v>
      </c>
      <c r="H3301" s="39">
        <v>1521</v>
      </c>
      <c r="I3301" s="39">
        <v>8</v>
      </c>
      <c r="J3301" s="39">
        <v>45</v>
      </c>
      <c r="K3301" s="240"/>
      <c r="L3301" s="39"/>
      <c r="M3301" s="242"/>
      <c r="P3301" s="240"/>
      <c r="Q3301" s="38"/>
      <c r="R3301" s="38"/>
    </row>
    <row r="3302" spans="2:18" x14ac:dyDescent="0.15">
      <c r="B3302" s="36">
        <v>42948</v>
      </c>
      <c r="C3302" s="37">
        <v>0.96944444444444444</v>
      </c>
      <c r="D3302" s="38">
        <v>65.3</v>
      </c>
      <c r="E3302" s="38">
        <v>22.3</v>
      </c>
      <c r="F3302" s="38">
        <v>15</v>
      </c>
      <c r="G3302" s="38">
        <v>38.5</v>
      </c>
      <c r="H3302" s="39">
        <v>1584</v>
      </c>
      <c r="I3302" s="39">
        <v>9</v>
      </c>
      <c r="J3302" s="39">
        <v>41</v>
      </c>
      <c r="K3302" s="240"/>
      <c r="L3302" s="39"/>
      <c r="M3302" s="242"/>
      <c r="P3302" s="240"/>
      <c r="Q3302" s="38"/>
      <c r="R3302" s="38"/>
    </row>
    <row r="3303" spans="2:18" x14ac:dyDescent="0.15">
      <c r="B3303" s="36">
        <v>42949</v>
      </c>
      <c r="C3303" s="37">
        <v>0.26527777777777778</v>
      </c>
      <c r="D3303" s="38">
        <v>64.900000000000006</v>
      </c>
      <c r="E3303" s="38">
        <v>22.2</v>
      </c>
      <c r="F3303" s="38">
        <v>21.2</v>
      </c>
      <c r="G3303" s="38">
        <v>34.9</v>
      </c>
      <c r="H3303" s="39">
        <v>1541</v>
      </c>
      <c r="I3303" s="39">
        <v>8</v>
      </c>
      <c r="J3303" s="39">
        <v>45</v>
      </c>
      <c r="K3303" s="240"/>
      <c r="L3303" s="39"/>
      <c r="M3303" s="242"/>
      <c r="P3303" s="240"/>
      <c r="Q3303" s="38"/>
      <c r="R3303" s="38"/>
    </row>
    <row r="3304" spans="2:18" x14ac:dyDescent="0.15">
      <c r="B3304" s="36">
        <v>42950</v>
      </c>
      <c r="C3304" s="37"/>
      <c r="D3304" s="38"/>
      <c r="E3304" s="38"/>
      <c r="F3304" s="38"/>
      <c r="G3304" s="38"/>
      <c r="H3304" s="39"/>
      <c r="I3304" s="39"/>
      <c r="J3304" s="39"/>
      <c r="K3304" s="240"/>
      <c r="L3304" s="39"/>
      <c r="M3304" s="242"/>
      <c r="P3304" s="240"/>
      <c r="Q3304" s="38"/>
      <c r="R3304" s="38"/>
    </row>
    <row r="3305" spans="2:18" x14ac:dyDescent="0.15">
      <c r="B3305" s="36">
        <v>42951</v>
      </c>
      <c r="C3305" s="37"/>
      <c r="D3305" s="38"/>
      <c r="E3305" s="38"/>
      <c r="F3305" s="38"/>
      <c r="G3305" s="38"/>
      <c r="H3305" s="39"/>
      <c r="I3305" s="39"/>
      <c r="J3305" s="39"/>
      <c r="K3305" s="240"/>
      <c r="L3305" s="39"/>
      <c r="M3305" s="242"/>
      <c r="P3305" s="240"/>
      <c r="Q3305" s="38"/>
      <c r="R3305" s="38"/>
    </row>
    <row r="3306" spans="2:18" x14ac:dyDescent="0.15">
      <c r="B3306" s="36">
        <v>42952</v>
      </c>
      <c r="C3306" s="37">
        <v>0.30833333333333335</v>
      </c>
      <c r="D3306" s="38">
        <v>64.7</v>
      </c>
      <c r="E3306" s="38">
        <v>22.1</v>
      </c>
      <c r="F3306" s="38">
        <v>22.1</v>
      </c>
      <c r="G3306" s="38">
        <v>34.1</v>
      </c>
      <c r="H3306" s="39">
        <v>1531</v>
      </c>
      <c r="I3306" s="39">
        <v>8</v>
      </c>
      <c r="J3306" s="39">
        <v>46</v>
      </c>
      <c r="K3306" s="240"/>
      <c r="L3306" s="39"/>
      <c r="M3306" s="242"/>
      <c r="P3306" s="240"/>
      <c r="Q3306" s="38"/>
      <c r="R3306" s="38"/>
    </row>
    <row r="3307" spans="2:18" x14ac:dyDescent="0.15">
      <c r="B3307" s="36">
        <v>42952</v>
      </c>
      <c r="C3307" s="37">
        <v>0.91736111111111107</v>
      </c>
      <c r="D3307" s="38">
        <v>64.8</v>
      </c>
      <c r="E3307" s="38">
        <v>22.2</v>
      </c>
      <c r="F3307" s="38">
        <v>19.899999999999999</v>
      </c>
      <c r="G3307" s="38">
        <v>35.799999999999997</v>
      </c>
      <c r="H3307" s="39">
        <v>1548</v>
      </c>
      <c r="I3307" s="39">
        <v>8</v>
      </c>
      <c r="J3307" s="39">
        <v>44</v>
      </c>
      <c r="K3307" s="240"/>
      <c r="L3307" s="39"/>
      <c r="M3307" s="242"/>
      <c r="P3307" s="240"/>
      <c r="Q3307" s="38"/>
      <c r="R3307" s="38"/>
    </row>
    <row r="3308" spans="2:18" x14ac:dyDescent="0.15">
      <c r="B3308" s="36">
        <v>42953</v>
      </c>
      <c r="C3308" s="37">
        <v>0.2673611111111111</v>
      </c>
      <c r="D3308" s="38">
        <v>64.099999999999994</v>
      </c>
      <c r="E3308" s="38">
        <v>21.9</v>
      </c>
      <c r="F3308" s="38">
        <v>22.9</v>
      </c>
      <c r="G3308" s="38">
        <v>33.299999999999997</v>
      </c>
      <c r="H3308" s="39">
        <v>1515</v>
      </c>
      <c r="I3308" s="39">
        <v>8</v>
      </c>
      <c r="J3308" s="39">
        <v>46</v>
      </c>
      <c r="K3308" s="240"/>
      <c r="L3308" s="39"/>
      <c r="M3308" s="242"/>
      <c r="P3308" s="240"/>
      <c r="Q3308" s="38"/>
      <c r="R3308" s="38"/>
    </row>
    <row r="3309" spans="2:18" x14ac:dyDescent="0.15">
      <c r="B3309" s="36">
        <v>42953</v>
      </c>
      <c r="C3309" s="37">
        <v>0.89444444444444438</v>
      </c>
      <c r="D3309" s="38">
        <v>64.3</v>
      </c>
      <c r="E3309" s="38">
        <v>22</v>
      </c>
      <c r="F3309" s="38">
        <v>18.2</v>
      </c>
      <c r="G3309" s="38">
        <v>36.9</v>
      </c>
      <c r="H3309" s="39">
        <v>1550</v>
      </c>
      <c r="I3309" s="39">
        <v>8</v>
      </c>
      <c r="J3309" s="39">
        <v>43</v>
      </c>
      <c r="K3309" s="240"/>
      <c r="L3309" s="39"/>
      <c r="M3309" s="242"/>
      <c r="P3309" s="240"/>
      <c r="Q3309" s="38"/>
      <c r="R3309" s="38"/>
    </row>
    <row r="3310" spans="2:18" x14ac:dyDescent="0.15">
      <c r="B3310" s="36">
        <v>42954</v>
      </c>
      <c r="C3310" s="37">
        <v>0.2638888888888889</v>
      </c>
      <c r="D3310" s="38">
        <v>63.9</v>
      </c>
      <c r="E3310" s="38">
        <v>21.9</v>
      </c>
      <c r="F3310" s="38">
        <v>22.9</v>
      </c>
      <c r="G3310" s="38">
        <v>33.200000000000003</v>
      </c>
      <c r="H3310" s="39">
        <v>1511</v>
      </c>
      <c r="I3310" s="39">
        <v>8</v>
      </c>
      <c r="J3310" s="39">
        <v>46</v>
      </c>
      <c r="K3310" s="240"/>
      <c r="L3310" s="39"/>
      <c r="M3310" s="242"/>
      <c r="P3310" s="240"/>
      <c r="Q3310" s="38"/>
      <c r="R3310" s="38"/>
    </row>
    <row r="3311" spans="2:18" x14ac:dyDescent="0.15">
      <c r="B3311" s="36">
        <v>42955</v>
      </c>
      <c r="C3311" s="37">
        <v>1.1111111111111112E-2</v>
      </c>
      <c r="D3311" s="38">
        <v>65.400000000000006</v>
      </c>
      <c r="E3311" s="38">
        <v>22.4</v>
      </c>
      <c r="F3311" s="38">
        <v>16.5</v>
      </c>
      <c r="G3311" s="38">
        <v>37.700000000000003</v>
      </c>
      <c r="H3311" s="39">
        <v>1577</v>
      </c>
      <c r="I3311" s="39">
        <v>9</v>
      </c>
      <c r="J3311" s="39">
        <v>42</v>
      </c>
      <c r="K3311" s="240"/>
      <c r="L3311" s="39"/>
      <c r="M3311" s="242"/>
      <c r="P3311" s="240"/>
      <c r="Q3311" s="38"/>
      <c r="R3311" s="38"/>
    </row>
    <row r="3312" spans="2:18" x14ac:dyDescent="0.15">
      <c r="B3312" s="36">
        <v>42955</v>
      </c>
      <c r="C3312" s="37">
        <v>0.26527777777777778</v>
      </c>
      <c r="D3312" s="38">
        <v>64.400000000000006</v>
      </c>
      <c r="E3312" s="38">
        <v>22</v>
      </c>
      <c r="F3312" s="38">
        <v>21</v>
      </c>
      <c r="G3312" s="38">
        <v>35</v>
      </c>
      <c r="H3312" s="39">
        <v>1534</v>
      </c>
      <c r="I3312" s="39">
        <v>8</v>
      </c>
      <c r="J3312" s="39">
        <v>45</v>
      </c>
      <c r="K3312" s="240"/>
      <c r="L3312" s="39"/>
      <c r="M3312" s="242"/>
      <c r="P3312" s="240"/>
      <c r="Q3312" s="38"/>
      <c r="R3312" s="38"/>
    </row>
    <row r="3313" spans="2:18" x14ac:dyDescent="0.15">
      <c r="B3313" s="36">
        <v>42956</v>
      </c>
      <c r="C3313" s="37"/>
      <c r="D3313" s="38"/>
      <c r="E3313" s="38"/>
      <c r="F3313" s="38"/>
      <c r="G3313" s="38"/>
      <c r="H3313" s="39"/>
      <c r="I3313" s="39"/>
      <c r="J3313" s="39"/>
      <c r="K3313" s="240"/>
      <c r="L3313" s="39"/>
      <c r="M3313" s="242"/>
      <c r="P3313" s="240"/>
      <c r="Q3313" s="38"/>
      <c r="R3313" s="38"/>
    </row>
    <row r="3314" spans="2:18" x14ac:dyDescent="0.15">
      <c r="B3314" s="36">
        <v>42957</v>
      </c>
      <c r="C3314" s="37"/>
      <c r="D3314" s="38"/>
      <c r="E3314" s="38"/>
      <c r="F3314" s="38"/>
      <c r="G3314" s="38"/>
      <c r="H3314" s="39"/>
      <c r="I3314" s="39"/>
      <c r="J3314" s="39"/>
      <c r="K3314" s="240"/>
      <c r="L3314" s="39"/>
      <c r="M3314" s="242"/>
      <c r="P3314" s="240"/>
      <c r="Q3314" s="38"/>
      <c r="R3314" s="38"/>
    </row>
    <row r="3315" spans="2:18" x14ac:dyDescent="0.15">
      <c r="B3315" s="36">
        <v>42958</v>
      </c>
      <c r="C3315" s="37">
        <v>0.26874999999999999</v>
      </c>
      <c r="D3315" s="38">
        <v>64.8</v>
      </c>
      <c r="E3315" s="38">
        <v>22.2</v>
      </c>
      <c r="F3315" s="38">
        <v>22.6</v>
      </c>
      <c r="G3315" s="38">
        <v>33.799999999999997</v>
      </c>
      <c r="H3315" s="39">
        <v>1530</v>
      </c>
      <c r="I3315" s="39">
        <v>8</v>
      </c>
      <c r="J3315" s="39">
        <v>46</v>
      </c>
      <c r="K3315" s="240"/>
      <c r="L3315" s="39"/>
      <c r="M3315" s="242"/>
      <c r="P3315" s="240"/>
      <c r="Q3315" s="38"/>
      <c r="R3315" s="38"/>
    </row>
    <row r="3316" spans="2:18" x14ac:dyDescent="0.15">
      <c r="B3316" s="36">
        <v>42958</v>
      </c>
      <c r="C3316" s="37">
        <v>0.88194444444444453</v>
      </c>
      <c r="D3316" s="38">
        <v>64.5</v>
      </c>
      <c r="E3316" s="38">
        <v>22.1</v>
      </c>
      <c r="F3316" s="38">
        <v>19.899999999999999</v>
      </c>
      <c r="G3316" s="38">
        <v>35.799999999999997</v>
      </c>
      <c r="H3316" s="39">
        <v>1543</v>
      </c>
      <c r="I3316" s="39">
        <v>8</v>
      </c>
      <c r="J3316" s="39">
        <v>44</v>
      </c>
      <c r="K3316" s="240"/>
      <c r="L3316" s="39"/>
      <c r="M3316" s="242"/>
      <c r="P3316" s="240"/>
      <c r="Q3316" s="38"/>
      <c r="R3316" s="38"/>
    </row>
    <row r="3317" spans="2:18" x14ac:dyDescent="0.15">
      <c r="B3317" s="36">
        <v>42959</v>
      </c>
      <c r="C3317" s="37">
        <v>0.26527777777777778</v>
      </c>
      <c r="D3317" s="38">
        <v>63.6</v>
      </c>
      <c r="E3317" s="38">
        <v>21.7</v>
      </c>
      <c r="F3317" s="38">
        <v>23.2</v>
      </c>
      <c r="G3317" s="38">
        <v>32.799999999999997</v>
      </c>
      <c r="H3317" s="39">
        <v>1503</v>
      </c>
      <c r="I3317" s="39">
        <v>8</v>
      </c>
      <c r="J3317" s="39">
        <v>46</v>
      </c>
      <c r="K3317" s="240"/>
      <c r="L3317" s="39"/>
      <c r="M3317" s="242"/>
      <c r="P3317" s="240"/>
      <c r="Q3317" s="38"/>
      <c r="R3317" s="38"/>
    </row>
    <row r="3318" spans="2:18" x14ac:dyDescent="0.15">
      <c r="B3318" s="36">
        <v>42959</v>
      </c>
      <c r="C3318" s="37">
        <v>0.93263888888888891</v>
      </c>
      <c r="D3318" s="38">
        <v>64.599999999999994</v>
      </c>
      <c r="E3318" s="38">
        <v>22.1</v>
      </c>
      <c r="F3318" s="38">
        <v>20.6</v>
      </c>
      <c r="G3318" s="38">
        <v>35.299999999999997</v>
      </c>
      <c r="H3318" s="39">
        <v>1540</v>
      </c>
      <c r="I3318" s="39">
        <v>8</v>
      </c>
      <c r="J3318" s="39">
        <v>45</v>
      </c>
      <c r="K3318" s="240"/>
      <c r="L3318" s="39"/>
      <c r="M3318" s="242"/>
      <c r="P3318" s="240"/>
      <c r="Q3318" s="38"/>
      <c r="R3318" s="38"/>
    </row>
    <row r="3319" spans="2:18" x14ac:dyDescent="0.15">
      <c r="B3319" s="36">
        <v>42960</v>
      </c>
      <c r="C3319" s="37">
        <v>0.3298611111111111</v>
      </c>
      <c r="D3319" s="38">
        <v>64.099999999999994</v>
      </c>
      <c r="E3319" s="38">
        <v>21.9</v>
      </c>
      <c r="F3319" s="38">
        <v>23.2</v>
      </c>
      <c r="G3319" s="38">
        <v>33</v>
      </c>
      <c r="H3319" s="39">
        <v>1512</v>
      </c>
      <c r="I3319" s="39">
        <v>8</v>
      </c>
      <c r="J3319" s="39">
        <v>46</v>
      </c>
      <c r="K3319" s="240"/>
      <c r="L3319" s="39"/>
      <c r="M3319" s="242"/>
      <c r="P3319" s="240"/>
      <c r="Q3319" s="38"/>
      <c r="R3319" s="38"/>
    </row>
    <row r="3320" spans="2:18" x14ac:dyDescent="0.15">
      <c r="B3320" s="36">
        <v>42961</v>
      </c>
      <c r="C3320" s="37">
        <v>0.93125000000000002</v>
      </c>
      <c r="D3320" s="38">
        <v>66.099999999999994</v>
      </c>
      <c r="E3320" s="38">
        <v>22.6</v>
      </c>
      <c r="F3320" s="38">
        <v>17.5</v>
      </c>
      <c r="G3320" s="38">
        <v>37.1</v>
      </c>
      <c r="H3320" s="39">
        <v>1583</v>
      </c>
      <c r="I3320" s="39">
        <v>9</v>
      </c>
      <c r="J3320" s="39">
        <v>44</v>
      </c>
      <c r="K3320" s="240"/>
      <c r="L3320" s="39"/>
      <c r="M3320" s="242"/>
      <c r="P3320" s="240"/>
      <c r="Q3320" s="38"/>
      <c r="R3320" s="38"/>
    </row>
    <row r="3321" spans="2:18" x14ac:dyDescent="0.15">
      <c r="B3321" s="36">
        <v>42962</v>
      </c>
      <c r="C3321" s="37">
        <v>0.30833333333333335</v>
      </c>
      <c r="D3321" s="38">
        <v>65.400000000000006</v>
      </c>
      <c r="E3321" s="38">
        <v>22.4</v>
      </c>
      <c r="F3321" s="38">
        <v>23</v>
      </c>
      <c r="G3321" s="38">
        <v>33.5</v>
      </c>
      <c r="H3321" s="39">
        <v>1537</v>
      </c>
      <c r="I3321" s="39">
        <v>9</v>
      </c>
      <c r="J3321" s="39">
        <v>47</v>
      </c>
      <c r="K3321" s="240"/>
      <c r="L3321" s="39"/>
      <c r="M3321" s="242"/>
      <c r="P3321" s="240"/>
      <c r="Q3321" s="38"/>
      <c r="R3321" s="38"/>
    </row>
    <row r="3322" spans="2:18" x14ac:dyDescent="0.15">
      <c r="B3322" s="36">
        <v>42963</v>
      </c>
      <c r="C3322" s="37">
        <v>0.15069444444444444</v>
      </c>
      <c r="D3322" s="38">
        <v>64.099999999999994</v>
      </c>
      <c r="E3322" s="38">
        <v>21.9</v>
      </c>
      <c r="F3322" s="38">
        <v>21.1</v>
      </c>
      <c r="G3322" s="38">
        <v>34.9</v>
      </c>
      <c r="H3322" s="39">
        <v>1528</v>
      </c>
      <c r="I3322" s="39">
        <v>8</v>
      </c>
      <c r="J3322" s="39">
        <v>45</v>
      </c>
      <c r="K3322" s="240"/>
      <c r="L3322" s="39"/>
      <c r="M3322" s="242"/>
      <c r="P3322" s="240"/>
      <c r="Q3322" s="38"/>
      <c r="R3322" s="38"/>
    </row>
    <row r="3323" spans="2:18" x14ac:dyDescent="0.15">
      <c r="B3323" s="36">
        <v>42963</v>
      </c>
      <c r="C3323" s="37">
        <v>0.34166666666666662</v>
      </c>
      <c r="D3323" s="38">
        <v>63.8</v>
      </c>
      <c r="E3323" s="38">
        <v>21.8</v>
      </c>
      <c r="F3323" s="38">
        <v>22.3</v>
      </c>
      <c r="G3323" s="38">
        <v>33.9</v>
      </c>
      <c r="H3323" s="39">
        <v>1514</v>
      </c>
      <c r="I3323" s="39">
        <v>8</v>
      </c>
      <c r="J3323" s="39">
        <v>45</v>
      </c>
      <c r="K3323" s="240"/>
      <c r="L3323" s="39"/>
      <c r="M3323" s="242"/>
      <c r="P3323" s="240"/>
      <c r="Q3323" s="38"/>
      <c r="R3323" s="38"/>
    </row>
    <row r="3324" spans="2:18" x14ac:dyDescent="0.15">
      <c r="B3324" s="36">
        <v>42963</v>
      </c>
      <c r="C3324" s="37">
        <v>0.88263888888888886</v>
      </c>
      <c r="D3324" s="38">
        <v>64.2</v>
      </c>
      <c r="E3324" s="38">
        <v>22</v>
      </c>
      <c r="F3324" s="38">
        <v>19.3</v>
      </c>
      <c r="G3324" s="38">
        <v>36.1</v>
      </c>
      <c r="H3324" s="39">
        <v>1541</v>
      </c>
      <c r="I3324" s="39">
        <v>8</v>
      </c>
      <c r="J3324" s="39">
        <v>43</v>
      </c>
      <c r="K3324" s="240"/>
      <c r="L3324" s="39"/>
      <c r="M3324" s="242"/>
      <c r="P3324" s="240"/>
      <c r="Q3324" s="38"/>
      <c r="R3324" s="38"/>
    </row>
    <row r="3325" spans="2:18" x14ac:dyDescent="0.15">
      <c r="B3325" s="36">
        <v>42964</v>
      </c>
      <c r="C3325" s="37">
        <v>0.2638888888888889</v>
      </c>
      <c r="D3325" s="38">
        <v>63.8</v>
      </c>
      <c r="E3325" s="38">
        <v>21.8</v>
      </c>
      <c r="F3325" s="38">
        <v>22.9</v>
      </c>
      <c r="G3325" s="38">
        <v>33.299999999999997</v>
      </c>
      <c r="H3325" s="39">
        <v>1510</v>
      </c>
      <c r="I3325" s="39">
        <v>8</v>
      </c>
      <c r="J3325" s="39">
        <v>46</v>
      </c>
      <c r="K3325" s="240"/>
      <c r="L3325" s="39"/>
      <c r="M3325" s="242"/>
      <c r="P3325" s="240"/>
      <c r="Q3325" s="38"/>
      <c r="R3325" s="38"/>
    </row>
    <row r="3326" spans="2:18" x14ac:dyDescent="0.15">
      <c r="B3326" s="36">
        <v>42964</v>
      </c>
      <c r="C3326" s="37">
        <v>0.98888888888888893</v>
      </c>
      <c r="D3326" s="38">
        <v>64.8</v>
      </c>
      <c r="E3326" s="38">
        <v>22.2</v>
      </c>
      <c r="F3326" s="38">
        <v>16.8</v>
      </c>
      <c r="G3326" s="38">
        <v>37.6</v>
      </c>
      <c r="H3326" s="39">
        <v>1566</v>
      </c>
      <c r="I3326" s="39">
        <v>8</v>
      </c>
      <c r="J3326" s="39">
        <v>42</v>
      </c>
      <c r="K3326" s="240"/>
      <c r="L3326" s="39"/>
      <c r="M3326" s="242"/>
      <c r="P3326" s="240"/>
      <c r="Q3326" s="38"/>
      <c r="R3326" s="38"/>
    </row>
    <row r="3327" spans="2:18" x14ac:dyDescent="0.15">
      <c r="B3327" s="36">
        <v>42965</v>
      </c>
      <c r="C3327" s="37">
        <v>0.2673611111111111</v>
      </c>
      <c r="D3327" s="38">
        <v>64.599999999999994</v>
      </c>
      <c r="E3327" s="38">
        <v>22.1</v>
      </c>
      <c r="F3327" s="38">
        <v>22</v>
      </c>
      <c r="G3327" s="38">
        <v>34.200000000000003</v>
      </c>
      <c r="H3327" s="39">
        <v>1530</v>
      </c>
      <c r="I3327" s="39">
        <v>8</v>
      </c>
      <c r="J3327" s="39">
        <v>46</v>
      </c>
      <c r="K3327" s="240"/>
      <c r="L3327" s="39"/>
      <c r="M3327" s="242"/>
      <c r="P3327" s="240"/>
      <c r="Q3327" s="38"/>
      <c r="R3327" s="38"/>
    </row>
    <row r="3328" spans="2:18" x14ac:dyDescent="0.15">
      <c r="B3328" s="36">
        <v>42965</v>
      </c>
      <c r="C3328" s="37">
        <v>0.99513888888888891</v>
      </c>
      <c r="D3328" s="38">
        <v>65.3</v>
      </c>
      <c r="E3328" s="38">
        <v>22.3</v>
      </c>
      <c r="F3328" s="38">
        <v>17.3</v>
      </c>
      <c r="G3328" s="38">
        <v>37.299999999999997</v>
      </c>
      <c r="H3328" s="39">
        <v>1571</v>
      </c>
      <c r="I3328" s="39">
        <v>9</v>
      </c>
      <c r="J3328" s="39">
        <v>43</v>
      </c>
      <c r="K3328" s="240"/>
      <c r="L3328" s="39"/>
      <c r="M3328" s="242"/>
      <c r="P3328" s="240"/>
      <c r="Q3328" s="38"/>
      <c r="R3328" s="38"/>
    </row>
    <row r="3329" spans="2:18" x14ac:dyDescent="0.15">
      <c r="B3329" s="36">
        <v>42966</v>
      </c>
      <c r="C3329" s="37">
        <v>0.30555555555555552</v>
      </c>
      <c r="D3329" s="38">
        <v>64.3</v>
      </c>
      <c r="E3329" s="38">
        <v>22</v>
      </c>
      <c r="F3329" s="38">
        <v>22.4</v>
      </c>
      <c r="G3329" s="38">
        <v>33.9</v>
      </c>
      <c r="H3329" s="39">
        <v>1523</v>
      </c>
      <c r="I3329" s="39">
        <v>8</v>
      </c>
      <c r="J3329" s="39">
        <v>46</v>
      </c>
      <c r="K3329" s="240"/>
      <c r="L3329" s="39"/>
      <c r="M3329" s="242"/>
      <c r="P3329" s="240"/>
      <c r="Q3329" s="38"/>
      <c r="R3329" s="38"/>
    </row>
    <row r="3330" spans="2:18" x14ac:dyDescent="0.15">
      <c r="B3330" s="36">
        <v>42966</v>
      </c>
      <c r="C3330" s="37">
        <v>0.91111111111111109</v>
      </c>
      <c r="D3330" s="38">
        <v>64.400000000000006</v>
      </c>
      <c r="E3330" s="38">
        <v>22</v>
      </c>
      <c r="F3330" s="38">
        <v>19.399999999999999</v>
      </c>
      <c r="G3330" s="38">
        <v>36</v>
      </c>
      <c r="H3330" s="39">
        <v>1544</v>
      </c>
      <c r="I3330" s="39">
        <v>8</v>
      </c>
      <c r="J3330" s="39">
        <v>44</v>
      </c>
      <c r="K3330" s="240"/>
      <c r="L3330" s="39"/>
      <c r="M3330" s="242"/>
      <c r="P3330" s="240"/>
      <c r="Q3330" s="38"/>
      <c r="R3330" s="38"/>
    </row>
    <row r="3331" spans="2:18" x14ac:dyDescent="0.15">
      <c r="B3331" s="36">
        <v>42967</v>
      </c>
      <c r="C3331" s="37">
        <v>0.27430555555555552</v>
      </c>
      <c r="D3331" s="38">
        <v>63.5</v>
      </c>
      <c r="E3331" s="38">
        <v>21.7</v>
      </c>
      <c r="F3331" s="38">
        <v>23</v>
      </c>
      <c r="G3331" s="38">
        <v>33.1</v>
      </c>
      <c r="H3331" s="39">
        <v>1504</v>
      </c>
      <c r="I3331" s="39">
        <v>8</v>
      </c>
      <c r="J3331" s="39">
        <v>46</v>
      </c>
      <c r="K3331" s="240"/>
      <c r="L3331" s="39"/>
      <c r="M3331" s="242"/>
      <c r="P3331" s="240"/>
      <c r="Q3331" s="38"/>
      <c r="R3331" s="38"/>
    </row>
    <row r="3332" spans="2:18" x14ac:dyDescent="0.15">
      <c r="B3332" s="36">
        <v>42967</v>
      </c>
      <c r="C3332" s="37">
        <v>0.91388888888888886</v>
      </c>
      <c r="D3332" s="38">
        <v>64.099999999999994</v>
      </c>
      <c r="E3332" s="38">
        <v>21.9</v>
      </c>
      <c r="F3332" s="38">
        <v>19.7</v>
      </c>
      <c r="G3332" s="38">
        <v>35.9</v>
      </c>
      <c r="H3332" s="39">
        <v>1537</v>
      </c>
      <c r="I3332" s="39">
        <v>8</v>
      </c>
      <c r="J3332" s="39">
        <v>44</v>
      </c>
      <c r="K3332" s="240"/>
      <c r="L3332" s="39"/>
      <c r="M3332" s="242"/>
      <c r="P3332" s="240"/>
      <c r="Q3332" s="38"/>
      <c r="R3332" s="38"/>
    </row>
    <row r="3333" spans="2:18" x14ac:dyDescent="0.15">
      <c r="B3333" s="36">
        <v>42968</v>
      </c>
      <c r="C3333" s="37">
        <v>0.27152777777777776</v>
      </c>
      <c r="D3333" s="38">
        <v>63.9</v>
      </c>
      <c r="E3333" s="38">
        <v>21.9</v>
      </c>
      <c r="F3333" s="38">
        <v>22.8</v>
      </c>
      <c r="G3333" s="38">
        <v>33.299999999999997</v>
      </c>
      <c r="H3333" s="39">
        <v>1512</v>
      </c>
      <c r="I3333" s="39">
        <v>8</v>
      </c>
      <c r="J3333" s="39">
        <v>46</v>
      </c>
      <c r="K3333" s="240"/>
      <c r="L3333" s="39"/>
      <c r="M3333" s="242"/>
      <c r="P3333" s="240"/>
      <c r="Q3333" s="38"/>
      <c r="R3333" s="38"/>
    </row>
    <row r="3334" spans="2:18" x14ac:dyDescent="0.15">
      <c r="B3334" s="36">
        <v>42968</v>
      </c>
      <c r="C3334" s="37">
        <v>0.99930555555555556</v>
      </c>
      <c r="D3334" s="38">
        <v>65.3</v>
      </c>
      <c r="E3334" s="38">
        <v>22.3</v>
      </c>
      <c r="F3334" s="38">
        <v>16.899999999999999</v>
      </c>
      <c r="G3334" s="38">
        <v>37.5</v>
      </c>
      <c r="H3334" s="39">
        <v>1574</v>
      </c>
      <c r="I3334" s="39">
        <v>9</v>
      </c>
      <c r="J3334" s="39">
        <v>43</v>
      </c>
      <c r="K3334" s="240"/>
      <c r="L3334" s="39"/>
      <c r="M3334" s="242"/>
      <c r="P3334" s="240"/>
      <c r="Q3334" s="38"/>
      <c r="R3334" s="38"/>
    </row>
    <row r="3335" spans="2:18" x14ac:dyDescent="0.15">
      <c r="B3335" s="36">
        <v>42969</v>
      </c>
      <c r="C3335" s="37">
        <v>0.26527777777777778</v>
      </c>
      <c r="D3335" s="38">
        <v>64.2</v>
      </c>
      <c r="E3335" s="38">
        <v>22</v>
      </c>
      <c r="F3335" s="38">
        <v>21.4</v>
      </c>
      <c r="G3335" s="38">
        <v>34.700000000000003</v>
      </c>
      <c r="H3335" s="39">
        <v>1528</v>
      </c>
      <c r="I3335" s="39">
        <v>8</v>
      </c>
      <c r="J3335" s="39">
        <v>45</v>
      </c>
      <c r="K3335" s="240"/>
      <c r="L3335" s="39"/>
      <c r="M3335" s="242"/>
      <c r="P3335" s="240"/>
      <c r="Q3335" s="38"/>
      <c r="R3335" s="38"/>
    </row>
    <row r="3336" spans="2:18" x14ac:dyDescent="0.15">
      <c r="B3336" s="36">
        <v>42970</v>
      </c>
      <c r="C3336" s="37">
        <v>6.1805555555555558E-2</v>
      </c>
      <c r="D3336" s="38">
        <v>65.400000000000006</v>
      </c>
      <c r="E3336" s="38">
        <v>22.4</v>
      </c>
      <c r="F3336" s="38">
        <v>15.2</v>
      </c>
      <c r="G3336" s="38">
        <v>38.4</v>
      </c>
      <c r="H3336" s="39">
        <v>1585</v>
      </c>
      <c r="I3336" s="39">
        <v>9</v>
      </c>
      <c r="J3336" s="39">
        <v>42</v>
      </c>
      <c r="K3336" s="240"/>
      <c r="L3336" s="39"/>
      <c r="M3336" s="242"/>
      <c r="P3336" s="240"/>
      <c r="Q3336" s="38"/>
      <c r="R3336" s="38"/>
    </row>
    <row r="3337" spans="2:18" x14ac:dyDescent="0.15">
      <c r="B3337" s="36">
        <v>42970</v>
      </c>
      <c r="C3337" s="37">
        <v>0.26250000000000001</v>
      </c>
      <c r="D3337" s="38">
        <v>64.3</v>
      </c>
      <c r="E3337" s="38">
        <v>22</v>
      </c>
      <c r="F3337" s="38">
        <v>20.2</v>
      </c>
      <c r="G3337" s="38">
        <v>35.6</v>
      </c>
      <c r="H3337" s="39">
        <v>1538</v>
      </c>
      <c r="I3337" s="39">
        <v>8</v>
      </c>
      <c r="J3337" s="39">
        <v>44</v>
      </c>
      <c r="K3337" s="240"/>
      <c r="L3337" s="39"/>
      <c r="M3337" s="242"/>
      <c r="P3337" s="240"/>
      <c r="Q3337" s="38"/>
      <c r="R3337" s="38"/>
    </row>
    <row r="3338" spans="2:18" x14ac:dyDescent="0.15">
      <c r="B3338" s="36">
        <v>42971</v>
      </c>
      <c r="C3338" s="37">
        <v>1.5972222222222224E-2</v>
      </c>
      <c r="D3338" s="38">
        <v>65.400000000000006</v>
      </c>
      <c r="E3338" s="38">
        <v>22.4</v>
      </c>
      <c r="F3338" s="38">
        <v>18.2</v>
      </c>
      <c r="G3338" s="38">
        <v>36.700000000000003</v>
      </c>
      <c r="H3338" s="39">
        <v>1568</v>
      </c>
      <c r="I3338" s="39">
        <v>9</v>
      </c>
      <c r="J3338" s="39">
        <v>44</v>
      </c>
      <c r="K3338" s="240"/>
      <c r="L3338" s="39"/>
      <c r="M3338" s="242"/>
      <c r="P3338" s="240"/>
      <c r="Q3338" s="38"/>
      <c r="R3338" s="38"/>
    </row>
    <row r="3339" spans="2:18" x14ac:dyDescent="0.15">
      <c r="B3339" s="36">
        <v>42971</v>
      </c>
      <c r="C3339" s="37">
        <v>0.2673611111111111</v>
      </c>
      <c r="D3339" s="38">
        <v>65.099999999999994</v>
      </c>
      <c r="E3339" s="38">
        <v>22.3</v>
      </c>
      <c r="F3339" s="38">
        <v>21.7</v>
      </c>
      <c r="G3339" s="38">
        <v>34.5</v>
      </c>
      <c r="H3339" s="39">
        <v>1541</v>
      </c>
      <c r="I3339" s="39">
        <v>9</v>
      </c>
      <c r="J3339" s="39">
        <v>46</v>
      </c>
      <c r="K3339" s="240"/>
      <c r="L3339" s="39"/>
      <c r="M3339" s="242"/>
      <c r="P3339" s="240"/>
      <c r="Q3339" s="38"/>
      <c r="R3339" s="38"/>
    </row>
    <row r="3340" spans="2:18" x14ac:dyDescent="0.15">
      <c r="B3340" s="36">
        <v>42971</v>
      </c>
      <c r="C3340" s="37">
        <v>0.99583333333333324</v>
      </c>
      <c r="D3340" s="38">
        <v>66</v>
      </c>
      <c r="E3340" s="38">
        <v>22.6</v>
      </c>
      <c r="F3340" s="38">
        <v>15.1</v>
      </c>
      <c r="G3340" s="38">
        <v>38.4</v>
      </c>
      <c r="H3340" s="39">
        <v>1596</v>
      </c>
      <c r="I3340" s="39">
        <v>9</v>
      </c>
      <c r="J3340" s="39">
        <v>42</v>
      </c>
      <c r="K3340" s="240"/>
      <c r="L3340" s="39"/>
      <c r="M3340" s="242"/>
      <c r="P3340" s="240"/>
      <c r="Q3340" s="38"/>
      <c r="R3340" s="38"/>
    </row>
    <row r="3341" spans="2:18" x14ac:dyDescent="0.15">
      <c r="B3341" s="36">
        <v>42972</v>
      </c>
      <c r="C3341" s="37">
        <v>0.27291666666666664</v>
      </c>
      <c r="D3341" s="38">
        <v>64.900000000000006</v>
      </c>
      <c r="E3341" s="38">
        <v>22.2</v>
      </c>
      <c r="F3341" s="38">
        <v>21.1</v>
      </c>
      <c r="G3341" s="38">
        <v>35</v>
      </c>
      <c r="H3341" s="39">
        <v>1542</v>
      </c>
      <c r="I3341" s="39">
        <v>8</v>
      </c>
      <c r="J3341" s="39">
        <v>45</v>
      </c>
      <c r="K3341" s="240"/>
      <c r="L3341" s="39"/>
      <c r="M3341" s="242"/>
      <c r="P3341" s="240"/>
      <c r="Q3341" s="38"/>
      <c r="R3341" s="38"/>
    </row>
    <row r="3342" spans="2:18" x14ac:dyDescent="0.15">
      <c r="B3342" s="36">
        <v>42972</v>
      </c>
      <c r="C3342" s="37">
        <v>0.96458333333333324</v>
      </c>
      <c r="D3342" s="38">
        <v>65.900000000000006</v>
      </c>
      <c r="E3342" s="38">
        <v>22.5</v>
      </c>
      <c r="F3342" s="38">
        <v>13.9</v>
      </c>
      <c r="G3342" s="38">
        <v>38.9</v>
      </c>
      <c r="H3342" s="39">
        <v>1600</v>
      </c>
      <c r="I3342" s="39">
        <v>9</v>
      </c>
      <c r="J3342" s="39">
        <v>41</v>
      </c>
      <c r="K3342" s="240"/>
      <c r="L3342" s="39"/>
      <c r="M3342" s="242"/>
      <c r="P3342" s="240"/>
      <c r="Q3342" s="38"/>
      <c r="R3342" s="38"/>
    </row>
    <row r="3343" spans="2:18" x14ac:dyDescent="0.15">
      <c r="B3343" s="36">
        <v>42973</v>
      </c>
      <c r="C3343" s="37">
        <v>0.30416666666666664</v>
      </c>
      <c r="D3343" s="38">
        <v>64.599999999999994</v>
      </c>
      <c r="E3343" s="38">
        <v>22.1</v>
      </c>
      <c r="F3343" s="38">
        <v>20.5</v>
      </c>
      <c r="G3343" s="38">
        <v>35.299999999999997</v>
      </c>
      <c r="H3343" s="39">
        <v>1540</v>
      </c>
      <c r="I3343" s="39">
        <v>8</v>
      </c>
      <c r="J3343" s="39">
        <v>45</v>
      </c>
      <c r="K3343" s="240"/>
      <c r="L3343" s="39"/>
      <c r="M3343" s="242"/>
      <c r="P3343" s="240"/>
      <c r="Q3343" s="38"/>
      <c r="R3343" s="38"/>
    </row>
    <row r="3344" spans="2:18" x14ac:dyDescent="0.15">
      <c r="B3344" s="36">
        <v>42973</v>
      </c>
      <c r="C3344" s="37">
        <v>0.9868055555555556</v>
      </c>
      <c r="D3344" s="38">
        <v>65.099999999999994</v>
      </c>
      <c r="E3344" s="38">
        <v>22.3</v>
      </c>
      <c r="F3344" s="38">
        <v>21.8</v>
      </c>
      <c r="G3344" s="38">
        <v>34.4</v>
      </c>
      <c r="H3344" s="39">
        <v>1540</v>
      </c>
      <c r="I3344" s="39">
        <v>9</v>
      </c>
      <c r="J3344" s="39">
        <v>46</v>
      </c>
      <c r="K3344" s="240"/>
      <c r="L3344" s="39"/>
      <c r="M3344" s="242"/>
      <c r="P3344" s="240"/>
      <c r="Q3344" s="38"/>
      <c r="R3344" s="38"/>
    </row>
    <row r="3345" spans="2:18" x14ac:dyDescent="0.15">
      <c r="B3345" s="36">
        <v>42974</v>
      </c>
      <c r="C3345" s="37">
        <v>0.32847222222222222</v>
      </c>
      <c r="D3345" s="38">
        <v>64.2</v>
      </c>
      <c r="E3345" s="38">
        <v>22</v>
      </c>
      <c r="F3345" s="38">
        <v>23</v>
      </c>
      <c r="G3345" s="38">
        <v>33.200000000000003</v>
      </c>
      <c r="H3345" s="39">
        <v>1516</v>
      </c>
      <c r="I3345" s="39">
        <v>8</v>
      </c>
      <c r="J3345" s="39">
        <v>46</v>
      </c>
      <c r="K3345" s="240"/>
      <c r="L3345" s="39"/>
      <c r="M3345" s="242"/>
      <c r="P3345" s="240"/>
      <c r="Q3345" s="38"/>
      <c r="R3345" s="38"/>
    </row>
    <row r="3346" spans="2:18" x14ac:dyDescent="0.15">
      <c r="B3346" s="36">
        <v>42974</v>
      </c>
      <c r="C3346" s="37">
        <v>0.8652777777777777</v>
      </c>
      <c r="D3346" s="38">
        <v>64.5</v>
      </c>
      <c r="E3346" s="38">
        <v>22.1</v>
      </c>
      <c r="F3346" s="38">
        <v>20.100000000000001</v>
      </c>
      <c r="G3346" s="38">
        <v>35.6</v>
      </c>
      <c r="H3346" s="39">
        <v>1542</v>
      </c>
      <c r="I3346" s="39">
        <v>8</v>
      </c>
      <c r="J3346" s="39">
        <v>44</v>
      </c>
      <c r="K3346" s="240"/>
      <c r="L3346" s="39"/>
      <c r="M3346" s="242"/>
      <c r="P3346" s="240"/>
      <c r="Q3346" s="38"/>
      <c r="R3346" s="38"/>
    </row>
    <row r="3347" spans="2:18" x14ac:dyDescent="0.15">
      <c r="B3347" s="36">
        <v>42975</v>
      </c>
      <c r="C3347" s="37">
        <v>0.26527777777777778</v>
      </c>
      <c r="D3347" s="38">
        <v>64.099999999999994</v>
      </c>
      <c r="E3347" s="38">
        <v>21.9</v>
      </c>
      <c r="F3347" s="38">
        <v>23.2</v>
      </c>
      <c r="G3347" s="38">
        <v>33</v>
      </c>
      <c r="H3347" s="39">
        <v>1512</v>
      </c>
      <c r="I3347" s="39">
        <v>8</v>
      </c>
      <c r="J3347" s="39">
        <v>46</v>
      </c>
      <c r="K3347" s="240"/>
      <c r="L3347" s="39"/>
      <c r="M3347" s="242"/>
      <c r="P3347" s="240"/>
      <c r="Q3347" s="38"/>
      <c r="R3347" s="38"/>
    </row>
    <row r="3348" spans="2:18" x14ac:dyDescent="0.15">
      <c r="B3348" s="36">
        <v>42976</v>
      </c>
      <c r="C3348" s="37"/>
      <c r="D3348" s="38"/>
      <c r="E3348" s="38"/>
      <c r="F3348" s="38"/>
      <c r="G3348" s="38"/>
      <c r="H3348" s="39"/>
      <c r="I3348" s="39"/>
      <c r="J3348" s="39"/>
      <c r="K3348" s="240"/>
      <c r="L3348" s="39"/>
      <c r="M3348" s="242"/>
      <c r="P3348" s="240"/>
      <c r="Q3348" s="38"/>
      <c r="R3348" s="38"/>
    </row>
    <row r="3349" spans="2:18" x14ac:dyDescent="0.15">
      <c r="B3349" s="36">
        <v>42977</v>
      </c>
      <c r="C3349" s="37"/>
      <c r="D3349" s="38"/>
      <c r="E3349" s="38"/>
      <c r="F3349" s="38"/>
      <c r="G3349" s="38"/>
      <c r="H3349" s="39"/>
      <c r="I3349" s="39"/>
      <c r="J3349" s="39"/>
      <c r="K3349" s="240"/>
      <c r="L3349" s="39"/>
      <c r="M3349" s="242"/>
      <c r="P3349" s="240"/>
      <c r="Q3349" s="38"/>
      <c r="R3349" s="38"/>
    </row>
    <row r="3350" spans="2:18" x14ac:dyDescent="0.15">
      <c r="B3350" s="36">
        <v>42978</v>
      </c>
      <c r="C3350" s="37">
        <v>0.99861111111111101</v>
      </c>
      <c r="D3350" s="38">
        <v>66.2</v>
      </c>
      <c r="E3350" s="38">
        <v>22.6</v>
      </c>
      <c r="F3350" s="38">
        <v>16.600000000000001</v>
      </c>
      <c r="G3350" s="38">
        <v>37.5</v>
      </c>
      <c r="H3350" s="39">
        <v>1590</v>
      </c>
      <c r="I3350" s="39">
        <v>9</v>
      </c>
      <c r="J3350" s="39">
        <v>43</v>
      </c>
      <c r="K3350" s="240"/>
      <c r="L3350" s="39"/>
      <c r="M3350" s="242"/>
      <c r="P3350" s="240"/>
      <c r="Q3350" s="38"/>
      <c r="R3350" s="38"/>
    </row>
    <row r="3351" spans="2:18" x14ac:dyDescent="0.15">
      <c r="B3351" s="36">
        <v>42979</v>
      </c>
      <c r="C3351" s="37">
        <v>2.4305555555555556E-2</v>
      </c>
      <c r="D3351" s="38">
        <v>66.2</v>
      </c>
      <c r="E3351" s="38">
        <v>22.6</v>
      </c>
      <c r="F3351" s="38">
        <v>16.600000000000001</v>
      </c>
      <c r="G3351" s="38">
        <v>37.5</v>
      </c>
      <c r="H3351" s="39">
        <v>1590</v>
      </c>
      <c r="I3351" s="39">
        <v>9</v>
      </c>
      <c r="J3351" s="39">
        <v>43</v>
      </c>
      <c r="K3351" s="240"/>
      <c r="L3351" s="39"/>
      <c r="M3351" s="242"/>
      <c r="P3351" s="240"/>
      <c r="Q3351" s="38"/>
      <c r="R3351" s="38"/>
    </row>
    <row r="3352" spans="2:18" x14ac:dyDescent="0.15">
      <c r="B3352" s="36">
        <v>42979</v>
      </c>
      <c r="C3352" s="37">
        <v>0.26805555555555555</v>
      </c>
      <c r="D3352" s="38">
        <v>65.099999999999994</v>
      </c>
      <c r="E3352" s="38">
        <v>22.3</v>
      </c>
      <c r="F3352" s="38">
        <v>21.2</v>
      </c>
      <c r="G3352" s="38">
        <v>34.9</v>
      </c>
      <c r="H3352" s="39">
        <v>1545</v>
      </c>
      <c r="I3352" s="39">
        <v>9</v>
      </c>
      <c r="J3352" s="39">
        <v>45</v>
      </c>
      <c r="K3352" s="240"/>
      <c r="L3352" s="39"/>
      <c r="M3352" s="242"/>
      <c r="P3352" s="240"/>
      <c r="Q3352" s="38"/>
      <c r="R3352" s="38"/>
    </row>
    <row r="3353" spans="2:18" x14ac:dyDescent="0.15">
      <c r="B3353" s="36">
        <v>42979</v>
      </c>
      <c r="C3353" s="37">
        <v>0.9902777777777777</v>
      </c>
      <c r="D3353" s="38">
        <v>66.099999999999994</v>
      </c>
      <c r="E3353" s="38">
        <v>22.6</v>
      </c>
      <c r="F3353" s="38">
        <v>15.6</v>
      </c>
      <c r="G3353" s="38">
        <v>38.1</v>
      </c>
      <c r="H3353" s="39">
        <v>1594</v>
      </c>
      <c r="I3353" s="39">
        <v>9</v>
      </c>
      <c r="J3353" s="39">
        <v>42</v>
      </c>
      <c r="K3353" s="240"/>
      <c r="L3353" s="39"/>
      <c r="M3353" s="242"/>
      <c r="P3353" s="240"/>
      <c r="Q3353" s="38"/>
      <c r="R3353" s="38"/>
    </row>
    <row r="3354" spans="2:18" x14ac:dyDescent="0.15">
      <c r="B3354" s="36">
        <v>42980</v>
      </c>
      <c r="C3354" s="37">
        <v>0.28194444444444444</v>
      </c>
      <c r="D3354" s="38">
        <v>65.3</v>
      </c>
      <c r="E3354" s="38">
        <v>22.3</v>
      </c>
      <c r="F3354" s="38">
        <v>21.7</v>
      </c>
      <c r="G3354" s="38">
        <v>34.5</v>
      </c>
      <c r="H3354" s="39">
        <v>1545</v>
      </c>
      <c r="I3354" s="39">
        <v>9</v>
      </c>
      <c r="J3354" s="39">
        <v>46</v>
      </c>
      <c r="K3354" s="240"/>
      <c r="L3354" s="39"/>
      <c r="M3354" s="242"/>
      <c r="P3354" s="240"/>
      <c r="Q3354" s="38"/>
      <c r="R3354" s="38"/>
    </row>
    <row r="3355" spans="2:18" x14ac:dyDescent="0.15">
      <c r="B3355" s="36">
        <v>42980</v>
      </c>
      <c r="C3355" s="37">
        <v>0.95000000000000007</v>
      </c>
      <c r="D3355" s="38">
        <v>65.400000000000006</v>
      </c>
      <c r="E3355" s="38">
        <v>22.4</v>
      </c>
      <c r="F3355" s="38">
        <v>20.5</v>
      </c>
      <c r="G3355" s="38">
        <v>35.4</v>
      </c>
      <c r="H3355" s="39">
        <v>1554</v>
      </c>
      <c r="I3355" s="39">
        <v>9</v>
      </c>
      <c r="J3355" s="39">
        <v>45</v>
      </c>
      <c r="K3355" s="240"/>
      <c r="L3355" s="39"/>
      <c r="M3355" s="242"/>
      <c r="P3355" s="240"/>
      <c r="Q3355" s="38"/>
      <c r="R3355" s="38"/>
    </row>
    <row r="3356" spans="2:18" x14ac:dyDescent="0.15">
      <c r="B3356" s="36">
        <v>42981</v>
      </c>
      <c r="C3356" s="37">
        <v>0.27013888888888887</v>
      </c>
      <c r="D3356" s="38">
        <v>64.099999999999994</v>
      </c>
      <c r="E3356" s="38">
        <v>21.9</v>
      </c>
      <c r="F3356" s="38">
        <v>23.4</v>
      </c>
      <c r="G3356" s="38">
        <v>32.700000000000003</v>
      </c>
      <c r="H3356" s="39">
        <v>1510</v>
      </c>
      <c r="I3356" s="39">
        <v>8</v>
      </c>
      <c r="J3356" s="39">
        <v>47</v>
      </c>
      <c r="K3356" s="240"/>
      <c r="L3356" s="39"/>
      <c r="M3356" s="242"/>
      <c r="P3356" s="240"/>
      <c r="Q3356" s="38"/>
      <c r="R3356" s="38"/>
    </row>
    <row r="3357" spans="2:18" x14ac:dyDescent="0.15">
      <c r="B3357" s="36">
        <v>42981</v>
      </c>
      <c r="C3357" s="37">
        <v>0.9784722222222223</v>
      </c>
      <c r="D3357" s="38">
        <v>65</v>
      </c>
      <c r="E3357" s="38">
        <v>22.2</v>
      </c>
      <c r="F3357" s="38">
        <v>22.1</v>
      </c>
      <c r="G3357" s="38">
        <v>34.299999999999997</v>
      </c>
      <c r="H3357" s="39">
        <v>1537</v>
      </c>
      <c r="I3357" s="39">
        <v>8</v>
      </c>
      <c r="J3357" s="39">
        <v>46</v>
      </c>
      <c r="K3357" s="240"/>
      <c r="L3357" s="39"/>
      <c r="M3357" s="242"/>
      <c r="P3357" s="240"/>
      <c r="Q3357" s="38"/>
      <c r="R3357" s="38"/>
    </row>
    <row r="3358" spans="2:18" x14ac:dyDescent="0.15">
      <c r="B3358" s="36">
        <v>42982</v>
      </c>
      <c r="C3358" s="37">
        <v>0.26805555555555555</v>
      </c>
      <c r="D3358" s="38">
        <v>64.5</v>
      </c>
      <c r="E3358" s="38">
        <v>22.1</v>
      </c>
      <c r="F3358" s="38">
        <v>23.4</v>
      </c>
      <c r="G3358" s="38">
        <v>32.799999999999997</v>
      </c>
      <c r="H3358" s="39">
        <v>1517</v>
      </c>
      <c r="I3358" s="39">
        <v>8</v>
      </c>
      <c r="J3358" s="39">
        <v>47</v>
      </c>
      <c r="K3358" s="240"/>
      <c r="L3358" s="39"/>
      <c r="M3358" s="242"/>
      <c r="P3358" s="240"/>
      <c r="Q3358" s="38"/>
      <c r="R3358" s="38"/>
    </row>
    <row r="3359" spans="2:18" x14ac:dyDescent="0.15">
      <c r="B3359" s="36">
        <v>42982</v>
      </c>
      <c r="C3359" s="37">
        <v>0.98402777777777783</v>
      </c>
      <c r="D3359" s="38">
        <v>65.7</v>
      </c>
      <c r="E3359" s="38">
        <v>22.5</v>
      </c>
      <c r="F3359" s="38">
        <v>17</v>
      </c>
      <c r="G3359" s="38">
        <v>37.4</v>
      </c>
      <c r="H3359" s="39">
        <v>1580</v>
      </c>
      <c r="I3359" s="39">
        <v>9</v>
      </c>
      <c r="J3359" s="39">
        <v>43</v>
      </c>
      <c r="K3359" s="240"/>
      <c r="L3359" s="39"/>
      <c r="M3359" s="242"/>
      <c r="P3359" s="240"/>
      <c r="Q3359" s="38"/>
      <c r="R3359" s="38"/>
    </row>
    <row r="3360" spans="2:18" x14ac:dyDescent="0.15">
      <c r="B3360" s="36">
        <v>42983</v>
      </c>
      <c r="C3360" s="37">
        <v>0.26527777777777778</v>
      </c>
      <c r="D3360" s="38">
        <v>64.5</v>
      </c>
      <c r="E3360" s="38">
        <v>22.1</v>
      </c>
      <c r="F3360" s="38">
        <v>22.5</v>
      </c>
      <c r="G3360" s="38">
        <v>33.799999999999997</v>
      </c>
      <c r="H3360" s="39">
        <v>1525</v>
      </c>
      <c r="I3360" s="39">
        <v>8</v>
      </c>
      <c r="J3360" s="39">
        <v>46</v>
      </c>
      <c r="K3360" s="240"/>
      <c r="L3360" s="39"/>
      <c r="M3360" s="242"/>
      <c r="P3360" s="240"/>
      <c r="Q3360" s="38"/>
      <c r="R3360" s="38"/>
    </row>
    <row r="3361" spans="2:18" x14ac:dyDescent="0.15">
      <c r="B3361" s="36">
        <v>42983</v>
      </c>
      <c r="C3361" s="37">
        <v>0.9590277777777777</v>
      </c>
      <c r="D3361" s="38">
        <v>66.2</v>
      </c>
      <c r="E3361" s="38">
        <v>22.6</v>
      </c>
      <c r="F3361" s="38">
        <v>17.899999999999999</v>
      </c>
      <c r="G3361" s="38">
        <v>36.799999999999997</v>
      </c>
      <c r="H3361" s="39">
        <v>1583</v>
      </c>
      <c r="I3361" s="39">
        <v>9</v>
      </c>
      <c r="J3361" s="39">
        <v>44</v>
      </c>
      <c r="K3361" s="240"/>
      <c r="L3361" s="39"/>
      <c r="M3361" s="242"/>
      <c r="P3361" s="240"/>
      <c r="Q3361" s="38"/>
      <c r="R3361" s="38"/>
    </row>
    <row r="3362" spans="2:18" x14ac:dyDescent="0.15">
      <c r="B3362" s="36">
        <v>42984</v>
      </c>
      <c r="C3362" s="37">
        <v>0.27291666666666664</v>
      </c>
      <c r="D3362" s="38">
        <v>64.7</v>
      </c>
      <c r="E3362" s="38">
        <v>22.1</v>
      </c>
      <c r="F3362" s="38">
        <v>22.7</v>
      </c>
      <c r="G3362" s="38">
        <v>33.700000000000003</v>
      </c>
      <c r="H3362" s="39">
        <v>1527</v>
      </c>
      <c r="I3362" s="39">
        <v>8</v>
      </c>
      <c r="J3362" s="39">
        <v>46</v>
      </c>
      <c r="K3362" s="240"/>
      <c r="L3362" s="39"/>
      <c r="M3362" s="242"/>
      <c r="P3362" s="240"/>
      <c r="Q3362" s="38"/>
      <c r="R3362" s="38"/>
    </row>
    <row r="3363" spans="2:18" x14ac:dyDescent="0.15">
      <c r="B3363" s="36">
        <v>42984</v>
      </c>
      <c r="C3363" s="37">
        <v>0.99652777777777779</v>
      </c>
      <c r="D3363" s="38">
        <v>65.3</v>
      </c>
      <c r="E3363" s="38">
        <v>22.3</v>
      </c>
      <c r="F3363" s="38">
        <v>17.600000000000001</v>
      </c>
      <c r="G3363" s="38">
        <v>37.1</v>
      </c>
      <c r="H3363" s="39">
        <v>1570</v>
      </c>
      <c r="I3363" s="39">
        <v>9</v>
      </c>
      <c r="J3363" s="39">
        <v>43</v>
      </c>
      <c r="K3363" s="240"/>
      <c r="L3363" s="39"/>
      <c r="M3363" s="242"/>
      <c r="P3363" s="240"/>
      <c r="Q3363" s="38"/>
      <c r="R3363" s="38"/>
    </row>
    <row r="3364" spans="2:18" x14ac:dyDescent="0.15">
      <c r="B3364" s="36">
        <v>42985</v>
      </c>
      <c r="C3364" s="37">
        <v>0.26597222222222222</v>
      </c>
      <c r="D3364" s="38">
        <v>64.599999999999994</v>
      </c>
      <c r="E3364" s="38">
        <v>22.1</v>
      </c>
      <c r="F3364" s="38">
        <v>22.3</v>
      </c>
      <c r="G3364" s="38">
        <v>34</v>
      </c>
      <c r="H3364" s="39">
        <v>1528</v>
      </c>
      <c r="I3364" s="39">
        <v>8</v>
      </c>
      <c r="J3364" s="39">
        <v>46</v>
      </c>
      <c r="K3364" s="240"/>
      <c r="L3364" s="39"/>
      <c r="M3364" s="242"/>
      <c r="P3364" s="240"/>
      <c r="Q3364" s="38"/>
      <c r="R3364" s="38"/>
    </row>
    <row r="3365" spans="2:18" x14ac:dyDescent="0.15">
      <c r="B3365" s="36">
        <v>42985</v>
      </c>
      <c r="C3365" s="37">
        <v>0.97430555555555554</v>
      </c>
      <c r="D3365" s="38">
        <v>65.900000000000006</v>
      </c>
      <c r="E3365" s="38">
        <v>22.5</v>
      </c>
      <c r="F3365" s="38">
        <v>17.5</v>
      </c>
      <c r="G3365" s="38">
        <v>37.1</v>
      </c>
      <c r="H3365" s="39">
        <v>1580</v>
      </c>
      <c r="I3365" s="39">
        <v>9</v>
      </c>
      <c r="J3365" s="39">
        <v>43</v>
      </c>
      <c r="K3365" s="240"/>
      <c r="L3365" s="39"/>
      <c r="M3365" s="242"/>
      <c r="P3365" s="240"/>
      <c r="Q3365" s="38"/>
      <c r="R3365" s="38"/>
    </row>
    <row r="3366" spans="2:18" x14ac:dyDescent="0.15">
      <c r="B3366" s="36">
        <v>42986</v>
      </c>
      <c r="C3366" s="37">
        <v>0.26805555555555555</v>
      </c>
      <c r="D3366" s="38">
        <v>64.599999999999994</v>
      </c>
      <c r="E3366" s="38">
        <v>22.1</v>
      </c>
      <c r="F3366" s="38">
        <v>22.1</v>
      </c>
      <c r="G3366" s="38">
        <v>34.200000000000003</v>
      </c>
      <c r="H3366" s="39">
        <v>1530</v>
      </c>
      <c r="I3366" s="39">
        <v>8</v>
      </c>
      <c r="J3366" s="39">
        <v>46</v>
      </c>
      <c r="K3366" s="240"/>
      <c r="L3366" s="39"/>
      <c r="M3366" s="242"/>
      <c r="P3366" s="240"/>
      <c r="Q3366" s="38"/>
      <c r="R3366" s="38"/>
    </row>
    <row r="3367" spans="2:18" x14ac:dyDescent="0.15">
      <c r="B3367" s="36">
        <v>42987</v>
      </c>
      <c r="C3367" s="37">
        <v>7.6388888888888886E-3</v>
      </c>
      <c r="D3367" s="38">
        <v>65.7</v>
      </c>
      <c r="E3367" s="38">
        <v>22.5</v>
      </c>
      <c r="F3367" s="38">
        <v>17.100000000000001</v>
      </c>
      <c r="G3367" s="38">
        <v>37.299999999999997</v>
      </c>
      <c r="H3367" s="39">
        <v>1579</v>
      </c>
      <c r="I3367" s="39">
        <v>9</v>
      </c>
      <c r="J3367" s="39">
        <v>43</v>
      </c>
      <c r="K3367" s="240"/>
      <c r="L3367" s="39"/>
      <c r="M3367" s="242"/>
      <c r="P3367" s="240"/>
      <c r="Q3367" s="38"/>
      <c r="R3367" s="38"/>
    </row>
    <row r="3368" spans="2:18" x14ac:dyDescent="0.15">
      <c r="B3368" s="36">
        <v>42987</v>
      </c>
      <c r="C3368" s="37">
        <v>0.27777777777777779</v>
      </c>
      <c r="D3368" s="38">
        <v>64.7</v>
      </c>
      <c r="E3368" s="38">
        <v>22.1</v>
      </c>
      <c r="F3368" s="38">
        <v>22.3</v>
      </c>
      <c r="G3368" s="38">
        <v>34</v>
      </c>
      <c r="H3368" s="39">
        <v>1530</v>
      </c>
      <c r="I3368" s="39">
        <v>8</v>
      </c>
      <c r="J3368" s="39">
        <v>46</v>
      </c>
      <c r="K3368" s="240"/>
      <c r="L3368" s="39"/>
      <c r="M3368" s="242"/>
      <c r="P3368" s="240"/>
      <c r="Q3368" s="38"/>
      <c r="R3368" s="38"/>
    </row>
    <row r="3369" spans="2:18" x14ac:dyDescent="0.15">
      <c r="B3369" s="36">
        <v>42987</v>
      </c>
      <c r="C3369" s="37">
        <v>0.91805555555555562</v>
      </c>
      <c r="D3369" s="38">
        <v>64.900000000000006</v>
      </c>
      <c r="E3369" s="38">
        <v>22.2</v>
      </c>
      <c r="F3369" s="38">
        <v>19</v>
      </c>
      <c r="G3369" s="38">
        <v>36.299999999999997</v>
      </c>
      <c r="H3369" s="39">
        <v>1555</v>
      </c>
      <c r="I3369" s="39">
        <v>8</v>
      </c>
      <c r="J3369" s="39">
        <v>44</v>
      </c>
      <c r="K3369" s="240"/>
      <c r="L3369" s="39"/>
      <c r="M3369" s="242"/>
      <c r="P3369" s="240"/>
      <c r="Q3369" s="38"/>
      <c r="R3369" s="38"/>
    </row>
    <row r="3370" spans="2:18" x14ac:dyDescent="0.15">
      <c r="B3370" s="36">
        <v>42988</v>
      </c>
      <c r="C3370" s="37">
        <v>0.3215277777777778</v>
      </c>
      <c r="D3370" s="38">
        <v>64.3</v>
      </c>
      <c r="E3370" s="38">
        <v>22</v>
      </c>
      <c r="F3370" s="38">
        <v>23.3</v>
      </c>
      <c r="G3370" s="38">
        <v>32.9</v>
      </c>
      <c r="H3370" s="39">
        <v>1515</v>
      </c>
      <c r="I3370" s="39">
        <v>8</v>
      </c>
      <c r="J3370" s="39">
        <v>47</v>
      </c>
      <c r="K3370" s="240"/>
      <c r="L3370" s="39"/>
      <c r="M3370" s="242"/>
      <c r="P3370" s="240"/>
      <c r="Q3370" s="38"/>
      <c r="R3370" s="38"/>
    </row>
    <row r="3371" spans="2:18" x14ac:dyDescent="0.15">
      <c r="B3371" s="36">
        <v>42988</v>
      </c>
      <c r="C3371" s="37">
        <v>0.88055555555555554</v>
      </c>
      <c r="D3371" s="38">
        <v>64.8</v>
      </c>
      <c r="E3371" s="38">
        <v>22.2</v>
      </c>
      <c r="F3371" s="38">
        <v>21.3</v>
      </c>
      <c r="G3371" s="38">
        <v>34.799999999999997</v>
      </c>
      <c r="H3371" s="39">
        <v>1539</v>
      </c>
      <c r="I3371" s="39">
        <v>8</v>
      </c>
      <c r="J3371" s="39">
        <v>45</v>
      </c>
      <c r="K3371" s="240"/>
      <c r="L3371" s="39"/>
      <c r="M3371" s="242"/>
      <c r="P3371" s="240"/>
      <c r="Q3371" s="38"/>
      <c r="R3371" s="38"/>
    </row>
    <row r="3372" spans="2:18" x14ac:dyDescent="0.15">
      <c r="B3372" s="36">
        <v>42989</v>
      </c>
      <c r="C3372" s="37">
        <v>0.26111111111111113</v>
      </c>
      <c r="D3372" s="38">
        <v>64</v>
      </c>
      <c r="E3372" s="38">
        <v>21.9</v>
      </c>
      <c r="F3372" s="38">
        <v>23.3</v>
      </c>
      <c r="G3372" s="38">
        <v>32.799999999999997</v>
      </c>
      <c r="H3372" s="39">
        <v>1509</v>
      </c>
      <c r="I3372" s="39">
        <v>8</v>
      </c>
      <c r="J3372" s="39">
        <v>46</v>
      </c>
      <c r="K3372" s="240"/>
      <c r="L3372" s="39"/>
      <c r="M3372" s="242"/>
      <c r="P3372" s="240"/>
      <c r="Q3372" s="38"/>
      <c r="R3372" s="38"/>
    </row>
    <row r="3373" spans="2:18" x14ac:dyDescent="0.15">
      <c r="B3373" s="36">
        <v>42989</v>
      </c>
      <c r="C3373" s="37">
        <v>0.97152777777777777</v>
      </c>
      <c r="D3373" s="38">
        <v>65.099999999999994</v>
      </c>
      <c r="E3373" s="38">
        <v>22.3</v>
      </c>
      <c r="F3373" s="38">
        <v>16.899999999999999</v>
      </c>
      <c r="G3373" s="38">
        <v>37.5</v>
      </c>
      <c r="H3373" s="39">
        <v>1570</v>
      </c>
      <c r="I3373" s="39">
        <v>9</v>
      </c>
      <c r="J3373" s="39">
        <v>42</v>
      </c>
      <c r="K3373" s="240"/>
      <c r="L3373" s="39"/>
      <c r="M3373" s="242"/>
      <c r="P3373" s="240"/>
      <c r="Q3373" s="38"/>
      <c r="R3373" s="38"/>
    </row>
    <row r="3374" spans="2:18" x14ac:dyDescent="0.15">
      <c r="B3374" s="36">
        <v>42989</v>
      </c>
      <c r="C3374" s="37">
        <v>0.97222222222222221</v>
      </c>
      <c r="D3374" s="38">
        <v>65.099999999999994</v>
      </c>
      <c r="E3374" s="38">
        <v>22.3</v>
      </c>
      <c r="F3374" s="38">
        <v>16.7</v>
      </c>
      <c r="G3374" s="38">
        <v>37.6</v>
      </c>
      <c r="H3374" s="39">
        <v>1572</v>
      </c>
      <c r="I3374" s="39">
        <v>9</v>
      </c>
      <c r="J3374" s="39">
        <v>42</v>
      </c>
      <c r="K3374" s="240"/>
      <c r="L3374" s="39"/>
      <c r="M3374" s="242"/>
      <c r="P3374" s="240"/>
      <c r="Q3374" s="38"/>
      <c r="R3374" s="38"/>
    </row>
    <row r="3375" spans="2:18" x14ac:dyDescent="0.15">
      <c r="B3375" s="36">
        <v>42990</v>
      </c>
      <c r="C3375" s="37">
        <v>0.26250000000000001</v>
      </c>
      <c r="D3375" s="38">
        <v>64.5</v>
      </c>
      <c r="E3375" s="38">
        <v>22.1</v>
      </c>
      <c r="F3375" s="38">
        <v>22</v>
      </c>
      <c r="G3375" s="38">
        <v>34.200000000000003</v>
      </c>
      <c r="H3375" s="39">
        <v>1529</v>
      </c>
      <c r="I3375" s="39">
        <v>8</v>
      </c>
      <c r="J3375" s="39">
        <v>46</v>
      </c>
      <c r="K3375" s="240"/>
      <c r="L3375" s="39"/>
      <c r="M3375" s="242"/>
      <c r="P3375" s="240"/>
      <c r="Q3375" s="38"/>
      <c r="R3375" s="38"/>
    </row>
    <row r="3376" spans="2:18" x14ac:dyDescent="0.15">
      <c r="B3376" s="36">
        <v>42990</v>
      </c>
      <c r="C3376" s="37">
        <v>0.99444444444444446</v>
      </c>
      <c r="D3376" s="38">
        <v>65.3</v>
      </c>
      <c r="E3376" s="38">
        <v>22.3</v>
      </c>
      <c r="F3376" s="38">
        <v>15.6</v>
      </c>
      <c r="G3376" s="38">
        <v>38.200000000000003</v>
      </c>
      <c r="H3376" s="39">
        <v>1581</v>
      </c>
      <c r="I3376" s="39">
        <v>9</v>
      </c>
      <c r="J3376" s="39">
        <v>42</v>
      </c>
      <c r="K3376" s="240"/>
      <c r="L3376" s="39"/>
      <c r="M3376" s="242"/>
      <c r="P3376" s="240"/>
      <c r="Q3376" s="38"/>
      <c r="R3376" s="38"/>
    </row>
    <row r="3377" spans="2:18" x14ac:dyDescent="0.15">
      <c r="B3377" s="36">
        <v>42991</v>
      </c>
      <c r="C3377" s="37"/>
      <c r="D3377" s="38"/>
      <c r="E3377" s="38"/>
      <c r="F3377" s="38"/>
      <c r="G3377" s="38"/>
      <c r="H3377" s="39"/>
      <c r="I3377" s="39"/>
      <c r="J3377" s="39"/>
      <c r="K3377" s="240"/>
      <c r="L3377" s="39"/>
      <c r="M3377" s="242"/>
      <c r="P3377" s="240"/>
      <c r="Q3377" s="38"/>
      <c r="R3377" s="38"/>
    </row>
    <row r="3378" spans="2:18" x14ac:dyDescent="0.15">
      <c r="B3378" s="36">
        <v>42992</v>
      </c>
      <c r="C3378" s="37">
        <v>0.99861111111111101</v>
      </c>
      <c r="D3378" s="38">
        <v>65.2</v>
      </c>
      <c r="E3378" s="38">
        <v>22.3</v>
      </c>
      <c r="F3378" s="38">
        <v>17.7</v>
      </c>
      <c r="G3378" s="38">
        <v>37.1</v>
      </c>
      <c r="H3378" s="39">
        <v>1568</v>
      </c>
      <c r="I3378" s="39">
        <v>9</v>
      </c>
      <c r="J3378" s="39">
        <v>46</v>
      </c>
      <c r="K3378" s="240"/>
      <c r="L3378" s="39"/>
      <c r="M3378" s="242"/>
      <c r="P3378" s="240"/>
      <c r="Q3378" s="38"/>
      <c r="R3378" s="38"/>
    </row>
    <row r="3379" spans="2:18" x14ac:dyDescent="0.15">
      <c r="B3379" s="36">
        <v>42993</v>
      </c>
      <c r="C3379" s="37">
        <v>0.26041666666666669</v>
      </c>
      <c r="D3379" s="38">
        <v>64.400000000000006</v>
      </c>
      <c r="E3379" s="38">
        <v>22</v>
      </c>
      <c r="F3379" s="38">
        <v>22</v>
      </c>
      <c r="G3379" s="38">
        <v>34.200000000000003</v>
      </c>
      <c r="H3379" s="39">
        <v>1527</v>
      </c>
      <c r="I3379" s="39">
        <v>8</v>
      </c>
      <c r="J3379" s="39">
        <v>46</v>
      </c>
      <c r="K3379" s="240"/>
      <c r="L3379" s="39"/>
      <c r="M3379" s="242"/>
      <c r="P3379" s="240"/>
      <c r="Q3379" s="38"/>
      <c r="R3379" s="38"/>
    </row>
    <row r="3380" spans="2:18" x14ac:dyDescent="0.15">
      <c r="B3380" s="36">
        <v>42993</v>
      </c>
      <c r="C3380" s="37">
        <v>0.97569444444444453</v>
      </c>
      <c r="D3380" s="38">
        <v>65.599999999999994</v>
      </c>
      <c r="E3380" s="38">
        <v>22.4</v>
      </c>
      <c r="F3380" s="38">
        <v>16.2</v>
      </c>
      <c r="G3380" s="38">
        <v>37.799999999999997</v>
      </c>
      <c r="H3380" s="39">
        <v>1582</v>
      </c>
      <c r="I3380" s="39">
        <v>9</v>
      </c>
      <c r="J3380" s="39">
        <v>42</v>
      </c>
      <c r="K3380" s="240"/>
      <c r="L3380" s="39"/>
      <c r="M3380" s="242"/>
      <c r="P3380" s="240"/>
      <c r="Q3380" s="38"/>
      <c r="R3380" s="38"/>
    </row>
    <row r="3381" spans="2:18" x14ac:dyDescent="0.15">
      <c r="B3381" s="36">
        <v>42994</v>
      </c>
      <c r="C3381" s="37">
        <v>0.30277777777777776</v>
      </c>
      <c r="D3381" s="38">
        <v>64.599999999999994</v>
      </c>
      <c r="E3381" s="38">
        <v>22.1</v>
      </c>
      <c r="F3381" s="38">
        <v>22</v>
      </c>
      <c r="G3381" s="38">
        <v>34.299999999999997</v>
      </c>
      <c r="H3381" s="39">
        <v>1531</v>
      </c>
      <c r="I3381" s="39">
        <v>8</v>
      </c>
      <c r="J3381" s="39">
        <v>46</v>
      </c>
      <c r="K3381" s="240"/>
      <c r="L3381" s="39"/>
      <c r="M3381" s="242"/>
      <c r="P3381" s="240"/>
      <c r="Q3381" s="38"/>
      <c r="R3381" s="38"/>
    </row>
    <row r="3382" spans="2:18" x14ac:dyDescent="0.15">
      <c r="B3382" s="36">
        <v>42994</v>
      </c>
      <c r="C3382" s="37">
        <v>0.91180555555555554</v>
      </c>
      <c r="D3382" s="38">
        <v>65.900000000000006</v>
      </c>
      <c r="E3382" s="38">
        <v>22.5</v>
      </c>
      <c r="F3382" s="38">
        <v>19.399999999999999</v>
      </c>
      <c r="G3382" s="38">
        <v>36</v>
      </c>
      <c r="H3382" s="39">
        <v>1569</v>
      </c>
      <c r="I3382" s="39">
        <v>9</v>
      </c>
      <c r="J3382" s="39">
        <v>45</v>
      </c>
      <c r="K3382" s="240"/>
      <c r="L3382" s="39"/>
      <c r="M3382" s="242"/>
      <c r="P3382" s="240"/>
      <c r="Q3382" s="38"/>
      <c r="R3382" s="38"/>
    </row>
    <row r="3383" spans="2:18" x14ac:dyDescent="0.15">
      <c r="B3383" s="36">
        <v>42995</v>
      </c>
      <c r="C3383" s="37">
        <v>0.2638888888888889</v>
      </c>
      <c r="D3383" s="38">
        <v>64.599999999999994</v>
      </c>
      <c r="E3383" s="38">
        <v>22.1</v>
      </c>
      <c r="F3383" s="38">
        <v>22.8</v>
      </c>
      <c r="G3383" s="38">
        <v>33.6</v>
      </c>
      <c r="H3383" s="39">
        <v>1525</v>
      </c>
      <c r="I3383" s="39">
        <v>8</v>
      </c>
      <c r="J3383" s="39">
        <v>46</v>
      </c>
      <c r="K3383" s="240"/>
      <c r="L3383" s="39"/>
      <c r="M3383" s="242"/>
      <c r="P3383" s="240"/>
      <c r="Q3383" s="38"/>
      <c r="R3383" s="38"/>
    </row>
    <row r="3384" spans="2:18" x14ac:dyDescent="0.15">
      <c r="B3384" s="36">
        <v>42996</v>
      </c>
      <c r="C3384" s="37">
        <v>0.88611111111111107</v>
      </c>
      <c r="D3384" s="38">
        <v>66.099999999999994</v>
      </c>
      <c r="E3384" s="38">
        <v>22.6</v>
      </c>
      <c r="F3384" s="38">
        <v>20.3</v>
      </c>
      <c r="G3384" s="38">
        <v>35.5</v>
      </c>
      <c r="H3384" s="39">
        <v>1567</v>
      </c>
      <c r="I3384" s="39">
        <v>9</v>
      </c>
      <c r="J3384" s="39">
        <v>46</v>
      </c>
      <c r="K3384" s="240"/>
      <c r="L3384" s="39"/>
      <c r="M3384" s="242"/>
      <c r="P3384" s="240"/>
      <c r="Q3384" s="38"/>
      <c r="R3384" s="38"/>
    </row>
    <row r="3385" spans="2:18" x14ac:dyDescent="0.15">
      <c r="B3385" s="36">
        <v>42997</v>
      </c>
      <c r="C3385" s="37">
        <v>0.2673611111111111</v>
      </c>
      <c r="D3385" s="38">
        <v>64.900000000000006</v>
      </c>
      <c r="E3385" s="38">
        <v>22.2</v>
      </c>
      <c r="F3385" s="38">
        <v>23.3</v>
      </c>
      <c r="G3385" s="38">
        <v>33</v>
      </c>
      <c r="H3385" s="39">
        <v>1525</v>
      </c>
      <c r="I3385" s="39">
        <v>8</v>
      </c>
      <c r="J3385" s="39">
        <v>47</v>
      </c>
      <c r="K3385" s="240"/>
      <c r="L3385" s="39"/>
      <c r="M3385" s="242"/>
      <c r="P3385" s="240"/>
      <c r="Q3385" s="38"/>
      <c r="R3385" s="38"/>
    </row>
    <row r="3386" spans="2:18" x14ac:dyDescent="0.15">
      <c r="B3386" s="36">
        <v>42997</v>
      </c>
      <c r="C3386" s="37">
        <v>0.99305555555555547</v>
      </c>
      <c r="D3386" s="38">
        <v>66.2</v>
      </c>
      <c r="E3386" s="38">
        <v>22.6</v>
      </c>
      <c r="F3386" s="38">
        <v>16.3</v>
      </c>
      <c r="G3386" s="38">
        <v>37.700000000000003</v>
      </c>
      <c r="H3386" s="39">
        <v>1592</v>
      </c>
      <c r="I3386" s="39">
        <v>9</v>
      </c>
      <c r="J3386" s="39">
        <v>43</v>
      </c>
      <c r="K3386" s="240"/>
      <c r="L3386" s="39"/>
      <c r="M3386" s="242"/>
      <c r="P3386" s="240"/>
      <c r="Q3386" s="38"/>
      <c r="R3386" s="38"/>
    </row>
    <row r="3387" spans="2:18" x14ac:dyDescent="0.15">
      <c r="B3387" s="36">
        <v>42998</v>
      </c>
      <c r="C3387" s="37">
        <v>0.26458333333333334</v>
      </c>
      <c r="D3387" s="38">
        <v>65</v>
      </c>
      <c r="E3387" s="38">
        <v>22.2</v>
      </c>
      <c r="F3387" s="38">
        <v>21.5</v>
      </c>
      <c r="G3387" s="38">
        <v>34.700000000000003</v>
      </c>
      <c r="H3387" s="39">
        <v>1541</v>
      </c>
      <c r="I3387" s="39">
        <v>8</v>
      </c>
      <c r="J3387" s="39">
        <v>46</v>
      </c>
      <c r="K3387" s="240"/>
      <c r="L3387" s="39"/>
      <c r="M3387" s="242"/>
      <c r="P3387" s="240"/>
      <c r="Q3387" s="38"/>
      <c r="R3387" s="38"/>
    </row>
    <row r="3388" spans="2:18" x14ac:dyDescent="0.15">
      <c r="B3388" s="36">
        <v>42998</v>
      </c>
      <c r="C3388" s="37">
        <v>0.90833333333333333</v>
      </c>
      <c r="D3388" s="38">
        <v>65.8</v>
      </c>
      <c r="E3388" s="38">
        <v>22.5</v>
      </c>
      <c r="F3388" s="38">
        <v>17.100000000000001</v>
      </c>
      <c r="G3388" s="38">
        <v>37.299999999999997</v>
      </c>
      <c r="H3388" s="39">
        <v>1581</v>
      </c>
      <c r="I3388" s="39">
        <v>9</v>
      </c>
      <c r="J3388" s="39">
        <v>43</v>
      </c>
      <c r="K3388" s="240"/>
      <c r="L3388" s="39"/>
      <c r="M3388" s="242"/>
      <c r="P3388" s="240"/>
      <c r="Q3388" s="38"/>
      <c r="R3388" s="38"/>
    </row>
    <row r="3389" spans="2:18" x14ac:dyDescent="0.15">
      <c r="B3389" s="36">
        <v>42999</v>
      </c>
      <c r="C3389" s="37">
        <v>0.27847222222222223</v>
      </c>
      <c r="D3389" s="38">
        <v>64.599999999999994</v>
      </c>
      <c r="E3389" s="38">
        <v>22.1</v>
      </c>
      <c r="F3389" s="38">
        <v>21.8</v>
      </c>
      <c r="G3389" s="38">
        <v>34.4</v>
      </c>
      <c r="H3389" s="39">
        <v>1532</v>
      </c>
      <c r="I3389" s="39">
        <v>8</v>
      </c>
      <c r="J3389" s="39">
        <v>46</v>
      </c>
      <c r="K3389" s="240"/>
      <c r="L3389" s="39"/>
      <c r="M3389" s="242"/>
      <c r="P3389" s="240"/>
      <c r="Q3389" s="38"/>
      <c r="R3389" s="38"/>
    </row>
    <row r="3390" spans="2:18" x14ac:dyDescent="0.15">
      <c r="B3390" s="36">
        <v>43000</v>
      </c>
      <c r="C3390" s="37">
        <v>3.7499999999999999E-2</v>
      </c>
      <c r="D3390" s="38">
        <v>65.5</v>
      </c>
      <c r="E3390" s="38">
        <v>22.4</v>
      </c>
      <c r="F3390" s="38">
        <v>17</v>
      </c>
      <c r="G3390" s="38">
        <v>37.4</v>
      </c>
      <c r="H3390" s="39">
        <v>1577</v>
      </c>
      <c r="I3390" s="39">
        <v>9</v>
      </c>
      <c r="J3390" s="39">
        <v>43</v>
      </c>
      <c r="K3390" s="240"/>
      <c r="L3390" s="39"/>
      <c r="M3390" s="242"/>
      <c r="P3390" s="240"/>
      <c r="Q3390" s="38"/>
      <c r="R3390" s="38"/>
    </row>
    <row r="3391" spans="2:18" x14ac:dyDescent="0.15">
      <c r="B3391" s="36">
        <v>43000</v>
      </c>
      <c r="C3391" s="37">
        <v>0.26458333333333334</v>
      </c>
      <c r="D3391" s="38">
        <v>64.599999999999994</v>
      </c>
      <c r="E3391" s="38">
        <v>22.1</v>
      </c>
      <c r="F3391" s="38">
        <v>21.2</v>
      </c>
      <c r="G3391" s="38">
        <v>34.9</v>
      </c>
      <c r="H3391" s="39">
        <v>1536</v>
      </c>
      <c r="I3391" s="39">
        <v>8</v>
      </c>
      <c r="J3391" s="39">
        <v>45</v>
      </c>
      <c r="K3391" s="240"/>
      <c r="L3391" s="39"/>
      <c r="M3391" s="242"/>
      <c r="P3391" s="240"/>
      <c r="Q3391" s="38"/>
      <c r="R3391" s="38"/>
    </row>
    <row r="3392" spans="2:18" x14ac:dyDescent="0.15">
      <c r="B3392" s="36">
        <v>43001</v>
      </c>
      <c r="C3392" s="37">
        <v>0.89513888888888893</v>
      </c>
      <c r="D3392" s="38">
        <v>65.400000000000006</v>
      </c>
      <c r="E3392" s="38">
        <v>22.4</v>
      </c>
      <c r="F3392" s="38">
        <v>18.399999999999999</v>
      </c>
      <c r="G3392" s="38">
        <v>36.6</v>
      </c>
      <c r="H3392" s="39">
        <v>1566</v>
      </c>
      <c r="I3392" s="39">
        <v>9</v>
      </c>
      <c r="J3392" s="39">
        <v>44</v>
      </c>
      <c r="K3392" s="240"/>
      <c r="L3392" s="39"/>
      <c r="M3392" s="242"/>
      <c r="P3392" s="240"/>
      <c r="Q3392" s="38"/>
      <c r="R3392" s="38"/>
    </row>
    <row r="3393" spans="2:18" x14ac:dyDescent="0.15">
      <c r="B3393" s="36">
        <v>43002</v>
      </c>
      <c r="C3393" s="37">
        <v>0.29097222222222224</v>
      </c>
      <c r="D3393" s="38">
        <v>65</v>
      </c>
      <c r="E3393" s="38">
        <v>22.2</v>
      </c>
      <c r="F3393" s="38">
        <v>23.2</v>
      </c>
      <c r="G3393" s="38">
        <v>33.299999999999997</v>
      </c>
      <c r="H3393" s="39">
        <v>1529</v>
      </c>
      <c r="I3393" s="39">
        <v>8</v>
      </c>
      <c r="J3393" s="39">
        <v>47</v>
      </c>
      <c r="K3393" s="240"/>
      <c r="L3393" s="39"/>
      <c r="M3393" s="242"/>
      <c r="P3393" s="240"/>
      <c r="Q3393" s="38"/>
      <c r="R3393" s="38"/>
    </row>
    <row r="3394" spans="2:18" x14ac:dyDescent="0.15">
      <c r="B3394" s="36">
        <v>43002</v>
      </c>
      <c r="C3394" s="37">
        <v>0.90138888888888891</v>
      </c>
      <c r="D3394" s="38">
        <v>65.2</v>
      </c>
      <c r="E3394" s="38">
        <v>22.3</v>
      </c>
      <c r="F3394" s="38">
        <v>16.899999999999999</v>
      </c>
      <c r="G3394" s="38">
        <v>37.5</v>
      </c>
      <c r="H3394" s="39">
        <v>1572</v>
      </c>
      <c r="I3394" s="39">
        <v>9</v>
      </c>
      <c r="J3394" s="39">
        <v>42</v>
      </c>
      <c r="K3394" s="240"/>
      <c r="L3394" s="39"/>
      <c r="M3394" s="242"/>
      <c r="P3394" s="240"/>
      <c r="Q3394" s="38"/>
      <c r="R3394" s="38"/>
    </row>
    <row r="3395" spans="2:18" x14ac:dyDescent="0.15">
      <c r="B3395" s="36">
        <v>43003</v>
      </c>
      <c r="C3395" s="37">
        <v>0.26458333333333334</v>
      </c>
      <c r="D3395" s="38">
        <v>64.8</v>
      </c>
      <c r="E3395" s="38">
        <v>22.2</v>
      </c>
      <c r="F3395" s="38">
        <v>22.8</v>
      </c>
      <c r="G3395" s="38">
        <v>33.6</v>
      </c>
      <c r="H3395" s="39">
        <v>1528</v>
      </c>
      <c r="I3395" s="39">
        <v>8</v>
      </c>
      <c r="J3395" s="39">
        <v>46</v>
      </c>
      <c r="K3395" s="240"/>
      <c r="L3395" s="39"/>
      <c r="M3395" s="242"/>
      <c r="P3395" s="240"/>
      <c r="Q3395" s="38"/>
      <c r="R3395" s="38"/>
    </row>
    <row r="3396" spans="2:18" x14ac:dyDescent="0.15">
      <c r="B3396" s="36">
        <v>43003</v>
      </c>
      <c r="C3396" s="37">
        <v>0.9868055555555556</v>
      </c>
      <c r="D3396" s="38">
        <v>66</v>
      </c>
      <c r="E3396" s="38">
        <v>22.6</v>
      </c>
      <c r="F3396" s="38">
        <v>16.8</v>
      </c>
      <c r="G3396" s="38">
        <v>37.5</v>
      </c>
      <c r="H3396" s="39">
        <v>1586</v>
      </c>
      <c r="I3396" s="39">
        <v>9</v>
      </c>
      <c r="J3396" s="39">
        <v>43</v>
      </c>
      <c r="K3396" s="240"/>
      <c r="L3396" s="39"/>
      <c r="M3396" s="242"/>
      <c r="P3396" s="240"/>
      <c r="Q3396" s="38"/>
      <c r="R3396" s="38"/>
    </row>
    <row r="3397" spans="2:18" x14ac:dyDescent="0.15">
      <c r="B3397" s="36">
        <v>43004</v>
      </c>
      <c r="C3397" s="37">
        <v>0.26111111111111113</v>
      </c>
      <c r="D3397" s="38">
        <v>65.099999999999994</v>
      </c>
      <c r="E3397" s="38">
        <v>22.3</v>
      </c>
      <c r="F3397" s="38">
        <v>21.7</v>
      </c>
      <c r="G3397" s="38">
        <v>34.5</v>
      </c>
      <c r="H3397" s="39">
        <v>1542</v>
      </c>
      <c r="I3397" s="39">
        <v>9</v>
      </c>
      <c r="J3397" s="39">
        <v>46</v>
      </c>
      <c r="K3397" s="240"/>
      <c r="L3397" s="39"/>
      <c r="M3397" s="242"/>
      <c r="P3397" s="240"/>
      <c r="Q3397" s="38"/>
      <c r="R3397" s="38"/>
    </row>
    <row r="3398" spans="2:18" x14ac:dyDescent="0.15">
      <c r="B3398" s="36">
        <v>43005</v>
      </c>
      <c r="C3398" s="37"/>
      <c r="D3398" s="38"/>
      <c r="E3398" s="38"/>
      <c r="F3398" s="38"/>
      <c r="G3398" s="38"/>
      <c r="H3398" s="39"/>
      <c r="I3398" s="39"/>
      <c r="J3398" s="39"/>
      <c r="K3398" s="240"/>
      <c r="L3398" s="39"/>
      <c r="M3398" s="242"/>
      <c r="P3398" s="240"/>
      <c r="Q3398" s="38"/>
      <c r="R3398" s="38"/>
    </row>
    <row r="3399" spans="2:18" x14ac:dyDescent="0.15">
      <c r="B3399" s="36">
        <v>43006</v>
      </c>
      <c r="C3399" s="37"/>
      <c r="D3399" s="38"/>
      <c r="E3399" s="38"/>
      <c r="F3399" s="38"/>
      <c r="G3399" s="38"/>
      <c r="H3399" s="39"/>
      <c r="I3399" s="39"/>
      <c r="J3399" s="39"/>
      <c r="K3399" s="240"/>
      <c r="L3399" s="39"/>
      <c r="M3399" s="242"/>
      <c r="P3399" s="240"/>
      <c r="Q3399" s="38"/>
      <c r="R3399" s="38"/>
    </row>
    <row r="3400" spans="2:18" x14ac:dyDescent="0.15">
      <c r="B3400" s="36">
        <v>43007</v>
      </c>
      <c r="C3400" s="37"/>
      <c r="D3400" s="38"/>
      <c r="E3400" s="38"/>
      <c r="F3400" s="38"/>
      <c r="G3400" s="38"/>
      <c r="H3400" s="39"/>
      <c r="I3400" s="39"/>
      <c r="J3400" s="39"/>
      <c r="K3400" s="240"/>
      <c r="L3400" s="39"/>
      <c r="M3400" s="242"/>
      <c r="P3400" s="240"/>
      <c r="Q3400" s="38"/>
      <c r="R3400" s="38"/>
    </row>
    <row r="3401" spans="2:18" x14ac:dyDescent="0.15">
      <c r="B3401" s="36">
        <v>43008</v>
      </c>
      <c r="C3401" s="37">
        <v>0.27638888888888885</v>
      </c>
      <c r="D3401" s="38">
        <v>63.7</v>
      </c>
      <c r="E3401" s="38">
        <v>21.8</v>
      </c>
      <c r="F3401" s="38">
        <v>22.6</v>
      </c>
      <c r="G3401" s="38">
        <v>33.6</v>
      </c>
      <c r="H3401" s="39">
        <v>1511</v>
      </c>
      <c r="I3401" s="39">
        <v>8</v>
      </c>
      <c r="J3401" s="39">
        <v>45</v>
      </c>
      <c r="K3401" s="240"/>
      <c r="L3401" s="39"/>
      <c r="M3401" s="242"/>
      <c r="P3401" s="240"/>
      <c r="Q3401" s="38"/>
      <c r="R3401" s="38"/>
    </row>
    <row r="3402" spans="2:18" x14ac:dyDescent="0.15">
      <c r="B3402" s="36">
        <v>43008</v>
      </c>
      <c r="C3402" s="37">
        <v>0.96111111111111114</v>
      </c>
      <c r="D3402" s="38">
        <v>64.7</v>
      </c>
      <c r="E3402" s="38">
        <v>22.1</v>
      </c>
      <c r="F3402" s="38">
        <v>16.8</v>
      </c>
      <c r="G3402" s="38">
        <v>37.6</v>
      </c>
      <c r="H3402" s="39">
        <v>1564</v>
      </c>
      <c r="I3402" s="39">
        <v>8</v>
      </c>
      <c r="J3402" s="39">
        <v>42</v>
      </c>
      <c r="K3402" s="240"/>
      <c r="L3402" s="39"/>
      <c r="M3402" s="242"/>
      <c r="P3402" s="240"/>
      <c r="Q3402" s="38"/>
      <c r="R3402" s="38"/>
    </row>
    <row r="3403" spans="2:18" x14ac:dyDescent="0.15">
      <c r="B3403" s="36">
        <v>43009</v>
      </c>
      <c r="C3403" s="37">
        <v>0.27708333333333335</v>
      </c>
      <c r="D3403" s="38">
        <v>64.3</v>
      </c>
      <c r="E3403" s="38">
        <v>22</v>
      </c>
      <c r="F3403" s="38">
        <v>22.2</v>
      </c>
      <c r="G3403" s="38">
        <v>34.1</v>
      </c>
      <c r="H3403" s="39">
        <v>1524</v>
      </c>
      <c r="I3403" s="39">
        <v>8</v>
      </c>
      <c r="J3403" s="39">
        <v>46</v>
      </c>
      <c r="K3403" s="240"/>
      <c r="L3403" s="39"/>
      <c r="M3403" s="242"/>
      <c r="P3403" s="240"/>
      <c r="Q3403" s="38"/>
      <c r="R3403" s="38"/>
    </row>
    <row r="3404" spans="2:18" x14ac:dyDescent="0.15">
      <c r="B3404" s="36">
        <v>43009</v>
      </c>
      <c r="C3404" s="37">
        <v>0.90555555555555556</v>
      </c>
      <c r="D3404" s="38">
        <v>65.2</v>
      </c>
      <c r="E3404" s="38">
        <v>22.3</v>
      </c>
      <c r="F3404" s="38">
        <v>19</v>
      </c>
      <c r="G3404" s="38">
        <v>36.299999999999997</v>
      </c>
      <c r="H3404" s="39">
        <v>1560</v>
      </c>
      <c r="I3404" s="39">
        <v>9</v>
      </c>
      <c r="J3404" s="39">
        <v>44</v>
      </c>
      <c r="K3404" s="240"/>
      <c r="L3404" s="39"/>
      <c r="M3404" s="242"/>
      <c r="P3404" s="240"/>
      <c r="Q3404" s="38"/>
      <c r="R3404" s="38"/>
    </row>
    <row r="3405" spans="2:18" x14ac:dyDescent="0.15">
      <c r="B3405" s="36">
        <v>43010</v>
      </c>
      <c r="C3405" s="37">
        <v>0.26944444444444443</v>
      </c>
      <c r="D3405" s="38">
        <v>64.5</v>
      </c>
      <c r="E3405" s="38">
        <v>22.1</v>
      </c>
      <c r="F3405" s="38">
        <v>22.8</v>
      </c>
      <c r="G3405" s="38">
        <v>33.5</v>
      </c>
      <c r="H3405" s="39">
        <v>1523</v>
      </c>
      <c r="I3405" s="39">
        <v>8</v>
      </c>
      <c r="J3405" s="39">
        <v>46</v>
      </c>
      <c r="K3405" s="240"/>
      <c r="L3405" s="39"/>
      <c r="M3405" s="242"/>
      <c r="P3405" s="240"/>
      <c r="Q3405" s="38"/>
      <c r="R3405" s="38"/>
    </row>
    <row r="3406" spans="2:18" x14ac:dyDescent="0.15">
      <c r="B3406" s="36">
        <v>43010</v>
      </c>
      <c r="C3406" s="37">
        <v>0.99513888888888891</v>
      </c>
      <c r="D3406" s="38">
        <v>66.099999999999994</v>
      </c>
      <c r="E3406" s="38">
        <v>22.6</v>
      </c>
      <c r="F3406" s="38">
        <v>15.4</v>
      </c>
      <c r="G3406" s="38">
        <v>38.200000000000003</v>
      </c>
      <c r="H3406" s="39">
        <v>1595</v>
      </c>
      <c r="I3406" s="39">
        <v>9</v>
      </c>
      <c r="J3406" s="39">
        <v>42</v>
      </c>
      <c r="K3406" s="240"/>
      <c r="L3406" s="39"/>
      <c r="M3406" s="242"/>
      <c r="P3406" s="240"/>
      <c r="Q3406" s="38"/>
      <c r="R3406" s="38"/>
    </row>
    <row r="3407" spans="2:18" x14ac:dyDescent="0.15">
      <c r="B3407" s="36">
        <v>43011</v>
      </c>
      <c r="C3407" s="37">
        <v>0.2673611111111111</v>
      </c>
      <c r="D3407" s="38">
        <v>65.400000000000006</v>
      </c>
      <c r="E3407" s="38">
        <v>22.4</v>
      </c>
      <c r="F3407" s="38">
        <v>21.1</v>
      </c>
      <c r="G3407" s="38">
        <v>35</v>
      </c>
      <c r="H3407" s="39">
        <v>1550</v>
      </c>
      <c r="I3407" s="39">
        <v>9</v>
      </c>
      <c r="J3407" s="39">
        <v>46</v>
      </c>
      <c r="K3407" s="240"/>
      <c r="L3407" s="39"/>
      <c r="M3407" s="242"/>
      <c r="P3407" s="240"/>
      <c r="Q3407" s="38"/>
      <c r="R3407" s="38"/>
    </row>
    <row r="3408" spans="2:18" x14ac:dyDescent="0.15">
      <c r="B3408" s="36">
        <v>43012</v>
      </c>
      <c r="C3408" s="37">
        <v>7.6388888888888886E-3</v>
      </c>
      <c r="D3408" s="38">
        <v>65.900000000000006</v>
      </c>
      <c r="E3408" s="38">
        <v>22.5</v>
      </c>
      <c r="F3408" s="38">
        <v>15.4</v>
      </c>
      <c r="G3408" s="38">
        <v>38.200000000000003</v>
      </c>
      <c r="H3408" s="39">
        <v>1592</v>
      </c>
      <c r="I3408" s="39">
        <v>9</v>
      </c>
      <c r="J3408" s="39">
        <v>42</v>
      </c>
      <c r="K3408" s="240"/>
      <c r="L3408" s="39"/>
      <c r="M3408" s="242"/>
      <c r="P3408" s="240"/>
      <c r="Q3408" s="38"/>
      <c r="R3408" s="38"/>
    </row>
    <row r="3409" spans="2:18" x14ac:dyDescent="0.15">
      <c r="B3409" s="36">
        <v>43012</v>
      </c>
      <c r="C3409" s="37">
        <v>0.26527777777777778</v>
      </c>
      <c r="D3409" s="38">
        <v>65.099999999999994</v>
      </c>
      <c r="E3409" s="38">
        <v>22.3</v>
      </c>
      <c r="F3409" s="38">
        <v>21</v>
      </c>
      <c r="G3409" s="38">
        <v>35</v>
      </c>
      <c r="H3409" s="39">
        <v>1546</v>
      </c>
      <c r="I3409" s="39">
        <v>9</v>
      </c>
      <c r="J3409" s="39">
        <v>45</v>
      </c>
      <c r="K3409" s="240"/>
      <c r="L3409" s="39"/>
      <c r="M3409" s="242"/>
      <c r="P3409" s="240"/>
      <c r="Q3409" s="38"/>
      <c r="R3409" s="38"/>
    </row>
    <row r="3410" spans="2:18" x14ac:dyDescent="0.15">
      <c r="B3410" s="36">
        <v>43012</v>
      </c>
      <c r="C3410" s="37">
        <v>0.97986111111111107</v>
      </c>
      <c r="D3410" s="38">
        <v>65.599999999999994</v>
      </c>
      <c r="E3410" s="38">
        <v>22.4</v>
      </c>
      <c r="F3410" s="38">
        <v>15.3</v>
      </c>
      <c r="G3410" s="38">
        <v>38.299999999999997</v>
      </c>
      <c r="H3410" s="39">
        <v>1587</v>
      </c>
      <c r="I3410" s="39">
        <v>9</v>
      </c>
      <c r="J3410" s="39">
        <v>42</v>
      </c>
      <c r="K3410" s="240"/>
      <c r="L3410" s="39"/>
      <c r="M3410" s="242"/>
      <c r="P3410" s="240"/>
      <c r="Q3410" s="38"/>
      <c r="R3410" s="38"/>
    </row>
    <row r="3411" spans="2:18" x14ac:dyDescent="0.15">
      <c r="B3411" s="36">
        <v>43013</v>
      </c>
      <c r="C3411" s="37">
        <v>0.26597222222222222</v>
      </c>
      <c r="D3411" s="38">
        <v>64.400000000000006</v>
      </c>
      <c r="E3411" s="38">
        <v>22</v>
      </c>
      <c r="F3411" s="38">
        <v>21.3</v>
      </c>
      <c r="G3411" s="38">
        <v>34.700000000000003</v>
      </c>
      <c r="H3411" s="39">
        <v>1532</v>
      </c>
      <c r="I3411" s="39">
        <v>8</v>
      </c>
      <c r="J3411" s="39">
        <v>45</v>
      </c>
      <c r="K3411" s="240"/>
      <c r="L3411" s="39"/>
      <c r="M3411" s="242"/>
      <c r="P3411" s="240"/>
      <c r="Q3411" s="38"/>
      <c r="R3411" s="38"/>
    </row>
    <row r="3412" spans="2:18" x14ac:dyDescent="0.15">
      <c r="B3412" s="36">
        <v>43013</v>
      </c>
      <c r="C3412" s="37">
        <v>0.9784722222222223</v>
      </c>
      <c r="D3412" s="38">
        <v>65.3</v>
      </c>
      <c r="E3412" s="38">
        <v>22.3</v>
      </c>
      <c r="F3412" s="38">
        <v>16</v>
      </c>
      <c r="G3412" s="38">
        <v>37.9</v>
      </c>
      <c r="H3412" s="39">
        <v>1579</v>
      </c>
      <c r="I3412" s="39">
        <v>9</v>
      </c>
      <c r="J3412" s="39">
        <v>42</v>
      </c>
      <c r="K3412" s="240"/>
      <c r="L3412" s="39"/>
      <c r="M3412" s="242"/>
      <c r="P3412" s="240"/>
      <c r="Q3412" s="38"/>
      <c r="R3412" s="38"/>
    </row>
    <row r="3413" spans="2:18" x14ac:dyDescent="0.15">
      <c r="B3413" s="36">
        <v>43014</v>
      </c>
      <c r="C3413" s="37">
        <v>0.26319444444444445</v>
      </c>
      <c r="D3413" s="38">
        <v>64.2</v>
      </c>
      <c r="E3413" s="38">
        <v>22</v>
      </c>
      <c r="F3413" s="38">
        <v>21.6</v>
      </c>
      <c r="G3413" s="38">
        <v>34.5</v>
      </c>
      <c r="H3413" s="39">
        <v>1527</v>
      </c>
      <c r="I3413" s="39">
        <v>8</v>
      </c>
      <c r="J3413" s="39">
        <v>45</v>
      </c>
      <c r="K3413" s="240"/>
      <c r="L3413" s="39"/>
      <c r="M3413" s="242"/>
      <c r="P3413" s="240"/>
      <c r="Q3413" s="38"/>
      <c r="R3413" s="38"/>
    </row>
    <row r="3414" spans="2:18" x14ac:dyDescent="0.15">
      <c r="B3414" s="36">
        <v>43014</v>
      </c>
      <c r="C3414" s="37">
        <v>0.96111111111111114</v>
      </c>
      <c r="D3414" s="38">
        <v>64.599999999999994</v>
      </c>
      <c r="E3414" s="38">
        <v>22.1</v>
      </c>
      <c r="F3414" s="38">
        <v>17.600000000000001</v>
      </c>
      <c r="G3414" s="38">
        <v>37.200000000000003</v>
      </c>
      <c r="H3414" s="39">
        <v>1558</v>
      </c>
      <c r="I3414" s="39">
        <v>8</v>
      </c>
      <c r="J3414" s="39">
        <v>42</v>
      </c>
      <c r="K3414" s="240"/>
      <c r="L3414" s="39"/>
      <c r="M3414" s="242"/>
      <c r="P3414" s="240"/>
      <c r="Q3414" s="38"/>
      <c r="R3414" s="38"/>
    </row>
    <row r="3415" spans="2:18" x14ac:dyDescent="0.15">
      <c r="B3415" s="36">
        <v>43015</v>
      </c>
      <c r="C3415" s="37">
        <v>0.3034722222222222</v>
      </c>
      <c r="D3415" s="38">
        <v>63.9</v>
      </c>
      <c r="E3415" s="38">
        <v>21.9</v>
      </c>
      <c r="F3415" s="38">
        <v>22.8</v>
      </c>
      <c r="G3415" s="38">
        <v>33.4</v>
      </c>
      <c r="H3415" s="39">
        <v>1513</v>
      </c>
      <c r="I3415" s="39">
        <v>8</v>
      </c>
      <c r="J3415" s="39">
        <v>46</v>
      </c>
      <c r="K3415" s="240"/>
      <c r="L3415" s="39"/>
      <c r="M3415" s="242"/>
      <c r="P3415" s="240"/>
      <c r="Q3415" s="38"/>
      <c r="R3415" s="38"/>
    </row>
    <row r="3416" spans="2:18" x14ac:dyDescent="0.15">
      <c r="B3416" s="36">
        <v>43015</v>
      </c>
      <c r="C3416" s="37">
        <v>0.93125000000000002</v>
      </c>
      <c r="D3416" s="38">
        <v>64.2</v>
      </c>
      <c r="E3416" s="38">
        <v>22</v>
      </c>
      <c r="F3416" s="38">
        <v>19.399999999999999</v>
      </c>
      <c r="G3416" s="38">
        <v>36.1</v>
      </c>
      <c r="H3416" s="39">
        <v>1541</v>
      </c>
      <c r="I3416" s="39">
        <v>8</v>
      </c>
      <c r="J3416" s="39">
        <v>43</v>
      </c>
      <c r="K3416" s="240"/>
      <c r="L3416" s="39"/>
      <c r="M3416" s="242"/>
      <c r="P3416" s="240"/>
      <c r="Q3416" s="38"/>
      <c r="R3416" s="38"/>
    </row>
    <row r="3417" spans="2:18" x14ac:dyDescent="0.15">
      <c r="B3417" s="36">
        <v>43016</v>
      </c>
      <c r="C3417" s="37">
        <v>0.32569444444444445</v>
      </c>
      <c r="D3417" s="38">
        <v>63.8</v>
      </c>
      <c r="E3417" s="38">
        <v>21.8</v>
      </c>
      <c r="F3417" s="38">
        <v>23.2</v>
      </c>
      <c r="G3417" s="38">
        <v>32.9</v>
      </c>
      <c r="H3417" s="39">
        <v>1507</v>
      </c>
      <c r="I3417" s="39">
        <v>8</v>
      </c>
      <c r="J3417" s="39">
        <v>46</v>
      </c>
      <c r="K3417" s="240"/>
      <c r="L3417" s="39"/>
      <c r="M3417" s="242"/>
      <c r="P3417" s="240"/>
      <c r="Q3417" s="38"/>
      <c r="R3417" s="38"/>
    </row>
    <row r="3418" spans="2:18" x14ac:dyDescent="0.15">
      <c r="B3418" s="36">
        <v>43016</v>
      </c>
      <c r="C3418" s="37">
        <v>0.85138888888888886</v>
      </c>
      <c r="D3418" s="38">
        <v>64.599999999999994</v>
      </c>
      <c r="E3418" s="38">
        <v>22.1</v>
      </c>
      <c r="F3418" s="38">
        <v>18.7</v>
      </c>
      <c r="G3418" s="38">
        <v>36.5</v>
      </c>
      <c r="H3418" s="39">
        <v>1552</v>
      </c>
      <c r="I3418" s="39">
        <v>8</v>
      </c>
      <c r="J3418" s="39">
        <v>43</v>
      </c>
      <c r="K3418" s="240"/>
      <c r="L3418" s="39"/>
      <c r="M3418" s="242"/>
      <c r="P3418" s="240"/>
      <c r="Q3418" s="38"/>
      <c r="R3418" s="38"/>
    </row>
    <row r="3419" spans="2:18" x14ac:dyDescent="0.15">
      <c r="B3419" s="36">
        <v>43017</v>
      </c>
      <c r="C3419" s="37">
        <v>0.27777777777777779</v>
      </c>
      <c r="D3419" s="38">
        <v>64.400000000000006</v>
      </c>
      <c r="E3419" s="38">
        <v>22</v>
      </c>
      <c r="F3419" s="38">
        <v>23</v>
      </c>
      <c r="G3419" s="38">
        <v>33.299999999999997</v>
      </c>
      <c r="H3419" s="39">
        <v>1520</v>
      </c>
      <c r="I3419" s="39">
        <v>8</v>
      </c>
      <c r="J3419" s="39">
        <v>46</v>
      </c>
      <c r="K3419" s="240"/>
      <c r="L3419" s="39"/>
      <c r="M3419" s="242"/>
      <c r="P3419" s="240"/>
      <c r="Q3419" s="38"/>
      <c r="R3419" s="38"/>
    </row>
    <row r="3420" spans="2:18" x14ac:dyDescent="0.15">
      <c r="B3420" s="36">
        <v>43017</v>
      </c>
      <c r="C3420" s="37">
        <v>0.8965277777777777</v>
      </c>
      <c r="D3420" s="38">
        <v>65.2</v>
      </c>
      <c r="E3420" s="38">
        <v>22.3</v>
      </c>
      <c r="F3420" s="38">
        <v>18.899999999999999</v>
      </c>
      <c r="G3420" s="38">
        <v>36.4</v>
      </c>
      <c r="H3420" s="39">
        <v>1561</v>
      </c>
      <c r="I3420" s="39">
        <v>9</v>
      </c>
      <c r="J3420" s="39">
        <v>44</v>
      </c>
      <c r="K3420" s="240"/>
      <c r="L3420" s="39"/>
      <c r="M3420" s="242"/>
      <c r="P3420" s="240"/>
      <c r="Q3420" s="38"/>
      <c r="R3420" s="38"/>
    </row>
    <row r="3421" spans="2:18" x14ac:dyDescent="0.15">
      <c r="B3421" s="36">
        <v>43018</v>
      </c>
      <c r="C3421" s="37">
        <v>0.99930555555555556</v>
      </c>
      <c r="D3421" s="38">
        <v>65.599999999999994</v>
      </c>
      <c r="E3421" s="38">
        <v>22.4</v>
      </c>
      <c r="F3421" s="38">
        <v>16.5</v>
      </c>
      <c r="G3421" s="38">
        <v>37.700000000000003</v>
      </c>
      <c r="H3421" s="39">
        <v>1581</v>
      </c>
      <c r="I3421" s="39">
        <v>9</v>
      </c>
      <c r="J3421" s="39">
        <v>43</v>
      </c>
      <c r="K3421" s="240"/>
      <c r="L3421" s="39"/>
      <c r="M3421" s="242"/>
      <c r="P3421" s="240"/>
      <c r="Q3421" s="38"/>
      <c r="R3421" s="38"/>
    </row>
    <row r="3422" spans="2:18" x14ac:dyDescent="0.15">
      <c r="B3422" s="36">
        <v>43019</v>
      </c>
      <c r="C3422" s="37">
        <v>0.26597222222222222</v>
      </c>
      <c r="D3422" s="38">
        <v>64.400000000000006</v>
      </c>
      <c r="E3422" s="38">
        <v>22</v>
      </c>
      <c r="F3422" s="38">
        <v>20.8</v>
      </c>
      <c r="G3422" s="38">
        <v>35.1</v>
      </c>
      <c r="H3422" s="39">
        <v>1535</v>
      </c>
      <c r="I3422" s="39">
        <v>8</v>
      </c>
      <c r="J3422" s="39">
        <v>45</v>
      </c>
      <c r="K3422" s="240"/>
      <c r="L3422" s="39"/>
      <c r="M3422" s="242"/>
      <c r="P3422" s="240"/>
      <c r="Q3422" s="38"/>
      <c r="R3422" s="38"/>
    </row>
    <row r="3423" spans="2:18" x14ac:dyDescent="0.15">
      <c r="B3423" s="36">
        <v>43020</v>
      </c>
      <c r="C3423" s="37">
        <v>7.2222222222222229E-2</v>
      </c>
      <c r="D3423" s="38">
        <v>65.2</v>
      </c>
      <c r="E3423" s="38">
        <v>22.3</v>
      </c>
      <c r="F3423" s="38">
        <v>19.399999999999999</v>
      </c>
      <c r="G3423" s="38">
        <v>36.1</v>
      </c>
      <c r="H3423" s="39">
        <v>1557</v>
      </c>
      <c r="I3423" s="39">
        <v>9</v>
      </c>
      <c r="J3423" s="39">
        <v>44</v>
      </c>
      <c r="K3423" s="240"/>
      <c r="L3423" s="39"/>
      <c r="M3423" s="242"/>
      <c r="P3423" s="240"/>
      <c r="Q3423" s="38"/>
      <c r="R3423" s="38"/>
    </row>
    <row r="3424" spans="2:18" x14ac:dyDescent="0.15">
      <c r="B3424" s="36">
        <v>43020</v>
      </c>
      <c r="C3424" s="37">
        <v>0.26944444444444443</v>
      </c>
      <c r="D3424" s="38">
        <v>64.400000000000006</v>
      </c>
      <c r="E3424" s="38">
        <v>22</v>
      </c>
      <c r="F3424" s="38">
        <v>20.9</v>
      </c>
      <c r="G3424" s="38">
        <v>35</v>
      </c>
      <c r="H3424" s="39">
        <v>1535</v>
      </c>
      <c r="I3424" s="39">
        <v>8</v>
      </c>
      <c r="J3424" s="39">
        <v>45</v>
      </c>
      <c r="K3424" s="240"/>
      <c r="L3424" s="39"/>
      <c r="M3424" s="242"/>
      <c r="P3424" s="240"/>
      <c r="Q3424" s="38"/>
      <c r="R3424" s="38"/>
    </row>
    <row r="3425" spans="2:18" x14ac:dyDescent="0.15">
      <c r="B3425" s="36">
        <v>43021</v>
      </c>
      <c r="C3425" s="37">
        <v>2.9166666666666664E-2</v>
      </c>
      <c r="D3425" s="38">
        <v>65.599999999999994</v>
      </c>
      <c r="E3425" s="38">
        <v>22.4</v>
      </c>
      <c r="F3425" s="38">
        <v>16.2</v>
      </c>
      <c r="G3425" s="38">
        <v>37.799999999999997</v>
      </c>
      <c r="H3425" s="39">
        <v>1582</v>
      </c>
      <c r="I3425" s="39">
        <v>9</v>
      </c>
      <c r="J3425" s="39">
        <v>42</v>
      </c>
      <c r="K3425" s="240"/>
      <c r="L3425" s="39"/>
      <c r="M3425" s="242"/>
      <c r="P3425" s="240"/>
      <c r="Q3425" s="38"/>
      <c r="R3425" s="38"/>
    </row>
    <row r="3426" spans="2:18" x14ac:dyDescent="0.15">
      <c r="B3426" s="36">
        <v>43021</v>
      </c>
      <c r="C3426" s="37">
        <v>0.26180555555555557</v>
      </c>
      <c r="D3426" s="38">
        <v>64.8</v>
      </c>
      <c r="E3426" s="38">
        <v>22.2</v>
      </c>
      <c r="F3426" s="38">
        <v>21</v>
      </c>
      <c r="G3426" s="38">
        <v>35.1</v>
      </c>
      <c r="H3426" s="39">
        <v>1541</v>
      </c>
      <c r="I3426" s="39">
        <v>8</v>
      </c>
      <c r="J3426" s="39">
        <v>45</v>
      </c>
      <c r="K3426" s="240"/>
      <c r="L3426" s="39"/>
      <c r="M3426" s="242"/>
      <c r="P3426" s="240"/>
      <c r="Q3426" s="38"/>
      <c r="R3426" s="38"/>
    </row>
    <row r="3427" spans="2:18" x14ac:dyDescent="0.15">
      <c r="B3427" s="36">
        <v>43022</v>
      </c>
      <c r="C3427" s="37">
        <v>6.2499999999999995E-3</v>
      </c>
      <c r="D3427" s="38">
        <v>65.7</v>
      </c>
      <c r="E3427" s="38">
        <v>22.5</v>
      </c>
      <c r="F3427" s="38">
        <v>17.600000000000001</v>
      </c>
      <c r="G3427" s="38">
        <v>37.1</v>
      </c>
      <c r="H3427" s="39">
        <v>1577</v>
      </c>
      <c r="I3427" s="39">
        <v>9</v>
      </c>
      <c r="J3427" s="39">
        <v>43</v>
      </c>
      <c r="K3427" s="240"/>
      <c r="L3427" s="39"/>
      <c r="M3427" s="242"/>
      <c r="P3427" s="240"/>
      <c r="Q3427" s="38"/>
      <c r="R3427" s="38"/>
    </row>
    <row r="3428" spans="2:18" x14ac:dyDescent="0.15">
      <c r="B3428" s="36">
        <v>43022</v>
      </c>
      <c r="C3428" s="37">
        <v>0.30208333333333331</v>
      </c>
      <c r="D3428" s="38">
        <v>64.2</v>
      </c>
      <c r="E3428" s="38">
        <v>22</v>
      </c>
      <c r="F3428" s="38">
        <v>21.4</v>
      </c>
      <c r="G3428" s="38">
        <v>34.700000000000003</v>
      </c>
      <c r="H3428" s="39">
        <v>1528</v>
      </c>
      <c r="I3428" s="39">
        <v>8</v>
      </c>
      <c r="J3428" s="39">
        <v>45</v>
      </c>
      <c r="K3428" s="240"/>
      <c r="L3428" s="39"/>
      <c r="M3428" s="242"/>
      <c r="P3428" s="240"/>
      <c r="Q3428" s="38"/>
      <c r="R3428" s="38"/>
    </row>
    <row r="3429" spans="2:18" x14ac:dyDescent="0.15">
      <c r="B3429" s="36">
        <v>43022</v>
      </c>
      <c r="C3429" s="37">
        <v>0.8881944444444444</v>
      </c>
      <c r="D3429" s="38">
        <v>65.2</v>
      </c>
      <c r="E3429" s="38">
        <v>22.3</v>
      </c>
      <c r="F3429" s="38">
        <v>19.3</v>
      </c>
      <c r="G3429" s="38">
        <v>36.200000000000003</v>
      </c>
      <c r="H3429" s="39">
        <v>1558</v>
      </c>
      <c r="I3429" s="39">
        <v>9</v>
      </c>
      <c r="J3429" s="39">
        <v>44</v>
      </c>
      <c r="K3429" s="240"/>
      <c r="L3429" s="39"/>
      <c r="M3429" s="242"/>
      <c r="P3429" s="240"/>
      <c r="Q3429" s="38"/>
      <c r="R3429" s="38"/>
    </row>
    <row r="3430" spans="2:18" x14ac:dyDescent="0.15">
      <c r="B3430" s="36">
        <v>43023</v>
      </c>
      <c r="C3430" s="37">
        <v>0.28541666666666665</v>
      </c>
      <c r="D3430" s="38">
        <v>64.099999999999994</v>
      </c>
      <c r="E3430" s="38">
        <v>21.9</v>
      </c>
      <c r="F3430" s="38">
        <v>23.1</v>
      </c>
      <c r="G3430" s="38">
        <v>33.1</v>
      </c>
      <c r="H3430" s="39">
        <v>1513</v>
      </c>
      <c r="I3430" s="39">
        <v>8</v>
      </c>
      <c r="J3430" s="39">
        <v>46</v>
      </c>
      <c r="K3430" s="240"/>
      <c r="L3430" s="39"/>
      <c r="M3430" s="242"/>
      <c r="P3430" s="240"/>
      <c r="Q3430" s="38"/>
      <c r="R3430" s="38"/>
    </row>
    <row r="3431" spans="2:18" x14ac:dyDescent="0.15">
      <c r="B3431" s="36">
        <v>43023</v>
      </c>
      <c r="C3431" s="37">
        <v>0.89722222222222225</v>
      </c>
      <c r="D3431" s="38">
        <v>64.3</v>
      </c>
      <c r="E3431" s="38">
        <v>22</v>
      </c>
      <c r="F3431" s="38">
        <v>19.3</v>
      </c>
      <c r="G3431" s="38">
        <v>36.1</v>
      </c>
      <c r="H3431" s="39">
        <v>1543</v>
      </c>
      <c r="I3431" s="39">
        <v>8</v>
      </c>
      <c r="J3431" s="39">
        <v>43</v>
      </c>
      <c r="K3431" s="240"/>
      <c r="L3431" s="39"/>
      <c r="M3431" s="242"/>
      <c r="P3431" s="240"/>
      <c r="Q3431" s="38"/>
      <c r="R3431" s="38"/>
    </row>
    <row r="3432" spans="2:18" x14ac:dyDescent="0.15">
      <c r="B3432" s="36">
        <v>43024</v>
      </c>
      <c r="C3432" s="37">
        <v>0.26458333333333334</v>
      </c>
      <c r="D3432" s="38">
        <v>63.7</v>
      </c>
      <c r="E3432" s="38">
        <v>21.8</v>
      </c>
      <c r="F3432" s="38">
        <v>23.1</v>
      </c>
      <c r="G3432" s="38">
        <v>33</v>
      </c>
      <c r="H3432" s="39">
        <v>1506</v>
      </c>
      <c r="I3432" s="39">
        <v>8</v>
      </c>
      <c r="J3432" s="39">
        <v>46</v>
      </c>
      <c r="K3432" s="240"/>
      <c r="L3432" s="39"/>
      <c r="M3432" s="242"/>
      <c r="P3432" s="240"/>
      <c r="Q3432" s="38"/>
      <c r="R3432" s="38"/>
    </row>
    <row r="3433" spans="2:18" x14ac:dyDescent="0.15">
      <c r="B3433" s="36">
        <v>43024</v>
      </c>
      <c r="C3433" s="37">
        <v>0.98611111111111116</v>
      </c>
      <c r="D3433" s="38">
        <v>64.2</v>
      </c>
      <c r="E3433" s="38">
        <v>22</v>
      </c>
      <c r="F3433" s="38">
        <v>18.899999999999999</v>
      </c>
      <c r="G3433" s="38">
        <v>36.4</v>
      </c>
      <c r="H3433" s="39">
        <v>1544</v>
      </c>
      <c r="I3433" s="39">
        <v>8</v>
      </c>
      <c r="J3433" s="39">
        <v>43</v>
      </c>
      <c r="K3433" s="240"/>
      <c r="L3433" s="39"/>
      <c r="M3433" s="242"/>
      <c r="P3433" s="240"/>
      <c r="Q3433" s="38"/>
      <c r="R3433" s="38"/>
    </row>
    <row r="3434" spans="2:18" x14ac:dyDescent="0.15">
      <c r="B3434" s="36">
        <v>43025</v>
      </c>
      <c r="C3434" s="37">
        <v>0.26458333333333334</v>
      </c>
      <c r="D3434" s="38">
        <v>63.5</v>
      </c>
      <c r="E3434" s="38">
        <v>21.7</v>
      </c>
      <c r="F3434" s="38">
        <v>22.6</v>
      </c>
      <c r="G3434" s="38">
        <v>33.5</v>
      </c>
      <c r="H3434" s="39">
        <v>1507</v>
      </c>
      <c r="I3434" s="39">
        <v>8</v>
      </c>
      <c r="J3434" s="39">
        <v>45</v>
      </c>
      <c r="K3434" s="240"/>
      <c r="L3434" s="39"/>
      <c r="M3434" s="242"/>
      <c r="P3434" s="240"/>
      <c r="Q3434" s="38"/>
      <c r="R3434" s="38"/>
    </row>
    <row r="3435" spans="2:18" x14ac:dyDescent="0.15">
      <c r="B3435" s="36">
        <v>43026</v>
      </c>
      <c r="C3435" s="37">
        <v>5.5555555555555558E-3</v>
      </c>
      <c r="D3435" s="38">
        <v>65</v>
      </c>
      <c r="E3435" s="38">
        <v>22.2</v>
      </c>
      <c r="F3435" s="38">
        <v>17.5</v>
      </c>
      <c r="G3435" s="38">
        <v>37.200000000000003</v>
      </c>
      <c r="H3435" s="39">
        <v>1566</v>
      </c>
      <c r="I3435" s="39">
        <v>8</v>
      </c>
      <c r="J3435" s="39">
        <v>43</v>
      </c>
      <c r="K3435" s="240"/>
      <c r="L3435" s="39"/>
      <c r="M3435" s="242"/>
      <c r="P3435" s="240"/>
      <c r="Q3435" s="38"/>
      <c r="R3435" s="38"/>
    </row>
    <row r="3436" spans="2:18" x14ac:dyDescent="0.15">
      <c r="B3436" s="36">
        <v>43026</v>
      </c>
      <c r="C3436" s="37">
        <v>0.26458333333333334</v>
      </c>
      <c r="D3436" s="38">
        <v>63.9</v>
      </c>
      <c r="E3436" s="38">
        <v>21.9</v>
      </c>
      <c r="F3436" s="38">
        <v>21.7</v>
      </c>
      <c r="G3436" s="38">
        <v>34.4</v>
      </c>
      <c r="H3436" s="39">
        <v>1521</v>
      </c>
      <c r="I3436" s="39">
        <v>8</v>
      </c>
      <c r="J3436" s="39">
        <v>45</v>
      </c>
      <c r="K3436" s="240"/>
      <c r="L3436" s="39"/>
      <c r="M3436" s="242"/>
      <c r="P3436" s="240"/>
      <c r="Q3436" s="38"/>
      <c r="R3436" s="38"/>
    </row>
    <row r="3437" spans="2:18" x14ac:dyDescent="0.15">
      <c r="B3437" s="36">
        <v>43027</v>
      </c>
      <c r="C3437" s="37"/>
      <c r="D3437" s="38"/>
      <c r="E3437" s="38"/>
      <c r="F3437" s="38"/>
      <c r="G3437" s="38"/>
      <c r="H3437" s="39"/>
      <c r="I3437" s="39"/>
      <c r="J3437" s="39"/>
      <c r="K3437" s="240"/>
      <c r="L3437" s="39"/>
      <c r="M3437" s="242"/>
      <c r="P3437" s="240"/>
      <c r="Q3437" s="38"/>
      <c r="R3437" s="38"/>
    </row>
    <row r="3438" spans="2:18" x14ac:dyDescent="0.15">
      <c r="B3438" s="36">
        <v>43028</v>
      </c>
      <c r="C3438" s="37">
        <v>0.99861111111111101</v>
      </c>
      <c r="D3438" s="38">
        <v>65.3</v>
      </c>
      <c r="E3438" s="38">
        <v>22.3</v>
      </c>
      <c r="F3438" s="38">
        <v>18.5</v>
      </c>
      <c r="G3438" s="38">
        <v>36.6</v>
      </c>
      <c r="H3438" s="39">
        <v>1565</v>
      </c>
      <c r="I3438" s="39">
        <v>9</v>
      </c>
      <c r="J3438" s="39">
        <v>44</v>
      </c>
      <c r="K3438" s="240"/>
      <c r="L3438" s="39"/>
      <c r="M3438" s="242"/>
      <c r="P3438" s="240"/>
      <c r="Q3438" s="38"/>
      <c r="R3438" s="38"/>
    </row>
    <row r="3439" spans="2:18" x14ac:dyDescent="0.15">
      <c r="B3439" s="36">
        <v>43029</v>
      </c>
      <c r="C3439" s="37">
        <v>0.27986111111111112</v>
      </c>
      <c r="D3439" s="38">
        <v>64.2</v>
      </c>
      <c r="E3439" s="38">
        <v>22</v>
      </c>
      <c r="F3439" s="38">
        <v>21.8</v>
      </c>
      <c r="G3439" s="38">
        <v>34.4</v>
      </c>
      <c r="H3439" s="39">
        <v>1525</v>
      </c>
      <c r="I3439" s="39">
        <v>8</v>
      </c>
      <c r="J3439" s="39">
        <v>45</v>
      </c>
      <c r="K3439" s="240"/>
      <c r="L3439" s="39"/>
      <c r="M3439" s="242"/>
      <c r="P3439" s="240"/>
      <c r="Q3439" s="38"/>
      <c r="R3439" s="38"/>
    </row>
    <row r="3440" spans="2:18" x14ac:dyDescent="0.15">
      <c r="B3440" s="36">
        <v>43030</v>
      </c>
      <c r="C3440" s="37">
        <v>0.88541666666666663</v>
      </c>
      <c r="D3440" s="38">
        <v>65.400000000000006</v>
      </c>
      <c r="E3440" s="38">
        <v>22.4</v>
      </c>
      <c r="F3440" s="38">
        <v>22</v>
      </c>
      <c r="G3440" s="38">
        <v>34.299999999999997</v>
      </c>
      <c r="H3440" s="39">
        <v>1544</v>
      </c>
      <c r="I3440" s="39">
        <v>9</v>
      </c>
      <c r="J3440" s="39">
        <v>46</v>
      </c>
      <c r="K3440" s="240"/>
      <c r="L3440" s="39"/>
      <c r="M3440" s="242"/>
      <c r="P3440" s="240"/>
      <c r="Q3440" s="38"/>
      <c r="R3440" s="38"/>
    </row>
    <row r="3441" spans="2:18" x14ac:dyDescent="0.15">
      <c r="B3441" s="36">
        <v>43031</v>
      </c>
      <c r="C3441" s="37">
        <v>0.2722222222222222</v>
      </c>
      <c r="D3441" s="38">
        <v>64.099999999999994</v>
      </c>
      <c r="E3441" s="38">
        <v>21.9</v>
      </c>
      <c r="F3441" s="38">
        <v>23.2</v>
      </c>
      <c r="G3441" s="38">
        <v>32.9</v>
      </c>
      <c r="H3441" s="39">
        <v>1512</v>
      </c>
      <c r="I3441" s="39">
        <v>8</v>
      </c>
      <c r="J3441" s="39">
        <v>46</v>
      </c>
      <c r="K3441" s="240"/>
      <c r="L3441" s="39"/>
      <c r="M3441" s="242"/>
      <c r="P3441" s="240"/>
      <c r="Q3441" s="38"/>
      <c r="R3441" s="38"/>
    </row>
    <row r="3442" spans="2:18" x14ac:dyDescent="0.15">
      <c r="B3442" s="36">
        <v>43031</v>
      </c>
      <c r="C3442" s="37">
        <v>0.98541666666666661</v>
      </c>
      <c r="D3442" s="38">
        <v>64.7</v>
      </c>
      <c r="E3442" s="38">
        <v>22.1</v>
      </c>
      <c r="F3442" s="38">
        <v>18.3</v>
      </c>
      <c r="G3442" s="38">
        <v>36.700000000000003</v>
      </c>
      <c r="H3442" s="39">
        <v>1556</v>
      </c>
      <c r="I3442" s="39">
        <v>8</v>
      </c>
      <c r="J3442" s="39">
        <v>43</v>
      </c>
      <c r="K3442" s="240"/>
      <c r="L3442" s="39"/>
      <c r="M3442" s="242"/>
      <c r="P3442" s="240"/>
      <c r="Q3442" s="38"/>
      <c r="R3442" s="38"/>
    </row>
    <row r="3443" spans="2:18" x14ac:dyDescent="0.15">
      <c r="B3443" s="36">
        <v>43032</v>
      </c>
      <c r="C3443" s="37">
        <v>0.26944444444444443</v>
      </c>
      <c r="D3443" s="38">
        <v>64.099999999999994</v>
      </c>
      <c r="E3443" s="38">
        <v>21.9</v>
      </c>
      <c r="F3443" s="38">
        <v>22.5</v>
      </c>
      <c r="G3443" s="38">
        <v>33.700000000000003</v>
      </c>
      <c r="H3443" s="39">
        <v>1518</v>
      </c>
      <c r="I3443" s="39">
        <v>8</v>
      </c>
      <c r="J3443" s="39">
        <v>46</v>
      </c>
      <c r="K3443" s="240"/>
      <c r="L3443" s="39"/>
      <c r="M3443" s="242"/>
      <c r="P3443" s="240"/>
      <c r="Q3443" s="38"/>
      <c r="R3443" s="38"/>
    </row>
    <row r="3444" spans="2:18" x14ac:dyDescent="0.15">
      <c r="B3444" s="36">
        <v>43032</v>
      </c>
      <c r="C3444" s="37">
        <v>0.99444444444444446</v>
      </c>
      <c r="D3444" s="38">
        <v>65.5</v>
      </c>
      <c r="E3444" s="38">
        <v>22.4</v>
      </c>
      <c r="F3444" s="38">
        <v>18.2</v>
      </c>
      <c r="G3444" s="38">
        <v>36.700000000000003</v>
      </c>
      <c r="H3444" s="39">
        <v>1569</v>
      </c>
      <c r="I3444" s="39">
        <v>9</v>
      </c>
      <c r="J3444" s="39">
        <v>44</v>
      </c>
      <c r="K3444" s="240"/>
      <c r="L3444" s="39"/>
      <c r="M3444" s="242"/>
      <c r="P3444" s="240"/>
      <c r="Q3444" s="38"/>
      <c r="R3444" s="38"/>
    </row>
    <row r="3445" spans="2:18" x14ac:dyDescent="0.15">
      <c r="B3445" s="36">
        <v>43033</v>
      </c>
      <c r="C3445" s="37">
        <v>0.27152777777777776</v>
      </c>
      <c r="D3445" s="38">
        <v>64.400000000000006</v>
      </c>
      <c r="E3445" s="38">
        <v>22</v>
      </c>
      <c r="F3445" s="38">
        <v>22.2</v>
      </c>
      <c r="G3445" s="38">
        <v>34</v>
      </c>
      <c r="H3445" s="39">
        <v>1526</v>
      </c>
      <c r="I3445" s="39">
        <v>8</v>
      </c>
      <c r="J3445" s="39">
        <v>46</v>
      </c>
      <c r="K3445" s="240"/>
      <c r="L3445" s="39"/>
      <c r="M3445" s="242"/>
      <c r="P3445" s="240"/>
      <c r="Q3445" s="38"/>
      <c r="R3445" s="38"/>
    </row>
    <row r="3446" spans="2:18" x14ac:dyDescent="0.15">
      <c r="B3446" s="36">
        <v>43033</v>
      </c>
      <c r="C3446" s="37">
        <v>0.91805555555555562</v>
      </c>
      <c r="D3446" s="38">
        <v>65.5</v>
      </c>
      <c r="E3446" s="38">
        <v>22.4</v>
      </c>
      <c r="F3446" s="38">
        <v>17.5</v>
      </c>
      <c r="G3446" s="38">
        <v>37.1</v>
      </c>
      <c r="H3446" s="39">
        <v>1574</v>
      </c>
      <c r="I3446" s="39">
        <v>9</v>
      </c>
      <c r="J3446" s="39">
        <v>43</v>
      </c>
      <c r="K3446" s="240"/>
      <c r="L3446" s="39"/>
      <c r="M3446" s="242"/>
      <c r="P3446" s="240"/>
      <c r="Q3446" s="38"/>
      <c r="R3446" s="38"/>
    </row>
    <row r="3447" spans="2:18" x14ac:dyDescent="0.15">
      <c r="B3447" s="36">
        <v>43034</v>
      </c>
      <c r="C3447" s="37">
        <v>0.26805555555555555</v>
      </c>
      <c r="D3447" s="38">
        <v>64.400000000000006</v>
      </c>
      <c r="E3447" s="38">
        <v>22</v>
      </c>
      <c r="F3447" s="38">
        <v>22.9</v>
      </c>
      <c r="G3447" s="38">
        <v>33.299999999999997</v>
      </c>
      <c r="H3447" s="39">
        <v>1520</v>
      </c>
      <c r="I3447" s="39">
        <v>8</v>
      </c>
      <c r="J3447" s="39">
        <v>46</v>
      </c>
      <c r="K3447" s="240"/>
      <c r="L3447" s="39"/>
      <c r="M3447" s="242"/>
      <c r="P3447" s="240"/>
      <c r="Q3447" s="38"/>
      <c r="R3447" s="38"/>
    </row>
    <row r="3448" spans="2:18" x14ac:dyDescent="0.15">
      <c r="B3448" s="36">
        <v>43034</v>
      </c>
      <c r="C3448" s="37">
        <v>0.97638888888888886</v>
      </c>
      <c r="D3448" s="38">
        <v>66</v>
      </c>
      <c r="E3448" s="38">
        <v>22.6</v>
      </c>
      <c r="F3448" s="38">
        <v>17.100000000000001</v>
      </c>
      <c r="G3448" s="38">
        <v>37.299999999999997</v>
      </c>
      <c r="H3448" s="39">
        <v>1584</v>
      </c>
      <c r="I3448" s="39">
        <v>9</v>
      </c>
      <c r="J3448" s="39">
        <v>43</v>
      </c>
      <c r="K3448" s="240"/>
      <c r="L3448" s="39"/>
      <c r="M3448" s="242"/>
      <c r="P3448" s="240"/>
      <c r="Q3448" s="38"/>
      <c r="R3448" s="38"/>
    </row>
    <row r="3449" spans="2:18" x14ac:dyDescent="0.15">
      <c r="B3449" s="36">
        <v>43035</v>
      </c>
      <c r="C3449" s="37">
        <v>0.2673611111111111</v>
      </c>
      <c r="D3449" s="38">
        <v>65</v>
      </c>
      <c r="E3449" s="38">
        <v>22.2</v>
      </c>
      <c r="F3449" s="38">
        <v>21.5</v>
      </c>
      <c r="G3449" s="38">
        <v>34.700000000000003</v>
      </c>
      <c r="H3449" s="39">
        <v>1541</v>
      </c>
      <c r="I3449" s="39">
        <v>8</v>
      </c>
      <c r="J3449" s="39">
        <v>45</v>
      </c>
      <c r="K3449" s="240"/>
      <c r="L3449" s="39"/>
      <c r="M3449" s="242"/>
      <c r="P3449" s="240"/>
      <c r="Q3449" s="38"/>
      <c r="R3449" s="38"/>
    </row>
    <row r="3450" spans="2:18" x14ac:dyDescent="0.15">
      <c r="B3450" s="36">
        <v>43035</v>
      </c>
      <c r="C3450" s="37">
        <v>0.99444444444444446</v>
      </c>
      <c r="D3450" s="38">
        <v>65.7</v>
      </c>
      <c r="E3450" s="38">
        <v>22.5</v>
      </c>
      <c r="F3450" s="38">
        <v>15.5</v>
      </c>
      <c r="G3450" s="38">
        <v>38.200000000000003</v>
      </c>
      <c r="H3450" s="39">
        <v>1588</v>
      </c>
      <c r="I3450" s="39">
        <v>9</v>
      </c>
      <c r="J3450" s="39">
        <v>42</v>
      </c>
      <c r="K3450" s="240"/>
      <c r="L3450" s="39"/>
      <c r="M3450" s="242"/>
      <c r="P3450" s="240"/>
      <c r="Q3450" s="38"/>
      <c r="R3450" s="38"/>
    </row>
    <row r="3451" spans="2:18" x14ac:dyDescent="0.15">
      <c r="B3451" s="36">
        <v>43036</v>
      </c>
      <c r="C3451" s="37">
        <v>0.28333333333333333</v>
      </c>
      <c r="D3451" s="38">
        <v>64.7</v>
      </c>
      <c r="E3451" s="38">
        <v>22.1</v>
      </c>
      <c r="F3451" s="38">
        <v>21.3</v>
      </c>
      <c r="G3451" s="38">
        <v>34.799999999999997</v>
      </c>
      <c r="H3451" s="39">
        <v>1537</v>
      </c>
      <c r="I3451" s="39">
        <v>8</v>
      </c>
      <c r="J3451" s="39">
        <v>45</v>
      </c>
      <c r="K3451" s="240"/>
      <c r="L3451" s="39"/>
      <c r="M3451" s="242"/>
      <c r="P3451" s="240"/>
      <c r="Q3451" s="38"/>
      <c r="R3451" s="38"/>
    </row>
    <row r="3452" spans="2:18" x14ac:dyDescent="0.15">
      <c r="B3452" s="36">
        <v>43036</v>
      </c>
      <c r="C3452" s="37">
        <v>0.88611111111111107</v>
      </c>
      <c r="D3452" s="38">
        <v>64.5</v>
      </c>
      <c r="E3452" s="38">
        <v>22.1</v>
      </c>
      <c r="F3452" s="38">
        <v>17.8</v>
      </c>
      <c r="G3452" s="38">
        <v>37</v>
      </c>
      <c r="H3452" s="39">
        <v>1555</v>
      </c>
      <c r="I3452" s="39">
        <v>8</v>
      </c>
      <c r="J3452" s="39">
        <v>42</v>
      </c>
      <c r="K3452" s="240"/>
      <c r="L3452" s="39"/>
      <c r="M3452" s="242"/>
      <c r="P3452" s="240"/>
      <c r="Q3452" s="38"/>
      <c r="R3452" s="38"/>
    </row>
    <row r="3453" spans="2:18" x14ac:dyDescent="0.15">
      <c r="B3453" s="36">
        <v>43037</v>
      </c>
      <c r="C3453" s="37">
        <v>0.27986111111111112</v>
      </c>
      <c r="D3453" s="38">
        <v>64</v>
      </c>
      <c r="E3453" s="38">
        <v>21.9</v>
      </c>
      <c r="F3453" s="38">
        <v>22.9</v>
      </c>
      <c r="G3453" s="38">
        <v>33.299999999999997</v>
      </c>
      <c r="H3453" s="39">
        <v>1513</v>
      </c>
      <c r="I3453" s="39">
        <v>8</v>
      </c>
      <c r="J3453" s="39">
        <v>46</v>
      </c>
      <c r="K3453" s="240"/>
      <c r="L3453" s="39"/>
      <c r="M3453" s="242"/>
      <c r="P3453" s="240"/>
      <c r="Q3453" s="38"/>
      <c r="R3453" s="38"/>
    </row>
    <row r="3454" spans="2:18" x14ac:dyDescent="0.15">
      <c r="B3454" s="36">
        <v>43038</v>
      </c>
      <c r="C3454" s="37"/>
      <c r="D3454" s="38"/>
      <c r="E3454" s="38"/>
      <c r="F3454" s="38"/>
      <c r="G3454" s="38"/>
      <c r="H3454" s="39"/>
      <c r="I3454" s="39"/>
      <c r="J3454" s="39"/>
      <c r="K3454" s="240"/>
      <c r="L3454" s="39"/>
      <c r="M3454" s="242"/>
      <c r="P3454" s="240"/>
      <c r="Q3454" s="38"/>
      <c r="R3454" s="38"/>
    </row>
    <row r="3455" spans="2:18" x14ac:dyDescent="0.15">
      <c r="B3455" s="36">
        <v>43039</v>
      </c>
      <c r="C3455" s="37">
        <v>0.25</v>
      </c>
      <c r="D3455" s="38">
        <v>65</v>
      </c>
      <c r="E3455" s="38">
        <v>22.2</v>
      </c>
      <c r="F3455" s="38">
        <v>21.5</v>
      </c>
      <c r="G3455" s="38">
        <v>34.700000000000003</v>
      </c>
      <c r="H3455" s="39">
        <v>1541</v>
      </c>
      <c r="I3455" s="39">
        <v>8</v>
      </c>
      <c r="J3455" s="39">
        <v>45</v>
      </c>
      <c r="K3455" s="240"/>
      <c r="L3455" s="39"/>
      <c r="M3455" s="242"/>
      <c r="P3455" s="240"/>
      <c r="Q3455" s="38"/>
      <c r="R3455" s="38"/>
    </row>
    <row r="3456" spans="2:18" x14ac:dyDescent="0.15">
      <c r="B3456" s="36">
        <v>43040</v>
      </c>
      <c r="C3456" s="37">
        <v>0.99930555555555556</v>
      </c>
      <c r="D3456" s="38">
        <v>66.099999999999994</v>
      </c>
      <c r="E3456" s="38">
        <v>22.6</v>
      </c>
      <c r="F3456" s="38">
        <v>17.399999999999999</v>
      </c>
      <c r="G3456" s="38">
        <v>37.1</v>
      </c>
      <c r="H3456" s="39">
        <v>1584</v>
      </c>
      <c r="I3456" s="39">
        <v>9</v>
      </c>
      <c r="J3456" s="39">
        <v>44</v>
      </c>
      <c r="K3456" s="240"/>
      <c r="L3456" s="39"/>
      <c r="M3456" s="242"/>
      <c r="P3456" s="240"/>
      <c r="Q3456" s="38"/>
      <c r="R3456" s="38"/>
    </row>
    <row r="3457" spans="2:18" x14ac:dyDescent="0.15">
      <c r="B3457" s="36">
        <v>43041</v>
      </c>
      <c r="C3457" s="37">
        <v>1.6666666666666666E-2</v>
      </c>
      <c r="D3457" s="38">
        <v>66.099999999999994</v>
      </c>
      <c r="E3457" s="38">
        <v>22.6</v>
      </c>
      <c r="F3457" s="38">
        <v>17.399999999999999</v>
      </c>
      <c r="G3457" s="38">
        <v>37.1</v>
      </c>
      <c r="H3457" s="39">
        <v>1584</v>
      </c>
      <c r="I3457" s="39">
        <v>9</v>
      </c>
      <c r="J3457" s="39">
        <v>44</v>
      </c>
      <c r="K3457" s="240"/>
      <c r="L3457" s="39"/>
      <c r="M3457" s="242"/>
      <c r="P3457" s="240"/>
      <c r="Q3457" s="38"/>
      <c r="R3457" s="38"/>
    </row>
    <row r="3458" spans="2:18" x14ac:dyDescent="0.15">
      <c r="B3458" s="36">
        <v>43041</v>
      </c>
      <c r="C3458" s="37">
        <v>0.26666666666666666</v>
      </c>
      <c r="D3458" s="38">
        <v>64.900000000000006</v>
      </c>
      <c r="E3458" s="38">
        <v>22.2</v>
      </c>
      <c r="F3458" s="38">
        <v>20.5</v>
      </c>
      <c r="G3458" s="38">
        <v>35.299999999999997</v>
      </c>
      <c r="H3458" s="39">
        <v>1546</v>
      </c>
      <c r="I3458" s="39">
        <v>8</v>
      </c>
      <c r="J3458" s="39">
        <v>45</v>
      </c>
      <c r="K3458" s="240"/>
      <c r="L3458" s="39"/>
      <c r="M3458" s="242"/>
      <c r="P3458" s="240"/>
      <c r="Q3458" s="38"/>
      <c r="R3458" s="38"/>
    </row>
    <row r="3459" spans="2:18" x14ac:dyDescent="0.15">
      <c r="B3459" s="36">
        <v>43041</v>
      </c>
      <c r="C3459" s="37">
        <v>0.98263888888888884</v>
      </c>
      <c r="D3459" s="38">
        <v>66.3</v>
      </c>
      <c r="E3459" s="38">
        <v>22.7</v>
      </c>
      <c r="F3459" s="38">
        <v>15.3</v>
      </c>
      <c r="G3459" s="38">
        <v>38.200000000000003</v>
      </c>
      <c r="H3459" s="39">
        <v>1599</v>
      </c>
      <c r="I3459" s="39">
        <v>9</v>
      </c>
      <c r="J3459" s="39">
        <v>42</v>
      </c>
      <c r="K3459" s="240"/>
      <c r="L3459" s="39"/>
      <c r="M3459" s="242"/>
      <c r="P3459" s="240"/>
      <c r="Q3459" s="38"/>
      <c r="R3459" s="38"/>
    </row>
    <row r="3460" spans="2:18" x14ac:dyDescent="0.15">
      <c r="B3460" s="36">
        <v>43042</v>
      </c>
      <c r="C3460" s="37">
        <v>0.26527777777777778</v>
      </c>
      <c r="D3460" s="38">
        <v>65.5</v>
      </c>
      <c r="E3460" s="38">
        <v>22.4</v>
      </c>
      <c r="F3460" s="38">
        <v>21.1</v>
      </c>
      <c r="G3460" s="38">
        <v>34.9</v>
      </c>
      <c r="H3460" s="39">
        <v>1552</v>
      </c>
      <c r="I3460" s="39">
        <v>9</v>
      </c>
      <c r="J3460" s="39">
        <v>46</v>
      </c>
      <c r="K3460" s="240"/>
      <c r="L3460" s="39"/>
      <c r="M3460" s="242"/>
      <c r="P3460" s="240"/>
      <c r="Q3460" s="38"/>
      <c r="R3460" s="38"/>
    </row>
    <row r="3461" spans="2:18" x14ac:dyDescent="0.15">
      <c r="B3461" s="36">
        <v>43042</v>
      </c>
      <c r="C3461" s="37">
        <v>0.8965277777777777</v>
      </c>
      <c r="D3461" s="38">
        <v>65.900000000000006</v>
      </c>
      <c r="E3461" s="38">
        <v>22.5</v>
      </c>
      <c r="F3461" s="38">
        <v>16.8</v>
      </c>
      <c r="G3461" s="38">
        <v>37.5</v>
      </c>
      <c r="H3461" s="39">
        <v>1584</v>
      </c>
      <c r="I3461" s="39">
        <v>9</v>
      </c>
      <c r="J3461" s="39">
        <v>43</v>
      </c>
      <c r="K3461" s="240"/>
      <c r="L3461" s="39"/>
      <c r="M3461" s="242"/>
      <c r="P3461" s="240"/>
      <c r="Q3461" s="38"/>
      <c r="R3461" s="38"/>
    </row>
    <row r="3462" spans="2:18" x14ac:dyDescent="0.15">
      <c r="B3462" s="36">
        <v>43043</v>
      </c>
      <c r="C3462" s="37">
        <v>0.27847222222222223</v>
      </c>
      <c r="D3462" s="38">
        <v>64.7</v>
      </c>
      <c r="E3462" s="38">
        <v>22.1</v>
      </c>
      <c r="F3462" s="38">
        <v>22.3</v>
      </c>
      <c r="G3462" s="38">
        <v>34</v>
      </c>
      <c r="H3462" s="39">
        <v>1530</v>
      </c>
      <c r="I3462" s="39">
        <v>8</v>
      </c>
      <c r="J3462" s="39">
        <v>46</v>
      </c>
      <c r="K3462" s="240"/>
      <c r="L3462" s="39"/>
      <c r="M3462" s="242"/>
      <c r="P3462" s="240"/>
      <c r="Q3462" s="38"/>
      <c r="R3462" s="38"/>
    </row>
    <row r="3463" spans="2:18" x14ac:dyDescent="0.15">
      <c r="B3463" s="36">
        <v>43043</v>
      </c>
      <c r="C3463" s="37">
        <v>0.90208333333333324</v>
      </c>
      <c r="D3463" s="38">
        <v>65.400000000000006</v>
      </c>
      <c r="E3463" s="38">
        <v>22.4</v>
      </c>
      <c r="F3463" s="38">
        <v>17.2</v>
      </c>
      <c r="G3463" s="38">
        <v>37.299999999999997</v>
      </c>
      <c r="H3463" s="39">
        <v>1574</v>
      </c>
      <c r="I3463" s="39">
        <v>9</v>
      </c>
      <c r="J3463" s="39">
        <v>43</v>
      </c>
      <c r="K3463" s="240"/>
      <c r="L3463" s="39"/>
      <c r="M3463" s="242"/>
      <c r="P3463" s="240"/>
      <c r="Q3463" s="38"/>
      <c r="R3463" s="38"/>
    </row>
    <row r="3464" spans="2:18" x14ac:dyDescent="0.15">
      <c r="B3464" s="36">
        <v>43044</v>
      </c>
      <c r="C3464" s="37">
        <v>0.27986111111111112</v>
      </c>
      <c r="D3464" s="38">
        <v>64.599999999999994</v>
      </c>
      <c r="E3464" s="38">
        <v>22.1</v>
      </c>
      <c r="F3464" s="38">
        <v>22.7</v>
      </c>
      <c r="G3464" s="38">
        <v>33.6</v>
      </c>
      <c r="H3464" s="39">
        <v>1526</v>
      </c>
      <c r="I3464" s="39">
        <v>8</v>
      </c>
      <c r="J3464" s="39">
        <v>46</v>
      </c>
      <c r="K3464" s="240"/>
      <c r="L3464" s="39"/>
      <c r="M3464" s="242"/>
      <c r="P3464" s="240"/>
      <c r="Q3464" s="38"/>
      <c r="R3464" s="38"/>
    </row>
    <row r="3465" spans="2:18" x14ac:dyDescent="0.15">
      <c r="B3465" s="36">
        <v>43044</v>
      </c>
      <c r="C3465" s="37">
        <v>0.91319444444444453</v>
      </c>
      <c r="D3465" s="38">
        <v>64.3</v>
      </c>
      <c r="E3465" s="38">
        <v>22</v>
      </c>
      <c r="F3465" s="38">
        <v>19.100000000000001</v>
      </c>
      <c r="G3465" s="38">
        <v>36.299999999999997</v>
      </c>
      <c r="H3465" s="39">
        <v>1544</v>
      </c>
      <c r="I3465" s="39">
        <v>8</v>
      </c>
      <c r="J3465" s="39">
        <v>43</v>
      </c>
      <c r="K3465" s="240"/>
      <c r="L3465" s="39"/>
      <c r="M3465" s="242"/>
      <c r="P3465" s="240"/>
      <c r="Q3465" s="38"/>
      <c r="R3465" s="38"/>
    </row>
    <row r="3466" spans="2:18" x14ac:dyDescent="0.15">
      <c r="B3466" s="36">
        <v>43045</v>
      </c>
      <c r="C3466" s="37">
        <v>0.2673611111111111</v>
      </c>
      <c r="D3466" s="38">
        <v>64.2</v>
      </c>
      <c r="E3466" s="38">
        <v>22</v>
      </c>
      <c r="F3466" s="38">
        <v>22.9</v>
      </c>
      <c r="G3466" s="38">
        <v>33.299999999999997</v>
      </c>
      <c r="H3466" s="39">
        <v>1517</v>
      </c>
      <c r="I3466" s="39">
        <v>8</v>
      </c>
      <c r="J3466" s="39">
        <v>46</v>
      </c>
      <c r="K3466" s="240"/>
      <c r="L3466" s="39"/>
      <c r="M3466" s="242"/>
      <c r="P3466" s="240"/>
      <c r="Q3466" s="38"/>
      <c r="R3466" s="38"/>
    </row>
    <row r="3467" spans="2:18" x14ac:dyDescent="0.15">
      <c r="B3467" s="36">
        <v>43046</v>
      </c>
      <c r="C3467" s="37">
        <v>4.1666666666666666E-3</v>
      </c>
      <c r="D3467" s="38">
        <v>65.5</v>
      </c>
      <c r="E3467" s="38">
        <v>22.4</v>
      </c>
      <c r="F3467" s="38">
        <v>17.600000000000001</v>
      </c>
      <c r="G3467" s="38">
        <v>37.1</v>
      </c>
      <c r="H3467" s="39">
        <v>1573</v>
      </c>
      <c r="I3467" s="39">
        <v>9</v>
      </c>
      <c r="J3467" s="39">
        <v>43</v>
      </c>
      <c r="K3467" s="240"/>
      <c r="L3467" s="39"/>
      <c r="M3467" s="242"/>
      <c r="P3467" s="240"/>
      <c r="Q3467" s="38"/>
      <c r="R3467" s="38"/>
    </row>
    <row r="3468" spans="2:18" x14ac:dyDescent="0.15">
      <c r="B3468" s="36">
        <v>43046</v>
      </c>
      <c r="C3468" s="37">
        <v>1.8749999999999999E-2</v>
      </c>
      <c r="D3468" s="38">
        <v>65.5</v>
      </c>
      <c r="E3468" s="38">
        <v>22.4</v>
      </c>
      <c r="F3468" s="38">
        <v>16.8</v>
      </c>
      <c r="G3468" s="38">
        <v>37.5</v>
      </c>
      <c r="H3468" s="39">
        <v>1578</v>
      </c>
      <c r="I3468" s="39">
        <v>9</v>
      </c>
      <c r="J3468" s="39">
        <v>43</v>
      </c>
      <c r="K3468" s="240"/>
      <c r="L3468" s="39"/>
      <c r="M3468" s="242"/>
      <c r="P3468" s="240"/>
      <c r="Q3468" s="38"/>
      <c r="R3468" s="38"/>
    </row>
    <row r="3469" spans="2:18" x14ac:dyDescent="0.15">
      <c r="B3469" s="36">
        <v>43046</v>
      </c>
      <c r="C3469" s="37">
        <v>0.26805555555555555</v>
      </c>
      <c r="D3469" s="38">
        <v>64.599999999999994</v>
      </c>
      <c r="E3469" s="38">
        <v>22.1</v>
      </c>
      <c r="F3469" s="38">
        <v>21.4</v>
      </c>
      <c r="G3469" s="38">
        <v>34.700000000000003</v>
      </c>
      <c r="H3469" s="39">
        <v>1535</v>
      </c>
      <c r="I3469" s="39">
        <v>8</v>
      </c>
      <c r="J3469" s="39">
        <v>45</v>
      </c>
      <c r="K3469" s="240"/>
      <c r="L3469" s="39"/>
      <c r="M3469" s="242"/>
      <c r="P3469" s="240"/>
      <c r="Q3469" s="38"/>
      <c r="R3469" s="38"/>
    </row>
    <row r="3470" spans="2:18" x14ac:dyDescent="0.15">
      <c r="B3470" s="36">
        <v>43046</v>
      </c>
      <c r="C3470" s="37">
        <v>0.26874999999999999</v>
      </c>
      <c r="D3470" s="38">
        <v>64.599999999999994</v>
      </c>
      <c r="E3470" s="38">
        <v>22.1</v>
      </c>
      <c r="F3470" s="38">
        <v>21.4</v>
      </c>
      <c r="G3470" s="38">
        <v>34.799999999999997</v>
      </c>
      <c r="H3470" s="39">
        <v>1535</v>
      </c>
      <c r="I3470" s="39">
        <v>8</v>
      </c>
      <c r="J3470" s="39">
        <v>45</v>
      </c>
      <c r="K3470" s="240"/>
      <c r="L3470" s="39"/>
      <c r="M3470" s="242"/>
      <c r="P3470" s="240"/>
      <c r="Q3470" s="38"/>
      <c r="R3470" s="38"/>
    </row>
    <row r="3471" spans="2:18" x14ac:dyDescent="0.15">
      <c r="B3471" s="36">
        <v>43046</v>
      </c>
      <c r="C3471" s="37">
        <v>0.99861111111111101</v>
      </c>
      <c r="D3471" s="38">
        <v>65.599999999999994</v>
      </c>
      <c r="E3471" s="38">
        <v>22.4</v>
      </c>
      <c r="F3471" s="38">
        <v>16.3</v>
      </c>
      <c r="G3471" s="38">
        <v>37.799999999999997</v>
      </c>
      <c r="H3471" s="39">
        <v>1582</v>
      </c>
      <c r="I3471" s="39">
        <v>9</v>
      </c>
      <c r="J3471" s="39">
        <v>42</v>
      </c>
      <c r="K3471" s="240"/>
      <c r="L3471" s="39"/>
      <c r="M3471" s="242"/>
      <c r="P3471" s="240"/>
      <c r="Q3471" s="38"/>
      <c r="R3471" s="38"/>
    </row>
    <row r="3472" spans="2:18" x14ac:dyDescent="0.15">
      <c r="B3472" s="36">
        <v>43047</v>
      </c>
      <c r="C3472" s="37">
        <v>0.27152777777777776</v>
      </c>
      <c r="D3472" s="38">
        <v>64.5</v>
      </c>
      <c r="E3472" s="38">
        <v>22.1</v>
      </c>
      <c r="F3472" s="38">
        <v>21</v>
      </c>
      <c r="G3472" s="38">
        <v>35</v>
      </c>
      <c r="H3472" s="39">
        <v>1536</v>
      </c>
      <c r="I3472" s="39">
        <v>8</v>
      </c>
      <c r="J3472" s="39">
        <v>45</v>
      </c>
      <c r="K3472" s="240"/>
      <c r="L3472" s="39"/>
      <c r="M3472" s="242"/>
      <c r="P3472" s="240"/>
      <c r="Q3472" s="38"/>
      <c r="R3472" s="38"/>
    </row>
    <row r="3473" spans="2:18" x14ac:dyDescent="0.15">
      <c r="B3473" s="36">
        <v>43047</v>
      </c>
      <c r="C3473" s="37">
        <v>0.99930555555555556</v>
      </c>
      <c r="D3473" s="38">
        <v>65.5</v>
      </c>
      <c r="E3473" s="38">
        <v>22.4</v>
      </c>
      <c r="F3473" s="38">
        <v>14.9</v>
      </c>
      <c r="G3473" s="38">
        <v>38.5</v>
      </c>
      <c r="H3473" s="39">
        <v>1588</v>
      </c>
      <c r="I3473" s="39">
        <v>9</v>
      </c>
      <c r="J3473" s="39">
        <v>42</v>
      </c>
      <c r="K3473" s="240"/>
      <c r="L3473" s="39"/>
      <c r="M3473" s="242"/>
      <c r="P3473" s="240"/>
      <c r="Q3473" s="38"/>
      <c r="R3473" s="38"/>
    </row>
    <row r="3474" spans="2:18" x14ac:dyDescent="0.15">
      <c r="B3474" s="36">
        <v>43048</v>
      </c>
      <c r="C3474" s="37">
        <v>0.27013888888888887</v>
      </c>
      <c r="D3474" s="38">
        <v>64.099999999999994</v>
      </c>
      <c r="E3474" s="38">
        <v>21.9</v>
      </c>
      <c r="F3474" s="38">
        <v>21.1</v>
      </c>
      <c r="G3474" s="38">
        <v>34.9</v>
      </c>
      <c r="H3474" s="39">
        <v>1529</v>
      </c>
      <c r="I3474" s="39">
        <v>8</v>
      </c>
      <c r="J3474" s="39">
        <v>45</v>
      </c>
      <c r="K3474" s="240"/>
      <c r="L3474" s="39"/>
      <c r="M3474" s="242"/>
      <c r="P3474" s="240"/>
      <c r="Q3474" s="38"/>
      <c r="R3474" s="38"/>
    </row>
    <row r="3475" spans="2:18" x14ac:dyDescent="0.15">
      <c r="B3475" s="36">
        <v>43049</v>
      </c>
      <c r="C3475" s="37">
        <v>2.7777777777777776E-2</v>
      </c>
      <c r="D3475" s="38">
        <v>65.099999999999994</v>
      </c>
      <c r="E3475" s="38">
        <v>22.3</v>
      </c>
      <c r="F3475" s="38">
        <v>17.2</v>
      </c>
      <c r="G3475" s="38">
        <v>37.299999999999997</v>
      </c>
      <c r="H3475" s="39">
        <v>1569</v>
      </c>
      <c r="I3475" s="39">
        <v>9</v>
      </c>
      <c r="J3475" s="39">
        <v>43</v>
      </c>
      <c r="K3475" s="240"/>
      <c r="L3475" s="39"/>
      <c r="M3475" s="242"/>
      <c r="P3475" s="240"/>
      <c r="Q3475" s="38"/>
      <c r="R3475" s="38"/>
    </row>
    <row r="3476" spans="2:18" x14ac:dyDescent="0.15">
      <c r="B3476" s="36">
        <v>43049</v>
      </c>
      <c r="C3476" s="37">
        <v>0.27013888888888887</v>
      </c>
      <c r="D3476" s="38">
        <v>64.099999999999994</v>
      </c>
      <c r="E3476" s="38">
        <v>21.9</v>
      </c>
      <c r="F3476" s="38">
        <v>21</v>
      </c>
      <c r="G3476" s="38">
        <v>35</v>
      </c>
      <c r="H3476" s="39">
        <v>1529</v>
      </c>
      <c r="I3476" s="39">
        <v>8</v>
      </c>
      <c r="J3476" s="39">
        <v>44</v>
      </c>
      <c r="K3476" s="240"/>
      <c r="L3476" s="39"/>
      <c r="M3476" s="242"/>
      <c r="P3476" s="240"/>
      <c r="Q3476" s="38"/>
      <c r="R3476" s="38"/>
    </row>
    <row r="3477" spans="2:18" x14ac:dyDescent="0.15">
      <c r="B3477" s="36">
        <v>43050</v>
      </c>
      <c r="C3477" s="37">
        <v>3.5416666666666666E-2</v>
      </c>
      <c r="D3477" s="38">
        <v>64.900000000000006</v>
      </c>
      <c r="E3477" s="38">
        <v>22.2</v>
      </c>
      <c r="F3477" s="38">
        <v>17.2</v>
      </c>
      <c r="G3477" s="38">
        <v>37.299999999999997</v>
      </c>
      <c r="H3477" s="39">
        <v>1565</v>
      </c>
      <c r="I3477" s="39">
        <v>8</v>
      </c>
      <c r="J3477" s="39">
        <v>42</v>
      </c>
      <c r="K3477" s="240"/>
      <c r="L3477" s="39"/>
      <c r="M3477" s="242"/>
      <c r="P3477" s="240"/>
      <c r="Q3477" s="38"/>
      <c r="R3477" s="38"/>
    </row>
    <row r="3478" spans="2:18" x14ac:dyDescent="0.15">
      <c r="B3478" s="36">
        <v>43050</v>
      </c>
      <c r="C3478" s="37">
        <v>0.28680555555555554</v>
      </c>
      <c r="D3478" s="38">
        <v>64.3</v>
      </c>
      <c r="E3478" s="38">
        <v>22</v>
      </c>
      <c r="F3478" s="38">
        <v>21.9</v>
      </c>
      <c r="G3478" s="38">
        <v>34.4</v>
      </c>
      <c r="H3478" s="39">
        <v>1527</v>
      </c>
      <c r="I3478" s="39">
        <v>8</v>
      </c>
      <c r="J3478" s="39">
        <v>45</v>
      </c>
      <c r="K3478" s="240"/>
      <c r="L3478" s="39"/>
      <c r="M3478" s="242"/>
      <c r="P3478" s="240"/>
      <c r="Q3478" s="38"/>
      <c r="R3478" s="38"/>
    </row>
    <row r="3479" spans="2:18" x14ac:dyDescent="0.15">
      <c r="B3479" s="36">
        <v>43051</v>
      </c>
      <c r="C3479" s="37">
        <v>0.8965277777777777</v>
      </c>
      <c r="D3479" s="38">
        <v>64.5</v>
      </c>
      <c r="E3479" s="38">
        <v>22.1</v>
      </c>
      <c r="F3479" s="38">
        <v>20.399999999999999</v>
      </c>
      <c r="G3479" s="38">
        <v>35.4</v>
      </c>
      <c r="H3479" s="39">
        <v>1540</v>
      </c>
      <c r="I3479" s="39">
        <v>8</v>
      </c>
      <c r="J3479" s="39">
        <v>44</v>
      </c>
      <c r="K3479" s="240"/>
      <c r="L3479" s="39"/>
      <c r="M3479" s="242"/>
      <c r="P3479" s="240"/>
      <c r="Q3479" s="38"/>
      <c r="R3479" s="38"/>
    </row>
    <row r="3480" spans="2:18" x14ac:dyDescent="0.15">
      <c r="B3480" s="36">
        <v>43052</v>
      </c>
      <c r="C3480" s="37">
        <v>0.26666666666666666</v>
      </c>
      <c r="D3480" s="38">
        <v>63.7</v>
      </c>
      <c r="E3480" s="38">
        <v>21.8</v>
      </c>
      <c r="F3480" s="38">
        <v>23.2</v>
      </c>
      <c r="G3480" s="38">
        <v>32.9</v>
      </c>
      <c r="H3480" s="39">
        <v>1505</v>
      </c>
      <c r="I3480" s="39">
        <v>8</v>
      </c>
      <c r="J3480" s="39">
        <v>46</v>
      </c>
      <c r="K3480" s="240"/>
      <c r="L3480" s="39"/>
      <c r="M3480" s="242"/>
      <c r="P3480" s="240"/>
      <c r="Q3480" s="38"/>
      <c r="R3480" s="38"/>
    </row>
    <row r="3481" spans="2:18" x14ac:dyDescent="0.15">
      <c r="B3481" s="36">
        <v>43053</v>
      </c>
      <c r="C3481" s="37"/>
      <c r="D3481" s="38"/>
      <c r="E3481" s="38"/>
      <c r="F3481" s="38"/>
      <c r="G3481" s="38"/>
      <c r="H3481" s="39"/>
      <c r="I3481" s="39"/>
      <c r="J3481" s="39"/>
      <c r="K3481" s="240"/>
      <c r="L3481" s="39"/>
      <c r="M3481" s="242"/>
      <c r="P3481" s="240"/>
      <c r="Q3481" s="38"/>
      <c r="R3481" s="38"/>
    </row>
    <row r="3482" spans="2:18" x14ac:dyDescent="0.15">
      <c r="B3482" s="36">
        <v>43054</v>
      </c>
      <c r="C3482" s="37"/>
      <c r="D3482" s="38"/>
      <c r="E3482" s="38"/>
      <c r="F3482" s="38"/>
      <c r="G3482" s="38"/>
      <c r="H3482" s="39"/>
      <c r="I3482" s="39"/>
      <c r="J3482" s="39"/>
      <c r="K3482" s="240"/>
      <c r="L3482" s="39"/>
      <c r="M3482" s="242"/>
      <c r="P3482" s="240"/>
      <c r="Q3482" s="38"/>
      <c r="R3482" s="38"/>
    </row>
    <row r="3483" spans="2:18" x14ac:dyDescent="0.15">
      <c r="B3483" s="36">
        <v>43055</v>
      </c>
      <c r="C3483" s="37"/>
      <c r="D3483" s="38"/>
      <c r="E3483" s="38"/>
      <c r="F3483" s="38"/>
      <c r="G3483" s="38"/>
      <c r="H3483" s="39"/>
      <c r="I3483" s="39"/>
      <c r="J3483" s="39"/>
      <c r="K3483" s="240"/>
      <c r="L3483" s="39"/>
      <c r="M3483" s="242"/>
      <c r="P3483" s="240"/>
      <c r="Q3483" s="38"/>
      <c r="R3483" s="38"/>
    </row>
    <row r="3484" spans="2:18" x14ac:dyDescent="0.15">
      <c r="B3484" s="36">
        <v>43056</v>
      </c>
      <c r="C3484" s="37">
        <v>0.99861111111111101</v>
      </c>
      <c r="D3484" s="38">
        <v>66.2</v>
      </c>
      <c r="E3484" s="38">
        <v>22.6</v>
      </c>
      <c r="F3484" s="38">
        <v>18.399999999999999</v>
      </c>
      <c r="G3484" s="38">
        <v>36.5</v>
      </c>
      <c r="H3484" s="39">
        <v>1580</v>
      </c>
      <c r="I3484" s="39">
        <v>9</v>
      </c>
      <c r="J3484" s="39">
        <v>44</v>
      </c>
      <c r="K3484" s="240"/>
      <c r="L3484" s="39"/>
      <c r="M3484" s="242"/>
      <c r="P3484" s="240"/>
      <c r="Q3484" s="38"/>
      <c r="R3484" s="38"/>
    </row>
    <row r="3485" spans="2:18" x14ac:dyDescent="0.15">
      <c r="B3485" s="36">
        <v>43057</v>
      </c>
      <c r="C3485" s="37">
        <v>0.28541666666666665</v>
      </c>
      <c r="D3485" s="38">
        <v>64.8</v>
      </c>
      <c r="E3485" s="38">
        <v>22.2</v>
      </c>
      <c r="F3485" s="38">
        <v>22.2</v>
      </c>
      <c r="G3485" s="38">
        <v>34.1</v>
      </c>
      <c r="H3485" s="39">
        <v>1533</v>
      </c>
      <c r="I3485" s="39">
        <v>8</v>
      </c>
      <c r="J3485" s="39">
        <v>46</v>
      </c>
      <c r="K3485" s="240"/>
      <c r="L3485" s="39"/>
      <c r="M3485" s="242"/>
      <c r="P3485" s="240"/>
      <c r="Q3485" s="38"/>
      <c r="R3485" s="38"/>
    </row>
    <row r="3486" spans="2:18" x14ac:dyDescent="0.15">
      <c r="B3486" s="36">
        <v>43057</v>
      </c>
      <c r="C3486" s="37">
        <v>0.94305555555555554</v>
      </c>
      <c r="D3486" s="38">
        <v>65.3</v>
      </c>
      <c r="E3486" s="38">
        <v>22.3</v>
      </c>
      <c r="F3486" s="38">
        <v>17.5</v>
      </c>
      <c r="G3486" s="38">
        <v>37.1</v>
      </c>
      <c r="H3486" s="39">
        <v>1570</v>
      </c>
      <c r="I3486" s="39">
        <v>9</v>
      </c>
      <c r="J3486" s="39">
        <v>43</v>
      </c>
      <c r="K3486" s="240"/>
      <c r="L3486" s="39"/>
      <c r="M3486" s="242"/>
      <c r="P3486" s="240"/>
      <c r="Q3486" s="38"/>
      <c r="R3486" s="38"/>
    </row>
    <row r="3487" spans="2:18" x14ac:dyDescent="0.15">
      <c r="B3487" s="36">
        <v>43058</v>
      </c>
      <c r="C3487" s="37">
        <v>0.27152777777777776</v>
      </c>
      <c r="D3487" s="38">
        <v>64.3</v>
      </c>
      <c r="E3487" s="38">
        <v>22</v>
      </c>
      <c r="F3487" s="38">
        <v>22.6</v>
      </c>
      <c r="G3487" s="38">
        <v>33.700000000000003</v>
      </c>
      <c r="H3487" s="39">
        <v>1521</v>
      </c>
      <c r="I3487" s="39">
        <v>8</v>
      </c>
      <c r="J3487" s="39">
        <v>46</v>
      </c>
      <c r="K3487" s="240"/>
      <c r="L3487" s="39"/>
      <c r="M3487" s="242"/>
      <c r="P3487" s="240"/>
      <c r="Q3487" s="38"/>
      <c r="R3487" s="38"/>
    </row>
    <row r="3488" spans="2:18" x14ac:dyDescent="0.15">
      <c r="B3488" s="36">
        <v>43058</v>
      </c>
      <c r="C3488" s="37">
        <v>0.88055555555555554</v>
      </c>
      <c r="D3488" s="38">
        <v>64.599999999999994</v>
      </c>
      <c r="E3488" s="38">
        <v>22.1</v>
      </c>
      <c r="F3488" s="38">
        <v>19.399999999999999</v>
      </c>
      <c r="G3488" s="38">
        <v>36</v>
      </c>
      <c r="H3488" s="39">
        <v>1547</v>
      </c>
      <c r="I3488" s="39">
        <v>8</v>
      </c>
      <c r="J3488" s="39">
        <v>44</v>
      </c>
      <c r="K3488" s="240"/>
      <c r="L3488" s="39"/>
      <c r="M3488" s="242"/>
      <c r="P3488" s="240"/>
      <c r="Q3488" s="38"/>
      <c r="R3488" s="38"/>
    </row>
    <row r="3489" spans="2:18" x14ac:dyDescent="0.15">
      <c r="B3489" s="36">
        <v>43059</v>
      </c>
      <c r="C3489" s="37">
        <v>0.26458333333333334</v>
      </c>
      <c r="D3489" s="38">
        <v>63.8</v>
      </c>
      <c r="E3489" s="38">
        <v>21.8</v>
      </c>
      <c r="F3489" s="38">
        <v>22.7</v>
      </c>
      <c r="G3489" s="38">
        <v>33.5</v>
      </c>
      <c r="H3489" s="39">
        <v>1511</v>
      </c>
      <c r="I3489" s="39">
        <v>8</v>
      </c>
      <c r="J3489" s="39">
        <v>46</v>
      </c>
      <c r="K3489" s="240"/>
      <c r="L3489" s="39"/>
      <c r="M3489" s="242"/>
      <c r="P3489" s="240"/>
      <c r="Q3489" s="38"/>
      <c r="R3489" s="38"/>
    </row>
    <row r="3490" spans="2:18" x14ac:dyDescent="0.15">
      <c r="B3490" s="36">
        <v>43060</v>
      </c>
      <c r="C3490" s="37">
        <v>3.3333333333333333E-2</v>
      </c>
      <c r="D3490" s="38">
        <v>65</v>
      </c>
      <c r="E3490" s="38">
        <v>22.2</v>
      </c>
      <c r="F3490" s="38">
        <v>18.5</v>
      </c>
      <c r="G3490" s="38">
        <v>36.6</v>
      </c>
      <c r="H3490" s="39">
        <v>1560</v>
      </c>
      <c r="I3490" s="39">
        <v>8</v>
      </c>
      <c r="J3490" s="39">
        <v>43</v>
      </c>
      <c r="K3490" s="240"/>
      <c r="L3490" s="39"/>
      <c r="M3490" s="242"/>
      <c r="P3490" s="240"/>
      <c r="Q3490" s="38"/>
      <c r="R3490" s="38"/>
    </row>
    <row r="3491" spans="2:18" x14ac:dyDescent="0.15">
      <c r="B3491" s="36">
        <v>43060</v>
      </c>
      <c r="C3491" s="37">
        <v>0.26666666666666666</v>
      </c>
      <c r="D3491" s="38">
        <v>63.9</v>
      </c>
      <c r="E3491" s="38">
        <v>21.9</v>
      </c>
      <c r="F3491" s="38">
        <v>21.8</v>
      </c>
      <c r="G3491" s="38">
        <v>34.299999999999997</v>
      </c>
      <c r="H3491" s="39">
        <v>1520</v>
      </c>
      <c r="I3491" s="39">
        <v>8</v>
      </c>
      <c r="J3491" s="39">
        <v>45</v>
      </c>
      <c r="K3491" s="240"/>
      <c r="L3491" s="39"/>
      <c r="M3491" s="242"/>
      <c r="P3491" s="240"/>
      <c r="Q3491" s="38"/>
      <c r="R3491" s="38"/>
    </row>
    <row r="3492" spans="2:18" x14ac:dyDescent="0.15">
      <c r="B3492" s="36">
        <v>43061</v>
      </c>
      <c r="C3492" s="37">
        <v>0.96458333333333324</v>
      </c>
      <c r="D3492" s="38">
        <v>64.5</v>
      </c>
      <c r="E3492" s="38">
        <v>22.1</v>
      </c>
      <c r="F3492" s="38">
        <v>18.2</v>
      </c>
      <c r="G3492" s="38">
        <v>36.799999999999997</v>
      </c>
      <c r="H3492" s="39">
        <v>1553</v>
      </c>
      <c r="I3492" s="39">
        <v>8</v>
      </c>
      <c r="J3492" s="39">
        <v>43</v>
      </c>
      <c r="K3492" s="240"/>
      <c r="L3492" s="39"/>
      <c r="M3492" s="242"/>
      <c r="P3492" s="240"/>
      <c r="Q3492" s="38"/>
      <c r="R3492" s="38"/>
    </row>
    <row r="3493" spans="2:18" x14ac:dyDescent="0.15">
      <c r="B3493" s="36">
        <v>43062</v>
      </c>
      <c r="C3493" s="37">
        <v>0.28402777777777777</v>
      </c>
      <c r="D3493" s="38">
        <v>63.8</v>
      </c>
      <c r="E3493" s="38">
        <v>21.8</v>
      </c>
      <c r="F3493" s="38">
        <v>22.1</v>
      </c>
      <c r="G3493" s="38">
        <v>34.1</v>
      </c>
      <c r="H3493" s="39">
        <v>1516</v>
      </c>
      <c r="I3493" s="39">
        <v>8</v>
      </c>
      <c r="J3493" s="39">
        <v>45</v>
      </c>
      <c r="K3493" s="240"/>
      <c r="L3493" s="39"/>
      <c r="M3493" s="242"/>
      <c r="P3493" s="240"/>
      <c r="Q3493" s="38"/>
      <c r="R3493" s="38"/>
    </row>
    <row r="3494" spans="2:18" x14ac:dyDescent="0.15">
      <c r="B3494" s="36">
        <v>43062</v>
      </c>
      <c r="C3494" s="37">
        <v>0.85486111111111107</v>
      </c>
      <c r="D3494" s="38">
        <v>64.3</v>
      </c>
      <c r="E3494" s="38">
        <v>22</v>
      </c>
      <c r="F3494" s="38">
        <v>19.399999999999999</v>
      </c>
      <c r="G3494" s="38">
        <v>36.1</v>
      </c>
      <c r="H3494" s="39">
        <v>1543</v>
      </c>
      <c r="I3494" s="39">
        <v>8</v>
      </c>
      <c r="J3494" s="39">
        <v>43</v>
      </c>
      <c r="K3494" s="240"/>
      <c r="L3494" s="39"/>
      <c r="M3494" s="242"/>
      <c r="P3494" s="240"/>
      <c r="Q3494" s="38"/>
      <c r="R3494" s="38"/>
    </row>
    <row r="3495" spans="2:18" x14ac:dyDescent="0.15">
      <c r="B3495" s="36">
        <v>43063</v>
      </c>
      <c r="C3495" s="37">
        <v>0.87083333333333324</v>
      </c>
      <c r="D3495" s="38">
        <v>64.900000000000006</v>
      </c>
      <c r="E3495" s="38">
        <v>22.2</v>
      </c>
      <c r="F3495" s="38">
        <v>17.5</v>
      </c>
      <c r="G3495" s="38">
        <v>37.1</v>
      </c>
      <c r="H3495" s="39">
        <v>1564</v>
      </c>
      <c r="I3495" s="39">
        <v>8</v>
      </c>
      <c r="J3495" s="39">
        <v>43</v>
      </c>
      <c r="K3495" s="240"/>
      <c r="L3495" s="39"/>
      <c r="M3495" s="242"/>
      <c r="P3495" s="240"/>
      <c r="Q3495" s="38"/>
      <c r="R3495" s="38"/>
    </row>
    <row r="3496" spans="2:18" x14ac:dyDescent="0.15">
      <c r="B3496" s="36">
        <v>43064</v>
      </c>
      <c r="C3496" s="37">
        <v>0.28333333333333333</v>
      </c>
      <c r="D3496" s="38">
        <v>64.400000000000006</v>
      </c>
      <c r="E3496" s="38">
        <v>22</v>
      </c>
      <c r="F3496" s="38">
        <v>22.9</v>
      </c>
      <c r="G3496" s="38">
        <v>33.4</v>
      </c>
      <c r="H3496" s="39">
        <v>1520</v>
      </c>
      <c r="I3496" s="39">
        <v>8</v>
      </c>
      <c r="J3496" s="39">
        <v>46</v>
      </c>
      <c r="K3496" s="240"/>
      <c r="L3496" s="39"/>
      <c r="M3496" s="242"/>
      <c r="P3496" s="240"/>
      <c r="Q3496" s="38"/>
      <c r="R3496" s="38"/>
    </row>
    <row r="3497" spans="2:18" x14ac:dyDescent="0.15">
      <c r="B3497" s="36">
        <v>43065</v>
      </c>
      <c r="C3497" s="37">
        <v>0.91388888888888886</v>
      </c>
      <c r="D3497" s="38">
        <v>65.3</v>
      </c>
      <c r="E3497" s="38">
        <v>22.3</v>
      </c>
      <c r="F3497" s="38">
        <v>20.6</v>
      </c>
      <c r="G3497" s="38">
        <v>35.299999999999997</v>
      </c>
      <c r="H3497" s="39">
        <v>1552</v>
      </c>
      <c r="I3497" s="39">
        <v>9</v>
      </c>
      <c r="J3497" s="39">
        <v>45</v>
      </c>
      <c r="K3497" s="240"/>
      <c r="L3497" s="39"/>
      <c r="M3497" s="242"/>
      <c r="P3497" s="240"/>
      <c r="Q3497" s="38"/>
      <c r="R3497" s="38"/>
    </row>
    <row r="3498" spans="2:18" x14ac:dyDescent="0.15">
      <c r="B3498" s="36">
        <v>43066</v>
      </c>
      <c r="C3498" s="37"/>
      <c r="D3498" s="38"/>
      <c r="E3498" s="38"/>
      <c r="F3498" s="38"/>
      <c r="G3498" s="38"/>
      <c r="H3498" s="39"/>
      <c r="I3498" s="39"/>
      <c r="J3498" s="39"/>
      <c r="K3498" s="240"/>
      <c r="L3498" s="39"/>
      <c r="M3498" s="242"/>
      <c r="P3498" s="240"/>
      <c r="Q3498" s="38"/>
      <c r="R3498" s="38"/>
    </row>
    <row r="3499" spans="2:18" x14ac:dyDescent="0.15">
      <c r="B3499" s="36">
        <v>43067</v>
      </c>
      <c r="C3499" s="37"/>
      <c r="D3499" s="38"/>
      <c r="E3499" s="38"/>
      <c r="F3499" s="38"/>
      <c r="G3499" s="38"/>
      <c r="H3499" s="39"/>
      <c r="I3499" s="39"/>
      <c r="J3499" s="39"/>
      <c r="K3499" s="240"/>
      <c r="L3499" s="39"/>
      <c r="M3499" s="242"/>
      <c r="P3499" s="240"/>
      <c r="Q3499" s="38"/>
      <c r="R3499" s="38"/>
    </row>
    <row r="3500" spans="2:18" x14ac:dyDescent="0.15">
      <c r="B3500" s="36">
        <v>43068</v>
      </c>
      <c r="C3500" s="37">
        <v>0.99861111111111101</v>
      </c>
      <c r="D3500" s="38">
        <v>65.8</v>
      </c>
      <c r="E3500" s="38">
        <v>22.5</v>
      </c>
      <c r="F3500" s="38">
        <v>18.3</v>
      </c>
      <c r="G3500" s="38">
        <v>36.700000000000003</v>
      </c>
      <c r="H3500" s="39">
        <v>1574</v>
      </c>
      <c r="I3500" s="39">
        <v>9</v>
      </c>
      <c r="J3500" s="39">
        <v>44</v>
      </c>
      <c r="K3500" s="240"/>
      <c r="L3500" s="39"/>
      <c r="M3500" s="242"/>
      <c r="P3500" s="240"/>
      <c r="Q3500" s="38"/>
      <c r="R3500" s="38"/>
    </row>
    <row r="3501" spans="2:18" x14ac:dyDescent="0.15">
      <c r="B3501" s="36">
        <v>43069</v>
      </c>
      <c r="C3501" s="37">
        <v>0.2673611111111111</v>
      </c>
      <c r="D3501" s="38">
        <v>64.5</v>
      </c>
      <c r="E3501" s="38">
        <v>22.1</v>
      </c>
      <c r="F3501" s="38">
        <v>21.6</v>
      </c>
      <c r="G3501" s="38">
        <v>34.6</v>
      </c>
      <c r="H3501" s="39">
        <v>1532</v>
      </c>
      <c r="I3501" s="39">
        <v>8</v>
      </c>
      <c r="J3501" s="39">
        <v>45</v>
      </c>
      <c r="K3501" s="240"/>
      <c r="L3501" s="39"/>
      <c r="M3501" s="242"/>
      <c r="P3501" s="240"/>
      <c r="Q3501" s="38"/>
      <c r="R3501" s="38"/>
    </row>
    <row r="3502" spans="2:18" x14ac:dyDescent="0.15">
      <c r="B3502" s="36">
        <v>43069</v>
      </c>
      <c r="C3502" s="37">
        <v>0.89583333333333337</v>
      </c>
      <c r="D3502" s="38">
        <v>65.400000000000006</v>
      </c>
      <c r="E3502" s="38">
        <v>22.4</v>
      </c>
      <c r="F3502" s="38">
        <v>17.8</v>
      </c>
      <c r="G3502" s="38">
        <v>36.9</v>
      </c>
      <c r="H3502" s="39">
        <v>1570</v>
      </c>
      <c r="I3502" s="39">
        <v>9</v>
      </c>
      <c r="J3502" s="39">
        <v>43</v>
      </c>
      <c r="K3502" s="240"/>
      <c r="L3502" s="39"/>
      <c r="M3502" s="242"/>
      <c r="P3502" s="240"/>
      <c r="Q3502" s="38"/>
      <c r="R3502" s="38"/>
    </row>
    <row r="3503" spans="2:18" x14ac:dyDescent="0.15">
      <c r="B3503" s="36"/>
      <c r="C3503" s="37"/>
      <c r="D3503" s="38"/>
      <c r="E3503" s="38"/>
      <c r="F3503" s="38"/>
      <c r="G3503" s="38"/>
      <c r="H3503" s="39"/>
      <c r="I3503" s="39"/>
      <c r="J3503" s="39"/>
      <c r="K3503" s="240"/>
      <c r="L3503" s="39"/>
      <c r="M3503" s="242"/>
      <c r="P3503" s="240"/>
      <c r="Q3503" s="38"/>
      <c r="R3503" s="38"/>
    </row>
    <row r="3504" spans="2:18" x14ac:dyDescent="0.15">
      <c r="B3504" s="36"/>
      <c r="C3504" s="37"/>
      <c r="D3504" s="38"/>
      <c r="E3504" s="38"/>
      <c r="F3504" s="38"/>
      <c r="G3504" s="38"/>
      <c r="H3504" s="39"/>
      <c r="I3504" s="39"/>
      <c r="J3504" s="39"/>
      <c r="K3504" s="240"/>
      <c r="L3504" s="39"/>
      <c r="M3504" s="242"/>
      <c r="P3504" s="240"/>
      <c r="Q3504" s="38"/>
      <c r="R3504" s="38"/>
    </row>
    <row r="3505" spans="2:18" x14ac:dyDescent="0.15">
      <c r="B3505" s="36">
        <f>MAX(B$2:B3504)+ROWS(B3504:B3505)/2</f>
        <v>43070</v>
      </c>
      <c r="C3505" s="37"/>
      <c r="D3505" s="38"/>
      <c r="E3505" s="38"/>
      <c r="F3505" s="38"/>
      <c r="G3505" s="38"/>
      <c r="H3505" s="39"/>
      <c r="I3505" s="39"/>
      <c r="J3505" s="39"/>
      <c r="K3505" s="240">
        <f t="shared" ref="K3505:K3506" si="0">INT(2*(B3505+C3505)-6/24)/2+6/24</f>
        <v>43069.75</v>
      </c>
      <c r="L3505" s="39">
        <f>HOUR(K3505)</f>
        <v>18</v>
      </c>
      <c r="M3505" s="242">
        <f>7*INT((K3505-1)/7)+1</f>
        <v>43065</v>
      </c>
      <c r="P3505" s="240"/>
      <c r="Q3505" s="38"/>
      <c r="R3505" s="38"/>
    </row>
    <row r="3506" spans="2:18" x14ac:dyDescent="0.15">
      <c r="B3506" s="42">
        <f>MAX(B$2:B3505)+ROWS(B3505:B3506)/2</f>
        <v>43071</v>
      </c>
      <c r="C3506" s="43"/>
      <c r="D3506" s="44"/>
      <c r="E3506" s="44"/>
      <c r="F3506" s="44"/>
      <c r="G3506" s="44"/>
      <c r="H3506" s="45"/>
      <c r="I3506" s="45"/>
      <c r="J3506" s="45"/>
      <c r="K3506" s="241">
        <f t="shared" si="0"/>
        <v>43070.75</v>
      </c>
      <c r="L3506" s="45">
        <f>HOUR(K3506)</f>
        <v>18</v>
      </c>
      <c r="M3506" s="243">
        <f>7*INT((K3506-1)/7)+1</f>
        <v>43065</v>
      </c>
      <c r="P3506" s="240"/>
      <c r="Q3506" s="38"/>
      <c r="R3506" s="38"/>
    </row>
    <row r="3507" spans="2:18" x14ac:dyDescent="0.15">
      <c r="B3507" s="24"/>
      <c r="C3507" s="25"/>
      <c r="D3507" s="26"/>
      <c r="E3507" s="26"/>
      <c r="F3507" s="26"/>
      <c r="G3507" s="26"/>
      <c r="H3507" s="16"/>
      <c r="I3507" s="16"/>
      <c r="J3507" s="16"/>
      <c r="K3507" s="16"/>
      <c r="L3507" s="16"/>
      <c r="P3507" s="240"/>
      <c r="Q3507" s="38"/>
      <c r="R3507" s="38"/>
    </row>
    <row r="3508" spans="2:18" x14ac:dyDescent="0.15">
      <c r="B3508" s="24"/>
      <c r="C3508" s="37"/>
      <c r="D3508" s="26"/>
      <c r="E3508" s="26"/>
      <c r="F3508" s="26"/>
      <c r="G3508" s="26"/>
      <c r="H3508" s="16"/>
      <c r="I3508" s="16"/>
      <c r="J3508" s="16"/>
      <c r="K3508" s="16"/>
      <c r="L3508" s="16"/>
      <c r="P3508" s="240"/>
      <c r="Q3508" s="38"/>
      <c r="R3508" s="38"/>
    </row>
    <row r="3509" spans="2:18" x14ac:dyDescent="0.15">
      <c r="B3509" s="24"/>
      <c r="C3509" s="37"/>
      <c r="D3509" s="26"/>
      <c r="E3509" s="26"/>
      <c r="F3509" s="26"/>
      <c r="G3509" s="26"/>
      <c r="H3509" s="16"/>
      <c r="I3509" s="16"/>
      <c r="J3509" s="16"/>
      <c r="K3509" s="16"/>
      <c r="L3509" s="16"/>
      <c r="P3509" s="240"/>
      <c r="Q3509" s="38"/>
      <c r="R3509" s="38"/>
    </row>
    <row r="3510" spans="2:18" x14ac:dyDescent="0.15">
      <c r="B3510" s="340"/>
      <c r="C3510" s="341"/>
      <c r="D3510" s="26"/>
      <c r="E3510" s="26"/>
      <c r="F3510" s="26"/>
      <c r="G3510" s="26"/>
      <c r="H3510" s="16"/>
      <c r="I3510" s="16"/>
      <c r="J3510" s="16"/>
      <c r="K3510" s="16"/>
      <c r="L3510" s="16"/>
      <c r="P3510" s="240"/>
      <c r="Q3510" s="38"/>
      <c r="R3510" s="38"/>
    </row>
    <row r="3511" spans="2:18" x14ac:dyDescent="0.15">
      <c r="B3511" s="24"/>
      <c r="C3511" s="25"/>
      <c r="D3511" s="26"/>
      <c r="E3511" s="26"/>
      <c r="F3511" s="26"/>
      <c r="G3511" s="26"/>
      <c r="H3511" s="16"/>
      <c r="I3511" s="16"/>
      <c r="J3511" s="16"/>
      <c r="K3511" s="16"/>
      <c r="L3511" s="16"/>
      <c r="P3511" s="240"/>
      <c r="Q3511" s="38"/>
      <c r="R3511" s="38"/>
    </row>
    <row r="3512" spans="2:18" x14ac:dyDescent="0.15">
      <c r="B3512" s="24"/>
      <c r="C3512" s="25"/>
      <c r="D3512" s="26"/>
      <c r="E3512" s="26"/>
      <c r="F3512" s="26"/>
      <c r="G3512" s="26"/>
      <c r="H3512" s="16"/>
      <c r="I3512" s="16"/>
      <c r="J3512" s="16"/>
      <c r="K3512" s="16"/>
      <c r="L3512" s="16"/>
      <c r="P3512" s="240"/>
      <c r="Q3512" s="38"/>
      <c r="R3512" s="38"/>
    </row>
    <row r="3513" spans="2:18" x14ac:dyDescent="0.15">
      <c r="B3513" s="24"/>
      <c r="C3513" s="25"/>
      <c r="D3513" s="26"/>
      <c r="E3513" s="26"/>
      <c r="F3513" s="26"/>
      <c r="G3513" s="26"/>
      <c r="H3513" s="16"/>
      <c r="I3513" s="16"/>
      <c r="J3513" s="16"/>
      <c r="K3513" s="16"/>
      <c r="L3513" s="16"/>
      <c r="P3513" s="240"/>
      <c r="Q3513" s="38"/>
      <c r="R3513" s="38"/>
    </row>
    <row r="3514" spans="2:18" x14ac:dyDescent="0.15">
      <c r="B3514" s="24"/>
      <c r="C3514" s="25"/>
      <c r="D3514" s="26"/>
      <c r="E3514" s="26"/>
      <c r="F3514" s="26"/>
      <c r="G3514" s="26"/>
      <c r="H3514" s="16"/>
      <c r="I3514" s="16"/>
      <c r="J3514" s="16"/>
      <c r="K3514" s="16"/>
      <c r="L3514" s="16"/>
      <c r="P3514" s="240"/>
      <c r="Q3514" s="38"/>
      <c r="R3514" s="38"/>
    </row>
    <row r="3515" spans="2:18" x14ac:dyDescent="0.15">
      <c r="B3515" s="24"/>
      <c r="C3515" s="25"/>
      <c r="D3515" s="26"/>
      <c r="E3515" s="26"/>
      <c r="F3515" s="26"/>
      <c r="G3515" s="26"/>
      <c r="H3515" s="16"/>
      <c r="I3515" s="16"/>
      <c r="J3515" s="16"/>
      <c r="K3515" s="16"/>
      <c r="L3515" s="16"/>
      <c r="P3515" s="240"/>
      <c r="Q3515" s="38"/>
      <c r="R3515" s="38"/>
    </row>
    <row r="3516" spans="2:18" x14ac:dyDescent="0.15">
      <c r="B3516" s="24"/>
      <c r="C3516" s="25"/>
      <c r="D3516" s="26"/>
      <c r="E3516" s="26"/>
      <c r="F3516" s="26"/>
      <c r="G3516" s="26"/>
      <c r="H3516" s="16"/>
      <c r="I3516" s="16"/>
      <c r="J3516" s="16"/>
      <c r="K3516" s="16"/>
      <c r="L3516" s="16"/>
      <c r="P3516" s="240"/>
      <c r="Q3516" s="38"/>
      <c r="R3516" s="38"/>
    </row>
    <row r="3517" spans="2:18" x14ac:dyDescent="0.15">
      <c r="B3517" s="24"/>
      <c r="C3517" s="25"/>
      <c r="D3517" s="26"/>
      <c r="E3517" s="26"/>
      <c r="F3517" s="26"/>
      <c r="G3517" s="26"/>
      <c r="H3517" s="16"/>
      <c r="I3517" s="16"/>
      <c r="J3517" s="16"/>
      <c r="K3517" s="16"/>
      <c r="L3517" s="16"/>
      <c r="P3517" s="240"/>
      <c r="Q3517" s="38"/>
      <c r="R3517" s="38"/>
    </row>
    <row r="3518" spans="2:18" x14ac:dyDescent="0.15">
      <c r="B3518" s="24"/>
      <c r="C3518" s="25"/>
      <c r="D3518" s="26"/>
      <c r="E3518" s="26"/>
      <c r="F3518" s="26"/>
      <c r="G3518" s="26"/>
      <c r="H3518" s="16"/>
      <c r="I3518" s="16"/>
      <c r="J3518" s="16"/>
      <c r="K3518" s="16"/>
      <c r="L3518" s="16"/>
      <c r="P3518" s="240"/>
      <c r="Q3518" s="38"/>
      <c r="R3518" s="38"/>
    </row>
    <row r="3519" spans="2:18" x14ac:dyDescent="0.15">
      <c r="B3519" s="24"/>
      <c r="C3519" s="25"/>
      <c r="D3519" s="26"/>
      <c r="E3519" s="26"/>
      <c r="F3519" s="26"/>
      <c r="G3519" s="26"/>
      <c r="H3519" s="16"/>
      <c r="I3519" s="16"/>
      <c r="J3519" s="16"/>
      <c r="K3519" s="16"/>
      <c r="L3519" s="16"/>
      <c r="P3519" s="240"/>
      <c r="Q3519" s="38"/>
      <c r="R3519" s="38"/>
    </row>
    <row r="3520" spans="2:18" x14ac:dyDescent="0.15">
      <c r="B3520" s="24"/>
      <c r="C3520" s="25"/>
      <c r="D3520" s="26"/>
      <c r="E3520" s="26"/>
      <c r="F3520" s="26"/>
      <c r="G3520" s="26"/>
      <c r="H3520" s="16"/>
      <c r="I3520" s="16"/>
      <c r="J3520" s="16"/>
      <c r="K3520" s="16"/>
      <c r="L3520" s="16"/>
      <c r="P3520" s="240"/>
      <c r="Q3520" s="38"/>
      <c r="R3520" s="38"/>
    </row>
    <row r="3521" spans="2:18" x14ac:dyDescent="0.15">
      <c r="B3521" s="24"/>
      <c r="C3521" s="25"/>
      <c r="D3521" s="26"/>
      <c r="E3521" s="26"/>
      <c r="F3521" s="26"/>
      <c r="G3521" s="26"/>
      <c r="H3521" s="16"/>
      <c r="I3521" s="16"/>
      <c r="J3521" s="16"/>
      <c r="K3521" s="16"/>
      <c r="L3521" s="16"/>
      <c r="P3521" s="240"/>
      <c r="Q3521" s="38"/>
      <c r="R3521" s="38"/>
    </row>
    <row r="3522" spans="2:18" x14ac:dyDescent="0.15">
      <c r="B3522" s="24"/>
      <c r="C3522" s="25"/>
      <c r="D3522" s="26"/>
      <c r="E3522" s="26"/>
      <c r="F3522" s="26"/>
      <c r="G3522" s="26"/>
      <c r="H3522" s="16"/>
      <c r="I3522" s="16"/>
      <c r="J3522" s="16"/>
      <c r="K3522" s="16"/>
      <c r="L3522" s="16"/>
      <c r="P3522" s="240"/>
      <c r="Q3522" s="38"/>
      <c r="R3522" s="38"/>
    </row>
    <row r="3523" spans="2:18" x14ac:dyDescent="0.15">
      <c r="B3523" s="24"/>
      <c r="C3523" s="25"/>
      <c r="D3523" s="26"/>
      <c r="E3523" s="26"/>
      <c r="F3523" s="26"/>
      <c r="G3523" s="26"/>
      <c r="H3523" s="16"/>
      <c r="I3523" s="16"/>
      <c r="J3523" s="16"/>
      <c r="K3523" s="16"/>
      <c r="L3523" s="16"/>
      <c r="P3523" s="240"/>
      <c r="Q3523" s="38"/>
      <c r="R3523" s="38"/>
    </row>
    <row r="3524" spans="2:18" x14ac:dyDescent="0.15">
      <c r="B3524" s="24"/>
      <c r="C3524" s="25"/>
      <c r="D3524" s="26"/>
      <c r="E3524" s="26"/>
      <c r="F3524" s="26"/>
      <c r="G3524" s="26"/>
      <c r="H3524" s="16"/>
      <c r="I3524" s="16"/>
      <c r="J3524" s="16"/>
      <c r="K3524" s="16"/>
      <c r="L3524" s="16"/>
      <c r="P3524" s="240"/>
      <c r="Q3524" s="38"/>
      <c r="R3524" s="38"/>
    </row>
    <row r="3525" spans="2:18" x14ac:dyDescent="0.15">
      <c r="B3525" s="24"/>
      <c r="C3525" s="25"/>
      <c r="D3525" s="26"/>
      <c r="E3525" s="26"/>
      <c r="F3525" s="26"/>
      <c r="G3525" s="26"/>
      <c r="H3525" s="16"/>
      <c r="I3525" s="16"/>
      <c r="J3525" s="16"/>
      <c r="K3525" s="16"/>
      <c r="L3525" s="16"/>
      <c r="P3525" s="240"/>
      <c r="Q3525" s="38"/>
      <c r="R3525" s="38"/>
    </row>
    <row r="3526" spans="2:18" x14ac:dyDescent="0.15">
      <c r="B3526" s="24"/>
      <c r="C3526" s="25"/>
      <c r="D3526" s="26"/>
      <c r="E3526" s="26"/>
      <c r="F3526" s="26"/>
      <c r="G3526" s="26"/>
      <c r="H3526" s="16"/>
      <c r="I3526" s="16"/>
      <c r="J3526" s="16"/>
      <c r="K3526" s="16"/>
      <c r="L3526" s="16"/>
      <c r="P3526" s="240"/>
      <c r="Q3526" s="38"/>
      <c r="R3526" s="38"/>
    </row>
    <row r="3527" spans="2:18" x14ac:dyDescent="0.15">
      <c r="B3527" s="24"/>
      <c r="C3527" s="25"/>
      <c r="D3527" s="26"/>
      <c r="E3527" s="26"/>
      <c r="F3527" s="26"/>
      <c r="G3527" s="26"/>
      <c r="H3527" s="16"/>
      <c r="I3527" s="16"/>
      <c r="J3527" s="16"/>
      <c r="K3527" s="16"/>
      <c r="L3527" s="16"/>
      <c r="P3527" s="240"/>
      <c r="Q3527" s="38"/>
      <c r="R3527" s="38"/>
    </row>
    <row r="3528" spans="2:18" x14ac:dyDescent="0.15">
      <c r="B3528" s="24"/>
      <c r="C3528" s="25"/>
      <c r="D3528" s="26"/>
      <c r="E3528" s="26"/>
      <c r="F3528" s="26"/>
      <c r="G3528" s="26"/>
      <c r="H3528" s="16"/>
      <c r="I3528" s="16"/>
      <c r="J3528" s="16"/>
      <c r="K3528" s="16"/>
      <c r="L3528" s="16"/>
      <c r="P3528" s="240"/>
      <c r="Q3528" s="38"/>
      <c r="R3528" s="38"/>
    </row>
    <row r="3529" spans="2:18" x14ac:dyDescent="0.15">
      <c r="B3529" s="24"/>
      <c r="C3529" s="25"/>
      <c r="D3529" s="26"/>
      <c r="E3529" s="26"/>
      <c r="F3529" s="26"/>
      <c r="G3529" s="26"/>
      <c r="H3529" s="16"/>
      <c r="I3529" s="16"/>
      <c r="J3529" s="16"/>
      <c r="K3529" s="16"/>
      <c r="L3529" s="16"/>
      <c r="P3529" s="240"/>
      <c r="Q3529" s="38"/>
      <c r="R3529" s="38"/>
    </row>
    <row r="3530" spans="2:18" x14ac:dyDescent="0.15">
      <c r="B3530" s="24"/>
      <c r="C3530" s="25"/>
      <c r="D3530" s="26"/>
      <c r="E3530" s="26"/>
      <c r="F3530" s="26"/>
      <c r="G3530" s="26"/>
      <c r="H3530" s="16"/>
      <c r="I3530" s="16"/>
      <c r="J3530" s="16"/>
      <c r="K3530" s="16"/>
      <c r="L3530" s="16"/>
      <c r="P3530" s="240"/>
      <c r="Q3530" s="38"/>
      <c r="R3530" s="38"/>
    </row>
    <row r="3531" spans="2:18" x14ac:dyDescent="0.15">
      <c r="B3531" s="24"/>
      <c r="C3531" s="25"/>
      <c r="D3531" s="26"/>
      <c r="E3531" s="26"/>
      <c r="F3531" s="26"/>
      <c r="G3531" s="26"/>
      <c r="H3531" s="16"/>
      <c r="I3531" s="16"/>
      <c r="J3531" s="16"/>
      <c r="K3531" s="16"/>
      <c r="L3531" s="16"/>
      <c r="P3531" s="240"/>
      <c r="Q3531" s="38"/>
      <c r="R3531" s="38"/>
    </row>
    <row r="3532" spans="2:18" x14ac:dyDescent="0.15">
      <c r="B3532" s="24"/>
      <c r="C3532" s="25"/>
      <c r="D3532" s="26"/>
      <c r="E3532" s="26"/>
      <c r="F3532" s="26"/>
      <c r="G3532" s="26"/>
      <c r="H3532" s="16"/>
      <c r="I3532" s="16"/>
      <c r="J3532" s="16"/>
      <c r="K3532" s="16"/>
      <c r="L3532" s="16"/>
      <c r="P3532" s="240"/>
      <c r="Q3532" s="38"/>
      <c r="R3532" s="38"/>
    </row>
    <row r="3533" spans="2:18" x14ac:dyDescent="0.15">
      <c r="B3533" s="24"/>
      <c r="C3533" s="25"/>
      <c r="D3533" s="26"/>
      <c r="E3533" s="26"/>
      <c r="F3533" s="26"/>
      <c r="G3533" s="26"/>
      <c r="H3533" s="16"/>
      <c r="I3533" s="16"/>
      <c r="J3533" s="16"/>
      <c r="K3533" s="16"/>
      <c r="L3533" s="16"/>
      <c r="P3533" s="240"/>
      <c r="Q3533" s="38"/>
      <c r="R3533" s="38"/>
    </row>
    <row r="3534" spans="2:18" x14ac:dyDescent="0.15">
      <c r="B3534" s="24"/>
      <c r="C3534" s="25"/>
      <c r="D3534" s="26"/>
      <c r="E3534" s="26"/>
      <c r="F3534" s="26"/>
      <c r="G3534" s="26"/>
      <c r="H3534" s="16"/>
      <c r="I3534" s="16"/>
      <c r="J3534" s="16"/>
      <c r="K3534" s="16"/>
      <c r="L3534" s="16"/>
      <c r="P3534" s="240"/>
      <c r="Q3534" s="38"/>
      <c r="R3534" s="38"/>
    </row>
    <row r="3535" spans="2:18" x14ac:dyDescent="0.15">
      <c r="B3535" s="24"/>
      <c r="C3535" s="25"/>
      <c r="D3535" s="26"/>
      <c r="E3535" s="26"/>
      <c r="F3535" s="26"/>
      <c r="G3535" s="26"/>
      <c r="H3535" s="16"/>
      <c r="I3535" s="16"/>
      <c r="J3535" s="16"/>
      <c r="K3535" s="16"/>
      <c r="L3535" s="16"/>
      <c r="P3535" s="240"/>
      <c r="Q3535" s="38"/>
      <c r="R3535" s="38"/>
    </row>
    <row r="3536" spans="2:18" x14ac:dyDescent="0.15">
      <c r="B3536" s="24"/>
      <c r="C3536" s="25"/>
      <c r="D3536" s="26"/>
      <c r="E3536" s="26"/>
      <c r="F3536" s="26"/>
      <c r="G3536" s="26"/>
      <c r="H3536" s="16"/>
      <c r="I3536" s="16"/>
      <c r="J3536" s="16"/>
      <c r="P3536" s="240"/>
      <c r="Q3536" s="38"/>
      <c r="R3536" s="38"/>
    </row>
    <row r="3537" spans="2:18" x14ac:dyDescent="0.15">
      <c r="B3537" s="244"/>
      <c r="C3537" s="245"/>
      <c r="D3537" s="246"/>
      <c r="E3537" s="246"/>
      <c r="F3537" s="246"/>
      <c r="G3537" s="246"/>
      <c r="P3537" s="240"/>
      <c r="Q3537" s="38"/>
      <c r="R3537" s="38"/>
    </row>
    <row r="3538" spans="2:18" x14ac:dyDescent="0.15">
      <c r="B3538" s="244"/>
      <c r="C3538" s="245"/>
      <c r="D3538" s="246"/>
      <c r="E3538" s="246"/>
      <c r="F3538" s="246"/>
      <c r="G3538" s="246"/>
      <c r="P3538" s="240"/>
      <c r="Q3538" s="38"/>
      <c r="R3538" s="38"/>
    </row>
    <row r="3539" spans="2:18" x14ac:dyDescent="0.15">
      <c r="B3539" s="244"/>
      <c r="C3539" s="245"/>
      <c r="D3539" s="246"/>
      <c r="E3539" s="246"/>
      <c r="F3539" s="246"/>
      <c r="G3539" s="246"/>
      <c r="P3539" s="240"/>
      <c r="Q3539" s="38"/>
      <c r="R3539" s="38"/>
    </row>
    <row r="3540" spans="2:18" x14ac:dyDescent="0.15">
      <c r="B3540" s="244"/>
      <c r="C3540" s="245"/>
      <c r="D3540" s="246"/>
      <c r="E3540" s="246"/>
      <c r="F3540" s="246"/>
      <c r="G3540" s="246"/>
      <c r="P3540" s="240"/>
      <c r="Q3540" s="38"/>
      <c r="R3540" s="38"/>
    </row>
    <row r="3541" spans="2:18" x14ac:dyDescent="0.15">
      <c r="B3541" s="244"/>
      <c r="C3541" s="245"/>
      <c r="D3541" s="246"/>
      <c r="E3541" s="246"/>
      <c r="F3541" s="246"/>
      <c r="G3541" s="246"/>
      <c r="P3541" s="240"/>
      <c r="Q3541" s="38"/>
      <c r="R3541" s="38"/>
    </row>
    <row r="3542" spans="2:18" x14ac:dyDescent="0.15">
      <c r="B3542" s="244"/>
      <c r="C3542" s="245"/>
      <c r="D3542" s="246"/>
      <c r="E3542" s="246"/>
      <c r="F3542" s="246"/>
      <c r="G3542" s="246"/>
      <c r="P3542" s="240"/>
      <c r="Q3542" s="38"/>
      <c r="R3542" s="38"/>
    </row>
    <row r="3543" spans="2:18" x14ac:dyDescent="0.15">
      <c r="B3543" s="244"/>
      <c r="C3543" s="245"/>
      <c r="D3543" s="246"/>
      <c r="E3543" s="246"/>
      <c r="F3543" s="246"/>
      <c r="G3543" s="246"/>
      <c r="P3543" s="240"/>
      <c r="Q3543" s="38"/>
      <c r="R3543" s="38"/>
    </row>
    <row r="3544" spans="2:18" x14ac:dyDescent="0.15">
      <c r="B3544" s="244"/>
      <c r="C3544" s="245"/>
      <c r="D3544" s="246"/>
      <c r="E3544" s="246"/>
      <c r="F3544" s="246"/>
      <c r="G3544" s="246"/>
      <c r="P3544" s="240"/>
      <c r="Q3544" s="38"/>
      <c r="R3544" s="38"/>
    </row>
    <row r="3545" spans="2:18" x14ac:dyDescent="0.15">
      <c r="B3545" s="244"/>
      <c r="C3545" s="245"/>
      <c r="D3545" s="246"/>
      <c r="E3545" s="246"/>
      <c r="F3545" s="246"/>
      <c r="G3545" s="246"/>
      <c r="P3545" s="240"/>
      <c r="Q3545" s="38"/>
      <c r="R3545" s="38"/>
    </row>
    <row r="3546" spans="2:18" x14ac:dyDescent="0.15">
      <c r="B3546" s="244"/>
      <c r="C3546" s="245"/>
      <c r="D3546" s="246"/>
      <c r="E3546" s="246"/>
      <c r="F3546" s="246"/>
      <c r="G3546" s="246"/>
      <c r="P3546" s="240"/>
      <c r="Q3546" s="38"/>
      <c r="R3546" s="38"/>
    </row>
    <row r="3547" spans="2:18" x14ac:dyDescent="0.15">
      <c r="B3547" s="244"/>
      <c r="C3547" s="245"/>
      <c r="D3547" s="246"/>
      <c r="E3547" s="246"/>
      <c r="F3547" s="246"/>
      <c r="G3547" s="246"/>
      <c r="P3547" s="240"/>
      <c r="Q3547" s="38"/>
      <c r="R3547" s="38"/>
    </row>
    <row r="3548" spans="2:18" x14ac:dyDescent="0.15">
      <c r="B3548" s="244"/>
      <c r="C3548" s="245"/>
      <c r="D3548" s="246"/>
      <c r="E3548" s="246"/>
      <c r="F3548" s="246"/>
      <c r="G3548" s="246"/>
      <c r="P3548" s="240"/>
      <c r="Q3548" s="38"/>
      <c r="R3548" s="38"/>
    </row>
    <row r="3549" spans="2:18" x14ac:dyDescent="0.15">
      <c r="B3549" s="244"/>
      <c r="C3549" s="245"/>
      <c r="D3549" s="246"/>
      <c r="E3549" s="246"/>
      <c r="G3549" s="246"/>
      <c r="P3549" s="240"/>
      <c r="Q3549" s="38"/>
      <c r="R3549" s="38"/>
    </row>
    <row r="3550" spans="2:18" x14ac:dyDescent="0.15">
      <c r="B3550" s="244"/>
      <c r="C3550" s="245"/>
      <c r="D3550" s="246"/>
      <c r="E3550" s="246"/>
      <c r="F3550" s="246"/>
      <c r="P3550" s="240"/>
      <c r="Q3550" s="38"/>
      <c r="R3550" s="38"/>
    </row>
    <row r="3551" spans="2:18" x14ac:dyDescent="0.15">
      <c r="B3551" s="244"/>
      <c r="C3551" s="245"/>
      <c r="D3551" s="246"/>
      <c r="E3551" s="246"/>
      <c r="F3551" s="246"/>
      <c r="G3551" s="246"/>
      <c r="P3551" s="240"/>
      <c r="Q3551" s="38"/>
      <c r="R3551" s="38"/>
    </row>
    <row r="3552" spans="2:18" x14ac:dyDescent="0.15">
      <c r="B3552" s="244"/>
      <c r="C3552" s="245"/>
      <c r="D3552" s="246"/>
      <c r="E3552" s="246"/>
      <c r="F3552" s="246"/>
      <c r="G3552" s="246"/>
      <c r="P3552" s="240"/>
      <c r="Q3552" s="38"/>
      <c r="R3552" s="38"/>
    </row>
    <row r="3553" spans="2:18" x14ac:dyDescent="0.15">
      <c r="B3553" s="244"/>
      <c r="C3553" s="245"/>
      <c r="D3553" s="246"/>
      <c r="E3553" s="246"/>
      <c r="F3553" s="246"/>
      <c r="G3553" s="246"/>
      <c r="P3553" s="240"/>
      <c r="Q3553" s="38"/>
      <c r="R3553" s="38"/>
    </row>
    <row r="3554" spans="2:18" x14ac:dyDescent="0.15">
      <c r="B3554" s="244"/>
      <c r="C3554" s="245"/>
      <c r="D3554" s="246"/>
      <c r="E3554" s="246"/>
      <c r="F3554" s="246"/>
      <c r="G3554" s="246"/>
      <c r="P3554" s="240"/>
      <c r="Q3554" s="38"/>
      <c r="R3554" s="38"/>
    </row>
    <row r="3555" spans="2:18" x14ac:dyDescent="0.15">
      <c r="B3555" s="244"/>
      <c r="C3555" s="245"/>
      <c r="D3555" s="246"/>
      <c r="E3555" s="246"/>
      <c r="F3555" s="246"/>
      <c r="G3555" s="246"/>
      <c r="P3555" s="240"/>
      <c r="Q3555" s="38"/>
      <c r="R3555" s="38"/>
    </row>
    <row r="3556" spans="2:18" x14ac:dyDescent="0.15">
      <c r="B3556" s="244"/>
      <c r="C3556" s="245"/>
      <c r="D3556" s="246"/>
      <c r="E3556" s="246"/>
      <c r="F3556" s="246"/>
      <c r="G3556" s="246"/>
      <c r="P3556" s="240"/>
      <c r="Q3556" s="38"/>
      <c r="R3556" s="38"/>
    </row>
    <row r="3557" spans="2:18" x14ac:dyDescent="0.15">
      <c r="B3557" s="244"/>
      <c r="C3557" s="245"/>
      <c r="D3557" s="246"/>
      <c r="E3557" s="246"/>
      <c r="F3557" s="246"/>
      <c r="G3557" s="246"/>
      <c r="P3557" s="240"/>
      <c r="Q3557" s="38"/>
      <c r="R3557" s="38"/>
    </row>
    <row r="3558" spans="2:18" x14ac:dyDescent="0.15">
      <c r="B3558" s="244"/>
      <c r="C3558" s="245"/>
      <c r="D3558" s="246"/>
      <c r="E3558" s="246"/>
      <c r="F3558" s="246"/>
      <c r="P3558" s="240"/>
      <c r="Q3558" s="38"/>
      <c r="R3558" s="38"/>
    </row>
    <row r="3559" spans="2:18" x14ac:dyDescent="0.15">
      <c r="B3559" s="244"/>
      <c r="C3559" s="245"/>
      <c r="D3559" s="246"/>
      <c r="E3559" s="246"/>
      <c r="F3559" s="246"/>
      <c r="P3559" s="240"/>
      <c r="Q3559" s="38"/>
      <c r="R3559" s="38"/>
    </row>
    <row r="3560" spans="2:18" x14ac:dyDescent="0.15">
      <c r="P3560" s="240"/>
      <c r="Q3560" s="38"/>
      <c r="R3560" s="38"/>
    </row>
    <row r="3561" spans="2:18" x14ac:dyDescent="0.15">
      <c r="P3561" s="240"/>
      <c r="Q3561" s="38"/>
      <c r="R3561" s="38"/>
    </row>
    <row r="3562" spans="2:18" x14ac:dyDescent="0.15">
      <c r="P3562" s="240"/>
      <c r="Q3562" s="38"/>
      <c r="R3562" s="38"/>
    </row>
    <row r="3563" spans="2:18" x14ac:dyDescent="0.15">
      <c r="P3563" s="240"/>
      <c r="Q3563" s="38"/>
      <c r="R3563" s="38"/>
    </row>
    <row r="3564" spans="2:18" x14ac:dyDescent="0.15">
      <c r="P3564" s="240"/>
      <c r="Q3564" s="38"/>
      <c r="R3564" s="38"/>
    </row>
    <row r="3565" spans="2:18" x14ac:dyDescent="0.15">
      <c r="P3565" s="240"/>
      <c r="Q3565" s="38"/>
      <c r="R3565" s="38"/>
    </row>
    <row r="3566" spans="2:18" x14ac:dyDescent="0.15">
      <c r="P3566" s="240"/>
      <c r="Q3566" s="38"/>
      <c r="R3566" s="38"/>
    </row>
    <row r="3567" spans="2:18" x14ac:dyDescent="0.15">
      <c r="P3567" s="240"/>
      <c r="Q3567" s="38"/>
      <c r="R3567" s="38"/>
    </row>
    <row r="3568" spans="2:18" x14ac:dyDescent="0.15">
      <c r="P3568" s="240"/>
      <c r="Q3568" s="38"/>
      <c r="R3568" s="38"/>
    </row>
    <row r="3569" spans="16:18" x14ac:dyDescent="0.15">
      <c r="P3569" s="240"/>
      <c r="Q3569" s="38"/>
      <c r="R3569" s="38"/>
    </row>
    <row r="3570" spans="16:18" x14ac:dyDescent="0.15">
      <c r="P3570" s="240"/>
      <c r="Q3570" s="38"/>
      <c r="R3570" s="38"/>
    </row>
    <row r="3571" spans="16:18" x14ac:dyDescent="0.15">
      <c r="P3571" s="240"/>
      <c r="Q3571" s="38"/>
      <c r="R3571" s="38"/>
    </row>
    <row r="3572" spans="16:18" x14ac:dyDescent="0.15">
      <c r="P3572" s="240"/>
      <c r="Q3572" s="38"/>
      <c r="R3572" s="38"/>
    </row>
    <row r="3573" spans="16:18" x14ac:dyDescent="0.15">
      <c r="P3573" s="240"/>
      <c r="Q3573" s="38"/>
      <c r="R3573" s="38"/>
    </row>
    <row r="3574" spans="16:18" x14ac:dyDescent="0.15">
      <c r="P3574" s="240"/>
      <c r="Q3574" s="38"/>
      <c r="R3574" s="38"/>
    </row>
    <row r="3575" spans="16:18" x14ac:dyDescent="0.15">
      <c r="P3575" s="240"/>
      <c r="Q3575" s="38"/>
      <c r="R3575" s="38"/>
    </row>
    <row r="3576" spans="16:18" x14ac:dyDescent="0.15">
      <c r="P3576" s="240"/>
      <c r="Q3576" s="38"/>
      <c r="R3576" s="38"/>
    </row>
    <row r="3577" spans="16:18" x14ac:dyDescent="0.15">
      <c r="P3577" s="240"/>
      <c r="Q3577" s="38"/>
      <c r="R3577" s="38"/>
    </row>
    <row r="3578" spans="16:18" x14ac:dyDescent="0.15">
      <c r="P3578" s="240"/>
      <c r="Q3578" s="38"/>
      <c r="R3578" s="38"/>
    </row>
    <row r="3579" spans="16:18" x14ac:dyDescent="0.15">
      <c r="P3579" s="240"/>
      <c r="Q3579" s="38"/>
      <c r="R3579" s="38"/>
    </row>
    <row r="3580" spans="16:18" x14ac:dyDescent="0.15">
      <c r="P3580" s="240"/>
      <c r="Q3580" s="38"/>
      <c r="R3580" s="38"/>
    </row>
    <row r="3581" spans="16:18" x14ac:dyDescent="0.15">
      <c r="P3581" s="240"/>
      <c r="Q3581" s="38"/>
      <c r="R3581" s="38"/>
    </row>
    <row r="3582" spans="16:18" x14ac:dyDescent="0.15">
      <c r="P3582" s="240"/>
      <c r="Q3582" s="38"/>
      <c r="R3582" s="38"/>
    </row>
    <row r="3583" spans="16:18" x14ac:dyDescent="0.15">
      <c r="P3583" s="240"/>
      <c r="Q3583" s="38"/>
      <c r="R3583" s="38"/>
    </row>
    <row r="3584" spans="16:18" x14ac:dyDescent="0.15">
      <c r="P3584" s="240"/>
      <c r="Q3584" s="38"/>
      <c r="R3584" s="38"/>
    </row>
    <row r="3585" spans="16:18" x14ac:dyDescent="0.15">
      <c r="P3585" s="240"/>
      <c r="Q3585" s="38"/>
      <c r="R3585" s="38"/>
    </row>
    <row r="3586" spans="16:18" x14ac:dyDescent="0.15">
      <c r="P3586" s="240"/>
      <c r="Q3586" s="38"/>
      <c r="R3586" s="38"/>
    </row>
    <row r="3587" spans="16:18" x14ac:dyDescent="0.15">
      <c r="P3587" s="240"/>
      <c r="Q3587" s="38"/>
      <c r="R3587" s="38"/>
    </row>
    <row r="3588" spans="16:18" x14ac:dyDescent="0.15">
      <c r="P3588" s="240"/>
      <c r="Q3588" s="38"/>
      <c r="R3588" s="38"/>
    </row>
    <row r="3589" spans="16:18" x14ac:dyDescent="0.15">
      <c r="P3589" s="240"/>
      <c r="Q3589" s="38"/>
      <c r="R3589" s="38"/>
    </row>
    <row r="3590" spans="16:18" x14ac:dyDescent="0.15">
      <c r="P3590" s="240"/>
      <c r="Q3590" s="38"/>
      <c r="R3590" s="38"/>
    </row>
    <row r="3591" spans="16:18" x14ac:dyDescent="0.15">
      <c r="P3591" s="240"/>
      <c r="Q3591" s="38"/>
      <c r="R3591" s="38"/>
    </row>
    <row r="3592" spans="16:18" x14ac:dyDescent="0.15">
      <c r="P3592" s="240"/>
      <c r="Q3592" s="38"/>
      <c r="R3592" s="38"/>
    </row>
    <row r="3593" spans="16:18" x14ac:dyDescent="0.15">
      <c r="P3593" s="240"/>
      <c r="Q3593" s="38"/>
      <c r="R3593" s="38"/>
    </row>
    <row r="3594" spans="16:18" x14ac:dyDescent="0.15">
      <c r="P3594" s="240"/>
      <c r="Q3594" s="38"/>
      <c r="R3594" s="38"/>
    </row>
    <row r="3595" spans="16:18" x14ac:dyDescent="0.15">
      <c r="P3595" s="240"/>
      <c r="Q3595" s="38"/>
      <c r="R3595" s="38"/>
    </row>
    <row r="3596" spans="16:18" x14ac:dyDescent="0.15">
      <c r="P3596" s="240"/>
      <c r="Q3596" s="38"/>
      <c r="R3596" s="38"/>
    </row>
    <row r="3597" spans="16:18" x14ac:dyDescent="0.15">
      <c r="P3597" s="240"/>
      <c r="Q3597" s="38"/>
      <c r="R3597" s="38"/>
    </row>
    <row r="3598" spans="16:18" x14ac:dyDescent="0.15">
      <c r="P3598" s="240"/>
      <c r="Q3598" s="38"/>
      <c r="R3598" s="38"/>
    </row>
    <row r="3599" spans="16:18" x14ac:dyDescent="0.15">
      <c r="P3599" s="240"/>
      <c r="Q3599" s="38"/>
      <c r="R3599" s="38"/>
    </row>
    <row r="3600" spans="16:18" x14ac:dyDescent="0.15">
      <c r="P3600" s="240"/>
      <c r="Q3600" s="38"/>
      <c r="R3600" s="38"/>
    </row>
    <row r="3601" spans="16:18" x14ac:dyDescent="0.15">
      <c r="P3601" s="240"/>
      <c r="Q3601" s="38"/>
      <c r="R3601" s="38"/>
    </row>
    <row r="3602" spans="16:18" x14ac:dyDescent="0.15">
      <c r="P3602" s="240"/>
      <c r="Q3602" s="38"/>
      <c r="R3602" s="38"/>
    </row>
    <row r="3603" spans="16:18" x14ac:dyDescent="0.15">
      <c r="P3603" s="240"/>
      <c r="Q3603" s="38"/>
      <c r="R3603" s="38"/>
    </row>
    <row r="3604" spans="16:18" x14ac:dyDescent="0.15">
      <c r="P3604" s="240"/>
      <c r="Q3604" s="38"/>
      <c r="R3604" s="38"/>
    </row>
    <row r="3605" spans="16:18" x14ac:dyDescent="0.15">
      <c r="P3605" s="240"/>
      <c r="Q3605" s="38"/>
      <c r="R3605" s="38"/>
    </row>
    <row r="3606" spans="16:18" x14ac:dyDescent="0.15">
      <c r="P3606" s="240"/>
      <c r="Q3606" s="38"/>
      <c r="R3606" s="38"/>
    </row>
    <row r="3607" spans="16:18" x14ac:dyDescent="0.15">
      <c r="P3607" s="240"/>
      <c r="Q3607" s="38"/>
      <c r="R3607" s="38"/>
    </row>
    <row r="3608" spans="16:18" x14ac:dyDescent="0.15">
      <c r="P3608" s="240"/>
      <c r="Q3608" s="38"/>
      <c r="R3608" s="38"/>
    </row>
    <row r="3609" spans="16:18" x14ac:dyDescent="0.15">
      <c r="P3609" s="240"/>
      <c r="Q3609" s="38"/>
      <c r="R3609" s="38"/>
    </row>
    <row r="3610" spans="16:18" x14ac:dyDescent="0.15">
      <c r="P3610" s="240"/>
      <c r="Q3610" s="38"/>
      <c r="R3610" s="38"/>
    </row>
    <row r="3611" spans="16:18" x14ac:dyDescent="0.15">
      <c r="P3611" s="240"/>
      <c r="Q3611" s="38"/>
      <c r="R3611" s="38"/>
    </row>
    <row r="3612" spans="16:18" x14ac:dyDescent="0.15">
      <c r="P3612" s="240"/>
      <c r="Q3612" s="38"/>
      <c r="R3612" s="38"/>
    </row>
    <row r="3613" spans="16:18" x14ac:dyDescent="0.15">
      <c r="P3613" s="240"/>
      <c r="Q3613" s="38"/>
      <c r="R3613" s="38"/>
    </row>
    <row r="3614" spans="16:18" x14ac:dyDescent="0.15">
      <c r="P3614" s="240"/>
      <c r="Q3614" s="38"/>
      <c r="R3614" s="38"/>
    </row>
    <row r="3615" spans="16:18" x14ac:dyDescent="0.15">
      <c r="P3615" s="240"/>
      <c r="Q3615" s="38"/>
      <c r="R3615" s="38"/>
    </row>
    <row r="3616" spans="16:18" x14ac:dyDescent="0.15">
      <c r="P3616" s="240"/>
      <c r="Q3616" s="38"/>
      <c r="R3616" s="38"/>
    </row>
    <row r="3617" spans="16:18" x14ac:dyDescent="0.15">
      <c r="P3617" s="240"/>
      <c r="Q3617" s="38"/>
      <c r="R3617" s="38"/>
    </row>
    <row r="3618" spans="16:18" x14ac:dyDescent="0.15">
      <c r="P3618" s="240"/>
      <c r="Q3618" s="38"/>
      <c r="R3618" s="38"/>
    </row>
    <row r="3619" spans="16:18" x14ac:dyDescent="0.15">
      <c r="P3619" s="240"/>
      <c r="Q3619" s="38"/>
      <c r="R3619" s="38"/>
    </row>
    <row r="3620" spans="16:18" x14ac:dyDescent="0.15">
      <c r="P3620" s="240"/>
      <c r="Q3620" s="38"/>
      <c r="R3620" s="38"/>
    </row>
    <row r="3621" spans="16:18" x14ac:dyDescent="0.15">
      <c r="P3621" s="240"/>
      <c r="Q3621" s="38"/>
      <c r="R3621" s="38"/>
    </row>
    <row r="3622" spans="16:18" x14ac:dyDescent="0.15">
      <c r="P3622" s="240"/>
      <c r="Q3622" s="38"/>
      <c r="R3622" s="38"/>
    </row>
    <row r="3623" spans="16:18" x14ac:dyDescent="0.15">
      <c r="P3623" s="240"/>
      <c r="Q3623" s="38"/>
      <c r="R3623" s="38"/>
    </row>
    <row r="3624" spans="16:18" x14ac:dyDescent="0.15">
      <c r="P3624" s="240"/>
      <c r="Q3624" s="38"/>
      <c r="R3624" s="38"/>
    </row>
    <row r="3625" spans="16:18" x14ac:dyDescent="0.15">
      <c r="P3625" s="240"/>
      <c r="Q3625" s="38"/>
      <c r="R3625" s="38"/>
    </row>
    <row r="3626" spans="16:18" x14ac:dyDescent="0.15">
      <c r="P3626" s="240"/>
      <c r="Q3626" s="38"/>
      <c r="R3626" s="38"/>
    </row>
    <row r="3627" spans="16:18" x14ac:dyDescent="0.15">
      <c r="P3627" s="240"/>
      <c r="Q3627" s="38"/>
      <c r="R3627" s="38"/>
    </row>
    <row r="3628" spans="16:18" x14ac:dyDescent="0.15">
      <c r="P3628" s="240"/>
      <c r="Q3628" s="38"/>
      <c r="R3628" s="38"/>
    </row>
    <row r="3629" spans="16:18" x14ac:dyDescent="0.15">
      <c r="P3629" s="240"/>
      <c r="Q3629" s="38"/>
      <c r="R3629" s="38"/>
    </row>
    <row r="3630" spans="16:18" x14ac:dyDescent="0.15">
      <c r="P3630" s="240"/>
      <c r="Q3630" s="38"/>
      <c r="R3630" s="38"/>
    </row>
    <row r="3631" spans="16:18" x14ac:dyDescent="0.15">
      <c r="P3631" s="240"/>
      <c r="Q3631" s="38"/>
      <c r="R3631" s="38"/>
    </row>
    <row r="3632" spans="16:18" x14ac:dyDescent="0.15">
      <c r="P3632" s="240"/>
      <c r="Q3632" s="38"/>
      <c r="R3632" s="38"/>
    </row>
    <row r="3633" spans="16:18" x14ac:dyDescent="0.15">
      <c r="P3633" s="240"/>
      <c r="Q3633" s="38"/>
      <c r="R3633" s="38"/>
    </row>
    <row r="3634" spans="16:18" x14ac:dyDescent="0.15">
      <c r="P3634" s="240"/>
      <c r="Q3634" s="38"/>
      <c r="R3634" s="38"/>
    </row>
    <row r="3635" spans="16:18" x14ac:dyDescent="0.15">
      <c r="P3635" s="240"/>
      <c r="Q3635" s="38"/>
      <c r="R3635" s="38"/>
    </row>
    <row r="3636" spans="16:18" x14ac:dyDescent="0.15">
      <c r="P3636" s="240"/>
      <c r="Q3636" s="38"/>
      <c r="R3636" s="38"/>
    </row>
    <row r="3637" spans="16:18" x14ac:dyDescent="0.15">
      <c r="P3637" s="240"/>
      <c r="Q3637" s="38"/>
      <c r="R3637" s="38"/>
    </row>
    <row r="3638" spans="16:18" x14ac:dyDescent="0.15">
      <c r="P3638" s="240"/>
      <c r="Q3638" s="38"/>
      <c r="R3638" s="38"/>
    </row>
    <row r="3639" spans="16:18" x14ac:dyDescent="0.15">
      <c r="P3639" s="240"/>
      <c r="Q3639" s="38"/>
      <c r="R3639" s="38"/>
    </row>
    <row r="3640" spans="16:18" x14ac:dyDescent="0.15">
      <c r="P3640" s="240"/>
      <c r="Q3640" s="38"/>
      <c r="R3640" s="38"/>
    </row>
    <row r="3641" spans="16:18" x14ac:dyDescent="0.15">
      <c r="P3641" s="240"/>
      <c r="Q3641" s="38"/>
      <c r="R3641" s="38"/>
    </row>
    <row r="3642" spans="16:18" x14ac:dyDescent="0.15">
      <c r="P3642" s="240"/>
      <c r="Q3642" s="38"/>
      <c r="R3642" s="38"/>
    </row>
    <row r="3643" spans="16:18" x14ac:dyDescent="0.15">
      <c r="P3643" s="240"/>
      <c r="Q3643" s="38"/>
      <c r="R3643" s="38"/>
    </row>
    <row r="3644" spans="16:18" x14ac:dyDescent="0.15">
      <c r="P3644" s="240"/>
      <c r="Q3644" s="38"/>
      <c r="R3644" s="38"/>
    </row>
    <row r="3645" spans="16:18" x14ac:dyDescent="0.15">
      <c r="P3645" s="240"/>
      <c r="Q3645" s="38"/>
      <c r="R3645" s="38"/>
    </row>
    <row r="3646" spans="16:18" x14ac:dyDescent="0.15">
      <c r="P3646" s="240"/>
      <c r="Q3646" s="38"/>
      <c r="R3646" s="38"/>
    </row>
    <row r="3647" spans="16:18" x14ac:dyDescent="0.15">
      <c r="P3647" s="240"/>
      <c r="Q3647" s="38"/>
      <c r="R3647" s="38"/>
    </row>
    <row r="3648" spans="16:18" x14ac:dyDescent="0.15">
      <c r="P3648" s="240"/>
      <c r="Q3648" s="38"/>
      <c r="R3648" s="38"/>
    </row>
    <row r="3649" spans="2:18" x14ac:dyDescent="0.15">
      <c r="P3649" s="240"/>
      <c r="Q3649" s="38"/>
      <c r="R3649" s="38"/>
    </row>
    <row r="3650" spans="2:18" x14ac:dyDescent="0.15">
      <c r="P3650" s="240"/>
      <c r="Q3650" s="38"/>
      <c r="R3650" s="38"/>
    </row>
    <row r="3651" spans="2:18" x14ac:dyDescent="0.15">
      <c r="P3651" s="240"/>
      <c r="Q3651" s="38"/>
      <c r="R3651" s="38"/>
    </row>
    <row r="3652" spans="2:18" x14ac:dyDescent="0.15">
      <c r="P3652" s="240"/>
      <c r="Q3652" s="38"/>
      <c r="R3652" s="38"/>
    </row>
    <row r="3653" spans="2:18" x14ac:dyDescent="0.15">
      <c r="P3653" s="240"/>
      <c r="Q3653" s="38"/>
      <c r="R3653" s="38"/>
    </row>
    <row r="3654" spans="2:18" x14ac:dyDescent="0.15">
      <c r="P3654" s="240"/>
      <c r="Q3654" s="38"/>
      <c r="R3654" s="38"/>
    </row>
    <row r="3655" spans="2:18" x14ac:dyDescent="0.15">
      <c r="P3655" s="240"/>
      <c r="Q3655" s="38"/>
      <c r="R3655" s="38"/>
    </row>
    <row r="3656" spans="2:18" x14ac:dyDescent="0.15">
      <c r="P3656" s="240"/>
      <c r="Q3656" s="38"/>
      <c r="R3656" s="38"/>
    </row>
    <row r="3657" spans="2:18" x14ac:dyDescent="0.15">
      <c r="P3657" s="240"/>
      <c r="Q3657" s="38"/>
      <c r="R3657" s="38"/>
    </row>
    <row r="3658" spans="2:18" x14ac:dyDescent="0.15">
      <c r="P3658" s="240"/>
      <c r="Q3658" s="38"/>
      <c r="R3658" s="38"/>
    </row>
    <row r="3659" spans="2:18" x14ac:dyDescent="0.15">
      <c r="P3659" s="240"/>
      <c r="Q3659" s="38"/>
      <c r="R3659" s="38"/>
    </row>
    <row r="3660" spans="2:18" x14ac:dyDescent="0.15">
      <c r="P3660" s="240"/>
      <c r="Q3660" s="38"/>
      <c r="R3660" s="38"/>
    </row>
    <row r="3661" spans="2:18" x14ac:dyDescent="0.15">
      <c r="P3661" s="240"/>
      <c r="Q3661" s="38"/>
      <c r="R3661" s="38"/>
    </row>
    <row r="3662" spans="2:18" x14ac:dyDescent="0.15">
      <c r="B3662" s="244"/>
      <c r="C3662" s="245"/>
      <c r="P3662" s="240"/>
      <c r="Q3662" s="38"/>
      <c r="R3662" s="38"/>
    </row>
    <row r="3663" spans="2:18" x14ac:dyDescent="0.15">
      <c r="B3663" s="244"/>
      <c r="C3663" s="245"/>
      <c r="P3663" s="240"/>
      <c r="Q3663" s="38"/>
      <c r="R3663" s="38"/>
    </row>
    <row r="3664" spans="2:18" x14ac:dyDescent="0.15">
      <c r="B3664" s="244"/>
      <c r="C3664" s="245"/>
      <c r="P3664" s="240"/>
      <c r="Q3664" s="38"/>
      <c r="R3664" s="38"/>
    </row>
    <row r="3665" spans="2:18" x14ac:dyDescent="0.15">
      <c r="B3665" s="244"/>
      <c r="C3665" s="245"/>
      <c r="P3665" s="240"/>
      <c r="Q3665" s="38"/>
      <c r="R3665" s="38"/>
    </row>
    <row r="3666" spans="2:18" x14ac:dyDescent="0.15">
      <c r="B3666" s="244"/>
      <c r="C3666" s="245"/>
      <c r="P3666" s="240"/>
      <c r="Q3666" s="38"/>
      <c r="R3666" s="38"/>
    </row>
    <row r="3667" spans="2:18" x14ac:dyDescent="0.15">
      <c r="B3667" s="244"/>
      <c r="C3667" s="245"/>
      <c r="P3667" s="240"/>
      <c r="Q3667" s="38"/>
      <c r="R3667" s="38"/>
    </row>
    <row r="3668" spans="2:18" x14ac:dyDescent="0.15">
      <c r="B3668" s="244"/>
      <c r="C3668" s="245"/>
      <c r="P3668" s="240"/>
      <c r="Q3668" s="38"/>
      <c r="R3668" s="38"/>
    </row>
    <row r="3669" spans="2:18" x14ac:dyDescent="0.15">
      <c r="B3669" s="244"/>
      <c r="C3669" s="245"/>
      <c r="P3669" s="240"/>
      <c r="Q3669" s="38"/>
      <c r="R3669" s="38"/>
    </row>
    <row r="3670" spans="2:18" x14ac:dyDescent="0.15">
      <c r="B3670" s="244"/>
      <c r="C3670" s="245"/>
      <c r="P3670" s="240"/>
      <c r="Q3670" s="38"/>
      <c r="R3670" s="38"/>
    </row>
    <row r="3671" spans="2:18" x14ac:dyDescent="0.15">
      <c r="B3671" s="244"/>
      <c r="C3671" s="245"/>
      <c r="P3671" s="240"/>
      <c r="Q3671" s="38"/>
      <c r="R3671" s="38"/>
    </row>
    <row r="3672" spans="2:18" x14ac:dyDescent="0.15">
      <c r="B3672" s="244"/>
      <c r="C3672" s="245"/>
      <c r="P3672" s="240"/>
      <c r="Q3672" s="38"/>
      <c r="R3672" s="38"/>
    </row>
    <row r="3673" spans="2:18" x14ac:dyDescent="0.15">
      <c r="B3673" s="244"/>
      <c r="C3673" s="245"/>
      <c r="P3673" s="240"/>
      <c r="Q3673" s="38"/>
      <c r="R3673" s="38"/>
    </row>
    <row r="3674" spans="2:18" x14ac:dyDescent="0.15">
      <c r="B3674" s="244"/>
      <c r="C3674" s="245"/>
      <c r="P3674" s="240"/>
      <c r="Q3674" s="38"/>
      <c r="R3674" s="38"/>
    </row>
    <row r="3675" spans="2:18" x14ac:dyDescent="0.15">
      <c r="B3675" s="244"/>
      <c r="C3675" s="245"/>
      <c r="P3675" s="240"/>
      <c r="Q3675" s="38"/>
      <c r="R3675" s="38"/>
    </row>
    <row r="3676" spans="2:18" x14ac:dyDescent="0.15">
      <c r="B3676" s="244"/>
      <c r="C3676" s="245"/>
      <c r="P3676" s="240"/>
      <c r="Q3676" s="38"/>
      <c r="R3676" s="38"/>
    </row>
    <row r="3677" spans="2:18" x14ac:dyDescent="0.15">
      <c r="B3677" s="244"/>
      <c r="C3677" s="245"/>
      <c r="P3677" s="240"/>
      <c r="Q3677" s="38"/>
      <c r="R3677" s="38"/>
    </row>
    <row r="3678" spans="2:18" x14ac:dyDescent="0.15">
      <c r="B3678" s="244"/>
      <c r="C3678" s="245"/>
      <c r="P3678" s="240"/>
      <c r="Q3678" s="38"/>
      <c r="R3678" s="38"/>
    </row>
    <row r="3679" spans="2:18" x14ac:dyDescent="0.15">
      <c r="B3679" s="244"/>
      <c r="C3679" s="245"/>
      <c r="P3679" s="240"/>
      <c r="Q3679" s="38"/>
      <c r="R3679" s="38"/>
    </row>
    <row r="3680" spans="2:18" x14ac:dyDescent="0.15">
      <c r="B3680" s="244"/>
      <c r="C3680" s="245"/>
      <c r="P3680" s="240"/>
      <c r="Q3680" s="38"/>
      <c r="R3680" s="38"/>
    </row>
    <row r="3681" spans="2:18" x14ac:dyDescent="0.15">
      <c r="B3681" s="244"/>
      <c r="C3681" s="245"/>
      <c r="P3681" s="240"/>
      <c r="Q3681" s="38"/>
      <c r="R3681" s="38"/>
    </row>
    <row r="3682" spans="2:18" x14ac:dyDescent="0.15">
      <c r="B3682" s="244"/>
      <c r="C3682" s="245"/>
      <c r="P3682" s="240"/>
      <c r="Q3682" s="38"/>
      <c r="R3682" s="38"/>
    </row>
    <row r="3683" spans="2:18" x14ac:dyDescent="0.15">
      <c r="B3683" s="244"/>
      <c r="C3683" s="245"/>
      <c r="P3683" s="240"/>
      <c r="Q3683" s="38"/>
      <c r="R3683" s="38"/>
    </row>
    <row r="3684" spans="2:18" x14ac:dyDescent="0.15">
      <c r="B3684" s="244"/>
      <c r="C3684" s="245"/>
      <c r="P3684" s="240"/>
      <c r="Q3684" s="38"/>
      <c r="R3684" s="38"/>
    </row>
    <row r="3685" spans="2:18" x14ac:dyDescent="0.15">
      <c r="B3685" s="244"/>
      <c r="C3685" s="245"/>
      <c r="P3685" s="240"/>
      <c r="Q3685" s="38"/>
      <c r="R3685" s="38"/>
    </row>
    <row r="3686" spans="2:18" x14ac:dyDescent="0.15">
      <c r="B3686" s="244"/>
      <c r="C3686" s="245"/>
      <c r="P3686" s="240"/>
      <c r="Q3686" s="38"/>
      <c r="R3686" s="38"/>
    </row>
    <row r="3687" spans="2:18" x14ac:dyDescent="0.15">
      <c r="B3687" s="244"/>
      <c r="C3687" s="245"/>
      <c r="P3687" s="240"/>
      <c r="Q3687" s="38"/>
      <c r="R3687" s="38"/>
    </row>
    <row r="3688" spans="2:18" x14ac:dyDescent="0.15">
      <c r="B3688" s="244"/>
      <c r="C3688" s="245"/>
      <c r="P3688" s="240"/>
      <c r="Q3688" s="38"/>
      <c r="R3688" s="38"/>
    </row>
    <row r="3689" spans="2:18" x14ac:dyDescent="0.15">
      <c r="B3689" s="244"/>
      <c r="C3689" s="245"/>
      <c r="P3689" s="240"/>
      <c r="Q3689" s="38"/>
      <c r="R3689" s="38"/>
    </row>
    <row r="3690" spans="2:18" x14ac:dyDescent="0.15">
      <c r="B3690" s="244"/>
      <c r="C3690" s="245"/>
      <c r="P3690" s="240"/>
      <c r="Q3690" s="38"/>
      <c r="R3690" s="38"/>
    </row>
    <row r="3691" spans="2:18" x14ac:dyDescent="0.15">
      <c r="B3691" s="244"/>
      <c r="P3691" s="240"/>
      <c r="Q3691" s="38"/>
      <c r="R3691" s="38"/>
    </row>
    <row r="3692" spans="2:18" x14ac:dyDescent="0.15">
      <c r="B3692" s="244"/>
      <c r="P3692" s="240"/>
      <c r="Q3692" s="38"/>
      <c r="R3692" s="38"/>
    </row>
    <row r="3693" spans="2:18" x14ac:dyDescent="0.15">
      <c r="B3693" s="244"/>
      <c r="C3693" s="245"/>
      <c r="P3693" s="240"/>
      <c r="Q3693" s="38"/>
      <c r="R3693" s="38"/>
    </row>
    <row r="3694" spans="2:18" x14ac:dyDescent="0.15">
      <c r="B3694" s="244"/>
      <c r="C3694" s="245"/>
      <c r="P3694" s="240"/>
      <c r="Q3694" s="38"/>
      <c r="R3694" s="38"/>
    </row>
    <row r="3695" spans="2:18" x14ac:dyDescent="0.15">
      <c r="B3695" s="244"/>
      <c r="C3695" s="245"/>
      <c r="P3695" s="240"/>
      <c r="Q3695" s="38"/>
      <c r="R3695" s="38"/>
    </row>
    <row r="3696" spans="2:18" x14ac:dyDescent="0.15">
      <c r="B3696" s="244"/>
      <c r="C3696" s="245"/>
      <c r="P3696" s="240"/>
      <c r="Q3696" s="38"/>
      <c r="R3696" s="38"/>
    </row>
    <row r="3697" spans="2:18" x14ac:dyDescent="0.15">
      <c r="B3697" s="244"/>
      <c r="C3697" s="245"/>
      <c r="P3697" s="240"/>
      <c r="Q3697" s="38"/>
      <c r="R3697" s="38"/>
    </row>
    <row r="3698" spans="2:18" x14ac:dyDescent="0.15">
      <c r="B3698" s="244"/>
      <c r="C3698" s="245"/>
      <c r="P3698" s="240"/>
      <c r="Q3698" s="38"/>
      <c r="R3698" s="38"/>
    </row>
    <row r="3699" spans="2:18" x14ac:dyDescent="0.15">
      <c r="B3699" s="244"/>
      <c r="C3699" s="245"/>
      <c r="P3699" s="240"/>
      <c r="Q3699" s="38"/>
      <c r="R3699" s="38"/>
    </row>
    <row r="3700" spans="2:18" x14ac:dyDescent="0.15">
      <c r="B3700" s="244"/>
      <c r="C3700" s="245"/>
      <c r="P3700" s="240"/>
      <c r="Q3700" s="38"/>
      <c r="R3700" s="38"/>
    </row>
    <row r="3701" spans="2:18" x14ac:dyDescent="0.15">
      <c r="B3701" s="244"/>
      <c r="C3701" s="245"/>
      <c r="P3701" s="240"/>
      <c r="Q3701" s="38"/>
      <c r="R3701" s="38"/>
    </row>
    <row r="3702" spans="2:18" x14ac:dyDescent="0.15">
      <c r="B3702" s="244"/>
      <c r="C3702" s="245"/>
      <c r="P3702" s="240"/>
      <c r="Q3702" s="38"/>
      <c r="R3702" s="38"/>
    </row>
    <row r="3703" spans="2:18" x14ac:dyDescent="0.15">
      <c r="B3703" s="244"/>
      <c r="C3703" s="245"/>
      <c r="P3703" s="240"/>
      <c r="Q3703" s="38"/>
      <c r="R3703" s="38"/>
    </row>
    <row r="3704" spans="2:18" x14ac:dyDescent="0.15">
      <c r="B3704" s="244"/>
      <c r="C3704" s="245"/>
      <c r="P3704" s="240"/>
      <c r="Q3704" s="38"/>
      <c r="R3704" s="38"/>
    </row>
    <row r="3705" spans="2:18" x14ac:dyDescent="0.15">
      <c r="B3705" s="244"/>
      <c r="C3705" s="245"/>
      <c r="P3705" s="240"/>
      <c r="Q3705" s="38"/>
      <c r="R3705" s="38"/>
    </row>
    <row r="3706" spans="2:18" x14ac:dyDescent="0.15">
      <c r="B3706" s="244"/>
      <c r="C3706" s="245"/>
      <c r="P3706" s="240"/>
      <c r="Q3706" s="38"/>
      <c r="R3706" s="38"/>
    </row>
    <row r="3707" spans="2:18" x14ac:dyDescent="0.15">
      <c r="B3707" s="244"/>
      <c r="C3707" s="245"/>
      <c r="P3707" s="240"/>
      <c r="Q3707" s="38"/>
      <c r="R3707" s="38"/>
    </row>
    <row r="3708" spans="2:18" x14ac:dyDescent="0.15">
      <c r="B3708" s="244"/>
      <c r="C3708" s="245"/>
      <c r="P3708" s="240"/>
      <c r="Q3708" s="38"/>
      <c r="R3708" s="38"/>
    </row>
    <row r="3709" spans="2:18" x14ac:dyDescent="0.15">
      <c r="B3709" s="244"/>
      <c r="C3709" s="245"/>
      <c r="P3709" s="240"/>
      <c r="Q3709" s="38"/>
      <c r="R3709" s="38"/>
    </row>
    <row r="3710" spans="2:18" x14ac:dyDescent="0.15">
      <c r="B3710" s="244"/>
      <c r="C3710" s="245"/>
      <c r="P3710" s="240"/>
      <c r="Q3710" s="38"/>
      <c r="R3710" s="38"/>
    </row>
    <row r="3711" spans="2:18" x14ac:dyDescent="0.15">
      <c r="B3711" s="244"/>
      <c r="C3711" s="245"/>
      <c r="P3711" s="240"/>
      <c r="Q3711" s="38"/>
      <c r="R3711" s="38"/>
    </row>
    <row r="3712" spans="2:18" x14ac:dyDescent="0.15">
      <c r="B3712" s="244"/>
      <c r="C3712" s="245"/>
      <c r="P3712" s="240"/>
      <c r="Q3712" s="38"/>
      <c r="R3712" s="38"/>
    </row>
    <row r="3713" spans="2:18" x14ac:dyDescent="0.15">
      <c r="B3713" s="244"/>
      <c r="C3713" s="245"/>
      <c r="P3713" s="240"/>
      <c r="Q3713" s="38"/>
      <c r="R3713" s="38"/>
    </row>
    <row r="3714" spans="2:18" x14ac:dyDescent="0.15">
      <c r="B3714" s="244"/>
      <c r="C3714" s="245"/>
      <c r="P3714" s="240"/>
      <c r="Q3714" s="38"/>
      <c r="R3714" s="38"/>
    </row>
    <row r="3715" spans="2:18" x14ac:dyDescent="0.15">
      <c r="B3715" s="244"/>
      <c r="C3715" s="245"/>
      <c r="P3715" s="240"/>
      <c r="Q3715" s="38"/>
      <c r="R3715" s="38"/>
    </row>
    <row r="3716" spans="2:18" x14ac:dyDescent="0.15">
      <c r="B3716" s="244"/>
      <c r="C3716" s="245"/>
      <c r="P3716" s="240"/>
      <c r="Q3716" s="38"/>
      <c r="R3716" s="38"/>
    </row>
    <row r="3717" spans="2:18" x14ac:dyDescent="0.15">
      <c r="B3717" s="244"/>
      <c r="C3717" s="245"/>
      <c r="P3717" s="240"/>
      <c r="Q3717" s="38"/>
      <c r="R3717" s="38"/>
    </row>
    <row r="3718" spans="2:18" x14ac:dyDescent="0.15">
      <c r="B3718" s="244"/>
      <c r="C3718" s="245"/>
      <c r="P3718" s="240"/>
      <c r="Q3718" s="38"/>
      <c r="R3718" s="38"/>
    </row>
    <row r="3719" spans="2:18" x14ac:dyDescent="0.15">
      <c r="B3719" s="244"/>
      <c r="C3719" s="245"/>
      <c r="P3719" s="240"/>
      <c r="Q3719" s="38"/>
      <c r="R3719" s="38"/>
    </row>
    <row r="3720" spans="2:18" x14ac:dyDescent="0.15">
      <c r="B3720" s="244"/>
      <c r="C3720" s="245"/>
      <c r="P3720" s="240"/>
      <c r="Q3720" s="38"/>
      <c r="R3720" s="38"/>
    </row>
    <row r="3721" spans="2:18" x14ac:dyDescent="0.15">
      <c r="B3721" s="244"/>
      <c r="C3721" s="245"/>
      <c r="P3721" s="240"/>
      <c r="Q3721" s="38"/>
      <c r="R3721" s="38"/>
    </row>
    <row r="3722" spans="2:18" x14ac:dyDescent="0.15">
      <c r="B3722" s="244"/>
      <c r="C3722" s="245"/>
      <c r="P3722" s="240"/>
      <c r="Q3722" s="38"/>
      <c r="R3722" s="38"/>
    </row>
    <row r="3723" spans="2:18" x14ac:dyDescent="0.15">
      <c r="B3723" s="244"/>
      <c r="C3723" s="245"/>
      <c r="P3723" s="240"/>
      <c r="Q3723" s="38"/>
      <c r="R3723" s="38"/>
    </row>
    <row r="3724" spans="2:18" x14ac:dyDescent="0.15">
      <c r="B3724" s="244"/>
      <c r="C3724" s="245"/>
      <c r="P3724" s="240"/>
      <c r="Q3724" s="38"/>
      <c r="R3724" s="38"/>
    </row>
    <row r="3725" spans="2:18" x14ac:dyDescent="0.15">
      <c r="B3725" s="244"/>
      <c r="C3725" s="245"/>
      <c r="P3725" s="240"/>
      <c r="Q3725" s="38"/>
      <c r="R3725" s="38"/>
    </row>
    <row r="3726" spans="2:18" x14ac:dyDescent="0.15">
      <c r="B3726" s="244"/>
      <c r="P3726" s="240"/>
      <c r="Q3726" s="38"/>
      <c r="R3726" s="38"/>
    </row>
    <row r="3727" spans="2:18" x14ac:dyDescent="0.15">
      <c r="B3727" s="244"/>
      <c r="P3727" s="240"/>
      <c r="Q3727" s="38"/>
      <c r="R3727" s="38"/>
    </row>
    <row r="3728" spans="2:18" x14ac:dyDescent="0.15">
      <c r="B3728" s="244"/>
      <c r="P3728" s="240"/>
      <c r="Q3728" s="38"/>
      <c r="R3728" s="38"/>
    </row>
    <row r="3729" spans="2:18" x14ac:dyDescent="0.15">
      <c r="B3729" s="244"/>
      <c r="C3729" s="245"/>
      <c r="P3729" s="240"/>
      <c r="Q3729" s="38"/>
      <c r="R3729" s="38"/>
    </row>
    <row r="3730" spans="2:18" x14ac:dyDescent="0.15">
      <c r="B3730" s="244"/>
      <c r="C3730" s="245"/>
      <c r="P3730" s="240"/>
      <c r="Q3730" s="38"/>
      <c r="R3730" s="38"/>
    </row>
    <row r="3731" spans="2:18" x14ac:dyDescent="0.15">
      <c r="B3731" s="244"/>
      <c r="C3731" s="245"/>
      <c r="P3731" s="240"/>
      <c r="Q3731" s="38"/>
      <c r="R3731" s="38"/>
    </row>
    <row r="3732" spans="2:18" x14ac:dyDescent="0.15">
      <c r="B3732" s="244"/>
      <c r="C3732" s="245"/>
      <c r="P3732" s="240"/>
      <c r="Q3732" s="38"/>
      <c r="R3732" s="38"/>
    </row>
    <row r="3733" spans="2:18" x14ac:dyDescent="0.15">
      <c r="B3733" s="244"/>
      <c r="C3733" s="245"/>
      <c r="P3733" s="240"/>
      <c r="Q3733" s="38"/>
      <c r="R3733" s="38"/>
    </row>
    <row r="3734" spans="2:18" x14ac:dyDescent="0.15">
      <c r="B3734" s="244"/>
      <c r="C3734" s="245"/>
      <c r="P3734" s="240"/>
      <c r="Q3734" s="38"/>
      <c r="R3734" s="38"/>
    </row>
    <row r="3735" spans="2:18" x14ac:dyDescent="0.15">
      <c r="B3735" s="244"/>
      <c r="C3735" s="245"/>
      <c r="P3735" s="240"/>
      <c r="Q3735" s="38"/>
      <c r="R3735" s="38"/>
    </row>
    <row r="3736" spans="2:18" x14ac:dyDescent="0.15">
      <c r="B3736" s="244"/>
      <c r="C3736" s="245"/>
      <c r="P3736" s="240"/>
      <c r="Q3736" s="38"/>
      <c r="R3736" s="38"/>
    </row>
    <row r="3737" spans="2:18" x14ac:dyDescent="0.15">
      <c r="B3737" s="244"/>
      <c r="C3737" s="245"/>
      <c r="P3737" s="240"/>
      <c r="Q3737" s="38"/>
      <c r="R3737" s="38"/>
    </row>
    <row r="3738" spans="2:18" x14ac:dyDescent="0.15">
      <c r="B3738" s="244"/>
      <c r="C3738" s="245"/>
      <c r="P3738" s="240"/>
      <c r="Q3738" s="38"/>
      <c r="R3738" s="38"/>
    </row>
    <row r="3739" spans="2:18" x14ac:dyDescent="0.15">
      <c r="B3739" s="244"/>
      <c r="C3739" s="245"/>
      <c r="P3739" s="240"/>
      <c r="Q3739" s="38"/>
      <c r="R3739" s="38"/>
    </row>
    <row r="3740" spans="2:18" x14ac:dyDescent="0.15">
      <c r="B3740" s="244"/>
      <c r="C3740" s="245"/>
      <c r="P3740" s="240"/>
      <c r="Q3740" s="38"/>
      <c r="R3740" s="38"/>
    </row>
    <row r="3741" spans="2:18" x14ac:dyDescent="0.15">
      <c r="B3741" s="244"/>
      <c r="C3741" s="245"/>
      <c r="P3741" s="240"/>
      <c r="Q3741" s="38"/>
      <c r="R3741" s="38"/>
    </row>
    <row r="3742" spans="2:18" x14ac:dyDescent="0.15">
      <c r="B3742" s="244"/>
      <c r="C3742" s="245"/>
      <c r="P3742" s="240"/>
      <c r="Q3742" s="38"/>
      <c r="R3742" s="38"/>
    </row>
    <row r="3743" spans="2:18" x14ac:dyDescent="0.15">
      <c r="B3743" s="244"/>
      <c r="C3743" s="245"/>
      <c r="P3743" s="240"/>
      <c r="Q3743" s="38"/>
      <c r="R3743" s="38"/>
    </row>
    <row r="3744" spans="2:18" x14ac:dyDescent="0.15">
      <c r="B3744" s="244"/>
      <c r="C3744" s="245"/>
      <c r="P3744" s="240"/>
      <c r="Q3744" s="38"/>
      <c r="R3744" s="38"/>
    </row>
    <row r="3745" spans="2:18" x14ac:dyDescent="0.15">
      <c r="B3745" s="244"/>
      <c r="C3745" s="245"/>
      <c r="P3745" s="240"/>
      <c r="Q3745" s="38"/>
      <c r="R3745" s="38"/>
    </row>
    <row r="3746" spans="2:18" x14ac:dyDescent="0.15">
      <c r="B3746" s="244"/>
      <c r="C3746" s="245"/>
      <c r="P3746" s="240"/>
      <c r="Q3746" s="38"/>
      <c r="R3746" s="38"/>
    </row>
    <row r="3747" spans="2:18" x14ac:dyDescent="0.15">
      <c r="B3747" s="244"/>
      <c r="C3747" s="245"/>
      <c r="P3747" s="240"/>
      <c r="Q3747" s="38"/>
      <c r="R3747" s="38"/>
    </row>
    <row r="3748" spans="2:18" x14ac:dyDescent="0.15">
      <c r="B3748" s="244"/>
      <c r="P3748" s="240"/>
      <c r="Q3748" s="38"/>
      <c r="R3748" s="38"/>
    </row>
    <row r="3749" spans="2:18" x14ac:dyDescent="0.15">
      <c r="B3749" s="244"/>
      <c r="P3749" s="240"/>
      <c r="Q3749" s="38"/>
      <c r="R3749" s="38"/>
    </row>
    <row r="3750" spans="2:18" x14ac:dyDescent="0.15">
      <c r="B3750" s="244"/>
      <c r="P3750" s="240"/>
      <c r="Q3750" s="38"/>
      <c r="R3750" s="38"/>
    </row>
    <row r="3751" spans="2:18" x14ac:dyDescent="0.15">
      <c r="B3751" s="244"/>
      <c r="P3751" s="240"/>
      <c r="Q3751" s="38"/>
      <c r="R3751" s="38"/>
    </row>
    <row r="3752" spans="2:18" x14ac:dyDescent="0.15">
      <c r="B3752" s="244"/>
      <c r="P3752" s="240"/>
      <c r="Q3752" s="38"/>
      <c r="R3752" s="38"/>
    </row>
    <row r="3753" spans="2:18" x14ac:dyDescent="0.15">
      <c r="B3753" s="244"/>
      <c r="P3753" s="240"/>
      <c r="Q3753" s="38"/>
      <c r="R3753" s="38"/>
    </row>
    <row r="3754" spans="2:18" x14ac:dyDescent="0.15">
      <c r="B3754" s="244"/>
      <c r="P3754" s="240"/>
      <c r="Q3754" s="38"/>
      <c r="R3754" s="38"/>
    </row>
    <row r="3755" spans="2:18" x14ac:dyDescent="0.15">
      <c r="B3755" s="244"/>
      <c r="P3755" s="240"/>
      <c r="Q3755" s="38"/>
      <c r="R3755" s="38"/>
    </row>
    <row r="3756" spans="2:18" x14ac:dyDescent="0.15">
      <c r="B3756" s="244"/>
      <c r="P3756" s="240"/>
      <c r="Q3756" s="38"/>
      <c r="R3756" s="38"/>
    </row>
    <row r="3757" spans="2:18" x14ac:dyDescent="0.15">
      <c r="B3757" s="244"/>
      <c r="P3757" s="240"/>
      <c r="Q3757" s="38"/>
      <c r="R3757" s="38"/>
    </row>
    <row r="3758" spans="2:18" x14ac:dyDescent="0.15">
      <c r="B3758" s="244"/>
      <c r="P3758" s="240"/>
      <c r="Q3758" s="38"/>
      <c r="R3758" s="38"/>
    </row>
    <row r="3759" spans="2:18" x14ac:dyDescent="0.15">
      <c r="B3759" s="244"/>
      <c r="P3759" s="240"/>
      <c r="Q3759" s="38"/>
      <c r="R3759" s="38"/>
    </row>
    <row r="3760" spans="2:18" x14ac:dyDescent="0.15">
      <c r="P3760" s="240"/>
      <c r="Q3760" s="38"/>
      <c r="R3760" s="38"/>
    </row>
    <row r="3761" spans="16:18" x14ac:dyDescent="0.15">
      <c r="P3761" s="240"/>
      <c r="Q3761" s="38"/>
      <c r="R3761" s="38"/>
    </row>
    <row r="3762" spans="16:18" x14ac:dyDescent="0.15">
      <c r="P3762" s="240"/>
      <c r="Q3762" s="38"/>
      <c r="R3762" s="38"/>
    </row>
    <row r="3763" spans="16:18" x14ac:dyDescent="0.15">
      <c r="P3763" s="240"/>
      <c r="Q3763" s="38"/>
      <c r="R3763" s="38"/>
    </row>
    <row r="3764" spans="16:18" x14ac:dyDescent="0.15">
      <c r="P3764" s="240"/>
      <c r="Q3764" s="38"/>
      <c r="R3764" s="38"/>
    </row>
    <row r="3765" spans="16:18" x14ac:dyDescent="0.15">
      <c r="P3765" s="240"/>
      <c r="Q3765" s="38"/>
      <c r="R3765" s="38"/>
    </row>
    <row r="3766" spans="16:18" x14ac:dyDescent="0.15">
      <c r="P3766" s="240"/>
      <c r="Q3766" s="38"/>
      <c r="R3766" s="38"/>
    </row>
    <row r="3767" spans="16:18" x14ac:dyDescent="0.15">
      <c r="P3767" s="240"/>
      <c r="Q3767" s="38"/>
      <c r="R3767" s="38"/>
    </row>
    <row r="3768" spans="16:18" x14ac:dyDescent="0.15">
      <c r="P3768" s="240"/>
      <c r="Q3768" s="38"/>
      <c r="R3768" s="38"/>
    </row>
    <row r="3769" spans="16:18" x14ac:dyDescent="0.15">
      <c r="P3769" s="240"/>
      <c r="Q3769" s="38"/>
      <c r="R3769" s="38"/>
    </row>
    <row r="3770" spans="16:18" x14ac:dyDescent="0.15">
      <c r="P3770" s="240"/>
      <c r="Q3770" s="38"/>
      <c r="R3770" s="38"/>
    </row>
    <row r="3771" spans="16:18" x14ac:dyDescent="0.15">
      <c r="P3771" s="240"/>
      <c r="Q3771" s="38"/>
      <c r="R3771" s="38"/>
    </row>
    <row r="3772" spans="16:18" x14ac:dyDescent="0.15">
      <c r="P3772" s="240"/>
      <c r="Q3772" s="38"/>
      <c r="R3772" s="38"/>
    </row>
    <row r="3773" spans="16:18" x14ac:dyDescent="0.15">
      <c r="P3773" s="240"/>
      <c r="Q3773" s="38"/>
      <c r="R3773" s="38"/>
    </row>
    <row r="3774" spans="16:18" x14ac:dyDescent="0.15">
      <c r="P3774" s="240"/>
      <c r="Q3774" s="38"/>
      <c r="R3774" s="38"/>
    </row>
    <row r="3775" spans="16:18" x14ac:dyDescent="0.15">
      <c r="P3775" s="240"/>
      <c r="Q3775" s="38"/>
      <c r="R3775" s="38"/>
    </row>
    <row r="3776" spans="16:18" x14ac:dyDescent="0.15">
      <c r="P3776" s="240"/>
      <c r="Q3776" s="38"/>
      <c r="R3776" s="38"/>
    </row>
    <row r="3777" spans="16:18" x14ac:dyDescent="0.15">
      <c r="P3777" s="240"/>
      <c r="Q3777" s="38"/>
      <c r="R3777" s="38"/>
    </row>
    <row r="3778" spans="16:18" x14ac:dyDescent="0.15">
      <c r="P3778" s="240"/>
      <c r="Q3778" s="38"/>
      <c r="R3778" s="38"/>
    </row>
    <row r="3779" spans="16:18" x14ac:dyDescent="0.15">
      <c r="P3779" s="240"/>
      <c r="Q3779" s="38"/>
      <c r="R3779" s="38"/>
    </row>
    <row r="3780" spans="16:18" x14ac:dyDescent="0.15">
      <c r="P3780" s="240"/>
      <c r="Q3780" s="38"/>
      <c r="R3780" s="38"/>
    </row>
    <row r="3781" spans="16:18" x14ac:dyDescent="0.15">
      <c r="P3781" s="240"/>
      <c r="Q3781" s="38"/>
      <c r="R3781" s="38"/>
    </row>
    <row r="3782" spans="16:18" x14ac:dyDescent="0.15">
      <c r="P3782" s="240"/>
      <c r="Q3782" s="38"/>
      <c r="R3782" s="38"/>
    </row>
    <row r="3783" spans="16:18" x14ac:dyDescent="0.15">
      <c r="P3783" s="240"/>
      <c r="Q3783" s="38"/>
      <c r="R3783" s="38"/>
    </row>
    <row r="3784" spans="16:18" x14ac:dyDescent="0.15">
      <c r="P3784" s="240"/>
      <c r="Q3784" s="38"/>
      <c r="R3784" s="38"/>
    </row>
    <row r="3785" spans="16:18" x14ac:dyDescent="0.15">
      <c r="P3785" s="240"/>
      <c r="Q3785" s="38"/>
      <c r="R3785" s="38"/>
    </row>
    <row r="3786" spans="16:18" x14ac:dyDescent="0.15">
      <c r="P3786" s="240"/>
      <c r="Q3786" s="38"/>
      <c r="R3786" s="38"/>
    </row>
    <row r="3787" spans="16:18" x14ac:dyDescent="0.15">
      <c r="P3787" s="240"/>
      <c r="Q3787" s="38"/>
      <c r="R3787" s="38"/>
    </row>
    <row r="3788" spans="16:18" x14ac:dyDescent="0.15">
      <c r="P3788" s="240"/>
      <c r="Q3788" s="38"/>
      <c r="R3788" s="38"/>
    </row>
    <row r="3789" spans="16:18" x14ac:dyDescent="0.15">
      <c r="P3789" s="240"/>
      <c r="Q3789" s="38"/>
      <c r="R3789" s="38"/>
    </row>
    <row r="3790" spans="16:18" x14ac:dyDescent="0.15">
      <c r="P3790" s="240"/>
      <c r="Q3790" s="38"/>
      <c r="R3790" s="38"/>
    </row>
    <row r="3791" spans="16:18" x14ac:dyDescent="0.15">
      <c r="P3791" s="240"/>
      <c r="Q3791" s="38"/>
      <c r="R3791" s="38"/>
    </row>
    <row r="3792" spans="16:18" x14ac:dyDescent="0.15">
      <c r="P3792" s="240"/>
      <c r="Q3792" s="38"/>
      <c r="R3792" s="38"/>
    </row>
    <row r="3793" spans="16:18" x14ac:dyDescent="0.15">
      <c r="P3793" s="240"/>
      <c r="Q3793" s="38"/>
      <c r="R3793" s="38"/>
    </row>
    <row r="3794" spans="16:18" x14ac:dyDescent="0.15">
      <c r="P3794" s="240"/>
      <c r="Q3794" s="38"/>
      <c r="R3794" s="38"/>
    </row>
    <row r="3795" spans="16:18" x14ac:dyDescent="0.15">
      <c r="P3795" s="240"/>
      <c r="Q3795" s="38"/>
      <c r="R3795" s="38"/>
    </row>
    <row r="3796" spans="16:18" x14ac:dyDescent="0.15">
      <c r="P3796" s="240"/>
      <c r="Q3796" s="38"/>
      <c r="R3796" s="38"/>
    </row>
    <row r="3797" spans="16:18" x14ac:dyDescent="0.15">
      <c r="P3797" s="240"/>
      <c r="Q3797" s="38"/>
      <c r="R3797" s="38"/>
    </row>
    <row r="3798" spans="16:18" x14ac:dyDescent="0.15">
      <c r="P3798" s="240"/>
      <c r="Q3798" s="38"/>
      <c r="R3798" s="38"/>
    </row>
    <row r="3799" spans="16:18" x14ac:dyDescent="0.15">
      <c r="P3799" s="240"/>
      <c r="Q3799" s="38"/>
      <c r="R3799" s="38"/>
    </row>
    <row r="3800" spans="16:18" x14ac:dyDescent="0.15">
      <c r="P3800" s="240"/>
      <c r="Q3800" s="38"/>
      <c r="R3800" s="38"/>
    </row>
    <row r="3801" spans="16:18" x14ac:dyDescent="0.15">
      <c r="P3801" s="240"/>
      <c r="Q3801" s="38"/>
      <c r="R3801" s="38"/>
    </row>
    <row r="3802" spans="16:18" x14ac:dyDescent="0.15">
      <c r="P3802" s="240"/>
      <c r="Q3802" s="38"/>
      <c r="R3802" s="38"/>
    </row>
    <row r="3803" spans="16:18" x14ac:dyDescent="0.15">
      <c r="P3803" s="240"/>
      <c r="Q3803" s="38"/>
      <c r="R3803" s="38"/>
    </row>
    <row r="3804" spans="16:18" x14ac:dyDescent="0.15">
      <c r="P3804" s="240"/>
      <c r="Q3804" s="38"/>
      <c r="R3804" s="38"/>
    </row>
    <row r="3805" spans="16:18" x14ac:dyDescent="0.15">
      <c r="P3805" s="240"/>
      <c r="Q3805" s="38"/>
      <c r="R3805" s="38"/>
    </row>
    <row r="3806" spans="16:18" x14ac:dyDescent="0.15">
      <c r="P3806" s="240"/>
      <c r="Q3806" s="38"/>
      <c r="R3806" s="38"/>
    </row>
    <row r="3807" spans="16:18" x14ac:dyDescent="0.15">
      <c r="P3807" s="240"/>
      <c r="Q3807" s="38"/>
      <c r="R3807" s="38"/>
    </row>
    <row r="3808" spans="16:18" x14ac:dyDescent="0.15">
      <c r="P3808" s="240"/>
      <c r="Q3808" s="38"/>
      <c r="R3808" s="38"/>
    </row>
    <row r="3809" spans="16:18" x14ac:dyDescent="0.15">
      <c r="P3809" s="240"/>
      <c r="Q3809" s="38"/>
      <c r="R3809" s="38"/>
    </row>
    <row r="3810" spans="16:18" x14ac:dyDescent="0.15">
      <c r="P3810" s="240"/>
      <c r="Q3810" s="38"/>
      <c r="R3810" s="38"/>
    </row>
    <row r="3811" spans="16:18" x14ac:dyDescent="0.15">
      <c r="P3811" s="240"/>
      <c r="Q3811" s="38"/>
      <c r="R3811" s="38"/>
    </row>
    <row r="3812" spans="16:18" x14ac:dyDescent="0.15">
      <c r="P3812" s="240"/>
      <c r="Q3812" s="38"/>
      <c r="R3812" s="38"/>
    </row>
    <row r="3813" spans="16:18" x14ac:dyDescent="0.15">
      <c r="P3813" s="240"/>
      <c r="Q3813" s="38"/>
      <c r="R3813" s="38"/>
    </row>
    <row r="3814" spans="16:18" x14ac:dyDescent="0.15">
      <c r="P3814" s="240"/>
      <c r="Q3814" s="38"/>
      <c r="R3814" s="38"/>
    </row>
    <row r="3815" spans="16:18" x14ac:dyDescent="0.15">
      <c r="P3815" s="240"/>
      <c r="Q3815" s="38"/>
      <c r="R3815" s="38"/>
    </row>
    <row r="3816" spans="16:18" x14ac:dyDescent="0.15">
      <c r="P3816" s="240"/>
      <c r="Q3816" s="38"/>
      <c r="R3816" s="38"/>
    </row>
    <row r="3817" spans="16:18" x14ac:dyDescent="0.15">
      <c r="P3817" s="240"/>
      <c r="Q3817" s="38"/>
      <c r="R3817" s="38"/>
    </row>
    <row r="3818" spans="16:18" x14ac:dyDescent="0.15">
      <c r="P3818" s="240"/>
      <c r="Q3818" s="38"/>
      <c r="R3818" s="38"/>
    </row>
    <row r="3819" spans="16:18" x14ac:dyDescent="0.15">
      <c r="P3819" s="240"/>
      <c r="Q3819" s="38"/>
      <c r="R3819" s="38"/>
    </row>
    <row r="3820" spans="16:18" x14ac:dyDescent="0.15">
      <c r="P3820" s="240"/>
      <c r="Q3820" s="38"/>
      <c r="R3820" s="38"/>
    </row>
    <row r="3821" spans="16:18" x14ac:dyDescent="0.15">
      <c r="P3821" s="240"/>
      <c r="Q3821" s="38"/>
      <c r="R3821" s="38"/>
    </row>
    <row r="3822" spans="16:18" x14ac:dyDescent="0.15">
      <c r="P3822" s="240"/>
      <c r="Q3822" s="38"/>
      <c r="R3822" s="38"/>
    </row>
    <row r="3823" spans="16:18" x14ac:dyDescent="0.15">
      <c r="P3823" s="240"/>
      <c r="Q3823" s="38"/>
      <c r="R3823" s="38"/>
    </row>
    <row r="3824" spans="16:18" x14ac:dyDescent="0.15">
      <c r="P3824" s="240"/>
      <c r="Q3824" s="38"/>
      <c r="R3824" s="38"/>
    </row>
    <row r="3825" spans="16:18" x14ac:dyDescent="0.15">
      <c r="P3825" s="240"/>
      <c r="Q3825" s="38"/>
      <c r="R3825" s="38"/>
    </row>
    <row r="3826" spans="16:18" x14ac:dyDescent="0.15">
      <c r="P3826" s="240"/>
      <c r="Q3826" s="38"/>
      <c r="R3826" s="38"/>
    </row>
    <row r="3827" spans="16:18" x14ac:dyDescent="0.15">
      <c r="P3827" s="240"/>
      <c r="Q3827" s="38"/>
      <c r="R3827" s="38"/>
    </row>
    <row r="3828" spans="16:18" x14ac:dyDescent="0.15">
      <c r="P3828" s="240"/>
      <c r="Q3828" s="38"/>
      <c r="R3828" s="38"/>
    </row>
    <row r="3829" spans="16:18" x14ac:dyDescent="0.15">
      <c r="P3829" s="240"/>
      <c r="Q3829" s="38"/>
      <c r="R3829" s="38"/>
    </row>
    <row r="3830" spans="16:18" x14ac:dyDescent="0.15">
      <c r="P3830" s="240"/>
      <c r="Q3830" s="38"/>
      <c r="R3830" s="38"/>
    </row>
    <row r="3831" spans="16:18" x14ac:dyDescent="0.15">
      <c r="P3831" s="240"/>
      <c r="Q3831" s="38"/>
      <c r="R3831" s="38"/>
    </row>
    <row r="3832" spans="16:18" x14ac:dyDescent="0.15">
      <c r="P3832" s="240"/>
      <c r="Q3832" s="38"/>
      <c r="R3832" s="38"/>
    </row>
    <row r="3833" spans="16:18" x14ac:dyDescent="0.15">
      <c r="P3833" s="240"/>
      <c r="Q3833" s="38"/>
      <c r="R3833" s="38"/>
    </row>
    <row r="3834" spans="16:18" x14ac:dyDescent="0.15">
      <c r="P3834" s="240"/>
      <c r="Q3834" s="38"/>
      <c r="R3834" s="38"/>
    </row>
    <row r="3835" spans="16:18" x14ac:dyDescent="0.15">
      <c r="P3835" s="240"/>
      <c r="Q3835" s="38"/>
      <c r="R3835" s="38"/>
    </row>
    <row r="3836" spans="16:18" x14ac:dyDescent="0.15">
      <c r="P3836" s="240"/>
      <c r="Q3836" s="38"/>
      <c r="R3836" s="38"/>
    </row>
    <row r="3837" spans="16:18" x14ac:dyDescent="0.15">
      <c r="P3837" s="240"/>
      <c r="Q3837" s="38"/>
      <c r="R3837" s="38"/>
    </row>
    <row r="3838" spans="16:18" x14ac:dyDescent="0.15">
      <c r="P3838" s="240"/>
      <c r="Q3838" s="38"/>
      <c r="R3838" s="38"/>
    </row>
    <row r="3839" spans="16:18" x14ac:dyDescent="0.15">
      <c r="P3839" s="240"/>
      <c r="Q3839" s="38"/>
      <c r="R3839" s="38"/>
    </row>
    <row r="3840" spans="16:18" x14ac:dyDescent="0.15">
      <c r="P3840" s="240"/>
      <c r="Q3840" s="38"/>
      <c r="R3840" s="38"/>
    </row>
    <row r="3841" spans="16:18" x14ac:dyDescent="0.15">
      <c r="P3841" s="240"/>
      <c r="Q3841" s="38"/>
      <c r="R3841" s="38"/>
    </row>
    <row r="3842" spans="16:18" x14ac:dyDescent="0.15">
      <c r="P3842" s="240"/>
      <c r="Q3842" s="38"/>
      <c r="R3842" s="38"/>
    </row>
    <row r="3843" spans="16:18" x14ac:dyDescent="0.15">
      <c r="P3843" s="240"/>
      <c r="Q3843" s="38"/>
      <c r="R3843" s="38"/>
    </row>
    <row r="3844" spans="16:18" x14ac:dyDescent="0.15">
      <c r="P3844" s="240"/>
      <c r="Q3844" s="38"/>
      <c r="R3844" s="38"/>
    </row>
    <row r="3845" spans="16:18" x14ac:dyDescent="0.15">
      <c r="P3845" s="240"/>
      <c r="Q3845" s="38"/>
      <c r="R3845" s="38"/>
    </row>
    <row r="3846" spans="16:18" x14ac:dyDescent="0.15">
      <c r="P3846" s="240"/>
      <c r="Q3846" s="38"/>
      <c r="R3846" s="38"/>
    </row>
    <row r="3847" spans="16:18" x14ac:dyDescent="0.15">
      <c r="P3847" s="240"/>
      <c r="Q3847" s="38"/>
      <c r="R3847" s="38"/>
    </row>
    <row r="3848" spans="16:18" x14ac:dyDescent="0.15">
      <c r="P3848" s="240"/>
      <c r="Q3848" s="38"/>
      <c r="R3848" s="38"/>
    </row>
    <row r="3849" spans="16:18" x14ac:dyDescent="0.15">
      <c r="P3849" s="240"/>
      <c r="Q3849" s="38"/>
      <c r="R3849" s="38"/>
    </row>
    <row r="3850" spans="16:18" x14ac:dyDescent="0.15">
      <c r="P3850" s="240"/>
      <c r="Q3850" s="38"/>
      <c r="R3850" s="38"/>
    </row>
    <row r="3851" spans="16:18" x14ac:dyDescent="0.15">
      <c r="P3851" s="240"/>
      <c r="Q3851" s="38"/>
      <c r="R3851" s="38"/>
    </row>
    <row r="3852" spans="16:18" x14ac:dyDescent="0.15">
      <c r="P3852" s="240"/>
      <c r="Q3852" s="38"/>
      <c r="R3852" s="38"/>
    </row>
    <row r="3853" spans="16:18" x14ac:dyDescent="0.15">
      <c r="P3853" s="240"/>
      <c r="Q3853" s="38"/>
      <c r="R3853" s="38"/>
    </row>
    <row r="3854" spans="16:18" x14ac:dyDescent="0.15">
      <c r="P3854" s="240"/>
      <c r="Q3854" s="38"/>
      <c r="R3854" s="38"/>
    </row>
    <row r="3855" spans="16:18" x14ac:dyDescent="0.15">
      <c r="P3855" s="240"/>
      <c r="Q3855" s="38"/>
      <c r="R3855" s="38"/>
    </row>
    <row r="3856" spans="16:18" x14ac:dyDescent="0.15">
      <c r="P3856" s="240"/>
      <c r="Q3856" s="38"/>
      <c r="R3856" s="38"/>
    </row>
    <row r="3857" spans="16:18" x14ac:dyDescent="0.15">
      <c r="P3857" s="240"/>
      <c r="Q3857" s="38"/>
      <c r="R3857" s="38"/>
    </row>
    <row r="3858" spans="16:18" x14ac:dyDescent="0.15">
      <c r="P3858" s="240"/>
      <c r="Q3858" s="38"/>
      <c r="R3858" s="38"/>
    </row>
    <row r="3859" spans="16:18" x14ac:dyDescent="0.15">
      <c r="P3859" s="240"/>
      <c r="Q3859" s="38"/>
      <c r="R3859" s="38"/>
    </row>
    <row r="3860" spans="16:18" x14ac:dyDescent="0.15">
      <c r="P3860" s="240"/>
      <c r="Q3860" s="38"/>
      <c r="R3860" s="38"/>
    </row>
    <row r="3861" spans="16:18" x14ac:dyDescent="0.15">
      <c r="P3861" s="240"/>
      <c r="Q3861" s="38"/>
      <c r="R3861" s="38"/>
    </row>
    <row r="3862" spans="16:18" x14ac:dyDescent="0.15">
      <c r="P3862" s="240"/>
      <c r="Q3862" s="38"/>
      <c r="R3862" s="38"/>
    </row>
    <row r="3863" spans="16:18" x14ac:dyDescent="0.15">
      <c r="P3863" s="240"/>
      <c r="Q3863" s="38"/>
      <c r="R3863" s="38"/>
    </row>
    <row r="3864" spans="16:18" x14ac:dyDescent="0.15">
      <c r="P3864" s="240"/>
      <c r="Q3864" s="38"/>
      <c r="R3864" s="38"/>
    </row>
    <row r="3865" spans="16:18" x14ac:dyDescent="0.15">
      <c r="P3865" s="240"/>
      <c r="Q3865" s="38"/>
      <c r="R3865" s="38"/>
    </row>
    <row r="3866" spans="16:18" x14ac:dyDescent="0.15">
      <c r="P3866" s="240"/>
      <c r="Q3866" s="38"/>
      <c r="R3866" s="38"/>
    </row>
    <row r="3867" spans="16:18" x14ac:dyDescent="0.15">
      <c r="P3867" s="240"/>
      <c r="Q3867" s="38"/>
      <c r="R3867" s="38"/>
    </row>
    <row r="3868" spans="16:18" x14ac:dyDescent="0.15">
      <c r="P3868" s="240"/>
      <c r="Q3868" s="38"/>
      <c r="R3868" s="38"/>
    </row>
    <row r="3869" spans="16:18" x14ac:dyDescent="0.15">
      <c r="P3869" s="240"/>
      <c r="Q3869" s="38"/>
      <c r="R3869" s="38"/>
    </row>
    <row r="3870" spans="16:18" x14ac:dyDescent="0.15">
      <c r="P3870" s="240"/>
      <c r="Q3870" s="38"/>
      <c r="R3870" s="38"/>
    </row>
    <row r="3871" spans="16:18" x14ac:dyDescent="0.15">
      <c r="P3871" s="240"/>
      <c r="Q3871" s="38"/>
      <c r="R3871" s="38"/>
    </row>
    <row r="3872" spans="16:18" x14ac:dyDescent="0.15">
      <c r="P3872" s="240"/>
      <c r="Q3872" s="38"/>
      <c r="R3872" s="38"/>
    </row>
    <row r="3873" spans="16:18" x14ac:dyDescent="0.15">
      <c r="P3873" s="240"/>
      <c r="Q3873" s="38"/>
      <c r="R3873" s="38"/>
    </row>
    <row r="3874" spans="16:18" x14ac:dyDescent="0.15">
      <c r="P3874" s="240"/>
      <c r="Q3874" s="38"/>
      <c r="R3874" s="38"/>
    </row>
    <row r="3875" spans="16:18" x14ac:dyDescent="0.15">
      <c r="P3875" s="240"/>
      <c r="Q3875" s="38"/>
      <c r="R3875" s="38"/>
    </row>
    <row r="3876" spans="16:18" x14ac:dyDescent="0.15">
      <c r="P3876" s="240"/>
      <c r="Q3876" s="38"/>
      <c r="R3876" s="38"/>
    </row>
    <row r="3877" spans="16:18" x14ac:dyDescent="0.15">
      <c r="P3877" s="240"/>
      <c r="Q3877" s="38"/>
      <c r="R3877" s="38"/>
    </row>
    <row r="3878" spans="16:18" x14ac:dyDescent="0.15">
      <c r="P3878" s="240"/>
      <c r="Q3878" s="38"/>
      <c r="R3878" s="38"/>
    </row>
    <row r="3879" spans="16:18" x14ac:dyDescent="0.15">
      <c r="P3879" s="240"/>
      <c r="Q3879" s="38"/>
      <c r="R3879" s="38"/>
    </row>
    <row r="3880" spans="16:18" x14ac:dyDescent="0.15">
      <c r="P3880" s="240"/>
      <c r="Q3880" s="38"/>
      <c r="R3880" s="38"/>
    </row>
    <row r="3881" spans="16:18" x14ac:dyDescent="0.15">
      <c r="P3881" s="240"/>
      <c r="Q3881" s="38"/>
      <c r="R3881" s="38"/>
    </row>
    <row r="3882" spans="16:18" x14ac:dyDescent="0.15">
      <c r="P3882" s="240"/>
      <c r="Q3882" s="38"/>
      <c r="R3882" s="38"/>
    </row>
    <row r="3883" spans="16:18" x14ac:dyDescent="0.15">
      <c r="P3883" s="240"/>
      <c r="Q3883" s="38"/>
      <c r="R3883" s="38"/>
    </row>
    <row r="3884" spans="16:18" x14ac:dyDescent="0.15">
      <c r="P3884" s="240"/>
      <c r="Q3884" s="38"/>
      <c r="R3884" s="38"/>
    </row>
    <row r="3885" spans="16:18" x14ac:dyDescent="0.15">
      <c r="P3885" s="240"/>
      <c r="Q3885" s="38"/>
      <c r="R3885" s="38"/>
    </row>
    <row r="3886" spans="16:18" x14ac:dyDescent="0.15">
      <c r="P3886" s="240"/>
      <c r="Q3886" s="38"/>
      <c r="R3886" s="38"/>
    </row>
    <row r="3887" spans="16:18" x14ac:dyDescent="0.15">
      <c r="P3887" s="240"/>
      <c r="Q3887" s="38"/>
      <c r="R3887" s="38"/>
    </row>
    <row r="3888" spans="16:18" x14ac:dyDescent="0.15">
      <c r="P3888" s="240"/>
      <c r="Q3888" s="38"/>
      <c r="R3888" s="38"/>
    </row>
    <row r="3889" spans="16:18" x14ac:dyDescent="0.15">
      <c r="P3889" s="240"/>
      <c r="Q3889" s="38"/>
      <c r="R3889" s="38"/>
    </row>
    <row r="3890" spans="16:18" x14ac:dyDescent="0.15">
      <c r="P3890" s="240"/>
      <c r="Q3890" s="38"/>
      <c r="R3890" s="38"/>
    </row>
    <row r="3891" spans="16:18" x14ac:dyDescent="0.15">
      <c r="P3891" s="240"/>
      <c r="Q3891" s="38"/>
      <c r="R3891" s="38"/>
    </row>
    <row r="3892" spans="16:18" x14ac:dyDescent="0.15">
      <c r="P3892" s="240"/>
      <c r="Q3892" s="38"/>
      <c r="R3892" s="38"/>
    </row>
    <row r="3893" spans="16:18" x14ac:dyDescent="0.15">
      <c r="P3893" s="240"/>
      <c r="Q3893" s="38"/>
      <c r="R3893" s="38"/>
    </row>
    <row r="3894" spans="16:18" x14ac:dyDescent="0.15">
      <c r="P3894" s="240"/>
      <c r="Q3894" s="38"/>
      <c r="R3894" s="38"/>
    </row>
    <row r="3895" spans="16:18" x14ac:dyDescent="0.15">
      <c r="P3895" s="240"/>
      <c r="Q3895" s="38"/>
      <c r="R3895" s="38"/>
    </row>
    <row r="3896" spans="16:18" x14ac:dyDescent="0.15">
      <c r="P3896" s="240"/>
      <c r="Q3896" s="38"/>
      <c r="R3896" s="38"/>
    </row>
    <row r="3897" spans="16:18" x14ac:dyDescent="0.15">
      <c r="P3897" s="240"/>
      <c r="Q3897" s="38"/>
      <c r="R3897" s="38"/>
    </row>
    <row r="3898" spans="16:18" x14ac:dyDescent="0.15">
      <c r="P3898" s="240"/>
      <c r="Q3898" s="38"/>
      <c r="R3898" s="38"/>
    </row>
    <row r="3899" spans="16:18" x14ac:dyDescent="0.15">
      <c r="P3899" s="240"/>
      <c r="Q3899" s="38"/>
      <c r="R3899" s="38"/>
    </row>
    <row r="3900" spans="16:18" x14ac:dyDescent="0.15">
      <c r="P3900" s="240"/>
      <c r="Q3900" s="38"/>
      <c r="R3900" s="38"/>
    </row>
    <row r="3901" spans="16:18" x14ac:dyDescent="0.15">
      <c r="P3901" s="240"/>
      <c r="Q3901" s="38"/>
      <c r="R3901" s="38"/>
    </row>
    <row r="3902" spans="16:18" x14ac:dyDescent="0.15">
      <c r="P3902" s="240"/>
      <c r="Q3902" s="38"/>
      <c r="R3902" s="38"/>
    </row>
    <row r="3903" spans="16:18" x14ac:dyDescent="0.15">
      <c r="P3903" s="240"/>
      <c r="Q3903" s="38"/>
      <c r="R3903" s="38"/>
    </row>
    <row r="3904" spans="16:18" x14ac:dyDescent="0.15">
      <c r="P3904" s="240"/>
      <c r="Q3904" s="38"/>
      <c r="R3904" s="38"/>
    </row>
    <row r="3905" spans="16:18" x14ac:dyDescent="0.15">
      <c r="P3905" s="240"/>
      <c r="Q3905" s="38"/>
      <c r="R3905" s="38"/>
    </row>
    <row r="3906" spans="16:18" x14ac:dyDescent="0.15">
      <c r="P3906" s="240"/>
      <c r="Q3906" s="38"/>
      <c r="R3906" s="38"/>
    </row>
    <row r="3907" spans="16:18" x14ac:dyDescent="0.15">
      <c r="P3907" s="240"/>
      <c r="Q3907" s="38"/>
      <c r="R3907" s="38"/>
    </row>
    <row r="3908" spans="16:18" x14ac:dyDescent="0.15">
      <c r="P3908" s="240"/>
      <c r="Q3908" s="38"/>
      <c r="R3908" s="38"/>
    </row>
    <row r="3909" spans="16:18" x14ac:dyDescent="0.15">
      <c r="P3909" s="240"/>
      <c r="Q3909" s="38"/>
      <c r="R3909" s="38"/>
    </row>
    <row r="3910" spans="16:18" x14ac:dyDescent="0.15">
      <c r="P3910" s="240"/>
      <c r="Q3910" s="38"/>
      <c r="R3910" s="38"/>
    </row>
    <row r="3911" spans="16:18" x14ac:dyDescent="0.15">
      <c r="P3911" s="240"/>
      <c r="Q3911" s="38"/>
      <c r="R3911" s="38"/>
    </row>
    <row r="3912" spans="16:18" x14ac:dyDescent="0.15">
      <c r="P3912" s="240"/>
      <c r="Q3912" s="38"/>
      <c r="R3912" s="38"/>
    </row>
    <row r="3913" spans="16:18" x14ac:dyDescent="0.15">
      <c r="P3913" s="240"/>
      <c r="Q3913" s="38"/>
      <c r="R3913" s="38"/>
    </row>
    <row r="3914" spans="16:18" x14ac:dyDescent="0.15">
      <c r="P3914" s="240"/>
      <c r="Q3914" s="38"/>
      <c r="R3914" s="38"/>
    </row>
    <row r="3915" spans="16:18" x14ac:dyDescent="0.15">
      <c r="P3915" s="333"/>
      <c r="Q3915" s="38"/>
      <c r="R3915" s="38"/>
    </row>
    <row r="3916" spans="16:18" x14ac:dyDescent="0.15">
      <c r="P3916" s="333"/>
      <c r="Q3916" s="38"/>
      <c r="R3916" s="38"/>
    </row>
    <row r="3917" spans="16:18" x14ac:dyDescent="0.15">
      <c r="P3917" s="333"/>
      <c r="Q3917" s="38"/>
      <c r="R3917" s="38"/>
    </row>
    <row r="3918" spans="16:18" x14ac:dyDescent="0.15">
      <c r="P3918" s="333"/>
      <c r="Q3918" s="38"/>
      <c r="R3918" s="38"/>
    </row>
    <row r="3919" spans="16:18" x14ac:dyDescent="0.15">
      <c r="P3919" s="333"/>
      <c r="Q3919" s="38"/>
      <c r="R3919" s="38"/>
    </row>
    <row r="3920" spans="16:18" x14ac:dyDescent="0.15">
      <c r="P3920" s="333"/>
      <c r="Q3920" s="38"/>
      <c r="R3920" s="38"/>
    </row>
    <row r="3921" spans="16:18" x14ac:dyDescent="0.15">
      <c r="P3921" s="240"/>
      <c r="Q3921" s="38"/>
      <c r="R3921" s="38"/>
    </row>
    <row r="3922" spans="16:18" x14ac:dyDescent="0.15">
      <c r="P3922" s="240"/>
      <c r="Q3922" s="38"/>
      <c r="R3922" s="38"/>
    </row>
    <row r="3923" spans="16:18" x14ac:dyDescent="0.15">
      <c r="P3923" s="240"/>
      <c r="Q3923" s="38"/>
      <c r="R3923" s="38"/>
    </row>
    <row r="3924" spans="16:18" x14ac:dyDescent="0.15">
      <c r="P3924" s="240"/>
      <c r="Q3924" s="38"/>
      <c r="R3924" s="38"/>
    </row>
    <row r="3925" spans="16:18" x14ac:dyDescent="0.15">
      <c r="P3925" s="240"/>
      <c r="Q3925" s="38"/>
      <c r="R3925" s="38"/>
    </row>
    <row r="3926" spans="16:18" x14ac:dyDescent="0.15">
      <c r="P3926" s="240"/>
      <c r="Q3926" s="38"/>
      <c r="R3926" s="38"/>
    </row>
    <row r="3927" spans="16:18" x14ac:dyDescent="0.15">
      <c r="P3927" s="240"/>
      <c r="Q3927" s="38"/>
      <c r="R3927" s="38"/>
    </row>
    <row r="3928" spans="16:18" x14ac:dyDescent="0.15">
      <c r="P3928" s="240"/>
      <c r="Q3928" s="38"/>
      <c r="R3928" s="38"/>
    </row>
    <row r="3929" spans="16:18" x14ac:dyDescent="0.15">
      <c r="P3929" s="240"/>
      <c r="Q3929" s="38"/>
      <c r="R3929" s="38"/>
    </row>
    <row r="3930" spans="16:18" x14ac:dyDescent="0.15">
      <c r="P3930" s="240"/>
      <c r="Q3930" s="38"/>
      <c r="R3930" s="38"/>
    </row>
    <row r="3931" spans="16:18" x14ac:dyDescent="0.15">
      <c r="P3931" s="240"/>
      <c r="Q3931" s="38"/>
      <c r="R3931" s="38"/>
    </row>
    <row r="3932" spans="16:18" x14ac:dyDescent="0.15">
      <c r="P3932" s="240"/>
      <c r="Q3932" s="38"/>
      <c r="R3932" s="38"/>
    </row>
    <row r="3933" spans="16:18" x14ac:dyDescent="0.15">
      <c r="P3933" s="240"/>
      <c r="Q3933" s="38"/>
      <c r="R3933" s="38"/>
    </row>
    <row r="3934" spans="16:18" x14ac:dyDescent="0.15">
      <c r="P3934" s="240"/>
      <c r="Q3934" s="38"/>
      <c r="R3934" s="38"/>
    </row>
    <row r="3935" spans="16:18" x14ac:dyDescent="0.15">
      <c r="P3935" s="240"/>
      <c r="Q3935" s="38"/>
      <c r="R3935" s="38"/>
    </row>
    <row r="3936" spans="16:18" x14ac:dyDescent="0.15">
      <c r="P3936" s="240"/>
      <c r="Q3936" s="38"/>
      <c r="R3936" s="38"/>
    </row>
    <row r="3937" spans="16:18" x14ac:dyDescent="0.15">
      <c r="P3937" s="240"/>
      <c r="Q3937" s="38"/>
      <c r="R3937" s="38"/>
    </row>
    <row r="3938" spans="16:18" x14ac:dyDescent="0.15">
      <c r="P3938" s="240"/>
      <c r="Q3938" s="38"/>
      <c r="R3938" s="38"/>
    </row>
    <row r="3939" spans="16:18" x14ac:dyDescent="0.15">
      <c r="P3939" s="240"/>
      <c r="Q3939" s="38"/>
      <c r="R3939" s="38"/>
    </row>
    <row r="3940" spans="16:18" x14ac:dyDescent="0.15">
      <c r="P3940" s="240"/>
      <c r="Q3940" s="38"/>
      <c r="R3940" s="38"/>
    </row>
    <row r="3941" spans="16:18" x14ac:dyDescent="0.15">
      <c r="P3941" s="240"/>
      <c r="Q3941" s="38"/>
      <c r="R3941" s="38"/>
    </row>
    <row r="3942" spans="16:18" x14ac:dyDescent="0.15">
      <c r="P3942" s="240"/>
      <c r="Q3942" s="38"/>
      <c r="R3942" s="38"/>
    </row>
    <row r="3943" spans="16:18" x14ac:dyDescent="0.15">
      <c r="P3943" s="240"/>
      <c r="Q3943" s="38"/>
      <c r="R3943" s="38"/>
    </row>
    <row r="3944" spans="16:18" x14ac:dyDescent="0.15">
      <c r="P3944" s="240"/>
      <c r="Q3944" s="38"/>
      <c r="R3944" s="38"/>
    </row>
    <row r="3945" spans="16:18" x14ac:dyDescent="0.15">
      <c r="P3945" s="240"/>
      <c r="Q3945" s="38"/>
      <c r="R3945" s="38"/>
    </row>
    <row r="3946" spans="16:18" x14ac:dyDescent="0.15">
      <c r="P3946" s="240"/>
      <c r="Q3946" s="38"/>
      <c r="R3946" s="38"/>
    </row>
    <row r="3947" spans="16:18" x14ac:dyDescent="0.15">
      <c r="P3947" s="240"/>
      <c r="Q3947" s="38"/>
      <c r="R3947" s="38"/>
    </row>
    <row r="3948" spans="16:18" x14ac:dyDescent="0.15">
      <c r="P3948" s="240"/>
      <c r="Q3948" s="38"/>
      <c r="R3948" s="38"/>
    </row>
    <row r="3949" spans="16:18" x14ac:dyDescent="0.15">
      <c r="P3949" s="240"/>
      <c r="Q3949" s="38"/>
      <c r="R3949" s="38"/>
    </row>
    <row r="3950" spans="16:18" x14ac:dyDescent="0.15">
      <c r="P3950" s="240"/>
      <c r="Q3950" s="38"/>
      <c r="R3950" s="38"/>
    </row>
    <row r="3951" spans="16:18" x14ac:dyDescent="0.15">
      <c r="P3951" s="240"/>
      <c r="Q3951" s="38"/>
      <c r="R3951" s="38"/>
    </row>
    <row r="3952" spans="16:18" x14ac:dyDescent="0.15">
      <c r="P3952" s="240"/>
      <c r="Q3952" s="38"/>
      <c r="R3952" s="38"/>
    </row>
    <row r="3953" spans="16:18" x14ac:dyDescent="0.15">
      <c r="P3953" s="240"/>
      <c r="Q3953" s="38"/>
      <c r="R3953" s="38"/>
    </row>
    <row r="3954" spans="16:18" x14ac:dyDescent="0.15">
      <c r="P3954" s="240"/>
      <c r="Q3954" s="38"/>
      <c r="R3954" s="38"/>
    </row>
    <row r="3955" spans="16:18" x14ac:dyDescent="0.15">
      <c r="P3955" s="240"/>
      <c r="Q3955" s="38"/>
      <c r="R3955" s="38"/>
    </row>
    <row r="3956" spans="16:18" x14ac:dyDescent="0.15">
      <c r="P3956" s="240"/>
      <c r="Q3956" s="38"/>
      <c r="R3956" s="38"/>
    </row>
    <row r="3957" spans="16:18" x14ac:dyDescent="0.15">
      <c r="P3957" s="240"/>
      <c r="Q3957" s="38"/>
      <c r="R3957" s="38"/>
    </row>
    <row r="3958" spans="16:18" x14ac:dyDescent="0.15">
      <c r="P3958" s="240"/>
      <c r="Q3958" s="38"/>
      <c r="R3958" s="38"/>
    </row>
    <row r="3959" spans="16:18" x14ac:dyDescent="0.15">
      <c r="P3959" s="240"/>
      <c r="Q3959" s="38"/>
      <c r="R3959" s="38"/>
    </row>
    <row r="3960" spans="16:18" x14ac:dyDescent="0.15">
      <c r="P3960" s="240"/>
      <c r="Q3960" s="38"/>
      <c r="R3960" s="38"/>
    </row>
    <row r="3961" spans="16:18" x14ac:dyDescent="0.15">
      <c r="P3961" s="240"/>
      <c r="Q3961" s="38"/>
      <c r="R3961" s="38"/>
    </row>
    <row r="3962" spans="16:18" x14ac:dyDescent="0.15">
      <c r="P3962" s="240"/>
      <c r="Q3962" s="38"/>
      <c r="R3962" s="38"/>
    </row>
    <row r="3963" spans="16:18" x14ac:dyDescent="0.15">
      <c r="P3963" s="240"/>
      <c r="Q3963" s="38"/>
      <c r="R3963" s="38"/>
    </row>
    <row r="3964" spans="16:18" x14ac:dyDescent="0.15">
      <c r="P3964" s="240"/>
      <c r="Q3964" s="38"/>
      <c r="R3964" s="38"/>
    </row>
    <row r="3965" spans="16:18" x14ac:dyDescent="0.15">
      <c r="P3965" s="240"/>
      <c r="Q3965" s="38"/>
      <c r="R3965" s="38"/>
    </row>
    <row r="3966" spans="16:18" x14ac:dyDescent="0.15">
      <c r="P3966" s="240"/>
      <c r="Q3966" s="38"/>
      <c r="R3966" s="38"/>
    </row>
    <row r="3967" spans="16:18" x14ac:dyDescent="0.15">
      <c r="P3967" s="240"/>
      <c r="Q3967" s="38"/>
      <c r="R3967" s="38"/>
    </row>
    <row r="3968" spans="16:18" x14ac:dyDescent="0.15">
      <c r="P3968" s="240"/>
      <c r="Q3968" s="38"/>
      <c r="R3968" s="38"/>
    </row>
    <row r="3969" spans="16:18" x14ac:dyDescent="0.15">
      <c r="P3969" s="240"/>
      <c r="Q3969" s="38"/>
      <c r="R3969" s="38"/>
    </row>
    <row r="3970" spans="16:18" x14ac:dyDescent="0.15">
      <c r="P3970" s="240"/>
      <c r="Q3970" s="38"/>
      <c r="R3970" s="38"/>
    </row>
    <row r="3971" spans="16:18" x14ac:dyDescent="0.15">
      <c r="P3971" s="240"/>
      <c r="Q3971" s="38"/>
      <c r="R3971" s="38"/>
    </row>
    <row r="3972" spans="16:18" x14ac:dyDescent="0.15">
      <c r="P3972" s="240"/>
      <c r="Q3972" s="38"/>
      <c r="R3972" s="38"/>
    </row>
    <row r="3973" spans="16:18" x14ac:dyDescent="0.15">
      <c r="P3973" s="240"/>
      <c r="Q3973" s="38"/>
      <c r="R3973" s="38"/>
    </row>
    <row r="3974" spans="16:18" x14ac:dyDescent="0.15">
      <c r="P3974" s="240"/>
      <c r="Q3974" s="38"/>
      <c r="R3974" s="38"/>
    </row>
    <row r="3975" spans="16:18" x14ac:dyDescent="0.15">
      <c r="P3975" s="240"/>
      <c r="Q3975" s="38"/>
      <c r="R3975" s="38"/>
    </row>
    <row r="3976" spans="16:18" x14ac:dyDescent="0.15">
      <c r="P3976" s="240"/>
      <c r="Q3976" s="38"/>
      <c r="R3976" s="38"/>
    </row>
    <row r="3977" spans="16:18" x14ac:dyDescent="0.15">
      <c r="P3977" s="240"/>
      <c r="Q3977" s="38"/>
      <c r="R3977" s="38"/>
    </row>
    <row r="3978" spans="16:18" x14ac:dyDescent="0.15">
      <c r="P3978" s="240"/>
      <c r="Q3978" s="38"/>
      <c r="R3978" s="38"/>
    </row>
    <row r="3979" spans="16:18" x14ac:dyDescent="0.15">
      <c r="P3979" s="240"/>
      <c r="Q3979" s="38"/>
      <c r="R3979" s="38"/>
    </row>
    <row r="3980" spans="16:18" x14ac:dyDescent="0.15">
      <c r="P3980" s="240"/>
      <c r="Q3980" s="38"/>
      <c r="R3980" s="38"/>
    </row>
    <row r="3981" spans="16:18" x14ac:dyDescent="0.15">
      <c r="P3981" s="240"/>
      <c r="Q3981" s="38"/>
      <c r="R3981" s="38"/>
    </row>
    <row r="3982" spans="16:18" x14ac:dyDescent="0.15">
      <c r="P3982" s="240"/>
      <c r="Q3982" s="38"/>
      <c r="R3982" s="38"/>
    </row>
    <row r="3983" spans="16:18" x14ac:dyDescent="0.15">
      <c r="P3983" s="240"/>
      <c r="Q3983" s="38"/>
      <c r="R3983" s="38"/>
    </row>
    <row r="3984" spans="16:18" x14ac:dyDescent="0.15">
      <c r="P3984" s="240"/>
      <c r="Q3984" s="38"/>
      <c r="R3984" s="38"/>
    </row>
    <row r="3985" spans="16:18" x14ac:dyDescent="0.15">
      <c r="P3985" s="240"/>
      <c r="Q3985" s="38"/>
      <c r="R3985" s="38"/>
    </row>
    <row r="3986" spans="16:18" x14ac:dyDescent="0.15">
      <c r="P3986" s="240"/>
      <c r="Q3986" s="38"/>
      <c r="R3986" s="38"/>
    </row>
    <row r="3987" spans="16:18" x14ac:dyDescent="0.15">
      <c r="P3987" s="240"/>
      <c r="Q3987" s="38"/>
      <c r="R3987" s="38"/>
    </row>
    <row r="3988" spans="16:18" x14ac:dyDescent="0.15">
      <c r="P3988" s="240"/>
      <c r="Q3988" s="38"/>
      <c r="R3988" s="38"/>
    </row>
    <row r="3989" spans="16:18" x14ac:dyDescent="0.15">
      <c r="P3989" s="240"/>
      <c r="Q3989" s="38"/>
      <c r="R3989" s="38"/>
    </row>
    <row r="3990" spans="16:18" x14ac:dyDescent="0.15">
      <c r="P3990" s="240"/>
      <c r="Q3990" s="38"/>
      <c r="R3990" s="38"/>
    </row>
    <row r="3991" spans="16:18" x14ac:dyDescent="0.15">
      <c r="P3991" s="240"/>
      <c r="Q3991" s="38"/>
      <c r="R3991" s="38"/>
    </row>
    <row r="3992" spans="16:18" x14ac:dyDescent="0.15">
      <c r="P3992" s="240"/>
      <c r="Q3992" s="38"/>
      <c r="R3992" s="38"/>
    </row>
    <row r="3993" spans="16:18" x14ac:dyDescent="0.15">
      <c r="P3993" s="240"/>
      <c r="Q3993" s="38"/>
      <c r="R3993" s="38"/>
    </row>
    <row r="3994" spans="16:18" x14ac:dyDescent="0.15">
      <c r="P3994" s="240"/>
      <c r="Q3994" s="38"/>
      <c r="R3994" s="38"/>
    </row>
    <row r="3995" spans="16:18" x14ac:dyDescent="0.15">
      <c r="P3995" s="240"/>
      <c r="Q3995" s="38"/>
      <c r="R3995" s="38"/>
    </row>
    <row r="3996" spans="16:18" x14ac:dyDescent="0.15">
      <c r="P3996" s="240"/>
      <c r="Q3996" s="38"/>
      <c r="R3996" s="38"/>
    </row>
    <row r="3997" spans="16:18" x14ac:dyDescent="0.15">
      <c r="P3997" s="240"/>
      <c r="Q3997" s="38"/>
      <c r="R3997" s="38"/>
    </row>
    <row r="3998" spans="16:18" x14ac:dyDescent="0.15">
      <c r="P3998" s="240"/>
      <c r="Q3998" s="38"/>
      <c r="R3998" s="38"/>
    </row>
    <row r="3999" spans="16:18" x14ac:dyDescent="0.15">
      <c r="P3999" s="240"/>
      <c r="Q3999" s="38"/>
      <c r="R3999" s="38"/>
    </row>
    <row r="4000" spans="16:18" x14ac:dyDescent="0.15">
      <c r="P4000" s="240"/>
      <c r="Q4000" s="38"/>
      <c r="R4000" s="38"/>
    </row>
    <row r="4001" spans="16:18" x14ac:dyDescent="0.15">
      <c r="P4001" s="240"/>
      <c r="Q4001" s="38"/>
      <c r="R4001" s="38"/>
    </row>
    <row r="4002" spans="16:18" x14ac:dyDescent="0.15">
      <c r="P4002" s="240"/>
      <c r="Q4002" s="38"/>
      <c r="R4002" s="38"/>
    </row>
    <row r="4003" spans="16:18" x14ac:dyDescent="0.15">
      <c r="P4003" s="240"/>
      <c r="Q4003" s="38"/>
      <c r="R4003" s="38"/>
    </row>
    <row r="4004" spans="16:18" x14ac:dyDescent="0.15">
      <c r="P4004" s="240"/>
      <c r="Q4004" s="38"/>
      <c r="R4004" s="38"/>
    </row>
    <row r="4005" spans="16:18" x14ac:dyDescent="0.15">
      <c r="P4005" s="240"/>
      <c r="Q4005" s="38"/>
      <c r="R4005" s="38"/>
    </row>
    <row r="4006" spans="16:18" x14ac:dyDescent="0.15">
      <c r="P4006" s="240"/>
      <c r="Q4006" s="38"/>
      <c r="R4006" s="38"/>
    </row>
    <row r="4007" spans="16:18" x14ac:dyDescent="0.15">
      <c r="P4007" s="240"/>
      <c r="Q4007" s="38"/>
      <c r="R4007" s="38"/>
    </row>
    <row r="4008" spans="16:18" x14ac:dyDescent="0.15">
      <c r="P4008" s="240"/>
      <c r="Q4008" s="38"/>
      <c r="R4008" s="38"/>
    </row>
    <row r="4009" spans="16:18" x14ac:dyDescent="0.15">
      <c r="P4009" s="240"/>
      <c r="Q4009" s="38"/>
      <c r="R4009" s="38"/>
    </row>
    <row r="4010" spans="16:18" x14ac:dyDescent="0.15">
      <c r="P4010" s="240"/>
      <c r="Q4010" s="38"/>
      <c r="R4010" s="38"/>
    </row>
    <row r="4011" spans="16:18" x14ac:dyDescent="0.15">
      <c r="P4011" s="240"/>
      <c r="Q4011" s="38"/>
      <c r="R4011" s="38"/>
    </row>
    <row r="4012" spans="16:18" x14ac:dyDescent="0.15">
      <c r="P4012" s="240"/>
      <c r="Q4012" s="38"/>
      <c r="R4012" s="38"/>
    </row>
    <row r="4013" spans="16:18" x14ac:dyDescent="0.15">
      <c r="P4013" s="240"/>
      <c r="Q4013" s="38"/>
      <c r="R4013" s="38"/>
    </row>
    <row r="4014" spans="16:18" x14ac:dyDescent="0.15">
      <c r="P4014" s="240"/>
      <c r="Q4014" s="38"/>
      <c r="R4014" s="38"/>
    </row>
    <row r="4015" spans="16:18" x14ac:dyDescent="0.15">
      <c r="P4015" s="240"/>
      <c r="Q4015" s="38"/>
      <c r="R4015" s="38"/>
    </row>
    <row r="4016" spans="16:18" x14ac:dyDescent="0.15">
      <c r="P4016" s="240"/>
      <c r="Q4016" s="38"/>
      <c r="R4016" s="38"/>
    </row>
    <row r="4017" spans="16:18" x14ac:dyDescent="0.15">
      <c r="P4017" s="240"/>
      <c r="Q4017" s="38"/>
      <c r="R4017" s="38"/>
    </row>
    <row r="4018" spans="16:18" x14ac:dyDescent="0.15">
      <c r="P4018" s="240"/>
      <c r="Q4018" s="38"/>
      <c r="R4018" s="38"/>
    </row>
    <row r="4019" spans="16:18" x14ac:dyDescent="0.15">
      <c r="P4019" s="240"/>
      <c r="Q4019" s="38"/>
      <c r="R4019" s="38"/>
    </row>
    <row r="4020" spans="16:18" x14ac:dyDescent="0.15">
      <c r="P4020" s="240"/>
      <c r="Q4020" s="38"/>
      <c r="R4020" s="38"/>
    </row>
    <row r="4021" spans="16:18" x14ac:dyDescent="0.15">
      <c r="P4021" s="240"/>
      <c r="Q4021" s="38"/>
      <c r="R4021" s="38"/>
    </row>
    <row r="4022" spans="16:18" x14ac:dyDescent="0.15">
      <c r="P4022" s="240"/>
      <c r="Q4022" s="38"/>
      <c r="R4022" s="38"/>
    </row>
    <row r="4023" spans="16:18" x14ac:dyDescent="0.15">
      <c r="P4023" s="240"/>
      <c r="Q4023" s="38"/>
      <c r="R4023" s="38"/>
    </row>
    <row r="4024" spans="16:18" x14ac:dyDescent="0.15">
      <c r="P4024" s="240"/>
      <c r="Q4024" s="38"/>
      <c r="R4024" s="38"/>
    </row>
    <row r="4025" spans="16:18" x14ac:dyDescent="0.15">
      <c r="P4025" s="240"/>
      <c r="Q4025" s="38"/>
      <c r="R4025" s="38"/>
    </row>
    <row r="4026" spans="16:18" x14ac:dyDescent="0.15">
      <c r="P4026" s="240"/>
      <c r="Q4026" s="38"/>
      <c r="R4026" s="38"/>
    </row>
    <row r="4027" spans="16:18" x14ac:dyDescent="0.15">
      <c r="P4027" s="240"/>
      <c r="Q4027" s="38"/>
      <c r="R4027" s="38"/>
    </row>
    <row r="4028" spans="16:18" x14ac:dyDescent="0.15">
      <c r="P4028" s="240"/>
      <c r="Q4028" s="332"/>
      <c r="R4028" s="332"/>
    </row>
    <row r="4029" spans="16:18" x14ac:dyDescent="0.15">
      <c r="P4029" s="240"/>
      <c r="Q4029" s="332"/>
      <c r="R4029" s="332"/>
    </row>
    <row r="4030" spans="16:18" x14ac:dyDescent="0.15">
      <c r="P4030" s="240"/>
      <c r="Q4030" s="332"/>
      <c r="R4030" s="332"/>
    </row>
    <row r="4031" spans="16:18" x14ac:dyDescent="0.15">
      <c r="P4031" s="240"/>
      <c r="Q4031" s="332"/>
      <c r="R4031" s="332"/>
    </row>
    <row r="4032" spans="16:18" x14ac:dyDescent="0.15">
      <c r="P4032" s="240"/>
      <c r="Q4032" s="332"/>
      <c r="R4032" s="332"/>
    </row>
    <row r="4033" spans="16:18" x14ac:dyDescent="0.15">
      <c r="P4033" s="240"/>
      <c r="Q4033" s="332"/>
      <c r="R4033" s="332"/>
    </row>
    <row r="4034" spans="16:18" x14ac:dyDescent="0.15">
      <c r="P4034" s="240"/>
      <c r="Q4034" s="332"/>
      <c r="R4034" s="332"/>
    </row>
    <row r="4035" spans="16:18" x14ac:dyDescent="0.15">
      <c r="P4035" s="240"/>
      <c r="Q4035" s="332"/>
      <c r="R4035" s="332"/>
    </row>
    <row r="4036" spans="16:18" x14ac:dyDescent="0.15">
      <c r="P4036" s="240"/>
      <c r="Q4036" s="332"/>
      <c r="R4036" s="332"/>
    </row>
    <row r="4037" spans="16:18" x14ac:dyDescent="0.15">
      <c r="P4037" s="240"/>
      <c r="Q4037" s="332"/>
      <c r="R4037" s="332"/>
    </row>
    <row r="4038" spans="16:18" x14ac:dyDescent="0.15">
      <c r="P4038" s="240"/>
      <c r="Q4038" s="332"/>
      <c r="R4038" s="332"/>
    </row>
    <row r="4039" spans="16:18" x14ac:dyDescent="0.15">
      <c r="P4039" s="240"/>
    </row>
    <row r="4040" spans="16:18" x14ac:dyDescent="0.15">
      <c r="P4040" s="240"/>
    </row>
    <row r="4041" spans="16:18" x14ac:dyDescent="0.15">
      <c r="P4041" s="240"/>
    </row>
  </sheetData>
  <sortState ref="B3:M2721">
    <sortCondition ref="B2"/>
  </sortState>
  <phoneticPr fontId="18"/>
  <pageMargins left="0.70866141732283472" right="0.70866141732283472" top="0.98425196850393704" bottom="0.55118110236220474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BA4474"/>
  <sheetViews>
    <sheetView topLeftCell="A4176" workbookViewId="0">
      <selection activeCell="B4144" sqref="B4144"/>
    </sheetView>
  </sheetViews>
  <sheetFormatPr defaultRowHeight="13.5" x14ac:dyDescent="0.15"/>
  <cols>
    <col min="1" max="1" width="0.875" customWidth="1"/>
    <col min="2" max="2" width="12.625" customWidth="1"/>
    <col min="7" max="9" width="13" customWidth="1"/>
    <col min="10" max="10" width="5.375" bestFit="1" customWidth="1"/>
    <col min="11" max="11" width="12.375" bestFit="1" customWidth="1"/>
    <col min="12" max="12" width="1.625" customWidth="1"/>
    <col min="13" max="14" width="11.625" bestFit="1" customWidth="1"/>
    <col min="15" max="16" width="9.5" customWidth="1"/>
    <col min="17" max="17" width="5.375" bestFit="1" customWidth="1"/>
    <col min="18" max="18" width="9.5" customWidth="1"/>
    <col min="19" max="19" width="0.875" customWidth="1"/>
    <col min="20" max="21" width="9.5" customWidth="1"/>
    <col min="22" max="23" width="12.75" bestFit="1" customWidth="1"/>
    <col min="24" max="24" width="18.375" bestFit="1" customWidth="1"/>
    <col min="26" max="26" width="1.625" customWidth="1"/>
    <col min="37" max="37" width="1.625" customWidth="1"/>
    <col min="40" max="43" width="9.5" bestFit="1" customWidth="1"/>
    <col min="44" max="44" width="11.625" bestFit="1" customWidth="1"/>
    <col min="45" max="46" width="9.5" bestFit="1" customWidth="1"/>
    <col min="50" max="50" width="1.625" customWidth="1"/>
    <col min="51" max="51" width="9.5" bestFit="1" customWidth="1"/>
  </cols>
  <sheetData>
    <row r="1" spans="2:44" x14ac:dyDescent="0.15">
      <c r="M1" s="24">
        <v>41000</v>
      </c>
      <c r="N1" s="24">
        <v>44196</v>
      </c>
    </row>
    <row r="2" spans="2:44" x14ac:dyDescent="0.15">
      <c r="B2" s="219" t="s">
        <v>0</v>
      </c>
      <c r="C2" s="220" t="s">
        <v>1</v>
      </c>
      <c r="D2" s="220" t="s">
        <v>33</v>
      </c>
      <c r="E2" s="220" t="s">
        <v>32</v>
      </c>
      <c r="F2" s="220" t="s">
        <v>31</v>
      </c>
      <c r="G2" s="220" t="s">
        <v>30</v>
      </c>
      <c r="H2" s="220" t="s">
        <v>29</v>
      </c>
      <c r="I2" s="220" t="s">
        <v>163</v>
      </c>
      <c r="J2" s="220" t="s">
        <v>210</v>
      </c>
      <c r="K2" s="221" t="s">
        <v>196</v>
      </c>
      <c r="M2" s="219" t="s">
        <v>0</v>
      </c>
      <c r="N2" s="220" t="s">
        <v>0</v>
      </c>
      <c r="O2" s="220" t="s">
        <v>33</v>
      </c>
      <c r="P2" s="220" t="s">
        <v>32</v>
      </c>
      <c r="Q2" s="220" t="s">
        <v>383</v>
      </c>
      <c r="R2" s="221" t="s">
        <v>202</v>
      </c>
      <c r="T2" t="s">
        <v>164</v>
      </c>
      <c r="U2" t="str">
        <f ca="1">CELL("address",B2)</f>
        <v>$B$2</v>
      </c>
    </row>
    <row r="3" spans="2:44" x14ac:dyDescent="0.15">
      <c r="B3" s="36">
        <v>36069</v>
      </c>
      <c r="C3" s="37">
        <v>0.2</v>
      </c>
      <c r="D3" s="39">
        <v>134</v>
      </c>
      <c r="E3" s="39">
        <v>88</v>
      </c>
      <c r="F3" s="39"/>
      <c r="G3" s="47"/>
      <c r="H3" s="47"/>
      <c r="I3" s="240">
        <v>36069.25</v>
      </c>
      <c r="J3" s="39">
        <v>6</v>
      </c>
      <c r="K3" s="41">
        <v>36065</v>
      </c>
      <c r="M3" s="222" t="str">
        <f>"&gt;="&amp;TEXT(M1,"0.0")</f>
        <v>&gt;=41000.0</v>
      </c>
      <c r="N3" s="48" t="str">
        <f>IF(ISBLANK(N1),"","&lt;"&amp;TEXT(N1+1,"0.0"))</f>
        <v>&lt;44197.0</v>
      </c>
      <c r="O3" s="48"/>
      <c r="P3" s="48"/>
      <c r="Q3" s="48">
        <v>6</v>
      </c>
      <c r="R3" s="46"/>
      <c r="T3" t="s">
        <v>165</v>
      </c>
      <c r="U3" t="str">
        <f ca="1">CELL("address",M2)&amp;":"&amp;CELL("address",R3)</f>
        <v>$M$2:$R$3</v>
      </c>
      <c r="AM3" s="132"/>
      <c r="AN3" s="132"/>
      <c r="AO3" s="132"/>
    </row>
    <row r="4" spans="2:44" x14ac:dyDescent="0.15">
      <c r="B4" s="36">
        <v>36417</v>
      </c>
      <c r="C4" s="37">
        <v>0.3</v>
      </c>
      <c r="D4" s="39">
        <v>148</v>
      </c>
      <c r="E4" s="39">
        <v>89</v>
      </c>
      <c r="F4" s="39"/>
      <c r="G4" s="47"/>
      <c r="H4" s="47"/>
      <c r="I4" s="240">
        <v>36417.25</v>
      </c>
      <c r="J4" s="39">
        <v>6</v>
      </c>
      <c r="K4" s="41">
        <v>36415</v>
      </c>
      <c r="T4" t="s">
        <v>166</v>
      </c>
      <c r="U4" t="str">
        <f>VLOOKUP($W$7,$T$12:$Y$17,3,FALSE)</f>
        <v>$M$6:$O$6</v>
      </c>
      <c r="AM4" s="132"/>
      <c r="AN4" s="132"/>
      <c r="AO4" s="132"/>
    </row>
    <row r="5" spans="2:44" x14ac:dyDescent="0.15">
      <c r="B5" s="36">
        <v>36775</v>
      </c>
      <c r="C5" s="37">
        <v>0.2</v>
      </c>
      <c r="D5" s="39">
        <v>127</v>
      </c>
      <c r="E5" s="39">
        <v>69</v>
      </c>
      <c r="F5" s="39"/>
      <c r="G5" s="47"/>
      <c r="H5" s="47"/>
      <c r="I5" s="240">
        <v>36775.25</v>
      </c>
      <c r="J5" s="39">
        <v>6</v>
      </c>
      <c r="K5" s="41">
        <v>36772</v>
      </c>
    </row>
    <row r="6" spans="2:44" x14ac:dyDescent="0.15">
      <c r="B6" s="36">
        <v>37221</v>
      </c>
      <c r="C6" s="37">
        <v>0.25</v>
      </c>
      <c r="D6" s="39">
        <v>128</v>
      </c>
      <c r="E6" s="39">
        <v>68</v>
      </c>
      <c r="F6" s="39"/>
      <c r="G6" s="47"/>
      <c r="H6" s="47"/>
      <c r="I6" s="240">
        <v>37221.25</v>
      </c>
      <c r="J6" s="39">
        <v>6</v>
      </c>
      <c r="K6" s="41">
        <v>37220</v>
      </c>
      <c r="M6" s="215" t="str">
        <f>VLOOKUP(W7,T12:$X$17,2,FALSE)</f>
        <v>Dt</v>
      </c>
      <c r="N6" s="215" t="str">
        <f>O2</f>
        <v>最高血圧(mmHg)</v>
      </c>
      <c r="O6" s="215" t="str">
        <f>P2</f>
        <v>最低血圧(mmHg)</v>
      </c>
      <c r="P6" s="215" t="str">
        <f>F2</f>
        <v>脈拍(拍/分)</v>
      </c>
      <c r="Q6" s="215"/>
      <c r="R6" s="215"/>
    </row>
    <row r="7" spans="2:44" x14ac:dyDescent="0.15">
      <c r="B7" s="36">
        <v>37606</v>
      </c>
      <c r="C7" s="37">
        <v>0.3</v>
      </c>
      <c r="D7" s="39">
        <v>131</v>
      </c>
      <c r="E7" s="39">
        <v>76</v>
      </c>
      <c r="F7" s="39"/>
      <c r="G7" s="47"/>
      <c r="H7" s="47"/>
      <c r="I7" s="240">
        <v>37606.25</v>
      </c>
      <c r="J7" s="39">
        <v>6</v>
      </c>
      <c r="K7" s="41">
        <v>37605</v>
      </c>
      <c r="M7" s="240">
        <v>41000.25</v>
      </c>
      <c r="N7" s="47">
        <v>185</v>
      </c>
      <c r="O7" s="47">
        <v>115</v>
      </c>
      <c r="Q7" s="49"/>
      <c r="R7" s="216"/>
      <c r="S7" s="1"/>
      <c r="T7" s="16"/>
      <c r="V7" t="s">
        <v>167</v>
      </c>
      <c r="W7" s="16">
        <v>5</v>
      </c>
      <c r="X7" s="16"/>
    </row>
    <row r="8" spans="2:44" x14ac:dyDescent="0.15">
      <c r="B8" s="36">
        <v>37929</v>
      </c>
      <c r="C8" s="37">
        <v>0.35</v>
      </c>
      <c r="D8" s="39">
        <v>122</v>
      </c>
      <c r="E8" s="39">
        <v>66</v>
      </c>
      <c r="F8" s="39"/>
      <c r="G8" s="47"/>
      <c r="H8" s="47"/>
      <c r="I8" s="240">
        <v>37929.25</v>
      </c>
      <c r="J8" s="39">
        <v>6</v>
      </c>
      <c r="K8" s="41">
        <v>37927</v>
      </c>
      <c r="M8" s="240">
        <v>41001.25</v>
      </c>
      <c r="N8" s="47">
        <v>185</v>
      </c>
      <c r="O8" s="47">
        <v>115</v>
      </c>
      <c r="Q8" s="49"/>
      <c r="R8" s="216"/>
      <c r="S8" s="1"/>
      <c r="V8" t="s">
        <v>168</v>
      </c>
      <c r="W8" t="str">
        <f>VLOOKUP($W$7,$T$12:$Y$17,4,FALSE)</f>
        <v>$M$6:$O$6</v>
      </c>
      <c r="AM8" s="135"/>
      <c r="AN8" s="16"/>
      <c r="AQ8" s="135"/>
      <c r="AR8" s="16"/>
    </row>
    <row r="9" spans="2:44" x14ac:dyDescent="0.15">
      <c r="B9" s="36">
        <v>38244</v>
      </c>
      <c r="C9" s="37">
        <v>0.4</v>
      </c>
      <c r="D9" s="39">
        <v>135</v>
      </c>
      <c r="E9" s="39">
        <v>82</v>
      </c>
      <c r="F9" s="39"/>
      <c r="G9" s="47"/>
      <c r="H9" s="47"/>
      <c r="I9" s="240">
        <v>38244.25</v>
      </c>
      <c r="J9" s="39">
        <v>6</v>
      </c>
      <c r="K9" s="41">
        <v>38242</v>
      </c>
      <c r="M9" s="240">
        <v>41002.25</v>
      </c>
      <c r="N9" s="47">
        <v>185</v>
      </c>
      <c r="O9" s="47">
        <v>115</v>
      </c>
      <c r="Q9" s="49"/>
      <c r="R9" s="216"/>
      <c r="S9" s="1"/>
      <c r="V9" t="s">
        <v>169</v>
      </c>
      <c r="W9" t="str">
        <f>VLOOKUP($W$7,$T$12:$Y$17,5,FALSE)</f>
        <v>朝最高最低血圧.csv</v>
      </c>
      <c r="AL9" s="134"/>
      <c r="AM9" s="135"/>
      <c r="AN9" s="16"/>
      <c r="AP9" s="134"/>
      <c r="AQ9" s="135"/>
      <c r="AR9" s="16"/>
    </row>
    <row r="10" spans="2:44" x14ac:dyDescent="0.15">
      <c r="B10" s="36">
        <v>38609</v>
      </c>
      <c r="C10" s="37">
        <v>0.45</v>
      </c>
      <c r="D10" s="39">
        <v>142</v>
      </c>
      <c r="E10" s="39">
        <v>86</v>
      </c>
      <c r="F10" s="39"/>
      <c r="G10" s="47"/>
      <c r="H10" s="47"/>
      <c r="I10" s="240">
        <v>38609.25</v>
      </c>
      <c r="J10" s="39">
        <v>6</v>
      </c>
      <c r="K10" s="41">
        <v>38606</v>
      </c>
      <c r="M10" s="240">
        <v>41003.25</v>
      </c>
      <c r="N10" s="39"/>
      <c r="O10" s="39"/>
      <c r="Q10" s="49"/>
      <c r="S10" s="1"/>
      <c r="AL10" s="134"/>
      <c r="AM10" s="135"/>
      <c r="AN10" s="16"/>
      <c r="AP10" s="134"/>
      <c r="AQ10" s="135"/>
      <c r="AR10" s="16"/>
    </row>
    <row r="11" spans="2:44" x14ac:dyDescent="0.15">
      <c r="B11" s="36">
        <v>38973</v>
      </c>
      <c r="C11" s="37">
        <v>0.5</v>
      </c>
      <c r="D11" s="39">
        <v>147</v>
      </c>
      <c r="E11" s="39">
        <v>83</v>
      </c>
      <c r="F11" s="39"/>
      <c r="G11" s="47"/>
      <c r="H11" s="47"/>
      <c r="I11" s="240">
        <v>38973.25</v>
      </c>
      <c r="J11" s="39">
        <v>6</v>
      </c>
      <c r="K11" s="41">
        <v>38970</v>
      </c>
      <c r="M11" s="240">
        <v>41004.25</v>
      </c>
      <c r="N11" s="39"/>
      <c r="O11" s="39"/>
      <c r="Q11" s="49"/>
      <c r="S11" s="1"/>
      <c r="T11" s="1"/>
      <c r="U11" s="1"/>
      <c r="V11" s="1"/>
      <c r="W11" s="1"/>
      <c r="X11" s="1"/>
      <c r="Y11" s="1"/>
      <c r="Z11" s="1"/>
      <c r="AL11" s="134"/>
      <c r="AM11" s="135"/>
      <c r="AN11" s="16"/>
      <c r="AP11" s="134"/>
      <c r="AQ11" s="135"/>
      <c r="AR11" s="16"/>
    </row>
    <row r="12" spans="2:44" x14ac:dyDescent="0.15">
      <c r="B12" s="36">
        <v>39317</v>
      </c>
      <c r="C12" s="37">
        <v>0.55000000000000004</v>
      </c>
      <c r="D12" s="39">
        <v>146</v>
      </c>
      <c r="E12" s="39">
        <v>98</v>
      </c>
      <c r="F12" s="39"/>
      <c r="G12" s="47"/>
      <c r="H12" s="47"/>
      <c r="I12" s="240">
        <v>39317.25</v>
      </c>
      <c r="J12" s="39">
        <v>6</v>
      </c>
      <c r="K12" s="41">
        <v>39313</v>
      </c>
      <c r="M12" s="240">
        <v>41005.25</v>
      </c>
      <c r="N12" s="39"/>
      <c r="O12" s="39"/>
      <c r="Q12" s="49"/>
      <c r="S12" s="1"/>
      <c r="T12" s="217" t="s">
        <v>170</v>
      </c>
      <c r="U12" s="217" t="s">
        <v>171</v>
      </c>
      <c r="V12" s="217" t="s">
        <v>166</v>
      </c>
      <c r="W12" s="217" t="s">
        <v>168</v>
      </c>
      <c r="X12" s="217" t="s">
        <v>169</v>
      </c>
      <c r="Y12" s="217"/>
      <c r="Z12" s="1"/>
      <c r="AL12" s="134"/>
      <c r="AM12" s="135"/>
      <c r="AN12" s="16"/>
      <c r="AP12" s="134"/>
      <c r="AQ12" s="135"/>
      <c r="AR12" s="16"/>
    </row>
    <row r="13" spans="2:44" x14ac:dyDescent="0.15">
      <c r="B13" s="36">
        <v>39317</v>
      </c>
      <c r="C13" s="37">
        <v>0.6</v>
      </c>
      <c r="D13" s="39">
        <v>146</v>
      </c>
      <c r="E13" s="39">
        <v>98</v>
      </c>
      <c r="F13" s="39"/>
      <c r="G13" s="47"/>
      <c r="H13" s="47"/>
      <c r="I13" s="240">
        <v>39317.75</v>
      </c>
      <c r="J13" s="39">
        <v>18</v>
      </c>
      <c r="K13" s="41">
        <v>39313</v>
      </c>
      <c r="M13" s="240">
        <v>41006.25</v>
      </c>
      <c r="N13" s="39"/>
      <c r="O13" s="39"/>
      <c r="Q13" s="47"/>
      <c r="S13" s="1"/>
      <c r="T13" s="223">
        <v>1</v>
      </c>
      <c r="U13" s="223" t="s">
        <v>172</v>
      </c>
      <c r="V13" s="223" t="str">
        <f ca="1">CELL("address",M6)&amp;":"&amp;CELL("address",N6)</f>
        <v>$M$6:$N$6</v>
      </c>
      <c r="W13" s="223" t="str">
        <f ca="1">CELL("address",M6)&amp;":"&amp;CELL("address",N6)</f>
        <v>$M$6:$N$6</v>
      </c>
      <c r="X13" s="223" t="s">
        <v>175</v>
      </c>
      <c r="Y13" s="223"/>
      <c r="Z13" s="1"/>
      <c r="AL13" s="134"/>
      <c r="AM13" s="135"/>
      <c r="AN13" s="16"/>
      <c r="AP13" s="134"/>
      <c r="AQ13" s="135"/>
      <c r="AR13" s="16"/>
    </row>
    <row r="14" spans="2:44" x14ac:dyDescent="0.15">
      <c r="B14" s="36">
        <v>39689</v>
      </c>
      <c r="C14" s="37">
        <v>0.65</v>
      </c>
      <c r="D14" s="39">
        <v>141</v>
      </c>
      <c r="E14" s="39">
        <v>81</v>
      </c>
      <c r="F14" s="39"/>
      <c r="G14" s="47"/>
      <c r="H14" s="47"/>
      <c r="I14" s="240">
        <v>39689.75</v>
      </c>
      <c r="J14" s="39">
        <v>18</v>
      </c>
      <c r="K14" s="41">
        <v>39684</v>
      </c>
      <c r="M14" s="240">
        <v>41007.25</v>
      </c>
      <c r="N14" s="39"/>
      <c r="O14" s="39"/>
      <c r="Q14" s="39"/>
      <c r="S14" s="1"/>
      <c r="T14" s="224">
        <v>2</v>
      </c>
      <c r="U14" s="224" t="s">
        <v>197</v>
      </c>
      <c r="V14" s="224" t="str">
        <f ca="1">CELL("address",M6)&amp;":"&amp;CELL("address",N6)</f>
        <v>$M$6:$N$6</v>
      </c>
      <c r="W14" s="224" t="str">
        <f ca="1">V14</f>
        <v>$M$6:$N$6</v>
      </c>
      <c r="X14" s="224" t="s">
        <v>198</v>
      </c>
      <c r="Y14" s="224"/>
      <c r="Z14" s="1"/>
      <c r="AL14" s="134"/>
      <c r="AM14" s="135"/>
      <c r="AN14" s="16"/>
      <c r="AP14" s="134"/>
      <c r="AQ14" s="135"/>
      <c r="AR14" s="16"/>
    </row>
    <row r="15" spans="2:44" x14ac:dyDescent="0.15">
      <c r="B15" s="36">
        <v>40050</v>
      </c>
      <c r="C15" s="37">
        <v>0.7</v>
      </c>
      <c r="D15" s="39">
        <v>141</v>
      </c>
      <c r="E15" s="39">
        <v>85</v>
      </c>
      <c r="F15" s="39"/>
      <c r="G15" s="47"/>
      <c r="H15" s="47"/>
      <c r="I15" s="240">
        <v>40050.75</v>
      </c>
      <c r="J15" s="39">
        <v>18</v>
      </c>
      <c r="K15" s="41">
        <v>40048</v>
      </c>
      <c r="M15" s="240">
        <v>41008.25</v>
      </c>
      <c r="N15" s="39"/>
      <c r="O15" s="39"/>
      <c r="Q15" s="47"/>
      <c r="S15" s="1"/>
      <c r="T15" s="224">
        <v>3</v>
      </c>
      <c r="U15" s="224" t="s">
        <v>163</v>
      </c>
      <c r="V15" s="224" t="str">
        <f ca="1">CELL("address",M6)&amp;":"&amp;CELL("address",O6)</f>
        <v>$M$6:$O$6</v>
      </c>
      <c r="W15" s="224" t="str">
        <f ca="1">V15</f>
        <v>$M$6:$O$6</v>
      </c>
      <c r="X15" s="224" t="s">
        <v>174</v>
      </c>
      <c r="Y15" s="224"/>
      <c r="Z15" s="1"/>
      <c r="AL15" s="134"/>
      <c r="AM15" s="135"/>
      <c r="AN15" s="16"/>
      <c r="AP15" s="134"/>
      <c r="AQ15" s="135"/>
      <c r="AR15" s="16"/>
    </row>
    <row r="16" spans="2:44" x14ac:dyDescent="0.15">
      <c r="B16" s="36">
        <v>40690</v>
      </c>
      <c r="C16" s="37">
        <v>0.75</v>
      </c>
      <c r="D16" s="39">
        <v>156</v>
      </c>
      <c r="E16" s="39">
        <v>96</v>
      </c>
      <c r="F16" s="39"/>
      <c r="G16" s="47"/>
      <c r="H16" s="47"/>
      <c r="I16" s="240">
        <v>40690.75</v>
      </c>
      <c r="J16" s="39">
        <v>18</v>
      </c>
      <c r="K16" s="41">
        <v>40685</v>
      </c>
      <c r="M16" s="240">
        <v>41009.25</v>
      </c>
      <c r="N16" s="39"/>
      <c r="O16" s="39"/>
      <c r="Q16" s="47"/>
      <c r="S16" s="1"/>
      <c r="T16" s="224">
        <v>4</v>
      </c>
      <c r="U16" s="224" t="s">
        <v>0</v>
      </c>
      <c r="V16" s="224" t="str">
        <f ca="1">CELL("address",M6)&amp;":"&amp;CELL("address",O6)</f>
        <v>$M$6:$O$6</v>
      </c>
      <c r="W16" s="224" t="str">
        <f ca="1">V16</f>
        <v>$M$6:$O$6</v>
      </c>
      <c r="X16" s="224" t="s">
        <v>213</v>
      </c>
      <c r="Y16" s="224"/>
      <c r="Z16" s="1"/>
      <c r="AL16" s="134"/>
      <c r="AM16" s="135"/>
      <c r="AN16" s="16"/>
      <c r="AP16" s="134"/>
      <c r="AQ16" s="135"/>
      <c r="AR16" s="16"/>
    </row>
    <row r="17" spans="2:53" x14ac:dyDescent="0.15">
      <c r="B17" s="36">
        <v>40835</v>
      </c>
      <c r="C17" s="37">
        <v>0.41666666666666669</v>
      </c>
      <c r="D17" s="39">
        <v>170</v>
      </c>
      <c r="E17" s="39">
        <v>93</v>
      </c>
      <c r="F17" s="39"/>
      <c r="G17" s="47"/>
      <c r="H17" s="47"/>
      <c r="I17" s="240">
        <v>40835.25</v>
      </c>
      <c r="J17" s="39">
        <v>6</v>
      </c>
      <c r="K17" s="41">
        <v>40832</v>
      </c>
      <c r="M17" s="240">
        <v>41010.25</v>
      </c>
      <c r="N17" s="39"/>
      <c r="O17" s="39"/>
      <c r="Q17" s="47"/>
      <c r="S17" s="1"/>
      <c r="T17" s="225">
        <v>5</v>
      </c>
      <c r="U17" s="225" t="s">
        <v>163</v>
      </c>
      <c r="V17" s="225" t="s">
        <v>381</v>
      </c>
      <c r="W17" s="225" t="s">
        <v>381</v>
      </c>
      <c r="X17" s="225" t="s">
        <v>382</v>
      </c>
      <c r="Y17" s="225"/>
      <c r="Z17" s="1"/>
      <c r="AL17" s="134"/>
      <c r="AM17" s="135"/>
      <c r="AN17" s="16"/>
      <c r="AP17" s="134"/>
      <c r="AQ17" s="135"/>
      <c r="AR17" s="16"/>
    </row>
    <row r="18" spans="2:53" x14ac:dyDescent="0.15">
      <c r="B18" s="36">
        <v>41000</v>
      </c>
      <c r="C18" s="37">
        <v>0.25</v>
      </c>
      <c r="D18" s="47">
        <v>185</v>
      </c>
      <c r="E18" s="47">
        <v>115</v>
      </c>
      <c r="F18" s="49">
        <v>85</v>
      </c>
      <c r="G18" s="47"/>
      <c r="H18" s="47"/>
      <c r="I18" s="240">
        <v>41000.25</v>
      </c>
      <c r="J18" s="39">
        <v>6</v>
      </c>
      <c r="K18" s="41">
        <v>41000</v>
      </c>
      <c r="M18" s="240">
        <v>41011.25</v>
      </c>
      <c r="N18" s="39"/>
      <c r="O18" s="39"/>
      <c r="Q18" s="47"/>
      <c r="S18" s="1"/>
      <c r="T18" s="1"/>
      <c r="U18" s="1"/>
      <c r="V18" s="1"/>
      <c r="W18" s="1"/>
      <c r="X18" s="1"/>
      <c r="Y18" s="1"/>
      <c r="Z18" s="1"/>
      <c r="AL18" s="134"/>
      <c r="AM18" s="135"/>
      <c r="AN18" s="16"/>
      <c r="AP18" s="134"/>
      <c r="AQ18" s="135"/>
      <c r="AR18" s="16"/>
    </row>
    <row r="19" spans="2:53" x14ac:dyDescent="0.15">
      <c r="B19" s="36">
        <v>41000</v>
      </c>
      <c r="C19" s="37">
        <v>0.875</v>
      </c>
      <c r="D19" s="47">
        <v>185</v>
      </c>
      <c r="E19" s="47">
        <v>115</v>
      </c>
      <c r="F19" s="49">
        <v>85</v>
      </c>
      <c r="G19" s="47"/>
      <c r="H19" s="47"/>
      <c r="I19" s="240">
        <v>41000.75</v>
      </c>
      <c r="J19" s="39">
        <v>18</v>
      </c>
      <c r="K19" s="41">
        <v>41000</v>
      </c>
      <c r="M19" s="240">
        <v>41012.25</v>
      </c>
      <c r="N19" s="39">
        <v>168</v>
      </c>
      <c r="O19" s="39">
        <v>107</v>
      </c>
      <c r="Q19" s="39"/>
      <c r="AL19" s="134"/>
      <c r="AM19" s="135"/>
      <c r="AN19" s="16"/>
      <c r="AP19" s="134"/>
      <c r="AQ19" s="135"/>
      <c r="AR19" s="16"/>
    </row>
    <row r="20" spans="2:53" x14ac:dyDescent="0.15">
      <c r="B20" s="36">
        <v>41001</v>
      </c>
      <c r="C20" s="37">
        <v>0.25</v>
      </c>
      <c r="D20" s="47">
        <v>185</v>
      </c>
      <c r="E20" s="47">
        <v>115</v>
      </c>
      <c r="F20" s="49">
        <v>85</v>
      </c>
      <c r="G20" s="47"/>
      <c r="H20" s="47"/>
      <c r="I20" s="240">
        <v>41001.25</v>
      </c>
      <c r="J20" s="39">
        <v>6</v>
      </c>
      <c r="K20" s="41">
        <v>41000</v>
      </c>
      <c r="M20" s="240">
        <v>41013.25</v>
      </c>
      <c r="N20" s="39">
        <v>177</v>
      </c>
      <c r="O20" s="39">
        <v>113</v>
      </c>
      <c r="Q20" s="39"/>
      <c r="AL20" s="134"/>
      <c r="AM20" s="135"/>
      <c r="AN20" s="16"/>
      <c r="AP20" s="134"/>
      <c r="AQ20" s="135"/>
      <c r="AR20" s="16"/>
      <c r="AY20" s="50">
        <v>41000</v>
      </c>
      <c r="AZ20" s="16">
        <f>AY20</f>
        <v>41000</v>
      </c>
      <c r="BA20" s="16"/>
    </row>
    <row r="21" spans="2:53" x14ac:dyDescent="0.15">
      <c r="B21" s="36">
        <v>41001</v>
      </c>
      <c r="C21" s="37">
        <v>0.875</v>
      </c>
      <c r="D21" s="47">
        <v>185</v>
      </c>
      <c r="E21" s="47">
        <v>115</v>
      </c>
      <c r="F21" s="49">
        <v>85</v>
      </c>
      <c r="G21" s="47"/>
      <c r="H21" s="47"/>
      <c r="I21" s="240">
        <v>41001.75</v>
      </c>
      <c r="J21" s="39">
        <v>18</v>
      </c>
      <c r="K21" s="41">
        <v>41000</v>
      </c>
      <c r="M21" s="240">
        <v>41014.25</v>
      </c>
      <c r="N21" s="39">
        <v>168</v>
      </c>
      <c r="O21" s="39">
        <v>104</v>
      </c>
      <c r="Q21" s="39"/>
      <c r="AL21" s="134"/>
      <c r="AM21" s="135"/>
      <c r="AN21" s="16"/>
      <c r="AP21" s="134"/>
      <c r="AQ21" s="135"/>
      <c r="AR21" s="16"/>
      <c r="AY21" s="50">
        <v>41944</v>
      </c>
      <c r="AZ21" s="16">
        <f>AY21</f>
        <v>41944</v>
      </c>
      <c r="BA21" s="16"/>
    </row>
    <row r="22" spans="2:53" x14ac:dyDescent="0.15">
      <c r="B22" s="36">
        <v>41002</v>
      </c>
      <c r="C22" s="37">
        <v>0.25</v>
      </c>
      <c r="D22" s="47">
        <v>185</v>
      </c>
      <c r="E22" s="47">
        <v>115</v>
      </c>
      <c r="F22" s="49">
        <v>85</v>
      </c>
      <c r="G22" s="47"/>
      <c r="H22" s="47"/>
      <c r="I22" s="240">
        <v>41002.25</v>
      </c>
      <c r="J22" s="39">
        <v>6</v>
      </c>
      <c r="K22" s="41">
        <v>41000</v>
      </c>
      <c r="M22" s="240">
        <v>41015.25</v>
      </c>
      <c r="N22" s="39">
        <v>166</v>
      </c>
      <c r="O22" s="39">
        <v>103</v>
      </c>
      <c r="Q22" s="39"/>
      <c r="AL22" s="134"/>
      <c r="AM22" s="135"/>
      <c r="AN22" s="16"/>
      <c r="AP22" s="134"/>
      <c r="AQ22" s="135"/>
      <c r="AR22" s="16"/>
      <c r="AY22" s="54">
        <v>365.25</v>
      </c>
      <c r="AZ22">
        <f>AY22/AY23</f>
        <v>121.75</v>
      </c>
    </row>
    <row r="23" spans="2:53" x14ac:dyDescent="0.15">
      <c r="B23" s="36">
        <v>41002</v>
      </c>
      <c r="C23" s="37">
        <v>0.875</v>
      </c>
      <c r="D23" s="47">
        <v>185</v>
      </c>
      <c r="E23" s="47">
        <v>115</v>
      </c>
      <c r="F23" s="49">
        <v>85</v>
      </c>
      <c r="G23" s="47"/>
      <c r="H23" s="47"/>
      <c r="I23" s="240">
        <v>41002.75</v>
      </c>
      <c r="J23" s="39">
        <v>18</v>
      </c>
      <c r="K23" s="41">
        <v>41000</v>
      </c>
      <c r="M23" s="240">
        <v>41016.25</v>
      </c>
      <c r="N23" s="39">
        <v>164</v>
      </c>
      <c r="O23" s="39">
        <v>105</v>
      </c>
      <c r="Q23" s="39"/>
      <c r="AL23" s="134"/>
      <c r="AM23" s="135"/>
      <c r="AN23" s="16"/>
      <c r="AP23" s="134"/>
      <c r="AQ23" s="135"/>
      <c r="AR23" s="16"/>
      <c r="AY23" s="54">
        <v>3</v>
      </c>
    </row>
    <row r="24" spans="2:53" x14ac:dyDescent="0.15">
      <c r="B24" s="36">
        <v>41006</v>
      </c>
      <c r="C24" s="37"/>
      <c r="D24" s="47"/>
      <c r="E24" s="47"/>
      <c r="F24" s="47"/>
      <c r="G24" s="47"/>
      <c r="H24" s="47"/>
      <c r="I24" s="240">
        <v>41005.75</v>
      </c>
      <c r="J24" s="39">
        <v>18</v>
      </c>
      <c r="K24" s="41">
        <v>41000</v>
      </c>
      <c r="M24" s="240">
        <v>41017.25</v>
      </c>
      <c r="N24" s="39">
        <v>157</v>
      </c>
      <c r="O24" s="39">
        <v>86</v>
      </c>
      <c r="Q24" s="39"/>
      <c r="AL24" s="134"/>
      <c r="AM24" s="135"/>
      <c r="AN24" s="16"/>
      <c r="AP24" s="134"/>
      <c r="AQ24" s="135"/>
      <c r="AR24" s="16"/>
    </row>
    <row r="25" spans="2:53" x14ac:dyDescent="0.15">
      <c r="B25" s="36">
        <v>41007</v>
      </c>
      <c r="C25" s="37">
        <v>0.75</v>
      </c>
      <c r="D25" s="39"/>
      <c r="E25" s="39"/>
      <c r="F25" s="39"/>
      <c r="G25" s="47"/>
      <c r="H25" s="47"/>
      <c r="I25" s="240">
        <v>41007.75</v>
      </c>
      <c r="J25" s="39">
        <v>18</v>
      </c>
      <c r="K25" s="41">
        <v>41007</v>
      </c>
      <c r="M25" s="240">
        <v>41018.25</v>
      </c>
      <c r="N25" s="39">
        <v>141</v>
      </c>
      <c r="O25" s="39">
        <v>88</v>
      </c>
      <c r="Q25" s="39"/>
      <c r="AL25" s="134"/>
      <c r="AM25" s="135"/>
      <c r="AN25" s="16"/>
      <c r="AP25" s="134"/>
      <c r="AQ25" s="135"/>
      <c r="AR25" s="16"/>
    </row>
    <row r="26" spans="2:53" x14ac:dyDescent="0.15">
      <c r="B26" s="36">
        <v>41008</v>
      </c>
      <c r="C26" s="37">
        <v>0.95833333333333337</v>
      </c>
      <c r="D26" s="47"/>
      <c r="E26" s="47"/>
      <c r="F26" s="47"/>
      <c r="G26" s="47"/>
      <c r="H26" s="47"/>
      <c r="I26" s="240">
        <v>41008.75</v>
      </c>
      <c r="J26" s="39">
        <v>18</v>
      </c>
      <c r="K26" s="41">
        <v>41007</v>
      </c>
      <c r="M26" s="240">
        <v>41019.25</v>
      </c>
      <c r="N26" s="39"/>
      <c r="O26" s="39"/>
      <c r="Q26" s="39"/>
      <c r="AL26" s="134"/>
      <c r="AM26" s="135"/>
      <c r="AN26" s="16"/>
      <c r="AP26" s="134"/>
      <c r="AQ26" s="135"/>
      <c r="AR26" s="16"/>
    </row>
    <row r="27" spans="2:53" x14ac:dyDescent="0.15">
      <c r="B27" s="36">
        <v>41009</v>
      </c>
      <c r="C27" s="37"/>
      <c r="D27" s="47"/>
      <c r="E27" s="47"/>
      <c r="F27" s="47"/>
      <c r="G27" s="47"/>
      <c r="H27" s="47"/>
      <c r="I27" s="240">
        <v>41008.75</v>
      </c>
      <c r="J27" s="39">
        <v>18</v>
      </c>
      <c r="K27" s="41">
        <v>41007</v>
      </c>
      <c r="M27" s="240">
        <v>41020.25</v>
      </c>
      <c r="N27" s="39">
        <v>132</v>
      </c>
      <c r="O27" s="39">
        <v>68</v>
      </c>
      <c r="Q27" s="39"/>
      <c r="AL27" s="134"/>
      <c r="AM27" s="135"/>
      <c r="AN27" s="16"/>
      <c r="AP27" s="134"/>
      <c r="AQ27" s="135"/>
      <c r="AR27" s="16"/>
    </row>
    <row r="28" spans="2:53" x14ac:dyDescent="0.15">
      <c r="B28" s="36">
        <v>41010</v>
      </c>
      <c r="C28" s="37"/>
      <c r="D28" s="47"/>
      <c r="E28" s="47"/>
      <c r="F28" s="47"/>
      <c r="G28" s="47"/>
      <c r="H28" s="47"/>
      <c r="I28" s="240">
        <v>41009.75</v>
      </c>
      <c r="J28" s="39">
        <v>18</v>
      </c>
      <c r="K28" s="41">
        <v>41007</v>
      </c>
      <c r="M28" s="240">
        <v>41021.25</v>
      </c>
      <c r="N28" s="39">
        <v>147</v>
      </c>
      <c r="O28" s="39">
        <v>96</v>
      </c>
      <c r="Q28" s="39"/>
      <c r="AL28" s="134"/>
      <c r="AM28" s="135"/>
      <c r="AN28" s="16"/>
      <c r="AP28" s="134"/>
      <c r="AQ28" s="135"/>
      <c r="AR28" s="16"/>
    </row>
    <row r="29" spans="2:53" x14ac:dyDescent="0.15">
      <c r="B29" s="36">
        <v>41011</v>
      </c>
      <c r="C29" s="37"/>
      <c r="D29" s="47"/>
      <c r="E29" s="47"/>
      <c r="F29" s="47"/>
      <c r="G29" s="47"/>
      <c r="H29" s="47"/>
      <c r="I29" s="240">
        <v>41010.75</v>
      </c>
      <c r="J29" s="39">
        <v>18</v>
      </c>
      <c r="K29" s="41">
        <v>41007</v>
      </c>
      <c r="M29" s="240">
        <v>41022.25</v>
      </c>
      <c r="N29" s="39">
        <v>150</v>
      </c>
      <c r="O29" s="39">
        <v>91</v>
      </c>
      <c r="Q29" s="39"/>
    </row>
    <row r="30" spans="2:53" x14ac:dyDescent="0.15">
      <c r="B30" s="36">
        <v>41012</v>
      </c>
      <c r="C30" s="37">
        <v>0.4375</v>
      </c>
      <c r="D30" s="39">
        <v>168</v>
      </c>
      <c r="E30" s="39">
        <v>107</v>
      </c>
      <c r="F30" s="39">
        <v>65</v>
      </c>
      <c r="G30" s="47" t="s">
        <v>28</v>
      </c>
      <c r="H30" s="47" t="s">
        <v>27</v>
      </c>
      <c r="I30" s="240">
        <v>41012.25</v>
      </c>
      <c r="J30" s="39">
        <v>6</v>
      </c>
      <c r="K30" s="41">
        <v>41007</v>
      </c>
      <c r="M30" s="240">
        <v>41023.25</v>
      </c>
      <c r="N30" s="39"/>
      <c r="O30" s="39"/>
      <c r="Q30" s="39"/>
      <c r="AM30" s="16"/>
      <c r="AQ30" s="16"/>
    </row>
    <row r="31" spans="2:53" x14ac:dyDescent="0.15">
      <c r="B31" s="36">
        <v>41012</v>
      </c>
      <c r="C31" s="37">
        <v>0.91666666666666663</v>
      </c>
      <c r="D31" s="39">
        <v>147</v>
      </c>
      <c r="E31" s="39">
        <v>98</v>
      </c>
      <c r="F31" s="39">
        <v>66</v>
      </c>
      <c r="G31" s="47"/>
      <c r="H31" s="47"/>
      <c r="I31" s="240">
        <v>41012.75</v>
      </c>
      <c r="J31" s="39">
        <v>18</v>
      </c>
      <c r="K31" s="41">
        <v>41007</v>
      </c>
      <c r="M31" s="240">
        <v>41024.25</v>
      </c>
      <c r="N31" s="39">
        <v>141</v>
      </c>
      <c r="O31" s="39">
        <v>91</v>
      </c>
      <c r="P31" s="39"/>
      <c r="Q31" s="39"/>
    </row>
    <row r="32" spans="2:53" x14ac:dyDescent="0.15">
      <c r="B32" s="36">
        <v>41013</v>
      </c>
      <c r="C32" s="37">
        <v>0.31944444444444448</v>
      </c>
      <c r="D32" s="39">
        <v>177</v>
      </c>
      <c r="E32" s="39">
        <v>113</v>
      </c>
      <c r="F32" s="39">
        <v>60</v>
      </c>
      <c r="G32" s="47" t="s">
        <v>24</v>
      </c>
      <c r="H32" s="47"/>
      <c r="I32" s="240">
        <v>41013.25</v>
      </c>
      <c r="J32" s="39">
        <v>6</v>
      </c>
      <c r="K32" s="41">
        <v>41007</v>
      </c>
      <c r="M32" s="240">
        <v>41025.25</v>
      </c>
      <c r="N32" s="39">
        <v>141</v>
      </c>
      <c r="O32" s="39">
        <v>93</v>
      </c>
      <c r="P32" s="39"/>
      <c r="Q32" s="39"/>
    </row>
    <row r="33" spans="2:47" x14ac:dyDescent="0.15">
      <c r="B33" s="36">
        <v>41013</v>
      </c>
      <c r="C33" s="37">
        <v>0.90625</v>
      </c>
      <c r="D33" s="39">
        <v>185</v>
      </c>
      <c r="E33" s="39">
        <v>114</v>
      </c>
      <c r="F33" s="39">
        <v>57</v>
      </c>
      <c r="G33" s="47"/>
      <c r="H33" s="47"/>
      <c r="I33" s="240">
        <v>41013.75</v>
      </c>
      <c r="J33" s="39">
        <v>18</v>
      </c>
      <c r="K33" s="41">
        <v>41007</v>
      </c>
      <c r="M33" s="240">
        <v>41026.25</v>
      </c>
      <c r="N33" s="39">
        <v>139</v>
      </c>
      <c r="O33" s="39">
        <v>87</v>
      </c>
      <c r="P33" s="39"/>
      <c r="Q33" s="39"/>
      <c r="AM33" s="132"/>
      <c r="AN33" s="132"/>
      <c r="AO33" s="132"/>
    </row>
    <row r="34" spans="2:47" x14ac:dyDescent="0.15">
      <c r="B34" s="36">
        <v>41014</v>
      </c>
      <c r="C34" s="37">
        <v>0.34722222222222227</v>
      </c>
      <c r="D34" s="39">
        <v>168</v>
      </c>
      <c r="E34" s="39">
        <v>104</v>
      </c>
      <c r="F34" s="39">
        <v>62</v>
      </c>
      <c r="G34" s="47" t="s">
        <v>24</v>
      </c>
      <c r="H34" s="47" t="s">
        <v>26</v>
      </c>
      <c r="I34" s="240">
        <v>41014.25</v>
      </c>
      <c r="J34" s="39">
        <v>6</v>
      </c>
      <c r="K34" s="41">
        <v>41014</v>
      </c>
      <c r="M34" s="240">
        <v>41027.25</v>
      </c>
      <c r="N34" s="39">
        <v>146</v>
      </c>
      <c r="O34" s="39">
        <v>85</v>
      </c>
      <c r="P34" s="39"/>
      <c r="Q34" s="39"/>
      <c r="AL34" s="201" t="s">
        <v>160</v>
      </c>
      <c r="AM34" s="202"/>
      <c r="AN34" s="201" t="s">
        <v>158</v>
      </c>
      <c r="AO34" s="212"/>
      <c r="AP34" s="213"/>
      <c r="AQ34" s="212"/>
      <c r="AR34" s="213"/>
      <c r="AS34" s="212"/>
      <c r="AT34" s="213"/>
      <c r="AU34" s="202"/>
    </row>
    <row r="35" spans="2:47" x14ac:dyDescent="0.15">
      <c r="B35" s="36">
        <v>41014</v>
      </c>
      <c r="C35" s="37">
        <v>0.84722222222222221</v>
      </c>
      <c r="D35" s="39">
        <v>153</v>
      </c>
      <c r="E35" s="39">
        <v>94</v>
      </c>
      <c r="F35" s="39">
        <v>62</v>
      </c>
      <c r="G35" s="47"/>
      <c r="H35" s="47"/>
      <c r="I35" s="240">
        <v>41014.75</v>
      </c>
      <c r="J35" s="39">
        <v>18</v>
      </c>
      <c r="K35" s="41">
        <v>41014</v>
      </c>
      <c r="M35" s="240">
        <v>41028.25</v>
      </c>
      <c r="N35" s="39">
        <v>144</v>
      </c>
      <c r="O35" s="39">
        <v>94</v>
      </c>
      <c r="P35" s="39"/>
      <c r="Q35" s="39"/>
      <c r="AL35" s="203"/>
      <c r="AM35" s="204"/>
      <c r="AN35" s="210">
        <v>40909</v>
      </c>
      <c r="AO35" s="211">
        <v>41547</v>
      </c>
      <c r="AP35" s="210">
        <v>41000</v>
      </c>
      <c r="AQ35" s="211">
        <v>41029</v>
      </c>
      <c r="AR35" s="210">
        <f>AQ35+1</f>
        <v>41030</v>
      </c>
      <c r="AS35" s="211">
        <v>41274</v>
      </c>
      <c r="AT35" s="210">
        <v>41275</v>
      </c>
      <c r="AU35" s="211">
        <v>41639</v>
      </c>
    </row>
    <row r="36" spans="2:47" x14ac:dyDescent="0.15">
      <c r="B36" s="36">
        <v>41015</v>
      </c>
      <c r="C36" s="37">
        <v>0.25</v>
      </c>
      <c r="D36" s="39">
        <v>166</v>
      </c>
      <c r="E36" s="39">
        <v>103</v>
      </c>
      <c r="F36" s="39">
        <v>62</v>
      </c>
      <c r="G36" s="47" t="s">
        <v>24</v>
      </c>
      <c r="H36" s="47"/>
      <c r="I36" s="240">
        <v>41015.25</v>
      </c>
      <c r="J36" s="39">
        <v>6</v>
      </c>
      <c r="K36" s="41">
        <v>41014</v>
      </c>
      <c r="M36" s="240">
        <v>41029.25</v>
      </c>
      <c r="N36" s="39">
        <v>132</v>
      </c>
      <c r="O36" s="39">
        <v>83</v>
      </c>
      <c r="P36" s="39"/>
      <c r="Q36" s="39"/>
      <c r="AL36" s="203"/>
      <c r="AM36" s="204"/>
      <c r="AN36" s="201" t="s">
        <v>93</v>
      </c>
      <c r="AO36" s="214"/>
      <c r="AP36" s="201" t="s">
        <v>93</v>
      </c>
      <c r="AQ36" s="214"/>
      <c r="AR36" s="201" t="s">
        <v>93</v>
      </c>
      <c r="AS36" s="214"/>
      <c r="AT36" s="201" t="s">
        <v>93</v>
      </c>
      <c r="AU36" s="214"/>
    </row>
    <row r="37" spans="2:47" x14ac:dyDescent="0.15">
      <c r="B37" s="36">
        <v>41015</v>
      </c>
      <c r="C37" s="37">
        <v>0.94444444444444453</v>
      </c>
      <c r="D37" s="39">
        <v>158</v>
      </c>
      <c r="E37" s="39">
        <v>102</v>
      </c>
      <c r="F37" s="39">
        <v>68</v>
      </c>
      <c r="G37" s="47"/>
      <c r="H37" s="47"/>
      <c r="I37" s="240">
        <v>41015.75</v>
      </c>
      <c r="J37" s="39">
        <v>18</v>
      </c>
      <c r="K37" s="41">
        <v>41014</v>
      </c>
      <c r="M37" s="240">
        <v>41030.25</v>
      </c>
      <c r="N37" s="39">
        <v>137</v>
      </c>
      <c r="O37" s="39">
        <v>91</v>
      </c>
      <c r="P37" s="39"/>
      <c r="Q37" s="39"/>
      <c r="AL37" s="205" t="s">
        <v>92</v>
      </c>
      <c r="AM37" s="206"/>
      <c r="AN37" s="196" t="s">
        <v>161</v>
      </c>
      <c r="AO37" s="197" t="s">
        <v>162</v>
      </c>
      <c r="AP37" s="196" t="str">
        <f>"最高血圧（"&amp;TEXT(AP35,"yy/mm/dd")&amp;"～"&amp;TEXT(AQ35,"yy/mm/dd")&amp;")"</f>
        <v>最高血圧（12/04/01～12/04/30)</v>
      </c>
      <c r="AQ37" s="197" t="str">
        <f>"最低血圧("&amp;TEXT(AP35,"yy/mm/dd")&amp;"～"&amp;TEXT(AQ35,"yy/mm/dd")&amp;")"</f>
        <v>最低血圧(12/04/01～12/04/30)</v>
      </c>
      <c r="AR37" s="196" t="str">
        <f>"最高血圧（"&amp;TEXT(AR35,"yy/mm/dd")&amp;"～"&amp;TEXT(AS35,"yy/mm/dd")&amp;")"</f>
        <v>最高血圧（12/05/01～12/12/31)</v>
      </c>
      <c r="AS37" s="197" t="str">
        <f>"最低血圧("&amp;TEXT(AR35,"yy/mm/dd")&amp;"～"&amp;TEXT(AS35,"yy/mm/dd")&amp;")"</f>
        <v>最低血圧(12/05/01～12/12/31)</v>
      </c>
      <c r="AT37" s="196" t="str">
        <f>"最高血圧（"&amp;TEXT(AT35,"yy/mm/dd")&amp;"～"&amp;TEXT(AU35,"yy/mm/dd")&amp;")"</f>
        <v>最高血圧（13/01/01～13/12/31)</v>
      </c>
      <c r="AU37" s="197" t="str">
        <f>"最低血圧("&amp;TEXT(AT35,"yy/mm/dd")&amp;"～"&amp;TEXT(AU35,"yy/mm/dd")&amp;")"</f>
        <v>最低血圧(13/01/01～13/12/31)</v>
      </c>
    </row>
    <row r="38" spans="2:47" x14ac:dyDescent="0.15">
      <c r="B38" s="36">
        <v>41016</v>
      </c>
      <c r="C38" s="37">
        <v>0.30208333333333331</v>
      </c>
      <c r="D38" s="39">
        <v>164</v>
      </c>
      <c r="E38" s="39">
        <v>105</v>
      </c>
      <c r="F38" s="39">
        <v>63</v>
      </c>
      <c r="G38" s="47" t="s">
        <v>24</v>
      </c>
      <c r="H38" s="47" t="s">
        <v>25</v>
      </c>
      <c r="I38" s="240">
        <v>41016.25</v>
      </c>
      <c r="J38" s="39">
        <v>6</v>
      </c>
      <c r="K38" s="41">
        <v>41014</v>
      </c>
      <c r="M38" s="240">
        <v>41031.25</v>
      </c>
      <c r="N38" s="39">
        <v>129</v>
      </c>
      <c r="O38" s="39">
        <v>84</v>
      </c>
      <c r="P38" s="39"/>
      <c r="Q38" s="39"/>
      <c r="AL38" s="201"/>
      <c r="AM38" s="207">
        <v>50</v>
      </c>
      <c r="AN38" s="115">
        <f>COUNTIFS($D$3:$D$4207,"&lt;="&amp;AM38,$B$3:$B$4207,"&gt;="&amp;$AN$35,$B$3:$B$4207,"&lt;="&amp;$AO$35)</f>
        <v>0</v>
      </c>
      <c r="AO38" s="120">
        <f>COUNTIFS($E$3:$E$4207,"&lt;="&amp;AM38,$B$3:$B$4207,"&gt;="&amp;$AN$35,$B$3:$B$4207,"&lt;="&amp;$AO$35)</f>
        <v>0</v>
      </c>
      <c r="AP38" s="115">
        <f>COUNTIFS($D$3:$D$4207,"&lt;="&amp;$AM38,$B$3:$B$4207,"&gt;="&amp;$AP$35,$B$3:$B$4207,"&lt;="&amp;$AQ$35)</f>
        <v>0</v>
      </c>
      <c r="AQ38" s="120">
        <f>COUNTIFS($E$3:$E$4207,"&lt;="&amp;$AM38,$B$3:$B$4207,"&gt;="&amp;$AP$35,$B$3:$B$4207,"&lt;="&amp;$AQ$35)</f>
        <v>0</v>
      </c>
      <c r="AR38" s="115">
        <f>COUNTIFS($D$3:$D$4207,"&lt;="&amp;$AM38,$B$3:$B$4207,"&gt;="&amp;AR$35,$B$3:$B$4207,"&lt;="&amp;AS$35)</f>
        <v>0</v>
      </c>
      <c r="AS38" s="120">
        <f>COUNTIFS($E$3:$E$4207,"&lt;="&amp;$AM38,$B$3:$B$4207,"&gt;="&amp;AR$35,$B$3:$B$4207,"&lt;="&amp;AS$35)</f>
        <v>0</v>
      </c>
      <c r="AT38" s="115">
        <f>COUNTIFS($D$3:$D$4207,"&lt;="&amp;$AM38,$B$3:$B$4207,"&gt;="&amp;AT$35,$B$3:$B$4207,"&lt;="&amp;AU$35)</f>
        <v>0</v>
      </c>
      <c r="AU38" s="120">
        <f>COUNTIFS($E$3:$E$4207,"&lt;="&amp;$AM38,$B$3:$B$4207,"&gt;="&amp;AT$35,$B$3:$B$4207,"&lt;="&amp;AU$35)</f>
        <v>0</v>
      </c>
    </row>
    <row r="39" spans="2:47" x14ac:dyDescent="0.15">
      <c r="B39" s="36">
        <v>41016</v>
      </c>
      <c r="C39" s="37">
        <v>0.95833333333333337</v>
      </c>
      <c r="D39" s="39">
        <v>150</v>
      </c>
      <c r="E39" s="39">
        <v>90</v>
      </c>
      <c r="F39" s="39">
        <v>69</v>
      </c>
      <c r="G39" s="47"/>
      <c r="H39" s="47"/>
      <c r="I39" s="240">
        <v>41016.75</v>
      </c>
      <c r="J39" s="39">
        <v>18</v>
      </c>
      <c r="K39" s="41">
        <v>41014</v>
      </c>
      <c r="M39" s="240">
        <v>41032.25</v>
      </c>
      <c r="N39" s="39">
        <v>136</v>
      </c>
      <c r="O39" s="39">
        <v>87</v>
      </c>
      <c r="P39" s="39"/>
      <c r="Q39" s="39"/>
      <c r="AL39" s="208">
        <f>AM38</f>
        <v>50</v>
      </c>
      <c r="AM39" s="209">
        <f>AM38+5</f>
        <v>55</v>
      </c>
      <c r="AN39" s="199">
        <f>COUNTIFS($D$3:$D$4207,"&gt;"&amp;AM38,$D$3:$D$4207,"&lt;="&amp;AM39,$B$3:$B$4207,"&gt;="&amp;$AN$35,$B$3:$B$4207,"&lt;="&amp;$AO$35)</f>
        <v>0</v>
      </c>
      <c r="AO39" s="195">
        <f>COUNTIFS($E$3:$E$4207,"&gt;"&amp;AM38,$E$3:$E$4207,"&lt;="&amp;AM39,$B$3:$B$4207,"&gt;="&amp;$AN$35,$B$3:$B$4207,"&lt;="&amp;$AO$35)</f>
        <v>1</v>
      </c>
      <c r="AP39" s="199">
        <f>COUNTIFS($D$3:$D$4207,"&gt;"&amp;$AM38,$D$3:$D$4207,"&lt;="&amp;$AM39,$B$3:$B$4207,"&gt;="&amp;$AP$35,$B$3:$B$4207,"&lt;="&amp;$AQ$35)</f>
        <v>0</v>
      </c>
      <c r="AQ39" s="195">
        <f>COUNTIFS($E$3:$E$4207,"&gt;"&amp;$AM38,$E$3:$E$4207,"&lt;="&amp;$AM39,$B$3:$B$4207,"&gt;="&amp;$AP$35,$B$3:$B$4207,"&lt;="&amp;$AQ$35)</f>
        <v>0</v>
      </c>
      <c r="AR39" s="199">
        <f>COUNTIFS($D$3:$D$4207,"&gt;"&amp;$AM38,$D$3:$D$4207,"&lt;="&amp;$AM39,$B$3:$B$4207,"&gt;="&amp;AR$35,$B$3:$B$4207,"&lt;="&amp;AS$35)</f>
        <v>0</v>
      </c>
      <c r="AS39" s="195">
        <f>COUNTIFS($E$3:$E$4207,"&gt;"&amp;$AM38,$E$3:$E$4207,"&lt;="&amp;$AM39,$B$3:$B$4207,"&gt;="&amp;AR$35,$B$3:$B$4207,"&lt;="&amp;AS$35)</f>
        <v>0</v>
      </c>
      <c r="AT39" s="199">
        <f>COUNTIFS($D$3:$D$4207,"&gt;"&amp;$AM38,$D$3:$D$4207,"&lt;="&amp;$AM39,$B$3:$B$4207,"&gt;="&amp;AT$35,$B$3:$B$4207,"&lt;="&amp;AU$35)</f>
        <v>0</v>
      </c>
      <c r="AU39" s="195">
        <f>COUNTIFS($E$3:$E$4207,"&gt;"&amp;$AM38,$E$3:$E$4207,"&lt;="&amp;$AM39,$B$3:$B$4207,"&gt;="&amp;AT$35,$B$3:$B$4207,"&lt;="&amp;AU$35)</f>
        <v>1</v>
      </c>
    </row>
    <row r="40" spans="2:47" x14ac:dyDescent="0.15">
      <c r="B40" s="36">
        <v>41017</v>
      </c>
      <c r="C40" s="37">
        <v>0.27777777777777779</v>
      </c>
      <c r="D40" s="39">
        <v>157</v>
      </c>
      <c r="E40" s="39">
        <v>86</v>
      </c>
      <c r="F40" s="39">
        <v>64</v>
      </c>
      <c r="G40" s="47" t="s">
        <v>24</v>
      </c>
      <c r="H40" s="47"/>
      <c r="I40" s="240">
        <v>41017.25</v>
      </c>
      <c r="J40" s="39">
        <v>6</v>
      </c>
      <c r="K40" s="41">
        <v>41014</v>
      </c>
      <c r="M40" s="240">
        <v>41033.25</v>
      </c>
      <c r="N40" s="39">
        <v>140</v>
      </c>
      <c r="O40" s="39">
        <v>90</v>
      </c>
      <c r="P40" s="39"/>
      <c r="Q40" s="39"/>
      <c r="AL40" s="208">
        <f t="shared" ref="AL40:AL66" si="0">AM39</f>
        <v>55</v>
      </c>
      <c r="AM40" s="209">
        <f t="shared" ref="AM40:AM66" si="1">AM39+5</f>
        <v>60</v>
      </c>
      <c r="AN40" s="199">
        <f>COUNTIFS($D$3:$D$4207,"&gt;"&amp;AM39,$D$3:$D$4207,"&lt;="&amp;AM40,$B$3:$B$4207,"&gt;="&amp;$AN$35,$B$3:$B$4207,"&lt;="&amp;$AO$35)</f>
        <v>0</v>
      </c>
      <c r="AO40" s="195">
        <f>COUNTIFS($E$3:$E$4207,"&gt;"&amp;AM39,$E$3:$E$4207,"&lt;="&amp;AM40,$B$3:$B$4207,"&gt;="&amp;$AN$35,$B$3:$B$4207,"&lt;="&amp;$AO$35)</f>
        <v>16</v>
      </c>
      <c r="AP40" s="199">
        <f>COUNTIFS($D$3:$D$4207,"&gt;"&amp;$AM39,$D$3:$D$4207,"&lt;="&amp;$AM40,$B$3:$B$4207,"&gt;="&amp;$AP$35,$B$3:$B$4207,"&lt;="&amp;$AQ$35)</f>
        <v>0</v>
      </c>
      <c r="AQ40" s="195">
        <f>COUNTIFS($E$3:$E$4207,"&gt;"&amp;$AM39,$E$3:$E$4207,"&lt;="&amp;$AM40,$B$3:$B$4207,"&gt;="&amp;$AP$35,$B$3:$B$4207,"&lt;="&amp;$AQ$35)</f>
        <v>0</v>
      </c>
      <c r="AR40" s="199">
        <f>COUNTIFS($D$3:$D$4207,"&gt;"&amp;$AM39,$D$3:$D$4207,"&lt;="&amp;$AM40,$B$3:$B$4207,"&gt;="&amp;AR$35,$B$3:$B$4207,"&lt;="&amp;AS$35)</f>
        <v>0</v>
      </c>
      <c r="AS40" s="195">
        <f>COUNTIFS($E$3:$E$4207,"&gt;"&amp;$AM39,$E$3:$E$4207,"&lt;="&amp;$AM40,$B$3:$B$4207,"&gt;="&amp;AR$35,$B$3:$B$4207,"&lt;="&amp;AS$35)</f>
        <v>2</v>
      </c>
      <c r="AT40" s="199">
        <f>COUNTIFS($D$3:$D$4207,"&gt;"&amp;$AM39,$D$3:$D$4207,"&lt;="&amp;$AM40,$B$3:$B$4207,"&gt;="&amp;AT$35,$B$3:$B$4207,"&lt;="&amp;AU$35)</f>
        <v>0</v>
      </c>
      <c r="AU40" s="195">
        <f>COUNTIFS($E$3:$E$4207,"&gt;"&amp;$AM39,$E$3:$E$4207,"&lt;="&amp;$AM40,$B$3:$B$4207,"&gt;="&amp;AT$35,$B$3:$B$4207,"&lt;="&amp;AU$35)</f>
        <v>15</v>
      </c>
    </row>
    <row r="41" spans="2:47" x14ac:dyDescent="0.15">
      <c r="B41" s="36">
        <v>41017</v>
      </c>
      <c r="C41" s="37">
        <v>0.95833333333333337</v>
      </c>
      <c r="D41" s="39">
        <v>131</v>
      </c>
      <c r="E41" s="39">
        <v>82</v>
      </c>
      <c r="F41" s="39">
        <v>74</v>
      </c>
      <c r="G41" s="47"/>
      <c r="H41" s="47"/>
      <c r="I41" s="240">
        <v>41017.75</v>
      </c>
      <c r="J41" s="39">
        <v>18</v>
      </c>
      <c r="K41" s="41">
        <v>41014</v>
      </c>
      <c r="M41" s="240">
        <v>41034.25</v>
      </c>
      <c r="N41" s="39">
        <v>143</v>
      </c>
      <c r="O41" s="39">
        <v>89</v>
      </c>
      <c r="P41" s="39"/>
      <c r="Q41" s="39"/>
      <c r="AL41" s="208">
        <f t="shared" si="0"/>
        <v>60</v>
      </c>
      <c r="AM41" s="209">
        <f t="shared" si="1"/>
        <v>65</v>
      </c>
      <c r="AN41" s="199">
        <f>COUNTIFS($D$3:$D$4207,"&gt;"&amp;AM40,$D$3:$D$4207,"&lt;="&amp;AM41,$B$3:$B$4207,"&gt;="&amp;$AN$35,$B$3:$B$4207,"&lt;="&amp;$AO$35)</f>
        <v>0</v>
      </c>
      <c r="AO41" s="195">
        <f>COUNTIFS($E$3:$E$4207,"&gt;"&amp;AM40,$E$3:$E$4207,"&lt;="&amp;AM41,$B$3:$B$4207,"&gt;="&amp;$AN$35,$B$3:$B$4207,"&lt;="&amp;$AO$35)</f>
        <v>43</v>
      </c>
      <c r="AP41" s="199">
        <f>COUNTIFS($D$3:$D$4207,"&gt;"&amp;$AM40,$D$3:$D$4207,"&lt;="&amp;$AM41,$B$3:$B$4207,"&gt;="&amp;$AP$35,$B$3:$B$4207,"&lt;="&amp;$AQ$35)</f>
        <v>0</v>
      </c>
      <c r="AQ41" s="195">
        <f>COUNTIFS($E$3:$E$4207,"&gt;"&amp;$AM40,$E$3:$E$4207,"&lt;="&amp;$AM41,$B$3:$B$4207,"&gt;="&amp;$AP$35,$B$3:$B$4207,"&lt;="&amp;$AQ$35)</f>
        <v>1</v>
      </c>
      <c r="AR41" s="199">
        <f>COUNTIFS($D$3:$D$4207,"&gt;"&amp;$AM40,$D$3:$D$4207,"&lt;="&amp;$AM41,$B$3:$B$4207,"&gt;="&amp;AR$35,$B$3:$B$4207,"&lt;="&amp;AS$35)</f>
        <v>0</v>
      </c>
      <c r="AS41" s="195">
        <f>COUNTIFS($E$3:$E$4207,"&gt;"&amp;$AM40,$E$3:$E$4207,"&lt;="&amp;$AM41,$B$3:$B$4207,"&gt;="&amp;AR$35,$B$3:$B$4207,"&lt;="&amp;AS$35)</f>
        <v>1</v>
      </c>
      <c r="AT41" s="199">
        <f>COUNTIFS($D$3:$D$4207,"&gt;"&amp;$AM40,$D$3:$D$4207,"&lt;="&amp;$AM41,$B$3:$B$4207,"&gt;="&amp;AT$35,$B$3:$B$4207,"&lt;="&amp;AU$35)</f>
        <v>0</v>
      </c>
      <c r="AU41" s="195">
        <f>COUNTIFS($E$3:$E$4207,"&gt;"&amp;$AM40,$E$3:$E$4207,"&lt;="&amp;$AM41,$B$3:$B$4207,"&gt;="&amp;AT$35,$B$3:$B$4207,"&lt;="&amp;AU$35)</f>
        <v>52</v>
      </c>
    </row>
    <row r="42" spans="2:47" x14ac:dyDescent="0.15">
      <c r="B42" s="36">
        <v>41017</v>
      </c>
      <c r="C42" s="37">
        <v>0.90625</v>
      </c>
      <c r="D42" s="39">
        <v>157</v>
      </c>
      <c r="E42" s="39">
        <v>86</v>
      </c>
      <c r="F42" s="39"/>
      <c r="G42" s="47"/>
      <c r="H42" s="47"/>
      <c r="I42" s="240">
        <v>41017.75</v>
      </c>
      <c r="J42" s="39">
        <v>18</v>
      </c>
      <c r="K42" s="41">
        <v>41014</v>
      </c>
      <c r="M42" s="240">
        <v>41035.25</v>
      </c>
      <c r="N42" s="39">
        <v>131</v>
      </c>
      <c r="O42" s="39">
        <v>79</v>
      </c>
      <c r="P42" s="39"/>
      <c r="Q42" s="39"/>
      <c r="AL42" s="208">
        <f t="shared" si="0"/>
        <v>65</v>
      </c>
      <c r="AM42" s="209">
        <f t="shared" si="1"/>
        <v>70</v>
      </c>
      <c r="AN42" s="199">
        <f>COUNTIFS($D$3:$D$4207,"&gt;"&amp;AM41,$D$3:$D$4207,"&lt;="&amp;AM42,$B$3:$B$4207,"&gt;="&amp;$AN$35,$B$3:$B$4207,"&lt;="&amp;$AO$35)</f>
        <v>0</v>
      </c>
      <c r="AO42" s="195">
        <f>COUNTIFS($E$3:$E$4207,"&gt;"&amp;AM41,$E$3:$E$4207,"&lt;="&amp;AM42,$B$3:$B$4207,"&gt;="&amp;$AN$35,$B$3:$B$4207,"&lt;="&amp;$AO$35)</f>
        <v>79</v>
      </c>
      <c r="AP42" s="199">
        <f>COUNTIFS($D$3:$D$4207,"&gt;"&amp;$AM41,$D$3:$D$4207,"&lt;="&amp;$AM42,$B$3:$B$4207,"&gt;="&amp;$AP$35,$B$3:$B$4207,"&lt;="&amp;$AQ$35)</f>
        <v>0</v>
      </c>
      <c r="AQ42" s="195">
        <f>COUNTIFS($E$3:$E$4207,"&gt;"&amp;$AM41,$E$3:$E$4207,"&lt;="&amp;$AM42,$B$3:$B$4207,"&gt;="&amp;$AP$35,$B$3:$B$4207,"&lt;="&amp;$AQ$35)</f>
        <v>1</v>
      </c>
      <c r="AR42" s="199">
        <f>COUNTIFS($D$3:$D$4207,"&gt;"&amp;$AM41,$D$3:$D$4207,"&lt;="&amp;$AM42,$B$3:$B$4207,"&gt;="&amp;AR$35,$B$3:$B$4207,"&lt;="&amp;AS$35)</f>
        <v>0</v>
      </c>
      <c r="AS42" s="195">
        <f>COUNTIFS($E$3:$E$4207,"&gt;"&amp;$AM41,$E$3:$E$4207,"&lt;="&amp;$AM42,$B$3:$B$4207,"&gt;="&amp;AR$35,$B$3:$B$4207,"&lt;="&amp;AS$35)</f>
        <v>17</v>
      </c>
      <c r="AT42" s="199">
        <f>COUNTIFS($D$3:$D$4207,"&gt;"&amp;$AM41,$D$3:$D$4207,"&lt;="&amp;$AM42,$B$3:$B$4207,"&gt;="&amp;AT$35,$B$3:$B$4207,"&lt;="&amp;AU$35)</f>
        <v>0</v>
      </c>
      <c r="AU42" s="195">
        <f>COUNTIFS($E$3:$E$4207,"&gt;"&amp;$AM41,$E$3:$E$4207,"&lt;="&amp;$AM42,$B$3:$B$4207,"&gt;="&amp;AT$35,$B$3:$B$4207,"&lt;="&amp;AU$35)</f>
        <v>85</v>
      </c>
    </row>
    <row r="43" spans="2:47" x14ac:dyDescent="0.15">
      <c r="B43" s="36">
        <v>41018</v>
      </c>
      <c r="C43" s="37">
        <v>0.29166666666666669</v>
      </c>
      <c r="D43" s="39">
        <v>141</v>
      </c>
      <c r="E43" s="39">
        <v>88</v>
      </c>
      <c r="F43" s="39">
        <v>73</v>
      </c>
      <c r="G43" s="47" t="s">
        <v>24</v>
      </c>
      <c r="H43" s="47"/>
      <c r="I43" s="240">
        <v>41018.25</v>
      </c>
      <c r="J43" s="39">
        <v>6</v>
      </c>
      <c r="K43" s="41">
        <v>41014</v>
      </c>
      <c r="M43" s="240">
        <v>41036.25</v>
      </c>
      <c r="N43" s="39">
        <v>148</v>
      </c>
      <c r="O43" s="39">
        <v>90</v>
      </c>
      <c r="P43" s="39"/>
      <c r="Q43" s="39"/>
      <c r="AL43" s="208">
        <f t="shared" si="0"/>
        <v>70</v>
      </c>
      <c r="AM43" s="209">
        <f t="shared" si="1"/>
        <v>75</v>
      </c>
      <c r="AN43" s="199">
        <f>COUNTIFS($D$3:$D$4207,"&gt;"&amp;AM42,$D$3:$D$4207,"&lt;="&amp;AM43,$B$3:$B$4207,"&gt;="&amp;$AN$35,$B$3:$B$4207,"&lt;="&amp;$AO$35)</f>
        <v>0</v>
      </c>
      <c r="AO43" s="195">
        <f>COUNTIFS($E$3:$E$4207,"&gt;"&amp;AM42,$E$3:$E$4207,"&lt;="&amp;AM43,$B$3:$B$4207,"&gt;="&amp;$AN$35,$B$3:$B$4207,"&lt;="&amp;$AO$35)</f>
        <v>197</v>
      </c>
      <c r="AP43" s="199">
        <f>COUNTIFS($D$3:$D$4207,"&gt;"&amp;$AM42,$D$3:$D$4207,"&lt;="&amp;$AM43,$B$3:$B$4207,"&gt;="&amp;$AP$35,$B$3:$B$4207,"&lt;="&amp;$AQ$35)</f>
        <v>0</v>
      </c>
      <c r="AQ43" s="195">
        <f>COUNTIFS($E$3:$E$4207,"&gt;"&amp;$AM42,$E$3:$E$4207,"&lt;="&amp;$AM43,$B$3:$B$4207,"&gt;="&amp;$AP$35,$B$3:$B$4207,"&lt;="&amp;$AQ$35)</f>
        <v>0</v>
      </c>
      <c r="AR43" s="199">
        <f>COUNTIFS($D$3:$D$4207,"&gt;"&amp;$AM42,$D$3:$D$4207,"&lt;="&amp;$AM43,$B$3:$B$4207,"&gt;="&amp;AR$35,$B$3:$B$4207,"&lt;="&amp;AS$35)</f>
        <v>0</v>
      </c>
      <c r="AS43" s="195">
        <f>COUNTIFS($E$3:$E$4207,"&gt;"&amp;$AM42,$E$3:$E$4207,"&lt;="&amp;$AM43,$B$3:$B$4207,"&gt;="&amp;AR$35,$B$3:$B$4207,"&lt;="&amp;AS$35)</f>
        <v>60</v>
      </c>
      <c r="AT43" s="199">
        <f>COUNTIFS($D$3:$D$4207,"&gt;"&amp;$AM42,$D$3:$D$4207,"&lt;="&amp;$AM43,$B$3:$B$4207,"&gt;="&amp;AT$35,$B$3:$B$4207,"&lt;="&amp;AU$35)</f>
        <v>0</v>
      </c>
      <c r="AU43" s="195">
        <f>COUNTIFS($E$3:$E$4207,"&gt;"&amp;$AM42,$E$3:$E$4207,"&lt;="&amp;$AM43,$B$3:$B$4207,"&gt;="&amp;AT$35,$B$3:$B$4207,"&lt;="&amp;AU$35)</f>
        <v>192</v>
      </c>
    </row>
    <row r="44" spans="2:47" x14ac:dyDescent="0.15">
      <c r="B44" s="36">
        <v>41019</v>
      </c>
      <c r="C44" s="37">
        <v>0.97916666666666663</v>
      </c>
      <c r="D44" s="39">
        <v>129</v>
      </c>
      <c r="E44" s="39">
        <v>80</v>
      </c>
      <c r="F44" s="39">
        <v>66</v>
      </c>
      <c r="G44" s="47" t="s">
        <v>24</v>
      </c>
      <c r="H44" s="47"/>
      <c r="I44" s="240">
        <v>41019.75</v>
      </c>
      <c r="J44" s="39">
        <v>18</v>
      </c>
      <c r="K44" s="41">
        <v>41014</v>
      </c>
      <c r="M44" s="240">
        <v>41037.25</v>
      </c>
      <c r="N44" s="39">
        <v>143</v>
      </c>
      <c r="O44" s="39">
        <v>98</v>
      </c>
      <c r="P44" s="39"/>
      <c r="Q44" s="39"/>
      <c r="AL44" s="208">
        <f t="shared" si="0"/>
        <v>75</v>
      </c>
      <c r="AM44" s="209">
        <f t="shared" si="1"/>
        <v>80</v>
      </c>
      <c r="AN44" s="199">
        <f>COUNTIFS($D$3:$D$4207,"&gt;"&amp;AM43,$D$3:$D$4207,"&lt;="&amp;AM44,$B$3:$B$4207,"&gt;="&amp;$AN$35,$B$3:$B$4207,"&lt;="&amp;$AO$35)</f>
        <v>0</v>
      </c>
      <c r="AO44" s="195">
        <f>COUNTIFS($E$3:$E$4207,"&gt;"&amp;AM43,$E$3:$E$4207,"&lt;="&amp;AM44,$B$3:$B$4207,"&gt;="&amp;$AN$35,$B$3:$B$4207,"&lt;="&amp;$AO$35)</f>
        <v>230</v>
      </c>
      <c r="AP44" s="199">
        <f>COUNTIFS($D$3:$D$4207,"&gt;"&amp;$AM43,$D$3:$D$4207,"&lt;="&amp;$AM44,$B$3:$B$4207,"&gt;="&amp;$AP$35,$B$3:$B$4207,"&lt;="&amp;$AQ$35)</f>
        <v>0</v>
      </c>
      <c r="AQ44" s="195">
        <f>COUNTIFS($E$3:$E$4207,"&gt;"&amp;$AM43,$E$3:$E$4207,"&lt;="&amp;$AM44,$B$3:$B$4207,"&gt;="&amp;$AP$35,$B$3:$B$4207,"&lt;="&amp;$AQ$35)</f>
        <v>3</v>
      </c>
      <c r="AR44" s="199">
        <f>COUNTIFS($D$3:$D$4207,"&gt;"&amp;$AM43,$D$3:$D$4207,"&lt;="&amp;$AM44,$B$3:$B$4207,"&gt;="&amp;AR$35,$B$3:$B$4207,"&lt;="&amp;AS$35)</f>
        <v>0</v>
      </c>
      <c r="AS44" s="195">
        <f>COUNTIFS($E$3:$E$4207,"&gt;"&amp;$AM43,$E$3:$E$4207,"&lt;="&amp;$AM44,$B$3:$B$4207,"&gt;="&amp;AR$35,$B$3:$B$4207,"&lt;="&amp;AS$35)</f>
        <v>132</v>
      </c>
      <c r="AT44" s="199">
        <f>COUNTIFS($D$3:$D$4207,"&gt;"&amp;$AM43,$D$3:$D$4207,"&lt;="&amp;$AM44,$B$3:$B$4207,"&gt;="&amp;AT$35,$B$3:$B$4207,"&lt;="&amp;AU$35)</f>
        <v>0</v>
      </c>
      <c r="AU44" s="195">
        <f>COUNTIFS($E$3:$E$4207,"&gt;"&amp;$AM43,$E$3:$E$4207,"&lt;="&amp;$AM44,$B$3:$B$4207,"&gt;="&amp;AT$35,$B$3:$B$4207,"&lt;="&amp;AU$35)</f>
        <v>135</v>
      </c>
    </row>
    <row r="45" spans="2:47" x14ac:dyDescent="0.15">
      <c r="B45" s="36">
        <v>41020</v>
      </c>
      <c r="C45" s="37">
        <v>0.30555555555555552</v>
      </c>
      <c r="D45" s="39">
        <v>132</v>
      </c>
      <c r="E45" s="39">
        <v>68</v>
      </c>
      <c r="F45" s="39">
        <v>72</v>
      </c>
      <c r="G45" s="47" t="s">
        <v>24</v>
      </c>
      <c r="H45" s="47"/>
      <c r="I45" s="240">
        <v>41020.25</v>
      </c>
      <c r="J45" s="39">
        <v>6</v>
      </c>
      <c r="K45" s="41">
        <v>41014</v>
      </c>
      <c r="M45" s="240">
        <v>41038.25</v>
      </c>
      <c r="N45" s="39">
        <v>144</v>
      </c>
      <c r="O45" s="39">
        <v>89</v>
      </c>
      <c r="P45" s="39"/>
      <c r="Q45" s="39"/>
      <c r="AL45" s="208">
        <f t="shared" si="0"/>
        <v>80</v>
      </c>
      <c r="AM45" s="209">
        <f t="shared" si="1"/>
        <v>85</v>
      </c>
      <c r="AN45" s="199">
        <f>COUNTIFS($D$3:$D$4207,"&gt;"&amp;AM44,$D$3:$D$4207,"&lt;="&amp;AM45,$B$3:$B$4207,"&gt;="&amp;$AN$35,$B$3:$B$4207,"&lt;="&amp;$AO$35)</f>
        <v>0</v>
      </c>
      <c r="AO45" s="195">
        <f>COUNTIFS($E$3:$E$4207,"&gt;"&amp;AM44,$E$3:$E$4207,"&lt;="&amp;AM45,$B$3:$B$4207,"&gt;="&amp;$AN$35,$B$3:$B$4207,"&lt;="&amp;$AO$35)</f>
        <v>148</v>
      </c>
      <c r="AP45" s="199">
        <f>COUNTIFS($D$3:$D$4207,"&gt;"&amp;$AM44,$D$3:$D$4207,"&lt;="&amp;$AM45,$B$3:$B$4207,"&gt;="&amp;$AP$35,$B$3:$B$4207,"&lt;="&amp;$AQ$35)</f>
        <v>0</v>
      </c>
      <c r="AQ45" s="195">
        <f>COUNTIFS($E$3:$E$4207,"&gt;"&amp;$AM44,$E$3:$E$4207,"&lt;="&amp;$AM45,$B$3:$B$4207,"&gt;="&amp;$AP$35,$B$3:$B$4207,"&lt;="&amp;$AQ$35)</f>
        <v>5</v>
      </c>
      <c r="AR45" s="199">
        <f>COUNTIFS($D$3:$D$4207,"&gt;"&amp;$AM44,$D$3:$D$4207,"&lt;="&amp;$AM45,$B$3:$B$4207,"&gt;="&amp;AR$35,$B$3:$B$4207,"&lt;="&amp;AS$35)</f>
        <v>0</v>
      </c>
      <c r="AS45" s="195">
        <f>COUNTIFS($E$3:$E$4207,"&gt;"&amp;$AM44,$E$3:$E$4207,"&lt;="&amp;$AM45,$B$3:$B$4207,"&gt;="&amp;AR$35,$B$3:$B$4207,"&lt;="&amp;AS$35)</f>
        <v>90</v>
      </c>
      <c r="AT45" s="199">
        <f>COUNTIFS($D$3:$D$4207,"&gt;"&amp;$AM44,$D$3:$D$4207,"&lt;="&amp;$AM45,$B$3:$B$4207,"&gt;="&amp;AT$35,$B$3:$B$4207,"&lt;="&amp;AU$35)</f>
        <v>0</v>
      </c>
      <c r="AU45" s="195">
        <f>COUNTIFS($E$3:$E$4207,"&gt;"&amp;$AM44,$E$3:$E$4207,"&lt;="&amp;$AM45,$B$3:$B$4207,"&gt;="&amp;AT$35,$B$3:$B$4207,"&lt;="&amp;AU$35)</f>
        <v>76</v>
      </c>
    </row>
    <row r="46" spans="2:47" x14ac:dyDescent="0.15">
      <c r="B46" s="36">
        <v>41020</v>
      </c>
      <c r="C46" s="37">
        <v>0.91666666666666663</v>
      </c>
      <c r="D46" s="39">
        <v>136</v>
      </c>
      <c r="E46" s="39">
        <v>88</v>
      </c>
      <c r="F46" s="39">
        <v>68</v>
      </c>
      <c r="G46" s="47"/>
      <c r="H46" s="47"/>
      <c r="I46" s="240">
        <v>41020.75</v>
      </c>
      <c r="J46" s="39">
        <v>18</v>
      </c>
      <c r="K46" s="41">
        <v>41014</v>
      </c>
      <c r="M46" s="240">
        <v>41039.25</v>
      </c>
      <c r="N46" s="39">
        <v>139</v>
      </c>
      <c r="O46" s="39">
        <v>85</v>
      </c>
      <c r="P46" s="39"/>
      <c r="Q46" s="39"/>
      <c r="AL46" s="208">
        <f>AM45</f>
        <v>85</v>
      </c>
      <c r="AM46" s="209">
        <f t="shared" si="1"/>
        <v>90</v>
      </c>
      <c r="AN46" s="199">
        <f>COUNTIFS($D$3:$D$4207,"&gt;"&amp;AM45,$D$3:$D$4207,"&lt;="&amp;AM46,$B$3:$B$4207,"&gt;="&amp;$AN$35,$B$3:$B$4207,"&lt;="&amp;$AO$35)</f>
        <v>0</v>
      </c>
      <c r="AO46" s="195">
        <f>COUNTIFS($E$3:$E$4207,"&gt;"&amp;AM45,$E$3:$E$4207,"&lt;="&amp;AM46,$B$3:$B$4207,"&gt;="&amp;$AN$35,$B$3:$B$4207,"&lt;="&amp;$AO$35)</f>
        <v>63</v>
      </c>
      <c r="AP46" s="199">
        <f>COUNTIFS($D$3:$D$4207,"&gt;"&amp;$AM45,$D$3:$D$4207,"&lt;="&amp;$AM46,$B$3:$B$4207,"&gt;="&amp;$AP$35,$B$3:$B$4207,"&lt;="&amp;$AQ$35)</f>
        <v>0</v>
      </c>
      <c r="AQ46" s="195">
        <f>COUNTIFS($E$3:$E$4207,"&gt;"&amp;$AM45,$E$3:$E$4207,"&lt;="&amp;$AM46,$B$3:$B$4207,"&gt;="&amp;$AP$35,$B$3:$B$4207,"&lt;="&amp;$AQ$35)</f>
        <v>9</v>
      </c>
      <c r="AR46" s="199">
        <f>COUNTIFS($D$3:$D$4207,"&gt;"&amp;$AM45,$D$3:$D$4207,"&lt;="&amp;$AM46,$B$3:$B$4207,"&gt;="&amp;AR$35,$B$3:$B$4207,"&lt;="&amp;AS$35)</f>
        <v>0</v>
      </c>
      <c r="AS46" s="195">
        <f>COUNTIFS($E$3:$E$4207,"&gt;"&amp;$AM45,$E$3:$E$4207,"&lt;="&amp;$AM46,$B$3:$B$4207,"&gt;="&amp;AR$35,$B$3:$B$4207,"&lt;="&amp;AS$35)</f>
        <v>37</v>
      </c>
      <c r="AT46" s="199">
        <f>COUNTIFS($D$3:$D$4207,"&gt;"&amp;$AM45,$D$3:$D$4207,"&lt;="&amp;$AM46,$B$3:$B$4207,"&gt;="&amp;AT$35,$B$3:$B$4207,"&lt;="&amp;AU$35)</f>
        <v>0</v>
      </c>
      <c r="AU46" s="195">
        <f>COUNTIFS($E$3:$E$4207,"&gt;"&amp;$AM45,$E$3:$E$4207,"&lt;="&amp;$AM46,$B$3:$B$4207,"&gt;="&amp;AT$35,$B$3:$B$4207,"&lt;="&amp;AU$35)</f>
        <v>22</v>
      </c>
    </row>
    <row r="47" spans="2:47" x14ac:dyDescent="0.15">
      <c r="B47" s="36">
        <v>41021</v>
      </c>
      <c r="C47" s="37">
        <v>0.3125</v>
      </c>
      <c r="D47" s="39">
        <v>147</v>
      </c>
      <c r="E47" s="39">
        <v>96</v>
      </c>
      <c r="F47" s="39">
        <v>63</v>
      </c>
      <c r="G47" s="47" t="s">
        <v>24</v>
      </c>
      <c r="H47" s="47"/>
      <c r="I47" s="240">
        <v>41021.25</v>
      </c>
      <c r="J47" s="39">
        <v>6</v>
      </c>
      <c r="K47" s="41">
        <v>41021</v>
      </c>
      <c r="M47" s="240">
        <v>41040.25</v>
      </c>
      <c r="N47" s="39">
        <v>148</v>
      </c>
      <c r="O47" s="39">
        <v>99</v>
      </c>
      <c r="P47" s="39"/>
      <c r="Q47" s="39"/>
      <c r="AL47" s="208">
        <f>AM46</f>
        <v>90</v>
      </c>
      <c r="AM47" s="209">
        <f t="shared" si="1"/>
        <v>95</v>
      </c>
      <c r="AN47" s="199">
        <f>COUNTIFS($D$3:$D$4207,"&gt;"&amp;AM46,$D$3:$D$4207,"&lt;="&amp;AM47,$B$3:$B$4207,"&gt;="&amp;$AN$35,$B$3:$B$4207,"&lt;="&amp;$AO$35)</f>
        <v>2</v>
      </c>
      <c r="AO47" s="195">
        <f>COUNTIFS($E$3:$E$4207,"&gt;"&amp;AM46,$E$3:$E$4207,"&lt;="&amp;AM47,$B$3:$B$4207,"&gt;="&amp;$AN$35,$B$3:$B$4207,"&lt;="&amp;$AO$35)</f>
        <v>15</v>
      </c>
      <c r="AP47" s="199">
        <f>COUNTIFS($D$3:$D$4207,"&gt;"&amp;$AM46,$D$3:$D$4207,"&lt;="&amp;$AM47,$B$3:$B$4207,"&gt;="&amp;$AP$35,$B$3:$B$4207,"&lt;="&amp;$AQ$35)</f>
        <v>0</v>
      </c>
      <c r="AQ47" s="195">
        <f>COUNTIFS($E$3:$E$4207,"&gt;"&amp;$AM46,$E$3:$E$4207,"&lt;="&amp;$AM47,$B$3:$B$4207,"&gt;="&amp;$AP$35,$B$3:$B$4207,"&lt;="&amp;$AQ$35)</f>
        <v>5</v>
      </c>
      <c r="AR47" s="199">
        <f>COUNTIFS($D$3:$D$4207,"&gt;"&amp;$AM46,$D$3:$D$4207,"&lt;="&amp;$AM47,$B$3:$B$4207,"&gt;="&amp;AR$35,$B$3:$B$4207,"&lt;="&amp;AS$35)</f>
        <v>0</v>
      </c>
      <c r="AS47" s="195">
        <f>COUNTIFS($E$3:$E$4207,"&gt;"&amp;$AM46,$E$3:$E$4207,"&lt;="&amp;$AM47,$B$3:$B$4207,"&gt;="&amp;AR$35,$B$3:$B$4207,"&lt;="&amp;AS$35)</f>
        <v>9</v>
      </c>
      <c r="AT47" s="199">
        <f>COUNTIFS($D$3:$D$4207,"&gt;"&amp;$AM46,$D$3:$D$4207,"&lt;="&amp;$AM47,$B$3:$B$4207,"&gt;="&amp;AT$35,$B$3:$B$4207,"&lt;="&amp;AU$35)</f>
        <v>2</v>
      </c>
      <c r="AU47" s="195">
        <f>COUNTIFS($E$3:$E$4207,"&gt;"&amp;$AM46,$E$3:$E$4207,"&lt;="&amp;$AM47,$B$3:$B$4207,"&gt;="&amp;AT$35,$B$3:$B$4207,"&lt;="&amp;AU$35)</f>
        <v>2</v>
      </c>
    </row>
    <row r="48" spans="2:47" x14ac:dyDescent="0.15">
      <c r="B48" s="36">
        <v>41021</v>
      </c>
      <c r="C48" s="37">
        <v>0.9375</v>
      </c>
      <c r="D48" s="39">
        <v>141</v>
      </c>
      <c r="E48" s="39">
        <v>89</v>
      </c>
      <c r="F48" s="39">
        <v>63</v>
      </c>
      <c r="G48" s="47"/>
      <c r="H48" s="47"/>
      <c r="I48" s="240">
        <v>41021.75</v>
      </c>
      <c r="J48" s="39">
        <v>18</v>
      </c>
      <c r="K48" s="41">
        <v>41021</v>
      </c>
      <c r="M48" s="240">
        <v>41041.25</v>
      </c>
      <c r="N48" s="39">
        <v>137</v>
      </c>
      <c r="O48" s="39">
        <v>88</v>
      </c>
      <c r="P48" s="39"/>
      <c r="Q48" s="39"/>
      <c r="AL48" s="208">
        <f>AM47</f>
        <v>95</v>
      </c>
      <c r="AM48" s="209">
        <f t="shared" si="1"/>
        <v>100</v>
      </c>
      <c r="AN48" s="199">
        <f>COUNTIFS($D$3:$D$4207,"&gt;"&amp;AM47,$D$3:$D$4207,"&lt;="&amp;AM48,$B$3:$B$4207,"&gt;="&amp;$AN$35,$B$3:$B$4207,"&lt;="&amp;$AO$35)</f>
        <v>1</v>
      </c>
      <c r="AO48" s="195">
        <f>COUNTIFS($E$3:$E$4207,"&gt;"&amp;AM47,$E$3:$E$4207,"&lt;="&amp;AM48,$B$3:$B$4207,"&gt;="&amp;$AN$35,$B$3:$B$4207,"&lt;="&amp;$AO$35)</f>
        <v>6</v>
      </c>
      <c r="AP48" s="199">
        <f>COUNTIFS($D$3:$D$4207,"&gt;"&amp;$AM47,$D$3:$D$4207,"&lt;="&amp;$AM48,$B$3:$B$4207,"&gt;="&amp;$AP$35,$B$3:$B$4207,"&lt;="&amp;$AQ$35)</f>
        <v>0</v>
      </c>
      <c r="AQ48" s="195">
        <f>COUNTIFS($E$3:$E$4207,"&gt;"&amp;$AM47,$E$3:$E$4207,"&lt;="&amp;$AM48,$B$3:$B$4207,"&gt;="&amp;$AP$35,$B$3:$B$4207,"&lt;="&amp;$AQ$35)</f>
        <v>2</v>
      </c>
      <c r="AR48" s="199">
        <f>COUNTIFS($D$3:$D$4207,"&gt;"&amp;$AM47,$D$3:$D$4207,"&lt;="&amp;$AM48,$B$3:$B$4207,"&gt;="&amp;AR$35,$B$3:$B$4207,"&lt;="&amp;AS$35)</f>
        <v>0</v>
      </c>
      <c r="AS48" s="195">
        <f>COUNTIFS($E$3:$E$4207,"&gt;"&amp;$AM47,$E$3:$E$4207,"&lt;="&amp;$AM48,$B$3:$B$4207,"&gt;="&amp;AR$35,$B$3:$B$4207,"&lt;="&amp;AS$35)</f>
        <v>4</v>
      </c>
      <c r="AT48" s="199">
        <f>COUNTIFS($D$3:$D$4207,"&gt;"&amp;$AM47,$D$3:$D$4207,"&lt;="&amp;$AM48,$B$3:$B$4207,"&gt;="&amp;AT$35,$B$3:$B$4207,"&lt;="&amp;AU$35)</f>
        <v>1</v>
      </c>
      <c r="AU48" s="195">
        <f>COUNTIFS($E$3:$E$4207,"&gt;"&amp;$AM47,$E$3:$E$4207,"&lt;="&amp;$AM48,$B$3:$B$4207,"&gt;="&amp;AT$35,$B$3:$B$4207,"&lt;="&amp;AU$35)</f>
        <v>0</v>
      </c>
    </row>
    <row r="49" spans="2:47" x14ac:dyDescent="0.15">
      <c r="B49" s="36">
        <v>41022</v>
      </c>
      <c r="C49" s="37">
        <v>0.29166666666666669</v>
      </c>
      <c r="D49" s="39">
        <v>150</v>
      </c>
      <c r="E49" s="39">
        <v>91</v>
      </c>
      <c r="F49" s="39">
        <v>63</v>
      </c>
      <c r="G49" s="47" t="s">
        <v>24</v>
      </c>
      <c r="H49" s="47"/>
      <c r="I49" s="240">
        <v>41022.25</v>
      </c>
      <c r="J49" s="39">
        <v>6</v>
      </c>
      <c r="K49" s="41">
        <v>41021</v>
      </c>
      <c r="M49" s="240">
        <v>41042.25</v>
      </c>
      <c r="N49" s="39">
        <v>138</v>
      </c>
      <c r="O49" s="39">
        <v>87</v>
      </c>
      <c r="P49" s="39"/>
      <c r="Q49" s="39"/>
      <c r="AL49" s="208">
        <f>AM48</f>
        <v>100</v>
      </c>
      <c r="AM49" s="209">
        <f t="shared" si="1"/>
        <v>105</v>
      </c>
      <c r="AN49" s="199">
        <f>COUNTIFS($D$3:$D$4207,"&gt;"&amp;AM48,$D$3:$D$4207,"&lt;="&amp;AM49,$B$3:$B$4207,"&gt;="&amp;$AN$35,$B$3:$B$4207,"&lt;="&amp;$AO$35)</f>
        <v>9</v>
      </c>
      <c r="AO49" s="195">
        <f>COUNTIFS($E$3:$E$4207,"&gt;"&amp;AM48,$E$3:$E$4207,"&lt;="&amp;AM49,$B$3:$B$4207,"&gt;="&amp;$AN$35,$B$3:$B$4207,"&lt;="&amp;$AO$35)</f>
        <v>4</v>
      </c>
      <c r="AP49" s="199">
        <f>COUNTIFS($D$3:$D$4207,"&gt;"&amp;$AM48,$D$3:$D$4207,"&lt;="&amp;$AM49,$B$3:$B$4207,"&gt;="&amp;$AP$35,$B$3:$B$4207,"&lt;="&amp;$AQ$35)</f>
        <v>0</v>
      </c>
      <c r="AQ49" s="195">
        <f>COUNTIFS($E$3:$E$4207,"&gt;"&amp;$AM48,$E$3:$E$4207,"&lt;="&amp;$AM49,$B$3:$B$4207,"&gt;="&amp;$AP$35,$B$3:$B$4207,"&lt;="&amp;$AQ$35)</f>
        <v>4</v>
      </c>
      <c r="AR49" s="199">
        <f>COUNTIFS($D$3:$D$4207,"&gt;"&amp;$AM48,$D$3:$D$4207,"&lt;="&amp;$AM49,$B$3:$B$4207,"&gt;="&amp;AR$35,$B$3:$B$4207,"&lt;="&amp;AS$35)</f>
        <v>3</v>
      </c>
      <c r="AS49" s="195">
        <f>COUNTIFS($E$3:$E$4207,"&gt;"&amp;$AM48,$E$3:$E$4207,"&lt;="&amp;$AM49,$B$3:$B$4207,"&gt;="&amp;AR$35,$B$3:$B$4207,"&lt;="&amp;AS$35)</f>
        <v>0</v>
      </c>
      <c r="AT49" s="199">
        <f>COUNTIFS($D$3:$D$4207,"&gt;"&amp;$AM48,$D$3:$D$4207,"&lt;="&amp;$AM49,$B$3:$B$4207,"&gt;="&amp;AT$35,$B$3:$B$4207,"&lt;="&amp;AU$35)</f>
        <v>7</v>
      </c>
      <c r="AU49" s="195">
        <f>COUNTIFS($E$3:$E$4207,"&gt;"&amp;$AM48,$E$3:$E$4207,"&lt;="&amp;$AM49,$B$3:$B$4207,"&gt;="&amp;AT$35,$B$3:$B$4207,"&lt;="&amp;AU$35)</f>
        <v>0</v>
      </c>
    </row>
    <row r="50" spans="2:47" x14ac:dyDescent="0.15">
      <c r="B50" s="36">
        <v>41023</v>
      </c>
      <c r="C50" s="37">
        <v>0.97916666666666663</v>
      </c>
      <c r="D50" s="39">
        <v>131</v>
      </c>
      <c r="E50" s="39">
        <v>81</v>
      </c>
      <c r="F50" s="39">
        <v>70</v>
      </c>
      <c r="G50" s="47" t="s">
        <v>24</v>
      </c>
      <c r="H50" s="47"/>
      <c r="I50" s="240">
        <v>41023.75</v>
      </c>
      <c r="J50" s="39">
        <v>18</v>
      </c>
      <c r="K50" s="41">
        <v>41021</v>
      </c>
      <c r="M50" s="240">
        <v>41043.25</v>
      </c>
      <c r="N50" s="39">
        <v>141</v>
      </c>
      <c r="O50" s="39">
        <v>93</v>
      </c>
      <c r="P50" s="39"/>
      <c r="Q50" s="39"/>
      <c r="AL50" s="208">
        <f t="shared" si="0"/>
        <v>105</v>
      </c>
      <c r="AM50" s="209">
        <f t="shared" si="1"/>
        <v>110</v>
      </c>
      <c r="AN50" s="199">
        <f>COUNTIFS($D$3:$D$4207,"&gt;"&amp;AM49,$D$3:$D$4207,"&lt;="&amp;AM50,$B$3:$B$4207,"&gt;="&amp;$AN$35,$B$3:$B$4207,"&lt;="&amp;$AO$35)</f>
        <v>18</v>
      </c>
      <c r="AO50" s="195">
        <f>COUNTIFS($E$3:$E$4207,"&gt;"&amp;AM49,$E$3:$E$4207,"&lt;="&amp;AM50,$B$3:$B$4207,"&gt;="&amp;$AN$35,$B$3:$B$4207,"&lt;="&amp;$AO$35)</f>
        <v>1</v>
      </c>
      <c r="AP50" s="199">
        <f>COUNTIFS($D$3:$D$4207,"&gt;"&amp;$AM49,$D$3:$D$4207,"&lt;="&amp;$AM50,$B$3:$B$4207,"&gt;="&amp;$AP$35,$B$3:$B$4207,"&lt;="&amp;$AQ$35)</f>
        <v>0</v>
      </c>
      <c r="AQ50" s="195">
        <f>COUNTIFS($E$3:$E$4207,"&gt;"&amp;$AM49,$E$3:$E$4207,"&lt;="&amp;$AM50,$B$3:$B$4207,"&gt;="&amp;$AP$35,$B$3:$B$4207,"&lt;="&amp;$AQ$35)</f>
        <v>1</v>
      </c>
      <c r="AR50" s="199">
        <f>COUNTIFS($D$3:$D$4207,"&gt;"&amp;$AM49,$D$3:$D$4207,"&lt;="&amp;$AM50,$B$3:$B$4207,"&gt;="&amp;AR$35,$B$3:$B$4207,"&lt;="&amp;AS$35)</f>
        <v>3</v>
      </c>
      <c r="AS50" s="195">
        <f>COUNTIFS($E$3:$E$4207,"&gt;"&amp;$AM49,$E$3:$E$4207,"&lt;="&amp;$AM50,$B$3:$B$4207,"&gt;="&amp;AR$35,$B$3:$B$4207,"&lt;="&amp;AS$35)</f>
        <v>0</v>
      </c>
      <c r="AT50" s="199">
        <f>COUNTIFS($D$3:$D$4207,"&gt;"&amp;$AM49,$D$3:$D$4207,"&lt;="&amp;$AM50,$B$3:$B$4207,"&gt;="&amp;AT$35,$B$3:$B$4207,"&lt;="&amp;AU$35)</f>
        <v>18</v>
      </c>
      <c r="AU50" s="195">
        <f>COUNTIFS($E$3:$E$4207,"&gt;"&amp;$AM49,$E$3:$E$4207,"&lt;="&amp;$AM50,$B$3:$B$4207,"&gt;="&amp;AT$35,$B$3:$B$4207,"&lt;="&amp;AU$35)</f>
        <v>0</v>
      </c>
    </row>
    <row r="51" spans="2:47" x14ac:dyDescent="0.15">
      <c r="B51" s="36">
        <v>41024</v>
      </c>
      <c r="C51" s="37">
        <v>0.27083333333333331</v>
      </c>
      <c r="D51" s="39">
        <v>141</v>
      </c>
      <c r="E51" s="39">
        <v>91</v>
      </c>
      <c r="F51" s="39">
        <v>65</v>
      </c>
      <c r="G51" s="47" t="s">
        <v>24</v>
      </c>
      <c r="H51" s="47"/>
      <c r="I51" s="240">
        <v>41024.25</v>
      </c>
      <c r="J51" s="39">
        <v>6</v>
      </c>
      <c r="K51" s="41">
        <v>41021</v>
      </c>
      <c r="M51" s="240">
        <v>41044.25</v>
      </c>
      <c r="N51" s="39">
        <v>124.5</v>
      </c>
      <c r="O51" s="39">
        <v>84</v>
      </c>
      <c r="P51" s="39"/>
      <c r="Q51" s="39"/>
      <c r="AL51" s="208">
        <f t="shared" si="0"/>
        <v>110</v>
      </c>
      <c r="AM51" s="209">
        <f t="shared" si="1"/>
        <v>115</v>
      </c>
      <c r="AN51" s="199">
        <f>COUNTIFS($D$3:$D$4207,"&gt;"&amp;AM50,$D$3:$D$4207,"&lt;="&amp;AM51,$B$3:$B$4207,"&gt;="&amp;$AN$35,$B$3:$B$4207,"&lt;="&amp;$AO$35)</f>
        <v>78</v>
      </c>
      <c r="AO51" s="195">
        <f>COUNTIFS($E$3:$E$4207,"&gt;"&amp;AM50,$E$3:$E$4207,"&lt;="&amp;AM51,$B$3:$B$4207,"&gt;="&amp;$AN$35,$B$3:$B$4207,"&lt;="&amp;$AO$35)</f>
        <v>8</v>
      </c>
      <c r="AP51" s="199">
        <f>COUNTIFS($D$3:$D$4207,"&gt;"&amp;$AM50,$D$3:$D$4207,"&lt;="&amp;$AM51,$B$3:$B$4207,"&gt;="&amp;$AP$35,$B$3:$B$4207,"&lt;="&amp;$AQ$35)</f>
        <v>0</v>
      </c>
      <c r="AQ51" s="195">
        <f>COUNTIFS($E$3:$E$4207,"&gt;"&amp;$AM50,$E$3:$E$4207,"&lt;="&amp;$AM51,$B$3:$B$4207,"&gt;="&amp;$AP$35,$B$3:$B$4207,"&lt;="&amp;$AQ$35)</f>
        <v>8</v>
      </c>
      <c r="AR51" s="199">
        <f>COUNTIFS($D$3:$D$4207,"&gt;"&amp;$AM50,$D$3:$D$4207,"&lt;="&amp;$AM51,$B$3:$B$4207,"&gt;="&amp;AR$35,$B$3:$B$4207,"&lt;="&amp;AS$35)</f>
        <v>27</v>
      </c>
      <c r="AS51" s="195">
        <f>COUNTIFS($E$3:$E$4207,"&gt;"&amp;$AM50,$E$3:$E$4207,"&lt;="&amp;$AM51,$B$3:$B$4207,"&gt;="&amp;AR$35,$B$3:$B$4207,"&lt;="&amp;AS$35)</f>
        <v>0</v>
      </c>
      <c r="AT51" s="199">
        <f>COUNTIFS($D$3:$D$4207,"&gt;"&amp;$AM50,$D$3:$D$4207,"&lt;="&amp;$AM51,$B$3:$B$4207,"&gt;="&amp;AT$35,$B$3:$B$4207,"&lt;="&amp;AU$35)</f>
        <v>59</v>
      </c>
      <c r="AU51" s="195">
        <f>COUNTIFS($E$3:$E$4207,"&gt;"&amp;$AM50,$E$3:$E$4207,"&lt;="&amp;$AM51,$B$3:$B$4207,"&gt;="&amp;AT$35,$B$3:$B$4207,"&lt;="&amp;AU$35)</f>
        <v>0</v>
      </c>
    </row>
    <row r="52" spans="2:47" x14ac:dyDescent="0.15">
      <c r="B52" s="36">
        <v>41024</v>
      </c>
      <c r="C52" s="37">
        <v>0.99305555555555547</v>
      </c>
      <c r="D52" s="39">
        <v>131</v>
      </c>
      <c r="E52" s="39">
        <v>64</v>
      </c>
      <c r="F52" s="39">
        <v>71</v>
      </c>
      <c r="G52" s="47"/>
      <c r="H52" s="47"/>
      <c r="I52" s="240">
        <v>41024.75</v>
      </c>
      <c r="J52" s="39">
        <v>18</v>
      </c>
      <c r="K52" s="41">
        <v>41021</v>
      </c>
      <c r="M52" s="240">
        <v>41045.25</v>
      </c>
      <c r="N52" s="39">
        <v>135</v>
      </c>
      <c r="O52" s="39">
        <v>86</v>
      </c>
      <c r="P52" s="39"/>
      <c r="Q52" s="39"/>
      <c r="AL52" s="208">
        <f t="shared" si="0"/>
        <v>115</v>
      </c>
      <c r="AM52" s="209">
        <f t="shared" si="1"/>
        <v>120</v>
      </c>
      <c r="AN52" s="199">
        <f>COUNTIFS($D$3:$D$4207,"&gt;"&amp;AM51,$D$3:$D$4207,"&lt;="&amp;AM52,$B$3:$B$4207,"&gt;="&amp;$AN$35,$B$3:$B$4207,"&lt;="&amp;$AO$35)</f>
        <v>121</v>
      </c>
      <c r="AO52" s="195">
        <f>COUNTIFS($E$3:$E$4207,"&gt;"&amp;AM51,$E$3:$E$4207,"&lt;="&amp;AM52,$B$3:$B$4207,"&gt;="&amp;$AN$35,$B$3:$B$4207,"&lt;="&amp;$AO$35)</f>
        <v>0</v>
      </c>
      <c r="AP52" s="199">
        <f>COUNTIFS($D$3:$D$4207,"&gt;"&amp;$AM51,$D$3:$D$4207,"&lt;="&amp;$AM52,$B$3:$B$4207,"&gt;="&amp;$AP$35,$B$3:$B$4207,"&lt;="&amp;$AQ$35)</f>
        <v>1</v>
      </c>
      <c r="AQ52" s="195">
        <f>COUNTIFS($E$3:$E$4207,"&gt;"&amp;$AM51,$E$3:$E$4207,"&lt;="&amp;$AM52,$B$3:$B$4207,"&gt;="&amp;$AP$35,$B$3:$B$4207,"&lt;="&amp;$AQ$35)</f>
        <v>0</v>
      </c>
      <c r="AR52" s="199">
        <f>COUNTIFS($D$3:$D$4207,"&gt;"&amp;$AM51,$D$3:$D$4207,"&lt;="&amp;$AM52,$B$3:$B$4207,"&gt;="&amp;AR$35,$B$3:$B$4207,"&lt;="&amp;AS$35)</f>
        <v>46</v>
      </c>
      <c r="AS52" s="195">
        <f>COUNTIFS($E$3:$E$4207,"&gt;"&amp;$AM51,$E$3:$E$4207,"&lt;="&amp;$AM52,$B$3:$B$4207,"&gt;="&amp;AR$35,$B$3:$B$4207,"&lt;="&amp;AS$35)</f>
        <v>0</v>
      </c>
      <c r="AT52" s="199">
        <f>COUNTIFS($D$3:$D$4207,"&gt;"&amp;$AM51,$D$3:$D$4207,"&lt;="&amp;$AM52,$B$3:$B$4207,"&gt;="&amp;AT$35,$B$3:$B$4207,"&lt;="&amp;AU$35)</f>
        <v>95</v>
      </c>
      <c r="AU52" s="195">
        <f>COUNTIFS($E$3:$E$4207,"&gt;"&amp;$AM51,$E$3:$E$4207,"&lt;="&amp;$AM52,$B$3:$B$4207,"&gt;="&amp;AT$35,$B$3:$B$4207,"&lt;="&amp;AU$35)</f>
        <v>0</v>
      </c>
    </row>
    <row r="53" spans="2:47" x14ac:dyDescent="0.15">
      <c r="B53" s="36">
        <v>41025</v>
      </c>
      <c r="C53" s="37">
        <v>0.27083333333333331</v>
      </c>
      <c r="D53" s="39">
        <v>141</v>
      </c>
      <c r="E53" s="39">
        <v>93</v>
      </c>
      <c r="F53" s="39">
        <v>63</v>
      </c>
      <c r="G53" s="47" t="s">
        <v>24</v>
      </c>
      <c r="H53" s="47"/>
      <c r="I53" s="240">
        <v>41025.25</v>
      </c>
      <c r="J53" s="39">
        <v>6</v>
      </c>
      <c r="K53" s="41">
        <v>41021</v>
      </c>
      <c r="M53" s="240">
        <v>41046.25</v>
      </c>
      <c r="N53" s="39"/>
      <c r="O53" s="39"/>
      <c r="P53" s="39"/>
      <c r="Q53" s="39"/>
      <c r="AL53" s="208">
        <f t="shared" si="0"/>
        <v>120</v>
      </c>
      <c r="AM53" s="209">
        <f t="shared" si="1"/>
        <v>125</v>
      </c>
      <c r="AN53" s="199">
        <f>COUNTIFS($D$3:$D$4207,"&gt;"&amp;AM52,$D$3:$D$4207,"&lt;="&amp;AM53,$B$3:$B$4207,"&gt;="&amp;$AN$35,$B$3:$B$4207,"&lt;="&amp;$AO$35)</f>
        <v>185</v>
      </c>
      <c r="AO53" s="195">
        <f>COUNTIFS($E$3:$E$4207,"&gt;"&amp;AM52,$E$3:$E$4207,"&lt;="&amp;AM53,$B$3:$B$4207,"&gt;="&amp;$AN$35,$B$3:$B$4207,"&lt;="&amp;$AO$35)</f>
        <v>0</v>
      </c>
      <c r="AP53" s="199">
        <f>COUNTIFS($D$3:$D$4207,"&gt;"&amp;$AM52,$D$3:$D$4207,"&lt;="&amp;$AM53,$B$3:$B$4207,"&gt;="&amp;$AP$35,$B$3:$B$4207,"&lt;="&amp;$AQ$35)</f>
        <v>0</v>
      </c>
      <c r="AQ53" s="195">
        <f>COUNTIFS($E$3:$E$4207,"&gt;"&amp;$AM52,$E$3:$E$4207,"&lt;="&amp;$AM53,$B$3:$B$4207,"&gt;="&amp;$AP$35,$B$3:$B$4207,"&lt;="&amp;$AQ$35)</f>
        <v>0</v>
      </c>
      <c r="AR53" s="199">
        <f>COUNTIFS($D$3:$D$4207,"&gt;"&amp;$AM52,$D$3:$D$4207,"&lt;="&amp;$AM53,$B$3:$B$4207,"&gt;="&amp;AR$35,$B$3:$B$4207,"&lt;="&amp;AS$35)</f>
        <v>80</v>
      </c>
      <c r="AS53" s="195">
        <f>COUNTIFS($E$3:$E$4207,"&gt;"&amp;$AM52,$E$3:$E$4207,"&lt;="&amp;$AM53,$B$3:$B$4207,"&gt;="&amp;AR$35,$B$3:$B$4207,"&lt;="&amp;AS$35)</f>
        <v>0</v>
      </c>
      <c r="AT53" s="199">
        <f>COUNTIFS($D$3:$D$4207,"&gt;"&amp;$AM52,$D$3:$D$4207,"&lt;="&amp;$AM53,$B$3:$B$4207,"&gt;="&amp;AT$35,$B$3:$B$4207,"&lt;="&amp;AU$35)</f>
        <v>142</v>
      </c>
      <c r="AU53" s="195">
        <f>COUNTIFS($E$3:$E$4207,"&gt;"&amp;$AM52,$E$3:$E$4207,"&lt;="&amp;$AM53,$B$3:$B$4207,"&gt;="&amp;AT$35,$B$3:$B$4207,"&lt;="&amp;AU$35)</f>
        <v>0</v>
      </c>
    </row>
    <row r="54" spans="2:47" x14ac:dyDescent="0.15">
      <c r="B54" s="36">
        <v>41025</v>
      </c>
      <c r="C54" s="37">
        <v>0.90972222222222221</v>
      </c>
      <c r="D54" s="39">
        <v>130</v>
      </c>
      <c r="E54" s="39">
        <v>78</v>
      </c>
      <c r="F54" s="39">
        <v>68</v>
      </c>
      <c r="G54" s="47"/>
      <c r="H54" s="47"/>
      <c r="I54" s="240">
        <v>41025.75</v>
      </c>
      <c r="J54" s="39">
        <v>18</v>
      </c>
      <c r="K54" s="41">
        <v>41021</v>
      </c>
      <c r="M54" s="240">
        <v>41047.25</v>
      </c>
      <c r="N54" s="39">
        <v>148</v>
      </c>
      <c r="O54" s="39">
        <v>97</v>
      </c>
      <c r="P54" s="39"/>
      <c r="Q54" s="39"/>
      <c r="AL54" s="208">
        <f t="shared" si="0"/>
        <v>125</v>
      </c>
      <c r="AM54" s="209">
        <f t="shared" si="1"/>
        <v>130</v>
      </c>
      <c r="AN54" s="199">
        <f>COUNTIFS($D$3:$D$4207,"&gt;"&amp;AM53,$D$3:$D$4207,"&lt;="&amp;AM54,$B$3:$B$4207,"&gt;="&amp;$AN$35,$B$3:$B$4207,"&lt;="&amp;$AO$35)</f>
        <v>163</v>
      </c>
      <c r="AO54" s="195">
        <f>COUNTIFS($E$3:$E$4207,"&gt;"&amp;AM53,$E$3:$E$4207,"&lt;="&amp;AM54,$B$3:$B$4207,"&gt;="&amp;$AN$35,$B$3:$B$4207,"&lt;="&amp;$AO$35)</f>
        <v>0</v>
      </c>
      <c r="AP54" s="199">
        <f>COUNTIFS($D$3:$D$4207,"&gt;"&amp;$AM53,$D$3:$D$4207,"&lt;="&amp;$AM54,$B$3:$B$4207,"&gt;="&amp;$AP$35,$B$3:$B$4207,"&lt;="&amp;$AQ$35)</f>
        <v>2</v>
      </c>
      <c r="AQ54" s="195">
        <f>COUNTIFS($E$3:$E$4207,"&gt;"&amp;$AM53,$E$3:$E$4207,"&lt;="&amp;$AM54,$B$3:$B$4207,"&gt;="&amp;$AP$35,$B$3:$B$4207,"&lt;="&amp;$AQ$35)</f>
        <v>0</v>
      </c>
      <c r="AR54" s="199">
        <f>COUNTIFS($D$3:$D$4207,"&gt;"&amp;$AM53,$D$3:$D$4207,"&lt;="&amp;$AM54,$B$3:$B$4207,"&gt;="&amp;AR$35,$B$3:$B$4207,"&lt;="&amp;AS$35)</f>
        <v>86</v>
      </c>
      <c r="AS54" s="195">
        <f>COUNTIFS($E$3:$E$4207,"&gt;"&amp;$AM53,$E$3:$E$4207,"&lt;="&amp;$AM54,$B$3:$B$4207,"&gt;="&amp;AR$35,$B$3:$B$4207,"&lt;="&amp;AS$35)</f>
        <v>0</v>
      </c>
      <c r="AT54" s="199">
        <f>COUNTIFS($D$3:$D$4207,"&gt;"&amp;$AM53,$D$3:$D$4207,"&lt;="&amp;$AM54,$B$3:$B$4207,"&gt;="&amp;AT$35,$B$3:$B$4207,"&lt;="&amp;AU$35)</f>
        <v>125</v>
      </c>
      <c r="AU54" s="195">
        <f>COUNTIFS($E$3:$E$4207,"&gt;"&amp;$AM53,$E$3:$E$4207,"&lt;="&amp;$AM54,$B$3:$B$4207,"&gt;="&amp;AT$35,$B$3:$B$4207,"&lt;="&amp;AU$35)</f>
        <v>0</v>
      </c>
    </row>
    <row r="55" spans="2:47" x14ac:dyDescent="0.15">
      <c r="B55" s="36">
        <v>41026</v>
      </c>
      <c r="C55" s="37">
        <v>0.27777777777777779</v>
      </c>
      <c r="D55" s="39">
        <v>139</v>
      </c>
      <c r="E55" s="39">
        <v>87</v>
      </c>
      <c r="F55" s="39">
        <v>64</v>
      </c>
      <c r="G55" s="47" t="s">
        <v>24</v>
      </c>
      <c r="H55" s="47"/>
      <c r="I55" s="240">
        <v>41026.25</v>
      </c>
      <c r="J55" s="39">
        <v>6</v>
      </c>
      <c r="K55" s="41">
        <v>41021</v>
      </c>
      <c r="M55" s="240">
        <v>41048.25</v>
      </c>
      <c r="N55" s="39"/>
      <c r="O55" s="39"/>
      <c r="P55" s="39"/>
      <c r="Q55" s="39"/>
      <c r="AL55" s="208">
        <f t="shared" ref="AL55:AL64" si="2">AM54</f>
        <v>130</v>
      </c>
      <c r="AM55" s="209">
        <f t="shared" si="1"/>
        <v>135</v>
      </c>
      <c r="AN55" s="199">
        <f>COUNTIFS($D$3:$D$4207,"&gt;"&amp;AM54,$D$3:$D$4207,"&lt;="&amp;AM55,$B$3:$B$4207,"&gt;="&amp;$AN$35,$B$3:$B$4207,"&lt;="&amp;$AO$35)</f>
        <v>119</v>
      </c>
      <c r="AO55" s="195">
        <f>COUNTIFS($E$3:$E$4207,"&gt;"&amp;AM54,$E$3:$E$4207,"&lt;="&amp;AM55,$B$3:$B$4207,"&gt;="&amp;$AN$35,$B$3:$B$4207,"&lt;="&amp;$AO$35)</f>
        <v>0</v>
      </c>
      <c r="AP55" s="199">
        <f>COUNTIFS($D$3:$D$4207,"&gt;"&amp;$AM54,$D$3:$D$4207,"&lt;="&amp;$AM55,$B$3:$B$4207,"&gt;="&amp;$AP$35,$B$3:$B$4207,"&lt;="&amp;$AQ$35)</f>
        <v>7</v>
      </c>
      <c r="AQ55" s="195">
        <f>COUNTIFS($E$3:$E$4207,"&gt;"&amp;$AM54,$E$3:$E$4207,"&lt;="&amp;$AM55,$B$3:$B$4207,"&gt;="&amp;$AP$35,$B$3:$B$4207,"&lt;="&amp;$AQ$35)</f>
        <v>0</v>
      </c>
      <c r="AR55" s="199">
        <f>COUNTIFS($D$3:$D$4207,"&gt;"&amp;$AM54,$D$3:$D$4207,"&lt;="&amp;$AM55,$B$3:$B$4207,"&gt;="&amp;AR$35,$B$3:$B$4207,"&lt;="&amp;AS$35)</f>
        <v>52</v>
      </c>
      <c r="AS55" s="195">
        <f>COUNTIFS($E$3:$E$4207,"&gt;"&amp;$AM54,$E$3:$E$4207,"&lt;="&amp;$AM55,$B$3:$B$4207,"&gt;="&amp;AR$35,$B$3:$B$4207,"&lt;="&amp;AS$35)</f>
        <v>0</v>
      </c>
      <c r="AT55" s="199">
        <f>COUNTIFS($D$3:$D$4207,"&gt;"&amp;$AM54,$D$3:$D$4207,"&lt;="&amp;$AM55,$B$3:$B$4207,"&gt;="&amp;AT$35,$B$3:$B$4207,"&lt;="&amp;AU$35)</f>
        <v>80</v>
      </c>
      <c r="AU55" s="195">
        <f>COUNTIFS($E$3:$E$4207,"&gt;"&amp;$AM54,$E$3:$E$4207,"&lt;="&amp;$AM55,$B$3:$B$4207,"&gt;="&amp;AT$35,$B$3:$B$4207,"&lt;="&amp;AU$35)</f>
        <v>0</v>
      </c>
    </row>
    <row r="56" spans="2:47" x14ac:dyDescent="0.15">
      <c r="B56" s="36">
        <v>41026</v>
      </c>
      <c r="C56" s="37">
        <v>0.98611111111111116</v>
      </c>
      <c r="D56" s="39">
        <v>118</v>
      </c>
      <c r="E56" s="39">
        <v>83</v>
      </c>
      <c r="F56" s="39">
        <v>67</v>
      </c>
      <c r="G56" s="47"/>
      <c r="H56" s="47"/>
      <c r="I56" s="240">
        <v>41026.75</v>
      </c>
      <c r="J56" s="39">
        <v>18</v>
      </c>
      <c r="K56" s="41">
        <v>41021</v>
      </c>
      <c r="M56" s="240">
        <v>41049.25</v>
      </c>
      <c r="N56" s="39"/>
      <c r="O56" s="39"/>
      <c r="P56" s="39"/>
      <c r="Q56" s="39"/>
      <c r="AL56" s="208">
        <f t="shared" si="2"/>
        <v>135</v>
      </c>
      <c r="AM56" s="209">
        <f t="shared" si="1"/>
        <v>140</v>
      </c>
      <c r="AN56" s="199">
        <f>COUNTIFS($D$3:$D$4207,"&gt;"&amp;AM55,$D$3:$D$4207,"&lt;="&amp;AM56,$B$3:$B$4207,"&gt;="&amp;$AN$35,$B$3:$B$4207,"&lt;="&amp;$AO$35)</f>
        <v>51</v>
      </c>
      <c r="AO56" s="195">
        <f>COUNTIFS($E$3:$E$4207,"&gt;"&amp;AM55,$E$3:$E$4207,"&lt;="&amp;AM56,$B$3:$B$4207,"&gt;="&amp;$AN$35,$B$3:$B$4207,"&lt;="&amp;$AO$35)</f>
        <v>0</v>
      </c>
      <c r="AP56" s="199">
        <f>COUNTIFS($D$3:$D$4207,"&gt;"&amp;$AM55,$D$3:$D$4207,"&lt;="&amp;$AM56,$B$3:$B$4207,"&gt;="&amp;$AP$35,$B$3:$B$4207,"&lt;="&amp;$AQ$35)</f>
        <v>2</v>
      </c>
      <c r="AQ56" s="195">
        <f>COUNTIFS($E$3:$E$4207,"&gt;"&amp;$AM55,$E$3:$E$4207,"&lt;="&amp;$AM56,$B$3:$B$4207,"&gt;="&amp;$AP$35,$B$3:$B$4207,"&lt;="&amp;$AQ$35)</f>
        <v>0</v>
      </c>
      <c r="AR56" s="199">
        <f>COUNTIFS($D$3:$D$4207,"&gt;"&amp;$AM55,$D$3:$D$4207,"&lt;="&amp;$AM56,$B$3:$B$4207,"&gt;="&amp;AR$35,$B$3:$B$4207,"&lt;="&amp;AS$35)</f>
        <v>31</v>
      </c>
      <c r="AS56" s="195">
        <f>COUNTIFS($E$3:$E$4207,"&gt;"&amp;$AM55,$E$3:$E$4207,"&lt;="&amp;$AM56,$B$3:$B$4207,"&gt;="&amp;AR$35,$B$3:$B$4207,"&lt;="&amp;AS$35)</f>
        <v>0</v>
      </c>
      <c r="AT56" s="199">
        <f>COUNTIFS($D$3:$D$4207,"&gt;"&amp;$AM55,$D$3:$D$4207,"&lt;="&amp;$AM56,$B$3:$B$4207,"&gt;="&amp;AT$35,$B$3:$B$4207,"&lt;="&amp;AU$35)</f>
        <v>31</v>
      </c>
      <c r="AU56" s="195">
        <f>COUNTIFS($E$3:$E$4207,"&gt;"&amp;$AM55,$E$3:$E$4207,"&lt;="&amp;$AM56,$B$3:$B$4207,"&gt;="&amp;AT$35,$B$3:$B$4207,"&lt;="&amp;AU$35)</f>
        <v>0</v>
      </c>
    </row>
    <row r="57" spans="2:47" x14ac:dyDescent="0.15">
      <c r="B57" s="36">
        <v>41027</v>
      </c>
      <c r="C57" s="37">
        <v>0.3125</v>
      </c>
      <c r="D57" s="39">
        <v>146</v>
      </c>
      <c r="E57" s="39">
        <v>85</v>
      </c>
      <c r="F57" s="39">
        <v>65</v>
      </c>
      <c r="G57" s="47" t="s">
        <v>24</v>
      </c>
      <c r="H57" s="47"/>
      <c r="I57" s="240">
        <v>41027.25</v>
      </c>
      <c r="J57" s="39">
        <v>6</v>
      </c>
      <c r="K57" s="41">
        <v>41021</v>
      </c>
      <c r="M57" s="240">
        <v>41050.25</v>
      </c>
      <c r="N57" s="39">
        <v>146</v>
      </c>
      <c r="O57" s="39">
        <v>95</v>
      </c>
      <c r="P57" s="39"/>
      <c r="Q57" s="39"/>
      <c r="AL57" s="208">
        <f t="shared" si="2"/>
        <v>140</v>
      </c>
      <c r="AM57" s="209">
        <f t="shared" si="1"/>
        <v>145</v>
      </c>
      <c r="AN57" s="199">
        <f>COUNTIFS($D$3:$D$4207,"&gt;"&amp;AM56,$D$3:$D$4207,"&lt;="&amp;AM57,$B$3:$B$4207,"&gt;="&amp;$AN$35,$B$3:$B$4207,"&lt;="&amp;$AO$35)</f>
        <v>29</v>
      </c>
      <c r="AO57" s="195">
        <f>COUNTIFS($E$3:$E$4207,"&gt;"&amp;AM56,$E$3:$E$4207,"&lt;="&amp;AM57,$B$3:$B$4207,"&gt;="&amp;$AN$35,$B$3:$B$4207,"&lt;="&amp;$AO$35)</f>
        <v>0</v>
      </c>
      <c r="AP57" s="199">
        <f>COUNTIFS($D$3:$D$4207,"&gt;"&amp;$AM56,$D$3:$D$4207,"&lt;="&amp;$AM57,$B$3:$B$4207,"&gt;="&amp;$AP$35,$B$3:$B$4207,"&lt;="&amp;$AQ$35)</f>
        <v>6</v>
      </c>
      <c r="AQ57" s="195">
        <f>COUNTIFS($E$3:$E$4207,"&gt;"&amp;$AM56,$E$3:$E$4207,"&lt;="&amp;$AM57,$B$3:$B$4207,"&gt;="&amp;$AP$35,$B$3:$B$4207,"&lt;="&amp;$AQ$35)</f>
        <v>0</v>
      </c>
      <c r="AR57" s="199">
        <f>COUNTIFS($D$3:$D$4207,"&gt;"&amp;$AM56,$D$3:$D$4207,"&lt;="&amp;$AM57,$B$3:$B$4207,"&gt;="&amp;AR$35,$B$3:$B$4207,"&lt;="&amp;AS$35)</f>
        <v>13</v>
      </c>
      <c r="AS57" s="195">
        <f>COUNTIFS($E$3:$E$4207,"&gt;"&amp;$AM56,$E$3:$E$4207,"&lt;="&amp;$AM57,$B$3:$B$4207,"&gt;="&amp;AR$35,$B$3:$B$4207,"&lt;="&amp;AS$35)</f>
        <v>0</v>
      </c>
      <c r="AT57" s="199">
        <f>COUNTIFS($D$3:$D$4207,"&gt;"&amp;$AM56,$D$3:$D$4207,"&lt;="&amp;$AM57,$B$3:$B$4207,"&gt;="&amp;AT$35,$B$3:$B$4207,"&lt;="&amp;AU$35)</f>
        <v>14</v>
      </c>
      <c r="AU57" s="195">
        <f>COUNTIFS($E$3:$E$4207,"&gt;"&amp;$AM56,$E$3:$E$4207,"&lt;="&amp;$AM57,$B$3:$B$4207,"&gt;="&amp;AT$35,$B$3:$B$4207,"&lt;="&amp;AU$35)</f>
        <v>0</v>
      </c>
    </row>
    <row r="58" spans="2:47" x14ac:dyDescent="0.15">
      <c r="B58" s="36">
        <v>41027</v>
      </c>
      <c r="C58" s="37">
        <v>0.9375</v>
      </c>
      <c r="D58" s="39">
        <v>134</v>
      </c>
      <c r="E58" s="39">
        <v>87</v>
      </c>
      <c r="F58" s="39">
        <v>62</v>
      </c>
      <c r="G58" s="47"/>
      <c r="H58" s="47"/>
      <c r="I58" s="240">
        <v>41027.75</v>
      </c>
      <c r="J58" s="39">
        <v>18</v>
      </c>
      <c r="K58" s="41">
        <v>41021</v>
      </c>
      <c r="M58" s="240">
        <v>41051.25</v>
      </c>
      <c r="N58" s="39">
        <v>139</v>
      </c>
      <c r="O58" s="39">
        <v>97</v>
      </c>
      <c r="P58" s="39"/>
      <c r="Q58" s="39"/>
      <c r="AL58" s="208">
        <f t="shared" si="2"/>
        <v>145</v>
      </c>
      <c r="AM58" s="209">
        <f t="shared" si="1"/>
        <v>150</v>
      </c>
      <c r="AN58" s="199">
        <f>COUNTIFS($D$3:$D$4207,"&gt;"&amp;AM57,$D$3:$D$4207,"&lt;="&amp;AM58,$B$3:$B$4207,"&gt;="&amp;$AN$35,$B$3:$B$4207,"&lt;="&amp;$AO$35)</f>
        <v>17</v>
      </c>
      <c r="AO58" s="195">
        <f>COUNTIFS($E$3:$E$4207,"&gt;"&amp;AM57,$E$3:$E$4207,"&lt;="&amp;AM58,$B$3:$B$4207,"&gt;="&amp;$AN$35,$B$3:$B$4207,"&lt;="&amp;$AO$35)</f>
        <v>0</v>
      </c>
      <c r="AP58" s="199">
        <f>COUNTIFS($D$3:$D$4207,"&gt;"&amp;$AM57,$D$3:$D$4207,"&lt;="&amp;$AM58,$B$3:$B$4207,"&gt;="&amp;$AP$35,$B$3:$B$4207,"&lt;="&amp;$AQ$35)</f>
        <v>5</v>
      </c>
      <c r="AQ58" s="195">
        <f>COUNTIFS($E$3:$E$4207,"&gt;"&amp;$AM57,$E$3:$E$4207,"&lt;="&amp;$AM58,$B$3:$B$4207,"&gt;="&amp;$AP$35,$B$3:$B$4207,"&lt;="&amp;$AQ$35)</f>
        <v>0</v>
      </c>
      <c r="AR58" s="199">
        <f>COUNTIFS($D$3:$D$4207,"&gt;"&amp;$AM57,$D$3:$D$4207,"&lt;="&amp;$AM58,$B$3:$B$4207,"&gt;="&amp;AR$35,$B$3:$B$4207,"&lt;="&amp;AS$35)</f>
        <v>10</v>
      </c>
      <c r="AS58" s="195">
        <f>COUNTIFS($E$3:$E$4207,"&gt;"&amp;$AM57,$E$3:$E$4207,"&lt;="&amp;$AM58,$B$3:$B$4207,"&gt;="&amp;AR$35,$B$3:$B$4207,"&lt;="&amp;AS$35)</f>
        <v>0</v>
      </c>
      <c r="AT58" s="199">
        <f>COUNTIFS($D$3:$D$4207,"&gt;"&amp;$AM57,$D$3:$D$4207,"&lt;="&amp;$AM58,$B$3:$B$4207,"&gt;="&amp;AT$35,$B$3:$B$4207,"&lt;="&amp;AU$35)</f>
        <v>3</v>
      </c>
      <c r="AU58" s="195">
        <f>COUNTIFS($E$3:$E$4207,"&gt;"&amp;$AM57,$E$3:$E$4207,"&lt;="&amp;$AM58,$B$3:$B$4207,"&gt;="&amp;AT$35,$B$3:$B$4207,"&lt;="&amp;AU$35)</f>
        <v>0</v>
      </c>
    </row>
    <row r="59" spans="2:47" x14ac:dyDescent="0.15">
      <c r="B59" s="36">
        <v>41028</v>
      </c>
      <c r="C59" s="37">
        <v>0.27083333333333331</v>
      </c>
      <c r="D59" s="39">
        <v>144</v>
      </c>
      <c r="E59" s="39">
        <v>94</v>
      </c>
      <c r="F59" s="39">
        <v>61</v>
      </c>
      <c r="G59" s="47" t="s">
        <v>24</v>
      </c>
      <c r="H59" s="47"/>
      <c r="I59" s="240">
        <v>41028.25</v>
      </c>
      <c r="J59" s="39">
        <v>6</v>
      </c>
      <c r="K59" s="41">
        <v>41028</v>
      </c>
      <c r="M59" s="240">
        <v>41052.25</v>
      </c>
      <c r="N59" s="39"/>
      <c r="O59" s="39"/>
      <c r="P59" s="39"/>
      <c r="Q59" s="39"/>
      <c r="AL59" s="208">
        <f t="shared" si="2"/>
        <v>150</v>
      </c>
      <c r="AM59" s="209">
        <f t="shared" si="1"/>
        <v>155</v>
      </c>
      <c r="AN59" s="199">
        <f>COUNTIFS($D$3:$D$4207,"&gt;"&amp;AM58,$D$3:$D$4207,"&lt;="&amp;AM59,$B$3:$B$4207,"&gt;="&amp;$AN$35,$B$3:$B$4207,"&lt;="&amp;$AO$35)</f>
        <v>2</v>
      </c>
      <c r="AO59" s="195">
        <f>COUNTIFS($E$3:$E$4207,"&gt;"&amp;AM58,$E$3:$E$4207,"&lt;="&amp;AM59,$B$3:$B$4207,"&gt;="&amp;$AN$35,$B$3:$B$4207,"&lt;="&amp;$AO$35)</f>
        <v>0</v>
      </c>
      <c r="AP59" s="199">
        <f>COUNTIFS($D$3:$D$4207,"&gt;"&amp;$AM58,$D$3:$D$4207,"&lt;="&amp;$AM59,$B$3:$B$4207,"&gt;="&amp;$AP$35,$B$3:$B$4207,"&lt;="&amp;$AQ$35)</f>
        <v>1</v>
      </c>
      <c r="AQ59" s="195">
        <f>COUNTIFS($E$3:$E$4207,"&gt;"&amp;$AM58,$E$3:$E$4207,"&lt;="&amp;$AM59,$B$3:$B$4207,"&gt;="&amp;$AP$35,$B$3:$B$4207,"&lt;="&amp;$AQ$35)</f>
        <v>0</v>
      </c>
      <c r="AR59" s="199">
        <f>COUNTIFS($D$3:$D$4207,"&gt;"&amp;$AM58,$D$3:$D$4207,"&lt;="&amp;$AM59,$B$3:$B$4207,"&gt;="&amp;AR$35,$B$3:$B$4207,"&lt;="&amp;AS$35)</f>
        <v>0</v>
      </c>
      <c r="AS59" s="195">
        <f>COUNTIFS($E$3:$E$4207,"&gt;"&amp;$AM58,$E$3:$E$4207,"&lt;="&amp;$AM59,$B$3:$B$4207,"&gt;="&amp;AR$35,$B$3:$B$4207,"&lt;="&amp;AS$35)</f>
        <v>0</v>
      </c>
      <c r="AT59" s="199">
        <f>COUNTIFS($D$3:$D$4207,"&gt;"&amp;$AM58,$D$3:$D$4207,"&lt;="&amp;$AM59,$B$3:$B$4207,"&gt;="&amp;AT$35,$B$3:$B$4207,"&lt;="&amp;AU$35)</f>
        <v>2</v>
      </c>
      <c r="AU59" s="195">
        <f>COUNTIFS($E$3:$E$4207,"&gt;"&amp;$AM58,$E$3:$E$4207,"&lt;="&amp;$AM59,$B$3:$B$4207,"&gt;="&amp;AT$35,$B$3:$B$4207,"&lt;="&amp;AU$35)</f>
        <v>0</v>
      </c>
    </row>
    <row r="60" spans="2:47" x14ac:dyDescent="0.15">
      <c r="B60" s="36">
        <v>41028</v>
      </c>
      <c r="C60" s="37">
        <v>0.95833333333333337</v>
      </c>
      <c r="D60" s="39">
        <v>133</v>
      </c>
      <c r="E60" s="39">
        <v>80</v>
      </c>
      <c r="F60" s="39">
        <v>65</v>
      </c>
      <c r="G60" s="47"/>
      <c r="H60" s="47"/>
      <c r="I60" s="240">
        <v>41028.75</v>
      </c>
      <c r="J60" s="39">
        <v>18</v>
      </c>
      <c r="K60" s="41">
        <v>41028</v>
      </c>
      <c r="M60" s="240">
        <v>41053.25</v>
      </c>
      <c r="N60" s="39">
        <v>136</v>
      </c>
      <c r="O60" s="39">
        <v>89</v>
      </c>
      <c r="P60" s="39"/>
      <c r="Q60" s="39"/>
      <c r="AL60" s="208">
        <f t="shared" si="2"/>
        <v>155</v>
      </c>
      <c r="AM60" s="209">
        <f t="shared" si="1"/>
        <v>160</v>
      </c>
      <c r="AN60" s="199">
        <f>COUNTIFS($D$3:$D$4207,"&gt;"&amp;AM59,$D$3:$D$4207,"&lt;="&amp;AM60,$B$3:$B$4207,"&gt;="&amp;$AN$35,$B$3:$B$4207,"&lt;="&amp;$AO$35)</f>
        <v>4</v>
      </c>
      <c r="AO60" s="195">
        <f>COUNTIFS($E$3:$E$4207,"&gt;"&amp;AM59,$E$3:$E$4207,"&lt;="&amp;AM60,$B$3:$B$4207,"&gt;="&amp;$AN$35,$B$3:$B$4207,"&lt;="&amp;$AO$35)</f>
        <v>0</v>
      </c>
      <c r="AP60" s="199">
        <f>COUNTIFS($D$3:$D$4207,"&gt;"&amp;$AM59,$D$3:$D$4207,"&lt;="&amp;$AM60,$B$3:$B$4207,"&gt;="&amp;$AP$35,$B$3:$B$4207,"&lt;="&amp;$AQ$35)</f>
        <v>3</v>
      </c>
      <c r="AQ60" s="195">
        <f>COUNTIFS($E$3:$E$4207,"&gt;"&amp;$AM59,$E$3:$E$4207,"&lt;="&amp;$AM60,$B$3:$B$4207,"&gt;="&amp;$AP$35,$B$3:$B$4207,"&lt;="&amp;$AQ$35)</f>
        <v>0</v>
      </c>
      <c r="AR60" s="199">
        <f>COUNTIFS($D$3:$D$4207,"&gt;"&amp;$AM59,$D$3:$D$4207,"&lt;="&amp;$AM60,$B$3:$B$4207,"&gt;="&amp;AR$35,$B$3:$B$4207,"&lt;="&amp;AS$35)</f>
        <v>1</v>
      </c>
      <c r="AS60" s="195">
        <f>COUNTIFS($E$3:$E$4207,"&gt;"&amp;$AM59,$E$3:$E$4207,"&lt;="&amp;$AM60,$B$3:$B$4207,"&gt;="&amp;AR$35,$B$3:$B$4207,"&lt;="&amp;AS$35)</f>
        <v>0</v>
      </c>
      <c r="AT60" s="199">
        <f>COUNTIFS($D$3:$D$4207,"&gt;"&amp;$AM59,$D$3:$D$4207,"&lt;="&amp;$AM60,$B$3:$B$4207,"&gt;="&amp;AT$35,$B$3:$B$4207,"&lt;="&amp;AU$35)</f>
        <v>1</v>
      </c>
      <c r="AU60" s="195">
        <f>COUNTIFS($E$3:$E$4207,"&gt;"&amp;$AM59,$E$3:$E$4207,"&lt;="&amp;$AM60,$B$3:$B$4207,"&gt;="&amp;AT$35,$B$3:$B$4207,"&lt;="&amp;AU$35)</f>
        <v>0</v>
      </c>
    </row>
    <row r="61" spans="2:47" x14ac:dyDescent="0.15">
      <c r="B61" s="36">
        <v>41029</v>
      </c>
      <c r="C61" s="37">
        <v>0.3263888888888889</v>
      </c>
      <c r="D61" s="39">
        <v>132</v>
      </c>
      <c r="E61" s="39">
        <v>83</v>
      </c>
      <c r="F61" s="39">
        <v>63</v>
      </c>
      <c r="G61" s="47" t="s">
        <v>24</v>
      </c>
      <c r="H61" s="47"/>
      <c r="I61" s="240">
        <v>41029.25</v>
      </c>
      <c r="J61" s="39">
        <v>6</v>
      </c>
      <c r="K61" s="41">
        <v>41028</v>
      </c>
      <c r="M61" s="240">
        <v>41054.25</v>
      </c>
      <c r="N61" s="39">
        <v>132</v>
      </c>
      <c r="O61" s="39">
        <v>84</v>
      </c>
      <c r="P61" s="39"/>
      <c r="Q61" s="39"/>
      <c r="AL61" s="208">
        <f t="shared" si="2"/>
        <v>160</v>
      </c>
      <c r="AM61" s="209">
        <f t="shared" si="1"/>
        <v>165</v>
      </c>
      <c r="AN61" s="199">
        <f>COUNTIFS($D$3:$D$4207,"&gt;"&amp;AM60,$D$3:$D$4207,"&lt;="&amp;AM61,$B$3:$B$4207,"&gt;="&amp;$AN$35,$B$3:$B$4207,"&lt;="&amp;$AO$35)</f>
        <v>1</v>
      </c>
      <c r="AO61" s="195">
        <f>COUNTIFS($E$3:$E$4207,"&gt;"&amp;AM60,$E$3:$E$4207,"&lt;="&amp;AM61,$B$3:$B$4207,"&gt;="&amp;$AN$35,$B$3:$B$4207,"&lt;="&amp;$AO$35)</f>
        <v>0</v>
      </c>
      <c r="AP61" s="199">
        <f>COUNTIFS($D$3:$D$4207,"&gt;"&amp;$AM60,$D$3:$D$4207,"&lt;="&amp;$AM61,$B$3:$B$4207,"&gt;="&amp;$AP$35,$B$3:$B$4207,"&lt;="&amp;$AQ$35)</f>
        <v>1</v>
      </c>
      <c r="AQ61" s="195">
        <f>COUNTIFS($E$3:$E$4207,"&gt;"&amp;$AM60,$E$3:$E$4207,"&lt;="&amp;$AM61,$B$3:$B$4207,"&gt;="&amp;$AP$35,$B$3:$B$4207,"&lt;="&amp;$AQ$35)</f>
        <v>0</v>
      </c>
      <c r="AR61" s="199">
        <f>COUNTIFS($D$3:$D$4207,"&gt;"&amp;$AM60,$D$3:$D$4207,"&lt;="&amp;$AM61,$B$3:$B$4207,"&gt;="&amp;AR$35,$B$3:$B$4207,"&lt;="&amp;AS$35)</f>
        <v>0</v>
      </c>
      <c r="AS61" s="195">
        <f>COUNTIFS($E$3:$E$4207,"&gt;"&amp;$AM60,$E$3:$E$4207,"&lt;="&amp;$AM61,$B$3:$B$4207,"&gt;="&amp;AR$35,$B$3:$B$4207,"&lt;="&amp;AS$35)</f>
        <v>0</v>
      </c>
      <c r="AT61" s="199">
        <f>COUNTIFS($D$3:$D$4207,"&gt;"&amp;$AM60,$D$3:$D$4207,"&lt;="&amp;$AM61,$B$3:$B$4207,"&gt;="&amp;AT$35,$B$3:$B$4207,"&lt;="&amp;AU$35)</f>
        <v>0</v>
      </c>
      <c r="AU61" s="195">
        <f>COUNTIFS($E$3:$E$4207,"&gt;"&amp;$AM60,$E$3:$E$4207,"&lt;="&amp;$AM61,$B$3:$B$4207,"&gt;="&amp;AT$35,$B$3:$B$4207,"&lt;="&amp;AU$35)</f>
        <v>0</v>
      </c>
    </row>
    <row r="62" spans="2:47" x14ac:dyDescent="0.15">
      <c r="B62" s="36">
        <v>41029</v>
      </c>
      <c r="C62" s="37">
        <v>0.85416666666666663</v>
      </c>
      <c r="D62" s="39">
        <v>141</v>
      </c>
      <c r="E62" s="39">
        <v>90</v>
      </c>
      <c r="F62" s="39">
        <v>61</v>
      </c>
      <c r="G62" s="47"/>
      <c r="H62" s="47"/>
      <c r="I62" s="240">
        <v>41029.75</v>
      </c>
      <c r="J62" s="39">
        <v>18</v>
      </c>
      <c r="K62" s="41">
        <v>41028</v>
      </c>
      <c r="M62" s="240">
        <v>41055.25</v>
      </c>
      <c r="N62" s="39">
        <v>135</v>
      </c>
      <c r="O62" s="39">
        <v>85</v>
      </c>
      <c r="P62" s="39"/>
      <c r="Q62" s="39"/>
      <c r="AL62" s="208">
        <f t="shared" si="2"/>
        <v>165</v>
      </c>
      <c r="AM62" s="209">
        <f t="shared" si="1"/>
        <v>170</v>
      </c>
      <c r="AN62" s="199">
        <f>COUNTIFS($D$3:$D$4207,"&gt;"&amp;AM61,$D$3:$D$4207,"&lt;="&amp;AM62,$B$3:$B$4207,"&gt;="&amp;$AN$35,$B$3:$B$4207,"&lt;="&amp;$AO$35)</f>
        <v>3</v>
      </c>
      <c r="AO62" s="195">
        <f>COUNTIFS($E$3:$E$4207,"&gt;"&amp;AM61,$E$3:$E$4207,"&lt;="&amp;AM62,$B$3:$B$4207,"&gt;="&amp;$AN$35,$B$3:$B$4207,"&lt;="&amp;$AO$35)</f>
        <v>0</v>
      </c>
      <c r="AP62" s="199">
        <f>COUNTIFS($D$3:$D$4207,"&gt;"&amp;$AM61,$D$3:$D$4207,"&lt;="&amp;$AM62,$B$3:$B$4207,"&gt;="&amp;$AP$35,$B$3:$B$4207,"&lt;="&amp;$AQ$35)</f>
        <v>3</v>
      </c>
      <c r="AQ62" s="195">
        <f>COUNTIFS($E$3:$E$4207,"&gt;"&amp;$AM61,$E$3:$E$4207,"&lt;="&amp;$AM62,$B$3:$B$4207,"&gt;="&amp;$AP$35,$B$3:$B$4207,"&lt;="&amp;$AQ$35)</f>
        <v>0</v>
      </c>
      <c r="AR62" s="199">
        <f>COUNTIFS($D$3:$D$4207,"&gt;"&amp;$AM61,$D$3:$D$4207,"&lt;="&amp;$AM62,$B$3:$B$4207,"&gt;="&amp;AR$35,$B$3:$B$4207,"&lt;="&amp;AS$35)</f>
        <v>0</v>
      </c>
      <c r="AS62" s="195">
        <f>COUNTIFS($E$3:$E$4207,"&gt;"&amp;$AM61,$E$3:$E$4207,"&lt;="&amp;$AM62,$B$3:$B$4207,"&gt;="&amp;AR$35,$B$3:$B$4207,"&lt;="&amp;AS$35)</f>
        <v>0</v>
      </c>
      <c r="AT62" s="199">
        <f>COUNTIFS($D$3:$D$4207,"&gt;"&amp;$AM61,$D$3:$D$4207,"&lt;="&amp;$AM62,$B$3:$B$4207,"&gt;="&amp;AT$35,$B$3:$B$4207,"&lt;="&amp;AU$35)</f>
        <v>0</v>
      </c>
      <c r="AU62" s="195">
        <f>COUNTIFS($E$3:$E$4207,"&gt;"&amp;$AM61,$E$3:$E$4207,"&lt;="&amp;$AM62,$B$3:$B$4207,"&gt;="&amp;AT$35,$B$3:$B$4207,"&lt;="&amp;AU$35)</f>
        <v>0</v>
      </c>
    </row>
    <row r="63" spans="2:47" x14ac:dyDescent="0.15">
      <c r="B63" s="36">
        <v>41030</v>
      </c>
      <c r="C63" s="37">
        <v>0.27083333333333331</v>
      </c>
      <c r="D63" s="39">
        <v>137</v>
      </c>
      <c r="E63" s="39">
        <v>91</v>
      </c>
      <c r="F63" s="39">
        <v>61</v>
      </c>
      <c r="G63" s="47" t="s">
        <v>24</v>
      </c>
      <c r="H63" s="47"/>
      <c r="I63" s="240">
        <v>41030.25</v>
      </c>
      <c r="J63" s="39">
        <v>6</v>
      </c>
      <c r="K63" s="41">
        <v>41028</v>
      </c>
      <c r="M63" s="240">
        <v>41056.25</v>
      </c>
      <c r="N63" s="39">
        <v>131</v>
      </c>
      <c r="O63" s="39">
        <v>78</v>
      </c>
      <c r="P63" s="39"/>
      <c r="Q63" s="39"/>
      <c r="AL63" s="208">
        <f t="shared" si="2"/>
        <v>170</v>
      </c>
      <c r="AM63" s="209">
        <f t="shared" si="1"/>
        <v>175</v>
      </c>
      <c r="AN63" s="199">
        <f>COUNTIFS($D$3:$D$4207,"&gt;"&amp;AM62,$D$3:$D$4207,"&lt;="&amp;AM63,$B$3:$B$4207,"&gt;="&amp;$AN$35,$B$3:$B$4207,"&lt;="&amp;$AO$35)</f>
        <v>0</v>
      </c>
      <c r="AO63" s="195">
        <f>COUNTIFS($E$3:$E$4207,"&gt;"&amp;AM62,$E$3:$E$4207,"&lt;="&amp;AM63,$B$3:$B$4207,"&gt;="&amp;$AN$35,$B$3:$B$4207,"&lt;="&amp;$AO$35)</f>
        <v>0</v>
      </c>
      <c r="AP63" s="199">
        <f>COUNTIFS($D$3:$D$4207,"&gt;"&amp;$AM62,$D$3:$D$4207,"&lt;="&amp;$AM63,$B$3:$B$4207,"&gt;="&amp;$AP$35,$B$3:$B$4207,"&lt;="&amp;$AQ$35)</f>
        <v>0</v>
      </c>
      <c r="AQ63" s="195">
        <f>COUNTIFS($E$3:$E$4207,"&gt;"&amp;$AM62,$E$3:$E$4207,"&lt;="&amp;$AM63,$B$3:$B$4207,"&gt;="&amp;$AP$35,$B$3:$B$4207,"&lt;="&amp;$AQ$35)</f>
        <v>0</v>
      </c>
      <c r="AR63" s="199">
        <f>COUNTIFS($D$3:$D$4207,"&gt;"&amp;$AM62,$D$3:$D$4207,"&lt;="&amp;$AM63,$B$3:$B$4207,"&gt;="&amp;AR$35,$B$3:$B$4207,"&lt;="&amp;AS$35)</f>
        <v>0</v>
      </c>
      <c r="AS63" s="195">
        <f>COUNTIFS($E$3:$E$4207,"&gt;"&amp;$AM62,$E$3:$E$4207,"&lt;="&amp;$AM63,$B$3:$B$4207,"&gt;="&amp;AR$35,$B$3:$B$4207,"&lt;="&amp;AS$35)</f>
        <v>0</v>
      </c>
      <c r="AT63" s="199">
        <f>COUNTIFS($D$3:$D$4207,"&gt;"&amp;$AM62,$D$3:$D$4207,"&lt;="&amp;$AM63,$B$3:$B$4207,"&gt;="&amp;AT$35,$B$3:$B$4207,"&lt;="&amp;AU$35)</f>
        <v>0</v>
      </c>
      <c r="AU63" s="195">
        <f>COUNTIFS($E$3:$E$4207,"&gt;"&amp;$AM62,$E$3:$E$4207,"&lt;="&amp;$AM63,$B$3:$B$4207,"&gt;="&amp;AT$35,$B$3:$B$4207,"&lt;="&amp;AU$35)</f>
        <v>0</v>
      </c>
    </row>
    <row r="64" spans="2:47" x14ac:dyDescent="0.15">
      <c r="B64" s="36">
        <v>41030</v>
      </c>
      <c r="C64" s="37">
        <v>0.27083333333333331</v>
      </c>
      <c r="D64" s="39">
        <v>137</v>
      </c>
      <c r="E64" s="39">
        <v>91</v>
      </c>
      <c r="F64" s="39">
        <v>61</v>
      </c>
      <c r="G64" s="47" t="s">
        <v>24</v>
      </c>
      <c r="H64" s="47"/>
      <c r="I64" s="240">
        <v>41030.25</v>
      </c>
      <c r="J64" s="39">
        <v>6</v>
      </c>
      <c r="K64" s="41">
        <v>41028</v>
      </c>
      <c r="M64" s="240">
        <v>41057.25</v>
      </c>
      <c r="N64" s="39">
        <v>119</v>
      </c>
      <c r="O64" s="39">
        <v>70</v>
      </c>
      <c r="P64" s="39"/>
      <c r="Q64" s="39"/>
      <c r="AL64" s="208">
        <f t="shared" si="2"/>
        <v>175</v>
      </c>
      <c r="AM64" s="209">
        <f t="shared" si="1"/>
        <v>180</v>
      </c>
      <c r="AN64" s="199">
        <f>COUNTIFS($D$3:$D$4207,"&gt;"&amp;AM63,$D$3:$D$4207,"&lt;="&amp;AM64,$B$3:$B$4207,"&gt;="&amp;$AN$35,$B$3:$B$4207,"&lt;="&amp;$AO$35)</f>
        <v>1</v>
      </c>
      <c r="AO64" s="195">
        <f>COUNTIFS($E$3:$E$4207,"&gt;"&amp;AM63,$E$3:$E$4207,"&lt;="&amp;AM64,$B$3:$B$4207,"&gt;="&amp;$AN$35,$B$3:$B$4207,"&lt;="&amp;$AO$35)</f>
        <v>0</v>
      </c>
      <c r="AP64" s="199">
        <f>COUNTIFS($D$3:$D$4207,"&gt;"&amp;$AM63,$D$3:$D$4207,"&lt;="&amp;$AM64,$B$3:$B$4207,"&gt;="&amp;$AP$35,$B$3:$B$4207,"&lt;="&amp;$AQ$35)</f>
        <v>1</v>
      </c>
      <c r="AQ64" s="195">
        <f>COUNTIFS($E$3:$E$4207,"&gt;"&amp;$AM63,$E$3:$E$4207,"&lt;="&amp;$AM64,$B$3:$B$4207,"&gt;="&amp;$AP$35,$B$3:$B$4207,"&lt;="&amp;$AQ$35)</f>
        <v>0</v>
      </c>
      <c r="AR64" s="199">
        <f>COUNTIFS($D$3:$D$4207,"&gt;"&amp;$AM63,$D$3:$D$4207,"&lt;="&amp;$AM64,$B$3:$B$4207,"&gt;="&amp;AR$35,$B$3:$B$4207,"&lt;="&amp;AS$35)</f>
        <v>0</v>
      </c>
      <c r="AS64" s="195">
        <f>COUNTIFS($E$3:$E$4207,"&gt;"&amp;$AM63,$E$3:$E$4207,"&lt;="&amp;$AM64,$B$3:$B$4207,"&gt;="&amp;AR$35,$B$3:$B$4207,"&lt;="&amp;AS$35)</f>
        <v>0</v>
      </c>
      <c r="AT64" s="199">
        <f>COUNTIFS($D$3:$D$4207,"&gt;"&amp;$AM63,$D$3:$D$4207,"&lt;="&amp;$AM64,$B$3:$B$4207,"&gt;="&amp;AT$35,$B$3:$B$4207,"&lt;="&amp;AU$35)</f>
        <v>0</v>
      </c>
      <c r="AU64" s="195">
        <f>COUNTIFS($E$3:$E$4207,"&gt;"&amp;$AM63,$E$3:$E$4207,"&lt;="&amp;$AM64,$B$3:$B$4207,"&gt;="&amp;AT$35,$B$3:$B$4207,"&lt;="&amp;AU$35)</f>
        <v>0</v>
      </c>
    </row>
    <row r="65" spans="2:47" x14ac:dyDescent="0.15">
      <c r="B65" s="36">
        <v>41030</v>
      </c>
      <c r="C65" s="37">
        <v>0.91666666666666663</v>
      </c>
      <c r="D65" s="39">
        <v>139</v>
      </c>
      <c r="E65" s="39">
        <v>87</v>
      </c>
      <c r="F65" s="39">
        <v>64</v>
      </c>
      <c r="G65" s="47"/>
      <c r="H65" s="47"/>
      <c r="I65" s="240">
        <v>41030.75</v>
      </c>
      <c r="J65" s="39">
        <v>18</v>
      </c>
      <c r="K65" s="41">
        <v>41028</v>
      </c>
      <c r="M65" s="240">
        <v>41058.25</v>
      </c>
      <c r="N65" s="39">
        <v>142</v>
      </c>
      <c r="O65" s="39">
        <v>91</v>
      </c>
      <c r="P65" s="39"/>
      <c r="Q65" s="39"/>
      <c r="AL65" s="208">
        <f t="shared" si="0"/>
        <v>180</v>
      </c>
      <c r="AM65" s="209">
        <f t="shared" si="1"/>
        <v>185</v>
      </c>
      <c r="AN65" s="199">
        <f>COUNTIFS($D$3:$D$4207,"&gt;"&amp;AM64,$D$3:$D$4207,"&lt;="&amp;AM65,$B$3:$B$4207,"&gt;="&amp;$AN$35,$B$3:$B$4207,"&lt;="&amp;$AO$35)</f>
        <v>7</v>
      </c>
      <c r="AO65" s="195">
        <f>COUNTIFS($E$3:$E$4207,"&gt;"&amp;AM64,$E$3:$E$4207,"&lt;="&amp;AM65,$B$3:$B$4207,"&gt;="&amp;$AN$35,$B$3:$B$4207,"&lt;="&amp;$AO$35)</f>
        <v>0</v>
      </c>
      <c r="AP65" s="199">
        <f>COUNTIFS($D$3:$D$4207,"&gt;"&amp;$AM64,$D$3:$D$4207,"&lt;="&amp;$AM65,$B$3:$B$4207,"&gt;="&amp;$AP$35,$B$3:$B$4207,"&lt;="&amp;$AQ$35)</f>
        <v>7</v>
      </c>
      <c r="AQ65" s="195">
        <f>COUNTIFS($E$3:$E$4207,"&gt;"&amp;$AM64,$E$3:$E$4207,"&lt;="&amp;$AM65,$B$3:$B$4207,"&gt;="&amp;$AP$35,$B$3:$B$4207,"&lt;="&amp;$AQ$35)</f>
        <v>0</v>
      </c>
      <c r="AR65" s="199">
        <f>COUNTIFS($D$3:$D$4207,"&gt;"&amp;$AM64,$D$3:$D$4207,"&lt;="&amp;$AM65,$B$3:$B$4207,"&gt;="&amp;AR$35,$B$3:$B$4207,"&lt;="&amp;AS$35)</f>
        <v>0</v>
      </c>
      <c r="AS65" s="195">
        <f>COUNTIFS($E$3:$E$4207,"&gt;"&amp;$AM64,$E$3:$E$4207,"&lt;="&amp;$AM65,$B$3:$B$4207,"&gt;="&amp;AR$35,$B$3:$B$4207,"&lt;="&amp;AS$35)</f>
        <v>0</v>
      </c>
      <c r="AT65" s="199">
        <f>COUNTIFS($D$3:$D$4207,"&gt;"&amp;$AM64,$D$3:$D$4207,"&lt;="&amp;$AM65,$B$3:$B$4207,"&gt;="&amp;AT$35,$B$3:$B$4207,"&lt;="&amp;AU$35)</f>
        <v>0</v>
      </c>
      <c r="AU65" s="195">
        <f>COUNTIFS($E$3:$E$4207,"&gt;"&amp;$AM64,$E$3:$E$4207,"&lt;="&amp;$AM65,$B$3:$B$4207,"&gt;="&amp;AT$35,$B$3:$B$4207,"&lt;="&amp;AU$35)</f>
        <v>0</v>
      </c>
    </row>
    <row r="66" spans="2:47" x14ac:dyDescent="0.15">
      <c r="B66" s="36">
        <v>41031</v>
      </c>
      <c r="C66" s="37">
        <v>0.29166666666666669</v>
      </c>
      <c r="D66" s="39">
        <v>129</v>
      </c>
      <c r="E66" s="39">
        <v>84</v>
      </c>
      <c r="F66" s="39">
        <v>70</v>
      </c>
      <c r="G66" s="47" t="s">
        <v>24</v>
      </c>
      <c r="H66" s="47"/>
      <c r="I66" s="240">
        <v>41031.25</v>
      </c>
      <c r="J66" s="39">
        <v>6</v>
      </c>
      <c r="K66" s="41">
        <v>41028</v>
      </c>
      <c r="M66" s="240">
        <v>41059.25</v>
      </c>
      <c r="N66" s="39">
        <v>122</v>
      </c>
      <c r="O66" s="39">
        <v>80</v>
      </c>
      <c r="P66" s="39"/>
      <c r="Q66" s="39"/>
      <c r="AL66" s="208">
        <f t="shared" si="0"/>
        <v>185</v>
      </c>
      <c r="AM66" s="209">
        <f t="shared" si="1"/>
        <v>190</v>
      </c>
      <c r="AN66" s="199">
        <f>COUNTIFS($D$3:$D$4207,"&gt;"&amp;AM65,$D$3:$D$4207,"&lt;="&amp;AM66,$B$3:$B$4207,"&gt;="&amp;$AN$35,$B$3:$B$4207,"&lt;="&amp;$AO$35)</f>
        <v>0</v>
      </c>
      <c r="AO66" s="195">
        <f>COUNTIFS($E$3:$E$4207,"&gt;"&amp;AM65,$E$3:$E$4207,"&lt;="&amp;AM66,$B$3:$B$4207,"&gt;="&amp;$AN$35,$B$3:$B$4207,"&lt;="&amp;$AO$35)</f>
        <v>0</v>
      </c>
      <c r="AP66" s="199">
        <f>COUNTIFS($D$3:$D$4207,"&gt;"&amp;$AM65,$D$3:$D$4207,"&lt;="&amp;$AM66,$B$3:$B$4207,"&gt;="&amp;$AP$35,$B$3:$B$4207,"&lt;="&amp;$AQ$35)</f>
        <v>0</v>
      </c>
      <c r="AQ66" s="195">
        <f>COUNTIFS($E$3:$E$4207,"&gt;"&amp;$AM65,$E$3:$E$4207,"&lt;="&amp;$AM66,$B$3:$B$4207,"&gt;="&amp;$AP$35,$B$3:$B$4207,"&lt;="&amp;$AQ$35)</f>
        <v>0</v>
      </c>
      <c r="AR66" s="199">
        <f>COUNTIFS($D$3:$D$4207,"&gt;"&amp;$AM65,$D$3:$D$4207,"&lt;="&amp;$AM66,$B$3:$B$4207,"&gt;="&amp;AR$35,$B$3:$B$4207,"&lt;="&amp;AS$35)</f>
        <v>0</v>
      </c>
      <c r="AS66" s="195">
        <f>COUNTIFS($E$3:$E$4207,"&gt;"&amp;$AM65,$E$3:$E$4207,"&lt;="&amp;$AM66,$B$3:$B$4207,"&gt;="&amp;AR$35,$B$3:$B$4207,"&lt;="&amp;AS$35)</f>
        <v>0</v>
      </c>
      <c r="AT66" s="199">
        <f>COUNTIFS($D$3:$D$4207,"&gt;"&amp;$AM65,$D$3:$D$4207,"&lt;="&amp;$AM66,$B$3:$B$4207,"&gt;="&amp;AT$35,$B$3:$B$4207,"&lt;="&amp;AU$35)</f>
        <v>0</v>
      </c>
      <c r="AU66" s="195">
        <f>COUNTIFS($E$3:$E$4207,"&gt;"&amp;$AM65,$E$3:$E$4207,"&lt;="&amp;$AM66,$B$3:$B$4207,"&gt;="&amp;AT$35,$B$3:$B$4207,"&lt;="&amp;AU$35)</f>
        <v>0</v>
      </c>
    </row>
    <row r="67" spans="2:47" x14ac:dyDescent="0.15">
      <c r="B67" s="36">
        <v>41031</v>
      </c>
      <c r="C67" s="37">
        <v>0.875</v>
      </c>
      <c r="D67" s="39">
        <v>132</v>
      </c>
      <c r="E67" s="39">
        <v>72</v>
      </c>
      <c r="F67" s="39">
        <v>83</v>
      </c>
      <c r="G67" s="47"/>
      <c r="H67" s="47"/>
      <c r="I67" s="240">
        <v>41031.75</v>
      </c>
      <c r="J67" s="39">
        <v>18</v>
      </c>
      <c r="K67" s="41">
        <v>41028</v>
      </c>
      <c r="M67" s="240">
        <v>41060.25</v>
      </c>
      <c r="N67" s="39">
        <v>134</v>
      </c>
      <c r="O67" s="39">
        <v>87</v>
      </c>
      <c r="P67" s="39"/>
      <c r="Q67" s="39"/>
      <c r="AL67" s="205"/>
      <c r="AM67" s="206"/>
      <c r="AN67" s="196"/>
      <c r="AO67" s="197"/>
      <c r="AP67" s="196"/>
      <c r="AQ67" s="197"/>
      <c r="AR67" s="196"/>
      <c r="AS67" s="197"/>
      <c r="AT67" s="196"/>
      <c r="AU67" s="197"/>
    </row>
    <row r="68" spans="2:47" x14ac:dyDescent="0.15">
      <c r="B68" s="36">
        <v>41032</v>
      </c>
      <c r="C68" s="37">
        <v>0.25694444444444448</v>
      </c>
      <c r="D68" s="39">
        <v>136</v>
      </c>
      <c r="E68" s="39">
        <v>87</v>
      </c>
      <c r="F68" s="39">
        <v>70</v>
      </c>
      <c r="G68" s="47" t="s">
        <v>28</v>
      </c>
      <c r="H68" s="47"/>
      <c r="I68" s="240">
        <v>41032.25</v>
      </c>
      <c r="J68" s="39">
        <v>6</v>
      </c>
      <c r="K68" s="41">
        <v>41028</v>
      </c>
      <c r="M68" s="240">
        <v>41061.25</v>
      </c>
      <c r="N68" s="39">
        <v>116</v>
      </c>
      <c r="O68" s="39">
        <v>75</v>
      </c>
      <c r="P68" s="39"/>
      <c r="Q68" s="39"/>
      <c r="AL68" s="184" t="s">
        <v>159</v>
      </c>
      <c r="AM68" s="186"/>
      <c r="AN68" s="200">
        <f>SUMPRODUCT(AM38:AM66,AN38:AN66)/SUM(AN38:AN66)-2.5</f>
        <v>125.83538840937115</v>
      </c>
      <c r="AO68" s="198">
        <f>SUMPRODUCT($AM$38:$AM$66,AO$38:AO$66)/SUM(AO$38:AO$66)-($AM$66-$AM$38)/(ROWS($AM44:$SO$72)-1)/2</f>
        <v>76.710850801479651</v>
      </c>
      <c r="AP68" s="200">
        <f>SUMPRODUCT($AM$38:$AM$66,AP$38:AP$66)/SUM(AP$38:AP$66)-($AM$66-$AM$38)/(ROWS($AM44:$SO$72)-1)/2</f>
        <v>151.60256410256412</v>
      </c>
      <c r="AQ68" s="198">
        <f>SUMPRODUCT($AM$38:$AM$66,AQ$38:AQ$66)/SUM(AQ$38:AQ$66)-($AM$66-$AM$38)/(ROWS($AM44:$SO$72)-1)/2</f>
        <v>93.269230769230774</v>
      </c>
      <c r="AR68" s="200">
        <f>SUMPRODUCT($AM$38:$AM$66,AR$38:AR$66)/SUM(AR$38:AR$66)-($AM$66-$AM$38)/(ROWS($AM44:$SO$72)-1)/2</f>
        <v>126.34943181818181</v>
      </c>
      <c r="AS68" s="198">
        <f>SUMPRODUCT($AM$38:$AM$66,AS$38:AS$66)/SUM(AS$38:AS$66)-($AM$66-$AM$38)/(ROWS($AM44:$SO$72)-1)/2</f>
        <v>78.94886363636364</v>
      </c>
      <c r="AT68" s="200">
        <f>SUMPRODUCT($AM$38:$AM$66,AT$38:AT$66)/SUM(AT$38:AT$66)-($AM$66-$AM$38)/(ROWS($AM44:$SO$72)-1)/2</f>
        <v>123.84482758620689</v>
      </c>
      <c r="AU68" s="198">
        <f>SUMPRODUCT($AM$38:$AM$66,AU$38:AU$66)/SUM(AU$38:AU$66)-($AM$66-$AM$38)/(ROWS($AM44:$SO$72)-1)/2</f>
        <v>73.560344827586206</v>
      </c>
    </row>
    <row r="69" spans="2:47" x14ac:dyDescent="0.15">
      <c r="B69" s="36">
        <v>41032</v>
      </c>
      <c r="C69" s="37">
        <v>0.93055555555555547</v>
      </c>
      <c r="D69" s="39">
        <v>122</v>
      </c>
      <c r="E69" s="39">
        <v>80</v>
      </c>
      <c r="F69" s="39">
        <v>60</v>
      </c>
      <c r="G69" s="47"/>
      <c r="H69" s="47"/>
      <c r="I69" s="240">
        <v>41032.75</v>
      </c>
      <c r="J69" s="39">
        <v>18</v>
      </c>
      <c r="K69" s="41">
        <v>41028</v>
      </c>
      <c r="M69" s="240">
        <v>41062.25</v>
      </c>
      <c r="N69" s="39">
        <v>123</v>
      </c>
      <c r="O69" s="39">
        <v>75</v>
      </c>
      <c r="P69" s="39"/>
      <c r="Q69" s="39"/>
    </row>
    <row r="70" spans="2:47" x14ac:dyDescent="0.15">
      <c r="B70" s="36">
        <v>41033</v>
      </c>
      <c r="C70" s="37">
        <v>0.3125</v>
      </c>
      <c r="D70" s="39">
        <v>140</v>
      </c>
      <c r="E70" s="39">
        <v>90</v>
      </c>
      <c r="F70" s="39">
        <v>60</v>
      </c>
      <c r="G70" s="47" t="s">
        <v>24</v>
      </c>
      <c r="H70" s="47"/>
      <c r="I70" s="240">
        <v>41033.25</v>
      </c>
      <c r="J70" s="39">
        <v>6</v>
      </c>
      <c r="K70" s="41">
        <v>41028</v>
      </c>
      <c r="M70" s="240">
        <v>41063.25</v>
      </c>
      <c r="N70" s="39">
        <v>120</v>
      </c>
      <c r="O70" s="39">
        <v>79</v>
      </c>
      <c r="P70" s="39"/>
      <c r="Q70" s="39"/>
    </row>
    <row r="71" spans="2:47" x14ac:dyDescent="0.15">
      <c r="B71" s="36">
        <v>41033</v>
      </c>
      <c r="C71" s="37">
        <v>0.95833333333333337</v>
      </c>
      <c r="D71" s="39">
        <v>125</v>
      </c>
      <c r="E71" s="39">
        <v>80</v>
      </c>
      <c r="F71" s="39">
        <v>66</v>
      </c>
      <c r="G71" s="47"/>
      <c r="H71" s="47"/>
      <c r="I71" s="240">
        <v>41033.75</v>
      </c>
      <c r="J71" s="39">
        <v>18</v>
      </c>
      <c r="K71" s="41">
        <v>41028</v>
      </c>
      <c r="M71" s="240">
        <v>41064.25</v>
      </c>
      <c r="N71" s="39">
        <v>125</v>
      </c>
      <c r="O71" s="39">
        <v>75</v>
      </c>
      <c r="P71" s="39"/>
      <c r="Q71" s="39"/>
    </row>
    <row r="72" spans="2:47" x14ac:dyDescent="0.15">
      <c r="B72" s="36">
        <v>41034</v>
      </c>
      <c r="C72" s="37">
        <v>0.3125</v>
      </c>
      <c r="D72" s="39">
        <v>143</v>
      </c>
      <c r="E72" s="39">
        <v>89</v>
      </c>
      <c r="F72" s="39">
        <v>62</v>
      </c>
      <c r="G72" s="47" t="s">
        <v>24</v>
      </c>
      <c r="H72" s="47"/>
      <c r="I72" s="240">
        <v>41034.25</v>
      </c>
      <c r="J72" s="39">
        <v>6</v>
      </c>
      <c r="K72" s="41">
        <v>41028</v>
      </c>
      <c r="M72" s="240">
        <v>41065.25</v>
      </c>
      <c r="N72" s="39">
        <v>125</v>
      </c>
      <c r="O72" s="39">
        <v>80</v>
      </c>
      <c r="P72" s="39"/>
      <c r="Q72" s="39"/>
    </row>
    <row r="73" spans="2:47" x14ac:dyDescent="0.15">
      <c r="B73" s="36">
        <v>41035</v>
      </c>
      <c r="C73" s="37">
        <v>0.29166666666666669</v>
      </c>
      <c r="D73" s="39">
        <v>131</v>
      </c>
      <c r="E73" s="39">
        <v>79</v>
      </c>
      <c r="F73" s="39">
        <v>70</v>
      </c>
      <c r="G73" s="47" t="s">
        <v>28</v>
      </c>
      <c r="H73" s="47"/>
      <c r="I73" s="240">
        <v>41035.25</v>
      </c>
      <c r="J73" s="39">
        <v>6</v>
      </c>
      <c r="K73" s="41">
        <v>41035</v>
      </c>
      <c r="M73" s="240">
        <v>41066.25</v>
      </c>
      <c r="N73" s="39">
        <v>122</v>
      </c>
      <c r="O73" s="39">
        <v>71</v>
      </c>
      <c r="P73" s="39"/>
      <c r="Q73" s="39"/>
    </row>
    <row r="74" spans="2:47" x14ac:dyDescent="0.15">
      <c r="B74" s="36">
        <v>41035</v>
      </c>
      <c r="C74" s="37">
        <v>0.95833333333333337</v>
      </c>
      <c r="D74" s="39">
        <v>133</v>
      </c>
      <c r="E74" s="39">
        <v>80</v>
      </c>
      <c r="F74" s="39">
        <v>69</v>
      </c>
      <c r="G74" s="47"/>
      <c r="H74" s="47"/>
      <c r="I74" s="240">
        <v>41035.75</v>
      </c>
      <c r="J74" s="39">
        <v>18</v>
      </c>
      <c r="K74" s="41">
        <v>41035</v>
      </c>
      <c r="M74" s="240">
        <v>41067.25</v>
      </c>
      <c r="N74" s="39">
        <v>135</v>
      </c>
      <c r="O74" s="39">
        <v>85</v>
      </c>
      <c r="P74" s="39"/>
      <c r="Q74" s="39"/>
    </row>
    <row r="75" spans="2:47" x14ac:dyDescent="0.15">
      <c r="B75" s="36">
        <v>41036</v>
      </c>
      <c r="C75" s="37">
        <v>0.29166666666666669</v>
      </c>
      <c r="D75" s="39">
        <v>148</v>
      </c>
      <c r="E75" s="39">
        <v>90</v>
      </c>
      <c r="F75" s="39">
        <v>68</v>
      </c>
      <c r="G75" s="47" t="s">
        <v>24</v>
      </c>
      <c r="H75" s="47"/>
      <c r="I75" s="240">
        <v>41036.25</v>
      </c>
      <c r="J75" s="39">
        <v>6</v>
      </c>
      <c r="K75" s="41">
        <v>41035</v>
      </c>
      <c r="M75" s="240">
        <v>41068.25</v>
      </c>
      <c r="N75" s="39">
        <v>125</v>
      </c>
      <c r="O75" s="39">
        <v>81</v>
      </c>
      <c r="P75" s="39"/>
      <c r="Q75" s="39"/>
    </row>
    <row r="76" spans="2:47" x14ac:dyDescent="0.15">
      <c r="B76" s="36">
        <v>41036</v>
      </c>
      <c r="C76" s="37">
        <v>0.97916666666666663</v>
      </c>
      <c r="D76" s="39">
        <v>146</v>
      </c>
      <c r="E76" s="39">
        <v>93</v>
      </c>
      <c r="F76" s="39">
        <v>66</v>
      </c>
      <c r="G76" s="47"/>
      <c r="H76" s="47"/>
      <c r="I76" s="240">
        <v>41036.75</v>
      </c>
      <c r="J76" s="39">
        <v>18</v>
      </c>
      <c r="K76" s="41">
        <v>41035</v>
      </c>
      <c r="M76" s="240">
        <v>41069.25</v>
      </c>
      <c r="N76" s="39">
        <v>123</v>
      </c>
      <c r="O76" s="39">
        <v>77</v>
      </c>
      <c r="P76" s="39"/>
      <c r="Q76" s="39"/>
    </row>
    <row r="77" spans="2:47" x14ac:dyDescent="0.15">
      <c r="B77" s="36">
        <v>41037</v>
      </c>
      <c r="C77" s="37">
        <v>0.27083333333333331</v>
      </c>
      <c r="D77" s="39">
        <v>143</v>
      </c>
      <c r="E77" s="39">
        <v>98</v>
      </c>
      <c r="F77" s="39">
        <v>61</v>
      </c>
      <c r="G77" s="47" t="s">
        <v>24</v>
      </c>
      <c r="H77" s="47"/>
      <c r="I77" s="240">
        <v>41037.25</v>
      </c>
      <c r="J77" s="39">
        <v>6</v>
      </c>
      <c r="K77" s="41">
        <v>41035</v>
      </c>
      <c r="M77" s="240">
        <v>41070.25</v>
      </c>
      <c r="N77" s="39">
        <v>137</v>
      </c>
      <c r="O77" s="39">
        <v>81</v>
      </c>
      <c r="P77" s="39"/>
      <c r="Q77" s="39"/>
    </row>
    <row r="78" spans="2:47" x14ac:dyDescent="0.15">
      <c r="B78" s="36">
        <v>41037</v>
      </c>
      <c r="C78" s="37">
        <v>0.97916666666666663</v>
      </c>
      <c r="D78" s="39">
        <v>132</v>
      </c>
      <c r="E78" s="39">
        <v>83</v>
      </c>
      <c r="F78" s="39">
        <v>61</v>
      </c>
      <c r="G78" s="47"/>
      <c r="H78" s="47"/>
      <c r="I78" s="240">
        <v>41037.75</v>
      </c>
      <c r="J78" s="39">
        <v>18</v>
      </c>
      <c r="K78" s="41">
        <v>41035</v>
      </c>
      <c r="M78" s="240">
        <v>41071.25</v>
      </c>
      <c r="N78" s="39">
        <v>131</v>
      </c>
      <c r="O78" s="39">
        <v>84</v>
      </c>
      <c r="P78" s="39"/>
      <c r="Q78" s="39"/>
    </row>
    <row r="79" spans="2:47" x14ac:dyDescent="0.15">
      <c r="B79" s="36">
        <v>41038</v>
      </c>
      <c r="C79" s="37">
        <v>0.27777777777777779</v>
      </c>
      <c r="D79" s="39">
        <v>144</v>
      </c>
      <c r="E79" s="39">
        <v>89</v>
      </c>
      <c r="F79" s="39">
        <v>66</v>
      </c>
      <c r="G79" s="47" t="s">
        <v>24</v>
      </c>
      <c r="H79" s="47"/>
      <c r="I79" s="240">
        <v>41038.25</v>
      </c>
      <c r="J79" s="39">
        <v>6</v>
      </c>
      <c r="K79" s="41">
        <v>41035</v>
      </c>
      <c r="M79" s="240">
        <v>41072.25</v>
      </c>
      <c r="N79" s="39">
        <v>125</v>
      </c>
      <c r="O79" s="39">
        <v>83</v>
      </c>
      <c r="P79" s="39"/>
      <c r="Q79" s="39"/>
    </row>
    <row r="80" spans="2:47" x14ac:dyDescent="0.15">
      <c r="B80" s="36">
        <v>41038</v>
      </c>
      <c r="C80" s="37">
        <v>0.97916666666666663</v>
      </c>
      <c r="D80" s="39">
        <v>124</v>
      </c>
      <c r="E80" s="39">
        <v>72</v>
      </c>
      <c r="F80" s="39">
        <v>71</v>
      </c>
      <c r="G80" s="47"/>
      <c r="H80" s="47"/>
      <c r="I80" s="240">
        <v>41038.75</v>
      </c>
      <c r="J80" s="39">
        <v>18</v>
      </c>
      <c r="K80" s="41">
        <v>41035</v>
      </c>
      <c r="M80" s="240">
        <v>41073.25</v>
      </c>
      <c r="N80" s="39">
        <v>135</v>
      </c>
      <c r="O80" s="39">
        <v>86</v>
      </c>
      <c r="P80" s="39"/>
      <c r="Q80" s="39"/>
    </row>
    <row r="81" spans="2:17" x14ac:dyDescent="0.15">
      <c r="B81" s="36">
        <v>41039</v>
      </c>
      <c r="C81" s="37">
        <v>0.27777777777777779</v>
      </c>
      <c r="D81" s="39">
        <v>139</v>
      </c>
      <c r="E81" s="39">
        <v>85</v>
      </c>
      <c r="F81" s="39">
        <v>64</v>
      </c>
      <c r="G81" s="47" t="s">
        <v>24</v>
      </c>
      <c r="H81" s="47"/>
      <c r="I81" s="240">
        <v>41039.25</v>
      </c>
      <c r="J81" s="39">
        <v>6</v>
      </c>
      <c r="K81" s="41">
        <v>41035</v>
      </c>
      <c r="M81" s="240">
        <v>41074.25</v>
      </c>
      <c r="N81" s="39">
        <v>142</v>
      </c>
      <c r="O81" s="39">
        <v>90</v>
      </c>
      <c r="P81" s="39"/>
      <c r="Q81" s="39"/>
    </row>
    <row r="82" spans="2:17" x14ac:dyDescent="0.15">
      <c r="B82" s="36">
        <v>41039</v>
      </c>
      <c r="C82" s="37">
        <v>0.97916666666666663</v>
      </c>
      <c r="D82" s="39">
        <v>126</v>
      </c>
      <c r="E82" s="39">
        <v>76</v>
      </c>
      <c r="F82" s="39">
        <v>73</v>
      </c>
      <c r="G82" s="47"/>
      <c r="H82" s="47"/>
      <c r="I82" s="240">
        <v>41039.75</v>
      </c>
      <c r="J82" s="39">
        <v>18</v>
      </c>
      <c r="K82" s="41">
        <v>41035</v>
      </c>
      <c r="M82" s="240">
        <v>41075.25</v>
      </c>
      <c r="N82" s="39">
        <v>129</v>
      </c>
      <c r="O82" s="39">
        <v>84</v>
      </c>
      <c r="P82" s="39"/>
      <c r="Q82" s="39"/>
    </row>
    <row r="83" spans="2:17" x14ac:dyDescent="0.15">
      <c r="B83" s="36">
        <v>41040</v>
      </c>
      <c r="C83" s="37">
        <v>0.27777777777777779</v>
      </c>
      <c r="D83" s="39">
        <v>148</v>
      </c>
      <c r="E83" s="39">
        <v>99</v>
      </c>
      <c r="F83" s="39">
        <v>60</v>
      </c>
      <c r="G83" s="47" t="s">
        <v>24</v>
      </c>
      <c r="H83" s="47"/>
      <c r="I83" s="240">
        <v>41040.25</v>
      </c>
      <c r="J83" s="39">
        <v>6</v>
      </c>
      <c r="K83" s="41">
        <v>41035</v>
      </c>
      <c r="M83" s="240">
        <v>41076.25</v>
      </c>
      <c r="N83" s="39">
        <v>133</v>
      </c>
      <c r="O83" s="39">
        <v>84</v>
      </c>
      <c r="P83" s="39"/>
      <c r="Q83" s="39"/>
    </row>
    <row r="84" spans="2:17" x14ac:dyDescent="0.15">
      <c r="B84" s="36">
        <v>41040</v>
      </c>
      <c r="C84" s="37">
        <v>0.99305555555555547</v>
      </c>
      <c r="D84" s="39">
        <v>131</v>
      </c>
      <c r="E84" s="39">
        <v>76</v>
      </c>
      <c r="F84" s="39">
        <v>67</v>
      </c>
      <c r="G84" s="47"/>
      <c r="H84" s="47"/>
      <c r="I84" s="240">
        <v>41040.75</v>
      </c>
      <c r="J84" s="39">
        <v>18</v>
      </c>
      <c r="K84" s="41">
        <v>41035</v>
      </c>
      <c r="M84" s="240">
        <v>41077.25</v>
      </c>
      <c r="N84" s="39">
        <v>137</v>
      </c>
      <c r="O84" s="39">
        <v>91</v>
      </c>
      <c r="P84" s="39"/>
      <c r="Q84" s="39"/>
    </row>
    <row r="85" spans="2:17" x14ac:dyDescent="0.15">
      <c r="B85" s="36">
        <v>41041</v>
      </c>
      <c r="C85" s="37">
        <v>0.3125</v>
      </c>
      <c r="D85" s="39">
        <v>137</v>
      </c>
      <c r="E85" s="39">
        <v>88</v>
      </c>
      <c r="F85" s="39">
        <v>63</v>
      </c>
      <c r="G85" s="47" t="s">
        <v>24</v>
      </c>
      <c r="H85" s="47"/>
      <c r="I85" s="240">
        <v>41041.25</v>
      </c>
      <c r="J85" s="39">
        <v>6</v>
      </c>
      <c r="K85" s="41">
        <v>41035</v>
      </c>
      <c r="M85" s="240">
        <v>41078.25</v>
      </c>
      <c r="N85" s="39">
        <v>132</v>
      </c>
      <c r="O85" s="39">
        <v>84</v>
      </c>
      <c r="P85" s="39"/>
      <c r="Q85" s="39"/>
    </row>
    <row r="86" spans="2:17" x14ac:dyDescent="0.15">
      <c r="B86" s="36">
        <v>41041</v>
      </c>
      <c r="C86" s="37">
        <v>0.9375</v>
      </c>
      <c r="D86" s="39">
        <v>126</v>
      </c>
      <c r="E86" s="39">
        <v>76</v>
      </c>
      <c r="F86" s="39">
        <v>62</v>
      </c>
      <c r="G86" s="47"/>
      <c r="H86" s="47"/>
      <c r="I86" s="240">
        <v>41041.75</v>
      </c>
      <c r="J86" s="39">
        <v>18</v>
      </c>
      <c r="K86" s="41">
        <v>41035</v>
      </c>
      <c r="M86" s="240">
        <v>41079.25</v>
      </c>
      <c r="N86" s="39">
        <v>142.5</v>
      </c>
      <c r="O86" s="39">
        <v>86.5</v>
      </c>
      <c r="P86" s="39"/>
      <c r="Q86" s="39"/>
    </row>
    <row r="87" spans="2:17" x14ac:dyDescent="0.15">
      <c r="B87" s="36">
        <v>41042</v>
      </c>
      <c r="C87" s="37">
        <v>0.3125</v>
      </c>
      <c r="D87" s="39">
        <v>138</v>
      </c>
      <c r="E87" s="39">
        <v>87</v>
      </c>
      <c r="F87" s="39">
        <v>60</v>
      </c>
      <c r="G87" s="47" t="s">
        <v>24</v>
      </c>
      <c r="H87" s="47"/>
      <c r="I87" s="240">
        <v>41042.25</v>
      </c>
      <c r="J87" s="39">
        <v>6</v>
      </c>
      <c r="K87" s="41">
        <v>41042</v>
      </c>
      <c r="M87" s="240">
        <v>41080.25</v>
      </c>
      <c r="N87" s="39">
        <v>129</v>
      </c>
      <c r="O87" s="39">
        <v>82</v>
      </c>
      <c r="P87" s="39"/>
      <c r="Q87" s="39"/>
    </row>
    <row r="88" spans="2:17" x14ac:dyDescent="0.15">
      <c r="B88" s="36">
        <v>41042</v>
      </c>
      <c r="C88" s="37">
        <v>0.93055555555555547</v>
      </c>
      <c r="D88" s="39">
        <v>134</v>
      </c>
      <c r="E88" s="39">
        <v>89</v>
      </c>
      <c r="F88" s="39">
        <v>61</v>
      </c>
      <c r="G88" s="47"/>
      <c r="H88" s="47"/>
      <c r="I88" s="240">
        <v>41042.75</v>
      </c>
      <c r="J88" s="39">
        <v>18</v>
      </c>
      <c r="K88" s="41">
        <v>41042</v>
      </c>
      <c r="M88" s="240">
        <v>41081.25</v>
      </c>
      <c r="N88" s="39">
        <v>127</v>
      </c>
      <c r="O88" s="39">
        <v>79</v>
      </c>
      <c r="P88" s="39"/>
      <c r="Q88" s="39"/>
    </row>
    <row r="89" spans="2:17" x14ac:dyDescent="0.15">
      <c r="B89" s="36">
        <v>41043</v>
      </c>
      <c r="C89" s="37">
        <v>0.27777777777777779</v>
      </c>
      <c r="D89" s="39">
        <v>141</v>
      </c>
      <c r="E89" s="39">
        <v>93</v>
      </c>
      <c r="F89" s="39">
        <v>61</v>
      </c>
      <c r="G89" s="47" t="s">
        <v>24</v>
      </c>
      <c r="H89" s="47"/>
      <c r="I89" s="240">
        <v>41043.25</v>
      </c>
      <c r="J89" s="39">
        <v>6</v>
      </c>
      <c r="K89" s="41">
        <v>41042</v>
      </c>
      <c r="M89" s="240">
        <v>41082.25</v>
      </c>
      <c r="N89" s="39">
        <v>136</v>
      </c>
      <c r="O89" s="39">
        <v>83</v>
      </c>
      <c r="P89" s="39"/>
      <c r="Q89" s="39"/>
    </row>
    <row r="90" spans="2:17" x14ac:dyDescent="0.15">
      <c r="B90" s="36">
        <v>41043</v>
      </c>
      <c r="C90" s="37">
        <v>0.95833333333333337</v>
      </c>
      <c r="D90" s="39">
        <v>126</v>
      </c>
      <c r="E90" s="39">
        <v>75</v>
      </c>
      <c r="F90" s="39">
        <v>63</v>
      </c>
      <c r="G90" s="47"/>
      <c r="H90" s="47"/>
      <c r="I90" s="240">
        <v>41043.75</v>
      </c>
      <c r="J90" s="39">
        <v>18</v>
      </c>
      <c r="K90" s="41">
        <v>41042</v>
      </c>
      <c r="M90" s="240">
        <v>41083.25</v>
      </c>
      <c r="N90" s="39">
        <v>137</v>
      </c>
      <c r="O90" s="39">
        <v>83</v>
      </c>
      <c r="P90" s="39"/>
      <c r="Q90" s="39"/>
    </row>
    <row r="91" spans="2:17" x14ac:dyDescent="0.15">
      <c r="B91" s="36">
        <v>41044</v>
      </c>
      <c r="C91" s="37">
        <v>0.27083333333333331</v>
      </c>
      <c r="D91" s="39">
        <v>125</v>
      </c>
      <c r="E91" s="39">
        <v>82</v>
      </c>
      <c r="F91" s="39">
        <v>75</v>
      </c>
      <c r="G91" s="47" t="s">
        <v>28</v>
      </c>
      <c r="H91" s="47"/>
      <c r="I91" s="240">
        <v>41044.25</v>
      </c>
      <c r="J91" s="39">
        <v>6</v>
      </c>
      <c r="K91" s="41">
        <v>41042</v>
      </c>
      <c r="M91" s="240">
        <v>41084.25</v>
      </c>
      <c r="N91" s="39">
        <v>123</v>
      </c>
      <c r="O91" s="39">
        <v>76</v>
      </c>
      <c r="P91" s="39"/>
      <c r="Q91" s="39"/>
    </row>
    <row r="92" spans="2:17" x14ac:dyDescent="0.15">
      <c r="B92" s="36">
        <v>41044</v>
      </c>
      <c r="C92" s="37">
        <v>0.95833333333333337</v>
      </c>
      <c r="D92" s="39">
        <v>123</v>
      </c>
      <c r="E92" s="39">
        <v>67</v>
      </c>
      <c r="F92" s="39">
        <v>72</v>
      </c>
      <c r="G92" s="47"/>
      <c r="H92" s="47"/>
      <c r="I92" s="240">
        <v>41044.75</v>
      </c>
      <c r="J92" s="39">
        <v>18</v>
      </c>
      <c r="K92" s="41">
        <v>41042</v>
      </c>
      <c r="M92" s="240">
        <v>41085.25</v>
      </c>
      <c r="N92" s="39">
        <v>132</v>
      </c>
      <c r="O92" s="39">
        <v>82</v>
      </c>
      <c r="P92" s="39"/>
      <c r="Q92" s="39"/>
    </row>
    <row r="93" spans="2:17" x14ac:dyDescent="0.15">
      <c r="B93" s="36">
        <v>41044</v>
      </c>
      <c r="C93" s="37">
        <v>0.375</v>
      </c>
      <c r="D93" s="39">
        <v>124</v>
      </c>
      <c r="E93" s="39">
        <v>86</v>
      </c>
      <c r="F93" s="39"/>
      <c r="G93" s="47"/>
      <c r="H93" s="47"/>
      <c r="I93" s="240">
        <v>41044.25</v>
      </c>
      <c r="J93" s="39">
        <v>6</v>
      </c>
      <c r="K93" s="41">
        <v>41042</v>
      </c>
      <c r="M93" s="240">
        <v>41086.25</v>
      </c>
      <c r="N93" s="39"/>
      <c r="O93" s="39"/>
      <c r="P93" s="39"/>
      <c r="Q93" s="39"/>
    </row>
    <row r="94" spans="2:17" x14ac:dyDescent="0.15">
      <c r="B94" s="36">
        <v>41045</v>
      </c>
      <c r="C94" s="37">
        <v>0.27083333333333331</v>
      </c>
      <c r="D94" s="39">
        <v>135</v>
      </c>
      <c r="E94" s="39">
        <v>86</v>
      </c>
      <c r="F94" s="39">
        <v>79</v>
      </c>
      <c r="G94" s="47" t="s">
        <v>24</v>
      </c>
      <c r="H94" s="47"/>
      <c r="I94" s="240">
        <v>41045.25</v>
      </c>
      <c r="J94" s="39">
        <v>6</v>
      </c>
      <c r="K94" s="41">
        <v>41042</v>
      </c>
      <c r="M94" s="240">
        <v>41087.25</v>
      </c>
      <c r="N94" s="39">
        <v>137</v>
      </c>
      <c r="O94" s="39">
        <v>76</v>
      </c>
      <c r="P94" s="39"/>
      <c r="Q94" s="39"/>
    </row>
    <row r="95" spans="2:17" x14ac:dyDescent="0.15">
      <c r="B95" s="36">
        <v>41046</v>
      </c>
      <c r="C95" s="37">
        <v>0.97916666666666663</v>
      </c>
      <c r="D95" s="39">
        <v>117</v>
      </c>
      <c r="E95" s="39">
        <v>72</v>
      </c>
      <c r="F95" s="39">
        <v>70</v>
      </c>
      <c r="G95" s="47" t="s">
        <v>24</v>
      </c>
      <c r="H95" s="47"/>
      <c r="I95" s="240">
        <v>41046.75</v>
      </c>
      <c r="J95" s="39">
        <v>18</v>
      </c>
      <c r="K95" s="41">
        <v>41042</v>
      </c>
      <c r="M95" s="240">
        <v>41088.25</v>
      </c>
      <c r="N95" s="39"/>
      <c r="O95" s="39"/>
      <c r="P95" s="39"/>
      <c r="Q95" s="39"/>
    </row>
    <row r="96" spans="2:17" x14ac:dyDescent="0.15">
      <c r="B96" s="36">
        <v>41047</v>
      </c>
      <c r="C96" s="37">
        <v>0.27083333333333331</v>
      </c>
      <c r="D96" s="39">
        <v>148</v>
      </c>
      <c r="E96" s="39">
        <v>97</v>
      </c>
      <c r="F96" s="39">
        <v>72</v>
      </c>
      <c r="G96" s="47" t="s">
        <v>24</v>
      </c>
      <c r="H96" s="47"/>
      <c r="I96" s="240">
        <v>41047.25</v>
      </c>
      <c r="J96" s="39">
        <v>6</v>
      </c>
      <c r="K96" s="41">
        <v>41042</v>
      </c>
      <c r="M96" s="240">
        <v>41089.25</v>
      </c>
      <c r="N96" s="39">
        <v>130</v>
      </c>
      <c r="O96" s="39">
        <v>81</v>
      </c>
      <c r="P96" s="39"/>
      <c r="Q96" s="39"/>
    </row>
    <row r="97" spans="2:17" x14ac:dyDescent="0.15">
      <c r="B97" s="36">
        <v>41047</v>
      </c>
      <c r="C97" s="37">
        <v>0.95833333333333337</v>
      </c>
      <c r="D97" s="39">
        <v>121</v>
      </c>
      <c r="E97" s="39">
        <v>81</v>
      </c>
      <c r="F97" s="39">
        <v>63</v>
      </c>
      <c r="G97" s="47"/>
      <c r="H97" s="47"/>
      <c r="I97" s="240">
        <v>41047.75</v>
      </c>
      <c r="J97" s="39">
        <v>18</v>
      </c>
      <c r="K97" s="41">
        <v>41042</v>
      </c>
      <c r="M97" s="240">
        <v>41090.25</v>
      </c>
      <c r="N97" s="39">
        <v>135</v>
      </c>
      <c r="O97" s="39">
        <v>86</v>
      </c>
      <c r="P97" s="39"/>
      <c r="Q97" s="39"/>
    </row>
    <row r="98" spans="2:17" x14ac:dyDescent="0.15">
      <c r="B98" s="36">
        <v>41048</v>
      </c>
      <c r="C98" s="37">
        <v>0.91666666666666663</v>
      </c>
      <c r="D98" s="39">
        <v>135</v>
      </c>
      <c r="E98" s="39">
        <v>77</v>
      </c>
      <c r="F98" s="39">
        <v>71</v>
      </c>
      <c r="G98" s="47" t="s">
        <v>24</v>
      </c>
      <c r="H98" s="47"/>
      <c r="I98" s="240">
        <v>41048.75</v>
      </c>
      <c r="J98" s="39">
        <v>18</v>
      </c>
      <c r="K98" s="41">
        <v>41042</v>
      </c>
      <c r="M98" s="240">
        <v>41091.25</v>
      </c>
      <c r="N98" s="39">
        <v>127</v>
      </c>
      <c r="O98" s="39">
        <v>81</v>
      </c>
      <c r="P98" s="39"/>
      <c r="Q98" s="39"/>
    </row>
    <row r="99" spans="2:17" x14ac:dyDescent="0.15">
      <c r="B99" s="36">
        <v>41049</v>
      </c>
      <c r="C99" s="37">
        <v>0.95833333333333337</v>
      </c>
      <c r="D99" s="39">
        <v>135</v>
      </c>
      <c r="E99" s="39">
        <v>77</v>
      </c>
      <c r="F99" s="39">
        <v>71</v>
      </c>
      <c r="G99" s="47" t="s">
        <v>24</v>
      </c>
      <c r="H99" s="47"/>
      <c r="I99" s="240">
        <v>41049.75</v>
      </c>
      <c r="J99" s="39">
        <v>18</v>
      </c>
      <c r="K99" s="41">
        <v>41049</v>
      </c>
      <c r="M99" s="240">
        <v>41092.25</v>
      </c>
      <c r="N99" s="39">
        <v>127</v>
      </c>
      <c r="O99" s="39">
        <v>80</v>
      </c>
      <c r="P99" s="39"/>
      <c r="Q99" s="39"/>
    </row>
    <row r="100" spans="2:17" x14ac:dyDescent="0.15">
      <c r="B100" s="36">
        <v>41050</v>
      </c>
      <c r="C100" s="37">
        <v>0.27083333333333331</v>
      </c>
      <c r="D100" s="39">
        <v>146</v>
      </c>
      <c r="E100" s="39">
        <v>95</v>
      </c>
      <c r="F100" s="39">
        <v>64</v>
      </c>
      <c r="G100" s="47" t="s">
        <v>24</v>
      </c>
      <c r="H100" s="47"/>
      <c r="I100" s="240">
        <v>41050.25</v>
      </c>
      <c r="J100" s="39">
        <v>6</v>
      </c>
      <c r="K100" s="41">
        <v>41049</v>
      </c>
      <c r="M100" s="240">
        <v>41093.25</v>
      </c>
      <c r="N100" s="39">
        <v>120</v>
      </c>
      <c r="O100" s="39">
        <v>81</v>
      </c>
      <c r="P100" s="39"/>
      <c r="Q100" s="39"/>
    </row>
    <row r="101" spans="2:17" x14ac:dyDescent="0.15">
      <c r="B101" s="36">
        <v>41050</v>
      </c>
      <c r="C101" s="37">
        <v>0.9375</v>
      </c>
      <c r="D101" s="39">
        <v>139</v>
      </c>
      <c r="E101" s="39">
        <v>84</v>
      </c>
      <c r="F101" s="39">
        <v>68</v>
      </c>
      <c r="G101" s="47"/>
      <c r="H101" s="47"/>
      <c r="I101" s="240">
        <v>41050.75</v>
      </c>
      <c r="J101" s="39">
        <v>18</v>
      </c>
      <c r="K101" s="41">
        <v>41049</v>
      </c>
      <c r="M101" s="240">
        <v>41094.25</v>
      </c>
      <c r="N101" s="39">
        <v>132</v>
      </c>
      <c r="O101" s="39">
        <v>82</v>
      </c>
      <c r="P101" s="39"/>
      <c r="Q101" s="39"/>
    </row>
    <row r="102" spans="2:17" x14ac:dyDescent="0.15">
      <c r="B102" s="36">
        <v>41051</v>
      </c>
      <c r="C102" s="37">
        <v>0.27083333333333331</v>
      </c>
      <c r="D102" s="39">
        <v>139</v>
      </c>
      <c r="E102" s="39">
        <v>97</v>
      </c>
      <c r="F102" s="39">
        <v>73</v>
      </c>
      <c r="G102" s="47" t="s">
        <v>24</v>
      </c>
      <c r="H102" s="47"/>
      <c r="I102" s="240">
        <v>41051.25</v>
      </c>
      <c r="J102" s="39">
        <v>6</v>
      </c>
      <c r="K102" s="41">
        <v>41049</v>
      </c>
      <c r="M102" s="240">
        <v>41095.25</v>
      </c>
      <c r="N102" s="39">
        <v>125</v>
      </c>
      <c r="O102" s="39">
        <v>78</v>
      </c>
      <c r="P102" s="39"/>
      <c r="Q102" s="39"/>
    </row>
    <row r="103" spans="2:17" x14ac:dyDescent="0.15">
      <c r="B103" s="36">
        <v>41051</v>
      </c>
      <c r="C103" s="37">
        <v>0.95833333333333337</v>
      </c>
      <c r="D103" s="39">
        <v>130</v>
      </c>
      <c r="E103" s="39">
        <v>73</v>
      </c>
      <c r="F103" s="39">
        <v>67</v>
      </c>
      <c r="G103" s="47"/>
      <c r="H103" s="47"/>
      <c r="I103" s="240">
        <v>41051.75</v>
      </c>
      <c r="J103" s="39">
        <v>18</v>
      </c>
      <c r="K103" s="41">
        <v>41049</v>
      </c>
      <c r="M103" s="240">
        <v>41096.25</v>
      </c>
      <c r="N103" s="39">
        <v>124</v>
      </c>
      <c r="O103" s="39">
        <v>75</v>
      </c>
      <c r="P103" s="39"/>
      <c r="Q103" s="39"/>
    </row>
    <row r="104" spans="2:17" x14ac:dyDescent="0.15">
      <c r="B104" s="36">
        <v>41052</v>
      </c>
      <c r="C104" s="37">
        <v>0.97916666666666663</v>
      </c>
      <c r="D104" s="39">
        <v>138</v>
      </c>
      <c r="E104" s="39">
        <v>87</v>
      </c>
      <c r="F104" s="39">
        <v>58</v>
      </c>
      <c r="G104" s="47" t="s">
        <v>24</v>
      </c>
      <c r="H104" s="47"/>
      <c r="I104" s="240">
        <v>41052.75</v>
      </c>
      <c r="J104" s="39">
        <v>18</v>
      </c>
      <c r="K104" s="41">
        <v>41049</v>
      </c>
      <c r="M104" s="240">
        <v>41097.25</v>
      </c>
      <c r="N104" s="39">
        <v>126</v>
      </c>
      <c r="O104" s="39">
        <v>80</v>
      </c>
      <c r="P104" s="39"/>
      <c r="Q104" s="39"/>
    </row>
    <row r="105" spans="2:17" x14ac:dyDescent="0.15">
      <c r="B105" s="36">
        <v>41053</v>
      </c>
      <c r="C105" s="37">
        <v>0.27083333333333331</v>
      </c>
      <c r="D105" s="39">
        <v>136</v>
      </c>
      <c r="E105" s="39">
        <v>89</v>
      </c>
      <c r="F105" s="39">
        <v>56</v>
      </c>
      <c r="G105" s="47" t="s">
        <v>28</v>
      </c>
      <c r="H105" s="47"/>
      <c r="I105" s="240">
        <v>41053.25</v>
      </c>
      <c r="J105" s="39">
        <v>6</v>
      </c>
      <c r="K105" s="41">
        <v>41049</v>
      </c>
      <c r="M105" s="240">
        <v>41098.25</v>
      </c>
      <c r="N105" s="39">
        <v>123</v>
      </c>
      <c r="O105" s="39">
        <v>77</v>
      </c>
      <c r="P105" s="39"/>
      <c r="Q105" s="39"/>
    </row>
    <row r="106" spans="2:17" x14ac:dyDescent="0.15">
      <c r="B106" s="36">
        <v>41054</v>
      </c>
      <c r="C106" s="37">
        <v>0.27083333333333331</v>
      </c>
      <c r="D106" s="39">
        <v>132</v>
      </c>
      <c r="E106" s="39">
        <v>84</v>
      </c>
      <c r="F106" s="39">
        <v>67</v>
      </c>
      <c r="G106" s="47" t="s">
        <v>24</v>
      </c>
      <c r="H106" s="47"/>
      <c r="I106" s="240">
        <v>41054.25</v>
      </c>
      <c r="J106" s="39">
        <v>6</v>
      </c>
      <c r="K106" s="41">
        <v>41049</v>
      </c>
      <c r="M106" s="240">
        <v>41099.25</v>
      </c>
      <c r="N106" s="39">
        <v>124</v>
      </c>
      <c r="O106" s="39">
        <v>79</v>
      </c>
      <c r="P106" s="39"/>
      <c r="Q106" s="39"/>
    </row>
    <row r="107" spans="2:17" x14ac:dyDescent="0.15">
      <c r="B107" s="36">
        <v>41055</v>
      </c>
      <c r="C107" s="37">
        <v>0.3125</v>
      </c>
      <c r="D107" s="39">
        <v>135</v>
      </c>
      <c r="E107" s="39">
        <v>85</v>
      </c>
      <c r="F107" s="39">
        <v>65</v>
      </c>
      <c r="G107" s="47" t="s">
        <v>24</v>
      </c>
      <c r="H107" s="47"/>
      <c r="I107" s="240">
        <v>41055.25</v>
      </c>
      <c r="J107" s="39">
        <v>6</v>
      </c>
      <c r="K107" s="41">
        <v>41049</v>
      </c>
      <c r="M107" s="240">
        <v>41100.25</v>
      </c>
      <c r="N107" s="39">
        <v>134</v>
      </c>
      <c r="O107" s="39">
        <v>80</v>
      </c>
      <c r="P107" s="39"/>
      <c r="Q107" s="39"/>
    </row>
    <row r="108" spans="2:17" x14ac:dyDescent="0.15">
      <c r="B108" s="36">
        <v>41056</v>
      </c>
      <c r="C108" s="37">
        <v>0.3125</v>
      </c>
      <c r="D108" s="39">
        <v>131</v>
      </c>
      <c r="E108" s="39">
        <v>78</v>
      </c>
      <c r="F108" s="39">
        <v>60</v>
      </c>
      <c r="G108" s="47" t="s">
        <v>24</v>
      </c>
      <c r="H108" s="47"/>
      <c r="I108" s="240">
        <v>41056.25</v>
      </c>
      <c r="J108" s="39">
        <v>6</v>
      </c>
      <c r="K108" s="41">
        <v>41056</v>
      </c>
      <c r="M108" s="240">
        <v>41101.25</v>
      </c>
      <c r="N108" s="39">
        <v>132</v>
      </c>
      <c r="O108" s="39">
        <v>84</v>
      </c>
      <c r="P108" s="39"/>
      <c r="Q108" s="39"/>
    </row>
    <row r="109" spans="2:17" x14ac:dyDescent="0.15">
      <c r="B109" s="36">
        <v>41056</v>
      </c>
      <c r="C109" s="37">
        <v>0.99305555555555547</v>
      </c>
      <c r="D109" s="39">
        <v>123</v>
      </c>
      <c r="E109" s="39">
        <v>81</v>
      </c>
      <c r="F109" s="39">
        <v>76</v>
      </c>
      <c r="G109" s="47"/>
      <c r="H109" s="47"/>
      <c r="I109" s="240">
        <v>41056.75</v>
      </c>
      <c r="J109" s="39">
        <v>18</v>
      </c>
      <c r="K109" s="41">
        <v>41056</v>
      </c>
      <c r="M109" s="240">
        <v>41102.25</v>
      </c>
      <c r="N109" s="39">
        <v>127</v>
      </c>
      <c r="O109" s="39">
        <v>80</v>
      </c>
      <c r="P109" s="49"/>
      <c r="Q109" s="39"/>
    </row>
    <row r="110" spans="2:17" x14ac:dyDescent="0.15">
      <c r="B110" s="36">
        <v>41057</v>
      </c>
      <c r="C110" s="37">
        <v>0.25</v>
      </c>
      <c r="D110" s="39">
        <v>119</v>
      </c>
      <c r="E110" s="39">
        <v>70</v>
      </c>
      <c r="F110" s="39">
        <v>75</v>
      </c>
      <c r="G110" s="47" t="s">
        <v>24</v>
      </c>
      <c r="H110" s="47"/>
      <c r="I110" s="240">
        <v>41057.25</v>
      </c>
      <c r="J110" s="39">
        <v>6</v>
      </c>
      <c r="K110" s="41">
        <v>41056</v>
      </c>
      <c r="M110" s="240">
        <v>41103.25</v>
      </c>
      <c r="N110" s="39">
        <v>120</v>
      </c>
      <c r="O110" s="39">
        <v>78</v>
      </c>
      <c r="P110" s="47"/>
      <c r="Q110" s="39"/>
    </row>
    <row r="111" spans="2:17" x14ac:dyDescent="0.15">
      <c r="B111" s="36">
        <v>41058</v>
      </c>
      <c r="C111" s="37">
        <v>0.27083333333333331</v>
      </c>
      <c r="D111" s="39">
        <v>142</v>
      </c>
      <c r="E111" s="39">
        <v>91</v>
      </c>
      <c r="F111" s="39">
        <v>76</v>
      </c>
      <c r="G111" s="47" t="s">
        <v>24</v>
      </c>
      <c r="H111" s="47"/>
      <c r="I111" s="240">
        <v>41058.25</v>
      </c>
      <c r="J111" s="39">
        <v>6</v>
      </c>
      <c r="K111" s="41">
        <v>41056</v>
      </c>
      <c r="M111" s="240">
        <v>41104.25</v>
      </c>
      <c r="N111" s="39">
        <v>127</v>
      </c>
      <c r="O111" s="39">
        <v>79</v>
      </c>
      <c r="P111" s="47"/>
      <c r="Q111" s="39"/>
    </row>
    <row r="112" spans="2:17" x14ac:dyDescent="0.15">
      <c r="B112" s="36">
        <v>41059</v>
      </c>
      <c r="C112" s="37">
        <v>0.25</v>
      </c>
      <c r="D112" s="39">
        <v>122</v>
      </c>
      <c r="E112" s="39">
        <v>80</v>
      </c>
      <c r="F112" s="39">
        <v>65</v>
      </c>
      <c r="G112" s="47" t="s">
        <v>24</v>
      </c>
      <c r="H112" s="47"/>
      <c r="I112" s="240">
        <v>41059.25</v>
      </c>
      <c r="J112" s="39">
        <v>6</v>
      </c>
      <c r="K112" s="41">
        <v>41056</v>
      </c>
      <c r="M112" s="240">
        <v>41105.25</v>
      </c>
      <c r="N112" s="39">
        <v>137</v>
      </c>
      <c r="O112" s="39">
        <v>86</v>
      </c>
      <c r="P112" s="39"/>
      <c r="Q112" s="39"/>
    </row>
    <row r="113" spans="2:17" x14ac:dyDescent="0.15">
      <c r="B113" s="36">
        <v>41060</v>
      </c>
      <c r="C113" s="37">
        <v>0.27083333333333331</v>
      </c>
      <c r="D113" s="39">
        <v>134</v>
      </c>
      <c r="E113" s="39">
        <v>87</v>
      </c>
      <c r="F113" s="39">
        <v>81</v>
      </c>
      <c r="G113" s="47" t="s">
        <v>24</v>
      </c>
      <c r="H113" s="47"/>
      <c r="I113" s="240">
        <v>41060.25</v>
      </c>
      <c r="J113" s="39">
        <v>6</v>
      </c>
      <c r="K113" s="41">
        <v>41056</v>
      </c>
      <c r="M113" s="240">
        <v>41106.25</v>
      </c>
      <c r="N113" s="39">
        <v>130</v>
      </c>
      <c r="O113" s="39">
        <v>86</v>
      </c>
      <c r="P113" s="39"/>
      <c r="Q113" s="39"/>
    </row>
    <row r="114" spans="2:17" x14ac:dyDescent="0.15">
      <c r="B114" s="36">
        <v>41061</v>
      </c>
      <c r="C114" s="37">
        <v>0.27083333333333331</v>
      </c>
      <c r="D114" s="39">
        <v>116</v>
      </c>
      <c r="E114" s="39">
        <v>75</v>
      </c>
      <c r="F114" s="39">
        <v>62</v>
      </c>
      <c r="G114" s="47" t="s">
        <v>24</v>
      </c>
      <c r="H114" s="47"/>
      <c r="I114" s="240">
        <v>41061.25</v>
      </c>
      <c r="J114" s="39">
        <v>6</v>
      </c>
      <c r="K114" s="41">
        <v>41056</v>
      </c>
      <c r="M114" s="240">
        <v>41107.25</v>
      </c>
      <c r="N114" s="39">
        <v>130</v>
      </c>
      <c r="O114" s="39">
        <v>80</v>
      </c>
      <c r="P114" s="39"/>
      <c r="Q114" s="39"/>
    </row>
    <row r="115" spans="2:17" x14ac:dyDescent="0.15">
      <c r="B115" s="36">
        <v>41062</v>
      </c>
      <c r="C115" s="37">
        <v>0.3125</v>
      </c>
      <c r="D115" s="39">
        <v>123</v>
      </c>
      <c r="E115" s="39">
        <v>75</v>
      </c>
      <c r="F115" s="39">
        <v>69</v>
      </c>
      <c r="G115" s="47" t="s">
        <v>24</v>
      </c>
      <c r="H115" s="47"/>
      <c r="I115" s="240">
        <v>41062.25</v>
      </c>
      <c r="J115" s="39">
        <v>6</v>
      </c>
      <c r="K115" s="41">
        <v>41056</v>
      </c>
      <c r="M115" s="240">
        <v>41108.25</v>
      </c>
      <c r="N115" s="39">
        <v>127</v>
      </c>
      <c r="O115" s="39">
        <v>77</v>
      </c>
      <c r="P115" s="39"/>
      <c r="Q115" s="39"/>
    </row>
    <row r="116" spans="2:17" x14ac:dyDescent="0.15">
      <c r="B116" s="36">
        <v>41063</v>
      </c>
      <c r="C116" s="37">
        <v>0.3125</v>
      </c>
      <c r="D116" s="39">
        <v>120</v>
      </c>
      <c r="E116" s="39">
        <v>79</v>
      </c>
      <c r="F116" s="39">
        <v>61</v>
      </c>
      <c r="G116" s="47" t="s">
        <v>24</v>
      </c>
      <c r="H116" s="47"/>
      <c r="I116" s="240">
        <v>41063.25</v>
      </c>
      <c r="J116" s="39">
        <v>6</v>
      </c>
      <c r="K116" s="41">
        <v>41063</v>
      </c>
      <c r="M116" s="240">
        <v>41109.25</v>
      </c>
      <c r="N116" s="39">
        <v>121</v>
      </c>
      <c r="O116" s="39">
        <v>77</v>
      </c>
      <c r="P116" s="39"/>
      <c r="Q116" s="39"/>
    </row>
    <row r="117" spans="2:17" x14ac:dyDescent="0.15">
      <c r="B117" s="36">
        <v>41063</v>
      </c>
      <c r="C117" s="37">
        <v>0.9375</v>
      </c>
      <c r="D117" s="39">
        <v>116</v>
      </c>
      <c r="E117" s="39">
        <v>80</v>
      </c>
      <c r="F117" s="39">
        <v>69</v>
      </c>
      <c r="G117" s="47"/>
      <c r="H117" s="47"/>
      <c r="I117" s="240">
        <v>41063.75</v>
      </c>
      <c r="J117" s="39">
        <v>18</v>
      </c>
      <c r="K117" s="41">
        <v>41063</v>
      </c>
      <c r="M117" s="240">
        <v>41110.25</v>
      </c>
      <c r="N117" s="39">
        <v>126</v>
      </c>
      <c r="O117" s="39">
        <v>79</v>
      </c>
      <c r="P117" s="39"/>
      <c r="Q117" s="39"/>
    </row>
    <row r="118" spans="2:17" x14ac:dyDescent="0.15">
      <c r="B118" s="36">
        <v>41064</v>
      </c>
      <c r="C118" s="37">
        <v>0.29166666666666669</v>
      </c>
      <c r="D118" s="39">
        <v>125</v>
      </c>
      <c r="E118" s="39">
        <v>75</v>
      </c>
      <c r="F118" s="39">
        <v>68</v>
      </c>
      <c r="G118" s="47" t="s">
        <v>28</v>
      </c>
      <c r="H118" s="47"/>
      <c r="I118" s="240">
        <v>41064.25</v>
      </c>
      <c r="J118" s="39">
        <v>6</v>
      </c>
      <c r="K118" s="41">
        <v>41063</v>
      </c>
      <c r="M118" s="240">
        <v>41111.25</v>
      </c>
      <c r="N118" s="39">
        <v>132</v>
      </c>
      <c r="O118" s="39">
        <v>79</v>
      </c>
      <c r="P118" s="39"/>
      <c r="Q118" s="39"/>
    </row>
    <row r="119" spans="2:17" x14ac:dyDescent="0.15">
      <c r="B119" s="36">
        <v>41064</v>
      </c>
      <c r="C119" s="37">
        <v>0.95833333333333337</v>
      </c>
      <c r="D119" s="39">
        <v>131</v>
      </c>
      <c r="E119" s="39">
        <v>85</v>
      </c>
      <c r="F119" s="39">
        <v>64</v>
      </c>
      <c r="G119" s="47"/>
      <c r="H119" s="47"/>
      <c r="I119" s="240">
        <v>41064.75</v>
      </c>
      <c r="J119" s="39">
        <v>18</v>
      </c>
      <c r="K119" s="41">
        <v>41063</v>
      </c>
      <c r="M119" s="240">
        <v>41112.25</v>
      </c>
      <c r="N119" s="39">
        <v>128</v>
      </c>
      <c r="O119" s="39">
        <v>84</v>
      </c>
      <c r="P119" s="39"/>
      <c r="Q119" s="39"/>
    </row>
    <row r="120" spans="2:17" x14ac:dyDescent="0.15">
      <c r="B120" s="36">
        <v>41065</v>
      </c>
      <c r="C120" s="37">
        <v>0.27777777777777779</v>
      </c>
      <c r="D120" s="39">
        <v>125</v>
      </c>
      <c r="E120" s="39">
        <v>80</v>
      </c>
      <c r="F120" s="39">
        <v>68</v>
      </c>
      <c r="G120" s="47" t="s">
        <v>24</v>
      </c>
      <c r="H120" s="47"/>
      <c r="I120" s="240">
        <v>41065.25</v>
      </c>
      <c r="J120" s="39">
        <v>6</v>
      </c>
      <c r="K120" s="41">
        <v>41063</v>
      </c>
      <c r="M120" s="240">
        <v>41113.25</v>
      </c>
      <c r="N120" s="39">
        <v>135</v>
      </c>
      <c r="O120" s="39">
        <v>85</v>
      </c>
      <c r="P120" s="39"/>
      <c r="Q120" s="39"/>
    </row>
    <row r="121" spans="2:17" x14ac:dyDescent="0.15">
      <c r="B121" s="36">
        <v>41065</v>
      </c>
      <c r="C121" s="37">
        <v>0.98611111111111116</v>
      </c>
      <c r="D121" s="39">
        <v>131</v>
      </c>
      <c r="E121" s="39">
        <v>88</v>
      </c>
      <c r="F121" s="39">
        <v>67</v>
      </c>
      <c r="G121" s="47"/>
      <c r="H121" s="47"/>
      <c r="I121" s="240">
        <v>41065.75</v>
      </c>
      <c r="J121" s="39">
        <v>18</v>
      </c>
      <c r="K121" s="41">
        <v>41063</v>
      </c>
      <c r="M121" s="240">
        <v>41114.25</v>
      </c>
      <c r="N121" s="39">
        <v>123</v>
      </c>
      <c r="O121" s="39">
        <v>83</v>
      </c>
      <c r="P121" s="39"/>
      <c r="Q121" s="39"/>
    </row>
    <row r="122" spans="2:17" x14ac:dyDescent="0.15">
      <c r="B122" s="36">
        <v>41066</v>
      </c>
      <c r="C122" s="37">
        <v>0.27083333333333331</v>
      </c>
      <c r="D122" s="39">
        <v>122</v>
      </c>
      <c r="E122" s="39">
        <v>71</v>
      </c>
      <c r="F122" s="39">
        <v>61</v>
      </c>
      <c r="G122" s="47" t="s">
        <v>24</v>
      </c>
      <c r="H122" s="47"/>
      <c r="I122" s="240">
        <v>41066.25</v>
      </c>
      <c r="J122" s="39">
        <v>6</v>
      </c>
      <c r="K122" s="41">
        <v>41063</v>
      </c>
      <c r="M122" s="240">
        <v>41115.25</v>
      </c>
      <c r="N122" s="39">
        <v>128</v>
      </c>
      <c r="O122" s="39">
        <v>81</v>
      </c>
      <c r="P122" s="39"/>
      <c r="Q122" s="39"/>
    </row>
    <row r="123" spans="2:17" x14ac:dyDescent="0.15">
      <c r="B123" s="36">
        <v>41067</v>
      </c>
      <c r="C123" s="37">
        <v>0.27083333333333331</v>
      </c>
      <c r="D123" s="39">
        <v>135</v>
      </c>
      <c r="E123" s="39">
        <v>85</v>
      </c>
      <c r="F123" s="39">
        <v>62</v>
      </c>
      <c r="G123" s="47" t="s">
        <v>24</v>
      </c>
      <c r="H123" s="47"/>
      <c r="I123" s="240">
        <v>41067.25</v>
      </c>
      <c r="J123" s="39">
        <v>6</v>
      </c>
      <c r="K123" s="41">
        <v>41063</v>
      </c>
      <c r="M123" s="240">
        <v>41116.25</v>
      </c>
      <c r="N123" s="39">
        <v>127</v>
      </c>
      <c r="O123" s="39">
        <v>83</v>
      </c>
      <c r="P123" s="39"/>
      <c r="Q123" s="39"/>
    </row>
    <row r="124" spans="2:17" x14ac:dyDescent="0.15">
      <c r="B124" s="36">
        <v>41067</v>
      </c>
      <c r="C124" s="37">
        <v>0.97916666666666663</v>
      </c>
      <c r="D124" s="39">
        <v>127</v>
      </c>
      <c r="E124" s="39">
        <v>84</v>
      </c>
      <c r="F124" s="39">
        <v>61</v>
      </c>
      <c r="G124" s="47"/>
      <c r="H124" s="47"/>
      <c r="I124" s="240">
        <v>41067.75</v>
      </c>
      <c r="J124" s="39">
        <v>18</v>
      </c>
      <c r="K124" s="41">
        <v>41063</v>
      </c>
      <c r="M124" s="240">
        <v>41117.25</v>
      </c>
      <c r="N124" s="39">
        <v>122</v>
      </c>
      <c r="O124" s="39">
        <v>77</v>
      </c>
      <c r="P124" s="39"/>
      <c r="Q124" s="39"/>
    </row>
    <row r="125" spans="2:17" x14ac:dyDescent="0.15">
      <c r="B125" s="36">
        <v>41068</v>
      </c>
      <c r="C125" s="37">
        <v>0.27083333333333331</v>
      </c>
      <c r="D125" s="39">
        <v>125</v>
      </c>
      <c r="E125" s="39">
        <v>81</v>
      </c>
      <c r="F125" s="39">
        <v>62</v>
      </c>
      <c r="G125" s="47" t="s">
        <v>24</v>
      </c>
      <c r="H125" s="47"/>
      <c r="I125" s="240">
        <v>41068.25</v>
      </c>
      <c r="J125" s="39">
        <v>6</v>
      </c>
      <c r="K125" s="41">
        <v>41063</v>
      </c>
      <c r="M125" s="240">
        <v>41118.25</v>
      </c>
      <c r="N125" s="39">
        <v>125</v>
      </c>
      <c r="O125" s="39">
        <v>78</v>
      </c>
      <c r="P125" s="39"/>
      <c r="Q125" s="39"/>
    </row>
    <row r="126" spans="2:17" x14ac:dyDescent="0.15">
      <c r="B126" s="36">
        <v>41068</v>
      </c>
      <c r="C126" s="37">
        <v>0.95833333333333337</v>
      </c>
      <c r="D126" s="39">
        <v>123</v>
      </c>
      <c r="E126" s="39">
        <v>79</v>
      </c>
      <c r="F126" s="39">
        <v>60</v>
      </c>
      <c r="G126" s="47"/>
      <c r="H126" s="47"/>
      <c r="I126" s="240">
        <v>41068.75</v>
      </c>
      <c r="J126" s="39">
        <v>18</v>
      </c>
      <c r="K126" s="41">
        <v>41063</v>
      </c>
      <c r="M126" s="240">
        <v>41119.25</v>
      </c>
      <c r="N126" s="39">
        <v>122</v>
      </c>
      <c r="O126" s="39">
        <v>76</v>
      </c>
      <c r="P126" s="39"/>
      <c r="Q126" s="39"/>
    </row>
    <row r="127" spans="2:17" x14ac:dyDescent="0.15">
      <c r="B127" s="36">
        <v>41069</v>
      </c>
      <c r="C127" s="37">
        <v>0.33333333333333331</v>
      </c>
      <c r="D127" s="39">
        <v>123</v>
      </c>
      <c r="E127" s="39">
        <v>77</v>
      </c>
      <c r="F127" s="39">
        <v>62</v>
      </c>
      <c r="G127" s="47" t="s">
        <v>24</v>
      </c>
      <c r="H127" s="47"/>
      <c r="I127" s="240">
        <v>41069.25</v>
      </c>
      <c r="J127" s="39">
        <v>6</v>
      </c>
      <c r="K127" s="41">
        <v>41063</v>
      </c>
      <c r="M127" s="240">
        <v>41120.25</v>
      </c>
      <c r="N127" s="39">
        <v>126</v>
      </c>
      <c r="O127" s="39">
        <v>77</v>
      </c>
      <c r="P127" s="39"/>
      <c r="Q127" s="39"/>
    </row>
    <row r="128" spans="2:17" x14ac:dyDescent="0.15">
      <c r="B128" s="36">
        <v>41070</v>
      </c>
      <c r="C128" s="37">
        <v>0.34722222222222227</v>
      </c>
      <c r="D128" s="39">
        <v>137</v>
      </c>
      <c r="E128" s="39">
        <v>81</v>
      </c>
      <c r="F128" s="39">
        <v>60</v>
      </c>
      <c r="G128" s="47" t="s">
        <v>24</v>
      </c>
      <c r="H128" s="47"/>
      <c r="I128" s="240">
        <v>41070.25</v>
      </c>
      <c r="J128" s="39">
        <v>6</v>
      </c>
      <c r="K128" s="41">
        <v>41070</v>
      </c>
      <c r="M128" s="240">
        <v>41121.25</v>
      </c>
      <c r="N128" s="39">
        <v>118</v>
      </c>
      <c r="O128" s="39">
        <v>78</v>
      </c>
      <c r="P128" s="39"/>
      <c r="Q128" s="39"/>
    </row>
    <row r="129" spans="2:17" x14ac:dyDescent="0.15">
      <c r="B129" s="36">
        <v>41071</v>
      </c>
      <c r="C129" s="37">
        <v>0.27083333333333331</v>
      </c>
      <c r="D129" s="39">
        <v>131</v>
      </c>
      <c r="E129" s="39">
        <v>84</v>
      </c>
      <c r="F129" s="39">
        <v>62</v>
      </c>
      <c r="G129" s="47" t="s">
        <v>24</v>
      </c>
      <c r="H129" s="47"/>
      <c r="I129" s="240">
        <v>41071.25</v>
      </c>
      <c r="J129" s="39">
        <v>6</v>
      </c>
      <c r="K129" s="41">
        <v>41070</v>
      </c>
      <c r="M129" s="240">
        <v>41122.25</v>
      </c>
      <c r="N129" s="39">
        <v>117</v>
      </c>
      <c r="O129" s="39">
        <v>73</v>
      </c>
      <c r="P129" s="39"/>
      <c r="Q129" s="39"/>
    </row>
    <row r="130" spans="2:17" x14ac:dyDescent="0.15">
      <c r="B130" s="36">
        <v>41072</v>
      </c>
      <c r="C130" s="37">
        <v>0.27083333333333331</v>
      </c>
      <c r="D130" s="39">
        <v>125</v>
      </c>
      <c r="E130" s="39">
        <v>83</v>
      </c>
      <c r="F130" s="39">
        <v>59</v>
      </c>
      <c r="G130" s="47" t="s">
        <v>24</v>
      </c>
      <c r="H130" s="47"/>
      <c r="I130" s="240">
        <v>41072.25</v>
      </c>
      <c r="J130" s="39">
        <v>6</v>
      </c>
      <c r="K130" s="41">
        <v>41070</v>
      </c>
      <c r="M130" s="240">
        <v>41123.25</v>
      </c>
      <c r="N130" s="39">
        <v>122</v>
      </c>
      <c r="O130" s="39">
        <v>75</v>
      </c>
      <c r="P130" s="39"/>
      <c r="Q130" s="39"/>
    </row>
    <row r="131" spans="2:17" x14ac:dyDescent="0.15">
      <c r="B131" s="36">
        <v>41072</v>
      </c>
      <c r="C131" s="37">
        <v>0.97916666666666663</v>
      </c>
      <c r="D131" s="39">
        <v>129</v>
      </c>
      <c r="E131" s="39">
        <v>83</v>
      </c>
      <c r="F131" s="39">
        <v>61</v>
      </c>
      <c r="G131" s="47"/>
      <c r="H131" s="47"/>
      <c r="I131" s="240">
        <v>41072.75</v>
      </c>
      <c r="J131" s="39">
        <v>18</v>
      </c>
      <c r="K131" s="41">
        <v>41070</v>
      </c>
      <c r="M131" s="240">
        <v>41124.25</v>
      </c>
      <c r="N131" s="39">
        <v>124</v>
      </c>
      <c r="O131" s="39">
        <v>81</v>
      </c>
      <c r="P131" s="39"/>
      <c r="Q131" s="39"/>
    </row>
    <row r="132" spans="2:17" x14ac:dyDescent="0.15">
      <c r="B132" s="36">
        <v>41073</v>
      </c>
      <c r="C132" s="37">
        <v>0.27083333333333331</v>
      </c>
      <c r="D132" s="39">
        <v>135</v>
      </c>
      <c r="E132" s="39">
        <v>86</v>
      </c>
      <c r="F132" s="39">
        <v>54</v>
      </c>
      <c r="G132" s="47" t="s">
        <v>24</v>
      </c>
      <c r="H132" s="47"/>
      <c r="I132" s="240">
        <v>41073.25</v>
      </c>
      <c r="J132" s="39">
        <v>6</v>
      </c>
      <c r="K132" s="41">
        <v>41070</v>
      </c>
      <c r="M132" s="240">
        <v>41125.25</v>
      </c>
      <c r="N132" s="39">
        <v>133</v>
      </c>
      <c r="O132" s="39">
        <v>85</v>
      </c>
      <c r="P132" s="39"/>
      <c r="Q132" s="39"/>
    </row>
    <row r="133" spans="2:17" x14ac:dyDescent="0.15">
      <c r="B133" s="36">
        <v>41074</v>
      </c>
      <c r="C133" s="37">
        <v>0.27777777777777779</v>
      </c>
      <c r="D133" s="39">
        <v>142</v>
      </c>
      <c r="E133" s="39">
        <v>90</v>
      </c>
      <c r="F133" s="39">
        <v>55</v>
      </c>
      <c r="G133" s="47" t="s">
        <v>24</v>
      </c>
      <c r="H133" s="47"/>
      <c r="I133" s="240">
        <v>41074.25</v>
      </c>
      <c r="J133" s="39">
        <v>6</v>
      </c>
      <c r="K133" s="41">
        <v>41070</v>
      </c>
      <c r="M133" s="240">
        <v>41126.25</v>
      </c>
      <c r="N133" s="39">
        <v>124</v>
      </c>
      <c r="O133" s="39">
        <v>82</v>
      </c>
      <c r="P133" s="39"/>
      <c r="Q133" s="39"/>
    </row>
    <row r="134" spans="2:17" x14ac:dyDescent="0.15">
      <c r="B134" s="36">
        <v>41075</v>
      </c>
      <c r="C134" s="37">
        <v>0.27083333333333331</v>
      </c>
      <c r="D134" s="39">
        <v>129</v>
      </c>
      <c r="E134" s="39">
        <v>84</v>
      </c>
      <c r="F134" s="39">
        <v>55</v>
      </c>
      <c r="G134" s="47" t="s">
        <v>24</v>
      </c>
      <c r="H134" s="47"/>
      <c r="I134" s="240">
        <v>41075.25</v>
      </c>
      <c r="J134" s="39">
        <v>6</v>
      </c>
      <c r="K134" s="41">
        <v>41070</v>
      </c>
      <c r="M134" s="240">
        <v>41127.25</v>
      </c>
      <c r="N134" s="39">
        <v>119</v>
      </c>
      <c r="O134" s="39">
        <v>76</v>
      </c>
      <c r="P134" s="39"/>
      <c r="Q134" s="39"/>
    </row>
    <row r="135" spans="2:17" x14ac:dyDescent="0.15">
      <c r="B135" s="36">
        <v>41076</v>
      </c>
      <c r="C135" s="37">
        <v>0.3125</v>
      </c>
      <c r="D135" s="39">
        <v>133</v>
      </c>
      <c r="E135" s="39">
        <v>84</v>
      </c>
      <c r="F135" s="39">
        <v>59</v>
      </c>
      <c r="G135" s="47" t="s">
        <v>24</v>
      </c>
      <c r="H135" s="47"/>
      <c r="I135" s="240">
        <v>41076.25</v>
      </c>
      <c r="J135" s="39">
        <v>6</v>
      </c>
      <c r="K135" s="41">
        <v>41070</v>
      </c>
      <c r="M135" s="240">
        <v>41128.25</v>
      </c>
      <c r="N135" s="39">
        <v>125</v>
      </c>
      <c r="O135" s="39">
        <v>77</v>
      </c>
      <c r="P135" s="39"/>
      <c r="Q135" s="39"/>
    </row>
    <row r="136" spans="2:17" x14ac:dyDescent="0.15">
      <c r="B136" s="36">
        <v>41077</v>
      </c>
      <c r="C136" s="37">
        <v>0.29166666666666669</v>
      </c>
      <c r="D136" s="39">
        <v>137</v>
      </c>
      <c r="E136" s="39">
        <v>91</v>
      </c>
      <c r="F136" s="39">
        <v>57</v>
      </c>
      <c r="G136" s="47" t="s">
        <v>24</v>
      </c>
      <c r="H136" s="47"/>
      <c r="I136" s="240">
        <v>41077.25</v>
      </c>
      <c r="J136" s="39">
        <v>6</v>
      </c>
      <c r="K136" s="41">
        <v>41077</v>
      </c>
      <c r="M136" s="240">
        <v>41129.25</v>
      </c>
      <c r="N136" s="39">
        <v>125</v>
      </c>
      <c r="O136" s="39">
        <v>79</v>
      </c>
      <c r="P136" s="39"/>
      <c r="Q136" s="39"/>
    </row>
    <row r="137" spans="2:17" x14ac:dyDescent="0.15">
      <c r="B137" s="36">
        <v>41077</v>
      </c>
      <c r="C137" s="37">
        <v>0.97916666666666663</v>
      </c>
      <c r="D137" s="39">
        <v>128</v>
      </c>
      <c r="E137" s="39">
        <v>81</v>
      </c>
      <c r="F137" s="39">
        <v>60</v>
      </c>
      <c r="G137" s="47"/>
      <c r="H137" s="47"/>
      <c r="I137" s="240">
        <v>41077.75</v>
      </c>
      <c r="J137" s="39">
        <v>18</v>
      </c>
      <c r="K137" s="41">
        <v>41077</v>
      </c>
      <c r="M137" s="240">
        <v>41130.25</v>
      </c>
      <c r="N137" s="39">
        <v>125</v>
      </c>
      <c r="O137" s="39">
        <v>78</v>
      </c>
      <c r="P137" s="39"/>
      <c r="Q137" s="39"/>
    </row>
    <row r="138" spans="2:17" x14ac:dyDescent="0.15">
      <c r="B138" s="36">
        <v>41078</v>
      </c>
      <c r="C138" s="37">
        <v>0.27083333333333331</v>
      </c>
      <c r="D138" s="39">
        <v>132</v>
      </c>
      <c r="E138" s="39">
        <v>84</v>
      </c>
      <c r="F138" s="39">
        <v>58</v>
      </c>
      <c r="G138" s="47" t="s">
        <v>24</v>
      </c>
      <c r="H138" s="47"/>
      <c r="I138" s="240">
        <v>41078.25</v>
      </c>
      <c r="J138" s="39">
        <v>6</v>
      </c>
      <c r="K138" s="41">
        <v>41077</v>
      </c>
      <c r="M138" s="240">
        <v>41131.25</v>
      </c>
      <c r="N138" s="39">
        <v>125</v>
      </c>
      <c r="O138" s="39">
        <v>82</v>
      </c>
      <c r="P138" s="39"/>
      <c r="Q138" s="39"/>
    </row>
    <row r="139" spans="2:17" x14ac:dyDescent="0.15">
      <c r="B139" s="36">
        <v>41078</v>
      </c>
      <c r="C139" s="37">
        <v>0.97916666666666663</v>
      </c>
      <c r="D139" s="39">
        <v>120</v>
      </c>
      <c r="E139" s="39">
        <v>73</v>
      </c>
      <c r="F139" s="39">
        <v>63</v>
      </c>
      <c r="G139" s="47"/>
      <c r="H139" s="47"/>
      <c r="I139" s="240">
        <v>41078.75</v>
      </c>
      <c r="J139" s="39">
        <v>18</v>
      </c>
      <c r="K139" s="41">
        <v>41077</v>
      </c>
      <c r="M139" s="240">
        <v>41132.25</v>
      </c>
      <c r="N139" s="39">
        <v>126</v>
      </c>
      <c r="O139" s="39">
        <v>80</v>
      </c>
      <c r="P139" s="39"/>
      <c r="Q139" s="39"/>
    </row>
    <row r="140" spans="2:17" x14ac:dyDescent="0.15">
      <c r="B140" s="36">
        <v>41079</v>
      </c>
      <c r="C140" s="37">
        <v>0.25</v>
      </c>
      <c r="D140" s="39">
        <v>148</v>
      </c>
      <c r="E140" s="39">
        <v>84</v>
      </c>
      <c r="F140" s="39">
        <v>57</v>
      </c>
      <c r="G140" s="47" t="s">
        <v>24</v>
      </c>
      <c r="H140" s="47"/>
      <c r="I140" s="240">
        <v>41079.25</v>
      </c>
      <c r="J140" s="39">
        <v>6</v>
      </c>
      <c r="K140" s="41">
        <v>41077</v>
      </c>
      <c r="M140" s="240">
        <v>41133.25</v>
      </c>
      <c r="N140" s="39"/>
      <c r="O140" s="39"/>
      <c r="P140" s="39"/>
      <c r="Q140" s="39"/>
    </row>
    <row r="141" spans="2:17" x14ac:dyDescent="0.15">
      <c r="B141" s="36">
        <v>41079</v>
      </c>
      <c r="C141" s="37">
        <v>0.27083333333333331</v>
      </c>
      <c r="D141" s="39">
        <v>137</v>
      </c>
      <c r="E141" s="39">
        <v>89</v>
      </c>
      <c r="F141" s="39">
        <v>59</v>
      </c>
      <c r="G141" s="47"/>
      <c r="H141" s="47"/>
      <c r="I141" s="240">
        <v>41079.25</v>
      </c>
      <c r="J141" s="39">
        <v>6</v>
      </c>
      <c r="K141" s="41">
        <v>41077</v>
      </c>
      <c r="M141" s="240">
        <v>41134.25</v>
      </c>
      <c r="N141" s="39">
        <v>132</v>
      </c>
      <c r="O141" s="39">
        <v>81</v>
      </c>
      <c r="P141" s="39"/>
      <c r="Q141" s="39"/>
    </row>
    <row r="142" spans="2:17" x14ac:dyDescent="0.15">
      <c r="B142" s="36">
        <v>41079</v>
      </c>
      <c r="C142" s="37">
        <v>0.96875</v>
      </c>
      <c r="D142" s="39">
        <v>156</v>
      </c>
      <c r="E142" s="39">
        <v>94</v>
      </c>
      <c r="F142" s="39">
        <v>61</v>
      </c>
      <c r="G142" s="47"/>
      <c r="H142" s="47"/>
      <c r="I142" s="240">
        <v>41079.75</v>
      </c>
      <c r="J142" s="39">
        <v>18</v>
      </c>
      <c r="K142" s="41">
        <v>41077</v>
      </c>
      <c r="M142" s="240">
        <v>41135.25</v>
      </c>
      <c r="N142" s="39">
        <v>128</v>
      </c>
      <c r="O142" s="39">
        <v>82</v>
      </c>
      <c r="P142" s="39"/>
      <c r="Q142" s="39"/>
    </row>
    <row r="143" spans="2:17" x14ac:dyDescent="0.15">
      <c r="B143" s="36">
        <v>41079</v>
      </c>
      <c r="C143" s="37">
        <v>0.98611111111111116</v>
      </c>
      <c r="D143" s="39">
        <v>139</v>
      </c>
      <c r="E143" s="39">
        <v>85</v>
      </c>
      <c r="F143" s="39">
        <v>59</v>
      </c>
      <c r="G143" s="47"/>
      <c r="H143" s="47"/>
      <c r="I143" s="240">
        <v>41079.75</v>
      </c>
      <c r="J143" s="39">
        <v>18</v>
      </c>
      <c r="K143" s="41">
        <v>41077</v>
      </c>
      <c r="M143" s="240">
        <v>41136.25</v>
      </c>
      <c r="N143" s="39">
        <v>127</v>
      </c>
      <c r="O143" s="39">
        <v>85</v>
      </c>
      <c r="P143" s="39"/>
      <c r="Q143" s="39"/>
    </row>
    <row r="144" spans="2:17" x14ac:dyDescent="0.15">
      <c r="B144" s="36">
        <v>41080</v>
      </c>
      <c r="C144" s="37">
        <v>0.27083333333333331</v>
      </c>
      <c r="D144" s="39">
        <v>129</v>
      </c>
      <c r="E144" s="39">
        <v>82</v>
      </c>
      <c r="F144" s="39">
        <v>58</v>
      </c>
      <c r="G144" s="47" t="s">
        <v>24</v>
      </c>
      <c r="H144" s="47"/>
      <c r="I144" s="240">
        <v>41080.25</v>
      </c>
      <c r="J144" s="39">
        <v>6</v>
      </c>
      <c r="K144" s="41">
        <v>41077</v>
      </c>
      <c r="M144" s="240">
        <v>41137.25</v>
      </c>
      <c r="N144" s="39">
        <v>115</v>
      </c>
      <c r="O144" s="39">
        <v>77</v>
      </c>
      <c r="P144" s="39"/>
      <c r="Q144" s="39"/>
    </row>
    <row r="145" spans="2:17" x14ac:dyDescent="0.15">
      <c r="B145" s="36">
        <v>41081</v>
      </c>
      <c r="C145" s="37">
        <v>0.27083333333333331</v>
      </c>
      <c r="D145" s="39">
        <v>127</v>
      </c>
      <c r="E145" s="39">
        <v>79</v>
      </c>
      <c r="F145" s="39">
        <v>58</v>
      </c>
      <c r="G145" s="47" t="s">
        <v>24</v>
      </c>
      <c r="H145" s="47"/>
      <c r="I145" s="240">
        <v>41081.25</v>
      </c>
      <c r="J145" s="39">
        <v>6</v>
      </c>
      <c r="K145" s="41">
        <v>41077</v>
      </c>
      <c r="M145" s="240">
        <v>41138.25</v>
      </c>
      <c r="N145" s="39">
        <v>122</v>
      </c>
      <c r="O145" s="39">
        <v>77</v>
      </c>
      <c r="P145" s="39"/>
      <c r="Q145" s="39"/>
    </row>
    <row r="146" spans="2:17" x14ac:dyDescent="0.15">
      <c r="B146" s="36">
        <v>41081</v>
      </c>
      <c r="C146" s="37">
        <v>0.95833333333333337</v>
      </c>
      <c r="D146" s="39">
        <v>126</v>
      </c>
      <c r="E146" s="39">
        <v>80</v>
      </c>
      <c r="F146" s="39">
        <v>62</v>
      </c>
      <c r="G146" s="47"/>
      <c r="H146" s="47"/>
      <c r="I146" s="240">
        <v>41081.75</v>
      </c>
      <c r="J146" s="39">
        <v>18</v>
      </c>
      <c r="K146" s="41">
        <v>41077</v>
      </c>
      <c r="M146" s="240">
        <v>41139.25</v>
      </c>
      <c r="N146" s="39">
        <v>120</v>
      </c>
      <c r="O146" s="39">
        <v>77</v>
      </c>
      <c r="P146" s="39"/>
      <c r="Q146" s="39"/>
    </row>
    <row r="147" spans="2:17" x14ac:dyDescent="0.15">
      <c r="B147" s="36">
        <v>41082</v>
      </c>
      <c r="C147" s="37">
        <v>0.28472222222222221</v>
      </c>
      <c r="D147" s="39">
        <v>136</v>
      </c>
      <c r="E147" s="39">
        <v>83</v>
      </c>
      <c r="F147" s="39">
        <v>61</v>
      </c>
      <c r="G147" s="47" t="s">
        <v>24</v>
      </c>
      <c r="H147" s="47"/>
      <c r="I147" s="240">
        <v>41082.25</v>
      </c>
      <c r="J147" s="39">
        <v>6</v>
      </c>
      <c r="K147" s="41">
        <v>41077</v>
      </c>
      <c r="M147" s="240">
        <v>41140.25</v>
      </c>
      <c r="N147" s="39">
        <v>117</v>
      </c>
      <c r="O147" s="39">
        <v>75</v>
      </c>
      <c r="P147" s="39"/>
      <c r="Q147" s="39"/>
    </row>
    <row r="148" spans="2:17" x14ac:dyDescent="0.15">
      <c r="B148" s="36">
        <v>41082</v>
      </c>
      <c r="C148" s="37">
        <v>0.97916666666666663</v>
      </c>
      <c r="D148" s="39">
        <v>123</v>
      </c>
      <c r="E148" s="39">
        <v>78</v>
      </c>
      <c r="F148" s="39">
        <v>62</v>
      </c>
      <c r="G148" s="47"/>
      <c r="H148" s="47"/>
      <c r="I148" s="240">
        <v>41082.75</v>
      </c>
      <c r="J148" s="39">
        <v>18</v>
      </c>
      <c r="K148" s="41">
        <v>41077</v>
      </c>
      <c r="M148" s="240">
        <v>41141.25</v>
      </c>
      <c r="N148" s="39"/>
      <c r="O148" s="39"/>
      <c r="P148" s="39"/>
      <c r="Q148" s="39"/>
    </row>
    <row r="149" spans="2:17" x14ac:dyDescent="0.15">
      <c r="B149" s="36">
        <v>41083</v>
      </c>
      <c r="C149" s="37">
        <v>0.33333333333333331</v>
      </c>
      <c r="D149" s="39">
        <v>137</v>
      </c>
      <c r="E149" s="39">
        <v>83</v>
      </c>
      <c r="F149" s="39">
        <v>63</v>
      </c>
      <c r="G149" s="47" t="s">
        <v>24</v>
      </c>
      <c r="H149" s="47"/>
      <c r="I149" s="240">
        <v>41083.25</v>
      </c>
      <c r="J149" s="39">
        <v>6</v>
      </c>
      <c r="K149" s="41">
        <v>41077</v>
      </c>
      <c r="M149" s="240">
        <v>41142.25</v>
      </c>
      <c r="N149" s="39">
        <v>116</v>
      </c>
      <c r="O149" s="39">
        <v>74</v>
      </c>
      <c r="P149" s="39"/>
      <c r="Q149" s="39"/>
    </row>
    <row r="150" spans="2:17" x14ac:dyDescent="0.15">
      <c r="B150" s="36">
        <v>41083</v>
      </c>
      <c r="C150" s="37">
        <v>0.91666666666666663</v>
      </c>
      <c r="D150" s="39">
        <v>115</v>
      </c>
      <c r="E150" s="39">
        <v>71</v>
      </c>
      <c r="F150" s="39">
        <v>62</v>
      </c>
      <c r="G150" s="47"/>
      <c r="H150" s="47"/>
      <c r="I150" s="240">
        <v>41083.75</v>
      </c>
      <c r="J150" s="39">
        <v>18</v>
      </c>
      <c r="K150" s="41">
        <v>41077</v>
      </c>
      <c r="M150" s="240">
        <v>41143.25</v>
      </c>
      <c r="N150" s="39">
        <v>118</v>
      </c>
      <c r="O150" s="39">
        <v>76</v>
      </c>
      <c r="P150" s="39"/>
      <c r="Q150" s="39"/>
    </row>
    <row r="151" spans="2:17" x14ac:dyDescent="0.15">
      <c r="B151" s="36">
        <v>41084</v>
      </c>
      <c r="C151" s="37">
        <v>0.15277777777777776</v>
      </c>
      <c r="D151" s="39">
        <v>123</v>
      </c>
      <c r="E151" s="39">
        <v>76</v>
      </c>
      <c r="F151" s="39">
        <v>60</v>
      </c>
      <c r="G151" s="47" t="s">
        <v>24</v>
      </c>
      <c r="H151" s="47"/>
      <c r="I151" s="240">
        <v>41084.25</v>
      </c>
      <c r="J151" s="39">
        <v>6</v>
      </c>
      <c r="K151" s="41">
        <v>41084</v>
      </c>
      <c r="M151" s="240">
        <v>41144.25</v>
      </c>
      <c r="N151" s="39">
        <v>123</v>
      </c>
      <c r="O151" s="39">
        <v>82</v>
      </c>
      <c r="P151" s="39"/>
      <c r="Q151" s="39"/>
    </row>
    <row r="152" spans="2:17" x14ac:dyDescent="0.15">
      <c r="B152" s="36">
        <v>41084</v>
      </c>
      <c r="C152" s="37">
        <v>0.91666666666666663</v>
      </c>
      <c r="D152" s="39">
        <v>126</v>
      </c>
      <c r="E152" s="39">
        <v>73</v>
      </c>
      <c r="F152" s="39">
        <v>62</v>
      </c>
      <c r="G152" s="47"/>
      <c r="H152" s="47"/>
      <c r="I152" s="240">
        <v>41084.75</v>
      </c>
      <c r="J152" s="39">
        <v>18</v>
      </c>
      <c r="K152" s="41">
        <v>41084</v>
      </c>
      <c r="M152" s="240">
        <v>41145.25</v>
      </c>
      <c r="N152" s="39">
        <v>117</v>
      </c>
      <c r="O152" s="39">
        <v>75</v>
      </c>
      <c r="P152" s="39"/>
      <c r="Q152" s="39"/>
    </row>
    <row r="153" spans="2:17" x14ac:dyDescent="0.15">
      <c r="B153" s="36">
        <v>41085</v>
      </c>
      <c r="C153" s="37">
        <v>0.22916666666666666</v>
      </c>
      <c r="D153" s="39">
        <v>132</v>
      </c>
      <c r="E153" s="39">
        <v>82</v>
      </c>
      <c r="F153" s="39">
        <v>62</v>
      </c>
      <c r="G153" s="47" t="s">
        <v>24</v>
      </c>
      <c r="H153" s="47"/>
      <c r="I153" s="240">
        <v>41085.25</v>
      </c>
      <c r="J153" s="39">
        <v>6</v>
      </c>
      <c r="K153" s="41">
        <v>41084</v>
      </c>
      <c r="M153" s="240">
        <v>41146.25</v>
      </c>
      <c r="N153" s="39">
        <v>125</v>
      </c>
      <c r="O153" s="39">
        <v>78</v>
      </c>
      <c r="P153" s="39"/>
      <c r="Q153" s="39"/>
    </row>
    <row r="154" spans="2:17" x14ac:dyDescent="0.15">
      <c r="B154" s="36">
        <v>41086</v>
      </c>
      <c r="C154" s="37">
        <v>0.97916666666666663</v>
      </c>
      <c r="D154" s="39">
        <v>124</v>
      </c>
      <c r="E154" s="39">
        <v>76</v>
      </c>
      <c r="F154" s="39">
        <v>63</v>
      </c>
      <c r="G154" s="47" t="s">
        <v>24</v>
      </c>
      <c r="H154" s="47"/>
      <c r="I154" s="240">
        <v>41086.75</v>
      </c>
      <c r="J154" s="39">
        <v>18</v>
      </c>
      <c r="K154" s="41">
        <v>41084</v>
      </c>
      <c r="M154" s="240">
        <v>41147.25</v>
      </c>
      <c r="N154" s="39">
        <v>117</v>
      </c>
      <c r="O154" s="39">
        <v>74</v>
      </c>
      <c r="P154" s="39"/>
      <c r="Q154" s="39"/>
    </row>
    <row r="155" spans="2:17" x14ac:dyDescent="0.15">
      <c r="B155" s="36">
        <v>41087</v>
      </c>
      <c r="C155" s="37">
        <v>0.29166666666666669</v>
      </c>
      <c r="D155" s="39">
        <v>137</v>
      </c>
      <c r="E155" s="39">
        <v>76</v>
      </c>
      <c r="F155" s="39">
        <v>73</v>
      </c>
      <c r="G155" s="47" t="s">
        <v>24</v>
      </c>
      <c r="H155" s="47"/>
      <c r="I155" s="240">
        <v>41087.25</v>
      </c>
      <c r="J155" s="39">
        <v>6</v>
      </c>
      <c r="K155" s="41">
        <v>41084</v>
      </c>
      <c r="M155" s="240">
        <v>41148.25</v>
      </c>
      <c r="N155" s="39"/>
      <c r="O155" s="39"/>
      <c r="P155" s="39"/>
      <c r="Q155" s="39"/>
    </row>
    <row r="156" spans="2:17" x14ac:dyDescent="0.15">
      <c r="B156" s="36">
        <v>41088</v>
      </c>
      <c r="C156" s="37">
        <v>0.9375</v>
      </c>
      <c r="D156" s="39">
        <v>115</v>
      </c>
      <c r="E156" s="39">
        <v>70</v>
      </c>
      <c r="F156" s="39">
        <v>65</v>
      </c>
      <c r="G156" s="47" t="s">
        <v>24</v>
      </c>
      <c r="H156" s="47"/>
      <c r="I156" s="240">
        <v>41088.75</v>
      </c>
      <c r="J156" s="39">
        <v>18</v>
      </c>
      <c r="K156" s="41">
        <v>41084</v>
      </c>
      <c r="M156" s="240">
        <v>41149.25</v>
      </c>
      <c r="N156" s="39">
        <v>123</v>
      </c>
      <c r="O156" s="39">
        <v>79</v>
      </c>
      <c r="P156" s="39"/>
      <c r="Q156" s="39"/>
    </row>
    <row r="157" spans="2:17" x14ac:dyDescent="0.15">
      <c r="B157" s="36">
        <v>41089</v>
      </c>
      <c r="C157" s="37">
        <v>0.28472222222222221</v>
      </c>
      <c r="D157" s="39">
        <v>130</v>
      </c>
      <c r="E157" s="39">
        <v>81</v>
      </c>
      <c r="F157" s="39">
        <v>59</v>
      </c>
      <c r="G157" s="47" t="s">
        <v>24</v>
      </c>
      <c r="H157" s="47"/>
      <c r="I157" s="240">
        <v>41089.25</v>
      </c>
      <c r="J157" s="39">
        <v>6</v>
      </c>
      <c r="K157" s="41">
        <v>41084</v>
      </c>
      <c r="M157" s="240">
        <v>41150.25</v>
      </c>
      <c r="N157" s="39">
        <v>120</v>
      </c>
      <c r="O157" s="39">
        <v>79</v>
      </c>
      <c r="P157" s="39"/>
      <c r="Q157" s="39"/>
    </row>
    <row r="158" spans="2:17" x14ac:dyDescent="0.15">
      <c r="B158" s="36">
        <v>41090</v>
      </c>
      <c r="C158" s="37">
        <v>0.29166666666666669</v>
      </c>
      <c r="D158" s="39">
        <v>135</v>
      </c>
      <c r="E158" s="39">
        <v>86</v>
      </c>
      <c r="F158" s="39">
        <v>61</v>
      </c>
      <c r="G158" s="47" t="s">
        <v>24</v>
      </c>
      <c r="H158" s="47"/>
      <c r="I158" s="240">
        <v>41090.25</v>
      </c>
      <c r="J158" s="39">
        <v>6</v>
      </c>
      <c r="K158" s="41">
        <v>41084</v>
      </c>
      <c r="M158" s="240">
        <v>41151.25</v>
      </c>
      <c r="N158" s="39">
        <v>122</v>
      </c>
      <c r="O158" s="39">
        <v>76</v>
      </c>
      <c r="P158" s="39"/>
      <c r="Q158" s="39"/>
    </row>
    <row r="159" spans="2:17" x14ac:dyDescent="0.15">
      <c r="B159" s="36">
        <v>41091</v>
      </c>
      <c r="C159" s="37">
        <v>0.29166666666666669</v>
      </c>
      <c r="D159" s="39">
        <v>127</v>
      </c>
      <c r="E159" s="39">
        <v>81</v>
      </c>
      <c r="F159" s="39">
        <v>61</v>
      </c>
      <c r="G159" s="47" t="s">
        <v>24</v>
      </c>
      <c r="H159" s="47"/>
      <c r="I159" s="240">
        <v>41091.25</v>
      </c>
      <c r="J159" s="39">
        <v>6</v>
      </c>
      <c r="K159" s="41">
        <v>41091</v>
      </c>
      <c r="M159" s="240">
        <v>41152.25</v>
      </c>
      <c r="N159" s="39">
        <v>118</v>
      </c>
      <c r="O159" s="39">
        <v>72</v>
      </c>
      <c r="P159" s="39"/>
      <c r="Q159" s="39"/>
    </row>
    <row r="160" spans="2:17" x14ac:dyDescent="0.15">
      <c r="B160" s="36">
        <v>41092</v>
      </c>
      <c r="C160" s="37">
        <v>0.27777777777777779</v>
      </c>
      <c r="D160" s="39">
        <v>127</v>
      </c>
      <c r="E160" s="39">
        <v>80</v>
      </c>
      <c r="F160" s="39">
        <v>62</v>
      </c>
      <c r="G160" s="47" t="s">
        <v>24</v>
      </c>
      <c r="H160" s="47"/>
      <c r="I160" s="240">
        <v>41092.25</v>
      </c>
      <c r="J160" s="39">
        <v>6</v>
      </c>
      <c r="K160" s="41">
        <v>41091</v>
      </c>
      <c r="M160" s="240">
        <v>41153.25</v>
      </c>
      <c r="N160" s="39">
        <v>115</v>
      </c>
      <c r="O160" s="39">
        <v>76</v>
      </c>
      <c r="P160" s="39"/>
      <c r="Q160" s="39"/>
    </row>
    <row r="161" spans="2:17" x14ac:dyDescent="0.15">
      <c r="B161" s="36">
        <v>41093</v>
      </c>
      <c r="C161" s="37">
        <v>0.27777777777777779</v>
      </c>
      <c r="D161" s="39">
        <v>120</v>
      </c>
      <c r="E161" s="39">
        <v>81</v>
      </c>
      <c r="F161" s="39">
        <v>62</v>
      </c>
      <c r="G161" s="47" t="s">
        <v>24</v>
      </c>
      <c r="H161" s="47"/>
      <c r="I161" s="240">
        <v>41093.25</v>
      </c>
      <c r="J161" s="39">
        <v>6</v>
      </c>
      <c r="K161" s="41">
        <v>41091</v>
      </c>
      <c r="M161" s="240">
        <v>41154.25</v>
      </c>
      <c r="N161" s="39"/>
      <c r="O161" s="39"/>
      <c r="P161" s="39"/>
      <c r="Q161" s="39"/>
    </row>
    <row r="162" spans="2:17" x14ac:dyDescent="0.15">
      <c r="B162" s="36">
        <v>41094</v>
      </c>
      <c r="C162" s="37">
        <v>0.27777777777777779</v>
      </c>
      <c r="D162" s="39">
        <v>132</v>
      </c>
      <c r="E162" s="39">
        <v>82</v>
      </c>
      <c r="F162" s="39">
        <v>72</v>
      </c>
      <c r="G162" s="47" t="s">
        <v>24</v>
      </c>
      <c r="H162" s="47"/>
      <c r="I162" s="240">
        <v>41094.25</v>
      </c>
      <c r="J162" s="39">
        <v>6</v>
      </c>
      <c r="K162" s="41">
        <v>41091</v>
      </c>
      <c r="M162" s="240">
        <v>41155.25</v>
      </c>
      <c r="N162" s="39"/>
      <c r="O162" s="39"/>
      <c r="P162" s="39"/>
      <c r="Q162" s="39"/>
    </row>
    <row r="163" spans="2:17" x14ac:dyDescent="0.15">
      <c r="B163" s="36">
        <v>41095</v>
      </c>
      <c r="C163" s="37">
        <v>0.29166666666666669</v>
      </c>
      <c r="D163" s="39">
        <v>125</v>
      </c>
      <c r="E163" s="39">
        <v>78</v>
      </c>
      <c r="F163" s="39">
        <v>60</v>
      </c>
      <c r="G163" s="47" t="s">
        <v>24</v>
      </c>
      <c r="H163" s="47"/>
      <c r="I163" s="240">
        <v>41095.25</v>
      </c>
      <c r="J163" s="39">
        <v>6</v>
      </c>
      <c r="K163" s="41">
        <v>41091</v>
      </c>
      <c r="M163" s="240">
        <v>41156.25</v>
      </c>
      <c r="N163" s="39">
        <v>123</v>
      </c>
      <c r="O163" s="39">
        <v>81</v>
      </c>
      <c r="P163" s="39"/>
      <c r="Q163" s="39"/>
    </row>
    <row r="164" spans="2:17" x14ac:dyDescent="0.15">
      <c r="B164" s="36">
        <v>41095</v>
      </c>
      <c r="C164" s="37">
        <v>0.95833333333333337</v>
      </c>
      <c r="D164" s="39">
        <v>123</v>
      </c>
      <c r="E164" s="39">
        <v>80</v>
      </c>
      <c r="F164" s="39">
        <v>62</v>
      </c>
      <c r="G164" s="47"/>
      <c r="H164" s="47"/>
      <c r="I164" s="240">
        <v>41095.75</v>
      </c>
      <c r="J164" s="39">
        <v>18</v>
      </c>
      <c r="K164" s="41">
        <v>41091</v>
      </c>
      <c r="M164" s="240">
        <v>41157.25</v>
      </c>
      <c r="N164" s="39">
        <v>124</v>
      </c>
      <c r="O164" s="39">
        <v>78</v>
      </c>
      <c r="P164" s="39"/>
      <c r="Q164" s="39"/>
    </row>
    <row r="165" spans="2:17" x14ac:dyDescent="0.15">
      <c r="B165" s="36">
        <v>41096</v>
      </c>
      <c r="C165" s="37">
        <v>0.29166666666666669</v>
      </c>
      <c r="D165" s="39">
        <v>124</v>
      </c>
      <c r="E165" s="39">
        <v>75</v>
      </c>
      <c r="F165" s="39">
        <v>72</v>
      </c>
      <c r="G165" s="47" t="s">
        <v>24</v>
      </c>
      <c r="H165" s="47"/>
      <c r="I165" s="240">
        <v>41096.25</v>
      </c>
      <c r="J165" s="39">
        <v>6</v>
      </c>
      <c r="K165" s="41">
        <v>41091</v>
      </c>
      <c r="M165" s="240">
        <v>41158.25</v>
      </c>
      <c r="N165" s="39">
        <v>122</v>
      </c>
      <c r="O165" s="39">
        <v>72</v>
      </c>
      <c r="P165" s="39"/>
      <c r="Q165" s="39"/>
    </row>
    <row r="166" spans="2:17" x14ac:dyDescent="0.15">
      <c r="B166" s="36">
        <v>41096</v>
      </c>
      <c r="C166" s="37">
        <v>0.95833333333333337</v>
      </c>
      <c r="D166" s="39">
        <v>128</v>
      </c>
      <c r="E166" s="39">
        <v>77</v>
      </c>
      <c r="F166" s="39">
        <v>63</v>
      </c>
      <c r="G166" s="47"/>
      <c r="H166" s="47"/>
      <c r="I166" s="240">
        <v>41096.75</v>
      </c>
      <c r="J166" s="39">
        <v>18</v>
      </c>
      <c r="K166" s="41">
        <v>41091</v>
      </c>
      <c r="M166" s="240">
        <v>41159.25</v>
      </c>
      <c r="N166" s="39"/>
      <c r="O166" s="39"/>
      <c r="P166" s="39"/>
      <c r="Q166" s="39"/>
    </row>
    <row r="167" spans="2:17" x14ac:dyDescent="0.15">
      <c r="B167" s="36">
        <v>41097</v>
      </c>
      <c r="C167" s="37">
        <v>0.3125</v>
      </c>
      <c r="D167" s="39">
        <v>126</v>
      </c>
      <c r="E167" s="39">
        <v>80</v>
      </c>
      <c r="F167" s="39">
        <v>61</v>
      </c>
      <c r="G167" s="47" t="s">
        <v>24</v>
      </c>
      <c r="H167" s="47"/>
      <c r="I167" s="240">
        <v>41097.25</v>
      </c>
      <c r="J167" s="39">
        <v>6</v>
      </c>
      <c r="K167" s="41">
        <v>41091</v>
      </c>
      <c r="M167" s="240">
        <v>41160.25</v>
      </c>
      <c r="N167" s="39">
        <v>135</v>
      </c>
      <c r="O167" s="39">
        <v>86</v>
      </c>
      <c r="P167" s="39"/>
      <c r="Q167" s="39"/>
    </row>
    <row r="168" spans="2:17" x14ac:dyDescent="0.15">
      <c r="B168" s="36">
        <v>41098</v>
      </c>
      <c r="C168" s="37">
        <v>0.3125</v>
      </c>
      <c r="D168" s="39">
        <v>123</v>
      </c>
      <c r="E168" s="39">
        <v>77</v>
      </c>
      <c r="F168" s="39">
        <v>62</v>
      </c>
      <c r="G168" s="47" t="s">
        <v>24</v>
      </c>
      <c r="H168" s="47"/>
      <c r="I168" s="240">
        <v>41098.25</v>
      </c>
      <c r="J168" s="39">
        <v>6</v>
      </c>
      <c r="K168" s="41">
        <v>41098</v>
      </c>
      <c r="M168" s="240">
        <v>41161.25</v>
      </c>
      <c r="N168" s="39"/>
      <c r="O168" s="39"/>
      <c r="P168" s="39"/>
      <c r="Q168" s="39"/>
    </row>
    <row r="169" spans="2:17" x14ac:dyDescent="0.15">
      <c r="B169" s="36">
        <v>41099</v>
      </c>
      <c r="C169" s="37">
        <v>0.27777777777777779</v>
      </c>
      <c r="D169" s="39">
        <v>124</v>
      </c>
      <c r="E169" s="39">
        <v>79</v>
      </c>
      <c r="F169" s="39">
        <v>64</v>
      </c>
      <c r="G169" s="47" t="s">
        <v>24</v>
      </c>
      <c r="H169" s="47"/>
      <c r="I169" s="240">
        <v>41099.25</v>
      </c>
      <c r="J169" s="39">
        <v>6</v>
      </c>
      <c r="K169" s="41">
        <v>41098</v>
      </c>
      <c r="M169" s="240">
        <v>41162.25</v>
      </c>
      <c r="N169" s="39">
        <v>131</v>
      </c>
      <c r="O169" s="39">
        <v>85</v>
      </c>
      <c r="P169" s="39"/>
      <c r="Q169" s="39"/>
    </row>
    <row r="170" spans="2:17" x14ac:dyDescent="0.15">
      <c r="B170" s="36">
        <v>41100</v>
      </c>
      <c r="C170" s="37">
        <v>0.27777777777777779</v>
      </c>
      <c r="D170" s="39">
        <v>134</v>
      </c>
      <c r="E170" s="39">
        <v>80</v>
      </c>
      <c r="F170" s="39">
        <v>63</v>
      </c>
      <c r="G170" s="47" t="s">
        <v>24</v>
      </c>
      <c r="H170" s="47"/>
      <c r="I170" s="240">
        <v>41100.25</v>
      </c>
      <c r="J170" s="39">
        <v>6</v>
      </c>
      <c r="K170" s="41">
        <v>41098</v>
      </c>
      <c r="M170" s="240">
        <v>41163.25</v>
      </c>
      <c r="N170" s="39">
        <v>128</v>
      </c>
      <c r="O170" s="39">
        <v>79</v>
      </c>
      <c r="P170" s="39"/>
      <c r="Q170" s="39"/>
    </row>
    <row r="171" spans="2:17" x14ac:dyDescent="0.15">
      <c r="B171" s="36">
        <v>41100</v>
      </c>
      <c r="C171" s="37">
        <v>0.95833333333333337</v>
      </c>
      <c r="D171" s="39">
        <v>117</v>
      </c>
      <c r="E171" s="39">
        <v>77</v>
      </c>
      <c r="F171" s="39">
        <v>65</v>
      </c>
      <c r="G171" s="47"/>
      <c r="H171" s="47"/>
      <c r="I171" s="240">
        <v>41100.75</v>
      </c>
      <c r="J171" s="39">
        <v>18</v>
      </c>
      <c r="K171" s="41">
        <v>41098</v>
      </c>
      <c r="M171" s="240">
        <v>41164.25</v>
      </c>
      <c r="N171" s="39">
        <v>128</v>
      </c>
      <c r="O171" s="39">
        <v>78</v>
      </c>
      <c r="P171" s="39"/>
      <c r="Q171" s="39"/>
    </row>
    <row r="172" spans="2:17" x14ac:dyDescent="0.15">
      <c r="B172" s="36">
        <v>41101</v>
      </c>
      <c r="C172" s="37">
        <v>0.28472222222222221</v>
      </c>
      <c r="D172" s="39">
        <v>132</v>
      </c>
      <c r="E172" s="39">
        <v>84</v>
      </c>
      <c r="F172" s="39">
        <v>66</v>
      </c>
      <c r="G172" s="47" t="s">
        <v>24</v>
      </c>
      <c r="H172" s="47"/>
      <c r="I172" s="240">
        <v>41101.25</v>
      </c>
      <c r="J172" s="39">
        <v>6</v>
      </c>
      <c r="K172" s="41">
        <v>41098</v>
      </c>
      <c r="M172" s="240">
        <v>41165.25</v>
      </c>
      <c r="N172" s="39">
        <v>125</v>
      </c>
      <c r="O172" s="39">
        <v>77</v>
      </c>
      <c r="P172" s="39"/>
      <c r="Q172" s="39"/>
    </row>
    <row r="173" spans="2:17" x14ac:dyDescent="0.15">
      <c r="B173" s="36">
        <v>41102</v>
      </c>
      <c r="C173" s="37">
        <v>0.27777777777777779</v>
      </c>
      <c r="D173" s="39">
        <v>127</v>
      </c>
      <c r="E173" s="39">
        <v>80</v>
      </c>
      <c r="F173" s="39">
        <v>64</v>
      </c>
      <c r="G173" s="47" t="s">
        <v>24</v>
      </c>
      <c r="H173" s="47"/>
      <c r="I173" s="240">
        <v>41102.25</v>
      </c>
      <c r="J173" s="39">
        <v>6</v>
      </c>
      <c r="K173" s="41">
        <v>41098</v>
      </c>
      <c r="M173" s="240">
        <v>41166.25</v>
      </c>
      <c r="N173" s="39">
        <v>123</v>
      </c>
      <c r="O173" s="39">
        <v>77</v>
      </c>
      <c r="P173" s="39"/>
      <c r="Q173" s="39"/>
    </row>
    <row r="174" spans="2:17" x14ac:dyDescent="0.15">
      <c r="B174" s="36">
        <v>41102</v>
      </c>
      <c r="C174" s="37">
        <v>0.98611111111111116</v>
      </c>
      <c r="D174" s="39">
        <v>125</v>
      </c>
      <c r="E174" s="39">
        <v>70</v>
      </c>
      <c r="F174" s="39">
        <v>58</v>
      </c>
      <c r="G174" s="47"/>
      <c r="H174" s="47"/>
      <c r="I174" s="240">
        <v>41102.75</v>
      </c>
      <c r="J174" s="39">
        <v>18</v>
      </c>
      <c r="K174" s="41">
        <v>41098</v>
      </c>
      <c r="M174" s="240">
        <v>41167.25</v>
      </c>
      <c r="N174" s="39">
        <v>121</v>
      </c>
      <c r="O174" s="39">
        <v>76</v>
      </c>
      <c r="P174" s="39"/>
      <c r="Q174" s="39"/>
    </row>
    <row r="175" spans="2:17" x14ac:dyDescent="0.15">
      <c r="B175" s="36">
        <v>41103</v>
      </c>
      <c r="C175" s="37">
        <v>0.27083333333333331</v>
      </c>
      <c r="D175" s="39">
        <v>120</v>
      </c>
      <c r="E175" s="39">
        <v>78</v>
      </c>
      <c r="F175" s="39">
        <v>60</v>
      </c>
      <c r="G175" s="47" t="s">
        <v>24</v>
      </c>
      <c r="H175" s="47"/>
      <c r="I175" s="240">
        <v>41103.25</v>
      </c>
      <c r="J175" s="39">
        <v>6</v>
      </c>
      <c r="K175" s="41">
        <v>41098</v>
      </c>
      <c r="M175" s="240">
        <v>41168.25</v>
      </c>
      <c r="N175" s="39">
        <v>129</v>
      </c>
      <c r="O175" s="39">
        <v>80</v>
      </c>
      <c r="P175" s="39"/>
      <c r="Q175" s="39"/>
    </row>
    <row r="176" spans="2:17" x14ac:dyDescent="0.15">
      <c r="B176" s="36">
        <v>41104</v>
      </c>
      <c r="C176" s="37">
        <v>0.3125</v>
      </c>
      <c r="D176" s="39">
        <v>127</v>
      </c>
      <c r="E176" s="39">
        <v>79</v>
      </c>
      <c r="F176" s="39">
        <v>64</v>
      </c>
      <c r="G176" s="47" t="s">
        <v>24</v>
      </c>
      <c r="H176" s="47"/>
      <c r="I176" s="240">
        <v>41104.25</v>
      </c>
      <c r="J176" s="39">
        <v>6</v>
      </c>
      <c r="K176" s="41">
        <v>41098</v>
      </c>
      <c r="M176" s="240">
        <v>41169.25</v>
      </c>
      <c r="N176" s="39">
        <v>128</v>
      </c>
      <c r="O176" s="39">
        <v>80</v>
      </c>
      <c r="P176" s="39"/>
      <c r="Q176" s="39"/>
    </row>
    <row r="177" spans="2:17" x14ac:dyDescent="0.15">
      <c r="B177" s="36">
        <v>41104</v>
      </c>
      <c r="C177" s="37">
        <v>0.9375</v>
      </c>
      <c r="D177" s="39">
        <v>136</v>
      </c>
      <c r="E177" s="39">
        <v>89</v>
      </c>
      <c r="F177" s="39">
        <v>54</v>
      </c>
      <c r="G177" s="47"/>
      <c r="H177" s="47"/>
      <c r="I177" s="240">
        <v>41104.75</v>
      </c>
      <c r="J177" s="39">
        <v>18</v>
      </c>
      <c r="K177" s="41">
        <v>41098</v>
      </c>
      <c r="M177" s="240">
        <v>41170.25</v>
      </c>
      <c r="N177" s="39">
        <v>118</v>
      </c>
      <c r="O177" s="39">
        <v>70</v>
      </c>
      <c r="P177" s="39"/>
      <c r="Q177" s="39"/>
    </row>
    <row r="178" spans="2:17" x14ac:dyDescent="0.15">
      <c r="B178" s="36">
        <v>41105</v>
      </c>
      <c r="C178" s="37">
        <v>0.3125</v>
      </c>
      <c r="D178" s="39">
        <v>137</v>
      </c>
      <c r="E178" s="39">
        <v>86</v>
      </c>
      <c r="F178" s="39">
        <v>55</v>
      </c>
      <c r="G178" s="47" t="s">
        <v>24</v>
      </c>
      <c r="H178" s="47"/>
      <c r="I178" s="240">
        <v>41105.25</v>
      </c>
      <c r="J178" s="39">
        <v>6</v>
      </c>
      <c r="K178" s="41">
        <v>41105</v>
      </c>
      <c r="M178" s="240">
        <v>41171.25</v>
      </c>
      <c r="N178" s="39">
        <v>115</v>
      </c>
      <c r="O178" s="39">
        <v>75</v>
      </c>
      <c r="P178" s="39"/>
      <c r="Q178" s="39"/>
    </row>
    <row r="179" spans="2:17" x14ac:dyDescent="0.15">
      <c r="B179" s="36">
        <v>41106</v>
      </c>
      <c r="C179" s="37">
        <v>0.33333333333333331</v>
      </c>
      <c r="D179" s="39">
        <v>130</v>
      </c>
      <c r="E179" s="39">
        <v>86</v>
      </c>
      <c r="F179" s="39">
        <v>55</v>
      </c>
      <c r="G179" s="47" t="s">
        <v>24</v>
      </c>
      <c r="H179" s="47"/>
      <c r="I179" s="240">
        <v>41106.25</v>
      </c>
      <c r="J179" s="39">
        <v>6</v>
      </c>
      <c r="K179" s="41">
        <v>41105</v>
      </c>
      <c r="M179" s="240">
        <v>41172.25</v>
      </c>
      <c r="N179" s="39">
        <v>127</v>
      </c>
      <c r="O179" s="39">
        <v>81</v>
      </c>
      <c r="P179" s="39"/>
      <c r="Q179" s="39"/>
    </row>
    <row r="180" spans="2:17" x14ac:dyDescent="0.15">
      <c r="B180" s="36">
        <v>41107</v>
      </c>
      <c r="C180" s="37">
        <v>0.27083333333333331</v>
      </c>
      <c r="D180" s="39">
        <v>130</v>
      </c>
      <c r="E180" s="39">
        <v>80</v>
      </c>
      <c r="F180" s="39">
        <v>62</v>
      </c>
      <c r="G180" s="47" t="s">
        <v>24</v>
      </c>
      <c r="H180" s="47"/>
      <c r="I180" s="240">
        <v>41107.25</v>
      </c>
      <c r="J180" s="39">
        <v>6</v>
      </c>
      <c r="K180" s="41">
        <v>41105</v>
      </c>
      <c r="M180" s="240">
        <v>41173.25</v>
      </c>
      <c r="N180" s="39">
        <v>115</v>
      </c>
      <c r="O180" s="39">
        <v>75</v>
      </c>
      <c r="P180" s="39"/>
      <c r="Q180" s="39"/>
    </row>
    <row r="181" spans="2:17" x14ac:dyDescent="0.15">
      <c r="B181" s="36">
        <v>41108</v>
      </c>
      <c r="C181" s="37">
        <v>0.29166666666666669</v>
      </c>
      <c r="D181" s="39">
        <v>127</v>
      </c>
      <c r="E181" s="39">
        <v>77</v>
      </c>
      <c r="F181" s="39">
        <v>64</v>
      </c>
      <c r="G181" s="47" t="s">
        <v>24</v>
      </c>
      <c r="H181" s="47"/>
      <c r="I181" s="240">
        <v>41108.25</v>
      </c>
      <c r="J181" s="39">
        <v>6</v>
      </c>
      <c r="K181" s="41">
        <v>41105</v>
      </c>
      <c r="M181" s="240">
        <v>41174.25</v>
      </c>
      <c r="N181" s="39">
        <v>127</v>
      </c>
      <c r="O181" s="39">
        <v>77</v>
      </c>
      <c r="P181" s="39"/>
      <c r="Q181" s="39"/>
    </row>
    <row r="182" spans="2:17" x14ac:dyDescent="0.15">
      <c r="B182" s="36">
        <v>41109</v>
      </c>
      <c r="C182" s="37">
        <v>0.27083333333333331</v>
      </c>
      <c r="D182" s="39">
        <v>121</v>
      </c>
      <c r="E182" s="39">
        <v>77</v>
      </c>
      <c r="F182" s="39">
        <v>58</v>
      </c>
      <c r="G182" s="47" t="s">
        <v>24</v>
      </c>
      <c r="H182" s="47"/>
      <c r="I182" s="240">
        <v>41109.25</v>
      </c>
      <c r="J182" s="39">
        <v>6</v>
      </c>
      <c r="K182" s="41">
        <v>41105</v>
      </c>
      <c r="M182" s="240">
        <v>41175.25</v>
      </c>
      <c r="N182" s="39">
        <v>118</v>
      </c>
      <c r="O182" s="39">
        <v>74</v>
      </c>
      <c r="P182" s="39"/>
      <c r="Q182" s="39"/>
    </row>
    <row r="183" spans="2:17" x14ac:dyDescent="0.15">
      <c r="B183" s="36">
        <v>41110</v>
      </c>
      <c r="C183" s="37">
        <v>0.27083333333333331</v>
      </c>
      <c r="D183" s="39">
        <v>126</v>
      </c>
      <c r="E183" s="39">
        <v>79</v>
      </c>
      <c r="F183" s="39">
        <v>60</v>
      </c>
      <c r="G183" s="47" t="s">
        <v>24</v>
      </c>
      <c r="H183" s="47"/>
      <c r="I183" s="240">
        <v>41110.25</v>
      </c>
      <c r="J183" s="39">
        <v>6</v>
      </c>
      <c r="K183" s="41">
        <v>41105</v>
      </c>
      <c r="M183" s="240">
        <v>41176.25</v>
      </c>
      <c r="N183" s="39">
        <v>118</v>
      </c>
      <c r="O183" s="39">
        <v>74</v>
      </c>
      <c r="P183" s="39"/>
      <c r="Q183" s="39"/>
    </row>
    <row r="184" spans="2:17" x14ac:dyDescent="0.15">
      <c r="B184" s="36">
        <v>41111</v>
      </c>
      <c r="C184" s="37">
        <v>0.3125</v>
      </c>
      <c r="D184" s="39">
        <v>132</v>
      </c>
      <c r="E184" s="39">
        <v>79</v>
      </c>
      <c r="F184" s="39">
        <v>66</v>
      </c>
      <c r="G184" s="47" t="s">
        <v>24</v>
      </c>
      <c r="H184" s="47"/>
      <c r="I184" s="240">
        <v>41111.25</v>
      </c>
      <c r="J184" s="39">
        <v>6</v>
      </c>
      <c r="K184" s="41">
        <v>41105</v>
      </c>
      <c r="M184" s="240">
        <v>41177.25</v>
      </c>
      <c r="N184" s="39">
        <v>125</v>
      </c>
      <c r="O184" s="39">
        <v>76</v>
      </c>
      <c r="P184" s="39"/>
      <c r="Q184" s="39"/>
    </row>
    <row r="185" spans="2:17" x14ac:dyDescent="0.15">
      <c r="B185" s="36">
        <v>41112</v>
      </c>
      <c r="C185" s="37">
        <v>0.3125</v>
      </c>
      <c r="D185" s="39">
        <v>128</v>
      </c>
      <c r="E185" s="39">
        <v>84</v>
      </c>
      <c r="F185" s="39">
        <v>60</v>
      </c>
      <c r="G185" s="47" t="s">
        <v>28</v>
      </c>
      <c r="H185" s="47"/>
      <c r="I185" s="240">
        <v>41112.25</v>
      </c>
      <c r="J185" s="39">
        <v>6</v>
      </c>
      <c r="K185" s="41">
        <v>41112</v>
      </c>
      <c r="M185" s="240">
        <v>41178.25</v>
      </c>
      <c r="N185" s="39"/>
      <c r="O185" s="39"/>
      <c r="P185" s="39"/>
      <c r="Q185" s="39"/>
    </row>
    <row r="186" spans="2:17" x14ac:dyDescent="0.15">
      <c r="B186" s="36">
        <v>41113</v>
      </c>
      <c r="C186" s="37">
        <v>0.21527777777777779</v>
      </c>
      <c r="D186" s="39">
        <v>135</v>
      </c>
      <c r="E186" s="39">
        <v>85</v>
      </c>
      <c r="F186" s="39">
        <v>57</v>
      </c>
      <c r="G186" s="47" t="s">
        <v>24</v>
      </c>
      <c r="H186" s="47"/>
      <c r="I186" s="240">
        <v>41113.25</v>
      </c>
      <c r="J186" s="39">
        <v>6</v>
      </c>
      <c r="K186" s="41">
        <v>41112</v>
      </c>
      <c r="M186" s="240">
        <v>41179.25</v>
      </c>
      <c r="N186" s="39"/>
      <c r="O186" s="39"/>
      <c r="P186" s="39"/>
      <c r="Q186" s="39"/>
    </row>
    <row r="187" spans="2:17" x14ac:dyDescent="0.15">
      <c r="B187" s="36">
        <v>41114</v>
      </c>
      <c r="C187" s="37">
        <v>0.27083333333333331</v>
      </c>
      <c r="D187" s="39">
        <v>123</v>
      </c>
      <c r="E187" s="39">
        <v>83</v>
      </c>
      <c r="F187" s="39">
        <v>65</v>
      </c>
      <c r="G187" s="47" t="s">
        <v>24</v>
      </c>
      <c r="H187" s="47"/>
      <c r="I187" s="240">
        <v>41114.25</v>
      </c>
      <c r="J187" s="39">
        <v>6</v>
      </c>
      <c r="K187" s="41">
        <v>41112</v>
      </c>
      <c r="M187" s="240">
        <v>41180.25</v>
      </c>
      <c r="N187" s="39">
        <v>130</v>
      </c>
      <c r="O187" s="39">
        <v>77</v>
      </c>
      <c r="P187" s="39"/>
      <c r="Q187" s="39"/>
    </row>
    <row r="188" spans="2:17" x14ac:dyDescent="0.15">
      <c r="B188" s="36">
        <v>41115</v>
      </c>
      <c r="C188" s="37">
        <v>0.27083333333333331</v>
      </c>
      <c r="D188" s="39">
        <v>128</v>
      </c>
      <c r="E188" s="39">
        <v>81</v>
      </c>
      <c r="F188" s="39">
        <v>57</v>
      </c>
      <c r="G188" s="47" t="s">
        <v>24</v>
      </c>
      <c r="H188" s="47"/>
      <c r="I188" s="240">
        <v>41115.25</v>
      </c>
      <c r="J188" s="39">
        <v>6</v>
      </c>
      <c r="K188" s="41">
        <v>41112</v>
      </c>
      <c r="M188" s="240">
        <v>41181.25</v>
      </c>
      <c r="N188" s="39"/>
      <c r="O188" s="39"/>
      <c r="P188" s="39"/>
      <c r="Q188" s="39"/>
    </row>
    <row r="189" spans="2:17" x14ac:dyDescent="0.15">
      <c r="B189" s="36">
        <v>41116</v>
      </c>
      <c r="C189" s="37">
        <v>0.27083333333333331</v>
      </c>
      <c r="D189" s="39">
        <v>127</v>
      </c>
      <c r="E189" s="39">
        <v>83</v>
      </c>
      <c r="F189" s="39">
        <v>62</v>
      </c>
      <c r="G189" s="47" t="s">
        <v>24</v>
      </c>
      <c r="H189" s="47"/>
      <c r="I189" s="240">
        <v>41116.25</v>
      </c>
      <c r="J189" s="39">
        <v>6</v>
      </c>
      <c r="K189" s="41">
        <v>41112</v>
      </c>
      <c r="M189" s="240">
        <v>41182.25</v>
      </c>
      <c r="N189" s="39">
        <v>132</v>
      </c>
      <c r="O189" s="39">
        <v>84</v>
      </c>
      <c r="P189" s="39"/>
      <c r="Q189" s="39"/>
    </row>
    <row r="190" spans="2:17" x14ac:dyDescent="0.15">
      <c r="B190" s="36">
        <v>41117</v>
      </c>
      <c r="C190" s="37">
        <v>0.27083333333333331</v>
      </c>
      <c r="D190" s="39">
        <v>122</v>
      </c>
      <c r="E190" s="39">
        <v>77</v>
      </c>
      <c r="F190" s="39">
        <v>67</v>
      </c>
      <c r="G190" s="47" t="s">
        <v>24</v>
      </c>
      <c r="H190" s="47"/>
      <c r="I190" s="240">
        <v>41117.25</v>
      </c>
      <c r="J190" s="39">
        <v>6</v>
      </c>
      <c r="K190" s="41">
        <v>41112</v>
      </c>
      <c r="M190" s="240">
        <v>41183.25</v>
      </c>
      <c r="N190" s="39">
        <v>122</v>
      </c>
      <c r="O190" s="39">
        <v>81</v>
      </c>
      <c r="P190" s="39"/>
      <c r="Q190" s="39"/>
    </row>
    <row r="191" spans="2:17" x14ac:dyDescent="0.15">
      <c r="B191" s="36">
        <v>41118</v>
      </c>
      <c r="C191" s="37">
        <v>0.3125</v>
      </c>
      <c r="D191" s="39">
        <v>125</v>
      </c>
      <c r="E191" s="39">
        <v>78</v>
      </c>
      <c r="F191" s="39">
        <v>60</v>
      </c>
      <c r="G191" s="47" t="s">
        <v>24</v>
      </c>
      <c r="H191" s="47"/>
      <c r="I191" s="240">
        <v>41118.25</v>
      </c>
      <c r="J191" s="39">
        <v>6</v>
      </c>
      <c r="K191" s="41">
        <v>41112</v>
      </c>
      <c r="M191" s="240">
        <v>41184.25</v>
      </c>
      <c r="N191" s="39"/>
      <c r="O191" s="39"/>
      <c r="P191" s="39"/>
      <c r="Q191" s="39"/>
    </row>
    <row r="192" spans="2:17" x14ac:dyDescent="0.15">
      <c r="B192" s="36">
        <v>41119</v>
      </c>
      <c r="C192" s="37">
        <v>0.33333333333333331</v>
      </c>
      <c r="D192" s="39">
        <v>122</v>
      </c>
      <c r="E192" s="39">
        <v>76</v>
      </c>
      <c r="F192" s="39">
        <v>63</v>
      </c>
      <c r="G192" s="47" t="s">
        <v>24</v>
      </c>
      <c r="H192" s="47"/>
      <c r="I192" s="240">
        <v>41119.25</v>
      </c>
      <c r="J192" s="39">
        <v>6</v>
      </c>
      <c r="K192" s="41">
        <v>41119</v>
      </c>
      <c r="M192" s="240">
        <v>41185.25</v>
      </c>
      <c r="N192" s="39"/>
      <c r="O192" s="39"/>
      <c r="P192" s="39"/>
      <c r="Q192" s="39"/>
    </row>
    <row r="193" spans="2:17" x14ac:dyDescent="0.15">
      <c r="B193" s="36">
        <v>41119</v>
      </c>
      <c r="C193" s="37">
        <v>0.95833333333333337</v>
      </c>
      <c r="D193" s="39">
        <v>118</v>
      </c>
      <c r="E193" s="39">
        <v>74</v>
      </c>
      <c r="F193" s="39">
        <v>59</v>
      </c>
      <c r="G193" s="47"/>
      <c r="H193" s="47"/>
      <c r="I193" s="240">
        <v>41119.75</v>
      </c>
      <c r="J193" s="39">
        <v>18</v>
      </c>
      <c r="K193" s="41">
        <v>41119</v>
      </c>
      <c r="M193" s="240">
        <v>41186.25</v>
      </c>
      <c r="N193" s="39"/>
      <c r="O193" s="39"/>
      <c r="P193" s="39"/>
      <c r="Q193" s="39"/>
    </row>
    <row r="194" spans="2:17" x14ac:dyDescent="0.15">
      <c r="B194" s="36">
        <v>41120</v>
      </c>
      <c r="C194" s="37">
        <v>0.22916666666666666</v>
      </c>
      <c r="D194" s="39">
        <v>126</v>
      </c>
      <c r="E194" s="39">
        <v>77</v>
      </c>
      <c r="F194" s="39">
        <v>59</v>
      </c>
      <c r="G194" s="47" t="s">
        <v>28</v>
      </c>
      <c r="H194" s="47"/>
      <c r="I194" s="240">
        <v>41120.25</v>
      </c>
      <c r="J194" s="39">
        <v>6</v>
      </c>
      <c r="K194" s="41">
        <v>41119</v>
      </c>
      <c r="M194" s="240">
        <v>41187.25</v>
      </c>
      <c r="N194" s="39"/>
      <c r="O194" s="39"/>
      <c r="P194" s="39"/>
      <c r="Q194" s="39"/>
    </row>
    <row r="195" spans="2:17" x14ac:dyDescent="0.15">
      <c r="B195" s="36">
        <v>41120</v>
      </c>
      <c r="C195" s="37">
        <v>0.97916666666666663</v>
      </c>
      <c r="D195" s="39">
        <v>115</v>
      </c>
      <c r="E195" s="39">
        <v>76</v>
      </c>
      <c r="F195" s="39">
        <v>62</v>
      </c>
      <c r="G195" s="47"/>
      <c r="H195" s="47"/>
      <c r="I195" s="240">
        <v>41120.75</v>
      </c>
      <c r="J195" s="39">
        <v>18</v>
      </c>
      <c r="K195" s="41">
        <v>41119</v>
      </c>
      <c r="M195" s="240">
        <v>41188.25</v>
      </c>
      <c r="N195" s="39">
        <v>128</v>
      </c>
      <c r="O195" s="39">
        <v>83</v>
      </c>
      <c r="P195" s="39"/>
      <c r="Q195" s="39"/>
    </row>
    <row r="196" spans="2:17" x14ac:dyDescent="0.15">
      <c r="B196" s="36">
        <v>41121</v>
      </c>
      <c r="C196" s="37">
        <v>0.27083333333333331</v>
      </c>
      <c r="D196" s="39">
        <v>118</v>
      </c>
      <c r="E196" s="39">
        <v>78</v>
      </c>
      <c r="F196" s="39">
        <v>57</v>
      </c>
      <c r="G196" s="47" t="s">
        <v>24</v>
      </c>
      <c r="H196" s="47"/>
      <c r="I196" s="240">
        <v>41121.25</v>
      </c>
      <c r="J196" s="39">
        <v>6</v>
      </c>
      <c r="K196" s="41">
        <v>41119</v>
      </c>
      <c r="M196" s="240">
        <v>41189.25</v>
      </c>
      <c r="N196" s="39">
        <v>124</v>
      </c>
      <c r="O196" s="39">
        <v>83</v>
      </c>
      <c r="P196" s="39"/>
      <c r="Q196" s="39"/>
    </row>
    <row r="197" spans="2:17" x14ac:dyDescent="0.15">
      <c r="B197" s="36">
        <v>41121</v>
      </c>
      <c r="C197" s="37">
        <v>0.97916666666666663</v>
      </c>
      <c r="D197" s="39">
        <v>114</v>
      </c>
      <c r="E197" s="39">
        <v>75</v>
      </c>
      <c r="F197" s="39">
        <v>61</v>
      </c>
      <c r="G197" s="47"/>
      <c r="H197" s="47"/>
      <c r="I197" s="240">
        <v>41121.75</v>
      </c>
      <c r="J197" s="39">
        <v>18</v>
      </c>
      <c r="K197" s="41">
        <v>41119</v>
      </c>
      <c r="M197" s="240">
        <v>41190.25</v>
      </c>
      <c r="N197" s="39">
        <v>122</v>
      </c>
      <c r="O197" s="39">
        <v>78</v>
      </c>
      <c r="P197" s="39"/>
      <c r="Q197" s="39"/>
    </row>
    <row r="198" spans="2:17" x14ac:dyDescent="0.15">
      <c r="B198" s="36">
        <v>41122</v>
      </c>
      <c r="C198" s="37">
        <v>0.27083333333333331</v>
      </c>
      <c r="D198" s="39">
        <v>117</v>
      </c>
      <c r="E198" s="39">
        <v>73</v>
      </c>
      <c r="F198" s="39">
        <v>62</v>
      </c>
      <c r="G198" s="47" t="s">
        <v>24</v>
      </c>
      <c r="H198" s="47"/>
      <c r="I198" s="240">
        <v>41122.25</v>
      </c>
      <c r="J198" s="39">
        <v>6</v>
      </c>
      <c r="K198" s="41">
        <v>41119</v>
      </c>
      <c r="M198" s="240">
        <v>41191.25</v>
      </c>
      <c r="N198" s="39">
        <v>128</v>
      </c>
      <c r="O198" s="39">
        <v>80</v>
      </c>
      <c r="P198" s="39"/>
      <c r="Q198" s="39"/>
    </row>
    <row r="199" spans="2:17" x14ac:dyDescent="0.15">
      <c r="B199" s="36">
        <v>41122</v>
      </c>
      <c r="C199" s="37">
        <v>0.99305555555555547</v>
      </c>
      <c r="D199" s="39">
        <v>115</v>
      </c>
      <c r="E199" s="39">
        <v>75</v>
      </c>
      <c r="F199" s="39">
        <v>64</v>
      </c>
      <c r="G199" s="47"/>
      <c r="H199" s="47"/>
      <c r="I199" s="240">
        <v>41122.75</v>
      </c>
      <c r="J199" s="39">
        <v>18</v>
      </c>
      <c r="K199" s="41">
        <v>41119</v>
      </c>
      <c r="M199" s="240">
        <v>41192.25</v>
      </c>
      <c r="N199" s="39"/>
      <c r="O199" s="39"/>
      <c r="P199" s="39"/>
      <c r="Q199" s="39"/>
    </row>
    <row r="200" spans="2:17" x14ac:dyDescent="0.15">
      <c r="B200" s="36">
        <v>41123</v>
      </c>
      <c r="C200" s="37">
        <v>0.27083333333333331</v>
      </c>
      <c r="D200" s="39">
        <v>122</v>
      </c>
      <c r="E200" s="39">
        <v>75</v>
      </c>
      <c r="F200" s="39">
        <v>63</v>
      </c>
      <c r="G200" s="47" t="s">
        <v>24</v>
      </c>
      <c r="H200" s="47"/>
      <c r="I200" s="240">
        <v>41123.25</v>
      </c>
      <c r="J200" s="39">
        <v>6</v>
      </c>
      <c r="K200" s="41">
        <v>41119</v>
      </c>
      <c r="M200" s="240">
        <v>41193.25</v>
      </c>
      <c r="N200" s="39"/>
      <c r="O200" s="39"/>
      <c r="P200" s="39"/>
      <c r="Q200" s="39"/>
    </row>
    <row r="201" spans="2:17" x14ac:dyDescent="0.15">
      <c r="B201" s="36">
        <v>41124</v>
      </c>
      <c r="C201" s="37">
        <v>0.27083333333333331</v>
      </c>
      <c r="D201" s="39">
        <v>124</v>
      </c>
      <c r="E201" s="39">
        <v>81</v>
      </c>
      <c r="F201" s="39">
        <v>63</v>
      </c>
      <c r="G201" s="47" t="s">
        <v>24</v>
      </c>
      <c r="H201" s="47"/>
      <c r="I201" s="240">
        <v>41124.25</v>
      </c>
      <c r="J201" s="39">
        <v>6</v>
      </c>
      <c r="K201" s="41">
        <v>41119</v>
      </c>
      <c r="M201" s="240">
        <v>41194.25</v>
      </c>
      <c r="N201" s="39">
        <v>130</v>
      </c>
      <c r="O201" s="39">
        <v>80</v>
      </c>
      <c r="P201" s="39"/>
      <c r="Q201" s="39"/>
    </row>
    <row r="202" spans="2:17" x14ac:dyDescent="0.15">
      <c r="B202" s="36">
        <v>41125</v>
      </c>
      <c r="C202" s="37">
        <v>0.33333333333333331</v>
      </c>
      <c r="D202" s="39">
        <v>133</v>
      </c>
      <c r="E202" s="39">
        <v>85</v>
      </c>
      <c r="F202" s="39">
        <v>64</v>
      </c>
      <c r="G202" s="47" t="s">
        <v>24</v>
      </c>
      <c r="H202" s="47"/>
      <c r="I202" s="240">
        <v>41125.25</v>
      </c>
      <c r="J202" s="39">
        <v>6</v>
      </c>
      <c r="K202" s="41">
        <v>41119</v>
      </c>
      <c r="M202" s="240">
        <v>41195.25</v>
      </c>
      <c r="N202" s="39">
        <v>127</v>
      </c>
      <c r="O202" s="39">
        <v>76</v>
      </c>
      <c r="P202" s="39"/>
      <c r="Q202" s="39"/>
    </row>
    <row r="203" spans="2:17" x14ac:dyDescent="0.15">
      <c r="B203" s="36">
        <v>41126</v>
      </c>
      <c r="C203" s="37">
        <v>0.3125</v>
      </c>
      <c r="D203" s="39">
        <v>124</v>
      </c>
      <c r="E203" s="39">
        <v>82</v>
      </c>
      <c r="F203" s="39">
        <v>56</v>
      </c>
      <c r="G203" s="47" t="s">
        <v>24</v>
      </c>
      <c r="H203" s="47"/>
      <c r="I203" s="240">
        <v>41126.25</v>
      </c>
      <c r="J203" s="39">
        <v>6</v>
      </c>
      <c r="K203" s="41">
        <v>41126</v>
      </c>
      <c r="M203" s="240">
        <v>41196.25</v>
      </c>
      <c r="N203" s="39">
        <v>128</v>
      </c>
      <c r="O203" s="39">
        <v>82</v>
      </c>
      <c r="P203" s="39"/>
      <c r="Q203" s="39"/>
    </row>
    <row r="204" spans="2:17" x14ac:dyDescent="0.15">
      <c r="B204" s="36">
        <v>41127</v>
      </c>
      <c r="C204" s="37">
        <v>0.29166666666666669</v>
      </c>
      <c r="D204" s="39">
        <v>119</v>
      </c>
      <c r="E204" s="39">
        <v>76</v>
      </c>
      <c r="F204" s="39">
        <v>67</v>
      </c>
      <c r="G204" s="47" t="s">
        <v>24</v>
      </c>
      <c r="H204" s="47"/>
      <c r="I204" s="240">
        <v>41127.25</v>
      </c>
      <c r="J204" s="39">
        <v>6</v>
      </c>
      <c r="K204" s="41">
        <v>41126</v>
      </c>
      <c r="M204" s="240">
        <v>41197.25</v>
      </c>
      <c r="N204" s="39">
        <v>132</v>
      </c>
      <c r="O204" s="39">
        <v>80</v>
      </c>
      <c r="P204" s="39"/>
      <c r="Q204" s="39"/>
    </row>
    <row r="205" spans="2:17" x14ac:dyDescent="0.15">
      <c r="B205" s="36">
        <v>41127</v>
      </c>
      <c r="C205" s="37">
        <v>0.97916666666666663</v>
      </c>
      <c r="D205" s="39">
        <v>120</v>
      </c>
      <c r="E205" s="39">
        <v>75</v>
      </c>
      <c r="F205" s="39">
        <v>64</v>
      </c>
      <c r="G205" s="47"/>
      <c r="H205" s="47"/>
      <c r="I205" s="240">
        <v>41127.75</v>
      </c>
      <c r="J205" s="39">
        <v>18</v>
      </c>
      <c r="K205" s="41">
        <v>41126</v>
      </c>
      <c r="M205" s="240">
        <v>41198.25</v>
      </c>
      <c r="N205" s="39">
        <v>130</v>
      </c>
      <c r="O205" s="39">
        <v>80</v>
      </c>
      <c r="P205" s="39"/>
      <c r="Q205" s="39"/>
    </row>
    <row r="206" spans="2:17" x14ac:dyDescent="0.15">
      <c r="B206" s="36">
        <v>41128</v>
      </c>
      <c r="C206" s="37">
        <v>0.25</v>
      </c>
      <c r="D206" s="39">
        <v>125</v>
      </c>
      <c r="E206" s="39">
        <v>77</v>
      </c>
      <c r="F206" s="39">
        <v>59</v>
      </c>
      <c r="G206" s="47" t="s">
        <v>24</v>
      </c>
      <c r="H206" s="47"/>
      <c r="I206" s="240">
        <v>41128.25</v>
      </c>
      <c r="J206" s="39">
        <v>6</v>
      </c>
      <c r="K206" s="41">
        <v>41126</v>
      </c>
      <c r="M206" s="240">
        <v>41199.25</v>
      </c>
      <c r="N206" s="39">
        <v>130</v>
      </c>
      <c r="O206" s="39">
        <v>78</v>
      </c>
      <c r="P206" s="39"/>
      <c r="Q206" s="39"/>
    </row>
    <row r="207" spans="2:17" x14ac:dyDescent="0.15">
      <c r="B207" s="36">
        <v>41128</v>
      </c>
      <c r="C207" s="37">
        <v>0.97916666666666663</v>
      </c>
      <c r="D207" s="39">
        <v>115</v>
      </c>
      <c r="E207" s="39">
        <v>76</v>
      </c>
      <c r="F207" s="39">
        <v>59</v>
      </c>
      <c r="G207" s="47"/>
      <c r="H207" s="47"/>
      <c r="I207" s="240">
        <v>41128.75</v>
      </c>
      <c r="J207" s="39">
        <v>18</v>
      </c>
      <c r="K207" s="41">
        <v>41126</v>
      </c>
      <c r="M207" s="240">
        <v>41200.25</v>
      </c>
      <c r="N207" s="39">
        <v>128</v>
      </c>
      <c r="O207" s="39">
        <v>79</v>
      </c>
      <c r="Q207" s="39"/>
    </row>
    <row r="208" spans="2:17" x14ac:dyDescent="0.15">
      <c r="B208" s="36">
        <v>41129</v>
      </c>
      <c r="C208" s="37">
        <v>0.27083333333333331</v>
      </c>
      <c r="D208" s="39">
        <v>125</v>
      </c>
      <c r="E208" s="39">
        <v>79</v>
      </c>
      <c r="F208" s="39">
        <v>61</v>
      </c>
      <c r="G208" s="47" t="s">
        <v>24</v>
      </c>
      <c r="H208" s="47"/>
      <c r="I208" s="240">
        <v>41129.25</v>
      </c>
      <c r="J208" s="39">
        <v>6</v>
      </c>
      <c r="K208" s="41">
        <v>41126</v>
      </c>
      <c r="M208" s="240">
        <v>41201.25</v>
      </c>
      <c r="N208" s="39">
        <v>124</v>
      </c>
      <c r="O208" s="39">
        <v>79</v>
      </c>
      <c r="Q208" s="39"/>
    </row>
    <row r="209" spans="2:17" x14ac:dyDescent="0.15">
      <c r="B209" s="36">
        <v>41130</v>
      </c>
      <c r="C209" s="37">
        <v>0.27083333333333331</v>
      </c>
      <c r="D209" s="39">
        <v>125</v>
      </c>
      <c r="E209" s="39">
        <v>78</v>
      </c>
      <c r="F209" s="39">
        <v>54</v>
      </c>
      <c r="G209" s="47" t="s">
        <v>24</v>
      </c>
      <c r="H209" s="47"/>
      <c r="I209" s="240">
        <v>41130.25</v>
      </c>
      <c r="J209" s="39">
        <v>6</v>
      </c>
      <c r="K209" s="41">
        <v>41126</v>
      </c>
      <c r="M209" s="240">
        <v>41202.25</v>
      </c>
      <c r="N209" s="39">
        <v>128</v>
      </c>
      <c r="O209" s="39">
        <v>81</v>
      </c>
      <c r="Q209" s="39"/>
    </row>
    <row r="210" spans="2:17" x14ac:dyDescent="0.15">
      <c r="B210" s="36">
        <v>41131</v>
      </c>
      <c r="C210" s="37">
        <v>0.27083333333333331</v>
      </c>
      <c r="D210" s="39">
        <v>125</v>
      </c>
      <c r="E210" s="39">
        <v>82</v>
      </c>
      <c r="F210" s="39">
        <v>58</v>
      </c>
      <c r="G210" s="47" t="s">
        <v>24</v>
      </c>
      <c r="H210" s="47"/>
      <c r="I210" s="240">
        <v>41131.25</v>
      </c>
      <c r="J210" s="39">
        <v>6</v>
      </c>
      <c r="K210" s="41">
        <v>41126</v>
      </c>
      <c r="M210" s="240">
        <v>41203.25</v>
      </c>
      <c r="N210" s="39">
        <v>131</v>
      </c>
      <c r="O210" s="39">
        <v>83</v>
      </c>
      <c r="Q210" s="39"/>
    </row>
    <row r="211" spans="2:17" x14ac:dyDescent="0.15">
      <c r="B211" s="36">
        <v>41132</v>
      </c>
      <c r="C211" s="37">
        <v>0.25</v>
      </c>
      <c r="D211" s="39">
        <v>126</v>
      </c>
      <c r="E211" s="39">
        <v>80</v>
      </c>
      <c r="F211" s="39">
        <v>60</v>
      </c>
      <c r="G211" s="47" t="s">
        <v>24</v>
      </c>
      <c r="H211" s="47"/>
      <c r="I211" s="240">
        <v>41132.25</v>
      </c>
      <c r="J211" s="39">
        <v>6</v>
      </c>
      <c r="K211" s="41">
        <v>41126</v>
      </c>
      <c r="M211" s="240">
        <v>41204.25</v>
      </c>
      <c r="N211" s="39">
        <v>128</v>
      </c>
      <c r="O211" s="39">
        <v>80</v>
      </c>
      <c r="Q211" s="39"/>
    </row>
    <row r="212" spans="2:17" x14ac:dyDescent="0.15">
      <c r="B212" s="36">
        <v>41133</v>
      </c>
      <c r="C212" s="37">
        <v>0.91666666666666663</v>
      </c>
      <c r="D212" s="39">
        <v>120</v>
      </c>
      <c r="E212" s="39">
        <v>78</v>
      </c>
      <c r="F212" s="39">
        <v>61</v>
      </c>
      <c r="G212" s="47" t="s">
        <v>28</v>
      </c>
      <c r="H212" s="47"/>
      <c r="I212" s="240">
        <v>41133.75</v>
      </c>
      <c r="J212" s="39">
        <v>18</v>
      </c>
      <c r="K212" s="41">
        <v>41133</v>
      </c>
      <c r="M212" s="240">
        <v>41205.25</v>
      </c>
      <c r="N212" s="39">
        <v>126</v>
      </c>
      <c r="O212" s="39">
        <v>81</v>
      </c>
      <c r="Q212" s="39"/>
    </row>
    <row r="213" spans="2:17" x14ac:dyDescent="0.15">
      <c r="B213" s="36">
        <v>41134</v>
      </c>
      <c r="C213" s="37">
        <v>0.44444444444444442</v>
      </c>
      <c r="D213" s="39">
        <v>132</v>
      </c>
      <c r="E213" s="39">
        <v>81</v>
      </c>
      <c r="F213" s="39">
        <v>61</v>
      </c>
      <c r="G213" s="47" t="s">
        <v>28</v>
      </c>
      <c r="H213" s="47"/>
      <c r="I213" s="240">
        <v>41134.25</v>
      </c>
      <c r="J213" s="39">
        <v>6</v>
      </c>
      <c r="K213" s="41">
        <v>41133</v>
      </c>
      <c r="M213" s="240">
        <v>41206.25</v>
      </c>
      <c r="N213" s="39">
        <v>126</v>
      </c>
      <c r="O213" s="39">
        <v>77</v>
      </c>
      <c r="Q213" s="39"/>
    </row>
    <row r="214" spans="2:17" x14ac:dyDescent="0.15">
      <c r="B214" s="36">
        <v>41135</v>
      </c>
      <c r="C214" s="37">
        <v>0.2638888888888889</v>
      </c>
      <c r="D214" s="39">
        <v>128</v>
      </c>
      <c r="E214" s="39">
        <v>82</v>
      </c>
      <c r="F214" s="39">
        <v>60</v>
      </c>
      <c r="G214" s="47" t="s">
        <v>24</v>
      </c>
      <c r="H214" s="47"/>
      <c r="I214" s="240">
        <v>41135.25</v>
      </c>
      <c r="J214" s="39">
        <v>6</v>
      </c>
      <c r="K214" s="41">
        <v>41133</v>
      </c>
      <c r="M214" s="240">
        <v>41207.25</v>
      </c>
      <c r="N214" s="39">
        <v>129</v>
      </c>
      <c r="O214" s="39">
        <v>83</v>
      </c>
      <c r="Q214" s="39"/>
    </row>
    <row r="215" spans="2:17" x14ac:dyDescent="0.15">
      <c r="B215" s="36">
        <v>41135</v>
      </c>
      <c r="C215" s="37">
        <v>0.93055555555555547</v>
      </c>
      <c r="D215" s="39">
        <v>104</v>
      </c>
      <c r="E215" s="39">
        <v>58</v>
      </c>
      <c r="F215" s="39">
        <v>70</v>
      </c>
      <c r="G215" s="47"/>
      <c r="H215" s="47"/>
      <c r="I215" s="240">
        <v>41135.75</v>
      </c>
      <c r="J215" s="39">
        <v>18</v>
      </c>
      <c r="K215" s="41">
        <v>41133</v>
      </c>
      <c r="M215" s="240">
        <v>41208.25</v>
      </c>
      <c r="N215" s="39">
        <v>125</v>
      </c>
      <c r="O215" s="39">
        <v>77</v>
      </c>
      <c r="Q215" s="39"/>
    </row>
    <row r="216" spans="2:17" x14ac:dyDescent="0.15">
      <c r="B216" s="36">
        <v>41136</v>
      </c>
      <c r="C216" s="37">
        <v>0.3125</v>
      </c>
      <c r="D216" s="39">
        <v>127</v>
      </c>
      <c r="E216" s="39">
        <v>85</v>
      </c>
      <c r="F216" s="39">
        <v>63</v>
      </c>
      <c r="G216" s="47" t="s">
        <v>24</v>
      </c>
      <c r="H216" s="47"/>
      <c r="I216" s="240">
        <v>41136.25</v>
      </c>
      <c r="J216" s="39">
        <v>6</v>
      </c>
      <c r="K216" s="41">
        <v>41133</v>
      </c>
      <c r="M216" s="240">
        <v>41209.25</v>
      </c>
      <c r="N216" s="39">
        <v>128</v>
      </c>
      <c r="O216" s="39">
        <v>75</v>
      </c>
      <c r="Q216" s="39"/>
    </row>
    <row r="217" spans="2:17" x14ac:dyDescent="0.15">
      <c r="B217" s="36">
        <v>41137</v>
      </c>
      <c r="C217" s="37">
        <v>0.3125</v>
      </c>
      <c r="D217" s="39">
        <v>115</v>
      </c>
      <c r="E217" s="39">
        <v>77</v>
      </c>
      <c r="F217" s="39">
        <v>57</v>
      </c>
      <c r="G217" s="47" t="s">
        <v>24</v>
      </c>
      <c r="H217" s="47"/>
      <c r="I217" s="240">
        <v>41137.25</v>
      </c>
      <c r="J217" s="39">
        <v>6</v>
      </c>
      <c r="K217" s="41">
        <v>41133</v>
      </c>
      <c r="M217" s="240">
        <v>41210.25</v>
      </c>
      <c r="N217" s="39">
        <v>131</v>
      </c>
      <c r="O217" s="39">
        <v>83</v>
      </c>
      <c r="Q217" s="39"/>
    </row>
    <row r="218" spans="2:17" x14ac:dyDescent="0.15">
      <c r="B218" s="36">
        <v>41137</v>
      </c>
      <c r="C218" s="37">
        <v>0.91666666666666663</v>
      </c>
      <c r="D218" s="39">
        <v>122</v>
      </c>
      <c r="E218" s="39">
        <v>78</v>
      </c>
      <c r="F218" s="39">
        <v>56</v>
      </c>
      <c r="G218" s="47"/>
      <c r="H218" s="47"/>
      <c r="I218" s="240">
        <v>41137.75</v>
      </c>
      <c r="J218" s="39">
        <v>18</v>
      </c>
      <c r="K218" s="41">
        <v>41133</v>
      </c>
      <c r="M218" s="240">
        <v>41211.25</v>
      </c>
      <c r="N218" s="39">
        <v>123</v>
      </c>
      <c r="O218" s="39">
        <v>77</v>
      </c>
      <c r="Q218" s="39"/>
    </row>
    <row r="219" spans="2:17" x14ac:dyDescent="0.15">
      <c r="B219" s="36">
        <v>41138</v>
      </c>
      <c r="C219" s="37">
        <v>0.27083333333333331</v>
      </c>
      <c r="D219" s="39">
        <v>122</v>
      </c>
      <c r="E219" s="39">
        <v>77</v>
      </c>
      <c r="F219" s="39">
        <v>57</v>
      </c>
      <c r="G219" s="47" t="s">
        <v>24</v>
      </c>
      <c r="H219" s="47"/>
      <c r="I219" s="240">
        <v>41138.25</v>
      </c>
      <c r="J219" s="39">
        <v>6</v>
      </c>
      <c r="K219" s="41">
        <v>41133</v>
      </c>
      <c r="M219" s="240">
        <v>41212.25</v>
      </c>
      <c r="N219" s="39">
        <v>129</v>
      </c>
      <c r="O219" s="39">
        <v>82</v>
      </c>
      <c r="Q219" s="39"/>
    </row>
    <row r="220" spans="2:17" x14ac:dyDescent="0.15">
      <c r="B220" s="36">
        <v>41139</v>
      </c>
      <c r="C220" s="37">
        <v>0.3125</v>
      </c>
      <c r="D220" s="39">
        <v>120</v>
      </c>
      <c r="E220" s="39">
        <v>77</v>
      </c>
      <c r="F220" s="39">
        <v>56</v>
      </c>
      <c r="G220" s="47" t="s">
        <v>24</v>
      </c>
      <c r="H220" s="47"/>
      <c r="I220" s="240">
        <v>41139.25</v>
      </c>
      <c r="J220" s="39">
        <v>6</v>
      </c>
      <c r="K220" s="41">
        <v>41133</v>
      </c>
      <c r="M220" s="240">
        <v>41213.25</v>
      </c>
      <c r="N220" s="39">
        <v>128</v>
      </c>
      <c r="O220" s="39">
        <v>81</v>
      </c>
      <c r="Q220" s="39"/>
    </row>
    <row r="221" spans="2:17" x14ac:dyDescent="0.15">
      <c r="B221" s="36">
        <v>41139</v>
      </c>
      <c r="C221" s="37">
        <v>0.9375</v>
      </c>
      <c r="D221" s="39">
        <v>113</v>
      </c>
      <c r="E221" s="39">
        <v>75</v>
      </c>
      <c r="F221" s="39">
        <v>65</v>
      </c>
      <c r="G221" s="47"/>
      <c r="H221" s="47"/>
      <c r="I221" s="240">
        <v>41139.75</v>
      </c>
      <c r="J221" s="39">
        <v>18</v>
      </c>
      <c r="K221" s="41">
        <v>41133</v>
      </c>
      <c r="M221" s="240">
        <v>41214.25</v>
      </c>
      <c r="N221" s="39">
        <v>131</v>
      </c>
      <c r="O221" s="39">
        <v>81</v>
      </c>
      <c r="Q221" s="39"/>
    </row>
    <row r="222" spans="2:17" x14ac:dyDescent="0.15">
      <c r="B222" s="36">
        <v>41140</v>
      </c>
      <c r="C222" s="37">
        <v>0.31944444444444448</v>
      </c>
      <c r="D222" s="39">
        <v>117</v>
      </c>
      <c r="E222" s="39">
        <v>75</v>
      </c>
      <c r="F222" s="39">
        <v>59</v>
      </c>
      <c r="G222" s="47" t="s">
        <v>24</v>
      </c>
      <c r="H222" s="47"/>
      <c r="I222" s="240">
        <v>41140.25</v>
      </c>
      <c r="J222" s="39">
        <v>6</v>
      </c>
      <c r="K222" s="41">
        <v>41140</v>
      </c>
      <c r="M222" s="240">
        <v>41215.25</v>
      </c>
      <c r="N222" s="39">
        <v>121</v>
      </c>
      <c r="O222" s="39">
        <v>72</v>
      </c>
      <c r="Q222" s="39"/>
    </row>
    <row r="223" spans="2:17" x14ac:dyDescent="0.15">
      <c r="B223" s="36">
        <v>41141</v>
      </c>
      <c r="C223" s="37">
        <v>0.95833333333333337</v>
      </c>
      <c r="D223" s="39">
        <v>112</v>
      </c>
      <c r="E223" s="39">
        <v>73</v>
      </c>
      <c r="F223" s="39">
        <v>67</v>
      </c>
      <c r="G223" s="47" t="s">
        <v>24</v>
      </c>
      <c r="H223" s="47"/>
      <c r="I223" s="240">
        <v>41141.75</v>
      </c>
      <c r="J223" s="39">
        <v>18</v>
      </c>
      <c r="K223" s="41">
        <v>41140</v>
      </c>
      <c r="M223" s="240">
        <v>41216.25</v>
      </c>
      <c r="N223" s="39">
        <v>127</v>
      </c>
      <c r="O223" s="39">
        <v>77</v>
      </c>
      <c r="Q223" s="39"/>
    </row>
    <row r="224" spans="2:17" x14ac:dyDescent="0.15">
      <c r="B224" s="36">
        <v>41142</v>
      </c>
      <c r="C224" s="37">
        <v>0.27083333333333331</v>
      </c>
      <c r="D224" s="39">
        <v>116</v>
      </c>
      <c r="E224" s="39">
        <v>74</v>
      </c>
      <c r="F224" s="39">
        <v>59</v>
      </c>
      <c r="G224" s="47" t="s">
        <v>24</v>
      </c>
      <c r="H224" s="47"/>
      <c r="I224" s="240">
        <v>41142.25</v>
      </c>
      <c r="J224" s="39">
        <v>6</v>
      </c>
      <c r="K224" s="41">
        <v>41140</v>
      </c>
      <c r="M224" s="240">
        <v>41217.25</v>
      </c>
      <c r="N224" s="39">
        <v>128</v>
      </c>
      <c r="O224" s="39">
        <v>78</v>
      </c>
      <c r="Q224" s="39"/>
    </row>
    <row r="225" spans="2:17" x14ac:dyDescent="0.15">
      <c r="B225" s="36">
        <v>41143</v>
      </c>
      <c r="C225" s="37">
        <v>0.27083333333333331</v>
      </c>
      <c r="D225" s="39">
        <v>118</v>
      </c>
      <c r="E225" s="39">
        <v>76</v>
      </c>
      <c r="F225" s="39">
        <v>62</v>
      </c>
      <c r="G225" s="47" t="s">
        <v>24</v>
      </c>
      <c r="H225" s="47"/>
      <c r="I225" s="240">
        <v>41143.25</v>
      </c>
      <c r="J225" s="39">
        <v>6</v>
      </c>
      <c r="K225" s="41">
        <v>41140</v>
      </c>
      <c r="M225" s="240">
        <v>41218.25</v>
      </c>
      <c r="N225" s="39">
        <v>129</v>
      </c>
      <c r="O225" s="39">
        <v>82</v>
      </c>
      <c r="Q225" s="39"/>
    </row>
    <row r="226" spans="2:17" x14ac:dyDescent="0.15">
      <c r="B226" s="36">
        <v>41143</v>
      </c>
      <c r="C226" s="37">
        <v>0.99305555555555547</v>
      </c>
      <c r="D226" s="39">
        <v>107</v>
      </c>
      <c r="E226" s="39">
        <v>65</v>
      </c>
      <c r="F226" s="39">
        <v>59</v>
      </c>
      <c r="G226" s="47"/>
      <c r="H226" s="47"/>
      <c r="I226" s="240">
        <v>41143.75</v>
      </c>
      <c r="J226" s="39">
        <v>18</v>
      </c>
      <c r="K226" s="41">
        <v>41140</v>
      </c>
      <c r="M226" s="240">
        <v>41219.25</v>
      </c>
      <c r="N226" s="39">
        <v>124</v>
      </c>
      <c r="O226" s="39">
        <v>72</v>
      </c>
      <c r="Q226" s="39"/>
    </row>
    <row r="227" spans="2:17" x14ac:dyDescent="0.15">
      <c r="B227" s="36">
        <v>41144</v>
      </c>
      <c r="C227" s="37">
        <v>0.27083333333333331</v>
      </c>
      <c r="D227" s="39">
        <v>123</v>
      </c>
      <c r="E227" s="39">
        <v>82</v>
      </c>
      <c r="F227" s="39">
        <v>58</v>
      </c>
      <c r="G227" s="47" t="s">
        <v>24</v>
      </c>
      <c r="H227" s="47"/>
      <c r="I227" s="240">
        <v>41144.25</v>
      </c>
      <c r="J227" s="39">
        <v>6</v>
      </c>
      <c r="K227" s="41">
        <v>41140</v>
      </c>
      <c r="M227" s="240">
        <v>41220.25</v>
      </c>
      <c r="N227" s="39">
        <v>127</v>
      </c>
      <c r="O227" s="39">
        <v>78</v>
      </c>
      <c r="Q227" s="39"/>
    </row>
    <row r="228" spans="2:17" x14ac:dyDescent="0.15">
      <c r="B228" s="36">
        <v>41144</v>
      </c>
      <c r="C228" s="37">
        <v>0.95833333333333337</v>
      </c>
      <c r="D228" s="39">
        <v>118</v>
      </c>
      <c r="E228" s="39">
        <v>72</v>
      </c>
      <c r="F228" s="39">
        <v>59</v>
      </c>
      <c r="G228" s="47"/>
      <c r="H228" s="47"/>
      <c r="I228" s="240">
        <v>41144.75</v>
      </c>
      <c r="J228" s="39">
        <v>18</v>
      </c>
      <c r="K228" s="41">
        <v>41140</v>
      </c>
      <c r="M228" s="240">
        <v>41221.25</v>
      </c>
      <c r="N228" s="39">
        <v>126</v>
      </c>
      <c r="O228" s="39">
        <v>79</v>
      </c>
      <c r="Q228" s="39"/>
    </row>
    <row r="229" spans="2:17" x14ac:dyDescent="0.15">
      <c r="B229" s="36">
        <v>41145</v>
      </c>
      <c r="C229" s="37">
        <v>0.25</v>
      </c>
      <c r="D229" s="39">
        <v>117</v>
      </c>
      <c r="E229" s="39">
        <v>75</v>
      </c>
      <c r="F229" s="39">
        <v>58</v>
      </c>
      <c r="G229" s="47" t="s">
        <v>24</v>
      </c>
      <c r="H229" s="47"/>
      <c r="I229" s="240">
        <v>41145.25</v>
      </c>
      <c r="J229" s="39">
        <v>6</v>
      </c>
      <c r="K229" s="41">
        <v>41140</v>
      </c>
      <c r="M229" s="240">
        <v>41222.25</v>
      </c>
      <c r="N229" s="39">
        <v>124</v>
      </c>
      <c r="O229" s="39">
        <v>81</v>
      </c>
      <c r="Q229" s="39"/>
    </row>
    <row r="230" spans="2:17" x14ac:dyDescent="0.15">
      <c r="B230" s="36">
        <v>41146</v>
      </c>
      <c r="C230" s="37">
        <v>0.3125</v>
      </c>
      <c r="D230" s="39">
        <v>125</v>
      </c>
      <c r="E230" s="39">
        <v>78</v>
      </c>
      <c r="F230" s="39">
        <v>65</v>
      </c>
      <c r="G230" s="47" t="s">
        <v>24</v>
      </c>
      <c r="H230" s="47"/>
      <c r="I230" s="240">
        <v>41146.25</v>
      </c>
      <c r="J230" s="39">
        <v>6</v>
      </c>
      <c r="K230" s="41">
        <v>41140</v>
      </c>
      <c r="M230" s="240">
        <v>41223.25</v>
      </c>
      <c r="N230" s="39">
        <v>130</v>
      </c>
      <c r="O230" s="39">
        <v>78</v>
      </c>
      <c r="Q230" s="39"/>
    </row>
    <row r="231" spans="2:17" x14ac:dyDescent="0.15">
      <c r="B231" s="36">
        <v>41147</v>
      </c>
      <c r="C231" s="37">
        <v>0.30555555555555552</v>
      </c>
      <c r="D231" s="39">
        <v>117</v>
      </c>
      <c r="E231" s="39">
        <v>74</v>
      </c>
      <c r="F231" s="39">
        <v>60</v>
      </c>
      <c r="G231" s="47" t="s">
        <v>24</v>
      </c>
      <c r="H231" s="47"/>
      <c r="I231" s="240">
        <v>41147.25</v>
      </c>
      <c r="J231" s="39">
        <v>6</v>
      </c>
      <c r="K231" s="41">
        <v>41147</v>
      </c>
      <c r="M231" s="240">
        <v>41224.25</v>
      </c>
      <c r="N231" s="39">
        <v>124</v>
      </c>
      <c r="O231" s="39">
        <v>77</v>
      </c>
      <c r="Q231" s="39"/>
    </row>
    <row r="232" spans="2:17" x14ac:dyDescent="0.15">
      <c r="B232" s="36">
        <v>41148</v>
      </c>
      <c r="C232" s="37">
        <v>0.91666666666666663</v>
      </c>
      <c r="D232" s="39">
        <v>115</v>
      </c>
      <c r="E232" s="39">
        <v>71</v>
      </c>
      <c r="F232" s="39">
        <v>66</v>
      </c>
      <c r="G232" s="47" t="s">
        <v>24</v>
      </c>
      <c r="H232" s="47"/>
      <c r="I232" s="240">
        <v>41148.75</v>
      </c>
      <c r="J232" s="39">
        <v>18</v>
      </c>
      <c r="K232" s="41">
        <v>41147</v>
      </c>
      <c r="M232" s="240">
        <v>41225.25</v>
      </c>
      <c r="N232" s="39">
        <v>130</v>
      </c>
      <c r="O232" s="39">
        <v>81</v>
      </c>
      <c r="Q232" s="39"/>
    </row>
    <row r="233" spans="2:17" x14ac:dyDescent="0.15">
      <c r="B233" s="36">
        <v>41149</v>
      </c>
      <c r="C233" s="37">
        <v>0.27083333333333331</v>
      </c>
      <c r="D233" s="39">
        <v>123</v>
      </c>
      <c r="E233" s="39">
        <v>79</v>
      </c>
      <c r="F233" s="39">
        <v>59</v>
      </c>
      <c r="G233" s="47" t="s">
        <v>24</v>
      </c>
      <c r="H233" s="47"/>
      <c r="I233" s="240">
        <v>41149.25</v>
      </c>
      <c r="J233" s="39">
        <v>6</v>
      </c>
      <c r="K233" s="41">
        <v>41147</v>
      </c>
      <c r="M233" s="240">
        <v>41226.25</v>
      </c>
      <c r="N233" s="39">
        <v>124</v>
      </c>
      <c r="O233" s="39">
        <v>71</v>
      </c>
      <c r="Q233" s="39"/>
    </row>
    <row r="234" spans="2:17" x14ac:dyDescent="0.15">
      <c r="B234" s="36">
        <v>41150</v>
      </c>
      <c r="C234" s="37">
        <v>0.27083333333333331</v>
      </c>
      <c r="D234" s="39">
        <v>120</v>
      </c>
      <c r="E234" s="39">
        <v>79</v>
      </c>
      <c r="F234" s="39">
        <v>63</v>
      </c>
      <c r="G234" s="47"/>
      <c r="H234" s="47"/>
      <c r="I234" s="240">
        <v>41150.25</v>
      </c>
      <c r="J234" s="39">
        <v>6</v>
      </c>
      <c r="K234" s="41">
        <v>41147</v>
      </c>
      <c r="M234" s="240">
        <v>41227.25</v>
      </c>
      <c r="N234" s="39"/>
      <c r="O234" s="39"/>
      <c r="Q234" s="39"/>
    </row>
    <row r="235" spans="2:17" x14ac:dyDescent="0.15">
      <c r="B235" s="36">
        <v>41151</v>
      </c>
      <c r="C235" s="37">
        <v>0.27083333333333331</v>
      </c>
      <c r="D235" s="39">
        <v>122</v>
      </c>
      <c r="E235" s="39">
        <v>76</v>
      </c>
      <c r="F235" s="39">
        <v>60</v>
      </c>
      <c r="G235" s="47" t="s">
        <v>24</v>
      </c>
      <c r="H235" s="47"/>
      <c r="I235" s="240">
        <v>41151.25</v>
      </c>
      <c r="J235" s="39">
        <v>6</v>
      </c>
      <c r="K235" s="41">
        <v>41147</v>
      </c>
      <c r="M235" s="240">
        <v>41228.25</v>
      </c>
      <c r="N235" s="39">
        <v>126</v>
      </c>
      <c r="O235" s="39">
        <v>82</v>
      </c>
      <c r="Q235" s="39"/>
    </row>
    <row r="236" spans="2:17" x14ac:dyDescent="0.15">
      <c r="B236" s="36">
        <v>41151</v>
      </c>
      <c r="C236" s="37">
        <v>0.95833333333333337</v>
      </c>
      <c r="D236" s="39">
        <v>114</v>
      </c>
      <c r="E236" s="39">
        <v>75</v>
      </c>
      <c r="F236" s="39">
        <v>63</v>
      </c>
      <c r="G236" s="47"/>
      <c r="H236" s="47"/>
      <c r="I236" s="240">
        <v>41151.75</v>
      </c>
      <c r="J236" s="39">
        <v>18</v>
      </c>
      <c r="K236" s="41">
        <v>41147</v>
      </c>
      <c r="M236" s="240">
        <v>41229.25</v>
      </c>
      <c r="N236" s="39">
        <v>129</v>
      </c>
      <c r="O236" s="39">
        <v>79</v>
      </c>
      <c r="Q236" s="39"/>
    </row>
    <row r="237" spans="2:17" x14ac:dyDescent="0.15">
      <c r="B237" s="36">
        <v>41152</v>
      </c>
      <c r="C237" s="37">
        <v>0.27083333333333331</v>
      </c>
      <c r="D237" s="39">
        <v>118</v>
      </c>
      <c r="E237" s="39">
        <v>72</v>
      </c>
      <c r="F237" s="39">
        <v>62</v>
      </c>
      <c r="G237" s="47" t="s">
        <v>24</v>
      </c>
      <c r="H237" s="47"/>
      <c r="I237" s="240">
        <v>41152.25</v>
      </c>
      <c r="J237" s="39">
        <v>6</v>
      </c>
      <c r="K237" s="41">
        <v>41147</v>
      </c>
      <c r="M237" s="240">
        <v>41230.25</v>
      </c>
      <c r="N237" s="39">
        <v>130</v>
      </c>
      <c r="O237" s="39">
        <v>80</v>
      </c>
      <c r="Q237" s="39"/>
    </row>
    <row r="238" spans="2:17" x14ac:dyDescent="0.15">
      <c r="B238" s="36">
        <v>41152</v>
      </c>
      <c r="C238" s="37">
        <v>0.95833333333333337</v>
      </c>
      <c r="D238" s="39">
        <v>115</v>
      </c>
      <c r="E238" s="39">
        <v>76</v>
      </c>
      <c r="F238" s="39">
        <v>61</v>
      </c>
      <c r="G238" s="47"/>
      <c r="H238" s="47"/>
      <c r="I238" s="240">
        <v>41152.75</v>
      </c>
      <c r="J238" s="39">
        <v>18</v>
      </c>
      <c r="K238" s="41">
        <v>41147</v>
      </c>
      <c r="M238" s="240">
        <v>41231.25</v>
      </c>
      <c r="N238" s="39">
        <v>132</v>
      </c>
      <c r="O238" s="39">
        <v>82</v>
      </c>
      <c r="Q238" s="39"/>
    </row>
    <row r="239" spans="2:17" x14ac:dyDescent="0.15">
      <c r="B239" s="36">
        <v>41153</v>
      </c>
      <c r="C239" s="37">
        <v>0.28472222222222221</v>
      </c>
      <c r="D239" s="39">
        <v>115</v>
      </c>
      <c r="E239" s="39">
        <v>76</v>
      </c>
      <c r="F239" s="39">
        <v>59</v>
      </c>
      <c r="G239" s="47" t="s">
        <v>24</v>
      </c>
      <c r="H239" s="47"/>
      <c r="I239" s="240">
        <v>41153.25</v>
      </c>
      <c r="J239" s="39">
        <v>6</v>
      </c>
      <c r="K239" s="41">
        <v>41147</v>
      </c>
      <c r="M239" s="240">
        <v>41232.25</v>
      </c>
      <c r="N239" s="39">
        <v>138</v>
      </c>
      <c r="O239" s="39">
        <v>84</v>
      </c>
      <c r="Q239" s="39"/>
    </row>
    <row r="240" spans="2:17" x14ac:dyDescent="0.15">
      <c r="B240" s="36">
        <v>41154</v>
      </c>
      <c r="C240" s="37">
        <v>0.89583333333333337</v>
      </c>
      <c r="D240" s="39">
        <v>124</v>
      </c>
      <c r="E240" s="39">
        <v>81</v>
      </c>
      <c r="F240" s="39">
        <v>55</v>
      </c>
      <c r="G240" s="47" t="s">
        <v>28</v>
      </c>
      <c r="H240" s="47"/>
      <c r="I240" s="240">
        <v>41154.75</v>
      </c>
      <c r="J240" s="39">
        <v>18</v>
      </c>
      <c r="K240" s="41">
        <v>41154</v>
      </c>
      <c r="M240" s="240">
        <v>41233.25</v>
      </c>
      <c r="N240" s="39">
        <v>126</v>
      </c>
      <c r="O240" s="39">
        <v>78</v>
      </c>
      <c r="Q240" s="39"/>
    </row>
    <row r="241" spans="2:17" x14ac:dyDescent="0.15">
      <c r="B241" s="36">
        <v>41155</v>
      </c>
      <c r="C241" s="37">
        <v>0.95833333333333337</v>
      </c>
      <c r="D241" s="39">
        <v>110</v>
      </c>
      <c r="E241" s="39">
        <v>72</v>
      </c>
      <c r="F241" s="39">
        <v>61</v>
      </c>
      <c r="G241" s="47" t="s">
        <v>24</v>
      </c>
      <c r="H241" s="47"/>
      <c r="I241" s="240">
        <v>41155.75</v>
      </c>
      <c r="J241" s="39">
        <v>18</v>
      </c>
      <c r="K241" s="41">
        <v>41154</v>
      </c>
      <c r="M241" s="240">
        <v>41234.25</v>
      </c>
      <c r="N241" s="39"/>
      <c r="O241" s="39"/>
      <c r="Q241" s="39"/>
    </row>
    <row r="242" spans="2:17" x14ac:dyDescent="0.15">
      <c r="B242" s="36">
        <v>41156</v>
      </c>
      <c r="C242" s="37">
        <v>0.2638888888888889</v>
      </c>
      <c r="D242" s="39">
        <v>123</v>
      </c>
      <c r="E242" s="39">
        <v>81</v>
      </c>
      <c r="F242" s="39">
        <v>60</v>
      </c>
      <c r="G242" s="47" t="s">
        <v>24</v>
      </c>
      <c r="H242" s="47"/>
      <c r="I242" s="240">
        <v>41156.25</v>
      </c>
      <c r="J242" s="39">
        <v>6</v>
      </c>
      <c r="K242" s="41">
        <v>41154</v>
      </c>
      <c r="M242" s="240">
        <v>41235.25</v>
      </c>
      <c r="N242" s="39"/>
      <c r="O242" s="39"/>
      <c r="Q242" s="39"/>
    </row>
    <row r="243" spans="2:17" x14ac:dyDescent="0.15">
      <c r="B243" s="36">
        <v>41156</v>
      </c>
      <c r="C243" s="37">
        <v>0.98611111111111116</v>
      </c>
      <c r="D243" s="39">
        <v>113</v>
      </c>
      <c r="E243" s="39">
        <v>70</v>
      </c>
      <c r="F243" s="39">
        <v>59</v>
      </c>
      <c r="G243" s="47"/>
      <c r="H243" s="47"/>
      <c r="I243" s="240">
        <v>41156.75</v>
      </c>
      <c r="J243" s="39">
        <v>18</v>
      </c>
      <c r="K243" s="41">
        <v>41154</v>
      </c>
      <c r="M243" s="240">
        <v>41236.25</v>
      </c>
      <c r="N243" s="39">
        <v>142</v>
      </c>
      <c r="O243" s="39">
        <v>90</v>
      </c>
      <c r="Q243" s="39"/>
    </row>
    <row r="244" spans="2:17" x14ac:dyDescent="0.15">
      <c r="B244" s="36">
        <v>41157</v>
      </c>
      <c r="C244" s="37">
        <v>0.2638888888888889</v>
      </c>
      <c r="D244" s="39">
        <v>124</v>
      </c>
      <c r="E244" s="39">
        <v>78</v>
      </c>
      <c r="F244" s="39">
        <v>55</v>
      </c>
      <c r="G244" s="47" t="s">
        <v>24</v>
      </c>
      <c r="H244" s="47"/>
      <c r="I244" s="240">
        <v>41157.25</v>
      </c>
      <c r="J244" s="39">
        <v>6</v>
      </c>
      <c r="K244" s="41">
        <v>41154</v>
      </c>
      <c r="M244" s="240">
        <v>41237.25</v>
      </c>
      <c r="N244" s="39">
        <v>137</v>
      </c>
      <c r="O244" s="39">
        <v>82</v>
      </c>
      <c r="Q244" s="39"/>
    </row>
    <row r="245" spans="2:17" x14ac:dyDescent="0.15">
      <c r="B245" s="36">
        <v>41158</v>
      </c>
      <c r="C245" s="37">
        <v>0.25</v>
      </c>
      <c r="D245" s="39">
        <v>122</v>
      </c>
      <c r="E245" s="39">
        <v>72</v>
      </c>
      <c r="F245" s="39">
        <v>64</v>
      </c>
      <c r="G245" s="47" t="s">
        <v>24</v>
      </c>
      <c r="H245" s="47"/>
      <c r="I245" s="240">
        <v>41158.25</v>
      </c>
      <c r="J245" s="39">
        <v>6</v>
      </c>
      <c r="K245" s="41">
        <v>41154</v>
      </c>
      <c r="M245" s="240">
        <v>41238.25</v>
      </c>
      <c r="N245" s="39">
        <v>141</v>
      </c>
      <c r="O245" s="39">
        <v>83</v>
      </c>
      <c r="Q245" s="39"/>
    </row>
    <row r="246" spans="2:17" x14ac:dyDescent="0.15">
      <c r="B246" s="36">
        <v>41159</v>
      </c>
      <c r="C246" s="37">
        <v>0.95833333333333337</v>
      </c>
      <c r="D246" s="39">
        <v>115</v>
      </c>
      <c r="E246" s="39">
        <v>69</v>
      </c>
      <c r="F246" s="39">
        <v>68</v>
      </c>
      <c r="G246" s="47" t="s">
        <v>28</v>
      </c>
      <c r="H246" s="47"/>
      <c r="I246" s="240">
        <v>41159.75</v>
      </c>
      <c r="J246" s="39">
        <v>18</v>
      </c>
      <c r="K246" s="41">
        <v>41154</v>
      </c>
      <c r="M246" s="240">
        <v>41239.25</v>
      </c>
      <c r="N246" s="39">
        <v>144</v>
      </c>
      <c r="O246" s="39">
        <v>85</v>
      </c>
      <c r="Q246" s="39"/>
    </row>
    <row r="247" spans="2:17" x14ac:dyDescent="0.15">
      <c r="B247" s="36">
        <v>41160</v>
      </c>
      <c r="C247" s="37">
        <v>0.3125</v>
      </c>
      <c r="D247" s="39">
        <v>135</v>
      </c>
      <c r="E247" s="39">
        <v>86</v>
      </c>
      <c r="F247" s="39">
        <v>69</v>
      </c>
      <c r="G247" s="47" t="s">
        <v>24</v>
      </c>
      <c r="H247" s="47"/>
      <c r="I247" s="240">
        <v>41160.25</v>
      </c>
      <c r="J247" s="39">
        <v>6</v>
      </c>
      <c r="K247" s="41">
        <v>41154</v>
      </c>
      <c r="M247" s="240">
        <v>41240.25</v>
      </c>
      <c r="N247" s="39">
        <v>142</v>
      </c>
      <c r="O247" s="39">
        <v>87</v>
      </c>
      <c r="Q247" s="39"/>
    </row>
    <row r="248" spans="2:17" x14ac:dyDescent="0.15">
      <c r="B248" s="36">
        <v>41161</v>
      </c>
      <c r="C248" s="37"/>
      <c r="D248" s="39"/>
      <c r="E248" s="39"/>
      <c r="F248" s="39"/>
      <c r="G248" s="47"/>
      <c r="H248" s="47"/>
      <c r="I248" s="240">
        <v>41160.75</v>
      </c>
      <c r="J248" s="39">
        <v>18</v>
      </c>
      <c r="K248" s="41">
        <v>41154</v>
      </c>
      <c r="M248" s="240">
        <v>41241.25</v>
      </c>
      <c r="N248" s="39"/>
      <c r="O248" s="39"/>
      <c r="Q248" s="39"/>
    </row>
    <row r="249" spans="2:17" x14ac:dyDescent="0.15">
      <c r="B249" s="36">
        <v>41162</v>
      </c>
      <c r="C249" s="37">
        <v>0.27083333333333331</v>
      </c>
      <c r="D249" s="39">
        <v>131</v>
      </c>
      <c r="E249" s="39">
        <v>85</v>
      </c>
      <c r="F249" s="39">
        <v>65</v>
      </c>
      <c r="G249" s="47" t="s">
        <v>24</v>
      </c>
      <c r="H249" s="47"/>
      <c r="I249" s="240">
        <v>41162.25</v>
      </c>
      <c r="J249" s="39">
        <v>6</v>
      </c>
      <c r="K249" s="41">
        <v>41161</v>
      </c>
      <c r="M249" s="240">
        <v>41242.25</v>
      </c>
      <c r="N249" s="39">
        <v>144</v>
      </c>
      <c r="O249" s="39">
        <v>86</v>
      </c>
      <c r="Q249" s="39"/>
    </row>
    <row r="250" spans="2:17" x14ac:dyDescent="0.15">
      <c r="B250" s="36">
        <v>41162</v>
      </c>
      <c r="C250" s="37">
        <v>0.97916666666666663</v>
      </c>
      <c r="D250" s="39">
        <v>120</v>
      </c>
      <c r="E250" s="39">
        <v>76</v>
      </c>
      <c r="F250" s="39">
        <v>62</v>
      </c>
      <c r="G250" s="47"/>
      <c r="H250" s="47"/>
      <c r="I250" s="240">
        <v>41162.75</v>
      </c>
      <c r="J250" s="39">
        <v>18</v>
      </c>
      <c r="K250" s="41">
        <v>41161</v>
      </c>
      <c r="M250" s="240">
        <v>41243.25</v>
      </c>
      <c r="N250" s="39">
        <v>136</v>
      </c>
      <c r="O250" s="39">
        <v>79</v>
      </c>
      <c r="Q250" s="39"/>
    </row>
    <row r="251" spans="2:17" x14ac:dyDescent="0.15">
      <c r="B251" s="36">
        <v>41163</v>
      </c>
      <c r="C251" s="37">
        <v>0.25</v>
      </c>
      <c r="D251" s="39">
        <v>128</v>
      </c>
      <c r="E251" s="39">
        <v>79</v>
      </c>
      <c r="F251" s="39">
        <v>65</v>
      </c>
      <c r="G251" s="47" t="s">
        <v>24</v>
      </c>
      <c r="H251" s="47"/>
      <c r="I251" s="240">
        <v>41163.25</v>
      </c>
      <c r="J251" s="39">
        <v>6</v>
      </c>
      <c r="K251" s="41">
        <v>41161</v>
      </c>
      <c r="M251" s="240">
        <v>41244.25</v>
      </c>
      <c r="N251" s="39">
        <v>135</v>
      </c>
      <c r="O251" s="39">
        <v>82</v>
      </c>
      <c r="Q251" s="39"/>
    </row>
    <row r="252" spans="2:17" x14ac:dyDescent="0.15">
      <c r="B252" s="36">
        <v>41163</v>
      </c>
      <c r="C252" s="37">
        <v>0.99305555555555547</v>
      </c>
      <c r="D252" s="39">
        <v>114</v>
      </c>
      <c r="E252" s="39">
        <v>68</v>
      </c>
      <c r="F252" s="39">
        <v>66</v>
      </c>
      <c r="G252" s="47"/>
      <c r="H252" s="47"/>
      <c r="I252" s="240">
        <v>41163.75</v>
      </c>
      <c r="J252" s="39">
        <v>18</v>
      </c>
      <c r="K252" s="41">
        <v>41161</v>
      </c>
      <c r="M252" s="240">
        <v>41245.25</v>
      </c>
      <c r="N252" s="39">
        <v>141.5</v>
      </c>
      <c r="O252" s="39">
        <v>83.5</v>
      </c>
      <c r="Q252" s="39"/>
    </row>
    <row r="253" spans="2:17" x14ac:dyDescent="0.15">
      <c r="B253" s="36">
        <v>41164</v>
      </c>
      <c r="C253" s="37">
        <v>0.27083333333333331</v>
      </c>
      <c r="D253" s="39">
        <v>128</v>
      </c>
      <c r="E253" s="39">
        <v>78</v>
      </c>
      <c r="F253" s="39">
        <v>59</v>
      </c>
      <c r="G253" s="47"/>
      <c r="H253" s="47"/>
      <c r="I253" s="240">
        <v>41164.25</v>
      </c>
      <c r="J253" s="39">
        <v>6</v>
      </c>
      <c r="K253" s="41">
        <v>41161</v>
      </c>
      <c r="M253" s="240">
        <v>41246.25</v>
      </c>
      <c r="N253" s="39">
        <v>134</v>
      </c>
      <c r="O253" s="39">
        <v>77</v>
      </c>
      <c r="Q253" s="39"/>
    </row>
    <row r="254" spans="2:17" x14ac:dyDescent="0.15">
      <c r="B254" s="36">
        <v>41164</v>
      </c>
      <c r="C254" s="37">
        <v>0.99305555555555547</v>
      </c>
      <c r="D254" s="39">
        <v>114</v>
      </c>
      <c r="E254" s="39">
        <v>70</v>
      </c>
      <c r="F254" s="39">
        <v>63</v>
      </c>
      <c r="G254" s="47"/>
      <c r="H254" s="47"/>
      <c r="I254" s="240">
        <v>41164.75</v>
      </c>
      <c r="J254" s="39">
        <v>18</v>
      </c>
      <c r="K254" s="41">
        <v>41161</v>
      </c>
      <c r="M254" s="240">
        <v>41247.25</v>
      </c>
      <c r="N254" s="39">
        <v>129.5</v>
      </c>
      <c r="O254" s="39">
        <v>79.5</v>
      </c>
      <c r="Q254" s="39"/>
    </row>
    <row r="255" spans="2:17" x14ac:dyDescent="0.15">
      <c r="B255" s="36">
        <v>41165</v>
      </c>
      <c r="C255" s="37">
        <v>0.28472222222222221</v>
      </c>
      <c r="D255" s="39">
        <v>125</v>
      </c>
      <c r="E255" s="39">
        <v>77</v>
      </c>
      <c r="F255" s="39">
        <v>64</v>
      </c>
      <c r="G255" s="47" t="s">
        <v>24</v>
      </c>
      <c r="H255" s="47"/>
      <c r="I255" s="240">
        <v>41165.25</v>
      </c>
      <c r="J255" s="39">
        <v>6</v>
      </c>
      <c r="K255" s="41">
        <v>41161</v>
      </c>
      <c r="M255" s="240">
        <v>41248.25</v>
      </c>
      <c r="N255" s="39">
        <v>126</v>
      </c>
      <c r="O255" s="39">
        <v>78</v>
      </c>
      <c r="Q255" s="39"/>
    </row>
    <row r="256" spans="2:17" x14ac:dyDescent="0.15">
      <c r="B256" s="36">
        <v>41165</v>
      </c>
      <c r="C256" s="37">
        <v>0.98611111111111116</v>
      </c>
      <c r="D256" s="39">
        <v>101</v>
      </c>
      <c r="E256" s="39">
        <v>60</v>
      </c>
      <c r="F256" s="39">
        <v>62</v>
      </c>
      <c r="G256" s="47"/>
      <c r="H256" s="47"/>
      <c r="I256" s="240">
        <v>41165.75</v>
      </c>
      <c r="J256" s="39">
        <v>18</v>
      </c>
      <c r="K256" s="41">
        <v>41161</v>
      </c>
      <c r="M256" s="240">
        <v>41249.25</v>
      </c>
      <c r="N256" s="39"/>
      <c r="O256" s="39"/>
      <c r="Q256" s="39"/>
    </row>
    <row r="257" spans="2:17" x14ac:dyDescent="0.15">
      <c r="B257" s="36">
        <v>41166</v>
      </c>
      <c r="C257" s="37">
        <v>0.27083333333333331</v>
      </c>
      <c r="D257" s="39">
        <v>123</v>
      </c>
      <c r="E257" s="39">
        <v>77</v>
      </c>
      <c r="F257" s="39">
        <v>62</v>
      </c>
      <c r="G257" s="47" t="s">
        <v>24</v>
      </c>
      <c r="H257" s="47"/>
      <c r="I257" s="240">
        <v>41166.25</v>
      </c>
      <c r="J257" s="39">
        <v>6</v>
      </c>
      <c r="K257" s="41">
        <v>41161</v>
      </c>
      <c r="M257" s="240">
        <v>41250.25</v>
      </c>
      <c r="N257" s="39">
        <v>125</v>
      </c>
      <c r="O257" s="39">
        <v>78</v>
      </c>
      <c r="Q257" s="39"/>
    </row>
    <row r="258" spans="2:17" x14ac:dyDescent="0.15">
      <c r="B258" s="36">
        <v>41166</v>
      </c>
      <c r="C258" s="37">
        <v>0.97222222222222221</v>
      </c>
      <c r="D258" s="39">
        <v>115</v>
      </c>
      <c r="E258" s="39">
        <v>71</v>
      </c>
      <c r="F258" s="39">
        <v>64</v>
      </c>
      <c r="G258" s="47"/>
      <c r="H258" s="47"/>
      <c r="I258" s="240">
        <v>41166.75</v>
      </c>
      <c r="J258" s="39">
        <v>18</v>
      </c>
      <c r="K258" s="41">
        <v>41161</v>
      </c>
      <c r="M258" s="240">
        <v>41251.25</v>
      </c>
      <c r="N258" s="39">
        <v>127</v>
      </c>
      <c r="O258" s="39">
        <v>71</v>
      </c>
      <c r="Q258" s="39"/>
    </row>
    <row r="259" spans="2:17" x14ac:dyDescent="0.15">
      <c r="B259" s="36">
        <v>41167</v>
      </c>
      <c r="C259" s="37">
        <v>0.30208333333333331</v>
      </c>
      <c r="D259" s="39">
        <v>121</v>
      </c>
      <c r="E259" s="39">
        <v>76</v>
      </c>
      <c r="F259" s="39">
        <v>63</v>
      </c>
      <c r="G259" s="47" t="s">
        <v>24</v>
      </c>
      <c r="H259" s="47"/>
      <c r="I259" s="240">
        <v>41167.25</v>
      </c>
      <c r="J259" s="39">
        <v>6</v>
      </c>
      <c r="K259" s="41">
        <v>41161</v>
      </c>
      <c r="M259" s="240">
        <v>41252.25</v>
      </c>
      <c r="N259" s="39">
        <v>136</v>
      </c>
      <c r="O259" s="39">
        <v>88</v>
      </c>
      <c r="Q259" s="39"/>
    </row>
    <row r="260" spans="2:17" x14ac:dyDescent="0.15">
      <c r="B260" s="36">
        <v>41168</v>
      </c>
      <c r="C260" s="37">
        <v>0.3263888888888889</v>
      </c>
      <c r="D260" s="39">
        <v>129</v>
      </c>
      <c r="E260" s="39">
        <v>80</v>
      </c>
      <c r="F260" s="39">
        <v>62</v>
      </c>
      <c r="G260" s="47" t="s">
        <v>28</v>
      </c>
      <c r="H260" s="47"/>
      <c r="I260" s="240">
        <v>41168.25</v>
      </c>
      <c r="J260" s="39">
        <v>6</v>
      </c>
      <c r="K260" s="41">
        <v>41168</v>
      </c>
      <c r="M260" s="240">
        <v>41253.25</v>
      </c>
      <c r="N260" s="39">
        <v>142</v>
      </c>
      <c r="O260" s="39">
        <v>88</v>
      </c>
      <c r="Q260" s="39"/>
    </row>
    <row r="261" spans="2:17" x14ac:dyDescent="0.15">
      <c r="B261" s="36">
        <v>41168</v>
      </c>
      <c r="C261" s="37">
        <v>0.88194444444444453</v>
      </c>
      <c r="D261" s="39">
        <v>117</v>
      </c>
      <c r="E261" s="39">
        <v>76</v>
      </c>
      <c r="F261" s="39">
        <v>61</v>
      </c>
      <c r="G261" s="47"/>
      <c r="H261" s="47"/>
      <c r="I261" s="240">
        <v>41168.75</v>
      </c>
      <c r="J261" s="39">
        <v>18</v>
      </c>
      <c r="K261" s="41">
        <v>41168</v>
      </c>
      <c r="M261" s="240">
        <v>41254.25</v>
      </c>
      <c r="N261" s="39">
        <v>131</v>
      </c>
      <c r="O261" s="39">
        <v>78</v>
      </c>
      <c r="Q261" s="39"/>
    </row>
    <row r="262" spans="2:17" x14ac:dyDescent="0.15">
      <c r="B262" s="36">
        <v>41169</v>
      </c>
      <c r="C262" s="37">
        <v>0.3125</v>
      </c>
      <c r="D262" s="39">
        <v>128</v>
      </c>
      <c r="E262" s="39">
        <v>80</v>
      </c>
      <c r="F262" s="39">
        <v>60</v>
      </c>
      <c r="G262" s="47" t="s">
        <v>24</v>
      </c>
      <c r="H262" s="47"/>
      <c r="I262" s="240">
        <v>41169.25</v>
      </c>
      <c r="J262" s="39">
        <v>6</v>
      </c>
      <c r="K262" s="41">
        <v>41168</v>
      </c>
      <c r="M262" s="240">
        <v>41255.25</v>
      </c>
      <c r="N262" s="39">
        <v>125</v>
      </c>
      <c r="O262" s="39">
        <v>71</v>
      </c>
      <c r="Q262" s="39"/>
    </row>
    <row r="263" spans="2:17" x14ac:dyDescent="0.15">
      <c r="B263" s="36">
        <v>41170</v>
      </c>
      <c r="C263" s="37">
        <v>0.27083333333333331</v>
      </c>
      <c r="D263" s="39">
        <v>118</v>
      </c>
      <c r="E263" s="39">
        <v>70</v>
      </c>
      <c r="F263" s="39">
        <v>61</v>
      </c>
      <c r="G263" s="47" t="s">
        <v>24</v>
      </c>
      <c r="H263" s="47"/>
      <c r="I263" s="240">
        <v>41170.25</v>
      </c>
      <c r="J263" s="39">
        <v>6</v>
      </c>
      <c r="K263" s="41">
        <v>41168</v>
      </c>
      <c r="M263" s="240">
        <v>41256.25</v>
      </c>
      <c r="N263" s="39">
        <v>125</v>
      </c>
      <c r="O263" s="39">
        <v>76</v>
      </c>
      <c r="Q263" s="39"/>
    </row>
    <row r="264" spans="2:17" x14ac:dyDescent="0.15">
      <c r="B264" s="36">
        <v>41171</v>
      </c>
      <c r="C264" s="37">
        <v>0.27083333333333331</v>
      </c>
      <c r="D264" s="39">
        <v>115</v>
      </c>
      <c r="E264" s="39">
        <v>75</v>
      </c>
      <c r="F264" s="39">
        <v>61</v>
      </c>
      <c r="G264" s="47" t="s">
        <v>24</v>
      </c>
      <c r="H264" s="47"/>
      <c r="I264" s="240">
        <v>41171.25</v>
      </c>
      <c r="J264" s="39">
        <v>6</v>
      </c>
      <c r="K264" s="41">
        <v>41168</v>
      </c>
      <c r="M264" s="240">
        <v>41257.25</v>
      </c>
      <c r="N264" s="39">
        <v>122</v>
      </c>
      <c r="O264" s="39">
        <v>76</v>
      </c>
      <c r="Q264" s="39"/>
    </row>
    <row r="265" spans="2:17" x14ac:dyDescent="0.15">
      <c r="B265" s="36">
        <v>41172</v>
      </c>
      <c r="C265" s="37">
        <v>0.27083333333333331</v>
      </c>
      <c r="D265" s="39">
        <v>127</v>
      </c>
      <c r="E265" s="39">
        <v>81</v>
      </c>
      <c r="F265" s="39">
        <v>62</v>
      </c>
      <c r="G265" s="47" t="s">
        <v>24</v>
      </c>
      <c r="H265" s="47"/>
      <c r="I265" s="240">
        <v>41172.25</v>
      </c>
      <c r="J265" s="39">
        <v>6</v>
      </c>
      <c r="K265" s="41">
        <v>41168</v>
      </c>
      <c r="M265" s="240">
        <v>41258.25</v>
      </c>
      <c r="N265" s="39">
        <v>128</v>
      </c>
      <c r="O265" s="39">
        <v>79</v>
      </c>
      <c r="Q265" s="39"/>
    </row>
    <row r="266" spans="2:17" x14ac:dyDescent="0.15">
      <c r="B266" s="36">
        <v>41173</v>
      </c>
      <c r="C266" s="37">
        <v>0.2638888888888889</v>
      </c>
      <c r="D266" s="39">
        <v>115</v>
      </c>
      <c r="E266" s="39">
        <v>75</v>
      </c>
      <c r="F266" s="39">
        <v>56</v>
      </c>
      <c r="G266" s="47" t="s">
        <v>28</v>
      </c>
      <c r="H266" s="47"/>
      <c r="I266" s="240">
        <v>41173.25</v>
      </c>
      <c r="J266" s="39">
        <v>6</v>
      </c>
      <c r="K266" s="41">
        <v>41168</v>
      </c>
      <c r="M266" s="240">
        <v>41259.25</v>
      </c>
      <c r="N266" s="39">
        <v>124</v>
      </c>
      <c r="O266" s="39">
        <v>72.5</v>
      </c>
      <c r="Q266" s="39"/>
    </row>
    <row r="267" spans="2:17" x14ac:dyDescent="0.15">
      <c r="B267" s="36">
        <v>41174</v>
      </c>
      <c r="C267" s="37">
        <v>0.3125</v>
      </c>
      <c r="D267" s="39">
        <v>127</v>
      </c>
      <c r="E267" s="39">
        <v>77</v>
      </c>
      <c r="F267" s="39">
        <v>53</v>
      </c>
      <c r="G267" s="47" t="s">
        <v>24</v>
      </c>
      <c r="H267" s="47"/>
      <c r="I267" s="240">
        <v>41174.25</v>
      </c>
      <c r="J267" s="39">
        <v>6</v>
      </c>
      <c r="K267" s="41">
        <v>41168</v>
      </c>
      <c r="M267" s="240">
        <v>41260.25</v>
      </c>
      <c r="N267" s="39">
        <v>130</v>
      </c>
      <c r="O267" s="39">
        <v>71</v>
      </c>
      <c r="Q267" s="39"/>
    </row>
    <row r="268" spans="2:17" x14ac:dyDescent="0.15">
      <c r="B268" s="36">
        <v>41174</v>
      </c>
      <c r="C268" s="37">
        <v>0.99305555555555547</v>
      </c>
      <c r="D268" s="39">
        <v>115</v>
      </c>
      <c r="E268" s="39">
        <v>73</v>
      </c>
      <c r="F268" s="39">
        <v>55</v>
      </c>
      <c r="G268" s="47"/>
      <c r="H268" s="47"/>
      <c r="I268" s="240">
        <v>41174.75</v>
      </c>
      <c r="J268" s="39">
        <v>18</v>
      </c>
      <c r="K268" s="41">
        <v>41168</v>
      </c>
      <c r="M268" s="240">
        <v>41261.25</v>
      </c>
      <c r="N268" s="39">
        <v>130</v>
      </c>
      <c r="O268" s="39">
        <v>70</v>
      </c>
      <c r="Q268" s="39"/>
    </row>
    <row r="269" spans="2:17" x14ac:dyDescent="0.15">
      <c r="B269" s="36">
        <v>41175</v>
      </c>
      <c r="C269" s="37">
        <v>0.32291666666666669</v>
      </c>
      <c r="D269" s="39">
        <v>118</v>
      </c>
      <c r="E269" s="39">
        <v>74</v>
      </c>
      <c r="F269" s="39">
        <v>53</v>
      </c>
      <c r="G269" s="47" t="s">
        <v>24</v>
      </c>
      <c r="H269" s="47"/>
      <c r="I269" s="240">
        <v>41175.25</v>
      </c>
      <c r="J269" s="39">
        <v>6</v>
      </c>
      <c r="K269" s="41">
        <v>41175</v>
      </c>
      <c r="M269" s="240">
        <v>41262.25</v>
      </c>
      <c r="N269" s="39">
        <v>131</v>
      </c>
      <c r="O269" s="39">
        <v>82</v>
      </c>
      <c r="Q269" s="39"/>
    </row>
    <row r="270" spans="2:17" x14ac:dyDescent="0.15">
      <c r="B270" s="36">
        <v>41175</v>
      </c>
      <c r="C270" s="37">
        <v>0.85416666666666663</v>
      </c>
      <c r="D270" s="39">
        <v>116</v>
      </c>
      <c r="E270" s="39">
        <v>76</v>
      </c>
      <c r="F270" s="39">
        <v>60</v>
      </c>
      <c r="G270" s="47"/>
      <c r="H270" s="47"/>
      <c r="I270" s="240">
        <v>41175.75</v>
      </c>
      <c r="J270" s="39">
        <v>18</v>
      </c>
      <c r="K270" s="41">
        <v>41175</v>
      </c>
      <c r="M270" s="240">
        <v>41263.25</v>
      </c>
      <c r="N270" s="39"/>
      <c r="O270" s="39"/>
      <c r="Q270" s="39"/>
    </row>
    <row r="271" spans="2:17" x14ac:dyDescent="0.15">
      <c r="B271" s="36">
        <v>41176</v>
      </c>
      <c r="C271" s="37">
        <v>0.22916666666666666</v>
      </c>
      <c r="D271" s="39">
        <v>118</v>
      </c>
      <c r="E271" s="39">
        <v>74</v>
      </c>
      <c r="F271" s="39">
        <v>58</v>
      </c>
      <c r="G271" s="47" t="s">
        <v>24</v>
      </c>
      <c r="H271" s="47"/>
      <c r="I271" s="240">
        <v>41176.25</v>
      </c>
      <c r="J271" s="39">
        <v>6</v>
      </c>
      <c r="K271" s="41">
        <v>41175</v>
      </c>
      <c r="M271" s="240">
        <v>41264.25</v>
      </c>
      <c r="N271" s="39"/>
      <c r="O271" s="39"/>
      <c r="Q271" s="39"/>
    </row>
    <row r="272" spans="2:17" x14ac:dyDescent="0.15">
      <c r="B272" s="36">
        <v>41176</v>
      </c>
      <c r="C272" s="37">
        <v>0.97916666666666663</v>
      </c>
      <c r="D272" s="39">
        <v>113</v>
      </c>
      <c r="E272" s="39">
        <v>70</v>
      </c>
      <c r="F272" s="39">
        <v>61</v>
      </c>
      <c r="G272" s="47"/>
      <c r="H272" s="47"/>
      <c r="I272" s="240">
        <v>41176.75</v>
      </c>
      <c r="J272" s="39">
        <v>18</v>
      </c>
      <c r="K272" s="41">
        <v>41175</v>
      </c>
      <c r="M272" s="240">
        <v>41265.25</v>
      </c>
      <c r="N272" s="39">
        <v>136</v>
      </c>
      <c r="O272" s="39">
        <v>82</v>
      </c>
      <c r="Q272" s="39"/>
    </row>
    <row r="273" spans="2:17" x14ac:dyDescent="0.15">
      <c r="B273" s="36">
        <v>41177</v>
      </c>
      <c r="C273" s="37">
        <v>0.27083333333333331</v>
      </c>
      <c r="D273" s="39">
        <v>125</v>
      </c>
      <c r="E273" s="39">
        <v>76</v>
      </c>
      <c r="F273" s="39">
        <v>68</v>
      </c>
      <c r="G273" s="47" t="s">
        <v>24</v>
      </c>
      <c r="H273" s="47"/>
      <c r="I273" s="240">
        <v>41177.25</v>
      </c>
      <c r="J273" s="39">
        <v>6</v>
      </c>
      <c r="K273" s="41">
        <v>41175</v>
      </c>
      <c r="M273" s="240">
        <v>41266.25</v>
      </c>
      <c r="N273" s="39">
        <v>134.5</v>
      </c>
      <c r="O273" s="39">
        <v>81.5</v>
      </c>
      <c r="Q273" s="39"/>
    </row>
    <row r="274" spans="2:17" x14ac:dyDescent="0.15">
      <c r="B274" s="36">
        <v>41178</v>
      </c>
      <c r="C274" s="37"/>
      <c r="D274" s="39"/>
      <c r="E274" s="39"/>
      <c r="F274" s="39"/>
      <c r="G274" s="47" t="s">
        <v>28</v>
      </c>
      <c r="H274" s="47"/>
      <c r="I274" s="240">
        <v>41177.75</v>
      </c>
      <c r="J274" s="39">
        <v>18</v>
      </c>
      <c r="K274" s="41">
        <v>41175</v>
      </c>
      <c r="M274" s="240">
        <v>41267.25</v>
      </c>
      <c r="N274" s="39">
        <v>128</v>
      </c>
      <c r="O274" s="39">
        <v>79</v>
      </c>
      <c r="Q274" s="39"/>
    </row>
    <row r="275" spans="2:17" x14ac:dyDescent="0.15">
      <c r="B275" s="36">
        <v>41179</v>
      </c>
      <c r="C275" s="37">
        <v>0.95833333333333337</v>
      </c>
      <c r="D275" s="39">
        <v>127</v>
      </c>
      <c r="E275" s="39">
        <v>83</v>
      </c>
      <c r="F275" s="39">
        <v>65</v>
      </c>
      <c r="G275" s="47" t="s">
        <v>28</v>
      </c>
      <c r="H275" s="47"/>
      <c r="I275" s="240">
        <v>41179.75</v>
      </c>
      <c r="J275" s="39">
        <v>18</v>
      </c>
      <c r="K275" s="41">
        <v>41175</v>
      </c>
      <c r="M275" s="240">
        <v>41268.25</v>
      </c>
      <c r="N275" s="39">
        <v>134</v>
      </c>
      <c r="O275" s="39">
        <v>82</v>
      </c>
      <c r="Q275" s="39"/>
    </row>
    <row r="276" spans="2:17" x14ac:dyDescent="0.15">
      <c r="B276" s="36">
        <v>41180</v>
      </c>
      <c r="C276" s="37">
        <v>0.25694444444444448</v>
      </c>
      <c r="D276" s="39">
        <v>130</v>
      </c>
      <c r="E276" s="39">
        <v>77</v>
      </c>
      <c r="F276" s="39">
        <v>64</v>
      </c>
      <c r="G276" s="47" t="s">
        <v>24</v>
      </c>
      <c r="H276" s="47"/>
      <c r="I276" s="240">
        <v>41180.25</v>
      </c>
      <c r="J276" s="39">
        <v>6</v>
      </c>
      <c r="K276" s="41">
        <v>41175</v>
      </c>
      <c r="M276" s="240">
        <v>41269.25</v>
      </c>
      <c r="N276" s="39">
        <v>126</v>
      </c>
      <c r="O276" s="39">
        <v>76</v>
      </c>
      <c r="Q276" s="39"/>
    </row>
    <row r="277" spans="2:17" x14ac:dyDescent="0.15">
      <c r="B277" s="36">
        <v>41181</v>
      </c>
      <c r="C277" s="37">
        <v>0.91666666666666663</v>
      </c>
      <c r="D277" s="39">
        <v>118</v>
      </c>
      <c r="E277" s="39">
        <v>73</v>
      </c>
      <c r="F277" s="39">
        <v>61</v>
      </c>
      <c r="G277" s="47" t="s">
        <v>28</v>
      </c>
      <c r="H277" s="47"/>
      <c r="I277" s="240">
        <v>41181.75</v>
      </c>
      <c r="J277" s="39">
        <v>18</v>
      </c>
      <c r="K277" s="41">
        <v>41175</v>
      </c>
      <c r="M277" s="240">
        <v>41270.25</v>
      </c>
      <c r="N277" s="39">
        <v>132</v>
      </c>
      <c r="O277" s="39">
        <v>76</v>
      </c>
      <c r="Q277" s="39"/>
    </row>
    <row r="278" spans="2:17" x14ac:dyDescent="0.15">
      <c r="B278" s="36">
        <v>41182</v>
      </c>
      <c r="C278" s="37">
        <v>0.34722222222222227</v>
      </c>
      <c r="D278" s="39">
        <v>132</v>
      </c>
      <c r="E278" s="39">
        <v>84</v>
      </c>
      <c r="F278" s="39">
        <v>56</v>
      </c>
      <c r="G278" s="47" t="s">
        <v>24</v>
      </c>
      <c r="H278" s="47"/>
      <c r="I278" s="240">
        <v>41182.25</v>
      </c>
      <c r="J278" s="39">
        <v>6</v>
      </c>
      <c r="K278" s="41">
        <v>41182</v>
      </c>
      <c r="M278" s="240">
        <v>41271.25</v>
      </c>
      <c r="N278" s="39">
        <v>121</v>
      </c>
      <c r="O278" s="39">
        <v>68</v>
      </c>
      <c r="Q278" s="39"/>
    </row>
    <row r="279" spans="2:17" x14ac:dyDescent="0.15">
      <c r="B279" s="36">
        <v>41183</v>
      </c>
      <c r="C279" s="37">
        <v>0.27083333333333331</v>
      </c>
      <c r="D279" s="39">
        <v>122</v>
      </c>
      <c r="E279" s="39">
        <v>81</v>
      </c>
      <c r="F279" s="39">
        <v>68</v>
      </c>
      <c r="G279" s="47" t="s">
        <v>24</v>
      </c>
      <c r="H279" s="47" t="s">
        <v>58</v>
      </c>
      <c r="I279" s="240">
        <v>41183.25</v>
      </c>
      <c r="J279" s="39">
        <v>6</v>
      </c>
      <c r="K279" s="41">
        <v>41182</v>
      </c>
      <c r="M279" s="240">
        <v>41272.25</v>
      </c>
      <c r="N279" s="39">
        <v>125</v>
      </c>
      <c r="O279" s="39">
        <v>75</v>
      </c>
      <c r="Q279" s="39"/>
    </row>
    <row r="280" spans="2:17" x14ac:dyDescent="0.15">
      <c r="B280" s="36">
        <v>41184</v>
      </c>
      <c r="C280" s="37"/>
      <c r="D280" s="39"/>
      <c r="E280" s="39"/>
      <c r="F280" s="39"/>
      <c r="G280" s="47" t="s">
        <v>24</v>
      </c>
      <c r="H280" s="47"/>
      <c r="I280" s="240">
        <v>41183.75</v>
      </c>
      <c r="J280" s="39">
        <v>18</v>
      </c>
      <c r="K280" s="41">
        <v>41182</v>
      </c>
      <c r="M280" s="240">
        <v>41273.25</v>
      </c>
      <c r="N280" s="39">
        <v>127.5</v>
      </c>
      <c r="O280" s="39">
        <v>79</v>
      </c>
      <c r="Q280" s="39"/>
    </row>
    <row r="281" spans="2:17" x14ac:dyDescent="0.15">
      <c r="B281" s="36">
        <v>41185</v>
      </c>
      <c r="C281" s="37"/>
      <c r="D281" s="39"/>
      <c r="E281" s="39"/>
      <c r="F281" s="39"/>
      <c r="G281" s="47" t="s">
        <v>24</v>
      </c>
      <c r="H281" s="47"/>
      <c r="I281" s="240">
        <v>41184.75</v>
      </c>
      <c r="J281" s="39">
        <v>18</v>
      </c>
      <c r="K281" s="41">
        <v>41182</v>
      </c>
      <c r="M281" s="240">
        <v>41274.25</v>
      </c>
      <c r="N281" s="39">
        <v>126</v>
      </c>
      <c r="O281" s="39">
        <v>73</v>
      </c>
      <c r="Q281" s="39"/>
    </row>
    <row r="282" spans="2:17" x14ac:dyDescent="0.15">
      <c r="B282" s="36">
        <v>41186</v>
      </c>
      <c r="C282" s="37"/>
      <c r="D282" s="39"/>
      <c r="E282" s="39"/>
      <c r="F282" s="39"/>
      <c r="G282" s="47" t="s">
        <v>24</v>
      </c>
      <c r="H282" s="47"/>
      <c r="I282" s="240">
        <v>41185.75</v>
      </c>
      <c r="J282" s="39">
        <v>18</v>
      </c>
      <c r="K282" s="41">
        <v>41182</v>
      </c>
      <c r="M282" s="240">
        <v>41275.25</v>
      </c>
      <c r="N282" s="39"/>
      <c r="O282" s="39"/>
      <c r="Q282" s="39"/>
    </row>
    <row r="283" spans="2:17" x14ac:dyDescent="0.15">
      <c r="B283" s="36">
        <v>41187</v>
      </c>
      <c r="C283" s="37">
        <v>0.99305555555555547</v>
      </c>
      <c r="D283" s="39">
        <v>124</v>
      </c>
      <c r="E283" s="39">
        <v>74</v>
      </c>
      <c r="F283" s="39">
        <v>57</v>
      </c>
      <c r="G283" s="47" t="s">
        <v>28</v>
      </c>
      <c r="H283" s="47"/>
      <c r="I283" s="240">
        <v>41187.75</v>
      </c>
      <c r="J283" s="39">
        <v>18</v>
      </c>
      <c r="K283" s="41">
        <v>41182</v>
      </c>
      <c r="M283" s="240">
        <v>41276.25</v>
      </c>
      <c r="N283" s="39"/>
      <c r="O283" s="39"/>
      <c r="Q283" s="39"/>
    </row>
    <row r="284" spans="2:17" x14ac:dyDescent="0.15">
      <c r="B284" s="36">
        <v>41188</v>
      </c>
      <c r="C284" s="37">
        <v>0.30208333333333331</v>
      </c>
      <c r="D284" s="39">
        <v>128</v>
      </c>
      <c r="E284" s="39">
        <v>83</v>
      </c>
      <c r="F284" s="39">
        <v>60</v>
      </c>
      <c r="G284" s="47" t="s">
        <v>24</v>
      </c>
      <c r="H284" s="47"/>
      <c r="I284" s="240">
        <v>41188.25</v>
      </c>
      <c r="J284" s="39">
        <v>6</v>
      </c>
      <c r="K284" s="41">
        <v>41182</v>
      </c>
      <c r="M284" s="240">
        <v>41277.25</v>
      </c>
      <c r="N284" s="39">
        <v>128</v>
      </c>
      <c r="O284" s="39">
        <v>79</v>
      </c>
      <c r="Q284" s="39"/>
    </row>
    <row r="285" spans="2:17" x14ac:dyDescent="0.15">
      <c r="B285" s="36">
        <v>41188</v>
      </c>
      <c r="C285" s="37">
        <v>0.95833333333333337</v>
      </c>
      <c r="D285" s="39">
        <v>129</v>
      </c>
      <c r="E285" s="39">
        <v>81</v>
      </c>
      <c r="F285" s="39">
        <v>53</v>
      </c>
      <c r="G285" s="47"/>
      <c r="H285" s="47"/>
      <c r="I285" s="240">
        <v>41188.75</v>
      </c>
      <c r="J285" s="39">
        <v>18</v>
      </c>
      <c r="K285" s="41">
        <v>41182</v>
      </c>
      <c r="M285" s="240">
        <v>41278.25</v>
      </c>
      <c r="N285" s="39">
        <v>124</v>
      </c>
      <c r="O285" s="39">
        <v>76</v>
      </c>
      <c r="Q285" s="39"/>
    </row>
    <row r="286" spans="2:17" x14ac:dyDescent="0.15">
      <c r="B286" s="36">
        <v>41189</v>
      </c>
      <c r="C286" s="37">
        <v>0.30208333333333331</v>
      </c>
      <c r="D286" s="39">
        <v>124</v>
      </c>
      <c r="E286" s="39">
        <v>83</v>
      </c>
      <c r="F286" s="39">
        <v>58</v>
      </c>
      <c r="G286" s="47" t="s">
        <v>24</v>
      </c>
      <c r="H286" s="47"/>
      <c r="I286" s="240">
        <v>41189.25</v>
      </c>
      <c r="J286" s="39">
        <v>6</v>
      </c>
      <c r="K286" s="41">
        <v>41189</v>
      </c>
      <c r="M286" s="240">
        <v>41279.25</v>
      </c>
      <c r="N286" s="39">
        <v>124</v>
      </c>
      <c r="O286" s="39">
        <v>72</v>
      </c>
      <c r="Q286" s="39"/>
    </row>
    <row r="287" spans="2:17" x14ac:dyDescent="0.15">
      <c r="B287" s="36">
        <v>41189</v>
      </c>
      <c r="C287" s="37">
        <v>0.91666666666666663</v>
      </c>
      <c r="D287" s="39">
        <v>110</v>
      </c>
      <c r="E287" s="39">
        <v>67</v>
      </c>
      <c r="F287" s="39">
        <v>56</v>
      </c>
      <c r="G287" s="47"/>
      <c r="H287" s="47"/>
      <c r="I287" s="240">
        <v>41189.75</v>
      </c>
      <c r="J287" s="39">
        <v>18</v>
      </c>
      <c r="K287" s="41">
        <v>41189</v>
      </c>
      <c r="M287" s="240">
        <v>41280.25</v>
      </c>
      <c r="N287" s="39">
        <v>125</v>
      </c>
      <c r="O287" s="39">
        <v>77</v>
      </c>
      <c r="Q287" s="39"/>
    </row>
    <row r="288" spans="2:17" x14ac:dyDescent="0.15">
      <c r="B288" s="36">
        <v>41190</v>
      </c>
      <c r="C288" s="37">
        <v>0.35416666666666669</v>
      </c>
      <c r="D288" s="39">
        <v>122</v>
      </c>
      <c r="E288" s="39">
        <v>78</v>
      </c>
      <c r="F288" s="39">
        <v>56</v>
      </c>
      <c r="G288" s="47" t="s">
        <v>28</v>
      </c>
      <c r="H288" s="47"/>
      <c r="I288" s="240">
        <v>41190.25</v>
      </c>
      <c r="J288" s="39">
        <v>6</v>
      </c>
      <c r="K288" s="41">
        <v>41189</v>
      </c>
      <c r="M288" s="240">
        <v>41281.25</v>
      </c>
      <c r="N288" s="39"/>
      <c r="O288" s="39"/>
      <c r="Q288" s="39"/>
    </row>
    <row r="289" spans="2:17" x14ac:dyDescent="0.15">
      <c r="B289" s="36">
        <v>41190</v>
      </c>
      <c r="C289" s="37">
        <v>0.91666666666666663</v>
      </c>
      <c r="D289" s="39">
        <v>126</v>
      </c>
      <c r="E289" s="39">
        <v>78</v>
      </c>
      <c r="F289" s="39">
        <v>63</v>
      </c>
      <c r="G289" s="47"/>
      <c r="H289" s="47"/>
      <c r="I289" s="240">
        <v>41190.75</v>
      </c>
      <c r="J289" s="39">
        <v>18</v>
      </c>
      <c r="K289" s="41">
        <v>41189</v>
      </c>
      <c r="M289" s="240">
        <v>41282.25</v>
      </c>
      <c r="N289" s="39">
        <v>121</v>
      </c>
      <c r="O289" s="39">
        <v>72</v>
      </c>
      <c r="Q289" s="39"/>
    </row>
    <row r="290" spans="2:17" x14ac:dyDescent="0.15">
      <c r="B290" s="36">
        <v>41191</v>
      </c>
      <c r="C290" s="37">
        <v>0.29166666666666669</v>
      </c>
      <c r="D290" s="39">
        <v>128</v>
      </c>
      <c r="E290" s="39">
        <v>80</v>
      </c>
      <c r="F290" s="39">
        <v>61</v>
      </c>
      <c r="G290" s="47" t="s">
        <v>24</v>
      </c>
      <c r="H290" s="47" t="s">
        <v>59</v>
      </c>
      <c r="I290" s="240">
        <v>41191.25</v>
      </c>
      <c r="J290" s="39">
        <v>6</v>
      </c>
      <c r="K290" s="41">
        <v>41189</v>
      </c>
      <c r="M290" s="240">
        <v>41283.25</v>
      </c>
      <c r="N290" s="39">
        <v>140</v>
      </c>
      <c r="O290" s="39">
        <v>79</v>
      </c>
      <c r="Q290" s="39"/>
    </row>
    <row r="291" spans="2:17" x14ac:dyDescent="0.15">
      <c r="B291" s="36">
        <v>41192</v>
      </c>
      <c r="C291" s="37"/>
      <c r="D291" s="39"/>
      <c r="E291" s="39"/>
      <c r="F291" s="39"/>
      <c r="G291" s="47" t="s">
        <v>24</v>
      </c>
      <c r="H291" s="47"/>
      <c r="I291" s="240">
        <v>41191.75</v>
      </c>
      <c r="J291" s="39">
        <v>18</v>
      </c>
      <c r="K291" s="41">
        <v>41189</v>
      </c>
      <c r="M291" s="240">
        <v>41284.25</v>
      </c>
      <c r="N291" s="39">
        <v>140</v>
      </c>
      <c r="O291" s="39">
        <v>79</v>
      </c>
      <c r="Q291" s="39"/>
    </row>
    <row r="292" spans="2:17" x14ac:dyDescent="0.15">
      <c r="B292" s="36">
        <v>41193</v>
      </c>
      <c r="C292" s="37">
        <v>0.97916666666666663</v>
      </c>
      <c r="D292" s="39">
        <v>126</v>
      </c>
      <c r="E292" s="39">
        <v>77</v>
      </c>
      <c r="F292" s="39">
        <v>65</v>
      </c>
      <c r="G292" s="47" t="s">
        <v>24</v>
      </c>
      <c r="H292" s="47"/>
      <c r="I292" s="240">
        <v>41193.75</v>
      </c>
      <c r="J292" s="39">
        <v>18</v>
      </c>
      <c r="K292" s="41">
        <v>41189</v>
      </c>
      <c r="M292" s="240">
        <v>41285.25</v>
      </c>
      <c r="N292" s="39">
        <v>133</v>
      </c>
      <c r="O292" s="39">
        <v>76</v>
      </c>
      <c r="Q292" s="39"/>
    </row>
    <row r="293" spans="2:17" x14ac:dyDescent="0.15">
      <c r="B293" s="36">
        <v>41194</v>
      </c>
      <c r="C293" s="37">
        <v>0.27083333333333331</v>
      </c>
      <c r="D293" s="39">
        <v>130</v>
      </c>
      <c r="E293" s="39">
        <v>80</v>
      </c>
      <c r="F293" s="39">
        <v>62</v>
      </c>
      <c r="G293" s="47" t="s">
        <v>24</v>
      </c>
      <c r="H293" s="47"/>
      <c r="I293" s="240">
        <v>41194.25</v>
      </c>
      <c r="J293" s="39">
        <v>6</v>
      </c>
      <c r="K293" s="41">
        <v>41189</v>
      </c>
      <c r="M293" s="240">
        <v>41286.25</v>
      </c>
      <c r="N293" s="39"/>
      <c r="O293" s="39"/>
      <c r="Q293" s="39"/>
    </row>
    <row r="294" spans="2:17" x14ac:dyDescent="0.15">
      <c r="B294" s="36">
        <v>41195</v>
      </c>
      <c r="C294" s="37">
        <v>0.35416666666666669</v>
      </c>
      <c r="D294" s="39">
        <v>127</v>
      </c>
      <c r="E294" s="39">
        <v>76</v>
      </c>
      <c r="F294" s="39">
        <v>66</v>
      </c>
      <c r="G294" s="47" t="s">
        <v>24</v>
      </c>
      <c r="H294" s="47"/>
      <c r="I294" s="240">
        <v>41195.25</v>
      </c>
      <c r="J294" s="39">
        <v>6</v>
      </c>
      <c r="K294" s="41">
        <v>41189</v>
      </c>
      <c r="M294" s="240">
        <v>41287.25</v>
      </c>
      <c r="N294" s="39">
        <v>131</v>
      </c>
      <c r="O294" s="39">
        <v>82</v>
      </c>
      <c r="Q294" s="39"/>
    </row>
    <row r="295" spans="2:17" x14ac:dyDescent="0.15">
      <c r="B295" s="36">
        <v>41195</v>
      </c>
      <c r="C295" s="37">
        <v>0.9375</v>
      </c>
      <c r="D295" s="39">
        <v>131</v>
      </c>
      <c r="E295" s="39">
        <v>83</v>
      </c>
      <c r="F295" s="39">
        <v>53</v>
      </c>
      <c r="G295" s="47"/>
      <c r="H295" s="47"/>
      <c r="I295" s="240">
        <v>41195.75</v>
      </c>
      <c r="J295" s="39">
        <v>18</v>
      </c>
      <c r="K295" s="41">
        <v>41189</v>
      </c>
      <c r="M295" s="240">
        <v>41288.25</v>
      </c>
      <c r="N295" s="39">
        <v>138</v>
      </c>
      <c r="O295" s="39">
        <v>80</v>
      </c>
      <c r="Q295" s="39"/>
    </row>
    <row r="296" spans="2:17" x14ac:dyDescent="0.15">
      <c r="B296" s="36">
        <v>41196</v>
      </c>
      <c r="C296" s="37">
        <v>0.3263888888888889</v>
      </c>
      <c r="D296" s="39">
        <v>128</v>
      </c>
      <c r="E296" s="39">
        <v>82</v>
      </c>
      <c r="F296" s="39">
        <v>56</v>
      </c>
      <c r="G296" s="47" t="s">
        <v>24</v>
      </c>
      <c r="H296" s="47"/>
      <c r="I296" s="240">
        <v>41196.25</v>
      </c>
      <c r="J296" s="39">
        <v>6</v>
      </c>
      <c r="K296" s="41">
        <v>41196</v>
      </c>
      <c r="M296" s="240">
        <v>41289.25</v>
      </c>
      <c r="N296" s="39">
        <v>133</v>
      </c>
      <c r="O296" s="39">
        <v>77</v>
      </c>
      <c r="Q296" s="39"/>
    </row>
    <row r="297" spans="2:17" x14ac:dyDescent="0.15">
      <c r="B297" s="36">
        <v>41196</v>
      </c>
      <c r="C297" s="37">
        <v>0.84722222222222221</v>
      </c>
      <c r="D297" s="39">
        <v>126</v>
      </c>
      <c r="E297" s="39">
        <v>79</v>
      </c>
      <c r="F297" s="39">
        <v>51</v>
      </c>
      <c r="G297" s="47"/>
      <c r="H297" s="47"/>
      <c r="I297" s="240">
        <v>41196.75</v>
      </c>
      <c r="J297" s="39">
        <v>18</v>
      </c>
      <c r="K297" s="41">
        <v>41196</v>
      </c>
      <c r="M297" s="240">
        <v>41290.25</v>
      </c>
      <c r="N297" s="39">
        <v>123</v>
      </c>
      <c r="O297" s="39">
        <v>75</v>
      </c>
      <c r="Q297" s="39"/>
    </row>
    <row r="298" spans="2:17" x14ac:dyDescent="0.15">
      <c r="B298" s="36">
        <v>41197</v>
      </c>
      <c r="C298" s="37">
        <v>0.27083333333333331</v>
      </c>
      <c r="D298" s="39">
        <v>132</v>
      </c>
      <c r="E298" s="39">
        <v>80</v>
      </c>
      <c r="F298" s="39">
        <v>50</v>
      </c>
      <c r="G298" s="47" t="s">
        <v>24</v>
      </c>
      <c r="H298" s="47"/>
      <c r="I298" s="240">
        <v>41197.25</v>
      </c>
      <c r="J298" s="39">
        <v>6</v>
      </c>
      <c r="K298" s="41">
        <v>41196</v>
      </c>
      <c r="M298" s="240">
        <v>41291.25</v>
      </c>
      <c r="N298" s="39">
        <v>128</v>
      </c>
      <c r="O298" s="39">
        <v>74</v>
      </c>
      <c r="Q298" s="39"/>
    </row>
    <row r="299" spans="2:17" x14ac:dyDescent="0.15">
      <c r="B299" s="36">
        <v>41197</v>
      </c>
      <c r="C299" s="37">
        <v>0.99305555555555547</v>
      </c>
      <c r="D299" s="39">
        <v>115</v>
      </c>
      <c r="E299" s="39">
        <v>72</v>
      </c>
      <c r="F299" s="39">
        <v>58</v>
      </c>
      <c r="G299" s="47"/>
      <c r="H299" s="47"/>
      <c r="I299" s="240">
        <v>41197.75</v>
      </c>
      <c r="J299" s="39">
        <v>18</v>
      </c>
      <c r="K299" s="41">
        <v>41196</v>
      </c>
      <c r="M299" s="240">
        <v>41292.25</v>
      </c>
      <c r="N299" s="39">
        <v>122</v>
      </c>
      <c r="O299" s="39">
        <v>68</v>
      </c>
      <c r="Q299" s="39"/>
    </row>
    <row r="300" spans="2:17" x14ac:dyDescent="0.15">
      <c r="B300" s="36">
        <v>41198</v>
      </c>
      <c r="C300" s="37">
        <v>0.27083333333333331</v>
      </c>
      <c r="D300" s="39">
        <v>130</v>
      </c>
      <c r="E300" s="39">
        <v>80</v>
      </c>
      <c r="F300" s="39">
        <v>58</v>
      </c>
      <c r="G300" s="47" t="s">
        <v>24</v>
      </c>
      <c r="H300" s="47"/>
      <c r="I300" s="240">
        <v>41198.25</v>
      </c>
      <c r="J300" s="39">
        <v>6</v>
      </c>
      <c r="K300" s="41">
        <v>41196</v>
      </c>
      <c r="M300" s="240">
        <v>41293.25</v>
      </c>
      <c r="N300" s="39">
        <v>127</v>
      </c>
      <c r="O300" s="39">
        <v>75</v>
      </c>
      <c r="Q300" s="39"/>
    </row>
    <row r="301" spans="2:17" x14ac:dyDescent="0.15">
      <c r="B301" s="36">
        <v>41198</v>
      </c>
      <c r="C301" s="37">
        <v>0.97916666666666663</v>
      </c>
      <c r="D301" s="39">
        <v>121</v>
      </c>
      <c r="E301" s="39">
        <v>75</v>
      </c>
      <c r="F301" s="39">
        <v>62</v>
      </c>
      <c r="G301" s="47"/>
      <c r="H301" s="47"/>
      <c r="I301" s="240">
        <v>41198.75</v>
      </c>
      <c r="J301" s="39">
        <v>18</v>
      </c>
      <c r="K301" s="41">
        <v>41196</v>
      </c>
      <c r="M301" s="240">
        <v>41294.25</v>
      </c>
      <c r="N301" s="39">
        <v>121</v>
      </c>
      <c r="O301" s="39">
        <v>72</v>
      </c>
      <c r="Q301" s="39"/>
    </row>
    <row r="302" spans="2:17" x14ac:dyDescent="0.15">
      <c r="B302" s="36">
        <v>41199</v>
      </c>
      <c r="C302" s="37">
        <v>0.27777777777777779</v>
      </c>
      <c r="D302" s="39">
        <v>130</v>
      </c>
      <c r="E302" s="39">
        <v>78</v>
      </c>
      <c r="F302" s="39">
        <v>68</v>
      </c>
      <c r="G302" s="47" t="s">
        <v>24</v>
      </c>
      <c r="H302" s="47"/>
      <c r="I302" s="240">
        <v>41199.25</v>
      </c>
      <c r="J302" s="39">
        <v>6</v>
      </c>
      <c r="K302" s="41">
        <v>41196</v>
      </c>
      <c r="M302" s="240">
        <v>41295.25</v>
      </c>
      <c r="N302" s="39">
        <v>125</v>
      </c>
      <c r="O302" s="39">
        <v>71</v>
      </c>
      <c r="Q302" s="39"/>
    </row>
    <row r="303" spans="2:17" x14ac:dyDescent="0.15">
      <c r="B303" s="36">
        <v>41199</v>
      </c>
      <c r="C303" s="37">
        <v>0.97916666666666663</v>
      </c>
      <c r="D303" s="39">
        <v>117</v>
      </c>
      <c r="E303" s="39">
        <v>76</v>
      </c>
      <c r="F303" s="39">
        <v>58</v>
      </c>
      <c r="G303" s="47"/>
      <c r="H303" s="47"/>
      <c r="I303" s="240">
        <v>41199.75</v>
      </c>
      <c r="J303" s="39">
        <v>18</v>
      </c>
      <c r="K303" s="41">
        <v>41196</v>
      </c>
      <c r="M303" s="240">
        <v>41296.25</v>
      </c>
      <c r="N303" s="39">
        <v>128</v>
      </c>
      <c r="O303" s="39">
        <v>73</v>
      </c>
      <c r="Q303" s="39"/>
    </row>
    <row r="304" spans="2:17" x14ac:dyDescent="0.15">
      <c r="B304" s="36">
        <v>41200</v>
      </c>
      <c r="C304" s="37">
        <v>0.27083333333333331</v>
      </c>
      <c r="D304" s="39">
        <v>128</v>
      </c>
      <c r="E304" s="39">
        <v>79</v>
      </c>
      <c r="F304" s="39">
        <v>57</v>
      </c>
      <c r="G304" s="47" t="s">
        <v>24</v>
      </c>
      <c r="H304" s="47"/>
      <c r="I304" s="240">
        <v>41200.25</v>
      </c>
      <c r="J304" s="39">
        <v>6</v>
      </c>
      <c r="K304" s="41">
        <v>41196</v>
      </c>
      <c r="M304" s="240">
        <v>41297.25</v>
      </c>
      <c r="N304" s="39"/>
      <c r="O304" s="39"/>
      <c r="Q304" s="39"/>
    </row>
    <row r="305" spans="2:17" x14ac:dyDescent="0.15">
      <c r="B305" s="36">
        <v>41200</v>
      </c>
      <c r="C305" s="37">
        <v>0.97916666666666663</v>
      </c>
      <c r="D305" s="39">
        <v>118</v>
      </c>
      <c r="E305" s="39">
        <v>72</v>
      </c>
      <c r="F305" s="39">
        <v>55</v>
      </c>
      <c r="G305" s="47"/>
      <c r="H305" s="47"/>
      <c r="I305" s="240">
        <v>41200.75</v>
      </c>
      <c r="J305" s="39">
        <v>18</v>
      </c>
      <c r="K305" s="41">
        <v>41196</v>
      </c>
      <c r="M305" s="240">
        <v>41298.25</v>
      </c>
      <c r="N305" s="39">
        <v>124</v>
      </c>
      <c r="O305" s="39">
        <v>71</v>
      </c>
      <c r="Q305" s="39"/>
    </row>
    <row r="306" spans="2:17" x14ac:dyDescent="0.15">
      <c r="B306" s="36">
        <v>41201</v>
      </c>
      <c r="C306" s="37">
        <v>0.27083333333333331</v>
      </c>
      <c r="D306" s="39">
        <v>124</v>
      </c>
      <c r="E306" s="39">
        <v>79</v>
      </c>
      <c r="F306" s="39">
        <v>54</v>
      </c>
      <c r="G306" s="47" t="s">
        <v>24</v>
      </c>
      <c r="H306" s="47"/>
      <c r="I306" s="240">
        <v>41201.25</v>
      </c>
      <c r="J306" s="39">
        <v>6</v>
      </c>
      <c r="K306" s="41">
        <v>41196</v>
      </c>
      <c r="M306" s="240">
        <v>41299.25</v>
      </c>
      <c r="N306" s="39">
        <v>120</v>
      </c>
      <c r="O306" s="39">
        <v>71</v>
      </c>
      <c r="Q306" s="39"/>
    </row>
    <row r="307" spans="2:17" x14ac:dyDescent="0.15">
      <c r="B307" s="36">
        <v>41202</v>
      </c>
      <c r="C307" s="37">
        <v>0.27083333333333331</v>
      </c>
      <c r="D307" s="39">
        <v>128</v>
      </c>
      <c r="E307" s="39">
        <v>81</v>
      </c>
      <c r="F307" s="39">
        <v>67</v>
      </c>
      <c r="G307" s="47" t="s">
        <v>24</v>
      </c>
      <c r="H307" s="47"/>
      <c r="I307" s="240">
        <v>41202.25</v>
      </c>
      <c r="J307" s="39">
        <v>6</v>
      </c>
      <c r="K307" s="41">
        <v>41196</v>
      </c>
      <c r="M307" s="240">
        <v>41300.25</v>
      </c>
      <c r="N307" s="39">
        <v>117</v>
      </c>
      <c r="O307" s="39">
        <v>73</v>
      </c>
      <c r="Q307" s="39"/>
    </row>
    <row r="308" spans="2:17" x14ac:dyDescent="0.15">
      <c r="B308" s="36">
        <v>41202</v>
      </c>
      <c r="C308" s="37">
        <v>0.91666666666666663</v>
      </c>
      <c r="D308" s="39">
        <v>118</v>
      </c>
      <c r="E308" s="39">
        <v>77</v>
      </c>
      <c r="F308" s="39">
        <v>57</v>
      </c>
      <c r="G308" s="47"/>
      <c r="H308" s="47"/>
      <c r="I308" s="240">
        <v>41202.75</v>
      </c>
      <c r="J308" s="39">
        <v>18</v>
      </c>
      <c r="K308" s="41">
        <v>41196</v>
      </c>
      <c r="M308" s="240">
        <v>41301.25</v>
      </c>
      <c r="N308" s="39">
        <v>131</v>
      </c>
      <c r="O308" s="39">
        <v>75</v>
      </c>
      <c r="Q308" s="39"/>
    </row>
    <row r="309" spans="2:17" x14ac:dyDescent="0.15">
      <c r="B309" s="36">
        <v>41203</v>
      </c>
      <c r="C309" s="37">
        <v>0.22916666666666666</v>
      </c>
      <c r="D309" s="39">
        <v>131</v>
      </c>
      <c r="E309" s="39">
        <v>83</v>
      </c>
      <c r="F309" s="39">
        <v>58</v>
      </c>
      <c r="G309" s="47" t="s">
        <v>28</v>
      </c>
      <c r="H309" s="47"/>
      <c r="I309" s="240">
        <v>41203.25</v>
      </c>
      <c r="J309" s="39">
        <v>6</v>
      </c>
      <c r="K309" s="41">
        <v>41203</v>
      </c>
      <c r="M309" s="240">
        <v>41302.25</v>
      </c>
      <c r="N309" s="39">
        <v>140</v>
      </c>
      <c r="O309" s="39">
        <v>88</v>
      </c>
      <c r="Q309" s="39"/>
    </row>
    <row r="310" spans="2:17" x14ac:dyDescent="0.15">
      <c r="B310" s="36">
        <v>41203</v>
      </c>
      <c r="C310" s="37">
        <v>0.91666666666666663</v>
      </c>
      <c r="D310" s="39">
        <v>120</v>
      </c>
      <c r="E310" s="39">
        <v>79</v>
      </c>
      <c r="F310" s="39">
        <v>56</v>
      </c>
      <c r="G310" s="47"/>
      <c r="H310" s="47"/>
      <c r="I310" s="240">
        <v>41203.75</v>
      </c>
      <c r="J310" s="39">
        <v>18</v>
      </c>
      <c r="K310" s="41">
        <v>41203</v>
      </c>
      <c r="M310" s="240">
        <v>41303.25</v>
      </c>
      <c r="N310" s="39">
        <v>145</v>
      </c>
      <c r="O310" s="39">
        <v>88</v>
      </c>
      <c r="Q310" s="39"/>
    </row>
    <row r="311" spans="2:17" x14ac:dyDescent="0.15">
      <c r="B311" s="36">
        <v>41204</v>
      </c>
      <c r="C311" s="37">
        <v>0.22916666666666666</v>
      </c>
      <c r="D311" s="39">
        <v>128</v>
      </c>
      <c r="E311" s="39">
        <v>80</v>
      </c>
      <c r="F311" s="39">
        <v>64</v>
      </c>
      <c r="G311" s="47" t="s">
        <v>28</v>
      </c>
      <c r="H311" s="47"/>
      <c r="I311" s="240">
        <v>41204.25</v>
      </c>
      <c r="J311" s="39">
        <v>6</v>
      </c>
      <c r="K311" s="41">
        <v>41203</v>
      </c>
      <c r="M311" s="240">
        <v>41304.25</v>
      </c>
      <c r="N311" s="39">
        <v>133</v>
      </c>
      <c r="O311" s="39">
        <v>83</v>
      </c>
      <c r="Q311" s="39"/>
    </row>
    <row r="312" spans="2:17" x14ac:dyDescent="0.15">
      <c r="B312" s="36">
        <v>41205</v>
      </c>
      <c r="C312" s="37">
        <v>0.27083333333333331</v>
      </c>
      <c r="D312" s="39">
        <v>126</v>
      </c>
      <c r="E312" s="39">
        <v>81</v>
      </c>
      <c r="F312" s="39">
        <v>66</v>
      </c>
      <c r="G312" s="47" t="s">
        <v>24</v>
      </c>
      <c r="H312" s="47"/>
      <c r="I312" s="240">
        <v>41205.25</v>
      </c>
      <c r="J312" s="39">
        <v>6</v>
      </c>
      <c r="K312" s="41">
        <v>41203</v>
      </c>
      <c r="M312" s="240">
        <v>41305.25</v>
      </c>
      <c r="N312" s="39">
        <v>123</v>
      </c>
      <c r="O312" s="39">
        <v>72</v>
      </c>
      <c r="Q312" s="39"/>
    </row>
    <row r="313" spans="2:17" x14ac:dyDescent="0.15">
      <c r="B313" s="36">
        <v>41206</v>
      </c>
      <c r="C313" s="37">
        <v>0.27777777777777779</v>
      </c>
      <c r="D313" s="39">
        <v>126</v>
      </c>
      <c r="E313" s="39">
        <v>77</v>
      </c>
      <c r="F313" s="39">
        <v>60</v>
      </c>
      <c r="G313" s="47" t="s">
        <v>24</v>
      </c>
      <c r="H313" s="47"/>
      <c r="I313" s="240">
        <v>41206.25</v>
      </c>
      <c r="J313" s="39">
        <v>6</v>
      </c>
      <c r="K313" s="41">
        <v>41203</v>
      </c>
      <c r="M313" s="240">
        <v>41306.25</v>
      </c>
      <c r="N313" s="39">
        <v>130</v>
      </c>
      <c r="O313" s="39">
        <v>76</v>
      </c>
      <c r="Q313" s="39"/>
    </row>
    <row r="314" spans="2:17" x14ac:dyDescent="0.15">
      <c r="B314" s="36">
        <v>41207</v>
      </c>
      <c r="C314" s="37">
        <v>0.2638888888888889</v>
      </c>
      <c r="D314" s="39">
        <v>129</v>
      </c>
      <c r="E314" s="39">
        <v>83</v>
      </c>
      <c r="F314" s="39">
        <v>57</v>
      </c>
      <c r="G314" s="47" t="s">
        <v>24</v>
      </c>
      <c r="H314" s="47"/>
      <c r="I314" s="240">
        <v>41207.25</v>
      </c>
      <c r="J314" s="39">
        <v>6</v>
      </c>
      <c r="K314" s="41">
        <v>41203</v>
      </c>
      <c r="M314" s="240">
        <v>41307.25</v>
      </c>
      <c r="N314" s="39">
        <v>134</v>
      </c>
      <c r="O314" s="39">
        <v>75</v>
      </c>
      <c r="Q314" s="39"/>
    </row>
    <row r="315" spans="2:17" x14ac:dyDescent="0.15">
      <c r="B315" s="36">
        <v>41208</v>
      </c>
      <c r="C315" s="37">
        <v>0.27083333333333331</v>
      </c>
      <c r="D315" s="39">
        <v>125</v>
      </c>
      <c r="E315" s="39">
        <v>77</v>
      </c>
      <c r="F315" s="39">
        <v>56</v>
      </c>
      <c r="G315" s="47" t="s">
        <v>24</v>
      </c>
      <c r="H315" s="47"/>
      <c r="I315" s="240">
        <v>41208.25</v>
      </c>
      <c r="J315" s="39">
        <v>6</v>
      </c>
      <c r="K315" s="41">
        <v>41203</v>
      </c>
      <c r="M315" s="240">
        <v>41308.25</v>
      </c>
      <c r="N315" s="39">
        <v>127</v>
      </c>
      <c r="O315" s="39">
        <v>78</v>
      </c>
      <c r="Q315" s="39"/>
    </row>
    <row r="316" spans="2:17" x14ac:dyDescent="0.15">
      <c r="B316" s="36">
        <v>41208</v>
      </c>
      <c r="C316" s="37">
        <v>0.95833333333333337</v>
      </c>
      <c r="D316" s="39">
        <v>120</v>
      </c>
      <c r="E316" s="39">
        <v>80</v>
      </c>
      <c r="F316" s="39">
        <v>65</v>
      </c>
      <c r="G316" s="47"/>
      <c r="H316" s="47"/>
      <c r="I316" s="240">
        <v>41208.75</v>
      </c>
      <c r="J316" s="39">
        <v>18</v>
      </c>
      <c r="K316" s="41">
        <v>41203</v>
      </c>
      <c r="M316" s="240">
        <v>41309.25</v>
      </c>
      <c r="N316" s="39">
        <v>127</v>
      </c>
      <c r="O316" s="39">
        <v>72</v>
      </c>
      <c r="Q316" s="39"/>
    </row>
    <row r="317" spans="2:17" x14ac:dyDescent="0.15">
      <c r="B317" s="36">
        <v>41208</v>
      </c>
      <c r="C317" s="37">
        <v>0.99583333333333324</v>
      </c>
      <c r="D317" s="39">
        <v>125</v>
      </c>
      <c r="E317" s="39">
        <v>77</v>
      </c>
      <c r="F317" s="39"/>
      <c r="G317" s="47"/>
      <c r="H317" s="47"/>
      <c r="I317" s="240">
        <v>41208.75</v>
      </c>
      <c r="J317" s="39">
        <v>18</v>
      </c>
      <c r="K317" s="41">
        <v>41203</v>
      </c>
      <c r="M317" s="240">
        <v>41310.25</v>
      </c>
      <c r="N317" s="39">
        <v>138.5</v>
      </c>
      <c r="O317" s="39">
        <v>84.5</v>
      </c>
      <c r="Q317" s="39"/>
    </row>
    <row r="318" spans="2:17" x14ac:dyDescent="0.15">
      <c r="B318" s="36">
        <v>41209</v>
      </c>
      <c r="C318" s="37">
        <v>0.32291666666666669</v>
      </c>
      <c r="D318" s="39">
        <v>128</v>
      </c>
      <c r="E318" s="39">
        <v>75</v>
      </c>
      <c r="F318" s="39">
        <v>61</v>
      </c>
      <c r="G318" s="47" t="s">
        <v>28</v>
      </c>
      <c r="H318" s="47"/>
      <c r="I318" s="240">
        <v>41209.25</v>
      </c>
      <c r="J318" s="39">
        <v>6</v>
      </c>
      <c r="K318" s="41">
        <v>41203</v>
      </c>
      <c r="M318" s="240">
        <v>41311.25</v>
      </c>
      <c r="N318" s="39">
        <v>123</v>
      </c>
      <c r="O318" s="39">
        <v>72</v>
      </c>
      <c r="Q318" s="39"/>
    </row>
    <row r="319" spans="2:17" x14ac:dyDescent="0.15">
      <c r="B319" s="36">
        <v>41210</v>
      </c>
      <c r="C319" s="37">
        <v>0.2986111111111111</v>
      </c>
      <c r="D319" s="39">
        <v>131</v>
      </c>
      <c r="E319" s="39">
        <v>83</v>
      </c>
      <c r="F319" s="39">
        <v>60</v>
      </c>
      <c r="G319" s="47" t="s">
        <v>24</v>
      </c>
      <c r="H319" s="47"/>
      <c r="I319" s="240">
        <v>41210.25</v>
      </c>
      <c r="J319" s="39">
        <v>6</v>
      </c>
      <c r="K319" s="41">
        <v>41210</v>
      </c>
      <c r="M319" s="240">
        <v>41312.25</v>
      </c>
      <c r="N319" s="39">
        <v>129</v>
      </c>
      <c r="O319" s="39">
        <v>73</v>
      </c>
      <c r="Q319" s="39"/>
    </row>
    <row r="320" spans="2:17" x14ac:dyDescent="0.15">
      <c r="B320" s="36">
        <v>41210</v>
      </c>
      <c r="C320" s="37">
        <v>0.88194444444444453</v>
      </c>
      <c r="D320" s="39">
        <v>126</v>
      </c>
      <c r="E320" s="39">
        <v>82</v>
      </c>
      <c r="F320" s="39">
        <v>58</v>
      </c>
      <c r="G320" s="47"/>
      <c r="H320" s="47"/>
      <c r="I320" s="240">
        <v>41210.75</v>
      </c>
      <c r="J320" s="39">
        <v>18</v>
      </c>
      <c r="K320" s="41">
        <v>41210</v>
      </c>
      <c r="M320" s="240">
        <v>41313.25</v>
      </c>
      <c r="N320" s="39">
        <v>115</v>
      </c>
      <c r="O320" s="39">
        <v>65</v>
      </c>
      <c r="Q320" s="39"/>
    </row>
    <row r="321" spans="2:17" x14ac:dyDescent="0.15">
      <c r="B321" s="36">
        <v>41211</v>
      </c>
      <c r="C321" s="37">
        <v>0.27083333333333331</v>
      </c>
      <c r="D321" s="39">
        <v>123</v>
      </c>
      <c r="E321" s="39">
        <v>77</v>
      </c>
      <c r="F321" s="39">
        <v>57</v>
      </c>
      <c r="G321" s="47" t="s">
        <v>24</v>
      </c>
      <c r="H321" s="47"/>
      <c r="I321" s="240">
        <v>41211.25</v>
      </c>
      <c r="J321" s="39">
        <v>6</v>
      </c>
      <c r="K321" s="41">
        <v>41210</v>
      </c>
      <c r="M321" s="240">
        <v>41314.25</v>
      </c>
      <c r="N321" s="39">
        <v>127</v>
      </c>
      <c r="O321" s="39">
        <v>75</v>
      </c>
      <c r="Q321" s="39"/>
    </row>
    <row r="322" spans="2:17" x14ac:dyDescent="0.15">
      <c r="B322" s="36">
        <v>41211</v>
      </c>
      <c r="C322" s="37">
        <v>0.99305555555555547</v>
      </c>
      <c r="D322" s="39">
        <v>123</v>
      </c>
      <c r="E322" s="39">
        <v>80</v>
      </c>
      <c r="F322" s="39">
        <v>56</v>
      </c>
      <c r="G322" s="47"/>
      <c r="H322" s="47"/>
      <c r="I322" s="240">
        <v>41211.75</v>
      </c>
      <c r="J322" s="39">
        <v>18</v>
      </c>
      <c r="K322" s="41">
        <v>41210</v>
      </c>
      <c r="M322" s="240">
        <v>41315.25</v>
      </c>
      <c r="N322" s="39">
        <v>124</v>
      </c>
      <c r="O322" s="39">
        <v>73</v>
      </c>
      <c r="Q322" s="39"/>
    </row>
    <row r="323" spans="2:17" x14ac:dyDescent="0.15">
      <c r="B323" s="36">
        <v>41212</v>
      </c>
      <c r="C323" s="37">
        <v>0.27777777777777779</v>
      </c>
      <c r="D323" s="39">
        <v>129</v>
      </c>
      <c r="E323" s="39">
        <v>82</v>
      </c>
      <c r="F323" s="39">
        <v>58</v>
      </c>
      <c r="G323" s="47" t="s">
        <v>24</v>
      </c>
      <c r="H323" s="47"/>
      <c r="I323" s="240">
        <v>41212.25</v>
      </c>
      <c r="J323" s="39">
        <v>6</v>
      </c>
      <c r="K323" s="41">
        <v>41210</v>
      </c>
      <c r="M323" s="240">
        <v>41316.25</v>
      </c>
      <c r="N323" s="39">
        <v>124</v>
      </c>
      <c r="O323" s="39">
        <v>71</v>
      </c>
      <c r="Q323" s="39"/>
    </row>
    <row r="324" spans="2:17" x14ac:dyDescent="0.15">
      <c r="B324" s="36">
        <v>41213</v>
      </c>
      <c r="C324" s="37">
        <v>0.27083333333333331</v>
      </c>
      <c r="D324" s="39">
        <v>128</v>
      </c>
      <c r="E324" s="39">
        <v>81</v>
      </c>
      <c r="F324" s="39">
        <v>64</v>
      </c>
      <c r="G324" s="47" t="s">
        <v>24</v>
      </c>
      <c r="H324" s="47"/>
      <c r="I324" s="240">
        <v>41213.25</v>
      </c>
      <c r="J324" s="39">
        <v>6</v>
      </c>
      <c r="K324" s="41">
        <v>41210</v>
      </c>
      <c r="M324" s="240">
        <v>41317.25</v>
      </c>
      <c r="N324" s="39">
        <v>126</v>
      </c>
      <c r="O324" s="39">
        <v>73</v>
      </c>
      <c r="Q324" s="39"/>
    </row>
    <row r="325" spans="2:17" x14ac:dyDescent="0.15">
      <c r="B325" s="36">
        <v>41213</v>
      </c>
      <c r="C325" s="37">
        <v>0.94444444444444453</v>
      </c>
      <c r="D325" s="39">
        <v>127</v>
      </c>
      <c r="E325" s="39">
        <v>78</v>
      </c>
      <c r="F325" s="39">
        <v>57</v>
      </c>
      <c r="G325" s="47"/>
      <c r="H325" s="47"/>
      <c r="I325" s="240">
        <v>41213.75</v>
      </c>
      <c r="J325" s="39">
        <v>18</v>
      </c>
      <c r="K325" s="41">
        <v>41210</v>
      </c>
      <c r="M325" s="240">
        <v>41318.25</v>
      </c>
      <c r="N325" s="39">
        <v>126</v>
      </c>
      <c r="O325" s="39">
        <v>76</v>
      </c>
      <c r="Q325" s="39"/>
    </row>
    <row r="326" spans="2:17" x14ac:dyDescent="0.15">
      <c r="B326" s="36">
        <v>41214</v>
      </c>
      <c r="C326" s="37">
        <v>0.27083333333333331</v>
      </c>
      <c r="D326" s="39">
        <v>131</v>
      </c>
      <c r="E326" s="39">
        <v>81</v>
      </c>
      <c r="F326" s="39">
        <v>62</v>
      </c>
      <c r="G326" s="47" t="s">
        <v>24</v>
      </c>
      <c r="H326" s="47"/>
      <c r="I326" s="240">
        <v>41214.25</v>
      </c>
      <c r="J326" s="39">
        <v>6</v>
      </c>
      <c r="K326" s="41">
        <v>41210</v>
      </c>
      <c r="M326" s="240">
        <v>41319.25</v>
      </c>
      <c r="N326" s="39"/>
      <c r="O326" s="39"/>
      <c r="Q326" s="39"/>
    </row>
    <row r="327" spans="2:17" x14ac:dyDescent="0.15">
      <c r="B327" s="36">
        <v>41214</v>
      </c>
      <c r="C327" s="37">
        <v>0.97916666666666663</v>
      </c>
      <c r="D327" s="39">
        <v>120</v>
      </c>
      <c r="E327" s="39">
        <v>77</v>
      </c>
      <c r="F327" s="39">
        <v>59</v>
      </c>
      <c r="G327" s="47"/>
      <c r="H327" s="47"/>
      <c r="I327" s="240">
        <v>41214.75</v>
      </c>
      <c r="J327" s="39">
        <v>18</v>
      </c>
      <c r="K327" s="41">
        <v>41210</v>
      </c>
      <c r="M327" s="240">
        <v>41320.25</v>
      </c>
      <c r="N327" s="39"/>
      <c r="O327" s="39"/>
      <c r="Q327" s="39"/>
    </row>
    <row r="328" spans="2:17" x14ac:dyDescent="0.15">
      <c r="B328" s="36">
        <v>41215</v>
      </c>
      <c r="C328" s="37">
        <v>0.27083333333333331</v>
      </c>
      <c r="D328" s="39">
        <v>121</v>
      </c>
      <c r="E328" s="39">
        <v>72</v>
      </c>
      <c r="F328" s="39">
        <v>65</v>
      </c>
      <c r="G328" s="47" t="s">
        <v>24</v>
      </c>
      <c r="H328" s="47"/>
      <c r="I328" s="240">
        <v>41215.25</v>
      </c>
      <c r="J328" s="39">
        <v>6</v>
      </c>
      <c r="K328" s="41">
        <v>41210</v>
      </c>
      <c r="M328" s="240">
        <v>41321.25</v>
      </c>
      <c r="N328" s="39">
        <v>133</v>
      </c>
      <c r="O328" s="39">
        <v>78</v>
      </c>
      <c r="Q328" s="39"/>
    </row>
    <row r="329" spans="2:17" x14ac:dyDescent="0.15">
      <c r="B329" s="36">
        <v>41216</v>
      </c>
      <c r="C329" s="37">
        <v>0.29166666666666669</v>
      </c>
      <c r="D329" s="39">
        <v>127</v>
      </c>
      <c r="E329" s="39">
        <v>77</v>
      </c>
      <c r="F329" s="39">
        <v>60</v>
      </c>
      <c r="G329" s="47" t="s">
        <v>28</v>
      </c>
      <c r="H329" s="47"/>
      <c r="I329" s="240">
        <v>41216.25</v>
      </c>
      <c r="J329" s="39">
        <v>6</v>
      </c>
      <c r="K329" s="41">
        <v>41210</v>
      </c>
      <c r="M329" s="240">
        <v>41322.25</v>
      </c>
      <c r="N329" s="39">
        <v>128</v>
      </c>
      <c r="O329" s="39">
        <v>77</v>
      </c>
      <c r="Q329" s="39"/>
    </row>
    <row r="330" spans="2:17" x14ac:dyDescent="0.15">
      <c r="B330" s="36">
        <v>41217</v>
      </c>
      <c r="C330" s="37">
        <v>0.31944444444444448</v>
      </c>
      <c r="D330" s="39">
        <v>128</v>
      </c>
      <c r="E330" s="39">
        <v>78</v>
      </c>
      <c r="F330" s="39">
        <v>62</v>
      </c>
      <c r="G330" s="47" t="s">
        <v>24</v>
      </c>
      <c r="H330" s="47"/>
      <c r="I330" s="240">
        <v>41217.25</v>
      </c>
      <c r="J330" s="39">
        <v>6</v>
      </c>
      <c r="K330" s="41">
        <v>41217</v>
      </c>
      <c r="M330" s="240">
        <v>41323.25</v>
      </c>
      <c r="N330" s="39">
        <v>131</v>
      </c>
      <c r="O330" s="39">
        <v>78</v>
      </c>
      <c r="Q330" s="39"/>
    </row>
    <row r="331" spans="2:17" x14ac:dyDescent="0.15">
      <c r="B331" s="36">
        <v>41217</v>
      </c>
      <c r="C331" s="37">
        <v>0.86111111111111116</v>
      </c>
      <c r="D331" s="39">
        <v>123</v>
      </c>
      <c r="E331" s="39">
        <v>77</v>
      </c>
      <c r="F331" s="39">
        <v>62</v>
      </c>
      <c r="G331" s="47"/>
      <c r="H331" s="47"/>
      <c r="I331" s="240">
        <v>41217.75</v>
      </c>
      <c r="J331" s="39">
        <v>18</v>
      </c>
      <c r="K331" s="41">
        <v>41217</v>
      </c>
      <c r="M331" s="240">
        <v>41324.25</v>
      </c>
      <c r="N331" s="39">
        <v>125</v>
      </c>
      <c r="O331" s="39">
        <v>74</v>
      </c>
      <c r="Q331" s="39"/>
    </row>
    <row r="332" spans="2:17" x14ac:dyDescent="0.15">
      <c r="B332" s="36">
        <v>41218</v>
      </c>
      <c r="C332" s="37">
        <v>0.2638888888888889</v>
      </c>
      <c r="D332" s="39">
        <v>129</v>
      </c>
      <c r="E332" s="39">
        <v>82</v>
      </c>
      <c r="F332" s="39">
        <v>59</v>
      </c>
      <c r="G332" s="47" t="s">
        <v>24</v>
      </c>
      <c r="H332" s="47"/>
      <c r="I332" s="240">
        <v>41218.25</v>
      </c>
      <c r="J332" s="39">
        <v>6</v>
      </c>
      <c r="K332" s="41">
        <v>41217</v>
      </c>
      <c r="M332" s="240">
        <v>41325.25</v>
      </c>
      <c r="N332" s="39">
        <v>110</v>
      </c>
      <c r="O332" s="39">
        <v>65</v>
      </c>
      <c r="Q332" s="39"/>
    </row>
    <row r="333" spans="2:17" x14ac:dyDescent="0.15">
      <c r="B333" s="36">
        <v>41218</v>
      </c>
      <c r="C333" s="37">
        <v>0.93055555555555547</v>
      </c>
      <c r="D333" s="39">
        <v>115</v>
      </c>
      <c r="E333" s="39">
        <v>74</v>
      </c>
      <c r="F333" s="39">
        <v>63</v>
      </c>
      <c r="G333" s="47"/>
      <c r="H333" s="47"/>
      <c r="I333" s="240">
        <v>41218.75</v>
      </c>
      <c r="J333" s="39">
        <v>18</v>
      </c>
      <c r="K333" s="41">
        <v>41217</v>
      </c>
      <c r="M333" s="240">
        <v>41326.25</v>
      </c>
      <c r="N333" s="39">
        <v>122</v>
      </c>
      <c r="O333" s="39">
        <v>73.5</v>
      </c>
      <c r="Q333" s="39"/>
    </row>
    <row r="334" spans="2:17" x14ac:dyDescent="0.15">
      <c r="B334" s="36">
        <v>41219</v>
      </c>
      <c r="C334" s="37">
        <v>0.27083333333333331</v>
      </c>
      <c r="D334" s="39">
        <v>124</v>
      </c>
      <c r="E334" s="39">
        <v>72</v>
      </c>
      <c r="F334" s="39">
        <v>63</v>
      </c>
      <c r="G334" s="47" t="s">
        <v>24</v>
      </c>
      <c r="H334" s="47"/>
      <c r="I334" s="240">
        <v>41219.25</v>
      </c>
      <c r="J334" s="39">
        <v>6</v>
      </c>
      <c r="K334" s="41">
        <v>41217</v>
      </c>
      <c r="M334" s="240">
        <v>41327.25</v>
      </c>
      <c r="N334" s="39">
        <v>115</v>
      </c>
      <c r="O334" s="39">
        <v>64</v>
      </c>
      <c r="Q334" s="39"/>
    </row>
    <row r="335" spans="2:17" x14ac:dyDescent="0.15">
      <c r="B335" s="36">
        <v>41219</v>
      </c>
      <c r="C335" s="37">
        <v>0.96875</v>
      </c>
      <c r="D335" s="39">
        <v>117</v>
      </c>
      <c r="E335" s="39">
        <v>79</v>
      </c>
      <c r="F335" s="39">
        <v>65</v>
      </c>
      <c r="G335" s="47"/>
      <c r="H335" s="47"/>
      <c r="I335" s="240">
        <v>41219.75</v>
      </c>
      <c r="J335" s="39">
        <v>18</v>
      </c>
      <c r="K335" s="41">
        <v>41217</v>
      </c>
      <c r="M335" s="240">
        <v>41328.25</v>
      </c>
      <c r="N335" s="39">
        <v>127.33333333333333</v>
      </c>
      <c r="O335" s="39">
        <v>75.666666666666671</v>
      </c>
      <c r="Q335" s="39"/>
    </row>
    <row r="336" spans="2:17" x14ac:dyDescent="0.15">
      <c r="B336" s="36">
        <v>41220</v>
      </c>
      <c r="C336" s="37">
        <v>0.27083333333333331</v>
      </c>
      <c r="D336" s="39">
        <v>127</v>
      </c>
      <c r="E336" s="39">
        <v>78</v>
      </c>
      <c r="F336" s="39">
        <v>60</v>
      </c>
      <c r="G336" s="47" t="s">
        <v>24</v>
      </c>
      <c r="H336" s="47" t="s">
        <v>60</v>
      </c>
      <c r="I336" s="240">
        <v>41220.25</v>
      </c>
      <c r="J336" s="39">
        <v>6</v>
      </c>
      <c r="K336" s="41">
        <v>41217</v>
      </c>
      <c r="M336" s="240">
        <v>41329.25</v>
      </c>
      <c r="N336" s="39">
        <v>125</v>
      </c>
      <c r="O336" s="39">
        <v>74.5</v>
      </c>
      <c r="Q336" s="39"/>
    </row>
    <row r="337" spans="2:17" x14ac:dyDescent="0.15">
      <c r="B337" s="36">
        <v>41220</v>
      </c>
      <c r="C337" s="37">
        <v>0.95138888888888884</v>
      </c>
      <c r="D337" s="39">
        <v>120</v>
      </c>
      <c r="E337" s="39">
        <v>77</v>
      </c>
      <c r="F337" s="39">
        <v>66</v>
      </c>
      <c r="G337" s="47"/>
      <c r="H337" s="47"/>
      <c r="I337" s="240">
        <v>41220.75</v>
      </c>
      <c r="J337" s="39">
        <v>18</v>
      </c>
      <c r="K337" s="41">
        <v>41217</v>
      </c>
      <c r="M337" s="240">
        <v>41330.25</v>
      </c>
      <c r="N337" s="39">
        <v>131.33333333333334</v>
      </c>
      <c r="O337" s="39">
        <v>77.666666666666671</v>
      </c>
      <c r="Q337" s="39"/>
    </row>
    <row r="338" spans="2:17" x14ac:dyDescent="0.15">
      <c r="B338" s="36">
        <v>41221</v>
      </c>
      <c r="C338" s="37">
        <v>0.2638888888888889</v>
      </c>
      <c r="D338" s="39">
        <v>126</v>
      </c>
      <c r="E338" s="39">
        <v>79</v>
      </c>
      <c r="F338" s="39">
        <v>62</v>
      </c>
      <c r="G338" s="47" t="s">
        <v>24</v>
      </c>
      <c r="H338" s="47"/>
      <c r="I338" s="240">
        <v>41221.25</v>
      </c>
      <c r="J338" s="39">
        <v>6</v>
      </c>
      <c r="K338" s="41">
        <v>41217</v>
      </c>
      <c r="M338" s="240">
        <v>41331.25</v>
      </c>
      <c r="N338" s="39"/>
      <c r="O338" s="39"/>
      <c r="Q338" s="39"/>
    </row>
    <row r="339" spans="2:17" x14ac:dyDescent="0.15">
      <c r="B339" s="36">
        <v>41222</v>
      </c>
      <c r="C339" s="37">
        <v>0.2638888888888889</v>
      </c>
      <c r="D339" s="39">
        <v>124</v>
      </c>
      <c r="E339" s="39">
        <v>81</v>
      </c>
      <c r="F339" s="39">
        <v>59</v>
      </c>
      <c r="G339" s="47" t="s">
        <v>24</v>
      </c>
      <c r="H339" s="47"/>
      <c r="I339" s="240">
        <v>41222.25</v>
      </c>
      <c r="J339" s="39">
        <v>6</v>
      </c>
      <c r="K339" s="41">
        <v>41217</v>
      </c>
      <c r="M339" s="240">
        <v>41332.25</v>
      </c>
      <c r="N339" s="39">
        <v>120</v>
      </c>
      <c r="O339" s="39">
        <v>70</v>
      </c>
      <c r="Q339" s="39"/>
    </row>
    <row r="340" spans="2:17" x14ac:dyDescent="0.15">
      <c r="B340" s="36">
        <v>41222</v>
      </c>
      <c r="C340" s="37">
        <v>0.97222222222222221</v>
      </c>
      <c r="D340" s="39">
        <v>117</v>
      </c>
      <c r="E340" s="39">
        <v>81</v>
      </c>
      <c r="F340" s="39">
        <v>66</v>
      </c>
      <c r="G340" s="47"/>
      <c r="H340" s="47"/>
      <c r="I340" s="240">
        <v>41222.75</v>
      </c>
      <c r="J340" s="39">
        <v>18</v>
      </c>
      <c r="K340" s="41">
        <v>41217</v>
      </c>
      <c r="M340" s="240">
        <v>41333.25</v>
      </c>
      <c r="N340" s="39">
        <v>125</v>
      </c>
      <c r="O340" s="39">
        <v>75</v>
      </c>
      <c r="Q340" s="39"/>
    </row>
    <row r="341" spans="2:17" x14ac:dyDescent="0.15">
      <c r="B341" s="36">
        <v>41223</v>
      </c>
      <c r="C341" s="37">
        <v>0.23958333333333334</v>
      </c>
      <c r="D341" s="39">
        <v>130</v>
      </c>
      <c r="E341" s="39">
        <v>78</v>
      </c>
      <c r="F341" s="39">
        <v>62</v>
      </c>
      <c r="G341" s="47" t="s">
        <v>24</v>
      </c>
      <c r="H341" s="47"/>
      <c r="I341" s="240">
        <v>41223.25</v>
      </c>
      <c r="J341" s="39">
        <v>6</v>
      </c>
      <c r="K341" s="41">
        <v>41217</v>
      </c>
      <c r="M341" s="240">
        <v>41334.25</v>
      </c>
      <c r="N341" s="39">
        <v>117</v>
      </c>
      <c r="O341" s="39">
        <v>67</v>
      </c>
      <c r="Q341" s="39"/>
    </row>
    <row r="342" spans="2:17" x14ac:dyDescent="0.15">
      <c r="B342" s="36">
        <v>41224</v>
      </c>
      <c r="C342" s="37">
        <v>0.34027777777777773</v>
      </c>
      <c r="D342" s="39">
        <v>124</v>
      </c>
      <c r="E342" s="39">
        <v>77</v>
      </c>
      <c r="F342" s="39">
        <v>58</v>
      </c>
      <c r="G342" s="47" t="s">
        <v>24</v>
      </c>
      <c r="H342" s="47" t="s">
        <v>61</v>
      </c>
      <c r="I342" s="240">
        <v>41224.25</v>
      </c>
      <c r="J342" s="39">
        <v>6</v>
      </c>
      <c r="K342" s="41">
        <v>41224</v>
      </c>
      <c r="M342" s="240">
        <v>41335.25</v>
      </c>
      <c r="N342" s="39">
        <v>125</v>
      </c>
      <c r="O342" s="39">
        <v>75</v>
      </c>
      <c r="Q342" s="39"/>
    </row>
    <row r="343" spans="2:17" x14ac:dyDescent="0.15">
      <c r="B343" s="36">
        <v>41224</v>
      </c>
      <c r="C343" s="37">
        <v>0.91666666666666663</v>
      </c>
      <c r="D343" s="39">
        <v>118</v>
      </c>
      <c r="E343" s="39">
        <v>75</v>
      </c>
      <c r="F343" s="39">
        <v>64</v>
      </c>
      <c r="G343" s="47"/>
      <c r="H343" s="47"/>
      <c r="I343" s="240">
        <v>41224.75</v>
      </c>
      <c r="J343" s="39">
        <v>18</v>
      </c>
      <c r="K343" s="41">
        <v>41224</v>
      </c>
      <c r="M343" s="240">
        <v>41336.25</v>
      </c>
      <c r="N343" s="39">
        <v>125</v>
      </c>
      <c r="O343" s="39">
        <v>75</v>
      </c>
      <c r="Q343" s="39"/>
    </row>
    <row r="344" spans="2:17" x14ac:dyDescent="0.15">
      <c r="B344" s="36">
        <v>41225</v>
      </c>
      <c r="C344" s="37">
        <v>0.27083333333333331</v>
      </c>
      <c r="D344" s="39">
        <v>130</v>
      </c>
      <c r="E344" s="39">
        <v>81</v>
      </c>
      <c r="F344" s="39">
        <v>58</v>
      </c>
      <c r="G344" s="47" t="s">
        <v>24</v>
      </c>
      <c r="H344" s="47"/>
      <c r="I344" s="240">
        <v>41225.25</v>
      </c>
      <c r="J344" s="39">
        <v>6</v>
      </c>
      <c r="K344" s="41">
        <v>41224</v>
      </c>
      <c r="M344" s="240">
        <v>41337.25</v>
      </c>
      <c r="N344" s="39">
        <v>130</v>
      </c>
      <c r="O344" s="39">
        <v>78</v>
      </c>
      <c r="Q344" s="39"/>
    </row>
    <row r="345" spans="2:17" x14ac:dyDescent="0.15">
      <c r="B345" s="36">
        <v>41226</v>
      </c>
      <c r="C345" s="37">
        <v>0.27083333333333331</v>
      </c>
      <c r="D345" s="39">
        <v>124</v>
      </c>
      <c r="E345" s="39">
        <v>71</v>
      </c>
      <c r="F345" s="39">
        <v>69</v>
      </c>
      <c r="G345" s="47" t="s">
        <v>24</v>
      </c>
      <c r="H345" s="47"/>
      <c r="I345" s="240">
        <v>41226.25</v>
      </c>
      <c r="J345" s="39">
        <v>6</v>
      </c>
      <c r="K345" s="41">
        <v>41224</v>
      </c>
      <c r="M345" s="240">
        <v>41338.25</v>
      </c>
      <c r="N345" s="39">
        <v>121</v>
      </c>
      <c r="O345" s="39">
        <v>68</v>
      </c>
      <c r="Q345" s="39"/>
    </row>
    <row r="346" spans="2:17" x14ac:dyDescent="0.15">
      <c r="B346" s="36">
        <v>41227</v>
      </c>
      <c r="C346" s="37">
        <v>0.98611111111111116</v>
      </c>
      <c r="D346" s="39">
        <v>115</v>
      </c>
      <c r="E346" s="39">
        <v>72</v>
      </c>
      <c r="F346" s="39">
        <v>58</v>
      </c>
      <c r="G346" s="47" t="s">
        <v>24</v>
      </c>
      <c r="H346" s="47" t="s">
        <v>62</v>
      </c>
      <c r="I346" s="240">
        <v>41227.75</v>
      </c>
      <c r="J346" s="39">
        <v>18</v>
      </c>
      <c r="K346" s="41">
        <v>41224</v>
      </c>
      <c r="M346" s="240">
        <v>41339.25</v>
      </c>
      <c r="N346" s="39">
        <v>122</v>
      </c>
      <c r="O346" s="39">
        <v>74</v>
      </c>
      <c r="Q346" s="39"/>
    </row>
    <row r="347" spans="2:17" x14ac:dyDescent="0.15">
      <c r="B347" s="36">
        <v>41228</v>
      </c>
      <c r="C347" s="37">
        <v>0.27083333333333331</v>
      </c>
      <c r="D347" s="39">
        <v>126</v>
      </c>
      <c r="E347" s="39">
        <v>82</v>
      </c>
      <c r="F347" s="39">
        <v>61</v>
      </c>
      <c r="G347" s="47" t="s">
        <v>24</v>
      </c>
      <c r="H347" s="47" t="s">
        <v>62</v>
      </c>
      <c r="I347" s="240">
        <v>41228.25</v>
      </c>
      <c r="J347" s="39">
        <v>6</v>
      </c>
      <c r="K347" s="41">
        <v>41224</v>
      </c>
      <c r="M347" s="240">
        <v>41340.25</v>
      </c>
      <c r="N347" s="39">
        <v>116</v>
      </c>
      <c r="O347" s="39">
        <v>66</v>
      </c>
      <c r="Q347" s="39"/>
    </row>
    <row r="348" spans="2:17" x14ac:dyDescent="0.15">
      <c r="B348" s="36">
        <v>41228</v>
      </c>
      <c r="C348" s="37">
        <v>0.97222222222222221</v>
      </c>
      <c r="D348" s="39">
        <v>124</v>
      </c>
      <c r="E348" s="39">
        <v>83</v>
      </c>
      <c r="F348" s="39">
        <v>66</v>
      </c>
      <c r="G348" s="47"/>
      <c r="H348" s="47"/>
      <c r="I348" s="240">
        <v>41228.75</v>
      </c>
      <c r="J348" s="39">
        <v>18</v>
      </c>
      <c r="K348" s="41">
        <v>41224</v>
      </c>
      <c r="M348" s="240">
        <v>41341.25</v>
      </c>
      <c r="N348" s="39">
        <v>124</v>
      </c>
      <c r="O348" s="39">
        <v>74</v>
      </c>
      <c r="Q348" s="39"/>
    </row>
    <row r="349" spans="2:17" x14ac:dyDescent="0.15">
      <c r="B349" s="36">
        <v>41229</v>
      </c>
      <c r="C349" s="37">
        <v>0.27083333333333331</v>
      </c>
      <c r="D349" s="39">
        <v>129</v>
      </c>
      <c r="E349" s="39">
        <v>79</v>
      </c>
      <c r="F349" s="39">
        <v>58</v>
      </c>
      <c r="G349" s="47" t="s">
        <v>24</v>
      </c>
      <c r="H349" s="47"/>
      <c r="I349" s="240">
        <v>41229.25</v>
      </c>
      <c r="J349" s="39">
        <v>6</v>
      </c>
      <c r="K349" s="41">
        <v>41224</v>
      </c>
      <c r="M349" s="240">
        <v>41342.25</v>
      </c>
      <c r="N349" s="39">
        <v>118</v>
      </c>
      <c r="O349" s="39">
        <v>73</v>
      </c>
      <c r="Q349" s="39"/>
    </row>
    <row r="350" spans="2:17" x14ac:dyDescent="0.15">
      <c r="B350" s="36">
        <v>41230</v>
      </c>
      <c r="C350" s="37">
        <v>0.27777777777777779</v>
      </c>
      <c r="D350" s="39">
        <v>130</v>
      </c>
      <c r="E350" s="39">
        <v>80</v>
      </c>
      <c r="F350" s="39">
        <v>57</v>
      </c>
      <c r="G350" s="47" t="s">
        <v>28</v>
      </c>
      <c r="H350" s="47"/>
      <c r="I350" s="240">
        <v>41230.25</v>
      </c>
      <c r="J350" s="39">
        <v>6</v>
      </c>
      <c r="K350" s="41">
        <v>41224</v>
      </c>
      <c r="M350" s="240">
        <v>41343.25</v>
      </c>
      <c r="N350" s="39">
        <v>124</v>
      </c>
      <c r="O350" s="39">
        <v>79</v>
      </c>
      <c r="Q350" s="39"/>
    </row>
    <row r="351" spans="2:17" x14ac:dyDescent="0.15">
      <c r="B351" s="36">
        <v>41231</v>
      </c>
      <c r="C351" s="37">
        <v>0.34722222222222227</v>
      </c>
      <c r="D351" s="39">
        <v>132</v>
      </c>
      <c r="E351" s="39">
        <v>82</v>
      </c>
      <c r="F351" s="39">
        <v>60</v>
      </c>
      <c r="G351" s="47" t="s">
        <v>28</v>
      </c>
      <c r="H351" s="47" t="s">
        <v>63</v>
      </c>
      <c r="I351" s="240">
        <v>41231.25</v>
      </c>
      <c r="J351" s="39">
        <v>6</v>
      </c>
      <c r="K351" s="41">
        <v>41231</v>
      </c>
      <c r="M351" s="240">
        <v>41344.25</v>
      </c>
      <c r="N351" s="39"/>
      <c r="O351" s="39"/>
      <c r="Q351" s="39"/>
    </row>
    <row r="352" spans="2:17" x14ac:dyDescent="0.15">
      <c r="B352" s="36">
        <v>41231</v>
      </c>
      <c r="C352" s="37">
        <v>0.91666666666666663</v>
      </c>
      <c r="D352" s="39">
        <v>145</v>
      </c>
      <c r="E352" s="39">
        <v>91</v>
      </c>
      <c r="F352" s="39">
        <v>54</v>
      </c>
      <c r="G352" s="47"/>
      <c r="H352" s="47"/>
      <c r="I352" s="240">
        <v>41231.75</v>
      </c>
      <c r="J352" s="39">
        <v>18</v>
      </c>
      <c r="K352" s="41">
        <v>41231</v>
      </c>
      <c r="M352" s="240">
        <v>41345.25</v>
      </c>
      <c r="N352" s="39"/>
      <c r="O352" s="39"/>
      <c r="Q352" s="39"/>
    </row>
    <row r="353" spans="2:17" x14ac:dyDescent="0.15">
      <c r="B353" s="36">
        <v>41231</v>
      </c>
      <c r="C353" s="37">
        <v>0.92013888888888884</v>
      </c>
      <c r="D353" s="39">
        <v>139</v>
      </c>
      <c r="E353" s="39">
        <v>90</v>
      </c>
      <c r="F353" s="39">
        <v>56</v>
      </c>
      <c r="G353" s="47"/>
      <c r="H353" s="47"/>
      <c r="I353" s="240">
        <v>41231.75</v>
      </c>
      <c r="J353" s="39">
        <v>18</v>
      </c>
      <c r="K353" s="41">
        <v>41231</v>
      </c>
      <c r="M353" s="240">
        <v>41346.25</v>
      </c>
      <c r="N353" s="39">
        <v>128</v>
      </c>
      <c r="O353" s="39">
        <v>75</v>
      </c>
      <c r="Q353" s="39"/>
    </row>
    <row r="354" spans="2:17" x14ac:dyDescent="0.15">
      <c r="B354" s="36">
        <v>41232</v>
      </c>
      <c r="C354" s="37">
        <v>0.27083333333333331</v>
      </c>
      <c r="D354" s="39">
        <v>138</v>
      </c>
      <c r="E354" s="39">
        <v>84</v>
      </c>
      <c r="F354" s="39">
        <v>58</v>
      </c>
      <c r="G354" s="47" t="s">
        <v>24</v>
      </c>
      <c r="H354" s="47"/>
      <c r="I354" s="240">
        <v>41232.25</v>
      </c>
      <c r="J354" s="39">
        <v>6</v>
      </c>
      <c r="K354" s="41">
        <v>41231</v>
      </c>
      <c r="M354" s="240">
        <v>41347.25</v>
      </c>
      <c r="N354" s="39">
        <v>125</v>
      </c>
      <c r="O354" s="39">
        <v>73</v>
      </c>
      <c r="Q354" s="39"/>
    </row>
    <row r="355" spans="2:17" x14ac:dyDescent="0.15">
      <c r="B355" s="36">
        <v>41232</v>
      </c>
      <c r="C355" s="37">
        <v>0.94444444444444453</v>
      </c>
      <c r="D355" s="39">
        <v>115</v>
      </c>
      <c r="E355" s="39">
        <v>69</v>
      </c>
      <c r="F355" s="39">
        <v>62</v>
      </c>
      <c r="G355" s="47"/>
      <c r="H355" s="47"/>
      <c r="I355" s="240">
        <v>41232.75</v>
      </c>
      <c r="J355" s="39">
        <v>18</v>
      </c>
      <c r="K355" s="41">
        <v>41231</v>
      </c>
      <c r="M355" s="240">
        <v>41348.25</v>
      </c>
      <c r="N355" s="39">
        <v>123</v>
      </c>
      <c r="O355" s="39">
        <v>66</v>
      </c>
      <c r="Q355" s="39"/>
    </row>
    <row r="356" spans="2:17" x14ac:dyDescent="0.15">
      <c r="B356" s="36">
        <v>41233</v>
      </c>
      <c r="C356" s="37">
        <v>0.27083333333333331</v>
      </c>
      <c r="D356" s="39">
        <v>126</v>
      </c>
      <c r="E356" s="39">
        <v>78</v>
      </c>
      <c r="F356" s="39">
        <v>64</v>
      </c>
      <c r="G356" s="47" t="s">
        <v>24</v>
      </c>
      <c r="H356" s="47"/>
      <c r="I356" s="240">
        <v>41233.25</v>
      </c>
      <c r="J356" s="39">
        <v>6</v>
      </c>
      <c r="K356" s="41">
        <v>41231</v>
      </c>
      <c r="M356" s="240">
        <v>41349.25</v>
      </c>
      <c r="N356" s="39">
        <v>116</v>
      </c>
      <c r="O356" s="39">
        <v>66</v>
      </c>
      <c r="Q356" s="39"/>
    </row>
    <row r="357" spans="2:17" x14ac:dyDescent="0.15">
      <c r="B357" s="36">
        <v>41234</v>
      </c>
      <c r="C357" s="37"/>
      <c r="D357" s="39"/>
      <c r="E357" s="39"/>
      <c r="F357" s="39"/>
      <c r="G357" s="47" t="s">
        <v>28</v>
      </c>
      <c r="H357" s="47" t="s">
        <v>64</v>
      </c>
      <c r="I357" s="240">
        <v>41233.75</v>
      </c>
      <c r="J357" s="39">
        <v>18</v>
      </c>
      <c r="K357" s="41">
        <v>41231</v>
      </c>
      <c r="M357" s="240">
        <v>41350.25</v>
      </c>
      <c r="N357" s="39">
        <v>132</v>
      </c>
      <c r="O357" s="39">
        <v>75</v>
      </c>
      <c r="Q357" s="39"/>
    </row>
    <row r="358" spans="2:17" x14ac:dyDescent="0.15">
      <c r="B358" s="36">
        <v>41235</v>
      </c>
      <c r="C358" s="37">
        <v>0.91666666666666663</v>
      </c>
      <c r="D358" s="39">
        <v>137</v>
      </c>
      <c r="E358" s="39">
        <v>86</v>
      </c>
      <c r="F358" s="39">
        <v>53</v>
      </c>
      <c r="G358" s="47" t="s">
        <v>24</v>
      </c>
      <c r="H358" s="47"/>
      <c r="I358" s="240">
        <v>41235.75</v>
      </c>
      <c r="J358" s="39">
        <v>18</v>
      </c>
      <c r="K358" s="41">
        <v>41231</v>
      </c>
      <c r="M358" s="240">
        <v>41351.25</v>
      </c>
      <c r="N358" s="39"/>
      <c r="O358" s="39"/>
      <c r="Q358" s="39"/>
    </row>
    <row r="359" spans="2:17" x14ac:dyDescent="0.15">
      <c r="B359" s="36">
        <v>41236</v>
      </c>
      <c r="C359" s="37">
        <v>0.3125</v>
      </c>
      <c r="D359" s="39">
        <v>142</v>
      </c>
      <c r="E359" s="39">
        <v>90</v>
      </c>
      <c r="F359" s="39">
        <v>62</v>
      </c>
      <c r="G359" s="47" t="s">
        <v>24</v>
      </c>
      <c r="H359" s="47"/>
      <c r="I359" s="240">
        <v>41236.25</v>
      </c>
      <c r="J359" s="39">
        <v>6</v>
      </c>
      <c r="K359" s="41">
        <v>41231</v>
      </c>
      <c r="M359" s="240">
        <v>41352.25</v>
      </c>
      <c r="N359" s="39">
        <v>121</v>
      </c>
      <c r="O359" s="39">
        <v>64</v>
      </c>
      <c r="Q359" s="39"/>
    </row>
    <row r="360" spans="2:17" x14ac:dyDescent="0.15">
      <c r="B360" s="36">
        <v>41237</v>
      </c>
      <c r="C360" s="37">
        <v>0.3298611111111111</v>
      </c>
      <c r="D360" s="39">
        <v>137</v>
      </c>
      <c r="E360" s="39">
        <v>82</v>
      </c>
      <c r="F360" s="39">
        <v>56</v>
      </c>
      <c r="G360" s="47" t="s">
        <v>24</v>
      </c>
      <c r="H360" s="47"/>
      <c r="I360" s="240">
        <v>41237.25</v>
      </c>
      <c r="J360" s="39">
        <v>6</v>
      </c>
      <c r="K360" s="41">
        <v>41231</v>
      </c>
      <c r="M360" s="240">
        <v>41353.25</v>
      </c>
      <c r="N360" s="39">
        <v>125</v>
      </c>
      <c r="O360" s="39">
        <v>64</v>
      </c>
      <c r="Q360" s="39"/>
    </row>
    <row r="361" spans="2:17" x14ac:dyDescent="0.15">
      <c r="B361" s="36">
        <v>41237</v>
      </c>
      <c r="C361" s="37">
        <v>0.91666666666666663</v>
      </c>
      <c r="D361" s="39">
        <v>134</v>
      </c>
      <c r="E361" s="39">
        <v>86</v>
      </c>
      <c r="F361" s="39">
        <v>58</v>
      </c>
      <c r="G361" s="47"/>
      <c r="H361" s="47"/>
      <c r="I361" s="240">
        <v>41237.75</v>
      </c>
      <c r="J361" s="39">
        <v>18</v>
      </c>
      <c r="K361" s="41">
        <v>41231</v>
      </c>
      <c r="M361" s="240">
        <v>41354.25</v>
      </c>
      <c r="N361" s="39">
        <v>134</v>
      </c>
      <c r="O361" s="39">
        <v>81</v>
      </c>
      <c r="Q361" s="39"/>
    </row>
    <row r="362" spans="2:17" x14ac:dyDescent="0.15">
      <c r="B362" s="36">
        <v>41238</v>
      </c>
      <c r="C362" s="37">
        <v>0.35416666666666669</v>
      </c>
      <c r="D362" s="39">
        <v>141</v>
      </c>
      <c r="E362" s="39">
        <v>83</v>
      </c>
      <c r="F362" s="39">
        <v>62</v>
      </c>
      <c r="G362" s="47" t="s">
        <v>28</v>
      </c>
      <c r="H362" s="47"/>
      <c r="I362" s="240">
        <v>41238.25</v>
      </c>
      <c r="J362" s="39">
        <v>6</v>
      </c>
      <c r="K362" s="41">
        <v>41238</v>
      </c>
      <c r="M362" s="240">
        <v>41355.25</v>
      </c>
      <c r="N362" s="39">
        <v>130</v>
      </c>
      <c r="O362" s="39">
        <v>79</v>
      </c>
      <c r="Q362" s="39"/>
    </row>
    <row r="363" spans="2:17" x14ac:dyDescent="0.15">
      <c r="B363" s="36">
        <v>41238</v>
      </c>
      <c r="C363" s="37">
        <v>0.875</v>
      </c>
      <c r="D363" s="39">
        <v>139</v>
      </c>
      <c r="E363" s="39">
        <v>88</v>
      </c>
      <c r="F363" s="39">
        <v>59</v>
      </c>
      <c r="G363" s="47"/>
      <c r="H363" s="47"/>
      <c r="I363" s="240">
        <v>41238.75</v>
      </c>
      <c r="J363" s="39">
        <v>18</v>
      </c>
      <c r="K363" s="41">
        <v>41238</v>
      </c>
      <c r="M363" s="240">
        <v>41356.25</v>
      </c>
      <c r="N363" s="39">
        <v>115</v>
      </c>
      <c r="O363" s="39">
        <v>67</v>
      </c>
      <c r="Q363" s="39"/>
    </row>
    <row r="364" spans="2:17" x14ac:dyDescent="0.15">
      <c r="B364" s="36">
        <v>41239</v>
      </c>
      <c r="C364" s="37">
        <v>0.27083333333333331</v>
      </c>
      <c r="D364" s="39">
        <v>142</v>
      </c>
      <c r="E364" s="39">
        <v>90</v>
      </c>
      <c r="F364" s="39">
        <v>55</v>
      </c>
      <c r="G364" s="47" t="s">
        <v>28</v>
      </c>
      <c r="H364" s="47"/>
      <c r="I364" s="240">
        <v>41239.25</v>
      </c>
      <c r="J364" s="39">
        <v>6</v>
      </c>
      <c r="K364" s="41">
        <v>41238</v>
      </c>
      <c r="M364" s="240">
        <v>41357.25</v>
      </c>
      <c r="N364" s="39">
        <v>124</v>
      </c>
      <c r="O364" s="39">
        <v>74</v>
      </c>
      <c r="Q364" s="39"/>
    </row>
    <row r="365" spans="2:17" x14ac:dyDescent="0.15">
      <c r="B365" s="36">
        <v>41239</v>
      </c>
      <c r="C365" s="37">
        <v>0.53472222222222221</v>
      </c>
      <c r="D365" s="39">
        <v>146</v>
      </c>
      <c r="E365" s="39">
        <v>80</v>
      </c>
      <c r="F365" s="39">
        <v>56</v>
      </c>
      <c r="G365" s="47"/>
      <c r="H365" s="47"/>
      <c r="I365" s="240">
        <v>41239.25</v>
      </c>
      <c r="J365" s="39">
        <v>6</v>
      </c>
      <c r="K365" s="41">
        <v>41238</v>
      </c>
      <c r="M365" s="240">
        <v>41358.25</v>
      </c>
      <c r="N365" s="39">
        <v>132</v>
      </c>
      <c r="O365" s="39">
        <v>78</v>
      </c>
      <c r="Q365" s="39"/>
    </row>
    <row r="366" spans="2:17" x14ac:dyDescent="0.15">
      <c r="B366" s="36">
        <v>41239</v>
      </c>
      <c r="C366" s="37">
        <v>0.96180555555555547</v>
      </c>
      <c r="D366" s="39">
        <v>131</v>
      </c>
      <c r="E366" s="39">
        <v>84</v>
      </c>
      <c r="F366" s="39">
        <v>63</v>
      </c>
      <c r="G366" s="47"/>
      <c r="H366" s="47"/>
      <c r="I366" s="240">
        <v>41239.75</v>
      </c>
      <c r="J366" s="39">
        <v>18</v>
      </c>
      <c r="K366" s="41">
        <v>41238</v>
      </c>
      <c r="M366" s="240">
        <v>41359.25</v>
      </c>
      <c r="N366" s="39">
        <v>120</v>
      </c>
      <c r="O366" s="39">
        <v>70</v>
      </c>
      <c r="Q366" s="39"/>
    </row>
    <row r="367" spans="2:17" x14ac:dyDescent="0.15">
      <c r="B367" s="36">
        <v>41240</v>
      </c>
      <c r="C367" s="37">
        <v>0.27083333333333331</v>
      </c>
      <c r="D367" s="39">
        <v>142</v>
      </c>
      <c r="E367" s="39">
        <v>87</v>
      </c>
      <c r="F367" s="39">
        <v>55</v>
      </c>
      <c r="G367" s="47" t="s">
        <v>24</v>
      </c>
      <c r="H367" s="47"/>
      <c r="I367" s="240">
        <v>41240.25</v>
      </c>
      <c r="J367" s="39">
        <v>6</v>
      </c>
      <c r="K367" s="41">
        <v>41238</v>
      </c>
      <c r="M367" s="240">
        <v>41360.25</v>
      </c>
      <c r="N367" s="39">
        <v>135</v>
      </c>
      <c r="O367" s="39">
        <v>82</v>
      </c>
      <c r="Q367" s="39"/>
    </row>
    <row r="368" spans="2:17" x14ac:dyDescent="0.15">
      <c r="B368" s="36">
        <v>41241</v>
      </c>
      <c r="C368" s="37">
        <v>0.98958333333333337</v>
      </c>
      <c r="D368" s="39">
        <v>127</v>
      </c>
      <c r="E368" s="39">
        <v>80</v>
      </c>
      <c r="F368" s="39">
        <v>60</v>
      </c>
      <c r="G368" s="47" t="s">
        <v>24</v>
      </c>
      <c r="H368" s="47"/>
      <c r="I368" s="240">
        <v>41241.75</v>
      </c>
      <c r="J368" s="39">
        <v>18</v>
      </c>
      <c r="K368" s="41">
        <v>41238</v>
      </c>
      <c r="M368" s="240">
        <v>41361.25</v>
      </c>
      <c r="N368" s="39"/>
      <c r="O368" s="39"/>
      <c r="Q368" s="39"/>
    </row>
    <row r="369" spans="2:17" x14ac:dyDescent="0.15">
      <c r="B369" s="36">
        <v>41242</v>
      </c>
      <c r="C369" s="37">
        <v>0.27083333333333331</v>
      </c>
      <c r="D369" s="39">
        <v>144</v>
      </c>
      <c r="E369" s="39">
        <v>86</v>
      </c>
      <c r="F369" s="39">
        <v>63</v>
      </c>
      <c r="G369" s="47" t="s">
        <v>24</v>
      </c>
      <c r="H369" s="47"/>
      <c r="I369" s="240">
        <v>41242.25</v>
      </c>
      <c r="J369" s="39">
        <v>6</v>
      </c>
      <c r="K369" s="41">
        <v>41238</v>
      </c>
      <c r="M369" s="240">
        <v>41362.25</v>
      </c>
      <c r="N369" s="39"/>
      <c r="O369" s="39"/>
      <c r="Q369" s="39"/>
    </row>
    <row r="370" spans="2:17" x14ac:dyDescent="0.15">
      <c r="B370" s="36">
        <v>41243</v>
      </c>
      <c r="C370" s="37">
        <v>0.27083333333333331</v>
      </c>
      <c r="D370" s="39">
        <v>136</v>
      </c>
      <c r="E370" s="39">
        <v>79</v>
      </c>
      <c r="F370" s="39">
        <v>52</v>
      </c>
      <c r="G370" s="47" t="s">
        <v>24</v>
      </c>
      <c r="H370" s="47" t="s">
        <v>65</v>
      </c>
      <c r="I370" s="240">
        <v>41243.25</v>
      </c>
      <c r="J370" s="39">
        <v>6</v>
      </c>
      <c r="K370" s="41">
        <v>41238</v>
      </c>
      <c r="M370" s="240">
        <v>41363.25</v>
      </c>
      <c r="N370" s="39">
        <v>120</v>
      </c>
      <c r="O370" s="39">
        <v>68</v>
      </c>
      <c r="Q370" s="39"/>
    </row>
    <row r="371" spans="2:17" x14ac:dyDescent="0.15">
      <c r="B371" s="36">
        <v>41243</v>
      </c>
      <c r="C371" s="37">
        <v>0.99652777777777779</v>
      </c>
      <c r="D371" s="39">
        <v>131</v>
      </c>
      <c r="E371" s="39">
        <v>86</v>
      </c>
      <c r="F371" s="39">
        <v>61</v>
      </c>
      <c r="G371" s="47"/>
      <c r="H371" s="47"/>
      <c r="I371" s="240">
        <v>41243.75</v>
      </c>
      <c r="J371" s="39">
        <v>18</v>
      </c>
      <c r="K371" s="41">
        <v>41238</v>
      </c>
      <c r="M371" s="240">
        <v>41364.25</v>
      </c>
      <c r="N371" s="39">
        <v>126</v>
      </c>
      <c r="O371" s="39">
        <v>75</v>
      </c>
      <c r="Q371" s="39"/>
    </row>
    <row r="372" spans="2:17" x14ac:dyDescent="0.15">
      <c r="B372" s="36">
        <v>41244</v>
      </c>
      <c r="C372" s="37">
        <v>0.29166666666666669</v>
      </c>
      <c r="D372" s="39">
        <v>135</v>
      </c>
      <c r="E372" s="39">
        <v>82</v>
      </c>
      <c r="F372" s="39">
        <v>59</v>
      </c>
      <c r="G372" s="47" t="s">
        <v>24</v>
      </c>
      <c r="H372" s="47"/>
      <c r="I372" s="240">
        <v>41244.25</v>
      </c>
      <c r="J372" s="39">
        <v>6</v>
      </c>
      <c r="K372" s="41">
        <v>41238</v>
      </c>
      <c r="M372" s="240">
        <v>41365.25</v>
      </c>
      <c r="N372" s="39">
        <v>132</v>
      </c>
      <c r="O372" s="39">
        <v>79</v>
      </c>
      <c r="Q372" s="39"/>
    </row>
    <row r="373" spans="2:17" x14ac:dyDescent="0.15">
      <c r="B373" s="36">
        <v>41244</v>
      </c>
      <c r="C373" s="37">
        <v>0.99305555555555547</v>
      </c>
      <c r="D373" s="39">
        <v>120</v>
      </c>
      <c r="E373" s="39">
        <v>79</v>
      </c>
      <c r="F373" s="39">
        <v>62</v>
      </c>
      <c r="G373" s="47"/>
      <c r="H373" s="47"/>
      <c r="I373" s="240">
        <v>41244.75</v>
      </c>
      <c r="J373" s="39">
        <v>18</v>
      </c>
      <c r="K373" s="41">
        <v>41238</v>
      </c>
      <c r="M373" s="240">
        <v>41366.25</v>
      </c>
      <c r="N373" s="39">
        <v>127</v>
      </c>
      <c r="O373" s="39">
        <v>75</v>
      </c>
      <c r="Q373" s="39"/>
    </row>
    <row r="374" spans="2:17" x14ac:dyDescent="0.15">
      <c r="B374" s="36">
        <v>41245</v>
      </c>
      <c r="C374" s="37">
        <v>0.3263888888888889</v>
      </c>
      <c r="D374" s="39">
        <v>147</v>
      </c>
      <c r="E374" s="39">
        <v>85</v>
      </c>
      <c r="F374" s="39">
        <v>57</v>
      </c>
      <c r="G374" s="47" t="s">
        <v>24</v>
      </c>
      <c r="H374" s="47"/>
      <c r="I374" s="240">
        <v>41245.25</v>
      </c>
      <c r="J374" s="39">
        <v>6</v>
      </c>
      <c r="K374" s="41">
        <v>41245</v>
      </c>
      <c r="M374" s="240">
        <v>41367.25</v>
      </c>
      <c r="N374" s="39">
        <v>115</v>
      </c>
      <c r="O374" s="39">
        <v>65</v>
      </c>
      <c r="Q374" s="39"/>
    </row>
    <row r="375" spans="2:17" x14ac:dyDescent="0.15">
      <c r="B375" s="36">
        <v>41245</v>
      </c>
      <c r="C375" s="37">
        <v>0.3298611111111111</v>
      </c>
      <c r="D375" s="39">
        <v>136</v>
      </c>
      <c r="E375" s="39">
        <v>82</v>
      </c>
      <c r="F375" s="39">
        <v>58</v>
      </c>
      <c r="G375" s="47"/>
      <c r="H375" s="47"/>
      <c r="I375" s="240">
        <v>41245.25</v>
      </c>
      <c r="J375" s="39">
        <v>6</v>
      </c>
      <c r="K375" s="41">
        <v>41245</v>
      </c>
      <c r="M375" s="240">
        <v>41368.25</v>
      </c>
      <c r="N375" s="39">
        <v>115</v>
      </c>
      <c r="O375" s="39">
        <v>68</v>
      </c>
      <c r="Q375" s="39"/>
    </row>
    <row r="376" spans="2:17" x14ac:dyDescent="0.15">
      <c r="B376" s="36">
        <v>41245</v>
      </c>
      <c r="C376" s="37">
        <v>0.97916666666666663</v>
      </c>
      <c r="D376" s="39">
        <v>150</v>
      </c>
      <c r="E376" s="39">
        <v>90</v>
      </c>
      <c r="F376" s="39">
        <v>60</v>
      </c>
      <c r="G376" s="47"/>
      <c r="H376" s="47"/>
      <c r="I376" s="240">
        <v>41245.75</v>
      </c>
      <c r="J376" s="39">
        <v>18</v>
      </c>
      <c r="K376" s="41">
        <v>41245</v>
      </c>
      <c r="M376" s="240">
        <v>41369.25</v>
      </c>
      <c r="N376" s="39"/>
      <c r="O376" s="39"/>
      <c r="Q376" s="39"/>
    </row>
    <row r="377" spans="2:17" x14ac:dyDescent="0.15">
      <c r="B377" s="36">
        <v>41246</v>
      </c>
      <c r="C377" s="37">
        <v>0.27083333333333331</v>
      </c>
      <c r="D377" s="39">
        <v>134</v>
      </c>
      <c r="E377" s="39">
        <v>77</v>
      </c>
      <c r="F377" s="39">
        <v>54</v>
      </c>
      <c r="G377" s="47" t="s">
        <v>24</v>
      </c>
      <c r="H377" s="47"/>
      <c r="I377" s="240">
        <v>41246.25</v>
      </c>
      <c r="J377" s="39">
        <v>6</v>
      </c>
      <c r="K377" s="41">
        <v>41245</v>
      </c>
      <c r="M377" s="240">
        <v>41370.25</v>
      </c>
      <c r="N377" s="39">
        <v>115</v>
      </c>
      <c r="O377" s="39">
        <v>70</v>
      </c>
      <c r="Q377" s="39"/>
    </row>
    <row r="378" spans="2:17" x14ac:dyDescent="0.15">
      <c r="B378" s="36">
        <v>41246</v>
      </c>
      <c r="C378" s="37">
        <v>0.99305555555555547</v>
      </c>
      <c r="D378" s="39">
        <v>128</v>
      </c>
      <c r="E378" s="39">
        <v>83</v>
      </c>
      <c r="F378" s="39">
        <v>66</v>
      </c>
      <c r="G378" s="47"/>
      <c r="H378" s="47"/>
      <c r="I378" s="240">
        <v>41246.75</v>
      </c>
      <c r="J378" s="39">
        <v>18</v>
      </c>
      <c r="K378" s="41">
        <v>41245</v>
      </c>
      <c r="M378" s="240">
        <v>41371.25</v>
      </c>
      <c r="N378" s="39">
        <v>132</v>
      </c>
      <c r="O378" s="39">
        <v>79.666666666666671</v>
      </c>
      <c r="Q378" s="39"/>
    </row>
    <row r="379" spans="2:17" x14ac:dyDescent="0.15">
      <c r="B379" s="36">
        <v>41247</v>
      </c>
      <c r="C379" s="37">
        <v>0.27083333333333331</v>
      </c>
      <c r="D379" s="39">
        <v>126</v>
      </c>
      <c r="E379" s="39">
        <v>78</v>
      </c>
      <c r="F379" s="39">
        <v>60</v>
      </c>
      <c r="G379" s="47" t="s">
        <v>24</v>
      </c>
      <c r="H379" s="47" t="s">
        <v>66</v>
      </c>
      <c r="I379" s="240">
        <v>41247.25</v>
      </c>
      <c r="J379" s="39">
        <v>6</v>
      </c>
      <c r="K379" s="41">
        <v>41245</v>
      </c>
      <c r="M379" s="240">
        <v>41372.25</v>
      </c>
      <c r="N379" s="39">
        <v>125</v>
      </c>
      <c r="O379" s="39">
        <v>72</v>
      </c>
      <c r="Q379" s="39"/>
    </row>
    <row r="380" spans="2:17" x14ac:dyDescent="0.15">
      <c r="B380" s="36">
        <v>41247</v>
      </c>
      <c r="C380" s="37">
        <v>0.33333333333333331</v>
      </c>
      <c r="D380" s="39">
        <v>133</v>
      </c>
      <c r="E380" s="39">
        <v>81</v>
      </c>
      <c r="F380" s="39">
        <v>65</v>
      </c>
      <c r="G380" s="47"/>
      <c r="H380" s="47"/>
      <c r="I380" s="240">
        <v>41247.25</v>
      </c>
      <c r="J380" s="39">
        <v>6</v>
      </c>
      <c r="K380" s="41">
        <v>41245</v>
      </c>
      <c r="M380" s="240">
        <v>41373.25</v>
      </c>
      <c r="N380" s="39">
        <v>112</v>
      </c>
      <c r="O380" s="39">
        <v>62</v>
      </c>
      <c r="Q380" s="39"/>
    </row>
    <row r="381" spans="2:17" x14ac:dyDescent="0.15">
      <c r="B381" s="36">
        <v>41247</v>
      </c>
      <c r="C381" s="37">
        <v>0.99305555555555547</v>
      </c>
      <c r="D381" s="39">
        <v>116</v>
      </c>
      <c r="E381" s="39">
        <v>71</v>
      </c>
      <c r="F381" s="39">
        <v>63</v>
      </c>
      <c r="G381" s="47"/>
      <c r="H381" s="47"/>
      <c r="I381" s="240">
        <v>41247.75</v>
      </c>
      <c r="J381" s="39">
        <v>18</v>
      </c>
      <c r="K381" s="41">
        <v>41245</v>
      </c>
      <c r="M381" s="240">
        <v>41374.25</v>
      </c>
      <c r="N381" s="39">
        <v>121</v>
      </c>
      <c r="O381" s="39">
        <v>72</v>
      </c>
      <c r="Q381" s="39"/>
    </row>
    <row r="382" spans="2:17" x14ac:dyDescent="0.15">
      <c r="B382" s="36">
        <v>41248</v>
      </c>
      <c r="C382" s="37">
        <v>0.27083333333333331</v>
      </c>
      <c r="D382" s="39">
        <v>126</v>
      </c>
      <c r="E382" s="39">
        <v>78</v>
      </c>
      <c r="F382" s="39">
        <v>62</v>
      </c>
      <c r="G382" s="47" t="s">
        <v>24</v>
      </c>
      <c r="H382" s="47" t="s">
        <v>67</v>
      </c>
      <c r="I382" s="240">
        <v>41248.25</v>
      </c>
      <c r="J382" s="39">
        <v>6</v>
      </c>
      <c r="K382" s="41">
        <v>41245</v>
      </c>
      <c r="M382" s="240">
        <v>41375.25</v>
      </c>
      <c r="N382" s="39">
        <v>120</v>
      </c>
      <c r="O382" s="39">
        <v>73</v>
      </c>
      <c r="Q382" s="39"/>
    </row>
    <row r="383" spans="2:17" x14ac:dyDescent="0.15">
      <c r="B383" s="36">
        <v>41249</v>
      </c>
      <c r="C383" s="37">
        <v>0.99652777777777779</v>
      </c>
      <c r="D383" s="39">
        <v>122</v>
      </c>
      <c r="E383" s="39">
        <v>78</v>
      </c>
      <c r="F383" s="39">
        <v>62</v>
      </c>
      <c r="G383" s="47" t="s">
        <v>24</v>
      </c>
      <c r="H383" s="47"/>
      <c r="I383" s="240">
        <v>41249.75</v>
      </c>
      <c r="J383" s="39">
        <v>18</v>
      </c>
      <c r="K383" s="41">
        <v>41245</v>
      </c>
      <c r="M383" s="240">
        <v>41376.25</v>
      </c>
      <c r="N383" s="39"/>
      <c r="O383" s="39"/>
      <c r="Q383" s="39"/>
    </row>
    <row r="384" spans="2:17" x14ac:dyDescent="0.15">
      <c r="B384" s="36">
        <v>41250</v>
      </c>
      <c r="C384" s="37">
        <v>0.27083333333333331</v>
      </c>
      <c r="D384" s="39">
        <v>125</v>
      </c>
      <c r="E384" s="39">
        <v>78</v>
      </c>
      <c r="F384" s="39">
        <v>63</v>
      </c>
      <c r="G384" s="47" t="s">
        <v>24</v>
      </c>
      <c r="H384" s="47"/>
      <c r="I384" s="240">
        <v>41250.25</v>
      </c>
      <c r="J384" s="39">
        <v>6</v>
      </c>
      <c r="K384" s="41">
        <v>41245</v>
      </c>
      <c r="M384" s="240">
        <v>41377.25</v>
      </c>
      <c r="N384" s="39">
        <v>135.33333333333334</v>
      </c>
      <c r="O384" s="39">
        <v>81.666666666666671</v>
      </c>
      <c r="Q384" s="39"/>
    </row>
    <row r="385" spans="2:17" x14ac:dyDescent="0.15">
      <c r="B385" s="36">
        <v>41251</v>
      </c>
      <c r="C385" s="37">
        <v>0.28472222222222221</v>
      </c>
      <c r="D385" s="39">
        <v>127</v>
      </c>
      <c r="E385" s="39">
        <v>71</v>
      </c>
      <c r="F385" s="39">
        <v>60</v>
      </c>
      <c r="G385" s="47" t="s">
        <v>24</v>
      </c>
      <c r="H385" s="47"/>
      <c r="I385" s="240">
        <v>41251.25</v>
      </c>
      <c r="J385" s="39">
        <v>6</v>
      </c>
      <c r="K385" s="41">
        <v>41245</v>
      </c>
      <c r="M385" s="240">
        <v>41378.25</v>
      </c>
      <c r="N385" s="39">
        <v>136</v>
      </c>
      <c r="O385" s="39">
        <v>76.333333333333329</v>
      </c>
      <c r="Q385" s="39"/>
    </row>
    <row r="386" spans="2:17" x14ac:dyDescent="0.15">
      <c r="B386" s="36">
        <v>41252</v>
      </c>
      <c r="C386" s="37">
        <v>0.3611111111111111</v>
      </c>
      <c r="D386" s="39">
        <v>136</v>
      </c>
      <c r="E386" s="39">
        <v>88</v>
      </c>
      <c r="F386" s="39">
        <v>63</v>
      </c>
      <c r="G386" s="47" t="s">
        <v>28</v>
      </c>
      <c r="H386" s="47"/>
      <c r="I386" s="240">
        <v>41252.25</v>
      </c>
      <c r="J386" s="39">
        <v>6</v>
      </c>
      <c r="K386" s="41">
        <v>41252</v>
      </c>
      <c r="M386" s="240">
        <v>41379.25</v>
      </c>
      <c r="N386" s="39">
        <v>129.33333333333334</v>
      </c>
      <c r="O386" s="39">
        <v>75.333333333333329</v>
      </c>
      <c r="Q386" s="39"/>
    </row>
    <row r="387" spans="2:17" x14ac:dyDescent="0.15">
      <c r="B387" s="36">
        <v>41252</v>
      </c>
      <c r="C387" s="37">
        <v>0.94444444444444453</v>
      </c>
      <c r="D387" s="39">
        <v>135</v>
      </c>
      <c r="E387" s="39">
        <v>79</v>
      </c>
      <c r="F387" s="39">
        <v>63</v>
      </c>
      <c r="G387" s="47"/>
      <c r="H387" s="47"/>
      <c r="I387" s="240">
        <v>41252.75</v>
      </c>
      <c r="J387" s="39">
        <v>18</v>
      </c>
      <c r="K387" s="41">
        <v>41252</v>
      </c>
      <c r="M387" s="240">
        <v>41380.25</v>
      </c>
      <c r="N387" s="39">
        <v>114</v>
      </c>
      <c r="O387" s="39">
        <v>65</v>
      </c>
      <c r="Q387" s="39"/>
    </row>
    <row r="388" spans="2:17" x14ac:dyDescent="0.15">
      <c r="B388" s="36">
        <v>41253</v>
      </c>
      <c r="C388" s="37">
        <v>0.27777777777777779</v>
      </c>
      <c r="D388" s="39">
        <v>142</v>
      </c>
      <c r="E388" s="39">
        <v>88</v>
      </c>
      <c r="F388" s="39">
        <v>59</v>
      </c>
      <c r="G388" s="47" t="s">
        <v>24</v>
      </c>
      <c r="H388" s="47"/>
      <c r="I388" s="240">
        <v>41253.25</v>
      </c>
      <c r="J388" s="39">
        <v>6</v>
      </c>
      <c r="K388" s="41">
        <v>41252</v>
      </c>
      <c r="M388" s="240">
        <v>41381.25</v>
      </c>
      <c r="N388" s="39"/>
      <c r="O388" s="39"/>
      <c r="Q388" s="39"/>
    </row>
    <row r="389" spans="2:17" x14ac:dyDescent="0.15">
      <c r="B389" s="36">
        <v>41254</v>
      </c>
      <c r="C389" s="37">
        <v>0.24305555555555555</v>
      </c>
      <c r="D389" s="39">
        <v>131</v>
      </c>
      <c r="E389" s="39">
        <v>78</v>
      </c>
      <c r="F389" s="39">
        <v>68</v>
      </c>
      <c r="G389" s="47" t="s">
        <v>24</v>
      </c>
      <c r="H389" s="47"/>
      <c r="I389" s="240">
        <v>41254.25</v>
      </c>
      <c r="J389" s="39">
        <v>6</v>
      </c>
      <c r="K389" s="41">
        <v>41252</v>
      </c>
      <c r="M389" s="240">
        <v>41382.25</v>
      </c>
      <c r="N389" s="39">
        <v>126</v>
      </c>
      <c r="O389" s="39">
        <v>73</v>
      </c>
      <c r="Q389" s="39"/>
    </row>
    <row r="390" spans="2:17" x14ac:dyDescent="0.15">
      <c r="B390" s="36">
        <v>41255</v>
      </c>
      <c r="C390" s="37">
        <v>0.27083333333333331</v>
      </c>
      <c r="D390" s="39">
        <v>125</v>
      </c>
      <c r="E390" s="39">
        <v>71</v>
      </c>
      <c r="F390" s="39">
        <v>61</v>
      </c>
      <c r="G390" s="47" t="s">
        <v>24</v>
      </c>
      <c r="H390" s="47"/>
      <c r="I390" s="240">
        <v>41255.25</v>
      </c>
      <c r="J390" s="39">
        <v>6</v>
      </c>
      <c r="K390" s="41">
        <v>41252</v>
      </c>
      <c r="M390" s="240">
        <v>41383.25</v>
      </c>
      <c r="N390" s="39">
        <v>120</v>
      </c>
      <c r="O390" s="39">
        <v>63</v>
      </c>
      <c r="Q390" s="39"/>
    </row>
    <row r="391" spans="2:17" x14ac:dyDescent="0.15">
      <c r="B391" s="36">
        <v>41255</v>
      </c>
      <c r="C391" s="37">
        <v>0.96527777777777779</v>
      </c>
      <c r="D391" s="39">
        <v>135</v>
      </c>
      <c r="E391" s="39">
        <v>82</v>
      </c>
      <c r="F391" s="39">
        <v>63</v>
      </c>
      <c r="G391" s="47"/>
      <c r="H391" s="47"/>
      <c r="I391" s="240">
        <v>41255.75</v>
      </c>
      <c r="J391" s="39">
        <v>18</v>
      </c>
      <c r="K391" s="41">
        <v>41252</v>
      </c>
      <c r="M391" s="240">
        <v>41384.25</v>
      </c>
      <c r="N391" s="39">
        <v>129</v>
      </c>
      <c r="O391" s="39">
        <v>72</v>
      </c>
      <c r="Q391" s="39"/>
    </row>
    <row r="392" spans="2:17" x14ac:dyDescent="0.15">
      <c r="B392" s="36">
        <v>41256</v>
      </c>
      <c r="C392" s="37">
        <v>0.27777777777777779</v>
      </c>
      <c r="D392" s="39">
        <v>125</v>
      </c>
      <c r="E392" s="39">
        <v>76</v>
      </c>
      <c r="F392" s="39">
        <v>59</v>
      </c>
      <c r="G392" s="47" t="s">
        <v>24</v>
      </c>
      <c r="H392" s="47"/>
      <c r="I392" s="240">
        <v>41256.25</v>
      </c>
      <c r="J392" s="39">
        <v>6</v>
      </c>
      <c r="K392" s="41">
        <v>41252</v>
      </c>
      <c r="M392" s="240">
        <v>41385.25</v>
      </c>
      <c r="N392" s="39">
        <v>118</v>
      </c>
      <c r="O392" s="39">
        <v>60</v>
      </c>
      <c r="Q392" s="39"/>
    </row>
    <row r="393" spans="2:17" x14ac:dyDescent="0.15">
      <c r="B393" s="36">
        <v>41257</v>
      </c>
      <c r="C393" s="37">
        <v>0.25694444444444448</v>
      </c>
      <c r="D393" s="39">
        <v>122</v>
      </c>
      <c r="E393" s="39">
        <v>76</v>
      </c>
      <c r="F393" s="39">
        <v>57</v>
      </c>
      <c r="G393" s="47" t="s">
        <v>24</v>
      </c>
      <c r="H393" s="47"/>
      <c r="I393" s="240">
        <v>41257.25</v>
      </c>
      <c r="J393" s="39">
        <v>6</v>
      </c>
      <c r="K393" s="41">
        <v>41252</v>
      </c>
      <c r="M393" s="240">
        <v>41386.25</v>
      </c>
      <c r="N393" s="39">
        <v>128</v>
      </c>
      <c r="O393" s="39">
        <v>74</v>
      </c>
      <c r="Q393" s="39"/>
    </row>
    <row r="394" spans="2:17" x14ac:dyDescent="0.15">
      <c r="B394" s="36">
        <v>41258</v>
      </c>
      <c r="C394" s="37">
        <v>0.25</v>
      </c>
      <c r="D394" s="39">
        <v>126</v>
      </c>
      <c r="E394" s="39">
        <v>75</v>
      </c>
      <c r="F394" s="39">
        <v>59</v>
      </c>
      <c r="G394" s="47" t="s">
        <v>24</v>
      </c>
      <c r="H394" s="47"/>
      <c r="I394" s="240">
        <v>41258.25</v>
      </c>
      <c r="J394" s="39">
        <v>6</v>
      </c>
      <c r="K394" s="41">
        <v>41252</v>
      </c>
      <c r="M394" s="240">
        <v>41387.25</v>
      </c>
      <c r="N394" s="39">
        <v>126</v>
      </c>
      <c r="O394" s="39">
        <v>62</v>
      </c>
      <c r="Q394" s="39"/>
    </row>
    <row r="395" spans="2:17" x14ac:dyDescent="0.15">
      <c r="B395" s="36">
        <v>41258</v>
      </c>
      <c r="C395" s="37">
        <v>0.30555555555555552</v>
      </c>
      <c r="D395" s="39">
        <v>130</v>
      </c>
      <c r="E395" s="39">
        <v>83</v>
      </c>
      <c r="F395" s="39">
        <v>69</v>
      </c>
      <c r="G395" s="47"/>
      <c r="H395" s="47"/>
      <c r="I395" s="240">
        <v>41258.25</v>
      </c>
      <c r="J395" s="39">
        <v>6</v>
      </c>
      <c r="K395" s="41">
        <v>41252</v>
      </c>
      <c r="M395" s="240">
        <v>41388.25</v>
      </c>
      <c r="N395" s="39">
        <v>108</v>
      </c>
      <c r="O395" s="39">
        <v>66</v>
      </c>
      <c r="Q395" s="39"/>
    </row>
    <row r="396" spans="2:17" x14ac:dyDescent="0.15">
      <c r="B396" s="36">
        <v>41259</v>
      </c>
      <c r="C396" s="37">
        <v>0.27777777777777779</v>
      </c>
      <c r="D396" s="39">
        <v>129</v>
      </c>
      <c r="E396" s="39">
        <v>74</v>
      </c>
      <c r="F396" s="39">
        <v>62</v>
      </c>
      <c r="G396" s="47" t="s">
        <v>24</v>
      </c>
      <c r="H396" s="47"/>
      <c r="I396" s="240">
        <v>41259.25</v>
      </c>
      <c r="J396" s="39">
        <v>6</v>
      </c>
      <c r="K396" s="41">
        <v>41259</v>
      </c>
      <c r="M396" s="240">
        <v>41389.25</v>
      </c>
      <c r="N396" s="39">
        <v>134.33333333333334</v>
      </c>
      <c r="O396" s="39">
        <v>82.666666666666671</v>
      </c>
      <c r="Q396" s="39"/>
    </row>
    <row r="397" spans="2:17" x14ac:dyDescent="0.15">
      <c r="B397" s="36">
        <v>41259</v>
      </c>
      <c r="C397" s="37">
        <v>0.28611111111111115</v>
      </c>
      <c r="D397" s="39">
        <v>119</v>
      </c>
      <c r="E397" s="39">
        <v>71</v>
      </c>
      <c r="F397" s="39">
        <v>59</v>
      </c>
      <c r="G397" s="47"/>
      <c r="H397" s="47"/>
      <c r="I397" s="240">
        <v>41259.25</v>
      </c>
      <c r="J397" s="39">
        <v>6</v>
      </c>
      <c r="K397" s="41">
        <v>41259</v>
      </c>
      <c r="M397" s="240">
        <v>41390.25</v>
      </c>
      <c r="N397" s="39">
        <v>117</v>
      </c>
      <c r="O397" s="39">
        <v>64</v>
      </c>
      <c r="Q397" s="39"/>
    </row>
    <row r="398" spans="2:17" x14ac:dyDescent="0.15">
      <c r="B398" s="36">
        <v>41259</v>
      </c>
      <c r="C398" s="37">
        <v>0.98611111111111116</v>
      </c>
      <c r="D398" s="39">
        <v>124</v>
      </c>
      <c r="E398" s="39">
        <v>75</v>
      </c>
      <c r="F398" s="39">
        <v>63</v>
      </c>
      <c r="G398" s="47"/>
      <c r="H398" s="47"/>
      <c r="I398" s="240">
        <v>41259.75</v>
      </c>
      <c r="J398" s="39">
        <v>18</v>
      </c>
      <c r="K398" s="41">
        <v>41259</v>
      </c>
      <c r="M398" s="240">
        <v>41391.25</v>
      </c>
      <c r="N398" s="39">
        <v>134.66666666666666</v>
      </c>
      <c r="O398" s="39">
        <v>83.666666666666671</v>
      </c>
      <c r="Q398" s="39"/>
    </row>
    <row r="399" spans="2:17" x14ac:dyDescent="0.15">
      <c r="B399" s="36">
        <v>41260</v>
      </c>
      <c r="C399" s="37">
        <v>0.25694444444444448</v>
      </c>
      <c r="D399" s="39">
        <v>130</v>
      </c>
      <c r="E399" s="39">
        <v>71</v>
      </c>
      <c r="F399" s="39">
        <v>57</v>
      </c>
      <c r="G399" s="47" t="s">
        <v>24</v>
      </c>
      <c r="H399" s="47"/>
      <c r="I399" s="240">
        <v>41260.25</v>
      </c>
      <c r="J399" s="39">
        <v>6</v>
      </c>
      <c r="K399" s="41">
        <v>41259</v>
      </c>
      <c r="M399" s="240">
        <v>41392.25</v>
      </c>
      <c r="N399" s="39">
        <v>125</v>
      </c>
      <c r="O399" s="39">
        <v>75.666666666666671</v>
      </c>
      <c r="Q399" s="39"/>
    </row>
    <row r="400" spans="2:17" x14ac:dyDescent="0.15">
      <c r="B400" s="36">
        <v>41261</v>
      </c>
      <c r="C400" s="37">
        <v>0.27083333333333331</v>
      </c>
      <c r="D400" s="39">
        <v>130</v>
      </c>
      <c r="E400" s="39">
        <v>70</v>
      </c>
      <c r="F400" s="39">
        <v>66</v>
      </c>
      <c r="G400" s="47" t="s">
        <v>24</v>
      </c>
      <c r="H400" s="47"/>
      <c r="I400" s="240">
        <v>41261.25</v>
      </c>
      <c r="J400" s="39">
        <v>6</v>
      </c>
      <c r="K400" s="41">
        <v>41259</v>
      </c>
      <c r="M400" s="240">
        <v>41393.25</v>
      </c>
      <c r="N400" s="39">
        <v>125</v>
      </c>
      <c r="O400" s="39">
        <v>76</v>
      </c>
      <c r="Q400" s="39"/>
    </row>
    <row r="401" spans="2:17" x14ac:dyDescent="0.15">
      <c r="B401" s="36">
        <v>41261</v>
      </c>
      <c r="C401" s="37">
        <v>0.97916666666666663</v>
      </c>
      <c r="D401" s="39">
        <v>133</v>
      </c>
      <c r="E401" s="39">
        <v>85</v>
      </c>
      <c r="F401" s="39">
        <v>63</v>
      </c>
      <c r="G401" s="47"/>
      <c r="H401" s="47"/>
      <c r="I401" s="240">
        <v>41261.75</v>
      </c>
      <c r="J401" s="39">
        <v>18</v>
      </c>
      <c r="K401" s="41">
        <v>41259</v>
      </c>
      <c r="M401" s="240">
        <v>41394.25</v>
      </c>
      <c r="N401" s="39">
        <v>125</v>
      </c>
      <c r="O401" s="39">
        <v>71</v>
      </c>
      <c r="Q401" s="39"/>
    </row>
    <row r="402" spans="2:17" x14ac:dyDescent="0.15">
      <c r="B402" s="36">
        <v>41262</v>
      </c>
      <c r="C402" s="37">
        <v>0.27777777777777779</v>
      </c>
      <c r="D402" s="39">
        <v>131</v>
      </c>
      <c r="E402" s="39">
        <v>82</v>
      </c>
      <c r="F402" s="39">
        <v>63</v>
      </c>
      <c r="G402" s="47" t="s">
        <v>24</v>
      </c>
      <c r="H402" s="47"/>
      <c r="I402" s="240">
        <v>41262.25</v>
      </c>
      <c r="J402" s="39">
        <v>6</v>
      </c>
      <c r="K402" s="41">
        <v>41259</v>
      </c>
      <c r="M402" s="240">
        <v>41395.25</v>
      </c>
      <c r="N402" s="39">
        <v>113</v>
      </c>
      <c r="O402" s="39">
        <v>60</v>
      </c>
      <c r="Q402" s="39"/>
    </row>
    <row r="403" spans="2:17" x14ac:dyDescent="0.15">
      <c r="B403" s="36">
        <v>41263</v>
      </c>
      <c r="C403" s="37"/>
      <c r="D403" s="39"/>
      <c r="E403" s="39"/>
      <c r="F403" s="39"/>
      <c r="G403" s="47" t="s">
        <v>24</v>
      </c>
      <c r="H403" s="47" t="s">
        <v>64</v>
      </c>
      <c r="I403" s="240">
        <v>41262.75</v>
      </c>
      <c r="J403" s="39">
        <v>18</v>
      </c>
      <c r="K403" s="41">
        <v>41259</v>
      </c>
      <c r="M403" s="240">
        <v>41396.25</v>
      </c>
      <c r="N403" s="39"/>
      <c r="O403" s="39"/>
      <c r="Q403" s="39"/>
    </row>
    <row r="404" spans="2:17" x14ac:dyDescent="0.15">
      <c r="B404" s="36">
        <v>41264</v>
      </c>
      <c r="C404" s="37">
        <v>0.99652777777777779</v>
      </c>
      <c r="D404" s="39">
        <v>124</v>
      </c>
      <c r="E404" s="39">
        <v>79</v>
      </c>
      <c r="F404" s="39">
        <v>60</v>
      </c>
      <c r="G404" s="47" t="s">
        <v>24</v>
      </c>
      <c r="H404" s="47"/>
      <c r="I404" s="240">
        <v>41264.75</v>
      </c>
      <c r="J404" s="39">
        <v>18</v>
      </c>
      <c r="K404" s="41">
        <v>41259</v>
      </c>
      <c r="M404" s="240">
        <v>41397.25</v>
      </c>
      <c r="N404" s="39">
        <v>124.5</v>
      </c>
      <c r="O404" s="39">
        <v>77</v>
      </c>
      <c r="Q404" s="39"/>
    </row>
    <row r="405" spans="2:17" x14ac:dyDescent="0.15">
      <c r="B405" s="36">
        <v>41265</v>
      </c>
      <c r="C405" s="37">
        <v>0.24305555555555555</v>
      </c>
      <c r="D405" s="39">
        <v>136</v>
      </c>
      <c r="E405" s="39">
        <v>82</v>
      </c>
      <c r="F405" s="39">
        <v>60</v>
      </c>
      <c r="G405" s="47" t="s">
        <v>24</v>
      </c>
      <c r="H405" s="47"/>
      <c r="I405" s="240">
        <v>41265.25</v>
      </c>
      <c r="J405" s="39">
        <v>6</v>
      </c>
      <c r="K405" s="41">
        <v>41259</v>
      </c>
      <c r="M405" s="240">
        <v>41398.25</v>
      </c>
      <c r="N405" s="39">
        <v>122</v>
      </c>
      <c r="O405" s="39">
        <v>73</v>
      </c>
      <c r="Q405" s="39"/>
    </row>
    <row r="406" spans="2:17" x14ac:dyDescent="0.15">
      <c r="B406" s="36">
        <v>41265</v>
      </c>
      <c r="C406" s="37">
        <v>0.99652777777777779</v>
      </c>
      <c r="D406" s="39">
        <v>117</v>
      </c>
      <c r="E406" s="39">
        <v>70</v>
      </c>
      <c r="F406" s="39">
        <v>57</v>
      </c>
      <c r="G406" s="47"/>
      <c r="H406" s="47"/>
      <c r="I406" s="240">
        <v>41265.75</v>
      </c>
      <c r="J406" s="39">
        <v>18</v>
      </c>
      <c r="K406" s="41">
        <v>41259</v>
      </c>
      <c r="M406" s="240">
        <v>41399.25</v>
      </c>
      <c r="N406" s="39"/>
      <c r="O406" s="39"/>
      <c r="Q406" s="39"/>
    </row>
    <row r="407" spans="2:17" x14ac:dyDescent="0.15">
      <c r="B407" s="36">
        <v>41266</v>
      </c>
      <c r="C407" s="37">
        <v>0.20138888888888887</v>
      </c>
      <c r="D407" s="39">
        <v>123</v>
      </c>
      <c r="E407" s="39">
        <v>74</v>
      </c>
      <c r="F407" s="39">
        <v>55</v>
      </c>
      <c r="G407" s="47" t="s">
        <v>24</v>
      </c>
      <c r="H407" s="47"/>
      <c r="I407" s="240">
        <v>41266.25</v>
      </c>
      <c r="J407" s="39">
        <v>6</v>
      </c>
      <c r="K407" s="41">
        <v>41266</v>
      </c>
      <c r="M407" s="240">
        <v>41400.25</v>
      </c>
      <c r="N407" s="39">
        <v>131.5</v>
      </c>
      <c r="O407" s="39">
        <v>80.5</v>
      </c>
      <c r="Q407" s="39"/>
    </row>
    <row r="408" spans="2:17" x14ac:dyDescent="0.15">
      <c r="B408" s="36">
        <v>41266</v>
      </c>
      <c r="C408" s="37">
        <v>0.3125</v>
      </c>
      <c r="D408" s="39">
        <v>146</v>
      </c>
      <c r="E408" s="39">
        <v>89</v>
      </c>
      <c r="F408" s="39">
        <v>58</v>
      </c>
      <c r="G408" s="47"/>
      <c r="H408" s="47"/>
      <c r="I408" s="240">
        <v>41266.25</v>
      </c>
      <c r="J408" s="39">
        <v>6</v>
      </c>
      <c r="K408" s="41">
        <v>41266</v>
      </c>
      <c r="M408" s="240">
        <v>41401.25</v>
      </c>
      <c r="N408" s="39">
        <v>126</v>
      </c>
      <c r="O408" s="39">
        <v>71</v>
      </c>
      <c r="Q408" s="39"/>
    </row>
    <row r="409" spans="2:17" x14ac:dyDescent="0.15">
      <c r="B409" s="36">
        <v>41266</v>
      </c>
      <c r="C409" s="37">
        <v>0.90972222222222221</v>
      </c>
      <c r="D409" s="39">
        <v>136</v>
      </c>
      <c r="E409" s="39">
        <v>89</v>
      </c>
      <c r="F409" s="39">
        <v>62</v>
      </c>
      <c r="G409" s="47"/>
      <c r="H409" s="47"/>
      <c r="I409" s="240">
        <v>41266.75</v>
      </c>
      <c r="J409" s="39">
        <v>18</v>
      </c>
      <c r="K409" s="41">
        <v>41266</v>
      </c>
      <c r="M409" s="240">
        <v>41402.25</v>
      </c>
      <c r="N409" s="39">
        <v>115</v>
      </c>
      <c r="O409" s="39">
        <v>65</v>
      </c>
      <c r="Q409" s="39"/>
    </row>
    <row r="410" spans="2:17" x14ac:dyDescent="0.15">
      <c r="B410" s="36">
        <v>41267</v>
      </c>
      <c r="C410" s="37">
        <v>0.3125</v>
      </c>
      <c r="D410" s="39">
        <v>128</v>
      </c>
      <c r="E410" s="39">
        <v>79</v>
      </c>
      <c r="F410" s="39">
        <v>58</v>
      </c>
      <c r="G410" s="47" t="s">
        <v>24</v>
      </c>
      <c r="H410" s="47"/>
      <c r="I410" s="240">
        <v>41267.25</v>
      </c>
      <c r="J410" s="39">
        <v>6</v>
      </c>
      <c r="K410" s="41">
        <v>41266</v>
      </c>
      <c r="M410" s="240">
        <v>41403.25</v>
      </c>
      <c r="N410" s="39">
        <v>114</v>
      </c>
      <c r="O410" s="39">
        <v>60</v>
      </c>
      <c r="Q410" s="39"/>
    </row>
    <row r="411" spans="2:17" x14ac:dyDescent="0.15">
      <c r="B411" s="36">
        <v>41268</v>
      </c>
      <c r="C411" s="37">
        <v>0.27083333333333331</v>
      </c>
      <c r="D411" s="39">
        <v>134</v>
      </c>
      <c r="E411" s="39">
        <v>82</v>
      </c>
      <c r="F411" s="39">
        <v>52</v>
      </c>
      <c r="G411" s="47" t="s">
        <v>24</v>
      </c>
      <c r="H411" s="47"/>
      <c r="I411" s="240">
        <v>41268.25</v>
      </c>
      <c r="J411" s="39">
        <v>6</v>
      </c>
      <c r="K411" s="41">
        <v>41266</v>
      </c>
      <c r="M411" s="240">
        <v>41404.25</v>
      </c>
      <c r="N411" s="39">
        <v>122</v>
      </c>
      <c r="O411" s="39">
        <v>68</v>
      </c>
      <c r="Q411" s="39"/>
    </row>
    <row r="412" spans="2:17" x14ac:dyDescent="0.15">
      <c r="B412" s="36">
        <v>41268</v>
      </c>
      <c r="C412" s="37">
        <v>0.99305555555555547</v>
      </c>
      <c r="D412" s="39">
        <v>111</v>
      </c>
      <c r="E412" s="39">
        <v>70</v>
      </c>
      <c r="F412" s="39">
        <v>68</v>
      </c>
      <c r="G412" s="47"/>
      <c r="H412" s="47"/>
      <c r="I412" s="240">
        <v>41268.75</v>
      </c>
      <c r="J412" s="39">
        <v>18</v>
      </c>
      <c r="K412" s="41">
        <v>41266</v>
      </c>
      <c r="M412" s="240">
        <v>41405.25</v>
      </c>
      <c r="N412" s="39">
        <v>117</v>
      </c>
      <c r="O412" s="39">
        <v>68</v>
      </c>
      <c r="Q412" s="39"/>
    </row>
    <row r="413" spans="2:17" x14ac:dyDescent="0.15">
      <c r="B413" s="36">
        <v>41269</v>
      </c>
      <c r="C413" s="37">
        <v>0.27083333333333331</v>
      </c>
      <c r="D413" s="39">
        <v>126</v>
      </c>
      <c r="E413" s="39">
        <v>76</v>
      </c>
      <c r="F413" s="39">
        <v>58</v>
      </c>
      <c r="G413" s="47" t="s">
        <v>24</v>
      </c>
      <c r="H413" s="47"/>
      <c r="I413" s="240">
        <v>41269.25</v>
      </c>
      <c r="J413" s="39">
        <v>6</v>
      </c>
      <c r="K413" s="41">
        <v>41266</v>
      </c>
      <c r="M413" s="240">
        <v>41406.25</v>
      </c>
      <c r="N413" s="39">
        <v>120</v>
      </c>
      <c r="O413" s="39">
        <v>65</v>
      </c>
      <c r="Q413" s="39"/>
    </row>
    <row r="414" spans="2:17" x14ac:dyDescent="0.15">
      <c r="B414" s="36">
        <v>41270</v>
      </c>
      <c r="C414" s="37">
        <v>0.2638888888888889</v>
      </c>
      <c r="D414" s="39">
        <v>132</v>
      </c>
      <c r="E414" s="39">
        <v>76</v>
      </c>
      <c r="F414" s="39">
        <v>57</v>
      </c>
      <c r="G414" s="47" t="s">
        <v>24</v>
      </c>
      <c r="H414" s="47"/>
      <c r="I414" s="240">
        <v>41270.25</v>
      </c>
      <c r="J414" s="39">
        <v>6</v>
      </c>
      <c r="K414" s="41">
        <v>41266</v>
      </c>
      <c r="M414" s="240">
        <v>41407.25</v>
      </c>
      <c r="N414" s="39">
        <v>118</v>
      </c>
      <c r="O414" s="39">
        <v>70</v>
      </c>
      <c r="Q414" s="39"/>
    </row>
    <row r="415" spans="2:17" x14ac:dyDescent="0.15">
      <c r="B415" s="36">
        <v>41270</v>
      </c>
      <c r="C415" s="37">
        <v>0.99305555555555547</v>
      </c>
      <c r="D415" s="39">
        <v>105</v>
      </c>
      <c r="E415" s="39">
        <v>66</v>
      </c>
      <c r="F415" s="39">
        <v>77</v>
      </c>
      <c r="G415" s="47"/>
      <c r="H415" s="47"/>
      <c r="I415" s="240">
        <v>41270.75</v>
      </c>
      <c r="J415" s="39">
        <v>18</v>
      </c>
      <c r="K415" s="41">
        <v>41266</v>
      </c>
      <c r="M415" s="240">
        <v>41408.25</v>
      </c>
      <c r="N415" s="39">
        <v>118</v>
      </c>
      <c r="O415" s="39">
        <v>68</v>
      </c>
      <c r="Q415" s="39"/>
    </row>
    <row r="416" spans="2:17" x14ac:dyDescent="0.15">
      <c r="B416" s="36">
        <v>41271</v>
      </c>
      <c r="C416" s="37">
        <v>0.22916666666666666</v>
      </c>
      <c r="D416" s="39">
        <v>121</v>
      </c>
      <c r="E416" s="39">
        <v>68</v>
      </c>
      <c r="F416" s="39">
        <v>73</v>
      </c>
      <c r="G416" s="47" t="s">
        <v>24</v>
      </c>
      <c r="H416" s="47"/>
      <c r="I416" s="240">
        <v>41271.25</v>
      </c>
      <c r="J416" s="39">
        <v>6</v>
      </c>
      <c r="K416" s="41">
        <v>41266</v>
      </c>
      <c r="M416" s="240">
        <v>41409.25</v>
      </c>
      <c r="N416" s="39">
        <v>114</v>
      </c>
      <c r="O416" s="39">
        <v>75</v>
      </c>
      <c r="Q416" s="39"/>
    </row>
    <row r="417" spans="2:17" x14ac:dyDescent="0.15">
      <c r="B417" s="36">
        <v>41271</v>
      </c>
      <c r="C417" s="37">
        <v>0.94444444444444453</v>
      </c>
      <c r="D417" s="39">
        <v>118</v>
      </c>
      <c r="E417" s="39">
        <v>78</v>
      </c>
      <c r="F417" s="39">
        <v>68</v>
      </c>
      <c r="G417" s="47"/>
      <c r="H417" s="47"/>
      <c r="I417" s="240">
        <v>41271.75</v>
      </c>
      <c r="J417" s="39">
        <v>18</v>
      </c>
      <c r="K417" s="41">
        <v>41266</v>
      </c>
      <c r="M417" s="240">
        <v>41410.25</v>
      </c>
      <c r="N417" s="39">
        <v>123</v>
      </c>
      <c r="O417" s="39">
        <v>69</v>
      </c>
      <c r="Q417" s="39"/>
    </row>
    <row r="418" spans="2:17" x14ac:dyDescent="0.15">
      <c r="B418" s="36">
        <v>41272</v>
      </c>
      <c r="C418" s="37">
        <v>0.30555555555555552</v>
      </c>
      <c r="D418" s="39">
        <v>125</v>
      </c>
      <c r="E418" s="39">
        <v>75</v>
      </c>
      <c r="F418" s="39">
        <v>60</v>
      </c>
      <c r="G418" s="47" t="s">
        <v>24</v>
      </c>
      <c r="H418" s="47"/>
      <c r="I418" s="240">
        <v>41272.25</v>
      </c>
      <c r="J418" s="39">
        <v>6</v>
      </c>
      <c r="K418" s="41">
        <v>41266</v>
      </c>
      <c r="M418" s="240">
        <v>41411.25</v>
      </c>
      <c r="N418" s="39">
        <v>117</v>
      </c>
      <c r="O418" s="39">
        <v>65.5</v>
      </c>
      <c r="Q418" s="39"/>
    </row>
    <row r="419" spans="2:17" x14ac:dyDescent="0.15">
      <c r="B419" s="36">
        <v>41273</v>
      </c>
      <c r="C419" s="37">
        <v>0.34375</v>
      </c>
      <c r="D419" s="39">
        <v>131</v>
      </c>
      <c r="E419" s="39">
        <v>81</v>
      </c>
      <c r="F419" s="39">
        <v>58</v>
      </c>
      <c r="G419" s="47" t="s">
        <v>24</v>
      </c>
      <c r="H419" s="47"/>
      <c r="I419" s="240">
        <v>41273.25</v>
      </c>
      <c r="J419" s="39">
        <v>6</v>
      </c>
      <c r="K419" s="41">
        <v>41273</v>
      </c>
      <c r="M419" s="240">
        <v>41412.25</v>
      </c>
      <c r="N419" s="39">
        <v>124</v>
      </c>
      <c r="O419" s="39">
        <v>71</v>
      </c>
      <c r="Q419" s="39"/>
    </row>
    <row r="420" spans="2:17" x14ac:dyDescent="0.15">
      <c r="B420" s="36">
        <v>41273</v>
      </c>
      <c r="C420" s="37">
        <v>0.35416666666666669</v>
      </c>
      <c r="D420" s="39">
        <v>124</v>
      </c>
      <c r="E420" s="39">
        <v>77</v>
      </c>
      <c r="F420" s="39">
        <v>58</v>
      </c>
      <c r="G420" s="47"/>
      <c r="H420" s="47"/>
      <c r="I420" s="240">
        <v>41273.25</v>
      </c>
      <c r="J420" s="39">
        <v>6</v>
      </c>
      <c r="K420" s="41">
        <v>41273</v>
      </c>
      <c r="M420" s="240">
        <v>41413.25</v>
      </c>
      <c r="N420" s="39">
        <v>122</v>
      </c>
      <c r="O420" s="39">
        <v>72</v>
      </c>
      <c r="Q420" s="39"/>
    </row>
    <row r="421" spans="2:17" x14ac:dyDescent="0.15">
      <c r="B421" s="36">
        <v>41273</v>
      </c>
      <c r="C421" s="37">
        <v>0.95138888888888884</v>
      </c>
      <c r="D421" s="39">
        <v>128</v>
      </c>
      <c r="E421" s="39">
        <v>81</v>
      </c>
      <c r="F421" s="39">
        <v>57</v>
      </c>
      <c r="G421" s="47"/>
      <c r="H421" s="47"/>
      <c r="I421" s="240">
        <v>41273.75</v>
      </c>
      <c r="J421" s="39">
        <v>18</v>
      </c>
      <c r="K421" s="41">
        <v>41273</v>
      </c>
      <c r="M421" s="240">
        <v>41414.25</v>
      </c>
      <c r="N421" s="39">
        <v>135</v>
      </c>
      <c r="O421" s="39">
        <v>82</v>
      </c>
      <c r="Q421" s="39"/>
    </row>
    <row r="422" spans="2:17" x14ac:dyDescent="0.15">
      <c r="B422" s="36">
        <v>41274</v>
      </c>
      <c r="C422" s="37">
        <v>0.35416666666666669</v>
      </c>
      <c r="D422" s="39">
        <v>126</v>
      </c>
      <c r="E422" s="39">
        <v>73</v>
      </c>
      <c r="F422" s="39">
        <v>58</v>
      </c>
      <c r="G422" s="47" t="s">
        <v>24</v>
      </c>
      <c r="H422" s="47" t="s">
        <v>68</v>
      </c>
      <c r="I422" s="240">
        <v>41274.25</v>
      </c>
      <c r="J422" s="39">
        <v>6</v>
      </c>
      <c r="K422" s="41">
        <v>41273</v>
      </c>
      <c r="M422" s="240">
        <v>41415.25</v>
      </c>
      <c r="N422" s="39">
        <v>124</v>
      </c>
      <c r="O422" s="39">
        <v>71</v>
      </c>
      <c r="Q422" s="39"/>
    </row>
    <row r="423" spans="2:17" x14ac:dyDescent="0.15">
      <c r="B423" s="36">
        <v>41275</v>
      </c>
      <c r="C423" s="37"/>
      <c r="D423" s="39"/>
      <c r="E423" s="39"/>
      <c r="F423" s="39"/>
      <c r="G423" s="47" t="s">
        <v>24</v>
      </c>
      <c r="H423" s="47" t="s">
        <v>83</v>
      </c>
      <c r="I423" s="240">
        <v>41274.75</v>
      </c>
      <c r="J423" s="39">
        <v>18</v>
      </c>
      <c r="K423" s="41">
        <v>41273</v>
      </c>
      <c r="M423" s="240">
        <v>41416.25</v>
      </c>
      <c r="N423" s="39">
        <v>119</v>
      </c>
      <c r="O423" s="39">
        <v>67</v>
      </c>
      <c r="Q423" s="39"/>
    </row>
    <row r="424" spans="2:17" x14ac:dyDescent="0.15">
      <c r="B424" s="36">
        <v>41276</v>
      </c>
      <c r="C424" s="37">
        <v>0.97916666666666663</v>
      </c>
      <c r="D424" s="39">
        <v>155</v>
      </c>
      <c r="E424" s="39">
        <v>91</v>
      </c>
      <c r="F424" s="39">
        <v>55</v>
      </c>
      <c r="G424" s="47" t="s">
        <v>24</v>
      </c>
      <c r="H424" s="47"/>
      <c r="I424" s="240">
        <v>41276.75</v>
      </c>
      <c r="J424" s="39">
        <v>18</v>
      </c>
      <c r="K424" s="41">
        <v>41273</v>
      </c>
      <c r="M424" s="240">
        <v>41417.25</v>
      </c>
      <c r="N424" s="39">
        <v>122.33333333333333</v>
      </c>
      <c r="O424" s="39">
        <v>71.333333333333329</v>
      </c>
      <c r="Q424" s="39"/>
    </row>
    <row r="425" spans="2:17" x14ac:dyDescent="0.15">
      <c r="B425" s="36">
        <v>41277</v>
      </c>
      <c r="C425" s="37">
        <v>0.27777777777777779</v>
      </c>
      <c r="D425" s="39">
        <v>128</v>
      </c>
      <c r="E425" s="39">
        <v>79</v>
      </c>
      <c r="F425" s="39">
        <v>54</v>
      </c>
      <c r="G425" s="47" t="s">
        <v>24</v>
      </c>
      <c r="H425" s="47"/>
      <c r="I425" s="240">
        <v>41277.25</v>
      </c>
      <c r="J425" s="39">
        <v>6</v>
      </c>
      <c r="K425" s="41">
        <v>41273</v>
      </c>
      <c r="M425" s="240">
        <v>41418.25</v>
      </c>
      <c r="N425" s="39">
        <v>112</v>
      </c>
      <c r="O425" s="39">
        <v>65</v>
      </c>
      <c r="Q425" s="39"/>
    </row>
    <row r="426" spans="2:17" x14ac:dyDescent="0.15">
      <c r="B426" s="36">
        <v>41278</v>
      </c>
      <c r="C426" s="37">
        <v>0.2986111111111111</v>
      </c>
      <c r="D426" s="39">
        <v>124</v>
      </c>
      <c r="E426" s="39">
        <v>76</v>
      </c>
      <c r="F426" s="39">
        <v>52</v>
      </c>
      <c r="G426" s="47" t="s">
        <v>24</v>
      </c>
      <c r="H426" s="47"/>
      <c r="I426" s="240">
        <v>41278.25</v>
      </c>
      <c r="J426" s="39">
        <v>6</v>
      </c>
      <c r="K426" s="41">
        <v>41273</v>
      </c>
      <c r="M426" s="240">
        <v>41419.25</v>
      </c>
      <c r="N426" s="39">
        <v>109</v>
      </c>
      <c r="O426" s="39">
        <v>66</v>
      </c>
      <c r="Q426" s="39"/>
    </row>
    <row r="427" spans="2:17" x14ac:dyDescent="0.15">
      <c r="B427" s="36">
        <v>41279</v>
      </c>
      <c r="C427" s="37">
        <v>0.35416666666666669</v>
      </c>
      <c r="D427" s="39">
        <v>124</v>
      </c>
      <c r="E427" s="39">
        <v>72</v>
      </c>
      <c r="F427" s="39">
        <v>61</v>
      </c>
      <c r="G427" s="47" t="s">
        <v>24</v>
      </c>
      <c r="H427" s="47"/>
      <c r="I427" s="240">
        <v>41279.25</v>
      </c>
      <c r="J427" s="39">
        <v>6</v>
      </c>
      <c r="K427" s="41">
        <v>41273</v>
      </c>
      <c r="M427" s="240">
        <v>41420.25</v>
      </c>
      <c r="N427" s="39">
        <v>126</v>
      </c>
      <c r="O427" s="39">
        <v>72</v>
      </c>
      <c r="Q427" s="39"/>
    </row>
    <row r="428" spans="2:17" x14ac:dyDescent="0.15">
      <c r="B428" s="36">
        <v>41280</v>
      </c>
      <c r="C428" s="37">
        <v>0.3125</v>
      </c>
      <c r="D428" s="39">
        <v>125</v>
      </c>
      <c r="E428" s="39">
        <v>77</v>
      </c>
      <c r="F428" s="39">
        <v>60</v>
      </c>
      <c r="G428" s="47" t="s">
        <v>24</v>
      </c>
      <c r="H428" s="47"/>
      <c r="I428" s="240">
        <v>41280.25</v>
      </c>
      <c r="J428" s="39">
        <v>6</v>
      </c>
      <c r="K428" s="41">
        <v>41280</v>
      </c>
      <c r="M428" s="240">
        <v>41421.25</v>
      </c>
      <c r="N428" s="39">
        <v>132.5</v>
      </c>
      <c r="O428" s="39">
        <v>79</v>
      </c>
      <c r="Q428" s="39"/>
    </row>
    <row r="429" spans="2:17" x14ac:dyDescent="0.15">
      <c r="B429" s="36">
        <v>41280</v>
      </c>
      <c r="C429" s="37">
        <v>0.91666666666666663</v>
      </c>
      <c r="D429" s="39">
        <v>134</v>
      </c>
      <c r="E429" s="39">
        <v>85</v>
      </c>
      <c r="F429" s="39">
        <v>60</v>
      </c>
      <c r="G429" s="47"/>
      <c r="H429" s="47"/>
      <c r="I429" s="240">
        <v>41280.75</v>
      </c>
      <c r="J429" s="39">
        <v>18</v>
      </c>
      <c r="K429" s="41">
        <v>41280</v>
      </c>
      <c r="M429" s="240">
        <v>41422.25</v>
      </c>
      <c r="N429" s="39">
        <v>118</v>
      </c>
      <c r="O429" s="39">
        <v>68</v>
      </c>
      <c r="Q429" s="39"/>
    </row>
    <row r="430" spans="2:17" x14ac:dyDescent="0.15">
      <c r="B430" s="36">
        <v>41281</v>
      </c>
      <c r="C430" s="37">
        <v>0.9375</v>
      </c>
      <c r="D430" s="39">
        <v>133</v>
      </c>
      <c r="E430" s="39">
        <v>89</v>
      </c>
      <c r="F430" s="39">
        <v>84</v>
      </c>
      <c r="G430" s="47" t="s">
        <v>24</v>
      </c>
      <c r="H430" s="47"/>
      <c r="I430" s="240">
        <v>41281.75</v>
      </c>
      <c r="J430" s="39">
        <v>18</v>
      </c>
      <c r="K430" s="41">
        <v>41280</v>
      </c>
      <c r="M430" s="240">
        <v>41423.25</v>
      </c>
      <c r="N430" s="39">
        <v>135.33333333333334</v>
      </c>
      <c r="O430" s="39">
        <v>82.666666666666671</v>
      </c>
      <c r="Q430" s="39"/>
    </row>
    <row r="431" spans="2:17" x14ac:dyDescent="0.15">
      <c r="B431" s="36">
        <v>41282</v>
      </c>
      <c r="C431" s="37">
        <v>0.2638888888888889</v>
      </c>
      <c r="D431" s="39">
        <v>121</v>
      </c>
      <c r="E431" s="39">
        <v>72</v>
      </c>
      <c r="F431" s="39">
        <v>63</v>
      </c>
      <c r="G431" s="47" t="s">
        <v>24</v>
      </c>
      <c r="H431" s="47"/>
      <c r="I431" s="240">
        <v>41282.25</v>
      </c>
      <c r="J431" s="39">
        <v>6</v>
      </c>
      <c r="K431" s="41">
        <v>41280</v>
      </c>
      <c r="M431" s="240">
        <v>41424.25</v>
      </c>
      <c r="N431" s="39">
        <v>118</v>
      </c>
      <c r="O431" s="39">
        <v>72</v>
      </c>
      <c r="Q431" s="39"/>
    </row>
    <row r="432" spans="2:17" x14ac:dyDescent="0.15">
      <c r="B432" s="36">
        <v>41283</v>
      </c>
      <c r="C432" s="37">
        <v>0.27083333333333331</v>
      </c>
      <c r="D432" s="39">
        <v>140</v>
      </c>
      <c r="E432" s="39">
        <v>79</v>
      </c>
      <c r="F432" s="39">
        <v>63</v>
      </c>
      <c r="G432" s="47" t="s">
        <v>24</v>
      </c>
      <c r="H432" s="47"/>
      <c r="I432" s="240">
        <v>41283.25</v>
      </c>
      <c r="J432" s="39">
        <v>6</v>
      </c>
      <c r="K432" s="41">
        <v>41280</v>
      </c>
      <c r="M432" s="240">
        <v>41425.25</v>
      </c>
      <c r="N432" s="39">
        <v>124</v>
      </c>
      <c r="O432" s="39">
        <v>78</v>
      </c>
      <c r="Q432" s="39"/>
    </row>
    <row r="433" spans="2:17" x14ac:dyDescent="0.15">
      <c r="B433" s="36">
        <v>41284</v>
      </c>
      <c r="C433" s="37">
        <v>0.27083333333333331</v>
      </c>
      <c r="D433" s="39">
        <v>140</v>
      </c>
      <c r="E433" s="39">
        <v>79</v>
      </c>
      <c r="F433" s="39">
        <v>63</v>
      </c>
      <c r="G433" s="47" t="s">
        <v>24</v>
      </c>
      <c r="H433" s="47"/>
      <c r="I433" s="240">
        <v>41284.25</v>
      </c>
      <c r="J433" s="39">
        <v>6</v>
      </c>
      <c r="K433" s="41">
        <v>41280</v>
      </c>
      <c r="M433" s="240">
        <v>41426.25</v>
      </c>
      <c r="N433" s="39">
        <v>130</v>
      </c>
      <c r="O433" s="39">
        <v>80</v>
      </c>
      <c r="Q433" s="39"/>
    </row>
    <row r="434" spans="2:17" x14ac:dyDescent="0.15">
      <c r="B434" s="36">
        <v>41285</v>
      </c>
      <c r="C434" s="37">
        <v>0.27083333333333331</v>
      </c>
      <c r="D434" s="39">
        <v>133</v>
      </c>
      <c r="E434" s="39">
        <v>76</v>
      </c>
      <c r="F434" s="39">
        <v>61</v>
      </c>
      <c r="G434" s="47" t="s">
        <v>24</v>
      </c>
      <c r="H434" s="47"/>
      <c r="I434" s="240">
        <v>41285.25</v>
      </c>
      <c r="J434" s="39">
        <v>6</v>
      </c>
      <c r="K434" s="41">
        <v>41280</v>
      </c>
      <c r="M434" s="240">
        <v>41427.25</v>
      </c>
      <c r="N434" s="39">
        <v>123</v>
      </c>
      <c r="O434" s="39">
        <v>75</v>
      </c>
      <c r="Q434" s="39"/>
    </row>
    <row r="435" spans="2:17" x14ac:dyDescent="0.15">
      <c r="B435" s="36">
        <v>41285</v>
      </c>
      <c r="C435" s="37">
        <v>0.99652777777777779</v>
      </c>
      <c r="D435" s="39">
        <v>115</v>
      </c>
      <c r="E435" s="39">
        <v>65</v>
      </c>
      <c r="F435" s="39">
        <v>71</v>
      </c>
      <c r="G435" s="47"/>
      <c r="H435" s="47"/>
      <c r="I435" s="240">
        <v>41285.75</v>
      </c>
      <c r="J435" s="39">
        <v>18</v>
      </c>
      <c r="K435" s="41">
        <v>41280</v>
      </c>
      <c r="M435" s="240">
        <v>41428.25</v>
      </c>
      <c r="N435" s="39">
        <v>131</v>
      </c>
      <c r="O435" s="39">
        <v>78.5</v>
      </c>
      <c r="Q435" s="39"/>
    </row>
    <row r="436" spans="2:17" x14ac:dyDescent="0.15">
      <c r="B436" s="36">
        <v>41286</v>
      </c>
      <c r="C436" s="37">
        <v>0.99652777777777779</v>
      </c>
      <c r="D436" s="39">
        <v>139</v>
      </c>
      <c r="E436" s="39">
        <v>85</v>
      </c>
      <c r="F436" s="39">
        <v>60</v>
      </c>
      <c r="G436" s="47" t="s">
        <v>24</v>
      </c>
      <c r="H436" s="47"/>
      <c r="I436" s="240">
        <v>41286.75</v>
      </c>
      <c r="J436" s="39">
        <v>18</v>
      </c>
      <c r="K436" s="41">
        <v>41280</v>
      </c>
      <c r="M436" s="240">
        <v>41429.25</v>
      </c>
      <c r="N436" s="39">
        <v>130</v>
      </c>
      <c r="O436" s="39">
        <v>76</v>
      </c>
      <c r="Q436" s="39"/>
    </row>
    <row r="437" spans="2:17" x14ac:dyDescent="0.15">
      <c r="B437" s="36">
        <v>41287</v>
      </c>
      <c r="C437" s="37">
        <v>0.35416666666666669</v>
      </c>
      <c r="D437" s="39">
        <v>131</v>
      </c>
      <c r="E437" s="39">
        <v>82</v>
      </c>
      <c r="F437" s="39">
        <v>59</v>
      </c>
      <c r="G437" s="47" t="s">
        <v>24</v>
      </c>
      <c r="H437" s="47"/>
      <c r="I437" s="240">
        <v>41287.25</v>
      </c>
      <c r="J437" s="39">
        <v>6</v>
      </c>
      <c r="K437" s="41">
        <v>41287</v>
      </c>
      <c r="M437" s="240">
        <v>41430.25</v>
      </c>
      <c r="N437" s="39">
        <v>122.5</v>
      </c>
      <c r="O437" s="39">
        <v>71.5</v>
      </c>
      <c r="Q437" s="39"/>
    </row>
    <row r="438" spans="2:17" x14ac:dyDescent="0.15">
      <c r="B438" s="36">
        <v>41288</v>
      </c>
      <c r="C438" s="37">
        <v>0.35416666666666669</v>
      </c>
      <c r="D438" s="39">
        <v>138</v>
      </c>
      <c r="E438" s="39">
        <v>80</v>
      </c>
      <c r="F438" s="39">
        <v>61</v>
      </c>
      <c r="G438" s="47" t="s">
        <v>24</v>
      </c>
      <c r="H438" s="47"/>
      <c r="I438" s="240">
        <v>41288.25</v>
      </c>
      <c r="J438" s="39">
        <v>6</v>
      </c>
      <c r="K438" s="41">
        <v>41287</v>
      </c>
      <c r="M438" s="240">
        <v>41431.25</v>
      </c>
      <c r="N438" s="39">
        <v>122</v>
      </c>
      <c r="O438" s="39">
        <v>73</v>
      </c>
      <c r="Q438" s="39"/>
    </row>
    <row r="439" spans="2:17" x14ac:dyDescent="0.15">
      <c r="B439" s="36">
        <v>41288</v>
      </c>
      <c r="C439" s="37">
        <v>0.91666666666666663</v>
      </c>
      <c r="D439" s="39">
        <v>136</v>
      </c>
      <c r="E439" s="39">
        <v>83</v>
      </c>
      <c r="F439" s="39">
        <v>60</v>
      </c>
      <c r="G439" s="47"/>
      <c r="H439" s="47"/>
      <c r="I439" s="240">
        <v>41288.75</v>
      </c>
      <c r="J439" s="39">
        <v>18</v>
      </c>
      <c r="K439" s="41">
        <v>41287</v>
      </c>
      <c r="M439" s="240">
        <v>41432.25</v>
      </c>
      <c r="N439" s="39"/>
      <c r="O439" s="39"/>
      <c r="Q439" s="39"/>
    </row>
    <row r="440" spans="2:17" x14ac:dyDescent="0.15">
      <c r="B440" s="36">
        <v>41289</v>
      </c>
      <c r="C440" s="37">
        <v>0.27083333333333331</v>
      </c>
      <c r="D440" s="39">
        <v>133</v>
      </c>
      <c r="E440" s="39">
        <v>77</v>
      </c>
      <c r="F440" s="39">
        <v>61</v>
      </c>
      <c r="G440" s="47" t="s">
        <v>24</v>
      </c>
      <c r="H440" s="47"/>
      <c r="I440" s="240">
        <v>41289.25</v>
      </c>
      <c r="J440" s="39">
        <v>6</v>
      </c>
      <c r="K440" s="41">
        <v>41287</v>
      </c>
      <c r="M440" s="240">
        <v>41433.25</v>
      </c>
      <c r="N440" s="39">
        <v>108</v>
      </c>
      <c r="O440" s="39">
        <v>61</v>
      </c>
      <c r="Q440" s="39"/>
    </row>
    <row r="441" spans="2:17" x14ac:dyDescent="0.15">
      <c r="B441" s="36">
        <v>41290</v>
      </c>
      <c r="C441" s="37">
        <v>0.29166666666666669</v>
      </c>
      <c r="D441" s="39">
        <v>125</v>
      </c>
      <c r="E441" s="39">
        <v>75</v>
      </c>
      <c r="F441" s="39">
        <v>70</v>
      </c>
      <c r="G441" s="47" t="s">
        <v>24</v>
      </c>
      <c r="H441" s="47" t="s">
        <v>84</v>
      </c>
      <c r="I441" s="240">
        <v>41290.25</v>
      </c>
      <c r="J441" s="39">
        <v>6</v>
      </c>
      <c r="K441" s="41">
        <v>41287</v>
      </c>
      <c r="M441" s="240">
        <v>41434.25</v>
      </c>
      <c r="N441" s="39">
        <v>128</v>
      </c>
      <c r="O441" s="39">
        <v>74</v>
      </c>
      <c r="Q441" s="39"/>
    </row>
    <row r="442" spans="2:17" x14ac:dyDescent="0.15">
      <c r="B442" s="36">
        <v>41290</v>
      </c>
      <c r="C442" s="37">
        <v>0.4375</v>
      </c>
      <c r="D442" s="39">
        <v>121</v>
      </c>
      <c r="E442" s="39">
        <v>75</v>
      </c>
      <c r="F442" s="39"/>
      <c r="G442" s="47"/>
      <c r="H442" s="47"/>
      <c r="I442" s="240">
        <v>41290.25</v>
      </c>
      <c r="J442" s="39">
        <v>6</v>
      </c>
      <c r="K442" s="41">
        <v>41287</v>
      </c>
      <c r="M442" s="240">
        <v>41435.25</v>
      </c>
      <c r="N442" s="39">
        <v>128</v>
      </c>
      <c r="O442" s="39">
        <v>77</v>
      </c>
      <c r="Q442" s="39"/>
    </row>
    <row r="443" spans="2:17" x14ac:dyDescent="0.15">
      <c r="B443" s="36">
        <v>41291</v>
      </c>
      <c r="C443" s="37">
        <v>0.27083333333333331</v>
      </c>
      <c r="D443" s="39">
        <v>128</v>
      </c>
      <c r="E443" s="39">
        <v>74</v>
      </c>
      <c r="F443" s="39">
        <v>61</v>
      </c>
      <c r="G443" s="47" t="s">
        <v>24</v>
      </c>
      <c r="H443" s="47"/>
      <c r="I443" s="240">
        <v>41291.25</v>
      </c>
      <c r="J443" s="39">
        <v>6</v>
      </c>
      <c r="K443" s="41">
        <v>41287</v>
      </c>
      <c r="M443" s="240">
        <v>41436.25</v>
      </c>
      <c r="N443" s="39">
        <v>118.5</v>
      </c>
      <c r="O443" s="39">
        <v>69.5</v>
      </c>
      <c r="Q443" s="39"/>
    </row>
    <row r="444" spans="2:17" x14ac:dyDescent="0.15">
      <c r="B444" s="36">
        <v>41292</v>
      </c>
      <c r="C444" s="37">
        <v>0.27083333333333331</v>
      </c>
      <c r="D444" s="39">
        <v>122</v>
      </c>
      <c r="E444" s="39">
        <v>68</v>
      </c>
      <c r="F444" s="39">
        <v>59</v>
      </c>
      <c r="G444" s="47" t="s">
        <v>24</v>
      </c>
      <c r="H444" s="47"/>
      <c r="I444" s="240">
        <v>41292.25</v>
      </c>
      <c r="J444" s="39">
        <v>6</v>
      </c>
      <c r="K444" s="41">
        <v>41287</v>
      </c>
      <c r="M444" s="240">
        <v>41437.25</v>
      </c>
      <c r="N444" s="39">
        <v>111</v>
      </c>
      <c r="O444" s="39">
        <v>73.5</v>
      </c>
      <c r="Q444" s="39"/>
    </row>
    <row r="445" spans="2:17" x14ac:dyDescent="0.15">
      <c r="B445" s="36">
        <v>41293</v>
      </c>
      <c r="C445" s="37">
        <v>0.2638888888888889</v>
      </c>
      <c r="D445" s="39">
        <v>127</v>
      </c>
      <c r="E445" s="39">
        <v>75</v>
      </c>
      <c r="F445" s="39">
        <v>65</v>
      </c>
      <c r="G445" s="47" t="s">
        <v>24</v>
      </c>
      <c r="H445" s="47"/>
      <c r="I445" s="240">
        <v>41293.25</v>
      </c>
      <c r="J445" s="39">
        <v>6</v>
      </c>
      <c r="K445" s="41">
        <v>41287</v>
      </c>
      <c r="M445" s="240">
        <v>41438.25</v>
      </c>
      <c r="N445" s="39">
        <v>131</v>
      </c>
      <c r="O445" s="39">
        <v>88</v>
      </c>
      <c r="Q445" s="39"/>
    </row>
    <row r="446" spans="2:17" x14ac:dyDescent="0.15">
      <c r="B446" s="36">
        <v>41294</v>
      </c>
      <c r="C446" s="37">
        <v>0.3125</v>
      </c>
      <c r="D446" s="39">
        <v>121</v>
      </c>
      <c r="E446" s="39">
        <v>72</v>
      </c>
      <c r="F446" s="39">
        <v>57</v>
      </c>
      <c r="G446" s="47" t="s">
        <v>24</v>
      </c>
      <c r="H446" s="47"/>
      <c r="I446" s="240">
        <v>41294.25</v>
      </c>
      <c r="J446" s="39">
        <v>6</v>
      </c>
      <c r="K446" s="41">
        <v>41294</v>
      </c>
      <c r="M446" s="240">
        <v>41439.25</v>
      </c>
      <c r="N446" s="39">
        <v>131</v>
      </c>
      <c r="O446" s="39">
        <v>79</v>
      </c>
      <c r="Q446" s="39"/>
    </row>
    <row r="447" spans="2:17" x14ac:dyDescent="0.15">
      <c r="B447" s="36">
        <v>41294</v>
      </c>
      <c r="C447" s="37">
        <v>0.9375</v>
      </c>
      <c r="D447" s="39">
        <v>135</v>
      </c>
      <c r="E447" s="39">
        <v>81</v>
      </c>
      <c r="F447" s="39">
        <v>61</v>
      </c>
      <c r="G447" s="47"/>
      <c r="H447" s="47"/>
      <c r="I447" s="240">
        <v>41294.75</v>
      </c>
      <c r="J447" s="39">
        <v>18</v>
      </c>
      <c r="K447" s="41">
        <v>41294</v>
      </c>
      <c r="M447" s="240">
        <v>41440.25</v>
      </c>
      <c r="N447" s="39">
        <v>127</v>
      </c>
      <c r="O447" s="39">
        <v>74</v>
      </c>
      <c r="Q447" s="39"/>
    </row>
    <row r="448" spans="2:17" x14ac:dyDescent="0.15">
      <c r="B448" s="36">
        <v>41295</v>
      </c>
      <c r="C448" s="37">
        <v>0.27777777777777779</v>
      </c>
      <c r="D448" s="39">
        <v>125</v>
      </c>
      <c r="E448" s="39">
        <v>71</v>
      </c>
      <c r="F448" s="39">
        <v>61</v>
      </c>
      <c r="G448" s="47" t="s">
        <v>24</v>
      </c>
      <c r="H448" s="47"/>
      <c r="I448" s="240">
        <v>41295.25</v>
      </c>
      <c r="J448" s="39">
        <v>6</v>
      </c>
      <c r="K448" s="41">
        <v>41294</v>
      </c>
      <c r="M448" s="240">
        <v>41441.25</v>
      </c>
      <c r="N448" s="39">
        <v>120</v>
      </c>
      <c r="O448" s="39">
        <v>72</v>
      </c>
      <c r="Q448" s="39"/>
    </row>
    <row r="449" spans="2:17" x14ac:dyDescent="0.15">
      <c r="B449" s="36">
        <v>41296</v>
      </c>
      <c r="C449" s="37">
        <v>0.25694444444444448</v>
      </c>
      <c r="D449" s="39">
        <v>132</v>
      </c>
      <c r="E449" s="39">
        <v>76</v>
      </c>
      <c r="F449" s="39">
        <v>60</v>
      </c>
      <c r="G449" s="47" t="s">
        <v>24</v>
      </c>
      <c r="H449" s="47"/>
      <c r="I449" s="240">
        <v>41296.25</v>
      </c>
      <c r="J449" s="39">
        <v>6</v>
      </c>
      <c r="K449" s="41">
        <v>41294</v>
      </c>
      <c r="M449" s="240">
        <v>41442.25</v>
      </c>
      <c r="N449" s="39">
        <v>125</v>
      </c>
      <c r="O449" s="39">
        <v>77</v>
      </c>
      <c r="Q449" s="39"/>
    </row>
    <row r="450" spans="2:17" x14ac:dyDescent="0.15">
      <c r="B450" s="36">
        <v>41296</v>
      </c>
      <c r="C450" s="37">
        <v>0.26527777777777778</v>
      </c>
      <c r="D450" s="39">
        <v>124</v>
      </c>
      <c r="E450" s="39">
        <v>70</v>
      </c>
      <c r="F450" s="39">
        <v>56</v>
      </c>
      <c r="G450" s="47"/>
      <c r="H450" s="47"/>
      <c r="I450" s="240">
        <v>41296.25</v>
      </c>
      <c r="J450" s="39">
        <v>6</v>
      </c>
      <c r="K450" s="41">
        <v>41294</v>
      </c>
      <c r="M450" s="240">
        <v>41443.25</v>
      </c>
      <c r="N450" s="39">
        <v>122</v>
      </c>
      <c r="O450" s="39">
        <v>75</v>
      </c>
      <c r="Q450" s="39"/>
    </row>
    <row r="451" spans="2:17" x14ac:dyDescent="0.15">
      <c r="B451" s="36">
        <v>41297</v>
      </c>
      <c r="C451" s="37">
        <v>0.99861111111111101</v>
      </c>
      <c r="D451" s="39">
        <v>123</v>
      </c>
      <c r="E451" s="39">
        <v>77</v>
      </c>
      <c r="F451" s="39">
        <v>58</v>
      </c>
      <c r="G451" s="47" t="s">
        <v>24</v>
      </c>
      <c r="H451" s="47"/>
      <c r="I451" s="240">
        <v>41297.75</v>
      </c>
      <c r="J451" s="39">
        <v>18</v>
      </c>
      <c r="K451" s="41">
        <v>41294</v>
      </c>
      <c r="M451" s="240">
        <v>41444.25</v>
      </c>
      <c r="N451" s="39">
        <v>126</v>
      </c>
      <c r="O451" s="39">
        <v>70</v>
      </c>
      <c r="Q451" s="39"/>
    </row>
    <row r="452" spans="2:17" x14ac:dyDescent="0.15">
      <c r="B452" s="36">
        <v>41298</v>
      </c>
      <c r="C452" s="37">
        <v>0.2638888888888889</v>
      </c>
      <c r="D452" s="39">
        <v>124</v>
      </c>
      <c r="E452" s="39">
        <v>71</v>
      </c>
      <c r="F452" s="39">
        <v>62</v>
      </c>
      <c r="G452" s="47" t="s">
        <v>24</v>
      </c>
      <c r="H452" s="47"/>
      <c r="I452" s="240">
        <v>41298.25</v>
      </c>
      <c r="J452" s="39">
        <v>6</v>
      </c>
      <c r="K452" s="41">
        <v>41294</v>
      </c>
      <c r="M452" s="240">
        <v>41445.25</v>
      </c>
      <c r="N452" s="39">
        <v>125</v>
      </c>
      <c r="O452" s="39">
        <v>75</v>
      </c>
      <c r="Q452" s="39"/>
    </row>
    <row r="453" spans="2:17" x14ac:dyDescent="0.15">
      <c r="B453" s="36">
        <v>41298</v>
      </c>
      <c r="C453" s="37">
        <v>0.98611111111111116</v>
      </c>
      <c r="D453" s="39">
        <v>115</v>
      </c>
      <c r="E453" s="39">
        <v>68</v>
      </c>
      <c r="F453" s="39">
        <v>60</v>
      </c>
      <c r="G453" s="47"/>
      <c r="H453" s="47"/>
      <c r="I453" s="240">
        <v>41298.75</v>
      </c>
      <c r="J453" s="39">
        <v>18</v>
      </c>
      <c r="K453" s="41">
        <v>41294</v>
      </c>
      <c r="M453" s="240">
        <v>41446.25</v>
      </c>
      <c r="N453" s="39">
        <v>112</v>
      </c>
      <c r="O453" s="39">
        <v>64</v>
      </c>
      <c r="Q453" s="39"/>
    </row>
    <row r="454" spans="2:17" x14ac:dyDescent="0.15">
      <c r="B454" s="36">
        <v>41299</v>
      </c>
      <c r="C454" s="37">
        <v>0.27083333333333331</v>
      </c>
      <c r="D454" s="39">
        <v>120</v>
      </c>
      <c r="E454" s="39">
        <v>71</v>
      </c>
      <c r="F454" s="39">
        <v>61</v>
      </c>
      <c r="G454" s="47" t="s">
        <v>24</v>
      </c>
      <c r="H454" s="47"/>
      <c r="I454" s="240">
        <v>41299.25</v>
      </c>
      <c r="J454" s="39">
        <v>6</v>
      </c>
      <c r="K454" s="41">
        <v>41294</v>
      </c>
      <c r="M454" s="240">
        <v>41447.25</v>
      </c>
      <c r="N454" s="39">
        <v>118</v>
      </c>
      <c r="O454" s="39">
        <v>69</v>
      </c>
      <c r="Q454" s="39"/>
    </row>
    <row r="455" spans="2:17" x14ac:dyDescent="0.15">
      <c r="B455" s="36">
        <v>41299</v>
      </c>
      <c r="C455" s="37">
        <v>0.99305555555555547</v>
      </c>
      <c r="D455" s="39">
        <v>119</v>
      </c>
      <c r="E455" s="39">
        <v>66</v>
      </c>
      <c r="F455" s="39">
        <v>65</v>
      </c>
      <c r="G455" s="47"/>
      <c r="H455" s="47"/>
      <c r="I455" s="240">
        <v>41299.75</v>
      </c>
      <c r="J455" s="39">
        <v>18</v>
      </c>
      <c r="K455" s="41">
        <v>41294</v>
      </c>
      <c r="M455" s="240">
        <v>41448.25</v>
      </c>
      <c r="N455" s="39">
        <v>118</v>
      </c>
      <c r="O455" s="39">
        <v>69</v>
      </c>
      <c r="Q455" s="39"/>
    </row>
    <row r="456" spans="2:17" x14ac:dyDescent="0.15">
      <c r="B456" s="36">
        <v>41300</v>
      </c>
      <c r="C456" s="37">
        <v>0.27777777777777779</v>
      </c>
      <c r="D456" s="39">
        <v>117</v>
      </c>
      <c r="E456" s="39">
        <v>73</v>
      </c>
      <c r="F456" s="39">
        <v>61</v>
      </c>
      <c r="G456" s="47" t="s">
        <v>24</v>
      </c>
      <c r="H456" s="47"/>
      <c r="I456" s="240">
        <v>41300.25</v>
      </c>
      <c r="J456" s="39">
        <v>6</v>
      </c>
      <c r="K456" s="41">
        <v>41294</v>
      </c>
      <c r="M456" s="240">
        <v>41449.25</v>
      </c>
      <c r="N456" s="39">
        <v>124</v>
      </c>
      <c r="O456" s="39">
        <v>71</v>
      </c>
      <c r="Q456" s="39"/>
    </row>
    <row r="457" spans="2:17" x14ac:dyDescent="0.15">
      <c r="B457" s="36">
        <v>41301</v>
      </c>
      <c r="C457" s="37">
        <v>0.27083333333333331</v>
      </c>
      <c r="D457" s="39">
        <v>131</v>
      </c>
      <c r="E457" s="39">
        <v>75</v>
      </c>
      <c r="F457" s="39">
        <v>64</v>
      </c>
      <c r="G457" s="47" t="s">
        <v>24</v>
      </c>
      <c r="H457" s="47"/>
      <c r="I457" s="240">
        <v>41301.25</v>
      </c>
      <c r="J457" s="39">
        <v>6</v>
      </c>
      <c r="K457" s="41">
        <v>41301</v>
      </c>
      <c r="M457" s="240">
        <v>41450.25</v>
      </c>
      <c r="N457" s="39">
        <v>110</v>
      </c>
      <c r="O457" s="39">
        <v>63</v>
      </c>
      <c r="Q457" s="39"/>
    </row>
    <row r="458" spans="2:17" x14ac:dyDescent="0.15">
      <c r="B458" s="36">
        <v>41301</v>
      </c>
      <c r="C458" s="37">
        <v>0.88194444444444453</v>
      </c>
      <c r="D458" s="39">
        <v>133</v>
      </c>
      <c r="E458" s="39">
        <v>82</v>
      </c>
      <c r="F458" s="39">
        <v>57</v>
      </c>
      <c r="G458" s="47"/>
      <c r="H458" s="47"/>
      <c r="I458" s="240">
        <v>41301.75</v>
      </c>
      <c r="J458" s="39">
        <v>18</v>
      </c>
      <c r="K458" s="41">
        <v>41301</v>
      </c>
      <c r="M458" s="240">
        <v>41451.25</v>
      </c>
      <c r="N458" s="39">
        <v>113</v>
      </c>
      <c r="O458" s="39">
        <v>69</v>
      </c>
      <c r="Q458" s="39"/>
    </row>
    <row r="459" spans="2:17" x14ac:dyDescent="0.15">
      <c r="B459" s="36">
        <v>41302</v>
      </c>
      <c r="C459" s="37">
        <v>0.28125</v>
      </c>
      <c r="D459" s="39">
        <v>140</v>
      </c>
      <c r="E459" s="39">
        <v>88</v>
      </c>
      <c r="F459" s="39">
        <v>55</v>
      </c>
      <c r="G459" s="47" t="s">
        <v>24</v>
      </c>
      <c r="H459" s="47"/>
      <c r="I459" s="240">
        <v>41302.25</v>
      </c>
      <c r="J459" s="39">
        <v>6</v>
      </c>
      <c r="K459" s="41">
        <v>41301</v>
      </c>
      <c r="M459" s="240">
        <v>41452.25</v>
      </c>
      <c r="N459" s="39">
        <v>124</v>
      </c>
      <c r="O459" s="39">
        <v>73</v>
      </c>
      <c r="Q459" s="39"/>
    </row>
    <row r="460" spans="2:17" x14ac:dyDescent="0.15">
      <c r="B460" s="36">
        <v>41303</v>
      </c>
      <c r="C460" s="37">
        <v>0.28472222222222221</v>
      </c>
      <c r="D460" s="39">
        <v>145</v>
      </c>
      <c r="E460" s="39">
        <v>88</v>
      </c>
      <c r="F460" s="39">
        <v>60</v>
      </c>
      <c r="G460" s="47" t="s">
        <v>24</v>
      </c>
      <c r="H460" s="47"/>
      <c r="I460" s="240">
        <v>41303.25</v>
      </c>
      <c r="J460" s="39">
        <v>6</v>
      </c>
      <c r="K460" s="41">
        <v>41301</v>
      </c>
      <c r="M460" s="240">
        <v>41453.25</v>
      </c>
      <c r="N460" s="39">
        <v>112</v>
      </c>
      <c r="O460" s="39">
        <v>68</v>
      </c>
      <c r="Q460" s="39"/>
    </row>
    <row r="461" spans="2:17" x14ac:dyDescent="0.15">
      <c r="B461" s="36">
        <v>41304</v>
      </c>
      <c r="C461" s="37">
        <v>0.27777777777777779</v>
      </c>
      <c r="D461" s="39">
        <v>133</v>
      </c>
      <c r="E461" s="39">
        <v>83</v>
      </c>
      <c r="F461" s="39">
        <v>61</v>
      </c>
      <c r="G461" s="47" t="s">
        <v>24</v>
      </c>
      <c r="H461" s="47"/>
      <c r="I461" s="240">
        <v>41304.25</v>
      </c>
      <c r="J461" s="39">
        <v>6</v>
      </c>
      <c r="K461" s="41">
        <v>41301</v>
      </c>
      <c r="M461" s="240">
        <v>41454.25</v>
      </c>
      <c r="N461" s="39">
        <v>115</v>
      </c>
      <c r="O461" s="39">
        <v>67</v>
      </c>
      <c r="Q461" s="39"/>
    </row>
    <row r="462" spans="2:17" x14ac:dyDescent="0.15">
      <c r="B462" s="36">
        <v>41305</v>
      </c>
      <c r="C462" s="37">
        <v>0.27777777777777779</v>
      </c>
      <c r="D462" s="39">
        <v>123</v>
      </c>
      <c r="E462" s="39">
        <v>72</v>
      </c>
      <c r="F462" s="39">
        <v>58</v>
      </c>
      <c r="G462" s="47" t="s">
        <v>24</v>
      </c>
      <c r="H462" s="47"/>
      <c r="I462" s="240">
        <v>41305.25</v>
      </c>
      <c r="J462" s="39">
        <v>6</v>
      </c>
      <c r="K462" s="41">
        <v>41301</v>
      </c>
      <c r="M462" s="240">
        <v>41455.25</v>
      </c>
      <c r="N462" s="39">
        <v>127</v>
      </c>
      <c r="O462" s="39">
        <v>72</v>
      </c>
      <c r="Q462" s="39"/>
    </row>
    <row r="463" spans="2:17" x14ac:dyDescent="0.15">
      <c r="B463" s="36">
        <v>41305</v>
      </c>
      <c r="C463" s="37">
        <v>0.99305555555555547</v>
      </c>
      <c r="D463" s="39">
        <v>127</v>
      </c>
      <c r="E463" s="39">
        <v>80</v>
      </c>
      <c r="F463" s="39">
        <v>65</v>
      </c>
      <c r="G463" s="47"/>
      <c r="H463" s="47"/>
      <c r="I463" s="240">
        <v>41305.75</v>
      </c>
      <c r="J463" s="39">
        <v>18</v>
      </c>
      <c r="K463" s="41">
        <v>41301</v>
      </c>
      <c r="M463" s="240">
        <v>41456.25</v>
      </c>
      <c r="N463" s="39">
        <v>129</v>
      </c>
      <c r="O463" s="39">
        <v>72</v>
      </c>
      <c r="Q463" s="39"/>
    </row>
    <row r="464" spans="2:17" x14ac:dyDescent="0.15">
      <c r="B464" s="36">
        <v>41306</v>
      </c>
      <c r="C464" s="37">
        <v>0.27777777777777779</v>
      </c>
      <c r="D464" s="39">
        <v>130</v>
      </c>
      <c r="E464" s="39">
        <v>76</v>
      </c>
      <c r="F464" s="39">
        <v>58</v>
      </c>
      <c r="G464" s="47" t="s">
        <v>24</v>
      </c>
      <c r="H464" s="47"/>
      <c r="I464" s="240">
        <v>41306.25</v>
      </c>
      <c r="J464" s="39">
        <v>6</v>
      </c>
      <c r="K464" s="41">
        <v>41301</v>
      </c>
      <c r="M464" s="240">
        <v>41457.25</v>
      </c>
      <c r="N464" s="39">
        <v>128.5</v>
      </c>
      <c r="O464" s="39">
        <v>73</v>
      </c>
      <c r="Q464" s="39"/>
    </row>
    <row r="465" spans="2:17" x14ac:dyDescent="0.15">
      <c r="B465" s="36">
        <v>41307</v>
      </c>
      <c r="C465" s="37">
        <v>0.36805555555555558</v>
      </c>
      <c r="D465" s="39">
        <v>134</v>
      </c>
      <c r="E465" s="39">
        <v>75</v>
      </c>
      <c r="F465" s="39">
        <v>65</v>
      </c>
      <c r="G465" s="47" t="s">
        <v>24</v>
      </c>
      <c r="H465" s="47"/>
      <c r="I465" s="240">
        <v>41307.25</v>
      </c>
      <c r="J465" s="39">
        <v>6</v>
      </c>
      <c r="K465" s="41">
        <v>41301</v>
      </c>
      <c r="M465" s="240">
        <v>41458.25</v>
      </c>
      <c r="N465" s="39">
        <v>110</v>
      </c>
      <c r="O465" s="39">
        <v>65</v>
      </c>
      <c r="Q465" s="39"/>
    </row>
    <row r="466" spans="2:17" x14ac:dyDescent="0.15">
      <c r="B466" s="36">
        <v>41308</v>
      </c>
      <c r="C466" s="37">
        <v>0.31944444444444448</v>
      </c>
      <c r="D466" s="39">
        <v>127</v>
      </c>
      <c r="E466" s="39">
        <v>78</v>
      </c>
      <c r="F466" s="39">
        <v>62</v>
      </c>
      <c r="G466" s="47" t="s">
        <v>24</v>
      </c>
      <c r="H466" s="47"/>
      <c r="I466" s="240">
        <v>41308.25</v>
      </c>
      <c r="J466" s="39">
        <v>6</v>
      </c>
      <c r="K466" s="41">
        <v>41308</v>
      </c>
      <c r="M466" s="240">
        <v>41459.25</v>
      </c>
      <c r="N466" s="39">
        <v>118</v>
      </c>
      <c r="O466" s="39">
        <v>72</v>
      </c>
      <c r="Q466" s="39"/>
    </row>
    <row r="467" spans="2:17" x14ac:dyDescent="0.15">
      <c r="B467" s="36">
        <v>41308</v>
      </c>
      <c r="C467" s="37">
        <v>0.9375</v>
      </c>
      <c r="D467" s="39">
        <v>120</v>
      </c>
      <c r="E467" s="39">
        <v>74</v>
      </c>
      <c r="F467" s="39">
        <v>64</v>
      </c>
      <c r="G467" s="47"/>
      <c r="H467" s="47"/>
      <c r="I467" s="240">
        <v>41308.75</v>
      </c>
      <c r="J467" s="39">
        <v>18</v>
      </c>
      <c r="K467" s="41">
        <v>41308</v>
      </c>
      <c r="M467" s="240">
        <v>41460.25</v>
      </c>
      <c r="N467" s="39">
        <v>116</v>
      </c>
      <c r="O467" s="39">
        <v>65</v>
      </c>
      <c r="Q467" s="39"/>
    </row>
    <row r="468" spans="2:17" x14ac:dyDescent="0.15">
      <c r="B468" s="36">
        <v>41309</v>
      </c>
      <c r="C468" s="37">
        <v>0.27777777777777779</v>
      </c>
      <c r="D468" s="39">
        <v>127</v>
      </c>
      <c r="E468" s="39">
        <v>72</v>
      </c>
      <c r="F468" s="39">
        <v>58</v>
      </c>
      <c r="G468" s="47" t="s">
        <v>24</v>
      </c>
      <c r="H468" s="47"/>
      <c r="I468" s="240">
        <v>41309.25</v>
      </c>
      <c r="J468" s="39">
        <v>6</v>
      </c>
      <c r="K468" s="41">
        <v>41308</v>
      </c>
      <c r="M468" s="240">
        <v>41461.25</v>
      </c>
      <c r="N468" s="39">
        <v>110</v>
      </c>
      <c r="O468" s="39">
        <v>64</v>
      </c>
      <c r="Q468" s="39"/>
    </row>
    <row r="469" spans="2:17" x14ac:dyDescent="0.15">
      <c r="B469" s="36">
        <v>41309</v>
      </c>
      <c r="C469" s="37">
        <v>0.99652777777777779</v>
      </c>
      <c r="D469" s="39">
        <v>110</v>
      </c>
      <c r="E469" s="39">
        <v>69</v>
      </c>
      <c r="F469" s="39">
        <v>65</v>
      </c>
      <c r="G469" s="47"/>
      <c r="H469" s="47"/>
      <c r="I469" s="240">
        <v>41309.75</v>
      </c>
      <c r="J469" s="39">
        <v>18</v>
      </c>
      <c r="K469" s="41">
        <v>41308</v>
      </c>
      <c r="M469" s="240">
        <v>41462.25</v>
      </c>
      <c r="N469" s="39"/>
      <c r="O469" s="39"/>
      <c r="Q469" s="39"/>
    </row>
    <row r="470" spans="2:17" x14ac:dyDescent="0.15">
      <c r="B470" s="36">
        <v>41310</v>
      </c>
      <c r="C470" s="37">
        <v>0.27777777777777779</v>
      </c>
      <c r="D470" s="39">
        <v>144</v>
      </c>
      <c r="E470" s="39">
        <v>85</v>
      </c>
      <c r="F470" s="39">
        <v>63</v>
      </c>
      <c r="G470" s="47" t="s">
        <v>24</v>
      </c>
      <c r="H470" s="47"/>
      <c r="I470" s="240">
        <v>41310.25</v>
      </c>
      <c r="J470" s="39">
        <v>6</v>
      </c>
      <c r="K470" s="41">
        <v>41308</v>
      </c>
      <c r="M470" s="240">
        <v>41463.25</v>
      </c>
      <c r="N470" s="39">
        <v>116</v>
      </c>
      <c r="O470" s="39">
        <v>69</v>
      </c>
      <c r="Q470" s="39"/>
    </row>
    <row r="471" spans="2:17" x14ac:dyDescent="0.15">
      <c r="B471" s="36">
        <v>41310</v>
      </c>
      <c r="C471" s="37">
        <v>0.28125</v>
      </c>
      <c r="D471" s="39">
        <v>133</v>
      </c>
      <c r="E471" s="39">
        <v>84</v>
      </c>
      <c r="F471" s="39">
        <v>61</v>
      </c>
      <c r="G471" s="47"/>
      <c r="H471" s="47"/>
      <c r="I471" s="240">
        <v>41310.25</v>
      </c>
      <c r="J471" s="39">
        <v>6</v>
      </c>
      <c r="K471" s="41">
        <v>41308</v>
      </c>
      <c r="M471" s="240">
        <v>41464.25</v>
      </c>
      <c r="N471" s="39">
        <v>115</v>
      </c>
      <c r="O471" s="39">
        <v>68</v>
      </c>
      <c r="Q471" s="39"/>
    </row>
    <row r="472" spans="2:17" x14ac:dyDescent="0.15">
      <c r="B472" s="36">
        <v>41311</v>
      </c>
      <c r="C472" s="37">
        <v>0.25</v>
      </c>
      <c r="D472" s="39">
        <v>123</v>
      </c>
      <c r="E472" s="39">
        <v>72</v>
      </c>
      <c r="F472" s="39">
        <v>56</v>
      </c>
      <c r="G472" s="47" t="s">
        <v>24</v>
      </c>
      <c r="H472" s="47"/>
      <c r="I472" s="240">
        <v>41311.25</v>
      </c>
      <c r="J472" s="39">
        <v>6</v>
      </c>
      <c r="K472" s="41">
        <v>41308</v>
      </c>
      <c r="M472" s="240">
        <v>41465.25</v>
      </c>
      <c r="N472" s="39">
        <v>114</v>
      </c>
      <c r="O472" s="39">
        <v>67</v>
      </c>
      <c r="Q472" s="39"/>
    </row>
    <row r="473" spans="2:17" x14ac:dyDescent="0.15">
      <c r="B473" s="36">
        <v>41312</v>
      </c>
      <c r="C473" s="37">
        <v>0.25694444444444448</v>
      </c>
      <c r="D473" s="39">
        <v>129</v>
      </c>
      <c r="E473" s="39">
        <v>73</v>
      </c>
      <c r="F473" s="39">
        <v>59</v>
      </c>
      <c r="G473" s="47" t="s">
        <v>24</v>
      </c>
      <c r="H473" s="47"/>
      <c r="I473" s="240">
        <v>41312.25</v>
      </c>
      <c r="J473" s="39">
        <v>6</v>
      </c>
      <c r="K473" s="41">
        <v>41308</v>
      </c>
      <c r="M473" s="240">
        <v>41466.25</v>
      </c>
      <c r="N473" s="39">
        <v>118</v>
      </c>
      <c r="O473" s="39">
        <v>73</v>
      </c>
      <c r="Q473" s="39"/>
    </row>
    <row r="474" spans="2:17" x14ac:dyDescent="0.15">
      <c r="B474" s="36">
        <v>41313</v>
      </c>
      <c r="C474" s="37">
        <v>0.25</v>
      </c>
      <c r="D474" s="39">
        <v>115</v>
      </c>
      <c r="E474" s="39">
        <v>65</v>
      </c>
      <c r="F474" s="39">
        <v>58</v>
      </c>
      <c r="G474" s="47" t="s">
        <v>24</v>
      </c>
      <c r="H474" s="47"/>
      <c r="I474" s="240">
        <v>41313.25</v>
      </c>
      <c r="J474" s="39">
        <v>6</v>
      </c>
      <c r="K474" s="41">
        <v>41308</v>
      </c>
      <c r="M474" s="240">
        <v>41467.25</v>
      </c>
      <c r="N474" s="39">
        <v>115</v>
      </c>
      <c r="O474" s="39">
        <v>69</v>
      </c>
      <c r="Q474" s="39"/>
    </row>
    <row r="475" spans="2:17" x14ac:dyDescent="0.15">
      <c r="B475" s="36">
        <v>41314</v>
      </c>
      <c r="C475" s="37">
        <v>0.29305555555555557</v>
      </c>
      <c r="D475" s="39">
        <v>134</v>
      </c>
      <c r="E475" s="39">
        <v>78</v>
      </c>
      <c r="F475" s="39">
        <v>58</v>
      </c>
      <c r="G475" s="47" t="s">
        <v>24</v>
      </c>
      <c r="H475" s="47"/>
      <c r="I475" s="240">
        <v>41314.25</v>
      </c>
      <c r="J475" s="39">
        <v>6</v>
      </c>
      <c r="K475" s="41">
        <v>41308</v>
      </c>
      <c r="M475" s="240">
        <v>41468.25</v>
      </c>
      <c r="N475" s="39">
        <v>124.5</v>
      </c>
      <c r="O475" s="39">
        <v>77.5</v>
      </c>
      <c r="Q475" s="39"/>
    </row>
    <row r="476" spans="2:17" x14ac:dyDescent="0.15">
      <c r="B476" s="36">
        <v>41314</v>
      </c>
      <c r="C476" s="37">
        <v>0.29583333333333334</v>
      </c>
      <c r="D476" s="39">
        <v>120</v>
      </c>
      <c r="E476" s="39">
        <v>72</v>
      </c>
      <c r="F476" s="39">
        <v>55</v>
      </c>
      <c r="G476" s="47"/>
      <c r="H476" s="47"/>
      <c r="I476" s="240">
        <v>41314.25</v>
      </c>
      <c r="J476" s="39">
        <v>6</v>
      </c>
      <c r="K476" s="41">
        <v>41308</v>
      </c>
      <c r="M476" s="240">
        <v>41469.25</v>
      </c>
      <c r="N476" s="39">
        <v>121</v>
      </c>
      <c r="O476" s="39">
        <v>78</v>
      </c>
      <c r="Q476" s="39"/>
    </row>
    <row r="477" spans="2:17" x14ac:dyDescent="0.15">
      <c r="B477" s="36">
        <v>41314</v>
      </c>
      <c r="C477" s="37">
        <v>0.86111111111111116</v>
      </c>
      <c r="D477" s="39">
        <v>124</v>
      </c>
      <c r="E477" s="39">
        <v>72</v>
      </c>
      <c r="F477" s="39">
        <v>63</v>
      </c>
      <c r="G477" s="47"/>
      <c r="H477" s="47"/>
      <c r="I477" s="240">
        <v>41314.75</v>
      </c>
      <c r="J477" s="39">
        <v>18</v>
      </c>
      <c r="K477" s="41">
        <v>41308</v>
      </c>
      <c r="M477" s="240">
        <v>41470.25</v>
      </c>
      <c r="N477" s="39">
        <v>119</v>
      </c>
      <c r="O477" s="39">
        <v>75</v>
      </c>
      <c r="Q477" s="39"/>
    </row>
    <row r="478" spans="2:17" x14ac:dyDescent="0.15">
      <c r="B478" s="36">
        <v>41315</v>
      </c>
      <c r="C478" s="37">
        <v>0.28472222222222221</v>
      </c>
      <c r="D478" s="39">
        <v>124</v>
      </c>
      <c r="E478" s="39">
        <v>73</v>
      </c>
      <c r="F478" s="39">
        <v>56</v>
      </c>
      <c r="G478" s="47" t="s">
        <v>24</v>
      </c>
      <c r="H478" s="47"/>
      <c r="I478" s="240">
        <v>41315.25</v>
      </c>
      <c r="J478" s="39">
        <v>6</v>
      </c>
      <c r="K478" s="41">
        <v>41315</v>
      </c>
      <c r="M478" s="240">
        <v>41471.25</v>
      </c>
      <c r="N478" s="39">
        <v>124</v>
      </c>
      <c r="O478" s="39">
        <v>76</v>
      </c>
      <c r="Q478" s="39"/>
    </row>
    <row r="479" spans="2:17" x14ac:dyDescent="0.15">
      <c r="B479" s="36">
        <v>41315</v>
      </c>
      <c r="C479" s="37">
        <v>0.9375</v>
      </c>
      <c r="D479" s="39">
        <v>116</v>
      </c>
      <c r="E479" s="39">
        <v>64</v>
      </c>
      <c r="F479" s="39">
        <v>61</v>
      </c>
      <c r="G479" s="47"/>
      <c r="H479" s="47"/>
      <c r="I479" s="240">
        <v>41315.75</v>
      </c>
      <c r="J479" s="39">
        <v>18</v>
      </c>
      <c r="K479" s="41">
        <v>41315</v>
      </c>
      <c r="M479" s="240">
        <v>41472.25</v>
      </c>
      <c r="N479" s="39">
        <v>113</v>
      </c>
      <c r="O479" s="39">
        <v>68</v>
      </c>
      <c r="Q479" s="39"/>
    </row>
    <row r="480" spans="2:17" x14ac:dyDescent="0.15">
      <c r="B480" s="36">
        <v>41316</v>
      </c>
      <c r="C480" s="37">
        <v>0.30555555555555552</v>
      </c>
      <c r="D480" s="39">
        <v>124</v>
      </c>
      <c r="E480" s="39">
        <v>71</v>
      </c>
      <c r="F480" s="39">
        <v>58</v>
      </c>
      <c r="G480" s="47" t="s">
        <v>24</v>
      </c>
      <c r="H480" s="47"/>
      <c r="I480" s="240">
        <v>41316.25</v>
      </c>
      <c r="J480" s="39">
        <v>6</v>
      </c>
      <c r="K480" s="41">
        <v>41315</v>
      </c>
      <c r="M480" s="240">
        <v>41473.25</v>
      </c>
      <c r="N480" s="39">
        <v>124</v>
      </c>
      <c r="O480" s="39">
        <v>74</v>
      </c>
      <c r="Q480" s="39"/>
    </row>
    <row r="481" spans="2:17" x14ac:dyDescent="0.15">
      <c r="B481" s="36">
        <v>41316</v>
      </c>
      <c r="C481" s="37">
        <v>0.88888888888888884</v>
      </c>
      <c r="D481" s="39">
        <v>124</v>
      </c>
      <c r="E481" s="39">
        <v>76</v>
      </c>
      <c r="F481" s="39">
        <v>65</v>
      </c>
      <c r="G481" s="47"/>
      <c r="H481" s="47"/>
      <c r="I481" s="240">
        <v>41316.75</v>
      </c>
      <c r="J481" s="39">
        <v>18</v>
      </c>
      <c r="K481" s="41">
        <v>41315</v>
      </c>
      <c r="M481" s="240">
        <v>41474.25</v>
      </c>
      <c r="N481" s="39"/>
      <c r="O481" s="39"/>
      <c r="Q481" s="39"/>
    </row>
    <row r="482" spans="2:17" x14ac:dyDescent="0.15">
      <c r="B482" s="36">
        <v>41317</v>
      </c>
      <c r="C482" s="37">
        <v>0.25694444444444448</v>
      </c>
      <c r="D482" s="39">
        <v>126</v>
      </c>
      <c r="E482" s="39">
        <v>73</v>
      </c>
      <c r="F482" s="39">
        <v>60</v>
      </c>
      <c r="G482" s="47" t="s">
        <v>24</v>
      </c>
      <c r="H482" s="47"/>
      <c r="I482" s="240">
        <v>41317.25</v>
      </c>
      <c r="J482" s="39">
        <v>6</v>
      </c>
      <c r="K482" s="41">
        <v>41315</v>
      </c>
      <c r="M482" s="240">
        <v>41475.25</v>
      </c>
      <c r="N482" s="39">
        <v>126</v>
      </c>
      <c r="O482" s="39">
        <v>76</v>
      </c>
      <c r="Q482" s="39"/>
    </row>
    <row r="483" spans="2:17" x14ac:dyDescent="0.15">
      <c r="B483" s="36">
        <v>41318</v>
      </c>
      <c r="C483" s="37">
        <v>0.25694444444444448</v>
      </c>
      <c r="D483" s="39">
        <v>126</v>
      </c>
      <c r="E483" s="39">
        <v>76</v>
      </c>
      <c r="F483" s="39">
        <v>58</v>
      </c>
      <c r="G483" s="47" t="s">
        <v>24</v>
      </c>
      <c r="H483" s="47"/>
      <c r="I483" s="240">
        <v>41318.25</v>
      </c>
      <c r="J483" s="39">
        <v>6</v>
      </c>
      <c r="K483" s="41">
        <v>41315</v>
      </c>
      <c r="M483" s="240">
        <v>41476.25</v>
      </c>
      <c r="N483" s="39">
        <v>115</v>
      </c>
      <c r="O483" s="39">
        <v>87</v>
      </c>
      <c r="Q483" s="39"/>
    </row>
    <row r="484" spans="2:17" x14ac:dyDescent="0.15">
      <c r="B484" s="36">
        <v>41319</v>
      </c>
      <c r="C484" s="37"/>
      <c r="D484" s="39"/>
      <c r="E484" s="39"/>
      <c r="F484" s="39"/>
      <c r="G484" s="47" t="s">
        <v>24</v>
      </c>
      <c r="H484" s="47" t="s">
        <v>94</v>
      </c>
      <c r="I484" s="240">
        <v>41318.75</v>
      </c>
      <c r="J484" s="39">
        <v>18</v>
      </c>
      <c r="K484" s="41">
        <v>41315</v>
      </c>
      <c r="M484" s="240">
        <v>41477.25</v>
      </c>
      <c r="N484" s="39">
        <v>126</v>
      </c>
      <c r="O484" s="39">
        <v>77</v>
      </c>
      <c r="Q484" s="39"/>
    </row>
    <row r="485" spans="2:17" x14ac:dyDescent="0.15">
      <c r="B485" s="36">
        <v>41320</v>
      </c>
      <c r="C485" s="37">
        <v>0.99305555555555547</v>
      </c>
      <c r="D485" s="39">
        <v>131</v>
      </c>
      <c r="E485" s="39">
        <v>82</v>
      </c>
      <c r="F485" s="39">
        <v>61</v>
      </c>
      <c r="G485" s="47" t="s">
        <v>24</v>
      </c>
      <c r="H485" s="47"/>
      <c r="I485" s="240">
        <v>41320.75</v>
      </c>
      <c r="J485" s="39">
        <v>18</v>
      </c>
      <c r="K485" s="41">
        <v>41315</v>
      </c>
      <c r="M485" s="240">
        <v>41478.25</v>
      </c>
      <c r="N485" s="39"/>
      <c r="O485" s="39"/>
      <c r="Q485" s="39"/>
    </row>
    <row r="486" spans="2:17" x14ac:dyDescent="0.15">
      <c r="B486" s="36">
        <v>41321</v>
      </c>
      <c r="C486" s="37">
        <v>0.28125</v>
      </c>
      <c r="D486" s="39">
        <v>133</v>
      </c>
      <c r="E486" s="39">
        <v>78</v>
      </c>
      <c r="F486" s="39">
        <v>59</v>
      </c>
      <c r="G486" s="47" t="s">
        <v>24</v>
      </c>
      <c r="H486" s="47"/>
      <c r="I486" s="240">
        <v>41321.25</v>
      </c>
      <c r="J486" s="39">
        <v>6</v>
      </c>
      <c r="K486" s="41">
        <v>41315</v>
      </c>
      <c r="M486" s="240">
        <v>41479.25</v>
      </c>
      <c r="N486" s="39">
        <v>127</v>
      </c>
      <c r="O486" s="39">
        <v>77</v>
      </c>
      <c r="Q486" s="39"/>
    </row>
    <row r="487" spans="2:17" x14ac:dyDescent="0.15">
      <c r="B487" s="36">
        <v>41322</v>
      </c>
      <c r="C487" s="37">
        <v>0.3125</v>
      </c>
      <c r="D487" s="39">
        <v>128</v>
      </c>
      <c r="E487" s="39">
        <v>77</v>
      </c>
      <c r="F487" s="39">
        <v>60</v>
      </c>
      <c r="G487" s="47" t="s">
        <v>24</v>
      </c>
      <c r="H487" s="47"/>
      <c r="I487" s="240">
        <v>41322.25</v>
      </c>
      <c r="J487" s="39">
        <v>6</v>
      </c>
      <c r="K487" s="41">
        <v>41322</v>
      </c>
      <c r="M487" s="240">
        <v>41480.25</v>
      </c>
      <c r="N487" s="39">
        <v>120</v>
      </c>
      <c r="O487" s="39">
        <v>69</v>
      </c>
      <c r="Q487" s="39"/>
    </row>
    <row r="488" spans="2:17" x14ac:dyDescent="0.15">
      <c r="B488" s="36">
        <v>41322</v>
      </c>
      <c r="C488" s="37">
        <v>0.94791666666666663</v>
      </c>
      <c r="D488" s="39">
        <v>129</v>
      </c>
      <c r="E488" s="39">
        <v>84</v>
      </c>
      <c r="F488" s="39">
        <v>55</v>
      </c>
      <c r="G488" s="47"/>
      <c r="H488" s="47"/>
      <c r="I488" s="240">
        <v>41322.75</v>
      </c>
      <c r="J488" s="39">
        <v>18</v>
      </c>
      <c r="K488" s="41">
        <v>41322</v>
      </c>
      <c r="M488" s="240">
        <v>41481.25</v>
      </c>
      <c r="N488" s="39"/>
      <c r="O488" s="39"/>
      <c r="Q488" s="39"/>
    </row>
    <row r="489" spans="2:17" x14ac:dyDescent="0.15">
      <c r="B489" s="36">
        <v>41323</v>
      </c>
      <c r="C489" s="37">
        <v>0.25</v>
      </c>
      <c r="D489" s="39">
        <v>131</v>
      </c>
      <c r="E489" s="39">
        <v>78</v>
      </c>
      <c r="F489" s="39">
        <v>60</v>
      </c>
      <c r="G489" s="47" t="s">
        <v>24</v>
      </c>
      <c r="H489" s="47"/>
      <c r="I489" s="240">
        <v>41323.25</v>
      </c>
      <c r="J489" s="39">
        <v>6</v>
      </c>
      <c r="K489" s="41">
        <v>41322</v>
      </c>
      <c r="M489" s="240">
        <v>41482.25</v>
      </c>
      <c r="N489" s="39">
        <v>120</v>
      </c>
      <c r="O489" s="39">
        <v>68</v>
      </c>
      <c r="Q489" s="39"/>
    </row>
    <row r="490" spans="2:17" x14ac:dyDescent="0.15">
      <c r="B490" s="36">
        <v>41324</v>
      </c>
      <c r="C490" s="37">
        <v>0.25694444444444448</v>
      </c>
      <c r="D490" s="39">
        <v>125</v>
      </c>
      <c r="E490" s="39">
        <v>74</v>
      </c>
      <c r="F490" s="39">
        <v>57</v>
      </c>
      <c r="G490" s="47" t="s">
        <v>24</v>
      </c>
      <c r="H490" s="47"/>
      <c r="I490" s="240">
        <v>41324.25</v>
      </c>
      <c r="J490" s="39">
        <v>6</v>
      </c>
      <c r="K490" s="41">
        <v>41322</v>
      </c>
      <c r="M490" s="240">
        <v>41483.25</v>
      </c>
      <c r="N490" s="39">
        <v>118</v>
      </c>
      <c r="O490" s="39">
        <v>67</v>
      </c>
      <c r="Q490" s="39"/>
    </row>
    <row r="491" spans="2:17" x14ac:dyDescent="0.15">
      <c r="B491" s="36">
        <v>41325</v>
      </c>
      <c r="C491" s="37">
        <v>0.2673611111111111</v>
      </c>
      <c r="D491" s="39">
        <v>110</v>
      </c>
      <c r="E491" s="39">
        <v>65</v>
      </c>
      <c r="F491" s="39">
        <v>58</v>
      </c>
      <c r="G491" s="47" t="s">
        <v>24</v>
      </c>
      <c r="H491" s="47"/>
      <c r="I491" s="240">
        <v>41325.25</v>
      </c>
      <c r="J491" s="39">
        <v>6</v>
      </c>
      <c r="K491" s="41">
        <v>41322</v>
      </c>
      <c r="M491" s="240">
        <v>41484.25</v>
      </c>
      <c r="N491" s="39">
        <v>130</v>
      </c>
      <c r="O491" s="39">
        <v>75</v>
      </c>
      <c r="Q491" s="39"/>
    </row>
    <row r="492" spans="2:17" x14ac:dyDescent="0.15">
      <c r="B492" s="36">
        <v>41325</v>
      </c>
      <c r="C492" s="37">
        <v>0.90277777777777779</v>
      </c>
      <c r="D492" s="39">
        <v>115</v>
      </c>
      <c r="E492" s="39">
        <v>72</v>
      </c>
      <c r="F492" s="39">
        <v>61</v>
      </c>
      <c r="G492" s="47"/>
      <c r="H492" s="47"/>
      <c r="I492" s="240">
        <v>41325.75</v>
      </c>
      <c r="J492" s="39">
        <v>18</v>
      </c>
      <c r="K492" s="41">
        <v>41322</v>
      </c>
      <c r="M492" s="240">
        <v>41485.25</v>
      </c>
      <c r="N492" s="39">
        <v>118</v>
      </c>
      <c r="O492" s="39">
        <v>69</v>
      </c>
      <c r="Q492" s="39"/>
    </row>
    <row r="493" spans="2:17" x14ac:dyDescent="0.15">
      <c r="B493" s="36">
        <v>41326</v>
      </c>
      <c r="C493" s="37">
        <v>0.27083333333333331</v>
      </c>
      <c r="D493" s="39">
        <v>129</v>
      </c>
      <c r="E493" s="39">
        <v>73</v>
      </c>
      <c r="F493" s="39">
        <v>58</v>
      </c>
      <c r="G493" s="47" t="s">
        <v>24</v>
      </c>
      <c r="H493" s="47"/>
      <c r="I493" s="240">
        <v>41326.25</v>
      </c>
      <c r="J493" s="39">
        <v>6</v>
      </c>
      <c r="K493" s="41">
        <v>41322</v>
      </c>
      <c r="M493" s="240">
        <v>41486.25</v>
      </c>
      <c r="N493" s="39">
        <v>124</v>
      </c>
      <c r="O493" s="39">
        <v>76</v>
      </c>
      <c r="Q493" s="39"/>
    </row>
    <row r="494" spans="2:17" x14ac:dyDescent="0.15">
      <c r="B494" s="36">
        <v>41326</v>
      </c>
      <c r="C494" s="37">
        <v>0.375</v>
      </c>
      <c r="D494" s="39">
        <v>115</v>
      </c>
      <c r="E494" s="39">
        <v>74</v>
      </c>
      <c r="F494" s="39"/>
      <c r="G494" s="47"/>
      <c r="H494" s="47"/>
      <c r="I494" s="240">
        <v>41326.25</v>
      </c>
      <c r="J494" s="39">
        <v>6</v>
      </c>
      <c r="K494" s="41">
        <v>41322</v>
      </c>
      <c r="M494" s="240">
        <v>41487.25</v>
      </c>
      <c r="N494" s="39">
        <v>130</v>
      </c>
      <c r="O494" s="39">
        <v>77</v>
      </c>
      <c r="Q494" s="39"/>
    </row>
    <row r="495" spans="2:17" x14ac:dyDescent="0.15">
      <c r="B495" s="36">
        <v>41327</v>
      </c>
      <c r="C495" s="37">
        <v>0.27083333333333331</v>
      </c>
      <c r="D495" s="39">
        <v>115</v>
      </c>
      <c r="E495" s="39">
        <v>64</v>
      </c>
      <c r="F495" s="39">
        <v>62</v>
      </c>
      <c r="G495" s="47" t="s">
        <v>24</v>
      </c>
      <c r="H495" s="47"/>
      <c r="I495" s="240">
        <v>41327.25</v>
      </c>
      <c r="J495" s="39">
        <v>6</v>
      </c>
      <c r="K495" s="41">
        <v>41322</v>
      </c>
      <c r="M495" s="240">
        <v>41488.25</v>
      </c>
      <c r="N495" s="39"/>
      <c r="O495" s="39"/>
      <c r="Q495" s="39"/>
    </row>
    <row r="496" spans="2:17" x14ac:dyDescent="0.15">
      <c r="B496" s="36">
        <v>41328</v>
      </c>
      <c r="C496" s="37">
        <v>0.3125</v>
      </c>
      <c r="D496" s="39">
        <v>134</v>
      </c>
      <c r="E496" s="39">
        <v>80</v>
      </c>
      <c r="F496" s="39">
        <v>60</v>
      </c>
      <c r="G496" s="47" t="s">
        <v>24</v>
      </c>
      <c r="H496" s="47"/>
      <c r="I496" s="240">
        <v>41328.25</v>
      </c>
      <c r="J496" s="39">
        <v>6</v>
      </c>
      <c r="K496" s="41">
        <v>41322</v>
      </c>
      <c r="M496" s="240">
        <v>41489.25</v>
      </c>
      <c r="N496" s="39">
        <v>118</v>
      </c>
      <c r="O496" s="39">
        <v>71</v>
      </c>
      <c r="Q496" s="39"/>
    </row>
    <row r="497" spans="2:17" x14ac:dyDescent="0.15">
      <c r="B497" s="36">
        <v>41328</v>
      </c>
      <c r="C497" s="37">
        <v>0.31319444444444444</v>
      </c>
      <c r="D497" s="39">
        <v>128</v>
      </c>
      <c r="E497" s="39">
        <v>73</v>
      </c>
      <c r="F497" s="39">
        <v>57</v>
      </c>
      <c r="G497" s="47"/>
      <c r="H497" s="47"/>
      <c r="I497" s="240">
        <v>41328.25</v>
      </c>
      <c r="J497" s="39">
        <v>6</v>
      </c>
      <c r="K497" s="41">
        <v>41322</v>
      </c>
      <c r="M497" s="240">
        <v>41490.25</v>
      </c>
      <c r="N497" s="39">
        <v>126</v>
      </c>
      <c r="O497" s="39">
        <v>77</v>
      </c>
      <c r="Q497" s="39"/>
    </row>
    <row r="498" spans="2:17" x14ac:dyDescent="0.15">
      <c r="B498" s="36">
        <v>41328</v>
      </c>
      <c r="C498" s="37">
        <v>0.31388888888888888</v>
      </c>
      <c r="D498" s="39">
        <v>120</v>
      </c>
      <c r="E498" s="39">
        <v>74</v>
      </c>
      <c r="F498" s="39">
        <v>57</v>
      </c>
      <c r="G498" s="47"/>
      <c r="H498" s="47"/>
      <c r="I498" s="240">
        <v>41328.25</v>
      </c>
      <c r="J498" s="39">
        <v>6</v>
      </c>
      <c r="K498" s="41">
        <v>41322</v>
      </c>
      <c r="M498" s="240">
        <v>41491.25</v>
      </c>
      <c r="N498" s="39">
        <v>123</v>
      </c>
      <c r="O498" s="39">
        <v>76</v>
      </c>
      <c r="Q498" s="39"/>
    </row>
    <row r="499" spans="2:17" x14ac:dyDescent="0.15">
      <c r="B499" s="36">
        <v>41328</v>
      </c>
      <c r="C499" s="37">
        <v>0.95833333333333337</v>
      </c>
      <c r="D499" s="39">
        <v>128</v>
      </c>
      <c r="E499" s="39">
        <v>81</v>
      </c>
      <c r="F499" s="39">
        <v>57</v>
      </c>
      <c r="G499" s="47"/>
      <c r="H499" s="47"/>
      <c r="I499" s="240">
        <v>41328.75</v>
      </c>
      <c r="J499" s="39">
        <v>18</v>
      </c>
      <c r="K499" s="41">
        <v>41322</v>
      </c>
      <c r="M499" s="240">
        <v>41492.25</v>
      </c>
      <c r="N499" s="39">
        <v>106</v>
      </c>
      <c r="O499" s="39">
        <v>60</v>
      </c>
      <c r="Q499" s="39"/>
    </row>
    <row r="500" spans="2:17" x14ac:dyDescent="0.15">
      <c r="B500" s="36">
        <v>41328</v>
      </c>
      <c r="C500" s="37">
        <v>0.96180555555555547</v>
      </c>
      <c r="D500" s="39">
        <v>124</v>
      </c>
      <c r="E500" s="39">
        <v>80</v>
      </c>
      <c r="F500" s="39">
        <v>57</v>
      </c>
      <c r="G500" s="47"/>
      <c r="H500" s="47"/>
      <c r="I500" s="240">
        <v>41328.75</v>
      </c>
      <c r="J500" s="39">
        <v>18</v>
      </c>
      <c r="K500" s="41">
        <v>41322</v>
      </c>
      <c r="M500" s="240">
        <v>41493.25</v>
      </c>
      <c r="N500" s="39">
        <v>118</v>
      </c>
      <c r="O500" s="39">
        <v>64</v>
      </c>
      <c r="Q500" s="39"/>
    </row>
    <row r="501" spans="2:17" x14ac:dyDescent="0.15">
      <c r="B501" s="36">
        <v>41328</v>
      </c>
      <c r="C501" s="37">
        <v>0.96388888888888891</v>
      </c>
      <c r="D501" s="39">
        <v>133</v>
      </c>
      <c r="E501" s="39">
        <v>77</v>
      </c>
      <c r="F501" s="39">
        <v>57</v>
      </c>
      <c r="G501" s="47"/>
      <c r="H501" s="47"/>
      <c r="I501" s="240">
        <v>41328.75</v>
      </c>
      <c r="J501" s="39">
        <v>18</v>
      </c>
      <c r="K501" s="41">
        <v>41322</v>
      </c>
      <c r="M501" s="240">
        <v>41494.25</v>
      </c>
      <c r="N501" s="39"/>
      <c r="O501" s="39"/>
      <c r="Q501" s="39"/>
    </row>
    <row r="502" spans="2:17" x14ac:dyDescent="0.15">
      <c r="B502" s="36">
        <v>41329</v>
      </c>
      <c r="C502" s="37">
        <v>0.22916666666666666</v>
      </c>
      <c r="D502" s="39">
        <v>120</v>
      </c>
      <c r="E502" s="39">
        <v>73</v>
      </c>
      <c r="F502" s="39">
        <v>54</v>
      </c>
      <c r="G502" s="47" t="s">
        <v>24</v>
      </c>
      <c r="H502" s="47"/>
      <c r="I502" s="240">
        <v>41329.25</v>
      </c>
      <c r="J502" s="39">
        <v>6</v>
      </c>
      <c r="K502" s="41">
        <v>41329</v>
      </c>
      <c r="M502" s="240">
        <v>41495.25</v>
      </c>
      <c r="N502" s="39">
        <v>124</v>
      </c>
      <c r="O502" s="39">
        <v>77</v>
      </c>
      <c r="Q502" s="39"/>
    </row>
    <row r="503" spans="2:17" x14ac:dyDescent="0.15">
      <c r="B503" s="36">
        <v>41329</v>
      </c>
      <c r="C503" s="37">
        <v>0.33680555555555558</v>
      </c>
      <c r="D503" s="39">
        <v>130</v>
      </c>
      <c r="E503" s="39">
        <v>76</v>
      </c>
      <c r="F503" s="39">
        <v>58</v>
      </c>
      <c r="G503" s="47"/>
      <c r="H503" s="47"/>
      <c r="I503" s="240">
        <v>41329.25</v>
      </c>
      <c r="J503" s="39">
        <v>6</v>
      </c>
      <c r="K503" s="41">
        <v>41329</v>
      </c>
      <c r="M503" s="240">
        <v>41496.25</v>
      </c>
      <c r="N503" s="39">
        <v>122</v>
      </c>
      <c r="O503" s="39">
        <v>72</v>
      </c>
      <c r="Q503" s="39"/>
    </row>
    <row r="504" spans="2:17" x14ac:dyDescent="0.15">
      <c r="B504" s="36">
        <v>41329</v>
      </c>
      <c r="C504" s="37">
        <v>0.33888888888888885</v>
      </c>
      <c r="D504" s="39">
        <v>120</v>
      </c>
      <c r="E504" s="39">
        <v>73</v>
      </c>
      <c r="F504" s="39">
        <v>57</v>
      </c>
      <c r="G504" s="47"/>
      <c r="H504" s="47"/>
      <c r="I504" s="240">
        <v>41329.25</v>
      </c>
      <c r="J504" s="39">
        <v>6</v>
      </c>
      <c r="K504" s="41">
        <v>41329</v>
      </c>
      <c r="M504" s="240">
        <v>41497.25</v>
      </c>
      <c r="N504" s="39">
        <v>123</v>
      </c>
      <c r="O504" s="39">
        <v>76</v>
      </c>
      <c r="Q504" s="39"/>
    </row>
    <row r="505" spans="2:17" x14ac:dyDescent="0.15">
      <c r="B505" s="36">
        <v>41329</v>
      </c>
      <c r="C505" s="37">
        <v>0.99652777777777779</v>
      </c>
      <c r="D505" s="39">
        <v>125</v>
      </c>
      <c r="E505" s="39">
        <v>78</v>
      </c>
      <c r="F505" s="39">
        <v>57</v>
      </c>
      <c r="G505" s="47"/>
      <c r="H505" s="47"/>
      <c r="I505" s="240">
        <v>41329.75</v>
      </c>
      <c r="J505" s="39">
        <v>18</v>
      </c>
      <c r="K505" s="41">
        <v>41329</v>
      </c>
      <c r="M505" s="240">
        <v>41498.25</v>
      </c>
      <c r="N505" s="39"/>
      <c r="O505" s="39"/>
      <c r="Q505" s="39"/>
    </row>
    <row r="506" spans="2:17" x14ac:dyDescent="0.15">
      <c r="B506" s="36">
        <v>41330</v>
      </c>
      <c r="C506" s="37">
        <v>0.24305555555555555</v>
      </c>
      <c r="D506" s="39">
        <v>144</v>
      </c>
      <c r="E506" s="39">
        <v>81</v>
      </c>
      <c r="F506" s="39">
        <v>61</v>
      </c>
      <c r="G506" s="47" t="s">
        <v>24</v>
      </c>
      <c r="H506" s="47"/>
      <c r="I506" s="240">
        <v>41330.25</v>
      </c>
      <c r="J506" s="39">
        <v>6</v>
      </c>
      <c r="K506" s="41">
        <v>41329</v>
      </c>
      <c r="M506" s="240">
        <v>41499.25</v>
      </c>
      <c r="N506" s="39">
        <v>129</v>
      </c>
      <c r="O506" s="39">
        <v>81</v>
      </c>
      <c r="Q506" s="39"/>
    </row>
    <row r="507" spans="2:17" x14ac:dyDescent="0.15">
      <c r="B507" s="36">
        <v>41330</v>
      </c>
      <c r="C507" s="37">
        <v>0.24444444444444446</v>
      </c>
      <c r="D507" s="39">
        <v>122</v>
      </c>
      <c r="E507" s="39">
        <v>77</v>
      </c>
      <c r="F507" s="39">
        <v>58</v>
      </c>
      <c r="G507" s="47"/>
      <c r="H507" s="47"/>
      <c r="I507" s="240">
        <v>41330.25</v>
      </c>
      <c r="J507" s="39">
        <v>6</v>
      </c>
      <c r="K507" s="41">
        <v>41329</v>
      </c>
      <c r="M507" s="240">
        <v>41500.25</v>
      </c>
      <c r="N507" s="39">
        <v>125</v>
      </c>
      <c r="O507" s="39">
        <v>73</v>
      </c>
      <c r="Q507" s="39"/>
    </row>
    <row r="508" spans="2:17" x14ac:dyDescent="0.15">
      <c r="B508" s="36">
        <v>41330</v>
      </c>
      <c r="C508" s="37">
        <v>0.24652777777777779</v>
      </c>
      <c r="D508" s="39">
        <v>128</v>
      </c>
      <c r="E508" s="39">
        <v>75</v>
      </c>
      <c r="F508" s="39">
        <v>56</v>
      </c>
      <c r="G508" s="47"/>
      <c r="H508" s="47"/>
      <c r="I508" s="240">
        <v>41330.25</v>
      </c>
      <c r="J508" s="39">
        <v>6</v>
      </c>
      <c r="K508" s="41">
        <v>41329</v>
      </c>
      <c r="M508" s="240">
        <v>41501.25</v>
      </c>
      <c r="N508" s="39">
        <v>117</v>
      </c>
      <c r="O508" s="39">
        <v>73</v>
      </c>
      <c r="Q508" s="39"/>
    </row>
    <row r="509" spans="2:17" x14ac:dyDescent="0.15">
      <c r="B509" s="36">
        <v>41330</v>
      </c>
      <c r="C509" s="37">
        <v>0.87152777777777779</v>
      </c>
      <c r="D509" s="39">
        <v>120</v>
      </c>
      <c r="E509" s="39">
        <v>66</v>
      </c>
      <c r="F509" s="39">
        <v>81</v>
      </c>
      <c r="G509" s="47"/>
      <c r="H509" s="47"/>
      <c r="I509" s="240">
        <v>41330.75</v>
      </c>
      <c r="J509" s="39">
        <v>18</v>
      </c>
      <c r="K509" s="41">
        <v>41329</v>
      </c>
      <c r="M509" s="240">
        <v>41502.25</v>
      </c>
      <c r="N509" s="39">
        <v>134</v>
      </c>
      <c r="O509" s="39">
        <v>78</v>
      </c>
      <c r="Q509" s="39"/>
    </row>
    <row r="510" spans="2:17" x14ac:dyDescent="0.15">
      <c r="B510" s="36">
        <v>41330</v>
      </c>
      <c r="C510" s="37">
        <v>0.875</v>
      </c>
      <c r="D510" s="39">
        <v>105</v>
      </c>
      <c r="E510" s="39">
        <v>60</v>
      </c>
      <c r="F510" s="39">
        <v>79</v>
      </c>
      <c r="G510" s="47"/>
      <c r="H510" s="47"/>
      <c r="I510" s="240">
        <v>41330.75</v>
      </c>
      <c r="J510" s="39">
        <v>18</v>
      </c>
      <c r="K510" s="41">
        <v>41329</v>
      </c>
      <c r="M510" s="240">
        <v>41503.25</v>
      </c>
      <c r="N510" s="39">
        <v>115</v>
      </c>
      <c r="O510" s="39">
        <v>72</v>
      </c>
      <c r="Q510" s="39"/>
    </row>
    <row r="511" spans="2:17" x14ac:dyDescent="0.15">
      <c r="B511" s="36">
        <v>41331</v>
      </c>
      <c r="C511" s="37"/>
      <c r="D511" s="39"/>
      <c r="E511" s="39"/>
      <c r="F511" s="39"/>
      <c r="G511" s="47" t="s">
        <v>24</v>
      </c>
      <c r="H511" s="47" t="s">
        <v>95</v>
      </c>
      <c r="I511" s="240">
        <v>41330.75</v>
      </c>
      <c r="J511" s="39">
        <v>18</v>
      </c>
      <c r="K511" s="41">
        <v>41329</v>
      </c>
      <c r="M511" s="240">
        <v>41504.25</v>
      </c>
      <c r="N511" s="39">
        <v>127.5</v>
      </c>
      <c r="O511" s="39">
        <v>77.5</v>
      </c>
      <c r="Q511" s="39"/>
    </row>
    <row r="512" spans="2:17" x14ac:dyDescent="0.15">
      <c r="B512" s="36">
        <v>41332</v>
      </c>
      <c r="C512" s="37">
        <v>0.2638888888888889</v>
      </c>
      <c r="D512" s="39">
        <v>120</v>
      </c>
      <c r="E512" s="39">
        <v>70</v>
      </c>
      <c r="F512" s="39">
        <v>63</v>
      </c>
      <c r="G512" s="47" t="s">
        <v>24</v>
      </c>
      <c r="H512" s="47"/>
      <c r="I512" s="240">
        <v>41332.25</v>
      </c>
      <c r="J512" s="39">
        <v>6</v>
      </c>
      <c r="K512" s="41">
        <v>41329</v>
      </c>
      <c r="M512" s="240">
        <v>41505.25</v>
      </c>
      <c r="N512" s="39">
        <v>120</v>
      </c>
      <c r="O512" s="39">
        <v>74</v>
      </c>
      <c r="Q512" s="39"/>
    </row>
    <row r="513" spans="2:17" x14ac:dyDescent="0.15">
      <c r="B513" s="36">
        <v>41333</v>
      </c>
      <c r="C513" s="37">
        <v>0.25</v>
      </c>
      <c r="D513" s="39">
        <v>125</v>
      </c>
      <c r="E513" s="39">
        <v>75</v>
      </c>
      <c r="F513" s="39">
        <v>57</v>
      </c>
      <c r="G513" s="47" t="s">
        <v>24</v>
      </c>
      <c r="H513" s="47"/>
      <c r="I513" s="240">
        <v>41333.25</v>
      </c>
      <c r="J513" s="39">
        <v>6</v>
      </c>
      <c r="K513" s="41">
        <v>41329</v>
      </c>
      <c r="M513" s="240">
        <v>41506.25</v>
      </c>
      <c r="N513" s="39">
        <v>115</v>
      </c>
      <c r="O513" s="39">
        <v>85</v>
      </c>
      <c r="Q513" s="39"/>
    </row>
    <row r="514" spans="2:17" x14ac:dyDescent="0.15">
      <c r="B514" s="36">
        <v>41333</v>
      </c>
      <c r="C514" s="37">
        <v>0.97916666666666663</v>
      </c>
      <c r="D514" s="39">
        <v>120</v>
      </c>
      <c r="E514" s="39">
        <v>70</v>
      </c>
      <c r="F514" s="39"/>
      <c r="G514" s="47"/>
      <c r="H514" s="47"/>
      <c r="I514" s="240">
        <v>41333.75</v>
      </c>
      <c r="J514" s="39">
        <v>18</v>
      </c>
      <c r="K514" s="41">
        <v>41329</v>
      </c>
      <c r="M514" s="240">
        <v>41507.25</v>
      </c>
      <c r="N514" s="39">
        <v>112</v>
      </c>
      <c r="O514" s="39">
        <v>65</v>
      </c>
      <c r="Q514" s="39"/>
    </row>
    <row r="515" spans="2:17" x14ac:dyDescent="0.15">
      <c r="B515" s="36">
        <v>41334</v>
      </c>
      <c r="C515" s="37">
        <v>0.25347222222222221</v>
      </c>
      <c r="D515" s="39">
        <v>117</v>
      </c>
      <c r="E515" s="39">
        <v>67</v>
      </c>
      <c r="F515" s="39">
        <v>58</v>
      </c>
      <c r="G515" s="47" t="s">
        <v>24</v>
      </c>
      <c r="H515" s="47"/>
      <c r="I515" s="240">
        <v>41334.25</v>
      </c>
      <c r="J515" s="39">
        <v>6</v>
      </c>
      <c r="K515" s="41">
        <v>41329</v>
      </c>
      <c r="M515" s="240">
        <v>41508.25</v>
      </c>
      <c r="N515" s="39"/>
      <c r="O515" s="39"/>
      <c r="Q515" s="39"/>
    </row>
    <row r="516" spans="2:17" x14ac:dyDescent="0.15">
      <c r="B516" s="36">
        <v>41335</v>
      </c>
      <c r="C516" s="37">
        <v>0.26041666666666669</v>
      </c>
      <c r="D516" s="39">
        <v>125</v>
      </c>
      <c r="E516" s="39">
        <v>75</v>
      </c>
      <c r="F516" s="39">
        <v>60</v>
      </c>
      <c r="G516" s="47" t="s">
        <v>24</v>
      </c>
      <c r="H516" s="47"/>
      <c r="I516" s="240">
        <v>41335.25</v>
      </c>
      <c r="J516" s="39">
        <v>6</v>
      </c>
      <c r="K516" s="41">
        <v>41329</v>
      </c>
      <c r="M516" s="240">
        <v>41509.25</v>
      </c>
      <c r="N516" s="39">
        <v>113</v>
      </c>
      <c r="O516" s="39">
        <v>66</v>
      </c>
      <c r="Q516" s="39"/>
    </row>
    <row r="517" spans="2:17" x14ac:dyDescent="0.15">
      <c r="B517" s="36">
        <v>41335</v>
      </c>
      <c r="C517" s="37">
        <v>0.99305555555555547</v>
      </c>
      <c r="D517" s="39">
        <v>115</v>
      </c>
      <c r="E517" s="39">
        <v>70</v>
      </c>
      <c r="F517" s="39">
        <v>57</v>
      </c>
      <c r="G517" s="47"/>
      <c r="H517" s="47"/>
      <c r="I517" s="240">
        <v>41335.75</v>
      </c>
      <c r="J517" s="39">
        <v>18</v>
      </c>
      <c r="K517" s="41">
        <v>41329</v>
      </c>
      <c r="M517" s="240">
        <v>41510.25</v>
      </c>
      <c r="N517" s="39">
        <v>120</v>
      </c>
      <c r="O517" s="39">
        <v>72</v>
      </c>
      <c r="Q517" s="39"/>
    </row>
    <row r="518" spans="2:17" x14ac:dyDescent="0.15">
      <c r="B518" s="36">
        <v>41336</v>
      </c>
      <c r="C518" s="37">
        <v>0.32291666666666669</v>
      </c>
      <c r="D518" s="39">
        <v>125</v>
      </c>
      <c r="E518" s="39">
        <v>75</v>
      </c>
      <c r="F518" s="39">
        <v>57</v>
      </c>
      <c r="G518" s="47" t="s">
        <v>24</v>
      </c>
      <c r="H518" s="47"/>
      <c r="I518" s="240">
        <v>41336.25</v>
      </c>
      <c r="J518" s="39">
        <v>6</v>
      </c>
      <c r="K518" s="41">
        <v>41336</v>
      </c>
      <c r="M518" s="240">
        <v>41511.25</v>
      </c>
      <c r="N518" s="39">
        <v>124</v>
      </c>
      <c r="O518" s="39">
        <v>73</v>
      </c>
      <c r="Q518" s="39"/>
    </row>
    <row r="519" spans="2:17" x14ac:dyDescent="0.15">
      <c r="B519" s="36">
        <v>41336</v>
      </c>
      <c r="C519" s="37">
        <v>0.98611111111111116</v>
      </c>
      <c r="D519" s="39">
        <v>138</v>
      </c>
      <c r="E519" s="39">
        <v>83</v>
      </c>
      <c r="F519" s="39">
        <v>52</v>
      </c>
      <c r="G519" s="47"/>
      <c r="H519" s="47"/>
      <c r="I519" s="240">
        <v>41336.75</v>
      </c>
      <c r="J519" s="39">
        <v>18</v>
      </c>
      <c r="K519" s="41">
        <v>41336</v>
      </c>
      <c r="M519" s="240">
        <v>41512.25</v>
      </c>
      <c r="N519" s="39">
        <v>122</v>
      </c>
      <c r="O519" s="39">
        <v>75</v>
      </c>
      <c r="Q519" s="39"/>
    </row>
    <row r="520" spans="2:17" x14ac:dyDescent="0.15">
      <c r="B520" s="36">
        <v>41337</v>
      </c>
      <c r="C520" s="37">
        <v>0.25694444444444448</v>
      </c>
      <c r="D520" s="39">
        <v>130</v>
      </c>
      <c r="E520" s="39">
        <v>78</v>
      </c>
      <c r="F520" s="39">
        <v>53</v>
      </c>
      <c r="G520" s="47" t="s">
        <v>24</v>
      </c>
      <c r="H520" s="47"/>
      <c r="I520" s="240">
        <v>41337.25</v>
      </c>
      <c r="J520" s="39">
        <v>6</v>
      </c>
      <c r="K520" s="41">
        <v>41336</v>
      </c>
      <c r="M520" s="240">
        <v>41513.25</v>
      </c>
      <c r="N520" s="39">
        <v>133.5</v>
      </c>
      <c r="O520" s="39">
        <v>82.25</v>
      </c>
      <c r="Q520" s="39"/>
    </row>
    <row r="521" spans="2:17" x14ac:dyDescent="0.15">
      <c r="B521" s="36">
        <v>41338</v>
      </c>
      <c r="C521" s="37">
        <v>0.2638888888888889</v>
      </c>
      <c r="D521" s="39">
        <v>121</v>
      </c>
      <c r="E521" s="39">
        <v>68</v>
      </c>
      <c r="F521" s="39">
        <v>63</v>
      </c>
      <c r="G521" s="47" t="s">
        <v>24</v>
      </c>
      <c r="H521" s="47"/>
      <c r="I521" s="240">
        <v>41338.25</v>
      </c>
      <c r="J521" s="39">
        <v>6</v>
      </c>
      <c r="K521" s="41">
        <v>41336</v>
      </c>
      <c r="M521" s="240">
        <v>41514.25</v>
      </c>
      <c r="N521" s="39">
        <v>112</v>
      </c>
      <c r="O521" s="39">
        <v>68</v>
      </c>
      <c r="Q521" s="39"/>
    </row>
    <row r="522" spans="2:17" x14ac:dyDescent="0.15">
      <c r="B522" s="36">
        <v>41339</v>
      </c>
      <c r="C522" s="37">
        <v>0.23611111111111113</v>
      </c>
      <c r="D522" s="39">
        <v>122</v>
      </c>
      <c r="E522" s="39">
        <v>74</v>
      </c>
      <c r="F522" s="39">
        <v>57</v>
      </c>
      <c r="G522" s="47" t="s">
        <v>24</v>
      </c>
      <c r="H522" s="47"/>
      <c r="I522" s="240">
        <v>41339.25</v>
      </c>
      <c r="J522" s="39">
        <v>6</v>
      </c>
      <c r="K522" s="41">
        <v>41336</v>
      </c>
      <c r="M522" s="240">
        <v>41515.25</v>
      </c>
      <c r="N522" s="39">
        <v>120</v>
      </c>
      <c r="O522" s="39">
        <v>74</v>
      </c>
      <c r="Q522" s="39"/>
    </row>
    <row r="523" spans="2:17" x14ac:dyDescent="0.15">
      <c r="B523" s="36">
        <v>41340</v>
      </c>
      <c r="C523" s="37">
        <v>0.2638888888888889</v>
      </c>
      <c r="D523" s="39">
        <v>116</v>
      </c>
      <c r="E523" s="39">
        <v>66</v>
      </c>
      <c r="F523" s="39">
        <v>60</v>
      </c>
      <c r="G523" s="47" t="s">
        <v>24</v>
      </c>
      <c r="H523" s="47"/>
      <c r="I523" s="240">
        <v>41340.25</v>
      </c>
      <c r="J523" s="39">
        <v>6</v>
      </c>
      <c r="K523" s="41">
        <v>41336</v>
      </c>
      <c r="M523" s="240">
        <v>41516.25</v>
      </c>
      <c r="N523" s="39">
        <v>125</v>
      </c>
      <c r="O523" s="39">
        <v>75</v>
      </c>
      <c r="Q523" s="39"/>
    </row>
    <row r="524" spans="2:17" x14ac:dyDescent="0.15">
      <c r="B524" s="36">
        <v>41341</v>
      </c>
      <c r="C524" s="37">
        <v>0.25694444444444448</v>
      </c>
      <c r="D524" s="39">
        <v>124</v>
      </c>
      <c r="E524" s="39">
        <v>74</v>
      </c>
      <c r="F524" s="39">
        <v>58</v>
      </c>
      <c r="G524" s="47"/>
      <c r="H524" s="47"/>
      <c r="I524" s="240">
        <v>41341.25</v>
      </c>
      <c r="J524" s="39">
        <v>6</v>
      </c>
      <c r="K524" s="41">
        <v>41336</v>
      </c>
      <c r="M524" s="240">
        <v>41517.25</v>
      </c>
      <c r="N524" s="39">
        <v>118</v>
      </c>
      <c r="O524" s="39">
        <v>63</v>
      </c>
      <c r="Q524" s="39"/>
    </row>
    <row r="525" spans="2:17" x14ac:dyDescent="0.15">
      <c r="B525" s="36">
        <v>41342</v>
      </c>
      <c r="C525" s="37">
        <v>0.27777777777777779</v>
      </c>
      <c r="D525" s="39">
        <v>121</v>
      </c>
      <c r="E525" s="39">
        <v>71</v>
      </c>
      <c r="F525" s="39">
        <v>56</v>
      </c>
      <c r="G525" s="47" t="s">
        <v>24</v>
      </c>
      <c r="H525" s="47"/>
      <c r="I525" s="240">
        <v>41342.25</v>
      </c>
      <c r="J525" s="39">
        <v>6</v>
      </c>
      <c r="K525" s="41">
        <v>41336</v>
      </c>
      <c r="M525" s="240">
        <v>41518.25</v>
      </c>
      <c r="N525" s="39">
        <v>126</v>
      </c>
      <c r="O525" s="39">
        <v>76.5</v>
      </c>
      <c r="Q525" s="39"/>
    </row>
    <row r="526" spans="2:17" x14ac:dyDescent="0.15">
      <c r="B526" s="36">
        <v>41342</v>
      </c>
      <c r="C526" s="37">
        <v>0.39583333333333331</v>
      </c>
      <c r="D526" s="39">
        <v>115</v>
      </c>
      <c r="E526" s="39">
        <v>75</v>
      </c>
      <c r="F526" s="39"/>
      <c r="G526" s="47"/>
      <c r="H526" s="47"/>
      <c r="I526" s="240">
        <v>41342.25</v>
      </c>
      <c r="J526" s="39">
        <v>6</v>
      </c>
      <c r="K526" s="41">
        <v>41336</v>
      </c>
      <c r="M526" s="240">
        <v>41519.25</v>
      </c>
      <c r="N526" s="39">
        <v>125</v>
      </c>
      <c r="O526" s="39">
        <v>73</v>
      </c>
      <c r="Q526" s="39"/>
    </row>
    <row r="527" spans="2:17" x14ac:dyDescent="0.15">
      <c r="B527" s="36">
        <v>41343</v>
      </c>
      <c r="C527" s="37">
        <v>0.29166666666666669</v>
      </c>
      <c r="D527" s="39">
        <v>124</v>
      </c>
      <c r="E527" s="39">
        <v>79</v>
      </c>
      <c r="F527" s="39">
        <v>62</v>
      </c>
      <c r="G527" s="47" t="s">
        <v>24</v>
      </c>
      <c r="H527" s="47"/>
      <c r="I527" s="240">
        <v>41343.25</v>
      </c>
      <c r="J527" s="39">
        <v>6</v>
      </c>
      <c r="K527" s="41">
        <v>41343</v>
      </c>
      <c r="M527" s="240">
        <v>41520.25</v>
      </c>
      <c r="N527" s="39">
        <v>125</v>
      </c>
      <c r="O527" s="39">
        <v>75</v>
      </c>
      <c r="Q527" s="39"/>
    </row>
    <row r="528" spans="2:17" x14ac:dyDescent="0.15">
      <c r="B528" s="36">
        <v>41344</v>
      </c>
      <c r="C528" s="37"/>
      <c r="D528" s="39"/>
      <c r="E528" s="39"/>
      <c r="F528" s="39"/>
      <c r="G528" s="47"/>
      <c r="H528" s="47" t="s">
        <v>64</v>
      </c>
      <c r="I528" s="240">
        <v>41343.75</v>
      </c>
      <c r="J528" s="39">
        <v>18</v>
      </c>
      <c r="K528" s="41">
        <v>41343</v>
      </c>
      <c r="M528" s="240">
        <v>41521.25</v>
      </c>
      <c r="N528" s="39">
        <v>123.5</v>
      </c>
      <c r="O528" s="39">
        <v>73.5</v>
      </c>
      <c r="Q528" s="39"/>
    </row>
    <row r="529" spans="2:17" x14ac:dyDescent="0.15">
      <c r="B529" s="36">
        <v>41345</v>
      </c>
      <c r="C529" s="37">
        <v>0.97916666666666663</v>
      </c>
      <c r="D529" s="39">
        <v>133</v>
      </c>
      <c r="E529" s="39">
        <v>78</v>
      </c>
      <c r="F529" s="39">
        <v>57</v>
      </c>
      <c r="G529" s="47" t="s">
        <v>24</v>
      </c>
      <c r="H529" s="47"/>
      <c r="I529" s="240">
        <v>41345.75</v>
      </c>
      <c r="J529" s="39">
        <v>18</v>
      </c>
      <c r="K529" s="41">
        <v>41343</v>
      </c>
      <c r="M529" s="240">
        <v>41522.25</v>
      </c>
      <c r="N529" s="39">
        <v>125</v>
      </c>
      <c r="O529" s="39">
        <v>72</v>
      </c>
      <c r="Q529" s="39"/>
    </row>
    <row r="530" spans="2:17" x14ac:dyDescent="0.15">
      <c r="B530" s="36">
        <v>41345</v>
      </c>
      <c r="C530" s="37">
        <v>0.98263888888888884</v>
      </c>
      <c r="D530" s="39">
        <v>131</v>
      </c>
      <c r="E530" s="39">
        <v>84</v>
      </c>
      <c r="F530" s="39">
        <v>60</v>
      </c>
      <c r="G530" s="47"/>
      <c r="H530" s="47"/>
      <c r="I530" s="240">
        <v>41345.75</v>
      </c>
      <c r="J530" s="39">
        <v>18</v>
      </c>
      <c r="K530" s="41">
        <v>41343</v>
      </c>
      <c r="M530" s="240">
        <v>41523.25</v>
      </c>
      <c r="N530" s="39">
        <v>121</v>
      </c>
      <c r="O530" s="39">
        <v>73</v>
      </c>
      <c r="Q530" s="39"/>
    </row>
    <row r="531" spans="2:17" x14ac:dyDescent="0.15">
      <c r="B531" s="36">
        <v>41346</v>
      </c>
      <c r="C531" s="37">
        <v>0.27083333333333331</v>
      </c>
      <c r="D531" s="39">
        <v>128</v>
      </c>
      <c r="E531" s="39">
        <v>75</v>
      </c>
      <c r="F531" s="39">
        <v>61</v>
      </c>
      <c r="G531" s="47" t="s">
        <v>24</v>
      </c>
      <c r="H531" s="47"/>
      <c r="I531" s="240">
        <v>41346.25</v>
      </c>
      <c r="J531" s="39">
        <v>6</v>
      </c>
      <c r="K531" s="41">
        <v>41343</v>
      </c>
      <c r="M531" s="240">
        <v>41524.25</v>
      </c>
      <c r="N531" s="39">
        <v>120</v>
      </c>
      <c r="O531" s="39">
        <v>75</v>
      </c>
      <c r="Q531" s="39"/>
    </row>
    <row r="532" spans="2:17" x14ac:dyDescent="0.15">
      <c r="B532" s="36">
        <v>41347</v>
      </c>
      <c r="C532" s="37">
        <v>0.25694444444444448</v>
      </c>
      <c r="D532" s="39">
        <v>125</v>
      </c>
      <c r="E532" s="39">
        <v>73</v>
      </c>
      <c r="F532" s="39">
        <v>61</v>
      </c>
      <c r="G532" s="47" t="s">
        <v>24</v>
      </c>
      <c r="H532" s="47"/>
      <c r="I532" s="240">
        <v>41347.25</v>
      </c>
      <c r="J532" s="39">
        <v>6</v>
      </c>
      <c r="K532" s="41">
        <v>41343</v>
      </c>
      <c r="M532" s="240">
        <v>41525.25</v>
      </c>
      <c r="N532" s="39">
        <v>130</v>
      </c>
      <c r="O532" s="39">
        <v>81</v>
      </c>
      <c r="Q532" s="39"/>
    </row>
    <row r="533" spans="2:17" x14ac:dyDescent="0.15">
      <c r="B533" s="36">
        <v>41348</v>
      </c>
      <c r="C533" s="37">
        <v>0.2673611111111111</v>
      </c>
      <c r="D533" s="39">
        <v>123</v>
      </c>
      <c r="E533" s="39">
        <v>66</v>
      </c>
      <c r="F533" s="39">
        <v>57</v>
      </c>
      <c r="G533" s="47" t="s">
        <v>24</v>
      </c>
      <c r="H533" s="47"/>
      <c r="I533" s="240">
        <v>41348.25</v>
      </c>
      <c r="J533" s="39">
        <v>6</v>
      </c>
      <c r="K533" s="41">
        <v>41343</v>
      </c>
      <c r="M533" s="240">
        <v>41526.25</v>
      </c>
      <c r="N533" s="39">
        <v>122</v>
      </c>
      <c r="O533" s="39">
        <v>75.5</v>
      </c>
      <c r="Q533" s="39"/>
    </row>
    <row r="534" spans="2:17" x14ac:dyDescent="0.15">
      <c r="B534" s="36">
        <v>41349</v>
      </c>
      <c r="C534" s="37">
        <v>0.25694444444444448</v>
      </c>
      <c r="D534" s="39">
        <v>116</v>
      </c>
      <c r="E534" s="39">
        <v>66</v>
      </c>
      <c r="F534" s="39">
        <v>61</v>
      </c>
      <c r="G534" s="47" t="s">
        <v>24</v>
      </c>
      <c r="H534" s="47"/>
      <c r="I534" s="240">
        <v>41349.25</v>
      </c>
      <c r="J534" s="39">
        <v>6</v>
      </c>
      <c r="K534" s="41">
        <v>41343</v>
      </c>
      <c r="M534" s="240">
        <v>41527.25</v>
      </c>
      <c r="N534" s="39">
        <v>121</v>
      </c>
      <c r="O534" s="39">
        <v>68</v>
      </c>
      <c r="Q534" s="39"/>
    </row>
    <row r="535" spans="2:17" x14ac:dyDescent="0.15">
      <c r="B535" s="36">
        <v>41350</v>
      </c>
      <c r="C535" s="37">
        <v>0.2986111111111111</v>
      </c>
      <c r="D535" s="39">
        <v>132</v>
      </c>
      <c r="E535" s="39">
        <v>75</v>
      </c>
      <c r="F535" s="39">
        <v>65</v>
      </c>
      <c r="G535" s="47" t="s">
        <v>24</v>
      </c>
      <c r="H535" s="47"/>
      <c r="I535" s="240">
        <v>41350.25</v>
      </c>
      <c r="J535" s="39">
        <v>6</v>
      </c>
      <c r="K535" s="41">
        <v>41350</v>
      </c>
      <c r="M535" s="240">
        <v>41528.25</v>
      </c>
      <c r="N535" s="39">
        <v>112</v>
      </c>
      <c r="O535" s="39">
        <v>69</v>
      </c>
      <c r="Q535" s="39"/>
    </row>
    <row r="536" spans="2:17" x14ac:dyDescent="0.15">
      <c r="B536" s="36">
        <v>41350</v>
      </c>
      <c r="C536" s="37">
        <v>0.99305555555555547</v>
      </c>
      <c r="D536" s="39">
        <v>116</v>
      </c>
      <c r="E536" s="39">
        <v>70</v>
      </c>
      <c r="F536" s="39">
        <v>54</v>
      </c>
      <c r="G536" s="47"/>
      <c r="H536" s="47"/>
      <c r="I536" s="240">
        <v>41350.75</v>
      </c>
      <c r="J536" s="39">
        <v>18</v>
      </c>
      <c r="K536" s="41">
        <v>41350</v>
      </c>
      <c r="M536" s="240">
        <v>41529.25</v>
      </c>
      <c r="N536" s="39">
        <v>135.66666666666666</v>
      </c>
      <c r="O536" s="39">
        <v>82.666666666666671</v>
      </c>
      <c r="Q536" s="39"/>
    </row>
    <row r="537" spans="2:17" x14ac:dyDescent="0.15">
      <c r="B537" s="36">
        <v>41351</v>
      </c>
      <c r="C537" s="37">
        <v>0.99861111111111101</v>
      </c>
      <c r="D537" s="39">
        <v>110</v>
      </c>
      <c r="E537" s="39">
        <v>61</v>
      </c>
      <c r="F537" s="39">
        <v>67</v>
      </c>
      <c r="G537" s="47" t="s">
        <v>24</v>
      </c>
      <c r="H537" s="47"/>
      <c r="I537" s="240">
        <v>41351.75</v>
      </c>
      <c r="J537" s="39">
        <v>18</v>
      </c>
      <c r="K537" s="41">
        <v>41350</v>
      </c>
      <c r="M537" s="240">
        <v>41530.25</v>
      </c>
      <c r="N537" s="39">
        <v>130</v>
      </c>
      <c r="O537" s="39">
        <v>79.5</v>
      </c>
      <c r="Q537" s="39"/>
    </row>
    <row r="538" spans="2:17" x14ac:dyDescent="0.15">
      <c r="B538" s="36">
        <v>41352</v>
      </c>
      <c r="C538" s="37">
        <v>0.27083333333333331</v>
      </c>
      <c r="D538" s="39">
        <v>121</v>
      </c>
      <c r="E538" s="39">
        <v>64</v>
      </c>
      <c r="F538" s="39">
        <v>61</v>
      </c>
      <c r="G538" s="47" t="s">
        <v>24</v>
      </c>
      <c r="H538" s="47"/>
      <c r="I538" s="240">
        <v>41352.25</v>
      </c>
      <c r="J538" s="39">
        <v>6</v>
      </c>
      <c r="K538" s="41">
        <v>41350</v>
      </c>
      <c r="M538" s="240">
        <v>41531.25</v>
      </c>
      <c r="N538" s="39">
        <v>122.5</v>
      </c>
      <c r="O538" s="39">
        <v>73.5</v>
      </c>
      <c r="Q538" s="39"/>
    </row>
    <row r="539" spans="2:17" x14ac:dyDescent="0.15">
      <c r="B539" s="36">
        <v>41353</v>
      </c>
      <c r="C539" s="37">
        <v>0.28472222222222221</v>
      </c>
      <c r="D539" s="39">
        <v>125</v>
      </c>
      <c r="E539" s="39">
        <v>64</v>
      </c>
      <c r="F539" s="39">
        <v>63</v>
      </c>
      <c r="G539" s="47" t="s">
        <v>24</v>
      </c>
      <c r="H539" s="47"/>
      <c r="I539" s="240">
        <v>41353.25</v>
      </c>
      <c r="J539" s="39">
        <v>6</v>
      </c>
      <c r="K539" s="41">
        <v>41350</v>
      </c>
      <c r="M539" s="240">
        <v>41532.25</v>
      </c>
      <c r="N539" s="39">
        <v>122</v>
      </c>
      <c r="O539" s="39">
        <v>78</v>
      </c>
      <c r="Q539" s="39"/>
    </row>
    <row r="540" spans="2:17" x14ac:dyDescent="0.15">
      <c r="B540" s="36">
        <v>41354</v>
      </c>
      <c r="C540" s="37">
        <v>0.27777777777777779</v>
      </c>
      <c r="D540" s="39">
        <v>134</v>
      </c>
      <c r="E540" s="39">
        <v>81</v>
      </c>
      <c r="F540" s="39">
        <v>67</v>
      </c>
      <c r="G540" s="47" t="s">
        <v>24</v>
      </c>
      <c r="H540" s="47"/>
      <c r="I540" s="240">
        <v>41354.25</v>
      </c>
      <c r="J540" s="39">
        <v>6</v>
      </c>
      <c r="K540" s="41">
        <v>41350</v>
      </c>
      <c r="M540" s="240">
        <v>41533.25</v>
      </c>
      <c r="N540" s="39">
        <v>125</v>
      </c>
      <c r="O540" s="39">
        <v>77</v>
      </c>
      <c r="Q540" s="39"/>
    </row>
    <row r="541" spans="2:17" x14ac:dyDescent="0.15">
      <c r="B541" s="36">
        <v>41355</v>
      </c>
      <c r="C541" s="37">
        <v>0.25694444444444448</v>
      </c>
      <c r="D541" s="39">
        <v>130</v>
      </c>
      <c r="E541" s="39">
        <v>79</v>
      </c>
      <c r="F541" s="39">
        <v>64</v>
      </c>
      <c r="G541" s="47" t="s">
        <v>24</v>
      </c>
      <c r="H541" s="47"/>
      <c r="I541" s="240">
        <v>41355.25</v>
      </c>
      <c r="J541" s="39">
        <v>6</v>
      </c>
      <c r="K541" s="41">
        <v>41350</v>
      </c>
      <c r="M541" s="240">
        <v>41534.25</v>
      </c>
      <c r="N541" s="39">
        <v>128</v>
      </c>
      <c r="O541" s="39">
        <v>76</v>
      </c>
      <c r="Q541" s="39"/>
    </row>
    <row r="542" spans="2:17" x14ac:dyDescent="0.15">
      <c r="B542" s="36">
        <v>41356</v>
      </c>
      <c r="C542" s="37">
        <v>0.28472222222222221</v>
      </c>
      <c r="D542" s="39">
        <v>115</v>
      </c>
      <c r="E542" s="39">
        <v>67</v>
      </c>
      <c r="F542" s="39">
        <v>62</v>
      </c>
      <c r="G542" s="47" t="s">
        <v>24</v>
      </c>
      <c r="H542" s="47"/>
      <c r="I542" s="240">
        <v>41356.25</v>
      </c>
      <c r="J542" s="39">
        <v>6</v>
      </c>
      <c r="K542" s="41">
        <v>41350</v>
      </c>
      <c r="M542" s="240">
        <v>41535.25</v>
      </c>
      <c r="N542" s="39">
        <v>115</v>
      </c>
      <c r="O542" s="39">
        <v>68</v>
      </c>
      <c r="Q542" s="39"/>
    </row>
    <row r="543" spans="2:17" x14ac:dyDescent="0.15">
      <c r="B543" s="36">
        <v>41357</v>
      </c>
      <c r="C543" s="37">
        <v>0.2638888888888889</v>
      </c>
      <c r="D543" s="39">
        <v>124</v>
      </c>
      <c r="E543" s="39">
        <v>74</v>
      </c>
      <c r="F543" s="39">
        <v>56</v>
      </c>
      <c r="G543" s="47" t="s">
        <v>24</v>
      </c>
      <c r="H543" s="47"/>
      <c r="I543" s="240">
        <v>41357.25</v>
      </c>
      <c r="J543" s="39">
        <v>6</v>
      </c>
      <c r="K543" s="41">
        <v>41357</v>
      </c>
      <c r="M543" s="240">
        <v>41536.25</v>
      </c>
      <c r="N543" s="39">
        <v>118</v>
      </c>
      <c r="O543" s="39">
        <v>71</v>
      </c>
      <c r="Q543" s="39"/>
    </row>
    <row r="544" spans="2:17" x14ac:dyDescent="0.15">
      <c r="B544" s="36">
        <v>41358</v>
      </c>
      <c r="C544" s="37">
        <v>0.24305555555555555</v>
      </c>
      <c r="D544" s="39">
        <v>132</v>
      </c>
      <c r="E544" s="39">
        <v>78</v>
      </c>
      <c r="F544" s="39">
        <v>55</v>
      </c>
      <c r="G544" s="47" t="s">
        <v>24</v>
      </c>
      <c r="H544" s="47"/>
      <c r="I544" s="240">
        <v>41358.25</v>
      </c>
      <c r="J544" s="39">
        <v>6</v>
      </c>
      <c r="K544" s="41">
        <v>41357</v>
      </c>
      <c r="M544" s="240">
        <v>41537.25</v>
      </c>
      <c r="N544" s="39">
        <v>121</v>
      </c>
      <c r="O544" s="39">
        <v>71</v>
      </c>
      <c r="Q544" s="39"/>
    </row>
    <row r="545" spans="2:17" x14ac:dyDescent="0.15">
      <c r="B545" s="36">
        <v>41359</v>
      </c>
      <c r="C545" s="37">
        <v>0.28472222222222221</v>
      </c>
      <c r="D545" s="39">
        <v>120</v>
      </c>
      <c r="E545" s="39">
        <v>70</v>
      </c>
      <c r="F545" s="39">
        <v>65</v>
      </c>
      <c r="G545" s="47" t="s">
        <v>24</v>
      </c>
      <c r="H545" s="47"/>
      <c r="I545" s="240">
        <v>41359.25</v>
      </c>
      <c r="J545" s="39">
        <v>6</v>
      </c>
      <c r="K545" s="41">
        <v>41357</v>
      </c>
      <c r="M545" s="240">
        <v>41538.25</v>
      </c>
      <c r="N545" s="39">
        <v>126.5</v>
      </c>
      <c r="O545" s="39">
        <v>74</v>
      </c>
      <c r="Q545" s="39"/>
    </row>
    <row r="546" spans="2:17" x14ac:dyDescent="0.15">
      <c r="B546" s="36">
        <v>41360</v>
      </c>
      <c r="C546" s="37">
        <v>0.25</v>
      </c>
      <c r="D546" s="39">
        <v>135</v>
      </c>
      <c r="E546" s="39">
        <v>82</v>
      </c>
      <c r="F546" s="39">
        <v>68</v>
      </c>
      <c r="G546" s="47" t="s">
        <v>24</v>
      </c>
      <c r="H546" s="47"/>
      <c r="I546" s="240">
        <v>41360.25</v>
      </c>
      <c r="J546" s="39">
        <v>6</v>
      </c>
      <c r="K546" s="41">
        <v>41357</v>
      </c>
      <c r="M546" s="240">
        <v>41539.25</v>
      </c>
      <c r="N546" s="39">
        <v>126.5</v>
      </c>
      <c r="O546" s="39">
        <v>80.5</v>
      </c>
      <c r="Q546" s="39"/>
    </row>
    <row r="547" spans="2:17" x14ac:dyDescent="0.15">
      <c r="B547" s="36">
        <v>41361</v>
      </c>
      <c r="C547" s="37">
        <v>0.90277777777777779</v>
      </c>
      <c r="D547" s="39">
        <v>126</v>
      </c>
      <c r="E547" s="39">
        <v>78</v>
      </c>
      <c r="F547" s="39">
        <v>61</v>
      </c>
      <c r="G547" s="47" t="s">
        <v>24</v>
      </c>
      <c r="H547" s="47"/>
      <c r="I547" s="240">
        <v>41361.75</v>
      </c>
      <c r="J547" s="39">
        <v>18</v>
      </c>
      <c r="K547" s="41">
        <v>41357</v>
      </c>
      <c r="M547" s="240">
        <v>41540.25</v>
      </c>
      <c r="N547" s="39">
        <v>127</v>
      </c>
      <c r="O547" s="39">
        <v>76</v>
      </c>
      <c r="Q547" s="39"/>
    </row>
    <row r="548" spans="2:17" x14ac:dyDescent="0.15">
      <c r="B548" s="36">
        <v>41362</v>
      </c>
      <c r="C548" s="37">
        <v>0.95833333333333337</v>
      </c>
      <c r="D548" s="39">
        <v>127</v>
      </c>
      <c r="E548" s="39">
        <v>75</v>
      </c>
      <c r="F548" s="39">
        <v>60</v>
      </c>
      <c r="G548" s="47" t="s">
        <v>24</v>
      </c>
      <c r="H548" s="47"/>
      <c r="I548" s="240">
        <v>41362.75</v>
      </c>
      <c r="J548" s="39">
        <v>18</v>
      </c>
      <c r="K548" s="41">
        <v>41357</v>
      </c>
      <c r="M548" s="240">
        <v>41541.25</v>
      </c>
      <c r="N548" s="39">
        <v>125</v>
      </c>
      <c r="O548" s="39">
        <v>70</v>
      </c>
      <c r="Q548" s="39"/>
    </row>
    <row r="549" spans="2:17" x14ac:dyDescent="0.15">
      <c r="B549" s="36">
        <v>41363</v>
      </c>
      <c r="C549" s="37">
        <v>0.29166666666666669</v>
      </c>
      <c r="D549" s="39">
        <v>120</v>
      </c>
      <c r="E549" s="39">
        <v>68</v>
      </c>
      <c r="F549" s="39">
        <v>56</v>
      </c>
      <c r="G549" s="47" t="s">
        <v>24</v>
      </c>
      <c r="H549" s="47"/>
      <c r="I549" s="240">
        <v>41363.25</v>
      </c>
      <c r="J549" s="39">
        <v>6</v>
      </c>
      <c r="K549" s="41">
        <v>41357</v>
      </c>
      <c r="M549" s="240">
        <v>41542.25</v>
      </c>
      <c r="N549" s="39">
        <v>92</v>
      </c>
      <c r="O549" s="39">
        <v>57</v>
      </c>
      <c r="Q549" s="39"/>
    </row>
    <row r="550" spans="2:17" x14ac:dyDescent="0.15">
      <c r="B550" s="36">
        <v>41364</v>
      </c>
      <c r="C550" s="37">
        <v>0.25</v>
      </c>
      <c r="D550" s="39">
        <v>126</v>
      </c>
      <c r="E550" s="39">
        <v>75</v>
      </c>
      <c r="F550" s="39">
        <v>58</v>
      </c>
      <c r="G550" s="47" t="s">
        <v>24</v>
      </c>
      <c r="H550" s="47"/>
      <c r="I550" s="240">
        <v>41364.25</v>
      </c>
      <c r="J550" s="39">
        <v>6</v>
      </c>
      <c r="K550" s="41">
        <v>41364</v>
      </c>
      <c r="M550" s="240">
        <v>41543.25</v>
      </c>
      <c r="N550" s="39">
        <v>132.66666666666666</v>
      </c>
      <c r="O550" s="39">
        <v>83</v>
      </c>
      <c r="Q550" s="39"/>
    </row>
    <row r="551" spans="2:17" x14ac:dyDescent="0.15">
      <c r="B551" s="36">
        <v>41364</v>
      </c>
      <c r="C551" s="37">
        <v>0.875</v>
      </c>
      <c r="D551" s="39">
        <v>120</v>
      </c>
      <c r="E551" s="39">
        <v>73</v>
      </c>
      <c r="F551" s="39">
        <v>62</v>
      </c>
      <c r="G551" s="47"/>
      <c r="H551" s="47"/>
      <c r="I551" s="240">
        <v>41364.75</v>
      </c>
      <c r="J551" s="39">
        <v>18</v>
      </c>
      <c r="K551" s="41">
        <v>41364</v>
      </c>
      <c r="M551" s="240">
        <v>41544.25</v>
      </c>
      <c r="N551" s="39">
        <v>127</v>
      </c>
      <c r="O551" s="39">
        <v>75.5</v>
      </c>
      <c r="Q551" s="39"/>
    </row>
    <row r="552" spans="2:17" x14ac:dyDescent="0.15">
      <c r="B552" s="36">
        <v>41364</v>
      </c>
      <c r="C552" s="37">
        <v>0.91527777777777775</v>
      </c>
      <c r="D552" s="39">
        <v>120</v>
      </c>
      <c r="E552" s="39">
        <v>73</v>
      </c>
      <c r="F552" s="39"/>
      <c r="G552" s="47"/>
      <c r="H552" s="47"/>
      <c r="I552" s="240">
        <v>41364.75</v>
      </c>
      <c r="J552" s="39">
        <v>18</v>
      </c>
      <c r="K552" s="41">
        <v>41364</v>
      </c>
      <c r="M552" s="240">
        <v>41545.25</v>
      </c>
      <c r="N552" s="39">
        <v>116</v>
      </c>
      <c r="O552" s="39">
        <v>66</v>
      </c>
      <c r="Q552" s="39"/>
    </row>
    <row r="553" spans="2:17" x14ac:dyDescent="0.15">
      <c r="B553" s="36">
        <v>41365</v>
      </c>
      <c r="C553" s="37">
        <v>0.25</v>
      </c>
      <c r="D553" s="39">
        <v>132</v>
      </c>
      <c r="E553" s="39">
        <v>79</v>
      </c>
      <c r="F553" s="39">
        <v>60</v>
      </c>
      <c r="G553" s="47" t="s">
        <v>24</v>
      </c>
      <c r="H553" s="47"/>
      <c r="I553" s="240">
        <v>41365.25</v>
      </c>
      <c r="J553" s="39">
        <v>6</v>
      </c>
      <c r="K553" s="41">
        <v>41364</v>
      </c>
      <c r="M553" s="240">
        <v>41546.25</v>
      </c>
      <c r="N553" s="39"/>
      <c r="O553" s="39"/>
      <c r="Q553" s="39"/>
    </row>
    <row r="554" spans="2:17" x14ac:dyDescent="0.15">
      <c r="B554" s="36">
        <v>41366</v>
      </c>
      <c r="C554" s="37">
        <v>0.22916666666666666</v>
      </c>
      <c r="D554" s="39">
        <v>127</v>
      </c>
      <c r="E554" s="39">
        <v>75</v>
      </c>
      <c r="F554" s="39">
        <v>65</v>
      </c>
      <c r="G554" s="47" t="s">
        <v>24</v>
      </c>
      <c r="H554" s="47"/>
      <c r="I554" s="240">
        <v>41366.25</v>
      </c>
      <c r="J554" s="39">
        <v>6</v>
      </c>
      <c r="K554" s="41">
        <v>41364</v>
      </c>
      <c r="M554" s="240">
        <v>41547.25</v>
      </c>
      <c r="N554" s="39">
        <v>131</v>
      </c>
      <c r="O554" s="39">
        <v>80</v>
      </c>
      <c r="Q554" s="39"/>
    </row>
    <row r="555" spans="2:17" x14ac:dyDescent="0.15">
      <c r="B555" s="36">
        <v>41367</v>
      </c>
      <c r="C555" s="37">
        <v>0.25</v>
      </c>
      <c r="D555" s="39">
        <v>115</v>
      </c>
      <c r="E555" s="39">
        <v>65</v>
      </c>
      <c r="F555" s="39">
        <v>62</v>
      </c>
      <c r="G555" s="47" t="s">
        <v>24</v>
      </c>
      <c r="H555" s="47"/>
      <c r="I555" s="240">
        <v>41367.25</v>
      </c>
      <c r="J555" s="39">
        <v>6</v>
      </c>
      <c r="K555" s="41">
        <v>41364</v>
      </c>
      <c r="M555" s="240">
        <v>41548.25</v>
      </c>
      <c r="N555" s="39">
        <v>121</v>
      </c>
      <c r="O555" s="39">
        <v>73</v>
      </c>
      <c r="Q555" s="39"/>
    </row>
    <row r="556" spans="2:17" x14ac:dyDescent="0.15">
      <c r="B556" s="36">
        <v>41368</v>
      </c>
      <c r="C556" s="37">
        <v>0.27083333333333331</v>
      </c>
      <c r="D556" s="39">
        <v>115</v>
      </c>
      <c r="E556" s="39">
        <v>68</v>
      </c>
      <c r="F556" s="39">
        <v>57</v>
      </c>
      <c r="G556" s="47" t="s">
        <v>24</v>
      </c>
      <c r="H556" s="47"/>
      <c r="I556" s="240">
        <v>41368.25</v>
      </c>
      <c r="J556" s="39">
        <v>6</v>
      </c>
      <c r="K556" s="41">
        <v>41364</v>
      </c>
      <c r="M556" s="240">
        <v>41549.25</v>
      </c>
      <c r="N556" s="39">
        <v>124</v>
      </c>
      <c r="O556" s="39">
        <v>74</v>
      </c>
      <c r="Q556" s="39"/>
    </row>
    <row r="557" spans="2:17" x14ac:dyDescent="0.15">
      <c r="B557" s="36">
        <v>41369</v>
      </c>
      <c r="C557" s="37">
        <v>0.95833333333333337</v>
      </c>
      <c r="D557" s="39">
        <v>135</v>
      </c>
      <c r="E557" s="39">
        <v>83</v>
      </c>
      <c r="F557" s="39">
        <v>57</v>
      </c>
      <c r="G557" s="47" t="s">
        <v>24</v>
      </c>
      <c r="H557" s="47"/>
      <c r="I557" s="240">
        <v>41369.75</v>
      </c>
      <c r="J557" s="39">
        <v>18</v>
      </c>
      <c r="K557" s="41">
        <v>41364</v>
      </c>
      <c r="M557" s="240">
        <v>41550.25</v>
      </c>
      <c r="N557" s="39">
        <v>115</v>
      </c>
      <c r="O557" s="39">
        <v>70</v>
      </c>
      <c r="Q557" s="39"/>
    </row>
    <row r="558" spans="2:17" x14ac:dyDescent="0.15">
      <c r="B558" s="36">
        <v>41369</v>
      </c>
      <c r="C558" s="37">
        <v>0.96180555555555547</v>
      </c>
      <c r="D558" s="39">
        <v>132</v>
      </c>
      <c r="E558" s="39">
        <v>82</v>
      </c>
      <c r="F558" s="39">
        <v>57</v>
      </c>
      <c r="G558" s="47"/>
      <c r="H558" s="47"/>
      <c r="I558" s="240">
        <v>41369.75</v>
      </c>
      <c r="J558" s="39">
        <v>18</v>
      </c>
      <c r="K558" s="41">
        <v>41364</v>
      </c>
      <c r="M558" s="240">
        <v>41551.25</v>
      </c>
      <c r="N558" s="39">
        <v>114</v>
      </c>
      <c r="O558" s="39">
        <v>74</v>
      </c>
      <c r="Q558" s="39"/>
    </row>
    <row r="559" spans="2:17" x14ac:dyDescent="0.15">
      <c r="B559" s="36">
        <v>41370</v>
      </c>
      <c r="C559" s="37">
        <v>0.22222222222222221</v>
      </c>
      <c r="D559" s="39">
        <v>115</v>
      </c>
      <c r="E559" s="39">
        <v>70</v>
      </c>
      <c r="F559" s="39">
        <v>59</v>
      </c>
      <c r="G559" s="47" t="s">
        <v>24</v>
      </c>
      <c r="H559" s="47"/>
      <c r="I559" s="240">
        <v>41370.25</v>
      </c>
      <c r="J559" s="39">
        <v>6</v>
      </c>
      <c r="K559" s="41">
        <v>41364</v>
      </c>
      <c r="M559" s="240">
        <v>41552.25</v>
      </c>
      <c r="N559" s="39">
        <v>120</v>
      </c>
      <c r="O559" s="39">
        <v>72</v>
      </c>
      <c r="Q559" s="39"/>
    </row>
    <row r="560" spans="2:17" x14ac:dyDescent="0.15">
      <c r="B560" s="36">
        <v>41371</v>
      </c>
      <c r="C560" s="37">
        <v>0.3354166666666667</v>
      </c>
      <c r="D560" s="39">
        <v>135</v>
      </c>
      <c r="E560" s="39">
        <v>83</v>
      </c>
      <c r="F560" s="39">
        <v>53</v>
      </c>
      <c r="G560" s="47" t="s">
        <v>24</v>
      </c>
      <c r="H560" s="47"/>
      <c r="I560" s="240">
        <v>41371.25</v>
      </c>
      <c r="J560" s="39">
        <v>6</v>
      </c>
      <c r="K560" s="41">
        <v>41371</v>
      </c>
      <c r="M560" s="240">
        <v>41553.25</v>
      </c>
      <c r="N560" s="39">
        <v>126</v>
      </c>
      <c r="O560" s="39">
        <v>77</v>
      </c>
      <c r="Q560" s="39"/>
    </row>
    <row r="561" spans="2:17" x14ac:dyDescent="0.15">
      <c r="B561" s="36">
        <v>41371</v>
      </c>
      <c r="C561" s="37">
        <v>0.33611111111111108</v>
      </c>
      <c r="D561" s="39">
        <v>141</v>
      </c>
      <c r="E561" s="39">
        <v>81</v>
      </c>
      <c r="F561" s="39">
        <v>51</v>
      </c>
      <c r="G561" s="47"/>
      <c r="H561" s="47"/>
      <c r="I561" s="240">
        <v>41371.25</v>
      </c>
      <c r="J561" s="39">
        <v>6</v>
      </c>
      <c r="K561" s="41">
        <v>41371</v>
      </c>
      <c r="M561" s="240">
        <v>41554.25</v>
      </c>
      <c r="N561" s="39">
        <v>134</v>
      </c>
      <c r="O561" s="39">
        <v>80</v>
      </c>
      <c r="Q561" s="39"/>
    </row>
    <row r="562" spans="2:17" x14ac:dyDescent="0.15">
      <c r="B562" s="36">
        <v>41371</v>
      </c>
      <c r="C562" s="37">
        <v>0.33680555555555558</v>
      </c>
      <c r="D562" s="39">
        <v>120</v>
      </c>
      <c r="E562" s="39">
        <v>75</v>
      </c>
      <c r="F562" s="39">
        <v>52</v>
      </c>
      <c r="G562" s="47"/>
      <c r="H562" s="47"/>
      <c r="I562" s="240">
        <v>41371.25</v>
      </c>
      <c r="J562" s="39">
        <v>6</v>
      </c>
      <c r="K562" s="41">
        <v>41371</v>
      </c>
      <c r="M562" s="240">
        <v>41555.25</v>
      </c>
      <c r="N562" s="39">
        <v>121</v>
      </c>
      <c r="O562" s="39">
        <v>74</v>
      </c>
      <c r="Q562" s="39"/>
    </row>
    <row r="563" spans="2:17" x14ac:dyDescent="0.15">
      <c r="B563" s="36">
        <v>41371</v>
      </c>
      <c r="C563" s="37">
        <v>0.98611111111111116</v>
      </c>
      <c r="D563" s="39">
        <v>111</v>
      </c>
      <c r="E563" s="39">
        <v>63</v>
      </c>
      <c r="F563" s="39">
        <v>59</v>
      </c>
      <c r="G563" s="47"/>
      <c r="H563" s="47"/>
      <c r="I563" s="240">
        <v>41371.75</v>
      </c>
      <c r="J563" s="39">
        <v>18</v>
      </c>
      <c r="K563" s="41">
        <v>41371</v>
      </c>
      <c r="M563" s="240">
        <v>41556.25</v>
      </c>
      <c r="N563" s="39">
        <v>123</v>
      </c>
      <c r="O563" s="39">
        <v>75</v>
      </c>
      <c r="Q563" s="39"/>
    </row>
    <row r="564" spans="2:17" x14ac:dyDescent="0.15">
      <c r="B564" s="36">
        <v>41372</v>
      </c>
      <c r="C564" s="37">
        <v>0.2673611111111111</v>
      </c>
      <c r="D564" s="39">
        <v>125</v>
      </c>
      <c r="E564" s="39">
        <v>72</v>
      </c>
      <c r="F564" s="39">
        <v>56</v>
      </c>
      <c r="G564" s="47" t="s">
        <v>24</v>
      </c>
      <c r="H564" s="47"/>
      <c r="I564" s="240">
        <v>41372.25</v>
      </c>
      <c r="J564" s="39">
        <v>6</v>
      </c>
      <c r="K564" s="41">
        <v>41371</v>
      </c>
      <c r="M564" s="240">
        <v>41557.25</v>
      </c>
      <c r="N564" s="39">
        <v>124</v>
      </c>
      <c r="O564" s="39">
        <v>72</v>
      </c>
      <c r="Q564" s="39"/>
    </row>
    <row r="565" spans="2:17" x14ac:dyDescent="0.15">
      <c r="B565" s="36">
        <v>41373</v>
      </c>
      <c r="C565" s="37">
        <v>0.25</v>
      </c>
      <c r="D565" s="39">
        <v>112</v>
      </c>
      <c r="E565" s="39">
        <v>62</v>
      </c>
      <c r="F565" s="39">
        <v>55</v>
      </c>
      <c r="G565" s="47" t="s">
        <v>24</v>
      </c>
      <c r="H565" s="47"/>
      <c r="I565" s="240">
        <v>41373.25</v>
      </c>
      <c r="J565" s="39">
        <v>6</v>
      </c>
      <c r="K565" s="41">
        <v>41371</v>
      </c>
      <c r="M565" s="240">
        <v>41558.25</v>
      </c>
      <c r="N565" s="39"/>
      <c r="O565" s="39"/>
      <c r="Q565" s="39"/>
    </row>
    <row r="566" spans="2:17" x14ac:dyDescent="0.15">
      <c r="B566" s="36">
        <v>41374</v>
      </c>
      <c r="C566" s="37">
        <v>0.25</v>
      </c>
      <c r="D566" s="39">
        <v>121</v>
      </c>
      <c r="E566" s="39">
        <v>72</v>
      </c>
      <c r="F566" s="39">
        <v>56</v>
      </c>
      <c r="G566" s="47" t="s">
        <v>24</v>
      </c>
      <c r="H566" s="47"/>
      <c r="I566" s="240">
        <v>41374.25</v>
      </c>
      <c r="J566" s="39">
        <v>6</v>
      </c>
      <c r="K566" s="41">
        <v>41371</v>
      </c>
      <c r="M566" s="240">
        <v>41559.25</v>
      </c>
      <c r="N566" s="39">
        <v>126</v>
      </c>
      <c r="O566" s="39">
        <v>72</v>
      </c>
      <c r="Q566" s="39"/>
    </row>
    <row r="567" spans="2:17" x14ac:dyDescent="0.15">
      <c r="B567" s="36">
        <v>41375</v>
      </c>
      <c r="C567" s="37">
        <v>0.25</v>
      </c>
      <c r="D567" s="39">
        <v>120</v>
      </c>
      <c r="E567" s="39">
        <v>73</v>
      </c>
      <c r="F567" s="39">
        <v>58</v>
      </c>
      <c r="G567" s="47" t="s">
        <v>24</v>
      </c>
      <c r="H567" s="47"/>
      <c r="I567" s="240">
        <v>41375.25</v>
      </c>
      <c r="J567" s="39">
        <v>6</v>
      </c>
      <c r="K567" s="41">
        <v>41371</v>
      </c>
      <c r="M567" s="240">
        <v>41560.25</v>
      </c>
      <c r="N567" s="39">
        <v>136</v>
      </c>
      <c r="O567" s="39">
        <v>84</v>
      </c>
      <c r="Q567" s="39"/>
    </row>
    <row r="568" spans="2:17" x14ac:dyDescent="0.15">
      <c r="B568" s="36">
        <v>41376</v>
      </c>
      <c r="C568" s="37">
        <v>0.97222222222222221</v>
      </c>
      <c r="D568" s="39">
        <v>135</v>
      </c>
      <c r="E568" s="39">
        <v>81</v>
      </c>
      <c r="F568" s="39">
        <v>66</v>
      </c>
      <c r="G568" s="47" t="s">
        <v>24</v>
      </c>
      <c r="H568" s="47"/>
      <c r="I568" s="240">
        <v>41376.75</v>
      </c>
      <c r="J568" s="39">
        <v>18</v>
      </c>
      <c r="K568" s="41">
        <v>41371</v>
      </c>
      <c r="M568" s="240">
        <v>41561.25</v>
      </c>
      <c r="N568" s="39">
        <v>118</v>
      </c>
      <c r="O568" s="39">
        <v>72</v>
      </c>
      <c r="Q568" s="39"/>
    </row>
    <row r="569" spans="2:17" x14ac:dyDescent="0.15">
      <c r="B569" s="36">
        <v>41377</v>
      </c>
      <c r="C569" s="37">
        <v>0.2673611111111111</v>
      </c>
      <c r="D569" s="39">
        <v>139</v>
      </c>
      <c r="E569" s="39">
        <v>83</v>
      </c>
      <c r="F569" s="39">
        <v>60</v>
      </c>
      <c r="G569" s="47" t="s">
        <v>24</v>
      </c>
      <c r="H569" s="47"/>
      <c r="I569" s="240">
        <v>41377.25</v>
      </c>
      <c r="J569" s="39">
        <v>6</v>
      </c>
      <c r="K569" s="41">
        <v>41371</v>
      </c>
      <c r="M569" s="240">
        <v>41562.25</v>
      </c>
      <c r="N569" s="39">
        <v>124</v>
      </c>
      <c r="O569" s="39">
        <v>70.5</v>
      </c>
      <c r="Q569" s="39"/>
    </row>
    <row r="570" spans="2:17" x14ac:dyDescent="0.15">
      <c r="B570" s="36">
        <v>41377</v>
      </c>
      <c r="C570" s="37">
        <v>0.26874999999999999</v>
      </c>
      <c r="D570" s="39">
        <v>142</v>
      </c>
      <c r="E570" s="39">
        <v>81</v>
      </c>
      <c r="F570" s="39">
        <v>55</v>
      </c>
      <c r="G570" s="47"/>
      <c r="H570" s="47"/>
      <c r="I570" s="240">
        <v>41377.25</v>
      </c>
      <c r="J570" s="39">
        <v>6</v>
      </c>
      <c r="K570" s="41">
        <v>41371</v>
      </c>
      <c r="M570" s="240">
        <v>41563.25</v>
      </c>
      <c r="N570" s="39">
        <v>114</v>
      </c>
      <c r="O570" s="39">
        <v>65</v>
      </c>
      <c r="Q570" s="39"/>
    </row>
    <row r="571" spans="2:17" x14ac:dyDescent="0.15">
      <c r="B571" s="36">
        <v>41377</v>
      </c>
      <c r="C571" s="37">
        <v>0.27083333333333331</v>
      </c>
      <c r="D571" s="39">
        <v>125</v>
      </c>
      <c r="E571" s="39">
        <v>81</v>
      </c>
      <c r="F571" s="39">
        <v>55</v>
      </c>
      <c r="G571" s="47"/>
      <c r="H571" s="47"/>
      <c r="I571" s="240">
        <v>41377.25</v>
      </c>
      <c r="J571" s="39">
        <v>6</v>
      </c>
      <c r="K571" s="41">
        <v>41371</v>
      </c>
      <c r="M571" s="240">
        <v>41564.25</v>
      </c>
      <c r="N571" s="39">
        <v>112</v>
      </c>
      <c r="O571" s="39">
        <v>64</v>
      </c>
      <c r="Q571" s="39"/>
    </row>
    <row r="572" spans="2:17" x14ac:dyDescent="0.15">
      <c r="B572" s="36">
        <v>41378</v>
      </c>
      <c r="C572" s="37">
        <v>0.21527777777777779</v>
      </c>
      <c r="D572" s="39">
        <v>143</v>
      </c>
      <c r="E572" s="39">
        <v>78</v>
      </c>
      <c r="F572" s="39">
        <v>53</v>
      </c>
      <c r="G572" s="47" t="s">
        <v>24</v>
      </c>
      <c r="H572" s="47"/>
      <c r="I572" s="240">
        <v>41378.25</v>
      </c>
      <c r="J572" s="39">
        <v>6</v>
      </c>
      <c r="K572" s="41">
        <v>41378</v>
      </c>
      <c r="M572" s="240">
        <v>41565.25</v>
      </c>
      <c r="N572" s="39">
        <v>123</v>
      </c>
      <c r="O572" s="39">
        <v>74</v>
      </c>
      <c r="Q572" s="39"/>
    </row>
    <row r="573" spans="2:17" x14ac:dyDescent="0.15">
      <c r="B573" s="36">
        <v>41378</v>
      </c>
      <c r="C573" s="37">
        <v>0.21597222222222223</v>
      </c>
      <c r="D573" s="39">
        <v>132</v>
      </c>
      <c r="E573" s="39">
        <v>75</v>
      </c>
      <c r="F573" s="39">
        <v>52</v>
      </c>
      <c r="G573" s="47"/>
      <c r="H573" s="47"/>
      <c r="I573" s="240">
        <v>41378.25</v>
      </c>
      <c r="J573" s="39">
        <v>6</v>
      </c>
      <c r="K573" s="41">
        <v>41378</v>
      </c>
      <c r="M573" s="240">
        <v>41566.25</v>
      </c>
      <c r="N573" s="39">
        <v>126</v>
      </c>
      <c r="O573" s="39">
        <v>78</v>
      </c>
      <c r="Q573" s="39"/>
    </row>
    <row r="574" spans="2:17" x14ac:dyDescent="0.15">
      <c r="B574" s="36">
        <v>41378</v>
      </c>
      <c r="C574" s="37">
        <v>0.21736111111111112</v>
      </c>
      <c r="D574" s="39">
        <v>133</v>
      </c>
      <c r="E574" s="39">
        <v>76</v>
      </c>
      <c r="F574" s="39">
        <v>52</v>
      </c>
      <c r="G574" s="47"/>
      <c r="H574" s="47"/>
      <c r="I574" s="240">
        <v>41378.25</v>
      </c>
      <c r="J574" s="39">
        <v>6</v>
      </c>
      <c r="K574" s="41">
        <v>41378</v>
      </c>
      <c r="M574" s="240">
        <v>41567.25</v>
      </c>
      <c r="N574" s="39">
        <v>124</v>
      </c>
      <c r="O574" s="39">
        <v>76</v>
      </c>
      <c r="Q574" s="39"/>
    </row>
    <row r="575" spans="2:17" x14ac:dyDescent="0.15">
      <c r="B575" s="36">
        <v>41378</v>
      </c>
      <c r="C575" s="37">
        <v>0.92361111111111116</v>
      </c>
      <c r="D575" s="39">
        <v>133</v>
      </c>
      <c r="E575" s="39">
        <v>84</v>
      </c>
      <c r="F575" s="39">
        <v>54</v>
      </c>
      <c r="G575" s="47"/>
      <c r="H575" s="47"/>
      <c r="I575" s="240">
        <v>41378.75</v>
      </c>
      <c r="J575" s="39">
        <v>18</v>
      </c>
      <c r="K575" s="41">
        <v>41378</v>
      </c>
      <c r="M575" s="240">
        <v>41568.25</v>
      </c>
      <c r="N575" s="39">
        <v>130</v>
      </c>
      <c r="O575" s="39">
        <v>76</v>
      </c>
      <c r="Q575" s="39"/>
    </row>
    <row r="576" spans="2:17" x14ac:dyDescent="0.15">
      <c r="B576" s="36">
        <v>41379</v>
      </c>
      <c r="C576" s="37">
        <v>0.25694444444444448</v>
      </c>
      <c r="D576" s="39">
        <v>135</v>
      </c>
      <c r="E576" s="39">
        <v>78</v>
      </c>
      <c r="F576" s="39">
        <v>58</v>
      </c>
      <c r="G576" s="47" t="s">
        <v>24</v>
      </c>
      <c r="H576" s="47"/>
      <c r="I576" s="240">
        <v>41379.25</v>
      </c>
      <c r="J576" s="39">
        <v>6</v>
      </c>
      <c r="K576" s="41">
        <v>41378</v>
      </c>
      <c r="M576" s="240">
        <v>41569.25</v>
      </c>
      <c r="N576" s="39">
        <v>130</v>
      </c>
      <c r="O576" s="39">
        <v>74</v>
      </c>
      <c r="Q576" s="39"/>
    </row>
    <row r="577" spans="2:17" x14ac:dyDescent="0.15">
      <c r="B577" s="36">
        <v>41379</v>
      </c>
      <c r="C577" s="37">
        <v>0.25763888888888892</v>
      </c>
      <c r="D577" s="39">
        <v>133</v>
      </c>
      <c r="E577" s="39">
        <v>76</v>
      </c>
      <c r="F577" s="39">
        <v>56</v>
      </c>
      <c r="G577" s="47"/>
      <c r="H577" s="47"/>
      <c r="I577" s="240">
        <v>41379.25</v>
      </c>
      <c r="J577" s="39">
        <v>6</v>
      </c>
      <c r="K577" s="41">
        <v>41378</v>
      </c>
      <c r="M577" s="240">
        <v>41570.25</v>
      </c>
      <c r="N577" s="39">
        <v>125</v>
      </c>
      <c r="O577" s="39">
        <v>72</v>
      </c>
      <c r="Q577" s="39"/>
    </row>
    <row r="578" spans="2:17" x14ac:dyDescent="0.15">
      <c r="B578" s="36">
        <v>41379</v>
      </c>
      <c r="C578" s="37">
        <v>0.2590277777777778</v>
      </c>
      <c r="D578" s="39">
        <v>120</v>
      </c>
      <c r="E578" s="39">
        <v>72</v>
      </c>
      <c r="F578" s="39">
        <v>53</v>
      </c>
      <c r="G578" s="47"/>
      <c r="H578" s="47"/>
      <c r="I578" s="240">
        <v>41379.25</v>
      </c>
      <c r="J578" s="39">
        <v>6</v>
      </c>
      <c r="K578" s="41">
        <v>41378</v>
      </c>
      <c r="M578" s="240">
        <v>41571.25</v>
      </c>
      <c r="N578" s="39"/>
      <c r="O578" s="39"/>
      <c r="Q578" s="39"/>
    </row>
    <row r="579" spans="2:17" x14ac:dyDescent="0.15">
      <c r="B579" s="36">
        <v>41380</v>
      </c>
      <c r="C579" s="37">
        <v>0.25</v>
      </c>
      <c r="D579" s="39">
        <v>114</v>
      </c>
      <c r="E579" s="39">
        <v>65</v>
      </c>
      <c r="F579" s="39">
        <v>60</v>
      </c>
      <c r="G579" s="47" t="s">
        <v>24</v>
      </c>
      <c r="H579" s="47"/>
      <c r="I579" s="240">
        <v>41380.25</v>
      </c>
      <c r="J579" s="39">
        <v>6</v>
      </c>
      <c r="K579" s="41">
        <v>41378</v>
      </c>
      <c r="M579" s="240">
        <v>41572.25</v>
      </c>
      <c r="N579" s="39">
        <v>129</v>
      </c>
      <c r="O579" s="39">
        <v>65</v>
      </c>
      <c r="Q579" s="39"/>
    </row>
    <row r="580" spans="2:17" x14ac:dyDescent="0.15">
      <c r="B580" s="36">
        <v>41381</v>
      </c>
      <c r="C580" s="37">
        <v>0.97222222222222221</v>
      </c>
      <c r="D580" s="39">
        <v>127</v>
      </c>
      <c r="E580" s="39">
        <v>75</v>
      </c>
      <c r="F580" s="39">
        <v>60</v>
      </c>
      <c r="G580" s="47" t="s">
        <v>24</v>
      </c>
      <c r="H580" s="47"/>
      <c r="I580" s="240">
        <v>41381.75</v>
      </c>
      <c r="J580" s="39">
        <v>18</v>
      </c>
      <c r="K580" s="41">
        <v>41378</v>
      </c>
      <c r="M580" s="240">
        <v>41573.25</v>
      </c>
      <c r="N580" s="39">
        <v>128</v>
      </c>
      <c r="O580" s="39">
        <v>68</v>
      </c>
      <c r="Q580" s="39"/>
    </row>
    <row r="581" spans="2:17" x14ac:dyDescent="0.15">
      <c r="B581" s="36">
        <v>41382</v>
      </c>
      <c r="C581" s="37">
        <v>0.25</v>
      </c>
      <c r="D581" s="39">
        <v>126</v>
      </c>
      <c r="E581" s="39">
        <v>73</v>
      </c>
      <c r="F581" s="39">
        <v>58</v>
      </c>
      <c r="G581" s="47" t="s">
        <v>24</v>
      </c>
      <c r="H581" s="47"/>
      <c r="I581" s="240">
        <v>41382.25</v>
      </c>
      <c r="J581" s="39">
        <v>6</v>
      </c>
      <c r="K581" s="41">
        <v>41378</v>
      </c>
      <c r="M581" s="240">
        <v>41574.25</v>
      </c>
      <c r="N581" s="39"/>
      <c r="O581" s="39"/>
      <c r="Q581" s="39"/>
    </row>
    <row r="582" spans="2:17" x14ac:dyDescent="0.15">
      <c r="B582" s="36">
        <v>41383</v>
      </c>
      <c r="C582" s="37">
        <v>0.25</v>
      </c>
      <c r="D582" s="39">
        <v>120</v>
      </c>
      <c r="E582" s="39">
        <v>63</v>
      </c>
      <c r="F582" s="39">
        <v>66</v>
      </c>
      <c r="G582" s="47" t="s">
        <v>24</v>
      </c>
      <c r="H582" s="47"/>
      <c r="I582" s="240">
        <v>41383.25</v>
      </c>
      <c r="J582" s="39">
        <v>6</v>
      </c>
      <c r="K582" s="41">
        <v>41378</v>
      </c>
      <c r="M582" s="240">
        <v>41575.25</v>
      </c>
      <c r="N582" s="39">
        <v>131.5</v>
      </c>
      <c r="O582" s="39">
        <v>77.5</v>
      </c>
      <c r="Q582" s="39"/>
    </row>
    <row r="583" spans="2:17" x14ac:dyDescent="0.15">
      <c r="B583" s="36">
        <v>41384</v>
      </c>
      <c r="C583" s="37">
        <v>0.25</v>
      </c>
      <c r="D583" s="39">
        <v>124</v>
      </c>
      <c r="E583" s="39">
        <v>71</v>
      </c>
      <c r="F583" s="39">
        <v>57</v>
      </c>
      <c r="G583" s="47" t="s">
        <v>24</v>
      </c>
      <c r="H583" s="47"/>
      <c r="I583" s="240">
        <v>41384.25</v>
      </c>
      <c r="J583" s="39">
        <v>6</v>
      </c>
      <c r="K583" s="41">
        <v>41378</v>
      </c>
      <c r="M583" s="240">
        <v>41576.25</v>
      </c>
      <c r="N583" s="39">
        <v>124.5</v>
      </c>
      <c r="O583" s="39">
        <v>73.5</v>
      </c>
      <c r="Q583" s="39"/>
    </row>
    <row r="584" spans="2:17" x14ac:dyDescent="0.15">
      <c r="B584" s="36">
        <v>41384</v>
      </c>
      <c r="C584" s="37">
        <v>0.25138888888888888</v>
      </c>
      <c r="D584" s="39">
        <v>134</v>
      </c>
      <c r="E584" s="39">
        <v>73</v>
      </c>
      <c r="F584" s="39">
        <v>57</v>
      </c>
      <c r="G584" s="47"/>
      <c r="H584" s="47"/>
      <c r="I584" s="240">
        <v>41384.25</v>
      </c>
      <c r="J584" s="39">
        <v>6</v>
      </c>
      <c r="K584" s="41">
        <v>41378</v>
      </c>
      <c r="M584" s="240">
        <v>41577.25</v>
      </c>
      <c r="N584" s="39">
        <v>129</v>
      </c>
      <c r="O584" s="39">
        <v>73</v>
      </c>
      <c r="Q584" s="39"/>
    </row>
    <row r="585" spans="2:17" x14ac:dyDescent="0.15">
      <c r="B585" s="36">
        <v>41385</v>
      </c>
      <c r="C585" s="37">
        <v>0.28472222222222221</v>
      </c>
      <c r="D585" s="39">
        <v>118</v>
      </c>
      <c r="E585" s="39">
        <v>60</v>
      </c>
      <c r="F585" s="39">
        <v>65</v>
      </c>
      <c r="G585" s="47" t="s">
        <v>24</v>
      </c>
      <c r="H585" s="47"/>
      <c r="I585" s="240">
        <v>41385.25</v>
      </c>
      <c r="J585" s="39">
        <v>6</v>
      </c>
      <c r="K585" s="41">
        <v>41385</v>
      </c>
      <c r="M585" s="240">
        <v>41578.25</v>
      </c>
      <c r="N585" s="39">
        <v>129</v>
      </c>
      <c r="O585" s="39">
        <v>75.5</v>
      </c>
      <c r="Q585" s="39"/>
    </row>
    <row r="586" spans="2:17" x14ac:dyDescent="0.15">
      <c r="B586" s="36">
        <v>41385</v>
      </c>
      <c r="C586" s="37">
        <v>0.88541666666666663</v>
      </c>
      <c r="D586" s="39">
        <v>146</v>
      </c>
      <c r="E586" s="39">
        <v>87</v>
      </c>
      <c r="F586" s="39">
        <v>52</v>
      </c>
      <c r="G586" s="47"/>
      <c r="H586" s="47"/>
      <c r="I586" s="240">
        <v>41385.75</v>
      </c>
      <c r="J586" s="39">
        <v>18</v>
      </c>
      <c r="K586" s="41">
        <v>41385</v>
      </c>
      <c r="M586" s="240">
        <v>41579.25</v>
      </c>
      <c r="N586" s="39">
        <v>121</v>
      </c>
      <c r="O586" s="39">
        <v>68</v>
      </c>
      <c r="Q586" s="39"/>
    </row>
    <row r="587" spans="2:17" x14ac:dyDescent="0.15">
      <c r="B587" s="36">
        <v>41385</v>
      </c>
      <c r="C587" s="37">
        <v>0.94791666666666663</v>
      </c>
      <c r="D587" s="39">
        <v>122</v>
      </c>
      <c r="E587" s="39">
        <v>79</v>
      </c>
      <c r="F587" s="39">
        <v>54</v>
      </c>
      <c r="G587" s="47"/>
      <c r="H587" s="47"/>
      <c r="I587" s="240">
        <v>41385.75</v>
      </c>
      <c r="J587" s="39">
        <v>18</v>
      </c>
      <c r="K587" s="41">
        <v>41385</v>
      </c>
      <c r="M587" s="240">
        <v>41580.25</v>
      </c>
      <c r="N587" s="39">
        <v>128</v>
      </c>
      <c r="O587" s="39">
        <v>75</v>
      </c>
      <c r="Q587" s="39"/>
    </row>
    <row r="588" spans="2:17" x14ac:dyDescent="0.15">
      <c r="B588" s="36">
        <v>41386</v>
      </c>
      <c r="C588" s="37">
        <v>0.21527777777777779</v>
      </c>
      <c r="D588" s="39">
        <v>128</v>
      </c>
      <c r="E588" s="39">
        <v>74</v>
      </c>
      <c r="F588" s="39">
        <v>52</v>
      </c>
      <c r="G588" s="47" t="s">
        <v>24</v>
      </c>
      <c r="H588" s="47"/>
      <c r="I588" s="240">
        <v>41386.25</v>
      </c>
      <c r="J588" s="39">
        <v>6</v>
      </c>
      <c r="K588" s="41">
        <v>41385</v>
      </c>
      <c r="M588" s="240">
        <v>41581.25</v>
      </c>
      <c r="N588" s="39">
        <v>128</v>
      </c>
      <c r="O588" s="39">
        <v>76</v>
      </c>
      <c r="Q588" s="39"/>
    </row>
    <row r="589" spans="2:17" x14ac:dyDescent="0.15">
      <c r="B589" s="36">
        <v>41387</v>
      </c>
      <c r="C589" s="37">
        <v>0.25833333333333336</v>
      </c>
      <c r="D589" s="39">
        <v>126</v>
      </c>
      <c r="E589" s="39">
        <v>62</v>
      </c>
      <c r="F589" s="39">
        <v>71</v>
      </c>
      <c r="G589" s="47" t="s">
        <v>24</v>
      </c>
      <c r="H589" s="47"/>
      <c r="I589" s="240">
        <v>41387.25</v>
      </c>
      <c r="J589" s="39">
        <v>6</v>
      </c>
      <c r="K589" s="41">
        <v>41385</v>
      </c>
      <c r="M589" s="240">
        <v>41582.25</v>
      </c>
      <c r="N589" s="39"/>
      <c r="O589" s="39"/>
      <c r="Q589" s="39"/>
    </row>
    <row r="590" spans="2:17" x14ac:dyDescent="0.15">
      <c r="B590" s="36">
        <v>41388</v>
      </c>
      <c r="C590" s="37">
        <v>0.25</v>
      </c>
      <c r="D590" s="39">
        <v>108</v>
      </c>
      <c r="E590" s="39">
        <v>66</v>
      </c>
      <c r="F590" s="39">
        <v>61</v>
      </c>
      <c r="G590" s="47" t="s">
        <v>24</v>
      </c>
      <c r="H590" s="47"/>
      <c r="I590" s="240">
        <v>41388.25</v>
      </c>
      <c r="J590" s="39">
        <v>6</v>
      </c>
      <c r="K590" s="41">
        <v>41385</v>
      </c>
      <c r="M590" s="240">
        <v>41583.25</v>
      </c>
      <c r="N590" s="39">
        <v>133</v>
      </c>
      <c r="O590" s="39">
        <v>80</v>
      </c>
      <c r="Q590" s="39"/>
    </row>
    <row r="591" spans="2:17" x14ac:dyDescent="0.15">
      <c r="B591" s="36">
        <v>41389</v>
      </c>
      <c r="C591" s="37">
        <v>0.22777777777777777</v>
      </c>
      <c r="D591" s="39">
        <v>135</v>
      </c>
      <c r="E591" s="39">
        <v>82</v>
      </c>
      <c r="F591" s="39">
        <v>56</v>
      </c>
      <c r="G591" s="47" t="s">
        <v>24</v>
      </c>
      <c r="H591" s="47"/>
      <c r="I591" s="240">
        <v>41389.25</v>
      </c>
      <c r="J591" s="39">
        <v>6</v>
      </c>
      <c r="K591" s="41">
        <v>41385</v>
      </c>
      <c r="M591" s="240">
        <v>41584.25</v>
      </c>
      <c r="N591" s="39">
        <v>125</v>
      </c>
      <c r="O591" s="39">
        <v>67</v>
      </c>
      <c r="Q591" s="39"/>
    </row>
    <row r="592" spans="2:17" x14ac:dyDescent="0.15">
      <c r="B592" s="36">
        <v>41389</v>
      </c>
      <c r="C592" s="37">
        <v>0.22847222222222222</v>
      </c>
      <c r="D592" s="39">
        <v>137</v>
      </c>
      <c r="E592" s="39">
        <v>84</v>
      </c>
      <c r="F592" s="39">
        <v>59</v>
      </c>
      <c r="G592" s="47"/>
      <c r="H592" s="47"/>
      <c r="I592" s="240">
        <v>41389.25</v>
      </c>
      <c r="J592" s="39">
        <v>6</v>
      </c>
      <c r="K592" s="41">
        <v>41385</v>
      </c>
      <c r="M592" s="240">
        <v>41585.25</v>
      </c>
      <c r="N592" s="39">
        <v>126</v>
      </c>
      <c r="O592" s="39">
        <v>71</v>
      </c>
      <c r="Q592" s="39"/>
    </row>
    <row r="593" spans="2:17" x14ac:dyDescent="0.15">
      <c r="B593" s="36">
        <v>41389</v>
      </c>
      <c r="C593" s="37">
        <v>0.22916666666666666</v>
      </c>
      <c r="D593" s="39">
        <v>131</v>
      </c>
      <c r="E593" s="39">
        <v>82</v>
      </c>
      <c r="F593" s="39">
        <v>57</v>
      </c>
      <c r="G593" s="47"/>
      <c r="H593" s="47"/>
      <c r="I593" s="240">
        <v>41389.25</v>
      </c>
      <c r="J593" s="39">
        <v>6</v>
      </c>
      <c r="K593" s="41">
        <v>41385</v>
      </c>
      <c r="M593" s="240">
        <v>41586.25</v>
      </c>
      <c r="N593" s="39"/>
      <c r="O593" s="39"/>
      <c r="Q593" s="39"/>
    </row>
    <row r="594" spans="2:17" x14ac:dyDescent="0.15">
      <c r="B594" s="36">
        <v>41390</v>
      </c>
      <c r="C594" s="37">
        <v>0.21875</v>
      </c>
      <c r="D594" s="39">
        <v>117</v>
      </c>
      <c r="E594" s="39">
        <v>64</v>
      </c>
      <c r="F594" s="39">
        <v>54</v>
      </c>
      <c r="G594" s="47" t="s">
        <v>24</v>
      </c>
      <c r="H594" s="47"/>
      <c r="I594" s="240">
        <v>41390.25</v>
      </c>
      <c r="J594" s="39">
        <v>6</v>
      </c>
      <c r="K594" s="41">
        <v>41385</v>
      </c>
      <c r="M594" s="240">
        <v>41587.25</v>
      </c>
      <c r="N594" s="39">
        <v>138</v>
      </c>
      <c r="O594" s="39">
        <v>85</v>
      </c>
      <c r="Q594" s="39"/>
    </row>
    <row r="595" spans="2:17" x14ac:dyDescent="0.15">
      <c r="B595" s="36">
        <v>41391</v>
      </c>
      <c r="C595" s="37">
        <v>0.23611111111111113</v>
      </c>
      <c r="D595" s="39">
        <v>141</v>
      </c>
      <c r="E595" s="39">
        <v>84</v>
      </c>
      <c r="F595" s="39">
        <v>57</v>
      </c>
      <c r="G595" s="47" t="s">
        <v>24</v>
      </c>
      <c r="H595" s="47"/>
      <c r="I595" s="240">
        <v>41391.25</v>
      </c>
      <c r="J595" s="39">
        <v>6</v>
      </c>
      <c r="K595" s="41">
        <v>41385</v>
      </c>
      <c r="M595" s="240">
        <v>41588.25</v>
      </c>
      <c r="N595" s="39">
        <v>131</v>
      </c>
      <c r="O595" s="39">
        <v>77</v>
      </c>
      <c r="Q595" s="39"/>
    </row>
    <row r="596" spans="2:17" x14ac:dyDescent="0.15">
      <c r="B596" s="36">
        <v>41391</v>
      </c>
      <c r="C596" s="37">
        <v>0.23680555555555557</v>
      </c>
      <c r="D596" s="39">
        <v>137</v>
      </c>
      <c r="E596" s="39">
        <v>86</v>
      </c>
      <c r="F596" s="39">
        <v>59</v>
      </c>
      <c r="G596" s="47"/>
      <c r="H596" s="47"/>
      <c r="I596" s="240">
        <v>41391.25</v>
      </c>
      <c r="J596" s="39">
        <v>6</v>
      </c>
      <c r="K596" s="41">
        <v>41385</v>
      </c>
      <c r="M596" s="240">
        <v>41589.25</v>
      </c>
      <c r="N596" s="39">
        <v>137</v>
      </c>
      <c r="O596" s="39">
        <v>81</v>
      </c>
      <c r="Q596" s="39"/>
    </row>
    <row r="597" spans="2:17" x14ac:dyDescent="0.15">
      <c r="B597" s="36">
        <v>41391</v>
      </c>
      <c r="C597" s="37">
        <v>0.23819444444444446</v>
      </c>
      <c r="D597" s="39">
        <v>126</v>
      </c>
      <c r="E597" s="39">
        <v>81</v>
      </c>
      <c r="F597" s="39">
        <v>56</v>
      </c>
      <c r="G597" s="47"/>
      <c r="H597" s="47"/>
      <c r="I597" s="240">
        <v>41391.25</v>
      </c>
      <c r="J597" s="39">
        <v>6</v>
      </c>
      <c r="K597" s="41">
        <v>41385</v>
      </c>
      <c r="M597" s="240">
        <v>41590.25</v>
      </c>
      <c r="N597" s="39">
        <v>120</v>
      </c>
      <c r="O597" s="39">
        <v>71</v>
      </c>
      <c r="Q597" s="39"/>
    </row>
    <row r="598" spans="2:17" x14ac:dyDescent="0.15">
      <c r="B598" s="36">
        <v>41391</v>
      </c>
      <c r="C598" s="37">
        <v>0.75694444444444453</v>
      </c>
      <c r="D598" s="39">
        <v>128</v>
      </c>
      <c r="E598" s="39">
        <v>77</v>
      </c>
      <c r="F598" s="39">
        <v>58</v>
      </c>
      <c r="G598" s="47"/>
      <c r="H598" s="47"/>
      <c r="I598" s="240">
        <v>41391.75</v>
      </c>
      <c r="J598" s="39">
        <v>18</v>
      </c>
      <c r="K598" s="41">
        <v>41385</v>
      </c>
      <c r="M598" s="240">
        <v>41591.25</v>
      </c>
      <c r="N598" s="39">
        <v>120</v>
      </c>
      <c r="O598" s="39">
        <v>62</v>
      </c>
      <c r="Q598" s="39"/>
    </row>
    <row r="599" spans="2:17" x14ac:dyDescent="0.15">
      <c r="B599" s="36">
        <v>41392</v>
      </c>
      <c r="C599" s="37">
        <v>0.24583333333333335</v>
      </c>
      <c r="D599" s="39">
        <v>127</v>
      </c>
      <c r="E599" s="39">
        <v>74</v>
      </c>
      <c r="F599" s="39">
        <v>59</v>
      </c>
      <c r="G599" s="47" t="s">
        <v>24</v>
      </c>
      <c r="H599" s="47"/>
      <c r="I599" s="240">
        <v>41392.25</v>
      </c>
      <c r="J599" s="39">
        <v>6</v>
      </c>
      <c r="K599" s="41">
        <v>41392</v>
      </c>
      <c r="M599" s="240">
        <v>41592.25</v>
      </c>
      <c r="N599" s="39">
        <v>134.66666666666666</v>
      </c>
      <c r="O599" s="39">
        <v>82</v>
      </c>
      <c r="Q599" s="39"/>
    </row>
    <row r="600" spans="2:17" x14ac:dyDescent="0.15">
      <c r="B600" s="36">
        <v>41392</v>
      </c>
      <c r="C600" s="37">
        <v>0.24652777777777779</v>
      </c>
      <c r="D600" s="39">
        <v>124</v>
      </c>
      <c r="E600" s="39">
        <v>78</v>
      </c>
      <c r="F600" s="39">
        <v>56</v>
      </c>
      <c r="G600" s="47"/>
      <c r="H600" s="47"/>
      <c r="I600" s="240">
        <v>41392.25</v>
      </c>
      <c r="J600" s="39">
        <v>6</v>
      </c>
      <c r="K600" s="41">
        <v>41392</v>
      </c>
      <c r="M600" s="240">
        <v>41593.25</v>
      </c>
      <c r="N600" s="39">
        <v>142</v>
      </c>
      <c r="O600" s="39">
        <v>86.333333333333329</v>
      </c>
      <c r="Q600" s="39"/>
    </row>
    <row r="601" spans="2:17" x14ac:dyDescent="0.15">
      <c r="B601" s="36">
        <v>41392</v>
      </c>
      <c r="C601" s="37">
        <v>0.24722222222222223</v>
      </c>
      <c r="D601" s="39">
        <v>124</v>
      </c>
      <c r="E601" s="39">
        <v>75</v>
      </c>
      <c r="F601" s="39">
        <v>57</v>
      </c>
      <c r="G601" s="47"/>
      <c r="H601" s="47"/>
      <c r="I601" s="240">
        <v>41392.25</v>
      </c>
      <c r="J601" s="39">
        <v>6</v>
      </c>
      <c r="K601" s="41">
        <v>41392</v>
      </c>
      <c r="M601" s="240">
        <v>41594.25</v>
      </c>
      <c r="N601" s="39">
        <v>126</v>
      </c>
      <c r="O601" s="39">
        <v>73</v>
      </c>
      <c r="Q601" s="39"/>
    </row>
    <row r="602" spans="2:17" x14ac:dyDescent="0.15">
      <c r="B602" s="36">
        <v>41393</v>
      </c>
      <c r="C602" s="37">
        <v>0.25</v>
      </c>
      <c r="D602" s="39">
        <v>125</v>
      </c>
      <c r="E602" s="39">
        <v>76</v>
      </c>
      <c r="F602" s="39">
        <v>57</v>
      </c>
      <c r="G602" s="47" t="s">
        <v>24</v>
      </c>
      <c r="H602" s="47"/>
      <c r="I602" s="240">
        <v>41393.25</v>
      </c>
      <c r="J602" s="39">
        <v>6</v>
      </c>
      <c r="K602" s="41">
        <v>41392</v>
      </c>
      <c r="M602" s="240">
        <v>41595.25</v>
      </c>
      <c r="N602" s="39">
        <v>125.5</v>
      </c>
      <c r="O602" s="39">
        <v>76.5</v>
      </c>
      <c r="Q602" s="39"/>
    </row>
    <row r="603" spans="2:17" x14ac:dyDescent="0.15">
      <c r="B603" s="36">
        <v>41393</v>
      </c>
      <c r="C603" s="37">
        <v>0.94444444444444453</v>
      </c>
      <c r="D603" s="39">
        <v>116</v>
      </c>
      <c r="E603" s="39">
        <v>68</v>
      </c>
      <c r="F603" s="39">
        <v>60</v>
      </c>
      <c r="G603" s="47"/>
      <c r="H603" s="47"/>
      <c r="I603" s="240">
        <v>41393.75</v>
      </c>
      <c r="J603" s="39">
        <v>18</v>
      </c>
      <c r="K603" s="41">
        <v>41392</v>
      </c>
      <c r="M603" s="240">
        <v>41596.25</v>
      </c>
      <c r="N603" s="39">
        <v>129</v>
      </c>
      <c r="O603" s="39">
        <v>75.5</v>
      </c>
      <c r="Q603" s="39"/>
    </row>
    <row r="604" spans="2:17" x14ac:dyDescent="0.15">
      <c r="B604" s="36">
        <v>41394</v>
      </c>
      <c r="C604" s="37">
        <v>0.23263888888888887</v>
      </c>
      <c r="D604" s="39">
        <v>125</v>
      </c>
      <c r="E604" s="39">
        <v>71</v>
      </c>
      <c r="F604" s="39">
        <v>57</v>
      </c>
      <c r="G604" s="47" t="s">
        <v>24</v>
      </c>
      <c r="H604" s="47"/>
      <c r="I604" s="240">
        <v>41394.25</v>
      </c>
      <c r="J604" s="39">
        <v>6</v>
      </c>
      <c r="K604" s="41">
        <v>41392</v>
      </c>
      <c r="M604" s="240">
        <v>41597.25</v>
      </c>
      <c r="N604" s="39">
        <v>117</v>
      </c>
      <c r="O604" s="39">
        <v>71</v>
      </c>
      <c r="Q604" s="39"/>
    </row>
    <row r="605" spans="2:17" x14ac:dyDescent="0.15">
      <c r="B605" s="36">
        <v>41395</v>
      </c>
      <c r="C605" s="37">
        <v>0.24305555555555555</v>
      </c>
      <c r="D605" s="39">
        <v>113</v>
      </c>
      <c r="E605" s="39">
        <v>60</v>
      </c>
      <c r="F605" s="39">
        <v>61</v>
      </c>
      <c r="G605" s="47" t="s">
        <v>24</v>
      </c>
      <c r="H605" s="47"/>
      <c r="I605" s="240">
        <v>41395.25</v>
      </c>
      <c r="J605" s="39">
        <v>6</v>
      </c>
      <c r="K605" s="41">
        <v>41392</v>
      </c>
      <c r="M605" s="240">
        <v>41598.25</v>
      </c>
      <c r="N605" s="39">
        <v>116</v>
      </c>
      <c r="O605" s="39">
        <v>73</v>
      </c>
      <c r="Q605" s="39"/>
    </row>
    <row r="606" spans="2:17" x14ac:dyDescent="0.15">
      <c r="B606" s="36">
        <v>41396</v>
      </c>
      <c r="C606" s="37"/>
      <c r="D606" s="39"/>
      <c r="E606" s="39"/>
      <c r="F606" s="39"/>
      <c r="G606" s="47" t="s">
        <v>24</v>
      </c>
      <c r="H606" s="47" t="s">
        <v>117</v>
      </c>
      <c r="I606" s="240">
        <v>41395.75</v>
      </c>
      <c r="J606" s="39">
        <v>18</v>
      </c>
      <c r="K606" s="41">
        <v>41392</v>
      </c>
      <c r="M606" s="240">
        <v>41599.25</v>
      </c>
      <c r="N606" s="39">
        <v>120</v>
      </c>
      <c r="O606" s="39">
        <v>78</v>
      </c>
      <c r="Q606" s="39"/>
    </row>
    <row r="607" spans="2:17" x14ac:dyDescent="0.15">
      <c r="B607" s="36">
        <v>41397</v>
      </c>
      <c r="C607" s="37">
        <v>0.27847222222222223</v>
      </c>
      <c r="D607" s="39">
        <v>126</v>
      </c>
      <c r="E607" s="39">
        <v>77</v>
      </c>
      <c r="F607" s="39">
        <v>55</v>
      </c>
      <c r="G607" s="47"/>
      <c r="H607" s="47"/>
      <c r="I607" s="240">
        <v>41397.25</v>
      </c>
      <c r="J607" s="39">
        <v>6</v>
      </c>
      <c r="K607" s="41">
        <v>41392</v>
      </c>
      <c r="M607" s="240">
        <v>41600.25</v>
      </c>
      <c r="N607" s="39">
        <v>129.5</v>
      </c>
      <c r="O607" s="39">
        <v>76.5</v>
      </c>
      <c r="Q607" s="39"/>
    </row>
    <row r="608" spans="2:17" x14ac:dyDescent="0.15">
      <c r="B608" s="36">
        <v>41397</v>
      </c>
      <c r="C608" s="37">
        <v>0.27916666666666667</v>
      </c>
      <c r="D608" s="39">
        <v>123</v>
      </c>
      <c r="E608" s="39">
        <v>77</v>
      </c>
      <c r="F608" s="39">
        <v>55</v>
      </c>
      <c r="G608" s="47"/>
      <c r="H608" s="47"/>
      <c r="I608" s="240">
        <v>41397.25</v>
      </c>
      <c r="J608" s="39">
        <v>6</v>
      </c>
      <c r="K608" s="41">
        <v>41392</v>
      </c>
      <c r="M608" s="240">
        <v>41601.25</v>
      </c>
      <c r="N608" s="39">
        <v>128</v>
      </c>
      <c r="O608" s="39">
        <v>75</v>
      </c>
      <c r="Q608" s="39"/>
    </row>
    <row r="609" spans="2:17" x14ac:dyDescent="0.15">
      <c r="B609" s="36">
        <v>41398</v>
      </c>
      <c r="C609" s="37">
        <v>0.23611111111111113</v>
      </c>
      <c r="D609" s="39">
        <v>122</v>
      </c>
      <c r="E609" s="39">
        <v>73</v>
      </c>
      <c r="F609" s="39">
        <v>60</v>
      </c>
      <c r="G609" s="47" t="s">
        <v>24</v>
      </c>
      <c r="H609" s="47"/>
      <c r="I609" s="240">
        <v>41398.25</v>
      </c>
      <c r="J609" s="39">
        <v>6</v>
      </c>
      <c r="K609" s="41">
        <v>41392</v>
      </c>
      <c r="M609" s="240">
        <v>41602.25</v>
      </c>
      <c r="N609" s="39">
        <v>126.5</v>
      </c>
      <c r="O609" s="39">
        <v>72.5</v>
      </c>
      <c r="Q609" s="39"/>
    </row>
    <row r="610" spans="2:17" x14ac:dyDescent="0.15">
      <c r="B610" s="36">
        <v>41399</v>
      </c>
      <c r="C610" s="37">
        <v>0.96527777777777779</v>
      </c>
      <c r="D610" s="39">
        <v>140</v>
      </c>
      <c r="E610" s="39">
        <v>88</v>
      </c>
      <c r="F610" s="39">
        <v>55</v>
      </c>
      <c r="G610" s="47" t="s">
        <v>24</v>
      </c>
      <c r="H610" s="47"/>
      <c r="I610" s="240">
        <v>41399.75</v>
      </c>
      <c r="J610" s="39">
        <v>18</v>
      </c>
      <c r="K610" s="41">
        <v>41399</v>
      </c>
      <c r="M610" s="240">
        <v>41603.25</v>
      </c>
      <c r="N610" s="39">
        <v>126</v>
      </c>
      <c r="O610" s="39">
        <v>73</v>
      </c>
      <c r="Q610" s="39"/>
    </row>
    <row r="611" spans="2:17" x14ac:dyDescent="0.15">
      <c r="B611" s="36">
        <v>41399</v>
      </c>
      <c r="C611" s="37">
        <v>0.97430555555555554</v>
      </c>
      <c r="D611" s="39">
        <v>128</v>
      </c>
      <c r="E611" s="39">
        <v>83</v>
      </c>
      <c r="F611" s="39">
        <v>53</v>
      </c>
      <c r="G611" s="47"/>
      <c r="H611" s="47"/>
      <c r="I611" s="240">
        <v>41399.75</v>
      </c>
      <c r="J611" s="39">
        <v>18</v>
      </c>
      <c r="K611" s="41">
        <v>41399</v>
      </c>
      <c r="M611" s="240">
        <v>41604.25</v>
      </c>
      <c r="N611" s="39">
        <v>125</v>
      </c>
      <c r="O611" s="39">
        <v>76.5</v>
      </c>
      <c r="Q611" s="39"/>
    </row>
    <row r="612" spans="2:17" x14ac:dyDescent="0.15">
      <c r="B612" s="36">
        <v>41399</v>
      </c>
      <c r="C612" s="37">
        <v>0.9770833333333333</v>
      </c>
      <c r="D612" s="39">
        <v>132</v>
      </c>
      <c r="E612" s="39">
        <v>83</v>
      </c>
      <c r="F612" s="39">
        <v>54</v>
      </c>
      <c r="G612" s="47"/>
      <c r="H612" s="47"/>
      <c r="I612" s="240">
        <v>41399.75</v>
      </c>
      <c r="J612" s="39">
        <v>18</v>
      </c>
      <c r="K612" s="41">
        <v>41399</v>
      </c>
      <c r="M612" s="240">
        <v>41605.25</v>
      </c>
      <c r="N612" s="39">
        <v>127</v>
      </c>
      <c r="O612" s="39">
        <v>68</v>
      </c>
      <c r="Q612" s="39"/>
    </row>
    <row r="613" spans="2:17" x14ac:dyDescent="0.15">
      <c r="B613" s="36">
        <v>41400</v>
      </c>
      <c r="C613" s="37">
        <v>0.25</v>
      </c>
      <c r="D613" s="39">
        <v>132</v>
      </c>
      <c r="E613" s="39">
        <v>81</v>
      </c>
      <c r="F613" s="39">
        <v>60</v>
      </c>
      <c r="G613" s="47" t="s">
        <v>24</v>
      </c>
      <c r="H613" s="47"/>
      <c r="I613" s="240">
        <v>41400.25</v>
      </c>
      <c r="J613" s="39">
        <v>6</v>
      </c>
      <c r="K613" s="41">
        <v>41399</v>
      </c>
      <c r="M613" s="240">
        <v>41606.25</v>
      </c>
      <c r="N613" s="39">
        <v>123.5</v>
      </c>
      <c r="O613" s="39">
        <v>64</v>
      </c>
      <c r="Q613" s="39"/>
    </row>
    <row r="614" spans="2:17" x14ac:dyDescent="0.15">
      <c r="B614" s="36">
        <v>41400</v>
      </c>
      <c r="C614" s="37">
        <v>0.25138888888888888</v>
      </c>
      <c r="D614" s="39">
        <v>129</v>
      </c>
      <c r="E614" s="39">
        <v>78</v>
      </c>
      <c r="F614" s="39">
        <v>58</v>
      </c>
      <c r="G614" s="47"/>
      <c r="H614" s="47"/>
      <c r="I614" s="240">
        <v>41400.25</v>
      </c>
      <c r="J614" s="39">
        <v>6</v>
      </c>
      <c r="K614" s="41">
        <v>41399</v>
      </c>
      <c r="M614" s="240">
        <v>41607.25</v>
      </c>
      <c r="N614" s="39"/>
      <c r="O614" s="39"/>
      <c r="Q614" s="39"/>
    </row>
    <row r="615" spans="2:17" x14ac:dyDescent="0.15">
      <c r="B615" s="36">
        <v>41400</v>
      </c>
      <c r="C615" s="37">
        <v>0.31944444444444448</v>
      </c>
      <c r="D615" s="39">
        <v>140</v>
      </c>
      <c r="E615" s="39">
        <v>84</v>
      </c>
      <c r="F615" s="39">
        <v>61</v>
      </c>
      <c r="G615" s="47"/>
      <c r="H615" s="47"/>
      <c r="I615" s="240">
        <v>41400.25</v>
      </c>
      <c r="J615" s="39">
        <v>6</v>
      </c>
      <c r="K615" s="41">
        <v>41399</v>
      </c>
      <c r="M615" s="240">
        <v>41608.25</v>
      </c>
      <c r="N615" s="39">
        <v>130</v>
      </c>
      <c r="O615" s="39">
        <v>78</v>
      </c>
      <c r="Q615" s="39"/>
    </row>
    <row r="616" spans="2:17" x14ac:dyDescent="0.15">
      <c r="B616" s="36">
        <v>41400</v>
      </c>
      <c r="C616" s="37">
        <v>0.32291666666666669</v>
      </c>
      <c r="D616" s="39">
        <v>125</v>
      </c>
      <c r="E616" s="39">
        <v>79</v>
      </c>
      <c r="F616" s="39">
        <v>60</v>
      </c>
      <c r="G616" s="47"/>
      <c r="H616" s="47"/>
      <c r="I616" s="240">
        <v>41400.25</v>
      </c>
      <c r="J616" s="39">
        <v>6</v>
      </c>
      <c r="K616" s="41">
        <v>41399</v>
      </c>
      <c r="M616" s="240">
        <v>41609.25</v>
      </c>
      <c r="N616" s="39">
        <v>120</v>
      </c>
      <c r="O616" s="39">
        <v>71</v>
      </c>
      <c r="Q616" s="39"/>
    </row>
    <row r="617" spans="2:17" x14ac:dyDescent="0.15">
      <c r="B617" s="36">
        <v>41400</v>
      </c>
      <c r="C617" s="37">
        <v>0.9375</v>
      </c>
      <c r="D617" s="39">
        <v>117</v>
      </c>
      <c r="E617" s="39">
        <v>76</v>
      </c>
      <c r="F617" s="39">
        <v>51</v>
      </c>
      <c r="G617" s="47"/>
      <c r="H617" s="47"/>
      <c r="I617" s="240">
        <v>41400.75</v>
      </c>
      <c r="J617" s="39">
        <v>18</v>
      </c>
      <c r="K617" s="41">
        <v>41399</v>
      </c>
      <c r="M617" s="240">
        <v>41610.25</v>
      </c>
      <c r="N617" s="39">
        <v>126.5</v>
      </c>
      <c r="O617" s="39">
        <v>71.5</v>
      </c>
      <c r="Q617" s="39"/>
    </row>
    <row r="618" spans="2:17" x14ac:dyDescent="0.15">
      <c r="B618" s="36">
        <v>41400</v>
      </c>
      <c r="C618" s="37">
        <v>0.93888888888888899</v>
      </c>
      <c r="D618" s="39">
        <v>120</v>
      </c>
      <c r="E618" s="39">
        <v>79</v>
      </c>
      <c r="F618" s="39">
        <v>54</v>
      </c>
      <c r="G618" s="47"/>
      <c r="H618" s="47"/>
      <c r="I618" s="240">
        <v>41400.75</v>
      </c>
      <c r="J618" s="39">
        <v>18</v>
      </c>
      <c r="K618" s="41">
        <v>41399</v>
      </c>
      <c r="M618" s="240">
        <v>41611.25</v>
      </c>
      <c r="N618" s="39">
        <v>120</v>
      </c>
      <c r="O618" s="39">
        <v>68</v>
      </c>
      <c r="Q618" s="39"/>
    </row>
    <row r="619" spans="2:17" x14ac:dyDescent="0.15">
      <c r="B619" s="36">
        <v>41401</v>
      </c>
      <c r="C619" s="37">
        <v>0.22222222222222221</v>
      </c>
      <c r="D619" s="39">
        <v>126</v>
      </c>
      <c r="E619" s="39">
        <v>71</v>
      </c>
      <c r="F619" s="39">
        <v>56</v>
      </c>
      <c r="G619" s="47" t="s">
        <v>24</v>
      </c>
      <c r="H619" s="47"/>
      <c r="I619" s="240">
        <v>41401.25</v>
      </c>
      <c r="J619" s="39">
        <v>6</v>
      </c>
      <c r="K619" s="41">
        <v>41399</v>
      </c>
      <c r="M619" s="240">
        <v>41612.25</v>
      </c>
      <c r="N619" s="39">
        <v>123</v>
      </c>
      <c r="O619" s="39">
        <v>74</v>
      </c>
      <c r="Q619" s="39"/>
    </row>
    <row r="620" spans="2:17" x14ac:dyDescent="0.15">
      <c r="B620" s="36">
        <v>41401</v>
      </c>
      <c r="C620" s="37">
        <v>0.99652777777777779</v>
      </c>
      <c r="D620" s="39">
        <v>102</v>
      </c>
      <c r="E620" s="39">
        <v>63</v>
      </c>
      <c r="F620" s="39">
        <v>60</v>
      </c>
      <c r="G620" s="47"/>
      <c r="H620" s="47"/>
      <c r="I620" s="240">
        <v>41401.75</v>
      </c>
      <c r="J620" s="39">
        <v>18</v>
      </c>
      <c r="K620" s="41">
        <v>41399</v>
      </c>
      <c r="M620" s="240">
        <v>41613.25</v>
      </c>
      <c r="N620" s="39">
        <v>129.5</v>
      </c>
      <c r="O620" s="39">
        <v>72</v>
      </c>
      <c r="Q620" s="39"/>
    </row>
    <row r="621" spans="2:17" x14ac:dyDescent="0.15">
      <c r="B621" s="36">
        <v>41402</v>
      </c>
      <c r="C621" s="37">
        <v>0.26041666666666669</v>
      </c>
      <c r="D621" s="39">
        <v>115</v>
      </c>
      <c r="E621" s="39">
        <v>65</v>
      </c>
      <c r="F621" s="39">
        <v>61</v>
      </c>
      <c r="G621" s="47" t="s">
        <v>24</v>
      </c>
      <c r="H621" s="47"/>
      <c r="I621" s="240">
        <v>41402.25</v>
      </c>
      <c r="J621" s="39">
        <v>6</v>
      </c>
      <c r="K621" s="41">
        <v>41399</v>
      </c>
      <c r="M621" s="240">
        <v>41614.25</v>
      </c>
      <c r="N621" s="39">
        <v>120</v>
      </c>
      <c r="O621" s="39">
        <v>66.5</v>
      </c>
      <c r="Q621" s="39"/>
    </row>
    <row r="622" spans="2:17" x14ac:dyDescent="0.15">
      <c r="B622" s="36">
        <v>41402</v>
      </c>
      <c r="C622" s="37">
        <v>0.94791666666666663</v>
      </c>
      <c r="D622" s="39">
        <v>126</v>
      </c>
      <c r="E622" s="39">
        <v>80</v>
      </c>
      <c r="F622" s="39">
        <v>63</v>
      </c>
      <c r="G622" s="47"/>
      <c r="H622" s="47"/>
      <c r="I622" s="240">
        <v>41402.75</v>
      </c>
      <c r="J622" s="39">
        <v>18</v>
      </c>
      <c r="K622" s="41">
        <v>41399</v>
      </c>
      <c r="M622" s="240">
        <v>41615.25</v>
      </c>
      <c r="N622" s="39">
        <v>122</v>
      </c>
      <c r="O622" s="39">
        <v>71</v>
      </c>
      <c r="Q622" s="39"/>
    </row>
    <row r="623" spans="2:17" x14ac:dyDescent="0.15">
      <c r="B623" s="36">
        <v>41403</v>
      </c>
      <c r="C623" s="37">
        <v>0.2673611111111111</v>
      </c>
      <c r="D623" s="39">
        <v>114</v>
      </c>
      <c r="E623" s="39">
        <v>60</v>
      </c>
      <c r="F623" s="39">
        <v>58</v>
      </c>
      <c r="G623" s="47" t="s">
        <v>24</v>
      </c>
      <c r="H623" s="47"/>
      <c r="I623" s="240">
        <v>41403.25</v>
      </c>
      <c r="J623" s="39">
        <v>6</v>
      </c>
      <c r="K623" s="41">
        <v>41399</v>
      </c>
      <c r="M623" s="240">
        <v>41616.25</v>
      </c>
      <c r="N623" s="39">
        <v>122</v>
      </c>
      <c r="O623" s="39">
        <v>69</v>
      </c>
      <c r="Q623" s="39"/>
    </row>
    <row r="624" spans="2:17" x14ac:dyDescent="0.15">
      <c r="B624" s="36">
        <v>41403</v>
      </c>
      <c r="C624" s="37">
        <v>0.99861111111111101</v>
      </c>
      <c r="D624" s="39">
        <v>116</v>
      </c>
      <c r="E624" s="39">
        <v>78</v>
      </c>
      <c r="F624" s="39">
        <v>60</v>
      </c>
      <c r="G624" s="47"/>
      <c r="H624" s="47"/>
      <c r="I624" s="240">
        <v>41403.75</v>
      </c>
      <c r="J624" s="39">
        <v>18</v>
      </c>
      <c r="K624" s="41">
        <v>41399</v>
      </c>
      <c r="M624" s="240">
        <v>41617.25</v>
      </c>
      <c r="N624" s="39">
        <v>120.5</v>
      </c>
      <c r="O624" s="39">
        <v>72.5</v>
      </c>
      <c r="Q624" s="39"/>
    </row>
    <row r="625" spans="2:17" x14ac:dyDescent="0.15">
      <c r="B625" s="36">
        <v>41404</v>
      </c>
      <c r="C625" s="37">
        <v>0.23958333333333334</v>
      </c>
      <c r="D625" s="39">
        <v>122</v>
      </c>
      <c r="E625" s="39">
        <v>68</v>
      </c>
      <c r="F625" s="39">
        <v>60</v>
      </c>
      <c r="G625" s="47" t="s">
        <v>24</v>
      </c>
      <c r="H625" s="47"/>
      <c r="I625" s="240">
        <v>41404.25</v>
      </c>
      <c r="J625" s="39">
        <v>6</v>
      </c>
      <c r="K625" s="41">
        <v>41399</v>
      </c>
      <c r="M625" s="240">
        <v>41618.25</v>
      </c>
      <c r="N625" s="39">
        <v>119</v>
      </c>
      <c r="O625" s="39">
        <v>66</v>
      </c>
      <c r="Q625" s="39"/>
    </row>
    <row r="626" spans="2:17" x14ac:dyDescent="0.15">
      <c r="B626" s="36">
        <v>41405</v>
      </c>
      <c r="C626" s="37">
        <v>0.24305555555555555</v>
      </c>
      <c r="D626" s="39">
        <v>117</v>
      </c>
      <c r="E626" s="39">
        <v>68</v>
      </c>
      <c r="F626" s="39">
        <v>59</v>
      </c>
      <c r="G626" s="47" t="s">
        <v>24</v>
      </c>
      <c r="H626" s="47"/>
      <c r="I626" s="240">
        <v>41405.25</v>
      </c>
      <c r="J626" s="39">
        <v>6</v>
      </c>
      <c r="K626" s="41">
        <v>41399</v>
      </c>
      <c r="M626" s="240">
        <v>41619.25</v>
      </c>
      <c r="N626" s="39">
        <v>123</v>
      </c>
      <c r="O626" s="39">
        <v>68</v>
      </c>
      <c r="Q626" s="39"/>
    </row>
    <row r="627" spans="2:17" x14ac:dyDescent="0.15">
      <c r="B627" s="36">
        <v>41406</v>
      </c>
      <c r="C627" s="37">
        <v>0.31597222222222221</v>
      </c>
      <c r="D627" s="39">
        <v>120</v>
      </c>
      <c r="E627" s="39">
        <v>65</v>
      </c>
      <c r="F627" s="39">
        <v>55</v>
      </c>
      <c r="G627" s="47" t="s">
        <v>24</v>
      </c>
      <c r="H627" s="47"/>
      <c r="I627" s="240">
        <v>41406.25</v>
      </c>
      <c r="J627" s="39">
        <v>6</v>
      </c>
      <c r="K627" s="41">
        <v>41406</v>
      </c>
      <c r="M627" s="240">
        <v>41620.25</v>
      </c>
      <c r="N627" s="39"/>
      <c r="O627" s="39"/>
      <c r="Q627" s="39"/>
    </row>
    <row r="628" spans="2:17" x14ac:dyDescent="0.15">
      <c r="B628" s="36">
        <v>41406</v>
      </c>
      <c r="C628" s="37">
        <v>0.89930555555555547</v>
      </c>
      <c r="D628" s="39">
        <v>123</v>
      </c>
      <c r="E628" s="39">
        <v>75</v>
      </c>
      <c r="F628" s="39">
        <v>57</v>
      </c>
      <c r="G628" s="47"/>
      <c r="H628" s="47"/>
      <c r="I628" s="240">
        <v>41406.75</v>
      </c>
      <c r="J628" s="39">
        <v>18</v>
      </c>
      <c r="K628" s="41">
        <v>41406</v>
      </c>
      <c r="M628" s="240">
        <v>41621.25</v>
      </c>
      <c r="N628" s="39"/>
      <c r="O628" s="39"/>
      <c r="Q628" s="39"/>
    </row>
    <row r="629" spans="2:17" x14ac:dyDescent="0.15">
      <c r="B629" s="36">
        <v>41407</v>
      </c>
      <c r="C629" s="37">
        <v>0.25694444444444448</v>
      </c>
      <c r="D629" s="39">
        <v>118</v>
      </c>
      <c r="E629" s="39">
        <v>70</v>
      </c>
      <c r="F629" s="39">
        <v>55</v>
      </c>
      <c r="G629" s="47" t="s">
        <v>24</v>
      </c>
      <c r="H629" s="47"/>
      <c r="I629" s="240">
        <v>41407.25</v>
      </c>
      <c r="J629" s="39">
        <v>6</v>
      </c>
      <c r="K629" s="41">
        <v>41406</v>
      </c>
      <c r="M629" s="240">
        <v>41622.25</v>
      </c>
      <c r="N629" s="39">
        <v>128</v>
      </c>
      <c r="O629" s="39">
        <v>68</v>
      </c>
      <c r="Q629" s="39"/>
    </row>
    <row r="630" spans="2:17" x14ac:dyDescent="0.15">
      <c r="B630" s="36">
        <v>41408</v>
      </c>
      <c r="C630" s="37">
        <v>0.2638888888888889</v>
      </c>
      <c r="D630" s="39">
        <v>118</v>
      </c>
      <c r="E630" s="39">
        <v>68</v>
      </c>
      <c r="F630" s="39">
        <v>59</v>
      </c>
      <c r="G630" s="47" t="s">
        <v>24</v>
      </c>
      <c r="H630" s="47" t="s">
        <v>118</v>
      </c>
      <c r="I630" s="240">
        <v>41408.25</v>
      </c>
      <c r="J630" s="39">
        <v>6</v>
      </c>
      <c r="K630" s="41">
        <v>41406</v>
      </c>
      <c r="M630" s="240">
        <v>41623.25</v>
      </c>
      <c r="N630" s="39">
        <v>123</v>
      </c>
      <c r="O630" s="39">
        <v>74</v>
      </c>
      <c r="Q630" s="39"/>
    </row>
    <row r="631" spans="2:17" x14ac:dyDescent="0.15">
      <c r="B631" s="36">
        <v>41409</v>
      </c>
      <c r="C631" s="37">
        <v>0.2673611111111111</v>
      </c>
      <c r="D631" s="39">
        <v>114</v>
      </c>
      <c r="E631" s="39">
        <v>75</v>
      </c>
      <c r="F631" s="39">
        <v>66</v>
      </c>
      <c r="G631" s="47" t="s">
        <v>24</v>
      </c>
      <c r="H631" s="47" t="s">
        <v>119</v>
      </c>
      <c r="I631" s="240">
        <v>41409.25</v>
      </c>
      <c r="J631" s="39">
        <v>6</v>
      </c>
      <c r="K631" s="41">
        <v>41406</v>
      </c>
      <c r="M631" s="240">
        <v>41624.25</v>
      </c>
      <c r="N631" s="39">
        <v>126</v>
      </c>
      <c r="O631" s="39">
        <v>74</v>
      </c>
      <c r="Q631" s="39"/>
    </row>
    <row r="632" spans="2:17" x14ac:dyDescent="0.15">
      <c r="B632" s="36">
        <v>41410</v>
      </c>
      <c r="C632" s="37">
        <v>0.23958333333333334</v>
      </c>
      <c r="D632" s="39">
        <v>123</v>
      </c>
      <c r="E632" s="39">
        <v>69</v>
      </c>
      <c r="F632" s="39">
        <v>57</v>
      </c>
      <c r="G632" s="47" t="s">
        <v>24</v>
      </c>
      <c r="H632" s="47"/>
      <c r="I632" s="240">
        <v>41410.25</v>
      </c>
      <c r="J632" s="39">
        <v>6</v>
      </c>
      <c r="K632" s="41">
        <v>41406</v>
      </c>
      <c r="M632" s="240">
        <v>41625.25</v>
      </c>
      <c r="N632" s="39"/>
      <c r="O632" s="39"/>
      <c r="Q632" s="39"/>
    </row>
    <row r="633" spans="2:17" x14ac:dyDescent="0.15">
      <c r="B633" s="36">
        <v>41411</v>
      </c>
      <c r="C633" s="37">
        <v>0.20138888888888887</v>
      </c>
      <c r="D633" s="39">
        <v>120</v>
      </c>
      <c r="E633" s="39">
        <v>67</v>
      </c>
      <c r="F633" s="39">
        <v>60</v>
      </c>
      <c r="G633" s="47" t="s">
        <v>24</v>
      </c>
      <c r="H633" s="47" t="s">
        <v>119</v>
      </c>
      <c r="I633" s="240">
        <v>41411.25</v>
      </c>
      <c r="J633" s="39">
        <v>6</v>
      </c>
      <c r="K633" s="41">
        <v>41406</v>
      </c>
      <c r="M633" s="240">
        <v>41626.25</v>
      </c>
      <c r="N633" s="39">
        <v>133</v>
      </c>
      <c r="O633" s="39">
        <v>79.5</v>
      </c>
      <c r="Q633" s="39"/>
    </row>
    <row r="634" spans="2:17" x14ac:dyDescent="0.15">
      <c r="B634" s="36">
        <v>41411</v>
      </c>
      <c r="C634" s="37">
        <v>0.25694444444444448</v>
      </c>
      <c r="D634" s="39">
        <v>114</v>
      </c>
      <c r="E634" s="39">
        <v>64</v>
      </c>
      <c r="F634" s="39">
        <v>60</v>
      </c>
      <c r="G634" s="47"/>
      <c r="H634" s="47"/>
      <c r="I634" s="240">
        <v>41411.25</v>
      </c>
      <c r="J634" s="39">
        <v>6</v>
      </c>
      <c r="K634" s="41">
        <v>41406</v>
      </c>
      <c r="M634" s="240">
        <v>41627.25</v>
      </c>
      <c r="N634" s="39">
        <v>124</v>
      </c>
      <c r="O634" s="39">
        <v>68</v>
      </c>
      <c r="Q634" s="39"/>
    </row>
    <row r="635" spans="2:17" x14ac:dyDescent="0.15">
      <c r="B635" s="36">
        <v>41411</v>
      </c>
      <c r="C635" s="37">
        <v>0.96875</v>
      </c>
      <c r="D635" s="39">
        <v>125</v>
      </c>
      <c r="E635" s="39">
        <v>73</v>
      </c>
      <c r="F635" s="39">
        <v>62</v>
      </c>
      <c r="G635" s="47"/>
      <c r="H635" s="47"/>
      <c r="I635" s="240">
        <v>41411.75</v>
      </c>
      <c r="J635" s="39">
        <v>18</v>
      </c>
      <c r="K635" s="41">
        <v>41406</v>
      </c>
      <c r="M635" s="240">
        <v>41628.25</v>
      </c>
      <c r="N635" s="39">
        <v>128.5</v>
      </c>
      <c r="O635" s="39">
        <v>71</v>
      </c>
      <c r="Q635" s="39"/>
    </row>
    <row r="636" spans="2:17" x14ac:dyDescent="0.15">
      <c r="B636" s="36">
        <v>41412</v>
      </c>
      <c r="C636" s="37">
        <v>0.2986111111111111</v>
      </c>
      <c r="D636" s="39">
        <v>124</v>
      </c>
      <c r="E636" s="39">
        <v>71</v>
      </c>
      <c r="F636" s="39">
        <v>57</v>
      </c>
      <c r="G636" s="47" t="s">
        <v>24</v>
      </c>
      <c r="H636" s="47" t="s">
        <v>119</v>
      </c>
      <c r="I636" s="240">
        <v>41412.25</v>
      </c>
      <c r="J636" s="39">
        <v>6</v>
      </c>
      <c r="K636" s="41">
        <v>41406</v>
      </c>
      <c r="M636" s="240">
        <v>41629.25</v>
      </c>
      <c r="N636" s="39">
        <v>128</v>
      </c>
      <c r="O636" s="39">
        <v>68</v>
      </c>
      <c r="Q636" s="39"/>
    </row>
    <row r="637" spans="2:17" x14ac:dyDescent="0.15">
      <c r="B637" s="36">
        <v>41413</v>
      </c>
      <c r="C637" s="37">
        <v>0.2986111111111111</v>
      </c>
      <c r="D637" s="39">
        <v>122</v>
      </c>
      <c r="E637" s="39">
        <v>72</v>
      </c>
      <c r="F637" s="39">
        <v>59</v>
      </c>
      <c r="G637" s="47" t="s">
        <v>24</v>
      </c>
      <c r="H637" s="47"/>
      <c r="I637" s="240">
        <v>41413.25</v>
      </c>
      <c r="J637" s="39">
        <v>6</v>
      </c>
      <c r="K637" s="41">
        <v>41413</v>
      </c>
      <c r="M637" s="240">
        <v>41630.25</v>
      </c>
      <c r="N637" s="39">
        <v>124</v>
      </c>
      <c r="O637" s="39">
        <v>70</v>
      </c>
      <c r="Q637" s="39"/>
    </row>
    <row r="638" spans="2:17" x14ac:dyDescent="0.15">
      <c r="B638" s="36">
        <v>41413</v>
      </c>
      <c r="C638" s="37">
        <v>0.96527777777777779</v>
      </c>
      <c r="D638" s="39">
        <v>123</v>
      </c>
      <c r="E638" s="39">
        <v>75</v>
      </c>
      <c r="F638" s="39">
        <v>58</v>
      </c>
      <c r="G638" s="47"/>
      <c r="H638" s="47"/>
      <c r="I638" s="240">
        <v>41413.75</v>
      </c>
      <c r="J638" s="39">
        <v>18</v>
      </c>
      <c r="K638" s="41">
        <v>41413</v>
      </c>
      <c r="M638" s="240">
        <v>41631.25</v>
      </c>
      <c r="N638" s="39">
        <v>119</v>
      </c>
      <c r="O638" s="39">
        <v>68</v>
      </c>
      <c r="Q638" s="39"/>
    </row>
    <row r="639" spans="2:17" x14ac:dyDescent="0.15">
      <c r="B639" s="36">
        <v>41414</v>
      </c>
      <c r="C639" s="37">
        <v>0.27777777777777779</v>
      </c>
      <c r="D639" s="39">
        <v>135</v>
      </c>
      <c r="E639" s="39">
        <v>82</v>
      </c>
      <c r="F639" s="39">
        <v>60</v>
      </c>
      <c r="G639" s="47" t="s">
        <v>24</v>
      </c>
      <c r="H639" s="47" t="s">
        <v>120</v>
      </c>
      <c r="I639" s="240">
        <v>41414.25</v>
      </c>
      <c r="J639" s="39">
        <v>6</v>
      </c>
      <c r="K639" s="41">
        <v>41413</v>
      </c>
      <c r="M639" s="240">
        <v>41632.25</v>
      </c>
      <c r="N639" s="39">
        <v>125.33333333333333</v>
      </c>
      <c r="O639" s="39">
        <v>75</v>
      </c>
      <c r="Q639" s="39"/>
    </row>
    <row r="640" spans="2:17" x14ac:dyDescent="0.15">
      <c r="B640" s="36">
        <v>41415</v>
      </c>
      <c r="C640" s="37">
        <v>0.24305555555555555</v>
      </c>
      <c r="D640" s="39">
        <v>124</v>
      </c>
      <c r="E640" s="39">
        <v>71</v>
      </c>
      <c r="F640" s="39">
        <v>56</v>
      </c>
      <c r="G640" s="47" t="s">
        <v>24</v>
      </c>
      <c r="H640" s="47" t="s">
        <v>119</v>
      </c>
      <c r="I640" s="240">
        <v>41415.25</v>
      </c>
      <c r="J640" s="39">
        <v>6</v>
      </c>
      <c r="K640" s="41">
        <v>41413</v>
      </c>
      <c r="M640" s="240">
        <v>41633.25</v>
      </c>
      <c r="N640" s="39">
        <v>127.5</v>
      </c>
      <c r="O640" s="39">
        <v>73</v>
      </c>
      <c r="Q640" s="39"/>
    </row>
    <row r="641" spans="2:17" x14ac:dyDescent="0.15">
      <c r="B641" s="36">
        <v>41416</v>
      </c>
      <c r="C641" s="37">
        <v>0.25</v>
      </c>
      <c r="D641" s="39">
        <v>119</v>
      </c>
      <c r="E641" s="39">
        <v>67</v>
      </c>
      <c r="F641" s="39">
        <v>62</v>
      </c>
      <c r="G641" s="47" t="s">
        <v>24</v>
      </c>
      <c r="H641" s="47" t="s">
        <v>119</v>
      </c>
      <c r="I641" s="240">
        <v>41416.25</v>
      </c>
      <c r="J641" s="39">
        <v>6</v>
      </c>
      <c r="K641" s="41">
        <v>41413</v>
      </c>
      <c r="M641" s="240">
        <v>41634.25</v>
      </c>
      <c r="N641" s="39">
        <v>129</v>
      </c>
      <c r="O641" s="39">
        <v>73</v>
      </c>
      <c r="Q641" s="39"/>
    </row>
    <row r="642" spans="2:17" x14ac:dyDescent="0.15">
      <c r="B642" s="36">
        <v>41417</v>
      </c>
      <c r="C642" s="37">
        <v>0.22222222222222221</v>
      </c>
      <c r="D642" s="39">
        <v>123</v>
      </c>
      <c r="E642" s="39">
        <v>68</v>
      </c>
      <c r="F642" s="39">
        <v>51</v>
      </c>
      <c r="G642" s="47" t="s">
        <v>24</v>
      </c>
      <c r="H642" s="47" t="s">
        <v>120</v>
      </c>
      <c r="I642" s="240">
        <v>41417.25</v>
      </c>
      <c r="J642" s="39">
        <v>6</v>
      </c>
      <c r="K642" s="41">
        <v>41413</v>
      </c>
      <c r="M642" s="240">
        <v>41635.25</v>
      </c>
      <c r="N642" s="39">
        <v>133.33333333333334</v>
      </c>
      <c r="O642" s="39">
        <v>81.333333333333329</v>
      </c>
      <c r="Q642" s="39"/>
    </row>
    <row r="643" spans="2:17" x14ac:dyDescent="0.15">
      <c r="B643" s="36">
        <v>41417</v>
      </c>
      <c r="C643" s="37">
        <v>0.22430555555555556</v>
      </c>
      <c r="D643" s="39">
        <v>129</v>
      </c>
      <c r="E643" s="39">
        <v>75</v>
      </c>
      <c r="F643" s="39">
        <v>53</v>
      </c>
      <c r="G643" s="47"/>
      <c r="H643" s="47"/>
      <c r="I643" s="240">
        <v>41417.25</v>
      </c>
      <c r="J643" s="39">
        <v>6</v>
      </c>
      <c r="K643" s="41">
        <v>41413</v>
      </c>
      <c r="M643" s="240">
        <v>41636.25</v>
      </c>
      <c r="N643" s="39">
        <v>126</v>
      </c>
      <c r="O643" s="39">
        <v>68</v>
      </c>
      <c r="Q643" s="39"/>
    </row>
    <row r="644" spans="2:17" x14ac:dyDescent="0.15">
      <c r="B644" s="36">
        <v>41417</v>
      </c>
      <c r="C644" s="37">
        <v>0.22569444444444445</v>
      </c>
      <c r="D644" s="39">
        <v>115</v>
      </c>
      <c r="E644" s="39">
        <v>71</v>
      </c>
      <c r="F644" s="39">
        <v>53</v>
      </c>
      <c r="G644" s="47"/>
      <c r="H644" s="47"/>
      <c r="I644" s="240">
        <v>41417.25</v>
      </c>
      <c r="J644" s="39">
        <v>6</v>
      </c>
      <c r="K644" s="41">
        <v>41413</v>
      </c>
      <c r="M644" s="240">
        <v>41637.25</v>
      </c>
      <c r="N644" s="39">
        <v>139.5</v>
      </c>
      <c r="O644" s="39">
        <v>81.5</v>
      </c>
      <c r="Q644" s="39"/>
    </row>
    <row r="645" spans="2:17" x14ac:dyDescent="0.15">
      <c r="B645" s="36">
        <v>41418</v>
      </c>
      <c r="C645" s="37">
        <v>0.20833333333333334</v>
      </c>
      <c r="D645" s="39">
        <v>112</v>
      </c>
      <c r="E645" s="39">
        <v>65</v>
      </c>
      <c r="F645" s="39">
        <v>56</v>
      </c>
      <c r="G645" s="47" t="s">
        <v>24</v>
      </c>
      <c r="H645" s="47" t="s">
        <v>119</v>
      </c>
      <c r="I645" s="240">
        <v>41418.25</v>
      </c>
      <c r="J645" s="39">
        <v>6</v>
      </c>
      <c r="K645" s="41">
        <v>41413</v>
      </c>
      <c r="M645" s="240">
        <v>41638.25</v>
      </c>
      <c r="N645" s="39">
        <v>124</v>
      </c>
      <c r="O645" s="39">
        <v>78</v>
      </c>
      <c r="Q645" s="39"/>
    </row>
    <row r="646" spans="2:17" x14ac:dyDescent="0.15">
      <c r="B646" s="36">
        <v>41419</v>
      </c>
      <c r="C646" s="37">
        <v>0.24652777777777779</v>
      </c>
      <c r="D646" s="39">
        <v>109</v>
      </c>
      <c r="E646" s="39">
        <v>66</v>
      </c>
      <c r="F646" s="39">
        <v>58</v>
      </c>
      <c r="G646" s="47" t="s">
        <v>24</v>
      </c>
      <c r="H646" s="47" t="s">
        <v>119</v>
      </c>
      <c r="I646" s="240">
        <v>41419.25</v>
      </c>
      <c r="J646" s="39">
        <v>6</v>
      </c>
      <c r="K646" s="41">
        <v>41413</v>
      </c>
      <c r="M646" s="240">
        <v>41639.25</v>
      </c>
      <c r="N646" s="39">
        <v>120.5</v>
      </c>
      <c r="O646" s="39">
        <v>67</v>
      </c>
      <c r="Q646" s="39"/>
    </row>
    <row r="647" spans="2:17" x14ac:dyDescent="0.15">
      <c r="B647" s="36">
        <v>41420</v>
      </c>
      <c r="C647" s="37">
        <v>0.3125</v>
      </c>
      <c r="D647" s="39">
        <v>126</v>
      </c>
      <c r="E647" s="39">
        <v>72</v>
      </c>
      <c r="F647" s="39">
        <v>57</v>
      </c>
      <c r="G647" s="47" t="s">
        <v>24</v>
      </c>
      <c r="H647" s="47" t="s">
        <v>119</v>
      </c>
      <c r="I647" s="240">
        <v>41420.25</v>
      </c>
      <c r="J647" s="39">
        <v>6</v>
      </c>
      <c r="K647" s="41">
        <v>41420</v>
      </c>
      <c r="M647" s="240">
        <v>41640.25</v>
      </c>
      <c r="N647" s="39">
        <v>130</v>
      </c>
      <c r="O647" s="39">
        <v>76</v>
      </c>
      <c r="Q647" s="39"/>
    </row>
    <row r="648" spans="2:17" x14ac:dyDescent="0.15">
      <c r="B648" s="36">
        <v>41420</v>
      </c>
      <c r="C648" s="37">
        <v>0.89583333333333337</v>
      </c>
      <c r="D648" s="39">
        <v>113</v>
      </c>
      <c r="E648" s="39">
        <v>64</v>
      </c>
      <c r="F648" s="39">
        <v>57</v>
      </c>
      <c r="G648" s="47"/>
      <c r="H648" s="47"/>
      <c r="I648" s="240">
        <v>41420.75</v>
      </c>
      <c r="J648" s="39">
        <v>18</v>
      </c>
      <c r="K648" s="41">
        <v>41420</v>
      </c>
      <c r="M648" s="240">
        <v>41641.25</v>
      </c>
      <c r="N648" s="39"/>
      <c r="O648" s="39"/>
      <c r="Q648" s="39"/>
    </row>
    <row r="649" spans="2:17" x14ac:dyDescent="0.15">
      <c r="B649" s="36">
        <v>41421</v>
      </c>
      <c r="C649" s="37">
        <v>0.25347222222222221</v>
      </c>
      <c r="D649" s="39">
        <v>135</v>
      </c>
      <c r="E649" s="39">
        <v>75</v>
      </c>
      <c r="F649" s="39">
        <v>56</v>
      </c>
      <c r="G649" s="47" t="s">
        <v>24</v>
      </c>
      <c r="H649" s="47" t="s">
        <v>119</v>
      </c>
      <c r="I649" s="240">
        <v>41421.25</v>
      </c>
      <c r="J649" s="39">
        <v>6</v>
      </c>
      <c r="K649" s="41">
        <v>41420</v>
      </c>
      <c r="M649" s="240">
        <v>41642.25</v>
      </c>
      <c r="N649" s="39">
        <v>129.66666666666666</v>
      </c>
      <c r="O649" s="39">
        <v>78</v>
      </c>
      <c r="Q649" s="39"/>
    </row>
    <row r="650" spans="2:17" x14ac:dyDescent="0.15">
      <c r="B650" s="36">
        <v>41421</v>
      </c>
      <c r="C650" s="37">
        <v>0.25486111111111109</v>
      </c>
      <c r="D650" s="39">
        <v>130</v>
      </c>
      <c r="E650" s="39">
        <v>83</v>
      </c>
      <c r="F650" s="39">
        <v>57</v>
      </c>
      <c r="G650" s="47"/>
      <c r="H650" s="47"/>
      <c r="I650" s="240">
        <v>41421.25</v>
      </c>
      <c r="J650" s="39">
        <v>6</v>
      </c>
      <c r="K650" s="41">
        <v>41420</v>
      </c>
      <c r="M650" s="240">
        <v>41643.25</v>
      </c>
      <c r="N650" s="39">
        <v>124.5</v>
      </c>
      <c r="O650" s="39">
        <v>72</v>
      </c>
      <c r="Q650" s="39"/>
    </row>
    <row r="651" spans="2:17" x14ac:dyDescent="0.15">
      <c r="B651" s="36">
        <v>41422</v>
      </c>
      <c r="C651" s="37">
        <v>0.23958333333333334</v>
      </c>
      <c r="D651" s="39">
        <v>118</v>
      </c>
      <c r="E651" s="39">
        <v>68</v>
      </c>
      <c r="F651" s="39">
        <v>59</v>
      </c>
      <c r="G651" s="47" t="s">
        <v>28</v>
      </c>
      <c r="H651" s="47" t="s">
        <v>121</v>
      </c>
      <c r="I651" s="240">
        <v>41422.25</v>
      </c>
      <c r="J651" s="39">
        <v>6</v>
      </c>
      <c r="K651" s="41">
        <v>41420</v>
      </c>
      <c r="M651" s="240">
        <v>41644.25</v>
      </c>
      <c r="N651" s="39">
        <v>131</v>
      </c>
      <c r="O651" s="39">
        <v>77</v>
      </c>
      <c r="Q651" s="39"/>
    </row>
    <row r="652" spans="2:17" x14ac:dyDescent="0.15">
      <c r="B652" s="36">
        <v>41422</v>
      </c>
      <c r="C652" s="37">
        <v>0.99305555555555547</v>
      </c>
      <c r="D652" s="39">
        <v>112</v>
      </c>
      <c r="E652" s="39">
        <v>74</v>
      </c>
      <c r="F652" s="39">
        <v>57</v>
      </c>
      <c r="G652" s="47"/>
      <c r="H652" s="47"/>
      <c r="I652" s="240">
        <v>41422.75</v>
      </c>
      <c r="J652" s="39">
        <v>18</v>
      </c>
      <c r="K652" s="41">
        <v>41420</v>
      </c>
      <c r="M652" s="240">
        <v>41645.25</v>
      </c>
      <c r="N652" s="39">
        <v>128</v>
      </c>
      <c r="O652" s="39">
        <v>76</v>
      </c>
      <c r="Q652" s="39"/>
    </row>
    <row r="653" spans="2:17" x14ac:dyDescent="0.15">
      <c r="B653" s="36">
        <v>41423</v>
      </c>
      <c r="C653" s="37">
        <v>0.23958333333333334</v>
      </c>
      <c r="D653" s="39">
        <v>128</v>
      </c>
      <c r="E653" s="39">
        <v>76</v>
      </c>
      <c r="F653" s="39">
        <v>53</v>
      </c>
      <c r="G653" s="47" t="s">
        <v>28</v>
      </c>
      <c r="H653" s="47" t="s">
        <v>121</v>
      </c>
      <c r="I653" s="240">
        <v>41423.25</v>
      </c>
      <c r="J653" s="39">
        <v>6</v>
      </c>
      <c r="K653" s="41">
        <v>41420</v>
      </c>
      <c r="M653" s="240">
        <v>41646.25</v>
      </c>
      <c r="N653" s="39">
        <v>128</v>
      </c>
      <c r="O653" s="39">
        <v>77.333333333333329</v>
      </c>
      <c r="Q653" s="39"/>
    </row>
    <row r="654" spans="2:17" x14ac:dyDescent="0.15">
      <c r="B654" s="36">
        <v>41423</v>
      </c>
      <c r="C654" s="37">
        <v>0.34722222222222227</v>
      </c>
      <c r="D654" s="39">
        <v>142</v>
      </c>
      <c r="E654" s="39">
        <v>86</v>
      </c>
      <c r="F654" s="39"/>
      <c r="G654" s="47"/>
      <c r="H654" s="47"/>
      <c r="I654" s="240">
        <v>41423.25</v>
      </c>
      <c r="J654" s="39">
        <v>6</v>
      </c>
      <c r="K654" s="41">
        <v>41420</v>
      </c>
      <c r="M654" s="240">
        <v>41647.25</v>
      </c>
      <c r="N654" s="39">
        <v>122.5</v>
      </c>
      <c r="O654" s="39">
        <v>70</v>
      </c>
      <c r="Q654" s="39"/>
    </row>
    <row r="655" spans="2:17" x14ac:dyDescent="0.15">
      <c r="B655" s="36">
        <v>41423</v>
      </c>
      <c r="C655" s="37">
        <v>0.35416666666666669</v>
      </c>
      <c r="D655" s="39">
        <v>136</v>
      </c>
      <c r="E655" s="39">
        <v>86</v>
      </c>
      <c r="F655" s="39"/>
      <c r="G655" s="47"/>
      <c r="H655" s="47"/>
      <c r="I655" s="240">
        <v>41423.25</v>
      </c>
      <c r="J655" s="39">
        <v>6</v>
      </c>
      <c r="K655" s="41">
        <v>41420</v>
      </c>
      <c r="M655" s="240">
        <v>41648.25</v>
      </c>
      <c r="N655" s="39">
        <v>127</v>
      </c>
      <c r="O655" s="39">
        <v>71</v>
      </c>
      <c r="Q655" s="39"/>
    </row>
    <row r="656" spans="2:17" x14ac:dyDescent="0.15">
      <c r="B656" s="36">
        <v>41423</v>
      </c>
      <c r="C656" s="37">
        <v>0.375</v>
      </c>
      <c r="D656" s="39">
        <v>136</v>
      </c>
      <c r="E656" s="39">
        <v>86</v>
      </c>
      <c r="F656" s="39"/>
      <c r="G656" s="47"/>
      <c r="H656" s="47"/>
      <c r="I656" s="240">
        <v>41423.25</v>
      </c>
      <c r="J656" s="39">
        <v>6</v>
      </c>
      <c r="K656" s="41">
        <v>41420</v>
      </c>
      <c r="M656" s="240">
        <v>41649.25</v>
      </c>
      <c r="N656" s="39">
        <v>126</v>
      </c>
      <c r="O656" s="39">
        <v>74.333333333333329</v>
      </c>
      <c r="Q656" s="39"/>
    </row>
    <row r="657" spans="2:17" x14ac:dyDescent="0.15">
      <c r="B657" s="36">
        <v>41424</v>
      </c>
      <c r="C657" s="37">
        <v>0.27430555555555552</v>
      </c>
      <c r="D657" s="39">
        <v>118</v>
      </c>
      <c r="E657" s="39">
        <v>72</v>
      </c>
      <c r="F657" s="39">
        <v>55</v>
      </c>
      <c r="G657" s="47" t="s">
        <v>24</v>
      </c>
      <c r="H657" s="47" t="s">
        <v>119</v>
      </c>
      <c r="I657" s="240">
        <v>41424.25</v>
      </c>
      <c r="J657" s="39">
        <v>6</v>
      </c>
      <c r="K657" s="41">
        <v>41420</v>
      </c>
      <c r="M657" s="240">
        <v>41650.25</v>
      </c>
      <c r="N657" s="39">
        <v>124.66666666666667</v>
      </c>
      <c r="O657" s="39">
        <v>73.666666666666671</v>
      </c>
      <c r="Q657" s="39"/>
    </row>
    <row r="658" spans="2:17" x14ac:dyDescent="0.15">
      <c r="B658" s="36">
        <v>41425</v>
      </c>
      <c r="C658" s="37">
        <v>0.26041666666666669</v>
      </c>
      <c r="D658" s="39">
        <v>124</v>
      </c>
      <c r="E658" s="39">
        <v>78</v>
      </c>
      <c r="F658" s="39">
        <v>57</v>
      </c>
      <c r="G658" s="47" t="s">
        <v>24</v>
      </c>
      <c r="H658" s="47" t="s">
        <v>119</v>
      </c>
      <c r="I658" s="240">
        <v>41425.25</v>
      </c>
      <c r="J658" s="39">
        <v>6</v>
      </c>
      <c r="K658" s="41">
        <v>41420</v>
      </c>
      <c r="M658" s="240">
        <v>41651.25</v>
      </c>
      <c r="N658" s="39">
        <v>125</v>
      </c>
      <c r="O658" s="39">
        <v>75</v>
      </c>
      <c r="Q658" s="39"/>
    </row>
    <row r="659" spans="2:17" x14ac:dyDescent="0.15">
      <c r="B659" s="36">
        <v>41426</v>
      </c>
      <c r="C659" s="37">
        <v>0.3125</v>
      </c>
      <c r="D659" s="39">
        <v>130</v>
      </c>
      <c r="E659" s="39">
        <v>80</v>
      </c>
      <c r="F659" s="39">
        <v>60</v>
      </c>
      <c r="G659" s="47" t="s">
        <v>24</v>
      </c>
      <c r="H659" s="47" t="s">
        <v>119</v>
      </c>
      <c r="I659" s="240">
        <v>41426.25</v>
      </c>
      <c r="J659" s="39">
        <v>6</v>
      </c>
      <c r="K659" s="41">
        <v>41420</v>
      </c>
      <c r="M659" s="240">
        <v>41652.25</v>
      </c>
      <c r="N659" s="39">
        <v>116</v>
      </c>
      <c r="O659" s="39">
        <v>67</v>
      </c>
      <c r="Q659" s="39"/>
    </row>
    <row r="660" spans="2:17" x14ac:dyDescent="0.15">
      <c r="B660" s="36">
        <v>41426</v>
      </c>
      <c r="C660" s="37">
        <v>0.95138888888888884</v>
      </c>
      <c r="D660" s="39">
        <v>128</v>
      </c>
      <c r="E660" s="39">
        <v>78</v>
      </c>
      <c r="F660" s="39">
        <v>53</v>
      </c>
      <c r="G660" s="47"/>
      <c r="H660" s="47"/>
      <c r="I660" s="240">
        <v>41426.75</v>
      </c>
      <c r="J660" s="39">
        <v>18</v>
      </c>
      <c r="K660" s="41">
        <v>41420</v>
      </c>
      <c r="M660" s="240">
        <v>41653.25</v>
      </c>
      <c r="N660" s="39">
        <v>127</v>
      </c>
      <c r="O660" s="39">
        <v>77</v>
      </c>
      <c r="Q660" s="39"/>
    </row>
    <row r="661" spans="2:17" x14ac:dyDescent="0.15">
      <c r="B661" s="36">
        <v>41427</v>
      </c>
      <c r="C661" s="37">
        <v>0.23611111111111113</v>
      </c>
      <c r="D661" s="39">
        <v>123</v>
      </c>
      <c r="E661" s="39">
        <v>75</v>
      </c>
      <c r="F661" s="39">
        <v>53</v>
      </c>
      <c r="G661" s="47" t="s">
        <v>24</v>
      </c>
      <c r="H661" s="47" t="s">
        <v>119</v>
      </c>
      <c r="I661" s="240">
        <v>41427.25</v>
      </c>
      <c r="J661" s="39">
        <v>6</v>
      </c>
      <c r="K661" s="41">
        <v>41427</v>
      </c>
      <c r="M661" s="240">
        <v>41654.25</v>
      </c>
      <c r="N661" s="39">
        <v>116.5</v>
      </c>
      <c r="O661" s="39">
        <v>66</v>
      </c>
      <c r="Q661" s="39"/>
    </row>
    <row r="662" spans="2:17" x14ac:dyDescent="0.15">
      <c r="B662" s="36">
        <v>41427</v>
      </c>
      <c r="C662" s="37">
        <v>0.86458333333333337</v>
      </c>
      <c r="D662" s="39">
        <v>121</v>
      </c>
      <c r="E662" s="39">
        <v>80</v>
      </c>
      <c r="F662" s="39">
        <v>55</v>
      </c>
      <c r="G662" s="47"/>
      <c r="H662" s="47"/>
      <c r="I662" s="240">
        <v>41427.75</v>
      </c>
      <c r="J662" s="39">
        <v>18</v>
      </c>
      <c r="K662" s="41">
        <v>41427</v>
      </c>
      <c r="M662" s="240">
        <v>41655.25</v>
      </c>
      <c r="N662" s="39">
        <v>132.5</v>
      </c>
      <c r="O662" s="39">
        <v>79</v>
      </c>
      <c r="Q662" s="39"/>
    </row>
    <row r="663" spans="2:17" x14ac:dyDescent="0.15">
      <c r="B663" s="36">
        <v>41428</v>
      </c>
      <c r="C663" s="37">
        <v>0.23611111111111113</v>
      </c>
      <c r="D663" s="39">
        <v>136</v>
      </c>
      <c r="E663" s="39">
        <v>86</v>
      </c>
      <c r="F663" s="39">
        <v>52</v>
      </c>
      <c r="G663" s="47" t="s">
        <v>24</v>
      </c>
      <c r="H663" s="47" t="s">
        <v>122</v>
      </c>
      <c r="I663" s="240">
        <v>41428.25</v>
      </c>
      <c r="J663" s="39">
        <v>6</v>
      </c>
      <c r="K663" s="41">
        <v>41427</v>
      </c>
      <c r="M663" s="240">
        <v>41656.25</v>
      </c>
      <c r="N663" s="39">
        <v>122</v>
      </c>
      <c r="O663" s="39">
        <v>73</v>
      </c>
      <c r="Q663" s="39"/>
    </row>
    <row r="664" spans="2:17" x14ac:dyDescent="0.15">
      <c r="B664" s="36">
        <v>41428</v>
      </c>
      <c r="C664" s="37">
        <v>0.2638888888888889</v>
      </c>
      <c r="D664" s="39">
        <v>126</v>
      </c>
      <c r="E664" s="39">
        <v>71</v>
      </c>
      <c r="F664" s="39">
        <v>56</v>
      </c>
      <c r="G664" s="47"/>
      <c r="H664" s="47"/>
      <c r="I664" s="240">
        <v>41428.25</v>
      </c>
      <c r="J664" s="39">
        <v>6</v>
      </c>
      <c r="K664" s="41">
        <v>41427</v>
      </c>
      <c r="M664" s="240">
        <v>41657.25</v>
      </c>
      <c r="N664" s="39">
        <v>125</v>
      </c>
      <c r="O664" s="39">
        <v>69</v>
      </c>
      <c r="Q664" s="39"/>
    </row>
    <row r="665" spans="2:17" x14ac:dyDescent="0.15">
      <c r="B665" s="36">
        <v>41429</v>
      </c>
      <c r="C665" s="37">
        <v>0.27083333333333331</v>
      </c>
      <c r="D665" s="39">
        <v>135</v>
      </c>
      <c r="E665" s="39">
        <v>78</v>
      </c>
      <c r="F665" s="39">
        <v>59</v>
      </c>
      <c r="G665" s="47" t="s">
        <v>24</v>
      </c>
      <c r="H665" s="47" t="s">
        <v>123</v>
      </c>
      <c r="I665" s="240">
        <v>41429.25</v>
      </c>
      <c r="J665" s="39">
        <v>6</v>
      </c>
      <c r="K665" s="41">
        <v>41427</v>
      </c>
      <c r="M665" s="240">
        <v>41658.25</v>
      </c>
      <c r="N665" s="39">
        <v>125.5</v>
      </c>
      <c r="O665" s="39">
        <v>72</v>
      </c>
      <c r="Q665" s="39"/>
    </row>
    <row r="666" spans="2:17" x14ac:dyDescent="0.15">
      <c r="B666" s="36">
        <v>41429</v>
      </c>
      <c r="C666" s="37">
        <v>0.2722222222222222</v>
      </c>
      <c r="D666" s="39">
        <v>125</v>
      </c>
      <c r="E666" s="39">
        <v>74</v>
      </c>
      <c r="F666" s="39">
        <v>57</v>
      </c>
      <c r="G666" s="47"/>
      <c r="H666" s="47"/>
      <c r="I666" s="240">
        <v>41429.25</v>
      </c>
      <c r="J666" s="39">
        <v>6</v>
      </c>
      <c r="K666" s="41">
        <v>41427</v>
      </c>
      <c r="M666" s="240">
        <v>41659.25</v>
      </c>
      <c r="N666" s="39">
        <v>129</v>
      </c>
      <c r="O666" s="39">
        <v>75</v>
      </c>
      <c r="Q666" s="39"/>
    </row>
    <row r="667" spans="2:17" x14ac:dyDescent="0.15">
      <c r="B667" s="36">
        <v>41429</v>
      </c>
      <c r="C667" s="37">
        <v>0.99652777777777779</v>
      </c>
      <c r="D667" s="39">
        <v>107</v>
      </c>
      <c r="E667" s="39">
        <v>61</v>
      </c>
      <c r="F667" s="39">
        <v>60</v>
      </c>
      <c r="G667" s="47"/>
      <c r="H667" s="47"/>
      <c r="I667" s="240">
        <v>41429.75</v>
      </c>
      <c r="J667" s="39">
        <v>18</v>
      </c>
      <c r="K667" s="41">
        <v>41427</v>
      </c>
      <c r="M667" s="240">
        <v>41660.25</v>
      </c>
      <c r="N667" s="39">
        <v>129</v>
      </c>
      <c r="O667" s="39">
        <v>71.5</v>
      </c>
      <c r="Q667" s="39"/>
    </row>
    <row r="668" spans="2:17" x14ac:dyDescent="0.15">
      <c r="B668" s="36">
        <v>41429</v>
      </c>
      <c r="C668" s="37">
        <v>0.99861111111111101</v>
      </c>
      <c r="D668" s="39">
        <v>98</v>
      </c>
      <c r="E668" s="39">
        <v>62</v>
      </c>
      <c r="F668" s="39">
        <v>62</v>
      </c>
      <c r="G668" s="47"/>
      <c r="H668" s="47"/>
      <c r="I668" s="240">
        <v>41429.75</v>
      </c>
      <c r="J668" s="39">
        <v>18</v>
      </c>
      <c r="K668" s="41">
        <v>41427</v>
      </c>
      <c r="M668" s="240">
        <v>41661.25</v>
      </c>
      <c r="N668" s="39">
        <v>126</v>
      </c>
      <c r="O668" s="39">
        <v>69</v>
      </c>
      <c r="Q668" s="39"/>
    </row>
    <row r="669" spans="2:17" x14ac:dyDescent="0.15">
      <c r="B669" s="36">
        <v>41430</v>
      </c>
      <c r="C669" s="37">
        <v>0.22222222222222221</v>
      </c>
      <c r="D669" s="39">
        <v>125</v>
      </c>
      <c r="E669" s="39">
        <v>71</v>
      </c>
      <c r="F669" s="39">
        <v>60</v>
      </c>
      <c r="G669" s="47" t="s">
        <v>24</v>
      </c>
      <c r="H669" s="47" t="s">
        <v>120</v>
      </c>
      <c r="I669" s="240">
        <v>41430.25</v>
      </c>
      <c r="J669" s="39">
        <v>6</v>
      </c>
      <c r="K669" s="41">
        <v>41427</v>
      </c>
      <c r="M669" s="240">
        <v>41662.25</v>
      </c>
      <c r="N669" s="39"/>
      <c r="O669" s="39"/>
      <c r="Q669" s="39"/>
    </row>
    <row r="670" spans="2:17" x14ac:dyDescent="0.15">
      <c r="B670" s="36">
        <v>41430</v>
      </c>
      <c r="C670" s="37">
        <v>0.22361111111111109</v>
      </c>
      <c r="D670" s="39">
        <v>120</v>
      </c>
      <c r="E670" s="39">
        <v>72</v>
      </c>
      <c r="F670" s="39">
        <v>60</v>
      </c>
      <c r="G670" s="47"/>
      <c r="H670" s="47"/>
      <c r="I670" s="240">
        <v>41430.25</v>
      </c>
      <c r="J670" s="39">
        <v>6</v>
      </c>
      <c r="K670" s="41">
        <v>41427</v>
      </c>
      <c r="M670" s="240">
        <v>41663.25</v>
      </c>
      <c r="N670" s="39"/>
      <c r="O670" s="39"/>
      <c r="Q670" s="39"/>
    </row>
    <row r="671" spans="2:17" x14ac:dyDescent="0.15">
      <c r="B671" s="36">
        <v>41431</v>
      </c>
      <c r="C671" s="37">
        <v>0.25</v>
      </c>
      <c r="D671" s="39">
        <v>122</v>
      </c>
      <c r="E671" s="39">
        <v>73</v>
      </c>
      <c r="F671" s="39">
        <v>57</v>
      </c>
      <c r="G671" s="47" t="s">
        <v>24</v>
      </c>
      <c r="H671" s="47" t="s">
        <v>120</v>
      </c>
      <c r="I671" s="240">
        <v>41431.25</v>
      </c>
      <c r="J671" s="39">
        <v>6</v>
      </c>
      <c r="K671" s="41">
        <v>41427</v>
      </c>
      <c r="M671" s="240">
        <v>41664.25</v>
      </c>
      <c r="N671" s="39">
        <v>124.66666666666667</v>
      </c>
      <c r="O671" s="39">
        <v>72.666666666666671</v>
      </c>
      <c r="Q671" s="39"/>
    </row>
    <row r="672" spans="2:17" x14ac:dyDescent="0.15">
      <c r="B672" s="36">
        <v>41432</v>
      </c>
      <c r="C672" s="37">
        <v>0.97222222222222221</v>
      </c>
      <c r="D672" s="39">
        <v>121</v>
      </c>
      <c r="E672" s="39">
        <v>71</v>
      </c>
      <c r="F672" s="39">
        <v>67</v>
      </c>
      <c r="G672" s="47" t="s">
        <v>24</v>
      </c>
      <c r="H672" s="47" t="s">
        <v>120</v>
      </c>
      <c r="I672" s="240">
        <v>41432.75</v>
      </c>
      <c r="J672" s="39">
        <v>18</v>
      </c>
      <c r="K672" s="41">
        <v>41427</v>
      </c>
      <c r="M672" s="240">
        <v>41665.25</v>
      </c>
      <c r="N672" s="39">
        <v>127.66666666666667</v>
      </c>
      <c r="O672" s="39">
        <v>75</v>
      </c>
      <c r="Q672" s="39"/>
    </row>
    <row r="673" spans="2:17" x14ac:dyDescent="0.15">
      <c r="B673" s="36">
        <v>41433</v>
      </c>
      <c r="C673" s="37">
        <v>0.21527777777777779</v>
      </c>
      <c r="D673" s="39">
        <v>108</v>
      </c>
      <c r="E673" s="39">
        <v>61</v>
      </c>
      <c r="F673" s="39">
        <v>57</v>
      </c>
      <c r="G673" s="47" t="s">
        <v>24</v>
      </c>
      <c r="H673" s="47" t="s">
        <v>120</v>
      </c>
      <c r="I673" s="240">
        <v>41433.25</v>
      </c>
      <c r="J673" s="39">
        <v>6</v>
      </c>
      <c r="K673" s="41">
        <v>41427</v>
      </c>
      <c r="M673" s="240">
        <v>41666.25</v>
      </c>
      <c r="N673" s="39">
        <v>131.66666666666666</v>
      </c>
      <c r="O673" s="39">
        <v>75.666666666666671</v>
      </c>
      <c r="Q673" s="39"/>
    </row>
    <row r="674" spans="2:17" x14ac:dyDescent="0.15">
      <c r="B674" s="36">
        <v>41434</v>
      </c>
      <c r="C674" s="37">
        <v>0.22569444444444445</v>
      </c>
      <c r="D674" s="39">
        <v>128</v>
      </c>
      <c r="E674" s="39">
        <v>74</v>
      </c>
      <c r="F674" s="39">
        <v>53</v>
      </c>
      <c r="G674" s="47" t="s">
        <v>24</v>
      </c>
      <c r="H674" s="47" t="s">
        <v>120</v>
      </c>
      <c r="I674" s="240">
        <v>41434.25</v>
      </c>
      <c r="J674" s="39">
        <v>6</v>
      </c>
      <c r="K674" s="41">
        <v>41434</v>
      </c>
      <c r="M674" s="240">
        <v>41667.25</v>
      </c>
      <c r="N674" s="39">
        <v>119</v>
      </c>
      <c r="O674" s="39">
        <v>67.5</v>
      </c>
      <c r="Q674" s="39"/>
    </row>
    <row r="675" spans="2:17" x14ac:dyDescent="0.15">
      <c r="B675" s="36">
        <v>41434</v>
      </c>
      <c r="C675" s="37">
        <v>0.91666666666666663</v>
      </c>
      <c r="D675" s="39">
        <v>113</v>
      </c>
      <c r="E675" s="39">
        <v>61</v>
      </c>
      <c r="F675" s="39">
        <v>58</v>
      </c>
      <c r="G675" s="47"/>
      <c r="H675" s="47"/>
      <c r="I675" s="240">
        <v>41434.75</v>
      </c>
      <c r="J675" s="39">
        <v>18</v>
      </c>
      <c r="K675" s="41">
        <v>41434</v>
      </c>
      <c r="M675" s="240">
        <v>41668.25</v>
      </c>
      <c r="N675" s="39">
        <v>116.33333333333333</v>
      </c>
      <c r="O675" s="39">
        <v>67.666666666666671</v>
      </c>
      <c r="Q675" s="39"/>
    </row>
    <row r="676" spans="2:17" x14ac:dyDescent="0.15">
      <c r="B676" s="36">
        <v>41435</v>
      </c>
      <c r="C676" s="37">
        <v>0.20833333333333334</v>
      </c>
      <c r="D676" s="39">
        <v>128</v>
      </c>
      <c r="E676" s="39">
        <v>77</v>
      </c>
      <c r="F676" s="39">
        <v>56</v>
      </c>
      <c r="G676" s="47" t="s">
        <v>24</v>
      </c>
      <c r="H676" s="47" t="s">
        <v>120</v>
      </c>
      <c r="I676" s="240">
        <v>41435.25</v>
      </c>
      <c r="J676" s="39">
        <v>6</v>
      </c>
      <c r="K676" s="41">
        <v>41434</v>
      </c>
      <c r="M676" s="240">
        <v>41669.25</v>
      </c>
      <c r="N676" s="39">
        <v>118.5</v>
      </c>
      <c r="O676" s="39">
        <v>65.5</v>
      </c>
      <c r="Q676" s="39"/>
    </row>
    <row r="677" spans="2:17" x14ac:dyDescent="0.15">
      <c r="B677" s="36">
        <v>41436</v>
      </c>
      <c r="C677" s="37">
        <v>0.22916666666666666</v>
      </c>
      <c r="D677" s="39">
        <v>121</v>
      </c>
      <c r="E677" s="39">
        <v>74</v>
      </c>
      <c r="F677" s="39">
        <v>56</v>
      </c>
      <c r="G677" s="47" t="s">
        <v>24</v>
      </c>
      <c r="H677" s="47" t="s">
        <v>124</v>
      </c>
      <c r="I677" s="240">
        <v>41436.25</v>
      </c>
      <c r="J677" s="39">
        <v>6</v>
      </c>
      <c r="K677" s="41">
        <v>41434</v>
      </c>
      <c r="M677" s="240">
        <v>41670.25</v>
      </c>
      <c r="N677" s="39">
        <v>130.66666666666666</v>
      </c>
      <c r="O677" s="39">
        <v>78.666666666666671</v>
      </c>
      <c r="Q677" s="39"/>
    </row>
    <row r="678" spans="2:17" x14ac:dyDescent="0.15">
      <c r="B678" s="36">
        <v>41436</v>
      </c>
      <c r="C678" s="37">
        <v>0.25</v>
      </c>
      <c r="D678" s="39">
        <v>116</v>
      </c>
      <c r="E678" s="39">
        <v>65</v>
      </c>
      <c r="F678" s="39">
        <v>57</v>
      </c>
      <c r="G678" s="47"/>
      <c r="H678" s="47"/>
      <c r="I678" s="240">
        <v>41436.25</v>
      </c>
      <c r="J678" s="39">
        <v>6</v>
      </c>
      <c r="K678" s="41">
        <v>41434</v>
      </c>
      <c r="M678" s="240">
        <v>41671.25</v>
      </c>
      <c r="N678" s="39">
        <v>128</v>
      </c>
      <c r="O678" s="39">
        <v>75</v>
      </c>
      <c r="P678" s="39"/>
      <c r="Q678" s="39"/>
    </row>
    <row r="679" spans="2:17" x14ac:dyDescent="0.15">
      <c r="B679" s="36">
        <v>41436</v>
      </c>
      <c r="C679" s="37">
        <v>0.6875</v>
      </c>
      <c r="D679" s="39">
        <v>114</v>
      </c>
      <c r="E679" s="39">
        <v>77</v>
      </c>
      <c r="F679" s="39">
        <v>64</v>
      </c>
      <c r="G679" s="47"/>
      <c r="H679" s="47"/>
      <c r="I679" s="240">
        <v>41436.75</v>
      </c>
      <c r="J679" s="39">
        <v>18</v>
      </c>
      <c r="K679" s="41">
        <v>41434</v>
      </c>
      <c r="M679" s="240">
        <v>41672.25</v>
      </c>
      <c r="N679" s="39">
        <v>122.33333333333333</v>
      </c>
      <c r="O679" s="39">
        <v>70.333333333333329</v>
      </c>
      <c r="P679" s="39"/>
      <c r="Q679" s="39"/>
    </row>
    <row r="680" spans="2:17" x14ac:dyDescent="0.15">
      <c r="B680" s="36">
        <v>41437</v>
      </c>
      <c r="C680" s="37">
        <v>0.28472222222222221</v>
      </c>
      <c r="D680" s="39">
        <v>118</v>
      </c>
      <c r="E680" s="39">
        <v>78</v>
      </c>
      <c r="F680" s="39">
        <v>64</v>
      </c>
      <c r="G680" s="47" t="s">
        <v>28</v>
      </c>
      <c r="H680" s="47" t="s">
        <v>64</v>
      </c>
      <c r="I680" s="240">
        <v>41437.25</v>
      </c>
      <c r="J680" s="39">
        <v>6</v>
      </c>
      <c r="K680" s="41">
        <v>41434</v>
      </c>
      <c r="M680" s="240">
        <v>41673.25</v>
      </c>
      <c r="N680" s="39">
        <v>122.33333333333333</v>
      </c>
      <c r="O680" s="39">
        <v>72.333333333333329</v>
      </c>
      <c r="P680" s="39"/>
      <c r="Q680" s="39"/>
    </row>
    <row r="681" spans="2:17" x14ac:dyDescent="0.15">
      <c r="B681" s="36">
        <v>41437</v>
      </c>
      <c r="C681" s="37">
        <v>0.28819444444444448</v>
      </c>
      <c r="D681" s="39">
        <v>104</v>
      </c>
      <c r="E681" s="39">
        <v>69</v>
      </c>
      <c r="F681" s="39">
        <v>65</v>
      </c>
      <c r="G681" s="47"/>
      <c r="H681" s="47"/>
      <c r="I681" s="240">
        <v>41437.25</v>
      </c>
      <c r="J681" s="39">
        <v>6</v>
      </c>
      <c r="K681" s="41">
        <v>41434</v>
      </c>
      <c r="M681" s="240">
        <v>41674.25</v>
      </c>
      <c r="N681" s="39">
        <v>120.5</v>
      </c>
      <c r="O681" s="39">
        <v>66.5</v>
      </c>
      <c r="P681" s="39"/>
      <c r="Q681" s="39"/>
    </row>
    <row r="682" spans="2:17" x14ac:dyDescent="0.15">
      <c r="B682" s="36">
        <v>41437</v>
      </c>
      <c r="C682" s="37">
        <v>0.95833333333333337</v>
      </c>
      <c r="D682" s="39">
        <v>103</v>
      </c>
      <c r="E682" s="39">
        <v>57</v>
      </c>
      <c r="F682" s="39">
        <v>72</v>
      </c>
      <c r="G682" s="47"/>
      <c r="H682" s="47"/>
      <c r="I682" s="240">
        <v>41437.75</v>
      </c>
      <c r="J682" s="39">
        <v>18</v>
      </c>
      <c r="K682" s="41">
        <v>41434</v>
      </c>
      <c r="M682" s="240">
        <v>41675.25</v>
      </c>
      <c r="N682" s="39">
        <v>121</v>
      </c>
      <c r="O682" s="39">
        <v>73</v>
      </c>
      <c r="P682" s="39"/>
      <c r="Q682" s="39"/>
    </row>
    <row r="683" spans="2:17" x14ac:dyDescent="0.15">
      <c r="B683" s="36">
        <v>41438</v>
      </c>
      <c r="C683" s="37">
        <v>0.31944444444444448</v>
      </c>
      <c r="D683" s="39">
        <v>139</v>
      </c>
      <c r="E683" s="39">
        <v>86</v>
      </c>
      <c r="F683" s="39">
        <v>72</v>
      </c>
      <c r="G683" s="47" t="s">
        <v>28</v>
      </c>
      <c r="H683" s="47" t="s">
        <v>125</v>
      </c>
      <c r="I683" s="240">
        <v>41438.25</v>
      </c>
      <c r="J683" s="39">
        <v>6</v>
      </c>
      <c r="K683" s="41">
        <v>41434</v>
      </c>
      <c r="M683" s="240">
        <v>41676.25</v>
      </c>
      <c r="N683" s="39">
        <v>121</v>
      </c>
      <c r="O683" s="39">
        <v>67.5</v>
      </c>
      <c r="P683" s="39"/>
      <c r="Q683" s="39"/>
    </row>
    <row r="684" spans="2:17" x14ac:dyDescent="0.15">
      <c r="B684" s="36">
        <v>41438</v>
      </c>
      <c r="C684" s="37">
        <v>0.32291666666666669</v>
      </c>
      <c r="D684" s="39">
        <v>123</v>
      </c>
      <c r="E684" s="39">
        <v>90</v>
      </c>
      <c r="F684" s="39">
        <v>68</v>
      </c>
      <c r="G684" s="47"/>
      <c r="H684" s="47"/>
      <c r="I684" s="240">
        <v>41438.25</v>
      </c>
      <c r="J684" s="39">
        <v>6</v>
      </c>
      <c r="K684" s="41">
        <v>41434</v>
      </c>
      <c r="M684" s="240">
        <v>41677.25</v>
      </c>
      <c r="N684" s="39">
        <v>120</v>
      </c>
      <c r="O684" s="39">
        <v>71</v>
      </c>
      <c r="P684" s="39"/>
      <c r="Q684" s="39"/>
    </row>
    <row r="685" spans="2:17" x14ac:dyDescent="0.15">
      <c r="B685" s="36">
        <v>41438</v>
      </c>
      <c r="C685" s="37">
        <v>0.96875</v>
      </c>
      <c r="D685" s="39">
        <v>133</v>
      </c>
      <c r="E685" s="39">
        <v>82</v>
      </c>
      <c r="F685" s="39">
        <v>59</v>
      </c>
      <c r="G685" s="47"/>
      <c r="H685" s="47"/>
      <c r="I685" s="240">
        <v>41438.75</v>
      </c>
      <c r="J685" s="39">
        <v>18</v>
      </c>
      <c r="K685" s="41">
        <v>41434</v>
      </c>
      <c r="M685" s="240">
        <v>41678.25</v>
      </c>
      <c r="N685" s="39">
        <v>118.33333333333333</v>
      </c>
      <c r="O685" s="39">
        <v>66.333333333333329</v>
      </c>
      <c r="P685" s="39"/>
      <c r="Q685" s="39"/>
    </row>
    <row r="686" spans="2:17" x14ac:dyDescent="0.15">
      <c r="B686" s="36">
        <v>41439</v>
      </c>
      <c r="C686" s="37">
        <v>0.2638888888888889</v>
      </c>
      <c r="D686" s="39">
        <v>131</v>
      </c>
      <c r="E686" s="39">
        <v>79</v>
      </c>
      <c r="F686" s="39">
        <v>74</v>
      </c>
      <c r="G686" s="47" t="s">
        <v>24</v>
      </c>
      <c r="H686" s="47" t="s">
        <v>126</v>
      </c>
      <c r="I686" s="240">
        <v>41439.25</v>
      </c>
      <c r="J686" s="39">
        <v>6</v>
      </c>
      <c r="K686" s="41">
        <v>41434</v>
      </c>
      <c r="M686" s="240">
        <v>41679.25</v>
      </c>
      <c r="N686" s="39">
        <v>121.5</v>
      </c>
      <c r="O686" s="39">
        <v>75.5</v>
      </c>
      <c r="P686" s="39"/>
      <c r="Q686" s="39"/>
    </row>
    <row r="687" spans="2:17" x14ac:dyDescent="0.15">
      <c r="B687" s="36">
        <v>41440</v>
      </c>
      <c r="C687" s="37">
        <v>0.25</v>
      </c>
      <c r="D687" s="39">
        <v>127</v>
      </c>
      <c r="E687" s="39">
        <v>74</v>
      </c>
      <c r="F687" s="39">
        <v>56</v>
      </c>
      <c r="G687" s="47" t="s">
        <v>24</v>
      </c>
      <c r="H687" s="47" t="s">
        <v>127</v>
      </c>
      <c r="I687" s="240">
        <v>41440.25</v>
      </c>
      <c r="J687" s="39">
        <v>6</v>
      </c>
      <c r="K687" s="41">
        <v>41434</v>
      </c>
      <c r="M687" s="240">
        <v>41680.25</v>
      </c>
      <c r="N687" s="39">
        <v>130.33333333333334</v>
      </c>
      <c r="O687" s="39">
        <v>75.666666666666671</v>
      </c>
      <c r="P687" s="39"/>
      <c r="Q687" s="39"/>
    </row>
    <row r="688" spans="2:17" x14ac:dyDescent="0.15">
      <c r="B688" s="36">
        <v>41440</v>
      </c>
      <c r="C688" s="37">
        <v>0.98958333333333337</v>
      </c>
      <c r="D688" s="39">
        <v>118</v>
      </c>
      <c r="E688" s="39">
        <v>74</v>
      </c>
      <c r="F688" s="39">
        <v>61</v>
      </c>
      <c r="G688" s="47"/>
      <c r="H688" s="47"/>
      <c r="I688" s="240">
        <v>41440.75</v>
      </c>
      <c r="J688" s="39">
        <v>18</v>
      </c>
      <c r="K688" s="41">
        <v>41434</v>
      </c>
      <c r="M688" s="240">
        <v>41681.25</v>
      </c>
      <c r="N688" s="39">
        <v>122.5</v>
      </c>
      <c r="O688" s="39">
        <v>68.5</v>
      </c>
      <c r="P688" s="39"/>
      <c r="Q688" s="39"/>
    </row>
    <row r="689" spans="2:17" x14ac:dyDescent="0.15">
      <c r="B689" s="36">
        <v>41441</v>
      </c>
      <c r="C689" s="37">
        <v>0.2638888888888889</v>
      </c>
      <c r="D689" s="39">
        <v>120</v>
      </c>
      <c r="E689" s="39">
        <v>72</v>
      </c>
      <c r="F689" s="39">
        <v>53</v>
      </c>
      <c r="G689" s="47" t="s">
        <v>24</v>
      </c>
      <c r="H689" s="47" t="s">
        <v>128</v>
      </c>
      <c r="I689" s="240">
        <v>41441.25</v>
      </c>
      <c r="J689" s="39">
        <v>6</v>
      </c>
      <c r="K689" s="41">
        <v>41441</v>
      </c>
      <c r="M689" s="240">
        <v>41682.25</v>
      </c>
      <c r="N689" s="39">
        <v>127</v>
      </c>
      <c r="O689" s="39">
        <v>79</v>
      </c>
      <c r="P689" s="39"/>
      <c r="Q689" s="39"/>
    </row>
    <row r="690" spans="2:17" x14ac:dyDescent="0.15">
      <c r="B690" s="36">
        <v>41441</v>
      </c>
      <c r="C690" s="37">
        <v>0.99652777777777779</v>
      </c>
      <c r="D690" s="39">
        <v>110</v>
      </c>
      <c r="E690" s="39">
        <v>61</v>
      </c>
      <c r="F690" s="39">
        <v>55</v>
      </c>
      <c r="G690" s="47"/>
      <c r="H690" s="47"/>
      <c r="I690" s="240">
        <v>41441.75</v>
      </c>
      <c r="J690" s="39">
        <v>18</v>
      </c>
      <c r="K690" s="41">
        <v>41441</v>
      </c>
      <c r="M690" s="240">
        <v>41683.25</v>
      </c>
      <c r="N690" s="39"/>
      <c r="O690" s="39"/>
      <c r="P690" s="39"/>
      <c r="Q690" s="39"/>
    </row>
    <row r="691" spans="2:17" x14ac:dyDescent="0.15">
      <c r="B691" s="36">
        <v>41442</v>
      </c>
      <c r="C691" s="37">
        <v>0.2638888888888889</v>
      </c>
      <c r="D691" s="39">
        <v>125</v>
      </c>
      <c r="E691" s="39">
        <v>77</v>
      </c>
      <c r="F691" s="39">
        <v>52</v>
      </c>
      <c r="G691" s="47" t="s">
        <v>24</v>
      </c>
      <c r="H691" s="47" t="s">
        <v>129</v>
      </c>
      <c r="I691" s="240">
        <v>41442.25</v>
      </c>
      <c r="J691" s="39">
        <v>6</v>
      </c>
      <c r="K691" s="41">
        <v>41441</v>
      </c>
      <c r="M691" s="240">
        <v>41684.25</v>
      </c>
      <c r="N691" s="39"/>
      <c r="O691" s="39"/>
      <c r="P691" s="39"/>
      <c r="Q691" s="39"/>
    </row>
    <row r="692" spans="2:17" x14ac:dyDescent="0.15">
      <c r="B692" s="36">
        <v>41443</v>
      </c>
      <c r="C692" s="37">
        <v>0.24444444444444446</v>
      </c>
      <c r="D692" s="39">
        <v>122</v>
      </c>
      <c r="E692" s="39">
        <v>75</v>
      </c>
      <c r="F692" s="39">
        <v>51</v>
      </c>
      <c r="G692" s="47" t="s">
        <v>24</v>
      </c>
      <c r="H692" s="47" t="s">
        <v>130</v>
      </c>
      <c r="I692" s="240">
        <v>41443.25</v>
      </c>
      <c r="J692" s="39">
        <v>6</v>
      </c>
      <c r="K692" s="41">
        <v>41441</v>
      </c>
      <c r="M692" s="240">
        <v>41685.25</v>
      </c>
      <c r="N692" s="39">
        <v>125.5</v>
      </c>
      <c r="O692" s="39">
        <v>75</v>
      </c>
      <c r="P692" s="39"/>
      <c r="Q692" s="39"/>
    </row>
    <row r="693" spans="2:17" x14ac:dyDescent="0.15">
      <c r="B693" s="36">
        <v>41443</v>
      </c>
      <c r="C693" s="37">
        <v>0.75</v>
      </c>
      <c r="D693" s="39">
        <v>120</v>
      </c>
      <c r="E693" s="39">
        <v>61</v>
      </c>
      <c r="F693" s="39"/>
      <c r="G693" s="47"/>
      <c r="H693" s="47"/>
      <c r="I693" s="240">
        <v>41443.75</v>
      </c>
      <c r="J693" s="39">
        <v>18</v>
      </c>
      <c r="K693" s="41">
        <v>41441</v>
      </c>
      <c r="M693" s="240">
        <v>41686.25</v>
      </c>
      <c r="N693" s="39">
        <v>125</v>
      </c>
      <c r="O693" s="39">
        <v>72.5</v>
      </c>
      <c r="P693" s="39"/>
      <c r="Q693" s="39"/>
    </row>
    <row r="694" spans="2:17" x14ac:dyDescent="0.15">
      <c r="B694" s="36">
        <v>41444</v>
      </c>
      <c r="C694" s="37">
        <v>0.2673611111111111</v>
      </c>
      <c r="D694" s="39">
        <v>126</v>
      </c>
      <c r="E694" s="39">
        <v>70</v>
      </c>
      <c r="F694" s="39">
        <v>57</v>
      </c>
      <c r="G694" s="47" t="s">
        <v>24</v>
      </c>
      <c r="H694" s="47" t="s">
        <v>130</v>
      </c>
      <c r="I694" s="240">
        <v>41444.25</v>
      </c>
      <c r="J694" s="39">
        <v>6</v>
      </c>
      <c r="K694" s="41">
        <v>41441</v>
      </c>
      <c r="M694" s="240">
        <v>41687.25</v>
      </c>
      <c r="N694" s="39">
        <v>124.5</v>
      </c>
      <c r="O694" s="39">
        <v>69.5</v>
      </c>
      <c r="P694" s="39"/>
      <c r="Q694" s="39"/>
    </row>
    <row r="695" spans="2:17" x14ac:dyDescent="0.15">
      <c r="B695" s="36">
        <v>41445</v>
      </c>
      <c r="C695" s="37">
        <v>0.23958333333333334</v>
      </c>
      <c r="D695" s="39">
        <v>125</v>
      </c>
      <c r="E695" s="39">
        <v>75</v>
      </c>
      <c r="F695" s="39">
        <v>53</v>
      </c>
      <c r="G695" s="47" t="s">
        <v>24</v>
      </c>
      <c r="H695" s="47" t="s">
        <v>130</v>
      </c>
      <c r="I695" s="240">
        <v>41445.25</v>
      </c>
      <c r="J695" s="39">
        <v>6</v>
      </c>
      <c r="K695" s="41">
        <v>41441</v>
      </c>
      <c r="M695" s="240">
        <v>41688.25</v>
      </c>
      <c r="N695" s="39">
        <v>114</v>
      </c>
      <c r="O695" s="39">
        <v>59</v>
      </c>
      <c r="P695" s="39"/>
      <c r="Q695" s="39"/>
    </row>
    <row r="696" spans="2:17" x14ac:dyDescent="0.15">
      <c r="B696" s="36">
        <v>41446</v>
      </c>
      <c r="C696" s="37">
        <v>0.22916666666666666</v>
      </c>
      <c r="D696" s="39">
        <v>112</v>
      </c>
      <c r="E696" s="39">
        <v>64</v>
      </c>
      <c r="F696" s="39">
        <v>58</v>
      </c>
      <c r="G696" s="47" t="s">
        <v>24</v>
      </c>
      <c r="H696" s="47" t="s">
        <v>130</v>
      </c>
      <c r="I696" s="240">
        <v>41446.25</v>
      </c>
      <c r="J696" s="39">
        <v>6</v>
      </c>
      <c r="K696" s="41">
        <v>41441</v>
      </c>
      <c r="M696" s="240">
        <v>41689.25</v>
      </c>
      <c r="N696" s="39">
        <v>124</v>
      </c>
      <c r="O696" s="39">
        <v>74.333333333333329</v>
      </c>
      <c r="P696" s="39"/>
      <c r="Q696" s="39"/>
    </row>
    <row r="697" spans="2:17" x14ac:dyDescent="0.15">
      <c r="B697" s="36">
        <v>41447</v>
      </c>
      <c r="C697" s="37">
        <v>0.2986111111111111</v>
      </c>
      <c r="D697" s="39">
        <v>118</v>
      </c>
      <c r="E697" s="39">
        <v>69</v>
      </c>
      <c r="F697" s="39">
        <v>56</v>
      </c>
      <c r="G697" s="47" t="s">
        <v>24</v>
      </c>
      <c r="H697" s="47" t="s">
        <v>130</v>
      </c>
      <c r="I697" s="240">
        <v>41447.25</v>
      </c>
      <c r="J697" s="39">
        <v>6</v>
      </c>
      <c r="K697" s="41">
        <v>41441</v>
      </c>
      <c r="M697" s="240">
        <v>41690.25</v>
      </c>
      <c r="N697" s="39">
        <v>124.5</v>
      </c>
      <c r="O697" s="39">
        <v>71</v>
      </c>
      <c r="P697" s="39"/>
      <c r="Q697" s="39"/>
    </row>
    <row r="698" spans="2:17" x14ac:dyDescent="0.15">
      <c r="B698" s="36">
        <v>41448</v>
      </c>
      <c r="C698" s="37">
        <v>0.25</v>
      </c>
      <c r="D698" s="39">
        <v>118</v>
      </c>
      <c r="E698" s="39">
        <v>69</v>
      </c>
      <c r="F698" s="39">
        <v>52</v>
      </c>
      <c r="G698" s="47" t="s">
        <v>24</v>
      </c>
      <c r="H698" s="47" t="s">
        <v>130</v>
      </c>
      <c r="I698" s="240">
        <v>41448.25</v>
      </c>
      <c r="J698" s="39">
        <v>6</v>
      </c>
      <c r="K698" s="41">
        <v>41448</v>
      </c>
      <c r="M698" s="240">
        <v>41691.25</v>
      </c>
      <c r="N698" s="39">
        <v>118</v>
      </c>
      <c r="O698" s="39">
        <v>63.5</v>
      </c>
      <c r="P698" s="39"/>
      <c r="Q698" s="39"/>
    </row>
    <row r="699" spans="2:17" x14ac:dyDescent="0.15">
      <c r="B699" s="36">
        <v>41448</v>
      </c>
      <c r="C699" s="37">
        <v>0.92708333333333337</v>
      </c>
      <c r="D699" s="39">
        <v>115</v>
      </c>
      <c r="E699" s="39">
        <v>56</v>
      </c>
      <c r="F699" s="39">
        <v>58</v>
      </c>
      <c r="G699" s="47"/>
      <c r="H699" s="47"/>
      <c r="I699" s="240">
        <v>41448.75</v>
      </c>
      <c r="J699" s="39">
        <v>18</v>
      </c>
      <c r="K699" s="41">
        <v>41448</v>
      </c>
      <c r="M699" s="240">
        <v>41692.25</v>
      </c>
      <c r="N699" s="39">
        <v>120.66666666666667</v>
      </c>
      <c r="O699" s="39">
        <v>70.666666666666671</v>
      </c>
      <c r="P699" s="39"/>
      <c r="Q699" s="39"/>
    </row>
    <row r="700" spans="2:17" x14ac:dyDescent="0.15">
      <c r="B700" s="36">
        <v>41449</v>
      </c>
      <c r="C700" s="37">
        <v>0.25694444444444448</v>
      </c>
      <c r="D700" s="39">
        <v>124</v>
      </c>
      <c r="E700" s="39">
        <v>71</v>
      </c>
      <c r="F700" s="39">
        <v>58</v>
      </c>
      <c r="G700" s="47" t="s">
        <v>24</v>
      </c>
      <c r="H700" s="47" t="s">
        <v>130</v>
      </c>
      <c r="I700" s="240">
        <v>41449.25</v>
      </c>
      <c r="J700" s="39">
        <v>6</v>
      </c>
      <c r="K700" s="41">
        <v>41448</v>
      </c>
      <c r="M700" s="240">
        <v>41693.25</v>
      </c>
      <c r="N700" s="39">
        <v>129</v>
      </c>
      <c r="O700" s="39">
        <v>71</v>
      </c>
      <c r="P700" s="39"/>
      <c r="Q700" s="39"/>
    </row>
    <row r="701" spans="2:17" x14ac:dyDescent="0.15">
      <c r="B701" s="36">
        <v>41450</v>
      </c>
      <c r="C701" s="37">
        <v>0.25347222222222221</v>
      </c>
      <c r="D701" s="39">
        <v>110</v>
      </c>
      <c r="E701" s="39">
        <v>63</v>
      </c>
      <c r="F701" s="39">
        <v>56</v>
      </c>
      <c r="G701" s="47" t="s">
        <v>24</v>
      </c>
      <c r="H701" s="47" t="s">
        <v>128</v>
      </c>
      <c r="I701" s="240">
        <v>41450.25</v>
      </c>
      <c r="J701" s="39">
        <v>6</v>
      </c>
      <c r="K701" s="41">
        <v>41448</v>
      </c>
      <c r="M701" s="240">
        <v>41694.25</v>
      </c>
      <c r="N701" s="39">
        <v>128.66666666666666</v>
      </c>
      <c r="O701" s="39">
        <v>74</v>
      </c>
      <c r="P701" s="39"/>
      <c r="Q701" s="39"/>
    </row>
    <row r="702" spans="2:17" x14ac:dyDescent="0.15">
      <c r="B702" s="36">
        <v>41451</v>
      </c>
      <c r="C702" s="37">
        <v>0.22916666666666666</v>
      </c>
      <c r="D702" s="39">
        <v>113</v>
      </c>
      <c r="E702" s="39">
        <v>69</v>
      </c>
      <c r="F702" s="39">
        <v>52</v>
      </c>
      <c r="G702" s="47" t="s">
        <v>24</v>
      </c>
      <c r="H702" s="47" t="s">
        <v>129</v>
      </c>
      <c r="I702" s="240">
        <v>41451.25</v>
      </c>
      <c r="J702" s="39">
        <v>6</v>
      </c>
      <c r="K702" s="41">
        <v>41448</v>
      </c>
      <c r="M702" s="240">
        <v>41695.25</v>
      </c>
      <c r="N702" s="39">
        <v>117.5</v>
      </c>
      <c r="O702" s="39">
        <v>65.5</v>
      </c>
      <c r="P702" s="39"/>
      <c r="Q702" s="39"/>
    </row>
    <row r="703" spans="2:17" x14ac:dyDescent="0.15">
      <c r="B703" s="36">
        <v>41452</v>
      </c>
      <c r="C703" s="37">
        <v>0.24652777777777779</v>
      </c>
      <c r="D703" s="39">
        <v>124</v>
      </c>
      <c r="E703" s="39">
        <v>73</v>
      </c>
      <c r="F703" s="39">
        <v>61</v>
      </c>
      <c r="G703" s="47" t="s">
        <v>24</v>
      </c>
      <c r="H703" s="47" t="s">
        <v>128</v>
      </c>
      <c r="I703" s="240">
        <v>41452.25</v>
      </c>
      <c r="J703" s="39">
        <v>6</v>
      </c>
      <c r="K703" s="41">
        <v>41448</v>
      </c>
      <c r="M703" s="240">
        <v>41696.25</v>
      </c>
      <c r="N703" s="39">
        <v>126</v>
      </c>
      <c r="O703" s="39">
        <v>75.5</v>
      </c>
      <c r="P703" s="39"/>
      <c r="Q703" s="39"/>
    </row>
    <row r="704" spans="2:17" x14ac:dyDescent="0.15">
      <c r="B704" s="36">
        <v>41453</v>
      </c>
      <c r="C704" s="37">
        <v>0.25347222222222221</v>
      </c>
      <c r="D704" s="39">
        <v>112</v>
      </c>
      <c r="E704" s="39">
        <v>68</v>
      </c>
      <c r="F704" s="39">
        <v>50</v>
      </c>
      <c r="G704" s="47" t="s">
        <v>24</v>
      </c>
      <c r="H704" s="47" t="s">
        <v>129</v>
      </c>
      <c r="I704" s="240">
        <v>41453.25</v>
      </c>
      <c r="J704" s="39">
        <v>6</v>
      </c>
      <c r="K704" s="41">
        <v>41448</v>
      </c>
      <c r="M704" s="240">
        <v>41697.25</v>
      </c>
      <c r="N704" s="39">
        <v>128.5</v>
      </c>
      <c r="O704" s="39">
        <v>73.5</v>
      </c>
      <c r="P704" s="39"/>
      <c r="Q704" s="39"/>
    </row>
    <row r="705" spans="2:17" x14ac:dyDescent="0.15">
      <c r="B705" s="36">
        <v>41454</v>
      </c>
      <c r="C705" s="37">
        <v>0.25694444444444448</v>
      </c>
      <c r="D705" s="39">
        <v>115</v>
      </c>
      <c r="E705" s="39">
        <v>67</v>
      </c>
      <c r="F705" s="39">
        <v>55</v>
      </c>
      <c r="G705" s="47" t="s">
        <v>24</v>
      </c>
      <c r="H705" s="47" t="s">
        <v>128</v>
      </c>
      <c r="I705" s="240">
        <v>41454.25</v>
      </c>
      <c r="J705" s="39">
        <v>6</v>
      </c>
      <c r="K705" s="41">
        <v>41448</v>
      </c>
      <c r="M705" s="240">
        <v>41698.25</v>
      </c>
      <c r="N705" s="39">
        <v>129</v>
      </c>
      <c r="O705" s="39">
        <v>76.666666666666671</v>
      </c>
      <c r="P705" s="39"/>
      <c r="Q705" s="39"/>
    </row>
    <row r="706" spans="2:17" x14ac:dyDescent="0.15">
      <c r="B706" s="36">
        <v>41455</v>
      </c>
      <c r="C706" s="37">
        <v>0.30555555555555552</v>
      </c>
      <c r="D706" s="39">
        <v>127</v>
      </c>
      <c r="E706" s="39">
        <v>72</v>
      </c>
      <c r="F706" s="39">
        <v>55</v>
      </c>
      <c r="G706" s="47" t="s">
        <v>24</v>
      </c>
      <c r="H706" s="47" t="s">
        <v>129</v>
      </c>
      <c r="I706" s="240">
        <v>41455.25</v>
      </c>
      <c r="J706" s="39">
        <v>6</v>
      </c>
      <c r="K706" s="41">
        <v>41455</v>
      </c>
      <c r="M706" s="240">
        <v>41699.25</v>
      </c>
      <c r="N706" s="39">
        <v>130.5</v>
      </c>
      <c r="O706" s="39">
        <v>76.5</v>
      </c>
      <c r="P706" s="39"/>
      <c r="Q706" s="39"/>
    </row>
    <row r="707" spans="2:17" x14ac:dyDescent="0.15">
      <c r="B707" s="36">
        <v>41455</v>
      </c>
      <c r="C707" s="37">
        <v>0.9375</v>
      </c>
      <c r="D707" s="39">
        <v>126</v>
      </c>
      <c r="E707" s="39">
        <v>76</v>
      </c>
      <c r="F707" s="39">
        <v>51</v>
      </c>
      <c r="G707" s="47"/>
      <c r="H707" s="47"/>
      <c r="I707" s="240">
        <v>41455.75</v>
      </c>
      <c r="J707" s="39">
        <v>18</v>
      </c>
      <c r="K707" s="41">
        <v>41455</v>
      </c>
      <c r="M707" s="240">
        <v>41700.25</v>
      </c>
      <c r="N707" s="39">
        <v>139</v>
      </c>
      <c r="O707" s="39">
        <v>81.333333333333329</v>
      </c>
      <c r="P707" s="39"/>
      <c r="Q707" s="39"/>
    </row>
    <row r="708" spans="2:17" x14ac:dyDescent="0.15">
      <c r="B708" s="36">
        <v>41456</v>
      </c>
      <c r="C708" s="37">
        <v>0.25694444444444448</v>
      </c>
      <c r="D708" s="39">
        <v>129</v>
      </c>
      <c r="E708" s="39">
        <v>72</v>
      </c>
      <c r="F708" s="39">
        <v>46</v>
      </c>
      <c r="G708" s="47" t="s">
        <v>24</v>
      </c>
      <c r="H708" s="47" t="s">
        <v>128</v>
      </c>
      <c r="I708" s="240">
        <v>41456.25</v>
      </c>
      <c r="J708" s="39">
        <v>6</v>
      </c>
      <c r="K708" s="41">
        <v>41455</v>
      </c>
      <c r="M708" s="240">
        <v>41701.25</v>
      </c>
      <c r="N708" s="39">
        <v>128</v>
      </c>
      <c r="O708" s="39">
        <v>73.333333333333329</v>
      </c>
      <c r="P708" s="39"/>
      <c r="Q708" s="39"/>
    </row>
    <row r="709" spans="2:17" x14ac:dyDescent="0.15">
      <c r="B709" s="36">
        <v>41457</v>
      </c>
      <c r="C709" s="37">
        <v>0.26041666666666669</v>
      </c>
      <c r="D709" s="39">
        <v>136</v>
      </c>
      <c r="E709" s="39">
        <v>76</v>
      </c>
      <c r="F709" s="39">
        <v>47</v>
      </c>
      <c r="G709" s="47" t="s">
        <v>24</v>
      </c>
      <c r="H709" s="47" t="s">
        <v>129</v>
      </c>
      <c r="I709" s="240">
        <v>41457.25</v>
      </c>
      <c r="J709" s="39">
        <v>6</v>
      </c>
      <c r="K709" s="41">
        <v>41455</v>
      </c>
      <c r="M709" s="240">
        <v>41702.25</v>
      </c>
      <c r="N709" s="39">
        <v>141.33333333333334</v>
      </c>
      <c r="O709" s="39">
        <v>81.666666666666671</v>
      </c>
      <c r="P709" s="39"/>
      <c r="Q709" s="39"/>
    </row>
    <row r="710" spans="2:17" x14ac:dyDescent="0.15">
      <c r="B710" s="36">
        <v>41457</v>
      </c>
      <c r="C710" s="37">
        <v>0.26250000000000001</v>
      </c>
      <c r="D710" s="39">
        <v>121</v>
      </c>
      <c r="E710" s="39">
        <v>70</v>
      </c>
      <c r="F710" s="39">
        <v>54</v>
      </c>
      <c r="G710" s="47"/>
      <c r="H710" s="47"/>
      <c r="I710" s="240">
        <v>41457.25</v>
      </c>
      <c r="J710" s="39">
        <v>6</v>
      </c>
      <c r="K710" s="41">
        <v>41455</v>
      </c>
      <c r="M710" s="240">
        <v>41703.25</v>
      </c>
      <c r="N710" s="39">
        <v>118.5</v>
      </c>
      <c r="O710" s="39">
        <v>63</v>
      </c>
      <c r="P710" s="39"/>
      <c r="Q710" s="39"/>
    </row>
    <row r="711" spans="2:17" x14ac:dyDescent="0.15">
      <c r="B711" s="36">
        <v>41458</v>
      </c>
      <c r="C711" s="37">
        <v>0.23263888888888887</v>
      </c>
      <c r="D711" s="39">
        <v>110</v>
      </c>
      <c r="E711" s="39">
        <v>65</v>
      </c>
      <c r="F711" s="39">
        <v>52</v>
      </c>
      <c r="G711" s="47" t="s">
        <v>24</v>
      </c>
      <c r="H711" s="47" t="s">
        <v>128</v>
      </c>
      <c r="I711" s="240">
        <v>41458.25</v>
      </c>
      <c r="J711" s="39">
        <v>6</v>
      </c>
      <c r="K711" s="41">
        <v>41455</v>
      </c>
      <c r="M711" s="240">
        <v>41704.25</v>
      </c>
      <c r="N711" s="39"/>
      <c r="O711" s="39"/>
      <c r="P711" s="39"/>
      <c r="Q711" s="39"/>
    </row>
    <row r="712" spans="2:17" x14ac:dyDescent="0.15">
      <c r="B712" s="36">
        <v>41459</v>
      </c>
      <c r="C712" s="37">
        <v>0.25694444444444448</v>
      </c>
      <c r="D712" s="39">
        <v>118</v>
      </c>
      <c r="E712" s="39">
        <v>72</v>
      </c>
      <c r="F712" s="39">
        <v>56</v>
      </c>
      <c r="G712" s="47" t="s">
        <v>24</v>
      </c>
      <c r="H712" s="47" t="s">
        <v>129</v>
      </c>
      <c r="I712" s="240">
        <v>41459.25</v>
      </c>
      <c r="J712" s="39">
        <v>6</v>
      </c>
      <c r="K712" s="41">
        <v>41455</v>
      </c>
      <c r="M712" s="240">
        <v>41705.25</v>
      </c>
      <c r="N712" s="39"/>
      <c r="O712" s="39"/>
      <c r="P712" s="39"/>
      <c r="Q712" s="39"/>
    </row>
    <row r="713" spans="2:17" x14ac:dyDescent="0.15">
      <c r="B713" s="36">
        <v>41460</v>
      </c>
      <c r="C713" s="37">
        <v>0.21527777777777779</v>
      </c>
      <c r="D713" s="39">
        <v>116</v>
      </c>
      <c r="E713" s="39">
        <v>65</v>
      </c>
      <c r="F713" s="39">
        <v>57</v>
      </c>
      <c r="G713" s="47" t="s">
        <v>24</v>
      </c>
      <c r="H713" s="47" t="s">
        <v>128</v>
      </c>
      <c r="I713" s="240">
        <v>41460.25</v>
      </c>
      <c r="J713" s="39">
        <v>6</v>
      </c>
      <c r="K713" s="41">
        <v>41455</v>
      </c>
      <c r="M713" s="240">
        <v>41706.25</v>
      </c>
      <c r="N713" s="39"/>
      <c r="O713" s="39"/>
      <c r="P713" s="39"/>
      <c r="Q713" s="39"/>
    </row>
    <row r="714" spans="2:17" x14ac:dyDescent="0.15">
      <c r="B714" s="36">
        <v>41460</v>
      </c>
      <c r="C714" s="37">
        <v>0.83333333333333337</v>
      </c>
      <c r="D714" s="39">
        <v>134</v>
      </c>
      <c r="E714" s="39">
        <v>88</v>
      </c>
      <c r="F714" s="39">
        <v>59</v>
      </c>
      <c r="G714" s="47"/>
      <c r="H714" s="47"/>
      <c r="I714" s="240">
        <v>41460.75</v>
      </c>
      <c r="J714" s="39">
        <v>18</v>
      </c>
      <c r="K714" s="41">
        <v>41455</v>
      </c>
      <c r="M714" s="240">
        <v>41707.25</v>
      </c>
      <c r="N714" s="39">
        <v>125</v>
      </c>
      <c r="O714" s="39">
        <v>74.5</v>
      </c>
      <c r="P714" s="39"/>
      <c r="Q714" s="39"/>
    </row>
    <row r="715" spans="2:17" x14ac:dyDescent="0.15">
      <c r="B715" s="36">
        <v>41461</v>
      </c>
      <c r="C715" s="37">
        <v>0.22916666666666666</v>
      </c>
      <c r="D715" s="39">
        <v>110</v>
      </c>
      <c r="E715" s="39">
        <v>64</v>
      </c>
      <c r="F715" s="39">
        <v>60</v>
      </c>
      <c r="G715" s="47" t="s">
        <v>24</v>
      </c>
      <c r="H715" s="47" t="s">
        <v>131</v>
      </c>
      <c r="I715" s="240">
        <v>41461.25</v>
      </c>
      <c r="J715" s="39">
        <v>6</v>
      </c>
      <c r="K715" s="41">
        <v>41455</v>
      </c>
      <c r="M715" s="240">
        <v>41708.25</v>
      </c>
      <c r="N715" s="39">
        <v>131.66666666666666</v>
      </c>
      <c r="O715" s="39">
        <v>75</v>
      </c>
      <c r="P715" s="39"/>
      <c r="Q715" s="39"/>
    </row>
    <row r="716" spans="2:17" x14ac:dyDescent="0.15">
      <c r="B716" s="36">
        <v>41461</v>
      </c>
      <c r="C716" s="37">
        <v>0.82291666666666663</v>
      </c>
      <c r="D716" s="39">
        <v>110</v>
      </c>
      <c r="E716" s="39">
        <v>60</v>
      </c>
      <c r="F716" s="39">
        <v>68</v>
      </c>
      <c r="G716" s="47"/>
      <c r="H716" s="47"/>
      <c r="I716" s="240">
        <v>41461.75</v>
      </c>
      <c r="J716" s="39">
        <v>18</v>
      </c>
      <c r="K716" s="41">
        <v>41455</v>
      </c>
      <c r="M716" s="240">
        <v>41709.25</v>
      </c>
      <c r="N716" s="39">
        <v>121.5</v>
      </c>
      <c r="O716" s="39">
        <v>68</v>
      </c>
      <c r="P716" s="39"/>
      <c r="Q716" s="39"/>
    </row>
    <row r="717" spans="2:17" x14ac:dyDescent="0.15">
      <c r="B717" s="36">
        <v>41462</v>
      </c>
      <c r="C717" s="37"/>
      <c r="D717" s="39"/>
      <c r="E717" s="39"/>
      <c r="F717" s="39"/>
      <c r="G717" s="47" t="s">
        <v>24</v>
      </c>
      <c r="H717" s="47" t="s">
        <v>132</v>
      </c>
      <c r="I717" s="240">
        <v>41461.75</v>
      </c>
      <c r="J717" s="39">
        <v>18</v>
      </c>
      <c r="K717" s="41">
        <v>41455</v>
      </c>
      <c r="M717" s="240">
        <v>41710.25</v>
      </c>
      <c r="N717" s="39">
        <v>119.5</v>
      </c>
      <c r="O717" s="39">
        <v>63.5</v>
      </c>
      <c r="P717" s="39"/>
      <c r="Q717" s="39"/>
    </row>
    <row r="718" spans="2:17" x14ac:dyDescent="0.15">
      <c r="B718" s="36">
        <v>41463</v>
      </c>
      <c r="C718" s="37">
        <v>0.47916666666666669</v>
      </c>
      <c r="D718" s="39">
        <v>116</v>
      </c>
      <c r="E718" s="39">
        <v>69</v>
      </c>
      <c r="F718" s="39">
        <v>64</v>
      </c>
      <c r="G718" s="47" t="s">
        <v>24</v>
      </c>
      <c r="H718" s="47" t="s">
        <v>133</v>
      </c>
      <c r="I718" s="240">
        <v>41463.25</v>
      </c>
      <c r="J718" s="39">
        <v>6</v>
      </c>
      <c r="K718" s="41">
        <v>41462</v>
      </c>
      <c r="M718" s="240">
        <v>41711.25</v>
      </c>
      <c r="N718" s="39">
        <v>135</v>
      </c>
      <c r="O718" s="39">
        <v>79</v>
      </c>
      <c r="P718" s="39"/>
      <c r="Q718" s="39"/>
    </row>
    <row r="719" spans="2:17" x14ac:dyDescent="0.15">
      <c r="B719" s="36">
        <v>41463</v>
      </c>
      <c r="C719" s="37">
        <v>0.85763888888888884</v>
      </c>
      <c r="D719" s="39">
        <v>122</v>
      </c>
      <c r="E719" s="39">
        <v>77</v>
      </c>
      <c r="F719" s="39">
        <v>70</v>
      </c>
      <c r="G719" s="47"/>
      <c r="H719" s="47"/>
      <c r="I719" s="240">
        <v>41463.75</v>
      </c>
      <c r="J719" s="39">
        <v>18</v>
      </c>
      <c r="K719" s="41">
        <v>41462</v>
      </c>
      <c r="M719" s="240">
        <v>41712.25</v>
      </c>
      <c r="N719" s="39">
        <v>120</v>
      </c>
      <c r="O719" s="39">
        <v>68.5</v>
      </c>
      <c r="P719" s="39"/>
      <c r="Q719" s="39"/>
    </row>
    <row r="720" spans="2:17" x14ac:dyDescent="0.15">
      <c r="B720" s="36">
        <v>41464</v>
      </c>
      <c r="C720" s="37">
        <v>0.25</v>
      </c>
      <c r="D720" s="39">
        <v>115</v>
      </c>
      <c r="E720" s="39">
        <v>68</v>
      </c>
      <c r="F720" s="39">
        <v>55</v>
      </c>
      <c r="G720" s="47" t="s">
        <v>24</v>
      </c>
      <c r="H720" s="47" t="s">
        <v>128</v>
      </c>
      <c r="I720" s="240">
        <v>41464.25</v>
      </c>
      <c r="J720" s="39">
        <v>6</v>
      </c>
      <c r="K720" s="41">
        <v>41462</v>
      </c>
      <c r="M720" s="240">
        <v>41713.25</v>
      </c>
      <c r="N720" s="39">
        <v>124.5</v>
      </c>
      <c r="O720" s="39">
        <v>73</v>
      </c>
      <c r="P720" s="39"/>
      <c r="Q720" s="39"/>
    </row>
    <row r="721" spans="2:17" x14ac:dyDescent="0.15">
      <c r="B721" s="36">
        <v>41465</v>
      </c>
      <c r="C721" s="37">
        <v>0.25</v>
      </c>
      <c r="D721" s="39">
        <v>114</v>
      </c>
      <c r="E721" s="39">
        <v>67</v>
      </c>
      <c r="F721" s="39">
        <v>57</v>
      </c>
      <c r="G721" s="47" t="s">
        <v>24</v>
      </c>
      <c r="H721" s="47" t="s">
        <v>129</v>
      </c>
      <c r="I721" s="240">
        <v>41465.25</v>
      </c>
      <c r="J721" s="39">
        <v>6</v>
      </c>
      <c r="K721" s="41">
        <v>41462</v>
      </c>
      <c r="M721" s="240">
        <v>41714.25</v>
      </c>
      <c r="N721" s="39">
        <v>129.66666666666666</v>
      </c>
      <c r="O721" s="39">
        <v>74.666666666666671</v>
      </c>
      <c r="P721" s="39"/>
      <c r="Q721" s="39"/>
    </row>
    <row r="722" spans="2:17" x14ac:dyDescent="0.15">
      <c r="B722" s="36">
        <v>41466</v>
      </c>
      <c r="C722" s="37">
        <v>0.25347222222222221</v>
      </c>
      <c r="D722" s="39">
        <v>118</v>
      </c>
      <c r="E722" s="39">
        <v>73</v>
      </c>
      <c r="F722" s="39">
        <v>64</v>
      </c>
      <c r="G722" s="47" t="s">
        <v>24</v>
      </c>
      <c r="H722" s="47" t="s">
        <v>128</v>
      </c>
      <c r="I722" s="240">
        <v>41466.25</v>
      </c>
      <c r="J722" s="39">
        <v>6</v>
      </c>
      <c r="K722" s="41">
        <v>41462</v>
      </c>
      <c r="M722" s="240">
        <v>41715.25</v>
      </c>
      <c r="N722" s="39">
        <v>123</v>
      </c>
      <c r="O722" s="39">
        <v>64</v>
      </c>
      <c r="P722" s="39"/>
      <c r="Q722" s="39"/>
    </row>
    <row r="723" spans="2:17" x14ac:dyDescent="0.15">
      <c r="B723" s="36">
        <v>41467</v>
      </c>
      <c r="C723" s="37">
        <v>0.23611111111111113</v>
      </c>
      <c r="D723" s="39">
        <v>115</v>
      </c>
      <c r="E723" s="39">
        <v>69</v>
      </c>
      <c r="F723" s="39">
        <v>54</v>
      </c>
      <c r="G723" s="47" t="s">
        <v>24</v>
      </c>
      <c r="H723" s="47" t="s">
        <v>129</v>
      </c>
      <c r="I723" s="240">
        <v>41467.25</v>
      </c>
      <c r="J723" s="39">
        <v>6</v>
      </c>
      <c r="K723" s="41">
        <v>41462</v>
      </c>
      <c r="M723" s="240">
        <v>41716.25</v>
      </c>
      <c r="N723" s="39">
        <v>120.66666666666667</v>
      </c>
      <c r="O723" s="39">
        <v>70</v>
      </c>
      <c r="P723" s="39"/>
      <c r="Q723" s="39"/>
    </row>
    <row r="724" spans="2:17" x14ac:dyDescent="0.15">
      <c r="B724" s="36">
        <v>41468</v>
      </c>
      <c r="C724" s="37">
        <v>0.29166666666666669</v>
      </c>
      <c r="D724" s="39">
        <v>130</v>
      </c>
      <c r="E724" s="39">
        <v>83</v>
      </c>
      <c r="F724" s="39">
        <v>61</v>
      </c>
      <c r="G724" s="47" t="s">
        <v>24</v>
      </c>
      <c r="H724" s="47" t="s">
        <v>128</v>
      </c>
      <c r="I724" s="240">
        <v>41468.25</v>
      </c>
      <c r="J724" s="39">
        <v>6</v>
      </c>
      <c r="K724" s="41">
        <v>41462</v>
      </c>
      <c r="M724" s="240">
        <v>41717.25</v>
      </c>
      <c r="N724" s="39">
        <v>114.5</v>
      </c>
      <c r="O724" s="39">
        <v>62</v>
      </c>
      <c r="P724" s="39"/>
      <c r="Q724" s="39"/>
    </row>
    <row r="725" spans="2:17" x14ac:dyDescent="0.15">
      <c r="B725" s="36">
        <v>41468</v>
      </c>
      <c r="C725" s="37">
        <v>0.2986111111111111</v>
      </c>
      <c r="D725" s="39">
        <v>119</v>
      </c>
      <c r="E725" s="39">
        <v>72</v>
      </c>
      <c r="F725" s="39">
        <v>56</v>
      </c>
      <c r="G725" s="47"/>
      <c r="H725" s="47"/>
      <c r="I725" s="240">
        <v>41468.25</v>
      </c>
      <c r="J725" s="39">
        <v>6</v>
      </c>
      <c r="K725" s="41">
        <v>41462</v>
      </c>
      <c r="M725" s="240">
        <v>41718.25</v>
      </c>
      <c r="N725" s="39">
        <v>124.5</v>
      </c>
      <c r="O725" s="39">
        <v>75.5</v>
      </c>
      <c r="P725" s="39"/>
      <c r="Q725" s="39"/>
    </row>
    <row r="726" spans="2:17" x14ac:dyDescent="0.15">
      <c r="B726" s="36">
        <v>41469</v>
      </c>
      <c r="C726" s="37">
        <v>0.30208333333333331</v>
      </c>
      <c r="D726" s="39">
        <v>124</v>
      </c>
      <c r="E726" s="39">
        <v>81</v>
      </c>
      <c r="F726" s="39">
        <v>58</v>
      </c>
      <c r="G726" s="47" t="s">
        <v>24</v>
      </c>
      <c r="H726" s="47" t="s">
        <v>129</v>
      </c>
      <c r="I726" s="240">
        <v>41469.25</v>
      </c>
      <c r="J726" s="39">
        <v>6</v>
      </c>
      <c r="K726" s="41">
        <v>41469</v>
      </c>
      <c r="M726" s="240">
        <v>41719.25</v>
      </c>
      <c r="N726" s="39">
        <v>134</v>
      </c>
      <c r="O726" s="39">
        <v>79</v>
      </c>
      <c r="P726" s="39"/>
      <c r="Q726" s="39"/>
    </row>
    <row r="727" spans="2:17" x14ac:dyDescent="0.15">
      <c r="B727" s="36">
        <v>41469</v>
      </c>
      <c r="C727" s="37">
        <v>0.30555555555555552</v>
      </c>
      <c r="D727" s="39">
        <v>118</v>
      </c>
      <c r="E727" s="39">
        <v>75</v>
      </c>
      <c r="F727" s="39">
        <v>55</v>
      </c>
      <c r="G727" s="47"/>
      <c r="H727" s="47"/>
      <c r="I727" s="240">
        <v>41469.25</v>
      </c>
      <c r="J727" s="39">
        <v>6</v>
      </c>
      <c r="K727" s="41">
        <v>41469</v>
      </c>
      <c r="M727" s="240">
        <v>41720.25</v>
      </c>
      <c r="N727" s="39">
        <v>125.5</v>
      </c>
      <c r="O727" s="39">
        <v>67.5</v>
      </c>
      <c r="P727" s="39"/>
      <c r="Q727" s="39"/>
    </row>
    <row r="728" spans="2:17" x14ac:dyDescent="0.15">
      <c r="B728" s="36">
        <v>41469</v>
      </c>
      <c r="C728" s="37">
        <v>0.625</v>
      </c>
      <c r="D728" s="39">
        <v>114</v>
      </c>
      <c r="E728" s="39">
        <v>65</v>
      </c>
      <c r="F728" s="39">
        <v>59</v>
      </c>
      <c r="G728" s="47"/>
      <c r="H728" s="47"/>
      <c r="I728" s="240">
        <v>41469.75</v>
      </c>
      <c r="J728" s="39">
        <v>18</v>
      </c>
      <c r="K728" s="41">
        <v>41469</v>
      </c>
      <c r="M728" s="240">
        <v>41721.25</v>
      </c>
      <c r="N728" s="39">
        <v>117.5</v>
      </c>
      <c r="O728" s="39">
        <v>65</v>
      </c>
      <c r="P728" s="39"/>
      <c r="Q728" s="39"/>
    </row>
    <row r="729" spans="2:17" x14ac:dyDescent="0.15">
      <c r="B729" s="36">
        <v>41469</v>
      </c>
      <c r="C729" s="37">
        <v>0.99652777777777779</v>
      </c>
      <c r="D729" s="39">
        <v>104</v>
      </c>
      <c r="E729" s="39">
        <v>57</v>
      </c>
      <c r="F729" s="39">
        <v>54</v>
      </c>
      <c r="G729" s="47"/>
      <c r="H729" s="47"/>
      <c r="I729" s="240">
        <v>41469.75</v>
      </c>
      <c r="J729" s="39">
        <v>18</v>
      </c>
      <c r="K729" s="41">
        <v>41469</v>
      </c>
      <c r="M729" s="240">
        <v>41722.25</v>
      </c>
      <c r="N729" s="39">
        <v>117.5</v>
      </c>
      <c r="O729" s="39">
        <v>66.5</v>
      </c>
      <c r="P729" s="39"/>
      <c r="Q729" s="39"/>
    </row>
    <row r="730" spans="2:17" x14ac:dyDescent="0.15">
      <c r="B730" s="36">
        <v>41470</v>
      </c>
      <c r="C730" s="37">
        <v>0.28125</v>
      </c>
      <c r="D730" s="39">
        <v>119</v>
      </c>
      <c r="E730" s="39">
        <v>75</v>
      </c>
      <c r="F730" s="39">
        <v>53</v>
      </c>
      <c r="G730" s="47" t="s">
        <v>24</v>
      </c>
      <c r="H730" s="47" t="s">
        <v>128</v>
      </c>
      <c r="I730" s="240">
        <v>41470.25</v>
      </c>
      <c r="J730" s="39">
        <v>6</v>
      </c>
      <c r="K730" s="41">
        <v>41469</v>
      </c>
      <c r="M730" s="240">
        <v>41723.25</v>
      </c>
      <c r="N730" s="39">
        <v>128</v>
      </c>
      <c r="O730" s="39">
        <v>70</v>
      </c>
      <c r="P730" s="39"/>
      <c r="Q730" s="39"/>
    </row>
    <row r="731" spans="2:17" x14ac:dyDescent="0.15">
      <c r="B731" s="36">
        <v>41470</v>
      </c>
      <c r="C731" s="37">
        <v>0.90625</v>
      </c>
      <c r="D731" s="39">
        <v>112</v>
      </c>
      <c r="E731" s="39">
        <v>65</v>
      </c>
      <c r="F731" s="39">
        <v>57</v>
      </c>
      <c r="G731" s="47"/>
      <c r="H731" s="47"/>
      <c r="I731" s="240">
        <v>41470.75</v>
      </c>
      <c r="J731" s="39">
        <v>18</v>
      </c>
      <c r="K731" s="41">
        <v>41469</v>
      </c>
      <c r="M731" s="240">
        <v>41724.25</v>
      </c>
      <c r="N731" s="39">
        <v>124.5</v>
      </c>
      <c r="O731" s="39">
        <v>72</v>
      </c>
      <c r="P731" s="39"/>
      <c r="Q731" s="39"/>
    </row>
    <row r="732" spans="2:17" x14ac:dyDescent="0.15">
      <c r="B732" s="36">
        <v>41471</v>
      </c>
      <c r="C732" s="37">
        <v>0.24305555555555555</v>
      </c>
      <c r="D732" s="39">
        <v>124</v>
      </c>
      <c r="E732" s="39">
        <v>76</v>
      </c>
      <c r="F732" s="39">
        <v>55</v>
      </c>
      <c r="G732" s="47" t="s">
        <v>24</v>
      </c>
      <c r="H732" s="47" t="s">
        <v>129</v>
      </c>
      <c r="I732" s="240">
        <v>41471.25</v>
      </c>
      <c r="J732" s="39">
        <v>6</v>
      </c>
      <c r="K732" s="41">
        <v>41469</v>
      </c>
      <c r="M732" s="240">
        <v>41725.25</v>
      </c>
      <c r="N732" s="39">
        <v>117.5</v>
      </c>
      <c r="O732" s="39">
        <v>65</v>
      </c>
      <c r="P732" s="39"/>
      <c r="Q732" s="39"/>
    </row>
    <row r="733" spans="2:17" x14ac:dyDescent="0.15">
      <c r="B733" s="36">
        <v>41472</v>
      </c>
      <c r="C733" s="37">
        <v>0.26041666666666669</v>
      </c>
      <c r="D733" s="39">
        <v>113</v>
      </c>
      <c r="E733" s="39">
        <v>68</v>
      </c>
      <c r="F733" s="39">
        <v>60</v>
      </c>
      <c r="G733" s="47" t="s">
        <v>24</v>
      </c>
      <c r="H733" s="47" t="s">
        <v>130</v>
      </c>
      <c r="I733" s="240">
        <v>41472.25</v>
      </c>
      <c r="J733" s="39">
        <v>6</v>
      </c>
      <c r="K733" s="41">
        <v>41469</v>
      </c>
      <c r="M733" s="240">
        <v>41726.25</v>
      </c>
      <c r="N733" s="39">
        <v>121.5</v>
      </c>
      <c r="O733" s="39">
        <v>71</v>
      </c>
      <c r="P733" s="39"/>
      <c r="Q733" s="39"/>
    </row>
    <row r="734" spans="2:17" x14ac:dyDescent="0.15">
      <c r="B734" s="36">
        <v>41473</v>
      </c>
      <c r="C734" s="37">
        <v>0.23611111111111113</v>
      </c>
      <c r="D734" s="39">
        <v>124</v>
      </c>
      <c r="E734" s="39">
        <v>74</v>
      </c>
      <c r="F734" s="39">
        <v>56</v>
      </c>
      <c r="G734" s="47" t="s">
        <v>24</v>
      </c>
      <c r="H734" s="47" t="s">
        <v>134</v>
      </c>
      <c r="I734" s="240">
        <v>41473.25</v>
      </c>
      <c r="J734" s="39">
        <v>6</v>
      </c>
      <c r="K734" s="41">
        <v>41469</v>
      </c>
      <c r="M734" s="240">
        <v>41727.25</v>
      </c>
      <c r="N734" s="39">
        <v>123</v>
      </c>
      <c r="O734" s="39">
        <v>71</v>
      </c>
      <c r="P734" s="39"/>
      <c r="Q734" s="39"/>
    </row>
    <row r="735" spans="2:17" x14ac:dyDescent="0.15">
      <c r="B735" s="36">
        <v>41474</v>
      </c>
      <c r="C735" s="37">
        <v>0.98263888888888884</v>
      </c>
      <c r="D735" s="39">
        <v>127</v>
      </c>
      <c r="E735" s="39">
        <v>75</v>
      </c>
      <c r="F735" s="39">
        <v>60</v>
      </c>
      <c r="G735" s="47" t="s">
        <v>24</v>
      </c>
      <c r="H735" s="47" t="s">
        <v>130</v>
      </c>
      <c r="I735" s="240">
        <v>41474.75</v>
      </c>
      <c r="J735" s="39">
        <v>18</v>
      </c>
      <c r="K735" s="41">
        <v>41469</v>
      </c>
      <c r="M735" s="240">
        <v>41728.25</v>
      </c>
      <c r="N735" s="39">
        <v>119</v>
      </c>
      <c r="O735" s="39">
        <v>72</v>
      </c>
      <c r="P735" s="39"/>
      <c r="Q735" s="39"/>
    </row>
    <row r="736" spans="2:17" x14ac:dyDescent="0.15">
      <c r="B736" s="36">
        <v>41475</v>
      </c>
      <c r="C736" s="37">
        <v>0.29166666666666669</v>
      </c>
      <c r="D736" s="39">
        <v>126</v>
      </c>
      <c r="E736" s="39">
        <v>76</v>
      </c>
      <c r="F736" s="39">
        <v>58</v>
      </c>
      <c r="G736" s="47" t="s">
        <v>24</v>
      </c>
      <c r="H736" s="47" t="s">
        <v>130</v>
      </c>
      <c r="I736" s="240">
        <v>41475.25</v>
      </c>
      <c r="J736" s="39">
        <v>6</v>
      </c>
      <c r="K736" s="41">
        <v>41469</v>
      </c>
      <c r="M736" s="240">
        <v>41729.25</v>
      </c>
      <c r="N736" s="39">
        <v>114</v>
      </c>
      <c r="O736" s="39">
        <v>66</v>
      </c>
      <c r="P736" s="39"/>
      <c r="Q736" s="39"/>
    </row>
    <row r="737" spans="2:17" x14ac:dyDescent="0.15">
      <c r="B737" s="36">
        <v>41476</v>
      </c>
      <c r="C737" s="37">
        <v>0.25694444444444448</v>
      </c>
      <c r="D737" s="39">
        <v>115</v>
      </c>
      <c r="E737" s="39">
        <v>87</v>
      </c>
      <c r="F737" s="39">
        <v>53</v>
      </c>
      <c r="G737" s="47" t="s">
        <v>24</v>
      </c>
      <c r="H737" s="47" t="s">
        <v>130</v>
      </c>
      <c r="I737" s="240">
        <v>41476.25</v>
      </c>
      <c r="J737" s="39">
        <v>6</v>
      </c>
      <c r="K737" s="41">
        <v>41476</v>
      </c>
      <c r="M737" s="240">
        <v>41730.25</v>
      </c>
      <c r="N737" s="39">
        <v>115</v>
      </c>
      <c r="O737" s="39">
        <v>67</v>
      </c>
      <c r="P737" s="39"/>
      <c r="Q737" s="39"/>
    </row>
    <row r="738" spans="2:17" x14ac:dyDescent="0.15">
      <c r="B738" s="36">
        <v>41476</v>
      </c>
      <c r="C738" s="37">
        <v>0.95833333333333337</v>
      </c>
      <c r="D738" s="39">
        <v>112</v>
      </c>
      <c r="E738" s="39">
        <v>62</v>
      </c>
      <c r="F738" s="39">
        <v>58</v>
      </c>
      <c r="G738" s="47"/>
      <c r="H738" s="47"/>
      <c r="I738" s="240">
        <v>41476.75</v>
      </c>
      <c r="J738" s="39">
        <v>18</v>
      </c>
      <c r="K738" s="41">
        <v>41476</v>
      </c>
      <c r="M738" s="240">
        <v>41731.25</v>
      </c>
      <c r="N738" s="39">
        <v>121.66666666666667</v>
      </c>
      <c r="O738" s="39">
        <v>69</v>
      </c>
      <c r="P738" s="39"/>
      <c r="Q738" s="39"/>
    </row>
    <row r="739" spans="2:17" x14ac:dyDescent="0.15">
      <c r="B739" s="36">
        <v>41477</v>
      </c>
      <c r="C739" s="37">
        <v>0.21527777777777779</v>
      </c>
      <c r="D739" s="39">
        <v>126</v>
      </c>
      <c r="E739" s="39">
        <v>77</v>
      </c>
      <c r="F739" s="39">
        <v>55</v>
      </c>
      <c r="G739" s="47" t="s">
        <v>24</v>
      </c>
      <c r="H739" s="47" t="s">
        <v>130</v>
      </c>
      <c r="I739" s="240">
        <v>41477.25</v>
      </c>
      <c r="J739" s="39">
        <v>6</v>
      </c>
      <c r="K739" s="41">
        <v>41476</v>
      </c>
      <c r="M739" s="240">
        <v>41732.25</v>
      </c>
      <c r="N739" s="39">
        <v>116.5</v>
      </c>
      <c r="O739" s="39">
        <v>63.5</v>
      </c>
      <c r="P739" s="39"/>
      <c r="Q739" s="39"/>
    </row>
    <row r="740" spans="2:17" x14ac:dyDescent="0.15">
      <c r="B740" s="36">
        <v>41478</v>
      </c>
      <c r="C740" s="37">
        <v>0.98958333333333337</v>
      </c>
      <c r="D740" s="39">
        <v>134</v>
      </c>
      <c r="E740" s="39">
        <v>81</v>
      </c>
      <c r="F740" s="39">
        <v>54</v>
      </c>
      <c r="G740" s="47" t="s">
        <v>24</v>
      </c>
      <c r="H740" s="47" t="s">
        <v>130</v>
      </c>
      <c r="I740" s="240">
        <v>41478.75</v>
      </c>
      <c r="J740" s="39">
        <v>18</v>
      </c>
      <c r="K740" s="41">
        <v>41476</v>
      </c>
      <c r="M740" s="240">
        <v>41733.25</v>
      </c>
      <c r="N740" s="39">
        <v>110.5</v>
      </c>
      <c r="O740" s="39">
        <v>57.5</v>
      </c>
      <c r="P740" s="39"/>
      <c r="Q740" s="39"/>
    </row>
    <row r="741" spans="2:17" x14ac:dyDescent="0.15">
      <c r="B741" s="36">
        <v>41479</v>
      </c>
      <c r="C741" s="37">
        <v>0.27083333333333331</v>
      </c>
      <c r="D741" s="39">
        <v>127</v>
      </c>
      <c r="E741" s="39">
        <v>77</v>
      </c>
      <c r="F741" s="39">
        <v>57</v>
      </c>
      <c r="G741" s="47" t="s">
        <v>24</v>
      </c>
      <c r="H741" s="47" t="s">
        <v>128</v>
      </c>
      <c r="I741" s="240">
        <v>41479.25</v>
      </c>
      <c r="J741" s="39">
        <v>6</v>
      </c>
      <c r="K741" s="41">
        <v>41476</v>
      </c>
      <c r="M741" s="240">
        <v>41734.25</v>
      </c>
      <c r="N741" s="39">
        <v>113</v>
      </c>
      <c r="O741" s="39">
        <v>64.5</v>
      </c>
      <c r="P741" s="39"/>
      <c r="Q741" s="39"/>
    </row>
    <row r="742" spans="2:17" x14ac:dyDescent="0.15">
      <c r="B742" s="36">
        <v>41480</v>
      </c>
      <c r="C742" s="37">
        <v>0.2673611111111111</v>
      </c>
      <c r="D742" s="39">
        <v>120</v>
      </c>
      <c r="E742" s="39">
        <v>69</v>
      </c>
      <c r="F742" s="39">
        <v>60</v>
      </c>
      <c r="G742" s="47" t="s">
        <v>24</v>
      </c>
      <c r="H742" s="47" t="s">
        <v>135</v>
      </c>
      <c r="I742" s="240">
        <v>41480.25</v>
      </c>
      <c r="J742" s="39">
        <v>6</v>
      </c>
      <c r="K742" s="41">
        <v>41476</v>
      </c>
      <c r="M742" s="240">
        <v>41735.25</v>
      </c>
      <c r="N742" s="39"/>
      <c r="O742" s="39"/>
      <c r="P742" s="39"/>
      <c r="Q742" s="39"/>
    </row>
    <row r="743" spans="2:17" x14ac:dyDescent="0.15">
      <c r="B743" s="36">
        <v>41481</v>
      </c>
      <c r="C743" s="37">
        <v>0.99861111111111101</v>
      </c>
      <c r="D743" s="39">
        <v>128</v>
      </c>
      <c r="E743" s="39">
        <v>78</v>
      </c>
      <c r="F743" s="39">
        <v>58</v>
      </c>
      <c r="G743" s="47" t="s">
        <v>28</v>
      </c>
      <c r="H743" s="47" t="s">
        <v>125</v>
      </c>
      <c r="I743" s="240">
        <v>41481.75</v>
      </c>
      <c r="J743" s="39">
        <v>18</v>
      </c>
      <c r="K743" s="41">
        <v>41476</v>
      </c>
      <c r="M743" s="240">
        <v>41736.25</v>
      </c>
      <c r="N743" s="39">
        <v>122</v>
      </c>
      <c r="O743" s="39">
        <v>72</v>
      </c>
      <c r="P743" s="39"/>
      <c r="Q743" s="39"/>
    </row>
    <row r="744" spans="2:17" x14ac:dyDescent="0.15">
      <c r="B744" s="36">
        <v>41482</v>
      </c>
      <c r="C744" s="37">
        <v>0.28472222222222221</v>
      </c>
      <c r="D744" s="39">
        <v>120</v>
      </c>
      <c r="E744" s="39">
        <v>68</v>
      </c>
      <c r="F744" s="39">
        <v>60</v>
      </c>
      <c r="G744" s="47" t="s">
        <v>28</v>
      </c>
      <c r="H744" s="47" t="s">
        <v>136</v>
      </c>
      <c r="I744" s="240">
        <v>41482.25</v>
      </c>
      <c r="J744" s="39">
        <v>6</v>
      </c>
      <c r="K744" s="41">
        <v>41476</v>
      </c>
      <c r="M744" s="240">
        <v>41737.25</v>
      </c>
      <c r="N744" s="39">
        <v>122</v>
      </c>
      <c r="O744" s="39">
        <v>72</v>
      </c>
      <c r="P744" s="39"/>
      <c r="Q744" s="39"/>
    </row>
    <row r="745" spans="2:17" x14ac:dyDescent="0.15">
      <c r="B745" s="36">
        <v>41482</v>
      </c>
      <c r="C745" s="37">
        <v>0.97222222222222221</v>
      </c>
      <c r="D745" s="39">
        <v>114</v>
      </c>
      <c r="E745" s="39">
        <v>74</v>
      </c>
      <c r="F745" s="39">
        <v>56</v>
      </c>
      <c r="G745" s="47"/>
      <c r="H745" s="47"/>
      <c r="I745" s="240">
        <v>41482.75</v>
      </c>
      <c r="J745" s="39">
        <v>18</v>
      </c>
      <c r="K745" s="41">
        <v>41476</v>
      </c>
      <c r="M745" s="240">
        <v>41738.25</v>
      </c>
      <c r="N745" s="39">
        <v>119.5</v>
      </c>
      <c r="O745" s="39">
        <v>68.5</v>
      </c>
      <c r="P745" s="39"/>
      <c r="Q745" s="39"/>
    </row>
    <row r="746" spans="2:17" x14ac:dyDescent="0.15">
      <c r="B746" s="36">
        <v>41483</v>
      </c>
      <c r="C746" s="37">
        <v>0.39583333333333331</v>
      </c>
      <c r="D746" s="39">
        <v>118</v>
      </c>
      <c r="E746" s="39">
        <v>67</v>
      </c>
      <c r="F746" s="39">
        <v>56</v>
      </c>
      <c r="G746" s="47" t="s">
        <v>24</v>
      </c>
      <c r="H746" s="47" t="s">
        <v>128</v>
      </c>
      <c r="I746" s="240">
        <v>41483.25</v>
      </c>
      <c r="J746" s="39">
        <v>6</v>
      </c>
      <c r="K746" s="41">
        <v>41483</v>
      </c>
      <c r="M746" s="240">
        <v>41739.25</v>
      </c>
      <c r="N746" s="39">
        <v>114.5</v>
      </c>
      <c r="O746" s="39">
        <v>66.5</v>
      </c>
      <c r="P746" s="39"/>
      <c r="Q746" s="39"/>
    </row>
    <row r="747" spans="2:17" x14ac:dyDescent="0.15">
      <c r="B747" s="36">
        <v>41483</v>
      </c>
      <c r="C747" s="37">
        <v>0.92361111111111116</v>
      </c>
      <c r="D747" s="39">
        <v>121</v>
      </c>
      <c r="E747" s="39">
        <v>72</v>
      </c>
      <c r="F747" s="39">
        <v>62</v>
      </c>
      <c r="G747" s="47"/>
      <c r="H747" s="47"/>
      <c r="I747" s="240">
        <v>41483.75</v>
      </c>
      <c r="J747" s="39">
        <v>18</v>
      </c>
      <c r="K747" s="41">
        <v>41483</v>
      </c>
      <c r="M747" s="240">
        <v>41740.25</v>
      </c>
      <c r="N747" s="39">
        <v>117.5</v>
      </c>
      <c r="O747" s="39">
        <v>70</v>
      </c>
      <c r="P747" s="39"/>
      <c r="Q747" s="39"/>
    </row>
    <row r="748" spans="2:17" x14ac:dyDescent="0.15">
      <c r="B748" s="36">
        <v>41484</v>
      </c>
      <c r="C748" s="37">
        <v>0.27430555555555552</v>
      </c>
      <c r="D748" s="39">
        <v>130</v>
      </c>
      <c r="E748" s="39">
        <v>75</v>
      </c>
      <c r="F748" s="39">
        <v>54</v>
      </c>
      <c r="G748" s="47" t="s">
        <v>24</v>
      </c>
      <c r="H748" s="47" t="s">
        <v>137</v>
      </c>
      <c r="I748" s="240">
        <v>41484.25</v>
      </c>
      <c r="J748" s="39">
        <v>6</v>
      </c>
      <c r="K748" s="41">
        <v>41483</v>
      </c>
      <c r="M748" s="240">
        <v>41741.25</v>
      </c>
      <c r="N748" s="39">
        <v>113.5</v>
      </c>
      <c r="O748" s="39">
        <v>66.5</v>
      </c>
      <c r="P748" s="39"/>
      <c r="Q748" s="39"/>
    </row>
    <row r="749" spans="2:17" x14ac:dyDescent="0.15">
      <c r="B749" s="36">
        <v>41485</v>
      </c>
      <c r="C749" s="37">
        <v>0.25694444444444448</v>
      </c>
      <c r="D749" s="39">
        <v>118</v>
      </c>
      <c r="E749" s="39">
        <v>69</v>
      </c>
      <c r="F749" s="39">
        <v>57</v>
      </c>
      <c r="G749" s="47" t="s">
        <v>24</v>
      </c>
      <c r="H749" s="47" t="s">
        <v>128</v>
      </c>
      <c r="I749" s="240">
        <v>41485.25</v>
      </c>
      <c r="J749" s="39">
        <v>6</v>
      </c>
      <c r="K749" s="41">
        <v>41483</v>
      </c>
      <c r="M749" s="240">
        <v>41742.25</v>
      </c>
      <c r="N749" s="39">
        <v>119</v>
      </c>
      <c r="O749" s="39">
        <v>72</v>
      </c>
      <c r="P749" s="39"/>
      <c r="Q749" s="39"/>
    </row>
    <row r="750" spans="2:17" x14ac:dyDescent="0.15">
      <c r="B750" s="36">
        <v>41486</v>
      </c>
      <c r="C750" s="37">
        <v>0.2638888888888889</v>
      </c>
      <c r="D750" s="39">
        <v>124</v>
      </c>
      <c r="E750" s="39">
        <v>76</v>
      </c>
      <c r="F750" s="39">
        <v>54</v>
      </c>
      <c r="G750" s="47" t="s">
        <v>24</v>
      </c>
      <c r="H750" s="47" t="s">
        <v>129</v>
      </c>
      <c r="I750" s="240">
        <v>41486.25</v>
      </c>
      <c r="J750" s="39">
        <v>6</v>
      </c>
      <c r="K750" s="41">
        <v>41483</v>
      </c>
      <c r="M750" s="240">
        <v>41743.25</v>
      </c>
      <c r="N750" s="39">
        <v>111.5</v>
      </c>
      <c r="O750" s="39">
        <v>66</v>
      </c>
      <c r="P750" s="39"/>
      <c r="Q750" s="39"/>
    </row>
    <row r="751" spans="2:17" x14ac:dyDescent="0.15">
      <c r="B751" s="36">
        <v>41486</v>
      </c>
      <c r="C751" s="37">
        <v>0.99861111111111101</v>
      </c>
      <c r="D751" s="39">
        <v>108</v>
      </c>
      <c r="E751" s="39">
        <v>63</v>
      </c>
      <c r="F751" s="39">
        <v>62</v>
      </c>
      <c r="G751" s="47"/>
      <c r="H751" s="47"/>
      <c r="I751" s="240">
        <v>41486.75</v>
      </c>
      <c r="J751" s="39">
        <v>18</v>
      </c>
      <c r="K751" s="41">
        <v>41483</v>
      </c>
      <c r="M751" s="240">
        <v>41744.25</v>
      </c>
      <c r="N751" s="39">
        <v>111</v>
      </c>
      <c r="O751" s="39">
        <v>67</v>
      </c>
      <c r="P751" s="39"/>
      <c r="Q751" s="39"/>
    </row>
    <row r="752" spans="2:17" x14ac:dyDescent="0.15">
      <c r="B752" s="36">
        <v>41487</v>
      </c>
      <c r="C752" s="37">
        <v>0.25</v>
      </c>
      <c r="D752" s="39">
        <v>130</v>
      </c>
      <c r="E752" s="39">
        <v>77</v>
      </c>
      <c r="F752" s="39">
        <v>55</v>
      </c>
      <c r="G752" s="47" t="s">
        <v>24</v>
      </c>
      <c r="H752" s="47" t="s">
        <v>138</v>
      </c>
      <c r="I752" s="240">
        <v>41487.25</v>
      </c>
      <c r="J752" s="39">
        <v>6</v>
      </c>
      <c r="K752" s="41">
        <v>41483</v>
      </c>
      <c r="M752" s="240">
        <v>41745.25</v>
      </c>
      <c r="N752" s="39">
        <v>118.5</v>
      </c>
      <c r="O752" s="39">
        <v>64.5</v>
      </c>
      <c r="P752" s="39"/>
      <c r="Q752" s="39"/>
    </row>
    <row r="753" spans="2:17" x14ac:dyDescent="0.15">
      <c r="B753" s="36">
        <v>41488</v>
      </c>
      <c r="C753" s="37">
        <v>0.99861111111111101</v>
      </c>
      <c r="D753" s="39">
        <v>104</v>
      </c>
      <c r="E753" s="39">
        <v>58</v>
      </c>
      <c r="F753" s="39">
        <v>57</v>
      </c>
      <c r="G753" s="47" t="s">
        <v>24</v>
      </c>
      <c r="H753" s="47" t="s">
        <v>128</v>
      </c>
      <c r="I753" s="240">
        <v>41488.75</v>
      </c>
      <c r="J753" s="39">
        <v>18</v>
      </c>
      <c r="K753" s="41">
        <v>41483</v>
      </c>
      <c r="M753" s="240">
        <v>41746.25</v>
      </c>
      <c r="N753" s="39">
        <v>110.5</v>
      </c>
      <c r="O753" s="39">
        <v>69</v>
      </c>
      <c r="P753" s="39"/>
      <c r="Q753" s="39"/>
    </row>
    <row r="754" spans="2:17" x14ac:dyDescent="0.15">
      <c r="B754" s="36">
        <v>41489</v>
      </c>
      <c r="C754" s="37">
        <v>0.28125</v>
      </c>
      <c r="D754" s="39">
        <v>118</v>
      </c>
      <c r="E754" s="39">
        <v>71</v>
      </c>
      <c r="F754" s="39">
        <v>58</v>
      </c>
      <c r="G754" s="47" t="s">
        <v>24</v>
      </c>
      <c r="H754" s="47" t="s">
        <v>129</v>
      </c>
      <c r="I754" s="240">
        <v>41489.25</v>
      </c>
      <c r="J754" s="39">
        <v>6</v>
      </c>
      <c r="K754" s="41">
        <v>41483</v>
      </c>
      <c r="M754" s="240">
        <v>41747.25</v>
      </c>
      <c r="N754" s="39">
        <v>106.5</v>
      </c>
      <c r="O754" s="39">
        <v>57</v>
      </c>
      <c r="P754" s="39"/>
      <c r="Q754" s="39"/>
    </row>
    <row r="755" spans="2:17" x14ac:dyDescent="0.15">
      <c r="B755" s="36">
        <v>41490</v>
      </c>
      <c r="C755" s="37">
        <v>0.32291666666666669</v>
      </c>
      <c r="D755" s="39">
        <v>126</v>
      </c>
      <c r="E755" s="39">
        <v>77</v>
      </c>
      <c r="F755" s="39">
        <v>54</v>
      </c>
      <c r="G755" s="47" t="s">
        <v>24</v>
      </c>
      <c r="H755" s="47" t="s">
        <v>139</v>
      </c>
      <c r="I755" s="240">
        <v>41490.25</v>
      </c>
      <c r="J755" s="39">
        <v>6</v>
      </c>
      <c r="K755" s="41">
        <v>41490</v>
      </c>
      <c r="M755" s="240">
        <v>41748.25</v>
      </c>
      <c r="N755" s="39">
        <v>114.5</v>
      </c>
      <c r="O755" s="39">
        <v>66</v>
      </c>
      <c r="P755" s="39"/>
      <c r="Q755" s="39"/>
    </row>
    <row r="756" spans="2:17" x14ac:dyDescent="0.15">
      <c r="B756" s="36">
        <v>41490</v>
      </c>
      <c r="C756" s="37">
        <v>0.94097222222222221</v>
      </c>
      <c r="D756" s="39">
        <v>113</v>
      </c>
      <c r="E756" s="39">
        <v>70</v>
      </c>
      <c r="F756" s="39">
        <v>60</v>
      </c>
      <c r="G756" s="47"/>
      <c r="H756" s="47"/>
      <c r="I756" s="240">
        <v>41490.75</v>
      </c>
      <c r="J756" s="39">
        <v>18</v>
      </c>
      <c r="K756" s="41">
        <v>41490</v>
      </c>
      <c r="M756" s="240">
        <v>41749.25</v>
      </c>
      <c r="N756" s="39">
        <v>117</v>
      </c>
      <c r="O756" s="39">
        <v>69.5</v>
      </c>
      <c r="P756" s="39"/>
      <c r="Q756" s="39"/>
    </row>
    <row r="757" spans="2:17" x14ac:dyDescent="0.15">
      <c r="B757" s="36">
        <v>41491</v>
      </c>
      <c r="C757" s="37">
        <v>0.2638888888888889</v>
      </c>
      <c r="D757" s="39">
        <v>123</v>
      </c>
      <c r="E757" s="39">
        <v>76</v>
      </c>
      <c r="F757" s="39">
        <v>53</v>
      </c>
      <c r="G757" s="47" t="s">
        <v>24</v>
      </c>
      <c r="H757" s="47" t="s">
        <v>128</v>
      </c>
      <c r="I757" s="240">
        <v>41491.25</v>
      </c>
      <c r="J757" s="39">
        <v>6</v>
      </c>
      <c r="K757" s="41">
        <v>41490</v>
      </c>
      <c r="M757" s="240">
        <v>41750.25</v>
      </c>
      <c r="N757" s="39">
        <v>117</v>
      </c>
      <c r="O757" s="39">
        <v>64</v>
      </c>
      <c r="P757" s="39"/>
      <c r="Q757" s="39"/>
    </row>
    <row r="758" spans="2:17" x14ac:dyDescent="0.15">
      <c r="B758" s="36">
        <v>41491</v>
      </c>
      <c r="C758" s="37">
        <v>0.99861111111111101</v>
      </c>
      <c r="D758" s="39">
        <v>106</v>
      </c>
      <c r="E758" s="39">
        <v>60</v>
      </c>
      <c r="F758" s="39">
        <v>60</v>
      </c>
      <c r="G758" s="47"/>
      <c r="H758" s="47"/>
      <c r="I758" s="240">
        <v>41491.75</v>
      </c>
      <c r="J758" s="39">
        <v>18</v>
      </c>
      <c r="K758" s="41">
        <v>41490</v>
      </c>
      <c r="M758" s="240">
        <v>41751.25</v>
      </c>
      <c r="N758" s="39">
        <v>116</v>
      </c>
      <c r="O758" s="39">
        <v>59.5</v>
      </c>
      <c r="P758" s="39"/>
      <c r="Q758" s="39"/>
    </row>
    <row r="759" spans="2:17" x14ac:dyDescent="0.15">
      <c r="B759" s="36">
        <v>41492</v>
      </c>
      <c r="C759" s="37">
        <v>0.25694444444444448</v>
      </c>
      <c r="D759" s="39">
        <v>106</v>
      </c>
      <c r="E759" s="39">
        <v>60</v>
      </c>
      <c r="F759" s="39">
        <v>55</v>
      </c>
      <c r="G759" s="47" t="s">
        <v>24</v>
      </c>
      <c r="H759" s="47" t="s">
        <v>129</v>
      </c>
      <c r="I759" s="240">
        <v>41492.25</v>
      </c>
      <c r="J759" s="39">
        <v>6</v>
      </c>
      <c r="K759" s="41">
        <v>41490</v>
      </c>
      <c r="M759" s="240">
        <v>41752.25</v>
      </c>
      <c r="N759" s="39">
        <v>113.5</v>
      </c>
      <c r="O759" s="39">
        <v>60</v>
      </c>
      <c r="P759" s="39"/>
      <c r="Q759" s="39"/>
    </row>
    <row r="760" spans="2:17" x14ac:dyDescent="0.15">
      <c r="B760" s="36">
        <v>41493</v>
      </c>
      <c r="C760" s="37">
        <v>0.26041666666666669</v>
      </c>
      <c r="D760" s="39">
        <v>118</v>
      </c>
      <c r="E760" s="39">
        <v>64</v>
      </c>
      <c r="F760" s="39">
        <v>61</v>
      </c>
      <c r="G760" s="47" t="s">
        <v>24</v>
      </c>
      <c r="H760" s="47" t="s">
        <v>138</v>
      </c>
      <c r="I760" s="240">
        <v>41493.25</v>
      </c>
      <c r="J760" s="39">
        <v>6</v>
      </c>
      <c r="K760" s="41">
        <v>41490</v>
      </c>
      <c r="M760" s="240">
        <v>41753.25</v>
      </c>
      <c r="N760" s="39">
        <v>112</v>
      </c>
      <c r="O760" s="39">
        <v>60.5</v>
      </c>
      <c r="P760" s="39"/>
      <c r="Q760" s="39"/>
    </row>
    <row r="761" spans="2:17" x14ac:dyDescent="0.15">
      <c r="B761" s="36">
        <v>41494</v>
      </c>
      <c r="C761" s="37">
        <v>0.99861111111111101</v>
      </c>
      <c r="D761" s="39">
        <v>131</v>
      </c>
      <c r="E761" s="39">
        <v>67</v>
      </c>
      <c r="F761" s="39">
        <v>69</v>
      </c>
      <c r="G761" s="47" t="s">
        <v>24</v>
      </c>
      <c r="H761" s="47" t="s">
        <v>128</v>
      </c>
      <c r="I761" s="240">
        <v>41494.75</v>
      </c>
      <c r="J761" s="39">
        <v>18</v>
      </c>
      <c r="K761" s="41">
        <v>41490</v>
      </c>
      <c r="M761" s="240">
        <v>41754.25</v>
      </c>
      <c r="N761" s="39">
        <v>112.5</v>
      </c>
      <c r="O761" s="39">
        <v>66</v>
      </c>
      <c r="P761" s="39"/>
      <c r="Q761" s="39"/>
    </row>
    <row r="762" spans="2:17" x14ac:dyDescent="0.15">
      <c r="B762" s="36">
        <v>41495</v>
      </c>
      <c r="C762" s="37">
        <v>0.2638888888888889</v>
      </c>
      <c r="D762" s="39">
        <v>124</v>
      </c>
      <c r="E762" s="39">
        <v>77</v>
      </c>
      <c r="F762" s="39">
        <v>55</v>
      </c>
      <c r="G762" s="47" t="s">
        <v>24</v>
      </c>
      <c r="H762" s="47" t="s">
        <v>129</v>
      </c>
      <c r="I762" s="240">
        <v>41495.25</v>
      </c>
      <c r="J762" s="39">
        <v>6</v>
      </c>
      <c r="K762" s="41">
        <v>41490</v>
      </c>
      <c r="M762" s="240">
        <v>41755.25</v>
      </c>
      <c r="N762" s="39">
        <v>112.5</v>
      </c>
      <c r="O762" s="39">
        <v>64</v>
      </c>
      <c r="P762" s="39"/>
      <c r="Q762" s="39"/>
    </row>
    <row r="763" spans="2:17" x14ac:dyDescent="0.15">
      <c r="B763" s="36">
        <v>41496</v>
      </c>
      <c r="C763" s="37">
        <v>0.28472222222222221</v>
      </c>
      <c r="D763" s="39">
        <v>122</v>
      </c>
      <c r="E763" s="39">
        <v>72</v>
      </c>
      <c r="F763" s="39">
        <v>57</v>
      </c>
      <c r="G763" s="47" t="s">
        <v>24</v>
      </c>
      <c r="H763" s="47" t="s">
        <v>128</v>
      </c>
      <c r="I763" s="240">
        <v>41496.25</v>
      </c>
      <c r="J763" s="39">
        <v>6</v>
      </c>
      <c r="K763" s="41">
        <v>41490</v>
      </c>
      <c r="M763" s="240">
        <v>41756.25</v>
      </c>
      <c r="N763" s="39">
        <v>122.5</v>
      </c>
      <c r="O763" s="39">
        <v>75.5</v>
      </c>
      <c r="P763" s="39"/>
      <c r="Q763" s="39"/>
    </row>
    <row r="764" spans="2:17" x14ac:dyDescent="0.15">
      <c r="B764" s="36">
        <v>41497</v>
      </c>
      <c r="C764" s="37">
        <v>0.38194444444444442</v>
      </c>
      <c r="D764" s="39">
        <v>123</v>
      </c>
      <c r="E764" s="39">
        <v>76</v>
      </c>
      <c r="F764" s="39">
        <v>69</v>
      </c>
      <c r="G764" s="47" t="s">
        <v>24</v>
      </c>
      <c r="H764" s="47" t="s">
        <v>140</v>
      </c>
      <c r="I764" s="240">
        <v>41497.25</v>
      </c>
      <c r="J764" s="39">
        <v>6</v>
      </c>
      <c r="K764" s="41">
        <v>41497</v>
      </c>
      <c r="M764" s="240">
        <v>41757.25</v>
      </c>
      <c r="N764" s="39">
        <v>115.5</v>
      </c>
      <c r="O764" s="39">
        <v>68</v>
      </c>
      <c r="P764" s="39"/>
      <c r="Q764" s="39"/>
    </row>
    <row r="765" spans="2:17" x14ac:dyDescent="0.15">
      <c r="B765" s="36">
        <v>41498</v>
      </c>
      <c r="C765" s="37">
        <v>0.83472222222222225</v>
      </c>
      <c r="D765" s="39">
        <v>124</v>
      </c>
      <c r="E765" s="39">
        <v>74</v>
      </c>
      <c r="F765" s="39">
        <v>59</v>
      </c>
      <c r="G765" s="47" t="s">
        <v>24</v>
      </c>
      <c r="H765" s="47" t="s">
        <v>141</v>
      </c>
      <c r="I765" s="240">
        <v>41498.75</v>
      </c>
      <c r="J765" s="39">
        <v>18</v>
      </c>
      <c r="K765" s="41">
        <v>41497</v>
      </c>
      <c r="M765" s="240">
        <v>41758.25</v>
      </c>
      <c r="N765" s="39">
        <v>116.5</v>
      </c>
      <c r="O765" s="39">
        <v>67.5</v>
      </c>
      <c r="P765" s="39"/>
      <c r="Q765" s="39"/>
    </row>
    <row r="766" spans="2:17" x14ac:dyDescent="0.15">
      <c r="B766" s="36">
        <v>41499</v>
      </c>
      <c r="C766" s="37">
        <v>0.32291666666666669</v>
      </c>
      <c r="D766" s="39">
        <v>129</v>
      </c>
      <c r="E766" s="39">
        <v>81</v>
      </c>
      <c r="F766" s="39">
        <v>55</v>
      </c>
      <c r="G766" s="47" t="s">
        <v>24</v>
      </c>
      <c r="H766" s="47" t="s">
        <v>142</v>
      </c>
      <c r="I766" s="240">
        <v>41499.25</v>
      </c>
      <c r="J766" s="39">
        <v>6</v>
      </c>
      <c r="K766" s="41">
        <v>41497</v>
      </c>
      <c r="M766" s="240">
        <v>41759.25</v>
      </c>
      <c r="N766" s="39">
        <v>120</v>
      </c>
      <c r="O766" s="39">
        <v>71</v>
      </c>
      <c r="P766" s="39"/>
      <c r="Q766" s="39"/>
    </row>
    <row r="767" spans="2:17" x14ac:dyDescent="0.15">
      <c r="B767" s="36">
        <v>41499</v>
      </c>
      <c r="C767" s="37">
        <v>0.86458333333333337</v>
      </c>
      <c r="D767" s="39">
        <v>118</v>
      </c>
      <c r="E767" s="39">
        <v>67</v>
      </c>
      <c r="F767" s="39">
        <v>59</v>
      </c>
      <c r="G767" s="47"/>
      <c r="H767" s="47"/>
      <c r="I767" s="240">
        <v>41499.75</v>
      </c>
      <c r="J767" s="39">
        <v>18</v>
      </c>
      <c r="K767" s="41">
        <v>41497</v>
      </c>
      <c r="M767" s="240">
        <v>41760.25</v>
      </c>
      <c r="N767" s="39">
        <v>117</v>
      </c>
      <c r="O767" s="39">
        <v>66.5</v>
      </c>
      <c r="P767" s="39"/>
      <c r="Q767" s="39"/>
    </row>
    <row r="768" spans="2:17" x14ac:dyDescent="0.15">
      <c r="B768" s="36">
        <v>41500</v>
      </c>
      <c r="C768" s="37">
        <v>0.22222222222222221</v>
      </c>
      <c r="D768" s="39">
        <v>125</v>
      </c>
      <c r="E768" s="39">
        <v>73</v>
      </c>
      <c r="F768" s="39">
        <v>50</v>
      </c>
      <c r="G768" s="47" t="s">
        <v>24</v>
      </c>
      <c r="H768" s="47" t="s">
        <v>143</v>
      </c>
      <c r="I768" s="240">
        <v>41500.25</v>
      </c>
      <c r="J768" s="39">
        <v>6</v>
      </c>
      <c r="K768" s="41">
        <v>41497</v>
      </c>
      <c r="M768" s="240">
        <v>41761.25</v>
      </c>
      <c r="N768" s="39">
        <v>123</v>
      </c>
      <c r="O768" s="39">
        <v>72</v>
      </c>
      <c r="P768" s="39"/>
      <c r="Q768" s="39"/>
    </row>
    <row r="769" spans="2:17" x14ac:dyDescent="0.15">
      <c r="B769" s="36">
        <v>41501</v>
      </c>
      <c r="C769" s="37">
        <v>0.32291666666666669</v>
      </c>
      <c r="D769" s="39">
        <v>117</v>
      </c>
      <c r="E769" s="39">
        <v>73</v>
      </c>
      <c r="F769" s="39">
        <v>61</v>
      </c>
      <c r="G769" s="47" t="s">
        <v>24</v>
      </c>
      <c r="H769" s="47" t="s">
        <v>144</v>
      </c>
      <c r="I769" s="240">
        <v>41501.25</v>
      </c>
      <c r="J769" s="39">
        <v>6</v>
      </c>
      <c r="K769" s="41">
        <v>41497</v>
      </c>
      <c r="M769" s="240">
        <v>41762.25</v>
      </c>
      <c r="N769" s="39">
        <v>112.5</v>
      </c>
      <c r="O769" s="39">
        <v>67.5</v>
      </c>
      <c r="P769" s="39"/>
      <c r="Q769" s="39"/>
    </row>
    <row r="770" spans="2:17" x14ac:dyDescent="0.15">
      <c r="B770" s="36">
        <v>41501</v>
      </c>
      <c r="C770" s="37">
        <v>0.77916666666666667</v>
      </c>
      <c r="D770" s="39">
        <v>120</v>
      </c>
      <c r="E770" s="39">
        <v>75</v>
      </c>
      <c r="F770" s="39">
        <v>60</v>
      </c>
      <c r="G770" s="47"/>
      <c r="H770" s="47"/>
      <c r="I770" s="240">
        <v>41501.75</v>
      </c>
      <c r="J770" s="39">
        <v>18</v>
      </c>
      <c r="K770" s="41">
        <v>41497</v>
      </c>
      <c r="M770" s="240">
        <v>41763.25</v>
      </c>
      <c r="N770" s="39">
        <v>112</v>
      </c>
      <c r="O770" s="39">
        <v>63</v>
      </c>
      <c r="P770" s="39"/>
      <c r="Q770" s="39"/>
    </row>
    <row r="771" spans="2:17" x14ac:dyDescent="0.15">
      <c r="B771" s="36">
        <v>41502</v>
      </c>
      <c r="C771" s="37">
        <v>0.27083333333333331</v>
      </c>
      <c r="D771" s="39">
        <v>134</v>
      </c>
      <c r="E771" s="39">
        <v>78</v>
      </c>
      <c r="F771" s="39">
        <v>52</v>
      </c>
      <c r="G771" s="47" t="s">
        <v>24</v>
      </c>
      <c r="H771" s="47" t="s">
        <v>145</v>
      </c>
      <c r="I771" s="240">
        <v>41502.25</v>
      </c>
      <c r="J771" s="39">
        <v>6</v>
      </c>
      <c r="K771" s="41">
        <v>41497</v>
      </c>
      <c r="M771" s="240">
        <v>41764.25</v>
      </c>
      <c r="N771" s="39"/>
      <c r="O771" s="39"/>
      <c r="P771" s="39"/>
      <c r="Q771" s="39"/>
    </row>
    <row r="772" spans="2:17" x14ac:dyDescent="0.15">
      <c r="B772" s="36">
        <v>41503</v>
      </c>
      <c r="C772" s="37">
        <v>0.25694444444444448</v>
      </c>
      <c r="D772" s="39">
        <v>115</v>
      </c>
      <c r="E772" s="39">
        <v>72</v>
      </c>
      <c r="F772" s="39">
        <v>57</v>
      </c>
      <c r="G772" s="47" t="s">
        <v>28</v>
      </c>
      <c r="H772" s="47" t="s">
        <v>146</v>
      </c>
      <c r="I772" s="240">
        <v>41503.25</v>
      </c>
      <c r="J772" s="39">
        <v>6</v>
      </c>
      <c r="K772" s="41">
        <v>41497</v>
      </c>
      <c r="M772" s="240">
        <v>41765.25</v>
      </c>
      <c r="N772" s="39">
        <v>114.5</v>
      </c>
      <c r="O772" s="39">
        <v>65.5</v>
      </c>
      <c r="P772" s="39"/>
      <c r="Q772" s="39"/>
    </row>
    <row r="773" spans="2:17" x14ac:dyDescent="0.15">
      <c r="B773" s="36">
        <v>41504</v>
      </c>
      <c r="C773" s="37">
        <v>0.25694444444444448</v>
      </c>
      <c r="D773" s="39">
        <v>133</v>
      </c>
      <c r="E773" s="39">
        <v>79</v>
      </c>
      <c r="F773" s="39">
        <v>52</v>
      </c>
      <c r="G773" s="47" t="s">
        <v>24</v>
      </c>
      <c r="H773" s="47" t="s">
        <v>147</v>
      </c>
      <c r="I773" s="240">
        <v>41504.25</v>
      </c>
      <c r="J773" s="39">
        <v>6</v>
      </c>
      <c r="K773" s="41">
        <v>41504</v>
      </c>
      <c r="M773" s="240">
        <v>41766.25</v>
      </c>
      <c r="N773" s="39">
        <v>117.5</v>
      </c>
      <c r="O773" s="39">
        <v>72</v>
      </c>
      <c r="P773" s="39"/>
      <c r="Q773" s="39"/>
    </row>
    <row r="774" spans="2:17" x14ac:dyDescent="0.15">
      <c r="B774" s="36">
        <v>41504</v>
      </c>
      <c r="C774" s="37">
        <v>0.25833333333333336</v>
      </c>
      <c r="D774" s="39">
        <v>122</v>
      </c>
      <c r="E774" s="39">
        <v>76</v>
      </c>
      <c r="F774" s="39">
        <v>53</v>
      </c>
      <c r="G774" s="47"/>
      <c r="H774" s="47"/>
      <c r="I774" s="240">
        <v>41504.25</v>
      </c>
      <c r="J774" s="39">
        <v>6</v>
      </c>
      <c r="K774" s="41">
        <v>41504</v>
      </c>
      <c r="M774" s="240">
        <v>41767.25</v>
      </c>
      <c r="N774" s="39">
        <v>119</v>
      </c>
      <c r="O774" s="39">
        <v>70.5</v>
      </c>
      <c r="P774" s="39"/>
      <c r="Q774" s="39"/>
    </row>
    <row r="775" spans="2:17" x14ac:dyDescent="0.15">
      <c r="B775" s="36">
        <v>41504</v>
      </c>
      <c r="C775" s="37">
        <v>0.92361111111111116</v>
      </c>
      <c r="D775" s="39">
        <v>115</v>
      </c>
      <c r="E775" s="39">
        <v>74</v>
      </c>
      <c r="F775" s="39">
        <v>58</v>
      </c>
      <c r="G775" s="47"/>
      <c r="H775" s="47"/>
      <c r="I775" s="240">
        <v>41504.75</v>
      </c>
      <c r="J775" s="39">
        <v>18</v>
      </c>
      <c r="K775" s="41">
        <v>41504</v>
      </c>
      <c r="M775" s="240">
        <v>41768.25</v>
      </c>
      <c r="N775" s="39">
        <v>112</v>
      </c>
      <c r="O775" s="39">
        <v>66.5</v>
      </c>
      <c r="P775" s="39"/>
      <c r="Q775" s="39"/>
    </row>
    <row r="776" spans="2:17" x14ac:dyDescent="0.15">
      <c r="B776" s="36">
        <v>41505</v>
      </c>
      <c r="C776" s="37">
        <v>0.25</v>
      </c>
      <c r="D776" s="39">
        <v>120</v>
      </c>
      <c r="E776" s="39">
        <v>74</v>
      </c>
      <c r="F776" s="39">
        <v>51</v>
      </c>
      <c r="G776" s="47" t="s">
        <v>24</v>
      </c>
      <c r="H776" s="47" t="s">
        <v>129</v>
      </c>
      <c r="I776" s="240">
        <v>41505.25</v>
      </c>
      <c r="J776" s="39">
        <v>6</v>
      </c>
      <c r="K776" s="41">
        <v>41504</v>
      </c>
      <c r="M776" s="240">
        <v>41769.25</v>
      </c>
      <c r="N776" s="39">
        <v>111</v>
      </c>
      <c r="O776" s="39">
        <v>65</v>
      </c>
      <c r="P776" s="39"/>
      <c r="Q776" s="39"/>
    </row>
    <row r="777" spans="2:17" x14ac:dyDescent="0.15">
      <c r="B777" s="36">
        <v>41506</v>
      </c>
      <c r="C777" s="37">
        <v>0.27777777777777779</v>
      </c>
      <c r="D777" s="39">
        <v>115</v>
      </c>
      <c r="E777" s="39">
        <v>85</v>
      </c>
      <c r="F777" s="39">
        <v>62</v>
      </c>
      <c r="G777" s="47" t="s">
        <v>24</v>
      </c>
      <c r="H777" s="47" t="s">
        <v>128</v>
      </c>
      <c r="I777" s="240">
        <v>41506.25</v>
      </c>
      <c r="J777" s="39">
        <v>6</v>
      </c>
      <c r="K777" s="41">
        <v>41504</v>
      </c>
      <c r="M777" s="240">
        <v>41770.25</v>
      </c>
      <c r="N777" s="39">
        <v>113.5</v>
      </c>
      <c r="O777" s="39">
        <v>62.5</v>
      </c>
      <c r="P777" s="39"/>
      <c r="Q777" s="39"/>
    </row>
    <row r="778" spans="2:17" x14ac:dyDescent="0.15">
      <c r="B778" s="36">
        <v>41507</v>
      </c>
      <c r="C778" s="37">
        <v>0.27083333333333331</v>
      </c>
      <c r="D778" s="39">
        <v>112</v>
      </c>
      <c r="E778" s="39">
        <v>65</v>
      </c>
      <c r="F778" s="39">
        <v>59</v>
      </c>
      <c r="G778" s="47" t="s">
        <v>24</v>
      </c>
      <c r="H778" s="47" t="s">
        <v>129</v>
      </c>
      <c r="I778" s="240">
        <v>41507.25</v>
      </c>
      <c r="J778" s="39">
        <v>6</v>
      </c>
      <c r="K778" s="41">
        <v>41504</v>
      </c>
      <c r="M778" s="240">
        <v>41771.25</v>
      </c>
      <c r="N778" s="39">
        <v>122</v>
      </c>
      <c r="O778" s="39">
        <v>68.666666666666671</v>
      </c>
      <c r="P778" s="39"/>
      <c r="Q778" s="39"/>
    </row>
    <row r="779" spans="2:17" x14ac:dyDescent="0.15">
      <c r="B779" s="36">
        <v>41508</v>
      </c>
      <c r="C779" s="37">
        <v>0.93055555555555547</v>
      </c>
      <c r="D779" s="39">
        <v>121</v>
      </c>
      <c r="E779" s="39">
        <v>64</v>
      </c>
      <c r="F779" s="39">
        <v>72</v>
      </c>
      <c r="G779" s="47" t="s">
        <v>24</v>
      </c>
      <c r="H779" s="47" t="s">
        <v>148</v>
      </c>
      <c r="I779" s="240">
        <v>41508.75</v>
      </c>
      <c r="J779" s="39">
        <v>18</v>
      </c>
      <c r="K779" s="41">
        <v>41504</v>
      </c>
      <c r="M779" s="240">
        <v>41772.25</v>
      </c>
      <c r="N779" s="39">
        <v>119</v>
      </c>
      <c r="O779" s="39">
        <v>68.5</v>
      </c>
      <c r="P779" s="39"/>
      <c r="Q779" s="39"/>
    </row>
    <row r="780" spans="2:17" x14ac:dyDescent="0.15">
      <c r="B780" s="36">
        <v>41509</v>
      </c>
      <c r="C780" s="37">
        <v>0.25694444444444448</v>
      </c>
      <c r="D780" s="39">
        <v>113</v>
      </c>
      <c r="E780" s="39">
        <v>66</v>
      </c>
      <c r="F780" s="39">
        <v>63</v>
      </c>
      <c r="G780" s="47" t="s">
        <v>24</v>
      </c>
      <c r="H780" s="47" t="s">
        <v>129</v>
      </c>
      <c r="I780" s="240">
        <v>41509.25</v>
      </c>
      <c r="J780" s="39">
        <v>6</v>
      </c>
      <c r="K780" s="41">
        <v>41504</v>
      </c>
      <c r="M780" s="240">
        <v>41773.25</v>
      </c>
      <c r="N780" s="39">
        <v>115.5</v>
      </c>
      <c r="O780" s="39">
        <v>68</v>
      </c>
      <c r="P780" s="39"/>
      <c r="Q780" s="39"/>
    </row>
    <row r="781" spans="2:17" x14ac:dyDescent="0.15">
      <c r="B781" s="36">
        <v>41510</v>
      </c>
      <c r="C781" s="37">
        <v>0.24652777777777779</v>
      </c>
      <c r="D781" s="39">
        <v>120</v>
      </c>
      <c r="E781" s="39">
        <v>72</v>
      </c>
      <c r="F781" s="39">
        <v>48</v>
      </c>
      <c r="G781" s="47" t="s">
        <v>24</v>
      </c>
      <c r="H781" s="47" t="s">
        <v>128</v>
      </c>
      <c r="I781" s="240">
        <v>41510.25</v>
      </c>
      <c r="J781" s="39">
        <v>6</v>
      </c>
      <c r="K781" s="41">
        <v>41504</v>
      </c>
      <c r="M781" s="240">
        <v>41774.25</v>
      </c>
      <c r="N781" s="39">
        <v>114.5</v>
      </c>
      <c r="O781" s="39">
        <v>67</v>
      </c>
      <c r="P781" s="39"/>
      <c r="Q781" s="39"/>
    </row>
    <row r="782" spans="2:17" x14ac:dyDescent="0.15">
      <c r="B782" s="36">
        <v>41511</v>
      </c>
      <c r="C782" s="37">
        <v>0.30902777777777779</v>
      </c>
      <c r="D782" s="39">
        <v>124</v>
      </c>
      <c r="E782" s="39">
        <v>73</v>
      </c>
      <c r="F782" s="39">
        <v>56</v>
      </c>
      <c r="G782" s="47" t="s">
        <v>24</v>
      </c>
      <c r="H782" s="47" t="s">
        <v>129</v>
      </c>
      <c r="I782" s="240">
        <v>41511.25</v>
      </c>
      <c r="J782" s="39">
        <v>6</v>
      </c>
      <c r="K782" s="41">
        <v>41511</v>
      </c>
      <c r="M782" s="240">
        <v>41775.25</v>
      </c>
      <c r="N782" s="39">
        <v>111.5</v>
      </c>
      <c r="O782" s="39">
        <v>63.5</v>
      </c>
      <c r="P782" s="39"/>
      <c r="Q782" s="39"/>
    </row>
    <row r="783" spans="2:17" x14ac:dyDescent="0.15">
      <c r="B783" s="36">
        <v>41512</v>
      </c>
      <c r="C783" s="37">
        <v>0.27083333333333331</v>
      </c>
      <c r="D783" s="39">
        <v>122</v>
      </c>
      <c r="E783" s="39">
        <v>75</v>
      </c>
      <c r="F783" s="39">
        <v>53</v>
      </c>
      <c r="G783" s="47" t="s">
        <v>24</v>
      </c>
      <c r="H783" s="47" t="s">
        <v>128</v>
      </c>
      <c r="I783" s="240">
        <v>41512.25</v>
      </c>
      <c r="J783" s="39">
        <v>6</v>
      </c>
      <c r="K783" s="41">
        <v>41511</v>
      </c>
      <c r="M783" s="240">
        <v>41776.25</v>
      </c>
      <c r="N783" s="39">
        <v>110.5</v>
      </c>
      <c r="O783" s="39">
        <v>65.5</v>
      </c>
      <c r="P783" s="39"/>
      <c r="Q783" s="39"/>
    </row>
    <row r="784" spans="2:17" x14ac:dyDescent="0.15">
      <c r="B784" s="36">
        <v>41513</v>
      </c>
      <c r="C784" s="37">
        <v>0.2638888888888889</v>
      </c>
      <c r="D784" s="39">
        <v>139</v>
      </c>
      <c r="E784" s="39">
        <v>87</v>
      </c>
      <c r="F784" s="39">
        <v>59</v>
      </c>
      <c r="G784" s="47" t="s">
        <v>24</v>
      </c>
      <c r="H784" s="47" t="s">
        <v>129</v>
      </c>
      <c r="I784" s="240">
        <v>41513.25</v>
      </c>
      <c r="J784" s="39">
        <v>6</v>
      </c>
      <c r="K784" s="41">
        <v>41511</v>
      </c>
      <c r="M784" s="240">
        <v>41777.25</v>
      </c>
      <c r="N784" s="39">
        <v>118</v>
      </c>
      <c r="O784" s="39">
        <v>66</v>
      </c>
      <c r="P784" s="49"/>
      <c r="Q784" s="39"/>
    </row>
    <row r="785" spans="2:17" x14ac:dyDescent="0.15">
      <c r="B785" s="36">
        <v>41513</v>
      </c>
      <c r="C785" s="37">
        <v>0.26527777777777778</v>
      </c>
      <c r="D785" s="39">
        <v>134</v>
      </c>
      <c r="E785" s="39">
        <v>82</v>
      </c>
      <c r="F785" s="39">
        <v>54</v>
      </c>
      <c r="G785" s="47"/>
      <c r="H785" s="47"/>
      <c r="I785" s="240">
        <v>41513.25</v>
      </c>
      <c r="J785" s="39">
        <v>6</v>
      </c>
      <c r="K785" s="41">
        <v>41511</v>
      </c>
      <c r="M785" s="240">
        <v>41778.25</v>
      </c>
      <c r="N785" s="39"/>
      <c r="O785" s="39"/>
      <c r="P785" s="49"/>
      <c r="Q785" s="39"/>
    </row>
    <row r="786" spans="2:17" x14ac:dyDescent="0.15">
      <c r="B786" s="36">
        <v>41513</v>
      </c>
      <c r="C786" s="37">
        <v>0.2722222222222222</v>
      </c>
      <c r="D786" s="39">
        <v>131</v>
      </c>
      <c r="E786" s="39">
        <v>79</v>
      </c>
      <c r="F786" s="39">
        <v>53</v>
      </c>
      <c r="G786" s="47"/>
      <c r="H786" s="47"/>
      <c r="I786" s="240">
        <v>41513.25</v>
      </c>
      <c r="J786" s="39">
        <v>6</v>
      </c>
      <c r="K786" s="41">
        <v>41511</v>
      </c>
      <c r="M786" s="240">
        <v>41779.25</v>
      </c>
      <c r="N786" s="39">
        <v>120</v>
      </c>
      <c r="O786" s="39">
        <v>70</v>
      </c>
      <c r="P786" s="39"/>
      <c r="Q786" s="39"/>
    </row>
    <row r="787" spans="2:17" x14ac:dyDescent="0.15">
      <c r="B787" s="36">
        <v>41513</v>
      </c>
      <c r="C787" s="37">
        <v>0.53472222222222221</v>
      </c>
      <c r="D787" s="39">
        <v>130</v>
      </c>
      <c r="E787" s="39">
        <v>81</v>
      </c>
      <c r="F787" s="39">
        <v>58</v>
      </c>
      <c r="G787" s="47"/>
      <c r="H787" s="47"/>
      <c r="I787" s="240">
        <v>41513.25</v>
      </c>
      <c r="J787" s="39">
        <v>6</v>
      </c>
      <c r="K787" s="41">
        <v>41511</v>
      </c>
      <c r="M787" s="240">
        <v>41780.25</v>
      </c>
      <c r="N787" s="39">
        <v>115.5</v>
      </c>
      <c r="O787" s="39">
        <v>66.5</v>
      </c>
      <c r="P787" s="47"/>
      <c r="Q787" s="39"/>
    </row>
    <row r="788" spans="2:17" x14ac:dyDescent="0.15">
      <c r="B788" s="36">
        <v>41514</v>
      </c>
      <c r="C788" s="37">
        <v>0.27430555555555552</v>
      </c>
      <c r="D788" s="39">
        <v>112</v>
      </c>
      <c r="E788" s="39">
        <v>68</v>
      </c>
      <c r="F788" s="39">
        <v>57</v>
      </c>
      <c r="G788" s="47" t="s">
        <v>24</v>
      </c>
      <c r="H788" s="47" t="s">
        <v>128</v>
      </c>
      <c r="I788" s="240">
        <v>41514.25</v>
      </c>
      <c r="J788" s="39">
        <v>6</v>
      </c>
      <c r="K788" s="41">
        <v>41511</v>
      </c>
      <c r="M788" s="240">
        <v>41781.25</v>
      </c>
      <c r="N788" s="39">
        <v>111</v>
      </c>
      <c r="O788" s="39">
        <v>61.5</v>
      </c>
      <c r="P788" s="39"/>
      <c r="Q788" s="39"/>
    </row>
    <row r="789" spans="2:17" x14ac:dyDescent="0.15">
      <c r="B789" s="36">
        <v>41515</v>
      </c>
      <c r="C789" s="37">
        <v>0.23958333333333334</v>
      </c>
      <c r="D789" s="39">
        <v>120</v>
      </c>
      <c r="E789" s="39">
        <v>74</v>
      </c>
      <c r="F789" s="39">
        <v>55</v>
      </c>
      <c r="G789" s="47" t="s">
        <v>24</v>
      </c>
      <c r="H789" s="47" t="s">
        <v>129</v>
      </c>
      <c r="I789" s="240">
        <v>41515.25</v>
      </c>
      <c r="J789" s="39">
        <v>6</v>
      </c>
      <c r="K789" s="41">
        <v>41511</v>
      </c>
      <c r="M789" s="240">
        <v>41782.25</v>
      </c>
      <c r="N789" s="39">
        <v>107.5</v>
      </c>
      <c r="O789" s="39">
        <v>62.5</v>
      </c>
      <c r="P789" s="39"/>
      <c r="Q789" s="39"/>
    </row>
    <row r="790" spans="2:17" x14ac:dyDescent="0.15">
      <c r="B790" s="36">
        <v>41516</v>
      </c>
      <c r="C790" s="37">
        <v>0.23611111111111113</v>
      </c>
      <c r="D790" s="39">
        <v>130</v>
      </c>
      <c r="E790" s="39">
        <v>76</v>
      </c>
      <c r="F790" s="39">
        <v>56</v>
      </c>
      <c r="G790" s="47" t="s">
        <v>24</v>
      </c>
      <c r="H790" s="47" t="s">
        <v>128</v>
      </c>
      <c r="I790" s="240">
        <v>41516.25</v>
      </c>
      <c r="J790" s="39">
        <v>6</v>
      </c>
      <c r="K790" s="41">
        <v>41511</v>
      </c>
      <c r="M790" s="240">
        <v>41783.25</v>
      </c>
      <c r="N790" s="39">
        <v>108</v>
      </c>
      <c r="O790" s="39">
        <v>60.5</v>
      </c>
      <c r="P790" s="39"/>
      <c r="Q790" s="39"/>
    </row>
    <row r="791" spans="2:17" x14ac:dyDescent="0.15">
      <c r="B791" s="36">
        <v>41516</v>
      </c>
      <c r="C791" s="37">
        <v>0.23958333333333334</v>
      </c>
      <c r="D791" s="39">
        <v>120</v>
      </c>
      <c r="E791" s="39">
        <v>74</v>
      </c>
      <c r="F791" s="39">
        <v>57</v>
      </c>
      <c r="G791" s="47"/>
      <c r="H791" s="47"/>
      <c r="I791" s="240">
        <v>41516.25</v>
      </c>
      <c r="J791" s="39">
        <v>6</v>
      </c>
      <c r="K791" s="41">
        <v>41511</v>
      </c>
      <c r="M791" s="240">
        <v>41784.25</v>
      </c>
      <c r="N791" s="39">
        <v>117</v>
      </c>
      <c r="O791" s="39">
        <v>69.5</v>
      </c>
      <c r="P791" s="39"/>
      <c r="Q791" s="39"/>
    </row>
    <row r="792" spans="2:17" x14ac:dyDescent="0.15">
      <c r="B792" s="36">
        <v>41517</v>
      </c>
      <c r="C792" s="37">
        <v>0.30208333333333331</v>
      </c>
      <c r="D792" s="39">
        <v>118</v>
      </c>
      <c r="E792" s="39">
        <v>63</v>
      </c>
      <c r="F792" s="39">
        <v>59</v>
      </c>
      <c r="G792" s="47" t="s">
        <v>24</v>
      </c>
      <c r="H792" s="47" t="s">
        <v>129</v>
      </c>
      <c r="I792" s="240">
        <v>41517.25</v>
      </c>
      <c r="J792" s="39">
        <v>6</v>
      </c>
      <c r="K792" s="41">
        <v>41511</v>
      </c>
      <c r="M792" s="240">
        <v>41785.25</v>
      </c>
      <c r="N792" s="39">
        <v>123.5</v>
      </c>
      <c r="O792" s="39">
        <v>70.5</v>
      </c>
      <c r="P792" s="39"/>
      <c r="Q792" s="39"/>
    </row>
    <row r="793" spans="2:17" x14ac:dyDescent="0.15">
      <c r="B793" s="36">
        <v>41517</v>
      </c>
      <c r="C793" s="37">
        <v>0.84722222222222221</v>
      </c>
      <c r="D793" s="39">
        <v>120</v>
      </c>
      <c r="E793" s="39">
        <v>70</v>
      </c>
      <c r="F793" s="39">
        <v>60</v>
      </c>
      <c r="G793" s="47"/>
      <c r="H793" s="47"/>
      <c r="I793" s="240">
        <v>41517.75</v>
      </c>
      <c r="J793" s="39">
        <v>18</v>
      </c>
      <c r="K793" s="41">
        <v>41511</v>
      </c>
      <c r="M793" s="240">
        <v>41786.25</v>
      </c>
      <c r="N793" s="39">
        <v>118.5</v>
      </c>
      <c r="O793" s="39">
        <v>70</v>
      </c>
      <c r="P793" s="39"/>
      <c r="Q793" s="39"/>
    </row>
    <row r="794" spans="2:17" x14ac:dyDescent="0.15">
      <c r="B794" s="36">
        <v>41518</v>
      </c>
      <c r="C794" s="37">
        <v>0.2986111111111111</v>
      </c>
      <c r="D794" s="39">
        <v>130</v>
      </c>
      <c r="E794" s="39">
        <v>78</v>
      </c>
      <c r="F794" s="39">
        <v>55</v>
      </c>
      <c r="G794" s="47" t="s">
        <v>24</v>
      </c>
      <c r="H794" s="47" t="s">
        <v>128</v>
      </c>
      <c r="I794" s="240">
        <v>41518.25</v>
      </c>
      <c r="J794" s="39">
        <v>6</v>
      </c>
      <c r="K794" s="41">
        <v>41518</v>
      </c>
      <c r="M794" s="240">
        <v>41787.25</v>
      </c>
      <c r="N794" s="39">
        <v>127.66666666666667</v>
      </c>
      <c r="O794" s="39">
        <v>78.666666666666671</v>
      </c>
      <c r="P794" s="39"/>
      <c r="Q794" s="39"/>
    </row>
    <row r="795" spans="2:17" x14ac:dyDescent="0.15">
      <c r="B795" s="36">
        <v>41518</v>
      </c>
      <c r="C795" s="37">
        <v>0.3</v>
      </c>
      <c r="D795" s="39">
        <v>122</v>
      </c>
      <c r="E795" s="39">
        <v>75</v>
      </c>
      <c r="F795" s="39">
        <v>55</v>
      </c>
      <c r="G795" s="47"/>
      <c r="H795" s="47"/>
      <c r="I795" s="240">
        <v>41518.25</v>
      </c>
      <c r="J795" s="39">
        <v>6</v>
      </c>
      <c r="K795" s="41">
        <v>41518</v>
      </c>
      <c r="M795" s="240">
        <v>41788.25</v>
      </c>
      <c r="N795" s="39">
        <v>122.5</v>
      </c>
      <c r="O795" s="39">
        <v>70.5</v>
      </c>
      <c r="P795" s="39"/>
      <c r="Q795" s="39"/>
    </row>
    <row r="796" spans="2:17" x14ac:dyDescent="0.15">
      <c r="B796" s="36">
        <v>41518</v>
      </c>
      <c r="C796" s="37">
        <v>0.89930555555555547</v>
      </c>
      <c r="D796" s="39">
        <v>124</v>
      </c>
      <c r="E796" s="39">
        <v>72</v>
      </c>
      <c r="F796" s="39">
        <v>55</v>
      </c>
      <c r="G796" s="47"/>
      <c r="H796" s="47"/>
      <c r="I796" s="240">
        <v>41518.75</v>
      </c>
      <c r="J796" s="39">
        <v>18</v>
      </c>
      <c r="K796" s="41">
        <v>41518</v>
      </c>
      <c r="M796" s="240">
        <v>41789.25</v>
      </c>
      <c r="N796" s="39">
        <v>126.5</v>
      </c>
      <c r="O796" s="39">
        <v>75</v>
      </c>
      <c r="P796" s="39"/>
      <c r="Q796" s="39"/>
    </row>
    <row r="797" spans="2:17" x14ac:dyDescent="0.15">
      <c r="B797" s="36">
        <v>41519</v>
      </c>
      <c r="C797" s="37">
        <v>0.24305555555555555</v>
      </c>
      <c r="D797" s="39">
        <v>121</v>
      </c>
      <c r="E797" s="39">
        <v>72</v>
      </c>
      <c r="F797" s="39">
        <v>50</v>
      </c>
      <c r="G797" s="47" t="s">
        <v>24</v>
      </c>
      <c r="H797" s="47" t="s">
        <v>129</v>
      </c>
      <c r="I797" s="240">
        <v>41519.25</v>
      </c>
      <c r="J797" s="39">
        <v>6</v>
      </c>
      <c r="K797" s="41">
        <v>41518</v>
      </c>
      <c r="M797" s="240">
        <v>41790.25</v>
      </c>
      <c r="N797" s="39">
        <v>123.5</v>
      </c>
      <c r="O797" s="39">
        <v>70.5</v>
      </c>
      <c r="P797" s="39"/>
      <c r="Q797" s="39"/>
    </row>
    <row r="798" spans="2:17" x14ac:dyDescent="0.15">
      <c r="B798" s="36">
        <v>41519</v>
      </c>
      <c r="C798" s="37">
        <v>0.24513888888888888</v>
      </c>
      <c r="D798" s="39">
        <v>129</v>
      </c>
      <c r="E798" s="39">
        <v>74</v>
      </c>
      <c r="F798" s="39">
        <v>50</v>
      </c>
      <c r="G798" s="47"/>
      <c r="H798" s="47"/>
      <c r="I798" s="240">
        <v>41519.25</v>
      </c>
      <c r="J798" s="39">
        <v>6</v>
      </c>
      <c r="K798" s="41">
        <v>41518</v>
      </c>
      <c r="M798" s="240">
        <v>41791.25</v>
      </c>
      <c r="N798" s="39">
        <v>129.5</v>
      </c>
      <c r="O798" s="39">
        <v>74.5</v>
      </c>
      <c r="P798" s="39"/>
      <c r="Q798" s="39"/>
    </row>
    <row r="799" spans="2:17" x14ac:dyDescent="0.15">
      <c r="B799" s="36">
        <v>41520</v>
      </c>
      <c r="C799" s="37">
        <v>0.27430555555555552</v>
      </c>
      <c r="D799" s="39">
        <v>125</v>
      </c>
      <c r="E799" s="39">
        <v>75</v>
      </c>
      <c r="F799" s="39">
        <v>63</v>
      </c>
      <c r="G799" s="47" t="s">
        <v>24</v>
      </c>
      <c r="H799" s="47" t="s">
        <v>130</v>
      </c>
      <c r="I799" s="240">
        <v>41520.25</v>
      </c>
      <c r="J799" s="39">
        <v>6</v>
      </c>
      <c r="K799" s="41">
        <v>41518</v>
      </c>
      <c r="M799" s="240">
        <v>41792.25</v>
      </c>
      <c r="N799" s="39">
        <v>121.33333333333333</v>
      </c>
      <c r="O799" s="39">
        <v>72.333333333333329</v>
      </c>
      <c r="P799" s="39"/>
      <c r="Q799" s="39"/>
    </row>
    <row r="800" spans="2:17" x14ac:dyDescent="0.15">
      <c r="B800" s="36">
        <v>41521</v>
      </c>
      <c r="C800" s="37">
        <v>0.28333333333333333</v>
      </c>
      <c r="D800" s="39">
        <v>129</v>
      </c>
      <c r="E800" s="39">
        <v>77</v>
      </c>
      <c r="F800" s="39">
        <v>60</v>
      </c>
      <c r="G800" s="47" t="s">
        <v>24</v>
      </c>
      <c r="H800" s="47" t="s">
        <v>128</v>
      </c>
      <c r="I800" s="240">
        <v>41521.25</v>
      </c>
      <c r="J800" s="39">
        <v>6</v>
      </c>
      <c r="K800" s="41">
        <v>41518</v>
      </c>
      <c r="M800" s="240">
        <v>41793.25</v>
      </c>
      <c r="N800" s="39">
        <v>120.5</v>
      </c>
      <c r="O800" s="39">
        <v>70</v>
      </c>
      <c r="P800" s="39"/>
      <c r="Q800" s="39"/>
    </row>
    <row r="801" spans="2:17" x14ac:dyDescent="0.15">
      <c r="B801" s="36">
        <v>41521</v>
      </c>
      <c r="C801" s="37">
        <v>0.28472222222222221</v>
      </c>
      <c r="D801" s="39">
        <v>118</v>
      </c>
      <c r="E801" s="39">
        <v>70</v>
      </c>
      <c r="F801" s="39">
        <v>56</v>
      </c>
      <c r="G801" s="47"/>
      <c r="H801" s="47"/>
      <c r="I801" s="240">
        <v>41521.25</v>
      </c>
      <c r="J801" s="39">
        <v>6</v>
      </c>
      <c r="K801" s="41">
        <v>41518</v>
      </c>
      <c r="M801" s="240">
        <v>41794.25</v>
      </c>
      <c r="N801" s="39">
        <v>114.5</v>
      </c>
      <c r="O801" s="39">
        <v>64</v>
      </c>
      <c r="P801" s="39"/>
      <c r="Q801" s="39"/>
    </row>
    <row r="802" spans="2:17" x14ac:dyDescent="0.15">
      <c r="B802" s="36">
        <v>41522</v>
      </c>
      <c r="C802" s="37">
        <v>0.25347222222222221</v>
      </c>
      <c r="D802" s="39">
        <v>125</v>
      </c>
      <c r="E802" s="39">
        <v>72</v>
      </c>
      <c r="F802" s="39">
        <v>55</v>
      </c>
      <c r="G802" s="47" t="s">
        <v>24</v>
      </c>
      <c r="H802" s="47" t="s">
        <v>129</v>
      </c>
      <c r="I802" s="240">
        <v>41522.25</v>
      </c>
      <c r="J802" s="39">
        <v>6</v>
      </c>
      <c r="K802" s="41">
        <v>41518</v>
      </c>
      <c r="M802" s="240">
        <v>41795.25</v>
      </c>
      <c r="N802" s="39">
        <v>110.5</v>
      </c>
      <c r="O802" s="39">
        <v>66</v>
      </c>
      <c r="P802" s="39"/>
      <c r="Q802" s="39"/>
    </row>
    <row r="803" spans="2:17" x14ac:dyDescent="0.15">
      <c r="B803" s="36">
        <v>41523</v>
      </c>
      <c r="C803" s="37">
        <v>0.2673611111111111</v>
      </c>
      <c r="D803" s="39">
        <v>121</v>
      </c>
      <c r="E803" s="39">
        <v>73</v>
      </c>
      <c r="F803" s="39">
        <v>57</v>
      </c>
      <c r="G803" s="47" t="s">
        <v>24</v>
      </c>
      <c r="H803" s="47" t="s">
        <v>128</v>
      </c>
      <c r="I803" s="240">
        <v>41523.25</v>
      </c>
      <c r="J803" s="39">
        <v>6</v>
      </c>
      <c r="K803" s="41">
        <v>41518</v>
      </c>
      <c r="M803" s="240">
        <v>41796.25</v>
      </c>
      <c r="N803" s="39">
        <v>115</v>
      </c>
      <c r="O803" s="39">
        <v>64</v>
      </c>
      <c r="P803" s="39"/>
      <c r="Q803" s="39"/>
    </row>
    <row r="804" spans="2:17" x14ac:dyDescent="0.15">
      <c r="B804" s="36">
        <v>41524</v>
      </c>
      <c r="C804" s="37">
        <v>0.28125</v>
      </c>
      <c r="D804" s="39">
        <v>120</v>
      </c>
      <c r="E804" s="39">
        <v>75</v>
      </c>
      <c r="F804" s="39">
        <v>57</v>
      </c>
      <c r="G804" s="47" t="s">
        <v>24</v>
      </c>
      <c r="H804" s="47" t="s">
        <v>149</v>
      </c>
      <c r="I804" s="240">
        <v>41524.25</v>
      </c>
      <c r="J804" s="39">
        <v>6</v>
      </c>
      <c r="K804" s="41">
        <v>41518</v>
      </c>
      <c r="M804" s="240">
        <v>41797.25</v>
      </c>
      <c r="N804" s="39">
        <v>116.5</v>
      </c>
      <c r="O804" s="39">
        <v>66.5</v>
      </c>
      <c r="P804" s="39"/>
      <c r="Q804" s="39"/>
    </row>
    <row r="805" spans="2:17" x14ac:dyDescent="0.15">
      <c r="B805" s="36">
        <v>41524</v>
      </c>
      <c r="C805" s="37">
        <v>0.89930555555555547</v>
      </c>
      <c r="D805" s="39">
        <v>122</v>
      </c>
      <c r="E805" s="39">
        <v>77</v>
      </c>
      <c r="F805" s="39">
        <v>55</v>
      </c>
      <c r="G805" s="47"/>
      <c r="H805" s="47"/>
      <c r="I805" s="240">
        <v>41524.75</v>
      </c>
      <c r="J805" s="39">
        <v>18</v>
      </c>
      <c r="K805" s="41">
        <v>41518</v>
      </c>
      <c r="M805" s="240">
        <v>41798.25</v>
      </c>
      <c r="N805" s="39">
        <v>120.5</v>
      </c>
      <c r="O805" s="39">
        <v>71.5</v>
      </c>
      <c r="P805" s="39"/>
      <c r="Q805" s="39"/>
    </row>
    <row r="806" spans="2:17" x14ac:dyDescent="0.15">
      <c r="B806" s="36">
        <v>41525</v>
      </c>
      <c r="C806" s="37">
        <v>0.3125</v>
      </c>
      <c r="D806" s="39">
        <v>127</v>
      </c>
      <c r="E806" s="39">
        <v>81</v>
      </c>
      <c r="F806" s="39">
        <v>51</v>
      </c>
      <c r="G806" s="47" t="s">
        <v>28</v>
      </c>
      <c r="H806" s="47"/>
      <c r="I806" s="240">
        <v>41525.25</v>
      </c>
      <c r="J806" s="39">
        <v>6</v>
      </c>
      <c r="K806" s="41">
        <v>41525</v>
      </c>
      <c r="M806" s="240">
        <v>41799.25</v>
      </c>
      <c r="N806" s="39">
        <v>112.5</v>
      </c>
      <c r="O806" s="39">
        <v>64</v>
      </c>
      <c r="P806" s="39"/>
      <c r="Q806" s="39"/>
    </row>
    <row r="807" spans="2:17" x14ac:dyDescent="0.15">
      <c r="B807" s="36">
        <v>41525</v>
      </c>
      <c r="C807" s="37">
        <v>0.31458333333333333</v>
      </c>
      <c r="D807" s="39">
        <v>133</v>
      </c>
      <c r="E807" s="39">
        <v>81</v>
      </c>
      <c r="F807" s="39">
        <v>58</v>
      </c>
      <c r="G807" s="47"/>
      <c r="H807" s="47"/>
      <c r="I807" s="240">
        <v>41525.25</v>
      </c>
      <c r="J807" s="39">
        <v>6</v>
      </c>
      <c r="K807" s="41">
        <v>41525</v>
      </c>
      <c r="M807" s="240">
        <v>41800.25</v>
      </c>
      <c r="N807" s="39">
        <v>116.5</v>
      </c>
      <c r="O807" s="39">
        <v>63.5</v>
      </c>
      <c r="P807" s="39"/>
      <c r="Q807" s="39"/>
    </row>
    <row r="808" spans="2:17" x14ac:dyDescent="0.15">
      <c r="B808" s="36">
        <v>41525</v>
      </c>
      <c r="C808" s="37">
        <v>0.98263888888888884</v>
      </c>
      <c r="D808" s="39">
        <v>135</v>
      </c>
      <c r="E808" s="39">
        <v>81</v>
      </c>
      <c r="F808" s="39">
        <v>58</v>
      </c>
      <c r="G808" s="47"/>
      <c r="H808" s="47"/>
      <c r="I808" s="240">
        <v>41525.75</v>
      </c>
      <c r="J808" s="39">
        <v>18</v>
      </c>
      <c r="K808" s="41">
        <v>41525</v>
      </c>
      <c r="M808" s="240">
        <v>41801.25</v>
      </c>
      <c r="N808" s="39">
        <v>112</v>
      </c>
      <c r="O808" s="39">
        <v>68</v>
      </c>
      <c r="P808" s="39"/>
      <c r="Q808" s="39"/>
    </row>
    <row r="809" spans="2:17" x14ac:dyDescent="0.15">
      <c r="B809" s="36">
        <v>41525</v>
      </c>
      <c r="C809" s="37">
        <v>0.98472222222222217</v>
      </c>
      <c r="D809" s="39">
        <v>129</v>
      </c>
      <c r="E809" s="39">
        <v>79</v>
      </c>
      <c r="F809" s="39">
        <v>58</v>
      </c>
      <c r="G809" s="47"/>
      <c r="H809" s="47"/>
      <c r="I809" s="240">
        <v>41525.75</v>
      </c>
      <c r="J809" s="39">
        <v>18</v>
      </c>
      <c r="K809" s="41">
        <v>41525</v>
      </c>
      <c r="M809" s="240">
        <v>41802.25</v>
      </c>
      <c r="N809" s="39">
        <v>112.5</v>
      </c>
      <c r="O809" s="39">
        <v>66</v>
      </c>
      <c r="P809" s="39"/>
      <c r="Q809" s="39"/>
    </row>
    <row r="810" spans="2:17" x14ac:dyDescent="0.15">
      <c r="B810" s="36">
        <v>41526</v>
      </c>
      <c r="C810" s="37">
        <v>0.25555555555555559</v>
      </c>
      <c r="D810" s="39">
        <v>126</v>
      </c>
      <c r="E810" s="39">
        <v>72</v>
      </c>
      <c r="F810" s="39">
        <v>52</v>
      </c>
      <c r="G810" s="47" t="s">
        <v>24</v>
      </c>
      <c r="H810" s="47" t="s">
        <v>150</v>
      </c>
      <c r="I810" s="240">
        <v>41526.25</v>
      </c>
      <c r="J810" s="39">
        <v>6</v>
      </c>
      <c r="K810" s="41">
        <v>41525</v>
      </c>
      <c r="M810" s="240">
        <v>41803.25</v>
      </c>
      <c r="N810" s="39">
        <v>128.66666666666666</v>
      </c>
      <c r="O810" s="39">
        <v>77.333333333333329</v>
      </c>
      <c r="P810" s="39"/>
      <c r="Q810" s="39"/>
    </row>
    <row r="811" spans="2:17" x14ac:dyDescent="0.15">
      <c r="B811" s="36">
        <v>41526</v>
      </c>
      <c r="C811" s="37">
        <v>0.25694444444444448</v>
      </c>
      <c r="D811" s="39">
        <v>118</v>
      </c>
      <c r="E811" s="39">
        <v>79</v>
      </c>
      <c r="F811" s="39">
        <v>52</v>
      </c>
      <c r="G811" s="47"/>
      <c r="H811" s="47"/>
      <c r="I811" s="240">
        <v>41526.25</v>
      </c>
      <c r="J811" s="39">
        <v>6</v>
      </c>
      <c r="K811" s="41">
        <v>41525</v>
      </c>
      <c r="M811" s="240">
        <v>41804.25</v>
      </c>
      <c r="N811" s="39">
        <v>117</v>
      </c>
      <c r="O811" s="39">
        <v>67</v>
      </c>
      <c r="P811" s="39"/>
      <c r="Q811" s="39"/>
    </row>
    <row r="812" spans="2:17" x14ac:dyDescent="0.15">
      <c r="B812" s="36">
        <v>41527</v>
      </c>
      <c r="C812" s="37">
        <v>0.26041666666666669</v>
      </c>
      <c r="D812" s="39">
        <v>121</v>
      </c>
      <c r="E812" s="39">
        <v>68</v>
      </c>
      <c r="F812" s="39">
        <v>57</v>
      </c>
      <c r="G812" s="47" t="s">
        <v>24</v>
      </c>
      <c r="H812" s="47" t="s">
        <v>151</v>
      </c>
      <c r="I812" s="240">
        <v>41527.25</v>
      </c>
      <c r="J812" s="39">
        <v>6</v>
      </c>
      <c r="K812" s="41">
        <v>41525</v>
      </c>
      <c r="M812" s="240">
        <v>41805.25</v>
      </c>
      <c r="N812" s="39"/>
      <c r="O812" s="39"/>
      <c r="P812" s="39"/>
      <c r="Q812" s="39"/>
    </row>
    <row r="813" spans="2:17" x14ac:dyDescent="0.15">
      <c r="B813" s="36">
        <v>41528</v>
      </c>
      <c r="C813" s="37">
        <v>0.25833333333333336</v>
      </c>
      <c r="D813" s="39">
        <v>112</v>
      </c>
      <c r="E813" s="39">
        <v>69</v>
      </c>
      <c r="F813" s="39">
        <v>62</v>
      </c>
      <c r="G813" s="47" t="s">
        <v>24</v>
      </c>
      <c r="H813" s="47" t="s">
        <v>152</v>
      </c>
      <c r="I813" s="240">
        <v>41528.25</v>
      </c>
      <c r="J813" s="39">
        <v>6</v>
      </c>
      <c r="K813" s="41">
        <v>41525</v>
      </c>
      <c r="M813" s="240">
        <v>41806.25</v>
      </c>
      <c r="N813" s="39">
        <v>130</v>
      </c>
      <c r="O813" s="39">
        <v>76.5</v>
      </c>
      <c r="P813" s="39"/>
      <c r="Q813" s="39"/>
    </row>
    <row r="814" spans="2:17" x14ac:dyDescent="0.15">
      <c r="B814" s="36">
        <v>41529</v>
      </c>
      <c r="C814" s="37">
        <v>0.25347222222222221</v>
      </c>
      <c r="D814" s="39">
        <v>143</v>
      </c>
      <c r="E814" s="39">
        <v>86</v>
      </c>
      <c r="F814" s="39">
        <v>60</v>
      </c>
      <c r="G814" s="47" t="s">
        <v>24</v>
      </c>
      <c r="H814" s="47" t="s">
        <v>153</v>
      </c>
      <c r="I814" s="240">
        <v>41529.25</v>
      </c>
      <c r="J814" s="39">
        <v>6</v>
      </c>
      <c r="K814" s="41">
        <v>41525</v>
      </c>
      <c r="M814" s="240">
        <v>41807.25</v>
      </c>
      <c r="N814" s="39"/>
      <c r="O814" s="39"/>
      <c r="P814" s="39"/>
      <c r="Q814" s="39"/>
    </row>
    <row r="815" spans="2:17" x14ac:dyDescent="0.15">
      <c r="B815" s="36">
        <v>41529</v>
      </c>
      <c r="C815" s="37">
        <v>0.25416666666666665</v>
      </c>
      <c r="D815" s="39">
        <v>133</v>
      </c>
      <c r="E815" s="39">
        <v>81</v>
      </c>
      <c r="F815" s="39">
        <v>59</v>
      </c>
      <c r="G815" s="47"/>
      <c r="H815" s="47"/>
      <c r="I815" s="240">
        <v>41529.25</v>
      </c>
      <c r="J815" s="39">
        <v>6</v>
      </c>
      <c r="K815" s="41">
        <v>41525</v>
      </c>
      <c r="M815" s="240">
        <v>41808.25</v>
      </c>
      <c r="N815" s="39">
        <v>126.5</v>
      </c>
      <c r="O815" s="39">
        <v>76</v>
      </c>
      <c r="P815" s="39"/>
      <c r="Q815" s="39"/>
    </row>
    <row r="816" spans="2:17" x14ac:dyDescent="0.15">
      <c r="B816" s="36">
        <v>41529</v>
      </c>
      <c r="C816" s="37">
        <v>0.25555555555555559</v>
      </c>
      <c r="D816" s="39">
        <v>131</v>
      </c>
      <c r="E816" s="39">
        <v>81</v>
      </c>
      <c r="F816" s="39">
        <v>55</v>
      </c>
      <c r="G816" s="47"/>
      <c r="H816" s="47"/>
      <c r="I816" s="240">
        <v>41529.25</v>
      </c>
      <c r="J816" s="39">
        <v>6</v>
      </c>
      <c r="K816" s="41">
        <v>41525</v>
      </c>
      <c r="M816" s="240">
        <v>41809.25</v>
      </c>
      <c r="N816" s="39">
        <v>126</v>
      </c>
      <c r="O816" s="39">
        <v>75</v>
      </c>
      <c r="P816" s="39"/>
      <c r="Q816" s="39"/>
    </row>
    <row r="817" spans="2:17" x14ac:dyDescent="0.15">
      <c r="B817" s="36">
        <v>41530</v>
      </c>
      <c r="C817" s="37">
        <v>0.23958333333333334</v>
      </c>
      <c r="D817" s="39">
        <v>125</v>
      </c>
      <c r="E817" s="39">
        <v>79</v>
      </c>
      <c r="F817" s="39">
        <v>57</v>
      </c>
      <c r="G817" s="47" t="s">
        <v>24</v>
      </c>
      <c r="H817" s="47" t="s">
        <v>128</v>
      </c>
      <c r="I817" s="240">
        <v>41530.25</v>
      </c>
      <c r="J817" s="39">
        <v>6</v>
      </c>
      <c r="K817" s="41">
        <v>41525</v>
      </c>
      <c r="M817" s="240">
        <v>41810.25</v>
      </c>
      <c r="N817" s="39">
        <v>123</v>
      </c>
      <c r="O817" s="39">
        <v>73.5</v>
      </c>
      <c r="P817" s="39"/>
      <c r="Q817" s="39"/>
    </row>
    <row r="818" spans="2:17" x14ac:dyDescent="0.15">
      <c r="B818" s="36">
        <v>41530</v>
      </c>
      <c r="C818" s="37">
        <v>0.24166666666666667</v>
      </c>
      <c r="D818" s="39">
        <v>135</v>
      </c>
      <c r="E818" s="39">
        <v>80</v>
      </c>
      <c r="F818" s="39">
        <v>58</v>
      </c>
      <c r="G818" s="47"/>
      <c r="H818" s="47"/>
      <c r="I818" s="240">
        <v>41530.25</v>
      </c>
      <c r="J818" s="39">
        <v>6</v>
      </c>
      <c r="K818" s="41">
        <v>41525</v>
      </c>
      <c r="M818" s="240">
        <v>41811.25</v>
      </c>
      <c r="N818" s="39">
        <v>115.5</v>
      </c>
      <c r="O818" s="39">
        <v>68.75</v>
      </c>
      <c r="P818" s="39"/>
      <c r="Q818" s="39"/>
    </row>
    <row r="819" spans="2:17" x14ac:dyDescent="0.15">
      <c r="B819" s="36">
        <v>41531</v>
      </c>
      <c r="C819" s="37">
        <v>0.25486111111111109</v>
      </c>
      <c r="D819" s="39">
        <v>126</v>
      </c>
      <c r="E819" s="39">
        <v>76</v>
      </c>
      <c r="F819" s="39">
        <v>62</v>
      </c>
      <c r="G819" s="47" t="s">
        <v>24</v>
      </c>
      <c r="H819" s="47" t="s">
        <v>154</v>
      </c>
      <c r="I819" s="240">
        <v>41531.25</v>
      </c>
      <c r="J819" s="39">
        <v>6</v>
      </c>
      <c r="K819" s="41">
        <v>41525</v>
      </c>
      <c r="M819" s="240">
        <v>41812.25</v>
      </c>
      <c r="N819" s="39">
        <v>124</v>
      </c>
      <c r="O819" s="39">
        <v>72.5</v>
      </c>
      <c r="P819" s="39"/>
      <c r="Q819" s="39"/>
    </row>
    <row r="820" spans="2:17" x14ac:dyDescent="0.15">
      <c r="B820" s="36">
        <v>41531</v>
      </c>
      <c r="C820" s="37">
        <v>0.25763888888888892</v>
      </c>
      <c r="D820" s="39">
        <v>119</v>
      </c>
      <c r="E820" s="39">
        <v>71</v>
      </c>
      <c r="F820" s="39">
        <v>60</v>
      </c>
      <c r="G820" s="47"/>
      <c r="H820" s="47"/>
      <c r="I820" s="240">
        <v>41531.25</v>
      </c>
      <c r="J820" s="39">
        <v>6</v>
      </c>
      <c r="K820" s="41">
        <v>41525</v>
      </c>
      <c r="M820" s="240">
        <v>41813.25</v>
      </c>
      <c r="N820" s="39">
        <v>110.5</v>
      </c>
      <c r="O820" s="39">
        <v>65</v>
      </c>
      <c r="P820" s="39"/>
      <c r="Q820" s="39"/>
    </row>
    <row r="821" spans="2:17" x14ac:dyDescent="0.15">
      <c r="B821" s="36">
        <v>41531</v>
      </c>
      <c r="C821" s="37">
        <v>0.76736111111111116</v>
      </c>
      <c r="D821" s="39">
        <v>111</v>
      </c>
      <c r="E821" s="39">
        <v>60</v>
      </c>
      <c r="F821" s="39">
        <v>62</v>
      </c>
      <c r="G821" s="47"/>
      <c r="H821" s="47"/>
      <c r="I821" s="240">
        <v>41531.75</v>
      </c>
      <c r="J821" s="39">
        <v>18</v>
      </c>
      <c r="K821" s="41">
        <v>41525</v>
      </c>
      <c r="M821" s="240">
        <v>41814.25</v>
      </c>
      <c r="N821" s="39">
        <v>108.5</v>
      </c>
      <c r="O821" s="39">
        <v>63</v>
      </c>
      <c r="P821" s="39"/>
      <c r="Q821" s="39"/>
    </row>
    <row r="822" spans="2:17" x14ac:dyDescent="0.15">
      <c r="B822" s="36">
        <v>41532</v>
      </c>
      <c r="C822" s="37">
        <v>0.28472222222222221</v>
      </c>
      <c r="D822" s="39">
        <v>122</v>
      </c>
      <c r="E822" s="39">
        <v>78</v>
      </c>
      <c r="F822" s="39">
        <v>55</v>
      </c>
      <c r="G822" s="47" t="s">
        <v>28</v>
      </c>
      <c r="H822" s="47" t="s">
        <v>155</v>
      </c>
      <c r="I822" s="240">
        <v>41532.25</v>
      </c>
      <c r="J822" s="39">
        <v>6</v>
      </c>
      <c r="K822" s="41">
        <v>41532</v>
      </c>
      <c r="M822" s="240">
        <v>41815.25</v>
      </c>
      <c r="N822" s="39">
        <v>112</v>
      </c>
      <c r="O822" s="39">
        <v>65</v>
      </c>
      <c r="P822" s="39"/>
      <c r="Q822" s="39"/>
    </row>
    <row r="823" spans="2:17" x14ac:dyDescent="0.15">
      <c r="B823" s="36">
        <v>41532</v>
      </c>
      <c r="C823" s="37">
        <v>0.91111111111111109</v>
      </c>
      <c r="D823" s="39">
        <v>123</v>
      </c>
      <c r="E823" s="39">
        <v>72</v>
      </c>
      <c r="F823" s="39">
        <v>59</v>
      </c>
      <c r="G823" s="47"/>
      <c r="H823" s="47"/>
      <c r="I823" s="240">
        <v>41532.75</v>
      </c>
      <c r="J823" s="39">
        <v>18</v>
      </c>
      <c r="K823" s="41">
        <v>41532</v>
      </c>
      <c r="M823" s="240">
        <v>41816.25</v>
      </c>
      <c r="N823" s="39">
        <v>139.66666666666666</v>
      </c>
      <c r="O823" s="39">
        <v>84.666666666666671</v>
      </c>
      <c r="P823" s="39"/>
      <c r="Q823" s="39"/>
    </row>
    <row r="824" spans="2:17" x14ac:dyDescent="0.15">
      <c r="B824" s="36">
        <v>41533</v>
      </c>
      <c r="C824" s="37">
        <v>0.23958333333333334</v>
      </c>
      <c r="D824" s="39">
        <v>125</v>
      </c>
      <c r="E824" s="39">
        <v>77</v>
      </c>
      <c r="F824" s="39">
        <v>56</v>
      </c>
      <c r="G824" s="47" t="s">
        <v>24</v>
      </c>
      <c r="H824" s="47" t="s">
        <v>128</v>
      </c>
      <c r="I824" s="240">
        <v>41533.25</v>
      </c>
      <c r="J824" s="39">
        <v>6</v>
      </c>
      <c r="K824" s="41">
        <v>41532</v>
      </c>
      <c r="M824" s="240">
        <v>41817.25</v>
      </c>
      <c r="N824" s="39">
        <v>133.33333333333334</v>
      </c>
      <c r="O824" s="39">
        <v>79.333333333333329</v>
      </c>
      <c r="P824" s="39"/>
      <c r="Q824" s="39"/>
    </row>
    <row r="825" spans="2:17" x14ac:dyDescent="0.15">
      <c r="B825" s="36">
        <v>41534</v>
      </c>
      <c r="C825" s="37">
        <v>0.2673611111111111</v>
      </c>
      <c r="D825" s="39">
        <v>128</v>
      </c>
      <c r="E825" s="39">
        <v>76</v>
      </c>
      <c r="F825" s="39">
        <v>52</v>
      </c>
      <c r="G825" s="47" t="s">
        <v>24</v>
      </c>
      <c r="H825" s="47" t="s">
        <v>129</v>
      </c>
      <c r="I825" s="240">
        <v>41534.25</v>
      </c>
      <c r="J825" s="39">
        <v>6</v>
      </c>
      <c r="K825" s="41">
        <v>41532</v>
      </c>
      <c r="M825" s="240">
        <v>41818.25</v>
      </c>
      <c r="N825" s="39">
        <v>120.66666666666667</v>
      </c>
      <c r="O825" s="39">
        <v>67</v>
      </c>
      <c r="P825" s="39"/>
      <c r="Q825" s="39"/>
    </row>
    <row r="826" spans="2:17" x14ac:dyDescent="0.15">
      <c r="B826" s="36">
        <v>41535</v>
      </c>
      <c r="C826" s="37">
        <v>0.25347222222222221</v>
      </c>
      <c r="D826" s="39">
        <v>115</v>
      </c>
      <c r="E826" s="39">
        <v>68</v>
      </c>
      <c r="F826" s="39">
        <v>56</v>
      </c>
      <c r="G826" s="47" t="s">
        <v>24</v>
      </c>
      <c r="H826" s="47" t="s">
        <v>128</v>
      </c>
      <c r="I826" s="240">
        <v>41535.25</v>
      </c>
      <c r="J826" s="39">
        <v>6</v>
      </c>
      <c r="K826" s="41">
        <v>41532</v>
      </c>
      <c r="M826" s="240">
        <v>41819.25</v>
      </c>
      <c r="N826" s="39">
        <v>126</v>
      </c>
      <c r="O826" s="39">
        <v>75</v>
      </c>
      <c r="P826" s="39"/>
      <c r="Q826" s="39"/>
    </row>
    <row r="827" spans="2:17" x14ac:dyDescent="0.15">
      <c r="B827" s="36">
        <v>41536</v>
      </c>
      <c r="C827" s="37">
        <v>0.2638888888888889</v>
      </c>
      <c r="D827" s="39">
        <v>118</v>
      </c>
      <c r="E827" s="39">
        <v>71</v>
      </c>
      <c r="F827" s="39">
        <v>59</v>
      </c>
      <c r="G827" s="47" t="s">
        <v>24</v>
      </c>
      <c r="H827" s="47" t="s">
        <v>129</v>
      </c>
      <c r="I827" s="240">
        <v>41536.25</v>
      </c>
      <c r="J827" s="39">
        <v>6</v>
      </c>
      <c r="K827" s="41">
        <v>41532</v>
      </c>
      <c r="M827" s="240">
        <v>41820.25</v>
      </c>
      <c r="N827" s="39">
        <v>139.5</v>
      </c>
      <c r="O827" s="39">
        <v>81</v>
      </c>
      <c r="P827" s="39"/>
      <c r="Q827" s="39"/>
    </row>
    <row r="828" spans="2:17" x14ac:dyDescent="0.15">
      <c r="B828" s="36">
        <v>41537</v>
      </c>
      <c r="C828" s="37">
        <v>0.2673611111111111</v>
      </c>
      <c r="D828" s="39">
        <v>121</v>
      </c>
      <c r="E828" s="39">
        <v>71</v>
      </c>
      <c r="F828" s="39">
        <v>58</v>
      </c>
      <c r="G828" s="47" t="s">
        <v>24</v>
      </c>
      <c r="H828" s="47" t="s">
        <v>128</v>
      </c>
      <c r="I828" s="240">
        <v>41537.25</v>
      </c>
      <c r="J828" s="39">
        <v>6</v>
      </c>
      <c r="K828" s="41">
        <v>41532</v>
      </c>
      <c r="M828" s="240">
        <v>41821.25</v>
      </c>
      <c r="N828" s="39">
        <v>126.5</v>
      </c>
      <c r="O828" s="39">
        <v>75.5</v>
      </c>
      <c r="P828" s="39"/>
      <c r="Q828" s="39"/>
    </row>
    <row r="829" spans="2:17" x14ac:dyDescent="0.15">
      <c r="B829" s="36">
        <v>41538</v>
      </c>
      <c r="C829" s="37">
        <v>0.2673611111111111</v>
      </c>
      <c r="D829" s="39">
        <v>131</v>
      </c>
      <c r="E829" s="39">
        <v>75</v>
      </c>
      <c r="F829" s="39">
        <v>59</v>
      </c>
      <c r="G829" s="47" t="s">
        <v>24</v>
      </c>
      <c r="H829" s="47" t="s">
        <v>129</v>
      </c>
      <c r="I829" s="240">
        <v>41538.25</v>
      </c>
      <c r="J829" s="39">
        <v>6</v>
      </c>
      <c r="K829" s="41">
        <v>41532</v>
      </c>
      <c r="M829" s="240">
        <v>41822.25</v>
      </c>
      <c r="N829" s="39">
        <v>114</v>
      </c>
      <c r="O829" s="39">
        <v>68.5</v>
      </c>
      <c r="P829" s="39"/>
      <c r="Q829" s="39"/>
    </row>
    <row r="830" spans="2:17" x14ac:dyDescent="0.15">
      <c r="B830" s="36">
        <v>41538</v>
      </c>
      <c r="C830" s="37">
        <v>0.26874999999999999</v>
      </c>
      <c r="D830" s="39">
        <v>122</v>
      </c>
      <c r="E830" s="39">
        <v>73</v>
      </c>
      <c r="F830" s="39">
        <v>59</v>
      </c>
      <c r="G830" s="47"/>
      <c r="H830" s="47"/>
      <c r="I830" s="240">
        <v>41538.25</v>
      </c>
      <c r="J830" s="39">
        <v>6</v>
      </c>
      <c r="K830" s="41">
        <v>41532</v>
      </c>
      <c r="M830" s="240">
        <v>41823.25</v>
      </c>
      <c r="N830" s="39">
        <v>110</v>
      </c>
      <c r="O830" s="39">
        <v>59.5</v>
      </c>
      <c r="P830" s="39"/>
      <c r="Q830" s="39"/>
    </row>
    <row r="831" spans="2:17" x14ac:dyDescent="0.15">
      <c r="B831" s="36">
        <v>41539</v>
      </c>
      <c r="C831" s="37">
        <v>0.23819444444444446</v>
      </c>
      <c r="D831" s="39">
        <v>129</v>
      </c>
      <c r="E831" s="39">
        <v>78</v>
      </c>
      <c r="F831" s="39">
        <v>52</v>
      </c>
      <c r="G831" s="47" t="s">
        <v>24</v>
      </c>
      <c r="H831" s="47" t="s">
        <v>156</v>
      </c>
      <c r="I831" s="240">
        <v>41539.25</v>
      </c>
      <c r="J831" s="39">
        <v>6</v>
      </c>
      <c r="K831" s="41">
        <v>41539</v>
      </c>
      <c r="M831" s="240">
        <v>41824.25</v>
      </c>
      <c r="N831" s="39">
        <v>118.5</v>
      </c>
      <c r="O831" s="39">
        <v>68</v>
      </c>
      <c r="P831" s="39"/>
      <c r="Q831" s="39"/>
    </row>
    <row r="832" spans="2:17" x14ac:dyDescent="0.15">
      <c r="B832" s="36">
        <v>41539</v>
      </c>
      <c r="C832" s="37">
        <v>0.24097222222222223</v>
      </c>
      <c r="D832" s="39">
        <v>124</v>
      </c>
      <c r="E832" s="39">
        <v>83</v>
      </c>
      <c r="F832" s="39">
        <v>53</v>
      </c>
      <c r="G832" s="47"/>
      <c r="H832" s="47"/>
      <c r="I832" s="240">
        <v>41539.25</v>
      </c>
      <c r="J832" s="39">
        <v>6</v>
      </c>
      <c r="K832" s="41">
        <v>41539</v>
      </c>
      <c r="M832" s="240">
        <v>41825.25</v>
      </c>
      <c r="N832" s="39">
        <v>122</v>
      </c>
      <c r="O832" s="39">
        <v>75.333333333333329</v>
      </c>
      <c r="P832" s="39"/>
      <c r="Q832" s="39"/>
    </row>
    <row r="833" spans="2:17" x14ac:dyDescent="0.15">
      <c r="B833" s="36">
        <v>41539</v>
      </c>
      <c r="C833" s="37">
        <v>0.90069444444444446</v>
      </c>
      <c r="D833" s="39">
        <v>146</v>
      </c>
      <c r="E833" s="39">
        <v>85</v>
      </c>
      <c r="F833" s="39">
        <v>55</v>
      </c>
      <c r="G833" s="47"/>
      <c r="H833" s="47"/>
      <c r="I833" s="240">
        <v>41539.75</v>
      </c>
      <c r="J833" s="39">
        <v>18</v>
      </c>
      <c r="K833" s="41">
        <v>41539</v>
      </c>
      <c r="M833" s="240">
        <v>41826.25</v>
      </c>
      <c r="N833" s="39">
        <v>124.33333333333333</v>
      </c>
      <c r="O833" s="39">
        <v>72.333333333333329</v>
      </c>
      <c r="P833" s="39"/>
      <c r="Q833" s="39"/>
    </row>
    <row r="834" spans="2:17" x14ac:dyDescent="0.15">
      <c r="B834" s="36">
        <v>41539</v>
      </c>
      <c r="C834" s="37">
        <v>0.90208333333333324</v>
      </c>
      <c r="D834" s="39">
        <v>133</v>
      </c>
      <c r="E834" s="39">
        <v>74</v>
      </c>
      <c r="F834" s="39">
        <v>59</v>
      </c>
      <c r="G834" s="47"/>
      <c r="H834" s="47"/>
      <c r="I834" s="240">
        <v>41539.75</v>
      </c>
      <c r="J834" s="39">
        <v>18</v>
      </c>
      <c r="K834" s="41">
        <v>41539</v>
      </c>
      <c r="M834" s="240">
        <v>41827.25</v>
      </c>
      <c r="N834" s="39">
        <v>114</v>
      </c>
      <c r="O834" s="39">
        <v>67</v>
      </c>
      <c r="P834" s="39"/>
      <c r="Q834" s="39"/>
    </row>
    <row r="835" spans="2:17" x14ac:dyDescent="0.15">
      <c r="B835" s="36">
        <v>41540</v>
      </c>
      <c r="C835" s="37">
        <v>0.24652777777777779</v>
      </c>
      <c r="D835" s="39">
        <v>127</v>
      </c>
      <c r="E835" s="39">
        <v>76</v>
      </c>
      <c r="F835" s="39">
        <v>53</v>
      </c>
      <c r="G835" s="47" t="s">
        <v>24</v>
      </c>
      <c r="H835" s="47" t="s">
        <v>130</v>
      </c>
      <c r="I835" s="240">
        <v>41540.25</v>
      </c>
      <c r="J835" s="39">
        <v>6</v>
      </c>
      <c r="K835" s="41">
        <v>41539</v>
      </c>
      <c r="M835" s="240">
        <v>41828.25</v>
      </c>
      <c r="N835" s="39">
        <v>115.33333333333333</v>
      </c>
      <c r="O835" s="39">
        <v>66.666666666666671</v>
      </c>
      <c r="P835" s="39"/>
      <c r="Q835" s="39"/>
    </row>
    <row r="836" spans="2:17" x14ac:dyDescent="0.15">
      <c r="B836" s="36">
        <v>41541</v>
      </c>
      <c r="C836" s="37">
        <v>0.26250000000000001</v>
      </c>
      <c r="D836" s="39">
        <v>121</v>
      </c>
      <c r="E836" s="39">
        <v>69</v>
      </c>
      <c r="F836" s="39">
        <v>53</v>
      </c>
      <c r="G836" s="47" t="s">
        <v>24</v>
      </c>
      <c r="H836" s="47" t="s">
        <v>150</v>
      </c>
      <c r="I836" s="240">
        <v>41541.25</v>
      </c>
      <c r="J836" s="39">
        <v>6</v>
      </c>
      <c r="K836" s="41">
        <v>41539</v>
      </c>
      <c r="M836" s="240">
        <v>41829.25</v>
      </c>
      <c r="N836" s="39">
        <v>110</v>
      </c>
      <c r="O836" s="39">
        <v>61</v>
      </c>
      <c r="P836" s="39"/>
      <c r="Q836" s="39"/>
    </row>
    <row r="837" spans="2:17" x14ac:dyDescent="0.15">
      <c r="B837" s="36">
        <v>41541</v>
      </c>
      <c r="C837" s="37">
        <v>0.2638888888888889</v>
      </c>
      <c r="D837" s="39">
        <v>129</v>
      </c>
      <c r="E837" s="39">
        <v>71</v>
      </c>
      <c r="F837" s="39">
        <v>57</v>
      </c>
      <c r="G837" s="47"/>
      <c r="H837" s="47"/>
      <c r="I837" s="240">
        <v>41541.25</v>
      </c>
      <c r="J837" s="39">
        <v>6</v>
      </c>
      <c r="K837" s="41">
        <v>41539</v>
      </c>
      <c r="M837" s="240">
        <v>41830.25</v>
      </c>
      <c r="N837" s="39">
        <v>115</v>
      </c>
      <c r="O837" s="39">
        <v>72</v>
      </c>
      <c r="P837" s="39"/>
      <c r="Q837" s="39"/>
    </row>
    <row r="838" spans="2:17" x14ac:dyDescent="0.15">
      <c r="B838" s="36">
        <v>41542</v>
      </c>
      <c r="C838" s="37">
        <v>0.27777777777777779</v>
      </c>
      <c r="D838" s="39">
        <v>92</v>
      </c>
      <c r="E838" s="39">
        <v>57</v>
      </c>
      <c r="F838" s="39">
        <v>73</v>
      </c>
      <c r="G838" s="47" t="s">
        <v>24</v>
      </c>
      <c r="H838" s="47" t="s">
        <v>150</v>
      </c>
      <c r="I838" s="240">
        <v>41542.25</v>
      </c>
      <c r="J838" s="39">
        <v>6</v>
      </c>
      <c r="K838" s="41">
        <v>41539</v>
      </c>
      <c r="M838" s="240">
        <v>41831.25</v>
      </c>
      <c r="N838" s="39">
        <v>111</v>
      </c>
      <c r="O838" s="39">
        <v>61</v>
      </c>
      <c r="P838" s="39"/>
      <c r="Q838" s="39"/>
    </row>
    <row r="839" spans="2:17" x14ac:dyDescent="0.15">
      <c r="B839" s="36">
        <v>41542</v>
      </c>
      <c r="C839" s="37">
        <v>0.96875</v>
      </c>
      <c r="D839" s="39">
        <v>95</v>
      </c>
      <c r="E839" s="39">
        <v>53</v>
      </c>
      <c r="F839" s="39">
        <v>73</v>
      </c>
      <c r="G839" s="47"/>
      <c r="H839" s="47"/>
      <c r="I839" s="240">
        <v>41542.75</v>
      </c>
      <c r="J839" s="39">
        <v>18</v>
      </c>
      <c r="K839" s="41">
        <v>41539</v>
      </c>
      <c r="M839" s="240">
        <v>41832.25</v>
      </c>
      <c r="N839" s="39">
        <v>118.5</v>
      </c>
      <c r="O839" s="39">
        <v>71.5</v>
      </c>
      <c r="P839" s="39"/>
      <c r="Q839" s="39"/>
    </row>
    <row r="840" spans="2:17" x14ac:dyDescent="0.15">
      <c r="B840" s="36">
        <v>41542</v>
      </c>
      <c r="C840" s="37">
        <v>0.97083333333333333</v>
      </c>
      <c r="D840" s="39">
        <v>112</v>
      </c>
      <c r="E840" s="39">
        <v>60</v>
      </c>
      <c r="F840" s="39">
        <v>75</v>
      </c>
      <c r="G840" s="47"/>
      <c r="H840" s="47"/>
      <c r="I840" s="240">
        <v>41542.75</v>
      </c>
      <c r="J840" s="39">
        <v>18</v>
      </c>
      <c r="K840" s="41">
        <v>41539</v>
      </c>
      <c r="M840" s="240">
        <v>41833.25</v>
      </c>
      <c r="N840" s="39">
        <v>128.66666666666666</v>
      </c>
      <c r="O840" s="39">
        <v>70.666666666666671</v>
      </c>
      <c r="P840" s="39"/>
      <c r="Q840" s="39"/>
    </row>
    <row r="841" spans="2:17" x14ac:dyDescent="0.15">
      <c r="B841" s="36">
        <v>41543</v>
      </c>
      <c r="C841" s="37">
        <v>0.25</v>
      </c>
      <c r="D841" s="39">
        <v>143</v>
      </c>
      <c r="E841" s="39">
        <v>86</v>
      </c>
      <c r="F841" s="39">
        <v>62</v>
      </c>
      <c r="G841" s="47" t="s">
        <v>24</v>
      </c>
      <c r="H841" s="47" t="s">
        <v>150</v>
      </c>
      <c r="I841" s="240">
        <v>41543.25</v>
      </c>
      <c r="J841" s="39">
        <v>6</v>
      </c>
      <c r="K841" s="41">
        <v>41539</v>
      </c>
      <c r="M841" s="240">
        <v>41834.25</v>
      </c>
      <c r="N841" s="39">
        <v>124</v>
      </c>
      <c r="O841" s="39">
        <v>73</v>
      </c>
      <c r="P841" s="39"/>
      <c r="Q841" s="39"/>
    </row>
    <row r="842" spans="2:17" x14ac:dyDescent="0.15">
      <c r="B842" s="36">
        <v>41543</v>
      </c>
      <c r="C842" s="37">
        <v>0.25347222222222221</v>
      </c>
      <c r="D842" s="39">
        <v>124</v>
      </c>
      <c r="E842" s="39">
        <v>80</v>
      </c>
      <c r="F842" s="39">
        <v>58</v>
      </c>
      <c r="G842" s="47"/>
      <c r="H842" s="47"/>
      <c r="I842" s="240">
        <v>41543.25</v>
      </c>
      <c r="J842" s="39">
        <v>6</v>
      </c>
      <c r="K842" s="41">
        <v>41539</v>
      </c>
      <c r="M842" s="240">
        <v>41835.25</v>
      </c>
      <c r="N842" s="39">
        <v>113.5</v>
      </c>
      <c r="O842" s="39">
        <v>63.5</v>
      </c>
      <c r="P842" s="39"/>
      <c r="Q842" s="39"/>
    </row>
    <row r="843" spans="2:17" x14ac:dyDescent="0.15">
      <c r="B843" s="36">
        <v>41543</v>
      </c>
      <c r="C843" s="37">
        <v>0.25486111111111109</v>
      </c>
      <c r="D843" s="39">
        <v>131</v>
      </c>
      <c r="E843" s="39">
        <v>83</v>
      </c>
      <c r="F843" s="39">
        <v>57</v>
      </c>
      <c r="G843" s="47"/>
      <c r="H843" s="47"/>
      <c r="I843" s="240">
        <v>41543.25</v>
      </c>
      <c r="J843" s="39">
        <v>6</v>
      </c>
      <c r="K843" s="41">
        <v>41539</v>
      </c>
      <c r="M843" s="240">
        <v>41836.25</v>
      </c>
      <c r="N843" s="39">
        <v>111.5</v>
      </c>
      <c r="O843" s="39">
        <v>66.5</v>
      </c>
      <c r="P843" s="39"/>
      <c r="Q843" s="39"/>
    </row>
    <row r="844" spans="2:17" x14ac:dyDescent="0.15">
      <c r="B844" s="36">
        <v>41544</v>
      </c>
      <c r="C844" s="37">
        <v>0.23611111111111113</v>
      </c>
      <c r="D844" s="39">
        <v>124</v>
      </c>
      <c r="E844" s="39">
        <v>73</v>
      </c>
      <c r="F844" s="39">
        <v>58</v>
      </c>
      <c r="G844" s="47" t="s">
        <v>24</v>
      </c>
      <c r="H844" s="47" t="s">
        <v>128</v>
      </c>
      <c r="I844" s="240">
        <v>41544.25</v>
      </c>
      <c r="J844" s="39">
        <v>6</v>
      </c>
      <c r="K844" s="41">
        <v>41539</v>
      </c>
      <c r="M844" s="240">
        <v>41837.25</v>
      </c>
      <c r="N844" s="39">
        <v>116.5</v>
      </c>
      <c r="O844" s="39">
        <v>69.5</v>
      </c>
      <c r="P844" s="39"/>
      <c r="Q844" s="39"/>
    </row>
    <row r="845" spans="2:17" x14ac:dyDescent="0.15">
      <c r="B845" s="36">
        <v>41544</v>
      </c>
      <c r="C845" s="37">
        <v>0.23958333333333334</v>
      </c>
      <c r="D845" s="39">
        <v>130</v>
      </c>
      <c r="E845" s="39">
        <v>78</v>
      </c>
      <c r="F845" s="39">
        <v>60</v>
      </c>
      <c r="G845" s="47"/>
      <c r="H845" s="47"/>
      <c r="I845" s="240">
        <v>41544.25</v>
      </c>
      <c r="J845" s="39">
        <v>6</v>
      </c>
      <c r="K845" s="41">
        <v>41539</v>
      </c>
      <c r="M845" s="240">
        <v>41838.25</v>
      </c>
      <c r="N845" s="39">
        <v>114</v>
      </c>
      <c r="O845" s="39">
        <v>65</v>
      </c>
      <c r="P845" s="39"/>
      <c r="Q845" s="39"/>
    </row>
    <row r="846" spans="2:17" x14ac:dyDescent="0.15">
      <c r="B846" s="36">
        <v>41545</v>
      </c>
      <c r="C846" s="37">
        <v>0.29166666666666669</v>
      </c>
      <c r="D846" s="39">
        <v>116</v>
      </c>
      <c r="E846" s="39">
        <v>66</v>
      </c>
      <c r="F846" s="39">
        <v>60</v>
      </c>
      <c r="G846" s="47" t="s">
        <v>24</v>
      </c>
      <c r="H846" s="47" t="s">
        <v>157</v>
      </c>
      <c r="I846" s="240">
        <v>41545.25</v>
      </c>
      <c r="J846" s="39">
        <v>6</v>
      </c>
      <c r="K846" s="41">
        <v>41539</v>
      </c>
      <c r="M846" s="240">
        <v>41839.25</v>
      </c>
      <c r="N846" s="39">
        <v>111.5</v>
      </c>
      <c r="O846" s="39">
        <v>62.5</v>
      </c>
      <c r="P846" s="39"/>
      <c r="Q846" s="39"/>
    </row>
    <row r="847" spans="2:17" x14ac:dyDescent="0.15">
      <c r="B847" s="36">
        <v>41546</v>
      </c>
      <c r="C847" s="37">
        <v>0.74305555555555547</v>
      </c>
      <c r="D847" s="39">
        <v>126</v>
      </c>
      <c r="E847" s="39">
        <v>76</v>
      </c>
      <c r="F847" s="39">
        <v>68</v>
      </c>
      <c r="G847" s="47" t="s">
        <v>24</v>
      </c>
      <c r="H847" s="47" t="s">
        <v>130</v>
      </c>
      <c r="I847" s="240">
        <v>41546.75</v>
      </c>
      <c r="J847" s="39">
        <v>18</v>
      </c>
      <c r="K847" s="41">
        <v>41546</v>
      </c>
      <c r="M847" s="240">
        <v>41840.25</v>
      </c>
      <c r="N847" s="39">
        <v>114.5</v>
      </c>
      <c r="O847" s="39">
        <v>69</v>
      </c>
      <c r="P847" s="39"/>
      <c r="Q847" s="39"/>
    </row>
    <row r="848" spans="2:17" x14ac:dyDescent="0.15">
      <c r="B848" s="36">
        <v>41547</v>
      </c>
      <c r="C848" s="37">
        <v>0.26250000000000001</v>
      </c>
      <c r="D848" s="39">
        <v>131</v>
      </c>
      <c r="E848" s="39">
        <v>80</v>
      </c>
      <c r="F848" s="39">
        <v>53</v>
      </c>
      <c r="G848" s="47" t="s">
        <v>24</v>
      </c>
      <c r="H848" s="47" t="s">
        <v>128</v>
      </c>
      <c r="I848" s="240">
        <v>41547.25</v>
      </c>
      <c r="J848" s="39">
        <v>6</v>
      </c>
      <c r="K848" s="41">
        <v>41546</v>
      </c>
      <c r="M848" s="240">
        <v>41841.25</v>
      </c>
      <c r="N848" s="39">
        <v>119</v>
      </c>
      <c r="O848" s="39">
        <v>69.5</v>
      </c>
      <c r="P848" s="39"/>
      <c r="Q848" s="39"/>
    </row>
    <row r="849" spans="2:17" x14ac:dyDescent="0.15">
      <c r="B849" s="36">
        <v>41548</v>
      </c>
      <c r="C849" s="37">
        <v>0.2638888888888889</v>
      </c>
      <c r="D849" s="39">
        <v>121</v>
      </c>
      <c r="E849" s="39">
        <v>73</v>
      </c>
      <c r="F849" s="39">
        <v>61</v>
      </c>
      <c r="G849" s="47" t="s">
        <v>24</v>
      </c>
      <c r="H849" s="47" t="s">
        <v>185</v>
      </c>
      <c r="I849" s="240">
        <v>41548.25</v>
      </c>
      <c r="J849" s="39">
        <v>6</v>
      </c>
      <c r="K849" s="41">
        <v>41546</v>
      </c>
      <c r="M849" s="240">
        <v>41842.25</v>
      </c>
      <c r="N849" s="39">
        <v>111</v>
      </c>
      <c r="O849" s="39">
        <v>64</v>
      </c>
      <c r="P849" s="39"/>
      <c r="Q849" s="39"/>
    </row>
    <row r="850" spans="2:17" x14ac:dyDescent="0.15">
      <c r="B850" s="36">
        <v>41549</v>
      </c>
      <c r="C850" s="37">
        <v>0.2673611111111111</v>
      </c>
      <c r="D850" s="39">
        <v>124</v>
      </c>
      <c r="E850" s="39">
        <v>74</v>
      </c>
      <c r="F850" s="39">
        <v>63</v>
      </c>
      <c r="G850" s="47" t="s">
        <v>24</v>
      </c>
      <c r="H850" s="47" t="s">
        <v>129</v>
      </c>
      <c r="I850" s="240">
        <v>41549.25</v>
      </c>
      <c r="J850" s="39">
        <v>6</v>
      </c>
      <c r="K850" s="41">
        <v>41546</v>
      </c>
      <c r="M850" s="240">
        <v>41843.25</v>
      </c>
      <c r="N850" s="39">
        <v>113</v>
      </c>
      <c r="O850" s="39">
        <v>70</v>
      </c>
      <c r="P850" s="39"/>
      <c r="Q850" s="39"/>
    </row>
    <row r="851" spans="2:17" x14ac:dyDescent="0.15">
      <c r="B851" s="36">
        <v>41550</v>
      </c>
      <c r="C851" s="37">
        <v>0.27083333333333331</v>
      </c>
      <c r="D851" s="39">
        <v>115</v>
      </c>
      <c r="E851" s="39">
        <v>70</v>
      </c>
      <c r="F851" s="39">
        <v>63</v>
      </c>
      <c r="G851" s="47" t="s">
        <v>24</v>
      </c>
      <c r="H851" s="47" t="s">
        <v>128</v>
      </c>
      <c r="I851" s="240">
        <v>41550.25</v>
      </c>
      <c r="J851" s="39">
        <v>6</v>
      </c>
      <c r="K851" s="41">
        <v>41546</v>
      </c>
      <c r="M851" s="240">
        <v>41844.25</v>
      </c>
      <c r="N851" s="39">
        <v>115</v>
      </c>
      <c r="O851" s="39">
        <v>71</v>
      </c>
      <c r="P851" s="39"/>
      <c r="Q851" s="39"/>
    </row>
    <row r="852" spans="2:17" x14ac:dyDescent="0.15">
      <c r="B852" s="36">
        <v>41551</v>
      </c>
      <c r="C852" s="37">
        <v>0.2673611111111111</v>
      </c>
      <c r="D852" s="39">
        <v>114</v>
      </c>
      <c r="E852" s="39">
        <v>74</v>
      </c>
      <c r="F852" s="39">
        <v>62</v>
      </c>
      <c r="G852" s="47" t="s">
        <v>24</v>
      </c>
      <c r="H852" s="47" t="s">
        <v>129</v>
      </c>
      <c r="I852" s="240">
        <v>41551.25</v>
      </c>
      <c r="J852" s="39">
        <v>6</v>
      </c>
      <c r="K852" s="41">
        <v>41546</v>
      </c>
      <c r="M852" s="240">
        <v>41845.25</v>
      </c>
      <c r="N852" s="39">
        <v>122</v>
      </c>
      <c r="O852" s="39">
        <v>67.5</v>
      </c>
      <c r="P852" s="39"/>
      <c r="Q852" s="39"/>
    </row>
    <row r="853" spans="2:17" x14ac:dyDescent="0.15">
      <c r="B853" s="36">
        <v>41552</v>
      </c>
      <c r="C853" s="37">
        <v>0.28819444444444448</v>
      </c>
      <c r="D853" s="39">
        <v>120</v>
      </c>
      <c r="E853" s="39">
        <v>72</v>
      </c>
      <c r="F853" s="39">
        <v>61</v>
      </c>
      <c r="G853" s="47" t="s">
        <v>24</v>
      </c>
      <c r="H853" s="47" t="s">
        <v>128</v>
      </c>
      <c r="I853" s="240">
        <v>41552.25</v>
      </c>
      <c r="J853" s="39">
        <v>6</v>
      </c>
      <c r="K853" s="41">
        <v>41546</v>
      </c>
      <c r="M853" s="240">
        <v>41846.25</v>
      </c>
      <c r="N853" s="39">
        <v>120</v>
      </c>
      <c r="O853" s="39">
        <v>72</v>
      </c>
      <c r="P853" s="39"/>
      <c r="Q853" s="39"/>
    </row>
    <row r="854" spans="2:17" x14ac:dyDescent="0.15">
      <c r="B854" s="36">
        <v>41553</v>
      </c>
      <c r="C854" s="37">
        <v>0.3125</v>
      </c>
      <c r="D854" s="39">
        <v>126</v>
      </c>
      <c r="E854" s="39">
        <v>77</v>
      </c>
      <c r="F854" s="39">
        <v>66</v>
      </c>
      <c r="G854" s="47" t="s">
        <v>24</v>
      </c>
      <c r="H854" s="47" t="s">
        <v>129</v>
      </c>
      <c r="I854" s="240">
        <v>41553.25</v>
      </c>
      <c r="J854" s="39">
        <v>6</v>
      </c>
      <c r="K854" s="41">
        <v>41553</v>
      </c>
      <c r="M854" s="240">
        <v>41847.25</v>
      </c>
      <c r="N854" s="39"/>
      <c r="O854" s="39"/>
      <c r="P854" s="39"/>
      <c r="Q854" s="39"/>
    </row>
    <row r="855" spans="2:17" x14ac:dyDescent="0.15">
      <c r="B855" s="36">
        <v>41554</v>
      </c>
      <c r="C855" s="37">
        <v>0.27083333333333331</v>
      </c>
      <c r="D855" s="39">
        <v>134</v>
      </c>
      <c r="E855" s="39">
        <v>80</v>
      </c>
      <c r="F855" s="39">
        <v>58</v>
      </c>
      <c r="G855" s="47" t="s">
        <v>24</v>
      </c>
      <c r="H855" s="47" t="s">
        <v>128</v>
      </c>
      <c r="I855" s="240">
        <v>41554.25</v>
      </c>
      <c r="J855" s="39">
        <v>6</v>
      </c>
      <c r="K855" s="41">
        <v>41553</v>
      </c>
      <c r="M855" s="240">
        <v>41848.25</v>
      </c>
      <c r="N855" s="39">
        <v>120</v>
      </c>
      <c r="O855" s="39">
        <v>66</v>
      </c>
      <c r="P855" s="39"/>
      <c r="Q855" s="39"/>
    </row>
    <row r="856" spans="2:17" x14ac:dyDescent="0.15">
      <c r="B856" s="36">
        <v>41554</v>
      </c>
      <c r="C856" s="37">
        <v>0.99861111111111101</v>
      </c>
      <c r="D856" s="39">
        <v>104</v>
      </c>
      <c r="E856" s="39">
        <v>62</v>
      </c>
      <c r="F856" s="39">
        <v>61</v>
      </c>
      <c r="G856" s="47"/>
      <c r="H856" s="47"/>
      <c r="I856" s="240">
        <v>41554.75</v>
      </c>
      <c r="J856" s="39">
        <v>18</v>
      </c>
      <c r="K856" s="41">
        <v>41553</v>
      </c>
      <c r="M856" s="240">
        <v>41849.25</v>
      </c>
      <c r="N856" s="39">
        <v>112</v>
      </c>
      <c r="O856" s="39">
        <v>68.5</v>
      </c>
      <c r="P856" s="39"/>
      <c r="Q856" s="39"/>
    </row>
    <row r="857" spans="2:17" x14ac:dyDescent="0.15">
      <c r="B857" s="36">
        <v>41555</v>
      </c>
      <c r="C857" s="37">
        <v>0.23958333333333334</v>
      </c>
      <c r="D857" s="39">
        <v>121</v>
      </c>
      <c r="E857" s="39">
        <v>74</v>
      </c>
      <c r="F857" s="39">
        <v>58</v>
      </c>
      <c r="G857" s="47" t="s">
        <v>24</v>
      </c>
      <c r="H857" s="47" t="s">
        <v>129</v>
      </c>
      <c r="I857" s="240">
        <v>41555.25</v>
      </c>
      <c r="J857" s="39">
        <v>6</v>
      </c>
      <c r="K857" s="41">
        <v>41553</v>
      </c>
      <c r="M857" s="240">
        <v>41850.25</v>
      </c>
      <c r="N857" s="39">
        <v>128.33333333333334</v>
      </c>
      <c r="O857" s="39">
        <v>78.666666666666671</v>
      </c>
      <c r="P857" s="39"/>
      <c r="Q857" s="39"/>
    </row>
    <row r="858" spans="2:17" x14ac:dyDescent="0.15">
      <c r="B858" s="36">
        <v>41556</v>
      </c>
      <c r="C858" s="37">
        <v>0.2673611111111111</v>
      </c>
      <c r="D858" s="39">
        <v>123</v>
      </c>
      <c r="E858" s="39">
        <v>75</v>
      </c>
      <c r="F858" s="39">
        <v>62</v>
      </c>
      <c r="G858" s="47" t="s">
        <v>24</v>
      </c>
      <c r="H858" s="47" t="s">
        <v>128</v>
      </c>
      <c r="I858" s="240">
        <v>41556.25</v>
      </c>
      <c r="J858" s="39">
        <v>6</v>
      </c>
      <c r="K858" s="41">
        <v>41553</v>
      </c>
      <c r="M858" s="240">
        <v>41851.25</v>
      </c>
      <c r="N858" s="39">
        <v>127</v>
      </c>
      <c r="O858" s="39">
        <v>73.5</v>
      </c>
      <c r="P858" s="39"/>
      <c r="Q858" s="39"/>
    </row>
    <row r="859" spans="2:17" x14ac:dyDescent="0.15">
      <c r="B859" s="36">
        <v>41557</v>
      </c>
      <c r="C859" s="37">
        <v>0.27083333333333331</v>
      </c>
      <c r="D859" s="39">
        <v>124</v>
      </c>
      <c r="E859" s="39">
        <v>72</v>
      </c>
      <c r="F859" s="39">
        <v>62</v>
      </c>
      <c r="G859" s="47" t="s">
        <v>24</v>
      </c>
      <c r="H859" s="47" t="s">
        <v>186</v>
      </c>
      <c r="I859" s="240">
        <v>41557.25</v>
      </c>
      <c r="J859" s="39">
        <v>6</v>
      </c>
      <c r="K859" s="41">
        <v>41553</v>
      </c>
      <c r="M859" s="240">
        <v>41852.25</v>
      </c>
      <c r="N859" s="39">
        <v>126</v>
      </c>
      <c r="O859" s="39">
        <v>72</v>
      </c>
      <c r="P859" s="39"/>
      <c r="Q859" s="39"/>
    </row>
    <row r="860" spans="2:17" x14ac:dyDescent="0.15">
      <c r="B860" s="36">
        <v>41558</v>
      </c>
      <c r="C860" s="37">
        <v>0.96180555555555547</v>
      </c>
      <c r="D860" s="39">
        <v>124</v>
      </c>
      <c r="E860" s="39">
        <v>83</v>
      </c>
      <c r="F860" s="39">
        <v>64</v>
      </c>
      <c r="G860" s="47" t="s">
        <v>28</v>
      </c>
      <c r="H860" s="47"/>
      <c r="I860" s="240">
        <v>41558.75</v>
      </c>
      <c r="J860" s="39">
        <v>18</v>
      </c>
      <c r="K860" s="41">
        <v>41553</v>
      </c>
      <c r="M860" s="240">
        <v>41853.25</v>
      </c>
      <c r="N860" s="39">
        <v>120</v>
      </c>
      <c r="O860" s="39">
        <v>72.5</v>
      </c>
      <c r="P860" s="39"/>
      <c r="Q860" s="39"/>
    </row>
    <row r="861" spans="2:17" x14ac:dyDescent="0.15">
      <c r="B861" s="36">
        <v>41559</v>
      </c>
      <c r="C861" s="37">
        <v>0.29166666666666669</v>
      </c>
      <c r="D861" s="39">
        <v>126</v>
      </c>
      <c r="E861" s="39">
        <v>72</v>
      </c>
      <c r="F861" s="39">
        <v>61</v>
      </c>
      <c r="G861" s="47" t="s">
        <v>24</v>
      </c>
      <c r="H861" s="47" t="s">
        <v>128</v>
      </c>
      <c r="I861" s="240">
        <v>41559.25</v>
      </c>
      <c r="J861" s="39">
        <v>6</v>
      </c>
      <c r="K861" s="41">
        <v>41553</v>
      </c>
      <c r="M861" s="240">
        <v>41854.25</v>
      </c>
      <c r="N861" s="39">
        <v>126</v>
      </c>
      <c r="O861" s="39">
        <v>76</v>
      </c>
      <c r="P861" s="39"/>
      <c r="Q861" s="39"/>
    </row>
    <row r="862" spans="2:17" x14ac:dyDescent="0.15">
      <c r="B862" s="36">
        <v>41559</v>
      </c>
      <c r="C862" s="37">
        <v>0.68055555555555547</v>
      </c>
      <c r="D862" s="39">
        <v>124</v>
      </c>
      <c r="E862" s="39">
        <v>75</v>
      </c>
      <c r="F862" s="39"/>
      <c r="G862" s="47"/>
      <c r="H862" s="47"/>
      <c r="I862" s="240">
        <v>41559.75</v>
      </c>
      <c r="J862" s="39">
        <v>18</v>
      </c>
      <c r="K862" s="41">
        <v>41553</v>
      </c>
      <c r="M862" s="240">
        <v>41855.25</v>
      </c>
      <c r="N862" s="39">
        <v>126</v>
      </c>
      <c r="O862" s="39">
        <v>72</v>
      </c>
      <c r="P862" s="39"/>
      <c r="Q862" s="39"/>
    </row>
    <row r="863" spans="2:17" x14ac:dyDescent="0.15">
      <c r="B863" s="36">
        <v>41559</v>
      </c>
      <c r="C863" s="37">
        <v>0.88541666666666663</v>
      </c>
      <c r="D863" s="39">
        <v>122</v>
      </c>
      <c r="E863" s="39">
        <v>76</v>
      </c>
      <c r="F863" s="39">
        <v>54</v>
      </c>
      <c r="G863" s="47"/>
      <c r="H863" s="47"/>
      <c r="I863" s="240">
        <v>41559.75</v>
      </c>
      <c r="J863" s="39">
        <v>18</v>
      </c>
      <c r="K863" s="41">
        <v>41553</v>
      </c>
      <c r="M863" s="240">
        <v>41856.25</v>
      </c>
      <c r="N863" s="39">
        <v>117</v>
      </c>
      <c r="O863" s="39">
        <v>71</v>
      </c>
      <c r="P863" s="39"/>
      <c r="Q863" s="39"/>
    </row>
    <row r="864" spans="2:17" x14ac:dyDescent="0.15">
      <c r="B864" s="36">
        <v>41560</v>
      </c>
      <c r="C864" s="37">
        <v>0.29444444444444445</v>
      </c>
      <c r="D864" s="39">
        <v>139</v>
      </c>
      <c r="E864" s="39">
        <v>84</v>
      </c>
      <c r="F864" s="39">
        <v>56</v>
      </c>
      <c r="G864" s="47" t="s">
        <v>24</v>
      </c>
      <c r="H864" s="47" t="s">
        <v>129</v>
      </c>
      <c r="I864" s="240">
        <v>41560.25</v>
      </c>
      <c r="J864" s="39">
        <v>6</v>
      </c>
      <c r="K864" s="41">
        <v>41560</v>
      </c>
      <c r="M864" s="240">
        <v>41857.25</v>
      </c>
      <c r="N864" s="39">
        <v>119</v>
      </c>
      <c r="O864" s="39">
        <v>71</v>
      </c>
      <c r="P864" s="39"/>
      <c r="Q864" s="39"/>
    </row>
    <row r="865" spans="2:17" x14ac:dyDescent="0.15">
      <c r="B865" s="36">
        <v>41560</v>
      </c>
      <c r="C865" s="37">
        <v>0.29583333333333334</v>
      </c>
      <c r="D865" s="39">
        <v>133</v>
      </c>
      <c r="E865" s="39">
        <v>84</v>
      </c>
      <c r="F865" s="39">
        <v>55</v>
      </c>
      <c r="G865" s="47"/>
      <c r="H865" s="47"/>
      <c r="I865" s="240">
        <v>41560.25</v>
      </c>
      <c r="J865" s="39">
        <v>6</v>
      </c>
      <c r="K865" s="41">
        <v>41560</v>
      </c>
      <c r="M865" s="240">
        <v>41858.25</v>
      </c>
      <c r="N865" s="39">
        <v>109.5</v>
      </c>
      <c r="O865" s="39">
        <v>64</v>
      </c>
      <c r="P865" s="39"/>
      <c r="Q865" s="39"/>
    </row>
    <row r="866" spans="2:17" x14ac:dyDescent="0.15">
      <c r="B866" s="36">
        <v>41560</v>
      </c>
      <c r="C866" s="37">
        <v>0.94791666666666663</v>
      </c>
      <c r="D866" s="39">
        <v>110</v>
      </c>
      <c r="E866" s="39">
        <v>62</v>
      </c>
      <c r="F866" s="39">
        <v>59</v>
      </c>
      <c r="G866" s="47"/>
      <c r="H866" s="47"/>
      <c r="I866" s="240">
        <v>41560.75</v>
      </c>
      <c r="J866" s="39">
        <v>18</v>
      </c>
      <c r="K866" s="41">
        <v>41560</v>
      </c>
      <c r="M866" s="240">
        <v>41859.25</v>
      </c>
      <c r="N866" s="39">
        <v>107</v>
      </c>
      <c r="O866" s="39">
        <v>60</v>
      </c>
      <c r="P866" s="39"/>
      <c r="Q866" s="39"/>
    </row>
    <row r="867" spans="2:17" x14ac:dyDescent="0.15">
      <c r="B867" s="36">
        <v>41561</v>
      </c>
      <c r="C867" s="37">
        <v>0.27083333333333331</v>
      </c>
      <c r="D867" s="39">
        <v>118</v>
      </c>
      <c r="E867" s="39">
        <v>72</v>
      </c>
      <c r="F867" s="39">
        <v>54</v>
      </c>
      <c r="G867" s="47" t="s">
        <v>24</v>
      </c>
      <c r="H867" s="47" t="s">
        <v>130</v>
      </c>
      <c r="I867" s="240">
        <v>41561.25</v>
      </c>
      <c r="J867" s="39">
        <v>6</v>
      </c>
      <c r="K867" s="41">
        <v>41560</v>
      </c>
      <c r="M867" s="240">
        <v>41860.25</v>
      </c>
      <c r="N867" s="39">
        <v>119</v>
      </c>
      <c r="O867" s="39">
        <v>70</v>
      </c>
      <c r="P867" s="39"/>
      <c r="Q867" s="39"/>
    </row>
    <row r="868" spans="2:17" x14ac:dyDescent="0.15">
      <c r="B868" s="36">
        <v>41562</v>
      </c>
      <c r="C868" s="37">
        <v>0.2638888888888889</v>
      </c>
      <c r="D868" s="39">
        <v>128</v>
      </c>
      <c r="E868" s="39">
        <v>71</v>
      </c>
      <c r="F868" s="39">
        <v>58</v>
      </c>
      <c r="G868" s="47" t="s">
        <v>24</v>
      </c>
      <c r="H868" s="47" t="s">
        <v>130</v>
      </c>
      <c r="I868" s="240">
        <v>41562.25</v>
      </c>
      <c r="J868" s="39">
        <v>6</v>
      </c>
      <c r="K868" s="41">
        <v>41560</v>
      </c>
      <c r="M868" s="240">
        <v>41861.25</v>
      </c>
      <c r="N868" s="39">
        <v>122.33333333333333</v>
      </c>
      <c r="O868" s="39">
        <v>74</v>
      </c>
      <c r="P868" s="39"/>
      <c r="Q868" s="39"/>
    </row>
    <row r="869" spans="2:17" x14ac:dyDescent="0.15">
      <c r="B869" s="36">
        <v>41562</v>
      </c>
      <c r="C869" s="37">
        <v>0.2673611111111111</v>
      </c>
      <c r="D869" s="39">
        <v>120</v>
      </c>
      <c r="E869" s="39">
        <v>70</v>
      </c>
      <c r="F869" s="39">
        <v>57</v>
      </c>
      <c r="G869" s="47"/>
      <c r="H869" s="47"/>
      <c r="I869" s="240">
        <v>41562.25</v>
      </c>
      <c r="J869" s="39">
        <v>6</v>
      </c>
      <c r="K869" s="41">
        <v>41560</v>
      </c>
      <c r="M869" s="240">
        <v>41862.25</v>
      </c>
      <c r="N869" s="39">
        <v>123</v>
      </c>
      <c r="O869" s="39">
        <v>72</v>
      </c>
      <c r="P869" s="39"/>
      <c r="Q869" s="39"/>
    </row>
    <row r="870" spans="2:17" x14ac:dyDescent="0.15">
      <c r="B870" s="36">
        <v>41562</v>
      </c>
      <c r="C870" s="37">
        <v>0.99861111111111101</v>
      </c>
      <c r="D870" s="39">
        <v>112</v>
      </c>
      <c r="E870" s="39">
        <v>63</v>
      </c>
      <c r="F870" s="39">
        <v>67</v>
      </c>
      <c r="G870" s="47"/>
      <c r="H870" s="47"/>
      <c r="I870" s="240">
        <v>41562.75</v>
      </c>
      <c r="J870" s="39">
        <v>18</v>
      </c>
      <c r="K870" s="41">
        <v>41560</v>
      </c>
      <c r="M870" s="240">
        <v>41863.25</v>
      </c>
      <c r="N870" s="39">
        <v>115</v>
      </c>
      <c r="O870" s="39">
        <v>64.5</v>
      </c>
      <c r="P870" s="39"/>
      <c r="Q870" s="39"/>
    </row>
    <row r="871" spans="2:17" x14ac:dyDescent="0.15">
      <c r="B871" s="36">
        <v>41563</v>
      </c>
      <c r="C871" s="37">
        <v>0.25694444444444448</v>
      </c>
      <c r="D871" s="39">
        <v>114</v>
      </c>
      <c r="E871" s="39">
        <v>65</v>
      </c>
      <c r="F871" s="39">
        <v>60</v>
      </c>
      <c r="G871" s="47" t="s">
        <v>24</v>
      </c>
      <c r="H871" s="47" t="s">
        <v>187</v>
      </c>
      <c r="I871" s="240">
        <v>41563.25</v>
      </c>
      <c r="J871" s="39">
        <v>6</v>
      </c>
      <c r="K871" s="41">
        <v>41560</v>
      </c>
      <c r="M871" s="240">
        <v>41864.25</v>
      </c>
      <c r="N871" s="39">
        <v>119.5</v>
      </c>
      <c r="O871" s="39">
        <v>69.5</v>
      </c>
      <c r="P871" s="39"/>
      <c r="Q871" s="39"/>
    </row>
    <row r="872" spans="2:17" x14ac:dyDescent="0.15">
      <c r="B872" s="36">
        <v>41564</v>
      </c>
      <c r="C872" s="37">
        <v>0.2673611111111111</v>
      </c>
      <c r="D872" s="39">
        <v>112</v>
      </c>
      <c r="E872" s="39">
        <v>64</v>
      </c>
      <c r="F872" s="39">
        <v>60</v>
      </c>
      <c r="G872" s="47" t="s">
        <v>24</v>
      </c>
      <c r="H872" s="47" t="s">
        <v>129</v>
      </c>
      <c r="I872" s="240">
        <v>41564.25</v>
      </c>
      <c r="J872" s="39">
        <v>6</v>
      </c>
      <c r="K872" s="41">
        <v>41560</v>
      </c>
      <c r="M872" s="240">
        <v>41865.25</v>
      </c>
      <c r="N872" s="39">
        <v>120.5</v>
      </c>
      <c r="O872" s="39">
        <v>68.5</v>
      </c>
      <c r="P872" s="39"/>
      <c r="Q872" s="39"/>
    </row>
    <row r="873" spans="2:17" x14ac:dyDescent="0.15">
      <c r="B873" s="36">
        <v>41565</v>
      </c>
      <c r="C873" s="37">
        <v>0.24652777777777779</v>
      </c>
      <c r="D873" s="39">
        <v>123</v>
      </c>
      <c r="E873" s="39">
        <v>74</v>
      </c>
      <c r="F873" s="39">
        <v>60</v>
      </c>
      <c r="G873" s="47" t="s">
        <v>24</v>
      </c>
      <c r="H873" s="47" t="s">
        <v>128</v>
      </c>
      <c r="I873" s="240">
        <v>41565.25</v>
      </c>
      <c r="J873" s="39">
        <v>6</v>
      </c>
      <c r="K873" s="41">
        <v>41560</v>
      </c>
      <c r="M873" s="240">
        <v>41866.25</v>
      </c>
      <c r="N873" s="39">
        <v>118</v>
      </c>
      <c r="O873" s="39">
        <v>66.5</v>
      </c>
      <c r="P873" s="39"/>
      <c r="Q873" s="39"/>
    </row>
    <row r="874" spans="2:17" x14ac:dyDescent="0.15">
      <c r="B874" s="36">
        <v>41566</v>
      </c>
      <c r="C874" s="37">
        <v>0.25</v>
      </c>
      <c r="D874" s="39">
        <v>126</v>
      </c>
      <c r="E874" s="39">
        <v>78</v>
      </c>
      <c r="F874" s="39">
        <v>60</v>
      </c>
      <c r="G874" s="47" t="s">
        <v>24</v>
      </c>
      <c r="H874" s="47" t="s">
        <v>188</v>
      </c>
      <c r="I874" s="240">
        <v>41566.25</v>
      </c>
      <c r="J874" s="39">
        <v>6</v>
      </c>
      <c r="K874" s="41">
        <v>41560</v>
      </c>
      <c r="M874" s="240">
        <v>41867.25</v>
      </c>
      <c r="N874" s="39">
        <v>129</v>
      </c>
      <c r="O874" s="39">
        <v>77.5</v>
      </c>
      <c r="P874" s="39"/>
      <c r="Q874" s="39"/>
    </row>
    <row r="875" spans="2:17" x14ac:dyDescent="0.15">
      <c r="B875" s="36">
        <v>41566</v>
      </c>
      <c r="C875" s="37">
        <v>0.49305555555555558</v>
      </c>
      <c r="D875" s="39">
        <v>126</v>
      </c>
      <c r="E875" s="39">
        <v>78</v>
      </c>
      <c r="F875" s="39">
        <v>60</v>
      </c>
      <c r="G875" s="47"/>
      <c r="H875" s="47"/>
      <c r="I875" s="240">
        <v>41566.25</v>
      </c>
      <c r="J875" s="39">
        <v>6</v>
      </c>
      <c r="K875" s="41">
        <v>41560</v>
      </c>
      <c r="M875" s="240">
        <v>41868.25</v>
      </c>
      <c r="N875" s="39">
        <v>126</v>
      </c>
      <c r="O875" s="39">
        <v>74.5</v>
      </c>
      <c r="P875" s="39"/>
      <c r="Q875" s="39"/>
    </row>
    <row r="876" spans="2:17" x14ac:dyDescent="0.15">
      <c r="B876" s="36">
        <v>41566</v>
      </c>
      <c r="C876" s="37">
        <v>0.92708333333333337</v>
      </c>
      <c r="D876" s="39">
        <v>123</v>
      </c>
      <c r="E876" s="39">
        <v>76</v>
      </c>
      <c r="F876" s="39">
        <v>58</v>
      </c>
      <c r="G876" s="47"/>
      <c r="H876" s="47"/>
      <c r="I876" s="240">
        <v>41566.75</v>
      </c>
      <c r="J876" s="39">
        <v>18</v>
      </c>
      <c r="K876" s="41">
        <v>41560</v>
      </c>
      <c r="M876" s="240">
        <v>41869.25</v>
      </c>
      <c r="N876" s="39">
        <v>116.5</v>
      </c>
      <c r="O876" s="39">
        <v>69</v>
      </c>
      <c r="P876" s="39"/>
      <c r="Q876" s="39"/>
    </row>
    <row r="877" spans="2:17" x14ac:dyDescent="0.15">
      <c r="B877" s="36">
        <v>41567</v>
      </c>
      <c r="C877" s="37">
        <v>0.29166666666666669</v>
      </c>
      <c r="D877" s="39">
        <v>124</v>
      </c>
      <c r="E877" s="39">
        <v>76</v>
      </c>
      <c r="F877" s="39">
        <v>58</v>
      </c>
      <c r="G877" s="47" t="s">
        <v>24</v>
      </c>
      <c r="H877" s="47" t="s">
        <v>189</v>
      </c>
      <c r="I877" s="240">
        <v>41567.25</v>
      </c>
      <c r="J877" s="39">
        <v>6</v>
      </c>
      <c r="K877" s="41">
        <v>41567</v>
      </c>
      <c r="M877" s="240">
        <v>41870.25</v>
      </c>
      <c r="N877" s="39">
        <v>115</v>
      </c>
      <c r="O877" s="39">
        <v>66</v>
      </c>
      <c r="P877" s="39"/>
      <c r="Q877" s="39"/>
    </row>
    <row r="878" spans="2:17" x14ac:dyDescent="0.15">
      <c r="B878" s="36">
        <v>41568</v>
      </c>
      <c r="C878" s="37">
        <v>0.25347222222222221</v>
      </c>
      <c r="D878" s="39">
        <v>130</v>
      </c>
      <c r="E878" s="39">
        <v>76</v>
      </c>
      <c r="F878" s="39">
        <v>54</v>
      </c>
      <c r="G878" s="47" t="s">
        <v>24</v>
      </c>
      <c r="H878" s="47" t="s">
        <v>129</v>
      </c>
      <c r="I878" s="240">
        <v>41568.25</v>
      </c>
      <c r="J878" s="39">
        <v>6</v>
      </c>
      <c r="K878" s="41">
        <v>41567</v>
      </c>
      <c r="M878" s="240">
        <v>41871.25</v>
      </c>
      <c r="N878" s="39">
        <v>118</v>
      </c>
      <c r="O878" s="39">
        <v>68</v>
      </c>
      <c r="P878" s="39"/>
      <c r="Q878" s="39"/>
    </row>
    <row r="879" spans="2:17" x14ac:dyDescent="0.15">
      <c r="B879" s="36">
        <v>41569</v>
      </c>
      <c r="C879" s="37">
        <v>0.2638888888888889</v>
      </c>
      <c r="D879" s="39">
        <v>130</v>
      </c>
      <c r="E879" s="39">
        <v>74</v>
      </c>
      <c r="F879" s="39">
        <v>70</v>
      </c>
      <c r="G879" s="47" t="s">
        <v>24</v>
      </c>
      <c r="H879" s="47" t="s">
        <v>190</v>
      </c>
      <c r="I879" s="240">
        <v>41569.25</v>
      </c>
      <c r="J879" s="39">
        <v>6</v>
      </c>
      <c r="K879" s="41">
        <v>41567</v>
      </c>
      <c r="M879" s="240">
        <v>41872.25</v>
      </c>
      <c r="N879" s="39">
        <v>119.5</v>
      </c>
      <c r="O879" s="39">
        <v>70</v>
      </c>
      <c r="P879" s="39"/>
      <c r="Q879" s="39"/>
    </row>
    <row r="880" spans="2:17" x14ac:dyDescent="0.15">
      <c r="B880" s="36">
        <v>41570</v>
      </c>
      <c r="C880" s="37">
        <v>0.25694444444444448</v>
      </c>
      <c r="D880" s="39">
        <v>125</v>
      </c>
      <c r="E880" s="39">
        <v>72</v>
      </c>
      <c r="F880" s="39">
        <v>68</v>
      </c>
      <c r="G880" s="47" t="s">
        <v>24</v>
      </c>
      <c r="H880" s="47" t="s">
        <v>191</v>
      </c>
      <c r="I880" s="240">
        <v>41570.25</v>
      </c>
      <c r="J880" s="39">
        <v>6</v>
      </c>
      <c r="K880" s="41">
        <v>41567</v>
      </c>
      <c r="M880" s="240">
        <v>41873.25</v>
      </c>
      <c r="N880" s="39">
        <v>108</v>
      </c>
      <c r="O880" s="39">
        <v>59.5</v>
      </c>
      <c r="P880" s="39"/>
      <c r="Q880" s="39"/>
    </row>
    <row r="881" spans="2:17" x14ac:dyDescent="0.15">
      <c r="B881" s="36">
        <v>41571</v>
      </c>
      <c r="C881" s="37">
        <v>0.97916666666666663</v>
      </c>
      <c r="D881" s="39">
        <v>122</v>
      </c>
      <c r="E881" s="39">
        <v>72</v>
      </c>
      <c r="F881" s="39">
        <v>57</v>
      </c>
      <c r="G881" s="47" t="s">
        <v>24</v>
      </c>
      <c r="H881" s="47" t="s">
        <v>129</v>
      </c>
      <c r="I881" s="240">
        <v>41571.75</v>
      </c>
      <c r="J881" s="39">
        <v>18</v>
      </c>
      <c r="K881" s="41">
        <v>41567</v>
      </c>
      <c r="M881" s="240">
        <v>41874.25</v>
      </c>
      <c r="N881" s="39">
        <v>115</v>
      </c>
      <c r="O881" s="39">
        <v>71.5</v>
      </c>
      <c r="P881" s="39"/>
      <c r="Q881" s="39"/>
    </row>
    <row r="882" spans="2:17" x14ac:dyDescent="0.15">
      <c r="B882" s="36">
        <v>41572</v>
      </c>
      <c r="C882" s="37">
        <v>0.27083333333333331</v>
      </c>
      <c r="D882" s="39">
        <v>129</v>
      </c>
      <c r="E882" s="39">
        <v>65</v>
      </c>
      <c r="F882" s="39">
        <v>63</v>
      </c>
      <c r="G882" s="47" t="s">
        <v>24</v>
      </c>
      <c r="H882" s="47" t="s">
        <v>128</v>
      </c>
      <c r="I882" s="240">
        <v>41572.25</v>
      </c>
      <c r="J882" s="39">
        <v>6</v>
      </c>
      <c r="K882" s="41">
        <v>41567</v>
      </c>
      <c r="M882" s="240">
        <v>41875.25</v>
      </c>
      <c r="N882" s="39">
        <v>119</v>
      </c>
      <c r="O882" s="39">
        <v>70</v>
      </c>
      <c r="P882" s="39"/>
      <c r="Q882" s="39"/>
    </row>
    <row r="883" spans="2:17" x14ac:dyDescent="0.15">
      <c r="B883" s="36">
        <v>41573</v>
      </c>
      <c r="C883" s="37">
        <v>0.32291666666666669</v>
      </c>
      <c r="D883" s="39">
        <v>128</v>
      </c>
      <c r="E883" s="39">
        <v>68</v>
      </c>
      <c r="F883" s="39">
        <v>75</v>
      </c>
      <c r="G883" s="47" t="s">
        <v>24</v>
      </c>
      <c r="H883" s="47" t="s">
        <v>192</v>
      </c>
      <c r="I883" s="240">
        <v>41573.25</v>
      </c>
      <c r="J883" s="39">
        <v>6</v>
      </c>
      <c r="K883" s="41">
        <v>41567</v>
      </c>
      <c r="M883" s="240">
        <v>41876.25</v>
      </c>
      <c r="N883" s="39">
        <v>121.5</v>
      </c>
      <c r="O883" s="39">
        <v>69.5</v>
      </c>
      <c r="P883" s="39"/>
      <c r="Q883" s="39"/>
    </row>
    <row r="884" spans="2:17" x14ac:dyDescent="0.15">
      <c r="B884" s="36">
        <v>41574</v>
      </c>
      <c r="C884" s="37">
        <v>0.83680555555555547</v>
      </c>
      <c r="D884" s="39">
        <v>135</v>
      </c>
      <c r="E884" s="39">
        <v>81</v>
      </c>
      <c r="F884" s="39">
        <v>55</v>
      </c>
      <c r="G884" s="47" t="s">
        <v>28</v>
      </c>
      <c r="H884" s="47" t="s">
        <v>193</v>
      </c>
      <c r="I884" s="240">
        <v>41574.75</v>
      </c>
      <c r="J884" s="39">
        <v>18</v>
      </c>
      <c r="K884" s="41">
        <v>41574</v>
      </c>
      <c r="M884" s="240">
        <v>41877.25</v>
      </c>
      <c r="N884" s="39"/>
      <c r="O884" s="39"/>
      <c r="P884" s="39"/>
      <c r="Q884" s="39"/>
    </row>
    <row r="885" spans="2:17" x14ac:dyDescent="0.15">
      <c r="B885" s="36">
        <v>41574</v>
      </c>
      <c r="C885" s="37">
        <v>0.91111111111111109</v>
      </c>
      <c r="D885" s="39">
        <v>137</v>
      </c>
      <c r="E885" s="39">
        <v>86</v>
      </c>
      <c r="F885" s="39">
        <v>55</v>
      </c>
      <c r="G885" s="47"/>
      <c r="H885" s="47"/>
      <c r="I885" s="240">
        <v>41574.75</v>
      </c>
      <c r="J885" s="39">
        <v>18</v>
      </c>
      <c r="K885" s="41">
        <v>41574</v>
      </c>
      <c r="M885" s="240">
        <v>41878.25</v>
      </c>
      <c r="N885" s="39"/>
      <c r="O885" s="39"/>
      <c r="P885" s="39"/>
      <c r="Q885" s="39"/>
    </row>
    <row r="886" spans="2:17" x14ac:dyDescent="0.15">
      <c r="B886" s="36">
        <v>41574</v>
      </c>
      <c r="C886" s="37">
        <v>0.91249999999999998</v>
      </c>
      <c r="D886" s="39">
        <v>151</v>
      </c>
      <c r="E886" s="39">
        <v>88</v>
      </c>
      <c r="F886" s="39">
        <v>56</v>
      </c>
      <c r="G886" s="47"/>
      <c r="H886" s="47"/>
      <c r="I886" s="240">
        <v>41574.75</v>
      </c>
      <c r="J886" s="39">
        <v>18</v>
      </c>
      <c r="K886" s="41">
        <v>41574</v>
      </c>
      <c r="M886" s="240">
        <v>41879.25</v>
      </c>
      <c r="N886" s="39">
        <v>120.5</v>
      </c>
      <c r="O886" s="39">
        <v>72</v>
      </c>
      <c r="P886" s="39"/>
      <c r="Q886" s="39"/>
    </row>
    <row r="887" spans="2:17" x14ac:dyDescent="0.15">
      <c r="B887" s="36">
        <v>41575</v>
      </c>
      <c r="C887" s="37">
        <v>0.24652777777777779</v>
      </c>
      <c r="D887" s="39">
        <v>135</v>
      </c>
      <c r="E887" s="39">
        <v>77</v>
      </c>
      <c r="F887" s="39">
        <v>56</v>
      </c>
      <c r="G887" s="47" t="s">
        <v>24</v>
      </c>
      <c r="H887" s="47" t="s">
        <v>128</v>
      </c>
      <c r="I887" s="240">
        <v>41575.25</v>
      </c>
      <c r="J887" s="39">
        <v>6</v>
      </c>
      <c r="K887" s="41">
        <v>41574</v>
      </c>
      <c r="M887" s="240">
        <v>41880.25</v>
      </c>
      <c r="N887" s="39">
        <v>122</v>
      </c>
      <c r="O887" s="39">
        <v>71.5</v>
      </c>
      <c r="P887" s="39"/>
      <c r="Q887" s="39"/>
    </row>
    <row r="888" spans="2:17" x14ac:dyDescent="0.15">
      <c r="B888" s="36">
        <v>41575</v>
      </c>
      <c r="C888" s="37">
        <v>0.25</v>
      </c>
      <c r="D888" s="39">
        <v>128</v>
      </c>
      <c r="E888" s="39">
        <v>78</v>
      </c>
      <c r="F888" s="39">
        <v>58</v>
      </c>
      <c r="G888" s="47"/>
      <c r="H888" s="47"/>
      <c r="I888" s="240">
        <v>41575.25</v>
      </c>
      <c r="J888" s="39">
        <v>6</v>
      </c>
      <c r="K888" s="41">
        <v>41574</v>
      </c>
      <c r="M888" s="240">
        <v>41881.25</v>
      </c>
      <c r="N888" s="39">
        <v>118</v>
      </c>
      <c r="O888" s="39">
        <v>70</v>
      </c>
      <c r="P888" s="39"/>
      <c r="Q888" s="39"/>
    </row>
    <row r="889" spans="2:17" x14ac:dyDescent="0.15">
      <c r="B889" s="36">
        <v>41576</v>
      </c>
      <c r="C889" s="37">
        <v>0.2638888888888889</v>
      </c>
      <c r="D889" s="39">
        <v>122</v>
      </c>
      <c r="E889" s="39">
        <v>73</v>
      </c>
      <c r="F889" s="39">
        <v>60</v>
      </c>
      <c r="G889" s="47" t="s">
        <v>24</v>
      </c>
      <c r="H889" s="47" t="s">
        <v>129</v>
      </c>
      <c r="I889" s="240">
        <v>41576.25</v>
      </c>
      <c r="J889" s="39">
        <v>6</v>
      </c>
      <c r="K889" s="41">
        <v>41574</v>
      </c>
      <c r="M889" s="240">
        <v>41882.25</v>
      </c>
      <c r="N889" s="39">
        <v>121</v>
      </c>
      <c r="O889" s="39">
        <v>70</v>
      </c>
      <c r="P889" s="39"/>
      <c r="Q889" s="39"/>
    </row>
    <row r="890" spans="2:17" x14ac:dyDescent="0.15">
      <c r="B890" s="36">
        <v>41576</v>
      </c>
      <c r="C890" s="37">
        <v>0.26527777777777778</v>
      </c>
      <c r="D890" s="39">
        <v>127</v>
      </c>
      <c r="E890" s="39">
        <v>74</v>
      </c>
      <c r="F890" s="39">
        <v>58</v>
      </c>
      <c r="G890" s="47"/>
      <c r="H890" s="47"/>
      <c r="I890" s="240">
        <v>41576.25</v>
      </c>
      <c r="J890" s="39">
        <v>6</v>
      </c>
      <c r="K890" s="41">
        <v>41574</v>
      </c>
      <c r="M890" s="240">
        <v>41883.25</v>
      </c>
      <c r="N890" s="39">
        <v>120</v>
      </c>
      <c r="O890" s="39">
        <v>69</v>
      </c>
      <c r="P890" s="39"/>
      <c r="Q890" s="39"/>
    </row>
    <row r="891" spans="2:17" x14ac:dyDescent="0.15">
      <c r="B891" s="36">
        <v>41577</v>
      </c>
      <c r="C891" s="37">
        <v>0.27083333333333331</v>
      </c>
      <c r="D891" s="39">
        <v>129</v>
      </c>
      <c r="E891" s="39">
        <v>73</v>
      </c>
      <c r="F891" s="39">
        <v>61</v>
      </c>
      <c r="G891" s="47" t="s">
        <v>24</v>
      </c>
      <c r="H891" s="47" t="s">
        <v>128</v>
      </c>
      <c r="I891" s="240">
        <v>41577.25</v>
      </c>
      <c r="J891" s="39">
        <v>6</v>
      </c>
      <c r="K891" s="41">
        <v>41574</v>
      </c>
      <c r="M891" s="240">
        <v>41884.25</v>
      </c>
      <c r="N891" s="39">
        <v>110</v>
      </c>
      <c r="O891" s="39">
        <v>58.5</v>
      </c>
      <c r="P891" s="39"/>
      <c r="Q891" s="39"/>
    </row>
    <row r="892" spans="2:17" x14ac:dyDescent="0.15">
      <c r="B892" s="36">
        <v>41578</v>
      </c>
      <c r="C892" s="37">
        <v>0.26041666666666669</v>
      </c>
      <c r="D892" s="39">
        <v>133</v>
      </c>
      <c r="E892" s="39">
        <v>76</v>
      </c>
      <c r="F892" s="39">
        <v>67</v>
      </c>
      <c r="G892" s="47" t="s">
        <v>24</v>
      </c>
      <c r="H892" s="47" t="s">
        <v>129</v>
      </c>
      <c r="I892" s="240">
        <v>41578.25</v>
      </c>
      <c r="J892" s="39">
        <v>6</v>
      </c>
      <c r="K892" s="41">
        <v>41574</v>
      </c>
      <c r="M892" s="240">
        <v>41885.25</v>
      </c>
      <c r="N892" s="39">
        <v>111.5</v>
      </c>
      <c r="O892" s="39">
        <v>61</v>
      </c>
      <c r="P892" s="39"/>
      <c r="Q892" s="39"/>
    </row>
    <row r="893" spans="2:17" x14ac:dyDescent="0.15">
      <c r="B893" s="36">
        <v>41578</v>
      </c>
      <c r="C893" s="37">
        <v>0.2638888888888889</v>
      </c>
      <c r="D893" s="39">
        <v>125</v>
      </c>
      <c r="E893" s="39">
        <v>75</v>
      </c>
      <c r="F893" s="39">
        <v>67</v>
      </c>
      <c r="G893" s="47"/>
      <c r="H893" s="47"/>
      <c r="I893" s="240">
        <v>41578.25</v>
      </c>
      <c r="J893" s="39">
        <v>6</v>
      </c>
      <c r="K893" s="41">
        <v>41574</v>
      </c>
      <c r="M893" s="240">
        <v>41886.25</v>
      </c>
      <c r="N893" s="39">
        <v>113</v>
      </c>
      <c r="O893" s="39">
        <v>61</v>
      </c>
      <c r="P893" s="39"/>
      <c r="Q893" s="39"/>
    </row>
    <row r="894" spans="2:17" x14ac:dyDescent="0.15">
      <c r="B894" s="36">
        <v>41578</v>
      </c>
      <c r="C894" s="37">
        <v>0.93055555555555547</v>
      </c>
      <c r="D894" s="39">
        <v>128</v>
      </c>
      <c r="E894" s="39">
        <v>80</v>
      </c>
      <c r="F894" s="39">
        <v>61</v>
      </c>
      <c r="G894" s="47"/>
      <c r="H894" s="47"/>
      <c r="I894" s="240">
        <v>41578.75</v>
      </c>
      <c r="J894" s="39">
        <v>18</v>
      </c>
      <c r="K894" s="41">
        <v>41574</v>
      </c>
      <c r="M894" s="240">
        <v>41887.25</v>
      </c>
      <c r="N894" s="39">
        <v>114</v>
      </c>
      <c r="O894" s="39">
        <v>62.5</v>
      </c>
      <c r="P894" s="39"/>
      <c r="Q894" s="39"/>
    </row>
    <row r="895" spans="2:17" x14ac:dyDescent="0.15">
      <c r="B895" s="36">
        <v>41579</v>
      </c>
      <c r="C895" s="37">
        <v>0.2638888888888889</v>
      </c>
      <c r="D895" s="39">
        <v>121</v>
      </c>
      <c r="E895" s="39">
        <v>68</v>
      </c>
      <c r="F895" s="39">
        <v>60</v>
      </c>
      <c r="G895" s="47" t="s">
        <v>24</v>
      </c>
      <c r="H895" s="47" t="s">
        <v>128</v>
      </c>
      <c r="I895" s="240">
        <v>41579.25</v>
      </c>
      <c r="J895" s="39">
        <v>6</v>
      </c>
      <c r="K895" s="41">
        <v>41574</v>
      </c>
      <c r="M895" s="240">
        <v>41888.25</v>
      </c>
      <c r="N895" s="39">
        <v>112.5</v>
      </c>
      <c r="O895" s="39">
        <v>63</v>
      </c>
      <c r="P895" s="39"/>
      <c r="Q895" s="39"/>
    </row>
    <row r="896" spans="2:17" x14ac:dyDescent="0.15">
      <c r="B896" s="36">
        <v>41580</v>
      </c>
      <c r="C896" s="37">
        <v>0.30208333333333331</v>
      </c>
      <c r="D896" s="39">
        <v>125</v>
      </c>
      <c r="E896" s="39">
        <v>74</v>
      </c>
      <c r="F896" s="39">
        <v>62</v>
      </c>
      <c r="G896" s="47" t="s">
        <v>24</v>
      </c>
      <c r="H896" s="47" t="s">
        <v>129</v>
      </c>
      <c r="I896" s="240">
        <v>41580.25</v>
      </c>
      <c r="J896" s="39">
        <v>6</v>
      </c>
      <c r="K896" s="41">
        <v>41574</v>
      </c>
      <c r="M896" s="240">
        <v>41889.25</v>
      </c>
      <c r="N896" s="39">
        <v>116</v>
      </c>
      <c r="O896" s="39">
        <v>68.5</v>
      </c>
      <c r="P896" s="39"/>
      <c r="Q896" s="39"/>
    </row>
    <row r="897" spans="2:17" x14ac:dyDescent="0.15">
      <c r="B897" s="36">
        <v>41580</v>
      </c>
      <c r="C897" s="37">
        <v>0.30277777777777776</v>
      </c>
      <c r="D897" s="39">
        <v>131</v>
      </c>
      <c r="E897" s="39">
        <v>76</v>
      </c>
      <c r="F897" s="39">
        <v>61</v>
      </c>
      <c r="G897" s="47"/>
      <c r="H897" s="47"/>
      <c r="I897" s="240">
        <v>41580.25</v>
      </c>
      <c r="J897" s="39">
        <v>6</v>
      </c>
      <c r="K897" s="41">
        <v>41574</v>
      </c>
      <c r="M897" s="240">
        <v>41890.25</v>
      </c>
      <c r="N897" s="39">
        <v>118.33333333333333</v>
      </c>
      <c r="O897" s="39">
        <v>70.333333333333329</v>
      </c>
      <c r="P897" s="39"/>
      <c r="Q897" s="39"/>
    </row>
    <row r="898" spans="2:17" x14ac:dyDescent="0.15">
      <c r="B898" s="36">
        <v>41580</v>
      </c>
      <c r="C898" s="37">
        <v>0.84375</v>
      </c>
      <c r="D898" s="39">
        <v>121</v>
      </c>
      <c r="E898" s="39">
        <v>79</v>
      </c>
      <c r="F898" s="39">
        <v>60</v>
      </c>
      <c r="G898" s="47"/>
      <c r="H898" s="47"/>
      <c r="I898" s="240">
        <v>41580.75</v>
      </c>
      <c r="J898" s="39">
        <v>18</v>
      </c>
      <c r="K898" s="41">
        <v>41574</v>
      </c>
      <c r="M898" s="240">
        <v>41891.25</v>
      </c>
      <c r="N898" s="39">
        <v>115.5</v>
      </c>
      <c r="O898" s="39">
        <v>61</v>
      </c>
      <c r="P898" s="39"/>
      <c r="Q898" s="39"/>
    </row>
    <row r="899" spans="2:17" x14ac:dyDescent="0.15">
      <c r="B899" s="36">
        <v>41581</v>
      </c>
      <c r="C899" s="37">
        <v>0.27430555555555552</v>
      </c>
      <c r="D899" s="39">
        <v>128</v>
      </c>
      <c r="E899" s="39">
        <v>76</v>
      </c>
      <c r="F899" s="39">
        <v>58</v>
      </c>
      <c r="G899" s="47" t="s">
        <v>24</v>
      </c>
      <c r="H899" s="47" t="s">
        <v>203</v>
      </c>
      <c r="I899" s="240">
        <v>41581.25</v>
      </c>
      <c r="J899" s="39">
        <v>6</v>
      </c>
      <c r="K899" s="41">
        <v>41581</v>
      </c>
      <c r="M899" s="240">
        <v>41892.25</v>
      </c>
      <c r="N899" s="39">
        <v>117.5</v>
      </c>
      <c r="O899" s="39">
        <v>67</v>
      </c>
      <c r="P899" s="39"/>
      <c r="Q899" s="39"/>
    </row>
    <row r="900" spans="2:17" x14ac:dyDescent="0.15">
      <c r="B900" s="36">
        <v>41582</v>
      </c>
      <c r="C900" s="37">
        <v>0.8354166666666667</v>
      </c>
      <c r="D900" s="39">
        <v>136</v>
      </c>
      <c r="E900" s="39">
        <v>89</v>
      </c>
      <c r="F900" s="39">
        <v>59</v>
      </c>
      <c r="G900" s="47" t="s">
        <v>24</v>
      </c>
      <c r="H900" s="47" t="s">
        <v>204</v>
      </c>
      <c r="I900" s="240">
        <v>41582.75</v>
      </c>
      <c r="J900" s="39">
        <v>18</v>
      </c>
      <c r="K900" s="41">
        <v>41581</v>
      </c>
      <c r="M900" s="240">
        <v>41893.25</v>
      </c>
      <c r="N900" s="39">
        <v>114</v>
      </c>
      <c r="O900" s="39">
        <v>67</v>
      </c>
      <c r="P900" s="39"/>
      <c r="Q900" s="39"/>
    </row>
    <row r="901" spans="2:17" x14ac:dyDescent="0.15">
      <c r="B901" s="36">
        <v>41582</v>
      </c>
      <c r="C901" s="37">
        <v>0.83680555555555547</v>
      </c>
      <c r="D901" s="39">
        <v>143</v>
      </c>
      <c r="E901" s="39">
        <v>85</v>
      </c>
      <c r="F901" s="39">
        <v>60</v>
      </c>
      <c r="G901" s="47"/>
      <c r="H901" s="47"/>
      <c r="I901" s="240">
        <v>41582.75</v>
      </c>
      <c r="J901" s="39">
        <v>18</v>
      </c>
      <c r="K901" s="41">
        <v>41581</v>
      </c>
      <c r="M901" s="240">
        <v>41894.25</v>
      </c>
      <c r="N901" s="39">
        <v>111</v>
      </c>
      <c r="O901" s="39">
        <v>57</v>
      </c>
      <c r="P901" s="39"/>
      <c r="Q901" s="39"/>
    </row>
    <row r="902" spans="2:17" x14ac:dyDescent="0.15">
      <c r="B902" s="36">
        <v>41583</v>
      </c>
      <c r="C902" s="37">
        <v>0.24305555555555555</v>
      </c>
      <c r="D902" s="39">
        <v>136</v>
      </c>
      <c r="E902" s="39">
        <v>79</v>
      </c>
      <c r="F902" s="39">
        <v>53</v>
      </c>
      <c r="G902" s="47" t="s">
        <v>24</v>
      </c>
      <c r="H902" s="47" t="s">
        <v>130</v>
      </c>
      <c r="I902" s="240">
        <v>41583.25</v>
      </c>
      <c r="J902" s="39">
        <v>6</v>
      </c>
      <c r="K902" s="41">
        <v>41581</v>
      </c>
      <c r="M902" s="240">
        <v>41895.25</v>
      </c>
      <c r="N902" s="39">
        <v>118.5</v>
      </c>
      <c r="O902" s="39">
        <v>70.5</v>
      </c>
      <c r="P902" s="39"/>
      <c r="Q902" s="39"/>
    </row>
    <row r="903" spans="2:17" x14ac:dyDescent="0.15">
      <c r="B903" s="36">
        <v>41583</v>
      </c>
      <c r="C903" s="37">
        <v>0.24652777777777779</v>
      </c>
      <c r="D903" s="39">
        <v>130</v>
      </c>
      <c r="E903" s="39">
        <v>81</v>
      </c>
      <c r="F903" s="39">
        <v>51</v>
      </c>
      <c r="G903" s="47"/>
      <c r="H903" s="47"/>
      <c r="I903" s="240">
        <v>41583.25</v>
      </c>
      <c r="J903" s="39">
        <v>6</v>
      </c>
      <c r="K903" s="41">
        <v>41581</v>
      </c>
      <c r="M903" s="240">
        <v>41896.25</v>
      </c>
      <c r="N903" s="39">
        <v>118.5</v>
      </c>
      <c r="O903" s="39">
        <v>68</v>
      </c>
      <c r="P903" s="39"/>
      <c r="Q903" s="39"/>
    </row>
    <row r="904" spans="2:17" x14ac:dyDescent="0.15">
      <c r="B904" s="36">
        <v>41584</v>
      </c>
      <c r="C904" s="37">
        <v>0.2638888888888889</v>
      </c>
      <c r="D904" s="39">
        <v>125</v>
      </c>
      <c r="E904" s="39">
        <v>67</v>
      </c>
      <c r="F904" s="39">
        <v>62</v>
      </c>
      <c r="G904" s="47" t="s">
        <v>28</v>
      </c>
      <c r="H904" s="47"/>
      <c r="I904" s="240">
        <v>41584.25</v>
      </c>
      <c r="J904" s="39">
        <v>6</v>
      </c>
      <c r="K904" s="41">
        <v>41581</v>
      </c>
      <c r="M904" s="240">
        <v>41897.25</v>
      </c>
      <c r="N904" s="39">
        <v>120</v>
      </c>
      <c r="O904" s="39">
        <v>71</v>
      </c>
      <c r="Q904" s="39"/>
    </row>
    <row r="905" spans="2:17" x14ac:dyDescent="0.15">
      <c r="B905" s="36">
        <v>41585</v>
      </c>
      <c r="C905" s="37">
        <v>0.25694444444444448</v>
      </c>
      <c r="D905" s="39">
        <v>126</v>
      </c>
      <c r="E905" s="39">
        <v>71</v>
      </c>
      <c r="F905" s="39">
        <v>64</v>
      </c>
      <c r="G905" s="47" t="s">
        <v>24</v>
      </c>
      <c r="H905" s="47" t="s">
        <v>205</v>
      </c>
      <c r="I905" s="240">
        <v>41585.25</v>
      </c>
      <c r="J905" s="39">
        <v>6</v>
      </c>
      <c r="K905" s="41">
        <v>41581</v>
      </c>
      <c r="M905" s="240">
        <v>41898.25</v>
      </c>
      <c r="N905" s="39">
        <v>118</v>
      </c>
      <c r="O905" s="39">
        <v>69.5</v>
      </c>
      <c r="Q905" s="39"/>
    </row>
    <row r="906" spans="2:17" x14ac:dyDescent="0.15">
      <c r="B906" s="36">
        <v>41586</v>
      </c>
      <c r="C906" s="37">
        <v>0.95138888888888884</v>
      </c>
      <c r="D906" s="39">
        <v>139</v>
      </c>
      <c r="E906" s="39">
        <v>87</v>
      </c>
      <c r="F906" s="39">
        <v>65</v>
      </c>
      <c r="G906" s="47" t="s">
        <v>28</v>
      </c>
      <c r="H906" s="47"/>
      <c r="I906" s="240">
        <v>41586.75</v>
      </c>
      <c r="J906" s="39">
        <v>18</v>
      </c>
      <c r="K906" s="41">
        <v>41581</v>
      </c>
      <c r="M906" s="240">
        <v>41899.25</v>
      </c>
      <c r="N906" s="39"/>
      <c r="O906" s="39"/>
      <c r="Q906" s="39"/>
    </row>
    <row r="907" spans="2:17" x14ac:dyDescent="0.15">
      <c r="B907" s="36">
        <v>41587</v>
      </c>
      <c r="C907" s="37">
        <v>0.28472222222222221</v>
      </c>
      <c r="D907" s="39">
        <v>138</v>
      </c>
      <c r="E907" s="39">
        <v>85</v>
      </c>
      <c r="F907" s="39">
        <v>58</v>
      </c>
      <c r="G907" s="47" t="s">
        <v>24</v>
      </c>
      <c r="H907" s="47" t="s">
        <v>206</v>
      </c>
      <c r="I907" s="240">
        <v>41587.25</v>
      </c>
      <c r="J907" s="39">
        <v>6</v>
      </c>
      <c r="K907" s="41">
        <v>41581</v>
      </c>
      <c r="M907" s="240">
        <v>41900.25</v>
      </c>
      <c r="N907" s="39"/>
      <c r="O907" s="39"/>
      <c r="Q907" s="39"/>
    </row>
    <row r="908" spans="2:17" x14ac:dyDescent="0.15">
      <c r="B908" s="36">
        <v>41588</v>
      </c>
      <c r="C908" s="37">
        <v>0.3125</v>
      </c>
      <c r="D908" s="39">
        <v>131</v>
      </c>
      <c r="E908" s="39">
        <v>77</v>
      </c>
      <c r="F908" s="39">
        <v>62</v>
      </c>
      <c r="G908" s="47" t="s">
        <v>24</v>
      </c>
      <c r="H908" s="47" t="s">
        <v>130</v>
      </c>
      <c r="I908" s="240">
        <v>41588.25</v>
      </c>
      <c r="J908" s="39">
        <v>6</v>
      </c>
      <c r="K908" s="41">
        <v>41588</v>
      </c>
      <c r="M908" s="240">
        <v>41901.25</v>
      </c>
      <c r="N908" s="39"/>
      <c r="O908" s="39"/>
      <c r="Q908" s="39"/>
    </row>
    <row r="909" spans="2:17" x14ac:dyDescent="0.15">
      <c r="B909" s="36">
        <v>41588</v>
      </c>
      <c r="C909" s="37">
        <v>0.84027777777777779</v>
      </c>
      <c r="D909" s="39">
        <v>147</v>
      </c>
      <c r="E909" s="39">
        <v>85</v>
      </c>
      <c r="F909" s="39">
        <v>59</v>
      </c>
      <c r="G909" s="47"/>
      <c r="H909" s="47"/>
      <c r="I909" s="240">
        <v>41588.75</v>
      </c>
      <c r="J909" s="39">
        <v>18</v>
      </c>
      <c r="K909" s="41">
        <v>41588</v>
      </c>
      <c r="M909" s="240">
        <v>41902.25</v>
      </c>
      <c r="N909" s="39">
        <v>109.5</v>
      </c>
      <c r="O909" s="39">
        <v>60.5</v>
      </c>
      <c r="Q909" s="39"/>
    </row>
    <row r="910" spans="2:17" x14ac:dyDescent="0.15">
      <c r="B910" s="36">
        <v>41588</v>
      </c>
      <c r="C910" s="37">
        <v>0.84166666666666667</v>
      </c>
      <c r="D910" s="39">
        <v>138</v>
      </c>
      <c r="E910" s="39">
        <v>83</v>
      </c>
      <c r="F910" s="39">
        <v>59</v>
      </c>
      <c r="G910" s="47"/>
      <c r="H910" s="47"/>
      <c r="I910" s="240">
        <v>41588.75</v>
      </c>
      <c r="J910" s="39">
        <v>18</v>
      </c>
      <c r="K910" s="41">
        <v>41588</v>
      </c>
      <c r="M910" s="240">
        <v>41903.25</v>
      </c>
      <c r="N910" s="39">
        <v>123</v>
      </c>
      <c r="O910" s="39">
        <v>72</v>
      </c>
      <c r="Q910" s="39"/>
    </row>
    <row r="911" spans="2:17" x14ac:dyDescent="0.15">
      <c r="B911" s="36">
        <v>41588</v>
      </c>
      <c r="C911" s="37">
        <v>0.84375</v>
      </c>
      <c r="D911" s="39">
        <v>136</v>
      </c>
      <c r="E911" s="39">
        <v>82</v>
      </c>
      <c r="F911" s="39">
        <v>57</v>
      </c>
      <c r="G911" s="47"/>
      <c r="H911" s="47"/>
      <c r="I911" s="240">
        <v>41588.75</v>
      </c>
      <c r="J911" s="39">
        <v>18</v>
      </c>
      <c r="K911" s="41">
        <v>41588</v>
      </c>
      <c r="M911" s="240">
        <v>41904.25</v>
      </c>
      <c r="N911" s="39">
        <v>120</v>
      </c>
      <c r="O911" s="39">
        <v>69.5</v>
      </c>
      <c r="Q911" s="39"/>
    </row>
    <row r="912" spans="2:17" x14ac:dyDescent="0.15">
      <c r="B912" s="36">
        <v>41589</v>
      </c>
      <c r="C912" s="37">
        <v>0.25694444444444448</v>
      </c>
      <c r="D912" s="39">
        <v>141</v>
      </c>
      <c r="E912" s="39">
        <v>86</v>
      </c>
      <c r="F912" s="39">
        <v>54</v>
      </c>
      <c r="G912" s="47" t="s">
        <v>24</v>
      </c>
      <c r="H912" s="47" t="s">
        <v>128</v>
      </c>
      <c r="I912" s="240">
        <v>41589.25</v>
      </c>
      <c r="J912" s="39">
        <v>6</v>
      </c>
      <c r="K912" s="41">
        <v>41588</v>
      </c>
      <c r="M912" s="240">
        <v>41905.25</v>
      </c>
      <c r="N912" s="39">
        <v>113.5</v>
      </c>
      <c r="O912" s="39">
        <v>69</v>
      </c>
      <c r="Q912" s="39"/>
    </row>
    <row r="913" spans="2:15" x14ac:dyDescent="0.15">
      <c r="B913" s="36">
        <v>41589</v>
      </c>
      <c r="C913" s="37">
        <v>0.26041666666666669</v>
      </c>
      <c r="D913" s="39">
        <v>133</v>
      </c>
      <c r="E913" s="39">
        <v>76</v>
      </c>
      <c r="F913" s="39">
        <v>55</v>
      </c>
      <c r="G913" s="47"/>
      <c r="H913" s="47"/>
      <c r="I913" s="240">
        <v>41589.25</v>
      </c>
      <c r="J913" s="39">
        <v>6</v>
      </c>
      <c r="K913" s="41">
        <v>41588</v>
      </c>
      <c r="M913" s="240">
        <v>41906.25</v>
      </c>
      <c r="N913" s="39">
        <v>118.5</v>
      </c>
      <c r="O913" s="39">
        <v>70.5</v>
      </c>
    </row>
    <row r="914" spans="2:15" x14ac:dyDescent="0.15">
      <c r="B914" s="36">
        <v>41590</v>
      </c>
      <c r="C914" s="37">
        <v>0.27083333333333331</v>
      </c>
      <c r="D914" s="39">
        <v>120</v>
      </c>
      <c r="E914" s="39">
        <v>71</v>
      </c>
      <c r="F914" s="39">
        <v>62</v>
      </c>
      <c r="G914" s="47" t="s">
        <v>24</v>
      </c>
      <c r="H914" s="47" t="s">
        <v>129</v>
      </c>
      <c r="I914" s="240">
        <v>41590.25</v>
      </c>
      <c r="J914" s="39">
        <v>6</v>
      </c>
      <c r="K914" s="41">
        <v>41588</v>
      </c>
      <c r="M914" s="240">
        <v>41907.25</v>
      </c>
      <c r="N914" s="39">
        <v>110</v>
      </c>
      <c r="O914" s="39">
        <v>61.5</v>
      </c>
    </row>
    <row r="915" spans="2:15" x14ac:dyDescent="0.15">
      <c r="B915" s="36">
        <v>41591</v>
      </c>
      <c r="C915" s="37">
        <v>0.25694444444444448</v>
      </c>
      <c r="D915" s="39">
        <v>120</v>
      </c>
      <c r="E915" s="39">
        <v>62</v>
      </c>
      <c r="F915" s="39">
        <v>62</v>
      </c>
      <c r="G915" s="47" t="s">
        <v>24</v>
      </c>
      <c r="H915" s="47" t="s">
        <v>207</v>
      </c>
      <c r="I915" s="240">
        <v>41591.25</v>
      </c>
      <c r="J915" s="39">
        <v>6</v>
      </c>
      <c r="K915" s="41">
        <v>41588</v>
      </c>
      <c r="M915" s="240">
        <v>41908.25</v>
      </c>
      <c r="N915" s="39">
        <v>117</v>
      </c>
      <c r="O915" s="39">
        <v>71</v>
      </c>
    </row>
    <row r="916" spans="2:15" x14ac:dyDescent="0.15">
      <c r="B916" s="36">
        <v>41591</v>
      </c>
      <c r="C916" s="37">
        <v>0.96527777777777779</v>
      </c>
      <c r="D916" s="39">
        <v>109</v>
      </c>
      <c r="E916" s="39">
        <v>75</v>
      </c>
      <c r="F916" s="39">
        <v>83</v>
      </c>
      <c r="G916" s="47"/>
      <c r="H916" s="47"/>
      <c r="I916" s="240">
        <v>41591.75</v>
      </c>
      <c r="J916" s="39">
        <v>18</v>
      </c>
      <c r="K916" s="41">
        <v>41588</v>
      </c>
      <c r="M916" s="240">
        <v>41909.25</v>
      </c>
      <c r="N916" s="39">
        <v>115</v>
      </c>
      <c r="O916" s="39">
        <v>65</v>
      </c>
    </row>
    <row r="917" spans="2:15" x14ac:dyDescent="0.15">
      <c r="B917" s="36">
        <v>41592</v>
      </c>
      <c r="C917" s="37">
        <v>0.27083333333333331</v>
      </c>
      <c r="D917" s="39">
        <v>139</v>
      </c>
      <c r="E917" s="39">
        <v>84</v>
      </c>
      <c r="F917" s="39">
        <v>68</v>
      </c>
      <c r="G917" s="47" t="s">
        <v>24</v>
      </c>
      <c r="H917" s="47" t="s">
        <v>208</v>
      </c>
      <c r="I917" s="240">
        <v>41592.25</v>
      </c>
      <c r="J917" s="39">
        <v>6</v>
      </c>
      <c r="K917" s="41">
        <v>41588</v>
      </c>
      <c r="M917" s="240">
        <v>41910.25</v>
      </c>
      <c r="N917" s="39"/>
      <c r="O917" s="39"/>
    </row>
    <row r="918" spans="2:15" x14ac:dyDescent="0.15">
      <c r="B918" s="36">
        <v>41592</v>
      </c>
      <c r="C918" s="37">
        <v>0.2722222222222222</v>
      </c>
      <c r="D918" s="39">
        <v>135</v>
      </c>
      <c r="E918" s="39">
        <v>80</v>
      </c>
      <c r="F918" s="39">
        <v>68</v>
      </c>
      <c r="G918" s="47"/>
      <c r="H918" s="47"/>
      <c r="I918" s="240">
        <v>41592.25</v>
      </c>
      <c r="J918" s="39">
        <v>6</v>
      </c>
      <c r="K918" s="41">
        <v>41588</v>
      </c>
      <c r="M918" s="240">
        <v>41911.25</v>
      </c>
      <c r="N918" s="39">
        <v>119.5</v>
      </c>
      <c r="O918" s="39">
        <v>68</v>
      </c>
    </row>
    <row r="919" spans="2:15" x14ac:dyDescent="0.15">
      <c r="B919" s="36">
        <v>41592</v>
      </c>
      <c r="C919" s="37">
        <v>0.27430555555555552</v>
      </c>
      <c r="D919" s="39">
        <v>130</v>
      </c>
      <c r="E919" s="39">
        <v>82</v>
      </c>
      <c r="F919" s="39">
        <v>67</v>
      </c>
      <c r="G919" s="47"/>
      <c r="H919" s="47"/>
      <c r="I919" s="240">
        <v>41592.25</v>
      </c>
      <c r="J919" s="39">
        <v>6</v>
      </c>
      <c r="K919" s="41">
        <v>41588</v>
      </c>
      <c r="M919" s="240">
        <v>41912.25</v>
      </c>
      <c r="N919" s="39">
        <v>115.5</v>
      </c>
      <c r="O919" s="39">
        <v>68.5</v>
      </c>
    </row>
    <row r="920" spans="2:15" x14ac:dyDescent="0.15">
      <c r="B920" s="36">
        <v>41592</v>
      </c>
      <c r="C920" s="37">
        <v>0.94444444444444453</v>
      </c>
      <c r="D920" s="39">
        <v>130</v>
      </c>
      <c r="E920" s="39">
        <v>82</v>
      </c>
      <c r="F920" s="39">
        <v>65</v>
      </c>
      <c r="G920" s="47"/>
      <c r="H920" s="47"/>
      <c r="I920" s="240">
        <v>41592.75</v>
      </c>
      <c r="J920" s="39">
        <v>18</v>
      </c>
      <c r="K920" s="41">
        <v>41588</v>
      </c>
      <c r="M920" s="240">
        <v>41913.25</v>
      </c>
      <c r="N920" s="39">
        <v>118.5</v>
      </c>
      <c r="O920" s="39">
        <v>68.5</v>
      </c>
    </row>
    <row r="921" spans="2:15" x14ac:dyDescent="0.15">
      <c r="B921" s="36">
        <v>41593</v>
      </c>
      <c r="C921" s="37">
        <v>0.26041666666666669</v>
      </c>
      <c r="D921" s="39">
        <v>156</v>
      </c>
      <c r="E921" s="39">
        <v>95</v>
      </c>
      <c r="F921" s="39">
        <v>63</v>
      </c>
      <c r="G921" s="47" t="s">
        <v>24</v>
      </c>
      <c r="H921" s="47" t="s">
        <v>130</v>
      </c>
      <c r="I921" s="240">
        <v>41593.25</v>
      </c>
      <c r="J921" s="39">
        <v>6</v>
      </c>
      <c r="K921" s="41">
        <v>41588</v>
      </c>
      <c r="M921" s="240">
        <v>41914.25</v>
      </c>
      <c r="N921" s="39">
        <v>118</v>
      </c>
      <c r="O921" s="39">
        <v>65</v>
      </c>
    </row>
    <row r="922" spans="2:15" x14ac:dyDescent="0.15">
      <c r="B922" s="36">
        <v>41593</v>
      </c>
      <c r="C922" s="37">
        <v>0.26250000000000001</v>
      </c>
      <c r="D922" s="39">
        <v>138</v>
      </c>
      <c r="E922" s="39">
        <v>82</v>
      </c>
      <c r="F922" s="39">
        <v>62</v>
      </c>
      <c r="G922" s="47"/>
      <c r="H922" s="47"/>
      <c r="I922" s="240">
        <v>41593.25</v>
      </c>
      <c r="J922" s="39">
        <v>6</v>
      </c>
      <c r="K922" s="41">
        <v>41588</v>
      </c>
      <c r="M922" s="240">
        <v>41915.25</v>
      </c>
      <c r="N922" s="39">
        <v>119</v>
      </c>
      <c r="O922" s="39">
        <v>66</v>
      </c>
    </row>
    <row r="923" spans="2:15" x14ac:dyDescent="0.15">
      <c r="B923" s="36">
        <v>41593</v>
      </c>
      <c r="C923" s="37">
        <v>0.2638888888888889</v>
      </c>
      <c r="D923" s="39">
        <v>132</v>
      </c>
      <c r="E923" s="39">
        <v>82</v>
      </c>
      <c r="F923" s="39">
        <v>62</v>
      </c>
      <c r="G923" s="47"/>
      <c r="H923" s="47"/>
      <c r="I923" s="240">
        <v>41593.25</v>
      </c>
      <c r="J923" s="39">
        <v>6</v>
      </c>
      <c r="K923" s="41">
        <v>41588</v>
      </c>
      <c r="M923" s="240">
        <v>41916.25</v>
      </c>
      <c r="N923" s="39">
        <v>119</v>
      </c>
      <c r="O923" s="39">
        <v>70</v>
      </c>
    </row>
    <row r="924" spans="2:15" x14ac:dyDescent="0.15">
      <c r="B924" s="36">
        <v>41594</v>
      </c>
      <c r="C924" s="37">
        <v>0.2951388888888889</v>
      </c>
      <c r="D924" s="39">
        <v>126</v>
      </c>
      <c r="E924" s="39">
        <v>73</v>
      </c>
      <c r="F924" s="39">
        <v>64</v>
      </c>
      <c r="G924" s="47" t="s">
        <v>24</v>
      </c>
      <c r="H924" s="47" t="s">
        <v>128</v>
      </c>
      <c r="I924" s="240">
        <v>41594.25</v>
      </c>
      <c r="J924" s="39">
        <v>6</v>
      </c>
      <c r="K924" s="41">
        <v>41588</v>
      </c>
      <c r="M924" s="240">
        <v>41917.25</v>
      </c>
      <c r="N924" s="39">
        <v>125</v>
      </c>
      <c r="O924" s="39">
        <v>74</v>
      </c>
    </row>
    <row r="925" spans="2:15" x14ac:dyDescent="0.15">
      <c r="B925" s="36">
        <v>41595</v>
      </c>
      <c r="C925" s="37">
        <v>0.2638888888888889</v>
      </c>
      <c r="D925" s="39">
        <v>121</v>
      </c>
      <c r="E925" s="39">
        <v>76</v>
      </c>
      <c r="F925" s="39">
        <v>56</v>
      </c>
      <c r="G925" s="47" t="s">
        <v>24</v>
      </c>
      <c r="H925" s="47" t="s">
        <v>209</v>
      </c>
      <c r="I925" s="240">
        <v>41595.25</v>
      </c>
      <c r="J925" s="39">
        <v>6</v>
      </c>
      <c r="K925" s="41">
        <v>41595</v>
      </c>
      <c r="M925" s="240">
        <v>41918.25</v>
      </c>
      <c r="N925" s="39">
        <v>122</v>
      </c>
      <c r="O925" s="39">
        <v>71</v>
      </c>
    </row>
    <row r="926" spans="2:15" x14ac:dyDescent="0.15">
      <c r="B926" s="36">
        <v>41595</v>
      </c>
      <c r="C926" s="37">
        <v>0.2673611111111111</v>
      </c>
      <c r="D926" s="39">
        <v>130</v>
      </c>
      <c r="E926" s="39">
        <v>77</v>
      </c>
      <c r="F926" s="39">
        <v>54</v>
      </c>
      <c r="G926" s="47"/>
      <c r="H926" s="47"/>
      <c r="I926" s="240">
        <v>41595.25</v>
      </c>
      <c r="J926" s="39">
        <v>6</v>
      </c>
      <c r="K926" s="41">
        <v>41595</v>
      </c>
      <c r="M926" s="240">
        <v>41919.25</v>
      </c>
      <c r="N926" s="39">
        <v>112</v>
      </c>
      <c r="O926" s="39">
        <v>66</v>
      </c>
    </row>
    <row r="927" spans="2:15" x14ac:dyDescent="0.15">
      <c r="B927" s="36">
        <v>41596</v>
      </c>
      <c r="C927" s="37">
        <v>0.26041666666666669</v>
      </c>
      <c r="D927" s="39">
        <v>128</v>
      </c>
      <c r="E927" s="39">
        <v>74</v>
      </c>
      <c r="F927" s="39">
        <v>57</v>
      </c>
      <c r="G927" s="47" t="s">
        <v>24</v>
      </c>
      <c r="H927" s="47" t="s">
        <v>130</v>
      </c>
      <c r="I927" s="240">
        <v>41596.25</v>
      </c>
      <c r="J927" s="39">
        <v>6</v>
      </c>
      <c r="K927" s="41">
        <v>41595</v>
      </c>
      <c r="M927" s="240">
        <v>41920.25</v>
      </c>
      <c r="N927" s="39">
        <v>123.33333333333333</v>
      </c>
      <c r="O927" s="39">
        <v>68</v>
      </c>
    </row>
    <row r="928" spans="2:15" x14ac:dyDescent="0.15">
      <c r="B928" s="36">
        <v>41596</v>
      </c>
      <c r="C928" s="37">
        <v>0.2638888888888889</v>
      </c>
      <c r="D928" s="39">
        <v>130</v>
      </c>
      <c r="E928" s="39">
        <v>77</v>
      </c>
      <c r="F928" s="39">
        <v>56</v>
      </c>
      <c r="G928" s="47"/>
      <c r="H928" s="47"/>
      <c r="I928" s="240">
        <v>41596.25</v>
      </c>
      <c r="J928" s="39">
        <v>6</v>
      </c>
      <c r="K928" s="41">
        <v>41595</v>
      </c>
      <c r="M928" s="240">
        <v>41921.25</v>
      </c>
      <c r="N928" s="39">
        <v>117.5</v>
      </c>
      <c r="O928" s="39">
        <v>66.5</v>
      </c>
    </row>
    <row r="929" spans="2:15" x14ac:dyDescent="0.15">
      <c r="B929" s="36">
        <v>41596</v>
      </c>
      <c r="C929" s="37">
        <v>0.9375</v>
      </c>
      <c r="D929" s="39">
        <v>128</v>
      </c>
      <c r="E929" s="39">
        <v>81</v>
      </c>
      <c r="F929" s="39">
        <v>65</v>
      </c>
      <c r="G929" s="47"/>
      <c r="H929" s="47"/>
      <c r="I929" s="240">
        <v>41596.75</v>
      </c>
      <c r="J929" s="39">
        <v>18</v>
      </c>
      <c r="K929" s="41">
        <v>41595</v>
      </c>
      <c r="M929" s="240">
        <v>41922.25</v>
      </c>
      <c r="N929" s="39">
        <v>114</v>
      </c>
      <c r="O929" s="39">
        <v>63.5</v>
      </c>
    </row>
    <row r="930" spans="2:15" x14ac:dyDescent="0.15">
      <c r="B930" s="36">
        <v>41597</v>
      </c>
      <c r="C930" s="37">
        <v>0.2638888888888889</v>
      </c>
      <c r="D930" s="39">
        <v>117</v>
      </c>
      <c r="E930" s="39">
        <v>71</v>
      </c>
      <c r="F930" s="39">
        <v>60</v>
      </c>
      <c r="G930" s="47" t="s">
        <v>24</v>
      </c>
      <c r="H930" s="47" t="s">
        <v>208</v>
      </c>
      <c r="I930" s="240">
        <v>41597.25</v>
      </c>
      <c r="J930" s="39">
        <v>6</v>
      </c>
      <c r="K930" s="41">
        <v>41595</v>
      </c>
      <c r="M930" s="240">
        <v>41923.25</v>
      </c>
      <c r="N930" s="39">
        <v>122</v>
      </c>
      <c r="O930" s="39">
        <v>70</v>
      </c>
    </row>
    <row r="931" spans="2:15" x14ac:dyDescent="0.15">
      <c r="B931" s="36">
        <v>41598</v>
      </c>
      <c r="C931" s="37">
        <v>0.2638888888888889</v>
      </c>
      <c r="D931" s="39">
        <v>114</v>
      </c>
      <c r="E931" s="39">
        <v>72</v>
      </c>
      <c r="F931" s="39">
        <v>62</v>
      </c>
      <c r="G931" s="47" t="s">
        <v>24</v>
      </c>
      <c r="H931" s="47" t="s">
        <v>208</v>
      </c>
      <c r="I931" s="240">
        <v>41598.25</v>
      </c>
      <c r="J931" s="39">
        <v>6</v>
      </c>
      <c r="K931" s="41">
        <v>41595</v>
      </c>
      <c r="M931" s="240">
        <v>41924.25</v>
      </c>
      <c r="N931" s="39">
        <v>124</v>
      </c>
      <c r="O931" s="39">
        <v>74</v>
      </c>
    </row>
    <row r="932" spans="2:15" x14ac:dyDescent="0.15">
      <c r="B932" s="36">
        <v>41598</v>
      </c>
      <c r="C932" s="37">
        <v>0.2673611111111111</v>
      </c>
      <c r="D932" s="39">
        <v>118</v>
      </c>
      <c r="E932" s="39">
        <v>74</v>
      </c>
      <c r="F932" s="39">
        <v>60</v>
      </c>
      <c r="G932" s="47"/>
      <c r="H932" s="47"/>
      <c r="I932" s="240">
        <v>41598.25</v>
      </c>
      <c r="J932" s="39">
        <v>6</v>
      </c>
      <c r="K932" s="41">
        <v>41595</v>
      </c>
      <c r="M932" s="240">
        <v>41925.25</v>
      </c>
      <c r="N932" s="39">
        <v>117.5</v>
      </c>
      <c r="O932" s="39">
        <v>64</v>
      </c>
    </row>
    <row r="933" spans="2:15" x14ac:dyDescent="0.15">
      <c r="B933" s="36">
        <v>41598</v>
      </c>
      <c r="C933" s="37">
        <v>0.90277777777777779</v>
      </c>
      <c r="D933" s="39">
        <v>126</v>
      </c>
      <c r="E933" s="39">
        <v>77</v>
      </c>
      <c r="F933" s="39">
        <v>74</v>
      </c>
      <c r="G933" s="47"/>
      <c r="H933" s="47"/>
      <c r="I933" s="240">
        <v>41598.75</v>
      </c>
      <c r="J933" s="39">
        <v>18</v>
      </c>
      <c r="K933" s="41">
        <v>41595</v>
      </c>
      <c r="M933" s="240">
        <v>41926.25</v>
      </c>
      <c r="N933" s="39">
        <v>118</v>
      </c>
      <c r="O933" s="39">
        <v>65</v>
      </c>
    </row>
    <row r="934" spans="2:15" x14ac:dyDescent="0.15">
      <c r="B934" s="36">
        <v>41599</v>
      </c>
      <c r="C934" s="37">
        <v>0.2638888888888889</v>
      </c>
      <c r="D934" s="39">
        <v>120</v>
      </c>
      <c r="E934" s="39">
        <v>78</v>
      </c>
      <c r="F934" s="39">
        <v>62</v>
      </c>
      <c r="G934" s="47" t="s">
        <v>24</v>
      </c>
      <c r="H934" s="47" t="s">
        <v>208</v>
      </c>
      <c r="I934" s="240">
        <v>41599.25</v>
      </c>
      <c r="J934" s="39">
        <v>6</v>
      </c>
      <c r="K934" s="41">
        <v>41595</v>
      </c>
      <c r="M934" s="240">
        <v>41927.25</v>
      </c>
      <c r="N934" s="39"/>
      <c r="O934" s="39"/>
    </row>
    <row r="935" spans="2:15" x14ac:dyDescent="0.15">
      <c r="B935" s="36">
        <v>41599</v>
      </c>
      <c r="C935" s="37">
        <v>0.97222222222222221</v>
      </c>
      <c r="D935" s="39">
        <v>114</v>
      </c>
      <c r="E935" s="39">
        <v>66</v>
      </c>
      <c r="F935" s="39">
        <v>70</v>
      </c>
      <c r="G935" s="47"/>
      <c r="H935" s="47"/>
      <c r="I935" s="240">
        <v>41599.75</v>
      </c>
      <c r="J935" s="39">
        <v>18</v>
      </c>
      <c r="K935" s="41">
        <v>41595</v>
      </c>
      <c r="M935" s="240">
        <v>41928.25</v>
      </c>
      <c r="N935" s="39"/>
      <c r="O935" s="39"/>
    </row>
    <row r="936" spans="2:15" x14ac:dyDescent="0.15">
      <c r="B936" s="36">
        <v>41600</v>
      </c>
      <c r="C936" s="37">
        <v>0.2638888888888889</v>
      </c>
      <c r="D936" s="39">
        <v>135</v>
      </c>
      <c r="E936" s="39">
        <v>76</v>
      </c>
      <c r="F936" s="39">
        <v>70</v>
      </c>
      <c r="G936" s="47" t="s">
        <v>24</v>
      </c>
      <c r="H936" s="47" t="s">
        <v>128</v>
      </c>
      <c r="I936" s="240">
        <v>41600.25</v>
      </c>
      <c r="J936" s="39">
        <v>6</v>
      </c>
      <c r="K936" s="41">
        <v>41595</v>
      </c>
      <c r="M936" s="240">
        <v>41929.25</v>
      </c>
      <c r="N936" s="39">
        <v>119.5</v>
      </c>
      <c r="O936" s="39">
        <v>71</v>
      </c>
    </row>
    <row r="937" spans="2:15" x14ac:dyDescent="0.15">
      <c r="B937" s="36">
        <v>41600</v>
      </c>
      <c r="C937" s="37">
        <v>0.2673611111111111</v>
      </c>
      <c r="D937" s="39">
        <v>124</v>
      </c>
      <c r="E937" s="39">
        <v>77</v>
      </c>
      <c r="F937" s="39">
        <v>69</v>
      </c>
      <c r="G937" s="47"/>
      <c r="H937" s="47"/>
      <c r="I937" s="240">
        <v>41600.25</v>
      </c>
      <c r="J937" s="39">
        <v>6</v>
      </c>
      <c r="K937" s="41">
        <v>41595</v>
      </c>
      <c r="M937" s="240">
        <v>41930.25</v>
      </c>
      <c r="N937" s="39">
        <v>123.5</v>
      </c>
      <c r="O937" s="39">
        <v>74.5</v>
      </c>
    </row>
    <row r="938" spans="2:15" x14ac:dyDescent="0.15">
      <c r="B938" s="36">
        <v>41601</v>
      </c>
      <c r="C938" s="37">
        <v>0.2986111111111111</v>
      </c>
      <c r="D938" s="39">
        <v>128</v>
      </c>
      <c r="E938" s="39">
        <v>75</v>
      </c>
      <c r="F938" s="39">
        <v>66</v>
      </c>
      <c r="G938" s="47" t="s">
        <v>24</v>
      </c>
      <c r="H938" s="47" t="s">
        <v>129</v>
      </c>
      <c r="I938" s="240">
        <v>41601.25</v>
      </c>
      <c r="J938" s="39">
        <v>6</v>
      </c>
      <c r="K938" s="41">
        <v>41595</v>
      </c>
      <c r="M938" s="240">
        <v>41931.25</v>
      </c>
      <c r="N938" s="39"/>
      <c r="O938" s="39"/>
    </row>
    <row r="939" spans="2:15" x14ac:dyDescent="0.15">
      <c r="B939" s="36">
        <v>41602</v>
      </c>
      <c r="C939" s="37">
        <v>0.27083333333333331</v>
      </c>
      <c r="D939" s="39">
        <v>130</v>
      </c>
      <c r="E939" s="39">
        <v>73</v>
      </c>
      <c r="F939" s="39">
        <v>56</v>
      </c>
      <c r="G939" s="47" t="s">
        <v>24</v>
      </c>
      <c r="H939" s="47" t="s">
        <v>128</v>
      </c>
      <c r="I939" s="240">
        <v>41602.25</v>
      </c>
      <c r="J939" s="39">
        <v>6</v>
      </c>
      <c r="K939" s="41">
        <v>41602</v>
      </c>
      <c r="M939" s="240">
        <v>41932.25</v>
      </c>
      <c r="N939" s="39">
        <v>124.5</v>
      </c>
      <c r="O939" s="39">
        <v>73.5</v>
      </c>
    </row>
    <row r="940" spans="2:15" x14ac:dyDescent="0.15">
      <c r="B940" s="36">
        <v>41602</v>
      </c>
      <c r="C940" s="37">
        <v>0.27430555555555552</v>
      </c>
      <c r="D940" s="39">
        <v>123</v>
      </c>
      <c r="E940" s="39">
        <v>72</v>
      </c>
      <c r="F940" s="39">
        <v>56</v>
      </c>
      <c r="G940" s="47"/>
      <c r="H940" s="47"/>
      <c r="I940" s="240">
        <v>41602.25</v>
      </c>
      <c r="J940" s="39">
        <v>6</v>
      </c>
      <c r="K940" s="41">
        <v>41602</v>
      </c>
      <c r="M940" s="240">
        <v>41933.25</v>
      </c>
      <c r="N940" s="39"/>
      <c r="O940" s="39"/>
    </row>
    <row r="941" spans="2:15" x14ac:dyDescent="0.15">
      <c r="B941" s="36">
        <v>41602</v>
      </c>
      <c r="C941" s="37">
        <v>0.88888888888888884</v>
      </c>
      <c r="D941" s="39">
        <v>130</v>
      </c>
      <c r="E941" s="39">
        <v>78</v>
      </c>
      <c r="F941" s="39">
        <v>59</v>
      </c>
      <c r="G941" s="47"/>
      <c r="H941" s="47"/>
      <c r="I941" s="240">
        <v>41602.75</v>
      </c>
      <c r="J941" s="39">
        <v>18</v>
      </c>
      <c r="K941" s="41">
        <v>41602</v>
      </c>
      <c r="M941" s="240">
        <v>41934.25</v>
      </c>
      <c r="N941" s="39">
        <v>114</v>
      </c>
      <c r="O941" s="39">
        <v>64.5</v>
      </c>
    </row>
    <row r="942" spans="2:15" x14ac:dyDescent="0.15">
      <c r="B942" s="36">
        <v>41603</v>
      </c>
      <c r="C942" s="37">
        <v>0.2638888888888889</v>
      </c>
      <c r="D942" s="39">
        <v>126</v>
      </c>
      <c r="E942" s="39">
        <v>73</v>
      </c>
      <c r="F942" s="39">
        <v>57</v>
      </c>
      <c r="G942" s="47" t="s">
        <v>24</v>
      </c>
      <c r="H942" s="47" t="s">
        <v>129</v>
      </c>
      <c r="I942" s="240">
        <v>41603.25</v>
      </c>
      <c r="J942" s="39">
        <v>6</v>
      </c>
      <c r="K942" s="41">
        <v>41602</v>
      </c>
      <c r="M942" s="240">
        <v>41935.25</v>
      </c>
      <c r="N942" s="39">
        <v>117</v>
      </c>
      <c r="O942" s="39">
        <v>67</v>
      </c>
    </row>
    <row r="943" spans="2:15" x14ac:dyDescent="0.15">
      <c r="B943" s="36">
        <v>41604</v>
      </c>
      <c r="C943" s="37">
        <v>0.2638888888888889</v>
      </c>
      <c r="D943" s="39">
        <v>129</v>
      </c>
      <c r="E943" s="39">
        <v>79</v>
      </c>
      <c r="F943" s="39">
        <v>60</v>
      </c>
      <c r="G943" s="47" t="s">
        <v>24</v>
      </c>
      <c r="H943" s="47" t="s">
        <v>128</v>
      </c>
      <c r="I943" s="240">
        <v>41604.25</v>
      </c>
      <c r="J943" s="39">
        <v>6</v>
      </c>
      <c r="K943" s="41">
        <v>41602</v>
      </c>
      <c r="M943" s="240">
        <v>41936.25</v>
      </c>
      <c r="N943" s="39">
        <v>121</v>
      </c>
      <c r="O943" s="39">
        <v>67.5</v>
      </c>
    </row>
    <row r="944" spans="2:15" x14ac:dyDescent="0.15">
      <c r="B944" s="36">
        <v>41604</v>
      </c>
      <c r="C944" s="37">
        <v>0.2673611111111111</v>
      </c>
      <c r="D944" s="39">
        <v>121</v>
      </c>
      <c r="E944" s="39">
        <v>74</v>
      </c>
      <c r="F944" s="39">
        <v>56</v>
      </c>
      <c r="G944" s="47"/>
      <c r="H944" s="47"/>
      <c r="I944" s="240">
        <v>41604.25</v>
      </c>
      <c r="J944" s="39">
        <v>6</v>
      </c>
      <c r="K944" s="41">
        <v>41602</v>
      </c>
      <c r="M944" s="240">
        <v>41937.25</v>
      </c>
      <c r="N944" s="39">
        <v>119.5</v>
      </c>
      <c r="O944" s="39">
        <v>67.5</v>
      </c>
    </row>
    <row r="945" spans="2:15" x14ac:dyDescent="0.15">
      <c r="B945" s="36">
        <v>41605</v>
      </c>
      <c r="C945" s="37">
        <v>0.2638888888888889</v>
      </c>
      <c r="D945" s="39">
        <v>132</v>
      </c>
      <c r="E945" s="39">
        <v>71</v>
      </c>
      <c r="F945" s="39">
        <v>57</v>
      </c>
      <c r="G945" s="47" t="s">
        <v>24</v>
      </c>
      <c r="H945" s="47" t="s">
        <v>129</v>
      </c>
      <c r="I945" s="240">
        <v>41605.25</v>
      </c>
      <c r="J945" s="39">
        <v>6</v>
      </c>
      <c r="K945" s="41">
        <v>41602</v>
      </c>
      <c r="M945" s="240">
        <v>41938.25</v>
      </c>
      <c r="N945" s="39">
        <v>123.5</v>
      </c>
      <c r="O945" s="39">
        <v>69</v>
      </c>
    </row>
    <row r="946" spans="2:15" x14ac:dyDescent="0.15">
      <c r="B946" s="36">
        <v>41605</v>
      </c>
      <c r="C946" s="37">
        <v>0.2673611111111111</v>
      </c>
      <c r="D946" s="39">
        <v>122</v>
      </c>
      <c r="E946" s="39">
        <v>65</v>
      </c>
      <c r="F946" s="39">
        <v>62</v>
      </c>
      <c r="G946" s="47"/>
      <c r="H946" s="47"/>
      <c r="I946" s="240">
        <v>41605.25</v>
      </c>
      <c r="J946" s="39">
        <v>6</v>
      </c>
      <c r="K946" s="41">
        <v>41602</v>
      </c>
      <c r="M946" s="240">
        <v>41939.25</v>
      </c>
      <c r="N946" s="39">
        <v>118.5</v>
      </c>
      <c r="O946" s="39">
        <v>67</v>
      </c>
    </row>
    <row r="947" spans="2:15" x14ac:dyDescent="0.15">
      <c r="B947" s="36">
        <v>41606</v>
      </c>
      <c r="C947" s="37">
        <v>0.2638888888888889</v>
      </c>
      <c r="D947" s="39">
        <v>129</v>
      </c>
      <c r="E947" s="39">
        <v>66</v>
      </c>
      <c r="F947" s="39">
        <v>68</v>
      </c>
      <c r="G947" s="47" t="s">
        <v>24</v>
      </c>
      <c r="H947" s="47" t="s">
        <v>208</v>
      </c>
      <c r="I947" s="240">
        <v>41606.25</v>
      </c>
      <c r="J947" s="39">
        <v>6</v>
      </c>
      <c r="K947" s="41">
        <v>41602</v>
      </c>
      <c r="M947" s="240">
        <v>41940.25</v>
      </c>
      <c r="N947" s="39">
        <v>116</v>
      </c>
      <c r="O947" s="39">
        <v>68</v>
      </c>
    </row>
    <row r="948" spans="2:15" x14ac:dyDescent="0.15">
      <c r="B948" s="36">
        <v>41606</v>
      </c>
      <c r="C948" s="37">
        <v>0.2673611111111111</v>
      </c>
      <c r="D948" s="39">
        <v>118</v>
      </c>
      <c r="E948" s="39">
        <v>62</v>
      </c>
      <c r="F948" s="39">
        <v>63</v>
      </c>
      <c r="G948" s="47"/>
      <c r="H948" s="47"/>
      <c r="I948" s="240">
        <v>41606.25</v>
      </c>
      <c r="J948" s="39">
        <v>6</v>
      </c>
      <c r="K948" s="41">
        <v>41602</v>
      </c>
      <c r="M948" s="240">
        <v>41941.25</v>
      </c>
      <c r="N948" s="39">
        <v>120.5</v>
      </c>
      <c r="O948" s="39">
        <v>71</v>
      </c>
    </row>
    <row r="949" spans="2:15" x14ac:dyDescent="0.15">
      <c r="B949" s="36">
        <v>41607</v>
      </c>
      <c r="C949" s="37">
        <v>0.94097222222222221</v>
      </c>
      <c r="D949" s="39">
        <v>139</v>
      </c>
      <c r="E949" s="39">
        <v>84</v>
      </c>
      <c r="F949" s="39">
        <v>62</v>
      </c>
      <c r="G949" s="47" t="s">
        <v>24</v>
      </c>
      <c r="H949" s="47" t="s">
        <v>128</v>
      </c>
      <c r="I949" s="240">
        <v>41607.75</v>
      </c>
      <c r="J949" s="39">
        <v>18</v>
      </c>
      <c r="K949" s="41">
        <v>41602</v>
      </c>
      <c r="M949" s="240">
        <v>41942.25</v>
      </c>
      <c r="N949" s="39">
        <v>117</v>
      </c>
      <c r="O949" s="39">
        <v>67.5</v>
      </c>
    </row>
    <row r="950" spans="2:15" x14ac:dyDescent="0.15">
      <c r="B950" s="36">
        <v>41607</v>
      </c>
      <c r="C950" s="37">
        <v>0.94444444444444453</v>
      </c>
      <c r="D950" s="39">
        <v>132</v>
      </c>
      <c r="E950" s="39">
        <v>82</v>
      </c>
      <c r="F950" s="39">
        <v>56</v>
      </c>
      <c r="G950" s="47"/>
      <c r="H950" s="47"/>
      <c r="I950" s="240">
        <v>41607.75</v>
      </c>
      <c r="J950" s="39">
        <v>18</v>
      </c>
      <c r="K950" s="41">
        <v>41602</v>
      </c>
      <c r="M950" s="240">
        <v>41943.25</v>
      </c>
      <c r="N950" s="39">
        <v>117</v>
      </c>
      <c r="O950" s="39">
        <v>64</v>
      </c>
    </row>
    <row r="951" spans="2:15" x14ac:dyDescent="0.15">
      <c r="B951" s="36">
        <v>41608</v>
      </c>
      <c r="C951" s="37">
        <v>0.27430555555555552</v>
      </c>
      <c r="D951" s="39">
        <v>130</v>
      </c>
      <c r="E951" s="39">
        <v>78</v>
      </c>
      <c r="F951" s="39">
        <v>59</v>
      </c>
      <c r="G951" s="47" t="s">
        <v>24</v>
      </c>
      <c r="H951" s="47" t="s">
        <v>129</v>
      </c>
      <c r="I951" s="240">
        <v>41608.25</v>
      </c>
      <c r="J951" s="39">
        <v>6</v>
      </c>
      <c r="K951" s="41">
        <v>41602</v>
      </c>
      <c r="M951" s="240">
        <v>41944.25</v>
      </c>
      <c r="N951" s="39">
        <v>112.5</v>
      </c>
      <c r="O951" s="39">
        <v>62.5</v>
      </c>
    </row>
    <row r="952" spans="2:15" x14ac:dyDescent="0.15">
      <c r="B952" s="36">
        <v>41608</v>
      </c>
      <c r="C952" s="37">
        <v>0.92708333333333337</v>
      </c>
      <c r="D952" s="39">
        <v>129</v>
      </c>
      <c r="E952" s="39">
        <v>73</v>
      </c>
      <c r="F952" s="39">
        <v>53</v>
      </c>
      <c r="G952" s="47"/>
      <c r="H952" s="47"/>
      <c r="I952" s="240">
        <v>41608.75</v>
      </c>
      <c r="J952" s="39">
        <v>18</v>
      </c>
      <c r="K952" s="41">
        <v>41602</v>
      </c>
      <c r="M952" s="240">
        <v>41945.25</v>
      </c>
      <c r="N952" s="39">
        <v>116.5</v>
      </c>
      <c r="O952" s="39">
        <v>74</v>
      </c>
    </row>
    <row r="953" spans="2:15" x14ac:dyDescent="0.15">
      <c r="B953" s="36">
        <v>41608</v>
      </c>
      <c r="C953" s="37">
        <v>0.93055555555555547</v>
      </c>
      <c r="D953" s="39">
        <v>122</v>
      </c>
      <c r="E953" s="39">
        <v>72</v>
      </c>
      <c r="F953" s="39">
        <v>55</v>
      </c>
      <c r="G953" s="47"/>
      <c r="H953" s="47"/>
      <c r="I953" s="240">
        <v>41608.75</v>
      </c>
      <c r="J953" s="39">
        <v>18</v>
      </c>
      <c r="K953" s="41">
        <v>41602</v>
      </c>
      <c r="M953" s="240">
        <v>41946.25</v>
      </c>
      <c r="N953" s="39">
        <v>119</v>
      </c>
      <c r="O953" s="39">
        <v>70.5</v>
      </c>
    </row>
    <row r="954" spans="2:15" x14ac:dyDescent="0.15">
      <c r="B954" s="36">
        <v>41609</v>
      </c>
      <c r="C954" s="37">
        <v>0.25694444444444448</v>
      </c>
      <c r="D954" s="39">
        <v>118</v>
      </c>
      <c r="E954" s="39">
        <v>68</v>
      </c>
      <c r="F954" s="39">
        <v>57</v>
      </c>
      <c r="G954" s="47" t="s">
        <v>24</v>
      </c>
      <c r="H954" s="47" t="s">
        <v>128</v>
      </c>
      <c r="I954" s="240">
        <v>41609.25</v>
      </c>
      <c r="J954" s="39">
        <v>6</v>
      </c>
      <c r="K954" s="41">
        <v>41609</v>
      </c>
      <c r="M954" s="240">
        <v>41947.25</v>
      </c>
      <c r="N954" s="39"/>
      <c r="O954" s="39"/>
    </row>
    <row r="955" spans="2:15" x14ac:dyDescent="0.15">
      <c r="B955" s="36">
        <v>41609</v>
      </c>
      <c r="C955" s="37">
        <v>0.30555555555555552</v>
      </c>
      <c r="D955" s="39">
        <v>122</v>
      </c>
      <c r="E955" s="39">
        <v>74</v>
      </c>
      <c r="F955" s="39">
        <v>57</v>
      </c>
      <c r="G955" s="47"/>
      <c r="H955" s="47"/>
      <c r="I955" s="240">
        <v>41609.25</v>
      </c>
      <c r="J955" s="39">
        <v>6</v>
      </c>
      <c r="K955" s="41">
        <v>41609</v>
      </c>
      <c r="M955" s="240">
        <v>41948.25</v>
      </c>
      <c r="N955" s="39"/>
      <c r="O955" s="39"/>
    </row>
    <row r="956" spans="2:15" x14ac:dyDescent="0.15">
      <c r="B956" s="36">
        <v>41610</v>
      </c>
      <c r="C956" s="37">
        <v>0.2673611111111111</v>
      </c>
      <c r="D956" s="39">
        <v>132</v>
      </c>
      <c r="E956" s="39">
        <v>73</v>
      </c>
      <c r="F956" s="39">
        <v>54</v>
      </c>
      <c r="G956" s="47" t="s">
        <v>24</v>
      </c>
      <c r="H956" s="47" t="s">
        <v>129</v>
      </c>
      <c r="I956" s="240">
        <v>41610.25</v>
      </c>
      <c r="J956" s="39">
        <v>6</v>
      </c>
      <c r="K956" s="41">
        <v>41609</v>
      </c>
      <c r="M956" s="240">
        <v>41949.25</v>
      </c>
      <c r="N956" s="39"/>
      <c r="O956" s="39"/>
    </row>
    <row r="957" spans="2:15" x14ac:dyDescent="0.15">
      <c r="B957" s="36">
        <v>41610</v>
      </c>
      <c r="C957" s="37">
        <v>0.27083333333333331</v>
      </c>
      <c r="D957" s="39">
        <v>121</v>
      </c>
      <c r="E957" s="39">
        <v>70</v>
      </c>
      <c r="F957" s="39">
        <v>53</v>
      </c>
      <c r="G957" s="47"/>
      <c r="H957" s="47"/>
      <c r="I957" s="240">
        <v>41610.25</v>
      </c>
      <c r="J957" s="39">
        <v>6</v>
      </c>
      <c r="K957" s="41">
        <v>41609</v>
      </c>
      <c r="M957" s="240">
        <v>41950.25</v>
      </c>
      <c r="N957" s="39"/>
      <c r="O957" s="39"/>
    </row>
    <row r="958" spans="2:15" x14ac:dyDescent="0.15">
      <c r="B958" s="36">
        <v>41611</v>
      </c>
      <c r="C958" s="37">
        <v>0.27083333333333331</v>
      </c>
      <c r="D958" s="39">
        <v>120</v>
      </c>
      <c r="E958" s="39">
        <v>68</v>
      </c>
      <c r="F958" s="39">
        <v>55</v>
      </c>
      <c r="G958" s="47" t="s">
        <v>24</v>
      </c>
      <c r="H958" s="47" t="s">
        <v>128</v>
      </c>
      <c r="I958" s="240">
        <v>41611.25</v>
      </c>
      <c r="J958" s="39">
        <v>6</v>
      </c>
      <c r="K958" s="41">
        <v>41609</v>
      </c>
      <c r="M958" s="240">
        <v>41951.25</v>
      </c>
      <c r="N958" s="39">
        <v>115</v>
      </c>
      <c r="O958" s="39">
        <v>62.5</v>
      </c>
    </row>
    <row r="959" spans="2:15" x14ac:dyDescent="0.15">
      <c r="B959" s="36">
        <v>41612</v>
      </c>
      <c r="C959" s="37">
        <v>0.25694444444444448</v>
      </c>
      <c r="D959" s="39">
        <v>128</v>
      </c>
      <c r="E959" s="39">
        <v>75</v>
      </c>
      <c r="F959" s="39">
        <v>57</v>
      </c>
      <c r="G959" s="47" t="s">
        <v>24</v>
      </c>
      <c r="H959" s="47" t="s">
        <v>129</v>
      </c>
      <c r="I959" s="240">
        <v>41612.25</v>
      </c>
      <c r="J959" s="39">
        <v>6</v>
      </c>
      <c r="K959" s="41">
        <v>41609</v>
      </c>
      <c r="M959" s="240">
        <v>41952.25</v>
      </c>
      <c r="N959" s="39">
        <v>121</v>
      </c>
      <c r="O959" s="39">
        <v>72.5</v>
      </c>
    </row>
    <row r="960" spans="2:15" x14ac:dyDescent="0.15">
      <c r="B960" s="36">
        <v>41612</v>
      </c>
      <c r="C960" s="37">
        <v>0.26041666666666669</v>
      </c>
      <c r="D960" s="39">
        <v>118</v>
      </c>
      <c r="E960" s="39">
        <v>73</v>
      </c>
      <c r="F960" s="39">
        <v>58</v>
      </c>
      <c r="G960" s="47"/>
      <c r="H960" s="47"/>
      <c r="I960" s="240">
        <v>41612.25</v>
      </c>
      <c r="J960" s="39">
        <v>6</v>
      </c>
      <c r="K960" s="41">
        <v>41609</v>
      </c>
      <c r="M960" s="240">
        <v>41953.25</v>
      </c>
      <c r="N960" s="39">
        <v>124</v>
      </c>
      <c r="O960" s="39">
        <v>75</v>
      </c>
    </row>
    <row r="961" spans="2:15" x14ac:dyDescent="0.15">
      <c r="B961" s="36">
        <v>41613</v>
      </c>
      <c r="C961" s="37">
        <v>0.2673611111111111</v>
      </c>
      <c r="D961" s="39">
        <v>132</v>
      </c>
      <c r="E961" s="39">
        <v>72</v>
      </c>
      <c r="F961" s="39">
        <v>57</v>
      </c>
      <c r="G961" s="47" t="s">
        <v>24</v>
      </c>
      <c r="H961" s="47" t="s">
        <v>128</v>
      </c>
      <c r="I961" s="240">
        <v>41613.25</v>
      </c>
      <c r="J961" s="39">
        <v>6</v>
      </c>
      <c r="K961" s="41">
        <v>41609</v>
      </c>
      <c r="M961" s="240">
        <v>41954.25</v>
      </c>
      <c r="N961" s="39">
        <v>116</v>
      </c>
      <c r="O961" s="39">
        <v>65</v>
      </c>
    </row>
    <row r="962" spans="2:15" x14ac:dyDescent="0.15">
      <c r="B962" s="36">
        <v>41613</v>
      </c>
      <c r="C962" s="37">
        <v>0.27083333333333331</v>
      </c>
      <c r="D962" s="39">
        <v>127</v>
      </c>
      <c r="E962" s="39">
        <v>72</v>
      </c>
      <c r="F962" s="39">
        <v>57</v>
      </c>
      <c r="G962" s="47"/>
      <c r="H962" s="47"/>
      <c r="I962" s="240">
        <v>41613.25</v>
      </c>
      <c r="J962" s="39">
        <v>6</v>
      </c>
      <c r="K962" s="41">
        <v>41609</v>
      </c>
      <c r="M962" s="240">
        <v>41955.25</v>
      </c>
      <c r="N962" s="39">
        <v>115.5</v>
      </c>
      <c r="O962" s="39">
        <v>68</v>
      </c>
    </row>
    <row r="963" spans="2:15" x14ac:dyDescent="0.15">
      <c r="B963" s="36">
        <v>41614</v>
      </c>
      <c r="C963" s="37">
        <v>0.25694444444444448</v>
      </c>
      <c r="D963" s="39">
        <v>122</v>
      </c>
      <c r="E963" s="39">
        <v>66</v>
      </c>
      <c r="F963" s="39">
        <v>59</v>
      </c>
      <c r="G963" s="47" t="s">
        <v>24</v>
      </c>
      <c r="H963" s="47" t="s">
        <v>128</v>
      </c>
      <c r="I963" s="240">
        <v>41614.25</v>
      </c>
      <c r="J963" s="39">
        <v>6</v>
      </c>
      <c r="K963" s="41">
        <v>41609</v>
      </c>
      <c r="M963" s="240">
        <v>41956.25</v>
      </c>
      <c r="N963" s="39">
        <v>114.5</v>
      </c>
      <c r="O963" s="39">
        <v>63</v>
      </c>
    </row>
    <row r="964" spans="2:15" x14ac:dyDescent="0.15">
      <c r="B964" s="36">
        <v>41614</v>
      </c>
      <c r="C964" s="37">
        <v>0.26041666666666669</v>
      </c>
      <c r="D964" s="39">
        <v>118</v>
      </c>
      <c r="E964" s="39">
        <v>67</v>
      </c>
      <c r="F964" s="39">
        <v>59</v>
      </c>
      <c r="G964" s="47"/>
      <c r="H964" s="47"/>
      <c r="I964" s="240">
        <v>41614.25</v>
      </c>
      <c r="J964" s="39">
        <v>6</v>
      </c>
      <c r="K964" s="41">
        <v>41609</v>
      </c>
      <c r="M964" s="240">
        <v>41957.25</v>
      </c>
      <c r="N964" s="39"/>
      <c r="O964" s="39"/>
    </row>
    <row r="965" spans="2:15" x14ac:dyDescent="0.15">
      <c r="B965" s="36">
        <v>41615</v>
      </c>
      <c r="C965" s="37">
        <v>0.30833333333333335</v>
      </c>
      <c r="D965" s="39">
        <v>126</v>
      </c>
      <c r="E965" s="39">
        <v>72</v>
      </c>
      <c r="F965" s="39">
        <v>62</v>
      </c>
      <c r="G965" s="47" t="s">
        <v>24</v>
      </c>
      <c r="H965" s="47" t="s">
        <v>129</v>
      </c>
      <c r="I965" s="240">
        <v>41615.25</v>
      </c>
      <c r="J965" s="39">
        <v>6</v>
      </c>
      <c r="K965" s="41">
        <v>41609</v>
      </c>
      <c r="M965" s="240">
        <v>41958.25</v>
      </c>
      <c r="N965" s="39">
        <v>118</v>
      </c>
      <c r="O965" s="39">
        <v>76</v>
      </c>
    </row>
    <row r="966" spans="2:15" x14ac:dyDescent="0.15">
      <c r="B966" s="36">
        <v>41615</v>
      </c>
      <c r="C966" s="37">
        <v>0.30972222222222223</v>
      </c>
      <c r="D966" s="39">
        <v>118</v>
      </c>
      <c r="E966" s="39">
        <v>70</v>
      </c>
      <c r="F966" s="39">
        <v>64</v>
      </c>
      <c r="G966" s="47"/>
      <c r="H966" s="47"/>
      <c r="I966" s="240">
        <v>41615.25</v>
      </c>
      <c r="J966" s="39">
        <v>6</v>
      </c>
      <c r="K966" s="41">
        <v>41609</v>
      </c>
      <c r="M966" s="240">
        <v>41959.25</v>
      </c>
      <c r="N966" s="39">
        <v>128.83333333333334</v>
      </c>
      <c r="O966" s="39">
        <v>78.333333333333329</v>
      </c>
    </row>
    <row r="967" spans="2:15" x14ac:dyDescent="0.15">
      <c r="B967" s="36">
        <v>41615</v>
      </c>
      <c r="C967" s="37">
        <v>0.91666666666666663</v>
      </c>
      <c r="D967" s="39">
        <v>135</v>
      </c>
      <c r="E967" s="39">
        <v>80</v>
      </c>
      <c r="F967" s="39">
        <v>50</v>
      </c>
      <c r="G967" s="47"/>
      <c r="H967" s="47"/>
      <c r="I967" s="240">
        <v>41615.75</v>
      </c>
      <c r="J967" s="39">
        <v>18</v>
      </c>
      <c r="K967" s="41">
        <v>41609</v>
      </c>
      <c r="M967" s="240">
        <v>41960.25</v>
      </c>
      <c r="N967" s="39">
        <v>120</v>
      </c>
      <c r="O967" s="39">
        <v>70</v>
      </c>
    </row>
    <row r="968" spans="2:15" x14ac:dyDescent="0.15">
      <c r="B968" s="36">
        <v>41615</v>
      </c>
      <c r="C968" s="37">
        <v>0.91805555555555562</v>
      </c>
      <c r="D968" s="39">
        <v>126</v>
      </c>
      <c r="E968" s="39">
        <v>71</v>
      </c>
      <c r="F968" s="39">
        <v>65</v>
      </c>
      <c r="G968" s="47"/>
      <c r="H968" s="47"/>
      <c r="I968" s="240">
        <v>41615.75</v>
      </c>
      <c r="J968" s="39">
        <v>18</v>
      </c>
      <c r="K968" s="41">
        <v>41609</v>
      </c>
      <c r="M968" s="240">
        <v>41961.25</v>
      </c>
      <c r="N968" s="39">
        <v>115</v>
      </c>
      <c r="O968" s="39">
        <v>68.5</v>
      </c>
    </row>
    <row r="969" spans="2:15" x14ac:dyDescent="0.15">
      <c r="B969" s="36">
        <v>41616</v>
      </c>
      <c r="C969" s="37">
        <v>0.30555555555555552</v>
      </c>
      <c r="D969" s="39">
        <v>122</v>
      </c>
      <c r="E969" s="39">
        <v>69</v>
      </c>
      <c r="F969" s="39">
        <v>56</v>
      </c>
      <c r="G969" s="47" t="s">
        <v>24</v>
      </c>
      <c r="H969" s="47" t="s">
        <v>214</v>
      </c>
      <c r="I969" s="240">
        <v>41616.25</v>
      </c>
      <c r="J969" s="39">
        <v>6</v>
      </c>
      <c r="K969" s="41">
        <v>41616</v>
      </c>
      <c r="M969" s="240">
        <v>41962.25</v>
      </c>
      <c r="N969" s="39">
        <v>129</v>
      </c>
      <c r="O969" s="39">
        <v>71</v>
      </c>
    </row>
    <row r="970" spans="2:15" x14ac:dyDescent="0.15">
      <c r="B970" s="36">
        <v>41617</v>
      </c>
      <c r="C970" s="37">
        <v>0.26458333333333334</v>
      </c>
      <c r="D970" s="39">
        <v>125</v>
      </c>
      <c r="E970" s="39">
        <v>72</v>
      </c>
      <c r="F970" s="39">
        <v>55</v>
      </c>
      <c r="G970" s="47" t="s">
        <v>24</v>
      </c>
      <c r="H970" s="47" t="s">
        <v>128</v>
      </c>
      <c r="I970" s="240">
        <v>41617.25</v>
      </c>
      <c r="J970" s="39">
        <v>6</v>
      </c>
      <c r="K970" s="41">
        <v>41616</v>
      </c>
      <c r="M970" s="240">
        <v>41963.25</v>
      </c>
      <c r="N970" s="39">
        <v>122</v>
      </c>
      <c r="O970" s="39">
        <v>70</v>
      </c>
    </row>
    <row r="971" spans="2:15" x14ac:dyDescent="0.15">
      <c r="B971" s="36">
        <v>41617</v>
      </c>
      <c r="C971" s="37">
        <v>0.26597222222222222</v>
      </c>
      <c r="D971" s="39">
        <v>116</v>
      </c>
      <c r="E971" s="39">
        <v>73</v>
      </c>
      <c r="F971" s="39">
        <v>53</v>
      </c>
      <c r="G971" s="47"/>
      <c r="H971" s="47"/>
      <c r="I971" s="240">
        <v>41617.25</v>
      </c>
      <c r="J971" s="39">
        <v>6</v>
      </c>
      <c r="K971" s="41">
        <v>41616</v>
      </c>
      <c r="M971" s="240">
        <v>41964.25</v>
      </c>
      <c r="N971" s="39">
        <v>128</v>
      </c>
      <c r="O971" s="39">
        <v>73.666666666666671</v>
      </c>
    </row>
    <row r="972" spans="2:15" x14ac:dyDescent="0.15">
      <c r="B972" s="36">
        <v>41618</v>
      </c>
      <c r="C972" s="37">
        <v>0.26041666666666669</v>
      </c>
      <c r="D972" s="39">
        <v>119</v>
      </c>
      <c r="E972" s="39">
        <v>66</v>
      </c>
      <c r="F972" s="39">
        <v>57</v>
      </c>
      <c r="G972" s="47" t="s">
        <v>24</v>
      </c>
      <c r="H972" s="47" t="s">
        <v>129</v>
      </c>
      <c r="I972" s="240">
        <v>41618.25</v>
      </c>
      <c r="J972" s="39">
        <v>6</v>
      </c>
      <c r="K972" s="41">
        <v>41616</v>
      </c>
      <c r="M972" s="240">
        <v>41965.25</v>
      </c>
      <c r="N972" s="39">
        <v>114</v>
      </c>
      <c r="O972" s="39">
        <v>63</v>
      </c>
    </row>
    <row r="973" spans="2:15" x14ac:dyDescent="0.15">
      <c r="B973" s="36">
        <v>41619</v>
      </c>
      <c r="C973" s="37">
        <v>0.2638888888888889</v>
      </c>
      <c r="D973" s="39">
        <v>123</v>
      </c>
      <c r="E973" s="39">
        <v>68</v>
      </c>
      <c r="F973" s="39">
        <v>55</v>
      </c>
      <c r="G973" s="47" t="s">
        <v>24</v>
      </c>
      <c r="H973" s="47" t="s">
        <v>215</v>
      </c>
      <c r="I973" s="240">
        <v>41619.25</v>
      </c>
      <c r="J973" s="39">
        <v>6</v>
      </c>
      <c r="K973" s="41">
        <v>41616</v>
      </c>
      <c r="M973" s="240">
        <v>41966.25</v>
      </c>
      <c r="N973" s="39">
        <v>122.33333333333333</v>
      </c>
      <c r="O973" s="39">
        <v>71.333333333333329</v>
      </c>
    </row>
    <row r="974" spans="2:15" x14ac:dyDescent="0.15">
      <c r="B974" s="36">
        <v>41620</v>
      </c>
      <c r="C974" s="37"/>
      <c r="D974" s="39"/>
      <c r="E974" s="39"/>
      <c r="F974" s="39"/>
      <c r="G974" s="47" t="s">
        <v>24</v>
      </c>
      <c r="H974" s="47" t="s">
        <v>215</v>
      </c>
      <c r="I974" s="240">
        <v>41619.75</v>
      </c>
      <c r="J974" s="39">
        <v>18</v>
      </c>
      <c r="K974" s="41">
        <v>41616</v>
      </c>
      <c r="M974" s="240">
        <v>41967.25</v>
      </c>
      <c r="N974" s="39">
        <v>124</v>
      </c>
      <c r="O974" s="39">
        <v>75</v>
      </c>
    </row>
    <row r="975" spans="2:15" x14ac:dyDescent="0.15">
      <c r="B975" s="36">
        <v>41621</v>
      </c>
      <c r="C975" s="37">
        <v>0.86111111111111116</v>
      </c>
      <c r="D975" s="39">
        <v>123</v>
      </c>
      <c r="E975" s="39">
        <v>80</v>
      </c>
      <c r="F975" s="39">
        <v>65</v>
      </c>
      <c r="G975" s="47" t="s">
        <v>24</v>
      </c>
      <c r="H975" s="47" t="s">
        <v>216</v>
      </c>
      <c r="I975" s="240">
        <v>41621.75</v>
      </c>
      <c r="J975" s="39">
        <v>18</v>
      </c>
      <c r="K975" s="41">
        <v>41616</v>
      </c>
      <c r="M975" s="240">
        <v>41968.25</v>
      </c>
      <c r="N975" s="39">
        <v>124</v>
      </c>
      <c r="O975" s="39">
        <v>78</v>
      </c>
    </row>
    <row r="976" spans="2:15" x14ac:dyDescent="0.15">
      <c r="B976" s="36">
        <v>41622</v>
      </c>
      <c r="C976" s="37">
        <v>0.29166666666666669</v>
      </c>
      <c r="D976" s="39">
        <v>128</v>
      </c>
      <c r="E976" s="39">
        <v>68</v>
      </c>
      <c r="F976" s="39">
        <v>63</v>
      </c>
      <c r="G976" s="47" t="s">
        <v>24</v>
      </c>
      <c r="H976" s="47" t="s">
        <v>129</v>
      </c>
      <c r="I976" s="240">
        <v>41622.25</v>
      </c>
      <c r="J976" s="39">
        <v>6</v>
      </c>
      <c r="K976" s="41">
        <v>41616</v>
      </c>
      <c r="M976" s="240">
        <v>41969.25</v>
      </c>
      <c r="N976" s="39">
        <v>130</v>
      </c>
      <c r="O976" s="39">
        <v>81</v>
      </c>
    </row>
    <row r="977" spans="2:15" x14ac:dyDescent="0.15">
      <c r="B977" s="36">
        <v>41622</v>
      </c>
      <c r="C977" s="37">
        <v>0.99305555555555547</v>
      </c>
      <c r="D977" s="39">
        <v>112</v>
      </c>
      <c r="E977" s="39">
        <v>65</v>
      </c>
      <c r="F977" s="39">
        <v>60</v>
      </c>
      <c r="G977" s="47"/>
      <c r="H977" s="47"/>
      <c r="I977" s="240">
        <v>41622.75</v>
      </c>
      <c r="J977" s="39">
        <v>18</v>
      </c>
      <c r="K977" s="41">
        <v>41616</v>
      </c>
      <c r="M977" s="240">
        <v>41970.25</v>
      </c>
      <c r="N977" s="39">
        <v>130</v>
      </c>
      <c r="O977" s="39">
        <v>80</v>
      </c>
    </row>
    <row r="978" spans="2:15" x14ac:dyDescent="0.15">
      <c r="B978" s="36">
        <v>41623</v>
      </c>
      <c r="C978" s="37">
        <v>0.28819444444444448</v>
      </c>
      <c r="D978" s="39">
        <v>123</v>
      </c>
      <c r="E978" s="39">
        <v>74</v>
      </c>
      <c r="F978" s="39">
        <v>53</v>
      </c>
      <c r="G978" s="47" t="s">
        <v>24</v>
      </c>
      <c r="H978" s="47" t="s">
        <v>128</v>
      </c>
      <c r="I978" s="240">
        <v>41623.25</v>
      </c>
      <c r="J978" s="39">
        <v>6</v>
      </c>
      <c r="K978" s="41">
        <v>41623</v>
      </c>
      <c r="M978" s="240">
        <v>41971.25</v>
      </c>
      <c r="N978" s="39">
        <v>138</v>
      </c>
      <c r="O978" s="39">
        <v>85</v>
      </c>
    </row>
    <row r="979" spans="2:15" x14ac:dyDescent="0.15">
      <c r="B979" s="36">
        <v>41624</v>
      </c>
      <c r="C979" s="37">
        <v>0.2673611111111111</v>
      </c>
      <c r="D979" s="39">
        <v>126</v>
      </c>
      <c r="E979" s="39">
        <v>74</v>
      </c>
      <c r="F979" s="39">
        <v>57</v>
      </c>
      <c r="G979" s="47" t="s">
        <v>24</v>
      </c>
      <c r="H979" s="47" t="s">
        <v>129</v>
      </c>
      <c r="I979" s="240">
        <v>41624.25</v>
      </c>
      <c r="J979" s="39">
        <v>6</v>
      </c>
      <c r="K979" s="41">
        <v>41623</v>
      </c>
      <c r="M979" s="240">
        <v>41972.25</v>
      </c>
      <c r="N979" s="39">
        <v>133</v>
      </c>
      <c r="O979" s="39">
        <v>77</v>
      </c>
    </row>
    <row r="980" spans="2:15" x14ac:dyDescent="0.15">
      <c r="B980" s="36">
        <v>41625</v>
      </c>
      <c r="C980" s="37"/>
      <c r="D980" s="39"/>
      <c r="E980" s="39"/>
      <c r="F980" s="39"/>
      <c r="G980" s="47" t="s">
        <v>24</v>
      </c>
      <c r="H980" s="47" t="s">
        <v>128</v>
      </c>
      <c r="I980" s="240">
        <v>41624.75</v>
      </c>
      <c r="J980" s="39">
        <v>18</v>
      </c>
      <c r="K980" s="41">
        <v>41623</v>
      </c>
      <c r="M980" s="240">
        <v>41973.25</v>
      </c>
      <c r="N980" s="39">
        <v>120</v>
      </c>
      <c r="O980" s="39">
        <v>81</v>
      </c>
    </row>
    <row r="981" spans="2:15" x14ac:dyDescent="0.15">
      <c r="B981" s="36">
        <v>41626</v>
      </c>
      <c r="C981" s="37">
        <v>0.25694444444444448</v>
      </c>
      <c r="D981" s="39">
        <v>136</v>
      </c>
      <c r="E981" s="39">
        <v>80</v>
      </c>
      <c r="F981" s="39">
        <v>56</v>
      </c>
      <c r="G981" s="47" t="s">
        <v>24</v>
      </c>
      <c r="H981" s="47" t="s">
        <v>128</v>
      </c>
      <c r="I981" s="240">
        <v>41626.25</v>
      </c>
      <c r="J981" s="39">
        <v>6</v>
      </c>
      <c r="K981" s="41">
        <v>41623</v>
      </c>
      <c r="M981" s="240">
        <v>41974.25</v>
      </c>
      <c r="N981" s="39">
        <v>136.5</v>
      </c>
      <c r="O981" s="39">
        <v>83</v>
      </c>
    </row>
    <row r="982" spans="2:15" x14ac:dyDescent="0.15">
      <c r="B982" s="36">
        <v>41626</v>
      </c>
      <c r="C982" s="37">
        <v>0.26041666666666669</v>
      </c>
      <c r="D982" s="39">
        <v>130</v>
      </c>
      <c r="E982" s="39">
        <v>79</v>
      </c>
      <c r="F982" s="39">
        <v>56</v>
      </c>
      <c r="G982" s="47"/>
      <c r="H982" s="47"/>
      <c r="I982" s="240">
        <v>41626.25</v>
      </c>
      <c r="J982" s="39">
        <v>6</v>
      </c>
      <c r="K982" s="41">
        <v>41623</v>
      </c>
      <c r="M982" s="240">
        <v>41975.25</v>
      </c>
      <c r="N982" s="39">
        <v>130</v>
      </c>
      <c r="O982" s="39">
        <v>79.5</v>
      </c>
    </row>
    <row r="983" spans="2:15" x14ac:dyDescent="0.15">
      <c r="B983" s="36">
        <v>41626</v>
      </c>
      <c r="C983" s="37">
        <v>0.9375</v>
      </c>
      <c r="D983" s="39">
        <v>106</v>
      </c>
      <c r="E983" s="39">
        <v>57</v>
      </c>
      <c r="F983" s="39">
        <v>74</v>
      </c>
      <c r="G983" s="47"/>
      <c r="H983" s="47"/>
      <c r="I983" s="240">
        <v>41626.75</v>
      </c>
      <c r="J983" s="39">
        <v>18</v>
      </c>
      <c r="K983" s="41">
        <v>41623</v>
      </c>
      <c r="M983" s="240">
        <v>41976.25</v>
      </c>
      <c r="N983" s="39">
        <v>130</v>
      </c>
      <c r="O983" s="39">
        <v>77.5</v>
      </c>
    </row>
    <row r="984" spans="2:15" x14ac:dyDescent="0.15">
      <c r="B984" s="36">
        <v>41627</v>
      </c>
      <c r="C984" s="37">
        <v>0.27083333333333331</v>
      </c>
      <c r="D984" s="39">
        <v>124</v>
      </c>
      <c r="E984" s="39">
        <v>68</v>
      </c>
      <c r="F984" s="39">
        <v>65</v>
      </c>
      <c r="G984" s="47" t="s">
        <v>24</v>
      </c>
      <c r="H984" s="47" t="s">
        <v>129</v>
      </c>
      <c r="I984" s="240">
        <v>41627.25</v>
      </c>
      <c r="J984" s="39">
        <v>6</v>
      </c>
      <c r="K984" s="41">
        <v>41623</v>
      </c>
      <c r="M984" s="240">
        <v>41977.25</v>
      </c>
      <c r="N984" s="39">
        <v>114</v>
      </c>
      <c r="O984" s="39">
        <v>69</v>
      </c>
    </row>
    <row r="985" spans="2:15" x14ac:dyDescent="0.15">
      <c r="B985" s="36">
        <v>41628</v>
      </c>
      <c r="C985" s="37">
        <v>0.27083333333333331</v>
      </c>
      <c r="D985" s="39">
        <v>131</v>
      </c>
      <c r="E985" s="39">
        <v>71</v>
      </c>
      <c r="F985" s="39">
        <v>55</v>
      </c>
      <c r="G985" s="47" t="s">
        <v>24</v>
      </c>
      <c r="H985" s="47" t="s">
        <v>128</v>
      </c>
      <c r="I985" s="240">
        <v>41628.25</v>
      </c>
      <c r="J985" s="39">
        <v>6</v>
      </c>
      <c r="K985" s="41">
        <v>41623</v>
      </c>
      <c r="M985" s="240">
        <v>41978.25</v>
      </c>
      <c r="N985" s="39">
        <v>126</v>
      </c>
      <c r="O985" s="39">
        <v>71</v>
      </c>
    </row>
    <row r="986" spans="2:15" x14ac:dyDescent="0.15">
      <c r="B986" s="36">
        <v>41628</v>
      </c>
      <c r="C986" s="37">
        <v>0.27291666666666664</v>
      </c>
      <c r="D986" s="39">
        <v>126</v>
      </c>
      <c r="E986" s="39">
        <v>71</v>
      </c>
      <c r="F986" s="39">
        <v>54</v>
      </c>
      <c r="G986" s="47"/>
      <c r="H986" s="47"/>
      <c r="I986" s="240">
        <v>41628.25</v>
      </c>
      <c r="J986" s="39">
        <v>6</v>
      </c>
      <c r="K986" s="41">
        <v>41623</v>
      </c>
      <c r="M986" s="240">
        <v>41979.25</v>
      </c>
      <c r="N986" s="39"/>
      <c r="O986" s="39"/>
    </row>
    <row r="987" spans="2:15" x14ac:dyDescent="0.15">
      <c r="B987" s="36">
        <v>41629</v>
      </c>
      <c r="C987" s="37">
        <v>0.31944444444444448</v>
      </c>
      <c r="D987" s="39">
        <v>128</v>
      </c>
      <c r="E987" s="39">
        <v>68</v>
      </c>
      <c r="F987" s="39">
        <v>60</v>
      </c>
      <c r="G987" s="47" t="s">
        <v>24</v>
      </c>
      <c r="H987" s="47" t="s">
        <v>129</v>
      </c>
      <c r="I987" s="240">
        <v>41629.25</v>
      </c>
      <c r="J987" s="39">
        <v>6</v>
      </c>
      <c r="K987" s="41">
        <v>41623</v>
      </c>
      <c r="M987" s="240">
        <v>41980.25</v>
      </c>
      <c r="N987" s="39">
        <v>120</v>
      </c>
      <c r="O987" s="39">
        <v>72</v>
      </c>
    </row>
    <row r="988" spans="2:15" x14ac:dyDescent="0.15">
      <c r="B988" s="36">
        <v>41630</v>
      </c>
      <c r="C988" s="37">
        <v>0.30208333333333331</v>
      </c>
      <c r="D988" s="39">
        <v>124</v>
      </c>
      <c r="E988" s="39">
        <v>70</v>
      </c>
      <c r="F988" s="39">
        <v>51</v>
      </c>
      <c r="G988" s="47" t="s">
        <v>24</v>
      </c>
      <c r="H988" s="47" t="s">
        <v>129</v>
      </c>
      <c r="I988" s="240">
        <v>41630.25</v>
      </c>
      <c r="J988" s="39">
        <v>6</v>
      </c>
      <c r="K988" s="41">
        <v>41630</v>
      </c>
      <c r="M988" s="240">
        <v>41981.25</v>
      </c>
      <c r="N988" s="39">
        <v>118</v>
      </c>
      <c r="O988" s="39">
        <v>69.5</v>
      </c>
    </row>
    <row r="989" spans="2:15" x14ac:dyDescent="0.15">
      <c r="B989" s="36">
        <v>41631</v>
      </c>
      <c r="C989" s="37">
        <v>0.30555555555555552</v>
      </c>
      <c r="D989" s="39">
        <v>119</v>
      </c>
      <c r="E989" s="39">
        <v>68</v>
      </c>
      <c r="F989" s="39">
        <v>54</v>
      </c>
      <c r="G989" s="47" t="s">
        <v>28</v>
      </c>
      <c r="H989" s="47"/>
      <c r="I989" s="240">
        <v>41631.25</v>
      </c>
      <c r="J989" s="39">
        <v>6</v>
      </c>
      <c r="K989" s="41">
        <v>41630</v>
      </c>
      <c r="M989" s="240">
        <v>41982.25</v>
      </c>
      <c r="N989" s="39">
        <v>111</v>
      </c>
      <c r="O989" s="39">
        <v>65</v>
      </c>
    </row>
    <row r="990" spans="2:15" x14ac:dyDescent="0.15">
      <c r="B990" s="36">
        <v>41631</v>
      </c>
      <c r="C990" s="37">
        <v>0.96527777777777779</v>
      </c>
      <c r="D990" s="39">
        <v>116</v>
      </c>
      <c r="E990" s="39">
        <v>63</v>
      </c>
      <c r="F990" s="39">
        <v>52</v>
      </c>
      <c r="G990" s="47"/>
      <c r="H990" s="47"/>
      <c r="I990" s="240">
        <v>41631.75</v>
      </c>
      <c r="J990" s="39">
        <v>18</v>
      </c>
      <c r="K990" s="41">
        <v>41630</v>
      </c>
      <c r="M990" s="240">
        <v>41983.25</v>
      </c>
      <c r="N990" s="39">
        <v>113</v>
      </c>
      <c r="O990" s="39">
        <v>68</v>
      </c>
    </row>
    <row r="991" spans="2:15" x14ac:dyDescent="0.15">
      <c r="B991" s="36">
        <v>41632</v>
      </c>
      <c r="C991" s="37">
        <v>0.2673611111111111</v>
      </c>
      <c r="D991" s="39">
        <v>129</v>
      </c>
      <c r="E991" s="39">
        <v>78</v>
      </c>
      <c r="F991" s="39">
        <v>55</v>
      </c>
      <c r="G991" s="47" t="s">
        <v>28</v>
      </c>
      <c r="H991" s="47"/>
      <c r="I991" s="240">
        <v>41632.25</v>
      </c>
      <c r="J991" s="39">
        <v>6</v>
      </c>
      <c r="K991" s="41">
        <v>41630</v>
      </c>
      <c r="M991" s="240">
        <v>41984.25</v>
      </c>
      <c r="N991" s="39"/>
      <c r="O991" s="39"/>
    </row>
    <row r="992" spans="2:15" x14ac:dyDescent="0.15">
      <c r="B992" s="36">
        <v>41632</v>
      </c>
      <c r="C992" s="37">
        <v>0.26944444444444443</v>
      </c>
      <c r="D992" s="39">
        <v>131</v>
      </c>
      <c r="E992" s="39">
        <v>76</v>
      </c>
      <c r="F992" s="39">
        <v>51</v>
      </c>
      <c r="G992" s="47"/>
      <c r="H992" s="47"/>
      <c r="I992" s="240">
        <v>41632.25</v>
      </c>
      <c r="J992" s="39">
        <v>6</v>
      </c>
      <c r="K992" s="41">
        <v>41630</v>
      </c>
      <c r="M992" s="240">
        <v>41985.25</v>
      </c>
      <c r="N992" s="39">
        <v>132.5</v>
      </c>
      <c r="O992" s="39">
        <v>75</v>
      </c>
    </row>
    <row r="993" spans="2:15" x14ac:dyDescent="0.15">
      <c r="B993" s="36">
        <v>41632</v>
      </c>
      <c r="C993" s="37">
        <v>0.27083333333333331</v>
      </c>
      <c r="D993" s="39">
        <v>116</v>
      </c>
      <c r="E993" s="39">
        <v>71</v>
      </c>
      <c r="F993" s="39">
        <v>50</v>
      </c>
      <c r="G993" s="47"/>
      <c r="H993" s="47"/>
      <c r="I993" s="240">
        <v>41632.25</v>
      </c>
      <c r="J993" s="39">
        <v>6</v>
      </c>
      <c r="K993" s="41">
        <v>41630</v>
      </c>
      <c r="M993" s="240">
        <v>41986.25</v>
      </c>
      <c r="N993" s="39">
        <v>123</v>
      </c>
      <c r="O993" s="39">
        <v>71.5</v>
      </c>
    </row>
    <row r="994" spans="2:15" x14ac:dyDescent="0.15">
      <c r="B994" s="36">
        <v>41633</v>
      </c>
      <c r="C994" s="37">
        <v>0.27083333333333331</v>
      </c>
      <c r="D994" s="39">
        <v>129</v>
      </c>
      <c r="E994" s="39">
        <v>73</v>
      </c>
      <c r="F994" s="39">
        <v>56</v>
      </c>
      <c r="G994" s="47" t="s">
        <v>28</v>
      </c>
      <c r="H994" s="47"/>
      <c r="I994" s="240">
        <v>41633.25</v>
      </c>
      <c r="J994" s="39">
        <v>6</v>
      </c>
      <c r="K994" s="41">
        <v>41630</v>
      </c>
      <c r="M994" s="240">
        <v>41987.25</v>
      </c>
      <c r="N994" s="39">
        <v>127.5</v>
      </c>
      <c r="O994" s="39">
        <v>74</v>
      </c>
    </row>
    <row r="995" spans="2:15" x14ac:dyDescent="0.15">
      <c r="B995" s="36">
        <v>41633</v>
      </c>
      <c r="C995" s="37">
        <v>0.27291666666666664</v>
      </c>
      <c r="D995" s="39">
        <v>126</v>
      </c>
      <c r="E995" s="39">
        <v>73</v>
      </c>
      <c r="F995" s="39">
        <v>54</v>
      </c>
      <c r="G995" s="47"/>
      <c r="H995" s="47"/>
      <c r="I995" s="240">
        <v>41633.25</v>
      </c>
      <c r="J995" s="39">
        <v>6</v>
      </c>
      <c r="K995" s="41">
        <v>41630</v>
      </c>
      <c r="M995" s="240">
        <v>41988.25</v>
      </c>
      <c r="N995" s="39">
        <v>134</v>
      </c>
      <c r="O995" s="39">
        <v>76</v>
      </c>
    </row>
    <row r="996" spans="2:15" x14ac:dyDescent="0.15">
      <c r="B996" s="36">
        <v>41634</v>
      </c>
      <c r="C996" s="37">
        <v>0.2638888888888889</v>
      </c>
      <c r="D996" s="39">
        <v>129</v>
      </c>
      <c r="E996" s="39">
        <v>73</v>
      </c>
      <c r="F996" s="39">
        <v>57</v>
      </c>
      <c r="G996" s="47" t="s">
        <v>28</v>
      </c>
      <c r="H996" s="47"/>
      <c r="I996" s="240">
        <v>41634.25</v>
      </c>
      <c r="J996" s="39">
        <v>6</v>
      </c>
      <c r="K996" s="41">
        <v>41630</v>
      </c>
      <c r="M996" s="240">
        <v>41989.25</v>
      </c>
      <c r="N996" s="39">
        <v>116.5</v>
      </c>
      <c r="O996" s="39">
        <v>68</v>
      </c>
    </row>
    <row r="997" spans="2:15" x14ac:dyDescent="0.15">
      <c r="B997" s="36">
        <v>41634</v>
      </c>
      <c r="C997" s="37">
        <v>0.99652777777777779</v>
      </c>
      <c r="D997" s="39">
        <v>134</v>
      </c>
      <c r="E997" s="39">
        <v>85</v>
      </c>
      <c r="F997" s="39">
        <v>53</v>
      </c>
      <c r="G997" s="47"/>
      <c r="H997" s="47"/>
      <c r="I997" s="240">
        <v>41634.75</v>
      </c>
      <c r="J997" s="39">
        <v>18</v>
      </c>
      <c r="K997" s="41">
        <v>41630</v>
      </c>
      <c r="M997" s="240">
        <v>41990.25</v>
      </c>
      <c r="N997" s="39">
        <v>111</v>
      </c>
      <c r="O997" s="39">
        <v>59.5</v>
      </c>
    </row>
    <row r="998" spans="2:15" x14ac:dyDescent="0.15">
      <c r="B998" s="36">
        <v>41634</v>
      </c>
      <c r="C998" s="37">
        <v>0.99861111111111101</v>
      </c>
      <c r="D998" s="39">
        <v>126</v>
      </c>
      <c r="E998" s="39">
        <v>81</v>
      </c>
      <c r="F998" s="39">
        <v>51</v>
      </c>
      <c r="G998" s="47"/>
      <c r="H998" s="47"/>
      <c r="I998" s="240">
        <v>41634.75</v>
      </c>
      <c r="J998" s="39">
        <v>18</v>
      </c>
      <c r="K998" s="41">
        <v>41630</v>
      </c>
      <c r="M998" s="240">
        <v>41991.25</v>
      </c>
      <c r="N998" s="39"/>
      <c r="O998" s="39"/>
    </row>
    <row r="999" spans="2:15" x14ac:dyDescent="0.15">
      <c r="B999" s="36">
        <v>41635</v>
      </c>
      <c r="C999" s="37">
        <v>0.25347222222222221</v>
      </c>
      <c r="D999" s="39">
        <v>142</v>
      </c>
      <c r="E999" s="39">
        <v>85</v>
      </c>
      <c r="F999" s="39">
        <v>57</v>
      </c>
      <c r="G999" s="47" t="s">
        <v>28</v>
      </c>
      <c r="H999" s="47"/>
      <c r="I999" s="240">
        <v>41635.25</v>
      </c>
      <c r="J999" s="39">
        <v>6</v>
      </c>
      <c r="K999" s="41">
        <v>41630</v>
      </c>
      <c r="M999" s="240">
        <v>41992.25</v>
      </c>
      <c r="N999" s="39"/>
      <c r="O999" s="39"/>
    </row>
    <row r="1000" spans="2:15" x14ac:dyDescent="0.15">
      <c r="B1000" s="36">
        <v>41635</v>
      </c>
      <c r="C1000" s="37">
        <v>0.25555555555555559</v>
      </c>
      <c r="D1000" s="39">
        <v>132</v>
      </c>
      <c r="E1000" s="39">
        <v>80</v>
      </c>
      <c r="F1000" s="39">
        <v>56</v>
      </c>
      <c r="G1000" s="47"/>
      <c r="H1000" s="47"/>
      <c r="I1000" s="240">
        <v>41635.25</v>
      </c>
      <c r="J1000" s="39">
        <v>6</v>
      </c>
      <c r="K1000" s="41">
        <v>41630</v>
      </c>
      <c r="M1000" s="240">
        <v>41993.25</v>
      </c>
      <c r="N1000" s="39"/>
      <c r="O1000" s="39"/>
    </row>
    <row r="1001" spans="2:15" x14ac:dyDescent="0.15">
      <c r="B1001" s="36">
        <v>41635</v>
      </c>
      <c r="C1001" s="37">
        <v>0.25694444444444448</v>
      </c>
      <c r="D1001" s="39">
        <v>126</v>
      </c>
      <c r="E1001" s="39">
        <v>79</v>
      </c>
      <c r="F1001" s="39">
        <v>54</v>
      </c>
      <c r="G1001" s="47"/>
      <c r="H1001" s="47"/>
      <c r="I1001" s="240">
        <v>41635.25</v>
      </c>
      <c r="J1001" s="39">
        <v>6</v>
      </c>
      <c r="K1001" s="41">
        <v>41630</v>
      </c>
      <c r="M1001" s="240">
        <v>41994.25</v>
      </c>
      <c r="N1001" s="39"/>
      <c r="O1001" s="39"/>
    </row>
    <row r="1002" spans="2:15" x14ac:dyDescent="0.15">
      <c r="B1002" s="36">
        <v>41636</v>
      </c>
      <c r="C1002" s="37">
        <v>0.30208333333333331</v>
      </c>
      <c r="D1002" s="39">
        <v>126</v>
      </c>
      <c r="E1002" s="39">
        <v>68</v>
      </c>
      <c r="F1002" s="39">
        <v>57</v>
      </c>
      <c r="G1002" s="47" t="s">
        <v>28</v>
      </c>
      <c r="H1002" s="47"/>
      <c r="I1002" s="240">
        <v>41636.25</v>
      </c>
      <c r="J1002" s="39">
        <v>6</v>
      </c>
      <c r="K1002" s="41">
        <v>41630</v>
      </c>
      <c r="M1002" s="240">
        <v>41995.25</v>
      </c>
      <c r="N1002" s="39">
        <v>125</v>
      </c>
      <c r="O1002" s="39">
        <v>71.5</v>
      </c>
    </row>
    <row r="1003" spans="2:15" x14ac:dyDescent="0.15">
      <c r="B1003" s="36">
        <v>41637</v>
      </c>
      <c r="C1003" s="37">
        <v>0.30902777777777779</v>
      </c>
      <c r="D1003" s="39">
        <v>141</v>
      </c>
      <c r="E1003" s="39">
        <v>82</v>
      </c>
      <c r="F1003" s="39">
        <v>54</v>
      </c>
      <c r="G1003" s="47" t="s">
        <v>24</v>
      </c>
      <c r="H1003" s="47" t="s">
        <v>130</v>
      </c>
      <c r="I1003" s="240">
        <v>41637.25</v>
      </c>
      <c r="J1003" s="39">
        <v>6</v>
      </c>
      <c r="K1003" s="41">
        <v>41637</v>
      </c>
      <c r="M1003" s="240">
        <v>41996.25</v>
      </c>
      <c r="N1003" s="39">
        <v>113</v>
      </c>
      <c r="O1003" s="39">
        <v>65</v>
      </c>
    </row>
    <row r="1004" spans="2:15" x14ac:dyDescent="0.15">
      <c r="B1004" s="36">
        <v>41637</v>
      </c>
      <c r="C1004" s="37">
        <v>0.31805555555555554</v>
      </c>
      <c r="D1004" s="39">
        <v>138</v>
      </c>
      <c r="E1004" s="39">
        <v>81</v>
      </c>
      <c r="F1004" s="39">
        <v>53</v>
      </c>
      <c r="G1004" s="47"/>
      <c r="H1004" s="47"/>
      <c r="I1004" s="240">
        <v>41637.25</v>
      </c>
      <c r="J1004" s="39">
        <v>6</v>
      </c>
      <c r="K1004" s="41">
        <v>41637</v>
      </c>
      <c r="M1004" s="240">
        <v>41997.25</v>
      </c>
      <c r="N1004" s="39">
        <v>129.5</v>
      </c>
      <c r="O1004" s="39">
        <v>73</v>
      </c>
    </row>
    <row r="1005" spans="2:15" x14ac:dyDescent="0.15">
      <c r="B1005" s="36">
        <v>41638</v>
      </c>
      <c r="C1005" s="37">
        <v>0.27777777777777779</v>
      </c>
      <c r="D1005" s="39">
        <v>124</v>
      </c>
      <c r="E1005" s="39">
        <v>78</v>
      </c>
      <c r="F1005" s="39">
        <v>54</v>
      </c>
      <c r="G1005" s="47" t="s">
        <v>24</v>
      </c>
      <c r="H1005" s="47" t="s">
        <v>128</v>
      </c>
      <c r="I1005" s="240">
        <v>41638.25</v>
      </c>
      <c r="J1005" s="39">
        <v>6</v>
      </c>
      <c r="K1005" s="41">
        <v>41637</v>
      </c>
      <c r="M1005" s="240">
        <v>41998.25</v>
      </c>
      <c r="N1005" s="39">
        <v>121.5</v>
      </c>
      <c r="O1005" s="39">
        <v>68</v>
      </c>
    </row>
    <row r="1006" spans="2:15" x14ac:dyDescent="0.15">
      <c r="B1006" s="36">
        <v>41638</v>
      </c>
      <c r="C1006" s="37">
        <v>0.88888888888888884</v>
      </c>
      <c r="D1006" s="39">
        <v>118</v>
      </c>
      <c r="E1006" s="39">
        <v>76</v>
      </c>
      <c r="F1006" s="39">
        <v>62</v>
      </c>
      <c r="G1006" s="47"/>
      <c r="H1006" s="47"/>
      <c r="I1006" s="240">
        <v>41638.75</v>
      </c>
      <c r="J1006" s="39">
        <v>18</v>
      </c>
      <c r="K1006" s="41">
        <v>41637</v>
      </c>
      <c r="M1006" s="240">
        <v>41999.25</v>
      </c>
      <c r="N1006" s="39">
        <v>120.5</v>
      </c>
      <c r="O1006" s="39">
        <v>64</v>
      </c>
    </row>
    <row r="1007" spans="2:15" x14ac:dyDescent="0.15">
      <c r="B1007" s="36">
        <v>41638</v>
      </c>
      <c r="C1007" s="37">
        <v>0.89166666666666661</v>
      </c>
      <c r="D1007" s="39">
        <v>127</v>
      </c>
      <c r="E1007" s="39">
        <v>74</v>
      </c>
      <c r="F1007" s="39">
        <v>63</v>
      </c>
      <c r="G1007" s="47"/>
      <c r="H1007" s="47"/>
      <c r="I1007" s="240">
        <v>41638.75</v>
      </c>
      <c r="J1007" s="39">
        <v>18</v>
      </c>
      <c r="K1007" s="41">
        <v>41637</v>
      </c>
      <c r="M1007" s="240">
        <v>42000.25</v>
      </c>
      <c r="N1007" s="39">
        <v>117.5</v>
      </c>
      <c r="O1007" s="39">
        <v>69.5</v>
      </c>
    </row>
    <row r="1008" spans="2:15" x14ac:dyDescent="0.15">
      <c r="B1008" s="36">
        <v>41639</v>
      </c>
      <c r="C1008" s="37">
        <v>0.30972222222222223</v>
      </c>
      <c r="D1008" s="39">
        <v>123</v>
      </c>
      <c r="E1008" s="39">
        <v>67</v>
      </c>
      <c r="F1008" s="39">
        <v>56</v>
      </c>
      <c r="G1008" s="47" t="s">
        <v>24</v>
      </c>
      <c r="H1008" s="47" t="s">
        <v>129</v>
      </c>
      <c r="I1008" s="240">
        <v>41639.25</v>
      </c>
      <c r="J1008" s="39">
        <v>6</v>
      </c>
      <c r="K1008" s="41">
        <v>41637</v>
      </c>
      <c r="M1008" s="240">
        <v>42001.25</v>
      </c>
      <c r="N1008" s="39">
        <v>116.5</v>
      </c>
      <c r="O1008" s="39">
        <v>65</v>
      </c>
    </row>
    <row r="1009" spans="2:15" x14ac:dyDescent="0.15">
      <c r="B1009" s="36">
        <v>41639</v>
      </c>
      <c r="C1009" s="37">
        <v>0.3125</v>
      </c>
      <c r="D1009" s="39">
        <v>118</v>
      </c>
      <c r="E1009" s="39">
        <v>67</v>
      </c>
      <c r="F1009" s="39">
        <v>56</v>
      </c>
      <c r="G1009" s="47"/>
      <c r="H1009" s="47"/>
      <c r="I1009" s="240">
        <v>41639.25</v>
      </c>
      <c r="J1009" s="39">
        <v>6</v>
      </c>
      <c r="K1009" s="41">
        <v>41637</v>
      </c>
      <c r="M1009" s="240">
        <v>42002.25</v>
      </c>
      <c r="N1009" s="39">
        <v>121</v>
      </c>
      <c r="O1009" s="39">
        <v>69.5</v>
      </c>
    </row>
    <row r="1010" spans="2:15" x14ac:dyDescent="0.15">
      <c r="B1010" s="36">
        <v>41639</v>
      </c>
      <c r="C1010" s="37">
        <v>0.94097222222222221</v>
      </c>
      <c r="D1010" s="39">
        <v>128</v>
      </c>
      <c r="E1010" s="39">
        <v>77</v>
      </c>
      <c r="F1010" s="39">
        <v>64</v>
      </c>
      <c r="G1010" s="47"/>
      <c r="H1010" s="47"/>
      <c r="I1010" s="240">
        <v>41639.75</v>
      </c>
      <c r="J1010" s="39">
        <v>18</v>
      </c>
      <c r="K1010" s="41">
        <v>41637</v>
      </c>
      <c r="M1010" s="240">
        <v>42003.25</v>
      </c>
      <c r="N1010" s="39">
        <v>117</v>
      </c>
      <c r="O1010" s="39">
        <v>67</v>
      </c>
    </row>
    <row r="1011" spans="2:15" x14ac:dyDescent="0.15">
      <c r="B1011" s="36">
        <v>41640</v>
      </c>
      <c r="C1011" s="37">
        <v>0.30208333333333331</v>
      </c>
      <c r="D1011" s="39">
        <v>130</v>
      </c>
      <c r="E1011" s="39">
        <v>76</v>
      </c>
      <c r="F1011" s="39">
        <v>60</v>
      </c>
      <c r="G1011" s="47" t="s">
        <v>24</v>
      </c>
      <c r="H1011" s="47" t="s">
        <v>217</v>
      </c>
      <c r="I1011" s="240">
        <v>41640.25</v>
      </c>
      <c r="J1011" s="39">
        <v>6</v>
      </c>
      <c r="K1011" s="41">
        <v>41637</v>
      </c>
      <c r="M1011" s="240">
        <v>42004.25</v>
      </c>
      <c r="N1011" s="39">
        <v>115</v>
      </c>
      <c r="O1011" s="39">
        <v>64</v>
      </c>
    </row>
    <row r="1012" spans="2:15" x14ac:dyDescent="0.15">
      <c r="B1012" s="36">
        <v>41641</v>
      </c>
      <c r="C1012" s="37">
        <v>0.90625</v>
      </c>
      <c r="D1012" s="39">
        <v>154</v>
      </c>
      <c r="E1012" s="39">
        <v>89</v>
      </c>
      <c r="F1012" s="39">
        <v>57</v>
      </c>
      <c r="G1012" s="47" t="s">
        <v>28</v>
      </c>
      <c r="H1012" s="47" t="s">
        <v>218</v>
      </c>
      <c r="I1012" s="240">
        <v>41641.75</v>
      </c>
      <c r="J1012" s="39">
        <v>18</v>
      </c>
      <c r="K1012" s="41">
        <v>41637</v>
      </c>
      <c r="M1012" s="240">
        <v>42005.25</v>
      </c>
      <c r="N1012" s="39">
        <v>118.5</v>
      </c>
      <c r="O1012" s="39">
        <v>67.5</v>
      </c>
    </row>
    <row r="1013" spans="2:15" x14ac:dyDescent="0.15">
      <c r="B1013" s="36">
        <v>41642</v>
      </c>
      <c r="C1013" s="37">
        <v>0.29166666666666669</v>
      </c>
      <c r="D1013" s="39">
        <v>125</v>
      </c>
      <c r="E1013" s="39">
        <v>79</v>
      </c>
      <c r="F1013" s="39">
        <v>55</v>
      </c>
      <c r="G1013" s="47" t="s">
        <v>24</v>
      </c>
      <c r="H1013" s="47" t="s">
        <v>128</v>
      </c>
      <c r="I1013" s="240">
        <v>41642.25</v>
      </c>
      <c r="J1013" s="39">
        <v>6</v>
      </c>
      <c r="K1013" s="41">
        <v>41637</v>
      </c>
      <c r="M1013" s="240">
        <v>42006.25</v>
      </c>
      <c r="N1013" s="39">
        <v>123.5</v>
      </c>
      <c r="O1013" s="39">
        <v>69</v>
      </c>
    </row>
    <row r="1014" spans="2:15" x14ac:dyDescent="0.15">
      <c r="B1014" s="36">
        <v>41642</v>
      </c>
      <c r="C1014" s="37">
        <v>0.29305555555555557</v>
      </c>
      <c r="D1014" s="39">
        <v>131</v>
      </c>
      <c r="E1014" s="39">
        <v>74</v>
      </c>
      <c r="F1014" s="39">
        <v>55</v>
      </c>
      <c r="G1014" s="47"/>
      <c r="H1014" s="47"/>
      <c r="I1014" s="240">
        <v>41642.25</v>
      </c>
      <c r="J1014" s="39">
        <v>6</v>
      </c>
      <c r="K1014" s="41">
        <v>41637</v>
      </c>
      <c r="M1014" s="240">
        <v>42007.25</v>
      </c>
      <c r="N1014" s="39">
        <v>123</v>
      </c>
      <c r="O1014" s="39">
        <v>70</v>
      </c>
    </row>
    <row r="1015" spans="2:15" x14ac:dyDescent="0.15">
      <c r="B1015" s="36">
        <v>41642</v>
      </c>
      <c r="C1015" s="37">
        <v>0.29444444444444445</v>
      </c>
      <c r="D1015" s="39">
        <v>133</v>
      </c>
      <c r="E1015" s="39">
        <v>81</v>
      </c>
      <c r="F1015" s="39">
        <v>57</v>
      </c>
      <c r="G1015" s="47"/>
      <c r="H1015" s="47"/>
      <c r="I1015" s="240">
        <v>41642.25</v>
      </c>
      <c r="J1015" s="39">
        <v>6</v>
      </c>
      <c r="K1015" s="41">
        <v>41637</v>
      </c>
      <c r="M1015" s="240">
        <v>42008.25</v>
      </c>
      <c r="N1015" s="39">
        <v>111</v>
      </c>
      <c r="O1015" s="39">
        <v>64.5</v>
      </c>
    </row>
    <row r="1016" spans="2:15" x14ac:dyDescent="0.15">
      <c r="B1016" s="36">
        <v>41643</v>
      </c>
      <c r="C1016" s="37">
        <v>0.30138888888888887</v>
      </c>
      <c r="D1016" s="39">
        <v>129</v>
      </c>
      <c r="E1016" s="39">
        <v>74</v>
      </c>
      <c r="F1016" s="39">
        <v>59</v>
      </c>
      <c r="G1016" s="47" t="s">
        <v>24</v>
      </c>
      <c r="H1016" s="47" t="s">
        <v>129</v>
      </c>
      <c r="I1016" s="240">
        <v>41643.25</v>
      </c>
      <c r="J1016" s="39">
        <v>6</v>
      </c>
      <c r="K1016" s="41">
        <v>41637</v>
      </c>
      <c r="M1016" s="240">
        <v>42009.25</v>
      </c>
      <c r="N1016" s="39">
        <v>117</v>
      </c>
      <c r="O1016" s="39">
        <v>64</v>
      </c>
    </row>
    <row r="1017" spans="2:15" x14ac:dyDescent="0.15">
      <c r="B1017" s="36">
        <v>41643</v>
      </c>
      <c r="C1017" s="37">
        <v>0.3034722222222222</v>
      </c>
      <c r="D1017" s="39">
        <v>120</v>
      </c>
      <c r="E1017" s="39">
        <v>70</v>
      </c>
      <c r="F1017" s="39">
        <v>58</v>
      </c>
      <c r="G1017" s="47"/>
      <c r="H1017" s="47"/>
      <c r="I1017" s="240">
        <v>41643.25</v>
      </c>
      <c r="J1017" s="39">
        <v>6</v>
      </c>
      <c r="K1017" s="41">
        <v>41637</v>
      </c>
      <c r="M1017" s="240">
        <v>42010.25</v>
      </c>
      <c r="N1017" s="39">
        <v>111.5</v>
      </c>
      <c r="O1017" s="39">
        <v>64.5</v>
      </c>
    </row>
    <row r="1018" spans="2:15" x14ac:dyDescent="0.15">
      <c r="B1018" s="36">
        <v>41644</v>
      </c>
      <c r="C1018" s="37">
        <v>0.30555555555555552</v>
      </c>
      <c r="D1018" s="39">
        <v>135</v>
      </c>
      <c r="E1018" s="39">
        <v>77</v>
      </c>
      <c r="F1018" s="39">
        <v>55</v>
      </c>
      <c r="G1018" s="47" t="s">
        <v>24</v>
      </c>
      <c r="H1018" s="47" t="s">
        <v>128</v>
      </c>
      <c r="I1018" s="240">
        <v>41644.25</v>
      </c>
      <c r="J1018" s="39">
        <v>6</v>
      </c>
      <c r="K1018" s="41">
        <v>41644</v>
      </c>
      <c r="M1018" s="240">
        <v>42011.25</v>
      </c>
      <c r="N1018" s="39">
        <v>106</v>
      </c>
      <c r="O1018" s="39">
        <v>62</v>
      </c>
    </row>
    <row r="1019" spans="2:15" x14ac:dyDescent="0.15">
      <c r="B1019" s="36">
        <v>41644</v>
      </c>
      <c r="C1019" s="37">
        <v>0.30694444444444441</v>
      </c>
      <c r="D1019" s="39">
        <v>127</v>
      </c>
      <c r="E1019" s="39">
        <v>77</v>
      </c>
      <c r="F1019" s="39">
        <v>54</v>
      </c>
      <c r="G1019" s="47"/>
      <c r="H1019" s="47"/>
      <c r="I1019" s="240">
        <v>41644.25</v>
      </c>
      <c r="J1019" s="39">
        <v>6</v>
      </c>
      <c r="K1019" s="41">
        <v>41644</v>
      </c>
      <c r="M1019" s="240">
        <v>42012.25</v>
      </c>
      <c r="N1019" s="39">
        <v>110.5</v>
      </c>
      <c r="O1019" s="39">
        <v>62.5</v>
      </c>
    </row>
    <row r="1020" spans="2:15" x14ac:dyDescent="0.15">
      <c r="B1020" s="36">
        <v>41644</v>
      </c>
      <c r="C1020" s="37">
        <v>0.94791666666666663</v>
      </c>
      <c r="D1020" s="39">
        <v>120</v>
      </c>
      <c r="E1020" s="39">
        <v>70</v>
      </c>
      <c r="F1020" s="39">
        <v>56</v>
      </c>
      <c r="G1020" s="47"/>
      <c r="H1020" s="47"/>
      <c r="I1020" s="240">
        <v>41644.75</v>
      </c>
      <c r="J1020" s="39">
        <v>18</v>
      </c>
      <c r="K1020" s="41">
        <v>41644</v>
      </c>
      <c r="M1020" s="240">
        <v>42013.25</v>
      </c>
      <c r="N1020" s="39">
        <v>105</v>
      </c>
      <c r="O1020" s="39">
        <v>59.5</v>
      </c>
    </row>
    <row r="1021" spans="2:15" x14ac:dyDescent="0.15">
      <c r="B1021" s="36">
        <v>41645</v>
      </c>
      <c r="C1021" s="37">
        <v>0.26458333333333334</v>
      </c>
      <c r="D1021" s="39">
        <v>131</v>
      </c>
      <c r="E1021" s="39">
        <v>75</v>
      </c>
      <c r="F1021" s="39">
        <v>50</v>
      </c>
      <c r="G1021" s="47" t="s">
        <v>24</v>
      </c>
      <c r="H1021" s="47" t="s">
        <v>129</v>
      </c>
      <c r="I1021" s="240">
        <v>41645.25</v>
      </c>
      <c r="J1021" s="39">
        <v>6</v>
      </c>
      <c r="K1021" s="41">
        <v>41644</v>
      </c>
      <c r="M1021" s="240">
        <v>42014.25</v>
      </c>
      <c r="N1021" s="39">
        <v>114</v>
      </c>
      <c r="O1021" s="39">
        <v>64.5</v>
      </c>
    </row>
    <row r="1022" spans="2:15" x14ac:dyDescent="0.15">
      <c r="B1022" s="36">
        <v>41645</v>
      </c>
      <c r="C1022" s="37">
        <v>0.2673611111111111</v>
      </c>
      <c r="D1022" s="39">
        <v>125</v>
      </c>
      <c r="E1022" s="39">
        <v>77</v>
      </c>
      <c r="F1022" s="39">
        <v>50</v>
      </c>
      <c r="G1022" s="47"/>
      <c r="H1022" s="47"/>
      <c r="I1022" s="240">
        <v>41645.25</v>
      </c>
      <c r="J1022" s="39">
        <v>6</v>
      </c>
      <c r="K1022" s="41">
        <v>41644</v>
      </c>
      <c r="M1022" s="240">
        <v>42015.25</v>
      </c>
      <c r="N1022" s="39">
        <v>113.5</v>
      </c>
      <c r="O1022" s="39">
        <v>63</v>
      </c>
    </row>
    <row r="1023" spans="2:15" x14ac:dyDescent="0.15">
      <c r="B1023" s="36">
        <v>41646</v>
      </c>
      <c r="C1023" s="37">
        <v>0.2638888888888889</v>
      </c>
      <c r="D1023" s="39">
        <v>132</v>
      </c>
      <c r="E1023" s="39">
        <v>80</v>
      </c>
      <c r="F1023" s="39">
        <v>54</v>
      </c>
      <c r="G1023" s="47" t="s">
        <v>24</v>
      </c>
      <c r="H1023" s="47" t="s">
        <v>128</v>
      </c>
      <c r="I1023" s="240">
        <v>41646.25</v>
      </c>
      <c r="J1023" s="39">
        <v>6</v>
      </c>
      <c r="K1023" s="41">
        <v>41644</v>
      </c>
      <c r="M1023" s="240">
        <v>42016.25</v>
      </c>
      <c r="N1023" s="39">
        <v>114.5</v>
      </c>
      <c r="O1023" s="39">
        <v>64.5</v>
      </c>
    </row>
    <row r="1024" spans="2:15" x14ac:dyDescent="0.15">
      <c r="B1024" s="36">
        <v>41646</v>
      </c>
      <c r="C1024" s="37">
        <v>0.26527777777777778</v>
      </c>
      <c r="D1024" s="39">
        <v>131</v>
      </c>
      <c r="E1024" s="39">
        <v>77</v>
      </c>
      <c r="F1024" s="39">
        <v>55</v>
      </c>
      <c r="G1024" s="47"/>
      <c r="H1024" s="47"/>
      <c r="I1024" s="240">
        <v>41646.25</v>
      </c>
      <c r="J1024" s="39">
        <v>6</v>
      </c>
      <c r="K1024" s="41">
        <v>41644</v>
      </c>
      <c r="M1024" s="240">
        <v>42017.25</v>
      </c>
      <c r="N1024" s="39">
        <v>107</v>
      </c>
      <c r="O1024" s="39">
        <v>61</v>
      </c>
    </row>
    <row r="1025" spans="2:15" x14ac:dyDescent="0.15">
      <c r="B1025" s="36">
        <v>41646</v>
      </c>
      <c r="C1025" s="37">
        <v>0.2673611111111111</v>
      </c>
      <c r="D1025" s="39">
        <v>121</v>
      </c>
      <c r="E1025" s="39">
        <v>75</v>
      </c>
      <c r="F1025" s="39">
        <v>52</v>
      </c>
      <c r="G1025" s="47"/>
      <c r="H1025" s="47"/>
      <c r="I1025" s="240">
        <v>41646.25</v>
      </c>
      <c r="J1025" s="39">
        <v>6</v>
      </c>
      <c r="K1025" s="41">
        <v>41644</v>
      </c>
      <c r="M1025" s="240">
        <v>42018.25</v>
      </c>
      <c r="N1025" s="39">
        <v>115</v>
      </c>
      <c r="O1025" s="39">
        <v>66.5</v>
      </c>
    </row>
    <row r="1026" spans="2:15" x14ac:dyDescent="0.15">
      <c r="B1026" s="36">
        <v>41646</v>
      </c>
      <c r="C1026" s="37">
        <v>0.94444444444444453</v>
      </c>
      <c r="D1026" s="39">
        <v>131</v>
      </c>
      <c r="E1026" s="39">
        <v>85</v>
      </c>
      <c r="F1026" s="39">
        <v>57</v>
      </c>
      <c r="G1026" s="47"/>
      <c r="H1026" s="47"/>
      <c r="I1026" s="240">
        <v>41646.75</v>
      </c>
      <c r="J1026" s="39">
        <v>18</v>
      </c>
      <c r="K1026" s="41">
        <v>41644</v>
      </c>
      <c r="M1026" s="240">
        <v>42019.25</v>
      </c>
      <c r="N1026" s="39"/>
      <c r="O1026" s="39"/>
    </row>
    <row r="1027" spans="2:15" x14ac:dyDescent="0.15">
      <c r="B1027" s="36">
        <v>41647</v>
      </c>
      <c r="C1027" s="37">
        <v>0.2638888888888889</v>
      </c>
      <c r="D1027" s="39">
        <v>129</v>
      </c>
      <c r="E1027" s="39">
        <v>71</v>
      </c>
      <c r="F1027" s="39">
        <v>61</v>
      </c>
      <c r="G1027" s="47" t="s">
        <v>24</v>
      </c>
      <c r="H1027" s="47" t="s">
        <v>129</v>
      </c>
      <c r="I1027" s="240">
        <v>41647.25</v>
      </c>
      <c r="J1027" s="39">
        <v>6</v>
      </c>
      <c r="K1027" s="41">
        <v>41644</v>
      </c>
      <c r="M1027" s="240">
        <v>42020.25</v>
      </c>
      <c r="N1027" s="39"/>
      <c r="O1027" s="39"/>
    </row>
    <row r="1028" spans="2:15" x14ac:dyDescent="0.15">
      <c r="B1028" s="36">
        <v>41647</v>
      </c>
      <c r="C1028" s="37">
        <v>0.2673611111111111</v>
      </c>
      <c r="D1028" s="39">
        <v>116</v>
      </c>
      <c r="E1028" s="39">
        <v>69</v>
      </c>
      <c r="F1028" s="39">
        <v>61</v>
      </c>
      <c r="G1028" s="47"/>
      <c r="H1028" s="47"/>
      <c r="I1028" s="240">
        <v>41647.25</v>
      </c>
      <c r="J1028" s="39">
        <v>6</v>
      </c>
      <c r="K1028" s="41">
        <v>41644</v>
      </c>
      <c r="M1028" s="240">
        <v>42021.25</v>
      </c>
      <c r="N1028" s="39">
        <v>116</v>
      </c>
      <c r="O1028" s="39">
        <v>66</v>
      </c>
    </row>
    <row r="1029" spans="2:15" x14ac:dyDescent="0.15">
      <c r="B1029" s="36">
        <v>41648</v>
      </c>
      <c r="C1029" s="37">
        <v>0.26874999999999999</v>
      </c>
      <c r="D1029" s="39">
        <v>131</v>
      </c>
      <c r="E1029" s="39">
        <v>72</v>
      </c>
      <c r="F1029" s="39">
        <v>59</v>
      </c>
      <c r="G1029" s="47" t="s">
        <v>24</v>
      </c>
      <c r="H1029" s="47" t="s">
        <v>128</v>
      </c>
      <c r="I1029" s="240">
        <v>41648.25</v>
      </c>
      <c r="J1029" s="39">
        <v>6</v>
      </c>
      <c r="K1029" s="41">
        <v>41644</v>
      </c>
      <c r="M1029" s="240">
        <v>42022.25</v>
      </c>
      <c r="N1029" s="39">
        <v>119</v>
      </c>
      <c r="O1029" s="39">
        <v>69</v>
      </c>
    </row>
    <row r="1030" spans="2:15" x14ac:dyDescent="0.15">
      <c r="B1030" s="36">
        <v>41648</v>
      </c>
      <c r="C1030" s="37">
        <v>0.27083333333333331</v>
      </c>
      <c r="D1030" s="39">
        <v>123</v>
      </c>
      <c r="E1030" s="39">
        <v>70</v>
      </c>
      <c r="F1030" s="39">
        <v>57</v>
      </c>
      <c r="G1030" s="47"/>
      <c r="H1030" s="47"/>
      <c r="I1030" s="240">
        <v>41648.25</v>
      </c>
      <c r="J1030" s="39">
        <v>6</v>
      </c>
      <c r="K1030" s="41">
        <v>41644</v>
      </c>
      <c r="M1030" s="240">
        <v>42023.25</v>
      </c>
      <c r="N1030" s="39">
        <v>116</v>
      </c>
      <c r="O1030" s="39">
        <v>69.5</v>
      </c>
    </row>
    <row r="1031" spans="2:15" x14ac:dyDescent="0.15">
      <c r="B1031" s="36">
        <v>41649</v>
      </c>
      <c r="C1031" s="37">
        <v>0.25555555555555559</v>
      </c>
      <c r="D1031" s="39">
        <v>128</v>
      </c>
      <c r="E1031" s="39">
        <v>74</v>
      </c>
      <c r="F1031" s="39">
        <v>56</v>
      </c>
      <c r="G1031" s="47" t="s">
        <v>24</v>
      </c>
      <c r="H1031" s="47" t="s">
        <v>129</v>
      </c>
      <c r="I1031" s="240">
        <v>41649.25</v>
      </c>
      <c r="J1031" s="39">
        <v>6</v>
      </c>
      <c r="K1031" s="41">
        <v>41644</v>
      </c>
      <c r="M1031" s="240">
        <v>42024.25</v>
      </c>
      <c r="N1031" s="39">
        <v>115</v>
      </c>
      <c r="O1031" s="39">
        <v>65.5</v>
      </c>
    </row>
    <row r="1032" spans="2:15" x14ac:dyDescent="0.15">
      <c r="B1032" s="36">
        <v>41649</v>
      </c>
      <c r="C1032" s="37">
        <v>0.25694444444444448</v>
      </c>
      <c r="D1032" s="39">
        <v>126</v>
      </c>
      <c r="E1032" s="39">
        <v>75</v>
      </c>
      <c r="F1032" s="39">
        <v>55</v>
      </c>
      <c r="G1032" s="47"/>
      <c r="H1032" s="47"/>
      <c r="I1032" s="240">
        <v>41649.25</v>
      </c>
      <c r="J1032" s="39">
        <v>6</v>
      </c>
      <c r="K1032" s="41">
        <v>41644</v>
      </c>
      <c r="M1032" s="240">
        <v>42025.25</v>
      </c>
      <c r="N1032" s="39">
        <v>114</v>
      </c>
      <c r="O1032" s="39">
        <v>65</v>
      </c>
    </row>
    <row r="1033" spans="2:15" x14ac:dyDescent="0.15">
      <c r="B1033" s="36">
        <v>41649</v>
      </c>
      <c r="C1033" s="37">
        <v>0.25833333333333336</v>
      </c>
      <c r="D1033" s="39">
        <v>124</v>
      </c>
      <c r="E1033" s="39">
        <v>74</v>
      </c>
      <c r="F1033" s="39">
        <v>56</v>
      </c>
      <c r="G1033" s="47"/>
      <c r="H1033" s="47"/>
      <c r="I1033" s="240">
        <v>41649.25</v>
      </c>
      <c r="J1033" s="39">
        <v>6</v>
      </c>
      <c r="K1033" s="41">
        <v>41644</v>
      </c>
      <c r="M1033" s="240">
        <v>42026.25</v>
      </c>
      <c r="N1033" s="39">
        <v>116.5</v>
      </c>
      <c r="O1033" s="39">
        <v>63.5</v>
      </c>
    </row>
    <row r="1034" spans="2:15" x14ac:dyDescent="0.15">
      <c r="B1034" s="36">
        <v>41650</v>
      </c>
      <c r="C1034" s="37">
        <v>0.27430555555555552</v>
      </c>
      <c r="D1034" s="39">
        <v>131</v>
      </c>
      <c r="E1034" s="39">
        <v>71</v>
      </c>
      <c r="F1034" s="39">
        <v>56</v>
      </c>
      <c r="G1034" s="47" t="s">
        <v>24</v>
      </c>
      <c r="H1034" s="47" t="s">
        <v>128</v>
      </c>
      <c r="I1034" s="240">
        <v>41650.25</v>
      </c>
      <c r="J1034" s="39">
        <v>6</v>
      </c>
      <c r="K1034" s="41">
        <v>41644</v>
      </c>
      <c r="M1034" s="240">
        <v>42027.25</v>
      </c>
      <c r="N1034" s="39">
        <v>123</v>
      </c>
      <c r="O1034" s="39">
        <v>71.5</v>
      </c>
    </row>
    <row r="1035" spans="2:15" x14ac:dyDescent="0.15">
      <c r="B1035" s="36">
        <v>41650</v>
      </c>
      <c r="C1035" s="37">
        <v>0.27569444444444446</v>
      </c>
      <c r="D1035" s="39">
        <v>125</v>
      </c>
      <c r="E1035" s="39">
        <v>74</v>
      </c>
      <c r="F1035" s="39">
        <v>58</v>
      </c>
      <c r="G1035" s="47"/>
      <c r="H1035" s="47"/>
      <c r="I1035" s="240">
        <v>41650.25</v>
      </c>
      <c r="J1035" s="39">
        <v>6</v>
      </c>
      <c r="K1035" s="41">
        <v>41644</v>
      </c>
      <c r="M1035" s="240">
        <v>42028.25</v>
      </c>
      <c r="N1035" s="39">
        <v>117.5</v>
      </c>
      <c r="O1035" s="39">
        <v>68</v>
      </c>
    </row>
    <row r="1036" spans="2:15" x14ac:dyDescent="0.15">
      <c r="B1036" s="36">
        <v>41650</v>
      </c>
      <c r="C1036" s="37">
        <v>0.27708333333333335</v>
      </c>
      <c r="D1036" s="39">
        <v>118</v>
      </c>
      <c r="E1036" s="39">
        <v>76</v>
      </c>
      <c r="F1036" s="39">
        <v>55</v>
      </c>
      <c r="G1036" s="47"/>
      <c r="H1036" s="47"/>
      <c r="I1036" s="240">
        <v>41650.25</v>
      </c>
      <c r="J1036" s="39">
        <v>6</v>
      </c>
      <c r="K1036" s="41">
        <v>41644</v>
      </c>
      <c r="M1036" s="240">
        <v>42029.25</v>
      </c>
      <c r="N1036" s="39">
        <v>117.5</v>
      </c>
      <c r="O1036" s="39">
        <v>71</v>
      </c>
    </row>
    <row r="1037" spans="2:15" x14ac:dyDescent="0.15">
      <c r="B1037" s="36">
        <v>41651</v>
      </c>
      <c r="C1037" s="37">
        <v>0.29375000000000001</v>
      </c>
      <c r="D1037" s="39">
        <v>128</v>
      </c>
      <c r="E1037" s="39">
        <v>74</v>
      </c>
      <c r="F1037" s="39">
        <v>54</v>
      </c>
      <c r="G1037" s="47" t="s">
        <v>24</v>
      </c>
      <c r="H1037" s="47" t="s">
        <v>219</v>
      </c>
      <c r="I1037" s="240">
        <v>41651.25</v>
      </c>
      <c r="J1037" s="39">
        <v>6</v>
      </c>
      <c r="K1037" s="41">
        <v>41651</v>
      </c>
      <c r="M1037" s="240">
        <v>42030.25</v>
      </c>
      <c r="N1037" s="39">
        <v>120</v>
      </c>
      <c r="O1037" s="39">
        <v>57</v>
      </c>
    </row>
    <row r="1038" spans="2:15" x14ac:dyDescent="0.15">
      <c r="B1038" s="36">
        <v>41651</v>
      </c>
      <c r="C1038" s="37">
        <v>0.2951388888888889</v>
      </c>
      <c r="D1038" s="39">
        <v>122</v>
      </c>
      <c r="E1038" s="39">
        <v>76</v>
      </c>
      <c r="F1038" s="39">
        <v>55</v>
      </c>
      <c r="G1038" s="47"/>
      <c r="H1038" s="47"/>
      <c r="I1038" s="240">
        <v>41651.25</v>
      </c>
      <c r="J1038" s="39">
        <v>6</v>
      </c>
      <c r="K1038" s="41">
        <v>41651</v>
      </c>
      <c r="M1038" s="240">
        <v>42031.25</v>
      </c>
      <c r="N1038" s="39">
        <v>100</v>
      </c>
      <c r="O1038" s="39">
        <v>50</v>
      </c>
    </row>
    <row r="1039" spans="2:15" x14ac:dyDescent="0.15">
      <c r="B1039" s="36">
        <v>41652</v>
      </c>
      <c r="C1039" s="37">
        <v>0.2986111111111111</v>
      </c>
      <c r="D1039" s="39">
        <v>116</v>
      </c>
      <c r="E1039" s="39">
        <v>67</v>
      </c>
      <c r="F1039" s="39">
        <v>56</v>
      </c>
      <c r="G1039" s="47" t="s">
        <v>28</v>
      </c>
      <c r="H1039" s="47"/>
      <c r="I1039" s="240">
        <v>41652.25</v>
      </c>
      <c r="J1039" s="39">
        <v>6</v>
      </c>
      <c r="K1039" s="41">
        <v>41651</v>
      </c>
      <c r="M1039" s="240">
        <v>42032.25</v>
      </c>
      <c r="N1039" s="39">
        <v>117</v>
      </c>
      <c r="O1039" s="39">
        <v>65</v>
      </c>
    </row>
    <row r="1040" spans="2:15" x14ac:dyDescent="0.15">
      <c r="B1040" s="36">
        <v>41653</v>
      </c>
      <c r="C1040" s="37">
        <v>0.2638888888888889</v>
      </c>
      <c r="D1040" s="39">
        <v>127</v>
      </c>
      <c r="E1040" s="39">
        <v>77</v>
      </c>
      <c r="F1040" s="39">
        <v>54</v>
      </c>
      <c r="G1040" s="47" t="s">
        <v>24</v>
      </c>
      <c r="H1040" s="47" t="s">
        <v>128</v>
      </c>
      <c r="I1040" s="240">
        <v>41653.25</v>
      </c>
      <c r="J1040" s="39">
        <v>6</v>
      </c>
      <c r="K1040" s="41">
        <v>41651</v>
      </c>
      <c r="M1040" s="240">
        <v>42033.25</v>
      </c>
      <c r="N1040" s="39">
        <v>102</v>
      </c>
      <c r="O1040" s="39">
        <v>56</v>
      </c>
    </row>
    <row r="1041" spans="2:15" x14ac:dyDescent="0.15">
      <c r="B1041" s="36">
        <v>41654</v>
      </c>
      <c r="C1041" s="37">
        <v>0.25833333333333336</v>
      </c>
      <c r="D1041" s="39">
        <v>118</v>
      </c>
      <c r="E1041" s="39">
        <v>67</v>
      </c>
      <c r="F1041" s="39">
        <v>60</v>
      </c>
      <c r="G1041" s="47" t="s">
        <v>24</v>
      </c>
      <c r="H1041" s="47" t="s">
        <v>129</v>
      </c>
      <c r="I1041" s="240">
        <v>41654.25</v>
      </c>
      <c r="J1041" s="39">
        <v>6</v>
      </c>
      <c r="K1041" s="41">
        <v>41651</v>
      </c>
      <c r="M1041" s="240">
        <v>42034.25</v>
      </c>
      <c r="N1041" s="39">
        <v>119</v>
      </c>
      <c r="O1041" s="39">
        <v>69</v>
      </c>
    </row>
    <row r="1042" spans="2:15" x14ac:dyDescent="0.15">
      <c r="B1042" s="36">
        <v>41654</v>
      </c>
      <c r="C1042" s="37">
        <v>0.25972222222222224</v>
      </c>
      <c r="D1042" s="39">
        <v>115</v>
      </c>
      <c r="E1042" s="39">
        <v>65</v>
      </c>
      <c r="F1042" s="39">
        <v>59</v>
      </c>
      <c r="G1042" s="47"/>
      <c r="H1042" s="47"/>
      <c r="I1042" s="240">
        <v>41654.25</v>
      </c>
      <c r="J1042" s="39">
        <v>6</v>
      </c>
      <c r="K1042" s="41">
        <v>41651</v>
      </c>
      <c r="M1042" s="240">
        <v>42035.25</v>
      </c>
      <c r="N1042" s="39">
        <v>116</v>
      </c>
      <c r="O1042" s="39">
        <v>66</v>
      </c>
    </row>
    <row r="1043" spans="2:15" x14ac:dyDescent="0.15">
      <c r="B1043" s="36">
        <v>41655</v>
      </c>
      <c r="C1043" s="37">
        <v>0.26041666666666669</v>
      </c>
      <c r="D1043" s="39">
        <v>136</v>
      </c>
      <c r="E1043" s="39">
        <v>76</v>
      </c>
      <c r="F1043" s="39">
        <v>55</v>
      </c>
      <c r="G1043" s="47" t="s">
        <v>24</v>
      </c>
      <c r="H1043" s="47" t="s">
        <v>128</v>
      </c>
      <c r="I1043" s="240">
        <v>41655.25</v>
      </c>
      <c r="J1043" s="39">
        <v>6</v>
      </c>
      <c r="K1043" s="41">
        <v>41651</v>
      </c>
      <c r="M1043" s="240">
        <v>42036.25</v>
      </c>
      <c r="N1043" s="39">
        <v>115.5</v>
      </c>
      <c r="O1043" s="39">
        <v>67.5</v>
      </c>
    </row>
    <row r="1044" spans="2:15" x14ac:dyDescent="0.15">
      <c r="B1044" s="36">
        <v>41655</v>
      </c>
      <c r="C1044" s="37">
        <v>0.26250000000000001</v>
      </c>
      <c r="D1044" s="39">
        <v>129</v>
      </c>
      <c r="E1044" s="39">
        <v>82</v>
      </c>
      <c r="F1044" s="39">
        <v>55</v>
      </c>
      <c r="G1044" s="47"/>
      <c r="H1044" s="47"/>
      <c r="I1044" s="240">
        <v>41655.25</v>
      </c>
      <c r="J1044" s="39">
        <v>6</v>
      </c>
      <c r="K1044" s="41">
        <v>41651</v>
      </c>
      <c r="M1044" s="240">
        <v>42037.25</v>
      </c>
      <c r="N1044" s="39">
        <v>122</v>
      </c>
      <c r="O1044" s="39">
        <v>69</v>
      </c>
    </row>
    <row r="1045" spans="2:15" x14ac:dyDescent="0.15">
      <c r="B1045" s="36">
        <v>41656</v>
      </c>
      <c r="C1045" s="37">
        <v>0.25972222222222224</v>
      </c>
      <c r="D1045" s="39">
        <v>124</v>
      </c>
      <c r="E1045" s="39">
        <v>73</v>
      </c>
      <c r="F1045" s="39">
        <v>52</v>
      </c>
      <c r="G1045" s="47" t="s">
        <v>24</v>
      </c>
      <c r="H1045" s="47" t="s">
        <v>129</v>
      </c>
      <c r="I1045" s="240">
        <v>41656.25</v>
      </c>
      <c r="J1045" s="39">
        <v>6</v>
      </c>
      <c r="K1045" s="41">
        <v>41651</v>
      </c>
      <c r="M1045" s="240">
        <v>42038.25</v>
      </c>
      <c r="N1045" s="39">
        <v>122</v>
      </c>
      <c r="O1045" s="39">
        <v>73.5</v>
      </c>
    </row>
    <row r="1046" spans="2:15" x14ac:dyDescent="0.15">
      <c r="B1046" s="36">
        <v>41656</v>
      </c>
      <c r="C1046" s="37">
        <v>0.2638888888888889</v>
      </c>
      <c r="D1046" s="39">
        <v>120</v>
      </c>
      <c r="E1046" s="39">
        <v>73</v>
      </c>
      <c r="F1046" s="39">
        <v>55</v>
      </c>
      <c r="G1046" s="47"/>
      <c r="H1046" s="47"/>
      <c r="I1046" s="240">
        <v>41656.25</v>
      </c>
      <c r="J1046" s="39">
        <v>6</v>
      </c>
      <c r="K1046" s="41">
        <v>41651</v>
      </c>
      <c r="M1046" s="240">
        <v>42039.25</v>
      </c>
      <c r="N1046" s="39">
        <v>112</v>
      </c>
      <c r="O1046" s="39">
        <v>61</v>
      </c>
    </row>
    <row r="1047" spans="2:15" x14ac:dyDescent="0.15">
      <c r="B1047" s="36">
        <v>41657</v>
      </c>
      <c r="C1047" s="37">
        <v>0.28819444444444448</v>
      </c>
      <c r="D1047" s="39">
        <v>125</v>
      </c>
      <c r="E1047" s="39">
        <v>69</v>
      </c>
      <c r="F1047" s="39">
        <v>56</v>
      </c>
      <c r="G1047" s="47" t="s">
        <v>24</v>
      </c>
      <c r="H1047" s="47" t="s">
        <v>128</v>
      </c>
      <c r="I1047" s="240">
        <v>41657.25</v>
      </c>
      <c r="J1047" s="39">
        <v>6</v>
      </c>
      <c r="K1047" s="41">
        <v>41651</v>
      </c>
      <c r="M1047" s="240">
        <v>42040.25</v>
      </c>
      <c r="N1047" s="39">
        <v>115</v>
      </c>
      <c r="O1047" s="39">
        <v>67</v>
      </c>
    </row>
    <row r="1048" spans="2:15" x14ac:dyDescent="0.15">
      <c r="B1048" s="36">
        <v>41658</v>
      </c>
      <c r="C1048" s="37">
        <v>0.28611111111111115</v>
      </c>
      <c r="D1048" s="39">
        <v>128</v>
      </c>
      <c r="E1048" s="39">
        <v>71</v>
      </c>
      <c r="F1048" s="39">
        <v>63</v>
      </c>
      <c r="G1048" s="47" t="s">
        <v>24</v>
      </c>
      <c r="H1048" s="47" t="s">
        <v>129</v>
      </c>
      <c r="I1048" s="240">
        <v>41658.25</v>
      </c>
      <c r="J1048" s="39">
        <v>6</v>
      </c>
      <c r="K1048" s="41">
        <v>41658</v>
      </c>
      <c r="M1048" s="240">
        <v>42041.25</v>
      </c>
      <c r="N1048" s="39">
        <v>120</v>
      </c>
      <c r="O1048" s="39">
        <v>66</v>
      </c>
    </row>
    <row r="1049" spans="2:15" x14ac:dyDescent="0.15">
      <c r="B1049" s="36">
        <v>41658</v>
      </c>
      <c r="C1049" s="37">
        <v>0.28680555555555554</v>
      </c>
      <c r="D1049" s="39">
        <v>123</v>
      </c>
      <c r="E1049" s="39">
        <v>73</v>
      </c>
      <c r="F1049" s="39">
        <v>64</v>
      </c>
      <c r="G1049" s="47"/>
      <c r="H1049" s="47"/>
      <c r="I1049" s="240">
        <v>41658.25</v>
      </c>
      <c r="J1049" s="39">
        <v>6</v>
      </c>
      <c r="K1049" s="41">
        <v>41658</v>
      </c>
      <c r="M1049" s="240">
        <v>42042.25</v>
      </c>
      <c r="N1049" s="39">
        <v>112</v>
      </c>
      <c r="O1049" s="39">
        <v>64</v>
      </c>
    </row>
    <row r="1050" spans="2:15" x14ac:dyDescent="0.15">
      <c r="B1050" s="36">
        <v>41659</v>
      </c>
      <c r="C1050" s="37">
        <v>0.25347222222222221</v>
      </c>
      <c r="D1050" s="39">
        <v>130</v>
      </c>
      <c r="E1050" s="39">
        <v>74</v>
      </c>
      <c r="F1050" s="39">
        <v>53</v>
      </c>
      <c r="G1050" s="47" t="s">
        <v>24</v>
      </c>
      <c r="H1050" s="47" t="s">
        <v>128</v>
      </c>
      <c r="I1050" s="240">
        <v>41659.25</v>
      </c>
      <c r="J1050" s="39">
        <v>6</v>
      </c>
      <c r="K1050" s="41">
        <v>41658</v>
      </c>
      <c r="M1050" s="240">
        <v>42043.25</v>
      </c>
      <c r="N1050" s="39">
        <v>122</v>
      </c>
      <c r="O1050" s="39">
        <v>71</v>
      </c>
    </row>
    <row r="1051" spans="2:15" x14ac:dyDescent="0.15">
      <c r="B1051" s="36">
        <v>41659</v>
      </c>
      <c r="C1051" s="37">
        <v>0.25555555555555559</v>
      </c>
      <c r="D1051" s="39">
        <v>128</v>
      </c>
      <c r="E1051" s="39">
        <v>76</v>
      </c>
      <c r="F1051" s="39">
        <v>53</v>
      </c>
      <c r="G1051" s="47"/>
      <c r="H1051" s="47"/>
      <c r="I1051" s="240">
        <v>41659.25</v>
      </c>
      <c r="J1051" s="39">
        <v>6</v>
      </c>
      <c r="K1051" s="41">
        <v>41658</v>
      </c>
      <c r="M1051" s="240">
        <v>42044.25</v>
      </c>
      <c r="N1051" s="39">
        <v>121.5</v>
      </c>
      <c r="O1051" s="39">
        <v>71</v>
      </c>
    </row>
    <row r="1052" spans="2:15" x14ac:dyDescent="0.15">
      <c r="B1052" s="36">
        <v>41660</v>
      </c>
      <c r="C1052" s="37">
        <v>0.2590277777777778</v>
      </c>
      <c r="D1052" s="39">
        <v>132</v>
      </c>
      <c r="E1052" s="39">
        <v>70</v>
      </c>
      <c r="F1052" s="39">
        <v>57</v>
      </c>
      <c r="G1052" s="47" t="s">
        <v>24</v>
      </c>
      <c r="H1052" s="47" t="s">
        <v>129</v>
      </c>
      <c r="I1052" s="240">
        <v>41660.25</v>
      </c>
      <c r="J1052" s="39">
        <v>6</v>
      </c>
      <c r="K1052" s="41">
        <v>41658</v>
      </c>
      <c r="M1052" s="240">
        <v>42045.25</v>
      </c>
      <c r="N1052" s="39">
        <v>118</v>
      </c>
      <c r="O1052" s="39">
        <v>69</v>
      </c>
    </row>
    <row r="1053" spans="2:15" x14ac:dyDescent="0.15">
      <c r="B1053" s="36">
        <v>41660</v>
      </c>
      <c r="C1053" s="37">
        <v>0.26111111111111113</v>
      </c>
      <c r="D1053" s="39">
        <v>126</v>
      </c>
      <c r="E1053" s="39">
        <v>73</v>
      </c>
      <c r="F1053" s="39">
        <v>57</v>
      </c>
      <c r="G1053" s="47"/>
      <c r="H1053" s="47"/>
      <c r="I1053" s="240">
        <v>41660.25</v>
      </c>
      <c r="J1053" s="39">
        <v>6</v>
      </c>
      <c r="K1053" s="41">
        <v>41658</v>
      </c>
      <c r="M1053" s="240">
        <v>42046.25</v>
      </c>
      <c r="N1053" s="39">
        <v>118.5</v>
      </c>
      <c r="O1053" s="39">
        <v>66</v>
      </c>
    </row>
    <row r="1054" spans="2:15" x14ac:dyDescent="0.15">
      <c r="B1054" s="36">
        <v>41661</v>
      </c>
      <c r="C1054" s="37">
        <v>0.25208333333333333</v>
      </c>
      <c r="D1054" s="39">
        <v>126</v>
      </c>
      <c r="E1054" s="39">
        <v>69</v>
      </c>
      <c r="F1054" s="39">
        <v>54</v>
      </c>
      <c r="G1054" s="47" t="s">
        <v>24</v>
      </c>
      <c r="H1054" s="47" t="s">
        <v>220</v>
      </c>
      <c r="I1054" s="240">
        <v>41661.25</v>
      </c>
      <c r="J1054" s="39">
        <v>6</v>
      </c>
      <c r="K1054" s="41">
        <v>41658</v>
      </c>
      <c r="M1054" s="240">
        <v>42047.25</v>
      </c>
      <c r="N1054" s="39">
        <v>118.5</v>
      </c>
      <c r="O1054" s="39">
        <v>68</v>
      </c>
    </row>
    <row r="1055" spans="2:15" x14ac:dyDescent="0.15">
      <c r="B1055" s="36">
        <v>41662</v>
      </c>
      <c r="C1055" s="37"/>
      <c r="D1055" s="39"/>
      <c r="E1055" s="39"/>
      <c r="F1055" s="39"/>
      <c r="G1055" s="47" t="s">
        <v>24</v>
      </c>
      <c r="H1055" s="47" t="s">
        <v>220</v>
      </c>
      <c r="I1055" s="240">
        <v>41661.75</v>
      </c>
      <c r="J1055" s="39">
        <v>18</v>
      </c>
      <c r="K1055" s="41">
        <v>41658</v>
      </c>
      <c r="M1055" s="240">
        <v>42048.25</v>
      </c>
      <c r="N1055" s="39">
        <v>134.66666666666666</v>
      </c>
      <c r="O1055" s="39">
        <v>79.666666666666671</v>
      </c>
    </row>
    <row r="1056" spans="2:15" x14ac:dyDescent="0.15">
      <c r="B1056" s="36">
        <v>41663</v>
      </c>
      <c r="C1056" s="37">
        <v>0.88888888888888884</v>
      </c>
      <c r="D1056" s="39">
        <v>117</v>
      </c>
      <c r="E1056" s="39">
        <v>69</v>
      </c>
      <c r="F1056" s="39">
        <v>56</v>
      </c>
      <c r="G1056" s="47" t="s">
        <v>24</v>
      </c>
      <c r="H1056" s="47" t="s">
        <v>221</v>
      </c>
      <c r="I1056" s="240">
        <v>41663.75</v>
      </c>
      <c r="J1056" s="39">
        <v>18</v>
      </c>
      <c r="K1056" s="41">
        <v>41658</v>
      </c>
      <c r="M1056" s="240">
        <v>42049.25</v>
      </c>
      <c r="N1056" s="39">
        <v>122</v>
      </c>
      <c r="O1056" s="39">
        <v>71.5</v>
      </c>
    </row>
    <row r="1057" spans="2:15" x14ac:dyDescent="0.15">
      <c r="B1057" s="36">
        <v>41663</v>
      </c>
      <c r="C1057" s="37">
        <v>0.89027777777777783</v>
      </c>
      <c r="D1057" s="39">
        <v>123</v>
      </c>
      <c r="E1057" s="39">
        <v>73</v>
      </c>
      <c r="F1057" s="39">
        <v>58</v>
      </c>
      <c r="G1057" s="47"/>
      <c r="H1057" s="47"/>
      <c r="I1057" s="240">
        <v>41663.75</v>
      </c>
      <c r="J1057" s="39">
        <v>18</v>
      </c>
      <c r="K1057" s="41">
        <v>41658</v>
      </c>
      <c r="M1057" s="240">
        <v>42050.25</v>
      </c>
      <c r="N1057" s="39">
        <v>125</v>
      </c>
      <c r="O1057" s="39">
        <v>73.5</v>
      </c>
    </row>
    <row r="1058" spans="2:15" x14ac:dyDescent="0.15">
      <c r="B1058" s="36">
        <v>41664</v>
      </c>
      <c r="C1058" s="37">
        <v>0.26111111111111113</v>
      </c>
      <c r="D1058" s="39">
        <v>125</v>
      </c>
      <c r="E1058" s="39">
        <v>71</v>
      </c>
      <c r="F1058" s="39">
        <v>60</v>
      </c>
      <c r="G1058" s="47" t="s">
        <v>24</v>
      </c>
      <c r="H1058" s="47" t="s">
        <v>129</v>
      </c>
      <c r="I1058" s="240">
        <v>41664.25</v>
      </c>
      <c r="J1058" s="39">
        <v>6</v>
      </c>
      <c r="K1058" s="41">
        <v>41658</v>
      </c>
      <c r="M1058" s="240">
        <v>42051.25</v>
      </c>
      <c r="N1058" s="39">
        <v>122</v>
      </c>
      <c r="O1058" s="39">
        <v>71</v>
      </c>
    </row>
    <row r="1059" spans="2:15" x14ac:dyDescent="0.15">
      <c r="B1059" s="36">
        <v>41664</v>
      </c>
      <c r="C1059" s="37">
        <v>0.26250000000000001</v>
      </c>
      <c r="D1059" s="39">
        <v>128</v>
      </c>
      <c r="E1059" s="39">
        <v>76</v>
      </c>
      <c r="F1059" s="39">
        <v>60</v>
      </c>
      <c r="G1059" s="47"/>
      <c r="H1059" s="47"/>
      <c r="I1059" s="240">
        <v>41664.25</v>
      </c>
      <c r="J1059" s="39">
        <v>6</v>
      </c>
      <c r="K1059" s="41">
        <v>41658</v>
      </c>
      <c r="M1059" s="240">
        <v>42052.25</v>
      </c>
      <c r="N1059" s="39">
        <v>130</v>
      </c>
      <c r="O1059" s="39">
        <v>74.5</v>
      </c>
    </row>
    <row r="1060" spans="2:15" x14ac:dyDescent="0.15">
      <c r="B1060" s="36">
        <v>41664</v>
      </c>
      <c r="C1060" s="37">
        <v>0.2638888888888889</v>
      </c>
      <c r="D1060" s="39">
        <v>121</v>
      </c>
      <c r="E1060" s="39">
        <v>71</v>
      </c>
      <c r="F1060" s="39">
        <v>63</v>
      </c>
      <c r="G1060" s="47"/>
      <c r="H1060" s="47"/>
      <c r="I1060" s="240">
        <v>41664.25</v>
      </c>
      <c r="J1060" s="39">
        <v>6</v>
      </c>
      <c r="K1060" s="41">
        <v>41658</v>
      </c>
      <c r="M1060" s="240">
        <v>42053.25</v>
      </c>
      <c r="N1060" s="39">
        <v>129</v>
      </c>
      <c r="O1060" s="39">
        <v>73</v>
      </c>
    </row>
    <row r="1061" spans="2:15" x14ac:dyDescent="0.15">
      <c r="B1061" s="36">
        <v>41665</v>
      </c>
      <c r="C1061" s="37">
        <v>0.25972222222222224</v>
      </c>
      <c r="D1061" s="39">
        <v>130</v>
      </c>
      <c r="E1061" s="39">
        <v>73</v>
      </c>
      <c r="F1061" s="39">
        <v>56</v>
      </c>
      <c r="G1061" s="47" t="s">
        <v>24</v>
      </c>
      <c r="H1061" s="47" t="s">
        <v>128</v>
      </c>
      <c r="I1061" s="240">
        <v>41665.25</v>
      </c>
      <c r="J1061" s="39">
        <v>6</v>
      </c>
      <c r="K1061" s="41">
        <v>41665</v>
      </c>
      <c r="M1061" s="240">
        <v>42054.25</v>
      </c>
      <c r="N1061" s="39"/>
      <c r="O1061" s="39"/>
    </row>
    <row r="1062" spans="2:15" x14ac:dyDescent="0.15">
      <c r="B1062" s="36">
        <v>41665</v>
      </c>
      <c r="C1062" s="37">
        <v>0.26041666666666669</v>
      </c>
      <c r="D1062" s="39">
        <v>132</v>
      </c>
      <c r="E1062" s="39">
        <v>78</v>
      </c>
      <c r="F1062" s="39">
        <v>55</v>
      </c>
      <c r="G1062" s="47"/>
      <c r="H1062" s="47"/>
      <c r="I1062" s="240">
        <v>41665.25</v>
      </c>
      <c r="J1062" s="39">
        <v>6</v>
      </c>
      <c r="K1062" s="41">
        <v>41665</v>
      </c>
      <c r="M1062" s="240">
        <v>42055.25</v>
      </c>
      <c r="N1062" s="39">
        <v>127</v>
      </c>
      <c r="O1062" s="39">
        <v>72</v>
      </c>
    </row>
    <row r="1063" spans="2:15" x14ac:dyDescent="0.15">
      <c r="B1063" s="36">
        <v>41665</v>
      </c>
      <c r="C1063" s="37">
        <v>0.2638888888888889</v>
      </c>
      <c r="D1063" s="39">
        <v>121</v>
      </c>
      <c r="E1063" s="39">
        <v>74</v>
      </c>
      <c r="F1063" s="39">
        <v>54</v>
      </c>
      <c r="G1063" s="47"/>
      <c r="H1063" s="47"/>
      <c r="I1063" s="240">
        <v>41665.25</v>
      </c>
      <c r="J1063" s="39">
        <v>6</v>
      </c>
      <c r="K1063" s="41">
        <v>41665</v>
      </c>
      <c r="M1063" s="240">
        <v>42056.25</v>
      </c>
      <c r="N1063" s="39">
        <v>123.5</v>
      </c>
      <c r="O1063" s="39">
        <v>73</v>
      </c>
    </row>
    <row r="1064" spans="2:15" x14ac:dyDescent="0.15">
      <c r="B1064" s="36">
        <v>41665</v>
      </c>
      <c r="C1064" s="37">
        <v>0.99652777777777779</v>
      </c>
      <c r="D1064" s="39">
        <v>142</v>
      </c>
      <c r="E1064" s="39">
        <v>83</v>
      </c>
      <c r="F1064" s="39">
        <v>49</v>
      </c>
      <c r="G1064" s="47"/>
      <c r="H1064" s="47"/>
      <c r="I1064" s="240">
        <v>41665.75</v>
      </c>
      <c r="J1064" s="39">
        <v>18</v>
      </c>
      <c r="K1064" s="41">
        <v>41665</v>
      </c>
      <c r="M1064" s="240">
        <v>42057.25</v>
      </c>
      <c r="N1064" s="39">
        <v>121</v>
      </c>
      <c r="O1064" s="39">
        <v>68</v>
      </c>
    </row>
    <row r="1065" spans="2:15" x14ac:dyDescent="0.15">
      <c r="B1065" s="36">
        <v>41665</v>
      </c>
      <c r="C1065" s="37">
        <v>0.99791666666666667</v>
      </c>
      <c r="D1065" s="39">
        <v>137</v>
      </c>
      <c r="E1065" s="39">
        <v>84</v>
      </c>
      <c r="F1065" s="39">
        <v>50</v>
      </c>
      <c r="G1065" s="47"/>
      <c r="H1065" s="47"/>
      <c r="I1065" s="240">
        <v>41665.75</v>
      </c>
      <c r="J1065" s="39">
        <v>18</v>
      </c>
      <c r="K1065" s="41">
        <v>41665</v>
      </c>
      <c r="M1065" s="240">
        <v>42058.25</v>
      </c>
      <c r="N1065" s="39">
        <v>122.5</v>
      </c>
      <c r="O1065" s="39">
        <v>72</v>
      </c>
    </row>
    <row r="1066" spans="2:15" x14ac:dyDescent="0.15">
      <c r="B1066" s="36">
        <v>41665</v>
      </c>
      <c r="C1066" s="37">
        <v>0.99930555555555556</v>
      </c>
      <c r="D1066" s="39">
        <v>136</v>
      </c>
      <c r="E1066" s="39">
        <v>87</v>
      </c>
      <c r="F1066" s="39">
        <v>49</v>
      </c>
      <c r="G1066" s="47"/>
      <c r="H1066" s="47"/>
      <c r="I1066" s="240">
        <v>41665.75</v>
      </c>
      <c r="J1066" s="39">
        <v>18</v>
      </c>
      <c r="K1066" s="41">
        <v>41665</v>
      </c>
      <c r="M1066" s="240">
        <v>42059.25</v>
      </c>
      <c r="N1066" s="39">
        <v>117.5</v>
      </c>
      <c r="O1066" s="39">
        <v>61.5</v>
      </c>
    </row>
    <row r="1067" spans="2:15" x14ac:dyDescent="0.15">
      <c r="B1067" s="36">
        <v>41666</v>
      </c>
      <c r="C1067" s="37">
        <v>0.25347222222222221</v>
      </c>
      <c r="D1067" s="39">
        <v>137</v>
      </c>
      <c r="E1067" s="39">
        <v>72</v>
      </c>
      <c r="F1067" s="39">
        <v>50</v>
      </c>
      <c r="G1067" s="47" t="s">
        <v>24</v>
      </c>
      <c r="H1067" s="47" t="s">
        <v>129</v>
      </c>
      <c r="I1067" s="240">
        <v>41666.25</v>
      </c>
      <c r="J1067" s="39">
        <v>6</v>
      </c>
      <c r="K1067" s="41">
        <v>41665</v>
      </c>
      <c r="M1067" s="240">
        <v>42060.25</v>
      </c>
      <c r="N1067" s="39">
        <v>110.5</v>
      </c>
      <c r="O1067" s="39">
        <v>61.5</v>
      </c>
    </row>
    <row r="1068" spans="2:15" x14ac:dyDescent="0.15">
      <c r="B1068" s="36">
        <v>41666</v>
      </c>
      <c r="C1068" s="37">
        <v>0.25416666666666665</v>
      </c>
      <c r="D1068" s="39">
        <v>133</v>
      </c>
      <c r="E1068" s="39">
        <v>79</v>
      </c>
      <c r="F1068" s="39">
        <v>51</v>
      </c>
      <c r="G1068" s="47"/>
      <c r="H1068" s="47"/>
      <c r="I1068" s="240">
        <v>41666.25</v>
      </c>
      <c r="J1068" s="39">
        <v>6</v>
      </c>
      <c r="K1068" s="41">
        <v>41665</v>
      </c>
      <c r="M1068" s="240">
        <v>42061.25</v>
      </c>
      <c r="N1068" s="39">
        <v>114.5</v>
      </c>
      <c r="O1068" s="39">
        <v>66</v>
      </c>
    </row>
    <row r="1069" spans="2:15" x14ac:dyDescent="0.15">
      <c r="B1069" s="36">
        <v>41666</v>
      </c>
      <c r="C1069" s="37">
        <v>0.25625000000000003</v>
      </c>
      <c r="D1069" s="39">
        <v>125</v>
      </c>
      <c r="E1069" s="39">
        <v>76</v>
      </c>
      <c r="F1069" s="39">
        <v>50</v>
      </c>
      <c r="G1069" s="47"/>
      <c r="H1069" s="47"/>
      <c r="I1069" s="240">
        <v>41666.25</v>
      </c>
      <c r="J1069" s="39">
        <v>6</v>
      </c>
      <c r="K1069" s="41">
        <v>41665</v>
      </c>
      <c r="M1069" s="240">
        <v>42062.25</v>
      </c>
      <c r="N1069" s="39">
        <v>110</v>
      </c>
      <c r="O1069" s="39">
        <v>58.5</v>
      </c>
    </row>
    <row r="1070" spans="2:15" x14ac:dyDescent="0.15">
      <c r="B1070" s="36">
        <v>41667</v>
      </c>
      <c r="C1070" s="37">
        <v>0.25763888888888892</v>
      </c>
      <c r="D1070" s="39">
        <v>122</v>
      </c>
      <c r="E1070" s="39">
        <v>68</v>
      </c>
      <c r="F1070" s="39">
        <v>59</v>
      </c>
      <c r="G1070" s="47" t="s">
        <v>24</v>
      </c>
      <c r="H1070" s="47" t="s">
        <v>128</v>
      </c>
      <c r="I1070" s="240">
        <v>41667.25</v>
      </c>
      <c r="J1070" s="39">
        <v>6</v>
      </c>
      <c r="K1070" s="41">
        <v>41665</v>
      </c>
      <c r="M1070" s="240">
        <v>42063.25</v>
      </c>
      <c r="N1070" s="39">
        <v>119</v>
      </c>
      <c r="O1070" s="39">
        <v>68</v>
      </c>
    </row>
    <row r="1071" spans="2:15" x14ac:dyDescent="0.15">
      <c r="B1071" s="36">
        <v>41667</v>
      </c>
      <c r="C1071" s="37">
        <v>0.25972222222222224</v>
      </c>
      <c r="D1071" s="39">
        <v>116</v>
      </c>
      <c r="E1071" s="39">
        <v>67</v>
      </c>
      <c r="F1071" s="39">
        <v>59</v>
      </c>
      <c r="G1071" s="47"/>
      <c r="H1071" s="47"/>
      <c r="I1071" s="240">
        <v>41667.25</v>
      </c>
      <c r="J1071" s="39">
        <v>6</v>
      </c>
      <c r="K1071" s="41">
        <v>41665</v>
      </c>
      <c r="M1071" s="240">
        <v>42064.25</v>
      </c>
      <c r="N1071" s="39">
        <v>120</v>
      </c>
      <c r="O1071" s="39">
        <v>62</v>
      </c>
    </row>
    <row r="1072" spans="2:15" x14ac:dyDescent="0.15">
      <c r="B1072" s="36">
        <v>41668</v>
      </c>
      <c r="C1072" s="37">
        <v>0.23194444444444443</v>
      </c>
      <c r="D1072" s="39">
        <v>114</v>
      </c>
      <c r="E1072" s="39">
        <v>63</v>
      </c>
      <c r="F1072" s="39">
        <v>57</v>
      </c>
      <c r="G1072" s="47" t="s">
        <v>24</v>
      </c>
      <c r="H1072" s="47" t="s">
        <v>129</v>
      </c>
      <c r="I1072" s="240">
        <v>41668.25</v>
      </c>
      <c r="J1072" s="39">
        <v>6</v>
      </c>
      <c r="K1072" s="41">
        <v>41665</v>
      </c>
      <c r="M1072" s="240">
        <v>42065.25</v>
      </c>
      <c r="N1072" s="39">
        <v>123</v>
      </c>
      <c r="O1072" s="39">
        <v>70</v>
      </c>
    </row>
    <row r="1073" spans="2:15" x14ac:dyDescent="0.15">
      <c r="B1073" s="36">
        <v>41668</v>
      </c>
      <c r="C1073" s="37">
        <v>0.23263888888888887</v>
      </c>
      <c r="D1073" s="39">
        <v>116</v>
      </c>
      <c r="E1073" s="39">
        <v>70</v>
      </c>
      <c r="F1073" s="39">
        <v>60</v>
      </c>
      <c r="G1073" s="47"/>
      <c r="H1073" s="47"/>
      <c r="I1073" s="240">
        <v>41668.25</v>
      </c>
      <c r="J1073" s="39">
        <v>6</v>
      </c>
      <c r="K1073" s="41">
        <v>41665</v>
      </c>
      <c r="M1073" s="240">
        <v>42066.25</v>
      </c>
      <c r="N1073" s="39">
        <v>122.5</v>
      </c>
      <c r="O1073" s="39">
        <v>70.5</v>
      </c>
    </row>
    <row r="1074" spans="2:15" x14ac:dyDescent="0.15">
      <c r="B1074" s="36">
        <v>41668</v>
      </c>
      <c r="C1074" s="37">
        <v>0.23333333333333331</v>
      </c>
      <c r="D1074" s="39">
        <v>119</v>
      </c>
      <c r="E1074" s="39">
        <v>70</v>
      </c>
      <c r="F1074" s="39">
        <v>61</v>
      </c>
      <c r="G1074" s="47"/>
      <c r="H1074" s="47"/>
      <c r="I1074" s="240">
        <v>41668.25</v>
      </c>
      <c r="J1074" s="39">
        <v>6</v>
      </c>
      <c r="K1074" s="41">
        <v>41665</v>
      </c>
      <c r="M1074" s="240">
        <v>42067.25</v>
      </c>
      <c r="N1074" s="39">
        <v>112</v>
      </c>
      <c r="O1074" s="39">
        <v>66</v>
      </c>
    </row>
    <row r="1075" spans="2:15" x14ac:dyDescent="0.15">
      <c r="B1075" s="36">
        <v>41669</v>
      </c>
      <c r="C1075" s="37">
        <v>0.24097222222222223</v>
      </c>
      <c r="D1075" s="39">
        <v>117</v>
      </c>
      <c r="E1075" s="39">
        <v>67</v>
      </c>
      <c r="F1075" s="39">
        <v>63</v>
      </c>
      <c r="G1075" s="47" t="s">
        <v>24</v>
      </c>
      <c r="H1075" s="47" t="s">
        <v>128</v>
      </c>
      <c r="I1075" s="240">
        <v>41669.25</v>
      </c>
      <c r="J1075" s="39">
        <v>6</v>
      </c>
      <c r="K1075" s="41">
        <v>41665</v>
      </c>
      <c r="M1075" s="240">
        <v>42068.25</v>
      </c>
      <c r="N1075" s="39"/>
      <c r="O1075" s="39"/>
    </row>
    <row r="1076" spans="2:15" x14ac:dyDescent="0.15">
      <c r="B1076" s="36">
        <v>41669</v>
      </c>
      <c r="C1076" s="37">
        <v>0.24236111111111111</v>
      </c>
      <c r="D1076" s="39">
        <v>120</v>
      </c>
      <c r="E1076" s="39">
        <v>64</v>
      </c>
      <c r="F1076" s="39">
        <v>62</v>
      </c>
      <c r="G1076" s="47"/>
      <c r="H1076" s="47"/>
      <c r="I1076" s="240">
        <v>41669.25</v>
      </c>
      <c r="J1076" s="39">
        <v>6</v>
      </c>
      <c r="K1076" s="41">
        <v>41665</v>
      </c>
      <c r="M1076" s="240">
        <v>42069.25</v>
      </c>
      <c r="N1076" s="39"/>
      <c r="O1076" s="39"/>
    </row>
    <row r="1077" spans="2:15" x14ac:dyDescent="0.15">
      <c r="B1077" s="36">
        <v>41670</v>
      </c>
      <c r="C1077" s="37">
        <v>0.22569444444444445</v>
      </c>
      <c r="D1077" s="39">
        <v>132</v>
      </c>
      <c r="E1077" s="39">
        <v>74</v>
      </c>
      <c r="F1077" s="39">
        <v>57</v>
      </c>
      <c r="G1077" s="47" t="s">
        <v>24</v>
      </c>
      <c r="H1077" s="47" t="s">
        <v>129</v>
      </c>
      <c r="I1077" s="240">
        <v>41670.25</v>
      </c>
      <c r="J1077" s="39">
        <v>6</v>
      </c>
      <c r="K1077" s="41">
        <v>41665</v>
      </c>
      <c r="M1077" s="240">
        <v>42070.25</v>
      </c>
      <c r="N1077" s="39"/>
      <c r="O1077" s="39"/>
    </row>
    <row r="1078" spans="2:15" x14ac:dyDescent="0.15">
      <c r="B1078" s="36">
        <v>41670</v>
      </c>
      <c r="C1078" s="37">
        <v>0.22638888888888889</v>
      </c>
      <c r="D1078" s="39">
        <v>131</v>
      </c>
      <c r="E1078" s="39">
        <v>76</v>
      </c>
      <c r="F1078" s="39">
        <v>57</v>
      </c>
      <c r="G1078" s="47"/>
      <c r="H1078" s="47"/>
      <c r="I1078" s="240">
        <v>41670.25</v>
      </c>
      <c r="J1078" s="39">
        <v>6</v>
      </c>
      <c r="K1078" s="41">
        <v>41665</v>
      </c>
      <c r="M1078" s="240">
        <v>42071.25</v>
      </c>
      <c r="N1078" s="39">
        <v>113</v>
      </c>
      <c r="O1078" s="39">
        <v>61</v>
      </c>
    </row>
    <row r="1079" spans="2:15" x14ac:dyDescent="0.15">
      <c r="B1079" s="36">
        <v>41670</v>
      </c>
      <c r="C1079" s="37">
        <v>0.22777777777777777</v>
      </c>
      <c r="D1079" s="39">
        <v>129</v>
      </c>
      <c r="E1079" s="39">
        <v>86</v>
      </c>
      <c r="F1079" s="39">
        <v>61</v>
      </c>
      <c r="G1079" s="47"/>
      <c r="H1079" s="47"/>
      <c r="I1079" s="240">
        <v>41670.25</v>
      </c>
      <c r="J1079" s="39">
        <v>6</v>
      </c>
      <c r="K1079" s="41">
        <v>41665</v>
      </c>
      <c r="M1079" s="240">
        <v>42072.25</v>
      </c>
      <c r="N1079" s="39">
        <v>125.5</v>
      </c>
      <c r="O1079" s="39">
        <v>74</v>
      </c>
    </row>
    <row r="1080" spans="2:15" x14ac:dyDescent="0.15">
      <c r="B1080" s="36">
        <v>41671</v>
      </c>
      <c r="C1080" s="37">
        <v>0.31527777777777777</v>
      </c>
      <c r="D1080" s="39">
        <v>132</v>
      </c>
      <c r="E1080" s="39">
        <v>76</v>
      </c>
      <c r="F1080" s="39">
        <v>55</v>
      </c>
      <c r="G1080" s="47" t="s">
        <v>24</v>
      </c>
      <c r="H1080" s="47" t="s">
        <v>128</v>
      </c>
      <c r="I1080" s="240">
        <v>41671.25</v>
      </c>
      <c r="J1080" s="39">
        <v>6</v>
      </c>
      <c r="K1080" s="41">
        <v>41665</v>
      </c>
      <c r="M1080" s="240">
        <v>42073.25</v>
      </c>
      <c r="N1080" s="39">
        <v>115.5</v>
      </c>
      <c r="O1080" s="39">
        <v>62.5</v>
      </c>
    </row>
    <row r="1081" spans="2:15" x14ac:dyDescent="0.15">
      <c r="B1081" s="36">
        <v>41671</v>
      </c>
      <c r="C1081" s="37">
        <v>0.31666666666666665</v>
      </c>
      <c r="D1081" s="39">
        <v>124</v>
      </c>
      <c r="E1081" s="39">
        <v>74</v>
      </c>
      <c r="F1081" s="39">
        <v>56</v>
      </c>
      <c r="G1081" s="47"/>
      <c r="H1081" s="47"/>
      <c r="I1081" s="240">
        <v>41671.25</v>
      </c>
      <c r="J1081" s="39">
        <v>6</v>
      </c>
      <c r="K1081" s="41">
        <v>41665</v>
      </c>
      <c r="M1081" s="240">
        <v>42074.25</v>
      </c>
      <c r="N1081" s="39">
        <v>102</v>
      </c>
      <c r="O1081" s="39">
        <v>57</v>
      </c>
    </row>
    <row r="1082" spans="2:15" x14ac:dyDescent="0.15">
      <c r="B1082" s="36">
        <v>41672</v>
      </c>
      <c r="C1082" s="37">
        <v>0.3</v>
      </c>
      <c r="D1082" s="39">
        <v>127</v>
      </c>
      <c r="E1082" s="39">
        <v>70</v>
      </c>
      <c r="F1082" s="39">
        <v>56</v>
      </c>
      <c r="G1082" s="47" t="s">
        <v>24</v>
      </c>
      <c r="H1082" s="47" t="s">
        <v>129</v>
      </c>
      <c r="I1082" s="240">
        <v>41672.25</v>
      </c>
      <c r="J1082" s="39">
        <v>6</v>
      </c>
      <c r="K1082" s="41">
        <v>41672</v>
      </c>
      <c r="M1082" s="240">
        <v>42075.25</v>
      </c>
      <c r="N1082" s="39">
        <v>115</v>
      </c>
      <c r="O1082" s="39">
        <v>64.5</v>
      </c>
    </row>
    <row r="1083" spans="2:15" x14ac:dyDescent="0.15">
      <c r="B1083" s="36">
        <v>41672</v>
      </c>
      <c r="C1083" s="37">
        <v>0.30138888888888887</v>
      </c>
      <c r="D1083" s="39">
        <v>123</v>
      </c>
      <c r="E1083" s="39">
        <v>72</v>
      </c>
      <c r="F1083" s="39">
        <v>57</v>
      </c>
      <c r="G1083" s="47"/>
      <c r="H1083" s="47"/>
      <c r="I1083" s="240">
        <v>41672.25</v>
      </c>
      <c r="J1083" s="39">
        <v>6</v>
      </c>
      <c r="K1083" s="41">
        <v>41672</v>
      </c>
      <c r="M1083" s="240">
        <v>42076.25</v>
      </c>
      <c r="N1083" s="39">
        <v>110</v>
      </c>
      <c r="O1083" s="39">
        <v>57</v>
      </c>
    </row>
    <row r="1084" spans="2:15" x14ac:dyDescent="0.15">
      <c r="B1084" s="36">
        <v>41672</v>
      </c>
      <c r="C1084" s="37">
        <v>0.30208333333333331</v>
      </c>
      <c r="D1084" s="39">
        <v>117</v>
      </c>
      <c r="E1084" s="39">
        <v>69</v>
      </c>
      <c r="F1084" s="39">
        <v>56</v>
      </c>
      <c r="G1084" s="47"/>
      <c r="H1084" s="47"/>
      <c r="I1084" s="240">
        <v>41672.25</v>
      </c>
      <c r="J1084" s="39">
        <v>6</v>
      </c>
      <c r="K1084" s="41">
        <v>41672</v>
      </c>
      <c r="M1084" s="240">
        <v>42077.25</v>
      </c>
      <c r="N1084" s="39">
        <v>117</v>
      </c>
      <c r="O1084" s="39">
        <v>69.5</v>
      </c>
    </row>
    <row r="1085" spans="2:15" x14ac:dyDescent="0.15">
      <c r="B1085" s="36">
        <v>41672</v>
      </c>
      <c r="C1085" s="37">
        <v>0.86041666666666661</v>
      </c>
      <c r="D1085" s="39">
        <v>138</v>
      </c>
      <c r="E1085" s="39">
        <v>83</v>
      </c>
      <c r="F1085" s="39">
        <v>55</v>
      </c>
      <c r="G1085" s="47"/>
      <c r="H1085" s="47"/>
      <c r="I1085" s="240">
        <v>41672.75</v>
      </c>
      <c r="J1085" s="39">
        <v>18</v>
      </c>
      <c r="K1085" s="41">
        <v>41672</v>
      </c>
      <c r="M1085" s="240">
        <v>42078.25</v>
      </c>
      <c r="N1085" s="39">
        <v>116</v>
      </c>
      <c r="O1085" s="39">
        <v>68</v>
      </c>
    </row>
    <row r="1086" spans="2:15" x14ac:dyDescent="0.15">
      <c r="B1086" s="36">
        <v>41672</v>
      </c>
      <c r="C1086" s="37">
        <v>0.86111111111111116</v>
      </c>
      <c r="D1086" s="39">
        <v>137</v>
      </c>
      <c r="E1086" s="39">
        <v>81</v>
      </c>
      <c r="F1086" s="39">
        <v>57</v>
      </c>
      <c r="G1086" s="47"/>
      <c r="H1086" s="47"/>
      <c r="I1086" s="240">
        <v>41672.75</v>
      </c>
      <c r="J1086" s="39">
        <v>18</v>
      </c>
      <c r="K1086" s="41">
        <v>41672</v>
      </c>
      <c r="M1086" s="240">
        <v>42079.25</v>
      </c>
      <c r="N1086" s="39"/>
      <c r="O1086" s="39"/>
    </row>
    <row r="1087" spans="2:15" x14ac:dyDescent="0.15">
      <c r="B1087" s="36">
        <v>41673</v>
      </c>
      <c r="C1087" s="37">
        <v>0.25416666666666665</v>
      </c>
      <c r="D1087" s="39">
        <v>128</v>
      </c>
      <c r="E1087" s="39">
        <v>71</v>
      </c>
      <c r="F1087" s="39">
        <v>54</v>
      </c>
      <c r="G1087" s="47" t="s">
        <v>24</v>
      </c>
      <c r="H1087" s="47" t="s">
        <v>128</v>
      </c>
      <c r="I1087" s="240">
        <v>41673.25</v>
      </c>
      <c r="J1087" s="39">
        <v>6</v>
      </c>
      <c r="K1087" s="41">
        <v>41672</v>
      </c>
      <c r="M1087" s="240">
        <v>42080.25</v>
      </c>
      <c r="N1087" s="39">
        <v>122</v>
      </c>
      <c r="O1087" s="39">
        <v>69</v>
      </c>
    </row>
    <row r="1088" spans="2:15" x14ac:dyDescent="0.15">
      <c r="B1088" s="36">
        <v>41673</v>
      </c>
      <c r="C1088" s="37">
        <v>0.25555555555555559</v>
      </c>
      <c r="D1088" s="39">
        <v>121</v>
      </c>
      <c r="E1088" s="39">
        <v>72</v>
      </c>
      <c r="F1088" s="39">
        <v>53</v>
      </c>
      <c r="G1088" s="47"/>
      <c r="H1088" s="47"/>
      <c r="I1088" s="240">
        <v>41673.25</v>
      </c>
      <c r="J1088" s="39">
        <v>6</v>
      </c>
      <c r="K1088" s="41">
        <v>41672</v>
      </c>
      <c r="M1088" s="240">
        <v>42081.25</v>
      </c>
      <c r="N1088" s="39">
        <v>115</v>
      </c>
      <c r="O1088" s="39">
        <v>69</v>
      </c>
    </row>
    <row r="1089" spans="2:15" x14ac:dyDescent="0.15">
      <c r="B1089" s="36">
        <v>41673</v>
      </c>
      <c r="C1089" s="37">
        <v>0.25694444444444448</v>
      </c>
      <c r="D1089" s="39">
        <v>118</v>
      </c>
      <c r="E1089" s="39">
        <v>74</v>
      </c>
      <c r="F1089" s="39">
        <v>53</v>
      </c>
      <c r="G1089" s="47"/>
      <c r="H1089" s="47"/>
      <c r="I1089" s="240">
        <v>41673.25</v>
      </c>
      <c r="J1089" s="39">
        <v>6</v>
      </c>
      <c r="K1089" s="41">
        <v>41672</v>
      </c>
      <c r="M1089" s="240">
        <v>42082.25</v>
      </c>
      <c r="N1089" s="39">
        <v>113.5</v>
      </c>
      <c r="O1089" s="39">
        <v>67</v>
      </c>
    </row>
    <row r="1090" spans="2:15" x14ac:dyDescent="0.15">
      <c r="B1090" s="36">
        <v>41674</v>
      </c>
      <c r="C1090" s="37">
        <v>0.23680555555555557</v>
      </c>
      <c r="D1090" s="39">
        <v>118</v>
      </c>
      <c r="E1090" s="39">
        <v>67</v>
      </c>
      <c r="F1090" s="39">
        <v>55</v>
      </c>
      <c r="G1090" s="47" t="s">
        <v>24</v>
      </c>
      <c r="H1090" s="47" t="s">
        <v>129</v>
      </c>
      <c r="I1090" s="240">
        <v>41674.25</v>
      </c>
      <c r="J1090" s="39">
        <v>6</v>
      </c>
      <c r="K1090" s="41">
        <v>41672</v>
      </c>
      <c r="M1090" s="240">
        <v>42083.25</v>
      </c>
      <c r="N1090" s="39">
        <v>112</v>
      </c>
      <c r="O1090" s="39">
        <v>62</v>
      </c>
    </row>
    <row r="1091" spans="2:15" x14ac:dyDescent="0.15">
      <c r="B1091" s="36">
        <v>41674</v>
      </c>
      <c r="C1091" s="37">
        <v>0.23819444444444446</v>
      </c>
      <c r="D1091" s="39">
        <v>123</v>
      </c>
      <c r="E1091" s="39">
        <v>66</v>
      </c>
      <c r="F1091" s="39">
        <v>59</v>
      </c>
      <c r="G1091" s="47"/>
      <c r="H1091" s="47"/>
      <c r="I1091" s="240">
        <v>41674.25</v>
      </c>
      <c r="J1091" s="39">
        <v>6</v>
      </c>
      <c r="K1091" s="41">
        <v>41672</v>
      </c>
      <c r="M1091" s="240">
        <v>42084.25</v>
      </c>
      <c r="N1091" s="39">
        <v>117</v>
      </c>
      <c r="O1091" s="39">
        <v>64</v>
      </c>
    </row>
    <row r="1092" spans="2:15" x14ac:dyDescent="0.15">
      <c r="B1092" s="36">
        <v>41675</v>
      </c>
      <c r="C1092" s="37">
        <v>0.25</v>
      </c>
      <c r="D1092" s="39">
        <v>120</v>
      </c>
      <c r="E1092" s="39">
        <v>74</v>
      </c>
      <c r="F1092" s="39">
        <v>58</v>
      </c>
      <c r="G1092" s="47" t="s">
        <v>24</v>
      </c>
      <c r="H1092" s="47" t="s">
        <v>128</v>
      </c>
      <c r="I1092" s="240">
        <v>41675.25</v>
      </c>
      <c r="J1092" s="39">
        <v>6</v>
      </c>
      <c r="K1092" s="41">
        <v>41672</v>
      </c>
      <c r="M1092" s="240">
        <v>42085.25</v>
      </c>
      <c r="N1092" s="39">
        <v>122.5</v>
      </c>
      <c r="O1092" s="39">
        <v>63.5</v>
      </c>
    </row>
    <row r="1093" spans="2:15" x14ac:dyDescent="0.15">
      <c r="B1093" s="36">
        <v>41675</v>
      </c>
      <c r="C1093" s="37">
        <v>0.25208333333333333</v>
      </c>
      <c r="D1093" s="39">
        <v>122</v>
      </c>
      <c r="E1093" s="39">
        <v>72</v>
      </c>
      <c r="F1093" s="39">
        <v>57</v>
      </c>
      <c r="G1093" s="47"/>
      <c r="H1093" s="47"/>
      <c r="I1093" s="240">
        <v>41675.25</v>
      </c>
      <c r="J1093" s="39">
        <v>6</v>
      </c>
      <c r="K1093" s="41">
        <v>41672</v>
      </c>
      <c r="M1093" s="240">
        <v>42086.25</v>
      </c>
      <c r="N1093" s="39">
        <v>120</v>
      </c>
      <c r="O1093" s="39">
        <v>73</v>
      </c>
    </row>
    <row r="1094" spans="2:15" x14ac:dyDescent="0.15">
      <c r="B1094" s="36">
        <v>41676</v>
      </c>
      <c r="C1094" s="37">
        <v>0.2638888888888889</v>
      </c>
      <c r="D1094" s="39">
        <v>125</v>
      </c>
      <c r="E1094" s="39">
        <v>67</v>
      </c>
      <c r="F1094" s="39">
        <v>57</v>
      </c>
      <c r="G1094" s="47" t="s">
        <v>24</v>
      </c>
      <c r="H1094" s="47" t="s">
        <v>222</v>
      </c>
      <c r="I1094" s="240">
        <v>41676.25</v>
      </c>
      <c r="J1094" s="39">
        <v>6</v>
      </c>
      <c r="K1094" s="41">
        <v>41672</v>
      </c>
      <c r="M1094" s="240">
        <v>42087.25</v>
      </c>
      <c r="N1094" s="39">
        <v>119</v>
      </c>
      <c r="O1094" s="39">
        <v>66</v>
      </c>
    </row>
    <row r="1095" spans="2:15" x14ac:dyDescent="0.15">
      <c r="B1095" s="36">
        <v>41676</v>
      </c>
      <c r="C1095" s="37">
        <v>0.26458333333333334</v>
      </c>
      <c r="D1095" s="39">
        <v>117</v>
      </c>
      <c r="E1095" s="39">
        <v>68</v>
      </c>
      <c r="F1095" s="39">
        <v>57</v>
      </c>
      <c r="G1095" s="47"/>
      <c r="H1095" s="47"/>
      <c r="I1095" s="240">
        <v>41676.25</v>
      </c>
      <c r="J1095" s="39">
        <v>6</v>
      </c>
      <c r="K1095" s="41">
        <v>41672</v>
      </c>
      <c r="M1095" s="240">
        <v>42088.25</v>
      </c>
      <c r="N1095" s="39">
        <v>114</v>
      </c>
      <c r="O1095" s="39">
        <v>66</v>
      </c>
    </row>
    <row r="1096" spans="2:15" x14ac:dyDescent="0.15">
      <c r="B1096" s="36">
        <v>41677</v>
      </c>
      <c r="C1096" s="37">
        <v>0.26041666666666669</v>
      </c>
      <c r="D1096" s="39">
        <v>124</v>
      </c>
      <c r="E1096" s="39">
        <v>71</v>
      </c>
      <c r="F1096" s="39">
        <v>57</v>
      </c>
      <c r="G1096" s="47" t="s">
        <v>24</v>
      </c>
      <c r="H1096" s="47" t="s">
        <v>128</v>
      </c>
      <c r="I1096" s="240">
        <v>41677.25</v>
      </c>
      <c r="J1096" s="39">
        <v>6</v>
      </c>
      <c r="K1096" s="41">
        <v>41672</v>
      </c>
      <c r="M1096" s="240">
        <v>42089.25</v>
      </c>
      <c r="N1096" s="39"/>
      <c r="O1096" s="39"/>
    </row>
    <row r="1097" spans="2:15" x14ac:dyDescent="0.15">
      <c r="B1097" s="36">
        <v>41677</v>
      </c>
      <c r="C1097" s="37">
        <v>0.26250000000000001</v>
      </c>
      <c r="D1097" s="39">
        <v>116</v>
      </c>
      <c r="E1097" s="39">
        <v>71</v>
      </c>
      <c r="F1097" s="39">
        <v>56</v>
      </c>
      <c r="G1097" s="47"/>
      <c r="H1097" s="47"/>
      <c r="I1097" s="240">
        <v>41677.25</v>
      </c>
      <c r="J1097" s="39">
        <v>6</v>
      </c>
      <c r="K1097" s="41">
        <v>41672</v>
      </c>
      <c r="M1097" s="240">
        <v>42090.25</v>
      </c>
      <c r="N1097" s="39">
        <v>114</v>
      </c>
      <c r="O1097" s="39">
        <v>63</v>
      </c>
    </row>
    <row r="1098" spans="2:15" x14ac:dyDescent="0.15">
      <c r="B1098" s="36">
        <v>41678</v>
      </c>
      <c r="C1098" s="37">
        <v>0.24305555555555555</v>
      </c>
      <c r="D1098" s="39">
        <v>120</v>
      </c>
      <c r="E1098" s="39">
        <v>65</v>
      </c>
      <c r="F1098" s="39">
        <v>67</v>
      </c>
      <c r="G1098" s="47" t="s">
        <v>24</v>
      </c>
      <c r="H1098" s="47" t="s">
        <v>129</v>
      </c>
      <c r="I1098" s="240">
        <v>41678.25</v>
      </c>
      <c r="J1098" s="39">
        <v>6</v>
      </c>
      <c r="K1098" s="41">
        <v>41672</v>
      </c>
      <c r="M1098" s="240">
        <v>42091.25</v>
      </c>
      <c r="N1098" s="39">
        <v>117.5</v>
      </c>
      <c r="O1098" s="39">
        <v>65</v>
      </c>
    </row>
    <row r="1099" spans="2:15" x14ac:dyDescent="0.15">
      <c r="B1099" s="36">
        <v>41678</v>
      </c>
      <c r="C1099" s="37">
        <v>0.24374999999999999</v>
      </c>
      <c r="D1099" s="39">
        <v>118</v>
      </c>
      <c r="E1099" s="39">
        <v>69</v>
      </c>
      <c r="F1099" s="39">
        <v>67</v>
      </c>
      <c r="G1099" s="47"/>
      <c r="H1099" s="47"/>
      <c r="I1099" s="240">
        <v>41678.25</v>
      </c>
      <c r="J1099" s="39">
        <v>6</v>
      </c>
      <c r="K1099" s="41">
        <v>41672</v>
      </c>
      <c r="M1099" s="240">
        <v>42092.25</v>
      </c>
      <c r="N1099" s="39">
        <v>117</v>
      </c>
      <c r="O1099" s="39">
        <v>67</v>
      </c>
    </row>
    <row r="1100" spans="2:15" x14ac:dyDescent="0.15">
      <c r="B1100" s="36">
        <v>41678</v>
      </c>
      <c r="C1100" s="37">
        <v>0.24652777777777779</v>
      </c>
      <c r="D1100" s="39">
        <v>117</v>
      </c>
      <c r="E1100" s="39">
        <v>65</v>
      </c>
      <c r="F1100" s="39">
        <v>65</v>
      </c>
      <c r="G1100" s="47"/>
      <c r="H1100" s="47"/>
      <c r="I1100" s="240">
        <v>41678.25</v>
      </c>
      <c r="J1100" s="39">
        <v>6</v>
      </c>
      <c r="K1100" s="41">
        <v>41672</v>
      </c>
      <c r="M1100" s="240">
        <v>42093.25</v>
      </c>
      <c r="N1100" s="39">
        <v>110</v>
      </c>
      <c r="O1100" s="39">
        <v>62</v>
      </c>
    </row>
    <row r="1101" spans="2:15" x14ac:dyDescent="0.15">
      <c r="B1101" s="36">
        <v>41679</v>
      </c>
      <c r="C1101" s="37">
        <v>0.27291666666666664</v>
      </c>
      <c r="D1101" s="39">
        <v>124</v>
      </c>
      <c r="E1101" s="39">
        <v>77</v>
      </c>
      <c r="F1101" s="39">
        <v>58</v>
      </c>
      <c r="G1101" s="47" t="s">
        <v>24</v>
      </c>
      <c r="H1101" s="47" t="s">
        <v>128</v>
      </c>
      <c r="I1101" s="240">
        <v>41679.25</v>
      </c>
      <c r="J1101" s="39">
        <v>6</v>
      </c>
      <c r="K1101" s="41">
        <v>41679</v>
      </c>
      <c r="M1101" s="240">
        <v>42094.25</v>
      </c>
      <c r="N1101" s="39">
        <v>117.5</v>
      </c>
      <c r="O1101" s="39">
        <v>65.5</v>
      </c>
    </row>
    <row r="1102" spans="2:15" x14ac:dyDescent="0.15">
      <c r="B1102" s="36">
        <v>41679</v>
      </c>
      <c r="C1102" s="37">
        <v>0.27499999999999997</v>
      </c>
      <c r="D1102" s="39">
        <v>119</v>
      </c>
      <c r="E1102" s="39">
        <v>74</v>
      </c>
      <c r="F1102" s="39">
        <v>58</v>
      </c>
      <c r="G1102" s="47"/>
      <c r="H1102" s="47"/>
      <c r="I1102" s="240">
        <v>41679.25</v>
      </c>
      <c r="J1102" s="39">
        <v>6</v>
      </c>
      <c r="K1102" s="41">
        <v>41679</v>
      </c>
      <c r="M1102" s="240">
        <v>42095.25</v>
      </c>
      <c r="N1102" s="39">
        <v>116</v>
      </c>
      <c r="O1102" s="39">
        <v>67</v>
      </c>
    </row>
    <row r="1103" spans="2:15" x14ac:dyDescent="0.15">
      <c r="B1103" s="36">
        <v>41679</v>
      </c>
      <c r="C1103" s="37">
        <v>0.84375</v>
      </c>
      <c r="D1103" s="39">
        <v>133</v>
      </c>
      <c r="E1103" s="39">
        <v>73</v>
      </c>
      <c r="F1103" s="39">
        <v>57</v>
      </c>
      <c r="G1103" s="47"/>
      <c r="H1103" s="47"/>
      <c r="I1103" s="240">
        <v>41679.75</v>
      </c>
      <c r="J1103" s="39">
        <v>18</v>
      </c>
      <c r="K1103" s="41">
        <v>41679</v>
      </c>
      <c r="M1103" s="240">
        <v>42096.25</v>
      </c>
      <c r="N1103" s="39">
        <v>117</v>
      </c>
      <c r="O1103" s="39">
        <v>69</v>
      </c>
    </row>
    <row r="1104" spans="2:15" x14ac:dyDescent="0.15">
      <c r="B1104" s="36">
        <v>41679</v>
      </c>
      <c r="C1104" s="37">
        <v>0.84444444444444444</v>
      </c>
      <c r="D1104" s="39">
        <v>125</v>
      </c>
      <c r="E1104" s="39">
        <v>74</v>
      </c>
      <c r="F1104" s="39">
        <v>60</v>
      </c>
      <c r="G1104" s="47"/>
      <c r="H1104" s="47"/>
      <c r="I1104" s="240">
        <v>41679.75</v>
      </c>
      <c r="J1104" s="39">
        <v>18</v>
      </c>
      <c r="K1104" s="41">
        <v>41679</v>
      </c>
      <c r="M1104" s="240">
        <v>42097.25</v>
      </c>
      <c r="N1104" s="39">
        <v>122</v>
      </c>
      <c r="O1104" s="39">
        <v>71</v>
      </c>
    </row>
    <row r="1105" spans="2:15" x14ac:dyDescent="0.15">
      <c r="B1105" s="36">
        <v>41680</v>
      </c>
      <c r="C1105" s="37">
        <v>0.25277777777777777</v>
      </c>
      <c r="D1105" s="39">
        <v>132</v>
      </c>
      <c r="E1105" s="39">
        <v>75</v>
      </c>
      <c r="F1105" s="39">
        <v>51</v>
      </c>
      <c r="G1105" s="47" t="s">
        <v>24</v>
      </c>
      <c r="H1105" s="47" t="s">
        <v>129</v>
      </c>
      <c r="I1105" s="240">
        <v>41680.25</v>
      </c>
      <c r="J1105" s="39">
        <v>6</v>
      </c>
      <c r="K1105" s="41">
        <v>41679</v>
      </c>
      <c r="M1105" s="240">
        <v>42098.25</v>
      </c>
      <c r="N1105" s="39">
        <v>111</v>
      </c>
      <c r="O1105" s="39">
        <v>62</v>
      </c>
    </row>
    <row r="1106" spans="2:15" x14ac:dyDescent="0.15">
      <c r="B1106" s="36">
        <v>41680</v>
      </c>
      <c r="C1106" s="37">
        <v>0.25416666666666665</v>
      </c>
      <c r="D1106" s="39">
        <v>136</v>
      </c>
      <c r="E1106" s="39">
        <v>76</v>
      </c>
      <c r="F1106" s="39">
        <v>52</v>
      </c>
      <c r="G1106" s="47"/>
      <c r="H1106" s="47"/>
      <c r="I1106" s="240">
        <v>41680.25</v>
      </c>
      <c r="J1106" s="39">
        <v>6</v>
      </c>
      <c r="K1106" s="41">
        <v>41679</v>
      </c>
      <c r="M1106" s="240">
        <v>42099.25</v>
      </c>
      <c r="N1106" s="39">
        <v>123</v>
      </c>
      <c r="O1106" s="39">
        <v>68.5</v>
      </c>
    </row>
    <row r="1107" spans="2:15" x14ac:dyDescent="0.15">
      <c r="B1107" s="36">
        <v>41680</v>
      </c>
      <c r="C1107" s="37">
        <v>0.25625000000000003</v>
      </c>
      <c r="D1107" s="39">
        <v>123</v>
      </c>
      <c r="E1107" s="39">
        <v>76</v>
      </c>
      <c r="F1107" s="39">
        <v>50</v>
      </c>
      <c r="G1107" s="47"/>
      <c r="H1107" s="47"/>
      <c r="I1107" s="240">
        <v>41680.25</v>
      </c>
      <c r="J1107" s="39">
        <v>6</v>
      </c>
      <c r="K1107" s="41">
        <v>41679</v>
      </c>
      <c r="M1107" s="240">
        <v>42100.25</v>
      </c>
      <c r="N1107" s="39">
        <v>117</v>
      </c>
      <c r="O1107" s="39">
        <v>68</v>
      </c>
    </row>
    <row r="1108" spans="2:15" x14ac:dyDescent="0.15">
      <c r="B1108" s="36">
        <v>41681</v>
      </c>
      <c r="C1108" s="37">
        <v>0.27083333333333331</v>
      </c>
      <c r="D1108" s="39">
        <v>124</v>
      </c>
      <c r="E1108" s="39">
        <v>67</v>
      </c>
      <c r="F1108" s="39">
        <v>60</v>
      </c>
      <c r="G1108" s="47" t="s">
        <v>24</v>
      </c>
      <c r="H1108" s="47" t="s">
        <v>128</v>
      </c>
      <c r="I1108" s="240">
        <v>41681.25</v>
      </c>
      <c r="J1108" s="39">
        <v>6</v>
      </c>
      <c r="K1108" s="41">
        <v>41679</v>
      </c>
      <c r="M1108" s="240">
        <v>42101.25</v>
      </c>
      <c r="N1108" s="39">
        <v>100</v>
      </c>
      <c r="O1108" s="39">
        <v>54</v>
      </c>
    </row>
    <row r="1109" spans="2:15" x14ac:dyDescent="0.15">
      <c r="B1109" s="36">
        <v>41681</v>
      </c>
      <c r="C1109" s="37">
        <v>0.27291666666666664</v>
      </c>
      <c r="D1109" s="39">
        <v>121</v>
      </c>
      <c r="E1109" s="39">
        <v>70</v>
      </c>
      <c r="F1109" s="39">
        <v>59</v>
      </c>
      <c r="G1109" s="47"/>
      <c r="H1109" s="47"/>
      <c r="I1109" s="240">
        <v>41681.25</v>
      </c>
      <c r="J1109" s="39">
        <v>6</v>
      </c>
      <c r="K1109" s="41">
        <v>41679</v>
      </c>
      <c r="M1109" s="240">
        <v>42102.25</v>
      </c>
      <c r="N1109" s="39">
        <v>116</v>
      </c>
      <c r="O1109" s="39">
        <v>64</v>
      </c>
    </row>
    <row r="1110" spans="2:15" x14ac:dyDescent="0.15">
      <c r="B1110" s="36">
        <v>41681</v>
      </c>
      <c r="C1110" s="37">
        <v>0.95763888888888893</v>
      </c>
      <c r="D1110" s="39">
        <v>117</v>
      </c>
      <c r="E1110" s="39">
        <v>71</v>
      </c>
      <c r="F1110" s="39">
        <v>62</v>
      </c>
      <c r="G1110" s="47"/>
      <c r="H1110" s="47"/>
      <c r="I1110" s="240">
        <v>41681.75</v>
      </c>
      <c r="J1110" s="39">
        <v>18</v>
      </c>
      <c r="K1110" s="41">
        <v>41679</v>
      </c>
      <c r="M1110" s="240">
        <v>42103.25</v>
      </c>
      <c r="N1110" s="39">
        <v>116</v>
      </c>
      <c r="O1110" s="39">
        <v>62.5</v>
      </c>
    </row>
    <row r="1111" spans="2:15" x14ac:dyDescent="0.15">
      <c r="B1111" s="36">
        <v>41681</v>
      </c>
      <c r="C1111" s="37">
        <v>0.9590277777777777</v>
      </c>
      <c r="D1111" s="39">
        <v>105</v>
      </c>
      <c r="E1111" s="39">
        <v>67</v>
      </c>
      <c r="F1111" s="39">
        <v>63</v>
      </c>
      <c r="G1111" s="47"/>
      <c r="H1111" s="47"/>
      <c r="I1111" s="240">
        <v>41681.75</v>
      </c>
      <c r="J1111" s="39">
        <v>18</v>
      </c>
      <c r="K1111" s="41">
        <v>41679</v>
      </c>
      <c r="M1111" s="240">
        <v>42104.25</v>
      </c>
      <c r="N1111" s="39">
        <v>118</v>
      </c>
      <c r="O1111" s="39">
        <v>65</v>
      </c>
    </row>
    <row r="1112" spans="2:15" x14ac:dyDescent="0.15">
      <c r="B1112" s="36">
        <v>41681</v>
      </c>
      <c r="C1112" s="37">
        <v>0.9604166666666667</v>
      </c>
      <c r="D1112" s="39">
        <v>110</v>
      </c>
      <c r="E1112" s="39">
        <v>62</v>
      </c>
      <c r="F1112" s="39">
        <v>61</v>
      </c>
      <c r="G1112" s="47"/>
      <c r="H1112" s="47"/>
      <c r="I1112" s="240">
        <v>41681.75</v>
      </c>
      <c r="J1112" s="39">
        <v>18</v>
      </c>
      <c r="K1112" s="41">
        <v>41679</v>
      </c>
      <c r="M1112" s="240">
        <v>42105.25</v>
      </c>
      <c r="N1112" s="39"/>
      <c r="O1112" s="39"/>
    </row>
    <row r="1113" spans="2:15" x14ac:dyDescent="0.15">
      <c r="B1113" s="36">
        <v>41682</v>
      </c>
      <c r="C1113" s="37">
        <v>0.25138888888888888</v>
      </c>
      <c r="D1113" s="39">
        <v>127</v>
      </c>
      <c r="E1113" s="39">
        <v>79</v>
      </c>
      <c r="F1113" s="39">
        <v>54</v>
      </c>
      <c r="G1113" s="47" t="s">
        <v>24</v>
      </c>
      <c r="H1113" s="47" t="s">
        <v>223</v>
      </c>
      <c r="I1113" s="240">
        <v>41682.25</v>
      </c>
      <c r="J1113" s="39">
        <v>6</v>
      </c>
      <c r="K1113" s="41">
        <v>41679</v>
      </c>
      <c r="M1113" s="240">
        <v>42106.25</v>
      </c>
      <c r="N1113" s="39">
        <v>111</v>
      </c>
      <c r="O1113" s="39">
        <v>57</v>
      </c>
    </row>
    <row r="1114" spans="2:15" x14ac:dyDescent="0.15">
      <c r="B1114" s="36">
        <v>41683</v>
      </c>
      <c r="C1114" s="37"/>
      <c r="D1114" s="39"/>
      <c r="E1114" s="39"/>
      <c r="F1114" s="39"/>
      <c r="G1114" s="47" t="s">
        <v>24</v>
      </c>
      <c r="H1114" s="47" t="s">
        <v>224</v>
      </c>
      <c r="I1114" s="240">
        <v>41682.75</v>
      </c>
      <c r="J1114" s="39">
        <v>18</v>
      </c>
      <c r="K1114" s="41">
        <v>41679</v>
      </c>
      <c r="M1114" s="240">
        <v>42107.25</v>
      </c>
      <c r="N1114" s="39">
        <v>115.5</v>
      </c>
      <c r="O1114" s="39">
        <v>60</v>
      </c>
    </row>
    <row r="1115" spans="2:15" x14ac:dyDescent="0.15">
      <c r="B1115" s="36">
        <v>41684</v>
      </c>
      <c r="C1115" s="37">
        <v>0.90625</v>
      </c>
      <c r="D1115" s="39">
        <v>136</v>
      </c>
      <c r="E1115" s="39">
        <v>87</v>
      </c>
      <c r="F1115" s="39">
        <v>52</v>
      </c>
      <c r="G1115" s="47" t="s">
        <v>24</v>
      </c>
      <c r="H1115" s="47" t="s">
        <v>225</v>
      </c>
      <c r="I1115" s="240">
        <v>41684.75</v>
      </c>
      <c r="J1115" s="39">
        <v>18</v>
      </c>
      <c r="K1115" s="41">
        <v>41679</v>
      </c>
      <c r="M1115" s="240">
        <v>42108.25</v>
      </c>
      <c r="N1115" s="39">
        <v>114</v>
      </c>
      <c r="O1115" s="39">
        <v>61</v>
      </c>
    </row>
    <row r="1116" spans="2:15" x14ac:dyDescent="0.15">
      <c r="B1116" s="36">
        <v>41684</v>
      </c>
      <c r="C1116" s="37">
        <v>0.90972222222222221</v>
      </c>
      <c r="D1116" s="39">
        <v>136</v>
      </c>
      <c r="E1116" s="39">
        <v>83</v>
      </c>
      <c r="F1116" s="39">
        <v>51</v>
      </c>
      <c r="G1116" s="47"/>
      <c r="H1116" s="47"/>
      <c r="I1116" s="240">
        <v>41684.75</v>
      </c>
      <c r="J1116" s="39">
        <v>18</v>
      </c>
      <c r="K1116" s="41">
        <v>41679</v>
      </c>
      <c r="M1116" s="240">
        <v>42109.25</v>
      </c>
      <c r="N1116" s="39">
        <v>116</v>
      </c>
      <c r="O1116" s="39">
        <v>64</v>
      </c>
    </row>
    <row r="1117" spans="2:15" x14ac:dyDescent="0.15">
      <c r="B1117" s="36">
        <v>41685</v>
      </c>
      <c r="C1117" s="37">
        <v>0.27430555555555552</v>
      </c>
      <c r="D1117" s="39">
        <v>127</v>
      </c>
      <c r="E1117" s="39">
        <v>75</v>
      </c>
      <c r="F1117" s="39">
        <v>57</v>
      </c>
      <c r="G1117" s="47" t="s">
        <v>24</v>
      </c>
      <c r="H1117" s="47" t="s">
        <v>128</v>
      </c>
      <c r="I1117" s="240">
        <v>41685.25</v>
      </c>
      <c r="J1117" s="39">
        <v>6</v>
      </c>
      <c r="K1117" s="41">
        <v>41679</v>
      </c>
      <c r="M1117" s="240">
        <v>42110.25</v>
      </c>
      <c r="N1117" s="39">
        <v>108</v>
      </c>
      <c r="O1117" s="39">
        <v>61.5</v>
      </c>
    </row>
    <row r="1118" spans="2:15" x14ac:dyDescent="0.15">
      <c r="B1118" s="36">
        <v>41685</v>
      </c>
      <c r="C1118" s="37">
        <v>0.27569444444444446</v>
      </c>
      <c r="D1118" s="39">
        <v>124</v>
      </c>
      <c r="E1118" s="39">
        <v>75</v>
      </c>
      <c r="F1118" s="39">
        <v>57</v>
      </c>
      <c r="G1118" s="47"/>
      <c r="H1118" s="47"/>
      <c r="I1118" s="240">
        <v>41685.25</v>
      </c>
      <c r="J1118" s="39">
        <v>6</v>
      </c>
      <c r="K1118" s="41">
        <v>41679</v>
      </c>
      <c r="M1118" s="240">
        <v>42111.25</v>
      </c>
      <c r="N1118" s="39">
        <v>118</v>
      </c>
      <c r="O1118" s="39">
        <v>65</v>
      </c>
    </row>
    <row r="1119" spans="2:15" x14ac:dyDescent="0.15">
      <c r="B1119" s="36">
        <v>41686</v>
      </c>
      <c r="C1119" s="37">
        <v>0.26805555555555555</v>
      </c>
      <c r="D1119" s="39">
        <v>126</v>
      </c>
      <c r="E1119" s="39">
        <v>71</v>
      </c>
      <c r="F1119" s="39">
        <v>51</v>
      </c>
      <c r="G1119" s="47" t="s">
        <v>24</v>
      </c>
      <c r="H1119" s="47" t="s">
        <v>129</v>
      </c>
      <c r="I1119" s="240">
        <v>41686.25</v>
      </c>
      <c r="J1119" s="39">
        <v>6</v>
      </c>
      <c r="K1119" s="41">
        <v>41686</v>
      </c>
      <c r="M1119" s="240">
        <v>42112.25</v>
      </c>
      <c r="N1119" s="39">
        <v>123</v>
      </c>
      <c r="O1119" s="39">
        <v>71</v>
      </c>
    </row>
    <row r="1120" spans="2:15" x14ac:dyDescent="0.15">
      <c r="B1120" s="36">
        <v>41686</v>
      </c>
      <c r="C1120" s="37">
        <v>0.27013888888888887</v>
      </c>
      <c r="D1120" s="39">
        <v>124</v>
      </c>
      <c r="E1120" s="39">
        <v>74</v>
      </c>
      <c r="F1120" s="39">
        <v>53</v>
      </c>
      <c r="G1120" s="47"/>
      <c r="H1120" s="47"/>
      <c r="I1120" s="240">
        <v>41686.25</v>
      </c>
      <c r="J1120" s="39">
        <v>6</v>
      </c>
      <c r="K1120" s="41">
        <v>41686</v>
      </c>
      <c r="M1120" s="240">
        <v>42113.25</v>
      </c>
      <c r="N1120" s="39"/>
      <c r="O1120" s="39"/>
    </row>
    <row r="1121" spans="2:15" x14ac:dyDescent="0.15">
      <c r="B1121" s="36">
        <v>41686</v>
      </c>
      <c r="C1121" s="37">
        <v>0.99375000000000002</v>
      </c>
      <c r="D1121" s="39">
        <v>115</v>
      </c>
      <c r="E1121" s="39">
        <v>67</v>
      </c>
      <c r="F1121" s="39">
        <v>54</v>
      </c>
      <c r="G1121" s="47"/>
      <c r="H1121" s="47"/>
      <c r="I1121" s="240">
        <v>41686.75</v>
      </c>
      <c r="J1121" s="39">
        <v>18</v>
      </c>
      <c r="K1121" s="41">
        <v>41686</v>
      </c>
      <c r="M1121" s="240">
        <v>42114.25</v>
      </c>
      <c r="N1121" s="39">
        <v>116.5</v>
      </c>
      <c r="O1121" s="39">
        <v>68.5</v>
      </c>
    </row>
    <row r="1122" spans="2:15" x14ac:dyDescent="0.15">
      <c r="B1122" s="36">
        <v>41686</v>
      </c>
      <c r="C1122" s="37">
        <v>0.99583333333333324</v>
      </c>
      <c r="D1122" s="39">
        <v>121</v>
      </c>
      <c r="E1122" s="39">
        <v>66</v>
      </c>
      <c r="F1122" s="39">
        <v>54</v>
      </c>
      <c r="G1122" s="47"/>
      <c r="H1122" s="47"/>
      <c r="I1122" s="240">
        <v>41686.75</v>
      </c>
      <c r="J1122" s="39">
        <v>18</v>
      </c>
      <c r="K1122" s="41">
        <v>41686</v>
      </c>
      <c r="M1122" s="240">
        <v>42115.25</v>
      </c>
      <c r="N1122" s="39">
        <v>113.5</v>
      </c>
      <c r="O1122" s="39">
        <v>63.5</v>
      </c>
    </row>
    <row r="1123" spans="2:15" x14ac:dyDescent="0.15">
      <c r="B1123" s="36">
        <v>41687</v>
      </c>
      <c r="C1123" s="37">
        <v>0.26319444444444445</v>
      </c>
      <c r="D1123" s="39">
        <v>126</v>
      </c>
      <c r="E1123" s="39">
        <v>70</v>
      </c>
      <c r="F1123" s="39">
        <v>52</v>
      </c>
      <c r="G1123" s="47" t="s">
        <v>24</v>
      </c>
      <c r="H1123" s="47" t="s">
        <v>226</v>
      </c>
      <c r="I1123" s="240">
        <v>41687.25</v>
      </c>
      <c r="J1123" s="39">
        <v>6</v>
      </c>
      <c r="K1123" s="41">
        <v>41686</v>
      </c>
      <c r="M1123" s="240">
        <v>42116.25</v>
      </c>
      <c r="N1123" s="39">
        <v>110</v>
      </c>
      <c r="O1123" s="39">
        <v>57</v>
      </c>
    </row>
    <row r="1124" spans="2:15" x14ac:dyDescent="0.15">
      <c r="B1124" s="36">
        <v>41687</v>
      </c>
      <c r="C1124" s="37">
        <v>0.2638888888888889</v>
      </c>
      <c r="D1124" s="39">
        <v>123</v>
      </c>
      <c r="E1124" s="39">
        <v>69</v>
      </c>
      <c r="F1124" s="39">
        <v>52</v>
      </c>
      <c r="G1124" s="47"/>
      <c r="H1124" s="47"/>
      <c r="I1124" s="240">
        <v>41687.25</v>
      </c>
      <c r="J1124" s="39">
        <v>6</v>
      </c>
      <c r="K1124" s="41">
        <v>41686</v>
      </c>
      <c r="M1124" s="240">
        <v>42117.25</v>
      </c>
      <c r="N1124" s="39">
        <v>115</v>
      </c>
      <c r="O1124" s="39">
        <v>69</v>
      </c>
    </row>
    <row r="1125" spans="2:15" x14ac:dyDescent="0.15">
      <c r="B1125" s="36">
        <v>41688</v>
      </c>
      <c r="C1125" s="37">
        <v>0.2590277777777778</v>
      </c>
      <c r="D1125" s="39">
        <v>116</v>
      </c>
      <c r="E1125" s="39">
        <v>58</v>
      </c>
      <c r="F1125" s="39">
        <v>65</v>
      </c>
      <c r="G1125" s="47" t="s">
        <v>24</v>
      </c>
      <c r="H1125" s="47" t="s">
        <v>227</v>
      </c>
      <c r="I1125" s="240">
        <v>41688.25</v>
      </c>
      <c r="J1125" s="39">
        <v>6</v>
      </c>
      <c r="K1125" s="41">
        <v>41686</v>
      </c>
      <c r="M1125" s="240">
        <v>42118.25</v>
      </c>
      <c r="N1125" s="39">
        <v>124</v>
      </c>
      <c r="O1125" s="39">
        <v>71</v>
      </c>
    </row>
    <row r="1126" spans="2:15" x14ac:dyDescent="0.15">
      <c r="B1126" s="36">
        <v>41688</v>
      </c>
      <c r="C1126" s="37">
        <v>0.25972222222222224</v>
      </c>
      <c r="D1126" s="39">
        <v>112</v>
      </c>
      <c r="E1126" s="39">
        <v>60</v>
      </c>
      <c r="F1126" s="39">
        <v>61</v>
      </c>
      <c r="G1126" s="47"/>
      <c r="H1126" s="47"/>
      <c r="I1126" s="240">
        <v>41688.25</v>
      </c>
      <c r="J1126" s="39">
        <v>6</v>
      </c>
      <c r="K1126" s="41">
        <v>41686</v>
      </c>
      <c r="M1126" s="240">
        <v>42119.25</v>
      </c>
      <c r="N1126" s="39">
        <v>116.66666666666667</v>
      </c>
      <c r="O1126" s="39">
        <v>68.666666666666671</v>
      </c>
    </row>
    <row r="1127" spans="2:15" x14ac:dyDescent="0.15">
      <c r="B1127" s="36">
        <v>41689</v>
      </c>
      <c r="C1127" s="37">
        <v>0.25416666666666665</v>
      </c>
      <c r="D1127" s="39">
        <v>130</v>
      </c>
      <c r="E1127" s="39">
        <v>75</v>
      </c>
      <c r="F1127" s="39">
        <v>55</v>
      </c>
      <c r="G1127" s="47" t="s">
        <v>24</v>
      </c>
      <c r="H1127" s="47" t="s">
        <v>228</v>
      </c>
      <c r="I1127" s="240">
        <v>41689.25</v>
      </c>
      <c r="J1127" s="39">
        <v>6</v>
      </c>
      <c r="K1127" s="41">
        <v>41686</v>
      </c>
      <c r="M1127" s="240">
        <v>42120.25</v>
      </c>
      <c r="N1127" s="39">
        <v>120</v>
      </c>
      <c r="O1127" s="39">
        <v>68.666666666666671</v>
      </c>
    </row>
    <row r="1128" spans="2:15" x14ac:dyDescent="0.15">
      <c r="B1128" s="36">
        <v>41689</v>
      </c>
      <c r="C1128" s="37">
        <v>0.25625000000000003</v>
      </c>
      <c r="D1128" s="39">
        <v>120</v>
      </c>
      <c r="E1128" s="39">
        <v>75</v>
      </c>
      <c r="F1128" s="39">
        <v>56</v>
      </c>
      <c r="G1128" s="47"/>
      <c r="H1128" s="47"/>
      <c r="I1128" s="240">
        <v>41689.25</v>
      </c>
      <c r="J1128" s="39">
        <v>6</v>
      </c>
      <c r="K1128" s="41">
        <v>41686</v>
      </c>
      <c r="M1128" s="240">
        <v>42121.25</v>
      </c>
      <c r="N1128" s="39">
        <v>123.5</v>
      </c>
      <c r="O1128" s="39">
        <v>71.5</v>
      </c>
    </row>
    <row r="1129" spans="2:15" x14ac:dyDescent="0.15">
      <c r="B1129" s="36">
        <v>41689</v>
      </c>
      <c r="C1129" s="37">
        <v>0.25694444444444448</v>
      </c>
      <c r="D1129" s="39">
        <v>122</v>
      </c>
      <c r="E1129" s="39">
        <v>73</v>
      </c>
      <c r="F1129" s="39">
        <v>56</v>
      </c>
      <c r="G1129" s="47"/>
      <c r="H1129" s="47"/>
      <c r="I1129" s="240">
        <v>41689.25</v>
      </c>
      <c r="J1129" s="39">
        <v>6</v>
      </c>
      <c r="K1129" s="41">
        <v>41686</v>
      </c>
      <c r="M1129" s="240">
        <v>42122.25</v>
      </c>
      <c r="N1129" s="39">
        <v>114.5</v>
      </c>
      <c r="O1129" s="39">
        <v>65</v>
      </c>
    </row>
    <row r="1130" spans="2:15" x14ac:dyDescent="0.15">
      <c r="B1130" s="36">
        <v>41690</v>
      </c>
      <c r="C1130" s="37">
        <v>0.26180555555555557</v>
      </c>
      <c r="D1130" s="39">
        <v>127</v>
      </c>
      <c r="E1130" s="39">
        <v>70</v>
      </c>
      <c r="F1130" s="39">
        <v>56</v>
      </c>
      <c r="G1130" s="47" t="s">
        <v>24</v>
      </c>
      <c r="H1130" s="47" t="s">
        <v>227</v>
      </c>
      <c r="I1130" s="240">
        <v>41690.25</v>
      </c>
      <c r="J1130" s="39">
        <v>6</v>
      </c>
      <c r="K1130" s="41">
        <v>41686</v>
      </c>
      <c r="M1130" s="240">
        <v>42123.25</v>
      </c>
      <c r="N1130" s="39">
        <v>110</v>
      </c>
      <c r="O1130" s="39">
        <v>69</v>
      </c>
    </row>
    <row r="1131" spans="2:15" x14ac:dyDescent="0.15">
      <c r="B1131" s="36">
        <v>41690</v>
      </c>
      <c r="C1131" s="37">
        <v>0.2638888888888889</v>
      </c>
      <c r="D1131" s="39">
        <v>122</v>
      </c>
      <c r="E1131" s="39">
        <v>72</v>
      </c>
      <c r="F1131" s="39">
        <v>56</v>
      </c>
      <c r="G1131" s="47"/>
      <c r="H1131" s="47"/>
      <c r="I1131" s="240">
        <v>41690.25</v>
      </c>
      <c r="J1131" s="39">
        <v>6</v>
      </c>
      <c r="K1131" s="41">
        <v>41686</v>
      </c>
      <c r="M1131" s="240">
        <v>42124.25</v>
      </c>
      <c r="N1131" s="39">
        <v>116.5</v>
      </c>
      <c r="O1131" s="39">
        <v>66.5</v>
      </c>
    </row>
    <row r="1132" spans="2:15" x14ac:dyDescent="0.15">
      <c r="B1132" s="36">
        <v>41691</v>
      </c>
      <c r="C1132" s="37">
        <v>0.25486111111111109</v>
      </c>
      <c r="D1132" s="39">
        <v>119</v>
      </c>
      <c r="E1132" s="39">
        <v>63</v>
      </c>
      <c r="F1132" s="39">
        <v>57</v>
      </c>
      <c r="G1132" s="47" t="s">
        <v>24</v>
      </c>
      <c r="H1132" s="47" t="s">
        <v>128</v>
      </c>
      <c r="I1132" s="240">
        <v>41691.25</v>
      </c>
      <c r="J1132" s="39">
        <v>6</v>
      </c>
      <c r="K1132" s="41">
        <v>41686</v>
      </c>
      <c r="M1132" s="240">
        <v>42125.25</v>
      </c>
      <c r="N1132" s="39">
        <v>118</v>
      </c>
      <c r="O1132" s="39">
        <v>67</v>
      </c>
    </row>
    <row r="1133" spans="2:15" x14ac:dyDescent="0.15">
      <c r="B1133" s="36">
        <v>41691</v>
      </c>
      <c r="C1133" s="37">
        <v>0.25625000000000003</v>
      </c>
      <c r="D1133" s="39">
        <v>117</v>
      </c>
      <c r="E1133" s="39">
        <v>64</v>
      </c>
      <c r="F1133" s="39">
        <v>58</v>
      </c>
      <c r="G1133" s="47"/>
      <c r="H1133" s="47"/>
      <c r="I1133" s="240">
        <v>41691.25</v>
      </c>
      <c r="J1133" s="39">
        <v>6</v>
      </c>
      <c r="K1133" s="41">
        <v>41686</v>
      </c>
      <c r="M1133" s="240">
        <v>42126.25</v>
      </c>
      <c r="N1133" s="39">
        <v>113.5</v>
      </c>
      <c r="O1133" s="39">
        <v>64.5</v>
      </c>
    </row>
    <row r="1134" spans="2:15" x14ac:dyDescent="0.15">
      <c r="B1134" s="36">
        <v>41692</v>
      </c>
      <c r="C1134" s="37">
        <v>0.27638888888888885</v>
      </c>
      <c r="D1134" s="39">
        <v>123</v>
      </c>
      <c r="E1134" s="39">
        <v>63</v>
      </c>
      <c r="F1134" s="39">
        <v>56</v>
      </c>
      <c r="G1134" s="47" t="s">
        <v>24</v>
      </c>
      <c r="H1134" s="47" t="s">
        <v>129</v>
      </c>
      <c r="I1134" s="240">
        <v>41692.25</v>
      </c>
      <c r="J1134" s="39">
        <v>6</v>
      </c>
      <c r="K1134" s="41">
        <v>41686</v>
      </c>
      <c r="M1134" s="240">
        <v>42127.25</v>
      </c>
      <c r="N1134" s="39">
        <v>122.5</v>
      </c>
      <c r="O1134" s="39">
        <v>71</v>
      </c>
    </row>
    <row r="1135" spans="2:15" x14ac:dyDescent="0.15">
      <c r="B1135" s="36">
        <v>41692</v>
      </c>
      <c r="C1135" s="37">
        <v>0.27708333333333335</v>
      </c>
      <c r="D1135" s="39">
        <v>123</v>
      </c>
      <c r="E1135" s="39">
        <v>74</v>
      </c>
      <c r="F1135" s="39">
        <v>58</v>
      </c>
      <c r="G1135" s="47"/>
      <c r="H1135" s="47"/>
      <c r="I1135" s="240">
        <v>41692.25</v>
      </c>
      <c r="J1135" s="39">
        <v>6</v>
      </c>
      <c r="K1135" s="41">
        <v>41686</v>
      </c>
      <c r="M1135" s="240">
        <v>42128.25</v>
      </c>
      <c r="N1135" s="39"/>
      <c r="O1135" s="39"/>
    </row>
    <row r="1136" spans="2:15" x14ac:dyDescent="0.15">
      <c r="B1136" s="36">
        <v>41692</v>
      </c>
      <c r="C1136" s="37">
        <v>0.27916666666666667</v>
      </c>
      <c r="D1136" s="39">
        <v>116</v>
      </c>
      <c r="E1136" s="39">
        <v>75</v>
      </c>
      <c r="F1136" s="39">
        <v>60</v>
      </c>
      <c r="G1136" s="47"/>
      <c r="H1136" s="47"/>
      <c r="I1136" s="240">
        <v>41692.25</v>
      </c>
      <c r="J1136" s="39">
        <v>6</v>
      </c>
      <c r="K1136" s="41">
        <v>41686</v>
      </c>
      <c r="M1136" s="240">
        <v>42129.25</v>
      </c>
      <c r="N1136" s="39">
        <v>116.5</v>
      </c>
      <c r="O1136" s="39">
        <v>64</v>
      </c>
    </row>
    <row r="1137" spans="2:15" x14ac:dyDescent="0.15">
      <c r="B1137" s="36">
        <v>41692</v>
      </c>
      <c r="C1137" s="37">
        <v>0.85625000000000007</v>
      </c>
      <c r="D1137" s="39">
        <v>122</v>
      </c>
      <c r="E1137" s="39">
        <v>72</v>
      </c>
      <c r="F1137" s="39">
        <v>55</v>
      </c>
      <c r="G1137" s="47"/>
      <c r="H1137" s="47"/>
      <c r="I1137" s="240">
        <v>41692.75</v>
      </c>
      <c r="J1137" s="39">
        <v>18</v>
      </c>
      <c r="K1137" s="41">
        <v>41686</v>
      </c>
      <c r="M1137" s="240">
        <v>42130.25</v>
      </c>
      <c r="N1137" s="39">
        <v>114</v>
      </c>
      <c r="O1137" s="39">
        <v>60</v>
      </c>
    </row>
    <row r="1138" spans="2:15" x14ac:dyDescent="0.15">
      <c r="B1138" s="36">
        <v>41692</v>
      </c>
      <c r="C1138" s="37">
        <v>0.97916666666666663</v>
      </c>
      <c r="D1138" s="39">
        <v>128</v>
      </c>
      <c r="E1138" s="39">
        <v>73</v>
      </c>
      <c r="F1138" s="39">
        <v>53</v>
      </c>
      <c r="G1138" s="47"/>
      <c r="H1138" s="47"/>
      <c r="I1138" s="240">
        <v>41692.75</v>
      </c>
      <c r="J1138" s="39">
        <v>18</v>
      </c>
      <c r="K1138" s="41">
        <v>41686</v>
      </c>
      <c r="M1138" s="240">
        <v>42131.25</v>
      </c>
      <c r="N1138" s="39">
        <v>124.5</v>
      </c>
      <c r="O1138" s="39">
        <v>68.5</v>
      </c>
    </row>
    <row r="1139" spans="2:15" x14ac:dyDescent="0.15">
      <c r="B1139" s="36">
        <v>41692</v>
      </c>
      <c r="C1139" s="37">
        <v>0.98055555555555562</v>
      </c>
      <c r="D1139" s="39">
        <v>124</v>
      </c>
      <c r="E1139" s="39">
        <v>72</v>
      </c>
      <c r="F1139" s="39">
        <v>53</v>
      </c>
      <c r="G1139" s="47"/>
      <c r="H1139" s="47"/>
      <c r="I1139" s="240">
        <v>41692.75</v>
      </c>
      <c r="J1139" s="39">
        <v>18</v>
      </c>
      <c r="K1139" s="41">
        <v>41686</v>
      </c>
      <c r="M1139" s="240">
        <v>42132.25</v>
      </c>
      <c r="N1139" s="39">
        <v>113</v>
      </c>
      <c r="O1139" s="39">
        <v>62</v>
      </c>
    </row>
    <row r="1140" spans="2:15" x14ac:dyDescent="0.15">
      <c r="B1140" s="36">
        <v>41693</v>
      </c>
      <c r="C1140" s="37">
        <v>0.26250000000000001</v>
      </c>
      <c r="D1140" s="39">
        <v>128</v>
      </c>
      <c r="E1140" s="39">
        <v>65</v>
      </c>
      <c r="F1140" s="39">
        <v>50</v>
      </c>
      <c r="G1140" s="47" t="s">
        <v>24</v>
      </c>
      <c r="H1140" s="47" t="s">
        <v>128</v>
      </c>
      <c r="I1140" s="240">
        <v>41693.25</v>
      </c>
      <c r="J1140" s="39">
        <v>6</v>
      </c>
      <c r="K1140" s="41">
        <v>41693</v>
      </c>
      <c r="M1140" s="240">
        <v>42133.25</v>
      </c>
      <c r="N1140" s="39">
        <v>114</v>
      </c>
      <c r="O1140" s="39">
        <v>67</v>
      </c>
    </row>
    <row r="1141" spans="2:15" x14ac:dyDescent="0.15">
      <c r="B1141" s="36">
        <v>41693</v>
      </c>
      <c r="C1141" s="37">
        <v>0.2638888888888889</v>
      </c>
      <c r="D1141" s="39">
        <v>130</v>
      </c>
      <c r="E1141" s="39">
        <v>77</v>
      </c>
      <c r="F1141" s="39">
        <v>52</v>
      </c>
      <c r="G1141" s="47"/>
      <c r="H1141" s="47"/>
      <c r="I1141" s="240">
        <v>41693.25</v>
      </c>
      <c r="J1141" s="39">
        <v>6</v>
      </c>
      <c r="K1141" s="41">
        <v>41693</v>
      </c>
      <c r="M1141" s="240">
        <v>42134.25</v>
      </c>
      <c r="N1141" s="39">
        <v>117</v>
      </c>
      <c r="O1141" s="39">
        <v>66</v>
      </c>
    </row>
    <row r="1142" spans="2:15" x14ac:dyDescent="0.15">
      <c r="B1142" s="36">
        <v>41694</v>
      </c>
      <c r="C1142" s="37">
        <v>0.25486111111111109</v>
      </c>
      <c r="D1142" s="39">
        <v>134</v>
      </c>
      <c r="E1142" s="39">
        <v>75</v>
      </c>
      <c r="F1142" s="39">
        <v>53</v>
      </c>
      <c r="G1142" s="47" t="s">
        <v>28</v>
      </c>
      <c r="H1142" s="47" t="s">
        <v>229</v>
      </c>
      <c r="I1142" s="240">
        <v>41694.25</v>
      </c>
      <c r="J1142" s="39">
        <v>6</v>
      </c>
      <c r="K1142" s="41">
        <v>41693</v>
      </c>
      <c r="M1142" s="240">
        <v>42135.25</v>
      </c>
      <c r="N1142" s="39">
        <v>112</v>
      </c>
      <c r="O1142" s="39">
        <v>61.5</v>
      </c>
    </row>
    <row r="1143" spans="2:15" x14ac:dyDescent="0.15">
      <c r="B1143" s="36">
        <v>41694</v>
      </c>
      <c r="C1143" s="37">
        <v>0.25625000000000003</v>
      </c>
      <c r="D1143" s="39">
        <v>129</v>
      </c>
      <c r="E1143" s="39">
        <v>73</v>
      </c>
      <c r="F1143" s="39">
        <v>51</v>
      </c>
      <c r="G1143" s="47"/>
      <c r="H1143" s="47"/>
      <c r="I1143" s="240">
        <v>41694.25</v>
      </c>
      <c r="J1143" s="39">
        <v>6</v>
      </c>
      <c r="K1143" s="41">
        <v>41693</v>
      </c>
      <c r="M1143" s="240">
        <v>42136.25</v>
      </c>
      <c r="N1143" s="39">
        <v>116</v>
      </c>
      <c r="O1143" s="39">
        <v>64</v>
      </c>
    </row>
    <row r="1144" spans="2:15" x14ac:dyDescent="0.15">
      <c r="B1144" s="36">
        <v>41694</v>
      </c>
      <c r="C1144" s="37">
        <v>0.2590277777777778</v>
      </c>
      <c r="D1144" s="39">
        <v>123</v>
      </c>
      <c r="E1144" s="39">
        <v>74</v>
      </c>
      <c r="F1144" s="39">
        <v>55</v>
      </c>
      <c r="G1144" s="47"/>
      <c r="H1144" s="47"/>
      <c r="I1144" s="240">
        <v>41694.25</v>
      </c>
      <c r="J1144" s="39">
        <v>6</v>
      </c>
      <c r="K1144" s="41">
        <v>41693</v>
      </c>
      <c r="M1144" s="240">
        <v>42137.25</v>
      </c>
      <c r="N1144" s="39">
        <v>112</v>
      </c>
      <c r="O1144" s="39">
        <v>64</v>
      </c>
    </row>
    <row r="1145" spans="2:15" x14ac:dyDescent="0.15">
      <c r="B1145" s="36">
        <v>41695</v>
      </c>
      <c r="C1145" s="37">
        <v>0.25069444444444444</v>
      </c>
      <c r="D1145" s="39">
        <v>115</v>
      </c>
      <c r="E1145" s="39">
        <v>64</v>
      </c>
      <c r="F1145" s="39">
        <v>66</v>
      </c>
      <c r="G1145" s="47" t="s">
        <v>28</v>
      </c>
      <c r="H1145" s="47" t="s">
        <v>230</v>
      </c>
      <c r="I1145" s="240">
        <v>41695.25</v>
      </c>
      <c r="J1145" s="39">
        <v>6</v>
      </c>
      <c r="K1145" s="41">
        <v>41693</v>
      </c>
      <c r="M1145" s="240">
        <v>42138.25</v>
      </c>
      <c r="N1145" s="39">
        <v>113</v>
      </c>
      <c r="O1145" s="39">
        <v>63</v>
      </c>
    </row>
    <row r="1146" spans="2:15" x14ac:dyDescent="0.15">
      <c r="B1146" s="36">
        <v>41695</v>
      </c>
      <c r="C1146" s="37">
        <v>0.25208333333333333</v>
      </c>
      <c r="D1146" s="39">
        <v>120</v>
      </c>
      <c r="E1146" s="39">
        <v>67</v>
      </c>
      <c r="F1146" s="39">
        <v>67</v>
      </c>
      <c r="G1146" s="47"/>
      <c r="H1146" s="47"/>
      <c r="I1146" s="240">
        <v>41695.25</v>
      </c>
      <c r="J1146" s="39">
        <v>6</v>
      </c>
      <c r="K1146" s="41">
        <v>41693</v>
      </c>
      <c r="M1146" s="240">
        <v>42139.25</v>
      </c>
      <c r="N1146" s="39">
        <v>113</v>
      </c>
      <c r="O1146" s="39">
        <v>61</v>
      </c>
    </row>
    <row r="1147" spans="2:15" x14ac:dyDescent="0.15">
      <c r="B1147" s="36">
        <v>41696</v>
      </c>
      <c r="C1147" s="37">
        <v>0.25972222222222224</v>
      </c>
      <c r="D1147" s="39">
        <v>124</v>
      </c>
      <c r="E1147" s="39">
        <v>75</v>
      </c>
      <c r="F1147" s="39">
        <v>54</v>
      </c>
      <c r="G1147" s="47" t="s">
        <v>28</v>
      </c>
      <c r="H1147" s="47" t="s">
        <v>231</v>
      </c>
      <c r="I1147" s="240">
        <v>41696.25</v>
      </c>
      <c r="J1147" s="39">
        <v>6</v>
      </c>
      <c r="K1147" s="41">
        <v>41693</v>
      </c>
      <c r="M1147" s="240">
        <v>42140.25</v>
      </c>
      <c r="N1147" s="39">
        <v>112</v>
      </c>
      <c r="O1147" s="39">
        <v>65</v>
      </c>
    </row>
    <row r="1148" spans="2:15" x14ac:dyDescent="0.15">
      <c r="B1148" s="36">
        <v>41696</v>
      </c>
      <c r="C1148" s="37">
        <v>0.26111111111111113</v>
      </c>
      <c r="D1148" s="39">
        <v>128</v>
      </c>
      <c r="E1148" s="39">
        <v>76</v>
      </c>
      <c r="F1148" s="39">
        <v>53</v>
      </c>
      <c r="G1148" s="47"/>
      <c r="H1148" s="47"/>
      <c r="I1148" s="240">
        <v>41696.25</v>
      </c>
      <c r="J1148" s="39">
        <v>6</v>
      </c>
      <c r="K1148" s="41">
        <v>41693</v>
      </c>
      <c r="M1148" s="240">
        <v>42141.25</v>
      </c>
      <c r="N1148" s="39">
        <v>113</v>
      </c>
      <c r="O1148" s="39">
        <v>63</v>
      </c>
    </row>
    <row r="1149" spans="2:15" x14ac:dyDescent="0.15">
      <c r="B1149" s="36">
        <v>41697</v>
      </c>
      <c r="C1149" s="37">
        <v>0.21388888888888891</v>
      </c>
      <c r="D1149" s="39">
        <v>132</v>
      </c>
      <c r="E1149" s="39">
        <v>78</v>
      </c>
      <c r="F1149" s="39">
        <v>56</v>
      </c>
      <c r="G1149" s="47" t="s">
        <v>28</v>
      </c>
      <c r="H1149" s="47" t="s">
        <v>232</v>
      </c>
      <c r="I1149" s="240">
        <v>41697.25</v>
      </c>
      <c r="J1149" s="39">
        <v>6</v>
      </c>
      <c r="K1149" s="41">
        <v>41693</v>
      </c>
      <c r="M1149" s="240">
        <v>42142.25</v>
      </c>
      <c r="N1149" s="39">
        <v>110</v>
      </c>
      <c r="O1149" s="39">
        <v>59.5</v>
      </c>
    </row>
    <row r="1150" spans="2:15" x14ac:dyDescent="0.15">
      <c r="B1150" s="36">
        <v>41697</v>
      </c>
      <c r="C1150" s="37">
        <v>0.21597222222222223</v>
      </c>
      <c r="D1150" s="39">
        <v>125</v>
      </c>
      <c r="E1150" s="39">
        <v>69</v>
      </c>
      <c r="F1150" s="39">
        <v>55</v>
      </c>
      <c r="G1150" s="47"/>
      <c r="H1150" s="47"/>
      <c r="I1150" s="240">
        <v>41697.25</v>
      </c>
      <c r="J1150" s="39">
        <v>6</v>
      </c>
      <c r="K1150" s="41">
        <v>41693</v>
      </c>
      <c r="M1150" s="240">
        <v>42143.25</v>
      </c>
      <c r="N1150" s="39">
        <v>107</v>
      </c>
      <c r="O1150" s="39">
        <v>63</v>
      </c>
    </row>
    <row r="1151" spans="2:15" x14ac:dyDescent="0.15">
      <c r="B1151" s="36">
        <v>41697</v>
      </c>
      <c r="C1151" s="37">
        <v>0.93888888888888899</v>
      </c>
      <c r="D1151" s="39">
        <v>116</v>
      </c>
      <c r="E1151" s="39">
        <v>70</v>
      </c>
      <c r="F1151" s="39">
        <v>52</v>
      </c>
      <c r="G1151" s="47"/>
      <c r="H1151" s="47"/>
      <c r="I1151" s="240">
        <v>41697.75</v>
      </c>
      <c r="J1151" s="39">
        <v>18</v>
      </c>
      <c r="K1151" s="41">
        <v>41693</v>
      </c>
      <c r="M1151" s="240">
        <v>42144.25</v>
      </c>
      <c r="N1151" s="39">
        <v>104.5</v>
      </c>
      <c r="O1151" s="39">
        <v>59</v>
      </c>
    </row>
    <row r="1152" spans="2:15" x14ac:dyDescent="0.15">
      <c r="B1152" s="36">
        <v>41697</v>
      </c>
      <c r="C1152" s="37">
        <v>0.94027777777777777</v>
      </c>
      <c r="D1152" s="39">
        <v>124</v>
      </c>
      <c r="E1152" s="39">
        <v>72</v>
      </c>
      <c r="F1152" s="39">
        <v>53</v>
      </c>
      <c r="G1152" s="47"/>
      <c r="H1152" s="47"/>
      <c r="I1152" s="240">
        <v>41697.75</v>
      </c>
      <c r="J1152" s="39">
        <v>18</v>
      </c>
      <c r="K1152" s="41">
        <v>41693</v>
      </c>
      <c r="M1152" s="240">
        <v>42145.25</v>
      </c>
      <c r="N1152" s="39">
        <v>110</v>
      </c>
      <c r="O1152" s="39">
        <v>60.5</v>
      </c>
    </row>
    <row r="1153" spans="2:15" x14ac:dyDescent="0.15">
      <c r="B1153" s="36">
        <v>41698</v>
      </c>
      <c r="C1153" s="37">
        <v>0.25555555555555559</v>
      </c>
      <c r="D1153" s="39">
        <v>136</v>
      </c>
      <c r="E1153" s="39">
        <v>80</v>
      </c>
      <c r="F1153" s="39">
        <v>57</v>
      </c>
      <c r="G1153" s="47" t="s">
        <v>28</v>
      </c>
      <c r="H1153" s="47" t="s">
        <v>233</v>
      </c>
      <c r="I1153" s="240">
        <v>41698.25</v>
      </c>
      <c r="J1153" s="39">
        <v>6</v>
      </c>
      <c r="K1153" s="41">
        <v>41693</v>
      </c>
      <c r="M1153" s="240">
        <v>42146.25</v>
      </c>
      <c r="N1153" s="39">
        <v>106</v>
      </c>
      <c r="O1153" s="39">
        <v>55</v>
      </c>
    </row>
    <row r="1154" spans="2:15" x14ac:dyDescent="0.15">
      <c r="B1154" s="36">
        <v>41698</v>
      </c>
      <c r="C1154" s="37">
        <v>0.25694444444444448</v>
      </c>
      <c r="D1154" s="39">
        <v>126</v>
      </c>
      <c r="E1154" s="39">
        <v>76</v>
      </c>
      <c r="F1154" s="39">
        <v>55</v>
      </c>
      <c r="G1154" s="47"/>
      <c r="H1154" s="47"/>
      <c r="I1154" s="240">
        <v>41698.25</v>
      </c>
      <c r="J1154" s="39">
        <v>6</v>
      </c>
      <c r="K1154" s="41">
        <v>41693</v>
      </c>
      <c r="M1154" s="240">
        <v>42147.25</v>
      </c>
      <c r="N1154" s="39">
        <v>111</v>
      </c>
      <c r="O1154" s="39">
        <v>63.5</v>
      </c>
    </row>
    <row r="1155" spans="2:15" x14ac:dyDescent="0.15">
      <c r="B1155" s="36">
        <v>41698</v>
      </c>
      <c r="C1155" s="37">
        <v>0.25833333333333336</v>
      </c>
      <c r="D1155" s="39">
        <v>125</v>
      </c>
      <c r="E1155" s="39">
        <v>74</v>
      </c>
      <c r="F1155" s="39">
        <v>54</v>
      </c>
      <c r="G1155" s="47"/>
      <c r="H1155" s="47"/>
      <c r="I1155" s="240">
        <v>41698.25</v>
      </c>
      <c r="J1155" s="39">
        <v>6</v>
      </c>
      <c r="K1155" s="41">
        <v>41693</v>
      </c>
      <c r="M1155" s="240">
        <v>42148.25</v>
      </c>
      <c r="N1155" s="39">
        <v>112</v>
      </c>
      <c r="O1155" s="39">
        <v>64.5</v>
      </c>
    </row>
    <row r="1156" spans="2:15" x14ac:dyDescent="0.15">
      <c r="B1156" s="36">
        <v>41698</v>
      </c>
      <c r="C1156" s="37">
        <v>0.95347222222222217</v>
      </c>
      <c r="D1156" s="39">
        <v>135</v>
      </c>
      <c r="E1156" s="39">
        <v>86</v>
      </c>
      <c r="F1156" s="39">
        <v>54</v>
      </c>
      <c r="G1156" s="47"/>
      <c r="H1156" s="47"/>
      <c r="I1156" s="240">
        <v>41698.75</v>
      </c>
      <c r="J1156" s="39">
        <v>18</v>
      </c>
      <c r="K1156" s="41">
        <v>41693</v>
      </c>
      <c r="M1156" s="240">
        <v>42149.25</v>
      </c>
      <c r="N1156" s="39">
        <v>112.5</v>
      </c>
      <c r="O1156" s="39">
        <v>65</v>
      </c>
    </row>
    <row r="1157" spans="2:15" x14ac:dyDescent="0.15">
      <c r="B1157" s="36">
        <v>41698</v>
      </c>
      <c r="C1157" s="37">
        <v>0.95486111111111116</v>
      </c>
      <c r="D1157" s="39">
        <v>142</v>
      </c>
      <c r="E1157" s="39">
        <v>87</v>
      </c>
      <c r="F1157" s="39">
        <v>52</v>
      </c>
      <c r="G1157" s="47"/>
      <c r="H1157" s="47"/>
      <c r="I1157" s="240">
        <v>41698.75</v>
      </c>
      <c r="J1157" s="39">
        <v>18</v>
      </c>
      <c r="K1157" s="41">
        <v>41693</v>
      </c>
      <c r="M1157" s="240">
        <v>42150.25</v>
      </c>
      <c r="N1157" s="39">
        <v>110</v>
      </c>
      <c r="O1157" s="39">
        <v>64</v>
      </c>
    </row>
    <row r="1158" spans="2:15" x14ac:dyDescent="0.15">
      <c r="B1158" s="36">
        <v>41699</v>
      </c>
      <c r="C1158" s="37">
        <v>0.28472222222222221</v>
      </c>
      <c r="D1158" s="39">
        <v>131</v>
      </c>
      <c r="E1158" s="39">
        <v>73</v>
      </c>
      <c r="F1158" s="39">
        <v>46</v>
      </c>
      <c r="G1158" s="47" t="s">
        <v>28</v>
      </c>
      <c r="H1158" s="47" t="s">
        <v>234</v>
      </c>
      <c r="I1158" s="240">
        <v>41699.25</v>
      </c>
      <c r="J1158" s="39">
        <v>6</v>
      </c>
      <c r="K1158" s="41">
        <v>41693</v>
      </c>
      <c r="M1158" s="240">
        <v>42151.25</v>
      </c>
      <c r="N1158" s="39">
        <v>106</v>
      </c>
      <c r="O1158" s="39">
        <v>62</v>
      </c>
    </row>
    <row r="1159" spans="2:15" x14ac:dyDescent="0.15">
      <c r="B1159" s="36">
        <v>41699</v>
      </c>
      <c r="C1159" s="37">
        <v>0.28611111111111115</v>
      </c>
      <c r="D1159" s="39">
        <v>130</v>
      </c>
      <c r="E1159" s="39">
        <v>80</v>
      </c>
      <c r="F1159" s="39">
        <v>50</v>
      </c>
      <c r="G1159" s="47"/>
      <c r="H1159" s="47"/>
      <c r="I1159" s="240">
        <v>41699.25</v>
      </c>
      <c r="J1159" s="39">
        <v>6</v>
      </c>
      <c r="K1159" s="41">
        <v>41693</v>
      </c>
      <c r="M1159" s="240">
        <v>42152.25</v>
      </c>
      <c r="N1159" s="39">
        <v>115.5</v>
      </c>
      <c r="O1159" s="39">
        <v>66</v>
      </c>
    </row>
    <row r="1160" spans="2:15" x14ac:dyDescent="0.15">
      <c r="B1160" s="36">
        <v>41699</v>
      </c>
      <c r="C1160" s="37">
        <v>0.84861111111111109</v>
      </c>
      <c r="D1160" s="39">
        <v>144</v>
      </c>
      <c r="E1160" s="39">
        <v>87</v>
      </c>
      <c r="F1160" s="39">
        <v>58</v>
      </c>
      <c r="G1160" s="47"/>
      <c r="H1160" s="47"/>
      <c r="I1160" s="240">
        <v>41699.75</v>
      </c>
      <c r="J1160" s="39">
        <v>18</v>
      </c>
      <c r="K1160" s="41">
        <v>41693</v>
      </c>
      <c r="M1160" s="240">
        <v>42153.25</v>
      </c>
      <c r="N1160" s="39">
        <v>111</v>
      </c>
      <c r="O1160" s="39">
        <v>65</v>
      </c>
    </row>
    <row r="1161" spans="2:15" x14ac:dyDescent="0.15">
      <c r="B1161" s="36">
        <v>41699</v>
      </c>
      <c r="C1161" s="37">
        <v>0.85</v>
      </c>
      <c r="D1161" s="39">
        <v>137</v>
      </c>
      <c r="E1161" s="39">
        <v>87</v>
      </c>
      <c r="F1161" s="39">
        <v>56</v>
      </c>
      <c r="G1161" s="47"/>
      <c r="H1161" s="47"/>
      <c r="I1161" s="240">
        <v>41699.75</v>
      </c>
      <c r="J1161" s="39">
        <v>18</v>
      </c>
      <c r="K1161" s="41">
        <v>41693</v>
      </c>
      <c r="M1161" s="240">
        <v>42154.25</v>
      </c>
      <c r="N1161" s="39">
        <v>106.5</v>
      </c>
      <c r="O1161" s="39">
        <v>60.5</v>
      </c>
    </row>
    <row r="1162" spans="2:15" x14ac:dyDescent="0.15">
      <c r="B1162" s="36">
        <v>41700</v>
      </c>
      <c r="C1162" s="37">
        <v>0.27638888888888885</v>
      </c>
      <c r="D1162" s="39">
        <v>138</v>
      </c>
      <c r="E1162" s="39">
        <v>77</v>
      </c>
      <c r="F1162" s="39">
        <v>52</v>
      </c>
      <c r="G1162" s="47" t="s">
        <v>28</v>
      </c>
      <c r="H1162" s="47" t="s">
        <v>234</v>
      </c>
      <c r="I1162" s="240">
        <v>41700.25</v>
      </c>
      <c r="J1162" s="39">
        <v>6</v>
      </c>
      <c r="K1162" s="41">
        <v>41700</v>
      </c>
      <c r="M1162" s="240">
        <v>42155.25</v>
      </c>
      <c r="N1162" s="39"/>
      <c r="O1162" s="39"/>
    </row>
    <row r="1163" spans="2:15" x14ac:dyDescent="0.15">
      <c r="B1163" s="36">
        <v>41700</v>
      </c>
      <c r="C1163" s="37">
        <v>0.27708333333333335</v>
      </c>
      <c r="D1163" s="39">
        <v>133</v>
      </c>
      <c r="E1163" s="39">
        <v>80</v>
      </c>
      <c r="F1163" s="39">
        <v>51</v>
      </c>
      <c r="G1163" s="47"/>
      <c r="H1163" s="47"/>
      <c r="I1163" s="240">
        <v>41700.25</v>
      </c>
      <c r="J1163" s="39">
        <v>6</v>
      </c>
      <c r="K1163" s="41">
        <v>41700</v>
      </c>
      <c r="M1163" s="240">
        <v>42156.25</v>
      </c>
      <c r="N1163" s="39">
        <v>121</v>
      </c>
      <c r="O1163" s="39">
        <v>70.5</v>
      </c>
    </row>
    <row r="1164" spans="2:15" x14ac:dyDescent="0.15">
      <c r="B1164" s="36">
        <v>41700</v>
      </c>
      <c r="C1164" s="37">
        <v>0.27847222222222223</v>
      </c>
      <c r="D1164" s="39">
        <v>134</v>
      </c>
      <c r="E1164" s="39">
        <v>80</v>
      </c>
      <c r="F1164" s="39">
        <v>50</v>
      </c>
      <c r="G1164" s="47"/>
      <c r="H1164" s="47"/>
      <c r="I1164" s="240">
        <v>41700.25</v>
      </c>
      <c r="J1164" s="39">
        <v>6</v>
      </c>
      <c r="K1164" s="41">
        <v>41700</v>
      </c>
      <c r="M1164" s="240">
        <v>42157.25</v>
      </c>
      <c r="N1164" s="39">
        <v>110</v>
      </c>
      <c r="O1164" s="39">
        <v>60</v>
      </c>
    </row>
    <row r="1165" spans="2:15" x14ac:dyDescent="0.15">
      <c r="B1165" s="36">
        <v>41700</v>
      </c>
      <c r="C1165" s="37">
        <v>0.36249999999999999</v>
      </c>
      <c r="D1165" s="39">
        <v>151</v>
      </c>
      <c r="E1165" s="39">
        <v>89</v>
      </c>
      <c r="F1165" s="39">
        <v>55</v>
      </c>
      <c r="G1165" s="47"/>
      <c r="H1165" s="47"/>
      <c r="I1165" s="240">
        <v>41700.25</v>
      </c>
      <c r="J1165" s="39">
        <v>6</v>
      </c>
      <c r="K1165" s="41">
        <v>41700</v>
      </c>
      <c r="M1165" s="240">
        <v>42158.25</v>
      </c>
      <c r="N1165" s="39">
        <v>113</v>
      </c>
      <c r="O1165" s="39">
        <v>63</v>
      </c>
    </row>
    <row r="1166" spans="2:15" x14ac:dyDescent="0.15">
      <c r="B1166" s="36">
        <v>41700</v>
      </c>
      <c r="C1166" s="37">
        <v>0.36388888888888887</v>
      </c>
      <c r="D1166" s="39">
        <v>136</v>
      </c>
      <c r="E1166" s="39">
        <v>81</v>
      </c>
      <c r="F1166" s="39">
        <v>51</v>
      </c>
      <c r="G1166" s="47"/>
      <c r="H1166" s="47"/>
      <c r="I1166" s="240">
        <v>41700.25</v>
      </c>
      <c r="J1166" s="39">
        <v>6</v>
      </c>
      <c r="K1166" s="41">
        <v>41700</v>
      </c>
      <c r="M1166" s="240">
        <v>42159.25</v>
      </c>
      <c r="N1166" s="39">
        <v>115</v>
      </c>
      <c r="O1166" s="39">
        <v>66</v>
      </c>
    </row>
    <row r="1167" spans="2:15" x14ac:dyDescent="0.15">
      <c r="B1167" s="36">
        <v>41700</v>
      </c>
      <c r="C1167" s="37">
        <v>0.36527777777777781</v>
      </c>
      <c r="D1167" s="39">
        <v>142</v>
      </c>
      <c r="E1167" s="39">
        <v>81</v>
      </c>
      <c r="F1167" s="39">
        <v>52</v>
      </c>
      <c r="G1167" s="47"/>
      <c r="H1167" s="47"/>
      <c r="I1167" s="240">
        <v>41700.25</v>
      </c>
      <c r="J1167" s="39">
        <v>6</v>
      </c>
      <c r="K1167" s="41">
        <v>41700</v>
      </c>
      <c r="M1167" s="240">
        <v>42160.25</v>
      </c>
      <c r="N1167" s="39">
        <v>111</v>
      </c>
      <c r="O1167" s="39">
        <v>63</v>
      </c>
    </row>
    <row r="1168" spans="2:15" x14ac:dyDescent="0.15">
      <c r="B1168" s="36">
        <v>41700</v>
      </c>
      <c r="C1168" s="37">
        <v>0.85625000000000007</v>
      </c>
      <c r="D1168" s="39">
        <v>138</v>
      </c>
      <c r="E1168" s="39">
        <v>85</v>
      </c>
      <c r="F1168" s="39">
        <v>46</v>
      </c>
      <c r="G1168" s="47"/>
      <c r="H1168" s="47"/>
      <c r="I1168" s="240">
        <v>41700.75</v>
      </c>
      <c r="J1168" s="39">
        <v>18</v>
      </c>
      <c r="K1168" s="41">
        <v>41700</v>
      </c>
      <c r="M1168" s="240">
        <v>42161.25</v>
      </c>
      <c r="N1168" s="39">
        <v>111.5</v>
      </c>
      <c r="O1168" s="39">
        <v>62</v>
      </c>
    </row>
    <row r="1169" spans="2:15" x14ac:dyDescent="0.15">
      <c r="B1169" s="36">
        <v>41700</v>
      </c>
      <c r="C1169" s="37">
        <v>0.95208333333333339</v>
      </c>
      <c r="D1169" s="39">
        <v>118</v>
      </c>
      <c r="E1169" s="39">
        <v>75</v>
      </c>
      <c r="F1169" s="39">
        <v>45</v>
      </c>
      <c r="G1169" s="47"/>
      <c r="H1169" s="47"/>
      <c r="I1169" s="240">
        <v>41700.75</v>
      </c>
      <c r="J1169" s="39">
        <v>18</v>
      </c>
      <c r="K1169" s="41">
        <v>41700</v>
      </c>
      <c r="M1169" s="240">
        <v>42162.25</v>
      </c>
      <c r="N1169" s="39">
        <v>124.5</v>
      </c>
      <c r="O1169" s="39">
        <v>74.5</v>
      </c>
    </row>
    <row r="1170" spans="2:15" x14ac:dyDescent="0.15">
      <c r="B1170" s="36">
        <v>41701</v>
      </c>
      <c r="C1170" s="37">
        <v>0.25138888888888888</v>
      </c>
      <c r="D1170" s="39">
        <v>131</v>
      </c>
      <c r="E1170" s="39">
        <v>75</v>
      </c>
      <c r="F1170" s="39">
        <v>52</v>
      </c>
      <c r="G1170" s="47" t="s">
        <v>28</v>
      </c>
      <c r="H1170" s="47" t="s">
        <v>234</v>
      </c>
      <c r="I1170" s="240">
        <v>41701.25</v>
      </c>
      <c r="J1170" s="39">
        <v>6</v>
      </c>
      <c r="K1170" s="41">
        <v>41700</v>
      </c>
      <c r="M1170" s="240">
        <v>42163.25</v>
      </c>
      <c r="N1170" s="39">
        <v>117</v>
      </c>
      <c r="O1170" s="39">
        <v>62.5</v>
      </c>
    </row>
    <row r="1171" spans="2:15" x14ac:dyDescent="0.15">
      <c r="B1171" s="36">
        <v>41701</v>
      </c>
      <c r="C1171" s="37">
        <v>0.25277777777777777</v>
      </c>
      <c r="D1171" s="39">
        <v>124</v>
      </c>
      <c r="E1171" s="39">
        <v>74</v>
      </c>
      <c r="F1171" s="39">
        <v>51</v>
      </c>
      <c r="G1171" s="47"/>
      <c r="H1171" s="47"/>
      <c r="I1171" s="240">
        <v>41701.25</v>
      </c>
      <c r="J1171" s="39">
        <v>6</v>
      </c>
      <c r="K1171" s="41">
        <v>41700</v>
      </c>
      <c r="M1171" s="240">
        <v>42164.25</v>
      </c>
      <c r="N1171" s="39">
        <v>117</v>
      </c>
      <c r="O1171" s="39">
        <v>68</v>
      </c>
    </row>
    <row r="1172" spans="2:15" x14ac:dyDescent="0.15">
      <c r="B1172" s="36">
        <v>41701</v>
      </c>
      <c r="C1172" s="37">
        <v>0.25416666666666665</v>
      </c>
      <c r="D1172" s="39">
        <v>129</v>
      </c>
      <c r="E1172" s="39">
        <v>71</v>
      </c>
      <c r="F1172" s="39">
        <v>49</v>
      </c>
      <c r="G1172" s="47"/>
      <c r="H1172" s="47"/>
      <c r="I1172" s="240">
        <v>41701.25</v>
      </c>
      <c r="J1172" s="39">
        <v>6</v>
      </c>
      <c r="K1172" s="41">
        <v>41700</v>
      </c>
      <c r="M1172" s="240">
        <v>42165.25</v>
      </c>
      <c r="N1172" s="39">
        <v>113.5</v>
      </c>
      <c r="O1172" s="39">
        <v>64.5</v>
      </c>
    </row>
    <row r="1173" spans="2:15" x14ac:dyDescent="0.15">
      <c r="B1173" s="36">
        <v>41701</v>
      </c>
      <c r="C1173" s="37">
        <v>0.99791666666666667</v>
      </c>
      <c r="D1173" s="39">
        <v>128</v>
      </c>
      <c r="E1173" s="39">
        <v>87</v>
      </c>
      <c r="F1173" s="39">
        <v>55</v>
      </c>
      <c r="G1173" s="47"/>
      <c r="H1173" s="47"/>
      <c r="I1173" s="240">
        <v>41701.75</v>
      </c>
      <c r="J1173" s="39">
        <v>18</v>
      </c>
      <c r="K1173" s="41">
        <v>41700</v>
      </c>
      <c r="M1173" s="240">
        <v>42166.25</v>
      </c>
      <c r="N1173" s="39">
        <v>114</v>
      </c>
      <c r="O1173" s="39">
        <v>64</v>
      </c>
    </row>
    <row r="1174" spans="2:15" x14ac:dyDescent="0.15">
      <c r="B1174" s="36">
        <v>41701</v>
      </c>
      <c r="C1174" s="37">
        <v>0.99861111111111101</v>
      </c>
      <c r="D1174" s="39">
        <v>136</v>
      </c>
      <c r="E1174" s="39">
        <v>79</v>
      </c>
      <c r="F1174" s="39">
        <v>51</v>
      </c>
      <c r="G1174" s="47"/>
      <c r="H1174" s="47"/>
      <c r="I1174" s="240">
        <v>41701.75</v>
      </c>
      <c r="J1174" s="39">
        <v>18</v>
      </c>
      <c r="K1174" s="41">
        <v>41700</v>
      </c>
      <c r="M1174" s="240">
        <v>42167.25</v>
      </c>
      <c r="N1174" s="39">
        <v>108</v>
      </c>
      <c r="O1174" s="39">
        <v>60</v>
      </c>
    </row>
    <row r="1175" spans="2:15" x14ac:dyDescent="0.15">
      <c r="B1175" s="36">
        <v>41702</v>
      </c>
      <c r="C1175" s="37">
        <v>0.25555555555555559</v>
      </c>
      <c r="D1175" s="39">
        <v>145</v>
      </c>
      <c r="E1175" s="39">
        <v>80</v>
      </c>
      <c r="F1175" s="39">
        <v>54</v>
      </c>
      <c r="G1175" s="47" t="s">
        <v>24</v>
      </c>
      <c r="H1175" s="47" t="s">
        <v>185</v>
      </c>
      <c r="I1175" s="240">
        <v>41702.25</v>
      </c>
      <c r="J1175" s="39">
        <v>6</v>
      </c>
      <c r="K1175" s="41">
        <v>41700</v>
      </c>
      <c r="M1175" s="240">
        <v>42168.25</v>
      </c>
      <c r="N1175" s="39">
        <v>112</v>
      </c>
      <c r="O1175" s="39">
        <v>63</v>
      </c>
    </row>
    <row r="1176" spans="2:15" x14ac:dyDescent="0.15">
      <c r="B1176" s="36">
        <v>41702</v>
      </c>
      <c r="C1176" s="37">
        <v>0.25694444444444448</v>
      </c>
      <c r="D1176" s="39">
        <v>137</v>
      </c>
      <c r="E1176" s="39">
        <v>83</v>
      </c>
      <c r="F1176" s="39">
        <v>54</v>
      </c>
      <c r="G1176" s="47"/>
      <c r="H1176" s="47"/>
      <c r="I1176" s="240">
        <v>41702.25</v>
      </c>
      <c r="J1176" s="39">
        <v>6</v>
      </c>
      <c r="K1176" s="41">
        <v>41700</v>
      </c>
      <c r="M1176" s="240">
        <v>42169.25</v>
      </c>
      <c r="N1176" s="39"/>
      <c r="O1176" s="39"/>
    </row>
    <row r="1177" spans="2:15" x14ac:dyDescent="0.15">
      <c r="B1177" s="36">
        <v>41702</v>
      </c>
      <c r="C1177" s="37">
        <v>0.25833333333333336</v>
      </c>
      <c r="D1177" s="39">
        <v>142</v>
      </c>
      <c r="E1177" s="39">
        <v>82</v>
      </c>
      <c r="F1177" s="39">
        <v>54</v>
      </c>
      <c r="G1177" s="47"/>
      <c r="H1177" s="47"/>
      <c r="I1177" s="240">
        <v>41702.25</v>
      </c>
      <c r="J1177" s="39">
        <v>6</v>
      </c>
      <c r="K1177" s="41">
        <v>41700</v>
      </c>
      <c r="M1177" s="240">
        <v>42170.25</v>
      </c>
      <c r="N1177" s="39">
        <v>121</v>
      </c>
      <c r="O1177" s="39">
        <v>68</v>
      </c>
    </row>
    <row r="1178" spans="2:15" x14ac:dyDescent="0.15">
      <c r="B1178" s="36">
        <v>41702</v>
      </c>
      <c r="C1178" s="37">
        <v>0.99791666666666667</v>
      </c>
      <c r="D1178" s="39">
        <v>117</v>
      </c>
      <c r="E1178" s="39">
        <v>70</v>
      </c>
      <c r="F1178" s="39">
        <v>59</v>
      </c>
      <c r="G1178" s="47"/>
      <c r="H1178" s="47"/>
      <c r="I1178" s="240">
        <v>41702.75</v>
      </c>
      <c r="J1178" s="39">
        <v>18</v>
      </c>
      <c r="K1178" s="41">
        <v>41700</v>
      </c>
      <c r="M1178" s="240">
        <v>42171.25</v>
      </c>
      <c r="N1178" s="39"/>
      <c r="O1178" s="39"/>
    </row>
    <row r="1179" spans="2:15" x14ac:dyDescent="0.15">
      <c r="B1179" s="36">
        <v>41702</v>
      </c>
      <c r="C1179" s="37">
        <v>0.99861111111111101</v>
      </c>
      <c r="D1179" s="39">
        <v>108</v>
      </c>
      <c r="E1179" s="39">
        <v>68</v>
      </c>
      <c r="F1179" s="39">
        <v>59</v>
      </c>
      <c r="G1179" s="47"/>
      <c r="H1179" s="47"/>
      <c r="I1179" s="240">
        <v>41702.75</v>
      </c>
      <c r="J1179" s="39">
        <v>18</v>
      </c>
      <c r="K1179" s="41">
        <v>41700</v>
      </c>
      <c r="M1179" s="240">
        <v>42172.25</v>
      </c>
      <c r="N1179" s="39">
        <v>114.5</v>
      </c>
      <c r="O1179" s="39">
        <v>64.5</v>
      </c>
    </row>
    <row r="1180" spans="2:15" x14ac:dyDescent="0.15">
      <c r="B1180" s="36">
        <v>41703</v>
      </c>
      <c r="C1180" s="37">
        <v>0.24652777777777779</v>
      </c>
      <c r="D1180" s="39">
        <v>121</v>
      </c>
      <c r="E1180" s="39">
        <v>64</v>
      </c>
      <c r="F1180" s="39">
        <v>56</v>
      </c>
      <c r="G1180" s="47" t="s">
        <v>24</v>
      </c>
      <c r="H1180" s="47" t="s">
        <v>235</v>
      </c>
      <c r="I1180" s="240">
        <v>41703.25</v>
      </c>
      <c r="J1180" s="39">
        <v>6</v>
      </c>
      <c r="K1180" s="41">
        <v>41700</v>
      </c>
      <c r="M1180" s="240">
        <v>42173.25</v>
      </c>
      <c r="N1180" s="39">
        <v>112</v>
      </c>
      <c r="O1180" s="39">
        <v>61</v>
      </c>
    </row>
    <row r="1181" spans="2:15" x14ac:dyDescent="0.15">
      <c r="B1181" s="36">
        <v>41703</v>
      </c>
      <c r="C1181" s="37">
        <v>0.24722222222222223</v>
      </c>
      <c r="D1181" s="39">
        <v>116</v>
      </c>
      <c r="E1181" s="39">
        <v>62</v>
      </c>
      <c r="F1181" s="39">
        <v>56</v>
      </c>
      <c r="G1181" s="47"/>
      <c r="H1181" s="47"/>
      <c r="I1181" s="240">
        <v>41703.25</v>
      </c>
      <c r="J1181" s="39">
        <v>6</v>
      </c>
      <c r="K1181" s="41">
        <v>41700</v>
      </c>
      <c r="M1181" s="240">
        <v>42174.25</v>
      </c>
      <c r="N1181" s="39">
        <v>116</v>
      </c>
      <c r="O1181" s="39">
        <v>66</v>
      </c>
    </row>
    <row r="1182" spans="2:15" x14ac:dyDescent="0.15">
      <c r="B1182" s="36">
        <v>41704</v>
      </c>
      <c r="C1182" s="37"/>
      <c r="D1182" s="39"/>
      <c r="E1182" s="39"/>
      <c r="F1182" s="39"/>
      <c r="G1182" s="47" t="s">
        <v>24</v>
      </c>
      <c r="H1182" s="47" t="s">
        <v>236</v>
      </c>
      <c r="I1182" s="240">
        <v>41703.75</v>
      </c>
      <c r="J1182" s="39">
        <v>18</v>
      </c>
      <c r="K1182" s="41">
        <v>41700</v>
      </c>
      <c r="M1182" s="240">
        <v>42175.25</v>
      </c>
      <c r="N1182" s="39">
        <v>118</v>
      </c>
      <c r="O1182" s="39">
        <v>69</v>
      </c>
    </row>
    <row r="1183" spans="2:15" x14ac:dyDescent="0.15">
      <c r="B1183" s="36">
        <v>41705</v>
      </c>
      <c r="C1183" s="37">
        <v>0.98888888888888893</v>
      </c>
      <c r="D1183" s="39">
        <v>128</v>
      </c>
      <c r="E1183" s="39">
        <v>80</v>
      </c>
      <c r="F1183" s="39">
        <v>67</v>
      </c>
      <c r="G1183" s="47" t="s">
        <v>24</v>
      </c>
      <c r="H1183" s="47" t="s">
        <v>128</v>
      </c>
      <c r="I1183" s="240">
        <v>41705.75</v>
      </c>
      <c r="J1183" s="39">
        <v>18</v>
      </c>
      <c r="K1183" s="41">
        <v>41700</v>
      </c>
      <c r="M1183" s="240">
        <v>42176.25</v>
      </c>
      <c r="N1183" s="39"/>
      <c r="O1183" s="39"/>
    </row>
    <row r="1184" spans="2:15" x14ac:dyDescent="0.15">
      <c r="B1184" s="36">
        <v>41705</v>
      </c>
      <c r="C1184" s="37">
        <v>0.98958333333333337</v>
      </c>
      <c r="D1184" s="39">
        <v>135</v>
      </c>
      <c r="E1184" s="39">
        <v>82</v>
      </c>
      <c r="F1184" s="39">
        <v>68</v>
      </c>
      <c r="G1184" s="47"/>
      <c r="H1184" s="47"/>
      <c r="I1184" s="240">
        <v>41705.75</v>
      </c>
      <c r="J1184" s="39">
        <v>18</v>
      </c>
      <c r="K1184" s="41">
        <v>41700</v>
      </c>
      <c r="M1184" s="240">
        <v>42177.25</v>
      </c>
      <c r="N1184" s="39">
        <v>118</v>
      </c>
      <c r="O1184" s="39">
        <v>69</v>
      </c>
    </row>
    <row r="1185" spans="2:15" x14ac:dyDescent="0.15">
      <c r="B1185" s="36">
        <v>41706</v>
      </c>
      <c r="C1185" s="37">
        <v>0.92708333333333337</v>
      </c>
      <c r="D1185" s="39">
        <v>132</v>
      </c>
      <c r="E1185" s="39">
        <v>82</v>
      </c>
      <c r="F1185" s="39">
        <v>57</v>
      </c>
      <c r="G1185" s="47" t="s">
        <v>24</v>
      </c>
      <c r="H1185" s="47" t="s">
        <v>128</v>
      </c>
      <c r="I1185" s="240">
        <v>41706.75</v>
      </c>
      <c r="J1185" s="39">
        <v>18</v>
      </c>
      <c r="K1185" s="41">
        <v>41700</v>
      </c>
      <c r="M1185" s="240">
        <v>42178.25</v>
      </c>
      <c r="N1185" s="39">
        <v>112</v>
      </c>
      <c r="O1185" s="39">
        <v>62</v>
      </c>
    </row>
    <row r="1186" spans="2:15" x14ac:dyDescent="0.15">
      <c r="B1186" s="36">
        <v>41706</v>
      </c>
      <c r="C1186" s="37">
        <v>0.9277777777777777</v>
      </c>
      <c r="D1186" s="39">
        <v>143</v>
      </c>
      <c r="E1186" s="39">
        <v>81</v>
      </c>
      <c r="F1186" s="39">
        <v>57</v>
      </c>
      <c r="G1186" s="47"/>
      <c r="H1186" s="47"/>
      <c r="I1186" s="240">
        <v>41706.75</v>
      </c>
      <c r="J1186" s="39">
        <v>18</v>
      </c>
      <c r="K1186" s="41">
        <v>41700</v>
      </c>
      <c r="M1186" s="240">
        <v>42179.25</v>
      </c>
      <c r="N1186" s="39"/>
      <c r="O1186" s="39"/>
    </row>
    <row r="1187" spans="2:15" x14ac:dyDescent="0.15">
      <c r="B1187" s="36">
        <v>41706</v>
      </c>
      <c r="C1187" s="37">
        <v>0.92847222222222225</v>
      </c>
      <c r="D1187" s="39">
        <v>133</v>
      </c>
      <c r="E1187" s="39">
        <v>73</v>
      </c>
      <c r="F1187" s="39">
        <v>55</v>
      </c>
      <c r="G1187" s="47"/>
      <c r="H1187" s="47"/>
      <c r="I1187" s="240">
        <v>41706.75</v>
      </c>
      <c r="J1187" s="39">
        <v>18</v>
      </c>
      <c r="K1187" s="41">
        <v>41700</v>
      </c>
      <c r="M1187" s="240">
        <v>42180.25</v>
      </c>
      <c r="N1187" s="39">
        <v>116</v>
      </c>
      <c r="O1187" s="39">
        <v>60</v>
      </c>
    </row>
    <row r="1188" spans="2:15" x14ac:dyDescent="0.15">
      <c r="B1188" s="36">
        <v>41707</v>
      </c>
      <c r="C1188" s="37">
        <v>0.26874999999999999</v>
      </c>
      <c r="D1188" s="39">
        <v>130</v>
      </c>
      <c r="E1188" s="39">
        <v>76</v>
      </c>
      <c r="F1188" s="39">
        <v>55</v>
      </c>
      <c r="G1188" s="47" t="s">
        <v>24</v>
      </c>
      <c r="H1188" s="47" t="s">
        <v>128</v>
      </c>
      <c r="I1188" s="240">
        <v>41707.25</v>
      </c>
      <c r="J1188" s="39">
        <v>6</v>
      </c>
      <c r="K1188" s="41">
        <v>41707</v>
      </c>
      <c r="M1188" s="240">
        <v>42181.25</v>
      </c>
      <c r="N1188" s="39">
        <v>115</v>
      </c>
      <c r="O1188" s="39">
        <v>67</v>
      </c>
    </row>
    <row r="1189" spans="2:15" x14ac:dyDescent="0.15">
      <c r="B1189" s="36">
        <v>41707</v>
      </c>
      <c r="C1189" s="37">
        <v>0.27013888888888887</v>
      </c>
      <c r="D1189" s="39">
        <v>120</v>
      </c>
      <c r="E1189" s="39">
        <v>73</v>
      </c>
      <c r="F1189" s="39">
        <v>52</v>
      </c>
      <c r="G1189" s="47"/>
      <c r="H1189" s="47"/>
      <c r="I1189" s="240">
        <v>41707.25</v>
      </c>
      <c r="J1189" s="39">
        <v>6</v>
      </c>
      <c r="K1189" s="41">
        <v>41707</v>
      </c>
      <c r="M1189" s="240">
        <v>42182.25</v>
      </c>
      <c r="N1189" s="39">
        <v>112</v>
      </c>
      <c r="O1189" s="39">
        <v>64</v>
      </c>
    </row>
    <row r="1190" spans="2:15" x14ac:dyDescent="0.15">
      <c r="B1190" s="36">
        <v>41707</v>
      </c>
      <c r="C1190" s="37">
        <v>0.99861111111111101</v>
      </c>
      <c r="D1190" s="39">
        <v>129</v>
      </c>
      <c r="E1190" s="39">
        <v>80</v>
      </c>
      <c r="F1190" s="39">
        <v>48</v>
      </c>
      <c r="G1190" s="47"/>
      <c r="H1190" s="47"/>
      <c r="I1190" s="240">
        <v>41707.75</v>
      </c>
      <c r="J1190" s="39">
        <v>18</v>
      </c>
      <c r="K1190" s="41">
        <v>41707</v>
      </c>
      <c r="M1190" s="240">
        <v>42183.25</v>
      </c>
      <c r="N1190" s="39"/>
      <c r="O1190" s="39"/>
    </row>
    <row r="1191" spans="2:15" x14ac:dyDescent="0.15">
      <c r="B1191" s="36">
        <v>41707</v>
      </c>
      <c r="C1191" s="37">
        <v>0.99930555555555556</v>
      </c>
      <c r="D1191" s="39">
        <v>125</v>
      </c>
      <c r="E1191" s="39">
        <v>72</v>
      </c>
      <c r="F1191" s="39">
        <v>46</v>
      </c>
      <c r="G1191" s="47"/>
      <c r="H1191" s="47"/>
      <c r="I1191" s="240">
        <v>41707.75</v>
      </c>
      <c r="J1191" s="39">
        <v>18</v>
      </c>
      <c r="K1191" s="41">
        <v>41707</v>
      </c>
      <c r="M1191" s="240">
        <v>42184.25</v>
      </c>
      <c r="N1191" s="39">
        <v>127</v>
      </c>
      <c r="O1191" s="39">
        <v>71</v>
      </c>
    </row>
    <row r="1192" spans="2:15" x14ac:dyDescent="0.15">
      <c r="B1192" s="36">
        <v>41708</v>
      </c>
      <c r="C1192" s="37">
        <v>0.26111111111111113</v>
      </c>
      <c r="D1192" s="39">
        <v>133</v>
      </c>
      <c r="E1192" s="39">
        <v>75</v>
      </c>
      <c r="F1192" s="39">
        <v>51</v>
      </c>
      <c r="G1192" s="47" t="s">
        <v>24</v>
      </c>
      <c r="H1192" s="47" t="s">
        <v>128</v>
      </c>
      <c r="I1192" s="240">
        <v>41708.25</v>
      </c>
      <c r="J1192" s="39">
        <v>6</v>
      </c>
      <c r="K1192" s="41">
        <v>41707</v>
      </c>
      <c r="M1192" s="240">
        <v>42185.25</v>
      </c>
      <c r="N1192" s="39"/>
      <c r="O1192" s="39"/>
    </row>
    <row r="1193" spans="2:15" x14ac:dyDescent="0.15">
      <c r="B1193" s="36">
        <v>41708</v>
      </c>
      <c r="C1193" s="37">
        <v>0.26250000000000001</v>
      </c>
      <c r="D1193" s="39">
        <v>132</v>
      </c>
      <c r="E1193" s="39">
        <v>74</v>
      </c>
      <c r="F1193" s="39">
        <v>51</v>
      </c>
      <c r="G1193" s="47"/>
      <c r="H1193" s="47"/>
      <c r="I1193" s="240">
        <v>41708.25</v>
      </c>
      <c r="J1193" s="39">
        <v>6</v>
      </c>
      <c r="K1193" s="41">
        <v>41707</v>
      </c>
      <c r="M1193" s="240">
        <v>42186.25</v>
      </c>
      <c r="N1193" s="39"/>
      <c r="O1193" s="39"/>
    </row>
    <row r="1194" spans="2:15" x14ac:dyDescent="0.15">
      <c r="B1194" s="36">
        <v>41708</v>
      </c>
      <c r="C1194" s="37">
        <v>0.2638888888888889</v>
      </c>
      <c r="D1194" s="39">
        <v>130</v>
      </c>
      <c r="E1194" s="39">
        <v>76</v>
      </c>
      <c r="F1194" s="39">
        <v>50</v>
      </c>
      <c r="G1194" s="47"/>
      <c r="H1194" s="47"/>
      <c r="I1194" s="240">
        <v>41708.25</v>
      </c>
      <c r="J1194" s="39">
        <v>6</v>
      </c>
      <c r="K1194" s="41">
        <v>41707</v>
      </c>
      <c r="M1194" s="240">
        <v>42187.25</v>
      </c>
      <c r="N1194" s="39"/>
      <c r="O1194" s="39"/>
    </row>
    <row r="1195" spans="2:15" x14ac:dyDescent="0.15">
      <c r="B1195" s="36">
        <v>41709</v>
      </c>
      <c r="C1195" s="37">
        <v>0.26666666666666666</v>
      </c>
      <c r="D1195" s="39">
        <v>125</v>
      </c>
      <c r="E1195" s="39">
        <v>70</v>
      </c>
      <c r="F1195" s="39">
        <v>56</v>
      </c>
      <c r="G1195" s="47" t="s">
        <v>24</v>
      </c>
      <c r="H1195" s="47" t="s">
        <v>128</v>
      </c>
      <c r="I1195" s="240">
        <v>41709.25</v>
      </c>
      <c r="J1195" s="39">
        <v>6</v>
      </c>
      <c r="K1195" s="41">
        <v>41707</v>
      </c>
      <c r="M1195" s="240">
        <v>42188.25</v>
      </c>
      <c r="N1195" s="39"/>
      <c r="O1195" s="39"/>
    </row>
    <row r="1196" spans="2:15" x14ac:dyDescent="0.15">
      <c r="B1196" s="36">
        <v>41709</v>
      </c>
      <c r="C1196" s="37">
        <v>0.26944444444444443</v>
      </c>
      <c r="D1196" s="39">
        <v>118</v>
      </c>
      <c r="E1196" s="39">
        <v>66</v>
      </c>
      <c r="F1196" s="39">
        <v>54</v>
      </c>
      <c r="G1196" s="47"/>
      <c r="H1196" s="47"/>
      <c r="I1196" s="240">
        <v>41709.25</v>
      </c>
      <c r="J1196" s="39">
        <v>6</v>
      </c>
      <c r="K1196" s="41">
        <v>41707</v>
      </c>
      <c r="M1196" s="240">
        <v>42189.25</v>
      </c>
      <c r="N1196" s="39">
        <v>132</v>
      </c>
      <c r="O1196" s="39">
        <v>79</v>
      </c>
    </row>
    <row r="1197" spans="2:15" x14ac:dyDescent="0.15">
      <c r="B1197" s="36">
        <v>41710</v>
      </c>
      <c r="C1197" s="37">
        <v>0.26041666666666669</v>
      </c>
      <c r="D1197" s="39">
        <v>125</v>
      </c>
      <c r="E1197" s="39">
        <v>65</v>
      </c>
      <c r="F1197" s="39">
        <v>60</v>
      </c>
      <c r="G1197" s="47" t="s">
        <v>24</v>
      </c>
      <c r="H1197" s="47" t="s">
        <v>237</v>
      </c>
      <c r="I1197" s="240">
        <v>41710.25</v>
      </c>
      <c r="J1197" s="39">
        <v>6</v>
      </c>
      <c r="K1197" s="41">
        <v>41707</v>
      </c>
      <c r="M1197" s="240">
        <v>42190.25</v>
      </c>
      <c r="N1197" s="39">
        <v>129.5</v>
      </c>
      <c r="O1197" s="39">
        <v>80</v>
      </c>
    </row>
    <row r="1198" spans="2:15" x14ac:dyDescent="0.15">
      <c r="B1198" s="36">
        <v>41710</v>
      </c>
      <c r="C1198" s="37">
        <v>0.26319444444444445</v>
      </c>
      <c r="D1198" s="39">
        <v>114</v>
      </c>
      <c r="E1198" s="39">
        <v>62</v>
      </c>
      <c r="F1198" s="39">
        <v>60</v>
      </c>
      <c r="G1198" s="47"/>
      <c r="H1198" s="47"/>
      <c r="I1198" s="240">
        <v>41710.25</v>
      </c>
      <c r="J1198" s="39">
        <v>6</v>
      </c>
      <c r="K1198" s="41">
        <v>41707</v>
      </c>
      <c r="M1198" s="240">
        <v>42191.25</v>
      </c>
      <c r="N1198" s="39">
        <v>120.5</v>
      </c>
      <c r="O1198" s="39">
        <v>75</v>
      </c>
    </row>
    <row r="1199" spans="2:15" x14ac:dyDescent="0.15">
      <c r="B1199" s="36">
        <v>41711</v>
      </c>
      <c r="C1199" s="37">
        <v>0.26597222222222222</v>
      </c>
      <c r="D1199" s="39">
        <v>138</v>
      </c>
      <c r="E1199" s="39">
        <v>79</v>
      </c>
      <c r="F1199" s="39">
        <v>60</v>
      </c>
      <c r="G1199" s="47" t="s">
        <v>24</v>
      </c>
      <c r="H1199" s="47" t="s">
        <v>238</v>
      </c>
      <c r="I1199" s="240">
        <v>41711.25</v>
      </c>
      <c r="J1199" s="39">
        <v>6</v>
      </c>
      <c r="K1199" s="41">
        <v>41707</v>
      </c>
      <c r="M1199" s="240">
        <v>42192.25</v>
      </c>
      <c r="N1199" s="39">
        <v>123</v>
      </c>
      <c r="O1199" s="39">
        <v>71.5</v>
      </c>
    </row>
    <row r="1200" spans="2:15" x14ac:dyDescent="0.15">
      <c r="B1200" s="36">
        <v>41711</v>
      </c>
      <c r="C1200" s="37">
        <v>0.2673611111111111</v>
      </c>
      <c r="D1200" s="39">
        <v>132</v>
      </c>
      <c r="E1200" s="39">
        <v>79</v>
      </c>
      <c r="F1200" s="39">
        <v>59</v>
      </c>
      <c r="G1200" s="47"/>
      <c r="H1200" s="47"/>
      <c r="I1200" s="240">
        <v>41711.25</v>
      </c>
      <c r="J1200" s="39">
        <v>6</v>
      </c>
      <c r="K1200" s="41">
        <v>41707</v>
      </c>
      <c r="M1200" s="240">
        <v>42193.25</v>
      </c>
      <c r="N1200" s="39">
        <v>117.5</v>
      </c>
      <c r="O1200" s="39">
        <v>66.5</v>
      </c>
    </row>
    <row r="1201" spans="2:15" x14ac:dyDescent="0.15">
      <c r="B1201" s="36">
        <v>41711</v>
      </c>
      <c r="C1201" s="37">
        <v>0.8569444444444444</v>
      </c>
      <c r="D1201" s="39">
        <v>134</v>
      </c>
      <c r="E1201" s="39">
        <v>80</v>
      </c>
      <c r="F1201" s="39">
        <v>53</v>
      </c>
      <c r="G1201" s="47"/>
      <c r="H1201" s="47"/>
      <c r="I1201" s="240">
        <v>41711.75</v>
      </c>
      <c r="J1201" s="39">
        <v>18</v>
      </c>
      <c r="K1201" s="41">
        <v>41707</v>
      </c>
      <c r="M1201" s="240">
        <v>42194.25</v>
      </c>
      <c r="N1201" s="39">
        <v>125.5</v>
      </c>
      <c r="O1201" s="39">
        <v>72.5</v>
      </c>
    </row>
    <row r="1202" spans="2:15" x14ac:dyDescent="0.15">
      <c r="B1202" s="36">
        <v>41711</v>
      </c>
      <c r="C1202" s="37">
        <v>0.85833333333333339</v>
      </c>
      <c r="D1202" s="39">
        <v>132</v>
      </c>
      <c r="E1202" s="39">
        <v>87</v>
      </c>
      <c r="F1202" s="39">
        <v>53</v>
      </c>
      <c r="G1202" s="47"/>
      <c r="H1202" s="47"/>
      <c r="I1202" s="240">
        <v>41711.75</v>
      </c>
      <c r="J1202" s="39">
        <v>18</v>
      </c>
      <c r="K1202" s="41">
        <v>41707</v>
      </c>
      <c r="M1202" s="240">
        <v>42195.25</v>
      </c>
      <c r="N1202" s="39">
        <v>122</v>
      </c>
      <c r="O1202" s="39">
        <v>72</v>
      </c>
    </row>
    <row r="1203" spans="2:15" x14ac:dyDescent="0.15">
      <c r="B1203" s="36">
        <v>41711</v>
      </c>
      <c r="C1203" s="37">
        <v>0.85972222222222217</v>
      </c>
      <c r="D1203" s="39">
        <v>142</v>
      </c>
      <c r="E1203" s="39">
        <v>80</v>
      </c>
      <c r="F1203" s="39">
        <v>54</v>
      </c>
      <c r="G1203" s="47"/>
      <c r="H1203" s="47"/>
      <c r="I1203" s="240">
        <v>41711.75</v>
      </c>
      <c r="J1203" s="39">
        <v>18</v>
      </c>
      <c r="K1203" s="41">
        <v>41707</v>
      </c>
      <c r="M1203" s="240">
        <v>42196.25</v>
      </c>
      <c r="N1203" s="39">
        <v>114</v>
      </c>
      <c r="O1203" s="39">
        <v>65</v>
      </c>
    </row>
    <row r="1204" spans="2:15" x14ac:dyDescent="0.15">
      <c r="B1204" s="36">
        <v>41712</v>
      </c>
      <c r="C1204" s="37">
        <v>0.24305555555555555</v>
      </c>
      <c r="D1204" s="39">
        <v>122</v>
      </c>
      <c r="E1204" s="39">
        <v>70</v>
      </c>
      <c r="F1204" s="39">
        <v>58</v>
      </c>
      <c r="G1204" s="47" t="s">
        <v>24</v>
      </c>
      <c r="H1204" s="47" t="s">
        <v>128</v>
      </c>
      <c r="I1204" s="240">
        <v>41712.25</v>
      </c>
      <c r="J1204" s="39">
        <v>6</v>
      </c>
      <c r="K1204" s="41">
        <v>41707</v>
      </c>
      <c r="M1204" s="240">
        <v>42197.25</v>
      </c>
      <c r="N1204" s="39"/>
      <c r="O1204" s="39"/>
    </row>
    <row r="1205" spans="2:15" x14ac:dyDescent="0.15">
      <c r="B1205" s="36">
        <v>41712</v>
      </c>
      <c r="C1205" s="37">
        <v>0.24652777777777779</v>
      </c>
      <c r="D1205" s="39">
        <v>118</v>
      </c>
      <c r="E1205" s="39">
        <v>67</v>
      </c>
      <c r="F1205" s="39">
        <v>55</v>
      </c>
      <c r="G1205" s="47"/>
      <c r="H1205" s="47"/>
      <c r="I1205" s="240">
        <v>41712.25</v>
      </c>
      <c r="J1205" s="39">
        <v>6</v>
      </c>
      <c r="K1205" s="41">
        <v>41707</v>
      </c>
      <c r="M1205" s="240">
        <v>42198.25</v>
      </c>
      <c r="N1205" s="39">
        <v>130</v>
      </c>
      <c r="O1205" s="39">
        <v>74.5</v>
      </c>
    </row>
    <row r="1206" spans="2:15" x14ac:dyDescent="0.15">
      <c r="B1206" s="36">
        <v>41713</v>
      </c>
      <c r="C1206" s="37">
        <v>0.26944444444444443</v>
      </c>
      <c r="D1206" s="39">
        <v>126</v>
      </c>
      <c r="E1206" s="39">
        <v>74</v>
      </c>
      <c r="F1206" s="39">
        <v>56</v>
      </c>
      <c r="G1206" s="47" t="s">
        <v>28</v>
      </c>
      <c r="H1206" s="47" t="s">
        <v>234</v>
      </c>
      <c r="I1206" s="240">
        <v>41713.25</v>
      </c>
      <c r="J1206" s="39">
        <v>6</v>
      </c>
      <c r="K1206" s="41">
        <v>41707</v>
      </c>
      <c r="M1206" s="240">
        <v>42199.25</v>
      </c>
      <c r="N1206" s="39">
        <v>131</v>
      </c>
      <c r="O1206" s="39">
        <v>75.5</v>
      </c>
    </row>
    <row r="1207" spans="2:15" x14ac:dyDescent="0.15">
      <c r="B1207" s="36">
        <v>41713</v>
      </c>
      <c r="C1207" s="37">
        <v>0.27083333333333331</v>
      </c>
      <c r="D1207" s="39">
        <v>123</v>
      </c>
      <c r="E1207" s="39">
        <v>72</v>
      </c>
      <c r="F1207" s="39">
        <v>56</v>
      </c>
      <c r="G1207" s="47"/>
      <c r="H1207" s="47"/>
      <c r="I1207" s="240">
        <v>41713.25</v>
      </c>
      <c r="J1207" s="39">
        <v>6</v>
      </c>
      <c r="K1207" s="41">
        <v>41707</v>
      </c>
      <c r="M1207" s="240">
        <v>42200.25</v>
      </c>
      <c r="N1207" s="39">
        <v>121</v>
      </c>
      <c r="O1207" s="39">
        <v>72</v>
      </c>
    </row>
    <row r="1208" spans="2:15" x14ac:dyDescent="0.15">
      <c r="B1208" s="36">
        <v>41713</v>
      </c>
      <c r="C1208" s="37">
        <v>0.86249999999999993</v>
      </c>
      <c r="D1208" s="39">
        <v>130</v>
      </c>
      <c r="E1208" s="39">
        <v>77</v>
      </c>
      <c r="F1208" s="39">
        <v>48</v>
      </c>
      <c r="G1208" s="47"/>
      <c r="H1208" s="47"/>
      <c r="I1208" s="240">
        <v>41713.75</v>
      </c>
      <c r="J1208" s="39">
        <v>18</v>
      </c>
      <c r="K1208" s="41">
        <v>41707</v>
      </c>
      <c r="M1208" s="240">
        <v>42201.25</v>
      </c>
      <c r="N1208" s="39">
        <v>137.33333333333334</v>
      </c>
      <c r="O1208" s="39">
        <v>82</v>
      </c>
    </row>
    <row r="1209" spans="2:15" x14ac:dyDescent="0.15">
      <c r="B1209" s="36">
        <v>41713</v>
      </c>
      <c r="C1209" s="37">
        <v>0.86388888888888893</v>
      </c>
      <c r="D1209" s="39">
        <v>128</v>
      </c>
      <c r="E1209" s="39">
        <v>78</v>
      </c>
      <c r="F1209" s="39">
        <v>50</v>
      </c>
      <c r="G1209" s="47"/>
      <c r="H1209" s="47"/>
      <c r="I1209" s="240">
        <v>41713.75</v>
      </c>
      <c r="J1209" s="39">
        <v>18</v>
      </c>
      <c r="K1209" s="41">
        <v>41707</v>
      </c>
      <c r="M1209" s="240">
        <v>42202.25</v>
      </c>
      <c r="N1209" s="39">
        <v>131</v>
      </c>
      <c r="O1209" s="39">
        <v>74</v>
      </c>
    </row>
    <row r="1210" spans="2:15" x14ac:dyDescent="0.15">
      <c r="B1210" s="36">
        <v>41714</v>
      </c>
      <c r="C1210" s="37">
        <v>0.28194444444444444</v>
      </c>
      <c r="D1210" s="39">
        <v>133</v>
      </c>
      <c r="E1210" s="39">
        <v>75</v>
      </c>
      <c r="F1210" s="39">
        <v>53</v>
      </c>
      <c r="G1210" s="47" t="s">
        <v>28</v>
      </c>
      <c r="H1210" s="47" t="s">
        <v>239</v>
      </c>
      <c r="I1210" s="240">
        <v>41714.25</v>
      </c>
      <c r="J1210" s="39">
        <v>6</v>
      </c>
      <c r="K1210" s="41">
        <v>41714</v>
      </c>
      <c r="M1210" s="240">
        <v>42203.25</v>
      </c>
      <c r="N1210" s="39">
        <v>131</v>
      </c>
      <c r="O1210" s="39">
        <v>76</v>
      </c>
    </row>
    <row r="1211" spans="2:15" x14ac:dyDescent="0.15">
      <c r="B1211" s="36">
        <v>41714</v>
      </c>
      <c r="C1211" s="37">
        <v>0.28333333333333333</v>
      </c>
      <c r="D1211" s="39">
        <v>130</v>
      </c>
      <c r="E1211" s="39">
        <v>74</v>
      </c>
      <c r="F1211" s="39">
        <v>52</v>
      </c>
      <c r="G1211" s="47"/>
      <c r="H1211" s="47"/>
      <c r="I1211" s="240">
        <v>41714.25</v>
      </c>
      <c r="J1211" s="39">
        <v>6</v>
      </c>
      <c r="K1211" s="41">
        <v>41714</v>
      </c>
      <c r="M1211" s="240">
        <v>42204.25</v>
      </c>
      <c r="N1211" s="39">
        <v>143</v>
      </c>
      <c r="O1211" s="39">
        <v>84</v>
      </c>
    </row>
    <row r="1212" spans="2:15" x14ac:dyDescent="0.15">
      <c r="B1212" s="36">
        <v>41714</v>
      </c>
      <c r="C1212" s="37">
        <v>0.28472222222222221</v>
      </c>
      <c r="D1212" s="39">
        <v>126</v>
      </c>
      <c r="E1212" s="39">
        <v>75</v>
      </c>
      <c r="F1212" s="39">
        <v>51</v>
      </c>
      <c r="G1212" s="47"/>
      <c r="H1212" s="47"/>
      <c r="I1212" s="240">
        <v>41714.25</v>
      </c>
      <c r="J1212" s="39">
        <v>6</v>
      </c>
      <c r="K1212" s="41">
        <v>41714</v>
      </c>
      <c r="M1212" s="240">
        <v>42205.25</v>
      </c>
      <c r="N1212" s="39">
        <v>130.5</v>
      </c>
      <c r="O1212" s="39">
        <v>80</v>
      </c>
    </row>
    <row r="1213" spans="2:15" x14ac:dyDescent="0.15">
      <c r="B1213" s="36">
        <v>41714</v>
      </c>
      <c r="C1213" s="37">
        <v>0.99861111111111101</v>
      </c>
      <c r="D1213" s="39">
        <v>118</v>
      </c>
      <c r="E1213" s="39">
        <v>65</v>
      </c>
      <c r="F1213" s="39">
        <v>56</v>
      </c>
      <c r="G1213" s="47"/>
      <c r="H1213" s="47"/>
      <c r="I1213" s="240">
        <v>41714.75</v>
      </c>
      <c r="J1213" s="39">
        <v>18</v>
      </c>
      <c r="K1213" s="41">
        <v>41714</v>
      </c>
      <c r="M1213" s="240">
        <v>42206.25</v>
      </c>
      <c r="N1213" s="39">
        <v>134</v>
      </c>
      <c r="O1213" s="39">
        <v>78</v>
      </c>
    </row>
    <row r="1214" spans="2:15" x14ac:dyDescent="0.15">
      <c r="B1214" s="36">
        <v>41714</v>
      </c>
      <c r="C1214" s="37">
        <v>0.99930555555555556</v>
      </c>
      <c r="D1214" s="39">
        <v>114</v>
      </c>
      <c r="E1214" s="39">
        <v>66</v>
      </c>
      <c r="F1214" s="39">
        <v>58</v>
      </c>
      <c r="G1214" s="47"/>
      <c r="H1214" s="47"/>
      <c r="I1214" s="240">
        <v>41714.75</v>
      </c>
      <c r="J1214" s="39">
        <v>18</v>
      </c>
      <c r="K1214" s="41">
        <v>41714</v>
      </c>
      <c r="M1214" s="240">
        <v>42207.25</v>
      </c>
      <c r="N1214" s="39">
        <v>114.5</v>
      </c>
      <c r="O1214" s="39">
        <v>65.5</v>
      </c>
    </row>
    <row r="1215" spans="2:15" x14ac:dyDescent="0.15">
      <c r="B1215" s="36">
        <v>41715</v>
      </c>
      <c r="C1215" s="37">
        <v>0.23263888888888887</v>
      </c>
      <c r="D1215" s="39">
        <v>123</v>
      </c>
      <c r="E1215" s="39">
        <v>64</v>
      </c>
      <c r="F1215" s="39">
        <v>60</v>
      </c>
      <c r="G1215" s="47" t="s">
        <v>28</v>
      </c>
      <c r="H1215" s="47" t="s">
        <v>234</v>
      </c>
      <c r="I1215" s="240">
        <v>41715.25</v>
      </c>
      <c r="J1215" s="39">
        <v>6</v>
      </c>
      <c r="K1215" s="41">
        <v>41714</v>
      </c>
      <c r="M1215" s="240">
        <v>42208.25</v>
      </c>
      <c r="N1215" s="39">
        <v>117</v>
      </c>
      <c r="O1215" s="39">
        <v>71</v>
      </c>
    </row>
    <row r="1216" spans="2:15" x14ac:dyDescent="0.15">
      <c r="B1216" s="36">
        <v>41716</v>
      </c>
      <c r="C1216" s="37">
        <v>0.26111111111111113</v>
      </c>
      <c r="D1216" s="39">
        <v>123</v>
      </c>
      <c r="E1216" s="39">
        <v>71</v>
      </c>
      <c r="F1216" s="39">
        <v>57</v>
      </c>
      <c r="G1216" s="47" t="s">
        <v>24</v>
      </c>
      <c r="H1216" s="47" t="s">
        <v>129</v>
      </c>
      <c r="I1216" s="240">
        <v>41716.25</v>
      </c>
      <c r="J1216" s="39">
        <v>6</v>
      </c>
      <c r="K1216" s="41">
        <v>41714</v>
      </c>
      <c r="M1216" s="240">
        <v>42209.25</v>
      </c>
      <c r="N1216" s="39">
        <v>123.5</v>
      </c>
      <c r="O1216" s="39">
        <v>74</v>
      </c>
    </row>
    <row r="1217" spans="2:15" x14ac:dyDescent="0.15">
      <c r="B1217" s="36">
        <v>41716</v>
      </c>
      <c r="C1217" s="37">
        <v>0.26250000000000001</v>
      </c>
      <c r="D1217" s="39">
        <v>120</v>
      </c>
      <c r="E1217" s="39">
        <v>70</v>
      </c>
      <c r="F1217" s="39">
        <v>56</v>
      </c>
      <c r="G1217" s="47"/>
      <c r="H1217" s="47"/>
      <c r="I1217" s="240">
        <v>41716.25</v>
      </c>
      <c r="J1217" s="39">
        <v>6</v>
      </c>
      <c r="K1217" s="41">
        <v>41714</v>
      </c>
      <c r="M1217" s="240">
        <v>42210.25</v>
      </c>
      <c r="N1217" s="39">
        <v>123.5</v>
      </c>
      <c r="O1217" s="39">
        <v>75</v>
      </c>
    </row>
    <row r="1218" spans="2:15" x14ac:dyDescent="0.15">
      <c r="B1218" s="36">
        <v>41716</v>
      </c>
      <c r="C1218" s="37">
        <v>0.2638888888888889</v>
      </c>
      <c r="D1218" s="39">
        <v>119</v>
      </c>
      <c r="E1218" s="39">
        <v>69</v>
      </c>
      <c r="F1218" s="39">
        <v>58</v>
      </c>
      <c r="G1218" s="47"/>
      <c r="H1218" s="47"/>
      <c r="I1218" s="240">
        <v>41716.25</v>
      </c>
      <c r="J1218" s="39">
        <v>6</v>
      </c>
      <c r="K1218" s="41">
        <v>41714</v>
      </c>
      <c r="M1218" s="240">
        <v>42211.25</v>
      </c>
      <c r="N1218" s="39"/>
      <c r="O1218" s="39"/>
    </row>
    <row r="1219" spans="2:15" x14ac:dyDescent="0.15">
      <c r="B1219" s="36">
        <v>41717</v>
      </c>
      <c r="C1219" s="37">
        <v>0.2638888888888889</v>
      </c>
      <c r="D1219" s="39">
        <v>113</v>
      </c>
      <c r="E1219" s="39">
        <v>61</v>
      </c>
      <c r="F1219" s="39">
        <v>62</v>
      </c>
      <c r="G1219" s="47" t="s">
        <v>24</v>
      </c>
      <c r="H1219" s="47" t="s">
        <v>129</v>
      </c>
      <c r="I1219" s="240">
        <v>41717.25</v>
      </c>
      <c r="J1219" s="39">
        <v>6</v>
      </c>
      <c r="K1219" s="41">
        <v>41714</v>
      </c>
      <c r="M1219" s="240">
        <v>42212.25</v>
      </c>
      <c r="N1219" s="39">
        <v>126.5</v>
      </c>
      <c r="O1219" s="39">
        <v>76</v>
      </c>
    </row>
    <row r="1220" spans="2:15" x14ac:dyDescent="0.15">
      <c r="B1220" s="36">
        <v>41717</v>
      </c>
      <c r="C1220" s="37">
        <v>0.26527777777777778</v>
      </c>
      <c r="D1220" s="39">
        <v>116</v>
      </c>
      <c r="E1220" s="39">
        <v>63</v>
      </c>
      <c r="F1220" s="39">
        <v>64</v>
      </c>
      <c r="G1220" s="47"/>
      <c r="H1220" s="47"/>
      <c r="I1220" s="240">
        <v>41717.25</v>
      </c>
      <c r="J1220" s="39">
        <v>6</v>
      </c>
      <c r="K1220" s="41">
        <v>41714</v>
      </c>
      <c r="M1220" s="240">
        <v>42213.25</v>
      </c>
      <c r="N1220" s="39">
        <v>118</v>
      </c>
      <c r="O1220" s="39">
        <v>66</v>
      </c>
    </row>
    <row r="1221" spans="2:15" x14ac:dyDescent="0.15">
      <c r="B1221" s="36">
        <v>41718</v>
      </c>
      <c r="C1221" s="37">
        <v>0.25416666666666665</v>
      </c>
      <c r="D1221" s="39">
        <v>129</v>
      </c>
      <c r="E1221" s="39">
        <v>77</v>
      </c>
      <c r="F1221" s="39">
        <v>49</v>
      </c>
      <c r="G1221" s="47" t="s">
        <v>24</v>
      </c>
      <c r="H1221" s="47" t="s">
        <v>129</v>
      </c>
      <c r="I1221" s="240">
        <v>41718.25</v>
      </c>
      <c r="J1221" s="39">
        <v>6</v>
      </c>
      <c r="K1221" s="41">
        <v>41714</v>
      </c>
      <c r="M1221" s="240">
        <v>42214.25</v>
      </c>
      <c r="N1221" s="39">
        <v>127</v>
      </c>
      <c r="O1221" s="39">
        <v>76</v>
      </c>
    </row>
    <row r="1222" spans="2:15" x14ac:dyDescent="0.15">
      <c r="B1222" s="36">
        <v>41718</v>
      </c>
      <c r="C1222" s="37">
        <v>0.25694444444444448</v>
      </c>
      <c r="D1222" s="39">
        <v>120</v>
      </c>
      <c r="E1222" s="39">
        <v>74</v>
      </c>
      <c r="F1222" s="39">
        <v>46</v>
      </c>
      <c r="G1222" s="47"/>
      <c r="H1222" s="47"/>
      <c r="I1222" s="240">
        <v>41718.25</v>
      </c>
      <c r="J1222" s="39">
        <v>6</v>
      </c>
      <c r="K1222" s="41">
        <v>41714</v>
      </c>
      <c r="M1222" s="240">
        <v>42215.25</v>
      </c>
      <c r="N1222" s="39">
        <v>124.5</v>
      </c>
      <c r="O1222" s="39">
        <v>74</v>
      </c>
    </row>
    <row r="1223" spans="2:15" x14ac:dyDescent="0.15">
      <c r="B1223" s="36">
        <v>41718</v>
      </c>
      <c r="C1223" s="37">
        <v>0.85416666666666663</v>
      </c>
      <c r="D1223" s="39">
        <v>119</v>
      </c>
      <c r="E1223" s="39">
        <v>71</v>
      </c>
      <c r="F1223" s="39">
        <v>58</v>
      </c>
      <c r="G1223" s="47"/>
      <c r="H1223" s="47"/>
      <c r="I1223" s="240">
        <v>41718.75</v>
      </c>
      <c r="J1223" s="39">
        <v>18</v>
      </c>
      <c r="K1223" s="41">
        <v>41714</v>
      </c>
      <c r="M1223" s="240">
        <v>42216.25</v>
      </c>
      <c r="N1223" s="39">
        <v>117</v>
      </c>
      <c r="O1223" s="39">
        <v>65</v>
      </c>
    </row>
    <row r="1224" spans="2:15" x14ac:dyDescent="0.15">
      <c r="B1224" s="36">
        <v>41718</v>
      </c>
      <c r="C1224" s="37">
        <v>0.85486111111111107</v>
      </c>
      <c r="D1224" s="39">
        <v>121</v>
      </c>
      <c r="E1224" s="39">
        <v>65</v>
      </c>
      <c r="F1224" s="39">
        <v>57</v>
      </c>
      <c r="G1224" s="47"/>
      <c r="H1224" s="47"/>
      <c r="I1224" s="240">
        <v>41718.75</v>
      </c>
      <c r="J1224" s="39">
        <v>18</v>
      </c>
      <c r="K1224" s="41">
        <v>41714</v>
      </c>
      <c r="M1224" s="240">
        <v>42217.25</v>
      </c>
      <c r="N1224" s="39">
        <v>120.66666666666667</v>
      </c>
      <c r="O1224" s="39">
        <v>71</v>
      </c>
    </row>
    <row r="1225" spans="2:15" x14ac:dyDescent="0.15">
      <c r="B1225" s="36">
        <v>41719</v>
      </c>
      <c r="C1225" s="37">
        <v>0.29722222222222222</v>
      </c>
      <c r="D1225" s="39">
        <v>141</v>
      </c>
      <c r="E1225" s="39">
        <v>80</v>
      </c>
      <c r="F1225" s="39">
        <v>55</v>
      </c>
      <c r="G1225" s="47" t="s">
        <v>24</v>
      </c>
      <c r="H1225" s="47" t="s">
        <v>129</v>
      </c>
      <c r="I1225" s="240">
        <v>41719.25</v>
      </c>
      <c r="J1225" s="39">
        <v>6</v>
      </c>
      <c r="K1225" s="41">
        <v>41714</v>
      </c>
      <c r="M1225" s="240">
        <v>42218.25</v>
      </c>
      <c r="N1225" s="39">
        <v>125</v>
      </c>
      <c r="O1225" s="39">
        <v>73.5</v>
      </c>
    </row>
    <row r="1226" spans="2:15" x14ac:dyDescent="0.15">
      <c r="B1226" s="36">
        <v>41719</v>
      </c>
      <c r="C1226" s="37">
        <v>0.2986111111111111</v>
      </c>
      <c r="D1226" s="39">
        <v>127</v>
      </c>
      <c r="E1226" s="39">
        <v>78</v>
      </c>
      <c r="F1226" s="39">
        <v>54</v>
      </c>
      <c r="G1226" s="47"/>
      <c r="H1226" s="47"/>
      <c r="I1226" s="240">
        <v>41719.25</v>
      </c>
      <c r="J1226" s="39">
        <v>6</v>
      </c>
      <c r="K1226" s="41">
        <v>41714</v>
      </c>
      <c r="M1226" s="240">
        <v>42219.25</v>
      </c>
      <c r="N1226" s="39">
        <v>131.5</v>
      </c>
      <c r="O1226" s="39">
        <v>76</v>
      </c>
    </row>
    <row r="1227" spans="2:15" x14ac:dyDescent="0.15">
      <c r="B1227" s="36">
        <v>41720</v>
      </c>
      <c r="C1227" s="37">
        <v>0.28125</v>
      </c>
      <c r="D1227" s="39">
        <v>129</v>
      </c>
      <c r="E1227" s="39">
        <v>68</v>
      </c>
      <c r="F1227" s="39">
        <v>54</v>
      </c>
      <c r="G1227" s="47" t="s">
        <v>24</v>
      </c>
      <c r="H1227" s="47" t="s">
        <v>129</v>
      </c>
      <c r="I1227" s="240">
        <v>41720.25</v>
      </c>
      <c r="J1227" s="39">
        <v>6</v>
      </c>
      <c r="K1227" s="41">
        <v>41714</v>
      </c>
      <c r="M1227" s="240">
        <v>42220.25</v>
      </c>
      <c r="N1227" s="39">
        <v>121</v>
      </c>
      <c r="O1227" s="39">
        <v>72</v>
      </c>
    </row>
    <row r="1228" spans="2:15" x14ac:dyDescent="0.15">
      <c r="B1228" s="36">
        <v>41720</v>
      </c>
      <c r="C1228" s="37">
        <v>0.28402777777777777</v>
      </c>
      <c r="D1228" s="39">
        <v>122</v>
      </c>
      <c r="E1228" s="39">
        <v>67</v>
      </c>
      <c r="F1228" s="39">
        <v>53</v>
      </c>
      <c r="G1228" s="47"/>
      <c r="H1228" s="47"/>
      <c r="I1228" s="240">
        <v>41720.25</v>
      </c>
      <c r="J1228" s="39">
        <v>6</v>
      </c>
      <c r="K1228" s="41">
        <v>41714</v>
      </c>
      <c r="M1228" s="240">
        <v>42221.25</v>
      </c>
      <c r="N1228" s="39">
        <v>134</v>
      </c>
      <c r="O1228" s="39">
        <v>81.5</v>
      </c>
    </row>
    <row r="1229" spans="2:15" x14ac:dyDescent="0.15">
      <c r="B1229" s="36">
        <v>41721</v>
      </c>
      <c r="C1229" s="37">
        <v>0.28750000000000003</v>
      </c>
      <c r="D1229" s="39">
        <v>119</v>
      </c>
      <c r="E1229" s="39">
        <v>61</v>
      </c>
      <c r="F1229" s="39">
        <v>58</v>
      </c>
      <c r="G1229" s="47" t="s">
        <v>24</v>
      </c>
      <c r="H1229" s="47" t="s">
        <v>129</v>
      </c>
      <c r="I1229" s="240">
        <v>41721.25</v>
      </c>
      <c r="J1229" s="39">
        <v>6</v>
      </c>
      <c r="K1229" s="41">
        <v>41721</v>
      </c>
      <c r="M1229" s="240">
        <v>42222.25</v>
      </c>
      <c r="N1229" s="39">
        <v>132.5</v>
      </c>
      <c r="O1229" s="39">
        <v>77</v>
      </c>
    </row>
    <row r="1230" spans="2:15" x14ac:dyDescent="0.15">
      <c r="B1230" s="36">
        <v>41721</v>
      </c>
      <c r="C1230" s="37">
        <v>0.2902777777777778</v>
      </c>
      <c r="D1230" s="39">
        <v>116</v>
      </c>
      <c r="E1230" s="39">
        <v>69</v>
      </c>
      <c r="F1230" s="39">
        <v>58</v>
      </c>
      <c r="G1230" s="47"/>
      <c r="H1230" s="47"/>
      <c r="I1230" s="240">
        <v>41721.25</v>
      </c>
      <c r="J1230" s="39">
        <v>6</v>
      </c>
      <c r="K1230" s="41">
        <v>41721</v>
      </c>
      <c r="M1230" s="240">
        <v>42223.25</v>
      </c>
      <c r="N1230" s="39">
        <v>114</v>
      </c>
      <c r="O1230" s="39">
        <v>65</v>
      </c>
    </row>
    <row r="1231" spans="2:15" x14ac:dyDescent="0.15">
      <c r="B1231" s="36">
        <v>41722</v>
      </c>
      <c r="C1231" s="37">
        <v>0.26458333333333334</v>
      </c>
      <c r="D1231" s="39">
        <v>121</v>
      </c>
      <c r="E1231" s="39">
        <v>67</v>
      </c>
      <c r="F1231" s="39">
        <v>56</v>
      </c>
      <c r="G1231" s="47" t="s">
        <v>24</v>
      </c>
      <c r="H1231" s="47" t="s">
        <v>129</v>
      </c>
      <c r="I1231" s="240">
        <v>41722.25</v>
      </c>
      <c r="J1231" s="39">
        <v>6</v>
      </c>
      <c r="K1231" s="41">
        <v>41721</v>
      </c>
      <c r="M1231" s="240">
        <v>42224.25</v>
      </c>
      <c r="N1231" s="39">
        <v>128</v>
      </c>
      <c r="O1231" s="39">
        <v>74</v>
      </c>
    </row>
    <row r="1232" spans="2:15" x14ac:dyDescent="0.15">
      <c r="B1232" s="36">
        <v>41722</v>
      </c>
      <c r="C1232" s="37">
        <v>0.26597222222222222</v>
      </c>
      <c r="D1232" s="39">
        <v>114</v>
      </c>
      <c r="E1232" s="39">
        <v>66</v>
      </c>
      <c r="F1232" s="39">
        <v>57</v>
      </c>
      <c r="G1232" s="47"/>
      <c r="H1232" s="47"/>
      <c r="I1232" s="240">
        <v>41722.25</v>
      </c>
      <c r="J1232" s="39">
        <v>6</v>
      </c>
      <c r="K1232" s="41">
        <v>41721</v>
      </c>
      <c r="M1232" s="240">
        <v>42225.25</v>
      </c>
      <c r="N1232" s="39">
        <v>132.5</v>
      </c>
      <c r="O1232" s="39">
        <v>76.5</v>
      </c>
    </row>
    <row r="1233" spans="2:15" x14ac:dyDescent="0.15">
      <c r="B1233" s="36">
        <v>41723</v>
      </c>
      <c r="C1233" s="37">
        <v>0.26666666666666666</v>
      </c>
      <c r="D1233" s="39">
        <v>124</v>
      </c>
      <c r="E1233" s="39">
        <v>73</v>
      </c>
      <c r="F1233" s="39">
        <v>59</v>
      </c>
      <c r="G1233" s="47" t="s">
        <v>24</v>
      </c>
      <c r="H1233" s="47" t="s">
        <v>130</v>
      </c>
      <c r="I1233" s="240">
        <v>41723.25</v>
      </c>
      <c r="J1233" s="39">
        <v>6</v>
      </c>
      <c r="K1233" s="41">
        <v>41721</v>
      </c>
      <c r="M1233" s="240">
        <v>42226.25</v>
      </c>
      <c r="N1233" s="39">
        <v>134</v>
      </c>
      <c r="O1233" s="39">
        <v>78.666666666666671</v>
      </c>
    </row>
    <row r="1234" spans="2:15" x14ac:dyDescent="0.15">
      <c r="B1234" s="36">
        <v>41723</v>
      </c>
      <c r="C1234" s="37">
        <v>0.2673611111111111</v>
      </c>
      <c r="D1234" s="39">
        <v>132</v>
      </c>
      <c r="E1234" s="39">
        <v>67</v>
      </c>
      <c r="F1234" s="39">
        <v>62</v>
      </c>
      <c r="G1234" s="47"/>
      <c r="H1234" s="47"/>
      <c r="I1234" s="240">
        <v>41723.25</v>
      </c>
      <c r="J1234" s="39">
        <v>6</v>
      </c>
      <c r="K1234" s="41">
        <v>41721</v>
      </c>
      <c r="M1234" s="240">
        <v>42227.25</v>
      </c>
      <c r="N1234" s="39">
        <v>116</v>
      </c>
      <c r="O1234" s="39">
        <v>65</v>
      </c>
    </row>
    <row r="1235" spans="2:15" x14ac:dyDescent="0.15">
      <c r="B1235" s="36">
        <v>41723</v>
      </c>
      <c r="C1235" s="37">
        <v>0.95833333333333337</v>
      </c>
      <c r="D1235" s="39">
        <v>107</v>
      </c>
      <c r="E1235" s="39">
        <v>57</v>
      </c>
      <c r="F1235" s="39">
        <v>53</v>
      </c>
      <c r="G1235" s="47"/>
      <c r="H1235" s="47"/>
      <c r="I1235" s="240">
        <v>41723.75</v>
      </c>
      <c r="J1235" s="39">
        <v>18</v>
      </c>
      <c r="K1235" s="41">
        <v>41721</v>
      </c>
      <c r="M1235" s="240">
        <v>42228.25</v>
      </c>
      <c r="N1235" s="39">
        <v>121.5</v>
      </c>
      <c r="O1235" s="39">
        <v>76</v>
      </c>
    </row>
    <row r="1236" spans="2:15" x14ac:dyDescent="0.15">
      <c r="B1236" s="36">
        <v>41724</v>
      </c>
      <c r="C1236" s="37">
        <v>0.2638888888888889</v>
      </c>
      <c r="D1236" s="39">
        <v>125</v>
      </c>
      <c r="E1236" s="39">
        <v>69</v>
      </c>
      <c r="F1236" s="39">
        <v>55</v>
      </c>
      <c r="G1236" s="47" t="s">
        <v>24</v>
      </c>
      <c r="H1236" s="47" t="s">
        <v>130</v>
      </c>
      <c r="I1236" s="240">
        <v>41724.25</v>
      </c>
      <c r="J1236" s="39">
        <v>6</v>
      </c>
      <c r="K1236" s="41">
        <v>41721</v>
      </c>
      <c r="M1236" s="240">
        <v>42229.25</v>
      </c>
      <c r="N1236" s="39">
        <v>126</v>
      </c>
      <c r="O1236" s="39">
        <v>77</v>
      </c>
    </row>
    <row r="1237" spans="2:15" x14ac:dyDescent="0.15">
      <c r="B1237" s="36">
        <v>41724</v>
      </c>
      <c r="C1237" s="37">
        <v>0.26597222222222222</v>
      </c>
      <c r="D1237" s="39">
        <v>124</v>
      </c>
      <c r="E1237" s="39">
        <v>75</v>
      </c>
      <c r="F1237" s="39">
        <v>55</v>
      </c>
      <c r="G1237" s="47"/>
      <c r="H1237" s="47"/>
      <c r="I1237" s="240">
        <v>41724.25</v>
      </c>
      <c r="J1237" s="39">
        <v>6</v>
      </c>
      <c r="K1237" s="41">
        <v>41721</v>
      </c>
      <c r="M1237" s="240">
        <v>42230.25</v>
      </c>
      <c r="N1237" s="39"/>
      <c r="O1237" s="39"/>
    </row>
    <row r="1238" spans="2:15" x14ac:dyDescent="0.15">
      <c r="B1238" s="36">
        <v>41725</v>
      </c>
      <c r="C1238" s="37">
        <v>0.26250000000000001</v>
      </c>
      <c r="D1238" s="39">
        <v>120</v>
      </c>
      <c r="E1238" s="39">
        <v>65</v>
      </c>
      <c r="F1238" s="39">
        <v>58</v>
      </c>
      <c r="G1238" s="47" t="s">
        <v>24</v>
      </c>
      <c r="H1238" s="47" t="s">
        <v>240</v>
      </c>
      <c r="I1238" s="240">
        <v>41725.25</v>
      </c>
      <c r="J1238" s="39">
        <v>6</v>
      </c>
      <c r="K1238" s="41">
        <v>41721</v>
      </c>
      <c r="M1238" s="240">
        <v>42231.25</v>
      </c>
      <c r="N1238" s="39">
        <v>121.5</v>
      </c>
      <c r="O1238" s="39">
        <v>73</v>
      </c>
    </row>
    <row r="1239" spans="2:15" x14ac:dyDescent="0.15">
      <c r="B1239" s="36">
        <v>41725</v>
      </c>
      <c r="C1239" s="37">
        <v>0.26527777777777778</v>
      </c>
      <c r="D1239" s="39">
        <v>115</v>
      </c>
      <c r="E1239" s="39">
        <v>65</v>
      </c>
      <c r="F1239" s="39">
        <v>58</v>
      </c>
      <c r="G1239" s="47"/>
      <c r="H1239" s="47"/>
      <c r="I1239" s="240">
        <v>41725.25</v>
      </c>
      <c r="J1239" s="39">
        <v>6</v>
      </c>
      <c r="K1239" s="41">
        <v>41721</v>
      </c>
      <c r="M1239" s="240">
        <v>42232.25</v>
      </c>
      <c r="N1239" s="39">
        <v>131.66666666666666</v>
      </c>
      <c r="O1239" s="39">
        <v>76</v>
      </c>
    </row>
    <row r="1240" spans="2:15" x14ac:dyDescent="0.15">
      <c r="B1240" s="36">
        <v>41726</v>
      </c>
      <c r="C1240" s="37">
        <v>0.27638888888888885</v>
      </c>
      <c r="D1240" s="39">
        <v>116</v>
      </c>
      <c r="E1240" s="39">
        <v>72</v>
      </c>
      <c r="F1240" s="39">
        <v>63</v>
      </c>
      <c r="G1240" s="47" t="s">
        <v>24</v>
      </c>
      <c r="H1240" s="47" t="s">
        <v>240</v>
      </c>
      <c r="I1240" s="240">
        <v>41726.25</v>
      </c>
      <c r="J1240" s="39">
        <v>6</v>
      </c>
      <c r="K1240" s="41">
        <v>41721</v>
      </c>
      <c r="M1240" s="240">
        <v>42233.25</v>
      </c>
      <c r="N1240" s="39"/>
      <c r="O1240" s="39"/>
    </row>
    <row r="1241" spans="2:15" x14ac:dyDescent="0.15">
      <c r="B1241" s="36">
        <v>41726</v>
      </c>
      <c r="C1241" s="37">
        <v>0.27847222222222223</v>
      </c>
      <c r="D1241" s="39">
        <v>127</v>
      </c>
      <c r="E1241" s="39">
        <v>70</v>
      </c>
      <c r="F1241" s="39">
        <v>62</v>
      </c>
      <c r="G1241" s="47"/>
      <c r="H1241" s="47"/>
      <c r="I1241" s="240">
        <v>41726.25</v>
      </c>
      <c r="J1241" s="39">
        <v>6</v>
      </c>
      <c r="K1241" s="41">
        <v>41721</v>
      </c>
      <c r="M1241" s="240">
        <v>42234.25</v>
      </c>
      <c r="N1241" s="39">
        <v>128.5</v>
      </c>
      <c r="O1241" s="39">
        <v>73.5</v>
      </c>
    </row>
    <row r="1242" spans="2:15" x14ac:dyDescent="0.15">
      <c r="B1242" s="36">
        <v>41726</v>
      </c>
      <c r="C1242" s="37">
        <v>0.99861111111111101</v>
      </c>
      <c r="D1242" s="39">
        <v>118</v>
      </c>
      <c r="E1242" s="39">
        <v>70</v>
      </c>
      <c r="F1242" s="39">
        <v>58</v>
      </c>
      <c r="G1242" s="47"/>
      <c r="H1242" s="47"/>
      <c r="I1242" s="240">
        <v>41726.75</v>
      </c>
      <c r="J1242" s="39">
        <v>18</v>
      </c>
      <c r="K1242" s="41">
        <v>41721</v>
      </c>
      <c r="M1242" s="240">
        <v>42235.25</v>
      </c>
      <c r="N1242" s="39">
        <v>127.5</v>
      </c>
      <c r="O1242" s="39">
        <v>72.5</v>
      </c>
    </row>
    <row r="1243" spans="2:15" x14ac:dyDescent="0.15">
      <c r="B1243" s="36">
        <v>41727</v>
      </c>
      <c r="C1243" s="37">
        <v>0.29930555555555555</v>
      </c>
      <c r="D1243" s="39">
        <v>126</v>
      </c>
      <c r="E1243" s="39">
        <v>71</v>
      </c>
      <c r="F1243" s="39">
        <v>54</v>
      </c>
      <c r="G1243" s="47" t="s">
        <v>24</v>
      </c>
      <c r="H1243" s="47" t="s">
        <v>130</v>
      </c>
      <c r="I1243" s="240">
        <v>41727.25</v>
      </c>
      <c r="J1243" s="39">
        <v>6</v>
      </c>
      <c r="K1243" s="41">
        <v>41721</v>
      </c>
      <c r="M1243" s="240">
        <v>42236.25</v>
      </c>
      <c r="N1243" s="39">
        <v>138</v>
      </c>
      <c r="O1243" s="39">
        <v>81</v>
      </c>
    </row>
    <row r="1244" spans="2:15" x14ac:dyDescent="0.15">
      <c r="B1244" s="36">
        <v>41727</v>
      </c>
      <c r="C1244" s="37">
        <v>0.30138888888888887</v>
      </c>
      <c r="D1244" s="39">
        <v>120</v>
      </c>
      <c r="E1244" s="39">
        <v>71</v>
      </c>
      <c r="F1244" s="39">
        <v>52</v>
      </c>
      <c r="G1244" s="47"/>
      <c r="H1244" s="47"/>
      <c r="I1244" s="240">
        <v>41727.25</v>
      </c>
      <c r="J1244" s="39">
        <v>6</v>
      </c>
      <c r="K1244" s="41">
        <v>41721</v>
      </c>
      <c r="M1244" s="240">
        <v>42237.25</v>
      </c>
      <c r="N1244" s="39">
        <v>124.5</v>
      </c>
      <c r="O1244" s="39">
        <v>71</v>
      </c>
    </row>
    <row r="1245" spans="2:15" x14ac:dyDescent="0.15">
      <c r="B1245" s="36">
        <v>41727</v>
      </c>
      <c r="C1245" s="37">
        <v>0.84652777777777777</v>
      </c>
      <c r="D1245" s="39">
        <v>129</v>
      </c>
      <c r="E1245" s="39">
        <v>74</v>
      </c>
      <c r="F1245" s="39">
        <v>57</v>
      </c>
      <c r="G1245" s="47"/>
      <c r="H1245" s="47"/>
      <c r="I1245" s="240">
        <v>41727.75</v>
      </c>
      <c r="J1245" s="39">
        <v>18</v>
      </c>
      <c r="K1245" s="41">
        <v>41721</v>
      </c>
      <c r="M1245" s="240">
        <v>42238.25</v>
      </c>
      <c r="N1245" s="39">
        <v>123</v>
      </c>
      <c r="O1245" s="39">
        <v>73</v>
      </c>
    </row>
    <row r="1246" spans="2:15" x14ac:dyDescent="0.15">
      <c r="B1246" s="36">
        <v>41727</v>
      </c>
      <c r="C1246" s="37">
        <v>0.84722222222222221</v>
      </c>
      <c r="D1246" s="39">
        <v>138</v>
      </c>
      <c r="E1246" s="39">
        <v>81</v>
      </c>
      <c r="F1246" s="39">
        <v>56</v>
      </c>
      <c r="G1246" s="47"/>
      <c r="H1246" s="47"/>
      <c r="I1246" s="240">
        <v>41727.75</v>
      </c>
      <c r="J1246" s="39">
        <v>18</v>
      </c>
      <c r="K1246" s="41">
        <v>41721</v>
      </c>
      <c r="M1246" s="240">
        <v>42239.25</v>
      </c>
      <c r="N1246" s="39"/>
      <c r="O1246" s="39"/>
    </row>
    <row r="1247" spans="2:15" x14ac:dyDescent="0.15">
      <c r="B1247" s="36">
        <v>41728</v>
      </c>
      <c r="C1247" s="37">
        <v>0.28958333333333336</v>
      </c>
      <c r="D1247" s="39">
        <v>120</v>
      </c>
      <c r="E1247" s="39">
        <v>73</v>
      </c>
      <c r="F1247" s="39">
        <v>54</v>
      </c>
      <c r="G1247" s="47" t="s">
        <v>24</v>
      </c>
      <c r="H1247" s="47" t="s">
        <v>130</v>
      </c>
      <c r="I1247" s="240">
        <v>41728.25</v>
      </c>
      <c r="J1247" s="39">
        <v>6</v>
      </c>
      <c r="K1247" s="41">
        <v>41728</v>
      </c>
      <c r="M1247" s="240">
        <v>42240.25</v>
      </c>
      <c r="N1247" s="39">
        <v>122.5</v>
      </c>
      <c r="O1247" s="39">
        <v>74.5</v>
      </c>
    </row>
    <row r="1248" spans="2:15" x14ac:dyDescent="0.15">
      <c r="B1248" s="36">
        <v>41728</v>
      </c>
      <c r="C1248" s="37">
        <v>0.29236111111111113</v>
      </c>
      <c r="D1248" s="39">
        <v>118</v>
      </c>
      <c r="E1248" s="39">
        <v>71</v>
      </c>
      <c r="F1248" s="39">
        <v>52</v>
      </c>
      <c r="G1248" s="47"/>
      <c r="H1248" s="47"/>
      <c r="I1248" s="240">
        <v>41728.25</v>
      </c>
      <c r="J1248" s="39">
        <v>6</v>
      </c>
      <c r="K1248" s="41">
        <v>41728</v>
      </c>
      <c r="M1248" s="240">
        <v>42241.25</v>
      </c>
      <c r="N1248" s="39"/>
      <c r="O1248" s="39"/>
    </row>
    <row r="1249" spans="2:15" x14ac:dyDescent="0.15">
      <c r="B1249" s="36">
        <v>41728</v>
      </c>
      <c r="C1249" s="37">
        <v>0.99861111111111101</v>
      </c>
      <c r="D1249" s="39">
        <v>119</v>
      </c>
      <c r="E1249" s="39">
        <v>68</v>
      </c>
      <c r="F1249" s="39">
        <v>51</v>
      </c>
      <c r="G1249" s="47"/>
      <c r="H1249" s="47"/>
      <c r="I1249" s="240">
        <v>41728.75</v>
      </c>
      <c r="J1249" s="39">
        <v>18</v>
      </c>
      <c r="K1249" s="41">
        <v>41728</v>
      </c>
      <c r="M1249" s="240">
        <v>42242.25</v>
      </c>
      <c r="N1249" s="39"/>
      <c r="O1249" s="39"/>
    </row>
    <row r="1250" spans="2:15" x14ac:dyDescent="0.15">
      <c r="B1250" s="36">
        <v>41728</v>
      </c>
      <c r="C1250" s="37">
        <v>0.99930555555555556</v>
      </c>
      <c r="D1250" s="39">
        <v>114</v>
      </c>
      <c r="E1250" s="39">
        <v>65</v>
      </c>
      <c r="F1250" s="39">
        <v>50</v>
      </c>
      <c r="G1250" s="47"/>
      <c r="H1250" s="47"/>
      <c r="I1250" s="240">
        <v>41728.75</v>
      </c>
      <c r="J1250" s="39">
        <v>18</v>
      </c>
      <c r="K1250" s="41">
        <v>41728</v>
      </c>
      <c r="M1250" s="240">
        <v>42243.25</v>
      </c>
      <c r="N1250" s="39"/>
      <c r="O1250" s="39"/>
    </row>
    <row r="1251" spans="2:15" x14ac:dyDescent="0.15">
      <c r="B1251" s="36">
        <v>41729</v>
      </c>
      <c r="C1251" s="37">
        <v>0.26041666666666669</v>
      </c>
      <c r="D1251" s="39">
        <v>114</v>
      </c>
      <c r="E1251" s="39">
        <v>66</v>
      </c>
      <c r="F1251" s="39">
        <v>50</v>
      </c>
      <c r="G1251" s="47" t="s">
        <v>24</v>
      </c>
      <c r="H1251" s="47" t="s">
        <v>240</v>
      </c>
      <c r="I1251" s="240">
        <v>41729.25</v>
      </c>
      <c r="J1251" s="39">
        <v>6</v>
      </c>
      <c r="K1251" s="41">
        <v>41728</v>
      </c>
      <c r="M1251" s="240">
        <v>42244.25</v>
      </c>
      <c r="N1251" s="39"/>
      <c r="O1251" s="39"/>
    </row>
    <row r="1252" spans="2:15" x14ac:dyDescent="0.15">
      <c r="B1252" s="36">
        <v>41729</v>
      </c>
      <c r="C1252" s="37">
        <v>0.99930555555555556</v>
      </c>
      <c r="D1252" s="39">
        <v>107</v>
      </c>
      <c r="E1252" s="39">
        <v>57</v>
      </c>
      <c r="F1252" s="39">
        <v>53</v>
      </c>
      <c r="G1252" s="47"/>
      <c r="H1252" s="47"/>
      <c r="I1252" s="240">
        <v>41729.75</v>
      </c>
      <c r="J1252" s="39">
        <v>18</v>
      </c>
      <c r="K1252" s="41">
        <v>41728</v>
      </c>
      <c r="M1252" s="240">
        <v>42245.25</v>
      </c>
      <c r="N1252" s="39">
        <v>118</v>
      </c>
      <c r="O1252" s="39">
        <v>70</v>
      </c>
    </row>
    <row r="1253" spans="2:15" x14ac:dyDescent="0.15">
      <c r="B1253" s="36">
        <v>41730</v>
      </c>
      <c r="C1253" s="37">
        <v>0.24652777777777779</v>
      </c>
      <c r="D1253" s="39">
        <v>114</v>
      </c>
      <c r="E1253" s="39">
        <v>66</v>
      </c>
      <c r="F1253" s="39">
        <v>54</v>
      </c>
      <c r="G1253" s="47" t="s">
        <v>24</v>
      </c>
      <c r="H1253" s="47" t="s">
        <v>240</v>
      </c>
      <c r="I1253" s="240">
        <v>41730.25</v>
      </c>
      <c r="J1253" s="39">
        <v>6</v>
      </c>
      <c r="K1253" s="41">
        <v>41728</v>
      </c>
      <c r="M1253" s="240">
        <v>42246.25</v>
      </c>
      <c r="N1253" s="39">
        <v>116</v>
      </c>
      <c r="O1253" s="39">
        <v>68</v>
      </c>
    </row>
    <row r="1254" spans="2:15" x14ac:dyDescent="0.15">
      <c r="B1254" s="36">
        <v>41730</v>
      </c>
      <c r="C1254" s="37">
        <v>0.25</v>
      </c>
      <c r="D1254" s="39">
        <v>116</v>
      </c>
      <c r="E1254" s="39">
        <v>68</v>
      </c>
      <c r="F1254" s="39">
        <v>53</v>
      </c>
      <c r="G1254" s="47"/>
      <c r="H1254" s="47"/>
      <c r="I1254" s="240">
        <v>41730.25</v>
      </c>
      <c r="J1254" s="39">
        <v>6</v>
      </c>
      <c r="K1254" s="41">
        <v>41728</v>
      </c>
      <c r="M1254" s="240">
        <v>42247.25</v>
      </c>
      <c r="N1254" s="39">
        <v>123.5</v>
      </c>
      <c r="O1254" s="39">
        <v>71.5</v>
      </c>
    </row>
    <row r="1255" spans="2:15" x14ac:dyDescent="0.15">
      <c r="B1255" s="36">
        <v>41731</v>
      </c>
      <c r="C1255" s="37">
        <v>0.25625000000000003</v>
      </c>
      <c r="D1255" s="39">
        <v>130</v>
      </c>
      <c r="E1255" s="39">
        <v>69</v>
      </c>
      <c r="F1255" s="39">
        <v>57</v>
      </c>
      <c r="G1255" s="47" t="s">
        <v>24</v>
      </c>
      <c r="H1255" s="47" t="s">
        <v>226</v>
      </c>
      <c r="I1255" s="240">
        <v>41731.25</v>
      </c>
      <c r="J1255" s="39">
        <v>6</v>
      </c>
      <c r="K1255" s="41">
        <v>41728</v>
      </c>
      <c r="M1255" s="240">
        <v>42248.25</v>
      </c>
      <c r="N1255" s="39"/>
      <c r="O1255" s="39"/>
    </row>
    <row r="1256" spans="2:15" x14ac:dyDescent="0.15">
      <c r="B1256" s="36">
        <v>41731</v>
      </c>
      <c r="C1256" s="37">
        <v>0.25763888888888892</v>
      </c>
      <c r="D1256" s="39">
        <v>121</v>
      </c>
      <c r="E1256" s="39">
        <v>71</v>
      </c>
      <c r="F1256" s="39">
        <v>56</v>
      </c>
      <c r="G1256" s="47"/>
      <c r="H1256" s="47"/>
      <c r="I1256" s="240">
        <v>41731.25</v>
      </c>
      <c r="J1256" s="39">
        <v>6</v>
      </c>
      <c r="K1256" s="41">
        <v>41728</v>
      </c>
      <c r="M1256" s="240">
        <v>42249.25</v>
      </c>
      <c r="N1256" s="39"/>
      <c r="O1256" s="39"/>
    </row>
    <row r="1257" spans="2:15" x14ac:dyDescent="0.15">
      <c r="B1257" s="36">
        <v>41731</v>
      </c>
      <c r="C1257" s="37">
        <v>0.2590277777777778</v>
      </c>
      <c r="D1257" s="39">
        <v>114</v>
      </c>
      <c r="E1257" s="39">
        <v>67</v>
      </c>
      <c r="F1257" s="39">
        <v>56</v>
      </c>
      <c r="G1257" s="47"/>
      <c r="H1257" s="47"/>
      <c r="I1257" s="240">
        <v>41731.25</v>
      </c>
      <c r="J1257" s="39">
        <v>6</v>
      </c>
      <c r="K1257" s="41">
        <v>41728</v>
      </c>
      <c r="M1257" s="240">
        <v>42250.25</v>
      </c>
      <c r="N1257" s="39">
        <v>115.5</v>
      </c>
      <c r="O1257" s="39">
        <v>70.5</v>
      </c>
    </row>
    <row r="1258" spans="2:15" x14ac:dyDescent="0.15">
      <c r="B1258" s="36">
        <v>41732</v>
      </c>
      <c r="C1258" s="37">
        <v>0.25555555555555559</v>
      </c>
      <c r="D1258" s="39">
        <v>120</v>
      </c>
      <c r="E1258" s="39">
        <v>64</v>
      </c>
      <c r="F1258" s="39">
        <v>55</v>
      </c>
      <c r="G1258" s="47" t="s">
        <v>24</v>
      </c>
      <c r="H1258" s="47" t="s">
        <v>227</v>
      </c>
      <c r="I1258" s="240">
        <v>41732.25</v>
      </c>
      <c r="J1258" s="39">
        <v>6</v>
      </c>
      <c r="K1258" s="41">
        <v>41728</v>
      </c>
      <c r="M1258" s="240">
        <v>42251.25</v>
      </c>
      <c r="N1258" s="39">
        <v>123</v>
      </c>
      <c r="O1258" s="39">
        <v>72.5</v>
      </c>
    </row>
    <row r="1259" spans="2:15" x14ac:dyDescent="0.15">
      <c r="B1259" s="36">
        <v>41732</v>
      </c>
      <c r="C1259" s="37">
        <v>0.2590277777777778</v>
      </c>
      <c r="D1259" s="39">
        <v>113</v>
      </c>
      <c r="E1259" s="39">
        <v>63</v>
      </c>
      <c r="F1259" s="39">
        <v>53</v>
      </c>
      <c r="G1259" s="47"/>
      <c r="H1259" s="47"/>
      <c r="I1259" s="240">
        <v>41732.25</v>
      </c>
      <c r="J1259" s="39">
        <v>6</v>
      </c>
      <c r="K1259" s="41">
        <v>41728</v>
      </c>
      <c r="M1259" s="240">
        <v>42252.25</v>
      </c>
      <c r="N1259" s="39">
        <v>121</v>
      </c>
      <c r="O1259" s="39">
        <v>67.666666666666671</v>
      </c>
    </row>
    <row r="1260" spans="2:15" x14ac:dyDescent="0.15">
      <c r="B1260" s="36">
        <v>41733</v>
      </c>
      <c r="C1260" s="37">
        <v>0.2673611111111111</v>
      </c>
      <c r="D1260" s="39">
        <v>113</v>
      </c>
      <c r="E1260" s="39">
        <v>58</v>
      </c>
      <c r="F1260" s="39">
        <v>63</v>
      </c>
      <c r="G1260" s="47" t="s">
        <v>24</v>
      </c>
      <c r="H1260" s="47" t="s">
        <v>241</v>
      </c>
      <c r="I1260" s="240">
        <v>41733.25</v>
      </c>
      <c r="J1260" s="39">
        <v>6</v>
      </c>
      <c r="K1260" s="41">
        <v>41728</v>
      </c>
      <c r="M1260" s="240">
        <v>42253.25</v>
      </c>
      <c r="N1260" s="39">
        <v>125</v>
      </c>
      <c r="O1260" s="39">
        <v>78.5</v>
      </c>
    </row>
    <row r="1261" spans="2:15" x14ac:dyDescent="0.15">
      <c r="B1261" s="36">
        <v>41733</v>
      </c>
      <c r="C1261" s="37">
        <v>0.26944444444444443</v>
      </c>
      <c r="D1261" s="39">
        <v>108</v>
      </c>
      <c r="E1261" s="39">
        <v>57</v>
      </c>
      <c r="F1261" s="39">
        <v>61</v>
      </c>
      <c r="G1261" s="47"/>
      <c r="H1261" s="47"/>
      <c r="I1261" s="240">
        <v>41733.25</v>
      </c>
      <c r="J1261" s="39">
        <v>6</v>
      </c>
      <c r="K1261" s="41">
        <v>41728</v>
      </c>
      <c r="M1261" s="240">
        <v>42254.25</v>
      </c>
      <c r="N1261" s="39">
        <v>121.5</v>
      </c>
      <c r="O1261" s="39">
        <v>73</v>
      </c>
    </row>
    <row r="1262" spans="2:15" x14ac:dyDescent="0.15">
      <c r="B1262" s="36">
        <v>41733</v>
      </c>
      <c r="C1262" s="37">
        <v>0.9375</v>
      </c>
      <c r="D1262" s="39">
        <v>113</v>
      </c>
      <c r="E1262" s="39">
        <v>60</v>
      </c>
      <c r="F1262" s="39">
        <v>72</v>
      </c>
      <c r="G1262" s="47"/>
      <c r="H1262" s="47"/>
      <c r="I1262" s="240">
        <v>41733.75</v>
      </c>
      <c r="J1262" s="39">
        <v>18</v>
      </c>
      <c r="K1262" s="41">
        <v>41728</v>
      </c>
      <c r="M1262" s="240">
        <v>42255.25</v>
      </c>
      <c r="N1262" s="39">
        <v>123.5</v>
      </c>
      <c r="O1262" s="39">
        <v>72.5</v>
      </c>
    </row>
    <row r="1263" spans="2:15" x14ac:dyDescent="0.15">
      <c r="B1263" s="36">
        <v>41734</v>
      </c>
      <c r="C1263" s="37">
        <v>0.25208333333333333</v>
      </c>
      <c r="D1263" s="39">
        <v>119</v>
      </c>
      <c r="E1263" s="39">
        <v>66</v>
      </c>
      <c r="F1263" s="39">
        <v>60</v>
      </c>
      <c r="G1263" s="47" t="s">
        <v>24</v>
      </c>
      <c r="H1263" s="47" t="s">
        <v>130</v>
      </c>
      <c r="I1263" s="240">
        <v>41734.25</v>
      </c>
      <c r="J1263" s="39">
        <v>6</v>
      </c>
      <c r="K1263" s="41">
        <v>41728</v>
      </c>
      <c r="M1263" s="240">
        <v>42256.25</v>
      </c>
      <c r="N1263" s="39">
        <v>123</v>
      </c>
      <c r="O1263" s="39">
        <v>72</v>
      </c>
    </row>
    <row r="1264" spans="2:15" x14ac:dyDescent="0.15">
      <c r="B1264" s="36">
        <v>41734</v>
      </c>
      <c r="C1264" s="37">
        <v>0.25416666666666665</v>
      </c>
      <c r="D1264" s="39">
        <v>107</v>
      </c>
      <c r="E1264" s="39">
        <v>63</v>
      </c>
      <c r="F1264" s="39">
        <v>58</v>
      </c>
      <c r="G1264" s="47"/>
      <c r="H1264" s="47"/>
      <c r="I1264" s="240">
        <v>41734.25</v>
      </c>
      <c r="J1264" s="39">
        <v>6</v>
      </c>
      <c r="K1264" s="41">
        <v>41728</v>
      </c>
      <c r="M1264" s="240">
        <v>42257.25</v>
      </c>
      <c r="N1264" s="39">
        <v>118</v>
      </c>
      <c r="O1264" s="39">
        <v>72</v>
      </c>
    </row>
    <row r="1265" spans="2:15" x14ac:dyDescent="0.15">
      <c r="B1265" s="36">
        <v>41735</v>
      </c>
      <c r="C1265" s="37">
        <v>0.89166666666666661</v>
      </c>
      <c r="D1265" s="39">
        <v>135</v>
      </c>
      <c r="E1265" s="39">
        <v>76</v>
      </c>
      <c r="F1265" s="39">
        <v>54</v>
      </c>
      <c r="G1265" s="47" t="s">
        <v>24</v>
      </c>
      <c r="H1265" s="47" t="s">
        <v>242</v>
      </c>
      <c r="I1265" s="240">
        <v>41735.75</v>
      </c>
      <c r="J1265" s="39">
        <v>18</v>
      </c>
      <c r="K1265" s="41">
        <v>41735</v>
      </c>
      <c r="M1265" s="240">
        <v>42258.25</v>
      </c>
      <c r="N1265" s="39">
        <v>131</v>
      </c>
      <c r="O1265" s="39">
        <v>76.333333333333329</v>
      </c>
    </row>
    <row r="1266" spans="2:15" x14ac:dyDescent="0.15">
      <c r="B1266" s="36">
        <v>41735</v>
      </c>
      <c r="C1266" s="37">
        <v>0.89236111111111116</v>
      </c>
      <c r="D1266" s="39">
        <v>128</v>
      </c>
      <c r="E1266" s="39">
        <v>78</v>
      </c>
      <c r="F1266" s="39">
        <v>54</v>
      </c>
      <c r="G1266" s="47"/>
      <c r="H1266" s="47"/>
      <c r="I1266" s="240">
        <v>41735.75</v>
      </c>
      <c r="J1266" s="39">
        <v>18</v>
      </c>
      <c r="K1266" s="41">
        <v>41735</v>
      </c>
      <c r="M1266" s="240">
        <v>42259.25</v>
      </c>
      <c r="N1266" s="39"/>
      <c r="O1266" s="39"/>
    </row>
    <row r="1267" spans="2:15" x14ac:dyDescent="0.15">
      <c r="B1267" s="36">
        <v>41736</v>
      </c>
      <c r="C1267" s="37">
        <v>0.25625000000000003</v>
      </c>
      <c r="D1267" s="39">
        <v>123</v>
      </c>
      <c r="E1267" s="39">
        <v>74</v>
      </c>
      <c r="F1267" s="39">
        <v>48</v>
      </c>
      <c r="G1267" s="47" t="s">
        <v>24</v>
      </c>
      <c r="H1267" s="47" t="s">
        <v>243</v>
      </c>
      <c r="I1267" s="240">
        <v>41736.25</v>
      </c>
      <c r="J1267" s="39">
        <v>6</v>
      </c>
      <c r="K1267" s="41">
        <v>41735</v>
      </c>
      <c r="M1267" s="240">
        <v>42260.25</v>
      </c>
      <c r="N1267" s="39">
        <v>138</v>
      </c>
      <c r="O1267" s="39">
        <v>79.666666666666671</v>
      </c>
    </row>
    <row r="1268" spans="2:15" x14ac:dyDescent="0.15">
      <c r="B1268" s="36">
        <v>41736</v>
      </c>
      <c r="C1268" s="37">
        <v>0.25763888888888892</v>
      </c>
      <c r="D1268" s="39">
        <v>121</v>
      </c>
      <c r="E1268" s="39">
        <v>70</v>
      </c>
      <c r="F1268" s="39">
        <v>48</v>
      </c>
      <c r="G1268" s="47"/>
      <c r="H1268" s="47"/>
      <c r="I1268" s="240">
        <v>41736.25</v>
      </c>
      <c r="J1268" s="39">
        <v>6</v>
      </c>
      <c r="K1268" s="41">
        <v>41735</v>
      </c>
      <c r="M1268" s="240">
        <v>42261.25</v>
      </c>
      <c r="N1268" s="39">
        <v>139.66666666666666</v>
      </c>
      <c r="O1268" s="39">
        <v>83</v>
      </c>
    </row>
    <row r="1269" spans="2:15" x14ac:dyDescent="0.15">
      <c r="B1269" s="36">
        <v>41736</v>
      </c>
      <c r="C1269" s="37">
        <v>0.98541666666666661</v>
      </c>
      <c r="D1269" s="39">
        <v>120</v>
      </c>
      <c r="E1269" s="39">
        <v>71</v>
      </c>
      <c r="F1269" s="39">
        <v>50</v>
      </c>
      <c r="G1269" s="47"/>
      <c r="H1269" s="47"/>
      <c r="I1269" s="240">
        <v>41736.75</v>
      </c>
      <c r="J1269" s="39">
        <v>18</v>
      </c>
      <c r="K1269" s="41">
        <v>41735</v>
      </c>
      <c r="M1269" s="240">
        <v>42262.25</v>
      </c>
      <c r="N1269" s="39">
        <v>119.66666666666667</v>
      </c>
      <c r="O1269" s="39">
        <v>68.666666666666671</v>
      </c>
    </row>
    <row r="1270" spans="2:15" x14ac:dyDescent="0.15">
      <c r="B1270" s="36">
        <v>41736</v>
      </c>
      <c r="C1270" s="37">
        <v>0.9868055555555556</v>
      </c>
      <c r="D1270" s="39">
        <v>117</v>
      </c>
      <c r="E1270" s="39">
        <v>68</v>
      </c>
      <c r="F1270" s="39">
        <v>49</v>
      </c>
      <c r="G1270" s="47"/>
      <c r="H1270" s="47"/>
      <c r="I1270" s="240">
        <v>41736.75</v>
      </c>
      <c r="J1270" s="39">
        <v>18</v>
      </c>
      <c r="K1270" s="41">
        <v>41735</v>
      </c>
      <c r="M1270" s="240">
        <v>42263.25</v>
      </c>
      <c r="N1270" s="39">
        <v>133</v>
      </c>
      <c r="O1270" s="39">
        <v>83.333333333333329</v>
      </c>
    </row>
    <row r="1271" spans="2:15" x14ac:dyDescent="0.15">
      <c r="B1271" s="36">
        <v>41737</v>
      </c>
      <c r="C1271" s="37">
        <v>0.24791666666666667</v>
      </c>
      <c r="D1271" s="39">
        <v>120</v>
      </c>
      <c r="E1271" s="39">
        <v>73</v>
      </c>
      <c r="F1271" s="39">
        <v>56</v>
      </c>
      <c r="G1271" s="47" t="s">
        <v>24</v>
      </c>
      <c r="H1271" s="47" t="s">
        <v>244</v>
      </c>
      <c r="I1271" s="240">
        <v>41737.25</v>
      </c>
      <c r="J1271" s="39">
        <v>6</v>
      </c>
      <c r="K1271" s="41">
        <v>41735</v>
      </c>
      <c r="M1271" s="240">
        <v>42264.25</v>
      </c>
      <c r="N1271" s="39">
        <v>138.66666666666666</v>
      </c>
      <c r="O1271" s="39">
        <v>80.333333333333329</v>
      </c>
    </row>
    <row r="1272" spans="2:15" x14ac:dyDescent="0.15">
      <c r="B1272" s="36">
        <v>41737</v>
      </c>
      <c r="C1272" s="37">
        <v>0.24930555555555556</v>
      </c>
      <c r="D1272" s="39">
        <v>124</v>
      </c>
      <c r="E1272" s="39">
        <v>71</v>
      </c>
      <c r="F1272" s="39">
        <v>51</v>
      </c>
      <c r="G1272" s="47"/>
      <c r="H1272" s="47"/>
      <c r="I1272" s="240">
        <v>41737.25</v>
      </c>
      <c r="J1272" s="39">
        <v>6</v>
      </c>
      <c r="K1272" s="41">
        <v>41735</v>
      </c>
      <c r="M1272" s="240">
        <v>42265.25</v>
      </c>
      <c r="N1272" s="39">
        <v>132</v>
      </c>
      <c r="O1272" s="39">
        <v>77</v>
      </c>
    </row>
    <row r="1273" spans="2:15" x14ac:dyDescent="0.15">
      <c r="B1273" s="36">
        <v>41737</v>
      </c>
      <c r="C1273" s="37">
        <v>0.99791666666666667</v>
      </c>
      <c r="D1273" s="39">
        <v>113</v>
      </c>
      <c r="E1273" s="39">
        <v>65</v>
      </c>
      <c r="F1273" s="39">
        <v>53</v>
      </c>
      <c r="G1273" s="47"/>
      <c r="H1273" s="47"/>
      <c r="I1273" s="240">
        <v>41737.75</v>
      </c>
      <c r="J1273" s="39">
        <v>18</v>
      </c>
      <c r="K1273" s="41">
        <v>41735</v>
      </c>
      <c r="M1273" s="240">
        <v>42266.25</v>
      </c>
      <c r="N1273" s="39">
        <v>132</v>
      </c>
      <c r="O1273" s="39">
        <v>78.5</v>
      </c>
    </row>
    <row r="1274" spans="2:15" x14ac:dyDescent="0.15">
      <c r="B1274" s="36">
        <v>41737</v>
      </c>
      <c r="C1274" s="37">
        <v>0.99930555555555556</v>
      </c>
      <c r="D1274" s="39">
        <v>109</v>
      </c>
      <c r="E1274" s="39">
        <v>65</v>
      </c>
      <c r="F1274" s="39">
        <v>49</v>
      </c>
      <c r="G1274" s="47"/>
      <c r="H1274" s="47"/>
      <c r="I1274" s="240">
        <v>41737.75</v>
      </c>
      <c r="J1274" s="39">
        <v>18</v>
      </c>
      <c r="K1274" s="41">
        <v>41735</v>
      </c>
      <c r="M1274" s="240">
        <v>42267.25</v>
      </c>
      <c r="N1274" s="39"/>
      <c r="O1274" s="39"/>
    </row>
    <row r="1275" spans="2:15" x14ac:dyDescent="0.15">
      <c r="B1275" s="36">
        <v>41738</v>
      </c>
      <c r="C1275" s="37">
        <v>0.26597222222222222</v>
      </c>
      <c r="D1275" s="39">
        <v>118</v>
      </c>
      <c r="E1275" s="39">
        <v>68</v>
      </c>
      <c r="F1275" s="39">
        <v>50</v>
      </c>
      <c r="G1275" s="47" t="s">
        <v>24</v>
      </c>
      <c r="H1275" s="47" t="s">
        <v>243</v>
      </c>
      <c r="I1275" s="240">
        <v>41738.25</v>
      </c>
      <c r="J1275" s="39">
        <v>6</v>
      </c>
      <c r="K1275" s="41">
        <v>41735</v>
      </c>
      <c r="M1275" s="240">
        <v>42268.25</v>
      </c>
      <c r="N1275" s="39"/>
      <c r="O1275" s="39"/>
    </row>
    <row r="1276" spans="2:15" x14ac:dyDescent="0.15">
      <c r="B1276" s="36">
        <v>41738</v>
      </c>
      <c r="C1276" s="37">
        <v>0.2673611111111111</v>
      </c>
      <c r="D1276" s="39">
        <v>121</v>
      </c>
      <c r="E1276" s="39">
        <v>69</v>
      </c>
      <c r="F1276" s="39">
        <v>50</v>
      </c>
      <c r="G1276" s="47"/>
      <c r="H1276" s="47"/>
      <c r="I1276" s="240">
        <v>41738.25</v>
      </c>
      <c r="J1276" s="39">
        <v>6</v>
      </c>
      <c r="K1276" s="41">
        <v>41735</v>
      </c>
      <c r="M1276" s="240">
        <v>42269.25</v>
      </c>
      <c r="N1276" s="39">
        <v>147</v>
      </c>
      <c r="O1276" s="39">
        <v>85.5</v>
      </c>
    </row>
    <row r="1277" spans="2:15" x14ac:dyDescent="0.15">
      <c r="B1277" s="36">
        <v>41738</v>
      </c>
      <c r="C1277" s="37">
        <v>0.96527777777777779</v>
      </c>
      <c r="D1277" s="39">
        <v>118</v>
      </c>
      <c r="E1277" s="39">
        <v>71</v>
      </c>
      <c r="F1277" s="39">
        <v>55</v>
      </c>
      <c r="G1277" s="47"/>
      <c r="H1277" s="47"/>
      <c r="I1277" s="240">
        <v>41738.75</v>
      </c>
      <c r="J1277" s="39">
        <v>18</v>
      </c>
      <c r="K1277" s="41">
        <v>41735</v>
      </c>
      <c r="M1277" s="240">
        <v>42270.25</v>
      </c>
      <c r="N1277" s="39">
        <v>134</v>
      </c>
      <c r="O1277" s="39">
        <v>80</v>
      </c>
    </row>
    <row r="1278" spans="2:15" x14ac:dyDescent="0.15">
      <c r="B1278" s="36">
        <v>41738</v>
      </c>
      <c r="C1278" s="37">
        <v>0.96597222222222223</v>
      </c>
      <c r="D1278" s="39">
        <v>114</v>
      </c>
      <c r="E1278" s="39">
        <v>67</v>
      </c>
      <c r="F1278" s="39">
        <v>58</v>
      </c>
      <c r="G1278" s="47"/>
      <c r="H1278" s="47"/>
      <c r="I1278" s="240">
        <v>41738.75</v>
      </c>
      <c r="J1278" s="39">
        <v>18</v>
      </c>
      <c r="K1278" s="41">
        <v>41735</v>
      </c>
      <c r="M1278" s="240">
        <v>42271.25</v>
      </c>
      <c r="N1278" s="39">
        <v>137.5</v>
      </c>
      <c r="O1278" s="39">
        <v>81.5</v>
      </c>
    </row>
    <row r="1279" spans="2:15" x14ac:dyDescent="0.15">
      <c r="B1279" s="36">
        <v>41739</v>
      </c>
      <c r="C1279" s="37">
        <v>0.27152777777777776</v>
      </c>
      <c r="D1279" s="39">
        <v>118</v>
      </c>
      <c r="E1279" s="39">
        <v>67</v>
      </c>
      <c r="F1279" s="39">
        <v>54</v>
      </c>
      <c r="G1279" s="47" t="s">
        <v>24</v>
      </c>
      <c r="H1279" s="47" t="s">
        <v>243</v>
      </c>
      <c r="I1279" s="240">
        <v>41739.25</v>
      </c>
      <c r="J1279" s="39">
        <v>6</v>
      </c>
      <c r="K1279" s="41">
        <v>41735</v>
      </c>
      <c r="M1279" s="240">
        <v>42272.25</v>
      </c>
      <c r="N1279" s="39">
        <v>132.5</v>
      </c>
      <c r="O1279" s="39">
        <v>80</v>
      </c>
    </row>
    <row r="1280" spans="2:15" x14ac:dyDescent="0.15">
      <c r="B1280" s="36">
        <v>41739</v>
      </c>
      <c r="C1280" s="37">
        <v>0.27430555555555552</v>
      </c>
      <c r="D1280" s="39">
        <v>111</v>
      </c>
      <c r="E1280" s="39">
        <v>66</v>
      </c>
      <c r="F1280" s="39">
        <v>53</v>
      </c>
      <c r="G1280" s="47"/>
      <c r="H1280" s="47"/>
      <c r="I1280" s="240">
        <v>41739.25</v>
      </c>
      <c r="J1280" s="39">
        <v>6</v>
      </c>
      <c r="K1280" s="41">
        <v>41735</v>
      </c>
      <c r="M1280" s="240">
        <v>42273.25</v>
      </c>
      <c r="N1280" s="39">
        <v>135.5</v>
      </c>
      <c r="O1280" s="39">
        <v>82</v>
      </c>
    </row>
    <row r="1281" spans="2:15" x14ac:dyDescent="0.15">
      <c r="B1281" s="36">
        <v>41739</v>
      </c>
      <c r="C1281" s="37">
        <v>0.99097222222222225</v>
      </c>
      <c r="D1281" s="39">
        <v>110</v>
      </c>
      <c r="E1281" s="39">
        <v>61</v>
      </c>
      <c r="F1281" s="39">
        <v>52</v>
      </c>
      <c r="G1281" s="47"/>
      <c r="H1281" s="47"/>
      <c r="I1281" s="240">
        <v>41739.75</v>
      </c>
      <c r="J1281" s="39">
        <v>18</v>
      </c>
      <c r="K1281" s="41">
        <v>41735</v>
      </c>
      <c r="M1281" s="240">
        <v>42274.25</v>
      </c>
      <c r="N1281" s="39">
        <v>130</v>
      </c>
      <c r="O1281" s="39">
        <v>80.5</v>
      </c>
    </row>
    <row r="1282" spans="2:15" x14ac:dyDescent="0.15">
      <c r="B1282" s="36">
        <v>41739</v>
      </c>
      <c r="C1282" s="37">
        <v>0.99861111111111101</v>
      </c>
      <c r="D1282" s="39">
        <v>113</v>
      </c>
      <c r="E1282" s="39">
        <v>65</v>
      </c>
      <c r="F1282" s="39">
        <v>55</v>
      </c>
      <c r="G1282" s="47"/>
      <c r="H1282" s="47"/>
      <c r="I1282" s="240">
        <v>41739.75</v>
      </c>
      <c r="J1282" s="39">
        <v>18</v>
      </c>
      <c r="K1282" s="41">
        <v>41735</v>
      </c>
      <c r="M1282" s="240">
        <v>42275.25</v>
      </c>
      <c r="N1282" s="39">
        <v>137.66666666666666</v>
      </c>
      <c r="O1282" s="39">
        <v>80.333333333333329</v>
      </c>
    </row>
    <row r="1283" spans="2:15" x14ac:dyDescent="0.15">
      <c r="B1283" s="36">
        <v>41740</v>
      </c>
      <c r="C1283" s="37">
        <v>0.25347222222222221</v>
      </c>
      <c r="D1283" s="39">
        <v>122</v>
      </c>
      <c r="E1283" s="39">
        <v>72</v>
      </c>
      <c r="F1283" s="39">
        <v>59</v>
      </c>
      <c r="G1283" s="47" t="s">
        <v>24</v>
      </c>
      <c r="H1283" s="47" t="s">
        <v>240</v>
      </c>
      <c r="I1283" s="240">
        <v>41740.25</v>
      </c>
      <c r="J1283" s="39">
        <v>6</v>
      </c>
      <c r="K1283" s="41">
        <v>41735</v>
      </c>
      <c r="M1283" s="240">
        <v>42276.25</v>
      </c>
      <c r="N1283" s="39">
        <v>133</v>
      </c>
      <c r="O1283" s="39">
        <v>81.5</v>
      </c>
    </row>
    <row r="1284" spans="2:15" x14ac:dyDescent="0.15">
      <c r="B1284" s="36">
        <v>41740</v>
      </c>
      <c r="C1284" s="37">
        <v>0.25694444444444448</v>
      </c>
      <c r="D1284" s="39">
        <v>113</v>
      </c>
      <c r="E1284" s="39">
        <v>68</v>
      </c>
      <c r="F1284" s="39">
        <v>55</v>
      </c>
      <c r="G1284" s="47"/>
      <c r="H1284" s="47"/>
      <c r="I1284" s="240">
        <v>41740.25</v>
      </c>
      <c r="J1284" s="39">
        <v>6</v>
      </c>
      <c r="K1284" s="41">
        <v>41735</v>
      </c>
      <c r="M1284" s="240">
        <v>42277.25</v>
      </c>
      <c r="N1284" s="39"/>
      <c r="O1284" s="39"/>
    </row>
    <row r="1285" spans="2:15" x14ac:dyDescent="0.15">
      <c r="B1285" s="36">
        <v>41741</v>
      </c>
      <c r="C1285" s="37">
        <v>0.24791666666666667</v>
      </c>
      <c r="D1285" s="39">
        <v>116</v>
      </c>
      <c r="E1285" s="39">
        <v>68</v>
      </c>
      <c r="F1285" s="39">
        <v>56</v>
      </c>
      <c r="G1285" s="47" t="s">
        <v>24</v>
      </c>
      <c r="H1285" s="47" t="s">
        <v>130</v>
      </c>
      <c r="I1285" s="240">
        <v>41741.25</v>
      </c>
      <c r="J1285" s="39">
        <v>6</v>
      </c>
      <c r="K1285" s="41">
        <v>41735</v>
      </c>
      <c r="M1285" s="240">
        <v>42278.25</v>
      </c>
      <c r="N1285" s="39">
        <v>126</v>
      </c>
      <c r="O1285" s="39">
        <v>70.5</v>
      </c>
    </row>
    <row r="1286" spans="2:15" x14ac:dyDescent="0.15">
      <c r="B1286" s="36">
        <v>41741</v>
      </c>
      <c r="C1286" s="37">
        <v>0.24930555555555556</v>
      </c>
      <c r="D1286" s="39">
        <v>111</v>
      </c>
      <c r="E1286" s="39">
        <v>65</v>
      </c>
      <c r="F1286" s="39">
        <v>55</v>
      </c>
      <c r="G1286" s="47"/>
      <c r="H1286" s="47"/>
      <c r="I1286" s="240">
        <v>41741.25</v>
      </c>
      <c r="J1286" s="39">
        <v>6</v>
      </c>
      <c r="K1286" s="41">
        <v>41735</v>
      </c>
      <c r="M1286" s="240">
        <v>42279.25</v>
      </c>
      <c r="N1286" s="39">
        <v>133</v>
      </c>
      <c r="O1286" s="39">
        <v>81</v>
      </c>
    </row>
    <row r="1287" spans="2:15" x14ac:dyDescent="0.15">
      <c r="B1287" s="36">
        <v>41741</v>
      </c>
      <c r="C1287" s="37">
        <v>0.9472222222222223</v>
      </c>
      <c r="D1287" s="39">
        <v>129</v>
      </c>
      <c r="E1287" s="39">
        <v>73</v>
      </c>
      <c r="F1287" s="39">
        <v>48</v>
      </c>
      <c r="G1287" s="47"/>
      <c r="H1287" s="47"/>
      <c r="I1287" s="240">
        <v>41741.75</v>
      </c>
      <c r="J1287" s="39">
        <v>18</v>
      </c>
      <c r="K1287" s="41">
        <v>41735</v>
      </c>
      <c r="M1287" s="240">
        <v>42280.25</v>
      </c>
      <c r="N1287" s="39">
        <v>125.5</v>
      </c>
      <c r="O1287" s="39">
        <v>71.5</v>
      </c>
    </row>
    <row r="1288" spans="2:15" x14ac:dyDescent="0.15">
      <c r="B1288" s="36">
        <v>41741</v>
      </c>
      <c r="C1288" s="37">
        <v>0.94930555555555562</v>
      </c>
      <c r="D1288" s="39">
        <v>116</v>
      </c>
      <c r="E1288" s="39">
        <v>68</v>
      </c>
      <c r="F1288" s="39">
        <v>48</v>
      </c>
      <c r="G1288" s="47"/>
      <c r="H1288" s="47"/>
      <c r="I1288" s="240">
        <v>41741.75</v>
      </c>
      <c r="J1288" s="39">
        <v>18</v>
      </c>
      <c r="K1288" s="41">
        <v>41735</v>
      </c>
      <c r="M1288" s="240">
        <v>42281.25</v>
      </c>
      <c r="N1288" s="39">
        <v>128.5</v>
      </c>
      <c r="O1288" s="39">
        <v>74.5</v>
      </c>
    </row>
    <row r="1289" spans="2:15" x14ac:dyDescent="0.15">
      <c r="B1289" s="36">
        <v>41742</v>
      </c>
      <c r="C1289" s="37">
        <v>0.26527777777777778</v>
      </c>
      <c r="D1289" s="39">
        <v>122</v>
      </c>
      <c r="E1289" s="39">
        <v>73</v>
      </c>
      <c r="F1289" s="39">
        <v>49</v>
      </c>
      <c r="G1289" s="47" t="s">
        <v>24</v>
      </c>
      <c r="H1289" s="47" t="s">
        <v>130</v>
      </c>
      <c r="I1289" s="240">
        <v>41742.25</v>
      </c>
      <c r="J1289" s="39">
        <v>6</v>
      </c>
      <c r="K1289" s="41">
        <v>41742</v>
      </c>
      <c r="M1289" s="240">
        <v>42282.25</v>
      </c>
      <c r="N1289" s="39">
        <v>132</v>
      </c>
      <c r="O1289" s="39">
        <v>76.5</v>
      </c>
    </row>
    <row r="1290" spans="2:15" x14ac:dyDescent="0.15">
      <c r="B1290" s="36">
        <v>41742</v>
      </c>
      <c r="C1290" s="37">
        <v>0.26805555555555555</v>
      </c>
      <c r="D1290" s="39">
        <v>116</v>
      </c>
      <c r="E1290" s="39">
        <v>71</v>
      </c>
      <c r="F1290" s="39">
        <v>50</v>
      </c>
      <c r="G1290" s="47"/>
      <c r="H1290" s="47"/>
      <c r="I1290" s="240">
        <v>41742.25</v>
      </c>
      <c r="J1290" s="39">
        <v>6</v>
      </c>
      <c r="K1290" s="41">
        <v>41742</v>
      </c>
      <c r="M1290" s="240">
        <v>42283.25</v>
      </c>
      <c r="N1290" s="39">
        <v>120</v>
      </c>
      <c r="O1290" s="39">
        <v>72</v>
      </c>
    </row>
    <row r="1291" spans="2:15" x14ac:dyDescent="0.15">
      <c r="B1291" s="36">
        <v>41742</v>
      </c>
      <c r="C1291" s="37">
        <v>0.96944444444444444</v>
      </c>
      <c r="D1291" s="39">
        <v>109</v>
      </c>
      <c r="E1291" s="39">
        <v>64</v>
      </c>
      <c r="F1291" s="39">
        <v>55</v>
      </c>
      <c r="G1291" s="47"/>
      <c r="H1291" s="47"/>
      <c r="I1291" s="240">
        <v>41742.75</v>
      </c>
      <c r="J1291" s="39">
        <v>18</v>
      </c>
      <c r="K1291" s="41">
        <v>41742</v>
      </c>
      <c r="M1291" s="240">
        <v>42284.25</v>
      </c>
      <c r="N1291" s="39">
        <v>124</v>
      </c>
      <c r="O1291" s="39">
        <v>72.5</v>
      </c>
    </row>
    <row r="1292" spans="2:15" x14ac:dyDescent="0.15">
      <c r="B1292" s="36">
        <v>41742</v>
      </c>
      <c r="C1292" s="37">
        <v>0.97083333333333333</v>
      </c>
      <c r="D1292" s="39">
        <v>101</v>
      </c>
      <c r="E1292" s="39">
        <v>59</v>
      </c>
      <c r="F1292" s="39">
        <v>56</v>
      </c>
      <c r="G1292" s="47"/>
      <c r="H1292" s="47"/>
      <c r="I1292" s="240">
        <v>41742.75</v>
      </c>
      <c r="J1292" s="39">
        <v>18</v>
      </c>
      <c r="K1292" s="41">
        <v>41742</v>
      </c>
      <c r="M1292" s="240">
        <v>42285.25</v>
      </c>
      <c r="N1292" s="39">
        <v>122</v>
      </c>
      <c r="O1292" s="39">
        <v>68</v>
      </c>
    </row>
    <row r="1293" spans="2:15" x14ac:dyDescent="0.15">
      <c r="B1293" s="36">
        <v>41743</v>
      </c>
      <c r="C1293" s="37">
        <v>0.26041666666666669</v>
      </c>
      <c r="D1293" s="39">
        <v>115</v>
      </c>
      <c r="E1293" s="39">
        <v>64</v>
      </c>
      <c r="F1293" s="39">
        <v>55</v>
      </c>
      <c r="G1293" s="47" t="s">
        <v>24</v>
      </c>
      <c r="H1293" s="47" t="s">
        <v>245</v>
      </c>
      <c r="I1293" s="240">
        <v>41743.25</v>
      </c>
      <c r="J1293" s="39">
        <v>6</v>
      </c>
      <c r="K1293" s="41">
        <v>41742</v>
      </c>
      <c r="M1293" s="240">
        <v>42286.25</v>
      </c>
      <c r="N1293" s="39">
        <v>124</v>
      </c>
      <c r="O1293" s="39">
        <v>72</v>
      </c>
    </row>
    <row r="1294" spans="2:15" x14ac:dyDescent="0.15">
      <c r="B1294" s="36">
        <v>41743</v>
      </c>
      <c r="C1294" s="37">
        <v>0.26111111111111113</v>
      </c>
      <c r="D1294" s="39">
        <v>108</v>
      </c>
      <c r="E1294" s="39">
        <v>68</v>
      </c>
      <c r="F1294" s="39">
        <v>65</v>
      </c>
      <c r="G1294" s="47"/>
      <c r="H1294" s="47"/>
      <c r="I1294" s="240">
        <v>41743.25</v>
      </c>
      <c r="J1294" s="39">
        <v>6</v>
      </c>
      <c r="K1294" s="41">
        <v>41742</v>
      </c>
      <c r="M1294" s="240">
        <v>42287.25</v>
      </c>
      <c r="N1294" s="39">
        <v>137.5</v>
      </c>
      <c r="O1294" s="39">
        <v>83</v>
      </c>
    </row>
    <row r="1295" spans="2:15" x14ac:dyDescent="0.15">
      <c r="B1295" s="36">
        <v>41744</v>
      </c>
      <c r="C1295" s="37">
        <v>0.26041666666666669</v>
      </c>
      <c r="D1295" s="39">
        <v>114</v>
      </c>
      <c r="E1295" s="39">
        <v>66</v>
      </c>
      <c r="F1295" s="39">
        <v>63</v>
      </c>
      <c r="G1295" s="47" t="s">
        <v>24</v>
      </c>
      <c r="H1295" s="47" t="s">
        <v>129</v>
      </c>
      <c r="I1295" s="240">
        <v>41744.25</v>
      </c>
      <c r="J1295" s="39">
        <v>6</v>
      </c>
      <c r="K1295" s="41">
        <v>41742</v>
      </c>
      <c r="M1295" s="240">
        <v>42288.25</v>
      </c>
      <c r="N1295" s="39">
        <v>133.33333333333334</v>
      </c>
      <c r="O1295" s="39">
        <v>82.666666666666671</v>
      </c>
    </row>
    <row r="1296" spans="2:15" x14ac:dyDescent="0.15">
      <c r="B1296" s="36">
        <v>41744</v>
      </c>
      <c r="C1296" s="37">
        <v>0.26111111111111113</v>
      </c>
      <c r="D1296" s="39">
        <v>108</v>
      </c>
      <c r="E1296" s="39">
        <v>68</v>
      </c>
      <c r="F1296" s="39">
        <v>64</v>
      </c>
      <c r="G1296" s="47"/>
      <c r="H1296" s="47"/>
      <c r="I1296" s="240">
        <v>41744.25</v>
      </c>
      <c r="J1296" s="39">
        <v>6</v>
      </c>
      <c r="K1296" s="41">
        <v>41742</v>
      </c>
      <c r="M1296" s="240">
        <v>42289.25</v>
      </c>
      <c r="N1296" s="39"/>
      <c r="O1296" s="39"/>
    </row>
    <row r="1297" spans="2:15" x14ac:dyDescent="0.15">
      <c r="B1297" s="36">
        <v>41745</v>
      </c>
      <c r="C1297" s="37">
        <v>0.25277777777777777</v>
      </c>
      <c r="D1297" s="39">
        <v>114</v>
      </c>
      <c r="E1297" s="39">
        <v>62</v>
      </c>
      <c r="F1297" s="39">
        <v>62</v>
      </c>
      <c r="G1297" s="47" t="s">
        <v>24</v>
      </c>
      <c r="H1297" s="47" t="s">
        <v>130</v>
      </c>
      <c r="I1297" s="240">
        <v>41745.25</v>
      </c>
      <c r="J1297" s="39">
        <v>6</v>
      </c>
      <c r="K1297" s="41">
        <v>41742</v>
      </c>
      <c r="M1297" s="240">
        <v>42290.25</v>
      </c>
      <c r="N1297" s="39">
        <v>130.5</v>
      </c>
      <c r="O1297" s="39">
        <v>73.5</v>
      </c>
    </row>
    <row r="1298" spans="2:15" x14ac:dyDescent="0.15">
      <c r="B1298" s="36">
        <v>41745</v>
      </c>
      <c r="C1298" s="37">
        <v>0.25486111111111109</v>
      </c>
      <c r="D1298" s="39">
        <v>123</v>
      </c>
      <c r="E1298" s="39">
        <v>67</v>
      </c>
      <c r="F1298" s="39">
        <v>63</v>
      </c>
      <c r="G1298" s="47"/>
      <c r="H1298" s="47"/>
      <c r="I1298" s="240">
        <v>41745.25</v>
      </c>
      <c r="J1298" s="39">
        <v>6</v>
      </c>
      <c r="K1298" s="41">
        <v>41742</v>
      </c>
      <c r="M1298" s="240">
        <v>42291.25</v>
      </c>
      <c r="N1298" s="39">
        <v>136</v>
      </c>
      <c r="O1298" s="39">
        <v>77.5</v>
      </c>
    </row>
    <row r="1299" spans="2:15" x14ac:dyDescent="0.15">
      <c r="B1299" s="36">
        <v>41745</v>
      </c>
      <c r="C1299" s="37">
        <v>0.98958333333333337</v>
      </c>
      <c r="D1299" s="39">
        <v>107</v>
      </c>
      <c r="E1299" s="39">
        <v>72</v>
      </c>
      <c r="F1299" s="39">
        <v>61</v>
      </c>
      <c r="G1299" s="47"/>
      <c r="H1299" s="47"/>
      <c r="I1299" s="240">
        <v>41745.75</v>
      </c>
      <c r="J1299" s="39">
        <v>18</v>
      </c>
      <c r="K1299" s="41">
        <v>41742</v>
      </c>
      <c r="M1299" s="240">
        <v>42292.25</v>
      </c>
      <c r="N1299" s="39">
        <v>123.5</v>
      </c>
      <c r="O1299" s="39">
        <v>72.5</v>
      </c>
    </row>
    <row r="1300" spans="2:15" x14ac:dyDescent="0.15">
      <c r="B1300" s="36">
        <v>41745</v>
      </c>
      <c r="C1300" s="37">
        <v>0.9902777777777777</v>
      </c>
      <c r="D1300" s="39">
        <v>114</v>
      </c>
      <c r="E1300" s="39">
        <v>66</v>
      </c>
      <c r="F1300" s="39">
        <v>56</v>
      </c>
      <c r="G1300" s="47"/>
      <c r="H1300" s="47"/>
      <c r="I1300" s="240">
        <v>41745.75</v>
      </c>
      <c r="J1300" s="39">
        <v>18</v>
      </c>
      <c r="K1300" s="41">
        <v>41742</v>
      </c>
      <c r="M1300" s="240">
        <v>42293.25</v>
      </c>
      <c r="N1300" s="39"/>
      <c r="O1300" s="39"/>
    </row>
    <row r="1301" spans="2:15" x14ac:dyDescent="0.15">
      <c r="B1301" s="36">
        <v>41746</v>
      </c>
      <c r="C1301" s="37">
        <v>0.25208333333333333</v>
      </c>
      <c r="D1301" s="39">
        <v>113</v>
      </c>
      <c r="E1301" s="39">
        <v>69</v>
      </c>
      <c r="F1301" s="39">
        <v>55</v>
      </c>
      <c r="G1301" s="47" t="s">
        <v>24</v>
      </c>
      <c r="H1301" s="47" t="s">
        <v>130</v>
      </c>
      <c r="I1301" s="240">
        <v>41746.25</v>
      </c>
      <c r="J1301" s="39">
        <v>6</v>
      </c>
      <c r="K1301" s="41">
        <v>41742</v>
      </c>
      <c r="M1301" s="240">
        <v>42294.25</v>
      </c>
      <c r="N1301" s="39">
        <v>133</v>
      </c>
      <c r="O1301" s="39">
        <v>79.666666666666671</v>
      </c>
    </row>
    <row r="1302" spans="2:15" x14ac:dyDescent="0.15">
      <c r="B1302" s="36">
        <v>41746</v>
      </c>
      <c r="C1302" s="37">
        <v>0.25347222222222221</v>
      </c>
      <c r="D1302" s="39">
        <v>108</v>
      </c>
      <c r="E1302" s="39">
        <v>69</v>
      </c>
      <c r="F1302" s="39">
        <v>55</v>
      </c>
      <c r="G1302" s="47"/>
      <c r="H1302" s="47"/>
      <c r="I1302" s="240">
        <v>41746.25</v>
      </c>
      <c r="J1302" s="39">
        <v>6</v>
      </c>
      <c r="K1302" s="41">
        <v>41742</v>
      </c>
      <c r="M1302" s="240">
        <v>42295.25</v>
      </c>
      <c r="N1302" s="39">
        <v>127</v>
      </c>
      <c r="O1302" s="39">
        <v>77</v>
      </c>
    </row>
    <row r="1303" spans="2:15" x14ac:dyDescent="0.15">
      <c r="B1303" s="36">
        <v>41746</v>
      </c>
      <c r="C1303" s="37">
        <v>0.99861111111111101</v>
      </c>
      <c r="D1303" s="39">
        <v>102</v>
      </c>
      <c r="E1303" s="39">
        <v>53</v>
      </c>
      <c r="F1303" s="39">
        <v>55</v>
      </c>
      <c r="G1303" s="47"/>
      <c r="H1303" s="47"/>
      <c r="I1303" s="240">
        <v>41746.75</v>
      </c>
      <c r="J1303" s="39">
        <v>18</v>
      </c>
      <c r="K1303" s="41">
        <v>41742</v>
      </c>
      <c r="M1303" s="240">
        <v>42296.25</v>
      </c>
      <c r="N1303" s="39">
        <v>137.5</v>
      </c>
      <c r="O1303" s="39">
        <v>84.5</v>
      </c>
    </row>
    <row r="1304" spans="2:15" x14ac:dyDescent="0.15">
      <c r="B1304" s="36">
        <v>41746</v>
      </c>
      <c r="C1304" s="37">
        <v>0.99930555555555556</v>
      </c>
      <c r="D1304" s="39">
        <v>108</v>
      </c>
      <c r="E1304" s="39">
        <v>54</v>
      </c>
      <c r="F1304" s="39">
        <v>54</v>
      </c>
      <c r="G1304" s="47"/>
      <c r="H1304" s="47"/>
      <c r="I1304" s="240">
        <v>41746.75</v>
      </c>
      <c r="J1304" s="39">
        <v>18</v>
      </c>
      <c r="K1304" s="41">
        <v>41742</v>
      </c>
      <c r="M1304" s="240">
        <v>42297.25</v>
      </c>
      <c r="N1304" s="39"/>
      <c r="O1304" s="39"/>
    </row>
    <row r="1305" spans="2:15" x14ac:dyDescent="0.15">
      <c r="B1305" s="36">
        <v>41747</v>
      </c>
      <c r="C1305" s="37">
        <v>0.25486111111111109</v>
      </c>
      <c r="D1305" s="39">
        <v>108</v>
      </c>
      <c r="E1305" s="39">
        <v>56</v>
      </c>
      <c r="F1305" s="39">
        <v>58</v>
      </c>
      <c r="G1305" s="47" t="s">
        <v>24</v>
      </c>
      <c r="H1305" s="47" t="s">
        <v>128</v>
      </c>
      <c r="I1305" s="240">
        <v>41747.25</v>
      </c>
      <c r="J1305" s="39">
        <v>6</v>
      </c>
      <c r="K1305" s="41">
        <v>41742</v>
      </c>
      <c r="M1305" s="240">
        <v>42298.25</v>
      </c>
      <c r="N1305" s="39"/>
      <c r="O1305" s="39"/>
    </row>
    <row r="1306" spans="2:15" x14ac:dyDescent="0.15">
      <c r="B1306" s="36">
        <v>41747</v>
      </c>
      <c r="C1306" s="37">
        <v>0.25625000000000003</v>
      </c>
      <c r="D1306" s="39">
        <v>105</v>
      </c>
      <c r="E1306" s="39">
        <v>58</v>
      </c>
      <c r="F1306" s="39">
        <v>57</v>
      </c>
      <c r="G1306" s="47"/>
      <c r="H1306" s="47"/>
      <c r="I1306" s="240">
        <v>41747.25</v>
      </c>
      <c r="J1306" s="39">
        <v>6</v>
      </c>
      <c r="K1306" s="41">
        <v>41742</v>
      </c>
      <c r="M1306" s="240">
        <v>42299.25</v>
      </c>
      <c r="N1306" s="39">
        <v>132</v>
      </c>
      <c r="O1306" s="39">
        <v>78</v>
      </c>
    </row>
    <row r="1307" spans="2:15" x14ac:dyDescent="0.15">
      <c r="B1307" s="36">
        <v>41748</v>
      </c>
      <c r="C1307" s="37">
        <v>0.27083333333333331</v>
      </c>
      <c r="D1307" s="39">
        <v>118</v>
      </c>
      <c r="E1307" s="39">
        <v>68</v>
      </c>
      <c r="F1307" s="39">
        <v>57</v>
      </c>
      <c r="G1307" s="47" t="s">
        <v>24</v>
      </c>
      <c r="H1307" s="47" t="s">
        <v>129</v>
      </c>
      <c r="I1307" s="240">
        <v>41748.25</v>
      </c>
      <c r="J1307" s="39">
        <v>6</v>
      </c>
      <c r="K1307" s="41">
        <v>41742</v>
      </c>
      <c r="M1307" s="240">
        <v>42300.25</v>
      </c>
      <c r="N1307" s="39">
        <v>128</v>
      </c>
      <c r="O1307" s="39">
        <v>77</v>
      </c>
    </row>
    <row r="1308" spans="2:15" x14ac:dyDescent="0.15">
      <c r="B1308" s="36">
        <v>41748</v>
      </c>
      <c r="C1308" s="37">
        <v>0.27291666666666664</v>
      </c>
      <c r="D1308" s="39">
        <v>111</v>
      </c>
      <c r="E1308" s="39">
        <v>64</v>
      </c>
      <c r="F1308" s="39">
        <v>56</v>
      </c>
      <c r="G1308" s="47"/>
      <c r="H1308" s="47"/>
      <c r="I1308" s="240">
        <v>41748.25</v>
      </c>
      <c r="J1308" s="39">
        <v>6</v>
      </c>
      <c r="K1308" s="41">
        <v>41742</v>
      </c>
      <c r="M1308" s="240">
        <v>42301.25</v>
      </c>
      <c r="N1308" s="39">
        <v>134.5</v>
      </c>
      <c r="O1308" s="39">
        <v>80.5</v>
      </c>
    </row>
    <row r="1309" spans="2:15" x14ac:dyDescent="0.15">
      <c r="B1309" s="36">
        <v>41749</v>
      </c>
      <c r="C1309" s="37">
        <v>0.29583333333333334</v>
      </c>
      <c r="D1309" s="39">
        <v>116</v>
      </c>
      <c r="E1309" s="39">
        <v>69</v>
      </c>
      <c r="F1309" s="39">
        <v>54</v>
      </c>
      <c r="G1309" s="47" t="s">
        <v>24</v>
      </c>
      <c r="H1309" s="47" t="s">
        <v>130</v>
      </c>
      <c r="I1309" s="240">
        <v>41749.25</v>
      </c>
      <c r="J1309" s="39">
        <v>6</v>
      </c>
      <c r="K1309" s="41">
        <v>41749</v>
      </c>
      <c r="M1309" s="240">
        <v>42302.25</v>
      </c>
      <c r="N1309" s="39">
        <v>140.33333333333334</v>
      </c>
      <c r="O1309" s="39">
        <v>85</v>
      </c>
    </row>
    <row r="1310" spans="2:15" x14ac:dyDescent="0.15">
      <c r="B1310" s="36">
        <v>41749</v>
      </c>
      <c r="C1310" s="37">
        <v>0.29722222222222222</v>
      </c>
      <c r="D1310" s="39">
        <v>118</v>
      </c>
      <c r="E1310" s="39">
        <v>70</v>
      </c>
      <c r="F1310" s="39">
        <v>53</v>
      </c>
      <c r="G1310" s="47"/>
      <c r="H1310" s="47"/>
      <c r="I1310" s="240">
        <v>41749.25</v>
      </c>
      <c r="J1310" s="39">
        <v>6</v>
      </c>
      <c r="K1310" s="41">
        <v>41749</v>
      </c>
      <c r="M1310" s="240">
        <v>42303.25</v>
      </c>
      <c r="N1310" s="39">
        <v>134.5</v>
      </c>
      <c r="O1310" s="39">
        <v>80</v>
      </c>
    </row>
    <row r="1311" spans="2:15" x14ac:dyDescent="0.15">
      <c r="B1311" s="36">
        <v>41750</v>
      </c>
      <c r="C1311" s="37">
        <v>0.25416666666666665</v>
      </c>
      <c r="D1311" s="39">
        <v>121</v>
      </c>
      <c r="E1311" s="39">
        <v>66</v>
      </c>
      <c r="F1311" s="39">
        <v>50</v>
      </c>
      <c r="G1311" s="47" t="s">
        <v>24</v>
      </c>
      <c r="H1311" s="47" t="s">
        <v>130</v>
      </c>
      <c r="I1311" s="240">
        <v>41750.25</v>
      </c>
      <c r="J1311" s="39">
        <v>6</v>
      </c>
      <c r="K1311" s="41">
        <v>41749</v>
      </c>
      <c r="M1311" s="240">
        <v>42304.25</v>
      </c>
      <c r="N1311" s="39">
        <v>124</v>
      </c>
      <c r="O1311" s="39">
        <v>77</v>
      </c>
    </row>
    <row r="1312" spans="2:15" x14ac:dyDescent="0.15">
      <c r="B1312" s="36">
        <v>41750</v>
      </c>
      <c r="C1312" s="37">
        <v>0.25694444444444448</v>
      </c>
      <c r="D1312" s="39">
        <v>113</v>
      </c>
      <c r="E1312" s="39">
        <v>62</v>
      </c>
      <c r="F1312" s="39">
        <v>49</v>
      </c>
      <c r="G1312" s="47"/>
      <c r="H1312" s="47"/>
      <c r="I1312" s="240">
        <v>41750.25</v>
      </c>
      <c r="J1312" s="39">
        <v>6</v>
      </c>
      <c r="K1312" s="41">
        <v>41749</v>
      </c>
      <c r="M1312" s="240">
        <v>42305.25</v>
      </c>
      <c r="N1312" s="39"/>
      <c r="O1312" s="39"/>
    </row>
    <row r="1313" spans="2:15" x14ac:dyDescent="0.15">
      <c r="B1313" s="36">
        <v>41751</v>
      </c>
      <c r="C1313" s="37">
        <v>0.26319444444444445</v>
      </c>
      <c r="D1313" s="39">
        <v>120</v>
      </c>
      <c r="E1313" s="39">
        <v>59</v>
      </c>
      <c r="F1313" s="39">
        <v>56</v>
      </c>
      <c r="G1313" s="47" t="s">
        <v>24</v>
      </c>
      <c r="H1313" s="47" t="s">
        <v>246</v>
      </c>
      <c r="I1313" s="240">
        <v>41751.25</v>
      </c>
      <c r="J1313" s="39">
        <v>6</v>
      </c>
      <c r="K1313" s="41">
        <v>41749</v>
      </c>
      <c r="M1313" s="240">
        <v>42306.25</v>
      </c>
      <c r="N1313" s="39"/>
      <c r="O1313" s="39"/>
    </row>
    <row r="1314" spans="2:15" x14ac:dyDescent="0.15">
      <c r="B1314" s="36">
        <v>41751</v>
      </c>
      <c r="C1314" s="37">
        <v>0.2638888888888889</v>
      </c>
      <c r="D1314" s="39">
        <v>112</v>
      </c>
      <c r="E1314" s="39">
        <v>60</v>
      </c>
      <c r="F1314" s="39">
        <v>58</v>
      </c>
      <c r="G1314" s="47"/>
      <c r="H1314" s="47"/>
      <c r="I1314" s="240">
        <v>41751.25</v>
      </c>
      <c r="J1314" s="39">
        <v>6</v>
      </c>
      <c r="K1314" s="41">
        <v>41749</v>
      </c>
      <c r="M1314" s="240">
        <v>42307.25</v>
      </c>
      <c r="N1314" s="39">
        <v>125</v>
      </c>
      <c r="O1314" s="39">
        <v>78</v>
      </c>
    </row>
    <row r="1315" spans="2:15" x14ac:dyDescent="0.15">
      <c r="B1315" s="36">
        <v>41752</v>
      </c>
      <c r="C1315" s="37">
        <v>0.25763888888888892</v>
      </c>
      <c r="D1315" s="39">
        <v>117</v>
      </c>
      <c r="E1315" s="39">
        <v>60</v>
      </c>
      <c r="F1315" s="39">
        <v>60</v>
      </c>
      <c r="G1315" s="47" t="s">
        <v>24</v>
      </c>
      <c r="H1315" s="47" t="s">
        <v>247</v>
      </c>
      <c r="I1315" s="240">
        <v>41752.25</v>
      </c>
      <c r="J1315" s="39">
        <v>6</v>
      </c>
      <c r="K1315" s="41">
        <v>41749</v>
      </c>
      <c r="M1315" s="240">
        <v>42308.25</v>
      </c>
      <c r="N1315" s="39">
        <v>117</v>
      </c>
      <c r="O1315" s="39">
        <v>68</v>
      </c>
    </row>
    <row r="1316" spans="2:15" x14ac:dyDescent="0.15">
      <c r="B1316" s="36">
        <v>41752</v>
      </c>
      <c r="C1316" s="37">
        <v>0.25972222222222224</v>
      </c>
      <c r="D1316" s="39">
        <v>110</v>
      </c>
      <c r="E1316" s="39">
        <v>60</v>
      </c>
      <c r="F1316" s="39">
        <v>61</v>
      </c>
      <c r="G1316" s="47"/>
      <c r="H1316" s="47"/>
      <c r="I1316" s="240">
        <v>41752.25</v>
      </c>
      <c r="J1316" s="39">
        <v>6</v>
      </c>
      <c r="K1316" s="41">
        <v>41749</v>
      </c>
      <c r="M1316" s="240">
        <v>42309.25</v>
      </c>
      <c r="N1316" s="39">
        <v>133</v>
      </c>
      <c r="O1316" s="39">
        <v>74.5</v>
      </c>
    </row>
    <row r="1317" spans="2:15" x14ac:dyDescent="0.15">
      <c r="B1317" s="36">
        <v>41753</v>
      </c>
      <c r="C1317" s="37">
        <v>0.26458333333333334</v>
      </c>
      <c r="D1317" s="39">
        <v>113</v>
      </c>
      <c r="E1317" s="39">
        <v>62</v>
      </c>
      <c r="F1317" s="39">
        <v>67</v>
      </c>
      <c r="G1317" s="47" t="s">
        <v>24</v>
      </c>
      <c r="H1317" s="47" t="s">
        <v>248</v>
      </c>
      <c r="I1317" s="240">
        <v>41753.25</v>
      </c>
      <c r="J1317" s="39">
        <v>6</v>
      </c>
      <c r="K1317" s="41">
        <v>41749</v>
      </c>
      <c r="M1317" s="240">
        <v>42310.25</v>
      </c>
      <c r="N1317" s="39">
        <v>136</v>
      </c>
      <c r="O1317" s="39">
        <v>79</v>
      </c>
    </row>
    <row r="1318" spans="2:15" x14ac:dyDescent="0.15">
      <c r="B1318" s="36">
        <v>41753</v>
      </c>
      <c r="C1318" s="37">
        <v>0.26527777777777778</v>
      </c>
      <c r="D1318" s="39">
        <v>111</v>
      </c>
      <c r="E1318" s="39">
        <v>59</v>
      </c>
      <c r="F1318" s="39">
        <v>65</v>
      </c>
      <c r="G1318" s="47"/>
      <c r="H1318" s="47"/>
      <c r="I1318" s="240">
        <v>41753.25</v>
      </c>
      <c r="J1318" s="39">
        <v>6</v>
      </c>
      <c r="K1318" s="41">
        <v>41749</v>
      </c>
      <c r="M1318" s="240">
        <v>42311.25</v>
      </c>
      <c r="N1318" s="39">
        <v>131</v>
      </c>
      <c r="O1318" s="39">
        <v>78</v>
      </c>
    </row>
    <row r="1319" spans="2:15" x14ac:dyDescent="0.15">
      <c r="B1319" s="36">
        <v>41753</v>
      </c>
      <c r="C1319" s="37">
        <v>0.99861111111111101</v>
      </c>
      <c r="D1319" s="39">
        <v>104</v>
      </c>
      <c r="E1319" s="39">
        <v>55</v>
      </c>
      <c r="F1319" s="39">
        <v>52</v>
      </c>
      <c r="G1319" s="47"/>
      <c r="H1319" s="47"/>
      <c r="I1319" s="240">
        <v>41753.75</v>
      </c>
      <c r="J1319" s="39">
        <v>18</v>
      </c>
      <c r="K1319" s="41">
        <v>41749</v>
      </c>
      <c r="M1319" s="240">
        <v>42312.25</v>
      </c>
      <c r="N1319" s="39">
        <v>124</v>
      </c>
      <c r="O1319" s="39">
        <v>76.5</v>
      </c>
    </row>
    <row r="1320" spans="2:15" x14ac:dyDescent="0.15">
      <c r="B1320" s="36">
        <v>41754</v>
      </c>
      <c r="C1320" s="37">
        <v>0.24236111111111111</v>
      </c>
      <c r="D1320" s="39">
        <v>114</v>
      </c>
      <c r="E1320" s="39">
        <v>66</v>
      </c>
      <c r="F1320" s="39">
        <v>61</v>
      </c>
      <c r="G1320" s="47" t="s">
        <v>24</v>
      </c>
      <c r="H1320" s="47" t="s">
        <v>249</v>
      </c>
      <c r="I1320" s="240">
        <v>41754.25</v>
      </c>
      <c r="J1320" s="39">
        <v>6</v>
      </c>
      <c r="K1320" s="41">
        <v>41749</v>
      </c>
      <c r="M1320" s="240">
        <v>42313.25</v>
      </c>
      <c r="N1320" s="39">
        <v>132.33333333333334</v>
      </c>
      <c r="O1320" s="39">
        <v>78.666666666666671</v>
      </c>
    </row>
    <row r="1321" spans="2:15" x14ac:dyDescent="0.15">
      <c r="B1321" s="36">
        <v>41754</v>
      </c>
      <c r="C1321" s="37">
        <v>0.24444444444444446</v>
      </c>
      <c r="D1321" s="39">
        <v>111</v>
      </c>
      <c r="E1321" s="39">
        <v>66</v>
      </c>
      <c r="F1321" s="39">
        <v>59</v>
      </c>
      <c r="G1321" s="47"/>
      <c r="H1321" s="47"/>
      <c r="I1321" s="240">
        <v>41754.25</v>
      </c>
      <c r="J1321" s="39">
        <v>6</v>
      </c>
      <c r="K1321" s="41">
        <v>41749</v>
      </c>
      <c r="M1321" s="240">
        <v>42314.25</v>
      </c>
      <c r="N1321" s="39">
        <v>124</v>
      </c>
      <c r="O1321" s="39">
        <v>76</v>
      </c>
    </row>
    <row r="1322" spans="2:15" x14ac:dyDescent="0.15">
      <c r="B1322" s="36">
        <v>41755</v>
      </c>
      <c r="C1322" s="37">
        <v>0.23750000000000002</v>
      </c>
      <c r="D1322" s="39">
        <v>114</v>
      </c>
      <c r="E1322" s="39">
        <v>65</v>
      </c>
      <c r="F1322" s="39">
        <v>55</v>
      </c>
      <c r="G1322" s="47" t="s">
        <v>24</v>
      </c>
      <c r="H1322" s="47" t="s">
        <v>250</v>
      </c>
      <c r="I1322" s="240">
        <v>41755.25</v>
      </c>
      <c r="J1322" s="39">
        <v>6</v>
      </c>
      <c r="K1322" s="41">
        <v>41749</v>
      </c>
      <c r="M1322" s="240">
        <v>42315.25</v>
      </c>
      <c r="N1322" s="39">
        <v>135</v>
      </c>
      <c r="O1322" s="39">
        <v>79</v>
      </c>
    </row>
    <row r="1323" spans="2:15" x14ac:dyDescent="0.15">
      <c r="B1323" s="36">
        <v>41755</v>
      </c>
      <c r="C1323" s="37">
        <v>0.23958333333333334</v>
      </c>
      <c r="D1323" s="39">
        <v>111</v>
      </c>
      <c r="E1323" s="39">
        <v>63</v>
      </c>
      <c r="F1323" s="39">
        <v>54</v>
      </c>
      <c r="G1323" s="47"/>
      <c r="H1323" s="47"/>
      <c r="I1323" s="240">
        <v>41755.25</v>
      </c>
      <c r="J1323" s="39">
        <v>6</v>
      </c>
      <c r="K1323" s="41">
        <v>41749</v>
      </c>
      <c r="M1323" s="240">
        <v>42316.25</v>
      </c>
      <c r="N1323" s="39">
        <v>134</v>
      </c>
      <c r="O1323" s="39">
        <v>78</v>
      </c>
    </row>
    <row r="1324" spans="2:15" x14ac:dyDescent="0.15">
      <c r="B1324" s="36">
        <v>41755</v>
      </c>
      <c r="C1324" s="37">
        <v>0.96319444444444446</v>
      </c>
      <c r="D1324" s="39">
        <v>115</v>
      </c>
      <c r="E1324" s="39">
        <v>58</v>
      </c>
      <c r="F1324" s="39">
        <v>57</v>
      </c>
      <c r="G1324" s="47"/>
      <c r="H1324" s="47"/>
      <c r="I1324" s="240">
        <v>41755.75</v>
      </c>
      <c r="J1324" s="39">
        <v>18</v>
      </c>
      <c r="K1324" s="41">
        <v>41749</v>
      </c>
      <c r="M1324" s="240">
        <v>42317.25</v>
      </c>
      <c r="N1324" s="39">
        <v>130.33333333333334</v>
      </c>
      <c r="O1324" s="39">
        <v>74.333333333333329</v>
      </c>
    </row>
    <row r="1325" spans="2:15" x14ac:dyDescent="0.15">
      <c r="B1325" s="36">
        <v>41755</v>
      </c>
      <c r="C1325" s="37">
        <v>0.96458333333333324</v>
      </c>
      <c r="D1325" s="39">
        <v>107</v>
      </c>
      <c r="E1325" s="39">
        <v>59</v>
      </c>
      <c r="F1325" s="39">
        <v>57</v>
      </c>
      <c r="G1325" s="47"/>
      <c r="H1325" s="47"/>
      <c r="I1325" s="240">
        <v>41755.75</v>
      </c>
      <c r="J1325" s="39">
        <v>18</v>
      </c>
      <c r="K1325" s="41">
        <v>41749</v>
      </c>
      <c r="M1325" s="240">
        <v>42318.25</v>
      </c>
      <c r="N1325" s="39">
        <v>129.5</v>
      </c>
      <c r="O1325" s="39">
        <v>74.5</v>
      </c>
    </row>
    <row r="1326" spans="2:15" x14ac:dyDescent="0.15">
      <c r="B1326" s="36">
        <v>41756</v>
      </c>
      <c r="C1326" s="37">
        <v>0.24374999999999999</v>
      </c>
      <c r="D1326" s="39">
        <v>129</v>
      </c>
      <c r="E1326" s="39">
        <v>78</v>
      </c>
      <c r="F1326" s="39">
        <v>54</v>
      </c>
      <c r="G1326" s="47" t="s">
        <v>24</v>
      </c>
      <c r="H1326" s="47" t="s">
        <v>251</v>
      </c>
      <c r="I1326" s="240">
        <v>41756.25</v>
      </c>
      <c r="J1326" s="39">
        <v>6</v>
      </c>
      <c r="K1326" s="41">
        <v>41756</v>
      </c>
      <c r="M1326" s="240">
        <v>42319.25</v>
      </c>
      <c r="N1326" s="39">
        <v>130.5</v>
      </c>
      <c r="O1326" s="39">
        <v>77.5</v>
      </c>
    </row>
    <row r="1327" spans="2:15" x14ac:dyDescent="0.15">
      <c r="B1327" s="36">
        <v>41756</v>
      </c>
      <c r="C1327" s="37">
        <v>0.24513888888888888</v>
      </c>
      <c r="D1327" s="39">
        <v>116</v>
      </c>
      <c r="E1327" s="39">
        <v>73</v>
      </c>
      <c r="F1327" s="39">
        <v>51</v>
      </c>
      <c r="G1327" s="47"/>
      <c r="H1327" s="47"/>
      <c r="I1327" s="240">
        <v>41756.25</v>
      </c>
      <c r="J1327" s="39">
        <v>6</v>
      </c>
      <c r="K1327" s="41">
        <v>41756</v>
      </c>
      <c r="M1327" s="240">
        <v>42320.25</v>
      </c>
      <c r="N1327" s="39">
        <v>120.5</v>
      </c>
      <c r="O1327" s="39">
        <v>74</v>
      </c>
    </row>
    <row r="1328" spans="2:15" x14ac:dyDescent="0.15">
      <c r="B1328" s="36">
        <v>41757</v>
      </c>
      <c r="C1328" s="37">
        <v>0.23958333333333334</v>
      </c>
      <c r="D1328" s="39">
        <v>117</v>
      </c>
      <c r="E1328" s="39">
        <v>68</v>
      </c>
      <c r="F1328" s="39">
        <v>52</v>
      </c>
      <c r="G1328" s="47" t="s">
        <v>24</v>
      </c>
      <c r="H1328" s="47" t="s">
        <v>130</v>
      </c>
      <c r="I1328" s="240">
        <v>41757.25</v>
      </c>
      <c r="J1328" s="39">
        <v>6</v>
      </c>
      <c r="K1328" s="41">
        <v>41756</v>
      </c>
      <c r="M1328" s="240">
        <v>42321.25</v>
      </c>
      <c r="N1328" s="39">
        <v>124.5</v>
      </c>
      <c r="O1328" s="39">
        <v>75</v>
      </c>
    </row>
    <row r="1329" spans="2:15" x14ac:dyDescent="0.15">
      <c r="B1329" s="36">
        <v>41757</v>
      </c>
      <c r="C1329" s="37">
        <v>0.24027777777777778</v>
      </c>
      <c r="D1329" s="39">
        <v>114</v>
      </c>
      <c r="E1329" s="39">
        <v>68</v>
      </c>
      <c r="F1329" s="39">
        <v>49</v>
      </c>
      <c r="G1329" s="47"/>
      <c r="H1329" s="47"/>
      <c r="I1329" s="240">
        <v>41757.25</v>
      </c>
      <c r="J1329" s="39">
        <v>6</v>
      </c>
      <c r="K1329" s="41">
        <v>41756</v>
      </c>
      <c r="M1329" s="240">
        <v>42322.25</v>
      </c>
      <c r="N1329" s="39">
        <v>117</v>
      </c>
      <c r="O1329" s="39">
        <v>71</v>
      </c>
    </row>
    <row r="1330" spans="2:15" x14ac:dyDescent="0.15">
      <c r="B1330" s="36">
        <v>41758</v>
      </c>
      <c r="C1330" s="37">
        <v>0.26874999999999999</v>
      </c>
      <c r="D1330" s="39">
        <v>112</v>
      </c>
      <c r="E1330" s="39">
        <v>63</v>
      </c>
      <c r="F1330" s="39">
        <v>52</v>
      </c>
      <c r="G1330" s="47" t="s">
        <v>24</v>
      </c>
      <c r="H1330" s="47" t="s">
        <v>251</v>
      </c>
      <c r="I1330" s="240">
        <v>41758.25</v>
      </c>
      <c r="J1330" s="39">
        <v>6</v>
      </c>
      <c r="K1330" s="41">
        <v>41756</v>
      </c>
      <c r="M1330" s="240">
        <v>42323.25</v>
      </c>
      <c r="N1330" s="39"/>
      <c r="O1330" s="39"/>
    </row>
    <row r="1331" spans="2:15" x14ac:dyDescent="0.15">
      <c r="B1331" s="36">
        <v>41758</v>
      </c>
      <c r="C1331" s="37">
        <v>0.27013888888888887</v>
      </c>
      <c r="D1331" s="39">
        <v>121</v>
      </c>
      <c r="E1331" s="39">
        <v>72</v>
      </c>
      <c r="F1331" s="39">
        <v>53</v>
      </c>
      <c r="G1331" s="47"/>
      <c r="H1331" s="47"/>
      <c r="I1331" s="240">
        <v>41758.25</v>
      </c>
      <c r="J1331" s="39">
        <v>6</v>
      </c>
      <c r="K1331" s="41">
        <v>41756</v>
      </c>
      <c r="M1331" s="240">
        <v>42324.25</v>
      </c>
      <c r="N1331" s="39">
        <v>127</v>
      </c>
      <c r="O1331" s="39">
        <v>77</v>
      </c>
    </row>
    <row r="1332" spans="2:15" x14ac:dyDescent="0.15">
      <c r="B1332" s="36">
        <v>41759</v>
      </c>
      <c r="C1332" s="37">
        <v>0.26111111111111113</v>
      </c>
      <c r="D1332" s="39">
        <v>116</v>
      </c>
      <c r="E1332" s="39">
        <v>68</v>
      </c>
      <c r="F1332" s="39">
        <v>48</v>
      </c>
      <c r="G1332" s="47" t="s">
        <v>24</v>
      </c>
      <c r="H1332" s="47" t="s">
        <v>128</v>
      </c>
      <c r="I1332" s="240">
        <v>41759.25</v>
      </c>
      <c r="J1332" s="39">
        <v>6</v>
      </c>
      <c r="K1332" s="41">
        <v>41756</v>
      </c>
      <c r="M1332" s="240">
        <v>42325.25</v>
      </c>
      <c r="N1332" s="39">
        <v>125</v>
      </c>
      <c r="O1332" s="39">
        <v>72</v>
      </c>
    </row>
    <row r="1333" spans="2:15" x14ac:dyDescent="0.15">
      <c r="B1333" s="36">
        <v>41759</v>
      </c>
      <c r="C1333" s="37">
        <v>0.26180555555555557</v>
      </c>
      <c r="D1333" s="39">
        <v>124</v>
      </c>
      <c r="E1333" s="39">
        <v>74</v>
      </c>
      <c r="F1333" s="39">
        <v>52</v>
      </c>
      <c r="G1333" s="47"/>
      <c r="H1333" s="47"/>
      <c r="I1333" s="240">
        <v>41759.25</v>
      </c>
      <c r="J1333" s="39">
        <v>6</v>
      </c>
      <c r="K1333" s="41">
        <v>41756</v>
      </c>
      <c r="M1333" s="240">
        <v>42326.25</v>
      </c>
      <c r="N1333" s="39"/>
      <c r="O1333" s="39"/>
    </row>
    <row r="1334" spans="2:15" x14ac:dyDescent="0.15">
      <c r="B1334" s="36">
        <v>41759</v>
      </c>
      <c r="C1334" s="37">
        <v>0.98055555555555562</v>
      </c>
      <c r="D1334" s="39">
        <v>110</v>
      </c>
      <c r="E1334" s="39">
        <v>59</v>
      </c>
      <c r="F1334" s="39">
        <v>51</v>
      </c>
      <c r="G1334" s="47"/>
      <c r="H1334" s="47"/>
      <c r="I1334" s="240">
        <v>41759.75</v>
      </c>
      <c r="J1334" s="39">
        <v>18</v>
      </c>
      <c r="K1334" s="41">
        <v>41756</v>
      </c>
      <c r="M1334" s="240">
        <v>42327.25</v>
      </c>
      <c r="N1334" s="39"/>
      <c r="O1334" s="39"/>
    </row>
    <row r="1335" spans="2:15" x14ac:dyDescent="0.15">
      <c r="B1335" s="36">
        <v>41760</v>
      </c>
      <c r="C1335" s="37">
        <v>0.25555555555555559</v>
      </c>
      <c r="D1335" s="39">
        <v>115</v>
      </c>
      <c r="E1335" s="39">
        <v>63</v>
      </c>
      <c r="F1335" s="39">
        <v>52</v>
      </c>
      <c r="G1335" s="47" t="s">
        <v>24</v>
      </c>
      <c r="H1335" s="47" t="s">
        <v>129</v>
      </c>
      <c r="I1335" s="240">
        <v>41760.25</v>
      </c>
      <c r="J1335" s="39">
        <v>6</v>
      </c>
      <c r="K1335" s="41">
        <v>41756</v>
      </c>
      <c r="M1335" s="240">
        <v>42328.25</v>
      </c>
      <c r="N1335" s="39"/>
      <c r="O1335" s="39"/>
    </row>
    <row r="1336" spans="2:15" x14ac:dyDescent="0.15">
      <c r="B1336" s="36">
        <v>41760</v>
      </c>
      <c r="C1336" s="37">
        <v>0.25833333333333336</v>
      </c>
      <c r="D1336" s="39">
        <v>119</v>
      </c>
      <c r="E1336" s="39">
        <v>70</v>
      </c>
      <c r="F1336" s="39">
        <v>51</v>
      </c>
      <c r="G1336" s="47"/>
      <c r="H1336" s="47"/>
      <c r="I1336" s="240">
        <v>41760.25</v>
      </c>
      <c r="J1336" s="39">
        <v>6</v>
      </c>
      <c r="K1336" s="41">
        <v>41756</v>
      </c>
      <c r="M1336" s="240">
        <v>42329.25</v>
      </c>
      <c r="N1336" s="39">
        <v>135</v>
      </c>
      <c r="O1336" s="39">
        <v>78</v>
      </c>
    </row>
    <row r="1337" spans="2:15" x14ac:dyDescent="0.15">
      <c r="B1337" s="36">
        <v>41761</v>
      </c>
      <c r="C1337" s="37">
        <v>0.25833333333333336</v>
      </c>
      <c r="D1337" s="39">
        <v>122</v>
      </c>
      <c r="E1337" s="39">
        <v>71</v>
      </c>
      <c r="F1337" s="39">
        <v>53</v>
      </c>
      <c r="G1337" s="47" t="s">
        <v>24</v>
      </c>
      <c r="H1337" s="47" t="s">
        <v>130</v>
      </c>
      <c r="I1337" s="240">
        <v>41761.25</v>
      </c>
      <c r="J1337" s="39">
        <v>6</v>
      </c>
      <c r="K1337" s="41">
        <v>41756</v>
      </c>
      <c r="M1337" s="240">
        <v>42330.25</v>
      </c>
      <c r="N1337" s="39"/>
      <c r="O1337" s="39"/>
    </row>
    <row r="1338" spans="2:15" x14ac:dyDescent="0.15">
      <c r="B1338" s="36">
        <v>41761</v>
      </c>
      <c r="C1338" s="37">
        <v>0.25972222222222224</v>
      </c>
      <c r="D1338" s="39">
        <v>124</v>
      </c>
      <c r="E1338" s="39">
        <v>73</v>
      </c>
      <c r="F1338" s="39">
        <v>50</v>
      </c>
      <c r="G1338" s="47"/>
      <c r="H1338" s="47"/>
      <c r="I1338" s="240">
        <v>41761.25</v>
      </c>
      <c r="J1338" s="39">
        <v>6</v>
      </c>
      <c r="K1338" s="41">
        <v>41756</v>
      </c>
      <c r="M1338" s="240">
        <v>42331.25</v>
      </c>
      <c r="N1338" s="39">
        <v>124</v>
      </c>
      <c r="O1338" s="39">
        <v>61</v>
      </c>
    </row>
    <row r="1339" spans="2:15" x14ac:dyDescent="0.15">
      <c r="B1339" s="36">
        <v>41762</v>
      </c>
      <c r="C1339" s="37">
        <v>0.25138888888888888</v>
      </c>
      <c r="D1339" s="39">
        <v>117</v>
      </c>
      <c r="E1339" s="39">
        <v>70</v>
      </c>
      <c r="F1339" s="39">
        <v>55</v>
      </c>
      <c r="G1339" s="47" t="s">
        <v>24</v>
      </c>
      <c r="H1339" s="47" t="s">
        <v>130</v>
      </c>
      <c r="I1339" s="240">
        <v>41762.25</v>
      </c>
      <c r="J1339" s="39">
        <v>6</v>
      </c>
      <c r="K1339" s="41">
        <v>41756</v>
      </c>
      <c r="M1339" s="240">
        <v>42332.25</v>
      </c>
      <c r="N1339" s="39">
        <v>124</v>
      </c>
      <c r="O1339" s="39">
        <v>74</v>
      </c>
    </row>
    <row r="1340" spans="2:15" x14ac:dyDescent="0.15">
      <c r="B1340" s="36">
        <v>41762</v>
      </c>
      <c r="C1340" s="37">
        <v>0.25347222222222221</v>
      </c>
      <c r="D1340" s="39">
        <v>108</v>
      </c>
      <c r="E1340" s="39">
        <v>65</v>
      </c>
      <c r="F1340" s="39">
        <v>53</v>
      </c>
      <c r="G1340" s="47"/>
      <c r="H1340" s="47"/>
      <c r="I1340" s="240">
        <v>41762.25</v>
      </c>
      <c r="J1340" s="39">
        <v>6</v>
      </c>
      <c r="K1340" s="41">
        <v>41756</v>
      </c>
      <c r="M1340" s="240">
        <v>42333.25</v>
      </c>
      <c r="N1340" s="39">
        <v>122.33333333333333</v>
      </c>
      <c r="O1340" s="39">
        <v>71.666666666666671</v>
      </c>
    </row>
    <row r="1341" spans="2:15" x14ac:dyDescent="0.15">
      <c r="B1341" s="36">
        <v>41762</v>
      </c>
      <c r="C1341" s="37">
        <v>0.98263888888888884</v>
      </c>
      <c r="D1341" s="39">
        <v>98</v>
      </c>
      <c r="E1341" s="39">
        <v>51</v>
      </c>
      <c r="F1341" s="39">
        <v>49</v>
      </c>
      <c r="G1341" s="47"/>
      <c r="H1341" s="47"/>
      <c r="I1341" s="240">
        <v>41762.75</v>
      </c>
      <c r="J1341" s="39">
        <v>18</v>
      </c>
      <c r="K1341" s="41">
        <v>41756</v>
      </c>
      <c r="M1341" s="240">
        <v>42334.25</v>
      </c>
      <c r="N1341" s="39">
        <v>116</v>
      </c>
      <c r="O1341" s="39">
        <v>74</v>
      </c>
    </row>
    <row r="1342" spans="2:15" x14ac:dyDescent="0.15">
      <c r="B1342" s="36">
        <v>41763</v>
      </c>
      <c r="C1342" s="37">
        <v>0.2298611111111111</v>
      </c>
      <c r="D1342" s="39">
        <v>108</v>
      </c>
      <c r="E1342" s="39">
        <v>63</v>
      </c>
      <c r="F1342" s="39">
        <v>51</v>
      </c>
      <c r="G1342" s="47" t="s">
        <v>24</v>
      </c>
      <c r="H1342" s="47" t="s">
        <v>130</v>
      </c>
      <c r="I1342" s="240">
        <v>41763.25</v>
      </c>
      <c r="J1342" s="39">
        <v>6</v>
      </c>
      <c r="K1342" s="41">
        <v>41763</v>
      </c>
      <c r="M1342" s="240">
        <v>42335.25</v>
      </c>
      <c r="N1342" s="39">
        <v>119.33333333333333</v>
      </c>
      <c r="O1342" s="39">
        <v>71</v>
      </c>
    </row>
    <row r="1343" spans="2:15" x14ac:dyDescent="0.15">
      <c r="B1343" s="36">
        <v>41763</v>
      </c>
      <c r="C1343" s="37">
        <v>0.23124999999999998</v>
      </c>
      <c r="D1343" s="39">
        <v>116</v>
      </c>
      <c r="E1343" s="39">
        <v>63</v>
      </c>
      <c r="F1343" s="39">
        <v>48</v>
      </c>
      <c r="G1343" s="47"/>
      <c r="H1343" s="47"/>
      <c r="I1343" s="240">
        <v>41763.25</v>
      </c>
      <c r="J1343" s="39">
        <v>6</v>
      </c>
      <c r="K1343" s="41">
        <v>41763</v>
      </c>
      <c r="M1343" s="240">
        <v>42336.25</v>
      </c>
      <c r="N1343" s="39">
        <v>112</v>
      </c>
      <c r="O1343" s="39">
        <v>59</v>
      </c>
    </row>
    <row r="1344" spans="2:15" x14ac:dyDescent="0.15">
      <c r="B1344" s="36">
        <v>41764</v>
      </c>
      <c r="C1344" s="37">
        <v>0.99930555555555556</v>
      </c>
      <c r="D1344" s="39">
        <v>98</v>
      </c>
      <c r="E1344" s="39">
        <v>52</v>
      </c>
      <c r="F1344" s="39">
        <v>64</v>
      </c>
      <c r="G1344" s="47" t="s">
        <v>24</v>
      </c>
      <c r="H1344" s="47" t="s">
        <v>130</v>
      </c>
      <c r="I1344" s="240">
        <v>41764.75</v>
      </c>
      <c r="J1344" s="39">
        <v>18</v>
      </c>
      <c r="K1344" s="41">
        <v>41763</v>
      </c>
      <c r="M1344" s="240">
        <v>42337.25</v>
      </c>
      <c r="N1344" s="39">
        <v>122.5</v>
      </c>
      <c r="O1344" s="39">
        <v>70.5</v>
      </c>
    </row>
    <row r="1345" spans="2:15" x14ac:dyDescent="0.15">
      <c r="B1345" s="36">
        <v>41765</v>
      </c>
      <c r="C1345" s="37">
        <v>0.28750000000000003</v>
      </c>
      <c r="D1345" s="39">
        <v>117</v>
      </c>
      <c r="E1345" s="39">
        <v>66</v>
      </c>
      <c r="F1345" s="39">
        <v>58</v>
      </c>
      <c r="G1345" s="47" t="s">
        <v>24</v>
      </c>
      <c r="H1345" s="47" t="s">
        <v>130</v>
      </c>
      <c r="I1345" s="240">
        <v>41765.25</v>
      </c>
      <c r="J1345" s="39">
        <v>6</v>
      </c>
      <c r="K1345" s="41">
        <v>41763</v>
      </c>
      <c r="M1345" s="240">
        <v>42338.25</v>
      </c>
      <c r="N1345" s="39">
        <v>120</v>
      </c>
      <c r="O1345" s="39">
        <v>72</v>
      </c>
    </row>
    <row r="1346" spans="2:15" x14ac:dyDescent="0.15">
      <c r="B1346" s="36">
        <v>41765</v>
      </c>
      <c r="C1346" s="37">
        <v>0.28958333333333336</v>
      </c>
      <c r="D1346" s="39">
        <v>112</v>
      </c>
      <c r="E1346" s="39">
        <v>65</v>
      </c>
      <c r="F1346" s="39">
        <v>59</v>
      </c>
      <c r="G1346" s="47"/>
      <c r="H1346" s="47"/>
      <c r="I1346" s="240">
        <v>41765.25</v>
      </c>
      <c r="J1346" s="39">
        <v>6</v>
      </c>
      <c r="K1346" s="41">
        <v>41763</v>
      </c>
      <c r="M1346" s="240">
        <v>42339.25</v>
      </c>
      <c r="N1346" s="39">
        <v>120</v>
      </c>
      <c r="O1346" s="39">
        <v>70</v>
      </c>
    </row>
    <row r="1347" spans="2:15" x14ac:dyDescent="0.15">
      <c r="B1347" s="36">
        <v>41765</v>
      </c>
      <c r="C1347" s="37">
        <v>0.90277777777777779</v>
      </c>
      <c r="D1347" s="39">
        <v>115</v>
      </c>
      <c r="E1347" s="39">
        <v>67</v>
      </c>
      <c r="F1347" s="39">
        <v>57</v>
      </c>
      <c r="G1347" s="47"/>
      <c r="H1347" s="47"/>
      <c r="I1347" s="240">
        <v>41765.75</v>
      </c>
      <c r="J1347" s="39">
        <v>18</v>
      </c>
      <c r="K1347" s="41">
        <v>41763</v>
      </c>
      <c r="M1347" s="240">
        <v>42340.25</v>
      </c>
      <c r="N1347" s="39">
        <v>122</v>
      </c>
      <c r="O1347" s="39">
        <v>71</v>
      </c>
    </row>
    <row r="1348" spans="2:15" x14ac:dyDescent="0.15">
      <c r="B1348" s="36">
        <v>41766</v>
      </c>
      <c r="C1348" s="37">
        <v>0.22638888888888889</v>
      </c>
      <c r="D1348" s="39">
        <v>120</v>
      </c>
      <c r="E1348" s="39">
        <v>73</v>
      </c>
      <c r="F1348" s="39">
        <v>55</v>
      </c>
      <c r="G1348" s="47" t="s">
        <v>24</v>
      </c>
      <c r="H1348" s="47" t="s">
        <v>128</v>
      </c>
      <c r="I1348" s="240">
        <v>41766.25</v>
      </c>
      <c r="J1348" s="39">
        <v>6</v>
      </c>
      <c r="K1348" s="41">
        <v>41763</v>
      </c>
      <c r="M1348" s="240">
        <v>42341.25</v>
      </c>
      <c r="N1348" s="39">
        <v>114</v>
      </c>
      <c r="O1348" s="39">
        <v>70</v>
      </c>
    </row>
    <row r="1349" spans="2:15" x14ac:dyDescent="0.15">
      <c r="B1349" s="36">
        <v>41766</v>
      </c>
      <c r="C1349" s="37">
        <v>0.22708333333333333</v>
      </c>
      <c r="D1349" s="39">
        <v>115</v>
      </c>
      <c r="E1349" s="39">
        <v>71</v>
      </c>
      <c r="F1349" s="39">
        <v>53</v>
      </c>
      <c r="G1349" s="47"/>
      <c r="H1349" s="47"/>
      <c r="I1349" s="240">
        <v>41766.25</v>
      </c>
      <c r="J1349" s="39">
        <v>6</v>
      </c>
      <c r="K1349" s="41">
        <v>41763</v>
      </c>
      <c r="M1349" s="240">
        <v>42342.25</v>
      </c>
      <c r="N1349" s="39">
        <v>125.75</v>
      </c>
      <c r="O1349" s="39">
        <v>79.25</v>
      </c>
    </row>
    <row r="1350" spans="2:15" x14ac:dyDescent="0.15">
      <c r="B1350" s="36">
        <v>41766</v>
      </c>
      <c r="C1350" s="37">
        <v>0.99722222222222223</v>
      </c>
      <c r="D1350" s="39">
        <v>105</v>
      </c>
      <c r="E1350" s="39">
        <v>60</v>
      </c>
      <c r="F1350" s="39">
        <v>53</v>
      </c>
      <c r="G1350" s="47"/>
      <c r="H1350" s="47"/>
      <c r="I1350" s="240">
        <v>41766.75</v>
      </c>
      <c r="J1350" s="39">
        <v>18</v>
      </c>
      <c r="K1350" s="41">
        <v>41763</v>
      </c>
      <c r="M1350" s="240">
        <v>42343.25</v>
      </c>
      <c r="N1350" s="39">
        <v>118</v>
      </c>
      <c r="O1350" s="39">
        <v>74</v>
      </c>
    </row>
    <row r="1351" spans="2:15" x14ac:dyDescent="0.15">
      <c r="B1351" s="36">
        <v>41767</v>
      </c>
      <c r="C1351" s="37">
        <v>0.24861111111111112</v>
      </c>
      <c r="D1351" s="39">
        <v>123</v>
      </c>
      <c r="E1351" s="39">
        <v>70</v>
      </c>
      <c r="F1351" s="39">
        <v>51</v>
      </c>
      <c r="G1351" s="47" t="s">
        <v>24</v>
      </c>
      <c r="H1351" s="47" t="s">
        <v>129</v>
      </c>
      <c r="I1351" s="240">
        <v>41767.25</v>
      </c>
      <c r="J1351" s="39">
        <v>6</v>
      </c>
      <c r="K1351" s="41">
        <v>41763</v>
      </c>
      <c r="M1351" s="240">
        <v>42344.25</v>
      </c>
      <c r="N1351" s="39">
        <v>125.66666666666667</v>
      </c>
      <c r="O1351" s="39">
        <v>76</v>
      </c>
    </row>
    <row r="1352" spans="2:15" x14ac:dyDescent="0.15">
      <c r="B1352" s="36">
        <v>41767</v>
      </c>
      <c r="C1352" s="37">
        <v>0.25069444444444444</v>
      </c>
      <c r="D1352" s="39">
        <v>115</v>
      </c>
      <c r="E1352" s="39">
        <v>71</v>
      </c>
      <c r="F1352" s="39">
        <v>51</v>
      </c>
      <c r="G1352" s="47"/>
      <c r="H1352" s="47"/>
      <c r="I1352" s="240">
        <v>41767.25</v>
      </c>
      <c r="J1352" s="39">
        <v>6</v>
      </c>
      <c r="K1352" s="41">
        <v>41763</v>
      </c>
      <c r="M1352" s="240">
        <v>42345.25</v>
      </c>
      <c r="N1352" s="39">
        <v>132.5</v>
      </c>
      <c r="O1352" s="39">
        <v>78</v>
      </c>
    </row>
    <row r="1353" spans="2:15" x14ac:dyDescent="0.15">
      <c r="B1353" s="36">
        <v>41767</v>
      </c>
      <c r="C1353" s="37">
        <v>0.99861111111111101</v>
      </c>
      <c r="D1353" s="39">
        <v>102</v>
      </c>
      <c r="E1353" s="39">
        <v>56</v>
      </c>
      <c r="F1353" s="39">
        <v>51</v>
      </c>
      <c r="G1353" s="47"/>
      <c r="H1353" s="47"/>
      <c r="I1353" s="240">
        <v>41767.75</v>
      </c>
      <c r="J1353" s="39">
        <v>18</v>
      </c>
      <c r="K1353" s="41">
        <v>41763</v>
      </c>
      <c r="M1353" s="240">
        <v>42346.25</v>
      </c>
      <c r="N1353" s="39">
        <v>125.5</v>
      </c>
      <c r="O1353" s="39">
        <v>73.25</v>
      </c>
    </row>
    <row r="1354" spans="2:15" x14ac:dyDescent="0.15">
      <c r="B1354" s="36">
        <v>41768</v>
      </c>
      <c r="C1354" s="37">
        <v>0.25277777777777777</v>
      </c>
      <c r="D1354" s="39">
        <v>110</v>
      </c>
      <c r="E1354" s="39">
        <v>65</v>
      </c>
      <c r="F1354" s="39">
        <v>56</v>
      </c>
      <c r="G1354" s="47" t="s">
        <v>24</v>
      </c>
      <c r="H1354" s="47" t="s">
        <v>130</v>
      </c>
      <c r="I1354" s="240">
        <v>41768.25</v>
      </c>
      <c r="J1354" s="39">
        <v>6</v>
      </c>
      <c r="K1354" s="41">
        <v>41763</v>
      </c>
      <c r="M1354" s="240">
        <v>42347.25</v>
      </c>
      <c r="N1354" s="39">
        <v>133</v>
      </c>
      <c r="O1354" s="39">
        <v>81</v>
      </c>
    </row>
    <row r="1355" spans="2:15" x14ac:dyDescent="0.15">
      <c r="B1355" s="36">
        <v>41768</v>
      </c>
      <c r="C1355" s="37">
        <v>0.25416666666666665</v>
      </c>
      <c r="D1355" s="39">
        <v>114</v>
      </c>
      <c r="E1355" s="39">
        <v>68</v>
      </c>
      <c r="F1355" s="39">
        <v>57</v>
      </c>
      <c r="G1355" s="47"/>
      <c r="H1355" s="47"/>
      <c r="I1355" s="240">
        <v>41768.25</v>
      </c>
      <c r="J1355" s="39">
        <v>6</v>
      </c>
      <c r="K1355" s="41">
        <v>41763</v>
      </c>
      <c r="M1355" s="240">
        <v>42348.25</v>
      </c>
      <c r="N1355" s="39">
        <v>116</v>
      </c>
      <c r="O1355" s="39">
        <v>68</v>
      </c>
    </row>
    <row r="1356" spans="2:15" x14ac:dyDescent="0.15">
      <c r="B1356" s="36">
        <v>41769</v>
      </c>
      <c r="C1356" s="37">
        <v>0.27916666666666667</v>
      </c>
      <c r="D1356" s="39">
        <v>114</v>
      </c>
      <c r="E1356" s="39">
        <v>65</v>
      </c>
      <c r="F1356" s="39">
        <v>55</v>
      </c>
      <c r="G1356" s="47" t="s">
        <v>24</v>
      </c>
      <c r="H1356" s="47" t="s">
        <v>252</v>
      </c>
      <c r="I1356" s="240">
        <v>41769.25</v>
      </c>
      <c r="J1356" s="39">
        <v>6</v>
      </c>
      <c r="K1356" s="41">
        <v>41763</v>
      </c>
      <c r="M1356" s="240">
        <v>42349.25</v>
      </c>
      <c r="N1356" s="39">
        <v>128.66666666666666</v>
      </c>
      <c r="O1356" s="39">
        <v>75.666666666666671</v>
      </c>
    </row>
    <row r="1357" spans="2:15" x14ac:dyDescent="0.15">
      <c r="B1357" s="36">
        <v>41769</v>
      </c>
      <c r="C1357" s="37">
        <v>0.28055555555555556</v>
      </c>
      <c r="D1357" s="39">
        <v>108</v>
      </c>
      <c r="E1357" s="39">
        <v>65</v>
      </c>
      <c r="F1357" s="39">
        <v>54</v>
      </c>
      <c r="G1357" s="47"/>
      <c r="H1357" s="47"/>
      <c r="I1357" s="240">
        <v>41769.25</v>
      </c>
      <c r="J1357" s="39">
        <v>6</v>
      </c>
      <c r="K1357" s="41">
        <v>41763</v>
      </c>
      <c r="M1357" s="240">
        <v>42350.25</v>
      </c>
      <c r="N1357" s="39">
        <v>115</v>
      </c>
      <c r="O1357" s="39">
        <v>68</v>
      </c>
    </row>
    <row r="1358" spans="2:15" x14ac:dyDescent="0.15">
      <c r="B1358" s="36">
        <v>41770</v>
      </c>
      <c r="C1358" s="37">
        <v>0.3215277777777778</v>
      </c>
      <c r="D1358" s="39">
        <v>110</v>
      </c>
      <c r="E1358" s="39">
        <v>60</v>
      </c>
      <c r="F1358" s="39">
        <v>50</v>
      </c>
      <c r="G1358" s="47" t="s">
        <v>24</v>
      </c>
      <c r="H1358" s="47" t="s">
        <v>253</v>
      </c>
      <c r="I1358" s="240">
        <v>41770.25</v>
      </c>
      <c r="J1358" s="39">
        <v>6</v>
      </c>
      <c r="K1358" s="41">
        <v>41770</v>
      </c>
      <c r="M1358" s="240">
        <v>42351.25</v>
      </c>
      <c r="N1358" s="39">
        <v>126</v>
      </c>
      <c r="O1358" s="39">
        <v>75</v>
      </c>
    </row>
    <row r="1359" spans="2:15" x14ac:dyDescent="0.15">
      <c r="B1359" s="36">
        <v>41770</v>
      </c>
      <c r="C1359" s="37">
        <v>0.32222222222222224</v>
      </c>
      <c r="D1359" s="39">
        <v>117</v>
      </c>
      <c r="E1359" s="39">
        <v>65</v>
      </c>
      <c r="F1359" s="39">
        <v>54</v>
      </c>
      <c r="G1359" s="47"/>
      <c r="H1359" s="47"/>
      <c r="I1359" s="240">
        <v>41770.25</v>
      </c>
      <c r="J1359" s="39">
        <v>6</v>
      </c>
      <c r="K1359" s="41">
        <v>41770</v>
      </c>
      <c r="M1359" s="240">
        <v>42352.25</v>
      </c>
      <c r="N1359" s="39">
        <v>130</v>
      </c>
      <c r="O1359" s="39">
        <v>72</v>
      </c>
    </row>
    <row r="1360" spans="2:15" x14ac:dyDescent="0.15">
      <c r="B1360" s="36">
        <v>41771</v>
      </c>
      <c r="C1360" s="37">
        <v>0.26527777777777778</v>
      </c>
      <c r="D1360" s="39">
        <v>130</v>
      </c>
      <c r="E1360" s="39">
        <v>73</v>
      </c>
      <c r="F1360" s="39">
        <v>57</v>
      </c>
      <c r="G1360" s="47" t="s">
        <v>24</v>
      </c>
      <c r="H1360" s="47" t="s">
        <v>129</v>
      </c>
      <c r="I1360" s="240">
        <v>41771.25</v>
      </c>
      <c r="J1360" s="39">
        <v>6</v>
      </c>
      <c r="K1360" s="41">
        <v>41770</v>
      </c>
      <c r="M1360" s="240">
        <v>42353.25</v>
      </c>
      <c r="N1360" s="39">
        <v>126.5</v>
      </c>
      <c r="O1360" s="39">
        <v>75</v>
      </c>
    </row>
    <row r="1361" spans="2:15" x14ac:dyDescent="0.15">
      <c r="B1361" s="36">
        <v>41771</v>
      </c>
      <c r="C1361" s="37">
        <v>0.26666666666666666</v>
      </c>
      <c r="D1361" s="39">
        <v>122</v>
      </c>
      <c r="E1361" s="39">
        <v>70</v>
      </c>
      <c r="F1361" s="39">
        <v>55</v>
      </c>
      <c r="G1361" s="47"/>
      <c r="H1361" s="47"/>
      <c r="I1361" s="240">
        <v>41771.25</v>
      </c>
      <c r="J1361" s="39">
        <v>6</v>
      </c>
      <c r="K1361" s="41">
        <v>41770</v>
      </c>
      <c r="M1361" s="240">
        <v>42354.25</v>
      </c>
      <c r="N1361" s="39"/>
      <c r="O1361" s="39"/>
    </row>
    <row r="1362" spans="2:15" x14ac:dyDescent="0.15">
      <c r="B1362" s="36">
        <v>41771</v>
      </c>
      <c r="C1362" s="37">
        <v>0.2673611111111111</v>
      </c>
      <c r="D1362" s="39">
        <v>114</v>
      </c>
      <c r="E1362" s="39">
        <v>63</v>
      </c>
      <c r="F1362" s="39">
        <v>56</v>
      </c>
      <c r="G1362" s="47"/>
      <c r="H1362" s="47"/>
      <c r="I1362" s="240">
        <v>41771.25</v>
      </c>
      <c r="J1362" s="39">
        <v>6</v>
      </c>
      <c r="K1362" s="41">
        <v>41770</v>
      </c>
      <c r="M1362" s="240">
        <v>42355.25</v>
      </c>
      <c r="N1362" s="39"/>
      <c r="O1362" s="39"/>
    </row>
    <row r="1363" spans="2:15" x14ac:dyDescent="0.15">
      <c r="B1363" s="36">
        <v>41772</v>
      </c>
      <c r="C1363" s="37">
        <v>0.2590277777777778</v>
      </c>
      <c r="D1363" s="39">
        <v>120</v>
      </c>
      <c r="E1363" s="39">
        <v>69</v>
      </c>
      <c r="F1363" s="39">
        <v>53</v>
      </c>
      <c r="G1363" s="47" t="s">
        <v>24</v>
      </c>
      <c r="H1363" s="47" t="s">
        <v>130</v>
      </c>
      <c r="I1363" s="240">
        <v>41772.25</v>
      </c>
      <c r="J1363" s="39">
        <v>6</v>
      </c>
      <c r="K1363" s="41">
        <v>41770</v>
      </c>
      <c r="M1363" s="240">
        <v>42356.25</v>
      </c>
      <c r="N1363" s="39">
        <v>122</v>
      </c>
      <c r="O1363" s="39">
        <v>66</v>
      </c>
    </row>
    <row r="1364" spans="2:15" x14ac:dyDescent="0.15">
      <c r="B1364" s="36">
        <v>41772</v>
      </c>
      <c r="C1364" s="37">
        <v>0.26111111111111113</v>
      </c>
      <c r="D1364" s="39">
        <v>118</v>
      </c>
      <c r="E1364" s="39">
        <v>68</v>
      </c>
      <c r="F1364" s="39">
        <v>51</v>
      </c>
      <c r="G1364" s="47"/>
      <c r="H1364" s="47"/>
      <c r="I1364" s="240">
        <v>41772.25</v>
      </c>
      <c r="J1364" s="39">
        <v>6</v>
      </c>
      <c r="K1364" s="41">
        <v>41770</v>
      </c>
      <c r="M1364" s="240">
        <v>42357.25</v>
      </c>
      <c r="N1364" s="39">
        <v>125.5</v>
      </c>
      <c r="O1364" s="39">
        <v>77.5</v>
      </c>
    </row>
    <row r="1365" spans="2:15" x14ac:dyDescent="0.15">
      <c r="B1365" s="36">
        <v>41773</v>
      </c>
      <c r="C1365" s="37">
        <v>0.26111111111111113</v>
      </c>
      <c r="D1365" s="39">
        <v>112</v>
      </c>
      <c r="E1365" s="39">
        <v>66</v>
      </c>
      <c r="F1365" s="39">
        <v>49</v>
      </c>
      <c r="G1365" s="47" t="s">
        <v>24</v>
      </c>
      <c r="H1365" s="47" t="s">
        <v>130</v>
      </c>
      <c r="I1365" s="240">
        <v>41773.25</v>
      </c>
      <c r="J1365" s="39">
        <v>6</v>
      </c>
      <c r="K1365" s="41">
        <v>41770</v>
      </c>
      <c r="M1365" s="240">
        <v>42358.25</v>
      </c>
      <c r="N1365" s="39">
        <v>130.5</v>
      </c>
      <c r="O1365" s="39">
        <v>82.5</v>
      </c>
    </row>
    <row r="1366" spans="2:15" x14ac:dyDescent="0.15">
      <c r="B1366" s="36">
        <v>41773</v>
      </c>
      <c r="C1366" s="37">
        <v>0.26319444444444445</v>
      </c>
      <c r="D1366" s="39">
        <v>119</v>
      </c>
      <c r="E1366" s="39">
        <v>70</v>
      </c>
      <c r="F1366" s="39">
        <v>50</v>
      </c>
      <c r="G1366" s="47"/>
      <c r="H1366" s="47"/>
      <c r="I1366" s="240">
        <v>41773.25</v>
      </c>
      <c r="J1366" s="39">
        <v>6</v>
      </c>
      <c r="K1366" s="41">
        <v>41770</v>
      </c>
      <c r="M1366" s="240">
        <v>42359.25</v>
      </c>
      <c r="N1366" s="39">
        <v>127</v>
      </c>
      <c r="O1366" s="39">
        <v>75.5</v>
      </c>
    </row>
    <row r="1367" spans="2:15" x14ac:dyDescent="0.15">
      <c r="B1367" s="36">
        <v>41774</v>
      </c>
      <c r="C1367" s="37">
        <v>0.25555555555555559</v>
      </c>
      <c r="D1367" s="39">
        <v>110</v>
      </c>
      <c r="E1367" s="39">
        <v>64</v>
      </c>
      <c r="F1367" s="39">
        <v>54</v>
      </c>
      <c r="G1367" s="47" t="s">
        <v>24</v>
      </c>
      <c r="H1367" s="47" t="s">
        <v>130</v>
      </c>
      <c r="I1367" s="240">
        <v>41774.25</v>
      </c>
      <c r="J1367" s="39">
        <v>6</v>
      </c>
      <c r="K1367" s="41">
        <v>41770</v>
      </c>
      <c r="M1367" s="240">
        <v>42360.25</v>
      </c>
      <c r="N1367" s="39">
        <v>135</v>
      </c>
      <c r="O1367" s="39">
        <v>79.333333333333329</v>
      </c>
    </row>
    <row r="1368" spans="2:15" x14ac:dyDescent="0.15">
      <c r="B1368" s="36">
        <v>41774</v>
      </c>
      <c r="C1368" s="37">
        <v>0.25763888888888892</v>
      </c>
      <c r="D1368" s="39">
        <v>119</v>
      </c>
      <c r="E1368" s="39">
        <v>70</v>
      </c>
      <c r="F1368" s="39">
        <v>55</v>
      </c>
      <c r="G1368" s="47"/>
      <c r="H1368" s="47"/>
      <c r="I1368" s="240">
        <v>41774.25</v>
      </c>
      <c r="J1368" s="39">
        <v>6</v>
      </c>
      <c r="K1368" s="41">
        <v>41770</v>
      </c>
      <c r="M1368" s="240">
        <v>42361.25</v>
      </c>
      <c r="N1368" s="39">
        <v>133</v>
      </c>
      <c r="O1368" s="39">
        <v>83.5</v>
      </c>
    </row>
    <row r="1369" spans="2:15" x14ac:dyDescent="0.15">
      <c r="B1369" s="36">
        <v>41775</v>
      </c>
      <c r="C1369" s="37">
        <v>0.26666666666666666</v>
      </c>
      <c r="D1369" s="39">
        <v>113</v>
      </c>
      <c r="E1369" s="39">
        <v>65</v>
      </c>
      <c r="F1369" s="39">
        <v>53</v>
      </c>
      <c r="G1369" s="47" t="s">
        <v>24</v>
      </c>
      <c r="H1369" s="47" t="s">
        <v>130</v>
      </c>
      <c r="I1369" s="240">
        <v>41775.25</v>
      </c>
      <c r="J1369" s="39">
        <v>6</v>
      </c>
      <c r="K1369" s="41">
        <v>41770</v>
      </c>
      <c r="M1369" s="240">
        <v>42362.25</v>
      </c>
      <c r="N1369" s="39">
        <v>112</v>
      </c>
      <c r="O1369" s="39">
        <v>64</v>
      </c>
    </row>
    <row r="1370" spans="2:15" x14ac:dyDescent="0.15">
      <c r="B1370" s="36">
        <v>41775</v>
      </c>
      <c r="C1370" s="37">
        <v>0.26805555555555555</v>
      </c>
      <c r="D1370" s="39">
        <v>110</v>
      </c>
      <c r="E1370" s="39">
        <v>62</v>
      </c>
      <c r="F1370" s="39">
        <v>54</v>
      </c>
      <c r="G1370" s="47"/>
      <c r="H1370" s="47"/>
      <c r="I1370" s="240">
        <v>41775.25</v>
      </c>
      <c r="J1370" s="39">
        <v>6</v>
      </c>
      <c r="K1370" s="41">
        <v>41770</v>
      </c>
      <c r="M1370" s="240">
        <v>42363.25</v>
      </c>
      <c r="N1370" s="39">
        <v>119</v>
      </c>
      <c r="O1370" s="39">
        <v>68.5</v>
      </c>
    </row>
    <row r="1371" spans="2:15" x14ac:dyDescent="0.15">
      <c r="B1371" s="36">
        <v>41776</v>
      </c>
      <c r="C1371" s="37">
        <v>0.29166666666666669</v>
      </c>
      <c r="D1371" s="39">
        <v>113</v>
      </c>
      <c r="E1371" s="39">
        <v>66</v>
      </c>
      <c r="F1371" s="39">
        <v>55</v>
      </c>
      <c r="G1371" s="47" t="s">
        <v>24</v>
      </c>
      <c r="H1371" s="47" t="s">
        <v>130</v>
      </c>
      <c r="I1371" s="240">
        <v>41776.25</v>
      </c>
      <c r="J1371" s="39">
        <v>6</v>
      </c>
      <c r="K1371" s="41">
        <v>41770</v>
      </c>
      <c r="M1371" s="240">
        <v>42364.25</v>
      </c>
      <c r="N1371" s="39">
        <v>112.5</v>
      </c>
      <c r="O1371" s="39">
        <v>65</v>
      </c>
    </row>
    <row r="1372" spans="2:15" x14ac:dyDescent="0.15">
      <c r="B1372" s="36">
        <v>41776</v>
      </c>
      <c r="C1372" s="37">
        <v>0.29444444444444445</v>
      </c>
      <c r="D1372" s="39">
        <v>108</v>
      </c>
      <c r="E1372" s="39">
        <v>65</v>
      </c>
      <c r="F1372" s="39">
        <v>57</v>
      </c>
      <c r="G1372" s="47"/>
      <c r="H1372" s="47"/>
      <c r="I1372" s="240">
        <v>41776.25</v>
      </c>
      <c r="J1372" s="39">
        <v>6</v>
      </c>
      <c r="K1372" s="41">
        <v>41770</v>
      </c>
      <c r="M1372" s="240">
        <v>42365.25</v>
      </c>
      <c r="N1372" s="39">
        <v>129</v>
      </c>
      <c r="O1372" s="39">
        <v>71</v>
      </c>
    </row>
    <row r="1373" spans="2:15" x14ac:dyDescent="0.15">
      <c r="B1373" s="36">
        <v>41777</v>
      </c>
      <c r="C1373" s="37">
        <v>0.28611111111111115</v>
      </c>
      <c r="D1373" s="39">
        <v>121</v>
      </c>
      <c r="E1373" s="39">
        <v>67</v>
      </c>
      <c r="F1373" s="39">
        <v>55</v>
      </c>
      <c r="G1373" s="47" t="s">
        <v>24</v>
      </c>
      <c r="H1373" s="47" t="s">
        <v>254</v>
      </c>
      <c r="I1373" s="240">
        <v>41777.25</v>
      </c>
      <c r="J1373" s="39">
        <v>6</v>
      </c>
      <c r="K1373" s="41">
        <v>41777</v>
      </c>
      <c r="M1373" s="240">
        <v>42366.25</v>
      </c>
      <c r="N1373" s="39">
        <v>132.5</v>
      </c>
      <c r="O1373" s="39">
        <v>77</v>
      </c>
    </row>
    <row r="1374" spans="2:15" x14ac:dyDescent="0.15">
      <c r="B1374" s="36">
        <v>41777</v>
      </c>
      <c r="C1374" s="37">
        <v>0.28750000000000003</v>
      </c>
      <c r="D1374" s="39">
        <v>115</v>
      </c>
      <c r="E1374" s="39">
        <v>65</v>
      </c>
      <c r="F1374" s="39">
        <v>54</v>
      </c>
      <c r="G1374" s="47"/>
      <c r="H1374" s="47"/>
      <c r="I1374" s="240">
        <v>41777.25</v>
      </c>
      <c r="J1374" s="39">
        <v>6</v>
      </c>
      <c r="K1374" s="41">
        <v>41777</v>
      </c>
      <c r="M1374" s="240">
        <v>42367.25</v>
      </c>
      <c r="N1374" s="39">
        <v>124</v>
      </c>
      <c r="O1374" s="39">
        <v>75</v>
      </c>
    </row>
    <row r="1375" spans="2:15" x14ac:dyDescent="0.15">
      <c r="B1375" s="36">
        <v>41778</v>
      </c>
      <c r="C1375" s="37">
        <v>0.93125000000000002</v>
      </c>
      <c r="D1375" s="39">
        <v>115</v>
      </c>
      <c r="E1375" s="39">
        <v>67</v>
      </c>
      <c r="F1375" s="39">
        <v>61</v>
      </c>
      <c r="G1375" s="47" t="s">
        <v>28</v>
      </c>
      <c r="H1375" s="47" t="s">
        <v>255</v>
      </c>
      <c r="I1375" s="240">
        <v>41778.75</v>
      </c>
      <c r="J1375" s="39">
        <v>18</v>
      </c>
      <c r="K1375" s="41">
        <v>41777</v>
      </c>
      <c r="M1375" s="240">
        <v>42368.25</v>
      </c>
      <c r="N1375" s="39">
        <v>124.5</v>
      </c>
      <c r="O1375" s="39">
        <v>74</v>
      </c>
    </row>
    <row r="1376" spans="2:15" x14ac:dyDescent="0.15">
      <c r="B1376" s="36">
        <v>41779</v>
      </c>
      <c r="C1376" s="37">
        <v>0.25555555555555559</v>
      </c>
      <c r="D1376" s="39">
        <v>117</v>
      </c>
      <c r="E1376" s="39">
        <v>70</v>
      </c>
      <c r="F1376" s="39">
        <v>54</v>
      </c>
      <c r="G1376" s="47" t="s">
        <v>24</v>
      </c>
      <c r="H1376" s="47" t="s">
        <v>130</v>
      </c>
      <c r="I1376" s="240">
        <v>41779.25</v>
      </c>
      <c r="J1376" s="39">
        <v>6</v>
      </c>
      <c r="K1376" s="41">
        <v>41777</v>
      </c>
      <c r="M1376" s="240">
        <v>42369.25</v>
      </c>
      <c r="N1376" s="39">
        <v>123.5</v>
      </c>
      <c r="O1376" s="39">
        <v>74</v>
      </c>
    </row>
    <row r="1377" spans="2:15" x14ac:dyDescent="0.15">
      <c r="B1377" s="36">
        <v>41779</v>
      </c>
      <c r="C1377" s="37">
        <v>0.25694444444444448</v>
      </c>
      <c r="D1377" s="39">
        <v>123</v>
      </c>
      <c r="E1377" s="39">
        <v>70</v>
      </c>
      <c r="F1377" s="39">
        <v>55</v>
      </c>
      <c r="G1377" s="47"/>
      <c r="H1377" s="47"/>
      <c r="I1377" s="240">
        <v>41779.25</v>
      </c>
      <c r="J1377" s="39">
        <v>6</v>
      </c>
      <c r="K1377" s="41">
        <v>41777</v>
      </c>
      <c r="M1377" s="240">
        <v>42370.25</v>
      </c>
      <c r="N1377" s="39">
        <v>126</v>
      </c>
      <c r="O1377" s="39">
        <v>71</v>
      </c>
    </row>
    <row r="1378" spans="2:15" x14ac:dyDescent="0.15">
      <c r="B1378" s="36">
        <v>41779</v>
      </c>
      <c r="C1378" s="37">
        <v>0.97430555555555554</v>
      </c>
      <c r="D1378" s="39">
        <v>102</v>
      </c>
      <c r="E1378" s="39">
        <v>61</v>
      </c>
      <c r="F1378" s="39">
        <v>57</v>
      </c>
      <c r="G1378" s="47"/>
      <c r="H1378" s="47"/>
      <c r="I1378" s="240">
        <v>41779.75</v>
      </c>
      <c r="J1378" s="39">
        <v>18</v>
      </c>
      <c r="K1378" s="41">
        <v>41777</v>
      </c>
      <c r="M1378" s="240">
        <v>42371.25</v>
      </c>
      <c r="N1378" s="39"/>
      <c r="O1378" s="39"/>
    </row>
    <row r="1379" spans="2:15" x14ac:dyDescent="0.15">
      <c r="B1379" s="36">
        <v>41779</v>
      </c>
      <c r="C1379" s="37">
        <v>0.97499999999999998</v>
      </c>
      <c r="D1379" s="39">
        <v>107</v>
      </c>
      <c r="E1379" s="39">
        <v>64</v>
      </c>
      <c r="F1379" s="39">
        <v>55</v>
      </c>
      <c r="G1379" s="47"/>
      <c r="H1379" s="47"/>
      <c r="I1379" s="240">
        <v>41779.75</v>
      </c>
      <c r="J1379" s="39">
        <v>18</v>
      </c>
      <c r="K1379" s="41">
        <v>41777</v>
      </c>
      <c r="M1379" s="240">
        <v>42372.25</v>
      </c>
      <c r="N1379" s="39">
        <v>136.33333333333334</v>
      </c>
      <c r="O1379" s="39">
        <v>84.666666666666671</v>
      </c>
    </row>
    <row r="1380" spans="2:15" x14ac:dyDescent="0.15">
      <c r="B1380" s="36">
        <v>41780</v>
      </c>
      <c r="C1380" s="37">
        <v>0.25972222222222224</v>
      </c>
      <c r="D1380" s="39">
        <v>118</v>
      </c>
      <c r="E1380" s="39">
        <v>67</v>
      </c>
      <c r="F1380" s="39">
        <v>53</v>
      </c>
      <c r="G1380" s="47" t="s">
        <v>24</v>
      </c>
      <c r="H1380" s="47" t="s">
        <v>130</v>
      </c>
      <c r="I1380" s="240">
        <v>41780.25</v>
      </c>
      <c r="J1380" s="39">
        <v>6</v>
      </c>
      <c r="K1380" s="41">
        <v>41777</v>
      </c>
      <c r="M1380" s="240">
        <v>42373.25</v>
      </c>
      <c r="N1380" s="39">
        <v>134.66666666666666</v>
      </c>
      <c r="O1380" s="39">
        <v>82.666666666666671</v>
      </c>
    </row>
    <row r="1381" spans="2:15" x14ac:dyDescent="0.15">
      <c r="B1381" s="36">
        <v>41780</v>
      </c>
      <c r="C1381" s="37">
        <v>0.26111111111111113</v>
      </c>
      <c r="D1381" s="39">
        <v>113</v>
      </c>
      <c r="E1381" s="39">
        <v>66</v>
      </c>
      <c r="F1381" s="39">
        <v>55</v>
      </c>
      <c r="G1381" s="47"/>
      <c r="H1381" s="47"/>
      <c r="I1381" s="240">
        <v>41780.25</v>
      </c>
      <c r="J1381" s="39">
        <v>6</v>
      </c>
      <c r="K1381" s="41">
        <v>41777</v>
      </c>
      <c r="M1381" s="240">
        <v>42374.25</v>
      </c>
      <c r="N1381" s="39">
        <v>140</v>
      </c>
      <c r="O1381" s="39">
        <v>82.5</v>
      </c>
    </row>
    <row r="1382" spans="2:15" x14ac:dyDescent="0.15">
      <c r="B1382" s="36">
        <v>41781</v>
      </c>
      <c r="C1382" s="37">
        <v>0.26874999999999999</v>
      </c>
      <c r="D1382" s="39">
        <v>110</v>
      </c>
      <c r="E1382" s="39">
        <v>60</v>
      </c>
      <c r="F1382" s="39">
        <v>59</v>
      </c>
      <c r="G1382" s="47" t="s">
        <v>24</v>
      </c>
      <c r="H1382" s="47" t="s">
        <v>128</v>
      </c>
      <c r="I1382" s="240">
        <v>41781.25</v>
      </c>
      <c r="J1382" s="39">
        <v>6</v>
      </c>
      <c r="K1382" s="41">
        <v>41777</v>
      </c>
      <c r="M1382" s="240">
        <v>42375.25</v>
      </c>
      <c r="N1382" s="39">
        <v>134</v>
      </c>
      <c r="O1382" s="39">
        <v>77</v>
      </c>
    </row>
    <row r="1383" spans="2:15" x14ac:dyDescent="0.15">
      <c r="B1383" s="36">
        <v>41781</v>
      </c>
      <c r="C1383" s="37">
        <v>0.27013888888888887</v>
      </c>
      <c r="D1383" s="39">
        <v>112</v>
      </c>
      <c r="E1383" s="39">
        <v>63</v>
      </c>
      <c r="F1383" s="39">
        <v>59</v>
      </c>
      <c r="G1383" s="47"/>
      <c r="H1383" s="47"/>
      <c r="I1383" s="240">
        <v>41781.25</v>
      </c>
      <c r="J1383" s="39">
        <v>6</v>
      </c>
      <c r="K1383" s="41">
        <v>41777</v>
      </c>
      <c r="M1383" s="240">
        <v>42376.25</v>
      </c>
      <c r="N1383" s="39">
        <v>132</v>
      </c>
      <c r="O1383" s="39">
        <v>79</v>
      </c>
    </row>
    <row r="1384" spans="2:15" x14ac:dyDescent="0.15">
      <c r="B1384" s="36">
        <v>41782</v>
      </c>
      <c r="C1384" s="37">
        <v>0.24097222222222223</v>
      </c>
      <c r="D1384" s="39">
        <v>110</v>
      </c>
      <c r="E1384" s="39">
        <v>64</v>
      </c>
      <c r="F1384" s="39">
        <v>58</v>
      </c>
      <c r="G1384" s="47" t="s">
        <v>24</v>
      </c>
      <c r="H1384" s="47" t="s">
        <v>129</v>
      </c>
      <c r="I1384" s="240">
        <v>41782.25</v>
      </c>
      <c r="J1384" s="39">
        <v>6</v>
      </c>
      <c r="K1384" s="41">
        <v>41777</v>
      </c>
      <c r="M1384" s="240">
        <v>42377.25</v>
      </c>
      <c r="N1384" s="39">
        <v>123.5</v>
      </c>
      <c r="O1384" s="39">
        <v>72</v>
      </c>
    </row>
    <row r="1385" spans="2:15" x14ac:dyDescent="0.15">
      <c r="B1385" s="36">
        <v>41782</v>
      </c>
      <c r="C1385" s="37">
        <v>0.24444444444444446</v>
      </c>
      <c r="D1385" s="39">
        <v>105</v>
      </c>
      <c r="E1385" s="39">
        <v>61</v>
      </c>
      <c r="F1385" s="39">
        <v>56</v>
      </c>
      <c r="G1385" s="47"/>
      <c r="H1385" s="47"/>
      <c r="I1385" s="240">
        <v>41782.25</v>
      </c>
      <c r="J1385" s="39">
        <v>6</v>
      </c>
      <c r="K1385" s="41">
        <v>41777</v>
      </c>
      <c r="M1385" s="240">
        <v>42378.25</v>
      </c>
      <c r="N1385" s="39">
        <v>117.5</v>
      </c>
      <c r="O1385" s="39">
        <v>71.5</v>
      </c>
    </row>
    <row r="1386" spans="2:15" x14ac:dyDescent="0.15">
      <c r="B1386" s="36">
        <v>41783</v>
      </c>
      <c r="C1386" s="37">
        <v>0.28055555555555556</v>
      </c>
      <c r="D1386" s="39">
        <v>104</v>
      </c>
      <c r="E1386" s="39">
        <v>60</v>
      </c>
      <c r="F1386" s="39">
        <v>57</v>
      </c>
      <c r="G1386" s="47" t="s">
        <v>24</v>
      </c>
      <c r="H1386" s="47" t="s">
        <v>256</v>
      </c>
      <c r="I1386" s="240">
        <v>41783.25</v>
      </c>
      <c r="J1386" s="39">
        <v>6</v>
      </c>
      <c r="K1386" s="41">
        <v>41777</v>
      </c>
      <c r="M1386" s="240">
        <v>42379.25</v>
      </c>
      <c r="N1386" s="39">
        <v>125.5</v>
      </c>
      <c r="O1386" s="39">
        <v>69.5</v>
      </c>
    </row>
    <row r="1387" spans="2:15" x14ac:dyDescent="0.15">
      <c r="B1387" s="36">
        <v>41783</v>
      </c>
      <c r="C1387" s="37">
        <v>0.28194444444444444</v>
      </c>
      <c r="D1387" s="39">
        <v>112</v>
      </c>
      <c r="E1387" s="39">
        <v>61</v>
      </c>
      <c r="F1387" s="39">
        <v>57</v>
      </c>
      <c r="G1387" s="47"/>
      <c r="H1387" s="47"/>
      <c r="I1387" s="240">
        <v>41783.25</v>
      </c>
      <c r="J1387" s="39">
        <v>6</v>
      </c>
      <c r="K1387" s="41">
        <v>41777</v>
      </c>
      <c r="M1387" s="240">
        <v>42380.25</v>
      </c>
      <c r="N1387" s="39">
        <v>124.33333333333333</v>
      </c>
      <c r="O1387" s="39">
        <v>70.333333333333329</v>
      </c>
    </row>
    <row r="1388" spans="2:15" x14ac:dyDescent="0.15">
      <c r="B1388" s="36">
        <v>41783</v>
      </c>
      <c r="C1388" s="37">
        <v>0.93263888888888891</v>
      </c>
      <c r="D1388" s="39">
        <v>110</v>
      </c>
      <c r="E1388" s="39">
        <v>57</v>
      </c>
      <c r="F1388" s="39">
        <v>61</v>
      </c>
      <c r="G1388" s="47"/>
      <c r="H1388" s="47"/>
      <c r="I1388" s="240">
        <v>41783.75</v>
      </c>
      <c r="J1388" s="39">
        <v>18</v>
      </c>
      <c r="K1388" s="41">
        <v>41777</v>
      </c>
      <c r="M1388" s="240">
        <v>42381.25</v>
      </c>
      <c r="N1388" s="39">
        <v>128</v>
      </c>
      <c r="O1388" s="39">
        <v>75</v>
      </c>
    </row>
    <row r="1389" spans="2:15" x14ac:dyDescent="0.15">
      <c r="B1389" s="36">
        <v>41783</v>
      </c>
      <c r="C1389" s="37">
        <v>0.93333333333333324</v>
      </c>
      <c r="D1389" s="39">
        <v>105</v>
      </c>
      <c r="E1389" s="39">
        <v>58</v>
      </c>
      <c r="F1389" s="39">
        <v>63</v>
      </c>
      <c r="G1389" s="47"/>
      <c r="H1389" s="47"/>
      <c r="I1389" s="240">
        <v>41783.75</v>
      </c>
      <c r="J1389" s="39">
        <v>18</v>
      </c>
      <c r="K1389" s="41">
        <v>41777</v>
      </c>
      <c r="M1389" s="240">
        <v>42382.25</v>
      </c>
      <c r="N1389" s="39">
        <v>120</v>
      </c>
      <c r="O1389" s="39">
        <v>70</v>
      </c>
    </row>
    <row r="1390" spans="2:15" x14ac:dyDescent="0.15">
      <c r="B1390" s="36">
        <v>41784</v>
      </c>
      <c r="C1390" s="37">
        <v>0.26666666666666666</v>
      </c>
      <c r="D1390" s="39">
        <v>119</v>
      </c>
      <c r="E1390" s="39">
        <v>70</v>
      </c>
      <c r="F1390" s="39">
        <v>58</v>
      </c>
      <c r="G1390" s="47" t="s">
        <v>28</v>
      </c>
      <c r="H1390" s="47" t="s">
        <v>257</v>
      </c>
      <c r="I1390" s="240">
        <v>41784.25</v>
      </c>
      <c r="J1390" s="39">
        <v>6</v>
      </c>
      <c r="K1390" s="41">
        <v>41784</v>
      </c>
      <c r="M1390" s="240">
        <v>42383.25</v>
      </c>
      <c r="N1390" s="39"/>
      <c r="O1390" s="39"/>
    </row>
    <row r="1391" spans="2:15" x14ac:dyDescent="0.15">
      <c r="B1391" s="36">
        <v>41784</v>
      </c>
      <c r="C1391" s="37">
        <v>0.26874999999999999</v>
      </c>
      <c r="D1391" s="39">
        <v>115</v>
      </c>
      <c r="E1391" s="39">
        <v>69</v>
      </c>
      <c r="F1391" s="39">
        <v>57</v>
      </c>
      <c r="G1391" s="47"/>
      <c r="H1391" s="47"/>
      <c r="I1391" s="240">
        <v>41784.25</v>
      </c>
      <c r="J1391" s="39">
        <v>6</v>
      </c>
      <c r="K1391" s="41">
        <v>41784</v>
      </c>
      <c r="M1391" s="240">
        <v>42384.25</v>
      </c>
      <c r="N1391" s="39"/>
      <c r="O1391" s="39"/>
    </row>
    <row r="1392" spans="2:15" x14ac:dyDescent="0.15">
      <c r="B1392" s="36">
        <v>41784</v>
      </c>
      <c r="C1392" s="37">
        <v>0.9458333333333333</v>
      </c>
      <c r="D1392" s="39">
        <v>117</v>
      </c>
      <c r="E1392" s="39">
        <v>68</v>
      </c>
      <c r="F1392" s="39">
        <v>59</v>
      </c>
      <c r="G1392" s="47"/>
      <c r="H1392" s="47"/>
      <c r="I1392" s="240">
        <v>41784.75</v>
      </c>
      <c r="J1392" s="39">
        <v>18</v>
      </c>
      <c r="K1392" s="41">
        <v>41784</v>
      </c>
      <c r="M1392" s="240">
        <v>42385.25</v>
      </c>
      <c r="N1392" s="39">
        <v>120.5</v>
      </c>
      <c r="O1392" s="39">
        <v>73.5</v>
      </c>
    </row>
    <row r="1393" spans="2:15" x14ac:dyDescent="0.15">
      <c r="B1393" s="36">
        <v>41784</v>
      </c>
      <c r="C1393" s="37">
        <v>0.94652777777777775</v>
      </c>
      <c r="D1393" s="39">
        <v>112</v>
      </c>
      <c r="E1393" s="39">
        <v>65</v>
      </c>
      <c r="F1393" s="39">
        <v>55</v>
      </c>
      <c r="G1393" s="47"/>
      <c r="H1393" s="47"/>
      <c r="I1393" s="240">
        <v>41784.75</v>
      </c>
      <c r="J1393" s="39">
        <v>18</v>
      </c>
      <c r="K1393" s="41">
        <v>41784</v>
      </c>
      <c r="M1393" s="240">
        <v>42386.25</v>
      </c>
      <c r="N1393" s="39">
        <v>147</v>
      </c>
      <c r="O1393" s="39">
        <v>83</v>
      </c>
    </row>
    <row r="1394" spans="2:15" x14ac:dyDescent="0.15">
      <c r="B1394" s="36">
        <v>41785</v>
      </c>
      <c r="C1394" s="37">
        <v>0.25416666666666665</v>
      </c>
      <c r="D1394" s="39">
        <v>128</v>
      </c>
      <c r="E1394" s="39">
        <v>71</v>
      </c>
      <c r="F1394" s="39">
        <v>52</v>
      </c>
      <c r="G1394" s="47" t="s">
        <v>24</v>
      </c>
      <c r="H1394" s="47" t="s">
        <v>128</v>
      </c>
      <c r="I1394" s="240">
        <v>41785.25</v>
      </c>
      <c r="J1394" s="39">
        <v>6</v>
      </c>
      <c r="K1394" s="41">
        <v>41784</v>
      </c>
      <c r="M1394" s="240">
        <v>42387.25</v>
      </c>
      <c r="N1394" s="39">
        <v>126.5</v>
      </c>
      <c r="O1394" s="39">
        <v>73.5</v>
      </c>
    </row>
    <row r="1395" spans="2:15" x14ac:dyDescent="0.15">
      <c r="B1395" s="36">
        <v>41785</v>
      </c>
      <c r="C1395" s="37">
        <v>0.25625000000000003</v>
      </c>
      <c r="D1395" s="39">
        <v>119</v>
      </c>
      <c r="E1395" s="39">
        <v>70</v>
      </c>
      <c r="F1395" s="39">
        <v>51</v>
      </c>
      <c r="G1395" s="47"/>
      <c r="H1395" s="47"/>
      <c r="I1395" s="240">
        <v>41785.25</v>
      </c>
      <c r="J1395" s="39">
        <v>6</v>
      </c>
      <c r="K1395" s="41">
        <v>41784</v>
      </c>
      <c r="M1395" s="240">
        <v>42388.25</v>
      </c>
      <c r="N1395" s="39">
        <v>122.5</v>
      </c>
      <c r="O1395" s="39">
        <v>73</v>
      </c>
    </row>
    <row r="1396" spans="2:15" x14ac:dyDescent="0.15">
      <c r="B1396" s="36">
        <v>41786</v>
      </c>
      <c r="C1396" s="37">
        <v>0.25833333333333336</v>
      </c>
      <c r="D1396" s="39">
        <v>122</v>
      </c>
      <c r="E1396" s="39">
        <v>72</v>
      </c>
      <c r="F1396" s="39">
        <v>55</v>
      </c>
      <c r="G1396" s="47" t="s">
        <v>28</v>
      </c>
      <c r="H1396" s="47" t="s">
        <v>258</v>
      </c>
      <c r="I1396" s="240">
        <v>41786.25</v>
      </c>
      <c r="J1396" s="39">
        <v>6</v>
      </c>
      <c r="K1396" s="41">
        <v>41784</v>
      </c>
      <c r="M1396" s="240">
        <v>42389.25</v>
      </c>
      <c r="N1396" s="39">
        <v>121</v>
      </c>
      <c r="O1396" s="39">
        <v>70.333333333333329</v>
      </c>
    </row>
    <row r="1397" spans="2:15" x14ac:dyDescent="0.15">
      <c r="B1397" s="36">
        <v>41786</v>
      </c>
      <c r="C1397" s="37">
        <v>0.26111111111111113</v>
      </c>
      <c r="D1397" s="39">
        <v>115</v>
      </c>
      <c r="E1397" s="39">
        <v>68</v>
      </c>
      <c r="F1397" s="39">
        <v>53</v>
      </c>
      <c r="G1397" s="47"/>
      <c r="H1397" s="47"/>
      <c r="I1397" s="240">
        <v>41786.25</v>
      </c>
      <c r="J1397" s="39">
        <v>6</v>
      </c>
      <c r="K1397" s="41">
        <v>41784</v>
      </c>
      <c r="M1397" s="240">
        <v>42390.25</v>
      </c>
      <c r="N1397" s="39">
        <v>123.5</v>
      </c>
      <c r="O1397" s="39">
        <v>70.5</v>
      </c>
    </row>
    <row r="1398" spans="2:15" x14ac:dyDescent="0.15">
      <c r="B1398" s="36">
        <v>41786</v>
      </c>
      <c r="C1398" s="37">
        <v>0.98125000000000007</v>
      </c>
      <c r="D1398" s="39">
        <v>120</v>
      </c>
      <c r="E1398" s="39">
        <v>76</v>
      </c>
      <c r="F1398" s="39">
        <v>52</v>
      </c>
      <c r="G1398" s="47"/>
      <c r="H1398" s="47"/>
      <c r="I1398" s="240">
        <v>41786.75</v>
      </c>
      <c r="J1398" s="39">
        <v>18</v>
      </c>
      <c r="K1398" s="41">
        <v>41784</v>
      </c>
      <c r="M1398" s="240">
        <v>42391.25</v>
      </c>
      <c r="N1398" s="39">
        <v>127.5</v>
      </c>
      <c r="O1398" s="39">
        <v>73.5</v>
      </c>
    </row>
    <row r="1399" spans="2:15" x14ac:dyDescent="0.15">
      <c r="B1399" s="36">
        <v>41787</v>
      </c>
      <c r="C1399" s="37">
        <v>0.25208333333333333</v>
      </c>
      <c r="D1399" s="39">
        <v>128</v>
      </c>
      <c r="E1399" s="39">
        <v>78</v>
      </c>
      <c r="F1399" s="39">
        <v>53</v>
      </c>
      <c r="G1399" s="47" t="s">
        <v>28</v>
      </c>
      <c r="H1399" s="47" t="s">
        <v>259</v>
      </c>
      <c r="I1399" s="240">
        <v>41787.25</v>
      </c>
      <c r="J1399" s="39">
        <v>6</v>
      </c>
      <c r="K1399" s="41">
        <v>41784</v>
      </c>
      <c r="M1399" s="240">
        <v>42392.25</v>
      </c>
      <c r="N1399" s="39">
        <v>125.5</v>
      </c>
      <c r="O1399" s="39">
        <v>76.5</v>
      </c>
    </row>
    <row r="1400" spans="2:15" x14ac:dyDescent="0.15">
      <c r="B1400" s="36">
        <v>41787</v>
      </c>
      <c r="C1400" s="37">
        <v>0.25347222222222221</v>
      </c>
      <c r="D1400" s="39">
        <v>123</v>
      </c>
      <c r="E1400" s="39">
        <v>76</v>
      </c>
      <c r="F1400" s="39">
        <v>53</v>
      </c>
      <c r="G1400" s="47"/>
      <c r="H1400" s="47"/>
      <c r="I1400" s="240">
        <v>41787.25</v>
      </c>
      <c r="J1400" s="39">
        <v>6</v>
      </c>
      <c r="K1400" s="41">
        <v>41784</v>
      </c>
      <c r="M1400" s="240">
        <v>42393.25</v>
      </c>
      <c r="N1400" s="39"/>
      <c r="O1400" s="39"/>
    </row>
    <row r="1401" spans="2:15" x14ac:dyDescent="0.15">
      <c r="B1401" s="36">
        <v>41787</v>
      </c>
      <c r="C1401" s="37">
        <v>0.41666666666666669</v>
      </c>
      <c r="D1401" s="39">
        <v>132</v>
      </c>
      <c r="E1401" s="39">
        <v>82</v>
      </c>
      <c r="F1401" s="39"/>
      <c r="G1401" s="47"/>
      <c r="H1401" s="47"/>
      <c r="I1401" s="240">
        <v>41787.25</v>
      </c>
      <c r="J1401" s="39">
        <v>6</v>
      </c>
      <c r="K1401" s="41">
        <v>41784</v>
      </c>
      <c r="M1401" s="240">
        <v>42394.25</v>
      </c>
      <c r="N1401" s="39">
        <v>141.33333333333334</v>
      </c>
      <c r="O1401" s="39">
        <v>76.666666666666671</v>
      </c>
    </row>
    <row r="1402" spans="2:15" x14ac:dyDescent="0.15">
      <c r="B1402" s="36">
        <v>41787</v>
      </c>
      <c r="C1402" s="37">
        <v>0.99861111111111101</v>
      </c>
      <c r="D1402" s="39">
        <v>111</v>
      </c>
      <c r="E1402" s="39">
        <v>62</v>
      </c>
      <c r="F1402" s="39">
        <v>56</v>
      </c>
      <c r="G1402" s="47"/>
      <c r="H1402" s="47"/>
      <c r="I1402" s="240">
        <v>41787.75</v>
      </c>
      <c r="J1402" s="39">
        <v>18</v>
      </c>
      <c r="K1402" s="41">
        <v>41784</v>
      </c>
      <c r="M1402" s="240">
        <v>42395.25</v>
      </c>
      <c r="N1402" s="39">
        <v>117.5</v>
      </c>
      <c r="O1402" s="39">
        <v>68.5</v>
      </c>
    </row>
    <row r="1403" spans="2:15" x14ac:dyDescent="0.15">
      <c r="B1403" s="36">
        <v>41787</v>
      </c>
      <c r="C1403" s="37">
        <v>0.39583333333333331</v>
      </c>
      <c r="D1403" s="39">
        <v>132</v>
      </c>
      <c r="E1403" s="39">
        <v>82</v>
      </c>
      <c r="F1403" s="39"/>
      <c r="G1403" s="47"/>
      <c r="H1403" s="47"/>
      <c r="I1403" s="240">
        <v>41787.25</v>
      </c>
      <c r="J1403" s="39">
        <v>6</v>
      </c>
      <c r="K1403" s="41">
        <v>41784</v>
      </c>
      <c r="M1403" s="240">
        <v>42396.25</v>
      </c>
      <c r="N1403" s="39">
        <v>127</v>
      </c>
      <c r="O1403" s="39">
        <v>74</v>
      </c>
    </row>
    <row r="1404" spans="2:15" x14ac:dyDescent="0.15">
      <c r="B1404" s="36">
        <v>41788</v>
      </c>
      <c r="C1404" s="37">
        <v>0.25555555555555559</v>
      </c>
      <c r="D1404" s="39">
        <v>121</v>
      </c>
      <c r="E1404" s="39">
        <v>70</v>
      </c>
      <c r="F1404" s="39">
        <v>57</v>
      </c>
      <c r="G1404" s="47" t="s">
        <v>24</v>
      </c>
      <c r="H1404" s="47" t="s">
        <v>129</v>
      </c>
      <c r="I1404" s="240">
        <v>41788.25</v>
      </c>
      <c r="J1404" s="39">
        <v>6</v>
      </c>
      <c r="K1404" s="41">
        <v>41784</v>
      </c>
      <c r="M1404" s="240">
        <v>42397.25</v>
      </c>
      <c r="N1404" s="39">
        <v>126.5</v>
      </c>
      <c r="O1404" s="39">
        <v>74.5</v>
      </c>
    </row>
    <row r="1405" spans="2:15" x14ac:dyDescent="0.15">
      <c r="B1405" s="36">
        <v>41788</v>
      </c>
      <c r="C1405" s="37">
        <v>0.25625000000000003</v>
      </c>
      <c r="D1405" s="39">
        <v>124</v>
      </c>
      <c r="E1405" s="39">
        <v>71</v>
      </c>
      <c r="F1405" s="39">
        <v>57</v>
      </c>
      <c r="G1405" s="47"/>
      <c r="H1405" s="47"/>
      <c r="I1405" s="240">
        <v>41788.25</v>
      </c>
      <c r="J1405" s="39">
        <v>6</v>
      </c>
      <c r="K1405" s="41">
        <v>41784</v>
      </c>
      <c r="M1405" s="240">
        <v>42398.25</v>
      </c>
      <c r="N1405" s="39">
        <v>127</v>
      </c>
      <c r="O1405" s="39">
        <v>65</v>
      </c>
    </row>
    <row r="1406" spans="2:15" x14ac:dyDescent="0.15">
      <c r="B1406" s="36">
        <v>41789</v>
      </c>
      <c r="C1406" s="37">
        <v>0.25416666666666665</v>
      </c>
      <c r="D1406" s="39">
        <v>133</v>
      </c>
      <c r="E1406" s="39">
        <v>75</v>
      </c>
      <c r="F1406" s="39">
        <v>58</v>
      </c>
      <c r="G1406" s="47" t="s">
        <v>24</v>
      </c>
      <c r="H1406" s="47" t="s">
        <v>128</v>
      </c>
      <c r="I1406" s="240">
        <v>41789.25</v>
      </c>
      <c r="J1406" s="39">
        <v>6</v>
      </c>
      <c r="K1406" s="41">
        <v>41784</v>
      </c>
      <c r="M1406" s="240">
        <v>42399.25</v>
      </c>
      <c r="N1406" s="39">
        <v>111.5</v>
      </c>
      <c r="O1406" s="39">
        <v>62.5</v>
      </c>
    </row>
    <row r="1407" spans="2:15" x14ac:dyDescent="0.15">
      <c r="B1407" s="36">
        <v>41789</v>
      </c>
      <c r="C1407" s="37">
        <v>0.25555555555555559</v>
      </c>
      <c r="D1407" s="39">
        <v>120</v>
      </c>
      <c r="E1407" s="39">
        <v>75</v>
      </c>
      <c r="F1407" s="39">
        <v>58</v>
      </c>
      <c r="G1407" s="47"/>
      <c r="H1407" s="47"/>
      <c r="I1407" s="240">
        <v>41789.25</v>
      </c>
      <c r="J1407" s="39">
        <v>6</v>
      </c>
      <c r="K1407" s="41">
        <v>41784</v>
      </c>
      <c r="M1407" s="240">
        <v>42400.25</v>
      </c>
      <c r="N1407" s="39"/>
      <c r="O1407" s="39"/>
    </row>
    <row r="1408" spans="2:15" x14ac:dyDescent="0.15">
      <c r="B1408" s="36">
        <v>41790</v>
      </c>
      <c r="C1408" s="37">
        <v>0.26458333333333334</v>
      </c>
      <c r="D1408" s="39">
        <v>121</v>
      </c>
      <c r="E1408" s="39">
        <v>70</v>
      </c>
      <c r="F1408" s="39">
        <v>58</v>
      </c>
      <c r="G1408" s="47" t="s">
        <v>24</v>
      </c>
      <c r="H1408" s="47" t="s">
        <v>260</v>
      </c>
      <c r="I1408" s="240">
        <v>41790.25</v>
      </c>
      <c r="J1408" s="39">
        <v>6</v>
      </c>
      <c r="K1408" s="41">
        <v>41784</v>
      </c>
      <c r="M1408" s="240">
        <v>42401.25</v>
      </c>
      <c r="N1408" s="39">
        <v>128.5</v>
      </c>
      <c r="O1408" s="39">
        <v>75</v>
      </c>
    </row>
    <row r="1409" spans="2:15" x14ac:dyDescent="0.15">
      <c r="B1409" s="36">
        <v>41790</v>
      </c>
      <c r="C1409" s="37">
        <v>0.26597222222222222</v>
      </c>
      <c r="D1409" s="39">
        <v>126</v>
      </c>
      <c r="E1409" s="39">
        <v>71</v>
      </c>
      <c r="F1409" s="39">
        <v>58</v>
      </c>
      <c r="G1409" s="47"/>
      <c r="H1409" s="47"/>
      <c r="I1409" s="240">
        <v>41790.25</v>
      </c>
      <c r="J1409" s="39">
        <v>6</v>
      </c>
      <c r="K1409" s="41">
        <v>41784</v>
      </c>
      <c r="M1409" s="240">
        <v>42402.25</v>
      </c>
      <c r="N1409" s="39">
        <v>120</v>
      </c>
      <c r="O1409" s="39">
        <v>62</v>
      </c>
    </row>
    <row r="1410" spans="2:15" x14ac:dyDescent="0.15">
      <c r="B1410" s="36">
        <v>41790</v>
      </c>
      <c r="C1410" s="37">
        <v>0.94305555555555554</v>
      </c>
      <c r="D1410" s="39">
        <v>113</v>
      </c>
      <c r="E1410" s="39">
        <v>65</v>
      </c>
      <c r="F1410" s="39">
        <v>59</v>
      </c>
      <c r="G1410" s="47"/>
      <c r="H1410" s="47"/>
      <c r="I1410" s="240">
        <v>41790.75</v>
      </c>
      <c r="J1410" s="39">
        <v>18</v>
      </c>
      <c r="K1410" s="41">
        <v>41784</v>
      </c>
      <c r="M1410" s="240">
        <v>42403.25</v>
      </c>
      <c r="N1410" s="39">
        <v>125.66666666666667</v>
      </c>
      <c r="O1410" s="39">
        <v>72.333333333333329</v>
      </c>
    </row>
    <row r="1411" spans="2:15" x14ac:dyDescent="0.15">
      <c r="B1411" s="36">
        <v>41790</v>
      </c>
      <c r="C1411" s="37">
        <v>0.94652777777777775</v>
      </c>
      <c r="D1411" s="39">
        <v>117</v>
      </c>
      <c r="E1411" s="39">
        <v>66</v>
      </c>
      <c r="F1411" s="39">
        <v>56</v>
      </c>
      <c r="G1411" s="47"/>
      <c r="H1411" s="47"/>
      <c r="I1411" s="240">
        <v>41790.75</v>
      </c>
      <c r="J1411" s="39">
        <v>18</v>
      </c>
      <c r="K1411" s="41">
        <v>41784</v>
      </c>
      <c r="M1411" s="240">
        <v>42404.25</v>
      </c>
      <c r="N1411" s="39">
        <v>117.5</v>
      </c>
      <c r="O1411" s="39">
        <v>68.5</v>
      </c>
    </row>
    <row r="1412" spans="2:15" x14ac:dyDescent="0.15">
      <c r="B1412" s="36">
        <v>41791</v>
      </c>
      <c r="C1412" s="37">
        <v>0.27847222222222223</v>
      </c>
      <c r="D1412" s="39">
        <v>127</v>
      </c>
      <c r="E1412" s="39">
        <v>73</v>
      </c>
      <c r="F1412" s="39">
        <v>52</v>
      </c>
      <c r="G1412" s="47" t="s">
        <v>24</v>
      </c>
      <c r="H1412" s="47" t="s">
        <v>130</v>
      </c>
      <c r="I1412" s="240">
        <v>41791.25</v>
      </c>
      <c r="J1412" s="39">
        <v>6</v>
      </c>
      <c r="K1412" s="41">
        <v>41791</v>
      </c>
      <c r="M1412" s="240">
        <v>42405.25</v>
      </c>
      <c r="N1412" s="39">
        <v>119</v>
      </c>
      <c r="O1412" s="39">
        <v>70.5</v>
      </c>
    </row>
    <row r="1413" spans="2:15" x14ac:dyDescent="0.15">
      <c r="B1413" s="36">
        <v>41791</v>
      </c>
      <c r="C1413" s="37">
        <v>0.27986111111111112</v>
      </c>
      <c r="D1413" s="39">
        <v>132</v>
      </c>
      <c r="E1413" s="39">
        <v>76</v>
      </c>
      <c r="F1413" s="39">
        <v>51</v>
      </c>
      <c r="G1413" s="47"/>
      <c r="H1413" s="47"/>
      <c r="I1413" s="240">
        <v>41791.25</v>
      </c>
      <c r="J1413" s="39">
        <v>6</v>
      </c>
      <c r="K1413" s="41">
        <v>41791</v>
      </c>
      <c r="M1413" s="240">
        <v>42406.25</v>
      </c>
      <c r="N1413" s="39">
        <v>121</v>
      </c>
      <c r="O1413" s="39">
        <v>69.5</v>
      </c>
    </row>
    <row r="1414" spans="2:15" x14ac:dyDescent="0.15">
      <c r="B1414" s="36">
        <v>41791</v>
      </c>
      <c r="C1414" s="37">
        <v>0.94652777777777775</v>
      </c>
      <c r="D1414" s="39">
        <v>116</v>
      </c>
      <c r="E1414" s="39">
        <v>63</v>
      </c>
      <c r="F1414" s="39">
        <v>57</v>
      </c>
      <c r="G1414" s="47"/>
      <c r="H1414" s="47"/>
      <c r="I1414" s="240">
        <v>41791.75</v>
      </c>
      <c r="J1414" s="39">
        <v>18</v>
      </c>
      <c r="K1414" s="41">
        <v>41791</v>
      </c>
      <c r="M1414" s="240">
        <v>42407.25</v>
      </c>
      <c r="N1414" s="39">
        <v>126.5</v>
      </c>
      <c r="O1414" s="39">
        <v>75</v>
      </c>
    </row>
    <row r="1415" spans="2:15" x14ac:dyDescent="0.15">
      <c r="B1415" s="36">
        <v>41791</v>
      </c>
      <c r="C1415" s="37">
        <v>0.94861111111111107</v>
      </c>
      <c r="D1415" s="39">
        <v>112</v>
      </c>
      <c r="E1415" s="39">
        <v>64</v>
      </c>
      <c r="F1415" s="39">
        <v>56</v>
      </c>
      <c r="G1415" s="47"/>
      <c r="H1415" s="47"/>
      <c r="I1415" s="240">
        <v>41791.75</v>
      </c>
      <c r="J1415" s="39">
        <v>18</v>
      </c>
      <c r="K1415" s="41">
        <v>41791</v>
      </c>
      <c r="M1415" s="240">
        <v>42408.25</v>
      </c>
      <c r="N1415" s="39">
        <v>107</v>
      </c>
      <c r="O1415" s="39">
        <v>59</v>
      </c>
    </row>
    <row r="1416" spans="2:15" x14ac:dyDescent="0.15">
      <c r="B1416" s="36">
        <v>41792</v>
      </c>
      <c r="C1416" s="37">
        <v>0.25833333333333336</v>
      </c>
      <c r="D1416" s="39">
        <v>121</v>
      </c>
      <c r="E1416" s="39">
        <v>71</v>
      </c>
      <c r="F1416" s="39">
        <v>50</v>
      </c>
      <c r="G1416" s="47" t="s">
        <v>24</v>
      </c>
      <c r="H1416" s="47" t="s">
        <v>130</v>
      </c>
      <c r="I1416" s="240">
        <v>41792.25</v>
      </c>
      <c r="J1416" s="39">
        <v>6</v>
      </c>
      <c r="K1416" s="41">
        <v>41791</v>
      </c>
      <c r="M1416" s="240">
        <v>42409.25</v>
      </c>
      <c r="N1416" s="39">
        <v>131</v>
      </c>
      <c r="O1416" s="39">
        <v>76</v>
      </c>
    </row>
    <row r="1417" spans="2:15" x14ac:dyDescent="0.15">
      <c r="B1417" s="36">
        <v>41792</v>
      </c>
      <c r="C1417" s="37">
        <v>0.25972222222222224</v>
      </c>
      <c r="D1417" s="39">
        <v>117</v>
      </c>
      <c r="E1417" s="39">
        <v>71</v>
      </c>
      <c r="F1417" s="39">
        <v>52</v>
      </c>
      <c r="G1417" s="47"/>
      <c r="H1417" s="47"/>
      <c r="I1417" s="240">
        <v>41792.25</v>
      </c>
      <c r="J1417" s="39">
        <v>6</v>
      </c>
      <c r="K1417" s="41">
        <v>41791</v>
      </c>
      <c r="M1417" s="240">
        <v>42410.25</v>
      </c>
      <c r="N1417" s="39">
        <v>119.66666666666667</v>
      </c>
      <c r="O1417" s="39">
        <v>67.666666666666671</v>
      </c>
    </row>
    <row r="1418" spans="2:15" x14ac:dyDescent="0.15">
      <c r="B1418" s="36">
        <v>41792</v>
      </c>
      <c r="C1418" s="37">
        <v>0.26111111111111113</v>
      </c>
      <c r="D1418" s="39">
        <v>126</v>
      </c>
      <c r="E1418" s="39">
        <v>75</v>
      </c>
      <c r="F1418" s="39">
        <v>52</v>
      </c>
      <c r="G1418" s="47"/>
      <c r="H1418" s="47"/>
      <c r="I1418" s="240">
        <v>41792.25</v>
      </c>
      <c r="J1418" s="39">
        <v>6</v>
      </c>
      <c r="K1418" s="41">
        <v>41791</v>
      </c>
      <c r="M1418" s="240">
        <v>42411.25</v>
      </c>
      <c r="N1418" s="39"/>
      <c r="O1418" s="39"/>
    </row>
    <row r="1419" spans="2:15" x14ac:dyDescent="0.15">
      <c r="B1419" s="36">
        <v>41792</v>
      </c>
      <c r="C1419" s="37">
        <v>0.99791666666666667</v>
      </c>
      <c r="D1419" s="39">
        <v>101</v>
      </c>
      <c r="E1419" s="39">
        <v>55</v>
      </c>
      <c r="F1419" s="39">
        <v>53</v>
      </c>
      <c r="G1419" s="47"/>
      <c r="H1419" s="47"/>
      <c r="I1419" s="240">
        <v>41792.75</v>
      </c>
      <c r="J1419" s="39">
        <v>18</v>
      </c>
      <c r="K1419" s="41">
        <v>41791</v>
      </c>
      <c r="M1419" s="240">
        <v>42412.25</v>
      </c>
      <c r="N1419" s="39">
        <v>133</v>
      </c>
      <c r="O1419" s="39">
        <v>72</v>
      </c>
    </row>
    <row r="1420" spans="2:15" x14ac:dyDescent="0.15">
      <c r="B1420" s="36">
        <v>41792</v>
      </c>
      <c r="C1420" s="37">
        <v>0.99930555555555556</v>
      </c>
      <c r="D1420" s="39">
        <v>104</v>
      </c>
      <c r="E1420" s="39">
        <v>56</v>
      </c>
      <c r="F1420" s="39">
        <v>54</v>
      </c>
      <c r="G1420" s="47"/>
      <c r="H1420" s="47"/>
      <c r="I1420" s="240">
        <v>41792.75</v>
      </c>
      <c r="J1420" s="39">
        <v>18</v>
      </c>
      <c r="K1420" s="41">
        <v>41791</v>
      </c>
      <c r="M1420" s="240">
        <v>42413.25</v>
      </c>
      <c r="N1420" s="39">
        <v>116</v>
      </c>
      <c r="O1420" s="39">
        <v>64.5</v>
      </c>
    </row>
    <row r="1421" spans="2:15" x14ac:dyDescent="0.15">
      <c r="B1421" s="36">
        <v>41793</v>
      </c>
      <c r="C1421" s="37">
        <v>0.26458333333333334</v>
      </c>
      <c r="D1421" s="39">
        <v>124</v>
      </c>
      <c r="E1421" s="39">
        <v>71</v>
      </c>
      <c r="F1421" s="39">
        <v>55</v>
      </c>
      <c r="G1421" s="47" t="s">
        <v>24</v>
      </c>
      <c r="H1421" s="47" t="s">
        <v>130</v>
      </c>
      <c r="I1421" s="240">
        <v>41793.25</v>
      </c>
      <c r="J1421" s="39">
        <v>6</v>
      </c>
      <c r="K1421" s="41">
        <v>41791</v>
      </c>
      <c r="M1421" s="240">
        <v>42414.25</v>
      </c>
      <c r="N1421" s="39">
        <v>121.5</v>
      </c>
      <c r="O1421" s="39">
        <v>72.5</v>
      </c>
    </row>
    <row r="1422" spans="2:15" x14ac:dyDescent="0.15">
      <c r="B1422" s="36">
        <v>41793</v>
      </c>
      <c r="C1422" s="37">
        <v>0.26666666666666666</v>
      </c>
      <c r="D1422" s="39">
        <v>117</v>
      </c>
      <c r="E1422" s="39">
        <v>69</v>
      </c>
      <c r="F1422" s="39">
        <v>52</v>
      </c>
      <c r="G1422" s="47"/>
      <c r="H1422" s="47"/>
      <c r="I1422" s="240">
        <v>41793.25</v>
      </c>
      <c r="J1422" s="39">
        <v>6</v>
      </c>
      <c r="K1422" s="41">
        <v>41791</v>
      </c>
      <c r="M1422" s="240">
        <v>42415.25</v>
      </c>
      <c r="N1422" s="39">
        <v>126</v>
      </c>
      <c r="O1422" s="39">
        <v>72.5</v>
      </c>
    </row>
    <row r="1423" spans="2:15" x14ac:dyDescent="0.15">
      <c r="B1423" s="36">
        <v>41794</v>
      </c>
      <c r="C1423" s="37">
        <v>0.23611111111111113</v>
      </c>
      <c r="D1423" s="39">
        <v>116</v>
      </c>
      <c r="E1423" s="39">
        <v>65</v>
      </c>
      <c r="F1423" s="39">
        <v>55</v>
      </c>
      <c r="G1423" s="47" t="s">
        <v>24</v>
      </c>
      <c r="H1423" s="47" t="s">
        <v>130</v>
      </c>
      <c r="I1423" s="240">
        <v>41794.25</v>
      </c>
      <c r="J1423" s="39">
        <v>6</v>
      </c>
      <c r="K1423" s="41">
        <v>41791</v>
      </c>
      <c r="M1423" s="240">
        <v>42416.25</v>
      </c>
      <c r="N1423" s="39">
        <v>122</v>
      </c>
      <c r="O1423" s="39">
        <v>67</v>
      </c>
    </row>
    <row r="1424" spans="2:15" x14ac:dyDescent="0.15">
      <c r="B1424" s="36">
        <v>41794</v>
      </c>
      <c r="C1424" s="37">
        <v>0.23819444444444446</v>
      </c>
      <c r="D1424" s="39">
        <v>113</v>
      </c>
      <c r="E1424" s="39">
        <v>63</v>
      </c>
      <c r="F1424" s="39">
        <v>56</v>
      </c>
      <c r="G1424" s="47"/>
      <c r="H1424" s="47"/>
      <c r="I1424" s="240">
        <v>41794.25</v>
      </c>
      <c r="J1424" s="39">
        <v>6</v>
      </c>
      <c r="K1424" s="41">
        <v>41791</v>
      </c>
      <c r="M1424" s="240">
        <v>42417.25</v>
      </c>
      <c r="N1424" s="39"/>
      <c r="O1424" s="39"/>
    </row>
    <row r="1425" spans="2:15" x14ac:dyDescent="0.15">
      <c r="B1425" s="36">
        <v>41794</v>
      </c>
      <c r="C1425" s="37">
        <v>0.93333333333333324</v>
      </c>
      <c r="D1425" s="39">
        <v>121</v>
      </c>
      <c r="E1425" s="39">
        <v>74</v>
      </c>
      <c r="F1425" s="39">
        <v>53</v>
      </c>
      <c r="G1425" s="47"/>
      <c r="H1425" s="47"/>
      <c r="I1425" s="240">
        <v>41794.75</v>
      </c>
      <c r="J1425" s="39">
        <v>18</v>
      </c>
      <c r="K1425" s="41">
        <v>41791</v>
      </c>
      <c r="M1425" s="240">
        <v>42418.25</v>
      </c>
      <c r="N1425" s="39"/>
      <c r="O1425" s="39"/>
    </row>
    <row r="1426" spans="2:15" x14ac:dyDescent="0.15">
      <c r="B1426" s="36">
        <v>41794</v>
      </c>
      <c r="C1426" s="37">
        <v>0.93402777777777779</v>
      </c>
      <c r="D1426" s="39">
        <v>127</v>
      </c>
      <c r="E1426" s="39">
        <v>73</v>
      </c>
      <c r="F1426" s="39">
        <v>55</v>
      </c>
      <c r="G1426" s="47"/>
      <c r="H1426" s="47"/>
      <c r="I1426" s="240">
        <v>41794.75</v>
      </c>
      <c r="J1426" s="39">
        <v>18</v>
      </c>
      <c r="K1426" s="41">
        <v>41791</v>
      </c>
      <c r="M1426" s="240">
        <v>42419.25</v>
      </c>
      <c r="N1426" s="39"/>
      <c r="O1426" s="39"/>
    </row>
    <row r="1427" spans="2:15" x14ac:dyDescent="0.15">
      <c r="B1427" s="36">
        <v>41795</v>
      </c>
      <c r="C1427" s="37">
        <v>0.26180555555555557</v>
      </c>
      <c r="D1427" s="39">
        <v>113</v>
      </c>
      <c r="E1427" s="39">
        <v>68</v>
      </c>
      <c r="F1427" s="39">
        <v>56</v>
      </c>
      <c r="G1427" s="47" t="s">
        <v>24</v>
      </c>
      <c r="H1427" s="47" t="s">
        <v>130</v>
      </c>
      <c r="I1427" s="240">
        <v>41795.25</v>
      </c>
      <c r="J1427" s="39">
        <v>6</v>
      </c>
      <c r="K1427" s="41">
        <v>41791</v>
      </c>
      <c r="M1427" s="240">
        <v>42420.25</v>
      </c>
      <c r="N1427" s="39">
        <v>120.33333333333333</v>
      </c>
      <c r="O1427" s="39">
        <v>69.333333333333329</v>
      </c>
    </row>
    <row r="1428" spans="2:15" x14ac:dyDescent="0.15">
      <c r="B1428" s="36">
        <v>41795</v>
      </c>
      <c r="C1428" s="37">
        <v>0.26250000000000001</v>
      </c>
      <c r="D1428" s="39">
        <v>108</v>
      </c>
      <c r="E1428" s="39">
        <v>64</v>
      </c>
      <c r="F1428" s="39">
        <v>54</v>
      </c>
      <c r="G1428" s="47"/>
      <c r="H1428" s="47"/>
      <c r="I1428" s="240">
        <v>41795.25</v>
      </c>
      <c r="J1428" s="39">
        <v>6</v>
      </c>
      <c r="K1428" s="41">
        <v>41791</v>
      </c>
      <c r="M1428" s="240">
        <v>42421.25</v>
      </c>
      <c r="N1428" s="39">
        <v>132.5</v>
      </c>
      <c r="O1428" s="39">
        <v>79</v>
      </c>
    </row>
    <row r="1429" spans="2:15" x14ac:dyDescent="0.15">
      <c r="B1429" s="36">
        <v>41796</v>
      </c>
      <c r="C1429" s="37">
        <v>0.25555555555555559</v>
      </c>
      <c r="D1429" s="39">
        <v>115</v>
      </c>
      <c r="E1429" s="39">
        <v>64</v>
      </c>
      <c r="F1429" s="39">
        <v>54</v>
      </c>
      <c r="G1429" s="47" t="s">
        <v>24</v>
      </c>
      <c r="H1429" s="47" t="s">
        <v>128</v>
      </c>
      <c r="I1429" s="240">
        <v>41796.25</v>
      </c>
      <c r="J1429" s="39">
        <v>6</v>
      </c>
      <c r="K1429" s="41">
        <v>41791</v>
      </c>
      <c r="M1429" s="240">
        <v>42422.25</v>
      </c>
      <c r="N1429" s="39">
        <v>120</v>
      </c>
      <c r="O1429" s="39">
        <v>71.5</v>
      </c>
    </row>
    <row r="1430" spans="2:15" x14ac:dyDescent="0.15">
      <c r="B1430" s="36">
        <v>41797</v>
      </c>
      <c r="C1430" s="37">
        <v>0.26527777777777778</v>
      </c>
      <c r="D1430" s="39">
        <v>118</v>
      </c>
      <c r="E1430" s="39">
        <v>68</v>
      </c>
      <c r="F1430" s="39">
        <v>48</v>
      </c>
      <c r="G1430" s="47" t="s">
        <v>24</v>
      </c>
      <c r="H1430" s="47" t="s">
        <v>129</v>
      </c>
      <c r="I1430" s="240">
        <v>41797.25</v>
      </c>
      <c r="J1430" s="39">
        <v>6</v>
      </c>
      <c r="K1430" s="41">
        <v>41791</v>
      </c>
      <c r="M1430" s="240">
        <v>42423.25</v>
      </c>
      <c r="N1430" s="39">
        <v>125</v>
      </c>
      <c r="O1430" s="39">
        <v>74</v>
      </c>
    </row>
    <row r="1431" spans="2:15" x14ac:dyDescent="0.15">
      <c r="B1431" s="36">
        <v>41797</v>
      </c>
      <c r="C1431" s="37">
        <v>0.26805555555555555</v>
      </c>
      <c r="D1431" s="39">
        <v>115</v>
      </c>
      <c r="E1431" s="39">
        <v>65</v>
      </c>
      <c r="F1431" s="39">
        <v>49</v>
      </c>
      <c r="G1431" s="47"/>
      <c r="H1431" s="47"/>
      <c r="I1431" s="240">
        <v>41797.25</v>
      </c>
      <c r="J1431" s="39">
        <v>6</v>
      </c>
      <c r="K1431" s="41">
        <v>41791</v>
      </c>
      <c r="M1431" s="240">
        <v>42424.25</v>
      </c>
      <c r="N1431" s="39">
        <v>121.5</v>
      </c>
      <c r="O1431" s="39">
        <v>63.5</v>
      </c>
    </row>
    <row r="1432" spans="2:15" x14ac:dyDescent="0.15">
      <c r="B1432" s="36">
        <v>41798</v>
      </c>
      <c r="C1432" s="37">
        <v>0.28819444444444448</v>
      </c>
      <c r="D1432" s="39">
        <v>124</v>
      </c>
      <c r="E1432" s="39">
        <v>71</v>
      </c>
      <c r="F1432" s="39">
        <v>55</v>
      </c>
      <c r="G1432" s="47" t="s">
        <v>24</v>
      </c>
      <c r="H1432" s="47" t="s">
        <v>130</v>
      </c>
      <c r="I1432" s="240">
        <v>41798.25</v>
      </c>
      <c r="J1432" s="39">
        <v>6</v>
      </c>
      <c r="K1432" s="41">
        <v>41798</v>
      </c>
      <c r="M1432" s="240">
        <v>42425.25</v>
      </c>
      <c r="N1432" s="39">
        <v>124</v>
      </c>
      <c r="O1432" s="39">
        <v>75</v>
      </c>
    </row>
    <row r="1433" spans="2:15" x14ac:dyDescent="0.15">
      <c r="B1433" s="36">
        <v>41798</v>
      </c>
      <c r="C1433" s="37">
        <v>0.28958333333333336</v>
      </c>
      <c r="D1433" s="39">
        <v>117</v>
      </c>
      <c r="E1433" s="39">
        <v>72</v>
      </c>
      <c r="F1433" s="39">
        <v>55</v>
      </c>
      <c r="G1433" s="47"/>
      <c r="H1433" s="47"/>
      <c r="I1433" s="240">
        <v>41798.25</v>
      </c>
      <c r="J1433" s="39">
        <v>6</v>
      </c>
      <c r="K1433" s="41">
        <v>41798</v>
      </c>
      <c r="M1433" s="240">
        <v>42426.25</v>
      </c>
      <c r="N1433" s="39">
        <v>137</v>
      </c>
      <c r="O1433" s="39">
        <v>78</v>
      </c>
    </row>
    <row r="1434" spans="2:15" x14ac:dyDescent="0.15">
      <c r="B1434" s="36">
        <v>41799</v>
      </c>
      <c r="C1434" s="37">
        <v>0.25763888888888892</v>
      </c>
      <c r="D1434" s="39">
        <v>106</v>
      </c>
      <c r="E1434" s="39">
        <v>61</v>
      </c>
      <c r="F1434" s="39">
        <v>51</v>
      </c>
      <c r="G1434" s="47" t="s">
        <v>24</v>
      </c>
      <c r="H1434" s="47" t="s">
        <v>128</v>
      </c>
      <c r="I1434" s="240">
        <v>41799.25</v>
      </c>
      <c r="J1434" s="39">
        <v>6</v>
      </c>
      <c r="K1434" s="41">
        <v>41798</v>
      </c>
      <c r="M1434" s="240">
        <v>42427.25</v>
      </c>
      <c r="N1434" s="39">
        <v>132.5</v>
      </c>
      <c r="O1434" s="39">
        <v>76</v>
      </c>
    </row>
    <row r="1435" spans="2:15" x14ac:dyDescent="0.15">
      <c r="B1435" s="36">
        <v>41799</v>
      </c>
      <c r="C1435" s="37">
        <v>0.25972222222222224</v>
      </c>
      <c r="D1435" s="39">
        <v>119</v>
      </c>
      <c r="E1435" s="39">
        <v>67</v>
      </c>
      <c r="F1435" s="39">
        <v>51</v>
      </c>
      <c r="G1435" s="47"/>
      <c r="H1435" s="47"/>
      <c r="I1435" s="240">
        <v>41799.25</v>
      </c>
      <c r="J1435" s="39">
        <v>6</v>
      </c>
      <c r="K1435" s="41">
        <v>41798</v>
      </c>
      <c r="M1435" s="240">
        <v>42428.25</v>
      </c>
      <c r="N1435" s="39"/>
      <c r="O1435" s="39"/>
    </row>
    <row r="1436" spans="2:15" x14ac:dyDescent="0.15">
      <c r="B1436" s="36">
        <v>41799</v>
      </c>
      <c r="C1436" s="37">
        <v>0.98402777777777783</v>
      </c>
      <c r="D1436" s="39">
        <v>107</v>
      </c>
      <c r="E1436" s="39">
        <v>54</v>
      </c>
      <c r="F1436" s="39">
        <v>60</v>
      </c>
      <c r="G1436" s="47"/>
      <c r="H1436" s="47"/>
      <c r="I1436" s="240">
        <v>41799.75</v>
      </c>
      <c r="J1436" s="39">
        <v>18</v>
      </c>
      <c r="K1436" s="41">
        <v>41798</v>
      </c>
      <c r="M1436" s="240">
        <v>42429.25</v>
      </c>
      <c r="N1436" s="39">
        <v>133.33333333333334</v>
      </c>
      <c r="O1436" s="39">
        <v>76.333333333333329</v>
      </c>
    </row>
    <row r="1437" spans="2:15" x14ac:dyDescent="0.15">
      <c r="B1437" s="36">
        <v>41800</v>
      </c>
      <c r="C1437" s="37">
        <v>0.25972222222222224</v>
      </c>
      <c r="D1437" s="39">
        <v>120</v>
      </c>
      <c r="E1437" s="39">
        <v>60</v>
      </c>
      <c r="F1437" s="39">
        <v>53</v>
      </c>
      <c r="G1437" s="47" t="s">
        <v>24</v>
      </c>
      <c r="H1437" s="47" t="s">
        <v>129</v>
      </c>
      <c r="I1437" s="240">
        <v>41800.25</v>
      </c>
      <c r="J1437" s="39">
        <v>6</v>
      </c>
      <c r="K1437" s="41">
        <v>41798</v>
      </c>
      <c r="M1437" s="240">
        <v>42430.25</v>
      </c>
      <c r="N1437" s="39">
        <v>116</v>
      </c>
      <c r="O1437" s="39">
        <v>67</v>
      </c>
    </row>
    <row r="1438" spans="2:15" x14ac:dyDescent="0.15">
      <c r="B1438" s="36">
        <v>41800</v>
      </c>
      <c r="C1438" s="37">
        <v>0.26111111111111113</v>
      </c>
      <c r="D1438" s="39">
        <v>113</v>
      </c>
      <c r="E1438" s="39">
        <v>67</v>
      </c>
      <c r="F1438" s="39">
        <v>54</v>
      </c>
      <c r="G1438" s="47"/>
      <c r="H1438" s="47"/>
      <c r="I1438" s="240">
        <v>41800.25</v>
      </c>
      <c r="J1438" s="39">
        <v>6</v>
      </c>
      <c r="K1438" s="41">
        <v>41798</v>
      </c>
      <c r="M1438" s="240">
        <v>42431.25</v>
      </c>
      <c r="N1438" s="39"/>
      <c r="O1438" s="39"/>
    </row>
    <row r="1439" spans="2:15" x14ac:dyDescent="0.15">
      <c r="B1439" s="36">
        <v>41800</v>
      </c>
      <c r="C1439" s="37">
        <v>0.98958333333333337</v>
      </c>
      <c r="D1439" s="39">
        <v>98</v>
      </c>
      <c r="E1439" s="39">
        <v>58</v>
      </c>
      <c r="F1439" s="39">
        <v>58</v>
      </c>
      <c r="G1439" s="47"/>
      <c r="H1439" s="47"/>
      <c r="I1439" s="240">
        <v>41800.75</v>
      </c>
      <c r="J1439" s="39">
        <v>18</v>
      </c>
      <c r="K1439" s="41">
        <v>41798</v>
      </c>
      <c r="M1439" s="240">
        <v>42432.25</v>
      </c>
      <c r="N1439" s="39">
        <v>112</v>
      </c>
      <c r="O1439" s="39">
        <v>61</v>
      </c>
    </row>
    <row r="1440" spans="2:15" x14ac:dyDescent="0.15">
      <c r="B1440" s="36">
        <v>41801</v>
      </c>
      <c r="C1440" s="37">
        <v>0.25972222222222224</v>
      </c>
      <c r="D1440" s="39">
        <v>106</v>
      </c>
      <c r="E1440" s="39">
        <v>67</v>
      </c>
      <c r="F1440" s="39">
        <v>58</v>
      </c>
      <c r="G1440" s="47" t="s">
        <v>24</v>
      </c>
      <c r="H1440" s="47" t="s">
        <v>130</v>
      </c>
      <c r="I1440" s="240">
        <v>41801.25</v>
      </c>
      <c r="J1440" s="39">
        <v>6</v>
      </c>
      <c r="K1440" s="41">
        <v>41798</v>
      </c>
      <c r="M1440" s="240">
        <v>42433.25</v>
      </c>
      <c r="N1440" s="39">
        <v>126</v>
      </c>
      <c r="O1440" s="39">
        <v>65.5</v>
      </c>
    </row>
    <row r="1441" spans="2:15" x14ac:dyDescent="0.15">
      <c r="B1441" s="36">
        <v>41801</v>
      </c>
      <c r="C1441" s="37">
        <v>0.26180555555555557</v>
      </c>
      <c r="D1441" s="39">
        <v>118</v>
      </c>
      <c r="E1441" s="39">
        <v>69</v>
      </c>
      <c r="F1441" s="39">
        <v>60</v>
      </c>
      <c r="G1441" s="47"/>
      <c r="H1441" s="47"/>
      <c r="I1441" s="240">
        <v>41801.25</v>
      </c>
      <c r="J1441" s="39">
        <v>6</v>
      </c>
      <c r="K1441" s="41">
        <v>41798</v>
      </c>
      <c r="M1441" s="240">
        <v>42434.25</v>
      </c>
      <c r="N1441" s="39">
        <v>122.33333333333333</v>
      </c>
      <c r="O1441" s="39">
        <v>71</v>
      </c>
    </row>
    <row r="1442" spans="2:15" x14ac:dyDescent="0.15">
      <c r="B1442" s="36">
        <v>41802</v>
      </c>
      <c r="C1442" s="37">
        <v>0.25208333333333333</v>
      </c>
      <c r="D1442" s="39">
        <v>115</v>
      </c>
      <c r="E1442" s="39">
        <v>66</v>
      </c>
      <c r="F1442" s="39">
        <v>51</v>
      </c>
      <c r="G1442" s="47" t="s">
        <v>24</v>
      </c>
      <c r="H1442" s="47" t="s">
        <v>130</v>
      </c>
      <c r="I1442" s="240">
        <v>41802.25</v>
      </c>
      <c r="J1442" s="39">
        <v>6</v>
      </c>
      <c r="K1442" s="41">
        <v>41798</v>
      </c>
      <c r="M1442" s="240">
        <v>42435.25</v>
      </c>
      <c r="N1442" s="39">
        <v>127</v>
      </c>
      <c r="O1442" s="39">
        <v>77</v>
      </c>
    </row>
    <row r="1443" spans="2:15" x14ac:dyDescent="0.15">
      <c r="B1443" s="36">
        <v>41802</v>
      </c>
      <c r="C1443" s="37">
        <v>0.25277777777777777</v>
      </c>
      <c r="D1443" s="39">
        <v>110</v>
      </c>
      <c r="E1443" s="39">
        <v>66</v>
      </c>
      <c r="F1443" s="39">
        <v>50</v>
      </c>
      <c r="G1443" s="47"/>
      <c r="H1443" s="47"/>
      <c r="I1443" s="240">
        <v>41802.25</v>
      </c>
      <c r="J1443" s="39">
        <v>6</v>
      </c>
      <c r="K1443" s="41">
        <v>41798</v>
      </c>
      <c r="M1443" s="240">
        <v>42436.25</v>
      </c>
      <c r="N1443" s="39">
        <v>121.33333333333333</v>
      </c>
      <c r="O1443" s="39">
        <v>65</v>
      </c>
    </row>
    <row r="1444" spans="2:15" x14ac:dyDescent="0.15">
      <c r="B1444" s="36">
        <v>41802</v>
      </c>
      <c r="C1444" s="37">
        <v>0.99652777777777779</v>
      </c>
      <c r="D1444" s="39">
        <v>103</v>
      </c>
      <c r="E1444" s="39">
        <v>63</v>
      </c>
      <c r="F1444" s="39">
        <v>60</v>
      </c>
      <c r="G1444" s="47"/>
      <c r="H1444" s="47"/>
      <c r="I1444" s="240">
        <v>41802.75</v>
      </c>
      <c r="J1444" s="39">
        <v>18</v>
      </c>
      <c r="K1444" s="41">
        <v>41798</v>
      </c>
      <c r="M1444" s="240">
        <v>42437.25</v>
      </c>
      <c r="N1444" s="39">
        <v>123</v>
      </c>
      <c r="O1444" s="39">
        <v>71.5</v>
      </c>
    </row>
    <row r="1445" spans="2:15" x14ac:dyDescent="0.15">
      <c r="B1445" s="36">
        <v>41802</v>
      </c>
      <c r="C1445" s="37">
        <v>0.99722222222222223</v>
      </c>
      <c r="D1445" s="39">
        <v>109</v>
      </c>
      <c r="E1445" s="39">
        <v>59</v>
      </c>
      <c r="F1445" s="39">
        <v>56</v>
      </c>
      <c r="G1445" s="47"/>
      <c r="H1445" s="47"/>
      <c r="I1445" s="240">
        <v>41802.75</v>
      </c>
      <c r="J1445" s="39">
        <v>18</v>
      </c>
      <c r="K1445" s="41">
        <v>41798</v>
      </c>
      <c r="M1445" s="240">
        <v>42438.25</v>
      </c>
      <c r="N1445" s="39"/>
      <c r="O1445" s="39"/>
    </row>
    <row r="1446" spans="2:15" x14ac:dyDescent="0.15">
      <c r="B1446" s="36">
        <v>41803</v>
      </c>
      <c r="C1446" s="37">
        <v>0.25208333333333333</v>
      </c>
      <c r="D1446" s="39">
        <v>128</v>
      </c>
      <c r="E1446" s="39">
        <v>76</v>
      </c>
      <c r="F1446" s="39">
        <v>53</v>
      </c>
      <c r="G1446" s="47" t="s">
        <v>24</v>
      </c>
      <c r="H1446" s="47" t="s">
        <v>128</v>
      </c>
      <c r="I1446" s="240">
        <v>41803.25</v>
      </c>
      <c r="J1446" s="39">
        <v>6</v>
      </c>
      <c r="K1446" s="41">
        <v>41798</v>
      </c>
      <c r="M1446" s="240">
        <v>42439.25</v>
      </c>
      <c r="N1446" s="39"/>
      <c r="O1446" s="39"/>
    </row>
    <row r="1447" spans="2:15" x14ac:dyDescent="0.15">
      <c r="B1447" s="36">
        <v>41803</v>
      </c>
      <c r="C1447" s="37">
        <v>0.25277777777777777</v>
      </c>
      <c r="D1447" s="39">
        <v>122</v>
      </c>
      <c r="E1447" s="39">
        <v>75</v>
      </c>
      <c r="F1447" s="39">
        <v>53</v>
      </c>
      <c r="G1447" s="47"/>
      <c r="H1447" s="47"/>
      <c r="I1447" s="240">
        <v>41803.25</v>
      </c>
      <c r="J1447" s="39">
        <v>6</v>
      </c>
      <c r="K1447" s="41">
        <v>41798</v>
      </c>
      <c r="M1447" s="240">
        <v>42440.25</v>
      </c>
      <c r="N1447" s="39"/>
      <c r="O1447" s="39"/>
    </row>
    <row r="1448" spans="2:15" x14ac:dyDescent="0.15">
      <c r="B1448" s="36">
        <v>41803</v>
      </c>
      <c r="C1448" s="37">
        <v>0.25416666666666665</v>
      </c>
      <c r="D1448" s="39">
        <v>136</v>
      </c>
      <c r="E1448" s="39">
        <v>81</v>
      </c>
      <c r="F1448" s="39">
        <v>53</v>
      </c>
      <c r="G1448" s="47"/>
      <c r="H1448" s="47"/>
      <c r="I1448" s="240">
        <v>41803.25</v>
      </c>
      <c r="J1448" s="39">
        <v>6</v>
      </c>
      <c r="K1448" s="41">
        <v>41798</v>
      </c>
      <c r="M1448" s="240">
        <v>42441.25</v>
      </c>
      <c r="N1448" s="39">
        <v>137.19999999999999</v>
      </c>
      <c r="O1448" s="39">
        <v>81.400000000000006</v>
      </c>
    </row>
    <row r="1449" spans="2:15" x14ac:dyDescent="0.15">
      <c r="B1449" s="36">
        <v>41804</v>
      </c>
      <c r="C1449" s="37">
        <v>0.27083333333333331</v>
      </c>
      <c r="D1449" s="39">
        <v>117</v>
      </c>
      <c r="E1449" s="39">
        <v>67</v>
      </c>
      <c r="F1449" s="39">
        <v>56</v>
      </c>
      <c r="G1449" s="47" t="s">
        <v>24</v>
      </c>
      <c r="H1449" s="47" t="s">
        <v>261</v>
      </c>
      <c r="I1449" s="240">
        <v>41804.25</v>
      </c>
      <c r="J1449" s="39">
        <v>6</v>
      </c>
      <c r="K1449" s="41">
        <v>41798</v>
      </c>
      <c r="M1449" s="240">
        <v>42442.25</v>
      </c>
      <c r="N1449" s="39">
        <v>135</v>
      </c>
      <c r="O1449" s="39">
        <v>78.5</v>
      </c>
    </row>
    <row r="1450" spans="2:15" x14ac:dyDescent="0.15">
      <c r="B1450" s="36">
        <v>41805</v>
      </c>
      <c r="C1450" s="37">
        <v>0.83333333333333337</v>
      </c>
      <c r="D1450" s="39">
        <v>111</v>
      </c>
      <c r="E1450" s="39">
        <v>63</v>
      </c>
      <c r="F1450" s="39">
        <v>57</v>
      </c>
      <c r="G1450" s="47" t="s">
        <v>28</v>
      </c>
      <c r="H1450" s="47" t="s">
        <v>262</v>
      </c>
      <c r="I1450" s="240">
        <v>41805.75</v>
      </c>
      <c r="J1450" s="39">
        <v>18</v>
      </c>
      <c r="K1450" s="41">
        <v>41805</v>
      </c>
      <c r="M1450" s="240">
        <v>42443.25</v>
      </c>
      <c r="N1450" s="39">
        <v>119</v>
      </c>
      <c r="O1450" s="39">
        <v>70.5</v>
      </c>
    </row>
    <row r="1451" spans="2:15" x14ac:dyDescent="0.15">
      <c r="B1451" s="36">
        <v>41805</v>
      </c>
      <c r="C1451" s="37">
        <v>0.94374999999999998</v>
      </c>
      <c r="D1451" s="39">
        <v>111</v>
      </c>
      <c r="E1451" s="39">
        <v>60</v>
      </c>
      <c r="F1451" s="39">
        <v>59</v>
      </c>
      <c r="G1451" s="47"/>
      <c r="H1451" s="47"/>
      <c r="I1451" s="240">
        <v>41805.75</v>
      </c>
      <c r="J1451" s="39">
        <v>18</v>
      </c>
      <c r="K1451" s="41">
        <v>41805</v>
      </c>
      <c r="M1451" s="240">
        <v>42444.25</v>
      </c>
      <c r="N1451" s="39">
        <v>135.5</v>
      </c>
      <c r="O1451" s="39">
        <v>81.5</v>
      </c>
    </row>
    <row r="1452" spans="2:15" x14ac:dyDescent="0.15">
      <c r="B1452" s="36">
        <v>41805</v>
      </c>
      <c r="C1452" s="37">
        <v>0.94513888888888886</v>
      </c>
      <c r="D1452" s="39">
        <v>112</v>
      </c>
      <c r="E1452" s="39">
        <v>65</v>
      </c>
      <c r="F1452" s="39">
        <v>60</v>
      </c>
      <c r="G1452" s="47"/>
      <c r="H1452" s="47"/>
      <c r="I1452" s="240">
        <v>41805.75</v>
      </c>
      <c r="J1452" s="39">
        <v>18</v>
      </c>
      <c r="K1452" s="41">
        <v>41805</v>
      </c>
      <c r="M1452" s="240">
        <v>42445.25</v>
      </c>
      <c r="N1452" s="39">
        <v>125.5</v>
      </c>
      <c r="O1452" s="39">
        <v>77</v>
      </c>
    </row>
    <row r="1453" spans="2:15" x14ac:dyDescent="0.15">
      <c r="B1453" s="36">
        <v>41806</v>
      </c>
      <c r="C1453" s="37">
        <v>0.25277777777777777</v>
      </c>
      <c r="D1453" s="39">
        <v>129</v>
      </c>
      <c r="E1453" s="39">
        <v>76</v>
      </c>
      <c r="F1453" s="39">
        <v>55</v>
      </c>
      <c r="G1453" s="47" t="s">
        <v>24</v>
      </c>
      <c r="H1453" s="47" t="s">
        <v>263</v>
      </c>
      <c r="I1453" s="240">
        <v>41806.25</v>
      </c>
      <c r="J1453" s="39">
        <v>6</v>
      </c>
      <c r="K1453" s="41">
        <v>41805</v>
      </c>
      <c r="M1453" s="240">
        <v>42446.25</v>
      </c>
      <c r="N1453" s="39">
        <v>120</v>
      </c>
      <c r="O1453" s="39">
        <v>65</v>
      </c>
    </row>
    <row r="1454" spans="2:15" x14ac:dyDescent="0.15">
      <c r="B1454" s="36">
        <v>41806</v>
      </c>
      <c r="C1454" s="37">
        <v>0.25486111111111109</v>
      </c>
      <c r="D1454" s="39">
        <v>131</v>
      </c>
      <c r="E1454" s="39">
        <v>77</v>
      </c>
      <c r="F1454" s="39">
        <v>54</v>
      </c>
      <c r="G1454" s="47"/>
      <c r="H1454" s="47"/>
      <c r="I1454" s="240">
        <v>41806.25</v>
      </c>
      <c r="J1454" s="39">
        <v>6</v>
      </c>
      <c r="K1454" s="41">
        <v>41805</v>
      </c>
      <c r="M1454" s="240">
        <v>42447.25</v>
      </c>
      <c r="N1454" s="39">
        <v>118.5</v>
      </c>
      <c r="O1454" s="39">
        <v>66</v>
      </c>
    </row>
    <row r="1455" spans="2:15" x14ac:dyDescent="0.15">
      <c r="B1455" s="36">
        <v>41807</v>
      </c>
      <c r="C1455" s="37">
        <v>0.94513888888888886</v>
      </c>
      <c r="D1455" s="39">
        <v>127</v>
      </c>
      <c r="E1455" s="39">
        <v>75</v>
      </c>
      <c r="F1455" s="39">
        <v>57</v>
      </c>
      <c r="G1455" s="47" t="s">
        <v>28</v>
      </c>
      <c r="H1455" s="47" t="s">
        <v>264</v>
      </c>
      <c r="I1455" s="240">
        <v>41807.75</v>
      </c>
      <c r="J1455" s="39">
        <v>18</v>
      </c>
      <c r="K1455" s="41">
        <v>41805</v>
      </c>
      <c r="M1455" s="240">
        <v>42448.25</v>
      </c>
      <c r="N1455" s="39">
        <v>122.5</v>
      </c>
      <c r="O1455" s="39">
        <v>70</v>
      </c>
    </row>
    <row r="1456" spans="2:15" x14ac:dyDescent="0.15">
      <c r="B1456" s="36">
        <v>41807</v>
      </c>
      <c r="C1456" s="37">
        <v>0.9458333333333333</v>
      </c>
      <c r="D1456" s="39">
        <v>135</v>
      </c>
      <c r="E1456" s="39">
        <v>79</v>
      </c>
      <c r="F1456" s="39">
        <v>57</v>
      </c>
      <c r="G1456" s="47"/>
      <c r="H1456" s="47"/>
      <c r="I1456" s="240">
        <v>41807.75</v>
      </c>
      <c r="J1456" s="39">
        <v>18</v>
      </c>
      <c r="K1456" s="41">
        <v>41805</v>
      </c>
      <c r="M1456" s="240">
        <v>42449.25</v>
      </c>
      <c r="N1456" s="39">
        <v>120.5</v>
      </c>
      <c r="O1456" s="39">
        <v>69.5</v>
      </c>
    </row>
    <row r="1457" spans="2:16" x14ac:dyDescent="0.15">
      <c r="B1457" s="36">
        <v>41807</v>
      </c>
      <c r="C1457" s="37">
        <v>0.94652777777777775</v>
      </c>
      <c r="D1457" s="39">
        <v>126</v>
      </c>
      <c r="E1457" s="39">
        <v>73</v>
      </c>
      <c r="F1457" s="39">
        <v>56</v>
      </c>
      <c r="G1457" s="47"/>
      <c r="H1457" s="47"/>
      <c r="I1457" s="240">
        <v>41807.75</v>
      </c>
      <c r="J1457" s="39">
        <v>18</v>
      </c>
      <c r="K1457" s="41">
        <v>41805</v>
      </c>
      <c r="M1457" s="240">
        <v>42450.25</v>
      </c>
      <c r="N1457" s="39"/>
      <c r="O1457" s="39"/>
    </row>
    <row r="1458" spans="2:16" x14ac:dyDescent="0.15">
      <c r="B1458" s="36">
        <v>41808</v>
      </c>
      <c r="C1458" s="37">
        <v>0.25763888888888892</v>
      </c>
      <c r="D1458" s="39">
        <v>131</v>
      </c>
      <c r="E1458" s="39">
        <v>78</v>
      </c>
      <c r="F1458" s="39">
        <v>58</v>
      </c>
      <c r="G1458" s="47" t="s">
        <v>24</v>
      </c>
      <c r="H1458" s="47" t="s">
        <v>129</v>
      </c>
      <c r="I1458" s="240">
        <v>41808.25</v>
      </c>
      <c r="J1458" s="39">
        <v>6</v>
      </c>
      <c r="K1458" s="41">
        <v>41805</v>
      </c>
      <c r="M1458" s="240">
        <v>42451.25</v>
      </c>
      <c r="N1458" s="39">
        <v>127.5</v>
      </c>
      <c r="O1458" s="39">
        <v>74.5</v>
      </c>
    </row>
    <row r="1459" spans="2:16" x14ac:dyDescent="0.15">
      <c r="B1459" s="36">
        <v>41808</v>
      </c>
      <c r="C1459" s="37">
        <v>0.2590277777777778</v>
      </c>
      <c r="D1459" s="39">
        <v>122</v>
      </c>
      <c r="E1459" s="39">
        <v>74</v>
      </c>
      <c r="F1459" s="39">
        <v>57</v>
      </c>
      <c r="G1459" s="47"/>
      <c r="H1459" s="47"/>
      <c r="I1459" s="240">
        <v>41808.25</v>
      </c>
      <c r="J1459" s="39">
        <v>6</v>
      </c>
      <c r="K1459" s="41">
        <v>41805</v>
      </c>
      <c r="M1459" s="240">
        <v>42452.25</v>
      </c>
      <c r="N1459" s="39">
        <v>123</v>
      </c>
      <c r="O1459" s="39">
        <v>70</v>
      </c>
    </row>
    <row r="1460" spans="2:16" x14ac:dyDescent="0.15">
      <c r="B1460" s="36">
        <v>41808</v>
      </c>
      <c r="C1460" s="37">
        <v>0.92708333333333337</v>
      </c>
      <c r="D1460" s="39">
        <v>120</v>
      </c>
      <c r="E1460" s="39">
        <v>75</v>
      </c>
      <c r="F1460" s="39">
        <v>59</v>
      </c>
      <c r="G1460" s="47"/>
      <c r="H1460" s="47"/>
      <c r="I1460" s="240">
        <v>41808.75</v>
      </c>
      <c r="J1460" s="39">
        <v>18</v>
      </c>
      <c r="K1460" s="41">
        <v>41805</v>
      </c>
      <c r="M1460" s="240">
        <v>42453.25</v>
      </c>
      <c r="N1460" s="39"/>
      <c r="O1460" s="39"/>
    </row>
    <row r="1461" spans="2:16" x14ac:dyDescent="0.15">
      <c r="B1461" s="36">
        <v>41808</v>
      </c>
      <c r="C1461" s="37">
        <v>0.9277777777777777</v>
      </c>
      <c r="D1461" s="39">
        <v>125</v>
      </c>
      <c r="E1461" s="39">
        <v>74</v>
      </c>
      <c r="F1461" s="39">
        <v>47</v>
      </c>
      <c r="G1461" s="47"/>
      <c r="H1461" s="47"/>
      <c r="I1461" s="240">
        <v>41808.75</v>
      </c>
      <c r="J1461" s="39">
        <v>18</v>
      </c>
      <c r="K1461" s="41">
        <v>41805</v>
      </c>
      <c r="M1461" s="240">
        <v>42454.25</v>
      </c>
      <c r="N1461" s="39">
        <v>120.5</v>
      </c>
      <c r="O1461" s="39">
        <v>71</v>
      </c>
    </row>
    <row r="1462" spans="2:16" x14ac:dyDescent="0.15">
      <c r="B1462" s="36">
        <v>41809</v>
      </c>
      <c r="C1462" s="37">
        <v>0.25138888888888888</v>
      </c>
      <c r="D1462" s="39">
        <v>129</v>
      </c>
      <c r="E1462" s="39">
        <v>74</v>
      </c>
      <c r="F1462" s="39">
        <v>54</v>
      </c>
      <c r="G1462" s="47"/>
      <c r="H1462" s="47" t="s">
        <v>130</v>
      </c>
      <c r="I1462" s="240">
        <v>41809.25</v>
      </c>
      <c r="J1462" s="39">
        <v>6</v>
      </c>
      <c r="K1462" s="41">
        <v>41805</v>
      </c>
      <c r="M1462" s="240">
        <v>42455.25</v>
      </c>
      <c r="N1462" s="39">
        <v>131.5</v>
      </c>
      <c r="O1462" s="39">
        <v>79.5</v>
      </c>
    </row>
    <row r="1463" spans="2:16" x14ac:dyDescent="0.15">
      <c r="B1463" s="36">
        <v>41809</v>
      </c>
      <c r="C1463" s="37">
        <v>0.25208333333333333</v>
      </c>
      <c r="D1463" s="39">
        <v>123</v>
      </c>
      <c r="E1463" s="39">
        <v>76</v>
      </c>
      <c r="F1463" s="39">
        <v>55</v>
      </c>
      <c r="G1463" s="47"/>
      <c r="H1463" s="47"/>
      <c r="I1463" s="240">
        <v>41809.25</v>
      </c>
      <c r="J1463" s="39">
        <v>6</v>
      </c>
      <c r="K1463" s="41">
        <v>41805</v>
      </c>
      <c r="M1463" s="240">
        <v>42456.25</v>
      </c>
      <c r="N1463" s="39">
        <v>126</v>
      </c>
      <c r="O1463" s="39">
        <v>74</v>
      </c>
    </row>
    <row r="1464" spans="2:16" x14ac:dyDescent="0.15">
      <c r="B1464" s="36">
        <v>41810</v>
      </c>
      <c r="C1464" s="37">
        <v>0.25416666666666665</v>
      </c>
      <c r="D1464" s="39">
        <v>126</v>
      </c>
      <c r="E1464" s="39">
        <v>75</v>
      </c>
      <c r="F1464" s="39">
        <v>55</v>
      </c>
      <c r="G1464" s="47" t="s">
        <v>24</v>
      </c>
      <c r="H1464" s="47" t="s">
        <v>128</v>
      </c>
      <c r="I1464" s="240">
        <v>41810.25</v>
      </c>
      <c r="J1464" s="39">
        <v>6</v>
      </c>
      <c r="K1464" s="41">
        <v>41805</v>
      </c>
      <c r="M1464" s="240">
        <v>42457.25</v>
      </c>
      <c r="N1464" s="39">
        <v>120</v>
      </c>
      <c r="O1464" s="39">
        <v>72</v>
      </c>
    </row>
    <row r="1465" spans="2:16" x14ac:dyDescent="0.15">
      <c r="B1465" s="36">
        <v>41810</v>
      </c>
      <c r="C1465" s="37">
        <v>0.25625000000000003</v>
      </c>
      <c r="D1465" s="39">
        <v>120</v>
      </c>
      <c r="E1465" s="39">
        <v>72</v>
      </c>
      <c r="F1465" s="39">
        <v>57</v>
      </c>
      <c r="G1465" s="47"/>
      <c r="H1465" s="47"/>
      <c r="I1465" s="240">
        <v>41810.25</v>
      </c>
      <c r="J1465" s="39">
        <v>6</v>
      </c>
      <c r="K1465" s="41">
        <v>41805</v>
      </c>
      <c r="M1465" s="240">
        <v>42458.25</v>
      </c>
      <c r="N1465" s="39">
        <v>120</v>
      </c>
      <c r="O1465" s="39">
        <v>70.5</v>
      </c>
    </row>
    <row r="1466" spans="2:16" x14ac:dyDescent="0.15">
      <c r="B1466" s="36">
        <v>41811</v>
      </c>
      <c r="C1466" s="37">
        <v>0.25416666666666665</v>
      </c>
      <c r="D1466" s="39">
        <v>123</v>
      </c>
      <c r="E1466" s="39">
        <v>69</v>
      </c>
      <c r="F1466" s="39">
        <v>55</v>
      </c>
      <c r="G1466" s="47" t="s">
        <v>24</v>
      </c>
      <c r="H1466" s="47" t="s">
        <v>129</v>
      </c>
      <c r="I1466" s="240">
        <v>41811.25</v>
      </c>
      <c r="J1466" s="39">
        <v>6</v>
      </c>
      <c r="K1466" s="41">
        <v>41805</v>
      </c>
      <c r="M1466" s="240">
        <v>42459.25</v>
      </c>
      <c r="N1466" s="39">
        <v>114.5</v>
      </c>
      <c r="O1466" s="39">
        <v>69</v>
      </c>
    </row>
    <row r="1467" spans="2:16" x14ac:dyDescent="0.15">
      <c r="B1467" s="36">
        <v>41811</v>
      </c>
      <c r="C1467" s="37">
        <v>0.25625000000000003</v>
      </c>
      <c r="D1467" s="39">
        <v>118</v>
      </c>
      <c r="E1467" s="39">
        <v>70</v>
      </c>
      <c r="F1467" s="39">
        <v>54</v>
      </c>
      <c r="G1467" s="47"/>
      <c r="H1467" s="47"/>
      <c r="I1467" s="240">
        <v>41811.25</v>
      </c>
      <c r="J1467" s="39">
        <v>6</v>
      </c>
      <c r="K1467" s="41">
        <v>41805</v>
      </c>
      <c r="M1467" s="240">
        <v>42460.25</v>
      </c>
      <c r="N1467" s="39">
        <v>107</v>
      </c>
      <c r="O1467" s="39">
        <v>59</v>
      </c>
      <c r="P1467" s="39"/>
    </row>
    <row r="1468" spans="2:16" x14ac:dyDescent="0.15">
      <c r="B1468" s="36">
        <v>41811</v>
      </c>
      <c r="C1468" s="37">
        <v>0.25763888888888892</v>
      </c>
      <c r="D1468" s="39">
        <v>109</v>
      </c>
      <c r="E1468" s="39">
        <v>68</v>
      </c>
      <c r="F1468" s="39">
        <v>54</v>
      </c>
      <c r="G1468" s="47"/>
      <c r="H1468" s="47"/>
      <c r="I1468" s="240">
        <v>41811.25</v>
      </c>
      <c r="J1468" s="39">
        <v>6</v>
      </c>
      <c r="K1468" s="41">
        <v>41805</v>
      </c>
      <c r="M1468" s="240">
        <v>42461.25</v>
      </c>
      <c r="N1468" s="39">
        <v>123</v>
      </c>
      <c r="O1468" s="39">
        <v>73.666666666666671</v>
      </c>
      <c r="P1468" s="39"/>
    </row>
    <row r="1469" spans="2:16" x14ac:dyDescent="0.15">
      <c r="B1469" s="36">
        <v>41811</v>
      </c>
      <c r="C1469" s="37">
        <v>0.26180555555555557</v>
      </c>
      <c r="D1469" s="39">
        <v>112</v>
      </c>
      <c r="E1469" s="39">
        <v>68</v>
      </c>
      <c r="F1469" s="39">
        <v>54</v>
      </c>
      <c r="G1469" s="47"/>
      <c r="H1469" s="47"/>
      <c r="I1469" s="240">
        <v>41811.25</v>
      </c>
      <c r="J1469" s="39">
        <v>6</v>
      </c>
      <c r="K1469" s="41">
        <v>41805</v>
      </c>
      <c r="M1469" s="240">
        <v>42462.25</v>
      </c>
      <c r="N1469" s="39">
        <v>119</v>
      </c>
      <c r="O1469" s="39">
        <v>68</v>
      </c>
      <c r="P1469" s="39"/>
    </row>
    <row r="1470" spans="2:16" x14ac:dyDescent="0.15">
      <c r="B1470" s="36">
        <v>41812</v>
      </c>
      <c r="C1470" s="37">
        <v>0.25555555555555559</v>
      </c>
      <c r="D1470" s="39">
        <v>123</v>
      </c>
      <c r="E1470" s="39">
        <v>71</v>
      </c>
      <c r="F1470" s="39">
        <v>49</v>
      </c>
      <c r="G1470" s="47" t="s">
        <v>24</v>
      </c>
      <c r="H1470" s="47" t="s">
        <v>130</v>
      </c>
      <c r="I1470" s="240">
        <v>41812.25</v>
      </c>
      <c r="J1470" s="39">
        <v>6</v>
      </c>
      <c r="K1470" s="41">
        <v>41812</v>
      </c>
      <c r="M1470" s="240">
        <v>42463.25</v>
      </c>
      <c r="N1470" s="39">
        <v>114.5</v>
      </c>
      <c r="O1470" s="39">
        <v>66</v>
      </c>
      <c r="P1470" s="39"/>
    </row>
    <row r="1471" spans="2:16" x14ac:dyDescent="0.15">
      <c r="B1471" s="36">
        <v>41812</v>
      </c>
      <c r="C1471" s="37">
        <v>0.25694444444444448</v>
      </c>
      <c r="D1471" s="39">
        <v>125</v>
      </c>
      <c r="E1471" s="39">
        <v>74</v>
      </c>
      <c r="F1471" s="39">
        <v>51</v>
      </c>
      <c r="G1471" s="47"/>
      <c r="H1471" s="47"/>
      <c r="I1471" s="240">
        <v>41812.25</v>
      </c>
      <c r="J1471" s="39">
        <v>6</v>
      </c>
      <c r="K1471" s="41">
        <v>41812</v>
      </c>
      <c r="M1471" s="240">
        <v>42464.25</v>
      </c>
      <c r="N1471" s="39">
        <v>121</v>
      </c>
      <c r="O1471" s="39">
        <v>70.5</v>
      </c>
      <c r="P1471" s="39"/>
    </row>
    <row r="1472" spans="2:16" x14ac:dyDescent="0.15">
      <c r="B1472" s="36">
        <v>41812</v>
      </c>
      <c r="C1472" s="37">
        <v>0.88611111111111107</v>
      </c>
      <c r="D1472" s="39">
        <v>119</v>
      </c>
      <c r="E1472" s="39">
        <v>67</v>
      </c>
      <c r="F1472" s="39">
        <v>58</v>
      </c>
      <c r="G1472" s="47"/>
      <c r="H1472" s="47"/>
      <c r="I1472" s="240">
        <v>41812.75</v>
      </c>
      <c r="J1472" s="39">
        <v>18</v>
      </c>
      <c r="K1472" s="41">
        <v>41812</v>
      </c>
      <c r="M1472" s="240">
        <v>42465.25</v>
      </c>
      <c r="N1472" s="39">
        <v>117.5</v>
      </c>
      <c r="O1472" s="39">
        <v>66</v>
      </c>
      <c r="P1472" s="39"/>
    </row>
    <row r="1473" spans="2:16" x14ac:dyDescent="0.15">
      <c r="B1473" s="36">
        <v>41812</v>
      </c>
      <c r="C1473" s="37">
        <v>0.88680555555555562</v>
      </c>
      <c r="D1473" s="39">
        <v>115</v>
      </c>
      <c r="E1473" s="39">
        <v>69</v>
      </c>
      <c r="F1473" s="39">
        <v>59</v>
      </c>
      <c r="G1473" s="47"/>
      <c r="H1473" s="47"/>
      <c r="I1473" s="240">
        <v>41812.75</v>
      </c>
      <c r="J1473" s="39">
        <v>18</v>
      </c>
      <c r="K1473" s="41">
        <v>41812</v>
      </c>
      <c r="M1473" s="240">
        <v>42466.25</v>
      </c>
      <c r="N1473" s="39">
        <v>114</v>
      </c>
      <c r="O1473" s="39">
        <v>66</v>
      </c>
      <c r="P1473" s="39"/>
    </row>
    <row r="1474" spans="2:16" x14ac:dyDescent="0.15">
      <c r="B1474" s="36">
        <v>41813</v>
      </c>
      <c r="C1474" s="37">
        <v>0.25833333333333336</v>
      </c>
      <c r="D1474" s="39">
        <v>109</v>
      </c>
      <c r="E1474" s="39">
        <v>65</v>
      </c>
      <c r="F1474" s="39">
        <v>54</v>
      </c>
      <c r="G1474" s="47" t="s">
        <v>24</v>
      </c>
      <c r="H1474" s="47" t="s">
        <v>265</v>
      </c>
      <c r="I1474" s="240">
        <v>41813.25</v>
      </c>
      <c r="J1474" s="39">
        <v>6</v>
      </c>
      <c r="K1474" s="41">
        <v>41812</v>
      </c>
      <c r="M1474" s="240">
        <v>42467.25</v>
      </c>
      <c r="N1474" s="39">
        <v>121.5</v>
      </c>
      <c r="O1474" s="39">
        <v>69.5</v>
      </c>
      <c r="P1474" s="39"/>
    </row>
    <row r="1475" spans="2:16" x14ac:dyDescent="0.15">
      <c r="B1475" s="36">
        <v>41813</v>
      </c>
      <c r="C1475" s="37">
        <v>0.26180555555555557</v>
      </c>
      <c r="D1475" s="39">
        <v>112</v>
      </c>
      <c r="E1475" s="39">
        <v>65</v>
      </c>
      <c r="F1475" s="39">
        <v>55</v>
      </c>
      <c r="G1475" s="47"/>
      <c r="H1475" s="47"/>
      <c r="I1475" s="240">
        <v>41813.25</v>
      </c>
      <c r="J1475" s="39">
        <v>6</v>
      </c>
      <c r="K1475" s="41">
        <v>41812</v>
      </c>
      <c r="M1475" s="240">
        <v>42468.25</v>
      </c>
      <c r="N1475" s="39">
        <v>122</v>
      </c>
      <c r="O1475" s="39">
        <v>69</v>
      </c>
      <c r="P1475" s="39"/>
    </row>
    <row r="1476" spans="2:16" x14ac:dyDescent="0.15">
      <c r="B1476" s="36">
        <v>41814</v>
      </c>
      <c r="C1476" s="37">
        <v>0.25694444444444448</v>
      </c>
      <c r="D1476" s="39">
        <v>107</v>
      </c>
      <c r="E1476" s="39">
        <v>62</v>
      </c>
      <c r="F1476" s="39">
        <v>61</v>
      </c>
      <c r="G1476" s="47" t="s">
        <v>24</v>
      </c>
      <c r="H1476" s="47" t="s">
        <v>130</v>
      </c>
      <c r="I1476" s="240">
        <v>41814.25</v>
      </c>
      <c r="J1476" s="39">
        <v>6</v>
      </c>
      <c r="K1476" s="41">
        <v>41812</v>
      </c>
      <c r="M1476" s="240">
        <v>42469.25</v>
      </c>
      <c r="N1476" s="39">
        <v>131</v>
      </c>
      <c r="O1476" s="39">
        <v>77</v>
      </c>
      <c r="P1476" s="39"/>
    </row>
    <row r="1477" spans="2:16" x14ac:dyDescent="0.15">
      <c r="B1477" s="36">
        <v>41814</v>
      </c>
      <c r="C1477" s="37">
        <v>0.25833333333333336</v>
      </c>
      <c r="D1477" s="39">
        <v>110</v>
      </c>
      <c r="E1477" s="39">
        <v>64</v>
      </c>
      <c r="F1477" s="39">
        <v>61</v>
      </c>
      <c r="G1477" s="47"/>
      <c r="H1477" s="47"/>
      <c r="I1477" s="240">
        <v>41814.25</v>
      </c>
      <c r="J1477" s="39">
        <v>6</v>
      </c>
      <c r="K1477" s="41">
        <v>41812</v>
      </c>
      <c r="M1477" s="240">
        <v>42470.25</v>
      </c>
      <c r="N1477" s="39">
        <v>136.5</v>
      </c>
      <c r="O1477" s="39">
        <v>80</v>
      </c>
      <c r="P1477" s="39"/>
    </row>
    <row r="1478" spans="2:16" x14ac:dyDescent="0.15">
      <c r="B1478" s="36">
        <v>41815</v>
      </c>
      <c r="C1478" s="37">
        <v>0.25347222222222221</v>
      </c>
      <c r="D1478" s="39">
        <v>119</v>
      </c>
      <c r="E1478" s="39">
        <v>70</v>
      </c>
      <c r="F1478" s="39">
        <v>55</v>
      </c>
      <c r="G1478" s="47" t="s">
        <v>24</v>
      </c>
      <c r="H1478" s="47" t="s">
        <v>130</v>
      </c>
      <c r="I1478" s="240">
        <v>41815.25</v>
      </c>
      <c r="J1478" s="39">
        <v>6</v>
      </c>
      <c r="K1478" s="41">
        <v>41812</v>
      </c>
      <c r="M1478" s="240">
        <v>42471.25</v>
      </c>
      <c r="N1478" s="39">
        <v>122.5</v>
      </c>
      <c r="O1478" s="39">
        <v>70.5</v>
      </c>
      <c r="P1478" s="39"/>
    </row>
    <row r="1479" spans="2:16" x14ac:dyDescent="0.15">
      <c r="B1479" s="36">
        <v>41815</v>
      </c>
      <c r="C1479" s="37">
        <v>0.25416666666666665</v>
      </c>
      <c r="D1479" s="39">
        <v>105</v>
      </c>
      <c r="E1479" s="39">
        <v>60</v>
      </c>
      <c r="F1479" s="39">
        <v>56</v>
      </c>
      <c r="G1479" s="47"/>
      <c r="H1479" s="47"/>
      <c r="I1479" s="240">
        <v>41815.25</v>
      </c>
      <c r="J1479" s="39">
        <v>6</v>
      </c>
      <c r="K1479" s="41">
        <v>41812</v>
      </c>
      <c r="M1479" s="240">
        <v>42472.25</v>
      </c>
      <c r="N1479" s="39">
        <v>133.5</v>
      </c>
      <c r="O1479" s="39">
        <v>79.5</v>
      </c>
      <c r="P1479" s="39"/>
    </row>
    <row r="1480" spans="2:16" x14ac:dyDescent="0.15">
      <c r="B1480" s="36">
        <v>41816</v>
      </c>
      <c r="C1480" s="37">
        <v>0.25416666666666665</v>
      </c>
      <c r="D1480" s="39">
        <v>141</v>
      </c>
      <c r="E1480" s="39">
        <v>87</v>
      </c>
      <c r="F1480" s="39">
        <v>55</v>
      </c>
      <c r="G1480" s="47" t="s">
        <v>28</v>
      </c>
      <c r="H1480" s="47"/>
      <c r="I1480" s="240">
        <v>41816.25</v>
      </c>
      <c r="J1480" s="39">
        <v>6</v>
      </c>
      <c r="K1480" s="41">
        <v>41812</v>
      </c>
      <c r="M1480" s="240">
        <v>42473.25</v>
      </c>
      <c r="N1480" s="39">
        <v>126.5</v>
      </c>
      <c r="O1480" s="39">
        <v>75.5</v>
      </c>
      <c r="P1480" s="39"/>
    </row>
    <row r="1481" spans="2:16" x14ac:dyDescent="0.15">
      <c r="B1481" s="36">
        <v>41816</v>
      </c>
      <c r="C1481" s="37">
        <v>0.25763888888888892</v>
      </c>
      <c r="D1481" s="39">
        <v>143</v>
      </c>
      <c r="E1481" s="39">
        <v>85</v>
      </c>
      <c r="F1481" s="39">
        <v>60</v>
      </c>
      <c r="G1481" s="47"/>
      <c r="H1481" s="47"/>
      <c r="I1481" s="240">
        <v>41816.25</v>
      </c>
      <c r="J1481" s="39">
        <v>6</v>
      </c>
      <c r="K1481" s="41">
        <v>41812</v>
      </c>
      <c r="M1481" s="240">
        <v>42474.25</v>
      </c>
      <c r="N1481" s="39">
        <v>132.5</v>
      </c>
      <c r="O1481" s="39">
        <v>78.5</v>
      </c>
      <c r="P1481" s="39"/>
    </row>
    <row r="1482" spans="2:16" x14ac:dyDescent="0.15">
      <c r="B1482" s="36">
        <v>41816</v>
      </c>
      <c r="C1482" s="37">
        <v>0.2590277777777778</v>
      </c>
      <c r="D1482" s="39">
        <v>135</v>
      </c>
      <c r="E1482" s="39">
        <v>82</v>
      </c>
      <c r="F1482" s="39">
        <v>53</v>
      </c>
      <c r="G1482" s="47"/>
      <c r="H1482" s="47"/>
      <c r="I1482" s="240">
        <v>41816.25</v>
      </c>
      <c r="J1482" s="39">
        <v>6</v>
      </c>
      <c r="K1482" s="41">
        <v>41812</v>
      </c>
      <c r="M1482" s="240">
        <v>42475.25</v>
      </c>
      <c r="N1482" s="39">
        <v>121</v>
      </c>
      <c r="O1482" s="39">
        <v>72.5</v>
      </c>
      <c r="P1482" s="39"/>
    </row>
    <row r="1483" spans="2:16" x14ac:dyDescent="0.15">
      <c r="B1483" s="36">
        <v>41817</v>
      </c>
      <c r="C1483" s="37">
        <v>0.24652777777777779</v>
      </c>
      <c r="D1483" s="39">
        <v>139</v>
      </c>
      <c r="E1483" s="39">
        <v>84</v>
      </c>
      <c r="F1483" s="39">
        <v>60</v>
      </c>
      <c r="G1483" s="47" t="s">
        <v>24</v>
      </c>
      <c r="H1483" s="47" t="s">
        <v>128</v>
      </c>
      <c r="I1483" s="240">
        <v>41817.25</v>
      </c>
      <c r="J1483" s="39">
        <v>6</v>
      </c>
      <c r="K1483" s="41">
        <v>41812</v>
      </c>
      <c r="M1483" s="240">
        <v>42476.25</v>
      </c>
      <c r="N1483" s="39">
        <v>118.5</v>
      </c>
      <c r="O1483" s="39">
        <v>68.5</v>
      </c>
      <c r="P1483" s="39"/>
    </row>
    <row r="1484" spans="2:16" x14ac:dyDescent="0.15">
      <c r="B1484" s="36">
        <v>41817</v>
      </c>
      <c r="C1484" s="37">
        <v>0.24791666666666667</v>
      </c>
      <c r="D1484" s="39">
        <v>134</v>
      </c>
      <c r="E1484" s="39">
        <v>79</v>
      </c>
      <c r="F1484" s="39">
        <v>56</v>
      </c>
      <c r="G1484" s="47"/>
      <c r="H1484" s="47"/>
      <c r="I1484" s="240">
        <v>41817.25</v>
      </c>
      <c r="J1484" s="39">
        <v>6</v>
      </c>
      <c r="K1484" s="41">
        <v>41812</v>
      </c>
      <c r="M1484" s="240">
        <v>42477.25</v>
      </c>
      <c r="N1484" s="39">
        <v>123.5</v>
      </c>
      <c r="O1484" s="39">
        <v>71.5</v>
      </c>
      <c r="P1484" s="39"/>
    </row>
    <row r="1485" spans="2:16" x14ac:dyDescent="0.15">
      <c r="B1485" s="36">
        <v>41817</v>
      </c>
      <c r="C1485" s="37">
        <v>0.25069444444444444</v>
      </c>
      <c r="D1485" s="39">
        <v>127</v>
      </c>
      <c r="E1485" s="39">
        <v>75</v>
      </c>
      <c r="F1485" s="39">
        <v>55</v>
      </c>
      <c r="G1485" s="47"/>
      <c r="H1485" s="47"/>
      <c r="I1485" s="240">
        <v>41817.25</v>
      </c>
      <c r="J1485" s="39">
        <v>6</v>
      </c>
      <c r="K1485" s="41">
        <v>41812</v>
      </c>
      <c r="M1485" s="240">
        <v>42478.25</v>
      </c>
      <c r="N1485" s="39">
        <v>120</v>
      </c>
      <c r="O1485" s="39">
        <v>71.5</v>
      </c>
      <c r="P1485" s="39"/>
    </row>
    <row r="1486" spans="2:16" x14ac:dyDescent="0.15">
      <c r="B1486" s="36">
        <v>41818</v>
      </c>
      <c r="C1486" s="37">
        <v>0.27083333333333331</v>
      </c>
      <c r="D1486" s="39">
        <v>120</v>
      </c>
      <c r="E1486" s="39">
        <v>65</v>
      </c>
      <c r="F1486" s="39">
        <v>60</v>
      </c>
      <c r="G1486" s="47" t="s">
        <v>28</v>
      </c>
      <c r="H1486" s="47" t="s">
        <v>266</v>
      </c>
      <c r="I1486" s="240">
        <v>41818.25</v>
      </c>
      <c r="J1486" s="39">
        <v>6</v>
      </c>
      <c r="K1486" s="41">
        <v>41812</v>
      </c>
      <c r="M1486" s="240">
        <v>42479.25</v>
      </c>
      <c r="N1486" s="39">
        <v>110.5</v>
      </c>
      <c r="O1486" s="39">
        <v>59.5</v>
      </c>
      <c r="P1486" s="39"/>
    </row>
    <row r="1487" spans="2:16" x14ac:dyDescent="0.15">
      <c r="B1487" s="36">
        <v>41818</v>
      </c>
      <c r="C1487" s="37">
        <v>0.27152777777777776</v>
      </c>
      <c r="D1487" s="39">
        <v>121</v>
      </c>
      <c r="E1487" s="39">
        <v>70</v>
      </c>
      <c r="F1487" s="39">
        <v>60</v>
      </c>
      <c r="G1487" s="47"/>
      <c r="H1487" s="47"/>
      <c r="I1487" s="240">
        <v>41818.25</v>
      </c>
      <c r="J1487" s="39">
        <v>6</v>
      </c>
      <c r="K1487" s="41">
        <v>41812</v>
      </c>
      <c r="M1487" s="240">
        <v>42480.25</v>
      </c>
      <c r="N1487" s="39">
        <v>121</v>
      </c>
      <c r="O1487" s="39">
        <v>68</v>
      </c>
      <c r="P1487" s="39"/>
    </row>
    <row r="1488" spans="2:16" x14ac:dyDescent="0.15">
      <c r="B1488" s="36">
        <v>41818</v>
      </c>
      <c r="C1488" s="37">
        <v>0.27291666666666664</v>
      </c>
      <c r="D1488" s="39">
        <v>121</v>
      </c>
      <c r="E1488" s="39">
        <v>66</v>
      </c>
      <c r="F1488" s="39">
        <v>58</v>
      </c>
      <c r="G1488" s="47"/>
      <c r="H1488" s="47"/>
      <c r="I1488" s="240">
        <v>41818.25</v>
      </c>
      <c r="J1488" s="39">
        <v>6</v>
      </c>
      <c r="K1488" s="41">
        <v>41812</v>
      </c>
      <c r="M1488" s="240">
        <v>42481.25</v>
      </c>
      <c r="N1488" s="39">
        <v>122.5</v>
      </c>
      <c r="O1488" s="39">
        <v>73</v>
      </c>
      <c r="P1488" s="39"/>
    </row>
    <row r="1489" spans="2:16" x14ac:dyDescent="0.15">
      <c r="B1489" s="36">
        <v>41819</v>
      </c>
      <c r="C1489" s="37">
        <v>0.29652777777777778</v>
      </c>
      <c r="D1489" s="39">
        <v>124</v>
      </c>
      <c r="E1489" s="39">
        <v>76</v>
      </c>
      <c r="F1489" s="39">
        <v>55</v>
      </c>
      <c r="G1489" s="47" t="s">
        <v>28</v>
      </c>
      <c r="H1489" s="47"/>
      <c r="I1489" s="240">
        <v>41819.25</v>
      </c>
      <c r="J1489" s="39">
        <v>6</v>
      </c>
      <c r="K1489" s="41">
        <v>41819</v>
      </c>
      <c r="M1489" s="240">
        <v>42482.25</v>
      </c>
      <c r="N1489" s="39">
        <v>124</v>
      </c>
      <c r="O1489" s="39">
        <v>71</v>
      </c>
      <c r="P1489" s="39"/>
    </row>
    <row r="1490" spans="2:16" x14ac:dyDescent="0.15">
      <c r="B1490" s="36">
        <v>41819</v>
      </c>
      <c r="C1490" s="37">
        <v>0.29791666666666666</v>
      </c>
      <c r="D1490" s="39">
        <v>128</v>
      </c>
      <c r="E1490" s="39">
        <v>74</v>
      </c>
      <c r="F1490" s="39">
        <v>54</v>
      </c>
      <c r="G1490" s="47"/>
      <c r="H1490" s="47"/>
      <c r="I1490" s="240">
        <v>41819.25</v>
      </c>
      <c r="J1490" s="39">
        <v>6</v>
      </c>
      <c r="K1490" s="41">
        <v>41819</v>
      </c>
      <c r="M1490" s="240">
        <v>42483.25</v>
      </c>
      <c r="N1490" s="39">
        <v>124.5</v>
      </c>
      <c r="O1490" s="39">
        <v>72</v>
      </c>
      <c r="P1490" s="39"/>
    </row>
    <row r="1491" spans="2:16" x14ac:dyDescent="0.15">
      <c r="B1491" s="36">
        <v>41820</v>
      </c>
      <c r="C1491" s="37">
        <v>0.25694444444444448</v>
      </c>
      <c r="D1491" s="39">
        <v>138</v>
      </c>
      <c r="E1491" s="39">
        <v>83</v>
      </c>
      <c r="F1491" s="39">
        <v>56</v>
      </c>
      <c r="G1491" s="47" t="s">
        <v>24</v>
      </c>
      <c r="H1491" s="47" t="s">
        <v>129</v>
      </c>
      <c r="I1491" s="240">
        <v>41820.25</v>
      </c>
      <c r="J1491" s="39">
        <v>6</v>
      </c>
      <c r="K1491" s="41">
        <v>41819</v>
      </c>
      <c r="M1491" s="240">
        <v>42484.25</v>
      </c>
      <c r="N1491" s="39">
        <v>122</v>
      </c>
      <c r="O1491" s="39">
        <v>68.5</v>
      </c>
      <c r="P1491" s="39"/>
    </row>
    <row r="1492" spans="2:16" x14ac:dyDescent="0.15">
      <c r="B1492" s="36">
        <v>41820</v>
      </c>
      <c r="C1492" s="37">
        <v>0.2590277777777778</v>
      </c>
      <c r="D1492" s="39">
        <v>141</v>
      </c>
      <c r="E1492" s="39">
        <v>79</v>
      </c>
      <c r="F1492" s="39">
        <v>51</v>
      </c>
      <c r="G1492" s="47"/>
      <c r="H1492" s="47"/>
      <c r="I1492" s="240">
        <v>41820.25</v>
      </c>
      <c r="J1492" s="39">
        <v>6</v>
      </c>
      <c r="K1492" s="41">
        <v>41819</v>
      </c>
      <c r="M1492" s="240">
        <v>42485.25</v>
      </c>
      <c r="N1492" s="39">
        <v>127</v>
      </c>
      <c r="O1492" s="39">
        <v>72.5</v>
      </c>
      <c r="P1492" s="39"/>
    </row>
    <row r="1493" spans="2:16" x14ac:dyDescent="0.15">
      <c r="B1493" s="36">
        <v>41820</v>
      </c>
      <c r="C1493" s="37">
        <v>0.95763888888888893</v>
      </c>
      <c r="D1493" s="39">
        <v>133</v>
      </c>
      <c r="E1493" s="39">
        <v>81</v>
      </c>
      <c r="F1493" s="39">
        <v>57</v>
      </c>
      <c r="G1493" s="47"/>
      <c r="H1493" s="47"/>
      <c r="I1493" s="240">
        <v>41820.75</v>
      </c>
      <c r="J1493" s="39">
        <v>18</v>
      </c>
      <c r="K1493" s="41">
        <v>41819</v>
      </c>
      <c r="M1493" s="240">
        <v>42486.25</v>
      </c>
      <c r="N1493" s="39">
        <v>135</v>
      </c>
      <c r="O1493" s="39">
        <v>76.333333333333329</v>
      </c>
      <c r="P1493" s="39"/>
    </row>
    <row r="1494" spans="2:16" x14ac:dyDescent="0.15">
      <c r="B1494" s="36">
        <v>41820</v>
      </c>
      <c r="C1494" s="37">
        <v>0.95833333333333337</v>
      </c>
      <c r="D1494" s="39">
        <v>139</v>
      </c>
      <c r="E1494" s="39">
        <v>83</v>
      </c>
      <c r="F1494" s="39">
        <v>57</v>
      </c>
      <c r="G1494" s="47"/>
      <c r="H1494" s="47"/>
      <c r="I1494" s="240">
        <v>41820.75</v>
      </c>
      <c r="J1494" s="39">
        <v>18</v>
      </c>
      <c r="K1494" s="41">
        <v>41819</v>
      </c>
      <c r="M1494" s="240">
        <v>42487.25</v>
      </c>
      <c r="N1494" s="39">
        <v>127</v>
      </c>
      <c r="O1494" s="39">
        <v>78</v>
      </c>
      <c r="P1494" s="39"/>
    </row>
    <row r="1495" spans="2:16" x14ac:dyDescent="0.15">
      <c r="B1495" s="36">
        <v>41821</v>
      </c>
      <c r="C1495" s="37">
        <v>0.25833333333333336</v>
      </c>
      <c r="D1495" s="39">
        <v>123</v>
      </c>
      <c r="E1495" s="39">
        <v>75</v>
      </c>
      <c r="F1495" s="39">
        <v>55</v>
      </c>
      <c r="G1495" s="47" t="s">
        <v>24</v>
      </c>
      <c r="H1495" s="47" t="s">
        <v>130</v>
      </c>
      <c r="I1495" s="240">
        <v>41821.25</v>
      </c>
      <c r="J1495" s="39">
        <v>6</v>
      </c>
      <c r="K1495" s="41">
        <v>41819</v>
      </c>
      <c r="M1495" s="240">
        <v>42488.25</v>
      </c>
      <c r="N1495" s="39">
        <v>128</v>
      </c>
      <c r="O1495" s="39">
        <v>77.333333333333329</v>
      </c>
      <c r="P1495" s="39"/>
    </row>
    <row r="1496" spans="2:16" x14ac:dyDescent="0.15">
      <c r="B1496" s="36">
        <v>41821</v>
      </c>
      <c r="C1496" s="37">
        <v>0.26041666666666669</v>
      </c>
      <c r="D1496" s="39">
        <v>130</v>
      </c>
      <c r="E1496" s="39">
        <v>76</v>
      </c>
      <c r="F1496" s="39">
        <v>59</v>
      </c>
      <c r="G1496" s="47"/>
      <c r="H1496" s="47"/>
      <c r="I1496" s="240">
        <v>41821.25</v>
      </c>
      <c r="J1496" s="39">
        <v>6</v>
      </c>
      <c r="K1496" s="41">
        <v>41819</v>
      </c>
      <c r="M1496" s="240">
        <v>42489.25</v>
      </c>
      <c r="N1496" s="39">
        <v>128.5</v>
      </c>
      <c r="O1496" s="39">
        <v>74</v>
      </c>
      <c r="P1496" s="39"/>
    </row>
    <row r="1497" spans="2:16" x14ac:dyDescent="0.15">
      <c r="B1497" s="36">
        <v>41822</v>
      </c>
      <c r="C1497" s="37">
        <v>0.25763888888888892</v>
      </c>
      <c r="D1497" s="39">
        <v>113</v>
      </c>
      <c r="E1497" s="39">
        <v>68</v>
      </c>
      <c r="F1497" s="39">
        <v>56</v>
      </c>
      <c r="G1497" s="47" t="s">
        <v>24</v>
      </c>
      <c r="H1497" s="47" t="s">
        <v>130</v>
      </c>
      <c r="I1497" s="240">
        <v>41822.25</v>
      </c>
      <c r="J1497" s="39">
        <v>6</v>
      </c>
      <c r="K1497" s="41">
        <v>41819</v>
      </c>
      <c r="M1497" s="240">
        <v>42490.25</v>
      </c>
      <c r="N1497" s="39">
        <v>132.5</v>
      </c>
      <c r="O1497" s="39">
        <v>75.5</v>
      </c>
      <c r="P1497" s="39"/>
    </row>
    <row r="1498" spans="2:16" x14ac:dyDescent="0.15">
      <c r="B1498" s="36">
        <v>41822</v>
      </c>
      <c r="C1498" s="37">
        <v>0.25972222222222224</v>
      </c>
      <c r="D1498" s="39">
        <v>115</v>
      </c>
      <c r="E1498" s="39">
        <v>69</v>
      </c>
      <c r="F1498" s="39">
        <v>54</v>
      </c>
      <c r="G1498" s="47"/>
      <c r="H1498" s="47"/>
      <c r="I1498" s="240">
        <v>41822.25</v>
      </c>
      <c r="J1498" s="39">
        <v>6</v>
      </c>
      <c r="K1498" s="41">
        <v>41819</v>
      </c>
      <c r="M1498" s="240">
        <v>42491.25</v>
      </c>
      <c r="N1498" s="39">
        <v>127.5</v>
      </c>
      <c r="O1498" s="39">
        <v>75.5</v>
      </c>
      <c r="P1498" s="39"/>
    </row>
    <row r="1499" spans="2:16" x14ac:dyDescent="0.15">
      <c r="B1499" s="36">
        <v>41823</v>
      </c>
      <c r="C1499" s="37">
        <v>0.25416666666666665</v>
      </c>
      <c r="D1499" s="39">
        <v>111</v>
      </c>
      <c r="E1499" s="39">
        <v>60</v>
      </c>
      <c r="F1499" s="39">
        <v>57</v>
      </c>
      <c r="G1499" s="47" t="s">
        <v>24</v>
      </c>
      <c r="H1499" s="47" t="s">
        <v>130</v>
      </c>
      <c r="I1499" s="240">
        <v>41823.25</v>
      </c>
      <c r="J1499" s="39">
        <v>6</v>
      </c>
      <c r="K1499" s="41">
        <v>41819</v>
      </c>
      <c r="M1499" s="240">
        <v>42492.25</v>
      </c>
      <c r="N1499" s="39">
        <v>132.66666666666666</v>
      </c>
      <c r="O1499" s="39">
        <v>74.666666666666671</v>
      </c>
      <c r="P1499" s="39"/>
    </row>
    <row r="1500" spans="2:16" x14ac:dyDescent="0.15">
      <c r="B1500" s="36">
        <v>41823</v>
      </c>
      <c r="C1500" s="37">
        <v>0.25555555555555559</v>
      </c>
      <c r="D1500" s="39">
        <v>109</v>
      </c>
      <c r="E1500" s="39">
        <v>59</v>
      </c>
      <c r="F1500" s="39">
        <v>57</v>
      </c>
      <c r="G1500" s="47"/>
      <c r="H1500" s="47"/>
      <c r="I1500" s="240">
        <v>41823.25</v>
      </c>
      <c r="J1500" s="39">
        <v>6</v>
      </c>
      <c r="K1500" s="41">
        <v>41819</v>
      </c>
      <c r="M1500" s="240">
        <v>42493.25</v>
      </c>
      <c r="N1500" s="39"/>
      <c r="O1500" s="39"/>
      <c r="P1500" s="39"/>
    </row>
    <row r="1501" spans="2:16" x14ac:dyDescent="0.15">
      <c r="B1501" s="36">
        <v>41824</v>
      </c>
      <c r="C1501" s="37">
        <v>0.25763888888888892</v>
      </c>
      <c r="D1501" s="39">
        <v>120</v>
      </c>
      <c r="E1501" s="39">
        <v>70</v>
      </c>
      <c r="F1501" s="39">
        <v>65</v>
      </c>
      <c r="G1501" s="47" t="s">
        <v>24</v>
      </c>
      <c r="H1501" s="47" t="s">
        <v>130</v>
      </c>
      <c r="I1501" s="240">
        <v>41824.25</v>
      </c>
      <c r="J1501" s="39">
        <v>6</v>
      </c>
      <c r="K1501" s="41">
        <v>41819</v>
      </c>
      <c r="M1501" s="240">
        <v>42494.25</v>
      </c>
      <c r="N1501" s="39"/>
      <c r="O1501" s="39"/>
      <c r="P1501" s="39"/>
    </row>
    <row r="1502" spans="2:16" x14ac:dyDescent="0.15">
      <c r="B1502" s="36">
        <v>41824</v>
      </c>
      <c r="C1502" s="37">
        <v>0.25972222222222224</v>
      </c>
      <c r="D1502" s="39">
        <v>117</v>
      </c>
      <c r="E1502" s="39">
        <v>66</v>
      </c>
      <c r="F1502" s="39">
        <v>62</v>
      </c>
      <c r="G1502" s="47"/>
      <c r="H1502" s="47"/>
      <c r="I1502" s="240">
        <v>41824.25</v>
      </c>
      <c r="J1502" s="39">
        <v>6</v>
      </c>
      <c r="K1502" s="41">
        <v>41819</v>
      </c>
      <c r="M1502" s="240">
        <v>42495.25</v>
      </c>
      <c r="N1502" s="39">
        <v>137</v>
      </c>
      <c r="O1502" s="39">
        <v>76.5</v>
      </c>
      <c r="P1502" s="39"/>
    </row>
    <row r="1503" spans="2:16" x14ac:dyDescent="0.15">
      <c r="B1503" s="36">
        <v>41824</v>
      </c>
      <c r="C1503" s="37">
        <v>0.86805555555555547</v>
      </c>
      <c r="D1503" s="39">
        <v>122</v>
      </c>
      <c r="E1503" s="39">
        <v>76</v>
      </c>
      <c r="F1503" s="39">
        <v>50</v>
      </c>
      <c r="G1503" s="47"/>
      <c r="H1503" s="47"/>
      <c r="I1503" s="240">
        <v>41824.75</v>
      </c>
      <c r="J1503" s="39">
        <v>18</v>
      </c>
      <c r="K1503" s="41">
        <v>41819</v>
      </c>
      <c r="M1503" s="240">
        <v>42496.25</v>
      </c>
      <c r="N1503" s="39">
        <v>135</v>
      </c>
      <c r="O1503" s="39">
        <v>77.5</v>
      </c>
      <c r="P1503" s="39"/>
    </row>
    <row r="1504" spans="2:16" x14ac:dyDescent="0.15">
      <c r="B1504" s="36">
        <v>41824</v>
      </c>
      <c r="C1504" s="37">
        <v>0.87152777777777779</v>
      </c>
      <c r="D1504" s="39">
        <v>127</v>
      </c>
      <c r="E1504" s="39">
        <v>76</v>
      </c>
      <c r="F1504" s="39">
        <v>63</v>
      </c>
      <c r="G1504" s="47"/>
      <c r="H1504" s="47"/>
      <c r="I1504" s="240">
        <v>41824.75</v>
      </c>
      <c r="J1504" s="39">
        <v>18</v>
      </c>
      <c r="K1504" s="41">
        <v>41819</v>
      </c>
      <c r="M1504" s="240">
        <v>42497.25</v>
      </c>
      <c r="N1504" s="39">
        <v>129.5</v>
      </c>
      <c r="O1504" s="39">
        <v>76</v>
      </c>
      <c r="P1504" s="39"/>
    </row>
    <row r="1505" spans="2:16" x14ac:dyDescent="0.15">
      <c r="B1505" s="36">
        <v>41825</v>
      </c>
      <c r="C1505" s="37">
        <v>0.26527777777777778</v>
      </c>
      <c r="D1505" s="39">
        <v>119</v>
      </c>
      <c r="E1505" s="39">
        <v>69</v>
      </c>
      <c r="F1505" s="39">
        <v>57</v>
      </c>
      <c r="G1505" s="47" t="s">
        <v>24</v>
      </c>
      <c r="H1505" s="47" t="s">
        <v>130</v>
      </c>
      <c r="I1505" s="240">
        <v>41825.25</v>
      </c>
      <c r="J1505" s="39">
        <v>6</v>
      </c>
      <c r="K1505" s="41">
        <v>41819</v>
      </c>
      <c r="M1505" s="240">
        <v>42498.25</v>
      </c>
      <c r="N1505" s="39">
        <v>121.5</v>
      </c>
      <c r="O1505" s="39">
        <v>68.5</v>
      </c>
      <c r="P1505" s="39"/>
    </row>
    <row r="1506" spans="2:16" x14ac:dyDescent="0.15">
      <c r="B1506" s="36">
        <v>41825</v>
      </c>
      <c r="C1506" s="37">
        <v>0.26597222222222222</v>
      </c>
      <c r="D1506" s="39">
        <v>125</v>
      </c>
      <c r="E1506" s="39">
        <v>81</v>
      </c>
      <c r="F1506" s="39">
        <v>64</v>
      </c>
      <c r="G1506" s="47"/>
      <c r="H1506" s="47"/>
      <c r="I1506" s="240">
        <v>41825.25</v>
      </c>
      <c r="J1506" s="39">
        <v>6</v>
      </c>
      <c r="K1506" s="41">
        <v>41819</v>
      </c>
      <c r="M1506" s="240">
        <v>42499.25</v>
      </c>
      <c r="N1506" s="39">
        <v>127.5</v>
      </c>
      <c r="O1506" s="39">
        <v>73.5</v>
      </c>
      <c r="P1506" s="39"/>
    </row>
    <row r="1507" spans="2:16" x14ac:dyDescent="0.15">
      <c r="B1507" s="36">
        <v>41825</v>
      </c>
      <c r="C1507" s="37">
        <v>0.26666666666666666</v>
      </c>
      <c r="D1507" s="39">
        <v>122</v>
      </c>
      <c r="E1507" s="39">
        <v>76</v>
      </c>
      <c r="F1507" s="39">
        <v>61</v>
      </c>
      <c r="G1507" s="47"/>
      <c r="H1507" s="47"/>
      <c r="I1507" s="240">
        <v>41825.25</v>
      </c>
      <c r="J1507" s="39">
        <v>6</v>
      </c>
      <c r="K1507" s="41">
        <v>41819</v>
      </c>
      <c r="M1507" s="240">
        <v>42500.25</v>
      </c>
      <c r="N1507" s="39">
        <v>123.5</v>
      </c>
      <c r="O1507" s="39">
        <v>69</v>
      </c>
      <c r="P1507" s="39"/>
    </row>
    <row r="1508" spans="2:16" x14ac:dyDescent="0.15">
      <c r="B1508" s="36">
        <v>41825</v>
      </c>
      <c r="C1508" s="37">
        <v>0.84375</v>
      </c>
      <c r="D1508" s="39">
        <v>119</v>
      </c>
      <c r="E1508" s="39">
        <v>69</v>
      </c>
      <c r="F1508" s="39">
        <v>51</v>
      </c>
      <c r="G1508" s="47"/>
      <c r="H1508" s="47"/>
      <c r="I1508" s="240">
        <v>41825.75</v>
      </c>
      <c r="J1508" s="39">
        <v>18</v>
      </c>
      <c r="K1508" s="41">
        <v>41819</v>
      </c>
      <c r="M1508" s="240">
        <v>42501.25</v>
      </c>
      <c r="N1508" s="39">
        <v>116</v>
      </c>
      <c r="O1508" s="39">
        <v>68.5</v>
      </c>
      <c r="P1508" s="39"/>
    </row>
    <row r="1509" spans="2:16" x14ac:dyDescent="0.15">
      <c r="B1509" s="36">
        <v>41825</v>
      </c>
      <c r="C1509" s="37">
        <v>0.84444444444444444</v>
      </c>
      <c r="D1509" s="39">
        <v>121</v>
      </c>
      <c r="E1509" s="39">
        <v>69</v>
      </c>
      <c r="F1509" s="39">
        <v>52</v>
      </c>
      <c r="G1509" s="47"/>
      <c r="H1509" s="47"/>
      <c r="I1509" s="240">
        <v>41825.75</v>
      </c>
      <c r="J1509" s="39">
        <v>18</v>
      </c>
      <c r="K1509" s="41">
        <v>41819</v>
      </c>
      <c r="M1509" s="240">
        <v>42502.25</v>
      </c>
      <c r="N1509" s="39">
        <v>119</v>
      </c>
      <c r="O1509" s="39">
        <v>70</v>
      </c>
      <c r="P1509" s="39"/>
    </row>
    <row r="1510" spans="2:16" x14ac:dyDescent="0.15">
      <c r="B1510" s="36">
        <v>41826</v>
      </c>
      <c r="C1510" s="37">
        <v>0.27361111111111108</v>
      </c>
      <c r="D1510" s="39">
        <v>126</v>
      </c>
      <c r="E1510" s="39">
        <v>73</v>
      </c>
      <c r="F1510" s="39">
        <v>54</v>
      </c>
      <c r="G1510" s="47" t="s">
        <v>24</v>
      </c>
      <c r="H1510" s="47" t="s">
        <v>130</v>
      </c>
      <c r="I1510" s="240">
        <v>41826.25</v>
      </c>
      <c r="J1510" s="39">
        <v>6</v>
      </c>
      <c r="K1510" s="41">
        <v>41826</v>
      </c>
      <c r="M1510" s="240">
        <v>42503.25</v>
      </c>
      <c r="N1510" s="39">
        <v>120.5</v>
      </c>
      <c r="O1510" s="39">
        <v>67</v>
      </c>
      <c r="P1510" s="39"/>
    </row>
    <row r="1511" spans="2:16" x14ac:dyDescent="0.15">
      <c r="B1511" s="36">
        <v>41826</v>
      </c>
      <c r="C1511" s="37">
        <v>0.27430555555555552</v>
      </c>
      <c r="D1511" s="39">
        <v>124</v>
      </c>
      <c r="E1511" s="39">
        <v>72</v>
      </c>
      <c r="F1511" s="39">
        <v>52</v>
      </c>
      <c r="G1511" s="47"/>
      <c r="H1511" s="47"/>
      <c r="I1511" s="240">
        <v>41826.25</v>
      </c>
      <c r="J1511" s="39">
        <v>6</v>
      </c>
      <c r="K1511" s="41">
        <v>41826</v>
      </c>
      <c r="M1511" s="240">
        <v>42504.25</v>
      </c>
      <c r="N1511" s="39">
        <v>116.5</v>
      </c>
      <c r="O1511" s="39">
        <v>63</v>
      </c>
      <c r="P1511" s="39"/>
    </row>
    <row r="1512" spans="2:16" x14ac:dyDescent="0.15">
      <c r="B1512" s="36">
        <v>41826</v>
      </c>
      <c r="C1512" s="37">
        <v>0.27569444444444446</v>
      </c>
      <c r="D1512" s="39">
        <v>123</v>
      </c>
      <c r="E1512" s="39">
        <v>72</v>
      </c>
      <c r="F1512" s="39">
        <v>53</v>
      </c>
      <c r="G1512" s="47"/>
      <c r="H1512" s="47"/>
      <c r="I1512" s="240">
        <v>41826.25</v>
      </c>
      <c r="J1512" s="39">
        <v>6</v>
      </c>
      <c r="K1512" s="41">
        <v>41826</v>
      </c>
      <c r="M1512" s="240">
        <v>42505.25</v>
      </c>
      <c r="N1512" s="39">
        <v>130</v>
      </c>
      <c r="O1512" s="39">
        <v>73</v>
      </c>
      <c r="P1512" s="39"/>
    </row>
    <row r="1513" spans="2:16" x14ac:dyDescent="0.15">
      <c r="B1513" s="36">
        <v>41827</v>
      </c>
      <c r="C1513" s="37">
        <v>0.25</v>
      </c>
      <c r="D1513" s="39">
        <v>114</v>
      </c>
      <c r="E1513" s="39">
        <v>67</v>
      </c>
      <c r="F1513" s="39">
        <v>55</v>
      </c>
      <c r="G1513" s="47" t="s">
        <v>24</v>
      </c>
      <c r="H1513" s="47" t="s">
        <v>130</v>
      </c>
      <c r="I1513" s="240">
        <v>41827.25</v>
      </c>
      <c r="J1513" s="39">
        <v>6</v>
      </c>
      <c r="K1513" s="41">
        <v>41826</v>
      </c>
      <c r="M1513" s="240">
        <v>42506.25</v>
      </c>
      <c r="N1513" s="39">
        <v>121</v>
      </c>
      <c r="O1513" s="39">
        <v>68</v>
      </c>
      <c r="P1513" s="39"/>
    </row>
    <row r="1514" spans="2:16" x14ac:dyDescent="0.15">
      <c r="B1514" s="36">
        <v>41827</v>
      </c>
      <c r="C1514" s="37">
        <v>0.99861111111111101</v>
      </c>
      <c r="D1514" s="39">
        <v>100</v>
      </c>
      <c r="E1514" s="39">
        <v>53</v>
      </c>
      <c r="F1514" s="39">
        <v>60</v>
      </c>
      <c r="G1514" s="47"/>
      <c r="H1514" s="47"/>
      <c r="I1514" s="240">
        <v>41827.75</v>
      </c>
      <c r="J1514" s="39">
        <v>18</v>
      </c>
      <c r="K1514" s="41">
        <v>41826</v>
      </c>
      <c r="M1514" s="240">
        <v>42507.25</v>
      </c>
      <c r="N1514" s="39">
        <v>124</v>
      </c>
      <c r="O1514" s="39">
        <v>72</v>
      </c>
      <c r="P1514" s="39"/>
    </row>
    <row r="1515" spans="2:16" x14ac:dyDescent="0.15">
      <c r="B1515" s="36">
        <v>41828</v>
      </c>
      <c r="C1515" s="37">
        <v>0.24861111111111112</v>
      </c>
      <c r="D1515" s="39">
        <v>118</v>
      </c>
      <c r="E1515" s="39">
        <v>69</v>
      </c>
      <c r="F1515" s="39">
        <v>67</v>
      </c>
      <c r="G1515" s="47" t="s">
        <v>24</v>
      </c>
      <c r="H1515" s="47" t="s">
        <v>130</v>
      </c>
      <c r="I1515" s="240">
        <v>41828.25</v>
      </c>
      <c r="J1515" s="39">
        <v>6</v>
      </c>
      <c r="K1515" s="41">
        <v>41826</v>
      </c>
      <c r="M1515" s="240">
        <v>42508.25</v>
      </c>
      <c r="N1515" s="39">
        <v>122.5</v>
      </c>
      <c r="O1515" s="39">
        <v>74.5</v>
      </c>
      <c r="P1515" s="39"/>
    </row>
    <row r="1516" spans="2:16" x14ac:dyDescent="0.15">
      <c r="B1516" s="36">
        <v>41828</v>
      </c>
      <c r="C1516" s="37">
        <v>0.25416666666666665</v>
      </c>
      <c r="D1516" s="39">
        <v>115</v>
      </c>
      <c r="E1516" s="39">
        <v>67</v>
      </c>
      <c r="F1516" s="39">
        <v>67</v>
      </c>
      <c r="G1516" s="47"/>
      <c r="H1516" s="47"/>
      <c r="I1516" s="240">
        <v>41828.25</v>
      </c>
      <c r="J1516" s="39">
        <v>6</v>
      </c>
      <c r="K1516" s="41">
        <v>41826</v>
      </c>
      <c r="M1516" s="240">
        <v>42509.25</v>
      </c>
      <c r="N1516" s="39">
        <v>120.5</v>
      </c>
      <c r="O1516" s="39">
        <v>72</v>
      </c>
      <c r="P1516" s="39"/>
    </row>
    <row r="1517" spans="2:16" x14ac:dyDescent="0.15">
      <c r="B1517" s="36">
        <v>41828</v>
      </c>
      <c r="C1517" s="37">
        <v>0.25555555555555559</v>
      </c>
      <c r="D1517" s="39">
        <v>113</v>
      </c>
      <c r="E1517" s="39">
        <v>64</v>
      </c>
      <c r="F1517" s="39">
        <v>62</v>
      </c>
      <c r="G1517" s="47"/>
      <c r="H1517" s="47"/>
      <c r="I1517" s="240">
        <v>41828.25</v>
      </c>
      <c r="J1517" s="39">
        <v>6</v>
      </c>
      <c r="K1517" s="41">
        <v>41826</v>
      </c>
      <c r="M1517" s="240">
        <v>42510.25</v>
      </c>
      <c r="N1517" s="39">
        <v>118</v>
      </c>
      <c r="O1517" s="39">
        <v>72</v>
      </c>
      <c r="P1517" s="39"/>
    </row>
    <row r="1518" spans="2:16" x14ac:dyDescent="0.15">
      <c r="B1518" s="36">
        <v>41829</v>
      </c>
      <c r="C1518" s="37">
        <v>0.25347222222222221</v>
      </c>
      <c r="D1518" s="39">
        <v>110</v>
      </c>
      <c r="E1518" s="39">
        <v>61</v>
      </c>
      <c r="F1518" s="39">
        <v>62</v>
      </c>
      <c r="G1518" s="47" t="s">
        <v>24</v>
      </c>
      <c r="H1518" s="47" t="s">
        <v>130</v>
      </c>
      <c r="I1518" s="240">
        <v>41829.25</v>
      </c>
      <c r="J1518" s="39">
        <v>6</v>
      </c>
      <c r="K1518" s="41">
        <v>41826</v>
      </c>
      <c r="M1518" s="240">
        <v>42511.25</v>
      </c>
      <c r="N1518" s="39">
        <v>119.33333333333333</v>
      </c>
      <c r="O1518" s="39">
        <v>64</v>
      </c>
      <c r="P1518" s="39"/>
    </row>
    <row r="1519" spans="2:16" x14ac:dyDescent="0.15">
      <c r="B1519" s="36">
        <v>41830</v>
      </c>
      <c r="C1519" s="37">
        <v>0.23958333333333334</v>
      </c>
      <c r="D1519" s="39">
        <v>115</v>
      </c>
      <c r="E1519" s="39">
        <v>72</v>
      </c>
      <c r="F1519" s="39">
        <v>52</v>
      </c>
      <c r="G1519" s="47" t="s">
        <v>24</v>
      </c>
      <c r="H1519" s="47" t="s">
        <v>130</v>
      </c>
      <c r="I1519" s="240">
        <v>41830.25</v>
      </c>
      <c r="J1519" s="39">
        <v>6</v>
      </c>
      <c r="K1519" s="41">
        <v>41826</v>
      </c>
      <c r="M1519" s="240">
        <v>42512.25</v>
      </c>
      <c r="N1519" s="39"/>
      <c r="O1519" s="39"/>
      <c r="P1519" s="39"/>
    </row>
    <row r="1520" spans="2:16" x14ac:dyDescent="0.15">
      <c r="B1520" s="36">
        <v>41831</v>
      </c>
      <c r="C1520" s="37">
        <v>0.22569444444444445</v>
      </c>
      <c r="D1520" s="39">
        <v>111</v>
      </c>
      <c r="E1520" s="39">
        <v>61</v>
      </c>
      <c r="F1520" s="39">
        <v>56</v>
      </c>
      <c r="G1520" s="47" t="s">
        <v>24</v>
      </c>
      <c r="H1520" s="47" t="s">
        <v>130</v>
      </c>
      <c r="I1520" s="240">
        <v>41831.25</v>
      </c>
      <c r="J1520" s="39">
        <v>6</v>
      </c>
      <c r="K1520" s="41">
        <v>41826</v>
      </c>
      <c r="M1520" s="240">
        <v>42513.25</v>
      </c>
      <c r="N1520" s="39">
        <v>130</v>
      </c>
      <c r="O1520" s="39">
        <v>77.5</v>
      </c>
      <c r="P1520" s="39"/>
    </row>
    <row r="1521" spans="2:16" x14ac:dyDescent="0.15">
      <c r="B1521" s="36">
        <v>41832</v>
      </c>
      <c r="C1521" s="37">
        <v>0.28541666666666665</v>
      </c>
      <c r="D1521" s="39">
        <v>117</v>
      </c>
      <c r="E1521" s="39">
        <v>73</v>
      </c>
      <c r="F1521" s="39">
        <v>57</v>
      </c>
      <c r="G1521" s="47" t="s">
        <v>24</v>
      </c>
      <c r="H1521" s="47" t="s">
        <v>130</v>
      </c>
      <c r="I1521" s="240">
        <v>41832.25</v>
      </c>
      <c r="J1521" s="39">
        <v>6</v>
      </c>
      <c r="K1521" s="41">
        <v>41826</v>
      </c>
      <c r="M1521" s="240">
        <v>42514.25</v>
      </c>
      <c r="N1521" s="39">
        <v>124</v>
      </c>
      <c r="O1521" s="39">
        <v>76.5</v>
      </c>
      <c r="P1521" s="39"/>
    </row>
    <row r="1522" spans="2:16" x14ac:dyDescent="0.15">
      <c r="B1522" s="36">
        <v>41832</v>
      </c>
      <c r="C1522" s="37">
        <v>0.28611111111111115</v>
      </c>
      <c r="D1522" s="39">
        <v>120</v>
      </c>
      <c r="E1522" s="39">
        <v>70</v>
      </c>
      <c r="F1522" s="39">
        <v>62</v>
      </c>
      <c r="G1522" s="47"/>
      <c r="H1522" s="47"/>
      <c r="I1522" s="240">
        <v>41832.25</v>
      </c>
      <c r="J1522" s="39">
        <v>6</v>
      </c>
      <c r="K1522" s="41">
        <v>41826</v>
      </c>
      <c r="M1522" s="240">
        <v>42515.25</v>
      </c>
      <c r="N1522" s="39">
        <v>121.5</v>
      </c>
      <c r="O1522" s="39">
        <v>76</v>
      </c>
      <c r="P1522" s="39"/>
    </row>
    <row r="1523" spans="2:16" x14ac:dyDescent="0.15">
      <c r="B1523" s="36">
        <v>41833</v>
      </c>
      <c r="C1523" s="37">
        <v>0.30069444444444443</v>
      </c>
      <c r="D1523" s="39">
        <v>137</v>
      </c>
      <c r="E1523" s="39">
        <v>73</v>
      </c>
      <c r="F1523" s="39">
        <v>59</v>
      </c>
      <c r="G1523" s="47" t="s">
        <v>24</v>
      </c>
      <c r="H1523" s="47" t="s">
        <v>130</v>
      </c>
      <c r="I1523" s="240">
        <v>41833.25</v>
      </c>
      <c r="J1523" s="39">
        <v>6</v>
      </c>
      <c r="K1523" s="41">
        <v>41833</v>
      </c>
      <c r="M1523" s="240">
        <v>42516.25</v>
      </c>
      <c r="N1523" s="39">
        <v>118</v>
      </c>
      <c r="O1523" s="39">
        <v>72.5</v>
      </c>
      <c r="P1523" s="39"/>
    </row>
    <row r="1524" spans="2:16" x14ac:dyDescent="0.15">
      <c r="B1524" s="36">
        <v>41833</v>
      </c>
      <c r="C1524" s="37">
        <v>0.30208333333333331</v>
      </c>
      <c r="D1524" s="39">
        <v>125</v>
      </c>
      <c r="E1524" s="39">
        <v>69</v>
      </c>
      <c r="F1524" s="39">
        <v>60</v>
      </c>
      <c r="G1524" s="47"/>
      <c r="H1524" s="47"/>
      <c r="I1524" s="240">
        <v>41833.25</v>
      </c>
      <c r="J1524" s="39">
        <v>6</v>
      </c>
      <c r="K1524" s="41">
        <v>41833</v>
      </c>
      <c r="M1524" s="240">
        <v>42517.25</v>
      </c>
      <c r="N1524" s="39">
        <v>123.5</v>
      </c>
      <c r="O1524" s="39">
        <v>72.5</v>
      </c>
      <c r="P1524" s="39"/>
    </row>
    <row r="1525" spans="2:16" x14ac:dyDescent="0.15">
      <c r="B1525" s="36">
        <v>41833</v>
      </c>
      <c r="C1525" s="37">
        <v>0.30277777777777776</v>
      </c>
      <c r="D1525" s="39">
        <v>124</v>
      </c>
      <c r="E1525" s="39">
        <v>70</v>
      </c>
      <c r="F1525" s="39">
        <v>57</v>
      </c>
      <c r="G1525" s="47"/>
      <c r="H1525" s="47"/>
      <c r="I1525" s="240">
        <v>41833.25</v>
      </c>
      <c r="J1525" s="39">
        <v>6</v>
      </c>
      <c r="K1525" s="41">
        <v>41833</v>
      </c>
      <c r="M1525" s="240">
        <v>42518.25</v>
      </c>
      <c r="N1525" s="39">
        <v>134</v>
      </c>
      <c r="O1525" s="39">
        <v>80</v>
      </c>
      <c r="P1525" s="39"/>
    </row>
    <row r="1526" spans="2:16" x14ac:dyDescent="0.15">
      <c r="B1526" s="36">
        <v>41833</v>
      </c>
      <c r="C1526" s="37">
        <v>0.97222222222222221</v>
      </c>
      <c r="D1526" s="39">
        <v>116</v>
      </c>
      <c r="E1526" s="39">
        <v>69</v>
      </c>
      <c r="F1526" s="39">
        <v>58</v>
      </c>
      <c r="G1526" s="47"/>
      <c r="H1526" s="47"/>
      <c r="I1526" s="240">
        <v>41833.75</v>
      </c>
      <c r="J1526" s="39">
        <v>18</v>
      </c>
      <c r="K1526" s="41">
        <v>41833</v>
      </c>
      <c r="M1526" s="240">
        <v>42519.25</v>
      </c>
      <c r="N1526" s="39">
        <v>128</v>
      </c>
      <c r="O1526" s="39">
        <v>71.5</v>
      </c>
      <c r="P1526" s="39"/>
    </row>
    <row r="1527" spans="2:16" x14ac:dyDescent="0.15">
      <c r="B1527" s="36">
        <v>41834</v>
      </c>
      <c r="C1527" s="37">
        <v>0.23472222222222219</v>
      </c>
      <c r="D1527" s="39">
        <v>124</v>
      </c>
      <c r="E1527" s="39">
        <v>73</v>
      </c>
      <c r="F1527" s="39">
        <v>52</v>
      </c>
      <c r="G1527" s="47" t="s">
        <v>24</v>
      </c>
      <c r="H1527" s="47" t="s">
        <v>267</v>
      </c>
      <c r="I1527" s="240">
        <v>41834.25</v>
      </c>
      <c r="J1527" s="39">
        <v>6</v>
      </c>
      <c r="K1527" s="41">
        <v>41833</v>
      </c>
      <c r="M1527" s="240">
        <v>42520.25</v>
      </c>
      <c r="N1527" s="39">
        <v>113.5</v>
      </c>
      <c r="O1527" s="39">
        <v>67</v>
      </c>
      <c r="P1527" s="39"/>
    </row>
    <row r="1528" spans="2:16" x14ac:dyDescent="0.15">
      <c r="B1528" s="36">
        <v>41834</v>
      </c>
      <c r="C1528" s="37">
        <v>0.99513888888888891</v>
      </c>
      <c r="D1528" s="39">
        <v>98</v>
      </c>
      <c r="E1528" s="39">
        <v>53</v>
      </c>
      <c r="F1528" s="39">
        <v>56</v>
      </c>
      <c r="G1528" s="47"/>
      <c r="H1528" s="47"/>
      <c r="I1528" s="240">
        <v>41834.75</v>
      </c>
      <c r="J1528" s="39">
        <v>18</v>
      </c>
      <c r="K1528" s="41">
        <v>41833</v>
      </c>
      <c r="M1528" s="240">
        <v>42521.25</v>
      </c>
      <c r="N1528" s="39">
        <v>123</v>
      </c>
      <c r="O1528" s="39">
        <v>67</v>
      </c>
      <c r="P1528" s="39"/>
    </row>
    <row r="1529" spans="2:16" x14ac:dyDescent="0.15">
      <c r="B1529" s="36">
        <v>41835</v>
      </c>
      <c r="C1529" s="37">
        <v>0.25</v>
      </c>
      <c r="D1529" s="39">
        <v>117</v>
      </c>
      <c r="E1529" s="39">
        <v>65</v>
      </c>
      <c r="F1529" s="39">
        <v>55</v>
      </c>
      <c r="G1529" s="47" t="s">
        <v>24</v>
      </c>
      <c r="H1529" s="47" t="s">
        <v>130</v>
      </c>
      <c r="I1529" s="240">
        <v>41835.25</v>
      </c>
      <c r="J1529" s="39">
        <v>6</v>
      </c>
      <c r="K1529" s="41">
        <v>41833</v>
      </c>
      <c r="M1529" s="240">
        <v>42522.25</v>
      </c>
      <c r="N1529" s="39"/>
      <c r="O1529" s="39"/>
      <c r="P1529" s="39"/>
    </row>
    <row r="1530" spans="2:16" x14ac:dyDescent="0.15">
      <c r="B1530" s="36">
        <v>41835</v>
      </c>
      <c r="C1530" s="37">
        <v>0.25277777777777777</v>
      </c>
      <c r="D1530" s="39">
        <v>110</v>
      </c>
      <c r="E1530" s="39">
        <v>62</v>
      </c>
      <c r="F1530" s="39">
        <v>56</v>
      </c>
      <c r="G1530" s="47"/>
      <c r="H1530" s="47"/>
      <c r="I1530" s="240">
        <v>41835.25</v>
      </c>
      <c r="J1530" s="39">
        <v>6</v>
      </c>
      <c r="K1530" s="41">
        <v>41833</v>
      </c>
      <c r="M1530" s="240">
        <v>42523.25</v>
      </c>
      <c r="N1530" s="39"/>
      <c r="O1530" s="39"/>
      <c r="P1530" s="39"/>
    </row>
    <row r="1531" spans="2:16" x14ac:dyDescent="0.15">
      <c r="B1531" s="36">
        <v>41836</v>
      </c>
      <c r="C1531" s="37">
        <v>0.23611111111111113</v>
      </c>
      <c r="D1531" s="39">
        <v>110</v>
      </c>
      <c r="E1531" s="39">
        <v>65</v>
      </c>
      <c r="F1531" s="39">
        <v>54</v>
      </c>
      <c r="G1531" s="47" t="s">
        <v>24</v>
      </c>
      <c r="H1531" s="47" t="s">
        <v>130</v>
      </c>
      <c r="I1531" s="240">
        <v>41836.25</v>
      </c>
      <c r="J1531" s="39">
        <v>6</v>
      </c>
      <c r="K1531" s="41">
        <v>41833</v>
      </c>
      <c r="M1531" s="240">
        <v>42524.25</v>
      </c>
      <c r="N1531" s="39"/>
      <c r="O1531" s="39"/>
      <c r="P1531" s="39"/>
    </row>
    <row r="1532" spans="2:16" x14ac:dyDescent="0.15">
      <c r="B1532" s="36">
        <v>41836</v>
      </c>
      <c r="C1532" s="37">
        <v>0.2388888888888889</v>
      </c>
      <c r="D1532" s="39">
        <v>113</v>
      </c>
      <c r="E1532" s="39">
        <v>68</v>
      </c>
      <c r="F1532" s="39">
        <v>58</v>
      </c>
      <c r="G1532" s="47"/>
      <c r="H1532" s="47"/>
      <c r="I1532" s="240">
        <v>41836.25</v>
      </c>
      <c r="J1532" s="39">
        <v>6</v>
      </c>
      <c r="K1532" s="41">
        <v>41833</v>
      </c>
      <c r="M1532" s="240">
        <v>42525.25</v>
      </c>
      <c r="N1532" s="39">
        <v>127</v>
      </c>
      <c r="O1532" s="39">
        <v>73</v>
      </c>
      <c r="P1532" s="39"/>
    </row>
    <row r="1533" spans="2:16" x14ac:dyDescent="0.15">
      <c r="B1533" s="36">
        <v>41836</v>
      </c>
      <c r="C1533" s="37">
        <v>0.99861111111111101</v>
      </c>
      <c r="D1533" s="39">
        <v>111</v>
      </c>
      <c r="E1533" s="39">
        <v>59</v>
      </c>
      <c r="F1533" s="39">
        <v>58</v>
      </c>
      <c r="G1533" s="47"/>
      <c r="H1533" s="47"/>
      <c r="I1533" s="240">
        <v>41836.75</v>
      </c>
      <c r="J1533" s="39">
        <v>18</v>
      </c>
      <c r="K1533" s="41">
        <v>41833</v>
      </c>
      <c r="M1533" s="240">
        <v>42526.25</v>
      </c>
      <c r="N1533" s="39">
        <v>137.66666666666666</v>
      </c>
      <c r="O1533" s="39">
        <v>80</v>
      </c>
      <c r="P1533" s="39"/>
    </row>
    <row r="1534" spans="2:16" x14ac:dyDescent="0.15">
      <c r="B1534" s="36">
        <v>41837</v>
      </c>
      <c r="C1534" s="37">
        <v>0.25</v>
      </c>
      <c r="D1534" s="39">
        <v>114</v>
      </c>
      <c r="E1534" s="39">
        <v>70</v>
      </c>
      <c r="F1534" s="39">
        <v>56</v>
      </c>
      <c r="G1534" s="47" t="s">
        <v>24</v>
      </c>
      <c r="H1534" s="47" t="s">
        <v>130</v>
      </c>
      <c r="I1534" s="240">
        <v>41837.25</v>
      </c>
      <c r="J1534" s="39">
        <v>6</v>
      </c>
      <c r="K1534" s="41">
        <v>41833</v>
      </c>
      <c r="M1534" s="240">
        <v>42527.25</v>
      </c>
      <c r="N1534" s="39">
        <v>142</v>
      </c>
      <c r="O1534" s="39">
        <v>85</v>
      </c>
      <c r="P1534" s="39"/>
    </row>
    <row r="1535" spans="2:16" x14ac:dyDescent="0.15">
      <c r="B1535" s="36">
        <v>41837</v>
      </c>
      <c r="C1535" s="37">
        <v>0.25138888888888888</v>
      </c>
      <c r="D1535" s="39">
        <v>119</v>
      </c>
      <c r="E1535" s="39">
        <v>69</v>
      </c>
      <c r="F1535" s="39">
        <v>58</v>
      </c>
      <c r="G1535" s="47"/>
      <c r="H1535" s="47"/>
      <c r="I1535" s="240">
        <v>41837.25</v>
      </c>
      <c r="J1535" s="39">
        <v>6</v>
      </c>
      <c r="K1535" s="41">
        <v>41833</v>
      </c>
      <c r="M1535" s="240">
        <v>42528.25</v>
      </c>
      <c r="N1535" s="39"/>
      <c r="O1535" s="39"/>
      <c r="P1535" s="39"/>
    </row>
    <row r="1536" spans="2:16" x14ac:dyDescent="0.15">
      <c r="B1536" s="36">
        <v>41838</v>
      </c>
      <c r="C1536" s="37">
        <v>0.22222222222222221</v>
      </c>
      <c r="D1536" s="39">
        <v>114</v>
      </c>
      <c r="E1536" s="39">
        <v>65</v>
      </c>
      <c r="F1536" s="39">
        <v>58</v>
      </c>
      <c r="G1536" s="47" t="s">
        <v>24</v>
      </c>
      <c r="H1536" s="47" t="s">
        <v>130</v>
      </c>
      <c r="I1536" s="240">
        <v>41838.25</v>
      </c>
      <c r="J1536" s="39">
        <v>6</v>
      </c>
      <c r="K1536" s="41">
        <v>41833</v>
      </c>
      <c r="M1536" s="240">
        <v>42529.25</v>
      </c>
      <c r="N1536" s="39"/>
      <c r="O1536" s="39"/>
      <c r="P1536" s="39"/>
    </row>
    <row r="1537" spans="2:16" x14ac:dyDescent="0.15">
      <c r="B1537" s="36">
        <v>41839</v>
      </c>
      <c r="C1537" s="37">
        <v>0.22708333333333333</v>
      </c>
      <c r="D1537" s="39">
        <v>110</v>
      </c>
      <c r="E1537" s="39">
        <v>58</v>
      </c>
      <c r="F1537" s="39">
        <v>57</v>
      </c>
      <c r="G1537" s="47" t="s">
        <v>24</v>
      </c>
      <c r="H1537" s="47" t="s">
        <v>130</v>
      </c>
      <c r="I1537" s="240">
        <v>41839.25</v>
      </c>
      <c r="J1537" s="39">
        <v>6</v>
      </c>
      <c r="K1537" s="41">
        <v>41833</v>
      </c>
      <c r="M1537" s="240">
        <v>42530.25</v>
      </c>
      <c r="N1537" s="39">
        <v>129</v>
      </c>
      <c r="O1537" s="39">
        <v>74.5</v>
      </c>
      <c r="P1537" s="39"/>
    </row>
    <row r="1538" spans="2:16" x14ac:dyDescent="0.15">
      <c r="B1538" s="36">
        <v>41839</v>
      </c>
      <c r="C1538" s="37">
        <v>0.22847222222222222</v>
      </c>
      <c r="D1538" s="39">
        <v>113</v>
      </c>
      <c r="E1538" s="39">
        <v>67</v>
      </c>
      <c r="F1538" s="39">
        <v>59</v>
      </c>
      <c r="G1538" s="47"/>
      <c r="H1538" s="47"/>
      <c r="I1538" s="240">
        <v>41839.25</v>
      </c>
      <c r="J1538" s="39">
        <v>6</v>
      </c>
      <c r="K1538" s="41">
        <v>41833</v>
      </c>
      <c r="M1538" s="240">
        <v>42531.25</v>
      </c>
      <c r="N1538" s="39">
        <v>126.5</v>
      </c>
      <c r="O1538" s="39">
        <v>76</v>
      </c>
      <c r="P1538" s="39"/>
    </row>
    <row r="1539" spans="2:16" x14ac:dyDescent="0.15">
      <c r="B1539" s="36">
        <v>41839</v>
      </c>
      <c r="C1539" s="37">
        <v>0.91180555555555554</v>
      </c>
      <c r="D1539" s="39">
        <v>112</v>
      </c>
      <c r="E1539" s="39">
        <v>67</v>
      </c>
      <c r="F1539" s="39">
        <v>58</v>
      </c>
      <c r="G1539" s="47"/>
      <c r="H1539" s="47"/>
      <c r="I1539" s="240">
        <v>41839.75</v>
      </c>
      <c r="J1539" s="39">
        <v>18</v>
      </c>
      <c r="K1539" s="41">
        <v>41833</v>
      </c>
      <c r="M1539" s="240">
        <v>42532.25</v>
      </c>
      <c r="N1539" s="39">
        <v>120</v>
      </c>
      <c r="O1539" s="39">
        <v>70</v>
      </c>
      <c r="P1539" s="39"/>
    </row>
    <row r="1540" spans="2:16" x14ac:dyDescent="0.15">
      <c r="B1540" s="36">
        <v>41839</v>
      </c>
      <c r="C1540" s="37">
        <v>0.91249999999999998</v>
      </c>
      <c r="D1540" s="39">
        <v>116</v>
      </c>
      <c r="E1540" s="39">
        <v>70</v>
      </c>
      <c r="F1540" s="39">
        <v>58</v>
      </c>
      <c r="G1540" s="47"/>
      <c r="H1540" s="47"/>
      <c r="I1540" s="240">
        <v>41839.75</v>
      </c>
      <c r="J1540" s="39">
        <v>18</v>
      </c>
      <c r="K1540" s="41">
        <v>41833</v>
      </c>
      <c r="M1540" s="240">
        <v>42533.25</v>
      </c>
      <c r="N1540" s="39"/>
      <c r="O1540" s="39"/>
      <c r="P1540" s="39"/>
    </row>
    <row r="1541" spans="2:16" x14ac:dyDescent="0.15">
      <c r="B1541" s="36">
        <v>41840</v>
      </c>
      <c r="C1541" s="37">
        <v>0.24513888888888888</v>
      </c>
      <c r="D1541" s="39">
        <v>117</v>
      </c>
      <c r="E1541" s="39">
        <v>70</v>
      </c>
      <c r="F1541" s="39">
        <v>50</v>
      </c>
      <c r="G1541" s="47" t="s">
        <v>24</v>
      </c>
      <c r="H1541" s="47" t="s">
        <v>130</v>
      </c>
      <c r="I1541" s="240">
        <v>41840.25</v>
      </c>
      <c r="J1541" s="39">
        <v>6</v>
      </c>
      <c r="K1541" s="41">
        <v>41840</v>
      </c>
      <c r="M1541" s="240">
        <v>42534.25</v>
      </c>
      <c r="N1541" s="39">
        <v>126.5</v>
      </c>
      <c r="O1541" s="39">
        <v>76.5</v>
      </c>
      <c r="P1541" s="39"/>
    </row>
    <row r="1542" spans="2:16" x14ac:dyDescent="0.15">
      <c r="B1542" s="36">
        <v>41840</v>
      </c>
      <c r="C1542" s="37">
        <v>0.24722222222222223</v>
      </c>
      <c r="D1542" s="39">
        <v>112</v>
      </c>
      <c r="E1542" s="39">
        <v>68</v>
      </c>
      <c r="F1542" s="39">
        <v>49</v>
      </c>
      <c r="G1542" s="47"/>
      <c r="H1542" s="47"/>
      <c r="I1542" s="240">
        <v>41840.25</v>
      </c>
      <c r="J1542" s="39">
        <v>6</v>
      </c>
      <c r="K1542" s="41">
        <v>41840</v>
      </c>
      <c r="M1542" s="240">
        <v>42535.25</v>
      </c>
      <c r="N1542" s="39">
        <v>125.5</v>
      </c>
      <c r="O1542" s="39">
        <v>69</v>
      </c>
      <c r="P1542" s="39"/>
    </row>
    <row r="1543" spans="2:16" x14ac:dyDescent="0.15">
      <c r="B1543" s="36">
        <v>41840</v>
      </c>
      <c r="C1543" s="37">
        <v>0.99861111111111101</v>
      </c>
      <c r="D1543" s="39">
        <v>117</v>
      </c>
      <c r="E1543" s="39">
        <v>83</v>
      </c>
      <c r="F1543" s="39">
        <v>71</v>
      </c>
      <c r="G1543" s="47"/>
      <c r="H1543" s="47"/>
      <c r="I1543" s="240">
        <v>41840.75</v>
      </c>
      <c r="J1543" s="39">
        <v>18</v>
      </c>
      <c r="K1543" s="41">
        <v>41840</v>
      </c>
      <c r="M1543" s="240">
        <v>42536.25</v>
      </c>
      <c r="N1543" s="39">
        <v>134.5</v>
      </c>
      <c r="O1543" s="39">
        <v>81.5</v>
      </c>
      <c r="P1543" s="39"/>
    </row>
    <row r="1544" spans="2:16" x14ac:dyDescent="0.15">
      <c r="B1544" s="36">
        <v>41841</v>
      </c>
      <c r="C1544" s="37">
        <v>0.29652777777777778</v>
      </c>
      <c r="D1544" s="39">
        <v>121</v>
      </c>
      <c r="E1544" s="39">
        <v>69</v>
      </c>
      <c r="F1544" s="39">
        <v>56</v>
      </c>
      <c r="G1544" s="47" t="s">
        <v>24</v>
      </c>
      <c r="H1544" s="47" t="s">
        <v>130</v>
      </c>
      <c r="I1544" s="240">
        <v>41841.25</v>
      </c>
      <c r="J1544" s="39">
        <v>6</v>
      </c>
      <c r="K1544" s="41">
        <v>41840</v>
      </c>
      <c r="M1544" s="240">
        <v>42537.25</v>
      </c>
      <c r="N1544" s="39">
        <v>126.5</v>
      </c>
      <c r="O1544" s="39">
        <v>72</v>
      </c>
      <c r="P1544" s="39"/>
    </row>
    <row r="1545" spans="2:16" x14ac:dyDescent="0.15">
      <c r="B1545" s="36">
        <v>41841</v>
      </c>
      <c r="C1545" s="37">
        <v>0.29722222222222222</v>
      </c>
      <c r="D1545" s="39">
        <v>117</v>
      </c>
      <c r="E1545" s="39">
        <v>70</v>
      </c>
      <c r="F1545" s="39">
        <v>57</v>
      </c>
      <c r="G1545" s="47"/>
      <c r="H1545" s="47"/>
      <c r="I1545" s="240">
        <v>41841.25</v>
      </c>
      <c r="J1545" s="39">
        <v>6</v>
      </c>
      <c r="K1545" s="41">
        <v>41840</v>
      </c>
      <c r="M1545" s="240">
        <v>42538.25</v>
      </c>
      <c r="N1545" s="39">
        <v>124</v>
      </c>
      <c r="O1545" s="39">
        <v>73</v>
      </c>
      <c r="P1545" s="39"/>
    </row>
    <row r="1546" spans="2:16" x14ac:dyDescent="0.15">
      <c r="B1546" s="36">
        <v>41841</v>
      </c>
      <c r="C1546" s="37">
        <v>0.95833333333333337</v>
      </c>
      <c r="D1546" s="39">
        <v>119</v>
      </c>
      <c r="E1546" s="39">
        <v>62</v>
      </c>
      <c r="F1546" s="39">
        <v>64</v>
      </c>
      <c r="G1546" s="47"/>
      <c r="H1546" s="47"/>
      <c r="I1546" s="240">
        <v>41841.75</v>
      </c>
      <c r="J1546" s="39">
        <v>18</v>
      </c>
      <c r="K1546" s="41">
        <v>41840</v>
      </c>
      <c r="M1546" s="240">
        <v>42539.25</v>
      </c>
      <c r="N1546" s="39">
        <v>124.5</v>
      </c>
      <c r="O1546" s="39">
        <v>71.5</v>
      </c>
      <c r="P1546" s="39"/>
    </row>
    <row r="1547" spans="2:16" x14ac:dyDescent="0.15">
      <c r="B1547" s="36">
        <v>41841</v>
      </c>
      <c r="C1547" s="37">
        <v>0.9590277777777777</v>
      </c>
      <c r="D1547" s="39">
        <v>110</v>
      </c>
      <c r="E1547" s="39">
        <v>61</v>
      </c>
      <c r="F1547" s="39">
        <v>62</v>
      </c>
      <c r="G1547" s="47"/>
      <c r="H1547" s="47"/>
      <c r="I1547" s="240">
        <v>41841.75</v>
      </c>
      <c r="J1547" s="39">
        <v>18</v>
      </c>
      <c r="K1547" s="41">
        <v>41840</v>
      </c>
      <c r="M1547" s="240">
        <v>42540.25</v>
      </c>
      <c r="N1547" s="39"/>
      <c r="O1547" s="39"/>
      <c r="P1547" s="39"/>
    </row>
    <row r="1548" spans="2:16" x14ac:dyDescent="0.15">
      <c r="B1548" s="36">
        <v>41842</v>
      </c>
      <c r="C1548" s="37">
        <v>0.25694444444444448</v>
      </c>
      <c r="D1548" s="39">
        <v>114</v>
      </c>
      <c r="E1548" s="39">
        <v>64</v>
      </c>
      <c r="F1548" s="39">
        <v>57</v>
      </c>
      <c r="G1548" s="47" t="s">
        <v>24</v>
      </c>
      <c r="H1548" s="47" t="s">
        <v>130</v>
      </c>
      <c r="I1548" s="240">
        <v>41842.25</v>
      </c>
      <c r="J1548" s="39">
        <v>6</v>
      </c>
      <c r="K1548" s="41">
        <v>41840</v>
      </c>
      <c r="M1548" s="240">
        <v>42541.25</v>
      </c>
      <c r="N1548" s="39">
        <v>135</v>
      </c>
      <c r="O1548" s="39">
        <v>81</v>
      </c>
      <c r="P1548" s="39"/>
    </row>
    <row r="1549" spans="2:16" x14ac:dyDescent="0.15">
      <c r="B1549" s="36">
        <v>41842</v>
      </c>
      <c r="C1549" s="37">
        <v>0.25833333333333336</v>
      </c>
      <c r="D1549" s="39">
        <v>108</v>
      </c>
      <c r="E1549" s="39">
        <v>64</v>
      </c>
      <c r="F1549" s="39">
        <v>58</v>
      </c>
      <c r="G1549" s="47"/>
      <c r="H1549" s="47"/>
      <c r="I1549" s="240">
        <v>41842.25</v>
      </c>
      <c r="J1549" s="39">
        <v>6</v>
      </c>
      <c r="K1549" s="41">
        <v>41840</v>
      </c>
      <c r="M1549" s="240">
        <v>42542.25</v>
      </c>
      <c r="N1549" s="39">
        <v>125</v>
      </c>
      <c r="O1549" s="39">
        <v>71</v>
      </c>
      <c r="P1549" s="39"/>
    </row>
    <row r="1550" spans="2:16" x14ac:dyDescent="0.15">
      <c r="B1550" s="36">
        <v>41843</v>
      </c>
      <c r="C1550" s="37">
        <v>0.25347222222222221</v>
      </c>
      <c r="D1550" s="39">
        <v>113</v>
      </c>
      <c r="E1550" s="39">
        <v>70</v>
      </c>
      <c r="F1550" s="39">
        <v>59</v>
      </c>
      <c r="G1550" s="47" t="s">
        <v>24</v>
      </c>
      <c r="H1550" s="47" t="s">
        <v>130</v>
      </c>
      <c r="I1550" s="240">
        <v>41843.25</v>
      </c>
      <c r="J1550" s="39">
        <v>6</v>
      </c>
      <c r="K1550" s="41">
        <v>41840</v>
      </c>
      <c r="M1550" s="240">
        <v>42543.25</v>
      </c>
      <c r="N1550" s="39">
        <v>127.5</v>
      </c>
      <c r="O1550" s="39">
        <v>75</v>
      </c>
      <c r="P1550" s="39"/>
    </row>
    <row r="1551" spans="2:16" x14ac:dyDescent="0.15">
      <c r="B1551" s="36">
        <v>41844</v>
      </c>
      <c r="C1551" s="37">
        <v>0.25347222222222221</v>
      </c>
      <c r="D1551" s="39">
        <v>115</v>
      </c>
      <c r="E1551" s="39">
        <v>71</v>
      </c>
      <c r="F1551" s="39">
        <v>59</v>
      </c>
      <c r="G1551" s="47" t="s">
        <v>24</v>
      </c>
      <c r="H1551" s="47" t="s">
        <v>130</v>
      </c>
      <c r="I1551" s="240">
        <v>41844.25</v>
      </c>
      <c r="J1551" s="39">
        <v>6</v>
      </c>
      <c r="K1551" s="41">
        <v>41840</v>
      </c>
      <c r="M1551" s="240">
        <v>42544.25</v>
      </c>
      <c r="N1551" s="39">
        <v>125.5</v>
      </c>
      <c r="O1551" s="39">
        <v>74</v>
      </c>
      <c r="P1551" s="39"/>
    </row>
    <row r="1552" spans="2:16" x14ac:dyDescent="0.15">
      <c r="B1552" s="36">
        <v>41845</v>
      </c>
      <c r="C1552" s="37">
        <v>0.23124999999999998</v>
      </c>
      <c r="D1552" s="39">
        <v>124</v>
      </c>
      <c r="E1552" s="39">
        <v>73</v>
      </c>
      <c r="F1552" s="39">
        <v>60</v>
      </c>
      <c r="G1552" s="47" t="s">
        <v>24</v>
      </c>
      <c r="H1552" s="47" t="s">
        <v>130</v>
      </c>
      <c r="I1552" s="240">
        <v>41845.25</v>
      </c>
      <c r="J1552" s="39">
        <v>6</v>
      </c>
      <c r="K1552" s="41">
        <v>41840</v>
      </c>
      <c r="M1552" s="240">
        <v>42545.25</v>
      </c>
      <c r="N1552" s="39">
        <v>125</v>
      </c>
      <c r="O1552" s="39">
        <v>71</v>
      </c>
      <c r="P1552" s="39"/>
    </row>
    <row r="1553" spans="2:16" x14ac:dyDescent="0.15">
      <c r="B1553" s="36">
        <v>41845</v>
      </c>
      <c r="C1553" s="37">
        <v>0.23263888888888887</v>
      </c>
      <c r="D1553" s="39">
        <v>120</v>
      </c>
      <c r="E1553" s="39">
        <v>62</v>
      </c>
      <c r="F1553" s="39">
        <v>62</v>
      </c>
      <c r="G1553" s="47"/>
      <c r="H1553" s="47"/>
      <c r="I1553" s="240">
        <v>41845.25</v>
      </c>
      <c r="J1553" s="39">
        <v>6</v>
      </c>
      <c r="K1553" s="41">
        <v>41840</v>
      </c>
      <c r="M1553" s="240">
        <v>42546.25</v>
      </c>
      <c r="N1553" s="39">
        <v>120.5</v>
      </c>
      <c r="O1553" s="39">
        <v>69</v>
      </c>
      <c r="P1553" s="39"/>
    </row>
    <row r="1554" spans="2:16" x14ac:dyDescent="0.15">
      <c r="B1554" s="36">
        <v>41846</v>
      </c>
      <c r="C1554" s="37">
        <v>0.27083333333333331</v>
      </c>
      <c r="D1554" s="39">
        <v>120</v>
      </c>
      <c r="E1554" s="39">
        <v>72</v>
      </c>
      <c r="F1554" s="39">
        <v>58</v>
      </c>
      <c r="G1554" s="47" t="s">
        <v>24</v>
      </c>
      <c r="H1554" s="47" t="s">
        <v>268</v>
      </c>
      <c r="I1554" s="240">
        <v>41846.25</v>
      </c>
      <c r="J1554" s="39">
        <v>6</v>
      </c>
      <c r="K1554" s="41">
        <v>41840</v>
      </c>
      <c r="M1554" s="240">
        <v>42547.25</v>
      </c>
      <c r="N1554" s="39">
        <v>129</v>
      </c>
      <c r="O1554" s="39">
        <v>66.666666666666671</v>
      </c>
      <c r="P1554" s="39"/>
    </row>
    <row r="1555" spans="2:16" x14ac:dyDescent="0.15">
      <c r="B1555" s="36">
        <v>41847</v>
      </c>
      <c r="C1555" s="37">
        <v>0.91111111111111109</v>
      </c>
      <c r="D1555" s="39">
        <v>126</v>
      </c>
      <c r="E1555" s="39">
        <v>74</v>
      </c>
      <c r="F1555" s="39">
        <v>61</v>
      </c>
      <c r="G1555" s="47" t="s">
        <v>28</v>
      </c>
      <c r="H1555" s="47" t="s">
        <v>269</v>
      </c>
      <c r="I1555" s="240">
        <v>41847.75</v>
      </c>
      <c r="J1555" s="39">
        <v>18</v>
      </c>
      <c r="K1555" s="41">
        <v>41847</v>
      </c>
      <c r="M1555" s="240">
        <v>42548.25</v>
      </c>
      <c r="N1555" s="39">
        <v>135</v>
      </c>
      <c r="O1555" s="39">
        <v>80.5</v>
      </c>
      <c r="P1555" s="39"/>
    </row>
    <row r="1556" spans="2:16" x14ac:dyDescent="0.15">
      <c r="B1556" s="36">
        <v>41847</v>
      </c>
      <c r="C1556" s="37">
        <v>0.91180555555555554</v>
      </c>
      <c r="D1556" s="39">
        <v>120</v>
      </c>
      <c r="E1556" s="39">
        <v>72</v>
      </c>
      <c r="F1556" s="39">
        <v>61</v>
      </c>
      <c r="G1556" s="47"/>
      <c r="H1556" s="47"/>
      <c r="I1556" s="240">
        <v>41847.75</v>
      </c>
      <c r="J1556" s="39">
        <v>18</v>
      </c>
      <c r="K1556" s="41">
        <v>41847</v>
      </c>
      <c r="M1556" s="240">
        <v>42549.25</v>
      </c>
      <c r="N1556" s="39">
        <v>122.5</v>
      </c>
      <c r="O1556" s="39">
        <v>75</v>
      </c>
      <c r="P1556" s="39"/>
    </row>
    <row r="1557" spans="2:16" x14ac:dyDescent="0.15">
      <c r="B1557" s="36">
        <v>41848</v>
      </c>
      <c r="C1557" s="37">
        <v>0.24236111111111111</v>
      </c>
      <c r="D1557" s="39">
        <v>126</v>
      </c>
      <c r="E1557" s="39">
        <v>68</v>
      </c>
      <c r="F1557" s="39">
        <v>68</v>
      </c>
      <c r="G1557" s="47" t="s">
        <v>24</v>
      </c>
      <c r="H1557" s="47" t="s">
        <v>215</v>
      </c>
      <c r="I1557" s="240">
        <v>41848.25</v>
      </c>
      <c r="J1557" s="39">
        <v>6</v>
      </c>
      <c r="K1557" s="41">
        <v>41847</v>
      </c>
      <c r="M1557" s="240">
        <v>42550.25</v>
      </c>
      <c r="N1557" s="39">
        <v>127.5</v>
      </c>
      <c r="O1557" s="39">
        <v>75</v>
      </c>
      <c r="P1557" s="49"/>
    </row>
    <row r="1558" spans="2:16" x14ac:dyDescent="0.15">
      <c r="B1558" s="36">
        <v>41848</v>
      </c>
      <c r="C1558" s="37">
        <v>0.24374999999999999</v>
      </c>
      <c r="D1558" s="39">
        <v>114</v>
      </c>
      <c r="E1558" s="39">
        <v>64</v>
      </c>
      <c r="F1558" s="39">
        <v>65</v>
      </c>
      <c r="G1558" s="47"/>
      <c r="H1558" s="47"/>
      <c r="I1558" s="240">
        <v>41848.25</v>
      </c>
      <c r="J1558" s="39">
        <v>6</v>
      </c>
      <c r="K1558" s="41">
        <v>41847</v>
      </c>
      <c r="M1558" s="240">
        <v>42551.25</v>
      </c>
      <c r="N1558" s="39">
        <v>120</v>
      </c>
      <c r="O1558" s="39">
        <v>67</v>
      </c>
      <c r="P1558" s="47"/>
    </row>
    <row r="1559" spans="2:16" x14ac:dyDescent="0.15">
      <c r="B1559" s="36">
        <v>41849</v>
      </c>
      <c r="C1559" s="37">
        <v>0.22916666666666666</v>
      </c>
      <c r="D1559" s="39">
        <v>111</v>
      </c>
      <c r="E1559" s="39">
        <v>67</v>
      </c>
      <c r="F1559" s="39">
        <v>57</v>
      </c>
      <c r="G1559" s="47" t="s">
        <v>24</v>
      </c>
      <c r="H1559" s="47" t="s">
        <v>270</v>
      </c>
      <c r="I1559" s="240">
        <v>41849.25</v>
      </c>
      <c r="J1559" s="39">
        <v>6</v>
      </c>
      <c r="K1559" s="41">
        <v>41847</v>
      </c>
      <c r="M1559" s="240">
        <v>42552.25</v>
      </c>
      <c r="N1559" s="39">
        <v>124</v>
      </c>
      <c r="O1559" s="39">
        <v>73</v>
      </c>
      <c r="P1559" s="39"/>
    </row>
    <row r="1560" spans="2:16" x14ac:dyDescent="0.15">
      <c r="B1560" s="36">
        <v>41849</v>
      </c>
      <c r="C1560" s="37">
        <v>0.23055555555555554</v>
      </c>
      <c r="D1560" s="39">
        <v>113</v>
      </c>
      <c r="E1560" s="39">
        <v>70</v>
      </c>
      <c r="F1560" s="39">
        <v>59</v>
      </c>
      <c r="G1560" s="47"/>
      <c r="H1560" s="47"/>
      <c r="I1560" s="240">
        <v>41849.25</v>
      </c>
      <c r="J1560" s="39">
        <v>6</v>
      </c>
      <c r="K1560" s="41">
        <v>41847</v>
      </c>
      <c r="M1560" s="240">
        <v>42553.25</v>
      </c>
      <c r="N1560" s="39"/>
      <c r="O1560" s="39"/>
      <c r="P1560" s="39"/>
    </row>
    <row r="1561" spans="2:16" x14ac:dyDescent="0.15">
      <c r="B1561" s="36">
        <v>41850</v>
      </c>
      <c r="C1561" s="37">
        <v>0.25</v>
      </c>
      <c r="D1561" s="39">
        <v>133</v>
      </c>
      <c r="E1561" s="39">
        <v>81</v>
      </c>
      <c r="F1561" s="39">
        <v>58</v>
      </c>
      <c r="G1561" s="47" t="s">
        <v>24</v>
      </c>
      <c r="H1561" s="47" t="s">
        <v>271</v>
      </c>
      <c r="I1561" s="240">
        <v>41850.25</v>
      </c>
      <c r="J1561" s="39">
        <v>6</v>
      </c>
      <c r="K1561" s="41">
        <v>41847</v>
      </c>
      <c r="M1561" s="240">
        <v>42554.25</v>
      </c>
      <c r="N1561" s="39">
        <v>130</v>
      </c>
      <c r="O1561" s="39">
        <v>75</v>
      </c>
      <c r="P1561" s="39"/>
    </row>
    <row r="1562" spans="2:16" x14ac:dyDescent="0.15">
      <c r="B1562" s="36">
        <v>41850</v>
      </c>
      <c r="C1562" s="37">
        <v>0.25138888888888888</v>
      </c>
      <c r="D1562" s="39">
        <v>128</v>
      </c>
      <c r="E1562" s="39">
        <v>77</v>
      </c>
      <c r="F1562" s="39">
        <v>59</v>
      </c>
      <c r="G1562" s="47"/>
      <c r="H1562" s="47"/>
      <c r="I1562" s="240">
        <v>41850.25</v>
      </c>
      <c r="J1562" s="39">
        <v>6</v>
      </c>
      <c r="K1562" s="41">
        <v>41847</v>
      </c>
      <c r="M1562" s="240">
        <v>42555.25</v>
      </c>
      <c r="N1562" s="39">
        <v>136</v>
      </c>
      <c r="O1562" s="39">
        <v>80.5</v>
      </c>
      <c r="P1562" s="39"/>
    </row>
    <row r="1563" spans="2:16" x14ac:dyDescent="0.15">
      <c r="B1563" s="36">
        <v>41850</v>
      </c>
      <c r="C1563" s="37">
        <v>0.25347222222222221</v>
      </c>
      <c r="D1563" s="39">
        <v>124</v>
      </c>
      <c r="E1563" s="39">
        <v>78</v>
      </c>
      <c r="F1563" s="39">
        <v>58</v>
      </c>
      <c r="G1563" s="47"/>
      <c r="H1563" s="47"/>
      <c r="I1563" s="240">
        <v>41850.25</v>
      </c>
      <c r="J1563" s="39">
        <v>6</v>
      </c>
      <c r="K1563" s="41">
        <v>41847</v>
      </c>
      <c r="M1563" s="240">
        <v>42556.25</v>
      </c>
      <c r="N1563" s="39">
        <v>124.5</v>
      </c>
      <c r="O1563" s="39">
        <v>77</v>
      </c>
      <c r="P1563" s="39"/>
    </row>
    <row r="1564" spans="2:16" x14ac:dyDescent="0.15">
      <c r="B1564" s="36">
        <v>41850</v>
      </c>
      <c r="C1564" s="37">
        <v>0.99861111111111101</v>
      </c>
      <c r="D1564" s="39">
        <v>111</v>
      </c>
      <c r="E1564" s="39">
        <v>57</v>
      </c>
      <c r="F1564" s="39">
        <v>61</v>
      </c>
      <c r="G1564" s="47"/>
      <c r="H1564" s="47"/>
      <c r="I1564" s="240">
        <v>41850.75</v>
      </c>
      <c r="J1564" s="39">
        <v>18</v>
      </c>
      <c r="K1564" s="41">
        <v>41847</v>
      </c>
      <c r="M1564" s="240">
        <v>42557.25</v>
      </c>
      <c r="N1564" s="39">
        <v>119.5</v>
      </c>
      <c r="O1564" s="39">
        <v>67</v>
      </c>
      <c r="P1564" s="39"/>
    </row>
    <row r="1565" spans="2:16" x14ac:dyDescent="0.15">
      <c r="B1565" s="36">
        <v>41851</v>
      </c>
      <c r="C1565" s="37">
        <v>0.23263888888888887</v>
      </c>
      <c r="D1565" s="39">
        <v>130</v>
      </c>
      <c r="E1565" s="39">
        <v>75</v>
      </c>
      <c r="F1565" s="39">
        <v>63</v>
      </c>
      <c r="G1565" s="47" t="s">
        <v>24</v>
      </c>
      <c r="H1565" s="47" t="s">
        <v>128</v>
      </c>
      <c r="I1565" s="240">
        <v>41851.25</v>
      </c>
      <c r="J1565" s="39">
        <v>6</v>
      </c>
      <c r="K1565" s="41">
        <v>41847</v>
      </c>
      <c r="M1565" s="240">
        <v>42558.25</v>
      </c>
      <c r="N1565" s="39">
        <v>121</v>
      </c>
      <c r="O1565" s="39">
        <v>68</v>
      </c>
      <c r="P1565" s="39"/>
    </row>
    <row r="1566" spans="2:16" x14ac:dyDescent="0.15">
      <c r="B1566" s="36">
        <v>41851</v>
      </c>
      <c r="C1566" s="37">
        <v>0.23472222222222219</v>
      </c>
      <c r="D1566" s="39">
        <v>124</v>
      </c>
      <c r="E1566" s="39">
        <v>72</v>
      </c>
      <c r="F1566" s="39">
        <v>64</v>
      </c>
      <c r="G1566" s="47"/>
      <c r="H1566" s="47"/>
      <c r="I1566" s="240">
        <v>41851.25</v>
      </c>
      <c r="J1566" s="39">
        <v>6</v>
      </c>
      <c r="K1566" s="41">
        <v>41847</v>
      </c>
      <c r="M1566" s="240">
        <v>42559.25</v>
      </c>
      <c r="N1566" s="39">
        <v>125</v>
      </c>
      <c r="O1566" s="39">
        <v>74</v>
      </c>
      <c r="P1566" s="39"/>
    </row>
    <row r="1567" spans="2:16" x14ac:dyDescent="0.15">
      <c r="B1567" s="36">
        <v>41852</v>
      </c>
      <c r="C1567" s="37">
        <v>0.25833333333333336</v>
      </c>
      <c r="D1567" s="39">
        <v>129</v>
      </c>
      <c r="E1567" s="39">
        <v>71</v>
      </c>
      <c r="F1567" s="39">
        <v>57</v>
      </c>
      <c r="G1567" s="47" t="s">
        <v>24</v>
      </c>
      <c r="H1567" s="47" t="s">
        <v>129</v>
      </c>
      <c r="I1567" s="240">
        <v>41852.25</v>
      </c>
      <c r="J1567" s="39">
        <v>6</v>
      </c>
      <c r="K1567" s="41">
        <v>41847</v>
      </c>
      <c r="M1567" s="240">
        <v>42560.25</v>
      </c>
      <c r="N1567" s="39">
        <v>121</v>
      </c>
      <c r="O1567" s="39">
        <v>70.5</v>
      </c>
      <c r="P1567" s="39"/>
    </row>
    <row r="1568" spans="2:16" x14ac:dyDescent="0.15">
      <c r="B1568" s="36">
        <v>41852</v>
      </c>
      <c r="C1568" s="37">
        <v>0.26041666666666669</v>
      </c>
      <c r="D1568" s="39">
        <v>123</v>
      </c>
      <c r="E1568" s="39">
        <v>73</v>
      </c>
      <c r="F1568" s="39">
        <v>60</v>
      </c>
      <c r="G1568" s="47"/>
      <c r="H1568" s="47"/>
      <c r="I1568" s="240">
        <v>41852.25</v>
      </c>
      <c r="J1568" s="39">
        <v>6</v>
      </c>
      <c r="K1568" s="41">
        <v>41847</v>
      </c>
      <c r="M1568" s="240">
        <v>42561.25</v>
      </c>
      <c r="N1568" s="39">
        <v>128.5</v>
      </c>
      <c r="O1568" s="39">
        <v>77.5</v>
      </c>
      <c r="P1568" s="39"/>
    </row>
    <row r="1569" spans="2:16" x14ac:dyDescent="0.15">
      <c r="B1569" s="36">
        <v>41853</v>
      </c>
      <c r="C1569" s="37">
        <v>0.22152777777777777</v>
      </c>
      <c r="D1569" s="39">
        <v>125</v>
      </c>
      <c r="E1569" s="39">
        <v>74</v>
      </c>
      <c r="F1569" s="39">
        <v>57</v>
      </c>
      <c r="G1569" s="47" t="s">
        <v>28</v>
      </c>
      <c r="H1569" s="47"/>
      <c r="I1569" s="240">
        <v>41853.25</v>
      </c>
      <c r="J1569" s="39">
        <v>6</v>
      </c>
      <c r="K1569" s="41">
        <v>41847</v>
      </c>
      <c r="M1569" s="240">
        <v>42562.25</v>
      </c>
      <c r="N1569" s="39">
        <v>128</v>
      </c>
      <c r="O1569" s="39">
        <v>75</v>
      </c>
      <c r="P1569" s="39"/>
    </row>
    <row r="1570" spans="2:16" x14ac:dyDescent="0.15">
      <c r="B1570" s="36">
        <v>41853</v>
      </c>
      <c r="C1570" s="37">
        <v>0.22361111111111109</v>
      </c>
      <c r="D1570" s="39">
        <v>115</v>
      </c>
      <c r="E1570" s="39">
        <v>71</v>
      </c>
      <c r="F1570" s="39">
        <v>56</v>
      </c>
      <c r="G1570" s="47"/>
      <c r="H1570" s="47"/>
      <c r="I1570" s="240">
        <v>41853.25</v>
      </c>
      <c r="J1570" s="39">
        <v>6</v>
      </c>
      <c r="K1570" s="41">
        <v>41847</v>
      </c>
      <c r="M1570" s="240">
        <v>42563.25</v>
      </c>
      <c r="N1570" s="39">
        <v>127</v>
      </c>
      <c r="O1570" s="39">
        <v>74.5</v>
      </c>
      <c r="P1570" s="39"/>
    </row>
    <row r="1571" spans="2:16" x14ac:dyDescent="0.15">
      <c r="B1571" s="36">
        <v>41853</v>
      </c>
      <c r="C1571" s="37">
        <v>0.80833333333333324</v>
      </c>
      <c r="D1571" s="39">
        <v>111</v>
      </c>
      <c r="E1571" s="39">
        <v>58</v>
      </c>
      <c r="F1571" s="39">
        <v>68</v>
      </c>
      <c r="G1571" s="47"/>
      <c r="H1571" s="47"/>
      <c r="I1571" s="240">
        <v>41853.75</v>
      </c>
      <c r="J1571" s="39">
        <v>18</v>
      </c>
      <c r="K1571" s="41">
        <v>41847</v>
      </c>
      <c r="M1571" s="240">
        <v>42564.25</v>
      </c>
      <c r="N1571" s="39">
        <v>117.5</v>
      </c>
      <c r="O1571" s="39">
        <v>66.5</v>
      </c>
      <c r="P1571" s="39"/>
    </row>
    <row r="1572" spans="2:16" x14ac:dyDescent="0.15">
      <c r="B1572" s="36">
        <v>41854</v>
      </c>
      <c r="C1572" s="37">
        <v>0.22361111111111109</v>
      </c>
      <c r="D1572" s="39">
        <v>129</v>
      </c>
      <c r="E1572" s="39">
        <v>75</v>
      </c>
      <c r="F1572" s="39">
        <v>54</v>
      </c>
      <c r="G1572" s="47" t="s">
        <v>24</v>
      </c>
      <c r="H1572" s="47" t="s">
        <v>128</v>
      </c>
      <c r="I1572" s="240">
        <v>41854.25</v>
      </c>
      <c r="J1572" s="39">
        <v>6</v>
      </c>
      <c r="K1572" s="41">
        <v>41854</v>
      </c>
      <c r="M1572" s="240">
        <v>42565.25</v>
      </c>
      <c r="N1572" s="39">
        <v>127.5</v>
      </c>
      <c r="O1572" s="39">
        <v>76.5</v>
      </c>
      <c r="P1572" s="39"/>
    </row>
    <row r="1573" spans="2:16" x14ac:dyDescent="0.15">
      <c r="B1573" s="36">
        <v>41854</v>
      </c>
      <c r="C1573" s="37">
        <v>0.22569444444444445</v>
      </c>
      <c r="D1573" s="39">
        <v>123</v>
      </c>
      <c r="E1573" s="39">
        <v>77</v>
      </c>
      <c r="F1573" s="39">
        <v>54</v>
      </c>
      <c r="G1573" s="47"/>
      <c r="H1573" s="47"/>
      <c r="I1573" s="240">
        <v>41854.25</v>
      </c>
      <c r="J1573" s="39">
        <v>6</v>
      </c>
      <c r="K1573" s="41">
        <v>41854</v>
      </c>
      <c r="M1573" s="240">
        <v>42566.25</v>
      </c>
      <c r="N1573" s="39">
        <v>116</v>
      </c>
      <c r="O1573" s="39">
        <v>72.5</v>
      </c>
      <c r="P1573" s="39"/>
    </row>
    <row r="1574" spans="2:16" x14ac:dyDescent="0.15">
      <c r="B1574" s="36">
        <v>41854</v>
      </c>
      <c r="C1574" s="37">
        <v>0.99305555555555547</v>
      </c>
      <c r="D1574" s="39">
        <v>116</v>
      </c>
      <c r="E1574" s="39">
        <v>70</v>
      </c>
      <c r="F1574" s="39">
        <v>54</v>
      </c>
      <c r="G1574" s="47"/>
      <c r="H1574" s="47"/>
      <c r="I1574" s="240">
        <v>41854.75</v>
      </c>
      <c r="J1574" s="39">
        <v>18</v>
      </c>
      <c r="K1574" s="41">
        <v>41854</v>
      </c>
      <c r="M1574" s="240">
        <v>42567.25</v>
      </c>
      <c r="N1574" s="39">
        <v>118</v>
      </c>
      <c r="O1574" s="39">
        <v>67</v>
      </c>
      <c r="P1574" s="39"/>
    </row>
    <row r="1575" spans="2:16" x14ac:dyDescent="0.15">
      <c r="B1575" s="36">
        <v>41855</v>
      </c>
      <c r="C1575" s="37">
        <v>0.25694444444444448</v>
      </c>
      <c r="D1575" s="39">
        <v>130</v>
      </c>
      <c r="E1575" s="39">
        <v>70</v>
      </c>
      <c r="F1575" s="39">
        <v>56</v>
      </c>
      <c r="G1575" s="47" t="s">
        <v>24</v>
      </c>
      <c r="H1575" s="47" t="s">
        <v>129</v>
      </c>
      <c r="I1575" s="240">
        <v>41855.25</v>
      </c>
      <c r="J1575" s="39">
        <v>6</v>
      </c>
      <c r="K1575" s="41">
        <v>41854</v>
      </c>
      <c r="M1575" s="240">
        <v>42568.25</v>
      </c>
      <c r="N1575" s="39"/>
      <c r="O1575" s="39"/>
      <c r="P1575" s="39"/>
    </row>
    <row r="1576" spans="2:16" x14ac:dyDescent="0.15">
      <c r="B1576" s="36">
        <v>41855</v>
      </c>
      <c r="C1576" s="37">
        <v>0.25833333333333336</v>
      </c>
      <c r="D1576" s="39">
        <v>122</v>
      </c>
      <c r="E1576" s="39">
        <v>74</v>
      </c>
      <c r="F1576" s="39">
        <v>53</v>
      </c>
      <c r="G1576" s="47"/>
      <c r="H1576" s="47"/>
      <c r="I1576" s="240">
        <v>41855.25</v>
      </c>
      <c r="J1576" s="39">
        <v>6</v>
      </c>
      <c r="K1576" s="41">
        <v>41854</v>
      </c>
      <c r="M1576" s="240">
        <v>42569.25</v>
      </c>
      <c r="N1576" s="39">
        <v>121</v>
      </c>
      <c r="O1576" s="39">
        <v>72</v>
      </c>
      <c r="P1576" s="39"/>
    </row>
    <row r="1577" spans="2:16" x14ac:dyDescent="0.15">
      <c r="B1577" s="36">
        <v>41856</v>
      </c>
      <c r="C1577" s="37">
        <v>0.23680555555555557</v>
      </c>
      <c r="D1577" s="39">
        <v>119</v>
      </c>
      <c r="E1577" s="39">
        <v>73</v>
      </c>
      <c r="F1577" s="39">
        <v>54</v>
      </c>
      <c r="G1577" s="47" t="s">
        <v>24</v>
      </c>
      <c r="H1577" s="47" t="s">
        <v>128</v>
      </c>
      <c r="I1577" s="240">
        <v>41856.25</v>
      </c>
      <c r="J1577" s="39">
        <v>6</v>
      </c>
      <c r="K1577" s="41">
        <v>41854</v>
      </c>
      <c r="M1577" s="240">
        <v>42570.25</v>
      </c>
      <c r="N1577" s="39">
        <v>135.66666666666666</v>
      </c>
      <c r="O1577" s="39">
        <v>77.666666666666671</v>
      </c>
      <c r="P1577" s="39"/>
    </row>
    <row r="1578" spans="2:16" x14ac:dyDescent="0.15">
      <c r="B1578" s="36">
        <v>41856</v>
      </c>
      <c r="C1578" s="37">
        <v>0.23958333333333334</v>
      </c>
      <c r="D1578" s="39">
        <v>115</v>
      </c>
      <c r="E1578" s="39">
        <v>69</v>
      </c>
      <c r="F1578" s="39">
        <v>54</v>
      </c>
      <c r="G1578" s="47"/>
      <c r="H1578" s="47"/>
      <c r="I1578" s="240">
        <v>41856.25</v>
      </c>
      <c r="J1578" s="39">
        <v>6</v>
      </c>
      <c r="K1578" s="41">
        <v>41854</v>
      </c>
      <c r="M1578" s="240">
        <v>42571.25</v>
      </c>
      <c r="N1578" s="39">
        <v>121.5</v>
      </c>
      <c r="O1578" s="39">
        <v>69</v>
      </c>
      <c r="P1578" s="39"/>
    </row>
    <row r="1579" spans="2:16" x14ac:dyDescent="0.15">
      <c r="B1579" s="36">
        <v>41857</v>
      </c>
      <c r="C1579" s="37">
        <v>0.25138888888888888</v>
      </c>
      <c r="D1579" s="39">
        <v>117</v>
      </c>
      <c r="E1579" s="39">
        <v>67</v>
      </c>
      <c r="F1579" s="39">
        <v>66</v>
      </c>
      <c r="G1579" s="47" t="s">
        <v>24</v>
      </c>
      <c r="H1579" s="47" t="s">
        <v>129</v>
      </c>
      <c r="I1579" s="240">
        <v>41857.25</v>
      </c>
      <c r="J1579" s="39">
        <v>6</v>
      </c>
      <c r="K1579" s="41">
        <v>41854</v>
      </c>
      <c r="M1579" s="240">
        <v>42572.25</v>
      </c>
      <c r="N1579" s="39"/>
      <c r="O1579" s="39"/>
      <c r="P1579" s="39"/>
    </row>
    <row r="1580" spans="2:16" x14ac:dyDescent="0.15">
      <c r="B1580" s="36">
        <v>41857</v>
      </c>
      <c r="C1580" s="37">
        <v>0.25347222222222221</v>
      </c>
      <c r="D1580" s="39">
        <v>121</v>
      </c>
      <c r="E1580" s="39">
        <v>75</v>
      </c>
      <c r="F1580" s="39">
        <v>65</v>
      </c>
      <c r="G1580" s="47"/>
      <c r="H1580" s="47"/>
      <c r="I1580" s="240">
        <v>41857.25</v>
      </c>
      <c r="J1580" s="39">
        <v>6</v>
      </c>
      <c r="K1580" s="41">
        <v>41854</v>
      </c>
      <c r="M1580" s="240">
        <v>42573.25</v>
      </c>
      <c r="N1580" s="39"/>
      <c r="O1580" s="39"/>
      <c r="P1580" s="39"/>
    </row>
    <row r="1581" spans="2:16" x14ac:dyDescent="0.15">
      <c r="B1581" s="36">
        <v>41858</v>
      </c>
      <c r="C1581" s="37">
        <v>0.25347222222222221</v>
      </c>
      <c r="D1581" s="39">
        <v>112</v>
      </c>
      <c r="E1581" s="39">
        <v>65</v>
      </c>
      <c r="F1581" s="39">
        <v>59</v>
      </c>
      <c r="G1581" s="47" t="s">
        <v>24</v>
      </c>
      <c r="H1581" s="47" t="s">
        <v>130</v>
      </c>
      <c r="I1581" s="240">
        <v>41858.25</v>
      </c>
      <c r="J1581" s="39">
        <v>6</v>
      </c>
      <c r="K1581" s="41">
        <v>41854</v>
      </c>
      <c r="M1581" s="240">
        <v>42574.25</v>
      </c>
      <c r="N1581" s="39">
        <v>124.5</v>
      </c>
      <c r="O1581" s="39">
        <v>72</v>
      </c>
      <c r="P1581" s="39"/>
    </row>
    <row r="1582" spans="2:16" x14ac:dyDescent="0.15">
      <c r="B1582" s="36">
        <v>41858</v>
      </c>
      <c r="C1582" s="37">
        <v>0.25486111111111109</v>
      </c>
      <c r="D1582" s="39">
        <v>107</v>
      </c>
      <c r="E1582" s="39">
        <v>63</v>
      </c>
      <c r="F1582" s="39">
        <v>58</v>
      </c>
      <c r="G1582" s="47"/>
      <c r="H1582" s="47"/>
      <c r="I1582" s="240">
        <v>41858.25</v>
      </c>
      <c r="J1582" s="39">
        <v>6</v>
      </c>
      <c r="K1582" s="41">
        <v>41854</v>
      </c>
      <c r="M1582" s="240">
        <v>42575.25</v>
      </c>
      <c r="N1582" s="39">
        <v>135.5</v>
      </c>
      <c r="O1582" s="39">
        <v>79</v>
      </c>
      <c r="P1582" s="39"/>
    </row>
    <row r="1583" spans="2:16" x14ac:dyDescent="0.15">
      <c r="B1583" s="36">
        <v>41859</v>
      </c>
      <c r="C1583" s="37">
        <v>0.25763888888888892</v>
      </c>
      <c r="D1583" s="39">
        <v>109</v>
      </c>
      <c r="E1583" s="39">
        <v>60</v>
      </c>
      <c r="F1583" s="39">
        <v>57</v>
      </c>
      <c r="G1583" s="47" t="s">
        <v>24</v>
      </c>
      <c r="H1583" s="47" t="s">
        <v>128</v>
      </c>
      <c r="I1583" s="240">
        <v>41859.25</v>
      </c>
      <c r="J1583" s="39">
        <v>6</v>
      </c>
      <c r="K1583" s="41">
        <v>41854</v>
      </c>
      <c r="M1583" s="240">
        <v>42576.25</v>
      </c>
      <c r="N1583" s="39">
        <v>123.5</v>
      </c>
      <c r="O1583" s="39">
        <v>77</v>
      </c>
      <c r="P1583" s="39"/>
    </row>
    <row r="1584" spans="2:16" x14ac:dyDescent="0.15">
      <c r="B1584" s="36">
        <v>41859</v>
      </c>
      <c r="C1584" s="37">
        <v>0.25833333333333336</v>
      </c>
      <c r="D1584" s="39">
        <v>105</v>
      </c>
      <c r="E1584" s="39">
        <v>60</v>
      </c>
      <c r="F1584" s="39">
        <v>58</v>
      </c>
      <c r="G1584" s="47"/>
      <c r="H1584" s="47"/>
      <c r="I1584" s="240">
        <v>41859.25</v>
      </c>
      <c r="J1584" s="39">
        <v>6</v>
      </c>
      <c r="K1584" s="41">
        <v>41854</v>
      </c>
      <c r="M1584" s="240">
        <v>42577.25</v>
      </c>
      <c r="N1584" s="39"/>
      <c r="O1584" s="39"/>
      <c r="P1584" s="39"/>
    </row>
    <row r="1585" spans="2:16" x14ac:dyDescent="0.15">
      <c r="B1585" s="36">
        <v>41860</v>
      </c>
      <c r="C1585" s="37">
        <v>0.27083333333333331</v>
      </c>
      <c r="D1585" s="39">
        <v>119</v>
      </c>
      <c r="E1585" s="39">
        <v>70</v>
      </c>
      <c r="F1585" s="39">
        <v>55</v>
      </c>
      <c r="G1585" s="47" t="s">
        <v>24</v>
      </c>
      <c r="H1585" s="47" t="s">
        <v>129</v>
      </c>
      <c r="I1585" s="240">
        <v>41860.25</v>
      </c>
      <c r="J1585" s="39">
        <v>6</v>
      </c>
      <c r="K1585" s="41">
        <v>41854</v>
      </c>
      <c r="M1585" s="240">
        <v>42578.25</v>
      </c>
      <c r="N1585" s="39"/>
      <c r="O1585" s="39"/>
      <c r="P1585" s="39"/>
    </row>
    <row r="1586" spans="2:16" x14ac:dyDescent="0.15">
      <c r="B1586" s="36">
        <v>41860</v>
      </c>
      <c r="C1586" s="37">
        <v>0.91666666666666663</v>
      </c>
      <c r="D1586" s="39">
        <v>114</v>
      </c>
      <c r="E1586" s="39">
        <v>61</v>
      </c>
      <c r="F1586" s="39">
        <v>52</v>
      </c>
      <c r="G1586" s="47"/>
      <c r="H1586" s="47"/>
      <c r="I1586" s="240">
        <v>41860.75</v>
      </c>
      <c r="J1586" s="39">
        <v>18</v>
      </c>
      <c r="K1586" s="41">
        <v>41854</v>
      </c>
      <c r="M1586" s="240">
        <v>42579.25</v>
      </c>
      <c r="N1586" s="39"/>
      <c r="O1586" s="39"/>
      <c r="P1586" s="39"/>
    </row>
    <row r="1587" spans="2:16" x14ac:dyDescent="0.15">
      <c r="B1587" s="36">
        <v>41860</v>
      </c>
      <c r="C1587" s="37">
        <v>0.91736111111111107</v>
      </c>
      <c r="D1587" s="39">
        <v>112</v>
      </c>
      <c r="E1587" s="39">
        <v>58</v>
      </c>
      <c r="F1587" s="39">
        <v>52</v>
      </c>
      <c r="G1587" s="47"/>
      <c r="H1587" s="47"/>
      <c r="I1587" s="240">
        <v>41860.75</v>
      </c>
      <c r="J1587" s="39">
        <v>18</v>
      </c>
      <c r="K1587" s="41">
        <v>41854</v>
      </c>
      <c r="M1587" s="240">
        <v>42580.25</v>
      </c>
      <c r="N1587" s="39">
        <v>142.5</v>
      </c>
      <c r="O1587" s="39">
        <v>83</v>
      </c>
      <c r="P1587" s="39"/>
    </row>
    <row r="1588" spans="2:16" x14ac:dyDescent="0.15">
      <c r="B1588" s="36">
        <v>41861</v>
      </c>
      <c r="C1588" s="37">
        <v>0.25347222222222221</v>
      </c>
      <c r="D1588" s="39">
        <v>119</v>
      </c>
      <c r="E1588" s="39">
        <v>72</v>
      </c>
      <c r="F1588" s="39">
        <v>53</v>
      </c>
      <c r="G1588" s="47" t="s">
        <v>24</v>
      </c>
      <c r="H1588" s="47" t="s">
        <v>128</v>
      </c>
      <c r="I1588" s="240">
        <v>41861.25</v>
      </c>
      <c r="J1588" s="39">
        <v>6</v>
      </c>
      <c r="K1588" s="41">
        <v>41861</v>
      </c>
      <c r="M1588" s="240">
        <v>42581.25</v>
      </c>
      <c r="N1588" s="39">
        <v>127</v>
      </c>
      <c r="O1588" s="39">
        <v>74.5</v>
      </c>
      <c r="P1588" s="39"/>
    </row>
    <row r="1589" spans="2:16" x14ac:dyDescent="0.15">
      <c r="B1589" s="36">
        <v>41861</v>
      </c>
      <c r="C1589" s="37">
        <v>0.25694444444444448</v>
      </c>
      <c r="D1589" s="39">
        <v>117</v>
      </c>
      <c r="E1589" s="39">
        <v>70</v>
      </c>
      <c r="F1589" s="39">
        <v>53</v>
      </c>
      <c r="G1589" s="47"/>
      <c r="H1589" s="47"/>
      <c r="I1589" s="240">
        <v>41861.25</v>
      </c>
      <c r="J1589" s="39">
        <v>6</v>
      </c>
      <c r="K1589" s="41">
        <v>41861</v>
      </c>
      <c r="M1589" s="240">
        <v>42582.25</v>
      </c>
      <c r="N1589" s="39">
        <v>138</v>
      </c>
      <c r="O1589" s="39">
        <v>81</v>
      </c>
      <c r="P1589" s="39"/>
    </row>
    <row r="1590" spans="2:16" x14ac:dyDescent="0.15">
      <c r="B1590" s="36">
        <v>41861</v>
      </c>
      <c r="C1590" s="37">
        <v>0.33333333333333331</v>
      </c>
      <c r="D1590" s="39">
        <v>131</v>
      </c>
      <c r="E1590" s="39">
        <v>80</v>
      </c>
      <c r="F1590" s="39">
        <v>57</v>
      </c>
      <c r="G1590" s="47"/>
      <c r="H1590" s="47"/>
      <c r="I1590" s="240">
        <v>41861.25</v>
      </c>
      <c r="J1590" s="39">
        <v>6</v>
      </c>
      <c r="K1590" s="41">
        <v>41861</v>
      </c>
      <c r="M1590" s="240">
        <v>42583.25</v>
      </c>
      <c r="N1590" s="39">
        <v>141.5</v>
      </c>
      <c r="O1590" s="39">
        <v>85</v>
      </c>
      <c r="P1590" s="39"/>
    </row>
    <row r="1591" spans="2:16" x14ac:dyDescent="0.15">
      <c r="B1591" s="36">
        <v>41861</v>
      </c>
      <c r="C1591" s="37">
        <v>0.92499999999999993</v>
      </c>
      <c r="D1591" s="39">
        <v>122</v>
      </c>
      <c r="E1591" s="39">
        <v>75</v>
      </c>
      <c r="F1591" s="39">
        <v>58</v>
      </c>
      <c r="G1591" s="47"/>
      <c r="H1591" s="47"/>
      <c r="I1591" s="240">
        <v>41861.75</v>
      </c>
      <c r="J1591" s="39">
        <v>18</v>
      </c>
      <c r="K1591" s="41">
        <v>41861</v>
      </c>
      <c r="M1591" s="240">
        <v>42584.25</v>
      </c>
      <c r="N1591" s="39"/>
      <c r="O1591" s="39"/>
      <c r="P1591" s="39"/>
    </row>
    <row r="1592" spans="2:16" x14ac:dyDescent="0.15">
      <c r="B1592" s="36">
        <v>41861</v>
      </c>
      <c r="C1592" s="37">
        <v>0.92638888888888893</v>
      </c>
      <c r="D1592" s="39">
        <v>114</v>
      </c>
      <c r="E1592" s="39">
        <v>71</v>
      </c>
      <c r="F1592" s="39">
        <v>56</v>
      </c>
      <c r="G1592" s="47"/>
      <c r="H1592" s="47"/>
      <c r="I1592" s="240">
        <v>41861.75</v>
      </c>
      <c r="J1592" s="39">
        <v>18</v>
      </c>
      <c r="K1592" s="41">
        <v>41861</v>
      </c>
      <c r="M1592" s="240">
        <v>42585.25</v>
      </c>
      <c r="N1592" s="39"/>
      <c r="O1592" s="39"/>
      <c r="P1592" s="39"/>
    </row>
    <row r="1593" spans="2:16" x14ac:dyDescent="0.15">
      <c r="B1593" s="36">
        <v>41862</v>
      </c>
      <c r="C1593" s="37">
        <v>0.25416666666666665</v>
      </c>
      <c r="D1593" s="39">
        <v>120</v>
      </c>
      <c r="E1593" s="39">
        <v>71</v>
      </c>
      <c r="F1593" s="39">
        <v>49</v>
      </c>
      <c r="G1593" s="47" t="s">
        <v>24</v>
      </c>
      <c r="H1593" s="47" t="s">
        <v>129</v>
      </c>
      <c r="I1593" s="240">
        <v>41862.25</v>
      </c>
      <c r="J1593" s="39">
        <v>6</v>
      </c>
      <c r="K1593" s="41">
        <v>41861</v>
      </c>
      <c r="M1593" s="240">
        <v>42586.25</v>
      </c>
      <c r="N1593" s="39"/>
      <c r="O1593" s="39"/>
      <c r="P1593" s="39"/>
    </row>
    <row r="1594" spans="2:16" x14ac:dyDescent="0.15">
      <c r="B1594" s="36">
        <v>41862</v>
      </c>
      <c r="C1594" s="37">
        <v>0.25625000000000003</v>
      </c>
      <c r="D1594" s="39">
        <v>126</v>
      </c>
      <c r="E1594" s="39">
        <v>73</v>
      </c>
      <c r="F1594" s="39">
        <v>51</v>
      </c>
      <c r="G1594" s="47"/>
      <c r="H1594" s="47"/>
      <c r="I1594" s="240">
        <v>41862.25</v>
      </c>
      <c r="J1594" s="39">
        <v>6</v>
      </c>
      <c r="K1594" s="41">
        <v>41861</v>
      </c>
      <c r="M1594" s="240">
        <v>42587.25</v>
      </c>
      <c r="N1594" s="39">
        <v>125</v>
      </c>
      <c r="O1594" s="39">
        <v>75</v>
      </c>
      <c r="P1594" s="39"/>
    </row>
    <row r="1595" spans="2:16" x14ac:dyDescent="0.15">
      <c r="B1595" s="36">
        <v>41863</v>
      </c>
      <c r="C1595" s="37">
        <v>0.25347222222222221</v>
      </c>
      <c r="D1595" s="39">
        <v>117</v>
      </c>
      <c r="E1595" s="39">
        <v>67</v>
      </c>
      <c r="F1595" s="39">
        <v>58</v>
      </c>
      <c r="G1595" s="47" t="s">
        <v>24</v>
      </c>
      <c r="H1595" s="47" t="s">
        <v>130</v>
      </c>
      <c r="I1595" s="240">
        <v>41863.25</v>
      </c>
      <c r="J1595" s="39">
        <v>6</v>
      </c>
      <c r="K1595" s="41">
        <v>41861</v>
      </c>
      <c r="M1595" s="240">
        <v>42588.25</v>
      </c>
      <c r="N1595" s="39">
        <v>121.5</v>
      </c>
      <c r="O1595" s="39">
        <v>71.5</v>
      </c>
      <c r="P1595" s="39"/>
    </row>
    <row r="1596" spans="2:16" x14ac:dyDescent="0.15">
      <c r="B1596" s="36">
        <v>41863</v>
      </c>
      <c r="C1596" s="37">
        <v>0.25486111111111109</v>
      </c>
      <c r="D1596" s="39">
        <v>113</v>
      </c>
      <c r="E1596" s="39">
        <v>62</v>
      </c>
      <c r="F1596" s="39">
        <v>57</v>
      </c>
      <c r="G1596" s="47"/>
      <c r="H1596" s="47"/>
      <c r="I1596" s="240">
        <v>41863.25</v>
      </c>
      <c r="J1596" s="39">
        <v>6</v>
      </c>
      <c r="K1596" s="41">
        <v>41861</v>
      </c>
      <c r="M1596" s="240">
        <v>42589.25</v>
      </c>
      <c r="N1596" s="39">
        <v>129</v>
      </c>
      <c r="O1596" s="39">
        <v>75.5</v>
      </c>
      <c r="P1596" s="39"/>
    </row>
    <row r="1597" spans="2:16" x14ac:dyDescent="0.15">
      <c r="B1597" s="36">
        <v>41864</v>
      </c>
      <c r="C1597" s="37">
        <v>0.26180555555555557</v>
      </c>
      <c r="D1597" s="39">
        <v>121</v>
      </c>
      <c r="E1597" s="39">
        <v>70</v>
      </c>
      <c r="F1597" s="39">
        <v>58</v>
      </c>
      <c r="G1597" s="47" t="s">
        <v>24</v>
      </c>
      <c r="H1597" s="47" t="s">
        <v>128</v>
      </c>
      <c r="I1597" s="240">
        <v>41864.25</v>
      </c>
      <c r="J1597" s="39">
        <v>6</v>
      </c>
      <c r="K1597" s="41">
        <v>41861</v>
      </c>
      <c r="M1597" s="240">
        <v>42590.25</v>
      </c>
      <c r="N1597" s="39">
        <v>136</v>
      </c>
      <c r="O1597" s="39">
        <v>82.333333333333329</v>
      </c>
      <c r="P1597" s="39"/>
    </row>
    <row r="1598" spans="2:16" x14ac:dyDescent="0.15">
      <c r="B1598" s="36">
        <v>41864</v>
      </c>
      <c r="C1598" s="37">
        <v>0.2638888888888889</v>
      </c>
      <c r="D1598" s="39">
        <v>118</v>
      </c>
      <c r="E1598" s="39">
        <v>69</v>
      </c>
      <c r="F1598" s="39">
        <v>57</v>
      </c>
      <c r="G1598" s="47"/>
      <c r="H1598" s="47"/>
      <c r="I1598" s="240">
        <v>41864.25</v>
      </c>
      <c r="J1598" s="39">
        <v>6</v>
      </c>
      <c r="K1598" s="41">
        <v>41861</v>
      </c>
      <c r="M1598" s="240">
        <v>42591.25</v>
      </c>
      <c r="N1598" s="39">
        <v>124</v>
      </c>
      <c r="O1598" s="39">
        <v>67.5</v>
      </c>
      <c r="P1598" s="39"/>
    </row>
    <row r="1599" spans="2:16" x14ac:dyDescent="0.15">
      <c r="B1599" s="36">
        <v>41865</v>
      </c>
      <c r="C1599" s="37">
        <v>0.2638888888888889</v>
      </c>
      <c r="D1599" s="39">
        <v>124</v>
      </c>
      <c r="E1599" s="39">
        <v>69</v>
      </c>
      <c r="F1599" s="39">
        <v>55</v>
      </c>
      <c r="G1599" s="47" t="s">
        <v>24</v>
      </c>
      <c r="H1599" s="47" t="s">
        <v>129</v>
      </c>
      <c r="I1599" s="240">
        <v>41865.25</v>
      </c>
      <c r="J1599" s="39">
        <v>6</v>
      </c>
      <c r="K1599" s="41">
        <v>41861</v>
      </c>
      <c r="M1599" s="240">
        <v>42592.25</v>
      </c>
      <c r="N1599" s="39">
        <v>134.5</v>
      </c>
      <c r="O1599" s="39">
        <v>80</v>
      </c>
      <c r="P1599" s="39"/>
    </row>
    <row r="1600" spans="2:16" x14ac:dyDescent="0.15">
      <c r="B1600" s="36">
        <v>41865</v>
      </c>
      <c r="C1600" s="37">
        <v>0.26597222222222222</v>
      </c>
      <c r="D1600" s="39">
        <v>117</v>
      </c>
      <c r="E1600" s="39">
        <v>68</v>
      </c>
      <c r="F1600" s="39">
        <v>53</v>
      </c>
      <c r="G1600" s="47"/>
      <c r="H1600" s="47"/>
      <c r="I1600" s="240">
        <v>41865.25</v>
      </c>
      <c r="J1600" s="39">
        <v>6</v>
      </c>
      <c r="K1600" s="41">
        <v>41861</v>
      </c>
      <c r="M1600" s="240">
        <v>42593.25</v>
      </c>
      <c r="N1600" s="39">
        <v>118</v>
      </c>
      <c r="O1600" s="39">
        <v>68</v>
      </c>
      <c r="P1600" s="39"/>
    </row>
    <row r="1601" spans="2:16" x14ac:dyDescent="0.15">
      <c r="B1601" s="36">
        <v>41866</v>
      </c>
      <c r="C1601" s="37">
        <v>0.29583333333333334</v>
      </c>
      <c r="D1601" s="39">
        <v>120</v>
      </c>
      <c r="E1601" s="39">
        <v>66</v>
      </c>
      <c r="F1601" s="39">
        <v>70</v>
      </c>
      <c r="G1601" s="47" t="s">
        <v>24</v>
      </c>
      <c r="H1601" s="47" t="s">
        <v>128</v>
      </c>
      <c r="I1601" s="240">
        <v>41866.25</v>
      </c>
      <c r="J1601" s="39">
        <v>6</v>
      </c>
      <c r="K1601" s="41">
        <v>41861</v>
      </c>
      <c r="M1601" s="240">
        <v>42594.25</v>
      </c>
      <c r="N1601" s="39">
        <v>138.5</v>
      </c>
      <c r="O1601" s="39">
        <v>78</v>
      </c>
      <c r="P1601" s="39"/>
    </row>
    <row r="1602" spans="2:16" x14ac:dyDescent="0.15">
      <c r="B1602" s="36">
        <v>41866</v>
      </c>
      <c r="C1602" s="37">
        <v>0.29652777777777778</v>
      </c>
      <c r="D1602" s="39">
        <v>116</v>
      </c>
      <c r="E1602" s="39">
        <v>67</v>
      </c>
      <c r="F1602" s="39">
        <v>68</v>
      </c>
      <c r="G1602" s="47"/>
      <c r="H1602" s="47"/>
      <c r="I1602" s="240">
        <v>41866.25</v>
      </c>
      <c r="J1602" s="39">
        <v>6</v>
      </c>
      <c r="K1602" s="41">
        <v>41861</v>
      </c>
      <c r="M1602" s="240">
        <v>42595.25</v>
      </c>
      <c r="N1602" s="39">
        <v>131.5</v>
      </c>
      <c r="O1602" s="39">
        <v>80</v>
      </c>
      <c r="P1602" s="39"/>
    </row>
    <row r="1603" spans="2:16" x14ac:dyDescent="0.15">
      <c r="B1603" s="36">
        <v>41866</v>
      </c>
      <c r="C1603" s="37">
        <v>0.96875</v>
      </c>
      <c r="D1603" s="39">
        <v>118</v>
      </c>
      <c r="E1603" s="39">
        <v>69</v>
      </c>
      <c r="F1603" s="39">
        <v>55</v>
      </c>
      <c r="G1603" s="47"/>
      <c r="H1603" s="47"/>
      <c r="I1603" s="240">
        <v>41866.75</v>
      </c>
      <c r="J1603" s="39">
        <v>18</v>
      </c>
      <c r="K1603" s="41">
        <v>41861</v>
      </c>
      <c r="M1603" s="240">
        <v>42596.25</v>
      </c>
      <c r="N1603" s="39"/>
      <c r="O1603" s="39"/>
      <c r="P1603" s="39"/>
    </row>
    <row r="1604" spans="2:16" x14ac:dyDescent="0.15">
      <c r="B1604" s="36">
        <v>41867</v>
      </c>
      <c r="C1604" s="37">
        <v>0.29166666666666669</v>
      </c>
      <c r="D1604" s="39">
        <v>133</v>
      </c>
      <c r="E1604" s="39">
        <v>78</v>
      </c>
      <c r="F1604" s="39">
        <v>51</v>
      </c>
      <c r="G1604" s="47" t="s">
        <v>24</v>
      </c>
      <c r="H1604" s="47" t="s">
        <v>129</v>
      </c>
      <c r="I1604" s="240">
        <v>41867.25</v>
      </c>
      <c r="J1604" s="39">
        <v>6</v>
      </c>
      <c r="K1604" s="41">
        <v>41861</v>
      </c>
      <c r="M1604" s="240">
        <v>42597.25</v>
      </c>
      <c r="N1604" s="39"/>
      <c r="O1604" s="39"/>
      <c r="P1604" s="39"/>
    </row>
    <row r="1605" spans="2:16" x14ac:dyDescent="0.15">
      <c r="B1605" s="36">
        <v>41867</v>
      </c>
      <c r="C1605" s="37">
        <v>0.29375000000000001</v>
      </c>
      <c r="D1605" s="39">
        <v>125</v>
      </c>
      <c r="E1605" s="39">
        <v>77</v>
      </c>
      <c r="F1605" s="39">
        <v>52</v>
      </c>
      <c r="G1605" s="47"/>
      <c r="H1605" s="47"/>
      <c r="I1605" s="240">
        <v>41867.25</v>
      </c>
      <c r="J1605" s="39">
        <v>6</v>
      </c>
      <c r="K1605" s="41">
        <v>41861</v>
      </c>
      <c r="M1605" s="240">
        <v>42598.25</v>
      </c>
      <c r="N1605" s="39">
        <v>132</v>
      </c>
      <c r="O1605" s="39">
        <v>79</v>
      </c>
      <c r="P1605" s="39"/>
    </row>
    <row r="1606" spans="2:16" x14ac:dyDescent="0.15">
      <c r="B1606" s="36">
        <v>41867</v>
      </c>
      <c r="C1606" s="37">
        <v>0.8125</v>
      </c>
      <c r="D1606" s="39">
        <v>116</v>
      </c>
      <c r="E1606" s="39">
        <v>65</v>
      </c>
      <c r="F1606" s="39">
        <v>54</v>
      </c>
      <c r="G1606" s="47"/>
      <c r="H1606" s="47"/>
      <c r="I1606" s="240">
        <v>41867.75</v>
      </c>
      <c r="J1606" s="39">
        <v>18</v>
      </c>
      <c r="K1606" s="41">
        <v>41861</v>
      </c>
      <c r="M1606" s="240">
        <v>42599.25</v>
      </c>
      <c r="N1606" s="39">
        <v>126.66666666666667</v>
      </c>
      <c r="O1606" s="39">
        <v>78.333333333333329</v>
      </c>
      <c r="P1606" s="39"/>
    </row>
    <row r="1607" spans="2:16" x14ac:dyDescent="0.15">
      <c r="B1607" s="36">
        <v>41868</v>
      </c>
      <c r="C1607" s="37">
        <v>0.25763888888888892</v>
      </c>
      <c r="D1607" s="39">
        <v>130</v>
      </c>
      <c r="E1607" s="39">
        <v>74</v>
      </c>
      <c r="F1607" s="39">
        <v>47</v>
      </c>
      <c r="G1607" s="47" t="s">
        <v>24</v>
      </c>
      <c r="H1607" s="47" t="s">
        <v>130</v>
      </c>
      <c r="I1607" s="240">
        <v>41868.25</v>
      </c>
      <c r="J1607" s="39">
        <v>6</v>
      </c>
      <c r="K1607" s="41">
        <v>41868</v>
      </c>
      <c r="M1607" s="240">
        <v>42600.25</v>
      </c>
      <c r="N1607" s="39">
        <v>122</v>
      </c>
      <c r="O1607" s="39">
        <v>75.5</v>
      </c>
      <c r="P1607" s="39"/>
    </row>
    <row r="1608" spans="2:16" x14ac:dyDescent="0.15">
      <c r="B1608" s="36">
        <v>41868</v>
      </c>
      <c r="C1608" s="37">
        <v>0.25972222222222224</v>
      </c>
      <c r="D1608" s="39">
        <v>122</v>
      </c>
      <c r="E1608" s="39">
        <v>75</v>
      </c>
      <c r="F1608" s="39">
        <v>49</v>
      </c>
      <c r="G1608" s="47"/>
      <c r="H1608" s="47"/>
      <c r="I1608" s="240">
        <v>41868.25</v>
      </c>
      <c r="J1608" s="39">
        <v>6</v>
      </c>
      <c r="K1608" s="41">
        <v>41868</v>
      </c>
      <c r="M1608" s="240">
        <v>42601.25</v>
      </c>
      <c r="N1608" s="39">
        <v>124.5</v>
      </c>
      <c r="O1608" s="39">
        <v>73.5</v>
      </c>
      <c r="P1608" s="39"/>
    </row>
    <row r="1609" spans="2:16" x14ac:dyDescent="0.15">
      <c r="B1609" s="36">
        <v>41868</v>
      </c>
      <c r="C1609" s="37">
        <v>0.87152777777777779</v>
      </c>
      <c r="D1609" s="39">
        <v>111</v>
      </c>
      <c r="E1609" s="39">
        <v>68</v>
      </c>
      <c r="F1609" s="39">
        <v>60</v>
      </c>
      <c r="G1609" s="47"/>
      <c r="H1609" s="47"/>
      <c r="I1609" s="240">
        <v>41868.75</v>
      </c>
      <c r="J1609" s="39">
        <v>18</v>
      </c>
      <c r="K1609" s="41">
        <v>41868</v>
      </c>
      <c r="M1609" s="240">
        <v>42602.25</v>
      </c>
      <c r="N1609" s="39">
        <v>116.5</v>
      </c>
      <c r="O1609" s="39">
        <v>68</v>
      </c>
      <c r="P1609" s="39"/>
    </row>
    <row r="1610" spans="2:16" x14ac:dyDescent="0.15">
      <c r="B1610" s="36">
        <v>41868</v>
      </c>
      <c r="C1610" s="37">
        <v>0.87222222222222223</v>
      </c>
      <c r="D1610" s="39">
        <v>115</v>
      </c>
      <c r="E1610" s="39">
        <v>70</v>
      </c>
      <c r="F1610" s="39">
        <v>62</v>
      </c>
      <c r="G1610" s="47"/>
      <c r="H1610" s="47"/>
      <c r="I1610" s="240">
        <v>41868.75</v>
      </c>
      <c r="J1610" s="39">
        <v>18</v>
      </c>
      <c r="K1610" s="41">
        <v>41868</v>
      </c>
      <c r="M1610" s="240">
        <v>42603.25</v>
      </c>
      <c r="N1610" s="39">
        <v>133</v>
      </c>
      <c r="O1610" s="39">
        <v>81</v>
      </c>
      <c r="P1610" s="39"/>
    </row>
    <row r="1611" spans="2:16" x14ac:dyDescent="0.15">
      <c r="B1611" s="36">
        <v>41869</v>
      </c>
      <c r="C1611" s="37">
        <v>0.25486111111111109</v>
      </c>
      <c r="D1611" s="39">
        <v>122</v>
      </c>
      <c r="E1611" s="39">
        <v>69</v>
      </c>
      <c r="F1611" s="39">
        <v>48</v>
      </c>
      <c r="G1611" s="47" t="s">
        <v>24</v>
      </c>
      <c r="H1611" s="47" t="s">
        <v>128</v>
      </c>
      <c r="I1611" s="240">
        <v>41869.25</v>
      </c>
      <c r="J1611" s="39">
        <v>6</v>
      </c>
      <c r="K1611" s="41">
        <v>41868</v>
      </c>
      <c r="M1611" s="240">
        <v>42604.25</v>
      </c>
      <c r="N1611" s="39">
        <v>131.5</v>
      </c>
      <c r="O1611" s="39">
        <v>76</v>
      </c>
      <c r="P1611" s="39"/>
    </row>
    <row r="1612" spans="2:16" x14ac:dyDescent="0.15">
      <c r="B1612" s="36">
        <v>41869</v>
      </c>
      <c r="C1612" s="37">
        <v>0.25694444444444448</v>
      </c>
      <c r="D1612" s="39">
        <v>111</v>
      </c>
      <c r="E1612" s="39">
        <v>69</v>
      </c>
      <c r="F1612" s="39">
        <v>47</v>
      </c>
      <c r="G1612" s="47"/>
      <c r="H1612" s="47"/>
      <c r="I1612" s="240">
        <v>41869.25</v>
      </c>
      <c r="J1612" s="39">
        <v>6</v>
      </c>
      <c r="K1612" s="41">
        <v>41868</v>
      </c>
      <c r="M1612" s="240">
        <v>42605.25</v>
      </c>
      <c r="N1612" s="39">
        <v>129.5</v>
      </c>
      <c r="O1612" s="39">
        <v>79.5</v>
      </c>
      <c r="P1612" s="39"/>
    </row>
    <row r="1613" spans="2:16" x14ac:dyDescent="0.15">
      <c r="B1613" s="36">
        <v>41869</v>
      </c>
      <c r="C1613" s="37">
        <v>0.99861111111111101</v>
      </c>
      <c r="D1613" s="39">
        <v>105</v>
      </c>
      <c r="E1613" s="39">
        <v>55</v>
      </c>
      <c r="F1613" s="39">
        <v>58</v>
      </c>
      <c r="G1613" s="47"/>
      <c r="H1613" s="47"/>
      <c r="I1613" s="240">
        <v>41869.75</v>
      </c>
      <c r="J1613" s="39">
        <v>18</v>
      </c>
      <c r="K1613" s="41">
        <v>41868</v>
      </c>
      <c r="M1613" s="240">
        <v>42606.25</v>
      </c>
      <c r="N1613" s="39">
        <v>124.5</v>
      </c>
      <c r="O1613" s="39">
        <v>76.5</v>
      </c>
      <c r="P1613" s="39"/>
    </row>
    <row r="1614" spans="2:16" x14ac:dyDescent="0.15">
      <c r="B1614" s="36">
        <v>41870</v>
      </c>
      <c r="C1614" s="37">
        <v>0.2673611111111111</v>
      </c>
      <c r="D1614" s="39">
        <v>115</v>
      </c>
      <c r="E1614" s="39">
        <v>66</v>
      </c>
      <c r="F1614" s="39">
        <v>59</v>
      </c>
      <c r="G1614" s="47" t="s">
        <v>24</v>
      </c>
      <c r="H1614" s="47" t="s">
        <v>129</v>
      </c>
      <c r="I1614" s="240">
        <v>41870.25</v>
      </c>
      <c r="J1614" s="39">
        <v>6</v>
      </c>
      <c r="K1614" s="41">
        <v>41868</v>
      </c>
      <c r="M1614" s="240">
        <v>42607.25</v>
      </c>
      <c r="N1614" s="39">
        <v>124</v>
      </c>
      <c r="O1614" s="39">
        <v>75.5</v>
      </c>
      <c r="P1614" s="39"/>
    </row>
    <row r="1615" spans="2:16" x14ac:dyDescent="0.15">
      <c r="B1615" s="36">
        <v>41871</v>
      </c>
      <c r="C1615" s="37">
        <v>0.2638888888888889</v>
      </c>
      <c r="D1615" s="39">
        <v>120</v>
      </c>
      <c r="E1615" s="39">
        <v>69</v>
      </c>
      <c r="F1615" s="39">
        <v>63</v>
      </c>
      <c r="G1615" s="47" t="s">
        <v>24</v>
      </c>
      <c r="H1615" s="47" t="s">
        <v>128</v>
      </c>
      <c r="I1615" s="240">
        <v>41871.25</v>
      </c>
      <c r="J1615" s="39">
        <v>6</v>
      </c>
      <c r="K1615" s="41">
        <v>41868</v>
      </c>
      <c r="M1615" s="240">
        <v>42608.25</v>
      </c>
      <c r="N1615" s="39">
        <v>125.5</v>
      </c>
      <c r="O1615" s="39">
        <v>73</v>
      </c>
      <c r="P1615" s="39"/>
    </row>
    <row r="1616" spans="2:16" x14ac:dyDescent="0.15">
      <c r="B1616" s="36">
        <v>41871</v>
      </c>
      <c r="C1616" s="37">
        <v>0.26527777777777778</v>
      </c>
      <c r="D1616" s="39">
        <v>116</v>
      </c>
      <c r="E1616" s="39">
        <v>67</v>
      </c>
      <c r="F1616" s="39">
        <v>62</v>
      </c>
      <c r="G1616" s="47"/>
      <c r="H1616" s="47"/>
      <c r="I1616" s="240">
        <v>41871.25</v>
      </c>
      <c r="J1616" s="39">
        <v>6</v>
      </c>
      <c r="K1616" s="41">
        <v>41868</v>
      </c>
      <c r="M1616" s="240">
        <v>42609.25</v>
      </c>
      <c r="N1616" s="39">
        <v>122</v>
      </c>
      <c r="O1616" s="39">
        <v>72.5</v>
      </c>
      <c r="P1616" s="39"/>
    </row>
    <row r="1617" spans="2:16" x14ac:dyDescent="0.15">
      <c r="B1617" s="36">
        <v>41872</v>
      </c>
      <c r="C1617" s="37">
        <v>0.24861111111111112</v>
      </c>
      <c r="D1617" s="39">
        <v>122</v>
      </c>
      <c r="E1617" s="39">
        <v>69</v>
      </c>
      <c r="F1617" s="39">
        <v>53</v>
      </c>
      <c r="G1617" s="47" t="s">
        <v>24</v>
      </c>
      <c r="H1617" s="47" t="s">
        <v>129</v>
      </c>
      <c r="I1617" s="240">
        <v>41872.25</v>
      </c>
      <c r="J1617" s="39">
        <v>6</v>
      </c>
      <c r="K1617" s="41">
        <v>41868</v>
      </c>
      <c r="M1617" s="240">
        <v>42610.25</v>
      </c>
      <c r="N1617" s="39">
        <v>126.5</v>
      </c>
      <c r="O1617" s="39">
        <v>78.5</v>
      </c>
      <c r="P1617" s="39"/>
    </row>
    <row r="1618" spans="2:16" x14ac:dyDescent="0.15">
      <c r="B1618" s="36">
        <v>41872</v>
      </c>
      <c r="C1618" s="37">
        <v>0.25</v>
      </c>
      <c r="D1618" s="39">
        <v>117</v>
      </c>
      <c r="E1618" s="39">
        <v>71</v>
      </c>
      <c r="F1618" s="39">
        <v>55</v>
      </c>
      <c r="G1618" s="47"/>
      <c r="H1618" s="47"/>
      <c r="I1618" s="240">
        <v>41872.25</v>
      </c>
      <c r="J1618" s="39">
        <v>6</v>
      </c>
      <c r="K1618" s="41">
        <v>41868</v>
      </c>
      <c r="M1618" s="240">
        <v>42611.25</v>
      </c>
      <c r="N1618" s="39">
        <v>123</v>
      </c>
      <c r="O1618" s="39">
        <v>72</v>
      </c>
      <c r="P1618" s="39"/>
    </row>
    <row r="1619" spans="2:16" x14ac:dyDescent="0.15">
      <c r="B1619" s="36">
        <v>41873</v>
      </c>
      <c r="C1619" s="37">
        <v>0.24305555555555555</v>
      </c>
      <c r="D1619" s="39">
        <v>106</v>
      </c>
      <c r="E1619" s="39">
        <v>58</v>
      </c>
      <c r="F1619" s="39">
        <v>56</v>
      </c>
      <c r="G1619" s="47" t="s">
        <v>24</v>
      </c>
      <c r="H1619" s="47" t="s">
        <v>128</v>
      </c>
      <c r="I1619" s="240">
        <v>41873.25</v>
      </c>
      <c r="J1619" s="39">
        <v>6</v>
      </c>
      <c r="K1619" s="41">
        <v>41868</v>
      </c>
      <c r="M1619" s="240">
        <v>42612.25</v>
      </c>
      <c r="N1619" s="39"/>
      <c r="O1619" s="39"/>
      <c r="P1619" s="39"/>
    </row>
    <row r="1620" spans="2:16" x14ac:dyDescent="0.15">
      <c r="B1620" s="36">
        <v>41873</v>
      </c>
      <c r="C1620" s="37">
        <v>0.24513888888888888</v>
      </c>
      <c r="D1620" s="39">
        <v>110</v>
      </c>
      <c r="E1620" s="39">
        <v>61</v>
      </c>
      <c r="F1620" s="39">
        <v>58</v>
      </c>
      <c r="G1620" s="47"/>
      <c r="H1620" s="47"/>
      <c r="I1620" s="240">
        <v>41873.25</v>
      </c>
      <c r="J1620" s="39">
        <v>6</v>
      </c>
      <c r="K1620" s="41">
        <v>41868</v>
      </c>
      <c r="M1620" s="240">
        <v>42613.25</v>
      </c>
      <c r="N1620" s="39"/>
      <c r="O1620" s="39"/>
      <c r="P1620" s="39"/>
    </row>
    <row r="1621" spans="2:16" x14ac:dyDescent="0.15">
      <c r="B1621" s="36">
        <v>41874</v>
      </c>
      <c r="C1621" s="37">
        <v>0.27847222222222223</v>
      </c>
      <c r="D1621" s="39">
        <v>116</v>
      </c>
      <c r="E1621" s="39">
        <v>74</v>
      </c>
      <c r="F1621" s="39">
        <v>59</v>
      </c>
      <c r="G1621" s="47" t="s">
        <v>24</v>
      </c>
      <c r="H1621" s="47" t="s">
        <v>129</v>
      </c>
      <c r="I1621" s="240">
        <v>41874.25</v>
      </c>
      <c r="J1621" s="39">
        <v>6</v>
      </c>
      <c r="K1621" s="41">
        <v>41868</v>
      </c>
      <c r="M1621" s="240">
        <v>42614.25</v>
      </c>
      <c r="N1621" s="39">
        <v>124</v>
      </c>
      <c r="O1621" s="39">
        <v>69.5</v>
      </c>
      <c r="P1621" s="39"/>
    </row>
    <row r="1622" spans="2:16" x14ac:dyDescent="0.15">
      <c r="B1622" s="36">
        <v>41874</v>
      </c>
      <c r="C1622" s="37">
        <v>0.28055555555555556</v>
      </c>
      <c r="D1622" s="39">
        <v>114</v>
      </c>
      <c r="E1622" s="39">
        <v>69</v>
      </c>
      <c r="F1622" s="39">
        <v>59</v>
      </c>
      <c r="G1622" s="47"/>
      <c r="H1622" s="47"/>
      <c r="I1622" s="240">
        <v>41874.25</v>
      </c>
      <c r="J1622" s="39">
        <v>6</v>
      </c>
      <c r="K1622" s="41">
        <v>41868</v>
      </c>
      <c r="M1622" s="240">
        <v>42615.25</v>
      </c>
      <c r="N1622" s="39">
        <v>126</v>
      </c>
      <c r="O1622" s="39">
        <v>75</v>
      </c>
      <c r="P1622" s="39"/>
    </row>
    <row r="1623" spans="2:16" x14ac:dyDescent="0.15">
      <c r="B1623" s="36">
        <v>41875</v>
      </c>
      <c r="C1623" s="37">
        <v>0.30833333333333335</v>
      </c>
      <c r="D1623" s="39">
        <v>122</v>
      </c>
      <c r="E1623" s="39">
        <v>70</v>
      </c>
      <c r="F1623" s="39">
        <v>53</v>
      </c>
      <c r="G1623" s="47" t="s">
        <v>24</v>
      </c>
      <c r="H1623" s="47" t="s">
        <v>130</v>
      </c>
      <c r="I1623" s="240">
        <v>41875.25</v>
      </c>
      <c r="J1623" s="39">
        <v>6</v>
      </c>
      <c r="K1623" s="41">
        <v>41875</v>
      </c>
      <c r="M1623" s="240">
        <v>42616.25</v>
      </c>
      <c r="N1623" s="39">
        <v>124</v>
      </c>
      <c r="O1623" s="39">
        <v>77</v>
      </c>
      <c r="P1623" s="39"/>
    </row>
    <row r="1624" spans="2:16" x14ac:dyDescent="0.15">
      <c r="B1624" s="36">
        <v>41875</v>
      </c>
      <c r="C1624" s="37">
        <v>0.31041666666666667</v>
      </c>
      <c r="D1624" s="39">
        <v>116</v>
      </c>
      <c r="E1624" s="39">
        <v>70</v>
      </c>
      <c r="F1624" s="39">
        <v>52</v>
      </c>
      <c r="G1624" s="47"/>
      <c r="H1624" s="47"/>
      <c r="I1624" s="240">
        <v>41875.25</v>
      </c>
      <c r="J1624" s="39">
        <v>6</v>
      </c>
      <c r="K1624" s="41">
        <v>41875</v>
      </c>
      <c r="M1624" s="240">
        <v>42617.25</v>
      </c>
      <c r="N1624" s="39">
        <v>124.5</v>
      </c>
      <c r="O1624" s="39">
        <v>75</v>
      </c>
      <c r="P1624" s="39"/>
    </row>
    <row r="1625" spans="2:16" x14ac:dyDescent="0.15">
      <c r="B1625" s="36">
        <v>41875</v>
      </c>
      <c r="C1625" s="37">
        <v>0.99861111111111101</v>
      </c>
      <c r="D1625" s="39">
        <v>111</v>
      </c>
      <c r="E1625" s="39">
        <v>68</v>
      </c>
      <c r="F1625" s="39">
        <v>56</v>
      </c>
      <c r="G1625" s="47"/>
      <c r="H1625" s="47"/>
      <c r="I1625" s="240">
        <v>41875.75</v>
      </c>
      <c r="J1625" s="39">
        <v>18</v>
      </c>
      <c r="K1625" s="41">
        <v>41875</v>
      </c>
      <c r="M1625" s="240">
        <v>42618.25</v>
      </c>
      <c r="N1625" s="39">
        <v>125</v>
      </c>
      <c r="O1625" s="39">
        <v>77.5</v>
      </c>
      <c r="P1625" s="39"/>
    </row>
    <row r="1626" spans="2:16" x14ac:dyDescent="0.15">
      <c r="B1626" s="36">
        <v>41876</v>
      </c>
      <c r="C1626" s="37">
        <v>0.26041666666666669</v>
      </c>
      <c r="D1626" s="39">
        <v>129</v>
      </c>
      <c r="E1626" s="39">
        <v>71</v>
      </c>
      <c r="F1626" s="39">
        <v>54</v>
      </c>
      <c r="G1626" s="47" t="s">
        <v>24</v>
      </c>
      <c r="H1626" s="47" t="s">
        <v>128</v>
      </c>
      <c r="I1626" s="240">
        <v>41876.25</v>
      </c>
      <c r="J1626" s="39">
        <v>6</v>
      </c>
      <c r="K1626" s="41">
        <v>41875</v>
      </c>
      <c r="M1626" s="240">
        <v>42619.25</v>
      </c>
      <c r="N1626" s="39">
        <v>118.5</v>
      </c>
      <c r="O1626" s="39">
        <v>69.5</v>
      </c>
      <c r="P1626" s="39"/>
    </row>
    <row r="1627" spans="2:16" x14ac:dyDescent="0.15">
      <c r="B1627" s="36">
        <v>41876</v>
      </c>
      <c r="C1627" s="37">
        <v>0.26180555555555557</v>
      </c>
      <c r="D1627" s="39">
        <v>114</v>
      </c>
      <c r="E1627" s="39">
        <v>68</v>
      </c>
      <c r="F1627" s="39">
        <v>50</v>
      </c>
      <c r="G1627" s="47"/>
      <c r="H1627" s="47"/>
      <c r="I1627" s="240">
        <v>41876.25</v>
      </c>
      <c r="J1627" s="39">
        <v>6</v>
      </c>
      <c r="K1627" s="41">
        <v>41875</v>
      </c>
      <c r="M1627" s="240">
        <v>42620.25</v>
      </c>
      <c r="N1627" s="39">
        <v>129</v>
      </c>
      <c r="O1627" s="39">
        <v>78.5</v>
      </c>
      <c r="P1627" s="39"/>
    </row>
    <row r="1628" spans="2:16" x14ac:dyDescent="0.15">
      <c r="B1628" s="36">
        <v>41877</v>
      </c>
      <c r="C1628" s="37"/>
      <c r="D1628" s="39"/>
      <c r="E1628" s="39"/>
      <c r="F1628" s="39"/>
      <c r="G1628" s="47" t="s">
        <v>24</v>
      </c>
      <c r="H1628" s="47" t="s">
        <v>129</v>
      </c>
      <c r="I1628" s="240">
        <v>41876.75</v>
      </c>
      <c r="J1628" s="39">
        <v>18</v>
      </c>
      <c r="K1628" s="41">
        <v>41875</v>
      </c>
      <c r="M1628" s="240">
        <v>42621.25</v>
      </c>
      <c r="N1628" s="39">
        <v>117</v>
      </c>
      <c r="O1628" s="39">
        <v>70</v>
      </c>
      <c r="P1628" s="39"/>
    </row>
    <row r="1629" spans="2:16" x14ac:dyDescent="0.15">
      <c r="B1629" s="36">
        <v>41878</v>
      </c>
      <c r="C1629" s="37">
        <v>0.97499999999999998</v>
      </c>
      <c r="D1629" s="39">
        <v>121</v>
      </c>
      <c r="E1629" s="39">
        <v>73</v>
      </c>
      <c r="F1629" s="39">
        <v>58</v>
      </c>
      <c r="G1629" s="47" t="s">
        <v>24</v>
      </c>
      <c r="H1629" s="47" t="s">
        <v>128</v>
      </c>
      <c r="I1629" s="240">
        <v>41878.75</v>
      </c>
      <c r="J1629" s="39">
        <v>18</v>
      </c>
      <c r="K1629" s="41">
        <v>41875</v>
      </c>
      <c r="M1629" s="240">
        <v>42622.25</v>
      </c>
      <c r="N1629" s="39">
        <v>117</v>
      </c>
      <c r="O1629" s="39">
        <v>71</v>
      </c>
      <c r="P1629" s="39"/>
    </row>
    <row r="1630" spans="2:16" x14ac:dyDescent="0.15">
      <c r="B1630" s="36">
        <v>41878</v>
      </c>
      <c r="C1630" s="37">
        <v>0.97569444444444453</v>
      </c>
      <c r="D1630" s="39">
        <v>127</v>
      </c>
      <c r="E1630" s="39">
        <v>73</v>
      </c>
      <c r="F1630" s="39">
        <v>61</v>
      </c>
      <c r="G1630" s="47"/>
      <c r="H1630" s="47"/>
      <c r="I1630" s="240">
        <v>41878.75</v>
      </c>
      <c r="J1630" s="39">
        <v>18</v>
      </c>
      <c r="K1630" s="41">
        <v>41875</v>
      </c>
      <c r="M1630" s="240">
        <v>42623.25</v>
      </c>
      <c r="N1630" s="39">
        <v>117</v>
      </c>
      <c r="O1630" s="39">
        <v>70</v>
      </c>
      <c r="P1630" s="39"/>
    </row>
    <row r="1631" spans="2:16" x14ac:dyDescent="0.15">
      <c r="B1631" s="36">
        <v>41879</v>
      </c>
      <c r="C1631" s="37">
        <v>0.25416666666666665</v>
      </c>
      <c r="D1631" s="39">
        <v>117</v>
      </c>
      <c r="E1631" s="39">
        <v>70</v>
      </c>
      <c r="F1631" s="39">
        <v>53</v>
      </c>
      <c r="G1631" s="47" t="s">
        <v>24</v>
      </c>
      <c r="H1631" s="47" t="s">
        <v>129</v>
      </c>
      <c r="I1631" s="240">
        <v>41879.25</v>
      </c>
      <c r="J1631" s="39">
        <v>6</v>
      </c>
      <c r="K1631" s="41">
        <v>41875</v>
      </c>
      <c r="M1631" s="240">
        <v>42624.25</v>
      </c>
      <c r="N1631" s="39"/>
      <c r="O1631" s="39"/>
      <c r="P1631" s="39"/>
    </row>
    <row r="1632" spans="2:16" x14ac:dyDescent="0.15">
      <c r="B1632" s="36">
        <v>41879</v>
      </c>
      <c r="C1632" s="37">
        <v>0.25625000000000003</v>
      </c>
      <c r="D1632" s="39">
        <v>124</v>
      </c>
      <c r="E1632" s="39">
        <v>74</v>
      </c>
      <c r="F1632" s="39">
        <v>53</v>
      </c>
      <c r="G1632" s="47"/>
      <c r="H1632" s="47"/>
      <c r="I1632" s="240">
        <v>41879.25</v>
      </c>
      <c r="J1632" s="39">
        <v>6</v>
      </c>
      <c r="K1632" s="41">
        <v>41875</v>
      </c>
      <c r="M1632" s="240">
        <v>42625.25</v>
      </c>
      <c r="N1632" s="39">
        <v>130.5</v>
      </c>
      <c r="O1632" s="39">
        <v>76</v>
      </c>
      <c r="P1632" s="39"/>
    </row>
    <row r="1633" spans="2:16" x14ac:dyDescent="0.15">
      <c r="B1633" s="36">
        <v>41879</v>
      </c>
      <c r="C1633" s="37">
        <v>0.93055555555555547</v>
      </c>
      <c r="D1633" s="39">
        <v>116</v>
      </c>
      <c r="E1633" s="39">
        <v>64</v>
      </c>
      <c r="F1633" s="39">
        <v>52</v>
      </c>
      <c r="G1633" s="47"/>
      <c r="H1633" s="47"/>
      <c r="I1633" s="240">
        <v>41879.75</v>
      </c>
      <c r="J1633" s="39">
        <v>18</v>
      </c>
      <c r="K1633" s="41">
        <v>41875</v>
      </c>
      <c r="M1633" s="240">
        <v>42626.25</v>
      </c>
      <c r="N1633" s="39">
        <v>114</v>
      </c>
      <c r="O1633" s="39">
        <v>65</v>
      </c>
      <c r="P1633" s="39"/>
    </row>
    <row r="1634" spans="2:16" x14ac:dyDescent="0.15">
      <c r="B1634" s="36">
        <v>41880</v>
      </c>
      <c r="C1634" s="37">
        <v>0.25</v>
      </c>
      <c r="D1634" s="39">
        <v>120</v>
      </c>
      <c r="E1634" s="39">
        <v>72</v>
      </c>
      <c r="F1634" s="39">
        <v>54</v>
      </c>
      <c r="G1634" s="47" t="s">
        <v>24</v>
      </c>
      <c r="H1634" s="47" t="s">
        <v>128</v>
      </c>
      <c r="I1634" s="240">
        <v>41880.25</v>
      </c>
      <c r="J1634" s="39">
        <v>6</v>
      </c>
      <c r="K1634" s="41">
        <v>41875</v>
      </c>
      <c r="M1634" s="240">
        <v>42627.25</v>
      </c>
      <c r="N1634" s="39">
        <v>117</v>
      </c>
      <c r="O1634" s="39">
        <v>64.5</v>
      </c>
      <c r="P1634" s="39"/>
    </row>
    <row r="1635" spans="2:16" x14ac:dyDescent="0.15">
      <c r="B1635" s="36">
        <v>41880</v>
      </c>
      <c r="C1635" s="37">
        <v>0.25277777777777777</v>
      </c>
      <c r="D1635" s="39">
        <v>124</v>
      </c>
      <c r="E1635" s="39">
        <v>71</v>
      </c>
      <c r="F1635" s="39">
        <v>51</v>
      </c>
      <c r="G1635" s="47"/>
      <c r="H1635" s="47"/>
      <c r="I1635" s="240">
        <v>41880.25</v>
      </c>
      <c r="J1635" s="39">
        <v>6</v>
      </c>
      <c r="K1635" s="41">
        <v>41875</v>
      </c>
      <c r="M1635" s="240">
        <v>42628.25</v>
      </c>
      <c r="N1635" s="39">
        <v>127</v>
      </c>
      <c r="O1635" s="39">
        <v>72.666666666666671</v>
      </c>
      <c r="P1635" s="39"/>
    </row>
    <row r="1636" spans="2:16" x14ac:dyDescent="0.15">
      <c r="B1636" s="36">
        <v>41881</v>
      </c>
      <c r="C1636" s="37">
        <v>0.2673611111111111</v>
      </c>
      <c r="D1636" s="39">
        <v>118</v>
      </c>
      <c r="E1636" s="39">
        <v>70</v>
      </c>
      <c r="F1636" s="39">
        <v>54</v>
      </c>
      <c r="G1636" s="47" t="s">
        <v>24</v>
      </c>
      <c r="H1636" s="47" t="s">
        <v>129</v>
      </c>
      <c r="I1636" s="240">
        <v>41881.25</v>
      </c>
      <c r="J1636" s="39">
        <v>6</v>
      </c>
      <c r="K1636" s="41">
        <v>41875</v>
      </c>
      <c r="M1636" s="240">
        <v>42629.25</v>
      </c>
      <c r="N1636" s="39">
        <v>119</v>
      </c>
      <c r="O1636" s="39">
        <v>67</v>
      </c>
      <c r="P1636" s="39"/>
    </row>
    <row r="1637" spans="2:16" x14ac:dyDescent="0.15">
      <c r="B1637" s="36">
        <v>41882</v>
      </c>
      <c r="C1637" s="37">
        <v>0.31458333333333333</v>
      </c>
      <c r="D1637" s="39">
        <v>124</v>
      </c>
      <c r="E1637" s="39">
        <v>68</v>
      </c>
      <c r="F1637" s="39">
        <v>53</v>
      </c>
      <c r="G1637" s="47" t="s">
        <v>24</v>
      </c>
      <c r="H1637" s="47" t="s">
        <v>130</v>
      </c>
      <c r="I1637" s="240">
        <v>41882.25</v>
      </c>
      <c r="J1637" s="39">
        <v>6</v>
      </c>
      <c r="K1637" s="41">
        <v>41882</v>
      </c>
      <c r="M1637" s="240">
        <v>42630.25</v>
      </c>
      <c r="N1637" s="39">
        <v>126</v>
      </c>
      <c r="O1637" s="39">
        <v>73.5</v>
      </c>
      <c r="P1637" s="39"/>
    </row>
    <row r="1638" spans="2:16" x14ac:dyDescent="0.15">
      <c r="B1638" s="36">
        <v>41882</v>
      </c>
      <c r="C1638" s="37">
        <v>0.31736111111111115</v>
      </c>
      <c r="D1638" s="39">
        <v>118</v>
      </c>
      <c r="E1638" s="39">
        <v>72</v>
      </c>
      <c r="F1638" s="39">
        <v>54</v>
      </c>
      <c r="G1638" s="47"/>
      <c r="H1638" s="47"/>
      <c r="I1638" s="240">
        <v>41882.25</v>
      </c>
      <c r="J1638" s="39">
        <v>6</v>
      </c>
      <c r="K1638" s="41">
        <v>41882</v>
      </c>
      <c r="M1638" s="240">
        <v>42631.25</v>
      </c>
      <c r="N1638" s="39">
        <v>129.5</v>
      </c>
      <c r="O1638" s="39">
        <v>77</v>
      </c>
      <c r="P1638" s="39"/>
    </row>
    <row r="1639" spans="2:16" x14ac:dyDescent="0.15">
      <c r="B1639" s="36">
        <v>41882</v>
      </c>
      <c r="C1639" s="37">
        <v>0.91666666666666663</v>
      </c>
      <c r="D1639" s="39">
        <v>122</v>
      </c>
      <c r="E1639" s="39">
        <v>69</v>
      </c>
      <c r="F1639" s="39">
        <v>59</v>
      </c>
      <c r="G1639" s="47"/>
      <c r="H1639" s="47"/>
      <c r="I1639" s="240">
        <v>41882.75</v>
      </c>
      <c r="J1639" s="39">
        <v>18</v>
      </c>
      <c r="K1639" s="41">
        <v>41882</v>
      </c>
      <c r="M1639" s="240">
        <v>42632.25</v>
      </c>
      <c r="N1639" s="39">
        <v>136</v>
      </c>
      <c r="O1639" s="39">
        <v>84</v>
      </c>
      <c r="P1639" s="39"/>
    </row>
    <row r="1640" spans="2:16" x14ac:dyDescent="0.15">
      <c r="B1640" s="36">
        <v>41882</v>
      </c>
      <c r="C1640" s="37">
        <v>0.91736111111111107</v>
      </c>
      <c r="D1640" s="39">
        <v>118</v>
      </c>
      <c r="E1640" s="39">
        <v>76</v>
      </c>
      <c r="F1640" s="39">
        <v>62</v>
      </c>
      <c r="G1640" s="47"/>
      <c r="H1640" s="47"/>
      <c r="I1640" s="240">
        <v>41882.75</v>
      </c>
      <c r="J1640" s="39">
        <v>18</v>
      </c>
      <c r="K1640" s="41">
        <v>41882</v>
      </c>
      <c r="M1640" s="240">
        <v>42633.25</v>
      </c>
      <c r="N1640" s="39">
        <v>131</v>
      </c>
      <c r="O1640" s="39">
        <v>79.5</v>
      </c>
      <c r="P1640" s="39"/>
    </row>
    <row r="1641" spans="2:16" x14ac:dyDescent="0.15">
      <c r="B1641" s="36">
        <v>41883</v>
      </c>
      <c r="C1641" s="37">
        <v>0.23472222222222219</v>
      </c>
      <c r="D1641" s="39">
        <v>123</v>
      </c>
      <c r="E1641" s="39">
        <v>68</v>
      </c>
      <c r="F1641" s="39">
        <v>51</v>
      </c>
      <c r="G1641" s="47" t="s">
        <v>24</v>
      </c>
      <c r="H1641" s="47" t="s">
        <v>130</v>
      </c>
      <c r="I1641" s="240">
        <v>41883.25</v>
      </c>
      <c r="J1641" s="39">
        <v>6</v>
      </c>
      <c r="K1641" s="41">
        <v>41882</v>
      </c>
      <c r="M1641" s="240">
        <v>42634.25</v>
      </c>
      <c r="N1641" s="39">
        <v>125</v>
      </c>
      <c r="O1641" s="39">
        <v>76.5</v>
      </c>
      <c r="P1641" s="39"/>
    </row>
    <row r="1642" spans="2:16" x14ac:dyDescent="0.15">
      <c r="B1642" s="36">
        <v>41883</v>
      </c>
      <c r="C1642" s="37">
        <v>0.23611111111111113</v>
      </c>
      <c r="D1642" s="39">
        <v>117</v>
      </c>
      <c r="E1642" s="39">
        <v>70</v>
      </c>
      <c r="F1642" s="39">
        <v>51</v>
      </c>
      <c r="G1642" s="47"/>
      <c r="H1642" s="47"/>
      <c r="I1642" s="240">
        <v>41883.25</v>
      </c>
      <c r="J1642" s="39">
        <v>6</v>
      </c>
      <c r="K1642" s="41">
        <v>41882</v>
      </c>
      <c r="M1642" s="240">
        <v>42635.25</v>
      </c>
      <c r="N1642" s="39">
        <v>123</v>
      </c>
      <c r="O1642" s="39">
        <v>77</v>
      </c>
      <c r="P1642" s="39"/>
    </row>
    <row r="1643" spans="2:16" x14ac:dyDescent="0.15">
      <c r="B1643" s="36">
        <v>41884</v>
      </c>
      <c r="C1643" s="37">
        <v>0.21875</v>
      </c>
      <c r="D1643" s="39">
        <v>109</v>
      </c>
      <c r="E1643" s="39">
        <v>60</v>
      </c>
      <c r="F1643" s="39">
        <v>57</v>
      </c>
      <c r="G1643" s="47" t="s">
        <v>24</v>
      </c>
      <c r="H1643" s="47" t="s">
        <v>130</v>
      </c>
      <c r="I1643" s="240">
        <v>41884.25</v>
      </c>
      <c r="J1643" s="39">
        <v>6</v>
      </c>
      <c r="K1643" s="41">
        <v>41882</v>
      </c>
      <c r="M1643" s="240">
        <v>42636.25</v>
      </c>
      <c r="N1643" s="39">
        <v>142.5</v>
      </c>
      <c r="O1643" s="39">
        <v>84.5</v>
      </c>
      <c r="P1643" s="39"/>
    </row>
    <row r="1644" spans="2:16" x14ac:dyDescent="0.15">
      <c r="B1644" s="36">
        <v>41884</v>
      </c>
      <c r="C1644" s="37">
        <v>0.22152777777777777</v>
      </c>
      <c r="D1644" s="39">
        <v>111</v>
      </c>
      <c r="E1644" s="39">
        <v>57</v>
      </c>
      <c r="F1644" s="39">
        <v>57</v>
      </c>
      <c r="G1644" s="47"/>
      <c r="H1644" s="47"/>
      <c r="I1644" s="240">
        <v>41884.25</v>
      </c>
      <c r="J1644" s="39">
        <v>6</v>
      </c>
      <c r="K1644" s="41">
        <v>41882</v>
      </c>
      <c r="M1644" s="240">
        <v>42637.25</v>
      </c>
      <c r="N1644" s="39">
        <v>130.5</v>
      </c>
      <c r="O1644" s="39">
        <v>79</v>
      </c>
      <c r="P1644" s="39"/>
    </row>
    <row r="1645" spans="2:16" x14ac:dyDescent="0.15">
      <c r="B1645" s="36">
        <v>41885</v>
      </c>
      <c r="C1645" s="37">
        <v>0.24166666666666667</v>
      </c>
      <c r="D1645" s="39">
        <v>114</v>
      </c>
      <c r="E1645" s="39">
        <v>63</v>
      </c>
      <c r="F1645" s="39">
        <v>64</v>
      </c>
      <c r="G1645" s="47" t="s">
        <v>24</v>
      </c>
      <c r="H1645" s="47" t="s">
        <v>128</v>
      </c>
      <c r="I1645" s="240">
        <v>41885.25</v>
      </c>
      <c r="J1645" s="39">
        <v>6</v>
      </c>
      <c r="K1645" s="41">
        <v>41882</v>
      </c>
      <c r="M1645" s="240">
        <v>42638.25</v>
      </c>
      <c r="N1645" s="39">
        <v>121.5</v>
      </c>
      <c r="O1645" s="39">
        <v>75</v>
      </c>
      <c r="P1645" s="39"/>
    </row>
    <row r="1646" spans="2:16" x14ac:dyDescent="0.15">
      <c r="B1646" s="36">
        <v>41885</v>
      </c>
      <c r="C1646" s="37">
        <v>0.24305555555555555</v>
      </c>
      <c r="D1646" s="39">
        <v>109</v>
      </c>
      <c r="E1646" s="39">
        <v>59</v>
      </c>
      <c r="F1646" s="39">
        <v>64</v>
      </c>
      <c r="G1646" s="47"/>
      <c r="H1646" s="47"/>
      <c r="I1646" s="240">
        <v>41885.25</v>
      </c>
      <c r="J1646" s="39">
        <v>6</v>
      </c>
      <c r="K1646" s="41">
        <v>41882</v>
      </c>
      <c r="M1646" s="240">
        <v>42639.25</v>
      </c>
      <c r="N1646" s="39">
        <v>138.5</v>
      </c>
      <c r="O1646" s="39">
        <v>83.5</v>
      </c>
      <c r="P1646" s="39"/>
    </row>
    <row r="1647" spans="2:16" x14ac:dyDescent="0.15">
      <c r="B1647" s="36">
        <v>41886</v>
      </c>
      <c r="C1647" s="37">
        <v>0.24305555555555555</v>
      </c>
      <c r="D1647" s="39">
        <v>113</v>
      </c>
      <c r="E1647" s="39">
        <v>61</v>
      </c>
      <c r="F1647" s="39">
        <v>63</v>
      </c>
      <c r="G1647" s="47" t="s">
        <v>24</v>
      </c>
      <c r="H1647" s="47" t="s">
        <v>129</v>
      </c>
      <c r="I1647" s="240">
        <v>41886.25</v>
      </c>
      <c r="J1647" s="39">
        <v>6</v>
      </c>
      <c r="K1647" s="41">
        <v>41882</v>
      </c>
      <c r="M1647" s="240">
        <v>42640.25</v>
      </c>
      <c r="N1647" s="39">
        <v>128</v>
      </c>
      <c r="O1647" s="39">
        <v>74.5</v>
      </c>
      <c r="P1647" s="39"/>
    </row>
    <row r="1648" spans="2:16" x14ac:dyDescent="0.15">
      <c r="B1648" s="36">
        <v>41887</v>
      </c>
      <c r="C1648" s="37">
        <v>0.24444444444444446</v>
      </c>
      <c r="D1648" s="39">
        <v>117</v>
      </c>
      <c r="E1648" s="39">
        <v>64</v>
      </c>
      <c r="F1648" s="39">
        <v>67</v>
      </c>
      <c r="G1648" s="47" t="s">
        <v>24</v>
      </c>
      <c r="H1648" s="47" t="s">
        <v>128</v>
      </c>
      <c r="I1648" s="240">
        <v>41887.25</v>
      </c>
      <c r="J1648" s="39">
        <v>6</v>
      </c>
      <c r="K1648" s="41">
        <v>41882</v>
      </c>
      <c r="M1648" s="240">
        <v>42641.25</v>
      </c>
      <c r="N1648" s="39"/>
      <c r="O1648" s="39"/>
      <c r="P1648" s="39"/>
    </row>
    <row r="1649" spans="2:16" x14ac:dyDescent="0.15">
      <c r="B1649" s="36">
        <v>41887</v>
      </c>
      <c r="C1649" s="37">
        <v>0.24583333333333335</v>
      </c>
      <c r="D1649" s="39">
        <v>111</v>
      </c>
      <c r="E1649" s="39">
        <v>61</v>
      </c>
      <c r="F1649" s="39">
        <v>64</v>
      </c>
      <c r="G1649" s="47"/>
      <c r="H1649" s="47"/>
      <c r="I1649" s="240">
        <v>41887.25</v>
      </c>
      <c r="J1649" s="39">
        <v>6</v>
      </c>
      <c r="K1649" s="41">
        <v>41882</v>
      </c>
      <c r="M1649" s="240">
        <v>42642.25</v>
      </c>
      <c r="N1649" s="39"/>
      <c r="O1649" s="39"/>
      <c r="P1649" s="39"/>
    </row>
    <row r="1650" spans="2:16" x14ac:dyDescent="0.15">
      <c r="B1650" s="36">
        <v>41888</v>
      </c>
      <c r="C1650" s="37">
        <v>0.24374999999999999</v>
      </c>
      <c r="D1650" s="39">
        <v>115</v>
      </c>
      <c r="E1650" s="39">
        <v>65</v>
      </c>
      <c r="F1650" s="39">
        <v>65</v>
      </c>
      <c r="G1650" s="47" t="s">
        <v>24</v>
      </c>
      <c r="H1650" s="47" t="s">
        <v>128</v>
      </c>
      <c r="I1650" s="240">
        <v>41888.25</v>
      </c>
      <c r="J1650" s="39">
        <v>6</v>
      </c>
      <c r="K1650" s="41">
        <v>41882</v>
      </c>
      <c r="M1650" s="240">
        <v>42643.25</v>
      </c>
      <c r="N1650" s="39"/>
      <c r="O1650" s="39"/>
      <c r="P1650" s="39"/>
    </row>
    <row r="1651" spans="2:16" x14ac:dyDescent="0.15">
      <c r="B1651" s="36">
        <v>41888</v>
      </c>
      <c r="C1651" s="37">
        <v>0.24513888888888888</v>
      </c>
      <c r="D1651" s="39">
        <v>110</v>
      </c>
      <c r="E1651" s="39">
        <v>61</v>
      </c>
      <c r="F1651" s="39">
        <v>62</v>
      </c>
      <c r="G1651" s="47"/>
      <c r="H1651" s="47"/>
      <c r="I1651" s="240">
        <v>41888.25</v>
      </c>
      <c r="J1651" s="39">
        <v>6</v>
      </c>
      <c r="K1651" s="41">
        <v>41882</v>
      </c>
      <c r="M1651" s="240">
        <v>42644.25</v>
      </c>
      <c r="N1651" s="39"/>
      <c r="O1651" s="39"/>
      <c r="P1651" s="39"/>
    </row>
    <row r="1652" spans="2:16" x14ac:dyDescent="0.15">
      <c r="B1652" s="36">
        <v>41889</v>
      </c>
      <c r="C1652" s="37">
        <v>0.24861111111111112</v>
      </c>
      <c r="D1652" s="39">
        <v>113</v>
      </c>
      <c r="E1652" s="39">
        <v>64</v>
      </c>
      <c r="F1652" s="39">
        <v>60</v>
      </c>
      <c r="G1652" s="47" t="s">
        <v>24</v>
      </c>
      <c r="H1652" s="47" t="s">
        <v>129</v>
      </c>
      <c r="I1652" s="240">
        <v>41889.25</v>
      </c>
      <c r="J1652" s="39">
        <v>6</v>
      </c>
      <c r="K1652" s="41">
        <v>41889</v>
      </c>
      <c r="M1652" s="240">
        <v>42645.25</v>
      </c>
      <c r="N1652" s="39">
        <v>122</v>
      </c>
      <c r="O1652" s="39">
        <v>71</v>
      </c>
      <c r="P1652" s="39"/>
    </row>
    <row r="1653" spans="2:16" x14ac:dyDescent="0.15">
      <c r="B1653" s="36">
        <v>41889</v>
      </c>
      <c r="C1653" s="37">
        <v>0.25069444444444444</v>
      </c>
      <c r="D1653" s="39">
        <v>119</v>
      </c>
      <c r="E1653" s="39">
        <v>73</v>
      </c>
      <c r="F1653" s="39">
        <v>61</v>
      </c>
      <c r="G1653" s="47"/>
      <c r="H1653" s="47"/>
      <c r="I1653" s="240">
        <v>41889.25</v>
      </c>
      <c r="J1653" s="39">
        <v>6</v>
      </c>
      <c r="K1653" s="41">
        <v>41889</v>
      </c>
      <c r="M1653" s="240">
        <v>42646.25</v>
      </c>
      <c r="N1653" s="39">
        <v>134</v>
      </c>
      <c r="O1653" s="39">
        <v>78</v>
      </c>
      <c r="P1653" s="39"/>
    </row>
    <row r="1654" spans="2:16" x14ac:dyDescent="0.15">
      <c r="B1654" s="36">
        <v>41890</v>
      </c>
      <c r="C1654" s="37">
        <v>0.22152777777777777</v>
      </c>
      <c r="D1654" s="39">
        <v>118</v>
      </c>
      <c r="E1654" s="39">
        <v>71</v>
      </c>
      <c r="F1654" s="39">
        <v>56</v>
      </c>
      <c r="G1654" s="47" t="s">
        <v>24</v>
      </c>
      <c r="H1654" s="47" t="s">
        <v>130</v>
      </c>
      <c r="I1654" s="240">
        <v>41890.25</v>
      </c>
      <c r="J1654" s="39">
        <v>6</v>
      </c>
      <c r="K1654" s="41">
        <v>41889</v>
      </c>
      <c r="M1654" s="240">
        <v>42647.25</v>
      </c>
      <c r="N1654" s="39">
        <v>134</v>
      </c>
      <c r="O1654" s="39">
        <v>77.5</v>
      </c>
      <c r="P1654" s="39"/>
    </row>
    <row r="1655" spans="2:16" x14ac:dyDescent="0.15">
      <c r="B1655" s="36">
        <v>41890</v>
      </c>
      <c r="C1655" s="37">
        <v>0.22291666666666665</v>
      </c>
      <c r="D1655" s="39">
        <v>123</v>
      </c>
      <c r="E1655" s="39">
        <v>73</v>
      </c>
      <c r="F1655" s="39">
        <v>56</v>
      </c>
      <c r="G1655" s="47"/>
      <c r="H1655" s="47"/>
      <c r="I1655" s="240">
        <v>41890.25</v>
      </c>
      <c r="J1655" s="39">
        <v>6</v>
      </c>
      <c r="K1655" s="41">
        <v>41889</v>
      </c>
      <c r="M1655" s="240">
        <v>42648.25</v>
      </c>
      <c r="N1655" s="39">
        <v>126</v>
      </c>
      <c r="O1655" s="39">
        <v>77.5</v>
      </c>
      <c r="P1655" s="39"/>
    </row>
    <row r="1656" spans="2:16" x14ac:dyDescent="0.15">
      <c r="B1656" s="36">
        <v>41890</v>
      </c>
      <c r="C1656" s="37">
        <v>0.22430555555555556</v>
      </c>
      <c r="D1656" s="39">
        <v>114</v>
      </c>
      <c r="E1656" s="39">
        <v>67</v>
      </c>
      <c r="F1656" s="39">
        <v>55</v>
      </c>
      <c r="G1656" s="47"/>
      <c r="H1656" s="47"/>
      <c r="I1656" s="240">
        <v>41890.25</v>
      </c>
      <c r="J1656" s="39">
        <v>6</v>
      </c>
      <c r="K1656" s="41">
        <v>41889</v>
      </c>
      <c r="M1656" s="240">
        <v>42649.25</v>
      </c>
      <c r="N1656" s="39">
        <v>116</v>
      </c>
      <c r="O1656" s="39">
        <v>62.5</v>
      </c>
      <c r="P1656" s="39"/>
    </row>
    <row r="1657" spans="2:16" x14ac:dyDescent="0.15">
      <c r="B1657" s="36">
        <v>41891</v>
      </c>
      <c r="C1657" s="37">
        <v>0.24791666666666667</v>
      </c>
      <c r="D1657" s="39">
        <v>118</v>
      </c>
      <c r="E1657" s="39">
        <v>62</v>
      </c>
      <c r="F1657" s="39">
        <v>59</v>
      </c>
      <c r="G1657" s="47" t="s">
        <v>24</v>
      </c>
      <c r="H1657" s="47" t="s">
        <v>128</v>
      </c>
      <c r="I1657" s="240">
        <v>41891.25</v>
      </c>
      <c r="J1657" s="39">
        <v>6</v>
      </c>
      <c r="K1657" s="41">
        <v>41889</v>
      </c>
      <c r="M1657" s="240">
        <v>42650.25</v>
      </c>
      <c r="N1657" s="39">
        <v>138.5</v>
      </c>
      <c r="O1657" s="39">
        <v>79.5</v>
      </c>
      <c r="P1657" s="39"/>
    </row>
    <row r="1658" spans="2:16" x14ac:dyDescent="0.15">
      <c r="B1658" s="36">
        <v>41891</v>
      </c>
      <c r="C1658" s="37">
        <v>0.24861111111111112</v>
      </c>
      <c r="D1658" s="39">
        <v>113</v>
      </c>
      <c r="E1658" s="39">
        <v>60</v>
      </c>
      <c r="F1658" s="39">
        <v>58</v>
      </c>
      <c r="G1658" s="47"/>
      <c r="H1658" s="47"/>
      <c r="I1658" s="240">
        <v>41891.25</v>
      </c>
      <c r="J1658" s="39">
        <v>6</v>
      </c>
      <c r="K1658" s="41">
        <v>41889</v>
      </c>
      <c r="M1658" s="240">
        <v>42651.25</v>
      </c>
      <c r="N1658" s="39"/>
      <c r="O1658" s="39"/>
      <c r="P1658" s="39"/>
    </row>
    <row r="1659" spans="2:16" x14ac:dyDescent="0.15">
      <c r="B1659" s="36">
        <v>41892</v>
      </c>
      <c r="C1659" s="37">
        <v>0.26041666666666669</v>
      </c>
      <c r="D1659" s="39">
        <v>114</v>
      </c>
      <c r="E1659" s="39">
        <v>66</v>
      </c>
      <c r="F1659" s="39">
        <v>58</v>
      </c>
      <c r="G1659" s="47" t="s">
        <v>24</v>
      </c>
      <c r="H1659" s="47" t="s">
        <v>129</v>
      </c>
      <c r="I1659" s="240">
        <v>41892.25</v>
      </c>
      <c r="J1659" s="39">
        <v>6</v>
      </c>
      <c r="K1659" s="41">
        <v>41889</v>
      </c>
      <c r="M1659" s="240">
        <v>42652.25</v>
      </c>
      <c r="N1659" s="39">
        <v>139.5</v>
      </c>
      <c r="O1659" s="39">
        <v>84</v>
      </c>
      <c r="P1659" s="39"/>
    </row>
    <row r="1660" spans="2:16" x14ac:dyDescent="0.15">
      <c r="B1660" s="36">
        <v>41892</v>
      </c>
      <c r="C1660" s="37">
        <v>0.26111111111111113</v>
      </c>
      <c r="D1660" s="39">
        <v>121</v>
      </c>
      <c r="E1660" s="39">
        <v>68</v>
      </c>
      <c r="F1660" s="39">
        <v>61</v>
      </c>
      <c r="G1660" s="47"/>
      <c r="H1660" s="47"/>
      <c r="I1660" s="240">
        <v>41892.25</v>
      </c>
      <c r="J1660" s="39">
        <v>6</v>
      </c>
      <c r="K1660" s="41">
        <v>41889</v>
      </c>
      <c r="M1660" s="240">
        <v>42653.25</v>
      </c>
      <c r="N1660" s="39">
        <v>139</v>
      </c>
      <c r="O1660" s="39">
        <v>83</v>
      </c>
      <c r="P1660" s="39"/>
    </row>
    <row r="1661" spans="2:16" x14ac:dyDescent="0.15">
      <c r="B1661" s="36">
        <v>41893</v>
      </c>
      <c r="C1661" s="37">
        <v>0.2638888888888889</v>
      </c>
      <c r="D1661" s="39">
        <v>114</v>
      </c>
      <c r="E1661" s="39">
        <v>67</v>
      </c>
      <c r="F1661" s="39">
        <v>60</v>
      </c>
      <c r="G1661" s="47" t="s">
        <v>24</v>
      </c>
      <c r="H1661" s="47" t="s">
        <v>130</v>
      </c>
      <c r="I1661" s="240">
        <v>41893.25</v>
      </c>
      <c r="J1661" s="39">
        <v>6</v>
      </c>
      <c r="K1661" s="41">
        <v>41889</v>
      </c>
      <c r="M1661" s="240">
        <v>42654.25</v>
      </c>
      <c r="N1661" s="39">
        <v>129</v>
      </c>
      <c r="O1661" s="39">
        <v>78</v>
      </c>
      <c r="P1661" s="39"/>
    </row>
    <row r="1662" spans="2:16" x14ac:dyDescent="0.15">
      <c r="B1662" s="36">
        <v>41894</v>
      </c>
      <c r="C1662" s="37">
        <v>0.22430555555555556</v>
      </c>
      <c r="D1662" s="39">
        <v>111</v>
      </c>
      <c r="E1662" s="39">
        <v>57</v>
      </c>
      <c r="F1662" s="39">
        <v>58</v>
      </c>
      <c r="G1662" s="47" t="s">
        <v>24</v>
      </c>
      <c r="H1662" s="47" t="s">
        <v>128</v>
      </c>
      <c r="I1662" s="240">
        <v>41894.25</v>
      </c>
      <c r="J1662" s="39">
        <v>6</v>
      </c>
      <c r="K1662" s="41">
        <v>41889</v>
      </c>
      <c r="M1662" s="240">
        <v>42655.25</v>
      </c>
      <c r="N1662" s="39">
        <v>115.5</v>
      </c>
      <c r="O1662" s="39">
        <v>71.5</v>
      </c>
      <c r="P1662" s="39"/>
    </row>
    <row r="1663" spans="2:16" x14ac:dyDescent="0.15">
      <c r="B1663" s="36">
        <v>41895</v>
      </c>
      <c r="C1663" s="37">
        <v>0.27569444444444446</v>
      </c>
      <c r="D1663" s="39">
        <v>120</v>
      </c>
      <c r="E1663" s="39">
        <v>71</v>
      </c>
      <c r="F1663" s="39">
        <v>58</v>
      </c>
      <c r="G1663" s="47" t="s">
        <v>24</v>
      </c>
      <c r="H1663" s="47" t="s">
        <v>129</v>
      </c>
      <c r="I1663" s="240">
        <v>41895.25</v>
      </c>
      <c r="J1663" s="39">
        <v>6</v>
      </c>
      <c r="K1663" s="41">
        <v>41889</v>
      </c>
      <c r="M1663" s="240">
        <v>42656.25</v>
      </c>
      <c r="N1663" s="39">
        <v>117</v>
      </c>
      <c r="O1663" s="39">
        <v>68</v>
      </c>
      <c r="P1663" s="39"/>
    </row>
    <row r="1664" spans="2:16" x14ac:dyDescent="0.15">
      <c r="B1664" s="36">
        <v>41895</v>
      </c>
      <c r="C1664" s="37">
        <v>0.27638888888888885</v>
      </c>
      <c r="D1664" s="39">
        <v>117</v>
      </c>
      <c r="E1664" s="39">
        <v>70</v>
      </c>
      <c r="F1664" s="39">
        <v>59</v>
      </c>
      <c r="G1664" s="47"/>
      <c r="H1664" s="47"/>
      <c r="I1664" s="240">
        <v>41895.25</v>
      </c>
      <c r="J1664" s="39">
        <v>6</v>
      </c>
      <c r="K1664" s="41">
        <v>41889</v>
      </c>
      <c r="M1664" s="240">
        <v>42657.25</v>
      </c>
      <c r="N1664" s="39">
        <v>117.5</v>
      </c>
      <c r="O1664" s="39">
        <v>68.5</v>
      </c>
      <c r="P1664" s="39"/>
    </row>
    <row r="1665" spans="2:16" x14ac:dyDescent="0.15">
      <c r="B1665" s="36">
        <v>41896</v>
      </c>
      <c r="C1665" s="37">
        <v>0.27083333333333331</v>
      </c>
      <c r="D1665" s="39">
        <v>115</v>
      </c>
      <c r="E1665" s="39">
        <v>65</v>
      </c>
      <c r="F1665" s="39">
        <v>53</v>
      </c>
      <c r="G1665" s="47" t="s">
        <v>24</v>
      </c>
      <c r="H1665" s="47" t="s">
        <v>130</v>
      </c>
      <c r="I1665" s="240">
        <v>41896.25</v>
      </c>
      <c r="J1665" s="39">
        <v>6</v>
      </c>
      <c r="K1665" s="41">
        <v>41896</v>
      </c>
      <c r="M1665" s="240">
        <v>42658.25</v>
      </c>
      <c r="N1665" s="39">
        <v>125.66666666666667</v>
      </c>
      <c r="O1665" s="39">
        <v>76.333333333333329</v>
      </c>
      <c r="P1665" s="39"/>
    </row>
    <row r="1666" spans="2:16" x14ac:dyDescent="0.15">
      <c r="B1666" s="36">
        <v>41896</v>
      </c>
      <c r="C1666" s="37">
        <v>0.2722222222222222</v>
      </c>
      <c r="D1666" s="39">
        <v>122</v>
      </c>
      <c r="E1666" s="39">
        <v>71</v>
      </c>
      <c r="F1666" s="39">
        <v>54</v>
      </c>
      <c r="G1666" s="47"/>
      <c r="H1666" s="47"/>
      <c r="I1666" s="240">
        <v>41896.25</v>
      </c>
      <c r="J1666" s="39">
        <v>6</v>
      </c>
      <c r="K1666" s="41">
        <v>41896</v>
      </c>
      <c r="M1666" s="240">
        <v>42659.25</v>
      </c>
      <c r="N1666" s="39">
        <v>127</v>
      </c>
      <c r="O1666" s="39">
        <v>76.5</v>
      </c>
      <c r="P1666" s="39"/>
    </row>
    <row r="1667" spans="2:16" x14ac:dyDescent="0.15">
      <c r="B1667" s="36">
        <v>41896</v>
      </c>
      <c r="C1667" s="37">
        <v>0.96736111111111101</v>
      </c>
      <c r="D1667" s="39">
        <v>112</v>
      </c>
      <c r="E1667" s="39">
        <v>63</v>
      </c>
      <c r="F1667" s="39">
        <v>62</v>
      </c>
      <c r="G1667" s="47"/>
      <c r="H1667" s="47"/>
      <c r="I1667" s="240">
        <v>41896.75</v>
      </c>
      <c r="J1667" s="39">
        <v>18</v>
      </c>
      <c r="K1667" s="41">
        <v>41896</v>
      </c>
      <c r="M1667" s="240">
        <v>42660.25</v>
      </c>
      <c r="N1667" s="39">
        <v>117.5</v>
      </c>
      <c r="O1667" s="39">
        <v>69.5</v>
      </c>
      <c r="P1667" s="39"/>
    </row>
    <row r="1668" spans="2:16" x14ac:dyDescent="0.15">
      <c r="B1668" s="36">
        <v>41897</v>
      </c>
      <c r="C1668" s="37">
        <v>0.27083333333333331</v>
      </c>
      <c r="D1668" s="39">
        <v>120</v>
      </c>
      <c r="E1668" s="39">
        <v>71</v>
      </c>
      <c r="F1668" s="39">
        <v>57</v>
      </c>
      <c r="G1668" s="47" t="s">
        <v>24</v>
      </c>
      <c r="H1668" s="47" t="s">
        <v>130</v>
      </c>
      <c r="I1668" s="240">
        <v>41897.25</v>
      </c>
      <c r="J1668" s="39">
        <v>6</v>
      </c>
      <c r="K1668" s="41">
        <v>41896</v>
      </c>
      <c r="M1668" s="240">
        <v>42661.25</v>
      </c>
      <c r="N1668" s="39">
        <v>129</v>
      </c>
      <c r="O1668" s="39">
        <v>77.5</v>
      </c>
      <c r="P1668" s="39"/>
    </row>
    <row r="1669" spans="2:16" x14ac:dyDescent="0.15">
      <c r="B1669" s="36">
        <v>41897</v>
      </c>
      <c r="C1669" s="37">
        <v>0.94444444444444453</v>
      </c>
      <c r="D1669" s="39">
        <v>104</v>
      </c>
      <c r="E1669" s="39">
        <v>58</v>
      </c>
      <c r="F1669" s="39">
        <v>68</v>
      </c>
      <c r="G1669" s="47"/>
      <c r="H1669" s="47"/>
      <c r="I1669" s="240">
        <v>41897.75</v>
      </c>
      <c r="J1669" s="39">
        <v>18</v>
      </c>
      <c r="K1669" s="41">
        <v>41896</v>
      </c>
      <c r="M1669" s="240">
        <v>42662.25</v>
      </c>
      <c r="N1669" s="39">
        <v>129.5</v>
      </c>
      <c r="O1669" s="39">
        <v>80.5</v>
      </c>
      <c r="P1669" s="39"/>
    </row>
    <row r="1670" spans="2:16" x14ac:dyDescent="0.15">
      <c r="B1670" s="36">
        <v>41898</v>
      </c>
      <c r="C1670" s="37">
        <v>0.25</v>
      </c>
      <c r="D1670" s="39">
        <v>122</v>
      </c>
      <c r="E1670" s="39">
        <v>69</v>
      </c>
      <c r="F1670" s="39">
        <v>59</v>
      </c>
      <c r="G1670" s="47" t="s">
        <v>24</v>
      </c>
      <c r="H1670" s="47" t="s">
        <v>215</v>
      </c>
      <c r="I1670" s="240">
        <v>41898.25</v>
      </c>
      <c r="J1670" s="39">
        <v>6</v>
      </c>
      <c r="K1670" s="41">
        <v>41896</v>
      </c>
      <c r="M1670" s="240">
        <v>42663.25</v>
      </c>
      <c r="N1670" s="39">
        <v>121</v>
      </c>
      <c r="O1670" s="39">
        <v>69</v>
      </c>
      <c r="P1670" s="39"/>
    </row>
    <row r="1671" spans="2:16" x14ac:dyDescent="0.15">
      <c r="B1671" s="36">
        <v>41898</v>
      </c>
      <c r="C1671" s="37">
        <v>0.25138888888888888</v>
      </c>
      <c r="D1671" s="39">
        <v>114</v>
      </c>
      <c r="E1671" s="39">
        <v>70</v>
      </c>
      <c r="F1671" s="39">
        <v>58</v>
      </c>
      <c r="G1671" s="47"/>
      <c r="H1671" s="47"/>
      <c r="I1671" s="240">
        <v>41898.25</v>
      </c>
      <c r="J1671" s="39">
        <v>6</v>
      </c>
      <c r="K1671" s="41">
        <v>41896</v>
      </c>
      <c r="M1671" s="240">
        <v>42664.25</v>
      </c>
      <c r="N1671" s="39">
        <v>119</v>
      </c>
      <c r="O1671" s="39">
        <v>67</v>
      </c>
      <c r="P1671" s="39"/>
    </row>
    <row r="1672" spans="2:16" x14ac:dyDescent="0.15">
      <c r="B1672" s="36">
        <v>41899</v>
      </c>
      <c r="C1672" s="37"/>
      <c r="D1672" s="39"/>
      <c r="E1672" s="39"/>
      <c r="F1672" s="39"/>
      <c r="G1672" s="47" t="s">
        <v>24</v>
      </c>
      <c r="H1672" s="47" t="s">
        <v>272</v>
      </c>
      <c r="I1672" s="240">
        <v>41898.75</v>
      </c>
      <c r="J1672" s="39">
        <v>18</v>
      </c>
      <c r="K1672" s="41">
        <v>41896</v>
      </c>
      <c r="M1672" s="240">
        <v>42665.25</v>
      </c>
      <c r="N1672" s="39">
        <v>125.5</v>
      </c>
      <c r="O1672" s="39">
        <v>78.5</v>
      </c>
      <c r="P1672" s="39"/>
    </row>
    <row r="1673" spans="2:16" x14ac:dyDescent="0.15">
      <c r="B1673" s="36">
        <v>41900</v>
      </c>
      <c r="C1673" s="37"/>
      <c r="D1673" s="39"/>
      <c r="E1673" s="39"/>
      <c r="F1673" s="39"/>
      <c r="G1673" s="47" t="s">
        <v>24</v>
      </c>
      <c r="H1673" s="47" t="s">
        <v>272</v>
      </c>
      <c r="I1673" s="240">
        <v>41899.75</v>
      </c>
      <c r="J1673" s="39">
        <v>18</v>
      </c>
      <c r="K1673" s="41">
        <v>41896</v>
      </c>
      <c r="M1673" s="240">
        <v>42666.25</v>
      </c>
      <c r="N1673" s="39"/>
      <c r="O1673" s="39"/>
      <c r="P1673" s="39"/>
    </row>
    <row r="1674" spans="2:16" x14ac:dyDescent="0.15">
      <c r="B1674" s="36">
        <v>41901</v>
      </c>
      <c r="C1674" s="37"/>
      <c r="D1674" s="39"/>
      <c r="E1674" s="39"/>
      <c r="F1674" s="39"/>
      <c r="G1674" s="47" t="s">
        <v>24</v>
      </c>
      <c r="H1674" s="47" t="s">
        <v>128</v>
      </c>
      <c r="I1674" s="240">
        <v>41900.75</v>
      </c>
      <c r="J1674" s="39">
        <v>18</v>
      </c>
      <c r="K1674" s="41">
        <v>41896</v>
      </c>
      <c r="M1674" s="240">
        <v>42667.25</v>
      </c>
      <c r="N1674" s="39">
        <v>127</v>
      </c>
      <c r="O1674" s="39">
        <v>77.5</v>
      </c>
      <c r="P1674" s="39"/>
    </row>
    <row r="1675" spans="2:16" x14ac:dyDescent="0.15">
      <c r="B1675" s="36">
        <v>41902</v>
      </c>
      <c r="C1675" s="37">
        <v>0.27013888888888887</v>
      </c>
      <c r="D1675" s="39">
        <v>111</v>
      </c>
      <c r="E1675" s="39">
        <v>60</v>
      </c>
      <c r="F1675" s="39">
        <v>56</v>
      </c>
      <c r="G1675" s="47" t="s">
        <v>24</v>
      </c>
      <c r="H1675" s="47" t="s">
        <v>129</v>
      </c>
      <c r="I1675" s="240">
        <v>41902.25</v>
      </c>
      <c r="J1675" s="39">
        <v>6</v>
      </c>
      <c r="K1675" s="41">
        <v>41896</v>
      </c>
      <c r="M1675" s="240">
        <v>42668.25</v>
      </c>
      <c r="N1675" s="39">
        <v>128.5</v>
      </c>
      <c r="O1675" s="39">
        <v>74.5</v>
      </c>
      <c r="P1675" s="39"/>
    </row>
    <row r="1676" spans="2:16" x14ac:dyDescent="0.15">
      <c r="B1676" s="36">
        <v>41902</v>
      </c>
      <c r="C1676" s="37">
        <v>0.27291666666666664</v>
      </c>
      <c r="D1676" s="39">
        <v>108</v>
      </c>
      <c r="E1676" s="39">
        <v>61</v>
      </c>
      <c r="F1676" s="39">
        <v>58</v>
      </c>
      <c r="G1676" s="47"/>
      <c r="H1676" s="47"/>
      <c r="I1676" s="240">
        <v>41902.25</v>
      </c>
      <c r="J1676" s="39">
        <v>6</v>
      </c>
      <c r="K1676" s="41">
        <v>41896</v>
      </c>
      <c r="M1676" s="240">
        <v>42669.25</v>
      </c>
      <c r="N1676" s="39"/>
      <c r="O1676" s="39"/>
      <c r="P1676" s="39"/>
    </row>
    <row r="1677" spans="2:16" x14ac:dyDescent="0.15">
      <c r="B1677" s="36">
        <v>41902</v>
      </c>
      <c r="C1677" s="37">
        <v>0.875</v>
      </c>
      <c r="D1677" s="39">
        <v>101</v>
      </c>
      <c r="E1677" s="39">
        <v>53</v>
      </c>
      <c r="F1677" s="39">
        <v>56</v>
      </c>
      <c r="G1677" s="47"/>
      <c r="H1677" s="47"/>
      <c r="I1677" s="240">
        <v>41902.75</v>
      </c>
      <c r="J1677" s="39">
        <v>18</v>
      </c>
      <c r="K1677" s="41">
        <v>41896</v>
      </c>
      <c r="M1677" s="240">
        <v>42670.25</v>
      </c>
      <c r="N1677" s="39"/>
      <c r="O1677" s="39"/>
      <c r="P1677" s="39"/>
    </row>
    <row r="1678" spans="2:16" x14ac:dyDescent="0.15">
      <c r="B1678" s="36">
        <v>41903</v>
      </c>
      <c r="C1678" s="37">
        <v>0.28472222222222221</v>
      </c>
      <c r="D1678" s="39">
        <v>125</v>
      </c>
      <c r="E1678" s="39">
        <v>71</v>
      </c>
      <c r="F1678" s="39">
        <v>59</v>
      </c>
      <c r="G1678" s="47" t="s">
        <v>24</v>
      </c>
      <c r="H1678" s="47" t="s">
        <v>128</v>
      </c>
      <c r="I1678" s="240">
        <v>41903.25</v>
      </c>
      <c r="J1678" s="39">
        <v>6</v>
      </c>
      <c r="K1678" s="41">
        <v>41903</v>
      </c>
      <c r="M1678" s="240">
        <v>42671.25</v>
      </c>
      <c r="N1678" s="39"/>
      <c r="O1678" s="39"/>
      <c r="P1678" s="39"/>
    </row>
    <row r="1679" spans="2:16" x14ac:dyDescent="0.15">
      <c r="B1679" s="36">
        <v>41903</v>
      </c>
      <c r="C1679" s="37">
        <v>0.28680555555555554</v>
      </c>
      <c r="D1679" s="39">
        <v>121</v>
      </c>
      <c r="E1679" s="39">
        <v>73</v>
      </c>
      <c r="F1679" s="39">
        <v>58</v>
      </c>
      <c r="G1679" s="47"/>
      <c r="H1679" s="47"/>
      <c r="I1679" s="240">
        <v>41903.25</v>
      </c>
      <c r="J1679" s="39">
        <v>6</v>
      </c>
      <c r="K1679" s="41">
        <v>41903</v>
      </c>
      <c r="M1679" s="240">
        <v>42672.25</v>
      </c>
      <c r="N1679" s="39">
        <v>143</v>
      </c>
      <c r="O1679" s="39">
        <v>84.333333333333329</v>
      </c>
      <c r="P1679" s="39"/>
    </row>
    <row r="1680" spans="2:16" x14ac:dyDescent="0.15">
      <c r="B1680" s="36">
        <v>41903</v>
      </c>
      <c r="C1680" s="37">
        <v>0.87013888888888891</v>
      </c>
      <c r="D1680" s="39">
        <v>117</v>
      </c>
      <c r="E1680" s="39">
        <v>66</v>
      </c>
      <c r="F1680" s="39">
        <v>57</v>
      </c>
      <c r="G1680" s="47"/>
      <c r="H1680" s="47"/>
      <c r="I1680" s="240">
        <v>41903.75</v>
      </c>
      <c r="J1680" s="39">
        <v>18</v>
      </c>
      <c r="K1680" s="41">
        <v>41903</v>
      </c>
      <c r="M1680" s="240">
        <v>42673.25</v>
      </c>
      <c r="N1680" s="39">
        <v>130.5</v>
      </c>
      <c r="O1680" s="39">
        <v>77</v>
      </c>
      <c r="P1680" s="39"/>
    </row>
    <row r="1681" spans="2:16" x14ac:dyDescent="0.15">
      <c r="B1681" s="36">
        <v>41903</v>
      </c>
      <c r="C1681" s="37">
        <v>0.87152777777777779</v>
      </c>
      <c r="D1681" s="39">
        <v>114</v>
      </c>
      <c r="E1681" s="39">
        <v>66</v>
      </c>
      <c r="F1681" s="39">
        <v>57</v>
      </c>
      <c r="G1681" s="47"/>
      <c r="H1681" s="47"/>
      <c r="I1681" s="240">
        <v>41903.75</v>
      </c>
      <c r="J1681" s="39">
        <v>18</v>
      </c>
      <c r="K1681" s="41">
        <v>41903</v>
      </c>
      <c r="M1681" s="240">
        <v>42674.25</v>
      </c>
      <c r="N1681" s="39">
        <v>128</v>
      </c>
      <c r="O1681" s="39">
        <v>77</v>
      </c>
      <c r="P1681" s="39"/>
    </row>
    <row r="1682" spans="2:16" x14ac:dyDescent="0.15">
      <c r="B1682" s="36">
        <v>41904</v>
      </c>
      <c r="C1682" s="37">
        <v>0.21944444444444444</v>
      </c>
      <c r="D1682" s="39">
        <v>123</v>
      </c>
      <c r="E1682" s="39">
        <v>68</v>
      </c>
      <c r="F1682" s="39">
        <v>57</v>
      </c>
      <c r="G1682" s="47" t="s">
        <v>24</v>
      </c>
      <c r="H1682" s="47" t="s">
        <v>128</v>
      </c>
      <c r="I1682" s="240">
        <v>41904.25</v>
      </c>
      <c r="J1682" s="39">
        <v>6</v>
      </c>
      <c r="K1682" s="41">
        <v>41903</v>
      </c>
      <c r="M1682" s="240">
        <v>42675.25</v>
      </c>
      <c r="N1682" s="39">
        <v>132</v>
      </c>
      <c r="O1682" s="39">
        <v>77.5</v>
      </c>
      <c r="P1682" s="39"/>
    </row>
    <row r="1683" spans="2:16" x14ac:dyDescent="0.15">
      <c r="B1683" s="36">
        <v>41904</v>
      </c>
      <c r="C1683" s="37">
        <v>0.22291666666666665</v>
      </c>
      <c r="D1683" s="39">
        <v>117</v>
      </c>
      <c r="E1683" s="39">
        <v>71</v>
      </c>
      <c r="F1683" s="39">
        <v>55</v>
      </c>
      <c r="G1683" s="47"/>
      <c r="H1683" s="47"/>
      <c r="I1683" s="240">
        <v>41904.25</v>
      </c>
      <c r="J1683" s="39">
        <v>6</v>
      </c>
      <c r="K1683" s="41">
        <v>41903</v>
      </c>
      <c r="M1683" s="240">
        <v>42676.25</v>
      </c>
      <c r="N1683" s="39">
        <v>128</v>
      </c>
      <c r="O1683" s="39">
        <v>73.666666666666671</v>
      </c>
      <c r="P1683" s="39"/>
    </row>
    <row r="1684" spans="2:16" x14ac:dyDescent="0.15">
      <c r="B1684" s="36">
        <v>41905</v>
      </c>
      <c r="C1684" s="37">
        <v>0.28194444444444444</v>
      </c>
      <c r="D1684" s="39">
        <v>111</v>
      </c>
      <c r="E1684" s="39">
        <v>66</v>
      </c>
      <c r="F1684" s="39">
        <v>60</v>
      </c>
      <c r="G1684" s="47" t="s">
        <v>24</v>
      </c>
      <c r="H1684" s="47" t="s">
        <v>129</v>
      </c>
      <c r="I1684" s="240">
        <v>41905.25</v>
      </c>
      <c r="J1684" s="39">
        <v>6</v>
      </c>
      <c r="K1684" s="41">
        <v>41903</v>
      </c>
      <c r="M1684" s="240">
        <v>42677.25</v>
      </c>
      <c r="N1684" s="39">
        <v>120.5</v>
      </c>
      <c r="O1684" s="39">
        <v>70</v>
      </c>
      <c r="P1684" s="39"/>
    </row>
    <row r="1685" spans="2:16" x14ac:dyDescent="0.15">
      <c r="B1685" s="36">
        <v>41905</v>
      </c>
      <c r="C1685" s="37">
        <v>0.28402777777777777</v>
      </c>
      <c r="D1685" s="39">
        <v>116</v>
      </c>
      <c r="E1685" s="39">
        <v>72</v>
      </c>
      <c r="F1685" s="39">
        <v>62</v>
      </c>
      <c r="G1685" s="47"/>
      <c r="H1685" s="47"/>
      <c r="I1685" s="240">
        <v>41905.25</v>
      </c>
      <c r="J1685" s="39">
        <v>6</v>
      </c>
      <c r="K1685" s="41">
        <v>41903</v>
      </c>
      <c r="M1685" s="240">
        <v>42678.25</v>
      </c>
      <c r="N1685" s="39">
        <v>126.5</v>
      </c>
      <c r="O1685" s="39">
        <v>72.5</v>
      </c>
      <c r="P1685" s="39"/>
    </row>
    <row r="1686" spans="2:16" x14ac:dyDescent="0.15">
      <c r="B1686" s="36">
        <v>41906</v>
      </c>
      <c r="C1686" s="37">
        <v>0.25</v>
      </c>
      <c r="D1686" s="39">
        <v>116</v>
      </c>
      <c r="E1686" s="39">
        <v>69</v>
      </c>
      <c r="F1686" s="39">
        <v>57</v>
      </c>
      <c r="G1686" s="47" t="s">
        <v>24</v>
      </c>
      <c r="H1686" s="47" t="s">
        <v>130</v>
      </c>
      <c r="I1686" s="240">
        <v>41906.25</v>
      </c>
      <c r="J1686" s="39">
        <v>6</v>
      </c>
      <c r="K1686" s="41">
        <v>41903</v>
      </c>
      <c r="M1686" s="240">
        <v>42679.25</v>
      </c>
      <c r="N1686" s="39">
        <v>131.5</v>
      </c>
      <c r="O1686" s="39">
        <v>73</v>
      </c>
      <c r="P1686" s="39"/>
    </row>
    <row r="1687" spans="2:16" x14ac:dyDescent="0.15">
      <c r="B1687" s="36">
        <v>41906</v>
      </c>
      <c r="C1687" s="37">
        <v>0.25138888888888888</v>
      </c>
      <c r="D1687" s="39">
        <v>121</v>
      </c>
      <c r="E1687" s="39">
        <v>72</v>
      </c>
      <c r="F1687" s="39">
        <v>55</v>
      </c>
      <c r="G1687" s="47"/>
      <c r="H1687" s="47"/>
      <c r="I1687" s="240">
        <v>41906.25</v>
      </c>
      <c r="J1687" s="39">
        <v>6</v>
      </c>
      <c r="K1687" s="41">
        <v>41903</v>
      </c>
      <c r="M1687" s="240">
        <v>42680.25</v>
      </c>
      <c r="N1687" s="39">
        <v>133</v>
      </c>
      <c r="O1687" s="39">
        <v>78</v>
      </c>
      <c r="P1687" s="39"/>
    </row>
    <row r="1688" spans="2:16" x14ac:dyDescent="0.15">
      <c r="B1688" s="36">
        <v>41907</v>
      </c>
      <c r="C1688" s="37">
        <v>0.26458333333333334</v>
      </c>
      <c r="D1688" s="39">
        <v>108</v>
      </c>
      <c r="E1688" s="39">
        <v>62</v>
      </c>
      <c r="F1688" s="39">
        <v>61</v>
      </c>
      <c r="G1688" s="47" t="s">
        <v>24</v>
      </c>
      <c r="H1688" s="47" t="s">
        <v>273</v>
      </c>
      <c r="I1688" s="240">
        <v>41907.25</v>
      </c>
      <c r="J1688" s="39">
        <v>6</v>
      </c>
      <c r="K1688" s="41">
        <v>41903</v>
      </c>
      <c r="M1688" s="240">
        <v>42681.25</v>
      </c>
      <c r="N1688" s="39">
        <v>135.5</v>
      </c>
      <c r="O1688" s="39">
        <v>74</v>
      </c>
      <c r="P1688" s="39"/>
    </row>
    <row r="1689" spans="2:16" x14ac:dyDescent="0.15">
      <c r="B1689" s="36">
        <v>41907</v>
      </c>
      <c r="C1689" s="37">
        <v>0.26527777777777778</v>
      </c>
      <c r="D1689" s="39">
        <v>112</v>
      </c>
      <c r="E1689" s="39">
        <v>61</v>
      </c>
      <c r="F1689" s="39">
        <v>60</v>
      </c>
      <c r="G1689" s="47"/>
      <c r="H1689" s="47"/>
      <c r="I1689" s="240">
        <v>41907.25</v>
      </c>
      <c r="J1689" s="39">
        <v>6</v>
      </c>
      <c r="K1689" s="41">
        <v>41903</v>
      </c>
      <c r="M1689" s="240">
        <v>42682.25</v>
      </c>
      <c r="N1689" s="39">
        <v>121.5</v>
      </c>
      <c r="O1689" s="39">
        <v>74.5</v>
      </c>
      <c r="P1689" s="39"/>
    </row>
    <row r="1690" spans="2:16" x14ac:dyDescent="0.15">
      <c r="B1690" s="36">
        <v>41907</v>
      </c>
      <c r="C1690" s="37">
        <v>0.9243055555555556</v>
      </c>
      <c r="D1690" s="39">
        <v>117</v>
      </c>
      <c r="E1690" s="39">
        <v>64</v>
      </c>
      <c r="F1690" s="39">
        <v>60</v>
      </c>
      <c r="G1690" s="47"/>
      <c r="H1690" s="47"/>
      <c r="I1690" s="240">
        <v>41907.75</v>
      </c>
      <c r="J1690" s="39">
        <v>18</v>
      </c>
      <c r="K1690" s="41">
        <v>41903</v>
      </c>
      <c r="M1690" s="240">
        <v>42683.25</v>
      </c>
      <c r="N1690" s="39">
        <v>127.5</v>
      </c>
      <c r="O1690" s="39">
        <v>73</v>
      </c>
      <c r="P1690" s="39"/>
    </row>
    <row r="1691" spans="2:16" x14ac:dyDescent="0.15">
      <c r="B1691" s="36">
        <v>41907</v>
      </c>
      <c r="C1691" s="37">
        <v>0.92499999999999993</v>
      </c>
      <c r="D1691" s="39">
        <v>112</v>
      </c>
      <c r="E1691" s="39">
        <v>63</v>
      </c>
      <c r="F1691" s="39">
        <v>60</v>
      </c>
      <c r="G1691" s="47"/>
      <c r="H1691" s="47"/>
      <c r="I1691" s="240">
        <v>41907.75</v>
      </c>
      <c r="J1691" s="39">
        <v>18</v>
      </c>
      <c r="K1691" s="41">
        <v>41903</v>
      </c>
      <c r="M1691" s="240">
        <v>42684.25</v>
      </c>
      <c r="N1691" s="39">
        <v>114.5</v>
      </c>
      <c r="O1691" s="39">
        <v>63.5</v>
      </c>
      <c r="P1691" s="39"/>
    </row>
    <row r="1692" spans="2:16" x14ac:dyDescent="0.15">
      <c r="B1692" s="36">
        <v>41908</v>
      </c>
      <c r="C1692" s="37">
        <v>0.25833333333333336</v>
      </c>
      <c r="D1692" s="39">
        <v>119</v>
      </c>
      <c r="E1692" s="39">
        <v>70</v>
      </c>
      <c r="F1692" s="39">
        <v>57</v>
      </c>
      <c r="G1692" s="47" t="s">
        <v>24</v>
      </c>
      <c r="H1692" s="47" t="s">
        <v>274</v>
      </c>
      <c r="I1692" s="240">
        <v>41908.25</v>
      </c>
      <c r="J1692" s="39">
        <v>6</v>
      </c>
      <c r="K1692" s="41">
        <v>41903</v>
      </c>
      <c r="M1692" s="240">
        <v>42685.25</v>
      </c>
      <c r="N1692" s="39">
        <v>111.5</v>
      </c>
      <c r="O1692" s="39">
        <v>62</v>
      </c>
    </row>
    <row r="1693" spans="2:16" x14ac:dyDescent="0.15">
      <c r="B1693" s="36">
        <v>41908</v>
      </c>
      <c r="C1693" s="37">
        <v>0.26041666666666669</v>
      </c>
      <c r="D1693" s="39">
        <v>115</v>
      </c>
      <c r="E1693" s="39">
        <v>72</v>
      </c>
      <c r="F1693" s="39">
        <v>56</v>
      </c>
      <c r="G1693" s="47"/>
      <c r="H1693" s="47"/>
      <c r="I1693" s="240">
        <v>41908.25</v>
      </c>
      <c r="J1693" s="39">
        <v>6</v>
      </c>
      <c r="K1693" s="41">
        <v>41903</v>
      </c>
      <c r="M1693" s="240">
        <v>42686.25</v>
      </c>
      <c r="N1693" s="39">
        <v>117.5</v>
      </c>
      <c r="O1693" s="39">
        <v>68.5</v>
      </c>
    </row>
    <row r="1694" spans="2:16" x14ac:dyDescent="0.15">
      <c r="B1694" s="36">
        <v>41909</v>
      </c>
      <c r="C1694" s="37">
        <v>0.25416666666666665</v>
      </c>
      <c r="D1694" s="39">
        <v>112</v>
      </c>
      <c r="E1694" s="39">
        <v>66</v>
      </c>
      <c r="F1694" s="39">
        <v>65</v>
      </c>
      <c r="G1694" s="47" t="s">
        <v>24</v>
      </c>
      <c r="H1694" s="47" t="s">
        <v>275</v>
      </c>
      <c r="I1694" s="240">
        <v>41909.25</v>
      </c>
      <c r="J1694" s="39">
        <v>6</v>
      </c>
      <c r="K1694" s="41">
        <v>41903</v>
      </c>
      <c r="M1694" s="240">
        <v>42687.25</v>
      </c>
      <c r="N1694" s="39"/>
      <c r="O1694" s="39"/>
    </row>
    <row r="1695" spans="2:16" x14ac:dyDescent="0.15">
      <c r="B1695" s="36">
        <v>41909</v>
      </c>
      <c r="C1695" s="37">
        <v>0.25486111111111109</v>
      </c>
      <c r="D1695" s="39">
        <v>118</v>
      </c>
      <c r="E1695" s="39">
        <v>64</v>
      </c>
      <c r="F1695" s="39">
        <v>67</v>
      </c>
      <c r="G1695" s="47"/>
      <c r="H1695" s="47"/>
      <c r="I1695" s="240">
        <v>41909.25</v>
      </c>
      <c r="J1695" s="39">
        <v>6</v>
      </c>
      <c r="K1695" s="41">
        <v>41903</v>
      </c>
      <c r="M1695" s="240">
        <v>42688.25</v>
      </c>
      <c r="N1695" s="39">
        <v>124.5</v>
      </c>
      <c r="O1695" s="39">
        <v>70</v>
      </c>
    </row>
    <row r="1696" spans="2:16" x14ac:dyDescent="0.15">
      <c r="B1696" s="36">
        <v>41910</v>
      </c>
      <c r="C1696" s="37">
        <v>0.96319444444444446</v>
      </c>
      <c r="D1696" s="39">
        <v>124</v>
      </c>
      <c r="E1696" s="39">
        <v>67</v>
      </c>
      <c r="F1696" s="39">
        <v>51</v>
      </c>
      <c r="G1696" s="47" t="s">
        <v>24</v>
      </c>
      <c r="H1696" s="47" t="s">
        <v>276</v>
      </c>
      <c r="I1696" s="240">
        <v>41910.75</v>
      </c>
      <c r="J1696" s="39">
        <v>18</v>
      </c>
      <c r="K1696" s="41">
        <v>41910</v>
      </c>
      <c r="M1696" s="240">
        <v>42689.25</v>
      </c>
      <c r="N1696" s="39">
        <v>116</v>
      </c>
      <c r="O1696" s="39">
        <v>61.333333333333336</v>
      </c>
    </row>
    <row r="1697" spans="2:15" x14ac:dyDescent="0.15">
      <c r="B1697" s="36">
        <v>41910</v>
      </c>
      <c r="C1697" s="37">
        <v>0.96388888888888891</v>
      </c>
      <c r="D1697" s="39">
        <v>122</v>
      </c>
      <c r="E1697" s="39">
        <v>69</v>
      </c>
      <c r="F1697" s="39">
        <v>51</v>
      </c>
      <c r="G1697" s="47"/>
      <c r="H1697" s="47"/>
      <c r="I1697" s="240">
        <v>41910.75</v>
      </c>
      <c r="J1697" s="39">
        <v>18</v>
      </c>
      <c r="K1697" s="41">
        <v>41910</v>
      </c>
      <c r="M1697" s="240">
        <v>42690.25</v>
      </c>
      <c r="N1697" s="39"/>
      <c r="O1697" s="39"/>
    </row>
    <row r="1698" spans="2:15" x14ac:dyDescent="0.15">
      <c r="B1698" s="36">
        <v>41910</v>
      </c>
      <c r="C1698" s="37">
        <v>0.96458333333333324</v>
      </c>
      <c r="D1698" s="39">
        <v>115</v>
      </c>
      <c r="E1698" s="39">
        <v>70</v>
      </c>
      <c r="F1698" s="39">
        <v>51</v>
      </c>
      <c r="G1698" s="47"/>
      <c r="H1698" s="47"/>
      <c r="I1698" s="240">
        <v>41910.75</v>
      </c>
      <c r="J1698" s="39">
        <v>18</v>
      </c>
      <c r="K1698" s="41">
        <v>41910</v>
      </c>
      <c r="M1698" s="240">
        <v>42691.25</v>
      </c>
      <c r="N1698" s="39"/>
      <c r="O1698" s="39"/>
    </row>
    <row r="1699" spans="2:15" x14ac:dyDescent="0.15">
      <c r="B1699" s="36">
        <v>41911</v>
      </c>
      <c r="C1699" s="37">
        <v>0.26180555555555557</v>
      </c>
      <c r="D1699" s="39">
        <v>117</v>
      </c>
      <c r="E1699" s="39">
        <v>68</v>
      </c>
      <c r="F1699" s="39">
        <v>53</v>
      </c>
      <c r="G1699" s="47" t="s">
        <v>24</v>
      </c>
      <c r="H1699" s="47" t="s">
        <v>128</v>
      </c>
      <c r="I1699" s="240">
        <v>41911.25</v>
      </c>
      <c r="J1699" s="39">
        <v>6</v>
      </c>
      <c r="K1699" s="41">
        <v>41910</v>
      </c>
      <c r="M1699" s="240">
        <v>42692.25</v>
      </c>
      <c r="N1699" s="39"/>
      <c r="O1699" s="39"/>
    </row>
    <row r="1700" spans="2:15" x14ac:dyDescent="0.15">
      <c r="B1700" s="36">
        <v>41911</v>
      </c>
      <c r="C1700" s="37">
        <v>0.26250000000000001</v>
      </c>
      <c r="D1700" s="39">
        <v>122</v>
      </c>
      <c r="E1700" s="39">
        <v>68</v>
      </c>
      <c r="F1700" s="39">
        <v>53</v>
      </c>
      <c r="G1700" s="47"/>
      <c r="H1700" s="47"/>
      <c r="I1700" s="240">
        <v>41911.25</v>
      </c>
      <c r="J1700" s="39">
        <v>6</v>
      </c>
      <c r="K1700" s="41">
        <v>41910</v>
      </c>
      <c r="M1700" s="240">
        <v>42693.25</v>
      </c>
      <c r="N1700" s="39"/>
      <c r="O1700" s="39"/>
    </row>
    <row r="1701" spans="2:15" x14ac:dyDescent="0.15">
      <c r="B1701" s="36">
        <v>41912</v>
      </c>
      <c r="C1701" s="37">
        <v>0.2638888888888889</v>
      </c>
      <c r="D1701" s="39">
        <v>119</v>
      </c>
      <c r="E1701" s="39">
        <v>68</v>
      </c>
      <c r="F1701" s="39">
        <v>58</v>
      </c>
      <c r="G1701" s="47" t="s">
        <v>24</v>
      </c>
      <c r="H1701" s="47" t="s">
        <v>129</v>
      </c>
      <c r="I1701" s="240">
        <v>41912.25</v>
      </c>
      <c r="J1701" s="39">
        <v>6</v>
      </c>
      <c r="K1701" s="41">
        <v>41910</v>
      </c>
      <c r="M1701" s="240">
        <v>42694.25</v>
      </c>
      <c r="N1701" s="39">
        <v>135.33333333333334</v>
      </c>
      <c r="O1701" s="39">
        <v>77</v>
      </c>
    </row>
    <row r="1702" spans="2:15" x14ac:dyDescent="0.15">
      <c r="B1702" s="36">
        <v>41912</v>
      </c>
      <c r="C1702" s="37">
        <v>0.26597222222222222</v>
      </c>
      <c r="D1702" s="39">
        <v>112</v>
      </c>
      <c r="E1702" s="39">
        <v>69</v>
      </c>
      <c r="F1702" s="39">
        <v>57</v>
      </c>
      <c r="G1702" s="47"/>
      <c r="H1702" s="47"/>
      <c r="I1702" s="240">
        <v>41912.25</v>
      </c>
      <c r="J1702" s="39">
        <v>6</v>
      </c>
      <c r="K1702" s="41">
        <v>41910</v>
      </c>
      <c r="M1702" s="240">
        <v>42695.25</v>
      </c>
      <c r="N1702" s="39">
        <v>128</v>
      </c>
      <c r="O1702" s="39">
        <v>76</v>
      </c>
    </row>
    <row r="1703" spans="2:15" x14ac:dyDescent="0.15">
      <c r="B1703" s="36">
        <v>41912</v>
      </c>
      <c r="C1703" s="37">
        <v>0.92361111111111116</v>
      </c>
      <c r="D1703" s="39">
        <v>123</v>
      </c>
      <c r="E1703" s="39">
        <v>71</v>
      </c>
      <c r="F1703" s="39">
        <v>56</v>
      </c>
      <c r="G1703" s="47"/>
      <c r="H1703" s="47"/>
      <c r="I1703" s="240">
        <v>41912.75</v>
      </c>
      <c r="J1703" s="39">
        <v>18</v>
      </c>
      <c r="K1703" s="41">
        <v>41910</v>
      </c>
      <c r="M1703" s="240">
        <v>42696.25</v>
      </c>
      <c r="N1703" s="39"/>
      <c r="O1703" s="39"/>
    </row>
    <row r="1704" spans="2:15" x14ac:dyDescent="0.15">
      <c r="B1704" s="36">
        <v>41912</v>
      </c>
      <c r="C1704" s="37">
        <v>0.9243055555555556</v>
      </c>
      <c r="D1704" s="39">
        <v>119</v>
      </c>
      <c r="E1704" s="39">
        <v>71</v>
      </c>
      <c r="F1704" s="39">
        <v>54</v>
      </c>
      <c r="G1704" s="47"/>
      <c r="H1704" s="47"/>
      <c r="I1704" s="240">
        <v>41912.75</v>
      </c>
      <c r="J1704" s="39">
        <v>18</v>
      </c>
      <c r="K1704" s="41">
        <v>41910</v>
      </c>
      <c r="M1704" s="240">
        <v>42697.25</v>
      </c>
      <c r="N1704" s="39"/>
      <c r="O1704" s="39"/>
    </row>
    <row r="1705" spans="2:15" x14ac:dyDescent="0.15">
      <c r="B1705" s="36">
        <v>41913</v>
      </c>
      <c r="C1705" s="37">
        <v>0.25694444444444448</v>
      </c>
      <c r="D1705" s="39">
        <v>121</v>
      </c>
      <c r="E1705" s="39">
        <v>68</v>
      </c>
      <c r="F1705" s="39">
        <v>59</v>
      </c>
      <c r="G1705" s="47" t="s">
        <v>24</v>
      </c>
      <c r="H1705" s="47" t="s">
        <v>130</v>
      </c>
      <c r="I1705" s="240">
        <v>41913.25</v>
      </c>
      <c r="J1705" s="39">
        <v>6</v>
      </c>
      <c r="K1705" s="41">
        <v>41910</v>
      </c>
      <c r="M1705" s="240">
        <v>42698.25</v>
      </c>
      <c r="N1705" s="39">
        <v>121</v>
      </c>
      <c r="O1705" s="39">
        <v>72.5</v>
      </c>
    </row>
    <row r="1706" spans="2:15" x14ac:dyDescent="0.15">
      <c r="B1706" s="36">
        <v>41913</v>
      </c>
      <c r="C1706" s="37">
        <v>0.25833333333333336</v>
      </c>
      <c r="D1706" s="39">
        <v>116</v>
      </c>
      <c r="E1706" s="39">
        <v>69</v>
      </c>
      <c r="F1706" s="39">
        <v>60</v>
      </c>
      <c r="G1706" s="47"/>
      <c r="H1706" s="47"/>
      <c r="I1706" s="240">
        <v>41913.25</v>
      </c>
      <c r="J1706" s="39">
        <v>6</v>
      </c>
      <c r="K1706" s="41">
        <v>41910</v>
      </c>
      <c r="M1706" s="240">
        <v>42699.25</v>
      </c>
      <c r="N1706" s="39">
        <v>121.5</v>
      </c>
      <c r="O1706" s="39">
        <v>72.5</v>
      </c>
    </row>
    <row r="1707" spans="2:15" x14ac:dyDescent="0.15">
      <c r="B1707" s="36">
        <v>41914</v>
      </c>
      <c r="C1707" s="37">
        <v>0.25833333333333336</v>
      </c>
      <c r="D1707" s="39">
        <v>118</v>
      </c>
      <c r="E1707" s="39">
        <v>65</v>
      </c>
      <c r="F1707" s="39">
        <v>62</v>
      </c>
      <c r="G1707" s="47" t="s">
        <v>24</v>
      </c>
      <c r="H1707" s="47" t="s">
        <v>128</v>
      </c>
      <c r="I1707" s="240">
        <v>41914.25</v>
      </c>
      <c r="J1707" s="39">
        <v>6</v>
      </c>
      <c r="K1707" s="41">
        <v>41910</v>
      </c>
      <c r="M1707" s="240">
        <v>42700.25</v>
      </c>
      <c r="N1707" s="39">
        <v>126</v>
      </c>
      <c r="O1707" s="39">
        <v>73</v>
      </c>
    </row>
    <row r="1708" spans="2:15" x14ac:dyDescent="0.15">
      <c r="B1708" s="36">
        <v>41915</v>
      </c>
      <c r="C1708" s="37">
        <v>0.26666666666666666</v>
      </c>
      <c r="D1708" s="39">
        <v>120</v>
      </c>
      <c r="E1708" s="39">
        <v>66</v>
      </c>
      <c r="F1708" s="39">
        <v>64</v>
      </c>
      <c r="G1708" s="47" t="s">
        <v>24</v>
      </c>
      <c r="H1708" s="47" t="s">
        <v>129</v>
      </c>
      <c r="I1708" s="240">
        <v>41915.25</v>
      </c>
      <c r="J1708" s="39">
        <v>6</v>
      </c>
      <c r="K1708" s="41">
        <v>41910</v>
      </c>
      <c r="M1708" s="240">
        <v>42701.25</v>
      </c>
      <c r="N1708" s="39"/>
      <c r="O1708" s="39"/>
    </row>
    <row r="1709" spans="2:15" x14ac:dyDescent="0.15">
      <c r="B1709" s="36">
        <v>41915</v>
      </c>
      <c r="C1709" s="37">
        <v>0.26944444444444443</v>
      </c>
      <c r="D1709" s="39">
        <v>118</v>
      </c>
      <c r="E1709" s="39">
        <v>66</v>
      </c>
      <c r="F1709" s="39">
        <v>62</v>
      </c>
      <c r="G1709" s="47"/>
      <c r="H1709" s="47"/>
      <c r="I1709" s="240">
        <v>41915.25</v>
      </c>
      <c r="J1709" s="39">
        <v>6</v>
      </c>
      <c r="K1709" s="41">
        <v>41910</v>
      </c>
      <c r="M1709" s="240">
        <v>42702.25</v>
      </c>
      <c r="N1709" s="39">
        <v>143.66666666666666</v>
      </c>
      <c r="O1709" s="39">
        <v>83</v>
      </c>
    </row>
    <row r="1710" spans="2:15" x14ac:dyDescent="0.15">
      <c r="B1710" s="36">
        <v>41916</v>
      </c>
      <c r="C1710" s="37">
        <v>0.26180555555555557</v>
      </c>
      <c r="D1710" s="39">
        <v>118</v>
      </c>
      <c r="E1710" s="39">
        <v>68</v>
      </c>
      <c r="F1710" s="39">
        <v>56</v>
      </c>
      <c r="G1710" s="47" t="s">
        <v>24</v>
      </c>
      <c r="H1710" s="47" t="s">
        <v>277</v>
      </c>
      <c r="I1710" s="240">
        <v>41916.25</v>
      </c>
      <c r="J1710" s="39">
        <v>6</v>
      </c>
      <c r="K1710" s="41">
        <v>41910</v>
      </c>
      <c r="M1710" s="240">
        <v>42703.25</v>
      </c>
      <c r="N1710" s="39">
        <v>120.5</v>
      </c>
      <c r="O1710" s="39">
        <v>70</v>
      </c>
    </row>
    <row r="1711" spans="2:15" x14ac:dyDescent="0.15">
      <c r="B1711" s="36">
        <v>41916</v>
      </c>
      <c r="C1711" s="37">
        <v>0.26319444444444445</v>
      </c>
      <c r="D1711" s="39">
        <v>120</v>
      </c>
      <c r="E1711" s="39">
        <v>72</v>
      </c>
      <c r="F1711" s="39">
        <v>55</v>
      </c>
      <c r="G1711" s="47"/>
      <c r="H1711" s="47"/>
      <c r="I1711" s="240">
        <v>41916.25</v>
      </c>
      <c r="J1711" s="39">
        <v>6</v>
      </c>
      <c r="K1711" s="41">
        <v>41910</v>
      </c>
      <c r="M1711" s="240">
        <v>42704.25</v>
      </c>
      <c r="N1711" s="39">
        <v>122.5</v>
      </c>
      <c r="O1711" s="39">
        <v>71.5</v>
      </c>
    </row>
    <row r="1712" spans="2:15" x14ac:dyDescent="0.15">
      <c r="B1712" s="36">
        <v>41916</v>
      </c>
      <c r="C1712" s="37">
        <v>0.99930555555555556</v>
      </c>
      <c r="D1712" s="39">
        <v>117</v>
      </c>
      <c r="E1712" s="39">
        <v>66</v>
      </c>
      <c r="F1712" s="39">
        <v>51</v>
      </c>
      <c r="G1712" s="47"/>
      <c r="H1712" s="47"/>
      <c r="I1712" s="240">
        <v>41916.75</v>
      </c>
      <c r="J1712" s="39">
        <v>18</v>
      </c>
      <c r="K1712" s="41">
        <v>41910</v>
      </c>
      <c r="M1712" s="240">
        <v>42705.25</v>
      </c>
      <c r="N1712" s="39">
        <v>121.5</v>
      </c>
      <c r="O1712" s="39">
        <v>68</v>
      </c>
    </row>
    <row r="1713" spans="2:15" x14ac:dyDescent="0.15">
      <c r="B1713" s="36">
        <v>41917</v>
      </c>
      <c r="C1713" s="37">
        <v>0.27499999999999997</v>
      </c>
      <c r="D1713" s="39">
        <v>125</v>
      </c>
      <c r="E1713" s="39">
        <v>74</v>
      </c>
      <c r="F1713" s="39">
        <v>56</v>
      </c>
      <c r="G1713" s="47" t="s">
        <v>24</v>
      </c>
      <c r="H1713" s="47" t="s">
        <v>278</v>
      </c>
      <c r="I1713" s="240">
        <v>41917.25</v>
      </c>
      <c r="J1713" s="39">
        <v>6</v>
      </c>
      <c r="K1713" s="41">
        <v>41917</v>
      </c>
      <c r="M1713" s="240">
        <v>42706.25</v>
      </c>
      <c r="N1713" s="39">
        <v>131</v>
      </c>
      <c r="O1713" s="39">
        <v>75.666666666666671</v>
      </c>
    </row>
    <row r="1714" spans="2:15" x14ac:dyDescent="0.15">
      <c r="B1714" s="36">
        <v>41917</v>
      </c>
      <c r="C1714" s="37">
        <v>0.95694444444444438</v>
      </c>
      <c r="D1714" s="39">
        <v>114</v>
      </c>
      <c r="E1714" s="39">
        <v>70</v>
      </c>
      <c r="F1714" s="39">
        <v>60</v>
      </c>
      <c r="G1714" s="47"/>
      <c r="H1714" s="47"/>
      <c r="I1714" s="240">
        <v>41917.75</v>
      </c>
      <c r="J1714" s="39">
        <v>18</v>
      </c>
      <c r="K1714" s="41">
        <v>41917</v>
      </c>
      <c r="M1714" s="240">
        <v>42707.25</v>
      </c>
      <c r="N1714" s="39">
        <v>112</v>
      </c>
      <c r="O1714" s="39">
        <v>65</v>
      </c>
    </row>
    <row r="1715" spans="2:15" x14ac:dyDescent="0.15">
      <c r="B1715" s="36">
        <v>41918</v>
      </c>
      <c r="C1715" s="37">
        <v>0.24791666666666667</v>
      </c>
      <c r="D1715" s="39">
        <v>125</v>
      </c>
      <c r="E1715" s="39">
        <v>70</v>
      </c>
      <c r="F1715" s="39">
        <v>53</v>
      </c>
      <c r="G1715" s="47" t="s">
        <v>24</v>
      </c>
      <c r="H1715" s="47" t="s">
        <v>129</v>
      </c>
      <c r="I1715" s="240">
        <v>41918.25</v>
      </c>
      <c r="J1715" s="39">
        <v>6</v>
      </c>
      <c r="K1715" s="41">
        <v>41917</v>
      </c>
      <c r="M1715" s="240">
        <v>42708.25</v>
      </c>
      <c r="N1715" s="39">
        <v>131.5</v>
      </c>
      <c r="O1715" s="39">
        <v>74.5</v>
      </c>
    </row>
    <row r="1716" spans="2:15" x14ac:dyDescent="0.15">
      <c r="B1716" s="36">
        <v>41918</v>
      </c>
      <c r="C1716" s="37">
        <v>0.25138888888888888</v>
      </c>
      <c r="D1716" s="39">
        <v>119</v>
      </c>
      <c r="E1716" s="39">
        <v>72</v>
      </c>
      <c r="F1716" s="39">
        <v>51</v>
      </c>
      <c r="G1716" s="47"/>
      <c r="H1716" s="47"/>
      <c r="I1716" s="240">
        <v>41918.25</v>
      </c>
      <c r="J1716" s="39">
        <v>6</v>
      </c>
      <c r="K1716" s="41">
        <v>41917</v>
      </c>
      <c r="M1716" s="240">
        <v>42709.25</v>
      </c>
      <c r="N1716" s="39">
        <v>125</v>
      </c>
      <c r="O1716" s="39">
        <v>70.5</v>
      </c>
    </row>
    <row r="1717" spans="2:15" x14ac:dyDescent="0.15">
      <c r="B1717" s="36">
        <v>41918</v>
      </c>
      <c r="C1717" s="37">
        <v>0.98958333333333337</v>
      </c>
      <c r="D1717" s="39">
        <v>106</v>
      </c>
      <c r="E1717" s="39">
        <v>57</v>
      </c>
      <c r="F1717" s="39">
        <v>52</v>
      </c>
      <c r="G1717" s="47"/>
      <c r="H1717" s="47"/>
      <c r="I1717" s="240">
        <v>41918.75</v>
      </c>
      <c r="J1717" s="39">
        <v>18</v>
      </c>
      <c r="K1717" s="41">
        <v>41917</v>
      </c>
      <c r="M1717" s="240">
        <v>42710.25</v>
      </c>
      <c r="N1717" s="39">
        <v>128.5</v>
      </c>
      <c r="O1717" s="39">
        <v>74</v>
      </c>
    </row>
    <row r="1718" spans="2:15" x14ac:dyDescent="0.15">
      <c r="B1718" s="36">
        <v>41918</v>
      </c>
      <c r="C1718" s="37">
        <v>0.99305555555555547</v>
      </c>
      <c r="D1718" s="39">
        <v>103</v>
      </c>
      <c r="E1718" s="39">
        <v>56</v>
      </c>
      <c r="F1718" s="39">
        <v>53</v>
      </c>
      <c r="G1718" s="47"/>
      <c r="H1718" s="47"/>
      <c r="I1718" s="240">
        <v>41918.75</v>
      </c>
      <c r="J1718" s="39">
        <v>18</v>
      </c>
      <c r="K1718" s="41">
        <v>41917</v>
      </c>
      <c r="M1718" s="240">
        <v>42711.25</v>
      </c>
      <c r="N1718" s="39">
        <v>116</v>
      </c>
      <c r="O1718" s="39">
        <v>65.5</v>
      </c>
    </row>
    <row r="1719" spans="2:15" x14ac:dyDescent="0.15">
      <c r="B1719" s="36">
        <v>41919</v>
      </c>
      <c r="C1719" s="37">
        <v>0.24861111111111112</v>
      </c>
      <c r="D1719" s="39">
        <v>112</v>
      </c>
      <c r="E1719" s="39">
        <v>66</v>
      </c>
      <c r="F1719" s="39">
        <v>55</v>
      </c>
      <c r="G1719" s="47" t="s">
        <v>24</v>
      </c>
      <c r="H1719" s="47" t="s">
        <v>128</v>
      </c>
      <c r="I1719" s="240">
        <v>41919.25</v>
      </c>
      <c r="J1719" s="39">
        <v>6</v>
      </c>
      <c r="K1719" s="41">
        <v>41917</v>
      </c>
      <c r="M1719" s="240">
        <v>42712.25</v>
      </c>
      <c r="N1719" s="39">
        <v>118</v>
      </c>
      <c r="O1719" s="39">
        <v>71</v>
      </c>
    </row>
    <row r="1720" spans="2:15" x14ac:dyDescent="0.15">
      <c r="B1720" s="36">
        <v>41919</v>
      </c>
      <c r="C1720" s="37">
        <v>0.99305555555555547</v>
      </c>
      <c r="D1720" s="39">
        <v>107</v>
      </c>
      <c r="E1720" s="39">
        <v>58</v>
      </c>
      <c r="F1720" s="39">
        <v>55</v>
      </c>
      <c r="G1720" s="47"/>
      <c r="H1720" s="47"/>
      <c r="I1720" s="240">
        <v>41919.75</v>
      </c>
      <c r="J1720" s="39">
        <v>18</v>
      </c>
      <c r="K1720" s="41">
        <v>41917</v>
      </c>
      <c r="M1720" s="240">
        <v>42713.25</v>
      </c>
      <c r="N1720" s="39">
        <v>117.5</v>
      </c>
      <c r="O1720" s="39">
        <v>68.5</v>
      </c>
    </row>
    <row r="1721" spans="2:15" x14ac:dyDescent="0.15">
      <c r="B1721" s="36">
        <v>41920</v>
      </c>
      <c r="C1721" s="37">
        <v>0.24027777777777778</v>
      </c>
      <c r="D1721" s="39">
        <v>136</v>
      </c>
      <c r="E1721" s="39">
        <v>71</v>
      </c>
      <c r="F1721" s="39">
        <v>56</v>
      </c>
      <c r="G1721" s="47" t="s">
        <v>24</v>
      </c>
      <c r="H1721" s="47" t="s">
        <v>129</v>
      </c>
      <c r="I1721" s="240">
        <v>41920.25</v>
      </c>
      <c r="J1721" s="39">
        <v>6</v>
      </c>
      <c r="K1721" s="41">
        <v>41917</v>
      </c>
      <c r="M1721" s="240">
        <v>42714.25</v>
      </c>
      <c r="N1721" s="39">
        <v>123</v>
      </c>
      <c r="O1721" s="39">
        <v>69</v>
      </c>
    </row>
    <row r="1722" spans="2:15" x14ac:dyDescent="0.15">
      <c r="B1722" s="36">
        <v>41920</v>
      </c>
      <c r="C1722" s="37">
        <v>0.24236111111111111</v>
      </c>
      <c r="D1722" s="39">
        <v>117</v>
      </c>
      <c r="E1722" s="39">
        <v>67</v>
      </c>
      <c r="F1722" s="39">
        <v>55</v>
      </c>
      <c r="G1722" s="47"/>
      <c r="H1722" s="47"/>
      <c r="I1722" s="240">
        <v>41920.25</v>
      </c>
      <c r="J1722" s="39">
        <v>6</v>
      </c>
      <c r="K1722" s="41">
        <v>41917</v>
      </c>
      <c r="M1722" s="240">
        <v>42715.25</v>
      </c>
      <c r="N1722" s="39"/>
      <c r="O1722" s="39"/>
    </row>
    <row r="1723" spans="2:15" x14ac:dyDescent="0.15">
      <c r="B1723" s="36">
        <v>41920</v>
      </c>
      <c r="C1723" s="37">
        <v>0.24305555555555555</v>
      </c>
      <c r="D1723" s="39">
        <v>117</v>
      </c>
      <c r="E1723" s="39">
        <v>66</v>
      </c>
      <c r="F1723" s="39">
        <v>54</v>
      </c>
      <c r="G1723" s="47"/>
      <c r="H1723" s="47"/>
      <c r="I1723" s="240">
        <v>41920.25</v>
      </c>
      <c r="J1723" s="39">
        <v>6</v>
      </c>
      <c r="K1723" s="41">
        <v>41917</v>
      </c>
      <c r="M1723" s="240">
        <v>42716.25</v>
      </c>
      <c r="N1723" s="39"/>
      <c r="O1723" s="39"/>
    </row>
    <row r="1724" spans="2:15" x14ac:dyDescent="0.15">
      <c r="B1724" s="36">
        <v>41921</v>
      </c>
      <c r="C1724" s="37">
        <v>0.25555555555555559</v>
      </c>
      <c r="D1724" s="39">
        <v>120</v>
      </c>
      <c r="E1724" s="39">
        <v>69</v>
      </c>
      <c r="F1724" s="39">
        <v>63</v>
      </c>
      <c r="G1724" s="47" t="s">
        <v>24</v>
      </c>
      <c r="H1724" s="47" t="s">
        <v>130</v>
      </c>
      <c r="I1724" s="240">
        <v>41921.25</v>
      </c>
      <c r="J1724" s="39">
        <v>6</v>
      </c>
      <c r="K1724" s="41">
        <v>41917</v>
      </c>
      <c r="M1724" s="240">
        <v>42717.25</v>
      </c>
      <c r="N1724" s="39">
        <v>132.66666666666666</v>
      </c>
      <c r="O1724" s="39">
        <v>81</v>
      </c>
    </row>
    <row r="1725" spans="2:15" x14ac:dyDescent="0.15">
      <c r="B1725" s="36">
        <v>41921</v>
      </c>
      <c r="C1725" s="37">
        <v>0.25694444444444448</v>
      </c>
      <c r="D1725" s="39">
        <v>115</v>
      </c>
      <c r="E1725" s="39">
        <v>64</v>
      </c>
      <c r="F1725" s="39">
        <v>62</v>
      </c>
      <c r="G1725" s="47"/>
      <c r="H1725" s="47"/>
      <c r="I1725" s="240">
        <v>41921.25</v>
      </c>
      <c r="J1725" s="39">
        <v>6</v>
      </c>
      <c r="K1725" s="41">
        <v>41917</v>
      </c>
      <c r="M1725" s="240">
        <v>42718.25</v>
      </c>
      <c r="N1725" s="39"/>
      <c r="O1725" s="39"/>
    </row>
    <row r="1726" spans="2:15" x14ac:dyDescent="0.15">
      <c r="B1726" s="36">
        <v>41921</v>
      </c>
      <c r="C1726" s="37">
        <v>0.98888888888888893</v>
      </c>
      <c r="D1726" s="39">
        <v>111</v>
      </c>
      <c r="E1726" s="39">
        <v>56</v>
      </c>
      <c r="F1726" s="39">
        <v>59</v>
      </c>
      <c r="G1726" s="47"/>
      <c r="H1726" s="47"/>
      <c r="I1726" s="240">
        <v>41921.75</v>
      </c>
      <c r="J1726" s="39">
        <v>18</v>
      </c>
      <c r="K1726" s="41">
        <v>41917</v>
      </c>
      <c r="M1726" s="240">
        <v>42719.25</v>
      </c>
      <c r="N1726" s="39"/>
      <c r="O1726" s="39"/>
    </row>
    <row r="1727" spans="2:15" x14ac:dyDescent="0.15">
      <c r="B1727" s="36">
        <v>41922</v>
      </c>
      <c r="C1727" s="37">
        <v>0.19583333333333333</v>
      </c>
      <c r="D1727" s="39">
        <v>112</v>
      </c>
      <c r="E1727" s="39">
        <v>64</v>
      </c>
      <c r="F1727" s="39">
        <v>59</v>
      </c>
      <c r="G1727" s="47" t="s">
        <v>28</v>
      </c>
      <c r="H1727" s="47"/>
      <c r="I1727" s="240">
        <v>41922.25</v>
      </c>
      <c r="J1727" s="39">
        <v>6</v>
      </c>
      <c r="K1727" s="41">
        <v>41917</v>
      </c>
      <c r="M1727" s="240">
        <v>42720.25</v>
      </c>
      <c r="N1727" s="39"/>
      <c r="O1727" s="39"/>
    </row>
    <row r="1728" spans="2:15" x14ac:dyDescent="0.15">
      <c r="B1728" s="36">
        <v>41922</v>
      </c>
      <c r="C1728" s="37">
        <v>0.19652777777777777</v>
      </c>
      <c r="D1728" s="39">
        <v>116</v>
      </c>
      <c r="E1728" s="39">
        <v>63</v>
      </c>
      <c r="F1728" s="39">
        <v>59</v>
      </c>
      <c r="G1728" s="47"/>
      <c r="H1728" s="47"/>
      <c r="I1728" s="240">
        <v>41922.25</v>
      </c>
      <c r="J1728" s="39">
        <v>6</v>
      </c>
      <c r="K1728" s="41">
        <v>41917</v>
      </c>
      <c r="M1728" s="240">
        <v>42721.25</v>
      </c>
      <c r="N1728" s="39">
        <v>132</v>
      </c>
      <c r="O1728" s="39">
        <v>74.5</v>
      </c>
    </row>
    <row r="1729" spans="2:15" x14ac:dyDescent="0.15">
      <c r="B1729" s="36">
        <v>41923</v>
      </c>
      <c r="C1729" s="37">
        <v>0.24861111111111112</v>
      </c>
      <c r="D1729" s="39">
        <v>124</v>
      </c>
      <c r="E1729" s="39">
        <v>69</v>
      </c>
      <c r="F1729" s="39">
        <v>58</v>
      </c>
      <c r="G1729" s="47" t="s">
        <v>24</v>
      </c>
      <c r="H1729" s="47" t="s">
        <v>130</v>
      </c>
      <c r="I1729" s="240">
        <v>41923.25</v>
      </c>
      <c r="J1729" s="39">
        <v>6</v>
      </c>
      <c r="K1729" s="41">
        <v>41917</v>
      </c>
      <c r="M1729" s="240">
        <v>42722.25</v>
      </c>
      <c r="N1729" s="39">
        <v>132</v>
      </c>
      <c r="O1729" s="39">
        <v>78.5</v>
      </c>
    </row>
    <row r="1730" spans="2:15" x14ac:dyDescent="0.15">
      <c r="B1730" s="36">
        <v>41923</v>
      </c>
      <c r="C1730" s="37">
        <v>0.24930555555555556</v>
      </c>
      <c r="D1730" s="39">
        <v>120</v>
      </c>
      <c r="E1730" s="39">
        <v>71</v>
      </c>
      <c r="F1730" s="39">
        <v>59</v>
      </c>
      <c r="G1730" s="47"/>
      <c r="H1730" s="47"/>
      <c r="I1730" s="240">
        <v>41923.25</v>
      </c>
      <c r="J1730" s="39">
        <v>6</v>
      </c>
      <c r="K1730" s="41">
        <v>41917</v>
      </c>
      <c r="M1730" s="240">
        <v>42723.25</v>
      </c>
      <c r="N1730" s="39">
        <v>129.5</v>
      </c>
      <c r="O1730" s="39">
        <v>76</v>
      </c>
    </row>
    <row r="1731" spans="2:15" x14ac:dyDescent="0.15">
      <c r="B1731" s="36">
        <v>41923</v>
      </c>
      <c r="C1731" s="37">
        <v>0.84236111111111101</v>
      </c>
      <c r="D1731" s="39">
        <v>111</v>
      </c>
      <c r="E1731" s="39">
        <v>61</v>
      </c>
      <c r="F1731" s="39">
        <v>59</v>
      </c>
      <c r="G1731" s="47"/>
      <c r="H1731" s="47"/>
      <c r="I1731" s="240">
        <v>41923.75</v>
      </c>
      <c r="J1731" s="39">
        <v>18</v>
      </c>
      <c r="K1731" s="41">
        <v>41917</v>
      </c>
      <c r="M1731" s="240">
        <v>42724.25</v>
      </c>
      <c r="N1731" s="39">
        <v>120</v>
      </c>
      <c r="O1731" s="39">
        <v>63.5</v>
      </c>
    </row>
    <row r="1732" spans="2:15" x14ac:dyDescent="0.15">
      <c r="B1732" s="36">
        <v>41923</v>
      </c>
      <c r="C1732" s="37">
        <v>0.84375</v>
      </c>
      <c r="D1732" s="39">
        <v>108</v>
      </c>
      <c r="E1732" s="39">
        <v>61</v>
      </c>
      <c r="F1732" s="39">
        <v>59</v>
      </c>
      <c r="G1732" s="47"/>
      <c r="H1732" s="47"/>
      <c r="I1732" s="240">
        <v>41923.75</v>
      </c>
      <c r="J1732" s="39">
        <v>18</v>
      </c>
      <c r="K1732" s="41">
        <v>41917</v>
      </c>
      <c r="M1732" s="240">
        <v>42725.25</v>
      </c>
      <c r="N1732" s="39">
        <v>122</v>
      </c>
      <c r="O1732" s="39">
        <v>68</v>
      </c>
    </row>
    <row r="1733" spans="2:15" x14ac:dyDescent="0.15">
      <c r="B1733" s="36">
        <v>41924</v>
      </c>
      <c r="C1733" s="37">
        <v>0.2902777777777778</v>
      </c>
      <c r="D1733" s="39">
        <v>127</v>
      </c>
      <c r="E1733" s="39">
        <v>72</v>
      </c>
      <c r="F1733" s="39">
        <v>54</v>
      </c>
      <c r="G1733" s="47" t="s">
        <v>24</v>
      </c>
      <c r="H1733" s="47" t="s">
        <v>130</v>
      </c>
      <c r="I1733" s="240">
        <v>41924.25</v>
      </c>
      <c r="J1733" s="39">
        <v>6</v>
      </c>
      <c r="K1733" s="41">
        <v>41924</v>
      </c>
      <c r="M1733" s="240">
        <v>42726.25</v>
      </c>
      <c r="N1733" s="39">
        <v>126</v>
      </c>
      <c r="O1733" s="39">
        <v>75.5</v>
      </c>
    </row>
    <row r="1734" spans="2:15" x14ac:dyDescent="0.15">
      <c r="B1734" s="36">
        <v>41924</v>
      </c>
      <c r="C1734" s="37">
        <v>0.29097222222222224</v>
      </c>
      <c r="D1734" s="39">
        <v>121</v>
      </c>
      <c r="E1734" s="39">
        <v>76</v>
      </c>
      <c r="F1734" s="39">
        <v>57</v>
      </c>
      <c r="G1734" s="47"/>
      <c r="H1734" s="47"/>
      <c r="I1734" s="240">
        <v>41924.25</v>
      </c>
      <c r="J1734" s="39">
        <v>6</v>
      </c>
      <c r="K1734" s="41">
        <v>41924</v>
      </c>
      <c r="M1734" s="240">
        <v>42727.25</v>
      </c>
      <c r="N1734" s="39">
        <v>107.5</v>
      </c>
      <c r="O1734" s="39">
        <v>59</v>
      </c>
    </row>
    <row r="1735" spans="2:15" x14ac:dyDescent="0.15">
      <c r="B1735" s="36">
        <v>41924</v>
      </c>
      <c r="C1735" s="37">
        <v>0.91666666666666663</v>
      </c>
      <c r="D1735" s="39">
        <v>123</v>
      </c>
      <c r="E1735" s="39">
        <v>74</v>
      </c>
      <c r="F1735" s="39">
        <v>56</v>
      </c>
      <c r="G1735" s="47"/>
      <c r="H1735" s="47"/>
      <c r="I1735" s="240">
        <v>41924.75</v>
      </c>
      <c r="J1735" s="39">
        <v>18</v>
      </c>
      <c r="K1735" s="41">
        <v>41924</v>
      </c>
      <c r="M1735" s="240">
        <v>42728.25</v>
      </c>
      <c r="N1735" s="39">
        <v>129</v>
      </c>
      <c r="O1735" s="39">
        <v>72.5</v>
      </c>
    </row>
    <row r="1736" spans="2:15" x14ac:dyDescent="0.15">
      <c r="B1736" s="36">
        <v>41925</v>
      </c>
      <c r="C1736" s="37">
        <v>0.22361111111111109</v>
      </c>
      <c r="D1736" s="39">
        <v>119</v>
      </c>
      <c r="E1736" s="39">
        <v>64</v>
      </c>
      <c r="F1736" s="39">
        <v>53</v>
      </c>
      <c r="G1736" s="47" t="s">
        <v>24</v>
      </c>
      <c r="H1736" s="47" t="s">
        <v>128</v>
      </c>
      <c r="I1736" s="240">
        <v>41925.25</v>
      </c>
      <c r="J1736" s="39">
        <v>6</v>
      </c>
      <c r="K1736" s="41">
        <v>41924</v>
      </c>
      <c r="M1736" s="240">
        <v>42729.25</v>
      </c>
      <c r="N1736" s="39">
        <v>124.5</v>
      </c>
      <c r="O1736" s="39">
        <v>73.5</v>
      </c>
    </row>
    <row r="1737" spans="2:15" x14ac:dyDescent="0.15">
      <c r="B1737" s="36">
        <v>41925</v>
      </c>
      <c r="C1737" s="37">
        <v>0.22569444444444445</v>
      </c>
      <c r="D1737" s="39">
        <v>116</v>
      </c>
      <c r="E1737" s="39">
        <v>64</v>
      </c>
      <c r="F1737" s="39">
        <v>53</v>
      </c>
      <c r="G1737" s="47"/>
      <c r="H1737" s="47"/>
      <c r="I1737" s="240">
        <v>41925.25</v>
      </c>
      <c r="J1737" s="39">
        <v>6</v>
      </c>
      <c r="K1737" s="41">
        <v>41924</v>
      </c>
      <c r="M1737" s="240">
        <v>42730.25</v>
      </c>
      <c r="N1737" s="39">
        <v>121.5</v>
      </c>
      <c r="O1737" s="39">
        <v>72</v>
      </c>
    </row>
    <row r="1738" spans="2:15" x14ac:dyDescent="0.15">
      <c r="B1738" s="36">
        <v>41925</v>
      </c>
      <c r="C1738" s="37">
        <v>0.9145833333333333</v>
      </c>
      <c r="D1738" s="39">
        <v>112</v>
      </c>
      <c r="E1738" s="39">
        <v>58</v>
      </c>
      <c r="F1738" s="39">
        <v>54</v>
      </c>
      <c r="G1738" s="47"/>
      <c r="H1738" s="47"/>
      <c r="I1738" s="240">
        <v>41925.75</v>
      </c>
      <c r="J1738" s="39">
        <v>18</v>
      </c>
      <c r="K1738" s="41">
        <v>41924</v>
      </c>
      <c r="M1738" s="240">
        <v>42731.25</v>
      </c>
      <c r="N1738" s="39"/>
      <c r="O1738" s="39"/>
    </row>
    <row r="1739" spans="2:15" x14ac:dyDescent="0.15">
      <c r="B1739" s="36">
        <v>41925</v>
      </c>
      <c r="C1739" s="37">
        <v>0.91527777777777775</v>
      </c>
      <c r="D1739" s="39">
        <v>107</v>
      </c>
      <c r="E1739" s="39">
        <v>60</v>
      </c>
      <c r="F1739" s="39">
        <v>56</v>
      </c>
      <c r="G1739" s="47"/>
      <c r="H1739" s="47"/>
      <c r="I1739" s="240">
        <v>41925.75</v>
      </c>
      <c r="J1739" s="39">
        <v>18</v>
      </c>
      <c r="K1739" s="41">
        <v>41924</v>
      </c>
      <c r="M1739" s="240">
        <v>42732.25</v>
      </c>
      <c r="N1739" s="39">
        <v>126</v>
      </c>
      <c r="O1739" s="39">
        <v>74</v>
      </c>
    </row>
    <row r="1740" spans="2:15" x14ac:dyDescent="0.15">
      <c r="B1740" s="36">
        <v>41926</v>
      </c>
      <c r="C1740" s="37">
        <v>0.24444444444444446</v>
      </c>
      <c r="D1740" s="39">
        <v>122</v>
      </c>
      <c r="E1740" s="39">
        <v>63</v>
      </c>
      <c r="F1740" s="39">
        <v>61</v>
      </c>
      <c r="G1740" s="47" t="s">
        <v>24</v>
      </c>
      <c r="H1740" s="47" t="s">
        <v>279</v>
      </c>
      <c r="I1740" s="240">
        <v>41926.25</v>
      </c>
      <c r="J1740" s="39">
        <v>6</v>
      </c>
      <c r="K1740" s="41">
        <v>41924</v>
      </c>
      <c r="M1740" s="240">
        <v>42733.25</v>
      </c>
      <c r="N1740" s="39">
        <v>126.5</v>
      </c>
      <c r="O1740" s="39">
        <v>73</v>
      </c>
    </row>
    <row r="1741" spans="2:15" x14ac:dyDescent="0.15">
      <c r="B1741" s="36">
        <v>41926</v>
      </c>
      <c r="C1741" s="37">
        <v>0.24652777777777779</v>
      </c>
      <c r="D1741" s="39">
        <v>114</v>
      </c>
      <c r="E1741" s="39">
        <v>67</v>
      </c>
      <c r="F1741" s="39">
        <v>60</v>
      </c>
      <c r="G1741" s="47"/>
      <c r="H1741" s="47"/>
      <c r="I1741" s="240">
        <v>41926.25</v>
      </c>
      <c r="J1741" s="39">
        <v>6</v>
      </c>
      <c r="K1741" s="41">
        <v>41924</v>
      </c>
      <c r="M1741" s="240">
        <v>42734.25</v>
      </c>
      <c r="N1741" s="39">
        <v>124</v>
      </c>
      <c r="O1741" s="39">
        <v>73.5</v>
      </c>
    </row>
    <row r="1742" spans="2:15" x14ac:dyDescent="0.15">
      <c r="B1742" s="36">
        <v>41927</v>
      </c>
      <c r="C1742" s="37"/>
      <c r="D1742" s="39"/>
      <c r="E1742" s="39"/>
      <c r="F1742" s="39"/>
      <c r="G1742" s="47" t="s">
        <v>28</v>
      </c>
      <c r="H1742" s="47" t="s">
        <v>280</v>
      </c>
      <c r="I1742" s="240">
        <v>41926.75</v>
      </c>
      <c r="J1742" s="39">
        <v>18</v>
      </c>
      <c r="K1742" s="41">
        <v>41924</v>
      </c>
      <c r="M1742" s="240">
        <v>42735.25</v>
      </c>
      <c r="N1742" s="39">
        <v>127</v>
      </c>
      <c r="O1742" s="39">
        <v>79</v>
      </c>
    </row>
    <row r="1743" spans="2:15" x14ac:dyDescent="0.15">
      <c r="B1743" s="36">
        <v>41928</v>
      </c>
      <c r="C1743" s="37">
        <v>0.98888888888888893</v>
      </c>
      <c r="D1743" s="39">
        <v>146</v>
      </c>
      <c r="E1743" s="39">
        <v>86</v>
      </c>
      <c r="F1743" s="39">
        <v>54</v>
      </c>
      <c r="G1743" s="47" t="s">
        <v>28</v>
      </c>
      <c r="H1743" s="47" t="s">
        <v>234</v>
      </c>
      <c r="I1743" s="240">
        <v>41928.75</v>
      </c>
      <c r="J1743" s="39">
        <v>18</v>
      </c>
      <c r="K1743" s="41">
        <v>41924</v>
      </c>
      <c r="M1743" s="240">
        <v>42736.25</v>
      </c>
      <c r="N1743" s="39">
        <v>125</v>
      </c>
      <c r="O1743" s="39">
        <v>73</v>
      </c>
    </row>
    <row r="1744" spans="2:15" x14ac:dyDescent="0.15">
      <c r="B1744" s="36">
        <v>41928</v>
      </c>
      <c r="C1744" s="37">
        <v>0.99097222222222225</v>
      </c>
      <c r="D1744" s="39">
        <v>155</v>
      </c>
      <c r="E1744" s="39">
        <v>88</v>
      </c>
      <c r="F1744" s="39">
        <v>53</v>
      </c>
      <c r="G1744" s="47"/>
      <c r="H1744" s="47"/>
      <c r="I1744" s="240">
        <v>41928.75</v>
      </c>
      <c r="J1744" s="39">
        <v>18</v>
      </c>
      <c r="K1744" s="41">
        <v>41924</v>
      </c>
      <c r="M1744" s="240">
        <v>42737.25</v>
      </c>
      <c r="N1744" s="39">
        <v>129</v>
      </c>
      <c r="O1744" s="39">
        <v>78.5</v>
      </c>
    </row>
    <row r="1745" spans="2:15" x14ac:dyDescent="0.15">
      <c r="B1745" s="36">
        <v>41929</v>
      </c>
      <c r="C1745" s="37">
        <v>0.24166666666666667</v>
      </c>
      <c r="D1745" s="39">
        <v>118</v>
      </c>
      <c r="E1745" s="39">
        <v>68</v>
      </c>
      <c r="F1745" s="39">
        <v>58</v>
      </c>
      <c r="G1745" s="47" t="s">
        <v>24</v>
      </c>
      <c r="H1745" s="47" t="s">
        <v>128</v>
      </c>
      <c r="I1745" s="240">
        <v>41929.25</v>
      </c>
      <c r="J1745" s="39">
        <v>6</v>
      </c>
      <c r="K1745" s="41">
        <v>41924</v>
      </c>
      <c r="M1745" s="240">
        <v>42738.25</v>
      </c>
      <c r="N1745" s="39"/>
      <c r="O1745" s="39"/>
    </row>
    <row r="1746" spans="2:15" x14ac:dyDescent="0.15">
      <c r="B1746" s="36">
        <v>41929</v>
      </c>
      <c r="C1746" s="37">
        <v>0.24444444444444446</v>
      </c>
      <c r="D1746" s="39">
        <v>121</v>
      </c>
      <c r="E1746" s="39">
        <v>74</v>
      </c>
      <c r="F1746" s="39">
        <v>58</v>
      </c>
      <c r="G1746" s="47"/>
      <c r="H1746" s="47"/>
      <c r="I1746" s="240">
        <v>41929.25</v>
      </c>
      <c r="J1746" s="39">
        <v>6</v>
      </c>
      <c r="K1746" s="41">
        <v>41924</v>
      </c>
      <c r="M1746" s="240">
        <v>42739.25</v>
      </c>
      <c r="N1746" s="39">
        <v>127</v>
      </c>
      <c r="O1746" s="39">
        <v>75</v>
      </c>
    </row>
    <row r="1747" spans="2:15" x14ac:dyDescent="0.15">
      <c r="B1747" s="36">
        <v>41930</v>
      </c>
      <c r="C1747" s="37">
        <v>0.27291666666666664</v>
      </c>
      <c r="D1747" s="39">
        <v>121</v>
      </c>
      <c r="E1747" s="39">
        <v>71</v>
      </c>
      <c r="F1747" s="39">
        <v>54</v>
      </c>
      <c r="G1747" s="47" t="s">
        <v>24</v>
      </c>
      <c r="H1747" s="47" t="s">
        <v>129</v>
      </c>
      <c r="I1747" s="240">
        <v>41930.25</v>
      </c>
      <c r="J1747" s="39">
        <v>6</v>
      </c>
      <c r="K1747" s="41">
        <v>41924</v>
      </c>
      <c r="M1747" s="240">
        <v>42740.25</v>
      </c>
      <c r="N1747" s="39">
        <v>133.33333333333334</v>
      </c>
      <c r="O1747" s="39">
        <v>76.666666666666671</v>
      </c>
    </row>
    <row r="1748" spans="2:15" x14ac:dyDescent="0.15">
      <c r="B1748" s="36">
        <v>41930</v>
      </c>
      <c r="C1748" s="37">
        <v>0.27638888888888885</v>
      </c>
      <c r="D1748" s="39">
        <v>126</v>
      </c>
      <c r="E1748" s="39">
        <v>78</v>
      </c>
      <c r="F1748" s="39">
        <v>59</v>
      </c>
      <c r="G1748" s="47"/>
      <c r="H1748" s="47"/>
      <c r="I1748" s="240">
        <v>41930.25</v>
      </c>
      <c r="J1748" s="39">
        <v>6</v>
      </c>
      <c r="K1748" s="41">
        <v>41924</v>
      </c>
      <c r="M1748" s="240">
        <v>42741.25</v>
      </c>
      <c r="N1748" s="39">
        <v>113</v>
      </c>
      <c r="O1748" s="39">
        <v>62.5</v>
      </c>
    </row>
    <row r="1749" spans="2:15" x14ac:dyDescent="0.15">
      <c r="B1749" s="36">
        <v>41930</v>
      </c>
      <c r="C1749" s="37">
        <v>0.94791666666666663</v>
      </c>
      <c r="D1749" s="39">
        <v>120</v>
      </c>
      <c r="E1749" s="39">
        <v>73</v>
      </c>
      <c r="F1749" s="39">
        <v>55</v>
      </c>
      <c r="G1749" s="47"/>
      <c r="H1749" s="47"/>
      <c r="I1749" s="240">
        <v>41930.75</v>
      </c>
      <c r="J1749" s="39">
        <v>18</v>
      </c>
      <c r="K1749" s="41">
        <v>41924</v>
      </c>
      <c r="M1749" s="240">
        <v>42742.25</v>
      </c>
      <c r="N1749" s="39">
        <v>119.5</v>
      </c>
      <c r="O1749" s="39">
        <v>68.5</v>
      </c>
    </row>
    <row r="1750" spans="2:15" x14ac:dyDescent="0.15">
      <c r="B1750" s="36">
        <v>41930</v>
      </c>
      <c r="C1750" s="37">
        <v>0.94930555555555562</v>
      </c>
      <c r="D1750" s="39">
        <v>122</v>
      </c>
      <c r="E1750" s="39">
        <v>75</v>
      </c>
      <c r="F1750" s="39">
        <v>54</v>
      </c>
      <c r="G1750" s="47"/>
      <c r="H1750" s="47"/>
      <c r="I1750" s="240">
        <v>41930.75</v>
      </c>
      <c r="J1750" s="39">
        <v>18</v>
      </c>
      <c r="K1750" s="41">
        <v>41924</v>
      </c>
      <c r="M1750" s="240">
        <v>42743.25</v>
      </c>
      <c r="N1750" s="39">
        <v>129.5</v>
      </c>
      <c r="O1750" s="39">
        <v>76</v>
      </c>
    </row>
    <row r="1751" spans="2:15" x14ac:dyDescent="0.15">
      <c r="B1751" s="36">
        <v>41931</v>
      </c>
      <c r="C1751" s="37">
        <v>0.99791666666666667</v>
      </c>
      <c r="D1751" s="39">
        <v>115</v>
      </c>
      <c r="E1751" s="39">
        <v>65</v>
      </c>
      <c r="F1751" s="39">
        <v>49</v>
      </c>
      <c r="G1751" s="47" t="s">
        <v>24</v>
      </c>
      <c r="H1751" s="47" t="s">
        <v>128</v>
      </c>
      <c r="I1751" s="240">
        <v>41931.75</v>
      </c>
      <c r="J1751" s="39">
        <v>18</v>
      </c>
      <c r="K1751" s="41">
        <v>41931</v>
      </c>
      <c r="M1751" s="240">
        <v>42744.25</v>
      </c>
      <c r="N1751" s="39">
        <v>127</v>
      </c>
      <c r="O1751" s="39">
        <v>69.5</v>
      </c>
    </row>
    <row r="1752" spans="2:15" x14ac:dyDescent="0.15">
      <c r="B1752" s="36">
        <v>41931</v>
      </c>
      <c r="C1752" s="37">
        <v>0.99861111111111101</v>
      </c>
      <c r="D1752" s="39">
        <v>113</v>
      </c>
      <c r="E1752" s="39">
        <v>65</v>
      </c>
      <c r="F1752" s="39">
        <v>49</v>
      </c>
      <c r="G1752" s="47"/>
      <c r="H1752" s="47"/>
      <c r="I1752" s="240">
        <v>41931.75</v>
      </c>
      <c r="J1752" s="39">
        <v>18</v>
      </c>
      <c r="K1752" s="41">
        <v>41931</v>
      </c>
      <c r="M1752" s="240">
        <v>42745.25</v>
      </c>
      <c r="N1752" s="39">
        <v>122.5</v>
      </c>
      <c r="O1752" s="39">
        <v>72.5</v>
      </c>
    </row>
    <row r="1753" spans="2:15" x14ac:dyDescent="0.15">
      <c r="B1753" s="36">
        <v>41932</v>
      </c>
      <c r="C1753" s="37">
        <v>0.23333333333333331</v>
      </c>
      <c r="D1753" s="39">
        <v>128</v>
      </c>
      <c r="E1753" s="39">
        <v>73</v>
      </c>
      <c r="F1753" s="39">
        <v>51</v>
      </c>
      <c r="G1753" s="47" t="s">
        <v>24</v>
      </c>
      <c r="H1753" s="47" t="s">
        <v>129</v>
      </c>
      <c r="I1753" s="240">
        <v>41932.25</v>
      </c>
      <c r="J1753" s="39">
        <v>6</v>
      </c>
      <c r="K1753" s="41">
        <v>41931</v>
      </c>
      <c r="M1753" s="240">
        <v>42746.25</v>
      </c>
      <c r="N1753" s="39">
        <v>108</v>
      </c>
      <c r="O1753" s="39">
        <v>61</v>
      </c>
    </row>
    <row r="1754" spans="2:15" x14ac:dyDescent="0.15">
      <c r="B1754" s="36">
        <v>41932</v>
      </c>
      <c r="C1754" s="37">
        <v>0.23472222222222219</v>
      </c>
      <c r="D1754" s="39">
        <v>121</v>
      </c>
      <c r="E1754" s="39">
        <v>74</v>
      </c>
      <c r="F1754" s="39">
        <v>50</v>
      </c>
      <c r="G1754" s="47"/>
      <c r="H1754" s="47"/>
      <c r="I1754" s="240">
        <v>41932.25</v>
      </c>
      <c r="J1754" s="39">
        <v>6</v>
      </c>
      <c r="K1754" s="41">
        <v>41931</v>
      </c>
      <c r="M1754" s="240">
        <v>42747.25</v>
      </c>
      <c r="N1754" s="39">
        <v>112.5</v>
      </c>
      <c r="O1754" s="39">
        <v>66.5</v>
      </c>
    </row>
    <row r="1755" spans="2:15" x14ac:dyDescent="0.15">
      <c r="B1755" s="36">
        <v>41933</v>
      </c>
      <c r="C1755" s="37">
        <v>0.96111111111111114</v>
      </c>
      <c r="D1755" s="39">
        <v>139</v>
      </c>
      <c r="E1755" s="39">
        <v>84</v>
      </c>
      <c r="F1755" s="39">
        <v>63</v>
      </c>
      <c r="G1755" s="47" t="s">
        <v>24</v>
      </c>
      <c r="H1755" s="47" t="s">
        <v>130</v>
      </c>
      <c r="I1755" s="240">
        <v>41933.75</v>
      </c>
      <c r="J1755" s="39">
        <v>18</v>
      </c>
      <c r="K1755" s="41">
        <v>41931</v>
      </c>
      <c r="M1755" s="240">
        <v>42748.25</v>
      </c>
      <c r="N1755" s="39">
        <v>119.5</v>
      </c>
      <c r="O1755" s="39">
        <v>67</v>
      </c>
    </row>
    <row r="1756" spans="2:15" x14ac:dyDescent="0.15">
      <c r="B1756" s="36">
        <v>41933</v>
      </c>
      <c r="C1756" s="37">
        <v>0.96180555555555547</v>
      </c>
      <c r="D1756" s="39">
        <v>132</v>
      </c>
      <c r="E1756" s="39">
        <v>80</v>
      </c>
      <c r="F1756" s="39">
        <v>59</v>
      </c>
      <c r="G1756" s="47"/>
      <c r="H1756" s="47"/>
      <c r="I1756" s="240">
        <v>41933.75</v>
      </c>
      <c r="J1756" s="39">
        <v>18</v>
      </c>
      <c r="K1756" s="41">
        <v>41931</v>
      </c>
      <c r="M1756" s="240">
        <v>42749.25</v>
      </c>
      <c r="N1756" s="39">
        <v>126.5</v>
      </c>
      <c r="O1756" s="39">
        <v>70</v>
      </c>
    </row>
    <row r="1757" spans="2:15" x14ac:dyDescent="0.15">
      <c r="B1757" s="36">
        <v>41934</v>
      </c>
      <c r="C1757" s="37">
        <v>0.26111111111111113</v>
      </c>
      <c r="D1757" s="39">
        <v>112</v>
      </c>
      <c r="E1757" s="39">
        <v>66</v>
      </c>
      <c r="F1757" s="39">
        <v>58</v>
      </c>
      <c r="G1757" s="47" t="s">
        <v>24</v>
      </c>
      <c r="H1757" s="47" t="s">
        <v>128</v>
      </c>
      <c r="I1757" s="240">
        <v>41934.25</v>
      </c>
      <c r="J1757" s="39">
        <v>6</v>
      </c>
      <c r="K1757" s="41">
        <v>41931</v>
      </c>
      <c r="M1757" s="240">
        <v>42750.25</v>
      </c>
      <c r="N1757" s="39">
        <v>129.5</v>
      </c>
      <c r="O1757" s="39">
        <v>77.5</v>
      </c>
    </row>
    <row r="1758" spans="2:15" x14ac:dyDescent="0.15">
      <c r="B1758" s="36">
        <v>41934</v>
      </c>
      <c r="C1758" s="37">
        <v>0.26319444444444445</v>
      </c>
      <c r="D1758" s="39">
        <v>116</v>
      </c>
      <c r="E1758" s="39">
        <v>63</v>
      </c>
      <c r="F1758" s="39">
        <v>60</v>
      </c>
      <c r="G1758" s="47"/>
      <c r="H1758" s="47"/>
      <c r="I1758" s="240">
        <v>41934.25</v>
      </c>
      <c r="J1758" s="39">
        <v>6</v>
      </c>
      <c r="K1758" s="41">
        <v>41931</v>
      </c>
      <c r="M1758" s="240">
        <v>42751.25</v>
      </c>
      <c r="N1758" s="39">
        <v>137.75</v>
      </c>
      <c r="O1758" s="39">
        <v>76.25</v>
      </c>
    </row>
    <row r="1759" spans="2:15" x14ac:dyDescent="0.15">
      <c r="B1759" s="36">
        <v>41934</v>
      </c>
      <c r="C1759" s="37">
        <v>0.98125000000000007</v>
      </c>
      <c r="D1759" s="39">
        <v>107</v>
      </c>
      <c r="E1759" s="39">
        <v>56</v>
      </c>
      <c r="F1759" s="39">
        <v>61</v>
      </c>
      <c r="G1759" s="47"/>
      <c r="H1759" s="47"/>
      <c r="I1759" s="240">
        <v>41934.75</v>
      </c>
      <c r="J1759" s="39">
        <v>18</v>
      </c>
      <c r="K1759" s="41">
        <v>41931</v>
      </c>
      <c r="M1759" s="240">
        <v>42752.25</v>
      </c>
      <c r="N1759" s="39"/>
      <c r="O1759" s="39"/>
    </row>
    <row r="1760" spans="2:15" x14ac:dyDescent="0.15">
      <c r="B1760" s="36">
        <v>41934</v>
      </c>
      <c r="C1760" s="37">
        <v>0.98333333333333339</v>
      </c>
      <c r="D1760" s="39">
        <v>105</v>
      </c>
      <c r="E1760" s="39">
        <v>54</v>
      </c>
      <c r="F1760" s="39">
        <v>61</v>
      </c>
      <c r="G1760" s="47"/>
      <c r="H1760" s="47"/>
      <c r="I1760" s="240">
        <v>41934.75</v>
      </c>
      <c r="J1760" s="39">
        <v>18</v>
      </c>
      <c r="K1760" s="41">
        <v>41931</v>
      </c>
      <c r="M1760" s="240">
        <v>42753.25</v>
      </c>
      <c r="N1760" s="39"/>
      <c r="O1760" s="39"/>
    </row>
    <row r="1761" spans="2:15" x14ac:dyDescent="0.15">
      <c r="B1761" s="36">
        <v>41935</v>
      </c>
      <c r="C1761" s="37">
        <v>0.25694444444444448</v>
      </c>
      <c r="D1761" s="39">
        <v>117</v>
      </c>
      <c r="E1761" s="39">
        <v>67</v>
      </c>
      <c r="F1761" s="39">
        <v>58</v>
      </c>
      <c r="G1761" s="47" t="s">
        <v>24</v>
      </c>
      <c r="H1761" s="47" t="s">
        <v>129</v>
      </c>
      <c r="I1761" s="240">
        <v>41935.25</v>
      </c>
      <c r="J1761" s="39">
        <v>6</v>
      </c>
      <c r="K1761" s="41">
        <v>41931</v>
      </c>
      <c r="M1761" s="240">
        <v>42754.25</v>
      </c>
      <c r="N1761" s="39">
        <v>127</v>
      </c>
      <c r="O1761" s="39">
        <v>74.666666666666671</v>
      </c>
    </row>
    <row r="1762" spans="2:15" x14ac:dyDescent="0.15">
      <c r="B1762" s="36">
        <v>41936</v>
      </c>
      <c r="C1762" s="37">
        <v>0.25069444444444444</v>
      </c>
      <c r="D1762" s="39">
        <v>125</v>
      </c>
      <c r="E1762" s="39">
        <v>68</v>
      </c>
      <c r="F1762" s="39">
        <v>59</v>
      </c>
      <c r="G1762" s="47" t="s">
        <v>24</v>
      </c>
      <c r="H1762" s="47" t="s">
        <v>130</v>
      </c>
      <c r="I1762" s="240">
        <v>41936.25</v>
      </c>
      <c r="J1762" s="39">
        <v>6</v>
      </c>
      <c r="K1762" s="41">
        <v>41931</v>
      </c>
      <c r="M1762" s="240">
        <v>42755.25</v>
      </c>
      <c r="N1762" s="39">
        <v>137.66666666666666</v>
      </c>
      <c r="O1762" s="39">
        <v>80</v>
      </c>
    </row>
    <row r="1763" spans="2:15" x14ac:dyDescent="0.15">
      <c r="B1763" s="36">
        <v>41936</v>
      </c>
      <c r="C1763" s="37">
        <v>0.25277777777777777</v>
      </c>
      <c r="D1763" s="39">
        <v>117</v>
      </c>
      <c r="E1763" s="39">
        <v>67</v>
      </c>
      <c r="F1763" s="39">
        <v>56</v>
      </c>
      <c r="G1763" s="47"/>
      <c r="H1763" s="47"/>
      <c r="I1763" s="240">
        <v>41936.25</v>
      </c>
      <c r="J1763" s="39">
        <v>6</v>
      </c>
      <c r="K1763" s="41">
        <v>41931</v>
      </c>
      <c r="M1763" s="240">
        <v>42756.25</v>
      </c>
      <c r="N1763" s="39">
        <v>129</v>
      </c>
      <c r="O1763" s="39">
        <v>79.5</v>
      </c>
    </row>
    <row r="1764" spans="2:15" x14ac:dyDescent="0.15">
      <c r="B1764" s="36">
        <v>41937</v>
      </c>
      <c r="C1764" s="37">
        <v>0.26597222222222222</v>
      </c>
      <c r="D1764" s="39">
        <v>122</v>
      </c>
      <c r="E1764" s="39">
        <v>68</v>
      </c>
      <c r="F1764" s="39">
        <v>56</v>
      </c>
      <c r="G1764" s="47" t="s">
        <v>24</v>
      </c>
      <c r="H1764" s="47" t="s">
        <v>130</v>
      </c>
      <c r="I1764" s="240">
        <v>41937.25</v>
      </c>
      <c r="J1764" s="39">
        <v>6</v>
      </c>
      <c r="K1764" s="41">
        <v>41931</v>
      </c>
      <c r="M1764" s="240">
        <v>42757.25</v>
      </c>
      <c r="N1764" s="39">
        <v>139.5</v>
      </c>
      <c r="O1764" s="39">
        <v>82.5</v>
      </c>
    </row>
    <row r="1765" spans="2:15" x14ac:dyDescent="0.15">
      <c r="B1765" s="36">
        <v>41937</v>
      </c>
      <c r="C1765" s="37">
        <v>0.26666666666666666</v>
      </c>
      <c r="D1765" s="39">
        <v>117</v>
      </c>
      <c r="E1765" s="39">
        <v>67</v>
      </c>
      <c r="F1765" s="39">
        <v>56</v>
      </c>
      <c r="G1765" s="47"/>
      <c r="H1765" s="47"/>
      <c r="I1765" s="240">
        <v>41937.25</v>
      </c>
      <c r="J1765" s="39">
        <v>6</v>
      </c>
      <c r="K1765" s="41">
        <v>41931</v>
      </c>
      <c r="M1765" s="240">
        <v>42758.25</v>
      </c>
      <c r="N1765" s="39">
        <v>122.5</v>
      </c>
      <c r="O1765" s="39">
        <v>72.5</v>
      </c>
    </row>
    <row r="1766" spans="2:15" x14ac:dyDescent="0.15">
      <c r="B1766" s="36">
        <v>41937</v>
      </c>
      <c r="C1766" s="37">
        <v>0.92291666666666661</v>
      </c>
      <c r="D1766" s="39">
        <v>124</v>
      </c>
      <c r="E1766" s="39">
        <v>78</v>
      </c>
      <c r="F1766" s="39">
        <v>58</v>
      </c>
      <c r="G1766" s="47"/>
      <c r="H1766" s="47"/>
      <c r="I1766" s="240">
        <v>41937.75</v>
      </c>
      <c r="J1766" s="39">
        <v>18</v>
      </c>
      <c r="K1766" s="41">
        <v>41931</v>
      </c>
      <c r="M1766" s="240">
        <v>42759.25</v>
      </c>
      <c r="N1766" s="39">
        <v>122.5</v>
      </c>
      <c r="O1766" s="39">
        <v>74</v>
      </c>
    </row>
    <row r="1767" spans="2:15" x14ac:dyDescent="0.15">
      <c r="B1767" s="36">
        <v>41937</v>
      </c>
      <c r="C1767" s="37">
        <v>0.92361111111111116</v>
      </c>
      <c r="D1767" s="39">
        <v>119</v>
      </c>
      <c r="E1767" s="39">
        <v>79</v>
      </c>
      <c r="F1767" s="39">
        <v>63</v>
      </c>
      <c r="G1767" s="47"/>
      <c r="H1767" s="47"/>
      <c r="I1767" s="240">
        <v>41937.75</v>
      </c>
      <c r="J1767" s="39">
        <v>18</v>
      </c>
      <c r="K1767" s="41">
        <v>41931</v>
      </c>
      <c r="M1767" s="240">
        <v>42760.25</v>
      </c>
      <c r="N1767" s="39">
        <v>120</v>
      </c>
      <c r="O1767" s="39">
        <v>69</v>
      </c>
    </row>
    <row r="1768" spans="2:15" x14ac:dyDescent="0.15">
      <c r="B1768" s="36">
        <v>41938</v>
      </c>
      <c r="C1768" s="37">
        <v>0.26319444444444445</v>
      </c>
      <c r="D1768" s="39">
        <v>125</v>
      </c>
      <c r="E1768" s="39">
        <v>68</v>
      </c>
      <c r="F1768" s="39">
        <v>60</v>
      </c>
      <c r="G1768" s="47" t="s">
        <v>24</v>
      </c>
      <c r="H1768" s="47" t="s">
        <v>128</v>
      </c>
      <c r="I1768" s="240">
        <v>41938.25</v>
      </c>
      <c r="J1768" s="39">
        <v>6</v>
      </c>
      <c r="K1768" s="41">
        <v>41938</v>
      </c>
      <c r="M1768" s="240">
        <v>42761.25</v>
      </c>
      <c r="N1768" s="39">
        <v>126.5</v>
      </c>
      <c r="O1768" s="39">
        <v>74.5</v>
      </c>
    </row>
    <row r="1769" spans="2:15" x14ac:dyDescent="0.15">
      <c r="B1769" s="36">
        <v>41938</v>
      </c>
      <c r="C1769" s="37">
        <v>0.26458333333333334</v>
      </c>
      <c r="D1769" s="39">
        <v>122</v>
      </c>
      <c r="E1769" s="39">
        <v>70</v>
      </c>
      <c r="F1769" s="39">
        <v>60</v>
      </c>
      <c r="G1769" s="47"/>
      <c r="H1769" s="47"/>
      <c r="I1769" s="240">
        <v>41938.25</v>
      </c>
      <c r="J1769" s="39">
        <v>6</v>
      </c>
      <c r="K1769" s="41">
        <v>41938</v>
      </c>
      <c r="M1769" s="240">
        <v>42762.25</v>
      </c>
      <c r="N1769" s="39">
        <v>123.5</v>
      </c>
      <c r="O1769" s="39">
        <v>72</v>
      </c>
    </row>
    <row r="1770" spans="2:15" x14ac:dyDescent="0.15">
      <c r="B1770" s="36">
        <v>41939</v>
      </c>
      <c r="C1770" s="37">
        <v>0.25</v>
      </c>
      <c r="D1770" s="39">
        <v>122</v>
      </c>
      <c r="E1770" s="39">
        <v>69</v>
      </c>
      <c r="F1770" s="39">
        <v>60</v>
      </c>
      <c r="G1770" s="47" t="s">
        <v>24</v>
      </c>
      <c r="H1770" s="47" t="s">
        <v>129</v>
      </c>
      <c r="I1770" s="240">
        <v>41939.25</v>
      </c>
      <c r="J1770" s="39">
        <v>6</v>
      </c>
      <c r="K1770" s="41">
        <v>41938</v>
      </c>
      <c r="M1770" s="240">
        <v>42763.25</v>
      </c>
      <c r="N1770" s="39">
        <v>117</v>
      </c>
      <c r="O1770" s="39">
        <v>68</v>
      </c>
    </row>
    <row r="1771" spans="2:15" x14ac:dyDescent="0.15">
      <c r="B1771" s="36">
        <v>41939</v>
      </c>
      <c r="C1771" s="37">
        <v>0.25208333333333333</v>
      </c>
      <c r="D1771" s="39">
        <v>115</v>
      </c>
      <c r="E1771" s="39">
        <v>65</v>
      </c>
      <c r="F1771" s="39">
        <v>58</v>
      </c>
      <c r="G1771" s="47"/>
      <c r="H1771" s="47"/>
      <c r="I1771" s="240">
        <v>41939.25</v>
      </c>
      <c r="J1771" s="39">
        <v>6</v>
      </c>
      <c r="K1771" s="41">
        <v>41938</v>
      </c>
      <c r="M1771" s="240">
        <v>42764.25</v>
      </c>
      <c r="N1771" s="39">
        <v>126</v>
      </c>
      <c r="O1771" s="39">
        <v>74.5</v>
      </c>
    </row>
    <row r="1772" spans="2:15" x14ac:dyDescent="0.15">
      <c r="B1772" s="36">
        <v>41940</v>
      </c>
      <c r="C1772" s="37">
        <v>0.25138888888888888</v>
      </c>
      <c r="D1772" s="39">
        <v>120</v>
      </c>
      <c r="E1772" s="39">
        <v>69</v>
      </c>
      <c r="F1772" s="39">
        <v>59</v>
      </c>
      <c r="G1772" s="47" t="s">
        <v>24</v>
      </c>
      <c r="H1772" s="47" t="s">
        <v>130</v>
      </c>
      <c r="I1772" s="240">
        <v>41940.25</v>
      </c>
      <c r="J1772" s="39">
        <v>6</v>
      </c>
      <c r="K1772" s="41">
        <v>41938</v>
      </c>
      <c r="M1772" s="240">
        <v>42765.25</v>
      </c>
      <c r="N1772" s="39">
        <v>120</v>
      </c>
      <c r="O1772" s="39">
        <v>67</v>
      </c>
    </row>
    <row r="1773" spans="2:15" x14ac:dyDescent="0.15">
      <c r="B1773" s="36">
        <v>41940</v>
      </c>
      <c r="C1773" s="37">
        <v>0.25208333333333333</v>
      </c>
      <c r="D1773" s="39">
        <v>112</v>
      </c>
      <c r="E1773" s="39">
        <v>67</v>
      </c>
      <c r="F1773" s="39">
        <v>57</v>
      </c>
      <c r="G1773" s="47"/>
      <c r="H1773" s="47"/>
      <c r="I1773" s="240">
        <v>41940.25</v>
      </c>
      <c r="J1773" s="39">
        <v>6</v>
      </c>
      <c r="K1773" s="41">
        <v>41938</v>
      </c>
      <c r="M1773" s="240">
        <v>42766.25</v>
      </c>
      <c r="N1773" s="39">
        <v>111.5</v>
      </c>
      <c r="O1773" s="39">
        <v>60.5</v>
      </c>
    </row>
    <row r="1774" spans="2:15" x14ac:dyDescent="0.15">
      <c r="B1774" s="36">
        <v>41941</v>
      </c>
      <c r="C1774" s="37">
        <v>0.25347222222222221</v>
      </c>
      <c r="D1774" s="39">
        <v>126</v>
      </c>
      <c r="E1774" s="39">
        <v>73</v>
      </c>
      <c r="F1774" s="39">
        <v>61</v>
      </c>
      <c r="G1774" s="47" t="s">
        <v>24</v>
      </c>
      <c r="H1774" s="47" t="s">
        <v>130</v>
      </c>
      <c r="I1774" s="240">
        <v>41941.25</v>
      </c>
      <c r="J1774" s="39">
        <v>6</v>
      </c>
      <c r="K1774" s="41">
        <v>41938</v>
      </c>
      <c r="M1774" s="240">
        <v>42767.25</v>
      </c>
      <c r="N1774" s="39">
        <v>119.5</v>
      </c>
      <c r="O1774" s="39">
        <v>71</v>
      </c>
    </row>
    <row r="1775" spans="2:15" x14ac:dyDescent="0.15">
      <c r="B1775" s="36">
        <v>41941</v>
      </c>
      <c r="C1775" s="37">
        <v>0.25625000000000003</v>
      </c>
      <c r="D1775" s="39">
        <v>115</v>
      </c>
      <c r="E1775" s="39">
        <v>69</v>
      </c>
      <c r="F1775" s="39">
        <v>58</v>
      </c>
      <c r="G1775" s="47"/>
      <c r="H1775" s="47"/>
      <c r="I1775" s="240">
        <v>41941.25</v>
      </c>
      <c r="J1775" s="39">
        <v>6</v>
      </c>
      <c r="K1775" s="41">
        <v>41938</v>
      </c>
      <c r="M1775" s="240">
        <v>42768.25</v>
      </c>
      <c r="N1775" s="39">
        <v>130.5</v>
      </c>
      <c r="O1775" s="39">
        <v>75</v>
      </c>
    </row>
    <row r="1776" spans="2:15" x14ac:dyDescent="0.15">
      <c r="B1776" s="36">
        <v>41942</v>
      </c>
      <c r="C1776" s="37">
        <v>0.25138888888888888</v>
      </c>
      <c r="D1776" s="39">
        <v>121</v>
      </c>
      <c r="E1776" s="39">
        <v>71</v>
      </c>
      <c r="F1776" s="39">
        <v>59</v>
      </c>
      <c r="G1776" s="47" t="s">
        <v>24</v>
      </c>
      <c r="H1776" s="47" t="s">
        <v>130</v>
      </c>
      <c r="I1776" s="240">
        <v>41942.25</v>
      </c>
      <c r="J1776" s="39">
        <v>6</v>
      </c>
      <c r="K1776" s="41">
        <v>41938</v>
      </c>
      <c r="M1776" s="240">
        <v>42769.25</v>
      </c>
      <c r="N1776" s="39">
        <v>118.5</v>
      </c>
      <c r="O1776" s="39">
        <v>68.5</v>
      </c>
    </row>
    <row r="1777" spans="2:15" x14ac:dyDescent="0.15">
      <c r="B1777" s="36">
        <v>41942</v>
      </c>
      <c r="C1777" s="37">
        <v>0.25277777777777777</v>
      </c>
      <c r="D1777" s="39">
        <v>113</v>
      </c>
      <c r="E1777" s="39">
        <v>64</v>
      </c>
      <c r="F1777" s="39">
        <v>57</v>
      </c>
      <c r="G1777" s="47"/>
      <c r="H1777" s="47"/>
      <c r="I1777" s="240">
        <v>41942.25</v>
      </c>
      <c r="J1777" s="39">
        <v>6</v>
      </c>
      <c r="K1777" s="41">
        <v>41938</v>
      </c>
      <c r="M1777" s="240">
        <v>42770.25</v>
      </c>
      <c r="N1777" s="39">
        <v>118</v>
      </c>
      <c r="O1777" s="39">
        <v>67</v>
      </c>
    </row>
    <row r="1778" spans="2:15" x14ac:dyDescent="0.15">
      <c r="B1778" s="36">
        <v>41943</v>
      </c>
      <c r="C1778" s="37">
        <v>6.0416666666666667E-2</v>
      </c>
      <c r="D1778" s="39">
        <v>113</v>
      </c>
      <c r="E1778" s="39">
        <v>60</v>
      </c>
      <c r="F1778" s="39">
        <v>58</v>
      </c>
      <c r="G1778" s="47" t="s">
        <v>24</v>
      </c>
      <c r="H1778" s="47" t="s">
        <v>128</v>
      </c>
      <c r="I1778" s="240">
        <v>41942.75</v>
      </c>
      <c r="J1778" s="39">
        <v>18</v>
      </c>
      <c r="K1778" s="41">
        <v>41938</v>
      </c>
      <c r="M1778" s="240">
        <v>42771.25</v>
      </c>
      <c r="N1778" s="39">
        <v>120</v>
      </c>
      <c r="O1778" s="39">
        <v>71</v>
      </c>
    </row>
    <row r="1779" spans="2:15" x14ac:dyDescent="0.15">
      <c r="B1779" s="36">
        <v>41943</v>
      </c>
      <c r="C1779" s="37">
        <v>0.25694444444444448</v>
      </c>
      <c r="D1779" s="39">
        <v>117</v>
      </c>
      <c r="E1779" s="39">
        <v>64</v>
      </c>
      <c r="F1779" s="39">
        <v>80</v>
      </c>
      <c r="G1779" s="47"/>
      <c r="H1779" s="47"/>
      <c r="I1779" s="240">
        <v>41943.25</v>
      </c>
      <c r="J1779" s="39">
        <v>6</v>
      </c>
      <c r="K1779" s="41">
        <v>41938</v>
      </c>
      <c r="M1779" s="240">
        <v>42772.25</v>
      </c>
      <c r="N1779" s="39">
        <v>122.5</v>
      </c>
      <c r="O1779" s="39">
        <v>72.5</v>
      </c>
    </row>
    <row r="1780" spans="2:15" x14ac:dyDescent="0.15">
      <c r="B1780" s="36">
        <v>41943</v>
      </c>
      <c r="C1780" s="37">
        <v>0.99930555555555556</v>
      </c>
      <c r="D1780" s="39">
        <v>102</v>
      </c>
      <c r="E1780" s="39">
        <v>58</v>
      </c>
      <c r="F1780" s="39">
        <v>57</v>
      </c>
      <c r="G1780" s="47"/>
      <c r="H1780" s="47"/>
      <c r="I1780" s="240">
        <v>41943.75</v>
      </c>
      <c r="J1780" s="39">
        <v>18</v>
      </c>
      <c r="K1780" s="41">
        <v>41938</v>
      </c>
      <c r="M1780" s="240">
        <v>42773.25</v>
      </c>
      <c r="N1780" s="39">
        <v>116.5</v>
      </c>
      <c r="O1780" s="39">
        <v>68</v>
      </c>
    </row>
    <row r="1781" spans="2:15" x14ac:dyDescent="0.15">
      <c r="B1781" s="36">
        <v>41944</v>
      </c>
      <c r="C1781" s="37">
        <v>0.23611111111111113</v>
      </c>
      <c r="D1781" s="39">
        <v>117</v>
      </c>
      <c r="E1781" s="39">
        <v>64</v>
      </c>
      <c r="F1781" s="39">
        <v>59</v>
      </c>
      <c r="G1781" s="47" t="s">
        <v>24</v>
      </c>
      <c r="H1781" s="47" t="s">
        <v>128</v>
      </c>
      <c r="I1781" s="240">
        <v>41944.25</v>
      </c>
      <c r="J1781" s="39">
        <v>6</v>
      </c>
      <c r="K1781" s="41">
        <v>41938</v>
      </c>
      <c r="M1781" s="240">
        <v>42774.25</v>
      </c>
      <c r="N1781" s="39">
        <v>127.5</v>
      </c>
      <c r="O1781" s="39">
        <v>71</v>
      </c>
    </row>
    <row r="1782" spans="2:15" x14ac:dyDescent="0.15">
      <c r="B1782" s="36">
        <v>41944</v>
      </c>
      <c r="C1782" s="37">
        <v>0.2388888888888889</v>
      </c>
      <c r="D1782" s="39">
        <v>108</v>
      </c>
      <c r="E1782" s="39">
        <v>61</v>
      </c>
      <c r="F1782" s="39">
        <v>59</v>
      </c>
      <c r="G1782" s="47"/>
      <c r="H1782" s="47"/>
      <c r="I1782" s="240">
        <v>41944.25</v>
      </c>
      <c r="J1782" s="39">
        <v>6</v>
      </c>
      <c r="K1782" s="41">
        <v>41938</v>
      </c>
      <c r="M1782" s="240">
        <v>42775.25</v>
      </c>
      <c r="N1782" s="39">
        <v>112</v>
      </c>
      <c r="O1782" s="39">
        <v>66</v>
      </c>
    </row>
    <row r="1783" spans="2:15" x14ac:dyDescent="0.15">
      <c r="B1783" s="36">
        <v>41945</v>
      </c>
      <c r="C1783" s="37">
        <v>0.25</v>
      </c>
      <c r="D1783" s="39">
        <v>119</v>
      </c>
      <c r="E1783" s="39">
        <v>77</v>
      </c>
      <c r="F1783" s="39">
        <v>58</v>
      </c>
      <c r="G1783" s="47" t="s">
        <v>24</v>
      </c>
      <c r="H1783" s="47" t="s">
        <v>130</v>
      </c>
      <c r="I1783" s="240">
        <v>41945.25</v>
      </c>
      <c r="J1783" s="39">
        <v>6</v>
      </c>
      <c r="K1783" s="41">
        <v>41945</v>
      </c>
      <c r="M1783" s="240">
        <v>42776.25</v>
      </c>
      <c r="N1783" s="39">
        <v>123.5</v>
      </c>
      <c r="O1783" s="39">
        <v>75</v>
      </c>
    </row>
    <row r="1784" spans="2:15" x14ac:dyDescent="0.15">
      <c r="B1784" s="36">
        <v>41945</v>
      </c>
      <c r="C1784" s="37">
        <v>0.25208333333333333</v>
      </c>
      <c r="D1784" s="39">
        <v>114</v>
      </c>
      <c r="E1784" s="39">
        <v>71</v>
      </c>
      <c r="F1784" s="39">
        <v>55</v>
      </c>
      <c r="G1784" s="47"/>
      <c r="H1784" s="47"/>
      <c r="I1784" s="240">
        <v>41945.25</v>
      </c>
      <c r="J1784" s="39">
        <v>6</v>
      </c>
      <c r="K1784" s="41">
        <v>41945</v>
      </c>
      <c r="M1784" s="240">
        <v>42777.25</v>
      </c>
      <c r="N1784" s="39">
        <v>122.5</v>
      </c>
      <c r="O1784" s="39">
        <v>72.5</v>
      </c>
    </row>
    <row r="1785" spans="2:15" x14ac:dyDescent="0.15">
      <c r="B1785" s="36">
        <v>41945</v>
      </c>
      <c r="C1785" s="37">
        <v>0.97777777777777775</v>
      </c>
      <c r="D1785" s="39">
        <v>116</v>
      </c>
      <c r="E1785" s="39">
        <v>63</v>
      </c>
      <c r="F1785" s="39">
        <v>54</v>
      </c>
      <c r="G1785" s="47"/>
      <c r="H1785" s="47"/>
      <c r="I1785" s="240">
        <v>41945.75</v>
      </c>
      <c r="J1785" s="39">
        <v>18</v>
      </c>
      <c r="K1785" s="41">
        <v>41945</v>
      </c>
      <c r="M1785" s="240">
        <v>42778.25</v>
      </c>
      <c r="N1785" s="39">
        <v>137</v>
      </c>
      <c r="O1785" s="39">
        <v>81.25</v>
      </c>
    </row>
    <row r="1786" spans="2:15" x14ac:dyDescent="0.15">
      <c r="B1786" s="36">
        <v>41945</v>
      </c>
      <c r="C1786" s="37">
        <v>0.99930555555555556</v>
      </c>
      <c r="D1786" s="39">
        <v>108</v>
      </c>
      <c r="E1786" s="39">
        <v>64</v>
      </c>
      <c r="F1786" s="39">
        <v>52</v>
      </c>
      <c r="G1786" s="47"/>
      <c r="H1786" s="47"/>
      <c r="I1786" s="240">
        <v>41945.75</v>
      </c>
      <c r="J1786" s="39">
        <v>18</v>
      </c>
      <c r="K1786" s="41">
        <v>41945</v>
      </c>
      <c r="M1786" s="240">
        <v>42779.25</v>
      </c>
      <c r="N1786" s="39">
        <v>130</v>
      </c>
      <c r="O1786" s="39">
        <v>75</v>
      </c>
    </row>
    <row r="1787" spans="2:15" x14ac:dyDescent="0.15">
      <c r="B1787" s="36">
        <v>41946</v>
      </c>
      <c r="C1787" s="37">
        <v>0.2902777777777778</v>
      </c>
      <c r="D1787" s="39">
        <v>124</v>
      </c>
      <c r="E1787" s="39">
        <v>72</v>
      </c>
      <c r="F1787" s="39">
        <v>59</v>
      </c>
      <c r="G1787" s="47" t="s">
        <v>24</v>
      </c>
      <c r="H1787" s="47" t="s">
        <v>287</v>
      </c>
      <c r="I1787" s="240">
        <v>41946.25</v>
      </c>
      <c r="J1787" s="39">
        <v>6</v>
      </c>
      <c r="K1787" s="41">
        <v>41945</v>
      </c>
      <c r="M1787" s="240">
        <v>42780.25</v>
      </c>
      <c r="N1787" s="39">
        <v>124</v>
      </c>
      <c r="O1787" s="39">
        <v>75</v>
      </c>
    </row>
    <row r="1788" spans="2:15" x14ac:dyDescent="0.15">
      <c r="B1788" s="36">
        <v>41946</v>
      </c>
      <c r="C1788" s="37">
        <v>0.29305555555555557</v>
      </c>
      <c r="D1788" s="39">
        <v>114</v>
      </c>
      <c r="E1788" s="39">
        <v>69</v>
      </c>
      <c r="F1788" s="39">
        <v>56</v>
      </c>
      <c r="G1788" s="47"/>
      <c r="H1788" s="47"/>
      <c r="I1788" s="240">
        <v>41946.25</v>
      </c>
      <c r="J1788" s="39">
        <v>6</v>
      </c>
      <c r="K1788" s="41">
        <v>41945</v>
      </c>
      <c r="M1788" s="240">
        <v>42781.25</v>
      </c>
      <c r="N1788" s="39"/>
      <c r="O1788" s="39"/>
    </row>
    <row r="1789" spans="2:15" x14ac:dyDescent="0.15">
      <c r="B1789" s="36">
        <v>41947</v>
      </c>
      <c r="C1789" s="37"/>
      <c r="D1789" s="39"/>
      <c r="E1789" s="39"/>
      <c r="F1789" s="39"/>
      <c r="G1789" s="47" t="s">
        <v>24</v>
      </c>
      <c r="H1789" s="47" t="s">
        <v>215</v>
      </c>
      <c r="I1789" s="240">
        <v>41946.75</v>
      </c>
      <c r="J1789" s="39">
        <v>18</v>
      </c>
      <c r="K1789" s="41">
        <v>41945</v>
      </c>
      <c r="M1789" s="240">
        <v>42782.25</v>
      </c>
      <c r="N1789" s="39"/>
      <c r="O1789" s="39"/>
    </row>
    <row r="1790" spans="2:15" x14ac:dyDescent="0.15">
      <c r="B1790" s="36">
        <v>41948</v>
      </c>
      <c r="C1790" s="37"/>
      <c r="D1790" s="39"/>
      <c r="E1790" s="39"/>
      <c r="F1790" s="39"/>
      <c r="G1790" s="47" t="s">
        <v>24</v>
      </c>
      <c r="H1790" s="47" t="s">
        <v>215</v>
      </c>
      <c r="I1790" s="240">
        <v>41947.75</v>
      </c>
      <c r="J1790" s="39">
        <v>18</v>
      </c>
      <c r="K1790" s="41">
        <v>41945</v>
      </c>
      <c r="M1790" s="240">
        <v>42783.25</v>
      </c>
      <c r="N1790" s="39"/>
      <c r="O1790" s="39"/>
    </row>
    <row r="1791" spans="2:15" x14ac:dyDescent="0.15">
      <c r="B1791" s="36">
        <v>41949</v>
      </c>
      <c r="C1791" s="37"/>
      <c r="D1791" s="39"/>
      <c r="E1791" s="39"/>
      <c r="F1791" s="39"/>
      <c r="G1791" s="47" t="s">
        <v>24</v>
      </c>
      <c r="H1791" s="47" t="s">
        <v>215</v>
      </c>
      <c r="I1791" s="240">
        <v>41948.75</v>
      </c>
      <c r="J1791" s="39">
        <v>18</v>
      </c>
      <c r="K1791" s="41">
        <v>41945</v>
      </c>
      <c r="M1791" s="240">
        <v>42784.25</v>
      </c>
      <c r="N1791" s="39">
        <v>123</v>
      </c>
      <c r="O1791" s="39">
        <v>74.5</v>
      </c>
    </row>
    <row r="1792" spans="2:15" x14ac:dyDescent="0.15">
      <c r="B1792" s="36">
        <v>41950</v>
      </c>
      <c r="C1792" s="37"/>
      <c r="D1792" s="39"/>
      <c r="E1792" s="39"/>
      <c r="F1792" s="39"/>
      <c r="G1792" s="47" t="s">
        <v>24</v>
      </c>
      <c r="H1792" s="47" t="s">
        <v>130</v>
      </c>
      <c r="I1792" s="240">
        <v>41949.75</v>
      </c>
      <c r="J1792" s="39">
        <v>18</v>
      </c>
      <c r="K1792" s="41">
        <v>41945</v>
      </c>
      <c r="M1792" s="240">
        <v>42785.25</v>
      </c>
      <c r="N1792" s="39">
        <v>126.5</v>
      </c>
      <c r="O1792" s="39">
        <v>76</v>
      </c>
    </row>
    <row r="1793" spans="2:15" x14ac:dyDescent="0.15">
      <c r="B1793" s="36">
        <v>41951</v>
      </c>
      <c r="C1793" s="37">
        <v>0.28055555555555556</v>
      </c>
      <c r="D1793" s="39">
        <v>119</v>
      </c>
      <c r="E1793" s="39">
        <v>63</v>
      </c>
      <c r="F1793" s="39">
        <v>57</v>
      </c>
      <c r="G1793" s="47" t="s">
        <v>28</v>
      </c>
      <c r="H1793" s="47" t="s">
        <v>288</v>
      </c>
      <c r="I1793" s="240">
        <v>41951.25</v>
      </c>
      <c r="J1793" s="39">
        <v>6</v>
      </c>
      <c r="K1793" s="41">
        <v>41945</v>
      </c>
      <c r="M1793" s="240">
        <v>42786.25</v>
      </c>
      <c r="N1793" s="39">
        <v>120</v>
      </c>
      <c r="O1793" s="39">
        <v>73.5</v>
      </c>
    </row>
    <row r="1794" spans="2:15" x14ac:dyDescent="0.15">
      <c r="B1794" s="36">
        <v>41951</v>
      </c>
      <c r="C1794" s="37">
        <v>0.28194444444444444</v>
      </c>
      <c r="D1794" s="39">
        <v>111</v>
      </c>
      <c r="E1794" s="39">
        <v>62</v>
      </c>
      <c r="F1794" s="39">
        <v>59</v>
      </c>
      <c r="G1794" s="47"/>
      <c r="H1794" s="47"/>
      <c r="I1794" s="240">
        <v>41951.25</v>
      </c>
      <c r="J1794" s="39">
        <v>6</v>
      </c>
      <c r="K1794" s="41">
        <v>41945</v>
      </c>
      <c r="M1794" s="240">
        <v>42787.25</v>
      </c>
      <c r="N1794" s="39">
        <v>128.33333333333334</v>
      </c>
      <c r="O1794" s="39">
        <v>77</v>
      </c>
    </row>
    <row r="1795" spans="2:15" x14ac:dyDescent="0.15">
      <c r="B1795" s="36">
        <v>41952</v>
      </c>
      <c r="C1795" s="37">
        <v>0.27013888888888887</v>
      </c>
      <c r="D1795" s="39">
        <v>118</v>
      </c>
      <c r="E1795" s="39">
        <v>72</v>
      </c>
      <c r="F1795" s="39">
        <v>52</v>
      </c>
      <c r="G1795" s="47" t="s">
        <v>28</v>
      </c>
      <c r="H1795" s="47" t="s">
        <v>289</v>
      </c>
      <c r="I1795" s="240">
        <v>41952.25</v>
      </c>
      <c r="J1795" s="39">
        <v>6</v>
      </c>
      <c r="K1795" s="41">
        <v>41952</v>
      </c>
      <c r="M1795" s="240">
        <v>42788.25</v>
      </c>
      <c r="N1795" s="39">
        <v>130.5</v>
      </c>
      <c r="O1795" s="39">
        <v>80</v>
      </c>
    </row>
    <row r="1796" spans="2:15" x14ac:dyDescent="0.15">
      <c r="B1796" s="36">
        <v>41952</v>
      </c>
      <c r="C1796" s="37">
        <v>0.27152777777777776</v>
      </c>
      <c r="D1796" s="39">
        <v>124</v>
      </c>
      <c r="E1796" s="39">
        <v>73</v>
      </c>
      <c r="F1796" s="39">
        <v>52</v>
      </c>
      <c r="G1796" s="47"/>
      <c r="H1796" s="47"/>
      <c r="I1796" s="240">
        <v>41952.25</v>
      </c>
      <c r="J1796" s="39">
        <v>6</v>
      </c>
      <c r="K1796" s="41">
        <v>41952</v>
      </c>
      <c r="M1796" s="240">
        <v>42789.25</v>
      </c>
      <c r="N1796" s="39">
        <v>129.5</v>
      </c>
      <c r="O1796" s="39">
        <v>78</v>
      </c>
    </row>
    <row r="1797" spans="2:15" x14ac:dyDescent="0.15">
      <c r="B1797" s="36">
        <v>41953</v>
      </c>
      <c r="C1797" s="37">
        <v>0.25347222222222221</v>
      </c>
      <c r="D1797" s="39">
        <v>124</v>
      </c>
      <c r="E1797" s="39">
        <v>75</v>
      </c>
      <c r="F1797" s="39">
        <v>54</v>
      </c>
      <c r="G1797" s="47" t="s">
        <v>28</v>
      </c>
      <c r="H1797" s="47" t="s">
        <v>234</v>
      </c>
      <c r="I1797" s="240">
        <v>41953.25</v>
      </c>
      <c r="J1797" s="39">
        <v>6</v>
      </c>
      <c r="K1797" s="41">
        <v>41952</v>
      </c>
      <c r="M1797" s="240">
        <v>42790.25</v>
      </c>
      <c r="N1797" s="39">
        <v>132.5</v>
      </c>
      <c r="O1797" s="39">
        <v>78.5</v>
      </c>
    </row>
    <row r="1798" spans="2:15" x14ac:dyDescent="0.15">
      <c r="B1798" s="36">
        <v>41954</v>
      </c>
      <c r="C1798" s="37">
        <v>0.22777777777777777</v>
      </c>
      <c r="D1798" s="39">
        <v>116</v>
      </c>
      <c r="E1798" s="39">
        <v>65</v>
      </c>
      <c r="F1798" s="39">
        <v>64</v>
      </c>
      <c r="G1798" s="47" t="s">
        <v>28</v>
      </c>
      <c r="H1798" s="47" t="s">
        <v>234</v>
      </c>
      <c r="I1798" s="240">
        <v>41954.25</v>
      </c>
      <c r="J1798" s="39">
        <v>6</v>
      </c>
      <c r="K1798" s="41">
        <v>41952</v>
      </c>
      <c r="M1798" s="240">
        <v>42791.25</v>
      </c>
      <c r="N1798" s="39">
        <v>118</v>
      </c>
      <c r="O1798" s="39">
        <v>68</v>
      </c>
    </row>
    <row r="1799" spans="2:15" x14ac:dyDescent="0.15">
      <c r="B1799" s="36">
        <v>41955</v>
      </c>
      <c r="C1799" s="37">
        <v>0.24930555555555556</v>
      </c>
      <c r="D1799" s="39">
        <v>113</v>
      </c>
      <c r="E1799" s="39">
        <v>64</v>
      </c>
      <c r="F1799" s="39">
        <v>64</v>
      </c>
      <c r="G1799" s="47" t="s">
        <v>28</v>
      </c>
      <c r="H1799" s="47" t="s">
        <v>234</v>
      </c>
      <c r="I1799" s="240">
        <v>41955.25</v>
      </c>
      <c r="J1799" s="39">
        <v>6</v>
      </c>
      <c r="K1799" s="41">
        <v>41952</v>
      </c>
      <c r="M1799" s="240">
        <v>42792.25</v>
      </c>
      <c r="N1799" s="39">
        <v>137</v>
      </c>
      <c r="O1799" s="39">
        <v>79.333333333333329</v>
      </c>
    </row>
    <row r="1800" spans="2:15" x14ac:dyDescent="0.15">
      <c r="B1800" s="36">
        <v>41955</v>
      </c>
      <c r="C1800" s="37">
        <v>0.25277777777777777</v>
      </c>
      <c r="D1800" s="39">
        <v>118</v>
      </c>
      <c r="E1800" s="39">
        <v>72</v>
      </c>
      <c r="F1800" s="39">
        <v>67</v>
      </c>
      <c r="G1800" s="47"/>
      <c r="H1800" s="47"/>
      <c r="I1800" s="240">
        <v>41955.25</v>
      </c>
      <c r="J1800" s="39">
        <v>6</v>
      </c>
      <c r="K1800" s="41">
        <v>41952</v>
      </c>
      <c r="M1800" s="240">
        <v>42793.25</v>
      </c>
      <c r="N1800" s="39">
        <v>131.33333333333334</v>
      </c>
      <c r="O1800" s="39">
        <v>71.666666666666671</v>
      </c>
    </row>
    <row r="1801" spans="2:15" x14ac:dyDescent="0.15">
      <c r="B1801" s="36">
        <v>41956</v>
      </c>
      <c r="C1801" s="37">
        <v>0.24861111111111112</v>
      </c>
      <c r="D1801" s="39">
        <v>118</v>
      </c>
      <c r="E1801" s="39">
        <v>64</v>
      </c>
      <c r="F1801" s="39">
        <v>60</v>
      </c>
      <c r="G1801" s="47" t="s">
        <v>28</v>
      </c>
      <c r="H1801" s="47" t="s">
        <v>234</v>
      </c>
      <c r="I1801" s="240">
        <v>41956.25</v>
      </c>
      <c r="J1801" s="39">
        <v>6</v>
      </c>
      <c r="K1801" s="41">
        <v>41952</v>
      </c>
      <c r="M1801" s="240">
        <v>42794.25</v>
      </c>
      <c r="N1801" s="39">
        <v>128</v>
      </c>
      <c r="O1801" s="39">
        <v>79.5</v>
      </c>
    </row>
    <row r="1802" spans="2:15" x14ac:dyDescent="0.15">
      <c r="B1802" s="36">
        <v>41956</v>
      </c>
      <c r="C1802" s="37">
        <v>0.25069444444444444</v>
      </c>
      <c r="D1802" s="39">
        <v>111</v>
      </c>
      <c r="E1802" s="39">
        <v>62</v>
      </c>
      <c r="F1802" s="39">
        <v>60</v>
      </c>
      <c r="G1802" s="47"/>
      <c r="H1802" s="47"/>
      <c r="I1802" s="240">
        <v>41956.25</v>
      </c>
      <c r="J1802" s="39">
        <v>6</v>
      </c>
      <c r="K1802" s="41">
        <v>41952</v>
      </c>
      <c r="M1802" s="240">
        <v>42795.25</v>
      </c>
      <c r="N1802" s="39">
        <v>118</v>
      </c>
      <c r="O1802" s="39">
        <v>67.5</v>
      </c>
    </row>
    <row r="1803" spans="2:15" x14ac:dyDescent="0.15">
      <c r="B1803" s="36">
        <v>41957</v>
      </c>
      <c r="C1803" s="37">
        <v>0.94930555555555562</v>
      </c>
      <c r="D1803" s="39">
        <v>134</v>
      </c>
      <c r="E1803" s="39">
        <v>81</v>
      </c>
      <c r="F1803" s="39">
        <v>50</v>
      </c>
      <c r="G1803" s="47" t="s">
        <v>24</v>
      </c>
      <c r="H1803" s="47" t="s">
        <v>128</v>
      </c>
      <c r="I1803" s="240">
        <v>41957.75</v>
      </c>
      <c r="J1803" s="39">
        <v>18</v>
      </c>
      <c r="K1803" s="41">
        <v>41952</v>
      </c>
      <c r="M1803" s="240">
        <v>42796.25</v>
      </c>
      <c r="N1803" s="39">
        <v>121.5</v>
      </c>
      <c r="O1803" s="39">
        <v>72</v>
      </c>
    </row>
    <row r="1804" spans="2:15" x14ac:dyDescent="0.15">
      <c r="B1804" s="36">
        <v>41957</v>
      </c>
      <c r="C1804" s="37">
        <v>0.95138888888888884</v>
      </c>
      <c r="D1804" s="39">
        <v>145</v>
      </c>
      <c r="E1804" s="39">
        <v>85</v>
      </c>
      <c r="F1804" s="39">
        <v>52</v>
      </c>
      <c r="G1804" s="47"/>
      <c r="H1804" s="47"/>
      <c r="I1804" s="240">
        <v>41957.75</v>
      </c>
      <c r="J1804" s="39">
        <v>18</v>
      </c>
      <c r="K1804" s="41">
        <v>41952</v>
      </c>
      <c r="M1804" s="240">
        <v>42797.25</v>
      </c>
      <c r="N1804" s="39">
        <v>120.5</v>
      </c>
      <c r="O1804" s="39">
        <v>70.5</v>
      </c>
    </row>
    <row r="1805" spans="2:15" x14ac:dyDescent="0.15">
      <c r="B1805" s="36">
        <v>41958</v>
      </c>
      <c r="C1805" s="37">
        <v>0.27777777777777779</v>
      </c>
      <c r="D1805" s="39">
        <v>118</v>
      </c>
      <c r="E1805" s="39">
        <v>76</v>
      </c>
      <c r="F1805" s="39">
        <v>54</v>
      </c>
      <c r="G1805" s="47" t="s">
        <v>24</v>
      </c>
      <c r="H1805" s="47" t="s">
        <v>130</v>
      </c>
      <c r="I1805" s="240">
        <v>41958.25</v>
      </c>
      <c r="J1805" s="39">
        <v>6</v>
      </c>
      <c r="K1805" s="41">
        <v>41952</v>
      </c>
      <c r="M1805" s="240">
        <v>42798.25</v>
      </c>
      <c r="N1805" s="39">
        <v>126</v>
      </c>
      <c r="O1805" s="39">
        <v>73.5</v>
      </c>
    </row>
    <row r="1806" spans="2:15" x14ac:dyDescent="0.15">
      <c r="B1806" s="36">
        <v>41958</v>
      </c>
      <c r="C1806" s="37">
        <v>0.94791666666666663</v>
      </c>
      <c r="D1806" s="39">
        <v>120</v>
      </c>
      <c r="E1806" s="39">
        <v>70</v>
      </c>
      <c r="F1806" s="39">
        <v>55</v>
      </c>
      <c r="G1806" s="47"/>
      <c r="H1806" s="47"/>
      <c r="I1806" s="240">
        <v>41958.75</v>
      </c>
      <c r="J1806" s="39">
        <v>18</v>
      </c>
      <c r="K1806" s="41">
        <v>41952</v>
      </c>
      <c r="M1806" s="240">
        <v>42799.25</v>
      </c>
      <c r="N1806" s="39"/>
      <c r="O1806" s="39"/>
    </row>
    <row r="1807" spans="2:15" x14ac:dyDescent="0.15">
      <c r="B1807" s="36">
        <v>41959</v>
      </c>
      <c r="C1807" s="37">
        <v>0.30902777777777779</v>
      </c>
      <c r="D1807" s="39">
        <v>124</v>
      </c>
      <c r="E1807" s="39">
        <v>74</v>
      </c>
      <c r="F1807" s="39">
        <v>54</v>
      </c>
      <c r="G1807" s="47" t="s">
        <v>24</v>
      </c>
      <c r="H1807" s="47" t="s">
        <v>128</v>
      </c>
      <c r="I1807" s="240">
        <v>41959.25</v>
      </c>
      <c r="J1807" s="39">
        <v>6</v>
      </c>
      <c r="K1807" s="41">
        <v>41959</v>
      </c>
      <c r="M1807" s="240">
        <v>42800.25</v>
      </c>
      <c r="N1807" s="39">
        <v>128.5</v>
      </c>
      <c r="O1807" s="39">
        <v>75</v>
      </c>
    </row>
    <row r="1808" spans="2:15" x14ac:dyDescent="0.15">
      <c r="B1808" s="36">
        <v>41959</v>
      </c>
      <c r="C1808" s="37">
        <v>0.31041666666666667</v>
      </c>
      <c r="D1808" s="39">
        <v>125</v>
      </c>
      <c r="E1808" s="39">
        <v>75</v>
      </c>
      <c r="F1808" s="39">
        <v>54</v>
      </c>
      <c r="G1808" s="47"/>
      <c r="H1808" s="47"/>
      <c r="I1808" s="240">
        <v>41959.25</v>
      </c>
      <c r="J1808" s="39">
        <v>6</v>
      </c>
      <c r="K1808" s="41">
        <v>41959</v>
      </c>
      <c r="M1808" s="240">
        <v>42801.25</v>
      </c>
      <c r="N1808" s="39"/>
      <c r="O1808" s="39"/>
    </row>
    <row r="1809" spans="2:15" x14ac:dyDescent="0.15">
      <c r="B1809" s="36">
        <v>41959</v>
      </c>
      <c r="C1809" s="37">
        <v>0.31180555555555556</v>
      </c>
      <c r="D1809" s="39">
        <v>115</v>
      </c>
      <c r="E1809" s="39">
        <v>72</v>
      </c>
      <c r="F1809" s="39">
        <v>53</v>
      </c>
      <c r="G1809" s="47"/>
      <c r="H1809" s="47"/>
      <c r="I1809" s="240">
        <v>41959.25</v>
      </c>
      <c r="J1809" s="39">
        <v>6</v>
      </c>
      <c r="K1809" s="41">
        <v>41959</v>
      </c>
      <c r="M1809" s="240">
        <v>42802.25</v>
      </c>
      <c r="N1809" s="39"/>
      <c r="O1809" s="39"/>
    </row>
    <row r="1810" spans="2:15" x14ac:dyDescent="0.15">
      <c r="B1810" s="36">
        <v>41959</v>
      </c>
      <c r="C1810" s="37">
        <v>0.31666666666666665</v>
      </c>
      <c r="D1810" s="39">
        <v>140</v>
      </c>
      <c r="E1810" s="39">
        <v>83</v>
      </c>
      <c r="F1810" s="39">
        <v>56</v>
      </c>
      <c r="G1810" s="47"/>
      <c r="H1810" s="47"/>
      <c r="I1810" s="240">
        <v>41959.25</v>
      </c>
      <c r="J1810" s="39">
        <v>6</v>
      </c>
      <c r="K1810" s="41">
        <v>41959</v>
      </c>
      <c r="M1810" s="240">
        <v>42803.25</v>
      </c>
      <c r="N1810" s="39"/>
      <c r="O1810" s="39"/>
    </row>
    <row r="1811" spans="2:15" x14ac:dyDescent="0.15">
      <c r="B1811" s="36">
        <v>41959</v>
      </c>
      <c r="C1811" s="37">
        <v>0.31805555555555554</v>
      </c>
      <c r="D1811" s="39">
        <v>134</v>
      </c>
      <c r="E1811" s="39">
        <v>82</v>
      </c>
      <c r="F1811" s="39">
        <v>55</v>
      </c>
      <c r="G1811" s="47"/>
      <c r="H1811" s="47"/>
      <c r="I1811" s="240">
        <v>41959.25</v>
      </c>
      <c r="J1811" s="39">
        <v>6</v>
      </c>
      <c r="K1811" s="41">
        <v>41959</v>
      </c>
      <c r="M1811" s="240">
        <v>42804.25</v>
      </c>
      <c r="N1811" s="39">
        <v>130</v>
      </c>
      <c r="O1811" s="39">
        <v>74.5</v>
      </c>
    </row>
    <row r="1812" spans="2:15" x14ac:dyDescent="0.15">
      <c r="B1812" s="36">
        <v>41959</v>
      </c>
      <c r="C1812" s="37">
        <v>0.31944444444444448</v>
      </c>
      <c r="D1812" s="39">
        <v>135</v>
      </c>
      <c r="E1812" s="39">
        <v>84</v>
      </c>
      <c r="F1812" s="39">
        <v>52</v>
      </c>
      <c r="G1812" s="47"/>
      <c r="H1812" s="47"/>
      <c r="I1812" s="240">
        <v>41959.25</v>
      </c>
      <c r="J1812" s="39">
        <v>6</v>
      </c>
      <c r="K1812" s="41">
        <v>41959</v>
      </c>
      <c r="M1812" s="240">
        <v>42805.25</v>
      </c>
      <c r="N1812" s="39">
        <v>120</v>
      </c>
      <c r="O1812" s="39">
        <v>64</v>
      </c>
    </row>
    <row r="1813" spans="2:15" x14ac:dyDescent="0.15">
      <c r="B1813" s="36">
        <v>41960</v>
      </c>
      <c r="C1813" s="37">
        <v>0.23611111111111113</v>
      </c>
      <c r="D1813" s="39">
        <v>120</v>
      </c>
      <c r="E1813" s="39">
        <v>70</v>
      </c>
      <c r="F1813" s="39">
        <v>55</v>
      </c>
      <c r="G1813" s="47" t="s">
        <v>24</v>
      </c>
      <c r="H1813" s="47" t="s">
        <v>185</v>
      </c>
      <c r="I1813" s="240">
        <v>41960.25</v>
      </c>
      <c r="J1813" s="39">
        <v>6</v>
      </c>
      <c r="K1813" s="41">
        <v>41959</v>
      </c>
      <c r="M1813" s="240">
        <v>42806.25</v>
      </c>
      <c r="N1813" s="39">
        <v>125.5</v>
      </c>
      <c r="O1813" s="39">
        <v>73</v>
      </c>
    </row>
    <row r="1814" spans="2:15" x14ac:dyDescent="0.15">
      <c r="B1814" s="36">
        <v>41961</v>
      </c>
      <c r="C1814" s="37">
        <v>0.23958333333333334</v>
      </c>
      <c r="D1814" s="39">
        <v>115</v>
      </c>
      <c r="E1814" s="39">
        <v>68</v>
      </c>
      <c r="F1814" s="39">
        <v>60</v>
      </c>
      <c r="G1814" s="47" t="s">
        <v>24</v>
      </c>
      <c r="H1814" s="47" t="s">
        <v>129</v>
      </c>
      <c r="I1814" s="240">
        <v>41961.25</v>
      </c>
      <c r="J1814" s="39">
        <v>6</v>
      </c>
      <c r="K1814" s="41">
        <v>41959</v>
      </c>
      <c r="M1814" s="240">
        <v>42807.25</v>
      </c>
      <c r="N1814" s="39">
        <v>126.5</v>
      </c>
      <c r="O1814" s="39">
        <v>72.5</v>
      </c>
    </row>
    <row r="1815" spans="2:15" x14ac:dyDescent="0.15">
      <c r="B1815" s="36">
        <v>41961</v>
      </c>
      <c r="C1815" s="37">
        <v>0.24097222222222223</v>
      </c>
      <c r="D1815" s="39">
        <v>115</v>
      </c>
      <c r="E1815" s="39">
        <v>69</v>
      </c>
      <c r="F1815" s="39">
        <v>62</v>
      </c>
      <c r="G1815" s="47"/>
      <c r="H1815" s="47"/>
      <c r="I1815" s="240">
        <v>41961.25</v>
      </c>
      <c r="J1815" s="39">
        <v>6</v>
      </c>
      <c r="K1815" s="41">
        <v>41959</v>
      </c>
      <c r="M1815" s="240">
        <v>42808.25</v>
      </c>
      <c r="N1815" s="39">
        <v>117.5</v>
      </c>
      <c r="O1815" s="39">
        <v>72</v>
      </c>
    </row>
    <row r="1816" spans="2:15" x14ac:dyDescent="0.15">
      <c r="B1816" s="36">
        <v>41961</v>
      </c>
      <c r="C1816" s="37">
        <v>0.89583333333333337</v>
      </c>
      <c r="D1816" s="39">
        <v>104</v>
      </c>
      <c r="E1816" s="39">
        <v>55</v>
      </c>
      <c r="F1816" s="39">
        <v>70</v>
      </c>
      <c r="G1816" s="47"/>
      <c r="H1816" s="47"/>
      <c r="I1816" s="240">
        <v>41961.75</v>
      </c>
      <c r="J1816" s="39">
        <v>18</v>
      </c>
      <c r="K1816" s="41">
        <v>41959</v>
      </c>
      <c r="M1816" s="240">
        <v>42809.25</v>
      </c>
      <c r="N1816" s="39">
        <v>116</v>
      </c>
      <c r="O1816" s="39">
        <v>68</v>
      </c>
    </row>
    <row r="1817" spans="2:15" x14ac:dyDescent="0.15">
      <c r="B1817" s="36">
        <v>41962</v>
      </c>
      <c r="C1817" s="37">
        <v>0.17013888888888887</v>
      </c>
      <c r="D1817" s="39">
        <v>129</v>
      </c>
      <c r="E1817" s="39">
        <v>71</v>
      </c>
      <c r="F1817" s="39">
        <v>69</v>
      </c>
      <c r="G1817" s="47" t="s">
        <v>24</v>
      </c>
      <c r="H1817" s="47" t="s">
        <v>130</v>
      </c>
      <c r="I1817" s="240">
        <v>41962.25</v>
      </c>
      <c r="J1817" s="39">
        <v>6</v>
      </c>
      <c r="K1817" s="41">
        <v>41959</v>
      </c>
      <c r="M1817" s="240">
        <v>42810.25</v>
      </c>
      <c r="N1817" s="39">
        <v>118.66666666666667</v>
      </c>
      <c r="O1817" s="39">
        <v>63.666666666666664</v>
      </c>
    </row>
    <row r="1818" spans="2:15" x14ac:dyDescent="0.15">
      <c r="B1818" s="36">
        <v>41962</v>
      </c>
      <c r="C1818" s="37">
        <v>0.87847222222222221</v>
      </c>
      <c r="D1818" s="39">
        <v>105</v>
      </c>
      <c r="E1818" s="39">
        <v>57</v>
      </c>
      <c r="F1818" s="39">
        <v>68</v>
      </c>
      <c r="G1818" s="47"/>
      <c r="H1818" s="47"/>
      <c r="I1818" s="240">
        <v>41962.75</v>
      </c>
      <c r="J1818" s="39">
        <v>18</v>
      </c>
      <c r="K1818" s="41">
        <v>41959</v>
      </c>
      <c r="M1818" s="240">
        <v>42811.25</v>
      </c>
      <c r="N1818" s="39">
        <v>115</v>
      </c>
      <c r="O1818" s="39">
        <v>59</v>
      </c>
    </row>
    <row r="1819" spans="2:15" x14ac:dyDescent="0.15">
      <c r="B1819" s="36">
        <v>41963</v>
      </c>
      <c r="C1819" s="37">
        <v>0.17013888888888887</v>
      </c>
      <c r="D1819" s="39">
        <v>122</v>
      </c>
      <c r="E1819" s="39">
        <v>70</v>
      </c>
      <c r="F1819" s="39">
        <v>65</v>
      </c>
      <c r="G1819" s="47" t="s">
        <v>24</v>
      </c>
      <c r="H1819" s="47" t="s">
        <v>128</v>
      </c>
      <c r="I1819" s="240">
        <v>41963.25</v>
      </c>
      <c r="J1819" s="39">
        <v>6</v>
      </c>
      <c r="K1819" s="41">
        <v>41959</v>
      </c>
      <c r="M1819" s="240">
        <v>42812.25</v>
      </c>
      <c r="N1819" s="39">
        <v>117</v>
      </c>
      <c r="O1819" s="39">
        <v>66</v>
      </c>
    </row>
    <row r="1820" spans="2:15" x14ac:dyDescent="0.15">
      <c r="B1820" s="36">
        <v>41963</v>
      </c>
      <c r="C1820" s="37">
        <v>0.90833333333333333</v>
      </c>
      <c r="D1820" s="39">
        <v>109</v>
      </c>
      <c r="E1820" s="39">
        <v>57</v>
      </c>
      <c r="F1820" s="39">
        <v>70</v>
      </c>
      <c r="G1820" s="47"/>
      <c r="H1820" s="47"/>
      <c r="I1820" s="240">
        <v>41963.75</v>
      </c>
      <c r="J1820" s="39">
        <v>18</v>
      </c>
      <c r="K1820" s="41">
        <v>41959</v>
      </c>
      <c r="M1820" s="240">
        <v>42813.25</v>
      </c>
      <c r="N1820" s="39">
        <v>121.5</v>
      </c>
      <c r="O1820" s="39">
        <v>70.5</v>
      </c>
    </row>
    <row r="1821" spans="2:15" x14ac:dyDescent="0.15">
      <c r="B1821" s="36">
        <v>41964</v>
      </c>
      <c r="C1821" s="37">
        <v>0.16805555555555554</v>
      </c>
      <c r="D1821" s="39">
        <v>134</v>
      </c>
      <c r="E1821" s="39">
        <v>75</v>
      </c>
      <c r="F1821" s="39">
        <v>69</v>
      </c>
      <c r="G1821" s="47" t="s">
        <v>24</v>
      </c>
      <c r="H1821" s="47" t="s">
        <v>185</v>
      </c>
      <c r="I1821" s="240">
        <v>41964.25</v>
      </c>
      <c r="J1821" s="39">
        <v>6</v>
      </c>
      <c r="K1821" s="41">
        <v>41959</v>
      </c>
      <c r="M1821" s="240">
        <v>42814.25</v>
      </c>
      <c r="N1821" s="39">
        <v>125.5</v>
      </c>
      <c r="O1821" s="39">
        <v>75</v>
      </c>
    </row>
    <row r="1822" spans="2:15" x14ac:dyDescent="0.15">
      <c r="B1822" s="36">
        <v>41964</v>
      </c>
      <c r="C1822" s="37">
        <v>0.17013888888888887</v>
      </c>
      <c r="D1822" s="39">
        <v>122</v>
      </c>
      <c r="E1822" s="39">
        <v>72</v>
      </c>
      <c r="F1822" s="39">
        <v>70</v>
      </c>
      <c r="G1822" s="47"/>
      <c r="H1822" s="47"/>
      <c r="I1822" s="240">
        <v>41964.25</v>
      </c>
      <c r="J1822" s="39">
        <v>6</v>
      </c>
      <c r="K1822" s="41">
        <v>41959</v>
      </c>
      <c r="M1822" s="240">
        <v>42815.25</v>
      </c>
      <c r="N1822" s="39">
        <v>126.5</v>
      </c>
      <c r="O1822" s="39">
        <v>70</v>
      </c>
    </row>
    <row r="1823" spans="2:15" x14ac:dyDescent="0.15">
      <c r="B1823" s="36">
        <v>41964</v>
      </c>
      <c r="C1823" s="37">
        <v>0.50694444444444442</v>
      </c>
      <c r="D1823" s="39">
        <v>128</v>
      </c>
      <c r="E1823" s="39">
        <v>74</v>
      </c>
      <c r="F1823" s="39">
        <v>67</v>
      </c>
      <c r="G1823" s="47"/>
      <c r="H1823" s="47"/>
      <c r="I1823" s="240">
        <v>41964.25</v>
      </c>
      <c r="J1823" s="39">
        <v>6</v>
      </c>
      <c r="K1823" s="41">
        <v>41959</v>
      </c>
      <c r="M1823" s="240">
        <v>42816.25</v>
      </c>
      <c r="N1823" s="39">
        <v>115</v>
      </c>
      <c r="O1823" s="39">
        <v>65</v>
      </c>
    </row>
    <row r="1824" spans="2:15" x14ac:dyDescent="0.15">
      <c r="B1824" s="36">
        <v>41964</v>
      </c>
      <c r="C1824" s="37">
        <v>0.95277777777777783</v>
      </c>
      <c r="D1824" s="39">
        <v>113</v>
      </c>
      <c r="E1824" s="39">
        <v>62</v>
      </c>
      <c r="F1824" s="39">
        <v>65</v>
      </c>
      <c r="G1824" s="47"/>
      <c r="H1824" s="47"/>
      <c r="I1824" s="240">
        <v>41964.75</v>
      </c>
      <c r="J1824" s="39">
        <v>18</v>
      </c>
      <c r="K1824" s="41">
        <v>41959</v>
      </c>
      <c r="M1824" s="240">
        <v>42817.25</v>
      </c>
      <c r="N1824" s="39">
        <v>114</v>
      </c>
      <c r="O1824" s="39">
        <v>60</v>
      </c>
    </row>
    <row r="1825" spans="2:15" x14ac:dyDescent="0.15">
      <c r="B1825" s="36">
        <v>41965</v>
      </c>
      <c r="C1825" s="37">
        <v>0.28819444444444448</v>
      </c>
      <c r="D1825" s="39">
        <v>114</v>
      </c>
      <c r="E1825" s="39">
        <v>63</v>
      </c>
      <c r="F1825" s="39">
        <v>66</v>
      </c>
      <c r="G1825" s="47" t="s">
        <v>24</v>
      </c>
      <c r="H1825" s="47" t="s">
        <v>129</v>
      </c>
      <c r="I1825" s="240">
        <v>41965.25</v>
      </c>
      <c r="J1825" s="39">
        <v>6</v>
      </c>
      <c r="K1825" s="41">
        <v>41959</v>
      </c>
      <c r="M1825" s="240">
        <v>42818.25</v>
      </c>
      <c r="N1825" s="39">
        <v>120</v>
      </c>
      <c r="O1825" s="39">
        <v>71.5</v>
      </c>
    </row>
    <row r="1826" spans="2:15" x14ac:dyDescent="0.15">
      <c r="B1826" s="36">
        <v>41966</v>
      </c>
      <c r="C1826" s="37">
        <v>0.29652777777777778</v>
      </c>
      <c r="D1826" s="39">
        <v>131</v>
      </c>
      <c r="E1826" s="39">
        <v>73</v>
      </c>
      <c r="F1826" s="39">
        <v>59</v>
      </c>
      <c r="G1826" s="47" t="s">
        <v>28</v>
      </c>
      <c r="H1826" s="47" t="s">
        <v>234</v>
      </c>
      <c r="I1826" s="240">
        <v>41966.25</v>
      </c>
      <c r="J1826" s="39">
        <v>6</v>
      </c>
      <c r="K1826" s="41">
        <v>41966</v>
      </c>
      <c r="M1826" s="240">
        <v>42819.25</v>
      </c>
      <c r="N1826" s="39">
        <v>124.5</v>
      </c>
      <c r="O1826" s="39">
        <v>78</v>
      </c>
    </row>
    <row r="1827" spans="2:15" x14ac:dyDescent="0.15">
      <c r="B1827" s="36">
        <v>41966</v>
      </c>
      <c r="C1827" s="37">
        <v>0.29791666666666666</v>
      </c>
      <c r="D1827" s="39">
        <v>121</v>
      </c>
      <c r="E1827" s="39">
        <v>70</v>
      </c>
      <c r="F1827" s="39">
        <v>58</v>
      </c>
      <c r="G1827" s="47"/>
      <c r="H1827" s="47"/>
      <c r="I1827" s="240">
        <v>41966.25</v>
      </c>
      <c r="J1827" s="39">
        <v>6</v>
      </c>
      <c r="K1827" s="41">
        <v>41966</v>
      </c>
      <c r="M1827" s="240">
        <v>42820.25</v>
      </c>
      <c r="N1827" s="39"/>
      <c r="O1827" s="39"/>
    </row>
    <row r="1828" spans="2:15" x14ac:dyDescent="0.15">
      <c r="B1828" s="36">
        <v>41966</v>
      </c>
      <c r="C1828" s="37">
        <v>0.2986111111111111</v>
      </c>
      <c r="D1828" s="39">
        <v>115</v>
      </c>
      <c r="E1828" s="39">
        <v>71</v>
      </c>
      <c r="F1828" s="39">
        <v>57</v>
      </c>
      <c r="G1828" s="47"/>
      <c r="H1828" s="47"/>
      <c r="I1828" s="240">
        <v>41966.25</v>
      </c>
      <c r="J1828" s="39">
        <v>6</v>
      </c>
      <c r="K1828" s="41">
        <v>41966</v>
      </c>
      <c r="M1828" s="240">
        <v>42821.25</v>
      </c>
      <c r="N1828" s="39">
        <v>109.5</v>
      </c>
      <c r="O1828" s="39">
        <v>65.5</v>
      </c>
    </row>
    <row r="1829" spans="2:15" x14ac:dyDescent="0.15">
      <c r="B1829" s="36">
        <v>41966</v>
      </c>
      <c r="C1829" s="37">
        <v>0.99861111111111101</v>
      </c>
      <c r="D1829" s="39">
        <v>115</v>
      </c>
      <c r="E1829" s="39">
        <v>67</v>
      </c>
      <c r="F1829" s="39">
        <v>53</v>
      </c>
      <c r="G1829" s="47"/>
      <c r="H1829" s="47"/>
      <c r="I1829" s="240">
        <v>41966.75</v>
      </c>
      <c r="J1829" s="39">
        <v>18</v>
      </c>
      <c r="K1829" s="41">
        <v>41966</v>
      </c>
      <c r="M1829" s="240">
        <v>42822.25</v>
      </c>
      <c r="N1829" s="39">
        <v>116</v>
      </c>
      <c r="O1829" s="39">
        <v>69.5</v>
      </c>
    </row>
    <row r="1830" spans="2:15" x14ac:dyDescent="0.15">
      <c r="B1830" s="36">
        <v>41966</v>
      </c>
      <c r="C1830" s="37">
        <v>0.99930555555555556</v>
      </c>
      <c r="D1830" s="39">
        <v>108</v>
      </c>
      <c r="E1830" s="39">
        <v>64</v>
      </c>
      <c r="F1830" s="39">
        <v>54</v>
      </c>
      <c r="G1830" s="47"/>
      <c r="H1830" s="47"/>
      <c r="I1830" s="240">
        <v>41966.75</v>
      </c>
      <c r="J1830" s="39">
        <v>18</v>
      </c>
      <c r="K1830" s="41">
        <v>41966</v>
      </c>
      <c r="M1830" s="240">
        <v>42823.25</v>
      </c>
      <c r="N1830" s="39">
        <v>120</v>
      </c>
      <c r="O1830" s="39">
        <v>69.5</v>
      </c>
    </row>
    <row r="1831" spans="2:15" x14ac:dyDescent="0.15">
      <c r="B1831" s="36">
        <v>41967</v>
      </c>
      <c r="C1831" s="37">
        <v>0.29166666666666669</v>
      </c>
      <c r="D1831" s="39">
        <v>124</v>
      </c>
      <c r="E1831" s="39">
        <v>75</v>
      </c>
      <c r="F1831" s="39">
        <v>57</v>
      </c>
      <c r="G1831" s="47" t="s">
        <v>24</v>
      </c>
      <c r="H1831" s="47" t="s">
        <v>128</v>
      </c>
      <c r="I1831" s="240">
        <v>41967.25</v>
      </c>
      <c r="J1831" s="39">
        <v>6</v>
      </c>
      <c r="K1831" s="41">
        <v>41966</v>
      </c>
      <c r="M1831" s="240">
        <v>42824.25</v>
      </c>
      <c r="N1831" s="39">
        <v>111.5</v>
      </c>
      <c r="O1831" s="39">
        <v>62.5</v>
      </c>
    </row>
    <row r="1832" spans="2:15" x14ac:dyDescent="0.15">
      <c r="B1832" s="36">
        <v>41967</v>
      </c>
      <c r="C1832" s="37">
        <v>0.88194444444444453</v>
      </c>
      <c r="D1832" s="39">
        <v>131</v>
      </c>
      <c r="E1832" s="39">
        <v>87</v>
      </c>
      <c r="F1832" s="39">
        <v>65</v>
      </c>
      <c r="G1832" s="47"/>
      <c r="H1832" s="47"/>
      <c r="I1832" s="240">
        <v>41967.75</v>
      </c>
      <c r="J1832" s="39">
        <v>18</v>
      </c>
      <c r="K1832" s="41">
        <v>41966</v>
      </c>
      <c r="M1832" s="240">
        <v>42825.25</v>
      </c>
      <c r="N1832" s="39">
        <v>115</v>
      </c>
      <c r="O1832" s="39">
        <v>70</v>
      </c>
    </row>
    <row r="1833" spans="2:15" x14ac:dyDescent="0.15">
      <c r="B1833" s="36">
        <v>41968</v>
      </c>
      <c r="C1833" s="37">
        <v>0.16944444444444443</v>
      </c>
      <c r="D1833" s="39">
        <v>124</v>
      </c>
      <c r="E1833" s="39">
        <v>78</v>
      </c>
      <c r="F1833" s="39">
        <v>51</v>
      </c>
      <c r="G1833" s="47" t="s">
        <v>24</v>
      </c>
      <c r="H1833" s="47" t="s">
        <v>129</v>
      </c>
      <c r="I1833" s="240">
        <v>41968.25</v>
      </c>
      <c r="J1833" s="39">
        <v>6</v>
      </c>
      <c r="K1833" s="41">
        <v>41966</v>
      </c>
      <c r="M1833" s="240">
        <v>42826.25</v>
      </c>
      <c r="N1833" s="39">
        <v>118.5</v>
      </c>
      <c r="O1833" s="39">
        <v>69.5</v>
      </c>
    </row>
    <row r="1834" spans="2:15" x14ac:dyDescent="0.15">
      <c r="B1834" s="36">
        <v>41968</v>
      </c>
      <c r="C1834" s="37">
        <v>0.87569444444444444</v>
      </c>
      <c r="D1834" s="39">
        <v>110</v>
      </c>
      <c r="E1834" s="39">
        <v>60</v>
      </c>
      <c r="F1834" s="39">
        <v>66</v>
      </c>
      <c r="G1834" s="47"/>
      <c r="H1834" s="47"/>
      <c r="I1834" s="240">
        <v>41968.75</v>
      </c>
      <c r="J1834" s="39">
        <v>18</v>
      </c>
      <c r="K1834" s="41">
        <v>41966</v>
      </c>
      <c r="M1834" s="240">
        <v>42827.25</v>
      </c>
      <c r="N1834" s="39">
        <v>126.5</v>
      </c>
      <c r="O1834" s="39">
        <v>76.5</v>
      </c>
    </row>
    <row r="1835" spans="2:15" x14ac:dyDescent="0.15">
      <c r="B1835" s="36">
        <v>41968</v>
      </c>
      <c r="C1835" s="37">
        <v>0.87638888888888899</v>
      </c>
      <c r="D1835" s="39">
        <v>111</v>
      </c>
      <c r="E1835" s="39">
        <v>60</v>
      </c>
      <c r="F1835" s="39">
        <v>69</v>
      </c>
      <c r="G1835" s="47"/>
      <c r="H1835" s="47"/>
      <c r="I1835" s="240">
        <v>41968.75</v>
      </c>
      <c r="J1835" s="39">
        <v>18</v>
      </c>
      <c r="K1835" s="41">
        <v>41966</v>
      </c>
      <c r="M1835" s="240">
        <v>42828.25</v>
      </c>
      <c r="N1835" s="39">
        <v>126</v>
      </c>
      <c r="O1835" s="39">
        <v>74.5</v>
      </c>
    </row>
    <row r="1836" spans="2:15" x14ac:dyDescent="0.15">
      <c r="B1836" s="36">
        <v>41969</v>
      </c>
      <c r="C1836" s="37">
        <v>0.1673611111111111</v>
      </c>
      <c r="D1836" s="39">
        <v>130</v>
      </c>
      <c r="E1836" s="39">
        <v>81</v>
      </c>
      <c r="F1836" s="39">
        <v>56</v>
      </c>
      <c r="G1836" s="47" t="s">
        <v>24</v>
      </c>
      <c r="H1836" s="47" t="s">
        <v>130</v>
      </c>
      <c r="I1836" s="240">
        <v>41969.25</v>
      </c>
      <c r="J1836" s="39">
        <v>6</v>
      </c>
      <c r="K1836" s="41">
        <v>41966</v>
      </c>
      <c r="M1836" s="240">
        <v>42829.25</v>
      </c>
      <c r="N1836" s="39">
        <v>130</v>
      </c>
      <c r="O1836" s="39">
        <v>76</v>
      </c>
    </row>
    <row r="1837" spans="2:15" x14ac:dyDescent="0.15">
      <c r="B1837" s="36">
        <v>41969</v>
      </c>
      <c r="C1837" s="37">
        <v>0.16805555555555554</v>
      </c>
      <c r="D1837" s="39">
        <v>130</v>
      </c>
      <c r="E1837" s="39">
        <v>81</v>
      </c>
      <c r="F1837" s="39">
        <v>56</v>
      </c>
      <c r="G1837" s="47"/>
      <c r="H1837" s="47"/>
      <c r="I1837" s="240">
        <v>41969.25</v>
      </c>
      <c r="J1837" s="39">
        <v>6</v>
      </c>
      <c r="K1837" s="41">
        <v>41966</v>
      </c>
      <c r="M1837" s="240">
        <v>42830.25</v>
      </c>
      <c r="N1837" s="39">
        <v>128</v>
      </c>
      <c r="O1837" s="39">
        <v>77.5</v>
      </c>
    </row>
    <row r="1838" spans="2:15" x14ac:dyDescent="0.15">
      <c r="B1838" s="36">
        <v>41969</v>
      </c>
      <c r="C1838" s="37">
        <v>0.91111111111111109</v>
      </c>
      <c r="D1838" s="39">
        <v>102</v>
      </c>
      <c r="E1838" s="39">
        <v>62</v>
      </c>
      <c r="F1838" s="39">
        <v>65</v>
      </c>
      <c r="G1838" s="47"/>
      <c r="H1838" s="47"/>
      <c r="I1838" s="240">
        <v>41969.75</v>
      </c>
      <c r="J1838" s="39">
        <v>18</v>
      </c>
      <c r="K1838" s="41">
        <v>41966</v>
      </c>
      <c r="M1838" s="240">
        <v>42831.25</v>
      </c>
      <c r="N1838" s="39">
        <v>121</v>
      </c>
      <c r="O1838" s="39">
        <v>73.5</v>
      </c>
    </row>
    <row r="1839" spans="2:15" x14ac:dyDescent="0.15">
      <c r="B1839" s="36">
        <v>41969</v>
      </c>
      <c r="C1839" s="37">
        <v>0.91249999999999998</v>
      </c>
      <c r="D1839" s="39">
        <v>104</v>
      </c>
      <c r="E1839" s="39">
        <v>58</v>
      </c>
      <c r="F1839" s="39">
        <v>67</v>
      </c>
      <c r="G1839" s="47"/>
      <c r="H1839" s="47"/>
      <c r="I1839" s="240">
        <v>41969.75</v>
      </c>
      <c r="J1839" s="39">
        <v>18</v>
      </c>
      <c r="K1839" s="41">
        <v>41966</v>
      </c>
      <c r="M1839" s="240">
        <v>42832.25</v>
      </c>
      <c r="N1839" s="39">
        <v>119.5</v>
      </c>
      <c r="O1839" s="39">
        <v>72.5</v>
      </c>
    </row>
    <row r="1840" spans="2:15" x14ac:dyDescent="0.15">
      <c r="B1840" s="36">
        <v>41970</v>
      </c>
      <c r="C1840" s="37">
        <v>0.18541666666666667</v>
      </c>
      <c r="D1840" s="39">
        <v>130</v>
      </c>
      <c r="E1840" s="39">
        <v>80</v>
      </c>
      <c r="F1840" s="39">
        <v>64</v>
      </c>
      <c r="G1840" s="47" t="s">
        <v>24</v>
      </c>
      <c r="H1840" s="47" t="s">
        <v>130</v>
      </c>
      <c r="I1840" s="240">
        <v>41970.25</v>
      </c>
      <c r="J1840" s="39">
        <v>6</v>
      </c>
      <c r="K1840" s="41">
        <v>41966</v>
      </c>
      <c r="M1840" s="240">
        <v>42833.25</v>
      </c>
      <c r="N1840" s="39">
        <v>114.5</v>
      </c>
      <c r="O1840" s="39">
        <v>71</v>
      </c>
    </row>
    <row r="1841" spans="2:15" x14ac:dyDescent="0.15">
      <c r="B1841" s="36">
        <v>41970</v>
      </c>
      <c r="C1841" s="37">
        <v>0.96388888888888891</v>
      </c>
      <c r="D1841" s="39">
        <v>107</v>
      </c>
      <c r="E1841" s="39">
        <v>56</v>
      </c>
      <c r="F1841" s="39">
        <v>66</v>
      </c>
      <c r="G1841" s="47"/>
      <c r="H1841" s="47"/>
      <c r="I1841" s="240">
        <v>41970.75</v>
      </c>
      <c r="J1841" s="39">
        <v>18</v>
      </c>
      <c r="K1841" s="41">
        <v>41966</v>
      </c>
      <c r="M1841" s="240">
        <v>42834.25</v>
      </c>
      <c r="N1841" s="39">
        <v>118.5</v>
      </c>
      <c r="O1841" s="39">
        <v>69.5</v>
      </c>
    </row>
    <row r="1842" spans="2:15" x14ac:dyDescent="0.15">
      <c r="B1842" s="36">
        <v>41971</v>
      </c>
      <c r="C1842" s="37">
        <v>0.16944444444444443</v>
      </c>
      <c r="D1842" s="39">
        <v>138</v>
      </c>
      <c r="E1842" s="39">
        <v>85</v>
      </c>
      <c r="F1842" s="39">
        <v>64</v>
      </c>
      <c r="G1842" s="47" t="s">
        <v>24</v>
      </c>
      <c r="H1842" s="47" t="s">
        <v>130</v>
      </c>
      <c r="I1842" s="240">
        <v>41971.25</v>
      </c>
      <c r="J1842" s="39">
        <v>6</v>
      </c>
      <c r="K1842" s="41">
        <v>41966</v>
      </c>
      <c r="M1842" s="240">
        <v>42835.25</v>
      </c>
      <c r="N1842" s="39">
        <v>118.5</v>
      </c>
      <c r="O1842" s="39">
        <v>67.5</v>
      </c>
    </row>
    <row r="1843" spans="2:15" x14ac:dyDescent="0.15">
      <c r="B1843" s="36">
        <v>41971</v>
      </c>
      <c r="C1843" s="37">
        <v>0.93402777777777779</v>
      </c>
      <c r="D1843" s="39">
        <v>108</v>
      </c>
      <c r="E1843" s="39">
        <v>60</v>
      </c>
      <c r="F1843" s="39">
        <v>64</v>
      </c>
      <c r="G1843" s="47"/>
      <c r="H1843" s="47"/>
      <c r="I1843" s="240">
        <v>41971.75</v>
      </c>
      <c r="J1843" s="39">
        <v>18</v>
      </c>
      <c r="K1843" s="41">
        <v>41966</v>
      </c>
      <c r="M1843" s="240">
        <v>42836.25</v>
      </c>
      <c r="N1843" s="39">
        <v>120</v>
      </c>
      <c r="O1843" s="39">
        <v>73</v>
      </c>
    </row>
    <row r="1844" spans="2:15" x14ac:dyDescent="0.15">
      <c r="B1844" s="36">
        <v>41972</v>
      </c>
      <c r="C1844" s="37">
        <v>0.16874999999999998</v>
      </c>
      <c r="D1844" s="39">
        <v>133</v>
      </c>
      <c r="E1844" s="39">
        <v>77</v>
      </c>
      <c r="F1844" s="39">
        <v>66</v>
      </c>
      <c r="G1844" s="47" t="s">
        <v>24</v>
      </c>
      <c r="H1844" s="47" t="s">
        <v>130</v>
      </c>
      <c r="I1844" s="240">
        <v>41972.25</v>
      </c>
      <c r="J1844" s="39">
        <v>6</v>
      </c>
      <c r="K1844" s="41">
        <v>41966</v>
      </c>
      <c r="M1844" s="240">
        <v>42837.25</v>
      </c>
      <c r="N1844" s="39">
        <v>124</v>
      </c>
      <c r="O1844" s="39">
        <v>74</v>
      </c>
    </row>
    <row r="1845" spans="2:15" x14ac:dyDescent="0.15">
      <c r="B1845" s="36">
        <v>41973</v>
      </c>
      <c r="C1845" s="37">
        <v>0.25833333333333336</v>
      </c>
      <c r="D1845" s="39">
        <v>120</v>
      </c>
      <c r="E1845" s="39">
        <v>81</v>
      </c>
      <c r="F1845" s="39">
        <v>61</v>
      </c>
      <c r="G1845" s="47" t="s">
        <v>24</v>
      </c>
      <c r="H1845" s="47" t="s">
        <v>130</v>
      </c>
      <c r="I1845" s="240">
        <v>41973.25</v>
      </c>
      <c r="J1845" s="39">
        <v>6</v>
      </c>
      <c r="K1845" s="41">
        <v>41973</v>
      </c>
      <c r="M1845" s="240">
        <v>42838.25</v>
      </c>
      <c r="N1845" s="39">
        <v>114</v>
      </c>
      <c r="O1845" s="39">
        <v>59</v>
      </c>
    </row>
    <row r="1846" spans="2:15" x14ac:dyDescent="0.15">
      <c r="B1846" s="36">
        <v>41973</v>
      </c>
      <c r="C1846" s="37">
        <v>0.90972222222222221</v>
      </c>
      <c r="D1846" s="39">
        <v>116</v>
      </c>
      <c r="E1846" s="39">
        <v>66</v>
      </c>
      <c r="F1846" s="39">
        <v>59</v>
      </c>
      <c r="G1846" s="47"/>
      <c r="H1846" s="47"/>
      <c r="I1846" s="240">
        <v>41973.75</v>
      </c>
      <c r="J1846" s="39">
        <v>18</v>
      </c>
      <c r="K1846" s="41">
        <v>41973</v>
      </c>
      <c r="M1846" s="240">
        <v>42839.25</v>
      </c>
      <c r="N1846" s="39">
        <v>135.375</v>
      </c>
      <c r="O1846" s="39">
        <v>81.625</v>
      </c>
    </row>
    <row r="1847" spans="2:15" x14ac:dyDescent="0.15">
      <c r="B1847" s="36">
        <v>41974</v>
      </c>
      <c r="C1847" s="37">
        <v>0.17152777777777775</v>
      </c>
      <c r="D1847" s="39">
        <v>136</v>
      </c>
      <c r="E1847" s="39">
        <v>83</v>
      </c>
      <c r="F1847" s="39">
        <v>57</v>
      </c>
      <c r="G1847" s="47" t="s">
        <v>24</v>
      </c>
      <c r="H1847" s="47" t="s">
        <v>130</v>
      </c>
      <c r="I1847" s="240">
        <v>41974.25</v>
      </c>
      <c r="J1847" s="39">
        <v>6</v>
      </c>
      <c r="K1847" s="41">
        <v>41973</v>
      </c>
      <c r="M1847" s="240">
        <v>42840.25</v>
      </c>
      <c r="N1847" s="39">
        <v>127.5</v>
      </c>
      <c r="O1847" s="39">
        <v>76</v>
      </c>
    </row>
    <row r="1848" spans="2:15" x14ac:dyDescent="0.15">
      <c r="B1848" s="36">
        <v>41974</v>
      </c>
      <c r="C1848" s="37">
        <v>0.17222222222222225</v>
      </c>
      <c r="D1848" s="39">
        <v>137</v>
      </c>
      <c r="E1848" s="39">
        <v>83</v>
      </c>
      <c r="F1848" s="39">
        <v>57</v>
      </c>
      <c r="G1848" s="47"/>
      <c r="H1848" s="47"/>
      <c r="I1848" s="240">
        <v>41974.25</v>
      </c>
      <c r="J1848" s="39">
        <v>6</v>
      </c>
      <c r="K1848" s="41">
        <v>41973</v>
      </c>
      <c r="M1848" s="240">
        <v>42841.25</v>
      </c>
      <c r="N1848" s="39">
        <v>120</v>
      </c>
      <c r="O1848" s="39">
        <v>69</v>
      </c>
    </row>
    <row r="1849" spans="2:15" x14ac:dyDescent="0.15">
      <c r="B1849" s="36">
        <v>41975</v>
      </c>
      <c r="C1849" s="37">
        <v>0.16874999999999998</v>
      </c>
      <c r="D1849" s="39">
        <v>135</v>
      </c>
      <c r="E1849" s="39">
        <v>81</v>
      </c>
      <c r="F1849" s="39">
        <v>63</v>
      </c>
      <c r="G1849" s="47" t="s">
        <v>24</v>
      </c>
      <c r="H1849" s="47" t="s">
        <v>130</v>
      </c>
      <c r="I1849" s="240">
        <v>41975.25</v>
      </c>
      <c r="J1849" s="39">
        <v>6</v>
      </c>
      <c r="K1849" s="41">
        <v>41973</v>
      </c>
      <c r="M1849" s="240">
        <v>42842.25</v>
      </c>
      <c r="N1849" s="39">
        <v>118.5</v>
      </c>
      <c r="O1849" s="39">
        <v>69</v>
      </c>
    </row>
    <row r="1850" spans="2:15" x14ac:dyDescent="0.15">
      <c r="B1850" s="36">
        <v>41975</v>
      </c>
      <c r="C1850" s="37">
        <v>0.16944444444444443</v>
      </c>
      <c r="D1850" s="39">
        <v>125</v>
      </c>
      <c r="E1850" s="39">
        <v>78</v>
      </c>
      <c r="F1850" s="39">
        <v>59</v>
      </c>
      <c r="G1850" s="47"/>
      <c r="H1850" s="47"/>
      <c r="I1850" s="240">
        <v>41975.25</v>
      </c>
      <c r="J1850" s="39">
        <v>6</v>
      </c>
      <c r="K1850" s="41">
        <v>41973</v>
      </c>
      <c r="M1850" s="240">
        <v>42843.25</v>
      </c>
      <c r="N1850" s="39">
        <v>124</v>
      </c>
      <c r="O1850" s="39">
        <v>68.5</v>
      </c>
    </row>
    <row r="1851" spans="2:15" x14ac:dyDescent="0.15">
      <c r="B1851" s="36">
        <v>41975</v>
      </c>
      <c r="C1851" s="37">
        <v>0.91666666666666663</v>
      </c>
      <c r="D1851" s="39">
        <v>110</v>
      </c>
      <c r="E1851" s="39">
        <v>81</v>
      </c>
      <c r="F1851" s="39">
        <v>57</v>
      </c>
      <c r="G1851" s="47"/>
      <c r="H1851" s="47"/>
      <c r="I1851" s="240">
        <v>41975.75</v>
      </c>
      <c r="J1851" s="39">
        <v>18</v>
      </c>
      <c r="K1851" s="41">
        <v>41973</v>
      </c>
      <c r="M1851" s="240">
        <v>42844.25</v>
      </c>
      <c r="N1851" s="39">
        <v>124.5</v>
      </c>
      <c r="O1851" s="39">
        <v>72</v>
      </c>
    </row>
    <row r="1852" spans="2:15" x14ac:dyDescent="0.15">
      <c r="B1852" s="36">
        <v>41976</v>
      </c>
      <c r="C1852" s="37">
        <v>0.17152777777777775</v>
      </c>
      <c r="D1852" s="39">
        <v>132</v>
      </c>
      <c r="E1852" s="39">
        <v>76</v>
      </c>
      <c r="F1852" s="39">
        <v>57</v>
      </c>
      <c r="G1852" s="47" t="s">
        <v>24</v>
      </c>
      <c r="H1852" s="47" t="s">
        <v>130</v>
      </c>
      <c r="I1852" s="240">
        <v>41976.25</v>
      </c>
      <c r="J1852" s="39">
        <v>6</v>
      </c>
      <c r="K1852" s="41">
        <v>41973</v>
      </c>
      <c r="M1852" s="240">
        <v>42845.25</v>
      </c>
      <c r="N1852" s="39">
        <v>106</v>
      </c>
      <c r="O1852" s="39">
        <v>58</v>
      </c>
    </row>
    <row r="1853" spans="2:15" x14ac:dyDescent="0.15">
      <c r="B1853" s="36">
        <v>41976</v>
      </c>
      <c r="C1853" s="37">
        <v>0.17222222222222225</v>
      </c>
      <c r="D1853" s="39">
        <v>128</v>
      </c>
      <c r="E1853" s="39">
        <v>79</v>
      </c>
      <c r="F1853" s="39">
        <v>57</v>
      </c>
      <c r="G1853" s="47"/>
      <c r="H1853" s="47"/>
      <c r="I1853" s="240">
        <v>41976.25</v>
      </c>
      <c r="J1853" s="39">
        <v>6</v>
      </c>
      <c r="K1853" s="41">
        <v>41973</v>
      </c>
      <c r="M1853" s="240">
        <v>42846.25</v>
      </c>
      <c r="N1853" s="39">
        <v>115</v>
      </c>
      <c r="O1853" s="39">
        <v>66</v>
      </c>
    </row>
    <row r="1854" spans="2:15" x14ac:dyDescent="0.15">
      <c r="B1854" s="36">
        <v>41976</v>
      </c>
      <c r="C1854" s="37">
        <v>0.92222222222222217</v>
      </c>
      <c r="D1854" s="39">
        <v>104</v>
      </c>
      <c r="E1854" s="39">
        <v>64</v>
      </c>
      <c r="F1854" s="39">
        <v>58</v>
      </c>
      <c r="G1854" s="47"/>
      <c r="H1854" s="47"/>
      <c r="I1854" s="240">
        <v>41976.75</v>
      </c>
      <c r="J1854" s="39">
        <v>18</v>
      </c>
      <c r="K1854" s="41">
        <v>41973</v>
      </c>
      <c r="M1854" s="240">
        <v>42847.25</v>
      </c>
      <c r="N1854" s="39">
        <v>107.5</v>
      </c>
      <c r="O1854" s="39">
        <v>59</v>
      </c>
    </row>
    <row r="1855" spans="2:15" x14ac:dyDescent="0.15">
      <c r="B1855" s="36">
        <v>41976</v>
      </c>
      <c r="C1855" s="37">
        <v>0.92291666666666661</v>
      </c>
      <c r="D1855" s="39">
        <v>104</v>
      </c>
      <c r="E1855" s="39">
        <v>59</v>
      </c>
      <c r="F1855" s="39">
        <v>58</v>
      </c>
      <c r="G1855" s="47"/>
      <c r="H1855" s="47"/>
      <c r="I1855" s="240">
        <v>41976.75</v>
      </c>
      <c r="J1855" s="39">
        <v>18</v>
      </c>
      <c r="K1855" s="41">
        <v>41973</v>
      </c>
      <c r="M1855" s="240">
        <v>42848.25</v>
      </c>
      <c r="N1855" s="39"/>
      <c r="O1855" s="39"/>
    </row>
    <row r="1856" spans="2:15" x14ac:dyDescent="0.15">
      <c r="B1856" s="36">
        <v>41977</v>
      </c>
      <c r="C1856" s="37">
        <v>0.1673611111111111</v>
      </c>
      <c r="D1856" s="39">
        <v>114</v>
      </c>
      <c r="E1856" s="39">
        <v>69</v>
      </c>
      <c r="F1856" s="39">
        <v>60</v>
      </c>
      <c r="G1856" s="47" t="s">
        <v>24</v>
      </c>
      <c r="H1856" s="47" t="s">
        <v>130</v>
      </c>
      <c r="I1856" s="240">
        <v>41977.25</v>
      </c>
      <c r="J1856" s="39">
        <v>6</v>
      </c>
      <c r="K1856" s="41">
        <v>41973</v>
      </c>
      <c r="M1856" s="240">
        <v>42849.25</v>
      </c>
      <c r="N1856" s="39">
        <v>127.5</v>
      </c>
      <c r="O1856" s="39">
        <v>72</v>
      </c>
    </row>
    <row r="1857" spans="2:15" x14ac:dyDescent="0.15">
      <c r="B1857" s="36">
        <v>41977</v>
      </c>
      <c r="C1857" s="37">
        <v>0.9506944444444444</v>
      </c>
      <c r="D1857" s="39">
        <v>104</v>
      </c>
      <c r="E1857" s="39">
        <v>64</v>
      </c>
      <c r="F1857" s="39">
        <v>63</v>
      </c>
      <c r="G1857" s="47"/>
      <c r="H1857" s="47"/>
      <c r="I1857" s="240">
        <v>41977.75</v>
      </c>
      <c r="J1857" s="39">
        <v>18</v>
      </c>
      <c r="K1857" s="41">
        <v>41973</v>
      </c>
      <c r="M1857" s="240">
        <v>42850.25</v>
      </c>
      <c r="N1857" s="39">
        <v>118</v>
      </c>
      <c r="O1857" s="39">
        <v>68.5</v>
      </c>
    </row>
    <row r="1858" spans="2:15" x14ac:dyDescent="0.15">
      <c r="B1858" s="36">
        <v>41978</v>
      </c>
      <c r="C1858" s="37">
        <v>0.16805555555555554</v>
      </c>
      <c r="D1858" s="39">
        <v>126</v>
      </c>
      <c r="E1858" s="39">
        <v>71</v>
      </c>
      <c r="F1858" s="39">
        <v>59</v>
      </c>
      <c r="G1858" s="47" t="s">
        <v>24</v>
      </c>
      <c r="H1858" s="47" t="s">
        <v>290</v>
      </c>
      <c r="I1858" s="240">
        <v>41978.25</v>
      </c>
      <c r="J1858" s="39">
        <v>6</v>
      </c>
      <c r="K1858" s="41">
        <v>41973</v>
      </c>
      <c r="M1858" s="240">
        <v>42851.25</v>
      </c>
      <c r="N1858" s="39">
        <v>114</v>
      </c>
      <c r="O1858" s="39">
        <v>62.5</v>
      </c>
    </row>
    <row r="1859" spans="2:15" x14ac:dyDescent="0.15">
      <c r="B1859" s="36">
        <v>41978</v>
      </c>
      <c r="C1859" s="37">
        <v>0.98749999999999993</v>
      </c>
      <c r="D1859" s="39">
        <v>116</v>
      </c>
      <c r="E1859" s="39">
        <v>69</v>
      </c>
      <c r="F1859" s="39">
        <v>66</v>
      </c>
      <c r="G1859" s="47"/>
      <c r="H1859" s="47"/>
      <c r="I1859" s="240">
        <v>41978.75</v>
      </c>
      <c r="J1859" s="39">
        <v>18</v>
      </c>
      <c r="K1859" s="41">
        <v>41973</v>
      </c>
      <c r="M1859" s="240">
        <v>42852.25</v>
      </c>
      <c r="N1859" s="39">
        <v>119.5</v>
      </c>
      <c r="O1859" s="39">
        <v>62.5</v>
      </c>
    </row>
    <row r="1860" spans="2:15" x14ac:dyDescent="0.15">
      <c r="B1860" s="36">
        <v>41979</v>
      </c>
      <c r="C1860" s="37">
        <v>0.99861111111111101</v>
      </c>
      <c r="D1860" s="39">
        <v>112</v>
      </c>
      <c r="E1860" s="39">
        <v>60</v>
      </c>
      <c r="F1860" s="39">
        <v>56</v>
      </c>
      <c r="G1860" s="47" t="s">
        <v>24</v>
      </c>
      <c r="H1860" s="47" t="s">
        <v>128</v>
      </c>
      <c r="I1860" s="240">
        <v>41979.75</v>
      </c>
      <c r="J1860" s="39">
        <v>18</v>
      </c>
      <c r="K1860" s="41">
        <v>41973</v>
      </c>
      <c r="M1860" s="240">
        <v>42853.25</v>
      </c>
      <c r="N1860" s="39">
        <v>120</v>
      </c>
      <c r="O1860" s="39">
        <v>70.5</v>
      </c>
    </row>
    <row r="1861" spans="2:15" x14ac:dyDescent="0.15">
      <c r="B1861" s="36">
        <v>41980</v>
      </c>
      <c r="C1861" s="37">
        <v>0.30208333333333331</v>
      </c>
      <c r="D1861" s="39">
        <v>120</v>
      </c>
      <c r="E1861" s="39">
        <v>72</v>
      </c>
      <c r="F1861" s="39">
        <v>55</v>
      </c>
      <c r="G1861" s="47" t="s">
        <v>24</v>
      </c>
      <c r="H1861" s="47" t="s">
        <v>291</v>
      </c>
      <c r="I1861" s="240">
        <v>41980.25</v>
      </c>
      <c r="J1861" s="39">
        <v>6</v>
      </c>
      <c r="K1861" s="41">
        <v>41980</v>
      </c>
      <c r="M1861" s="240">
        <v>42854.25</v>
      </c>
      <c r="N1861" s="39">
        <v>117</v>
      </c>
      <c r="O1861" s="39">
        <v>68.5</v>
      </c>
    </row>
    <row r="1862" spans="2:15" x14ac:dyDescent="0.15">
      <c r="B1862" s="36">
        <v>41981</v>
      </c>
      <c r="C1862" s="37">
        <v>0.24027777777777778</v>
      </c>
      <c r="D1862" s="39">
        <v>120</v>
      </c>
      <c r="E1862" s="39">
        <v>67</v>
      </c>
      <c r="F1862" s="39">
        <v>52</v>
      </c>
      <c r="G1862" s="47" t="s">
        <v>24</v>
      </c>
      <c r="H1862" s="47" t="s">
        <v>129</v>
      </c>
      <c r="I1862" s="240">
        <v>41981.25</v>
      </c>
      <c r="J1862" s="39">
        <v>6</v>
      </c>
      <c r="K1862" s="41">
        <v>41980</v>
      </c>
      <c r="M1862" s="240">
        <v>42855.25</v>
      </c>
      <c r="N1862" s="39">
        <v>123.5</v>
      </c>
      <c r="O1862" s="39">
        <v>72.5</v>
      </c>
    </row>
    <row r="1863" spans="2:15" x14ac:dyDescent="0.15">
      <c r="B1863" s="36">
        <v>41981</v>
      </c>
      <c r="C1863" s="37">
        <v>0.24166666666666667</v>
      </c>
      <c r="D1863" s="39">
        <v>116</v>
      </c>
      <c r="E1863" s="39">
        <v>72</v>
      </c>
      <c r="F1863" s="39">
        <v>53</v>
      </c>
      <c r="G1863" s="47"/>
      <c r="H1863" s="47"/>
      <c r="I1863" s="240">
        <v>41981.25</v>
      </c>
      <c r="J1863" s="39">
        <v>6</v>
      </c>
      <c r="K1863" s="41">
        <v>41980</v>
      </c>
      <c r="M1863" s="240">
        <v>42856.25</v>
      </c>
      <c r="N1863" s="39">
        <v>115.5</v>
      </c>
      <c r="O1863" s="39">
        <v>70.5</v>
      </c>
    </row>
    <row r="1864" spans="2:15" x14ac:dyDescent="0.15">
      <c r="B1864" s="36">
        <v>41982</v>
      </c>
      <c r="C1864" s="37">
        <v>0.23958333333333334</v>
      </c>
      <c r="D1864" s="39">
        <v>111</v>
      </c>
      <c r="E1864" s="39">
        <v>65</v>
      </c>
      <c r="F1864" s="39">
        <v>57</v>
      </c>
      <c r="G1864" s="47" t="s">
        <v>24</v>
      </c>
      <c r="H1864" s="47" t="s">
        <v>129</v>
      </c>
      <c r="I1864" s="240">
        <v>41982.25</v>
      </c>
      <c r="J1864" s="39">
        <v>6</v>
      </c>
      <c r="K1864" s="41">
        <v>41980</v>
      </c>
      <c r="M1864" s="240">
        <v>42857.25</v>
      </c>
      <c r="N1864" s="39">
        <v>119</v>
      </c>
      <c r="O1864" s="39">
        <v>67</v>
      </c>
    </row>
    <row r="1865" spans="2:15" x14ac:dyDescent="0.15">
      <c r="B1865" s="36">
        <v>41982</v>
      </c>
      <c r="C1865" s="37">
        <v>0.99861111111111101</v>
      </c>
      <c r="D1865" s="39">
        <v>114</v>
      </c>
      <c r="E1865" s="39">
        <v>60</v>
      </c>
      <c r="F1865" s="39">
        <v>56</v>
      </c>
      <c r="G1865" s="47"/>
      <c r="H1865" s="47"/>
      <c r="I1865" s="240">
        <v>41982.75</v>
      </c>
      <c r="J1865" s="39">
        <v>18</v>
      </c>
      <c r="K1865" s="41">
        <v>41980</v>
      </c>
      <c r="M1865" s="240">
        <v>42858.25</v>
      </c>
      <c r="N1865" s="39">
        <v>123.5</v>
      </c>
      <c r="O1865" s="39">
        <v>71</v>
      </c>
    </row>
    <row r="1866" spans="2:15" x14ac:dyDescent="0.15">
      <c r="B1866" s="36">
        <v>41982</v>
      </c>
      <c r="C1866" s="37">
        <v>0.99930555555555556</v>
      </c>
      <c r="D1866" s="39">
        <v>106</v>
      </c>
      <c r="E1866" s="39">
        <v>58</v>
      </c>
      <c r="F1866" s="39">
        <v>54</v>
      </c>
      <c r="G1866" s="47"/>
      <c r="H1866" s="47"/>
      <c r="I1866" s="240">
        <v>41982.75</v>
      </c>
      <c r="J1866" s="39">
        <v>18</v>
      </c>
      <c r="K1866" s="41">
        <v>41980</v>
      </c>
      <c r="M1866" s="240">
        <v>42859.25</v>
      </c>
      <c r="N1866" s="39"/>
      <c r="O1866" s="39"/>
    </row>
    <row r="1867" spans="2:15" x14ac:dyDescent="0.15">
      <c r="B1867" s="36">
        <v>41983</v>
      </c>
      <c r="C1867" s="37">
        <v>0.26041666666666669</v>
      </c>
      <c r="D1867" s="39">
        <v>113</v>
      </c>
      <c r="E1867" s="39">
        <v>68</v>
      </c>
      <c r="F1867" s="39">
        <v>60</v>
      </c>
      <c r="G1867" s="47" t="s">
        <v>24</v>
      </c>
      <c r="H1867" s="47" t="s">
        <v>292</v>
      </c>
      <c r="I1867" s="240">
        <v>41983.25</v>
      </c>
      <c r="J1867" s="39">
        <v>6</v>
      </c>
      <c r="K1867" s="41">
        <v>41980</v>
      </c>
      <c r="M1867" s="240">
        <v>42860.25</v>
      </c>
      <c r="N1867" s="39">
        <v>122</v>
      </c>
      <c r="O1867" s="39">
        <v>67.5</v>
      </c>
    </row>
    <row r="1868" spans="2:15" x14ac:dyDescent="0.15">
      <c r="B1868" s="36">
        <v>41984</v>
      </c>
      <c r="C1868" s="37">
        <v>0.97222222222222221</v>
      </c>
      <c r="D1868" s="39">
        <v>110</v>
      </c>
      <c r="E1868" s="39">
        <v>62</v>
      </c>
      <c r="F1868" s="39">
        <v>68</v>
      </c>
      <c r="G1868" s="47" t="s">
        <v>28</v>
      </c>
      <c r="H1868" s="47" t="s">
        <v>293</v>
      </c>
      <c r="I1868" s="240">
        <v>41984.75</v>
      </c>
      <c r="J1868" s="39">
        <v>18</v>
      </c>
      <c r="K1868" s="41">
        <v>41980</v>
      </c>
      <c r="M1868" s="240">
        <v>42861.25</v>
      </c>
      <c r="N1868" s="39">
        <v>111</v>
      </c>
      <c r="O1868" s="39">
        <v>63</v>
      </c>
    </row>
    <row r="1869" spans="2:15" x14ac:dyDescent="0.15">
      <c r="B1869" s="36">
        <v>41985</v>
      </c>
      <c r="C1869" s="37">
        <v>0.24097222222222223</v>
      </c>
      <c r="D1869" s="39">
        <v>130</v>
      </c>
      <c r="E1869" s="39">
        <v>75</v>
      </c>
      <c r="F1869" s="39">
        <v>71</v>
      </c>
      <c r="G1869" s="47" t="s">
        <v>24</v>
      </c>
      <c r="H1869" s="47" t="s">
        <v>129</v>
      </c>
      <c r="I1869" s="240">
        <v>41985.25</v>
      </c>
      <c r="J1869" s="39">
        <v>6</v>
      </c>
      <c r="K1869" s="41">
        <v>41980</v>
      </c>
      <c r="M1869" s="240">
        <v>42862.25</v>
      </c>
      <c r="N1869" s="39">
        <v>116</v>
      </c>
      <c r="O1869" s="39">
        <v>64.5</v>
      </c>
    </row>
    <row r="1870" spans="2:15" x14ac:dyDescent="0.15">
      <c r="B1870" s="36">
        <v>41985</v>
      </c>
      <c r="C1870" s="37">
        <v>0.24305555555555555</v>
      </c>
      <c r="D1870" s="39">
        <v>135</v>
      </c>
      <c r="E1870" s="39">
        <v>75</v>
      </c>
      <c r="F1870" s="39">
        <v>69</v>
      </c>
      <c r="G1870" s="47"/>
      <c r="H1870" s="47"/>
      <c r="I1870" s="240">
        <v>41985.25</v>
      </c>
      <c r="J1870" s="39">
        <v>6</v>
      </c>
      <c r="K1870" s="41">
        <v>41980</v>
      </c>
      <c r="M1870" s="240">
        <v>42863.25</v>
      </c>
      <c r="N1870" s="39">
        <v>113.5</v>
      </c>
      <c r="O1870" s="39">
        <v>67</v>
      </c>
    </row>
    <row r="1871" spans="2:15" x14ac:dyDescent="0.15">
      <c r="B1871" s="36">
        <v>41986</v>
      </c>
      <c r="C1871" s="37">
        <v>0.2673611111111111</v>
      </c>
      <c r="D1871" s="39">
        <v>128</v>
      </c>
      <c r="E1871" s="39">
        <v>72</v>
      </c>
      <c r="F1871" s="39">
        <v>56</v>
      </c>
      <c r="G1871" s="47" t="s">
        <v>24</v>
      </c>
      <c r="H1871" s="47" t="s">
        <v>129</v>
      </c>
      <c r="I1871" s="240">
        <v>41986.25</v>
      </c>
      <c r="J1871" s="39">
        <v>6</v>
      </c>
      <c r="K1871" s="41">
        <v>41980</v>
      </c>
      <c r="M1871" s="240">
        <v>42864.25</v>
      </c>
      <c r="N1871" s="39">
        <v>106</v>
      </c>
      <c r="O1871" s="39">
        <v>57.5</v>
      </c>
    </row>
    <row r="1872" spans="2:15" x14ac:dyDescent="0.15">
      <c r="B1872" s="36">
        <v>41986</v>
      </c>
      <c r="C1872" s="37">
        <v>0.26944444444444443</v>
      </c>
      <c r="D1872" s="39">
        <v>118</v>
      </c>
      <c r="E1872" s="39">
        <v>71</v>
      </c>
      <c r="F1872" s="39">
        <v>57</v>
      </c>
      <c r="G1872" s="47"/>
      <c r="H1872" s="47"/>
      <c r="I1872" s="240">
        <v>41986.25</v>
      </c>
      <c r="J1872" s="39">
        <v>6</v>
      </c>
      <c r="K1872" s="41">
        <v>41980</v>
      </c>
      <c r="M1872" s="240">
        <v>42865.25</v>
      </c>
      <c r="N1872" s="39">
        <v>111</v>
      </c>
      <c r="O1872" s="39">
        <v>64.5</v>
      </c>
    </row>
    <row r="1873" spans="2:15" x14ac:dyDescent="0.15">
      <c r="B1873" s="36">
        <v>41986</v>
      </c>
      <c r="C1873" s="37">
        <v>0.91666666666666663</v>
      </c>
      <c r="D1873" s="39">
        <v>109</v>
      </c>
      <c r="E1873" s="39">
        <v>56</v>
      </c>
      <c r="F1873" s="39">
        <v>57</v>
      </c>
      <c r="G1873" s="47"/>
      <c r="H1873" s="47"/>
      <c r="I1873" s="240">
        <v>41986.75</v>
      </c>
      <c r="J1873" s="39">
        <v>18</v>
      </c>
      <c r="K1873" s="41">
        <v>41980</v>
      </c>
      <c r="M1873" s="240">
        <v>42866.25</v>
      </c>
      <c r="N1873" s="39">
        <v>116.5</v>
      </c>
      <c r="O1873" s="39">
        <v>72</v>
      </c>
    </row>
    <row r="1874" spans="2:15" x14ac:dyDescent="0.15">
      <c r="B1874" s="36">
        <v>41987</v>
      </c>
      <c r="C1874" s="37">
        <v>0.27083333333333331</v>
      </c>
      <c r="D1874" s="39">
        <v>131</v>
      </c>
      <c r="E1874" s="39">
        <v>74</v>
      </c>
      <c r="F1874" s="39">
        <v>52</v>
      </c>
      <c r="G1874" s="47" t="s">
        <v>24</v>
      </c>
      <c r="H1874" s="47" t="s">
        <v>128</v>
      </c>
      <c r="I1874" s="240">
        <v>41987.25</v>
      </c>
      <c r="J1874" s="39">
        <v>6</v>
      </c>
      <c r="K1874" s="41">
        <v>41987</v>
      </c>
      <c r="M1874" s="240">
        <v>42867.25</v>
      </c>
      <c r="N1874" s="39">
        <v>111.5</v>
      </c>
      <c r="O1874" s="39">
        <v>62.5</v>
      </c>
    </row>
    <row r="1875" spans="2:15" x14ac:dyDescent="0.15">
      <c r="B1875" s="36">
        <v>41987</v>
      </c>
      <c r="C1875" s="37">
        <v>0.27430555555555552</v>
      </c>
      <c r="D1875" s="39">
        <v>124</v>
      </c>
      <c r="E1875" s="39">
        <v>74</v>
      </c>
      <c r="F1875" s="39">
        <v>52</v>
      </c>
      <c r="G1875" s="47"/>
      <c r="H1875" s="47"/>
      <c r="I1875" s="240">
        <v>41987.25</v>
      </c>
      <c r="J1875" s="39">
        <v>6</v>
      </c>
      <c r="K1875" s="41">
        <v>41987</v>
      </c>
      <c r="M1875" s="240">
        <v>42868.25</v>
      </c>
      <c r="N1875" s="39">
        <v>108.5</v>
      </c>
      <c r="O1875" s="39">
        <v>59.5</v>
      </c>
    </row>
    <row r="1876" spans="2:15" x14ac:dyDescent="0.15">
      <c r="B1876" s="36">
        <v>41987</v>
      </c>
      <c r="C1876" s="37">
        <v>0.98055555555555562</v>
      </c>
      <c r="D1876" s="39">
        <v>112</v>
      </c>
      <c r="E1876" s="39">
        <v>61</v>
      </c>
      <c r="F1876" s="39">
        <v>53</v>
      </c>
      <c r="G1876" s="47"/>
      <c r="H1876" s="47"/>
      <c r="I1876" s="240">
        <v>41987.75</v>
      </c>
      <c r="J1876" s="39">
        <v>18</v>
      </c>
      <c r="K1876" s="41">
        <v>41987</v>
      </c>
      <c r="M1876" s="240">
        <v>42869.25</v>
      </c>
      <c r="N1876" s="39">
        <v>123.5</v>
      </c>
      <c r="O1876" s="39">
        <v>71.5</v>
      </c>
    </row>
    <row r="1877" spans="2:15" x14ac:dyDescent="0.15">
      <c r="B1877" s="36">
        <v>41987</v>
      </c>
      <c r="C1877" s="37">
        <v>0.98125000000000007</v>
      </c>
      <c r="D1877" s="39">
        <v>106</v>
      </c>
      <c r="E1877" s="39">
        <v>60</v>
      </c>
      <c r="F1877" s="39">
        <v>51</v>
      </c>
      <c r="G1877" s="47"/>
      <c r="H1877" s="47"/>
      <c r="I1877" s="240">
        <v>41987.75</v>
      </c>
      <c r="J1877" s="39">
        <v>18</v>
      </c>
      <c r="K1877" s="41">
        <v>41987</v>
      </c>
      <c r="M1877" s="240">
        <v>42870.25</v>
      </c>
      <c r="N1877" s="39">
        <v>112</v>
      </c>
      <c r="O1877" s="39">
        <v>64.5</v>
      </c>
    </row>
    <row r="1878" spans="2:15" x14ac:dyDescent="0.15">
      <c r="B1878" s="36">
        <v>41988</v>
      </c>
      <c r="C1878" s="37">
        <v>0.26527777777777778</v>
      </c>
      <c r="D1878" s="39">
        <v>136</v>
      </c>
      <c r="E1878" s="39">
        <v>75</v>
      </c>
      <c r="F1878" s="39">
        <v>55</v>
      </c>
      <c r="G1878" s="47" t="s">
        <v>24</v>
      </c>
      <c r="H1878" s="47" t="s">
        <v>129</v>
      </c>
      <c r="I1878" s="240">
        <v>41988.25</v>
      </c>
      <c r="J1878" s="39">
        <v>6</v>
      </c>
      <c r="K1878" s="41">
        <v>41987</v>
      </c>
      <c r="M1878" s="240">
        <v>42871.25</v>
      </c>
      <c r="N1878" s="39">
        <v>104</v>
      </c>
      <c r="O1878" s="39">
        <v>55.5</v>
      </c>
    </row>
    <row r="1879" spans="2:15" x14ac:dyDescent="0.15">
      <c r="B1879" s="36">
        <v>41988</v>
      </c>
      <c r="C1879" s="37">
        <v>0.26597222222222222</v>
      </c>
      <c r="D1879" s="39">
        <v>132</v>
      </c>
      <c r="E1879" s="39">
        <v>77</v>
      </c>
      <c r="F1879" s="39">
        <v>55</v>
      </c>
      <c r="G1879" s="47"/>
      <c r="H1879" s="47"/>
      <c r="I1879" s="240">
        <v>41988.25</v>
      </c>
      <c r="J1879" s="39">
        <v>6</v>
      </c>
      <c r="K1879" s="41">
        <v>41987</v>
      </c>
      <c r="M1879" s="240">
        <v>42872.25</v>
      </c>
      <c r="N1879" s="39">
        <v>107.5</v>
      </c>
      <c r="O1879" s="39">
        <v>56</v>
      </c>
    </row>
    <row r="1880" spans="2:15" x14ac:dyDescent="0.15">
      <c r="B1880" s="36">
        <v>41988</v>
      </c>
      <c r="C1880" s="37">
        <v>0.99861111111111101</v>
      </c>
      <c r="D1880" s="39">
        <v>101</v>
      </c>
      <c r="E1880" s="39">
        <v>53</v>
      </c>
      <c r="F1880" s="39">
        <v>58</v>
      </c>
      <c r="G1880" s="47"/>
      <c r="H1880" s="47"/>
      <c r="I1880" s="240">
        <v>41988.75</v>
      </c>
      <c r="J1880" s="39">
        <v>18</v>
      </c>
      <c r="K1880" s="41">
        <v>41987</v>
      </c>
      <c r="M1880" s="240">
        <v>42873.25</v>
      </c>
      <c r="N1880" s="39">
        <v>114</v>
      </c>
      <c r="O1880" s="39">
        <v>63</v>
      </c>
    </row>
    <row r="1881" spans="2:15" x14ac:dyDescent="0.15">
      <c r="B1881" s="36">
        <v>41989</v>
      </c>
      <c r="C1881" s="37">
        <v>0.25972222222222224</v>
      </c>
      <c r="D1881" s="39">
        <v>114</v>
      </c>
      <c r="E1881" s="39">
        <v>66</v>
      </c>
      <c r="F1881" s="39">
        <v>58</v>
      </c>
      <c r="G1881" s="47" t="s">
        <v>24</v>
      </c>
      <c r="H1881" s="47" t="s">
        <v>129</v>
      </c>
      <c r="I1881" s="240">
        <v>41989.25</v>
      </c>
      <c r="J1881" s="39">
        <v>6</v>
      </c>
      <c r="K1881" s="41">
        <v>41987</v>
      </c>
      <c r="M1881" s="240">
        <v>42874.25</v>
      </c>
      <c r="N1881" s="39">
        <v>112</v>
      </c>
      <c r="O1881" s="39">
        <v>63.5</v>
      </c>
    </row>
    <row r="1882" spans="2:15" x14ac:dyDescent="0.15">
      <c r="B1882" s="36">
        <v>41989</v>
      </c>
      <c r="C1882" s="37">
        <v>0.26041666666666669</v>
      </c>
      <c r="D1882" s="39">
        <v>119</v>
      </c>
      <c r="E1882" s="39">
        <v>70</v>
      </c>
      <c r="F1882" s="39">
        <v>59</v>
      </c>
      <c r="G1882" s="47"/>
      <c r="H1882" s="47"/>
      <c r="I1882" s="240">
        <v>41989.25</v>
      </c>
      <c r="J1882" s="39">
        <v>6</v>
      </c>
      <c r="K1882" s="41">
        <v>41987</v>
      </c>
      <c r="M1882" s="240">
        <v>42875.25</v>
      </c>
      <c r="N1882" s="39">
        <v>114.5</v>
      </c>
      <c r="O1882" s="39">
        <v>66</v>
      </c>
    </row>
    <row r="1883" spans="2:15" x14ac:dyDescent="0.15">
      <c r="B1883" s="36">
        <v>41990</v>
      </c>
      <c r="C1883" s="37">
        <v>0.24722222222222223</v>
      </c>
      <c r="D1883" s="39">
        <v>114</v>
      </c>
      <c r="E1883" s="39">
        <v>61</v>
      </c>
      <c r="F1883" s="39">
        <v>63</v>
      </c>
      <c r="G1883" s="47" t="s">
        <v>24</v>
      </c>
      <c r="H1883" s="47" t="s">
        <v>294</v>
      </c>
      <c r="I1883" s="240">
        <v>41990.25</v>
      </c>
      <c r="J1883" s="39">
        <v>6</v>
      </c>
      <c r="K1883" s="41">
        <v>41987</v>
      </c>
      <c r="M1883" s="240">
        <v>42876.25</v>
      </c>
      <c r="N1883" s="39">
        <v>120.5</v>
      </c>
      <c r="O1883" s="39">
        <v>72</v>
      </c>
    </row>
    <row r="1884" spans="2:15" x14ac:dyDescent="0.15">
      <c r="B1884" s="36">
        <v>41990</v>
      </c>
      <c r="C1884" s="37">
        <v>0.24861111111111112</v>
      </c>
      <c r="D1884" s="39">
        <v>108</v>
      </c>
      <c r="E1884" s="39">
        <v>58</v>
      </c>
      <c r="F1884" s="39">
        <v>61</v>
      </c>
      <c r="G1884" s="47"/>
      <c r="H1884" s="47"/>
      <c r="I1884" s="240">
        <v>41990.25</v>
      </c>
      <c r="J1884" s="39">
        <v>6</v>
      </c>
      <c r="K1884" s="41">
        <v>41987</v>
      </c>
      <c r="M1884" s="240">
        <v>42877.25</v>
      </c>
      <c r="N1884" s="39">
        <v>130.66666666666666</v>
      </c>
      <c r="O1884" s="39">
        <v>77</v>
      </c>
    </row>
    <row r="1885" spans="2:15" x14ac:dyDescent="0.15">
      <c r="B1885" s="36">
        <v>41991</v>
      </c>
      <c r="C1885" s="37"/>
      <c r="D1885" s="39"/>
      <c r="E1885" s="39"/>
      <c r="F1885" s="39"/>
      <c r="G1885" s="47" t="s">
        <v>24</v>
      </c>
      <c r="H1885" s="47" t="s">
        <v>295</v>
      </c>
      <c r="I1885" s="240">
        <v>41990.75</v>
      </c>
      <c r="J1885" s="39">
        <v>18</v>
      </c>
      <c r="K1885" s="41">
        <v>41987</v>
      </c>
      <c r="M1885" s="240">
        <v>42878.25</v>
      </c>
      <c r="N1885" s="39">
        <v>120.5</v>
      </c>
      <c r="O1885" s="39">
        <v>71.5</v>
      </c>
    </row>
    <row r="1886" spans="2:15" x14ac:dyDescent="0.15">
      <c r="B1886" s="36">
        <v>41992</v>
      </c>
      <c r="C1886" s="37"/>
      <c r="D1886" s="39"/>
      <c r="E1886" s="39"/>
      <c r="F1886" s="39"/>
      <c r="G1886" s="47" t="s">
        <v>24</v>
      </c>
      <c r="H1886" s="47" t="s">
        <v>296</v>
      </c>
      <c r="I1886" s="240">
        <v>41991.75</v>
      </c>
      <c r="J1886" s="39">
        <v>18</v>
      </c>
      <c r="K1886" s="41">
        <v>41987</v>
      </c>
      <c r="M1886" s="240">
        <v>42879.25</v>
      </c>
      <c r="N1886" s="39">
        <v>109.5</v>
      </c>
      <c r="O1886" s="39">
        <v>67.5</v>
      </c>
    </row>
    <row r="1887" spans="2:15" x14ac:dyDescent="0.15">
      <c r="B1887" s="36">
        <v>41993</v>
      </c>
      <c r="C1887" s="37"/>
      <c r="D1887" s="39"/>
      <c r="E1887" s="39"/>
      <c r="F1887" s="39"/>
      <c r="G1887" s="47" t="s">
        <v>24</v>
      </c>
      <c r="H1887" s="47" t="s">
        <v>297</v>
      </c>
      <c r="I1887" s="240">
        <v>41992.75</v>
      </c>
      <c r="J1887" s="39">
        <v>18</v>
      </c>
      <c r="K1887" s="41">
        <v>41987</v>
      </c>
      <c r="M1887" s="240">
        <v>42880.25</v>
      </c>
      <c r="N1887" s="39">
        <v>120</v>
      </c>
      <c r="O1887" s="39">
        <v>76</v>
      </c>
    </row>
    <row r="1888" spans="2:15" x14ac:dyDescent="0.15">
      <c r="B1888" s="36">
        <v>41994</v>
      </c>
      <c r="C1888" s="37"/>
      <c r="D1888" s="39"/>
      <c r="E1888" s="39"/>
      <c r="F1888" s="39"/>
      <c r="G1888" s="47" t="s">
        <v>24</v>
      </c>
      <c r="H1888" s="47" t="s">
        <v>298</v>
      </c>
      <c r="I1888" s="240">
        <v>41993.75</v>
      </c>
      <c r="J1888" s="39">
        <v>18</v>
      </c>
      <c r="K1888" s="41">
        <v>41987</v>
      </c>
      <c r="M1888" s="240">
        <v>42881.25</v>
      </c>
      <c r="N1888" s="39">
        <v>122.5</v>
      </c>
      <c r="O1888" s="39">
        <v>72.5</v>
      </c>
    </row>
    <row r="1889" spans="2:15" x14ac:dyDescent="0.15">
      <c r="B1889" s="36">
        <v>41995</v>
      </c>
      <c r="C1889" s="37">
        <v>0.25486111111111109</v>
      </c>
      <c r="D1889" s="39">
        <v>127</v>
      </c>
      <c r="E1889" s="39">
        <v>71</v>
      </c>
      <c r="F1889" s="39">
        <v>64</v>
      </c>
      <c r="G1889" s="47" t="s">
        <v>24</v>
      </c>
      <c r="H1889" s="47" t="s">
        <v>299</v>
      </c>
      <c r="I1889" s="240">
        <v>41995.25</v>
      </c>
      <c r="J1889" s="39">
        <v>6</v>
      </c>
      <c r="K1889" s="41">
        <v>41994</v>
      </c>
      <c r="M1889" s="240">
        <v>42882.25</v>
      </c>
      <c r="N1889" s="39">
        <v>132.66666666666666</v>
      </c>
      <c r="O1889" s="39">
        <v>81</v>
      </c>
    </row>
    <row r="1890" spans="2:15" x14ac:dyDescent="0.15">
      <c r="B1890" s="36">
        <v>41995</v>
      </c>
      <c r="C1890" s="37">
        <v>0.25625000000000003</v>
      </c>
      <c r="D1890" s="39">
        <v>123</v>
      </c>
      <c r="E1890" s="39">
        <v>72</v>
      </c>
      <c r="F1890" s="39">
        <v>66</v>
      </c>
      <c r="G1890" s="47"/>
      <c r="H1890" s="47"/>
      <c r="I1890" s="240">
        <v>41995.25</v>
      </c>
      <c r="J1890" s="39">
        <v>6</v>
      </c>
      <c r="K1890" s="41">
        <v>41994</v>
      </c>
      <c r="M1890" s="240">
        <v>42883.25</v>
      </c>
      <c r="N1890" s="39">
        <v>127</v>
      </c>
      <c r="O1890" s="39">
        <v>78</v>
      </c>
    </row>
    <row r="1891" spans="2:15" x14ac:dyDescent="0.15">
      <c r="B1891" s="36">
        <v>41996</v>
      </c>
      <c r="C1891" s="37">
        <v>0.29930555555555555</v>
      </c>
      <c r="D1891" s="39">
        <v>116</v>
      </c>
      <c r="E1891" s="39">
        <v>66</v>
      </c>
      <c r="F1891" s="39">
        <v>66</v>
      </c>
      <c r="G1891" s="47" t="s">
        <v>24</v>
      </c>
      <c r="H1891" s="47" t="s">
        <v>129</v>
      </c>
      <c r="I1891" s="240">
        <v>41996.25</v>
      </c>
      <c r="J1891" s="39">
        <v>6</v>
      </c>
      <c r="K1891" s="41">
        <v>41994</v>
      </c>
      <c r="M1891" s="240">
        <v>42884.25</v>
      </c>
      <c r="N1891" s="39">
        <v>133.66666666666666</v>
      </c>
      <c r="O1891" s="39">
        <v>78.666666666666671</v>
      </c>
    </row>
    <row r="1892" spans="2:15" x14ac:dyDescent="0.15">
      <c r="B1892" s="36">
        <v>41996</v>
      </c>
      <c r="C1892" s="37">
        <v>0.30208333333333331</v>
      </c>
      <c r="D1892" s="39">
        <v>110</v>
      </c>
      <c r="E1892" s="39">
        <v>64</v>
      </c>
      <c r="F1892" s="39">
        <v>66</v>
      </c>
      <c r="G1892" s="47"/>
      <c r="H1892" s="47"/>
      <c r="I1892" s="240">
        <v>41996.25</v>
      </c>
      <c r="J1892" s="39">
        <v>6</v>
      </c>
      <c r="K1892" s="41">
        <v>41994</v>
      </c>
      <c r="M1892" s="240">
        <v>42885.25</v>
      </c>
      <c r="N1892" s="39">
        <v>119</v>
      </c>
      <c r="O1892" s="39">
        <v>70.5</v>
      </c>
    </row>
    <row r="1893" spans="2:15" x14ac:dyDescent="0.15">
      <c r="B1893" s="36">
        <v>41997</v>
      </c>
      <c r="C1893" s="37">
        <v>0.26111111111111113</v>
      </c>
      <c r="D1893" s="39">
        <v>131</v>
      </c>
      <c r="E1893" s="39">
        <v>73</v>
      </c>
      <c r="F1893" s="39">
        <v>58</v>
      </c>
      <c r="G1893" s="47" t="s">
        <v>24</v>
      </c>
      <c r="H1893" s="47" t="s">
        <v>130</v>
      </c>
      <c r="I1893" s="240">
        <v>41997.25</v>
      </c>
      <c r="J1893" s="39">
        <v>6</v>
      </c>
      <c r="K1893" s="41">
        <v>41994</v>
      </c>
      <c r="M1893" s="240">
        <v>42886.25</v>
      </c>
      <c r="N1893" s="39">
        <v>122</v>
      </c>
      <c r="O1893" s="39">
        <v>71.5</v>
      </c>
    </row>
    <row r="1894" spans="2:15" x14ac:dyDescent="0.15">
      <c r="B1894" s="36">
        <v>41997</v>
      </c>
      <c r="C1894" s="37">
        <v>0.26180555555555557</v>
      </c>
      <c r="D1894" s="39">
        <v>128</v>
      </c>
      <c r="E1894" s="39">
        <v>73</v>
      </c>
      <c r="F1894" s="39">
        <v>57</v>
      </c>
      <c r="G1894" s="47"/>
      <c r="H1894" s="47"/>
      <c r="I1894" s="240">
        <v>41997.25</v>
      </c>
      <c r="J1894" s="39">
        <v>6</v>
      </c>
      <c r="K1894" s="41">
        <v>41994</v>
      </c>
      <c r="M1894" s="240"/>
      <c r="N1894" s="39"/>
      <c r="O1894" s="39"/>
    </row>
    <row r="1895" spans="2:15" x14ac:dyDescent="0.15">
      <c r="B1895" s="36">
        <v>41998</v>
      </c>
      <c r="C1895" s="37">
        <v>0.26458333333333334</v>
      </c>
      <c r="D1895" s="39">
        <v>125</v>
      </c>
      <c r="E1895" s="39">
        <v>66</v>
      </c>
      <c r="F1895" s="39">
        <v>56</v>
      </c>
      <c r="G1895" s="47" t="s">
        <v>24</v>
      </c>
      <c r="H1895" s="47" t="s">
        <v>130</v>
      </c>
      <c r="I1895" s="240">
        <v>41998.25</v>
      </c>
      <c r="J1895" s="39">
        <v>6</v>
      </c>
      <c r="K1895" s="41">
        <v>41994</v>
      </c>
      <c r="M1895" s="240"/>
      <c r="N1895" s="39"/>
      <c r="O1895" s="39"/>
    </row>
    <row r="1896" spans="2:15" x14ac:dyDescent="0.15">
      <c r="B1896" s="36">
        <v>41998</v>
      </c>
      <c r="C1896" s="37">
        <v>0.26805555555555555</v>
      </c>
      <c r="D1896" s="39">
        <v>118</v>
      </c>
      <c r="E1896" s="39">
        <v>70</v>
      </c>
      <c r="F1896" s="39">
        <v>57</v>
      </c>
      <c r="G1896" s="47"/>
      <c r="H1896" s="47"/>
      <c r="I1896" s="240">
        <v>41998.25</v>
      </c>
      <c r="J1896" s="39">
        <v>6</v>
      </c>
      <c r="K1896" s="41">
        <v>41994</v>
      </c>
      <c r="M1896" s="240"/>
      <c r="N1896" s="39"/>
      <c r="O1896" s="39"/>
    </row>
    <row r="1897" spans="2:15" x14ac:dyDescent="0.15">
      <c r="B1897" s="36">
        <v>41999</v>
      </c>
      <c r="C1897" s="37">
        <v>0.25416666666666665</v>
      </c>
      <c r="D1897" s="39">
        <v>123</v>
      </c>
      <c r="E1897" s="39">
        <v>62</v>
      </c>
      <c r="F1897" s="39">
        <v>56</v>
      </c>
      <c r="G1897" s="47" t="s">
        <v>24</v>
      </c>
      <c r="H1897" s="47" t="s">
        <v>130</v>
      </c>
      <c r="I1897" s="240">
        <v>41999.25</v>
      </c>
      <c r="J1897" s="39">
        <v>6</v>
      </c>
      <c r="K1897" s="41">
        <v>41994</v>
      </c>
      <c r="M1897" s="240"/>
      <c r="N1897" s="39"/>
      <c r="O1897" s="39"/>
    </row>
    <row r="1898" spans="2:15" x14ac:dyDescent="0.15">
      <c r="B1898" s="36">
        <v>41999</v>
      </c>
      <c r="C1898" s="37">
        <v>0.25625000000000003</v>
      </c>
      <c r="D1898" s="39">
        <v>118</v>
      </c>
      <c r="E1898" s="39">
        <v>66</v>
      </c>
      <c r="F1898" s="39">
        <v>56</v>
      </c>
      <c r="G1898" s="47"/>
      <c r="H1898" s="47"/>
      <c r="I1898" s="240">
        <v>41999.25</v>
      </c>
      <c r="J1898" s="39">
        <v>6</v>
      </c>
      <c r="K1898" s="41">
        <v>41994</v>
      </c>
      <c r="M1898" s="240"/>
      <c r="N1898" s="39"/>
      <c r="O1898" s="39"/>
    </row>
    <row r="1899" spans="2:15" x14ac:dyDescent="0.15">
      <c r="B1899" s="36">
        <v>42000</v>
      </c>
      <c r="C1899" s="37">
        <v>0.29652777777777778</v>
      </c>
      <c r="D1899" s="39">
        <v>120</v>
      </c>
      <c r="E1899" s="39">
        <v>70</v>
      </c>
      <c r="F1899" s="39">
        <v>57</v>
      </c>
      <c r="G1899" s="47" t="s">
        <v>24</v>
      </c>
      <c r="H1899" s="47" t="s">
        <v>130</v>
      </c>
      <c r="I1899" s="240">
        <v>42000.25</v>
      </c>
      <c r="J1899" s="39">
        <v>6</v>
      </c>
      <c r="K1899" s="41">
        <v>41994</v>
      </c>
      <c r="M1899" s="240"/>
      <c r="N1899" s="39"/>
      <c r="O1899" s="39"/>
    </row>
    <row r="1900" spans="2:15" x14ac:dyDescent="0.15">
      <c r="B1900" s="36">
        <v>42000</v>
      </c>
      <c r="C1900" s="37">
        <v>0.29930555555555555</v>
      </c>
      <c r="D1900" s="39">
        <v>115</v>
      </c>
      <c r="E1900" s="39">
        <v>69</v>
      </c>
      <c r="F1900" s="39">
        <v>55</v>
      </c>
      <c r="G1900" s="47"/>
      <c r="H1900" s="47"/>
      <c r="I1900" s="240">
        <v>42000.25</v>
      </c>
      <c r="J1900" s="39">
        <v>6</v>
      </c>
      <c r="K1900" s="41">
        <v>41994</v>
      </c>
      <c r="M1900" s="240"/>
      <c r="N1900" s="39"/>
      <c r="O1900" s="39"/>
    </row>
    <row r="1901" spans="2:15" x14ac:dyDescent="0.15">
      <c r="B1901" s="36">
        <v>42001</v>
      </c>
      <c r="C1901" s="37">
        <v>0.28750000000000003</v>
      </c>
      <c r="D1901" s="39">
        <v>120</v>
      </c>
      <c r="E1901" s="39">
        <v>65</v>
      </c>
      <c r="F1901" s="39">
        <v>55</v>
      </c>
      <c r="G1901" s="47" t="s">
        <v>24</v>
      </c>
      <c r="H1901" s="47" t="s">
        <v>128</v>
      </c>
      <c r="I1901" s="240">
        <v>42001.25</v>
      </c>
      <c r="J1901" s="39">
        <v>6</v>
      </c>
      <c r="K1901" s="41">
        <v>42001</v>
      </c>
      <c r="M1901" s="240"/>
      <c r="N1901" s="39"/>
      <c r="O1901" s="39"/>
    </row>
    <row r="1902" spans="2:15" x14ac:dyDescent="0.15">
      <c r="B1902" s="36">
        <v>42001</v>
      </c>
      <c r="C1902" s="37">
        <v>0.2902777777777778</v>
      </c>
      <c r="D1902" s="39">
        <v>113</v>
      </c>
      <c r="E1902" s="39">
        <v>65</v>
      </c>
      <c r="F1902" s="39">
        <v>55</v>
      </c>
      <c r="G1902" s="47"/>
      <c r="H1902" s="47"/>
      <c r="I1902" s="240">
        <v>42001.25</v>
      </c>
      <c r="J1902" s="39">
        <v>6</v>
      </c>
      <c r="K1902" s="41">
        <v>42001</v>
      </c>
      <c r="M1902" s="240"/>
      <c r="N1902" s="39"/>
      <c r="O1902" s="39"/>
    </row>
    <row r="1903" spans="2:15" x14ac:dyDescent="0.15">
      <c r="B1903" s="36">
        <v>42001</v>
      </c>
      <c r="C1903" s="37">
        <v>0.93888888888888899</v>
      </c>
      <c r="D1903" s="39">
        <v>117</v>
      </c>
      <c r="E1903" s="39">
        <v>60</v>
      </c>
      <c r="F1903" s="39">
        <v>56</v>
      </c>
      <c r="G1903" s="47"/>
      <c r="H1903" s="47"/>
      <c r="I1903" s="240">
        <v>42001.75</v>
      </c>
      <c r="J1903" s="39">
        <v>18</v>
      </c>
      <c r="K1903" s="41">
        <v>42001</v>
      </c>
      <c r="M1903" s="240"/>
      <c r="N1903" s="39"/>
      <c r="O1903" s="39"/>
    </row>
    <row r="1904" spans="2:15" x14ac:dyDescent="0.15">
      <c r="B1904" s="36">
        <v>42001</v>
      </c>
      <c r="C1904" s="37">
        <v>0.94027777777777777</v>
      </c>
      <c r="D1904" s="39">
        <v>108</v>
      </c>
      <c r="E1904" s="39">
        <v>61</v>
      </c>
      <c r="F1904" s="39">
        <v>55</v>
      </c>
      <c r="G1904" s="47"/>
      <c r="H1904" s="47"/>
      <c r="I1904" s="240">
        <v>42001.75</v>
      </c>
      <c r="J1904" s="39">
        <v>18</v>
      </c>
      <c r="K1904" s="41">
        <v>42001</v>
      </c>
      <c r="M1904" s="240"/>
      <c r="N1904" s="39"/>
      <c r="O1904" s="39"/>
    </row>
    <row r="1905" spans="2:15" x14ac:dyDescent="0.15">
      <c r="B1905" s="36">
        <v>42002</v>
      </c>
      <c r="C1905" s="37">
        <v>0.26874999999999999</v>
      </c>
      <c r="D1905" s="39">
        <v>119</v>
      </c>
      <c r="E1905" s="39">
        <v>66</v>
      </c>
      <c r="F1905" s="39">
        <v>56</v>
      </c>
      <c r="G1905" s="47" t="s">
        <v>24</v>
      </c>
      <c r="H1905" s="47" t="s">
        <v>129</v>
      </c>
      <c r="I1905" s="240">
        <v>42002.25</v>
      </c>
      <c r="J1905" s="39">
        <v>6</v>
      </c>
      <c r="K1905" s="41">
        <v>42001</v>
      </c>
      <c r="M1905" s="240"/>
      <c r="N1905" s="39"/>
      <c r="O1905" s="39"/>
    </row>
    <row r="1906" spans="2:15" x14ac:dyDescent="0.15">
      <c r="B1906" s="36">
        <v>42002</v>
      </c>
      <c r="C1906" s="37">
        <v>0.26944444444444443</v>
      </c>
      <c r="D1906" s="39">
        <v>123</v>
      </c>
      <c r="E1906" s="39">
        <v>73</v>
      </c>
      <c r="F1906" s="39">
        <v>57</v>
      </c>
      <c r="G1906" s="47"/>
      <c r="H1906" s="47"/>
      <c r="I1906" s="240">
        <v>42002.25</v>
      </c>
      <c r="J1906" s="39">
        <v>6</v>
      </c>
      <c r="K1906" s="41">
        <v>42001</v>
      </c>
      <c r="M1906" s="240"/>
      <c r="N1906" s="39"/>
      <c r="O1906" s="39"/>
    </row>
    <row r="1907" spans="2:15" x14ac:dyDescent="0.15">
      <c r="B1907" s="36">
        <v>42002</v>
      </c>
      <c r="C1907" s="37">
        <v>0.99861111111111101</v>
      </c>
      <c r="D1907" s="39">
        <v>114</v>
      </c>
      <c r="E1907" s="39">
        <v>66</v>
      </c>
      <c r="F1907" s="39">
        <v>56</v>
      </c>
      <c r="G1907" s="47"/>
      <c r="H1907" s="47"/>
      <c r="I1907" s="240">
        <v>42002.75</v>
      </c>
      <c r="J1907" s="39">
        <v>18</v>
      </c>
      <c r="K1907" s="41">
        <v>42001</v>
      </c>
      <c r="M1907" s="240"/>
      <c r="N1907" s="39"/>
      <c r="O1907" s="39"/>
    </row>
    <row r="1908" spans="2:15" x14ac:dyDescent="0.15">
      <c r="B1908" s="36">
        <v>42002</v>
      </c>
      <c r="C1908" s="37">
        <v>0.99930555555555556</v>
      </c>
      <c r="D1908" s="39">
        <v>109</v>
      </c>
      <c r="E1908" s="39">
        <v>64</v>
      </c>
      <c r="F1908" s="39">
        <v>51</v>
      </c>
      <c r="G1908" s="47"/>
      <c r="H1908" s="47"/>
      <c r="I1908" s="240">
        <v>42002.75</v>
      </c>
      <c r="J1908" s="39">
        <v>18</v>
      </c>
      <c r="K1908" s="41">
        <v>42001</v>
      </c>
      <c r="M1908" s="240"/>
      <c r="N1908" s="39"/>
      <c r="O1908" s="39"/>
    </row>
    <row r="1909" spans="2:15" x14ac:dyDescent="0.15">
      <c r="B1909" s="36">
        <v>42003</v>
      </c>
      <c r="C1909" s="37">
        <v>0.2951388888888889</v>
      </c>
      <c r="D1909" s="39">
        <v>120</v>
      </c>
      <c r="E1909" s="39">
        <v>68</v>
      </c>
      <c r="F1909" s="39">
        <v>55</v>
      </c>
      <c r="G1909" s="47" t="s">
        <v>24</v>
      </c>
      <c r="H1909" s="47" t="s">
        <v>300</v>
      </c>
      <c r="I1909" s="240">
        <v>42003.25</v>
      </c>
      <c r="J1909" s="39">
        <v>6</v>
      </c>
      <c r="K1909" s="41">
        <v>42001</v>
      </c>
      <c r="M1909" s="240"/>
      <c r="N1909" s="39"/>
      <c r="O1909" s="39"/>
    </row>
    <row r="1910" spans="2:15" x14ac:dyDescent="0.15">
      <c r="B1910" s="36">
        <v>42003</v>
      </c>
      <c r="C1910" s="37">
        <v>0.29652777777777778</v>
      </c>
      <c r="D1910" s="39">
        <v>114</v>
      </c>
      <c r="E1910" s="39">
        <v>66</v>
      </c>
      <c r="F1910" s="39">
        <v>55</v>
      </c>
      <c r="G1910" s="47"/>
      <c r="H1910" s="47"/>
      <c r="I1910" s="240">
        <v>42003.25</v>
      </c>
      <c r="J1910" s="39">
        <v>6</v>
      </c>
      <c r="K1910" s="41">
        <v>42001</v>
      </c>
      <c r="M1910" s="240"/>
      <c r="N1910" s="39"/>
      <c r="O1910" s="39"/>
    </row>
    <row r="1911" spans="2:15" x14ac:dyDescent="0.15">
      <c r="B1911" s="36">
        <v>42004</v>
      </c>
      <c r="C1911" s="37">
        <v>0.31736111111111115</v>
      </c>
      <c r="D1911" s="39">
        <v>115</v>
      </c>
      <c r="E1911" s="39">
        <v>64</v>
      </c>
      <c r="F1911" s="39">
        <v>60</v>
      </c>
      <c r="G1911" s="47" t="s">
        <v>24</v>
      </c>
      <c r="H1911" s="47" t="s">
        <v>129</v>
      </c>
      <c r="I1911" s="240">
        <v>42004.25</v>
      </c>
      <c r="J1911" s="39">
        <v>6</v>
      </c>
      <c r="K1911" s="41">
        <v>42001</v>
      </c>
      <c r="M1911" s="240"/>
      <c r="N1911" s="39"/>
      <c r="O1911" s="39"/>
    </row>
    <row r="1912" spans="2:15" x14ac:dyDescent="0.15">
      <c r="B1912" s="36">
        <v>42004</v>
      </c>
      <c r="C1912" s="37">
        <v>0.99791666666666667</v>
      </c>
      <c r="D1912" s="39">
        <v>113</v>
      </c>
      <c r="E1912" s="39">
        <v>61</v>
      </c>
      <c r="F1912" s="39">
        <v>54</v>
      </c>
      <c r="G1912" s="47"/>
      <c r="H1912" s="47"/>
      <c r="I1912" s="240">
        <v>42004.75</v>
      </c>
      <c r="J1912" s="39">
        <v>18</v>
      </c>
      <c r="K1912" s="41">
        <v>42001</v>
      </c>
      <c r="M1912" s="240"/>
      <c r="N1912" s="39"/>
      <c r="O1912" s="39"/>
    </row>
    <row r="1913" spans="2:15" x14ac:dyDescent="0.15">
      <c r="B1913" s="36">
        <v>42004</v>
      </c>
      <c r="C1913" s="37">
        <v>0.99930555555555556</v>
      </c>
      <c r="D1913" s="39">
        <v>106</v>
      </c>
      <c r="E1913" s="39">
        <v>63</v>
      </c>
      <c r="F1913" s="39">
        <v>54</v>
      </c>
      <c r="G1913" s="47"/>
      <c r="H1913" s="47"/>
      <c r="I1913" s="240">
        <v>42004.75</v>
      </c>
      <c r="J1913" s="39">
        <v>18</v>
      </c>
      <c r="K1913" s="41">
        <v>42001</v>
      </c>
      <c r="M1913" s="240"/>
      <c r="N1913" s="39"/>
      <c r="O1913" s="39"/>
    </row>
    <row r="1914" spans="2:15" x14ac:dyDescent="0.15">
      <c r="B1914" s="36">
        <v>42005</v>
      </c>
      <c r="C1914" s="37">
        <v>0.3034722222222222</v>
      </c>
      <c r="D1914" s="39">
        <v>121</v>
      </c>
      <c r="E1914" s="39">
        <v>64</v>
      </c>
      <c r="F1914" s="39">
        <v>55</v>
      </c>
      <c r="G1914" s="47" t="s">
        <v>24</v>
      </c>
      <c r="H1914" s="47" t="s">
        <v>317</v>
      </c>
      <c r="I1914" s="240">
        <v>42005.25</v>
      </c>
      <c r="J1914" s="39">
        <v>6</v>
      </c>
      <c r="K1914" s="41">
        <v>42001</v>
      </c>
      <c r="M1914" s="240"/>
      <c r="N1914" s="39"/>
      <c r="O1914" s="39"/>
    </row>
    <row r="1915" spans="2:15" x14ac:dyDescent="0.15">
      <c r="B1915" s="36">
        <v>42005</v>
      </c>
      <c r="C1915" s="37">
        <v>0.30555555555555552</v>
      </c>
      <c r="D1915" s="39">
        <v>116</v>
      </c>
      <c r="E1915" s="39">
        <v>71</v>
      </c>
      <c r="F1915" s="39">
        <v>53</v>
      </c>
      <c r="G1915" s="47"/>
      <c r="H1915" s="47"/>
      <c r="I1915" s="240">
        <v>42005.25</v>
      </c>
      <c r="J1915" s="39">
        <v>6</v>
      </c>
      <c r="K1915" s="41">
        <v>42001</v>
      </c>
      <c r="M1915" s="240"/>
      <c r="N1915" s="39"/>
      <c r="O1915" s="39"/>
    </row>
    <row r="1916" spans="2:15" x14ac:dyDescent="0.15">
      <c r="B1916" s="36">
        <v>42005</v>
      </c>
      <c r="C1916" s="37">
        <v>0.96736111111111101</v>
      </c>
      <c r="D1916" s="39">
        <v>113</v>
      </c>
      <c r="E1916" s="39">
        <v>67</v>
      </c>
      <c r="F1916" s="39">
        <v>50</v>
      </c>
      <c r="G1916" s="47"/>
      <c r="H1916" s="47"/>
      <c r="I1916" s="240">
        <v>42005.75</v>
      </c>
      <c r="J1916" s="39">
        <v>18</v>
      </c>
      <c r="K1916" s="41">
        <v>42001</v>
      </c>
      <c r="M1916" s="240"/>
      <c r="N1916" s="39"/>
      <c r="O1916" s="39"/>
    </row>
    <row r="1917" spans="2:15" x14ac:dyDescent="0.15">
      <c r="B1917" s="36">
        <v>42005</v>
      </c>
      <c r="C1917" s="37">
        <v>0.96875</v>
      </c>
      <c r="D1917" s="39">
        <v>116</v>
      </c>
      <c r="E1917" s="39">
        <v>73</v>
      </c>
      <c r="F1917" s="39">
        <v>56</v>
      </c>
      <c r="G1917" s="47"/>
      <c r="H1917" s="47"/>
      <c r="I1917" s="240">
        <v>42005.75</v>
      </c>
      <c r="J1917" s="39">
        <v>18</v>
      </c>
      <c r="K1917" s="41">
        <v>42001</v>
      </c>
      <c r="M1917" s="240"/>
      <c r="N1917" s="39"/>
      <c r="O1917" s="39"/>
    </row>
    <row r="1918" spans="2:15" x14ac:dyDescent="0.15">
      <c r="B1918" s="36">
        <v>42006</v>
      </c>
      <c r="C1918" s="37">
        <v>0.30208333333333331</v>
      </c>
      <c r="D1918" s="39">
        <v>128</v>
      </c>
      <c r="E1918" s="39">
        <v>70</v>
      </c>
      <c r="F1918" s="39">
        <v>53</v>
      </c>
      <c r="G1918" s="47" t="s">
        <v>24</v>
      </c>
      <c r="H1918" s="47" t="s">
        <v>129</v>
      </c>
      <c r="I1918" s="240">
        <v>42006.25</v>
      </c>
      <c r="J1918" s="39">
        <v>6</v>
      </c>
      <c r="K1918" s="41">
        <v>42001</v>
      </c>
      <c r="M1918" s="240"/>
      <c r="N1918" s="39"/>
      <c r="O1918" s="39"/>
    </row>
    <row r="1919" spans="2:15" x14ac:dyDescent="0.15">
      <c r="B1919" s="36">
        <v>42006</v>
      </c>
      <c r="C1919" s="37">
        <v>0.30416666666666664</v>
      </c>
      <c r="D1919" s="39">
        <v>119</v>
      </c>
      <c r="E1919" s="39">
        <v>68</v>
      </c>
      <c r="F1919" s="39">
        <v>52</v>
      </c>
      <c r="G1919" s="47"/>
      <c r="H1919" s="47"/>
      <c r="I1919" s="240">
        <v>42006.25</v>
      </c>
      <c r="J1919" s="39">
        <v>6</v>
      </c>
      <c r="K1919" s="41">
        <v>42001</v>
      </c>
      <c r="M1919" s="240"/>
      <c r="N1919" s="39"/>
      <c r="O1919" s="39"/>
    </row>
    <row r="1920" spans="2:15" x14ac:dyDescent="0.15">
      <c r="B1920" s="36">
        <v>42007</v>
      </c>
      <c r="C1920" s="37">
        <v>0.3263888888888889</v>
      </c>
      <c r="D1920" s="39">
        <v>125</v>
      </c>
      <c r="E1920" s="39">
        <v>72</v>
      </c>
      <c r="F1920" s="39">
        <v>55</v>
      </c>
      <c r="G1920" s="47" t="s">
        <v>24</v>
      </c>
      <c r="H1920" s="47" t="s">
        <v>130</v>
      </c>
      <c r="I1920" s="240">
        <v>42007.25</v>
      </c>
      <c r="J1920" s="39">
        <v>6</v>
      </c>
      <c r="K1920" s="41">
        <v>42001</v>
      </c>
      <c r="M1920" s="240"/>
      <c r="N1920" s="39"/>
      <c r="O1920" s="39"/>
    </row>
    <row r="1921" spans="2:15" x14ac:dyDescent="0.15">
      <c r="B1921" s="36">
        <v>42007</v>
      </c>
      <c r="C1921" s="37">
        <v>0.32847222222222222</v>
      </c>
      <c r="D1921" s="39">
        <v>121</v>
      </c>
      <c r="E1921" s="39">
        <v>68</v>
      </c>
      <c r="F1921" s="39">
        <v>52</v>
      </c>
      <c r="G1921" s="47"/>
      <c r="H1921" s="47"/>
      <c r="I1921" s="240">
        <v>42007.25</v>
      </c>
      <c r="J1921" s="39">
        <v>6</v>
      </c>
      <c r="K1921" s="41">
        <v>42001</v>
      </c>
      <c r="M1921" s="240"/>
      <c r="N1921" s="39"/>
      <c r="O1921" s="39"/>
    </row>
    <row r="1922" spans="2:15" x14ac:dyDescent="0.15">
      <c r="B1922" s="36">
        <v>42008</v>
      </c>
      <c r="C1922" s="37">
        <v>0.25277777777777777</v>
      </c>
      <c r="D1922" s="39">
        <v>116</v>
      </c>
      <c r="E1922" s="39">
        <v>66</v>
      </c>
      <c r="F1922" s="39">
        <v>53</v>
      </c>
      <c r="G1922" s="47" t="s">
        <v>24</v>
      </c>
      <c r="H1922" s="47" t="s">
        <v>130</v>
      </c>
      <c r="I1922" s="240">
        <v>42008.25</v>
      </c>
      <c r="J1922" s="39">
        <v>6</v>
      </c>
      <c r="K1922" s="41">
        <v>42008</v>
      </c>
      <c r="M1922" s="240"/>
      <c r="N1922" s="39"/>
      <c r="O1922" s="39"/>
    </row>
    <row r="1923" spans="2:15" x14ac:dyDescent="0.15">
      <c r="B1923" s="36">
        <v>42008</v>
      </c>
      <c r="C1923" s="37">
        <v>0.25694444444444448</v>
      </c>
      <c r="D1923" s="39">
        <v>106</v>
      </c>
      <c r="E1923" s="39">
        <v>63</v>
      </c>
      <c r="F1923" s="39">
        <v>51</v>
      </c>
      <c r="G1923" s="47"/>
      <c r="H1923" s="47"/>
      <c r="I1923" s="240">
        <v>42008.25</v>
      </c>
      <c r="J1923" s="39">
        <v>6</v>
      </c>
      <c r="K1923" s="41">
        <v>42008</v>
      </c>
      <c r="M1923" s="240"/>
      <c r="N1923" s="39"/>
      <c r="O1923" s="39"/>
    </row>
    <row r="1924" spans="2:15" x14ac:dyDescent="0.15">
      <c r="B1924" s="36">
        <v>42009</v>
      </c>
      <c r="C1924" s="37">
        <v>0.25833333333333336</v>
      </c>
      <c r="D1924" s="39">
        <v>120</v>
      </c>
      <c r="E1924" s="39">
        <v>62</v>
      </c>
      <c r="F1924" s="39">
        <v>51</v>
      </c>
      <c r="G1924" s="47" t="s">
        <v>24</v>
      </c>
      <c r="H1924" s="47" t="s">
        <v>130</v>
      </c>
      <c r="I1924" s="240">
        <v>42009.25</v>
      </c>
      <c r="J1924" s="39">
        <v>6</v>
      </c>
      <c r="K1924" s="41">
        <v>42008</v>
      </c>
      <c r="M1924" s="240"/>
      <c r="N1924" s="39"/>
      <c r="O1924" s="39"/>
    </row>
    <row r="1925" spans="2:15" x14ac:dyDescent="0.15">
      <c r="B1925" s="36">
        <v>42009</v>
      </c>
      <c r="C1925" s="37">
        <v>0.25972222222222224</v>
      </c>
      <c r="D1925" s="39">
        <v>114</v>
      </c>
      <c r="E1925" s="39">
        <v>66</v>
      </c>
      <c r="F1925" s="39">
        <v>51</v>
      </c>
      <c r="G1925" s="47"/>
      <c r="H1925" s="47"/>
      <c r="I1925" s="240">
        <v>42009.25</v>
      </c>
      <c r="J1925" s="39">
        <v>6</v>
      </c>
      <c r="K1925" s="41">
        <v>42008</v>
      </c>
      <c r="M1925" s="240"/>
      <c r="N1925" s="39"/>
      <c r="O1925" s="39"/>
    </row>
    <row r="1926" spans="2:15" x14ac:dyDescent="0.15">
      <c r="B1926" s="36">
        <v>42009</v>
      </c>
      <c r="C1926" s="37">
        <v>0.99930555555555556</v>
      </c>
      <c r="D1926" s="39">
        <v>105</v>
      </c>
      <c r="E1926" s="39">
        <v>54</v>
      </c>
      <c r="F1926" s="39">
        <v>53</v>
      </c>
      <c r="G1926" s="47"/>
      <c r="H1926" s="47"/>
      <c r="I1926" s="240">
        <v>42009.75</v>
      </c>
      <c r="J1926" s="39">
        <v>18</v>
      </c>
      <c r="K1926" s="41">
        <v>42008</v>
      </c>
      <c r="M1926" s="240"/>
      <c r="N1926" s="39"/>
      <c r="O1926" s="39"/>
    </row>
    <row r="1927" spans="2:15" x14ac:dyDescent="0.15">
      <c r="B1927" s="36">
        <v>42010</v>
      </c>
      <c r="C1927" s="37">
        <v>0.25416666666666665</v>
      </c>
      <c r="D1927" s="39">
        <v>115</v>
      </c>
      <c r="E1927" s="39">
        <v>66</v>
      </c>
      <c r="F1927" s="39">
        <v>54</v>
      </c>
      <c r="G1927" s="47" t="s">
        <v>24</v>
      </c>
      <c r="H1927" s="47" t="s">
        <v>130</v>
      </c>
      <c r="I1927" s="240">
        <v>42010.25</v>
      </c>
      <c r="J1927" s="39">
        <v>6</v>
      </c>
      <c r="K1927" s="41">
        <v>42008</v>
      </c>
      <c r="M1927" s="240"/>
      <c r="N1927" s="39"/>
      <c r="O1927" s="39"/>
    </row>
    <row r="1928" spans="2:15" x14ac:dyDescent="0.15">
      <c r="B1928" s="36">
        <v>42010</v>
      </c>
      <c r="C1928" s="37">
        <v>0.25555555555555559</v>
      </c>
      <c r="D1928" s="39">
        <v>108</v>
      </c>
      <c r="E1928" s="39">
        <v>63</v>
      </c>
      <c r="F1928" s="39">
        <v>54</v>
      </c>
      <c r="G1928" s="47"/>
      <c r="H1928" s="47"/>
      <c r="I1928" s="240">
        <v>42010.25</v>
      </c>
      <c r="J1928" s="39">
        <v>6</v>
      </c>
      <c r="K1928" s="41">
        <v>42008</v>
      </c>
      <c r="M1928" s="240"/>
      <c r="N1928" s="39"/>
      <c r="O1928" s="39"/>
    </row>
    <row r="1929" spans="2:15" x14ac:dyDescent="0.15">
      <c r="B1929" s="36">
        <v>42011</v>
      </c>
      <c r="C1929" s="37">
        <v>0.25486111111111109</v>
      </c>
      <c r="D1929" s="39">
        <v>108</v>
      </c>
      <c r="E1929" s="39">
        <v>63</v>
      </c>
      <c r="F1929" s="39">
        <v>58</v>
      </c>
      <c r="G1929" s="47" t="s">
        <v>24</v>
      </c>
      <c r="H1929" s="47" t="s">
        <v>128</v>
      </c>
      <c r="I1929" s="240">
        <v>42011.25</v>
      </c>
      <c r="J1929" s="39">
        <v>6</v>
      </c>
      <c r="K1929" s="41">
        <v>42008</v>
      </c>
      <c r="M1929" s="240"/>
      <c r="N1929" s="39"/>
      <c r="O1929" s="39"/>
    </row>
    <row r="1930" spans="2:15" x14ac:dyDescent="0.15">
      <c r="B1930" s="36">
        <v>42011</v>
      </c>
      <c r="C1930" s="37">
        <v>0.25555555555555559</v>
      </c>
      <c r="D1930" s="39">
        <v>104</v>
      </c>
      <c r="E1930" s="39">
        <v>61</v>
      </c>
      <c r="F1930" s="39">
        <v>59</v>
      </c>
      <c r="G1930" s="47"/>
      <c r="H1930" s="47"/>
      <c r="I1930" s="240">
        <v>42011.25</v>
      </c>
      <c r="J1930" s="39">
        <v>6</v>
      </c>
      <c r="K1930" s="41">
        <v>42008</v>
      </c>
      <c r="M1930" s="240"/>
      <c r="N1930" s="39"/>
      <c r="O1930" s="39"/>
    </row>
    <row r="1931" spans="2:15" x14ac:dyDescent="0.15">
      <c r="B1931" s="36">
        <v>42011</v>
      </c>
      <c r="C1931" s="37">
        <v>0.99861111111111101</v>
      </c>
      <c r="D1931" s="39">
        <v>111</v>
      </c>
      <c r="E1931" s="39">
        <v>64</v>
      </c>
      <c r="F1931" s="39">
        <v>54</v>
      </c>
      <c r="G1931" s="47"/>
      <c r="H1931" s="47"/>
      <c r="I1931" s="240">
        <v>42011.75</v>
      </c>
      <c r="J1931" s="39">
        <v>18</v>
      </c>
      <c r="K1931" s="41">
        <v>42008</v>
      </c>
      <c r="M1931" s="240"/>
      <c r="N1931" s="39"/>
      <c r="O1931" s="39"/>
    </row>
    <row r="1932" spans="2:15" x14ac:dyDescent="0.15">
      <c r="B1932" s="36">
        <v>42011</v>
      </c>
      <c r="C1932" s="37">
        <v>0.99930555555555556</v>
      </c>
      <c r="D1932" s="39">
        <v>106</v>
      </c>
      <c r="E1932" s="39">
        <v>64</v>
      </c>
      <c r="F1932" s="39">
        <v>52</v>
      </c>
      <c r="G1932" s="47"/>
      <c r="H1932" s="47"/>
      <c r="I1932" s="240">
        <v>42011.75</v>
      </c>
      <c r="J1932" s="39">
        <v>18</v>
      </c>
      <c r="K1932" s="41">
        <v>42008</v>
      </c>
      <c r="M1932" s="240"/>
      <c r="N1932" s="39"/>
      <c r="O1932" s="39"/>
    </row>
    <row r="1933" spans="2:15" x14ac:dyDescent="0.15">
      <c r="B1933" s="36">
        <v>42012</v>
      </c>
      <c r="C1933" s="37">
        <v>0.24861111111111112</v>
      </c>
      <c r="D1933" s="39">
        <v>113</v>
      </c>
      <c r="E1933" s="39">
        <v>63</v>
      </c>
      <c r="F1933" s="39">
        <v>59</v>
      </c>
      <c r="G1933" s="47" t="s">
        <v>24</v>
      </c>
      <c r="H1933" s="47" t="s">
        <v>129</v>
      </c>
      <c r="I1933" s="240">
        <v>42012.25</v>
      </c>
      <c r="J1933" s="39">
        <v>6</v>
      </c>
      <c r="K1933" s="41">
        <v>42008</v>
      </c>
      <c r="M1933" s="240"/>
      <c r="N1933" s="39"/>
      <c r="O1933" s="39"/>
    </row>
    <row r="1934" spans="2:15" x14ac:dyDescent="0.15">
      <c r="B1934" s="36">
        <v>42012</v>
      </c>
      <c r="C1934" s="37">
        <v>0.25</v>
      </c>
      <c r="D1934" s="39">
        <v>108</v>
      </c>
      <c r="E1934" s="39">
        <v>62</v>
      </c>
      <c r="F1934" s="39">
        <v>58</v>
      </c>
      <c r="G1934" s="47"/>
      <c r="H1934" s="47"/>
      <c r="I1934" s="240">
        <v>42012.25</v>
      </c>
      <c r="J1934" s="39">
        <v>6</v>
      </c>
      <c r="K1934" s="41">
        <v>42008</v>
      </c>
      <c r="M1934" s="240"/>
      <c r="N1934" s="39"/>
      <c r="O1934" s="39"/>
    </row>
    <row r="1935" spans="2:15" x14ac:dyDescent="0.15">
      <c r="B1935" s="36">
        <v>42013</v>
      </c>
      <c r="C1935" s="37">
        <v>0.25069444444444444</v>
      </c>
      <c r="D1935" s="39">
        <v>102</v>
      </c>
      <c r="E1935" s="39">
        <v>60</v>
      </c>
      <c r="F1935" s="39">
        <v>62</v>
      </c>
      <c r="G1935" s="47" t="s">
        <v>24</v>
      </c>
      <c r="H1935" s="47" t="s">
        <v>128</v>
      </c>
      <c r="I1935" s="240">
        <v>42013.25</v>
      </c>
      <c r="J1935" s="39">
        <v>6</v>
      </c>
      <c r="K1935" s="41">
        <v>42008</v>
      </c>
      <c r="M1935" s="240"/>
      <c r="N1935" s="39"/>
      <c r="O1935" s="39"/>
    </row>
    <row r="1936" spans="2:15" x14ac:dyDescent="0.15">
      <c r="B1936" s="36">
        <v>42013</v>
      </c>
      <c r="C1936" s="37">
        <v>0.25347222222222221</v>
      </c>
      <c r="D1936" s="39">
        <v>108</v>
      </c>
      <c r="E1936" s="39">
        <v>59</v>
      </c>
      <c r="F1936" s="39">
        <v>61</v>
      </c>
      <c r="G1936" s="47"/>
      <c r="H1936" s="47"/>
      <c r="I1936" s="240">
        <v>42013.25</v>
      </c>
      <c r="J1936" s="39">
        <v>6</v>
      </c>
      <c r="K1936" s="41">
        <v>42008</v>
      </c>
      <c r="M1936" s="240"/>
      <c r="N1936" s="39"/>
      <c r="O1936" s="39"/>
    </row>
    <row r="1937" spans="2:15" x14ac:dyDescent="0.15">
      <c r="B1937" s="36">
        <v>42014</v>
      </c>
      <c r="C1937" s="37">
        <v>0.26250000000000001</v>
      </c>
      <c r="D1937" s="39">
        <v>118</v>
      </c>
      <c r="E1937" s="39">
        <v>67</v>
      </c>
      <c r="F1937" s="39">
        <v>53</v>
      </c>
      <c r="G1937" s="47" t="s">
        <v>24</v>
      </c>
      <c r="H1937" s="47" t="s">
        <v>129</v>
      </c>
      <c r="I1937" s="240">
        <v>42014.25</v>
      </c>
      <c r="J1937" s="39">
        <v>6</v>
      </c>
      <c r="K1937" s="41">
        <v>42008</v>
      </c>
      <c r="M1937" s="240"/>
      <c r="N1937" s="39"/>
      <c r="O1937" s="39"/>
    </row>
    <row r="1938" spans="2:15" x14ac:dyDescent="0.15">
      <c r="B1938" s="36">
        <v>42014</v>
      </c>
      <c r="C1938" s="37">
        <v>0.2638888888888889</v>
      </c>
      <c r="D1938" s="39">
        <v>110</v>
      </c>
      <c r="E1938" s="39">
        <v>62</v>
      </c>
      <c r="F1938" s="39">
        <v>53</v>
      </c>
      <c r="G1938" s="47"/>
      <c r="H1938" s="47"/>
      <c r="I1938" s="240">
        <v>42014.25</v>
      </c>
      <c r="J1938" s="39">
        <v>6</v>
      </c>
      <c r="K1938" s="41">
        <v>42008</v>
      </c>
      <c r="M1938" s="240"/>
      <c r="N1938" s="39"/>
      <c r="O1938" s="39"/>
    </row>
    <row r="1939" spans="2:15" x14ac:dyDescent="0.15">
      <c r="B1939" s="36">
        <v>42015</v>
      </c>
      <c r="C1939" s="37">
        <v>0.28819444444444448</v>
      </c>
      <c r="D1939" s="39">
        <v>119</v>
      </c>
      <c r="E1939" s="39">
        <v>65</v>
      </c>
      <c r="F1939" s="39">
        <v>57</v>
      </c>
      <c r="G1939" s="47" t="s">
        <v>24</v>
      </c>
      <c r="H1939" s="47" t="s">
        <v>130</v>
      </c>
      <c r="I1939" s="240">
        <v>42015.25</v>
      </c>
      <c r="J1939" s="39">
        <v>6</v>
      </c>
      <c r="K1939" s="41">
        <v>42015</v>
      </c>
      <c r="M1939" s="240"/>
      <c r="N1939" s="39"/>
      <c r="O1939" s="39"/>
    </row>
    <row r="1940" spans="2:15" x14ac:dyDescent="0.15">
      <c r="B1940" s="36">
        <v>42015</v>
      </c>
      <c r="C1940" s="37">
        <v>0.29097222222222224</v>
      </c>
      <c r="D1940" s="39">
        <v>108</v>
      </c>
      <c r="E1940" s="39">
        <v>61</v>
      </c>
      <c r="F1940" s="39">
        <v>54</v>
      </c>
      <c r="G1940" s="47"/>
      <c r="H1940" s="47"/>
      <c r="I1940" s="240">
        <v>42015.25</v>
      </c>
      <c r="J1940" s="39">
        <v>6</v>
      </c>
      <c r="K1940" s="41">
        <v>42015</v>
      </c>
      <c r="M1940" s="240"/>
      <c r="N1940" s="39"/>
      <c r="O1940" s="39"/>
    </row>
    <row r="1941" spans="2:15" x14ac:dyDescent="0.15">
      <c r="B1941" s="36">
        <v>42015</v>
      </c>
      <c r="C1941" s="37">
        <v>0.99305555555555547</v>
      </c>
      <c r="D1941" s="39">
        <v>116</v>
      </c>
      <c r="E1941" s="39">
        <v>60</v>
      </c>
      <c r="F1941" s="39">
        <v>51</v>
      </c>
      <c r="G1941" s="47"/>
      <c r="H1941" s="47"/>
      <c r="I1941" s="240">
        <v>42015.75</v>
      </c>
      <c r="J1941" s="39">
        <v>18</v>
      </c>
      <c r="K1941" s="41">
        <v>42015</v>
      </c>
      <c r="M1941" s="240"/>
      <c r="N1941" s="39"/>
      <c r="O1941" s="39"/>
    </row>
    <row r="1942" spans="2:15" x14ac:dyDescent="0.15">
      <c r="B1942" s="36">
        <v>42015</v>
      </c>
      <c r="C1942" s="37">
        <v>0.99444444444444446</v>
      </c>
      <c r="D1942" s="39">
        <v>107</v>
      </c>
      <c r="E1942" s="39">
        <v>66</v>
      </c>
      <c r="F1942" s="39">
        <v>52</v>
      </c>
      <c r="G1942" s="47"/>
      <c r="H1942" s="47"/>
      <c r="I1942" s="240">
        <v>42015.75</v>
      </c>
      <c r="J1942" s="39">
        <v>18</v>
      </c>
      <c r="K1942" s="41">
        <v>42015</v>
      </c>
      <c r="M1942" s="240"/>
      <c r="N1942" s="39"/>
      <c r="O1942" s="39"/>
    </row>
    <row r="1943" spans="2:15" x14ac:dyDescent="0.15">
      <c r="B1943" s="36">
        <v>42016</v>
      </c>
      <c r="C1943" s="37">
        <v>0.25416666666666665</v>
      </c>
      <c r="D1943" s="39">
        <v>121</v>
      </c>
      <c r="E1943" s="39">
        <v>64</v>
      </c>
      <c r="F1943" s="39">
        <v>51</v>
      </c>
      <c r="G1943" s="47" t="s">
        <v>24</v>
      </c>
      <c r="H1943" s="47" t="s">
        <v>128</v>
      </c>
      <c r="I1943" s="240">
        <v>42016.25</v>
      </c>
      <c r="J1943" s="39">
        <v>6</v>
      </c>
      <c r="K1943" s="41">
        <v>42015</v>
      </c>
      <c r="M1943" s="240"/>
      <c r="N1943" s="39"/>
      <c r="O1943" s="39"/>
    </row>
    <row r="1944" spans="2:15" x14ac:dyDescent="0.15">
      <c r="B1944" s="36">
        <v>42016</v>
      </c>
      <c r="C1944" s="37">
        <v>0.25625000000000003</v>
      </c>
      <c r="D1944" s="39">
        <v>108</v>
      </c>
      <c r="E1944" s="39">
        <v>65</v>
      </c>
      <c r="F1944" s="39">
        <v>50</v>
      </c>
      <c r="G1944" s="47"/>
      <c r="H1944" s="47"/>
      <c r="I1944" s="240">
        <v>42016.25</v>
      </c>
      <c r="J1944" s="39">
        <v>6</v>
      </c>
      <c r="K1944" s="41">
        <v>42015</v>
      </c>
      <c r="M1944" s="240"/>
      <c r="N1944" s="39"/>
      <c r="O1944" s="39"/>
    </row>
    <row r="1945" spans="2:15" x14ac:dyDescent="0.15">
      <c r="B1945" s="36">
        <v>42017</v>
      </c>
      <c r="C1945" s="37">
        <v>0.25694444444444448</v>
      </c>
      <c r="D1945" s="39">
        <v>107</v>
      </c>
      <c r="E1945" s="39">
        <v>61</v>
      </c>
      <c r="F1945" s="39">
        <v>53</v>
      </c>
      <c r="G1945" s="47" t="s">
        <v>24</v>
      </c>
      <c r="H1945" s="47" t="s">
        <v>129</v>
      </c>
      <c r="I1945" s="240">
        <v>42017.25</v>
      </c>
      <c r="J1945" s="39">
        <v>6</v>
      </c>
      <c r="K1945" s="41">
        <v>42015</v>
      </c>
      <c r="M1945" s="240"/>
      <c r="N1945" s="39"/>
      <c r="O1945" s="39"/>
    </row>
    <row r="1946" spans="2:15" x14ac:dyDescent="0.15">
      <c r="B1946" s="36">
        <v>42018</v>
      </c>
      <c r="C1946" s="37">
        <v>0.25694444444444448</v>
      </c>
      <c r="D1946" s="39">
        <v>118</v>
      </c>
      <c r="E1946" s="39">
        <v>66</v>
      </c>
      <c r="F1946" s="39">
        <v>58</v>
      </c>
      <c r="G1946" s="47" t="s">
        <v>24</v>
      </c>
      <c r="H1946" s="47" t="s">
        <v>128</v>
      </c>
      <c r="I1946" s="240">
        <v>42018.25</v>
      </c>
      <c r="J1946" s="39">
        <v>6</v>
      </c>
      <c r="K1946" s="41">
        <v>42015</v>
      </c>
      <c r="M1946" s="240"/>
      <c r="N1946" s="39"/>
      <c r="O1946" s="39"/>
    </row>
    <row r="1947" spans="2:15" x14ac:dyDescent="0.15">
      <c r="B1947" s="36">
        <v>42018</v>
      </c>
      <c r="C1947" s="37">
        <v>0.25833333333333336</v>
      </c>
      <c r="D1947" s="39">
        <v>112</v>
      </c>
      <c r="E1947" s="39">
        <v>67</v>
      </c>
      <c r="F1947" s="39">
        <v>56</v>
      </c>
      <c r="G1947" s="47"/>
      <c r="H1947" s="47"/>
      <c r="I1947" s="240">
        <v>42018.25</v>
      </c>
      <c r="J1947" s="39">
        <v>6</v>
      </c>
      <c r="K1947" s="41">
        <v>42015</v>
      </c>
      <c r="M1947" s="240"/>
      <c r="N1947" s="39"/>
      <c r="O1947" s="39"/>
    </row>
    <row r="1948" spans="2:15" x14ac:dyDescent="0.15">
      <c r="B1948" s="36">
        <v>42019</v>
      </c>
      <c r="C1948" s="37"/>
      <c r="D1948" s="39"/>
      <c r="E1948" s="39"/>
      <c r="F1948" s="39"/>
      <c r="G1948" s="47" t="s">
        <v>24</v>
      </c>
      <c r="H1948" s="47" t="s">
        <v>318</v>
      </c>
      <c r="I1948" s="240">
        <v>42018.75</v>
      </c>
      <c r="J1948" s="39">
        <v>18</v>
      </c>
      <c r="K1948" s="41">
        <v>42015</v>
      </c>
      <c r="M1948" s="240"/>
      <c r="N1948" s="39"/>
      <c r="O1948" s="39"/>
    </row>
    <row r="1949" spans="2:15" x14ac:dyDescent="0.15">
      <c r="B1949" s="36">
        <v>42020</v>
      </c>
      <c r="C1949" s="37"/>
      <c r="D1949" s="39"/>
      <c r="E1949" s="39"/>
      <c r="F1949" s="39"/>
      <c r="G1949" s="47" t="s">
        <v>24</v>
      </c>
      <c r="H1949" s="47" t="s">
        <v>319</v>
      </c>
      <c r="I1949" s="240">
        <v>42019.75</v>
      </c>
      <c r="J1949" s="39">
        <v>18</v>
      </c>
      <c r="K1949" s="41">
        <v>42015</v>
      </c>
      <c r="M1949" s="240"/>
      <c r="N1949" s="39"/>
      <c r="O1949" s="39"/>
    </row>
    <row r="1950" spans="2:15" x14ac:dyDescent="0.15">
      <c r="B1950" s="36">
        <v>42021</v>
      </c>
      <c r="C1950" s="37">
        <v>0.29583333333333334</v>
      </c>
      <c r="D1950" s="39">
        <v>118</v>
      </c>
      <c r="E1950" s="39">
        <v>65</v>
      </c>
      <c r="F1950" s="39">
        <v>57</v>
      </c>
      <c r="G1950" s="47" t="s">
        <v>24</v>
      </c>
      <c r="H1950" s="47" t="s">
        <v>320</v>
      </c>
      <c r="I1950" s="240">
        <v>42021.25</v>
      </c>
      <c r="J1950" s="39">
        <v>6</v>
      </c>
      <c r="K1950" s="41">
        <v>42015</v>
      </c>
      <c r="M1950" s="240"/>
      <c r="N1950" s="39"/>
      <c r="O1950" s="39"/>
    </row>
    <row r="1951" spans="2:15" x14ac:dyDescent="0.15">
      <c r="B1951" s="36">
        <v>42021</v>
      </c>
      <c r="C1951" s="37">
        <v>0.29791666666666666</v>
      </c>
      <c r="D1951" s="39">
        <v>114</v>
      </c>
      <c r="E1951" s="39">
        <v>67</v>
      </c>
      <c r="F1951" s="39">
        <v>60</v>
      </c>
      <c r="G1951" s="47"/>
      <c r="H1951" s="47"/>
      <c r="I1951" s="240">
        <v>42021.25</v>
      </c>
      <c r="J1951" s="39">
        <v>6</v>
      </c>
      <c r="K1951" s="41">
        <v>42015</v>
      </c>
      <c r="M1951" s="240"/>
      <c r="N1951" s="39"/>
      <c r="O1951" s="39"/>
    </row>
    <row r="1952" spans="2:15" x14ac:dyDescent="0.15">
      <c r="B1952" s="36">
        <v>42022</v>
      </c>
      <c r="C1952" s="37">
        <v>0.27430555555555552</v>
      </c>
      <c r="D1952" s="39">
        <v>116</v>
      </c>
      <c r="E1952" s="39">
        <v>70</v>
      </c>
      <c r="F1952" s="39">
        <v>51</v>
      </c>
      <c r="G1952" s="47" t="s">
        <v>24</v>
      </c>
      <c r="H1952" s="47" t="s">
        <v>128</v>
      </c>
      <c r="I1952" s="240">
        <v>42022.25</v>
      </c>
      <c r="J1952" s="39">
        <v>6</v>
      </c>
      <c r="K1952" s="41">
        <v>42022</v>
      </c>
      <c r="M1952" s="240"/>
      <c r="N1952" s="39"/>
      <c r="O1952" s="39"/>
    </row>
    <row r="1953" spans="2:15" x14ac:dyDescent="0.15">
      <c r="B1953" s="36">
        <v>42022</v>
      </c>
      <c r="C1953" s="37">
        <v>0.27638888888888885</v>
      </c>
      <c r="D1953" s="39">
        <v>122</v>
      </c>
      <c r="E1953" s="39">
        <v>68</v>
      </c>
      <c r="F1953" s="39">
        <v>49</v>
      </c>
      <c r="G1953" s="47"/>
      <c r="H1953" s="47"/>
      <c r="I1953" s="240">
        <v>42022.25</v>
      </c>
      <c r="J1953" s="39">
        <v>6</v>
      </c>
      <c r="K1953" s="41">
        <v>42022</v>
      </c>
      <c r="M1953" s="240"/>
      <c r="N1953" s="39"/>
      <c r="O1953" s="39"/>
    </row>
    <row r="1954" spans="2:15" x14ac:dyDescent="0.15">
      <c r="B1954" s="36">
        <v>42023</v>
      </c>
      <c r="C1954" s="37">
        <v>0.25694444444444448</v>
      </c>
      <c r="D1954" s="39">
        <v>118</v>
      </c>
      <c r="E1954" s="39">
        <v>70</v>
      </c>
      <c r="F1954" s="39">
        <v>53</v>
      </c>
      <c r="G1954" s="47" t="s">
        <v>24</v>
      </c>
      <c r="H1954" s="47" t="s">
        <v>129</v>
      </c>
      <c r="I1954" s="240">
        <v>42023.25</v>
      </c>
      <c r="J1954" s="39">
        <v>6</v>
      </c>
      <c r="K1954" s="41">
        <v>42022</v>
      </c>
      <c r="M1954" s="240"/>
      <c r="N1954" s="39"/>
      <c r="O1954" s="39"/>
    </row>
    <row r="1955" spans="2:15" x14ac:dyDescent="0.15">
      <c r="B1955" s="36">
        <v>42023</v>
      </c>
      <c r="C1955" s="37">
        <v>0.25833333333333336</v>
      </c>
      <c r="D1955" s="39">
        <v>114</v>
      </c>
      <c r="E1955" s="39">
        <v>69</v>
      </c>
      <c r="F1955" s="39">
        <v>53</v>
      </c>
      <c r="G1955" s="47"/>
      <c r="H1955" s="47"/>
      <c r="I1955" s="240">
        <v>42023.25</v>
      </c>
      <c r="J1955" s="39">
        <v>6</v>
      </c>
      <c r="K1955" s="41">
        <v>42022</v>
      </c>
      <c r="M1955" s="240"/>
      <c r="N1955" s="39"/>
      <c r="O1955" s="39"/>
    </row>
    <row r="1956" spans="2:15" x14ac:dyDescent="0.15">
      <c r="B1956" s="36">
        <v>42024</v>
      </c>
      <c r="C1956" s="37">
        <v>0.25833333333333336</v>
      </c>
      <c r="D1956" s="39">
        <v>114</v>
      </c>
      <c r="E1956" s="39">
        <v>69</v>
      </c>
      <c r="F1956" s="39">
        <v>53</v>
      </c>
      <c r="G1956" s="47" t="s">
        <v>24</v>
      </c>
      <c r="H1956" s="47" t="s">
        <v>130</v>
      </c>
      <c r="I1956" s="240">
        <v>42024.25</v>
      </c>
      <c r="J1956" s="39">
        <v>6</v>
      </c>
      <c r="K1956" s="41">
        <v>42022</v>
      </c>
      <c r="M1956" s="240"/>
      <c r="N1956" s="39"/>
      <c r="O1956" s="39"/>
    </row>
    <row r="1957" spans="2:15" x14ac:dyDescent="0.15">
      <c r="B1957" s="36">
        <v>42024</v>
      </c>
      <c r="C1957" s="37">
        <v>0.2590277777777778</v>
      </c>
      <c r="D1957" s="39">
        <v>116</v>
      </c>
      <c r="E1957" s="39">
        <v>62</v>
      </c>
      <c r="F1957" s="39">
        <v>53</v>
      </c>
      <c r="G1957" s="47"/>
      <c r="H1957" s="47"/>
      <c r="I1957" s="240">
        <v>42024.25</v>
      </c>
      <c r="J1957" s="39">
        <v>6</v>
      </c>
      <c r="K1957" s="41">
        <v>42022</v>
      </c>
      <c r="M1957" s="240"/>
      <c r="N1957" s="39"/>
      <c r="O1957" s="39"/>
    </row>
    <row r="1958" spans="2:15" x14ac:dyDescent="0.15">
      <c r="B1958" s="36">
        <v>42025</v>
      </c>
      <c r="C1958" s="37">
        <v>0.2638888888888889</v>
      </c>
      <c r="D1958" s="39">
        <v>114</v>
      </c>
      <c r="E1958" s="39">
        <v>65</v>
      </c>
      <c r="F1958" s="39">
        <v>51</v>
      </c>
      <c r="G1958" s="47" t="s">
        <v>24</v>
      </c>
      <c r="H1958" s="47" t="s">
        <v>128</v>
      </c>
      <c r="I1958" s="240">
        <v>42025.25</v>
      </c>
      <c r="J1958" s="39">
        <v>6</v>
      </c>
      <c r="K1958" s="41">
        <v>42022</v>
      </c>
      <c r="M1958" s="240"/>
      <c r="N1958" s="39"/>
      <c r="O1958" s="39"/>
    </row>
    <row r="1959" spans="2:15" x14ac:dyDescent="0.15">
      <c r="B1959" s="36">
        <v>42026</v>
      </c>
      <c r="C1959" s="37">
        <v>0.26111111111111113</v>
      </c>
      <c r="D1959" s="39">
        <v>121</v>
      </c>
      <c r="E1959" s="39">
        <v>61</v>
      </c>
      <c r="F1959" s="39">
        <v>58</v>
      </c>
      <c r="G1959" s="47" t="s">
        <v>24</v>
      </c>
      <c r="H1959" s="47" t="s">
        <v>129</v>
      </c>
      <c r="I1959" s="240">
        <v>42026.25</v>
      </c>
      <c r="J1959" s="39">
        <v>6</v>
      </c>
      <c r="K1959" s="41">
        <v>42022</v>
      </c>
      <c r="M1959" s="240"/>
      <c r="N1959" s="39"/>
      <c r="O1959" s="39"/>
    </row>
    <row r="1960" spans="2:15" x14ac:dyDescent="0.15">
      <c r="B1960" s="36">
        <v>42026</v>
      </c>
      <c r="C1960" s="37">
        <v>0.26180555555555557</v>
      </c>
      <c r="D1960" s="39">
        <v>112</v>
      </c>
      <c r="E1960" s="39">
        <v>66</v>
      </c>
      <c r="F1960" s="39">
        <v>59</v>
      </c>
      <c r="G1960" s="47"/>
      <c r="H1960" s="47"/>
      <c r="I1960" s="240">
        <v>42026.25</v>
      </c>
      <c r="J1960" s="39">
        <v>6</v>
      </c>
      <c r="K1960" s="41">
        <v>42022</v>
      </c>
      <c r="M1960" s="240"/>
      <c r="N1960" s="39"/>
      <c r="O1960" s="39"/>
    </row>
    <row r="1961" spans="2:15" x14ac:dyDescent="0.15">
      <c r="B1961" s="36">
        <v>42027</v>
      </c>
      <c r="C1961" s="37">
        <v>0.2590277777777778</v>
      </c>
      <c r="D1961" s="39">
        <v>125</v>
      </c>
      <c r="E1961" s="39">
        <v>68</v>
      </c>
      <c r="F1961" s="39">
        <v>51</v>
      </c>
      <c r="G1961" s="47" t="s">
        <v>24</v>
      </c>
      <c r="H1961" s="47" t="s">
        <v>130</v>
      </c>
      <c r="I1961" s="240">
        <v>42027.25</v>
      </c>
      <c r="J1961" s="39">
        <v>6</v>
      </c>
      <c r="K1961" s="41">
        <v>42022</v>
      </c>
      <c r="M1961" s="240"/>
      <c r="N1961" s="39"/>
      <c r="O1961" s="39"/>
    </row>
    <row r="1962" spans="2:15" x14ac:dyDescent="0.15">
      <c r="B1962" s="36">
        <v>42027</v>
      </c>
      <c r="C1962" s="37">
        <v>0.26180555555555557</v>
      </c>
      <c r="D1962" s="39">
        <v>121</v>
      </c>
      <c r="E1962" s="39">
        <v>75</v>
      </c>
      <c r="F1962" s="39">
        <v>51</v>
      </c>
      <c r="G1962" s="47"/>
      <c r="H1962" s="47"/>
      <c r="I1962" s="240">
        <v>42027.25</v>
      </c>
      <c r="J1962" s="39">
        <v>6</v>
      </c>
      <c r="K1962" s="41">
        <v>42022</v>
      </c>
      <c r="M1962" s="240"/>
      <c r="N1962" s="39"/>
      <c r="O1962" s="39"/>
    </row>
    <row r="1963" spans="2:15" x14ac:dyDescent="0.15">
      <c r="B1963" s="36">
        <v>42027</v>
      </c>
      <c r="C1963" s="37">
        <v>0.9375</v>
      </c>
      <c r="D1963" s="39">
        <v>128</v>
      </c>
      <c r="E1963" s="39">
        <v>77</v>
      </c>
      <c r="F1963" s="39">
        <v>54</v>
      </c>
      <c r="G1963" s="47"/>
      <c r="H1963" s="47"/>
      <c r="I1963" s="240">
        <v>42027.75</v>
      </c>
      <c r="J1963" s="39">
        <v>18</v>
      </c>
      <c r="K1963" s="41">
        <v>42022</v>
      </c>
      <c r="M1963" s="240"/>
      <c r="N1963" s="39"/>
      <c r="O1963" s="39"/>
    </row>
    <row r="1964" spans="2:15" x14ac:dyDescent="0.15">
      <c r="B1964" s="36">
        <v>42028</v>
      </c>
      <c r="C1964" s="37">
        <v>0.26874999999999999</v>
      </c>
      <c r="D1964" s="39">
        <v>123</v>
      </c>
      <c r="E1964" s="39">
        <v>67</v>
      </c>
      <c r="F1964" s="39">
        <v>54</v>
      </c>
      <c r="G1964" s="47" t="s">
        <v>28</v>
      </c>
      <c r="H1964" s="47" t="s">
        <v>234</v>
      </c>
      <c r="I1964" s="240">
        <v>42028.25</v>
      </c>
      <c r="J1964" s="39">
        <v>6</v>
      </c>
      <c r="K1964" s="41">
        <v>42022</v>
      </c>
      <c r="M1964" s="240"/>
      <c r="N1964" s="39"/>
      <c r="O1964" s="39"/>
    </row>
    <row r="1965" spans="2:15" x14ac:dyDescent="0.15">
      <c r="B1965" s="36">
        <v>42028</v>
      </c>
      <c r="C1965" s="37">
        <v>0.27013888888888887</v>
      </c>
      <c r="D1965" s="39">
        <v>112</v>
      </c>
      <c r="E1965" s="39">
        <v>69</v>
      </c>
      <c r="F1965" s="39">
        <v>51</v>
      </c>
      <c r="G1965" s="47"/>
      <c r="H1965" s="47"/>
      <c r="I1965" s="240">
        <v>42028.25</v>
      </c>
      <c r="J1965" s="39">
        <v>6</v>
      </c>
      <c r="K1965" s="41">
        <v>42022</v>
      </c>
      <c r="M1965" s="240"/>
      <c r="N1965" s="39"/>
      <c r="O1965" s="39"/>
    </row>
    <row r="1966" spans="2:15" x14ac:dyDescent="0.15">
      <c r="B1966" s="36">
        <v>42029</v>
      </c>
      <c r="C1966" s="37">
        <v>0.30694444444444441</v>
      </c>
      <c r="D1966" s="39">
        <v>115</v>
      </c>
      <c r="E1966" s="39">
        <v>70</v>
      </c>
      <c r="F1966" s="39">
        <v>49</v>
      </c>
      <c r="G1966" s="47" t="s">
        <v>24</v>
      </c>
      <c r="H1966" s="47" t="s">
        <v>321</v>
      </c>
      <c r="I1966" s="240">
        <v>42029.25</v>
      </c>
      <c r="J1966" s="39">
        <v>6</v>
      </c>
      <c r="K1966" s="41">
        <v>42029</v>
      </c>
      <c r="M1966" s="240"/>
      <c r="N1966" s="39"/>
      <c r="O1966" s="39"/>
    </row>
    <row r="1967" spans="2:15" x14ac:dyDescent="0.15">
      <c r="B1967" s="36">
        <v>42029</v>
      </c>
      <c r="C1967" s="37">
        <v>0.30833333333333335</v>
      </c>
      <c r="D1967" s="39">
        <v>120</v>
      </c>
      <c r="E1967" s="39">
        <v>72</v>
      </c>
      <c r="F1967" s="39">
        <v>47</v>
      </c>
      <c r="G1967" s="47"/>
      <c r="H1967" s="47"/>
      <c r="I1967" s="240">
        <v>42029.25</v>
      </c>
      <c r="J1967" s="39">
        <v>6</v>
      </c>
      <c r="K1967" s="41">
        <v>42029</v>
      </c>
      <c r="M1967" s="240"/>
      <c r="N1967" s="39"/>
      <c r="O1967" s="39"/>
    </row>
    <row r="1968" spans="2:15" x14ac:dyDescent="0.15">
      <c r="B1968" s="36">
        <v>42030</v>
      </c>
      <c r="C1968" s="37">
        <v>0.2638888888888889</v>
      </c>
      <c r="D1968" s="39">
        <v>120</v>
      </c>
      <c r="E1968" s="39">
        <v>57</v>
      </c>
      <c r="F1968" s="39">
        <v>55</v>
      </c>
      <c r="G1968" s="47" t="s">
        <v>24</v>
      </c>
      <c r="H1968" s="47" t="s">
        <v>129</v>
      </c>
      <c r="I1968" s="240">
        <v>42030.25</v>
      </c>
      <c r="J1968" s="39">
        <v>6</v>
      </c>
      <c r="K1968" s="41">
        <v>42029</v>
      </c>
      <c r="M1968" s="240"/>
      <c r="N1968" s="39"/>
      <c r="O1968" s="39"/>
    </row>
    <row r="1969" spans="2:15" x14ac:dyDescent="0.15">
      <c r="B1969" s="36">
        <v>42031</v>
      </c>
      <c r="C1969" s="37">
        <v>0.27083333333333331</v>
      </c>
      <c r="D1969" s="39">
        <v>100</v>
      </c>
      <c r="E1969" s="39">
        <v>50</v>
      </c>
      <c r="F1969" s="39">
        <v>57</v>
      </c>
      <c r="G1969" s="47" t="s">
        <v>24</v>
      </c>
      <c r="H1969" s="47" t="s">
        <v>130</v>
      </c>
      <c r="I1969" s="240">
        <v>42031.25</v>
      </c>
      <c r="J1969" s="39">
        <v>6</v>
      </c>
      <c r="K1969" s="41">
        <v>42029</v>
      </c>
      <c r="M1969" s="240"/>
      <c r="N1969" s="39"/>
      <c r="O1969" s="39"/>
    </row>
    <row r="1970" spans="2:15" x14ac:dyDescent="0.15">
      <c r="B1970" s="36">
        <v>42032</v>
      </c>
      <c r="C1970" s="37">
        <v>0.24791666666666667</v>
      </c>
      <c r="D1970" s="39">
        <v>122</v>
      </c>
      <c r="E1970" s="39">
        <v>64</v>
      </c>
      <c r="F1970" s="39">
        <v>56</v>
      </c>
      <c r="G1970" s="47" t="s">
        <v>24</v>
      </c>
      <c r="H1970" s="47" t="s">
        <v>128</v>
      </c>
      <c r="I1970" s="240">
        <v>42032.25</v>
      </c>
      <c r="J1970" s="39">
        <v>6</v>
      </c>
      <c r="K1970" s="41">
        <v>42029</v>
      </c>
      <c r="M1970" s="240"/>
      <c r="N1970" s="39"/>
      <c r="O1970" s="39"/>
    </row>
    <row r="1971" spans="2:15" x14ac:dyDescent="0.15">
      <c r="B1971" s="36">
        <v>42032</v>
      </c>
      <c r="C1971" s="37">
        <v>0.25</v>
      </c>
      <c r="D1971" s="39">
        <v>112</v>
      </c>
      <c r="E1971" s="39">
        <v>66</v>
      </c>
      <c r="F1971" s="39">
        <v>58</v>
      </c>
      <c r="G1971" s="47"/>
      <c r="H1971" s="47"/>
      <c r="I1971" s="240">
        <v>42032.25</v>
      </c>
      <c r="J1971" s="39">
        <v>6</v>
      </c>
      <c r="K1971" s="41">
        <v>42029</v>
      </c>
      <c r="M1971" s="240"/>
      <c r="N1971" s="39"/>
      <c r="O1971" s="39"/>
    </row>
    <row r="1972" spans="2:15" x14ac:dyDescent="0.15">
      <c r="B1972" s="36">
        <v>42033</v>
      </c>
      <c r="C1972" s="37">
        <v>0.25</v>
      </c>
      <c r="D1972" s="39">
        <v>102</v>
      </c>
      <c r="E1972" s="39">
        <v>56</v>
      </c>
      <c r="F1972" s="39">
        <v>56</v>
      </c>
      <c r="G1972" s="47" t="s">
        <v>24</v>
      </c>
      <c r="H1972" s="47" t="s">
        <v>130</v>
      </c>
      <c r="I1972" s="240">
        <v>42033.25</v>
      </c>
      <c r="J1972" s="39">
        <v>6</v>
      </c>
      <c r="K1972" s="41">
        <v>42029</v>
      </c>
      <c r="M1972" s="240"/>
      <c r="N1972" s="39"/>
      <c r="O1972" s="39"/>
    </row>
    <row r="1973" spans="2:15" x14ac:dyDescent="0.15">
      <c r="B1973" s="36">
        <v>42034</v>
      </c>
      <c r="C1973" s="37">
        <v>0.26250000000000001</v>
      </c>
      <c r="D1973" s="39">
        <v>121</v>
      </c>
      <c r="E1973" s="39">
        <v>67</v>
      </c>
      <c r="F1973" s="39">
        <v>53</v>
      </c>
      <c r="G1973" s="47"/>
      <c r="H1973" s="47"/>
      <c r="I1973" s="240">
        <v>42034.25</v>
      </c>
      <c r="J1973" s="39">
        <v>6</v>
      </c>
      <c r="K1973" s="41">
        <v>42029</v>
      </c>
      <c r="M1973" s="240"/>
      <c r="N1973" s="39"/>
      <c r="O1973" s="39"/>
    </row>
    <row r="1974" spans="2:15" x14ac:dyDescent="0.15">
      <c r="B1974" s="36">
        <v>42034</v>
      </c>
      <c r="C1974" s="37">
        <v>0.26319444444444445</v>
      </c>
      <c r="D1974" s="39">
        <v>117</v>
      </c>
      <c r="E1974" s="39">
        <v>71</v>
      </c>
      <c r="F1974" s="39">
        <v>53</v>
      </c>
      <c r="G1974" s="47"/>
      <c r="H1974" s="47"/>
      <c r="I1974" s="240">
        <v>42034.25</v>
      </c>
      <c r="J1974" s="39">
        <v>6</v>
      </c>
      <c r="K1974" s="41">
        <v>42029</v>
      </c>
      <c r="M1974" s="240"/>
      <c r="N1974" s="39"/>
      <c r="O1974" s="39"/>
    </row>
    <row r="1975" spans="2:15" x14ac:dyDescent="0.15">
      <c r="B1975" s="36">
        <v>42034</v>
      </c>
      <c r="C1975" s="37">
        <v>0.99861111111111101</v>
      </c>
      <c r="D1975" s="39">
        <v>112</v>
      </c>
      <c r="E1975" s="39">
        <v>64</v>
      </c>
      <c r="F1975" s="39">
        <v>51</v>
      </c>
      <c r="G1975" s="47"/>
      <c r="H1975" s="47"/>
      <c r="I1975" s="240">
        <v>42034.75</v>
      </c>
      <c r="J1975" s="39">
        <v>18</v>
      </c>
      <c r="K1975" s="41">
        <v>42029</v>
      </c>
      <c r="M1975" s="240"/>
      <c r="N1975" s="39"/>
      <c r="O1975" s="39"/>
    </row>
    <row r="1976" spans="2:15" x14ac:dyDescent="0.15">
      <c r="B1976" s="36">
        <v>42035</v>
      </c>
      <c r="C1976" s="37">
        <v>0.25277777777777777</v>
      </c>
      <c r="D1976" s="39">
        <v>116</v>
      </c>
      <c r="E1976" s="39">
        <v>66</v>
      </c>
      <c r="F1976" s="39">
        <v>51</v>
      </c>
      <c r="G1976" s="47" t="s">
        <v>24</v>
      </c>
      <c r="H1976" s="47" t="s">
        <v>130</v>
      </c>
      <c r="I1976" s="240">
        <v>42035.25</v>
      </c>
      <c r="J1976" s="39">
        <v>6</v>
      </c>
      <c r="K1976" s="41">
        <v>42029</v>
      </c>
      <c r="M1976" s="240"/>
      <c r="N1976" s="39"/>
      <c r="O1976" s="39"/>
    </row>
    <row r="1977" spans="2:15" x14ac:dyDescent="0.15">
      <c r="B1977" s="36">
        <v>42035</v>
      </c>
      <c r="C1977" s="37">
        <v>0.92708333333333337</v>
      </c>
      <c r="D1977" s="39">
        <v>106</v>
      </c>
      <c r="E1977" s="39">
        <v>55</v>
      </c>
      <c r="F1977" s="39">
        <v>57</v>
      </c>
      <c r="G1977" s="47"/>
      <c r="H1977" s="47"/>
      <c r="I1977" s="240">
        <v>42035.75</v>
      </c>
      <c r="J1977" s="39">
        <v>18</v>
      </c>
      <c r="K1977" s="41">
        <v>42029</v>
      </c>
      <c r="M1977" s="240"/>
      <c r="N1977" s="39"/>
      <c r="O1977" s="39"/>
    </row>
    <row r="1978" spans="2:15" x14ac:dyDescent="0.15">
      <c r="B1978" s="36">
        <v>42036</v>
      </c>
      <c r="C1978" s="37">
        <v>0.30138888888888887</v>
      </c>
      <c r="D1978" s="39">
        <v>118</v>
      </c>
      <c r="E1978" s="39">
        <v>68</v>
      </c>
      <c r="F1978" s="39">
        <v>55</v>
      </c>
      <c r="G1978" s="47" t="s">
        <v>24</v>
      </c>
      <c r="H1978" s="47" t="s">
        <v>130</v>
      </c>
      <c r="I1978" s="240">
        <v>42036.25</v>
      </c>
      <c r="J1978" s="39">
        <v>6</v>
      </c>
      <c r="K1978" s="41">
        <v>42036</v>
      </c>
      <c r="M1978" s="240"/>
      <c r="N1978" s="39"/>
      <c r="O1978" s="39"/>
    </row>
    <row r="1979" spans="2:15" x14ac:dyDescent="0.15">
      <c r="B1979" s="36">
        <v>42036</v>
      </c>
      <c r="C1979" s="37">
        <v>0.30486111111111108</v>
      </c>
      <c r="D1979" s="39">
        <v>113</v>
      </c>
      <c r="E1979" s="39">
        <v>67</v>
      </c>
      <c r="F1979" s="39">
        <v>55</v>
      </c>
      <c r="G1979" s="47"/>
      <c r="H1979" s="47"/>
      <c r="I1979" s="240">
        <v>42036.25</v>
      </c>
      <c r="J1979" s="39">
        <v>6</v>
      </c>
      <c r="K1979" s="41">
        <v>42036</v>
      </c>
      <c r="M1979" s="240"/>
      <c r="N1979" s="39"/>
      <c r="O1979" s="39"/>
    </row>
    <row r="1980" spans="2:15" x14ac:dyDescent="0.15">
      <c r="B1980" s="36">
        <v>42036</v>
      </c>
      <c r="C1980" s="37">
        <v>0.93194444444444446</v>
      </c>
      <c r="D1980" s="39">
        <v>106</v>
      </c>
      <c r="E1980" s="39">
        <v>57</v>
      </c>
      <c r="F1980" s="39">
        <v>62</v>
      </c>
      <c r="G1980" s="47"/>
      <c r="H1980" s="47"/>
      <c r="I1980" s="240">
        <v>42036.75</v>
      </c>
      <c r="J1980" s="39">
        <v>18</v>
      </c>
      <c r="K1980" s="41">
        <v>42036</v>
      </c>
      <c r="M1980" s="240"/>
      <c r="N1980" s="39"/>
      <c r="O1980" s="39"/>
    </row>
    <row r="1981" spans="2:15" x14ac:dyDescent="0.15">
      <c r="B1981" s="36">
        <v>42036</v>
      </c>
      <c r="C1981" s="37">
        <v>0.97222222222222221</v>
      </c>
      <c r="D1981" s="39">
        <v>111</v>
      </c>
      <c r="E1981" s="39">
        <v>57</v>
      </c>
      <c r="F1981" s="39">
        <v>59</v>
      </c>
      <c r="G1981" s="47"/>
      <c r="H1981" s="47"/>
      <c r="I1981" s="240">
        <v>42036.75</v>
      </c>
      <c r="J1981" s="39">
        <v>18</v>
      </c>
      <c r="K1981" s="41">
        <v>42036</v>
      </c>
      <c r="M1981" s="240"/>
      <c r="N1981" s="39"/>
      <c r="O1981" s="39"/>
    </row>
    <row r="1982" spans="2:15" x14ac:dyDescent="0.15">
      <c r="B1982" s="36">
        <v>42037</v>
      </c>
      <c r="C1982" s="37">
        <v>0.25763888888888892</v>
      </c>
      <c r="D1982" s="39">
        <v>122</v>
      </c>
      <c r="E1982" s="39">
        <v>69</v>
      </c>
      <c r="F1982" s="39">
        <v>56</v>
      </c>
      <c r="G1982" s="47" t="s">
        <v>24</v>
      </c>
      <c r="H1982" s="47" t="s">
        <v>130</v>
      </c>
      <c r="I1982" s="240">
        <v>42037.25</v>
      </c>
      <c r="J1982" s="39">
        <v>6</v>
      </c>
      <c r="K1982" s="41">
        <v>42036</v>
      </c>
      <c r="M1982" s="240"/>
      <c r="N1982" s="39"/>
      <c r="O1982" s="39"/>
    </row>
    <row r="1983" spans="2:15" x14ac:dyDescent="0.15">
      <c r="B1983" s="36">
        <v>42037</v>
      </c>
      <c r="C1983" s="37">
        <v>0.99861111111111101</v>
      </c>
      <c r="D1983" s="39">
        <v>107</v>
      </c>
      <c r="E1983" s="39">
        <v>56</v>
      </c>
      <c r="F1983" s="39">
        <v>52</v>
      </c>
      <c r="G1983" s="47"/>
      <c r="H1983" s="47"/>
      <c r="I1983" s="240">
        <v>42037.75</v>
      </c>
      <c r="J1983" s="39">
        <v>18</v>
      </c>
      <c r="K1983" s="41">
        <v>42036</v>
      </c>
      <c r="M1983" s="240"/>
      <c r="N1983" s="39"/>
      <c r="O1983" s="39"/>
    </row>
    <row r="1984" spans="2:15" x14ac:dyDescent="0.15">
      <c r="B1984" s="36">
        <v>42038</v>
      </c>
      <c r="C1984" s="37">
        <v>0.25486111111111109</v>
      </c>
      <c r="D1984" s="39">
        <v>125</v>
      </c>
      <c r="E1984" s="39">
        <v>75</v>
      </c>
      <c r="F1984" s="39">
        <v>53</v>
      </c>
      <c r="G1984" s="47" t="s">
        <v>24</v>
      </c>
      <c r="H1984" s="47" t="s">
        <v>130</v>
      </c>
      <c r="I1984" s="240">
        <v>42038.25</v>
      </c>
      <c r="J1984" s="39">
        <v>6</v>
      </c>
      <c r="K1984" s="41">
        <v>42036</v>
      </c>
      <c r="M1984" s="240"/>
      <c r="N1984" s="39"/>
      <c r="O1984" s="39"/>
    </row>
    <row r="1985" spans="2:15" x14ac:dyDescent="0.15">
      <c r="B1985" s="36">
        <v>42038</v>
      </c>
      <c r="C1985" s="37">
        <v>0.25833333333333336</v>
      </c>
      <c r="D1985" s="39">
        <v>119</v>
      </c>
      <c r="E1985" s="39">
        <v>72</v>
      </c>
      <c r="F1985" s="39">
        <v>53</v>
      </c>
      <c r="G1985" s="47"/>
      <c r="H1985" s="47"/>
      <c r="I1985" s="240">
        <v>42038.25</v>
      </c>
      <c r="J1985" s="39">
        <v>6</v>
      </c>
      <c r="K1985" s="41">
        <v>42036</v>
      </c>
      <c r="M1985" s="240"/>
      <c r="N1985" s="39"/>
      <c r="O1985" s="39"/>
    </row>
    <row r="1986" spans="2:15" x14ac:dyDescent="0.15">
      <c r="B1986" s="36">
        <v>42039</v>
      </c>
      <c r="C1986" s="37">
        <v>0.26250000000000001</v>
      </c>
      <c r="D1986" s="39">
        <v>120</v>
      </c>
      <c r="E1986" s="39">
        <v>62</v>
      </c>
      <c r="F1986" s="39">
        <v>60</v>
      </c>
      <c r="G1986" s="47" t="s">
        <v>24</v>
      </c>
      <c r="H1986" s="47" t="s">
        <v>128</v>
      </c>
      <c r="I1986" s="240">
        <v>42039.25</v>
      </c>
      <c r="J1986" s="39">
        <v>6</v>
      </c>
      <c r="K1986" s="41">
        <v>42036</v>
      </c>
      <c r="M1986" s="240"/>
      <c r="N1986" s="39"/>
      <c r="O1986" s="39"/>
    </row>
    <row r="1987" spans="2:15" x14ac:dyDescent="0.15">
      <c r="B1987" s="36">
        <v>42039</v>
      </c>
      <c r="C1987" s="37">
        <v>0.2638888888888889</v>
      </c>
      <c r="D1987" s="39">
        <v>104</v>
      </c>
      <c r="E1987" s="39">
        <v>60</v>
      </c>
      <c r="F1987" s="39">
        <v>60</v>
      </c>
      <c r="G1987" s="47"/>
      <c r="H1987" s="47"/>
      <c r="I1987" s="240">
        <v>42039.25</v>
      </c>
      <c r="J1987" s="39">
        <v>6</v>
      </c>
      <c r="K1987" s="41">
        <v>42036</v>
      </c>
      <c r="M1987" s="240"/>
      <c r="N1987" s="39"/>
      <c r="O1987" s="39"/>
    </row>
    <row r="1988" spans="2:15" x14ac:dyDescent="0.15">
      <c r="B1988" s="36">
        <v>42040</v>
      </c>
      <c r="C1988" s="37">
        <v>0.25763888888888892</v>
      </c>
      <c r="D1988" s="39">
        <v>117</v>
      </c>
      <c r="E1988" s="39">
        <v>66</v>
      </c>
      <c r="F1988" s="39">
        <v>55</v>
      </c>
      <c r="G1988" s="47" t="s">
        <v>24</v>
      </c>
      <c r="H1988" s="47" t="s">
        <v>129</v>
      </c>
      <c r="I1988" s="240">
        <v>42040.25</v>
      </c>
      <c r="J1988" s="39">
        <v>6</v>
      </c>
      <c r="K1988" s="41">
        <v>42036</v>
      </c>
      <c r="M1988" s="240"/>
      <c r="N1988" s="39"/>
      <c r="O1988" s="39"/>
    </row>
    <row r="1989" spans="2:15" x14ac:dyDescent="0.15">
      <c r="B1989" s="36">
        <v>42040</v>
      </c>
      <c r="C1989" s="37">
        <v>0.25833333333333336</v>
      </c>
      <c r="D1989" s="39">
        <v>113</v>
      </c>
      <c r="E1989" s="39">
        <v>68</v>
      </c>
      <c r="F1989" s="39">
        <v>56</v>
      </c>
      <c r="G1989" s="47"/>
      <c r="H1989" s="47"/>
      <c r="I1989" s="240">
        <v>42040.25</v>
      </c>
      <c r="J1989" s="39">
        <v>6</v>
      </c>
      <c r="K1989" s="41">
        <v>42036</v>
      </c>
      <c r="M1989" s="240"/>
      <c r="N1989" s="39"/>
      <c r="O1989" s="39"/>
    </row>
    <row r="1990" spans="2:15" x14ac:dyDescent="0.15">
      <c r="B1990" s="36">
        <v>42041</v>
      </c>
      <c r="C1990" s="37">
        <v>0.25694444444444448</v>
      </c>
      <c r="D1990" s="39">
        <v>120</v>
      </c>
      <c r="E1990" s="39">
        <v>66</v>
      </c>
      <c r="F1990" s="39">
        <v>58</v>
      </c>
      <c r="G1990" s="47" t="s">
        <v>24</v>
      </c>
      <c r="H1990" s="47" t="s">
        <v>130</v>
      </c>
      <c r="I1990" s="240">
        <v>42041.25</v>
      </c>
      <c r="J1990" s="39">
        <v>6</v>
      </c>
      <c r="K1990" s="41">
        <v>42036</v>
      </c>
      <c r="M1990" s="240"/>
      <c r="N1990" s="39"/>
      <c r="O1990" s="39"/>
    </row>
    <row r="1991" spans="2:15" x14ac:dyDescent="0.15">
      <c r="B1991" s="36">
        <v>42042</v>
      </c>
      <c r="C1991" s="37">
        <v>0.27777777777777779</v>
      </c>
      <c r="D1991" s="39">
        <v>112</v>
      </c>
      <c r="E1991" s="39">
        <v>64</v>
      </c>
      <c r="F1991" s="39">
        <v>54</v>
      </c>
      <c r="G1991" s="47" t="s">
        <v>24</v>
      </c>
      <c r="H1991" s="47" t="s">
        <v>128</v>
      </c>
      <c r="I1991" s="240">
        <v>42042.25</v>
      </c>
      <c r="J1991" s="39">
        <v>6</v>
      </c>
      <c r="K1991" s="41">
        <v>42036</v>
      </c>
      <c r="M1991" s="240"/>
      <c r="N1991" s="39"/>
      <c r="O1991" s="39"/>
    </row>
    <row r="1992" spans="2:15" x14ac:dyDescent="0.15">
      <c r="B1992" s="36">
        <v>42043</v>
      </c>
      <c r="C1992" s="37">
        <v>0.28125</v>
      </c>
      <c r="D1992" s="39">
        <v>122</v>
      </c>
      <c r="E1992" s="39">
        <v>71</v>
      </c>
      <c r="F1992" s="39">
        <v>54</v>
      </c>
      <c r="G1992" s="47" t="s">
        <v>24</v>
      </c>
      <c r="H1992" s="47" t="s">
        <v>129</v>
      </c>
      <c r="I1992" s="240">
        <v>42043.25</v>
      </c>
      <c r="J1992" s="39">
        <v>6</v>
      </c>
      <c r="K1992" s="41">
        <v>42043</v>
      </c>
      <c r="M1992" s="240"/>
      <c r="N1992" s="39"/>
      <c r="O1992" s="39"/>
    </row>
    <row r="1993" spans="2:15" x14ac:dyDescent="0.15">
      <c r="B1993" s="36">
        <v>42043</v>
      </c>
      <c r="C1993" s="37">
        <v>0.8569444444444444</v>
      </c>
      <c r="D1993" s="39">
        <v>114</v>
      </c>
      <c r="E1993" s="39">
        <v>67</v>
      </c>
      <c r="F1993" s="39">
        <v>55</v>
      </c>
      <c r="G1993" s="47"/>
      <c r="H1993" s="47"/>
      <c r="I1993" s="240">
        <v>42043.75</v>
      </c>
      <c r="J1993" s="39">
        <v>18</v>
      </c>
      <c r="K1993" s="41">
        <v>42043</v>
      </c>
      <c r="M1993" s="240"/>
      <c r="N1993" s="39"/>
      <c r="O1993" s="39"/>
    </row>
    <row r="1994" spans="2:15" x14ac:dyDescent="0.15">
      <c r="B1994" s="36">
        <v>42043</v>
      </c>
      <c r="C1994" s="37">
        <v>0.9590277777777777</v>
      </c>
      <c r="D1994" s="39">
        <v>124</v>
      </c>
      <c r="E1994" s="39">
        <v>72</v>
      </c>
      <c r="F1994" s="39">
        <v>56</v>
      </c>
      <c r="G1994" s="47"/>
      <c r="H1994" s="47"/>
      <c r="I1994" s="240">
        <v>42043.75</v>
      </c>
      <c r="J1994" s="39">
        <v>18</v>
      </c>
      <c r="K1994" s="41">
        <v>42043</v>
      </c>
      <c r="M1994" s="240"/>
      <c r="N1994" s="39"/>
      <c r="O1994" s="39"/>
    </row>
    <row r="1995" spans="2:15" x14ac:dyDescent="0.15">
      <c r="B1995" s="36">
        <v>42044</v>
      </c>
      <c r="C1995" s="37">
        <v>0.2590277777777778</v>
      </c>
      <c r="D1995" s="39">
        <v>126</v>
      </c>
      <c r="E1995" s="39">
        <v>71</v>
      </c>
      <c r="F1995" s="39">
        <v>57</v>
      </c>
      <c r="G1995" s="47" t="s">
        <v>24</v>
      </c>
      <c r="H1995" s="47" t="s">
        <v>128</v>
      </c>
      <c r="I1995" s="240">
        <v>42044.25</v>
      </c>
      <c r="J1995" s="39">
        <v>6</v>
      </c>
      <c r="K1995" s="41">
        <v>42043</v>
      </c>
      <c r="M1995" s="240"/>
      <c r="N1995" s="39"/>
      <c r="O1995" s="39"/>
    </row>
    <row r="1996" spans="2:15" x14ac:dyDescent="0.15">
      <c r="B1996" s="36">
        <v>42044</v>
      </c>
      <c r="C1996" s="37">
        <v>0.26111111111111113</v>
      </c>
      <c r="D1996" s="39">
        <v>117</v>
      </c>
      <c r="E1996" s="39">
        <v>71</v>
      </c>
      <c r="F1996" s="39">
        <v>55</v>
      </c>
      <c r="G1996" s="47"/>
      <c r="H1996" s="47"/>
      <c r="I1996" s="240">
        <v>42044.25</v>
      </c>
      <c r="J1996" s="39">
        <v>6</v>
      </c>
      <c r="K1996" s="41">
        <v>42043</v>
      </c>
      <c r="M1996" s="240"/>
      <c r="N1996" s="39"/>
      <c r="O1996" s="39"/>
    </row>
    <row r="1997" spans="2:15" x14ac:dyDescent="0.15">
      <c r="B1997" s="36">
        <v>42045</v>
      </c>
      <c r="C1997" s="37">
        <v>0.25347222222222221</v>
      </c>
      <c r="D1997" s="39">
        <v>118</v>
      </c>
      <c r="E1997" s="39">
        <v>69</v>
      </c>
      <c r="F1997" s="39">
        <v>57</v>
      </c>
      <c r="G1997" s="47" t="s">
        <v>24</v>
      </c>
      <c r="H1997" s="47" t="s">
        <v>130</v>
      </c>
      <c r="I1997" s="240">
        <v>42045.25</v>
      </c>
      <c r="J1997" s="39">
        <v>6</v>
      </c>
      <c r="K1997" s="41">
        <v>42043</v>
      </c>
      <c r="M1997" s="240"/>
      <c r="N1997" s="39"/>
      <c r="O1997" s="39"/>
    </row>
    <row r="1998" spans="2:15" x14ac:dyDescent="0.15">
      <c r="B1998" s="36">
        <v>42046</v>
      </c>
      <c r="C1998" s="37">
        <v>0.25555555555555559</v>
      </c>
      <c r="D1998" s="39">
        <v>124</v>
      </c>
      <c r="E1998" s="39">
        <v>67</v>
      </c>
      <c r="F1998" s="39">
        <v>55</v>
      </c>
      <c r="G1998" s="47" t="s">
        <v>24</v>
      </c>
      <c r="H1998" s="47" t="s">
        <v>130</v>
      </c>
      <c r="I1998" s="240">
        <v>42046.25</v>
      </c>
      <c r="J1998" s="39">
        <v>6</v>
      </c>
      <c r="K1998" s="41">
        <v>42043</v>
      </c>
      <c r="M1998" s="240"/>
      <c r="N1998" s="39"/>
      <c r="O1998" s="39"/>
    </row>
    <row r="1999" spans="2:15" x14ac:dyDescent="0.15">
      <c r="B1999" s="36">
        <v>42046</v>
      </c>
      <c r="C1999" s="37">
        <v>0.25833333333333336</v>
      </c>
      <c r="D1999" s="39">
        <v>113</v>
      </c>
      <c r="E1999" s="39">
        <v>65</v>
      </c>
      <c r="F1999" s="39">
        <v>56</v>
      </c>
      <c r="G1999" s="47"/>
      <c r="H1999" s="47"/>
      <c r="I1999" s="240">
        <v>42046.25</v>
      </c>
      <c r="J1999" s="39">
        <v>6</v>
      </c>
      <c r="K1999" s="41">
        <v>42043</v>
      </c>
      <c r="M1999" s="240"/>
      <c r="N1999" s="39"/>
      <c r="O1999" s="39"/>
    </row>
    <row r="2000" spans="2:15" x14ac:dyDescent="0.15">
      <c r="B2000" s="36">
        <v>42047</v>
      </c>
      <c r="C2000" s="37">
        <v>0.2590277777777778</v>
      </c>
      <c r="D2000" s="39">
        <v>121</v>
      </c>
      <c r="E2000" s="39">
        <v>72</v>
      </c>
      <c r="F2000" s="39">
        <v>67</v>
      </c>
      <c r="G2000" s="47" t="s">
        <v>24</v>
      </c>
      <c r="H2000" s="47" t="s">
        <v>128</v>
      </c>
      <c r="I2000" s="240">
        <v>42047.25</v>
      </c>
      <c r="J2000" s="39">
        <v>6</v>
      </c>
      <c r="K2000" s="41">
        <v>42043</v>
      </c>
      <c r="M2000" s="240"/>
      <c r="N2000" s="39"/>
      <c r="O2000" s="39"/>
    </row>
    <row r="2001" spans="2:15" x14ac:dyDescent="0.15">
      <c r="B2001" s="36">
        <v>42047</v>
      </c>
      <c r="C2001" s="37">
        <v>0.26041666666666669</v>
      </c>
      <c r="D2001" s="39">
        <v>116</v>
      </c>
      <c r="E2001" s="39">
        <v>64</v>
      </c>
      <c r="F2001" s="39">
        <v>73</v>
      </c>
      <c r="G2001" s="47"/>
      <c r="H2001" s="47"/>
      <c r="I2001" s="240">
        <v>42047.25</v>
      </c>
      <c r="J2001" s="39">
        <v>6</v>
      </c>
      <c r="K2001" s="41">
        <v>42043</v>
      </c>
      <c r="M2001" s="240"/>
      <c r="N2001" s="39"/>
      <c r="O2001" s="39"/>
    </row>
    <row r="2002" spans="2:15" x14ac:dyDescent="0.15">
      <c r="B2002" s="36">
        <v>42048</v>
      </c>
      <c r="C2002" s="37">
        <v>0.25694444444444448</v>
      </c>
      <c r="D2002" s="39">
        <v>135</v>
      </c>
      <c r="E2002" s="39">
        <v>78</v>
      </c>
      <c r="F2002" s="39">
        <v>63</v>
      </c>
      <c r="G2002" s="47" t="s">
        <v>24</v>
      </c>
      <c r="H2002" s="47" t="s">
        <v>322</v>
      </c>
      <c r="I2002" s="240">
        <v>42048.25</v>
      </c>
      <c r="J2002" s="39">
        <v>6</v>
      </c>
      <c r="K2002" s="41">
        <v>42043</v>
      </c>
      <c r="M2002" s="240"/>
      <c r="N2002" s="39"/>
      <c r="O2002" s="39"/>
    </row>
    <row r="2003" spans="2:15" x14ac:dyDescent="0.15">
      <c r="B2003" s="36">
        <v>42048</v>
      </c>
      <c r="C2003" s="37">
        <v>0.25833333333333336</v>
      </c>
      <c r="D2003" s="39">
        <v>139</v>
      </c>
      <c r="E2003" s="39">
        <v>81</v>
      </c>
      <c r="F2003" s="39">
        <v>63</v>
      </c>
      <c r="G2003" s="47"/>
      <c r="H2003" s="47"/>
      <c r="I2003" s="240">
        <v>42048.25</v>
      </c>
      <c r="J2003" s="39">
        <v>6</v>
      </c>
      <c r="K2003" s="41">
        <v>42043</v>
      </c>
      <c r="M2003" s="240"/>
      <c r="N2003" s="39"/>
      <c r="O2003" s="39"/>
    </row>
    <row r="2004" spans="2:15" x14ac:dyDescent="0.15">
      <c r="B2004" s="36">
        <v>42048</v>
      </c>
      <c r="C2004" s="37">
        <v>0.25972222222222224</v>
      </c>
      <c r="D2004" s="39">
        <v>130</v>
      </c>
      <c r="E2004" s="39">
        <v>80</v>
      </c>
      <c r="F2004" s="39">
        <v>63</v>
      </c>
      <c r="G2004" s="47"/>
      <c r="H2004" s="47"/>
      <c r="I2004" s="240">
        <v>42048.25</v>
      </c>
      <c r="J2004" s="39">
        <v>6</v>
      </c>
      <c r="K2004" s="41">
        <v>42043</v>
      </c>
      <c r="M2004" s="240"/>
      <c r="N2004" s="39"/>
      <c r="O2004" s="39"/>
    </row>
    <row r="2005" spans="2:15" x14ac:dyDescent="0.15">
      <c r="B2005" s="36">
        <v>42048</v>
      </c>
      <c r="C2005" s="37">
        <v>0.99861111111111101</v>
      </c>
      <c r="D2005" s="39">
        <v>128</v>
      </c>
      <c r="E2005" s="39">
        <v>82</v>
      </c>
      <c r="F2005" s="39">
        <v>69</v>
      </c>
      <c r="G2005" s="47"/>
      <c r="H2005" s="47"/>
      <c r="I2005" s="240">
        <v>42048.75</v>
      </c>
      <c r="J2005" s="39">
        <v>18</v>
      </c>
      <c r="K2005" s="41">
        <v>42043</v>
      </c>
      <c r="M2005" s="240"/>
      <c r="N2005" s="39"/>
      <c r="O2005" s="39"/>
    </row>
    <row r="2006" spans="2:15" x14ac:dyDescent="0.15">
      <c r="B2006" s="36">
        <v>42048</v>
      </c>
      <c r="C2006" s="37">
        <v>0.99930555555555556</v>
      </c>
      <c r="D2006" s="39">
        <v>122</v>
      </c>
      <c r="E2006" s="39">
        <v>70</v>
      </c>
      <c r="F2006" s="39">
        <v>65</v>
      </c>
      <c r="G2006" s="47"/>
      <c r="H2006" s="47"/>
      <c r="I2006" s="240">
        <v>42048.75</v>
      </c>
      <c r="J2006" s="39">
        <v>18</v>
      </c>
      <c r="K2006" s="41">
        <v>42043</v>
      </c>
      <c r="M2006" s="240"/>
      <c r="N2006" s="39"/>
      <c r="O2006" s="39"/>
    </row>
    <row r="2007" spans="2:15" x14ac:dyDescent="0.15">
      <c r="B2007" s="36">
        <v>42049</v>
      </c>
      <c r="C2007" s="37">
        <v>0.24722222222222223</v>
      </c>
      <c r="D2007" s="39">
        <v>126</v>
      </c>
      <c r="E2007" s="39">
        <v>71</v>
      </c>
      <c r="F2007" s="39">
        <v>57</v>
      </c>
      <c r="G2007" s="47" t="s">
        <v>24</v>
      </c>
      <c r="H2007" s="47" t="s">
        <v>128</v>
      </c>
      <c r="I2007" s="240">
        <v>42049.25</v>
      </c>
      <c r="J2007" s="39">
        <v>6</v>
      </c>
      <c r="K2007" s="41">
        <v>42043</v>
      </c>
      <c r="M2007" s="240"/>
      <c r="N2007" s="39"/>
      <c r="O2007" s="39"/>
    </row>
    <row r="2008" spans="2:15" x14ac:dyDescent="0.15">
      <c r="B2008" s="36">
        <v>42049</v>
      </c>
      <c r="C2008" s="37">
        <v>0.24861111111111112</v>
      </c>
      <c r="D2008" s="39">
        <v>118</v>
      </c>
      <c r="E2008" s="39">
        <v>72</v>
      </c>
      <c r="F2008" s="39">
        <v>56</v>
      </c>
      <c r="G2008" s="47"/>
      <c r="H2008" s="47"/>
      <c r="I2008" s="240">
        <v>42049.25</v>
      </c>
      <c r="J2008" s="39">
        <v>6</v>
      </c>
      <c r="K2008" s="41">
        <v>42043</v>
      </c>
      <c r="M2008" s="240"/>
      <c r="N2008" s="39"/>
      <c r="O2008" s="39"/>
    </row>
    <row r="2009" spans="2:15" x14ac:dyDescent="0.15">
      <c r="B2009" s="36">
        <v>42050</v>
      </c>
      <c r="C2009" s="37">
        <v>0.28402777777777777</v>
      </c>
      <c r="D2009" s="39">
        <v>128</v>
      </c>
      <c r="E2009" s="39">
        <v>76</v>
      </c>
      <c r="F2009" s="39">
        <v>59</v>
      </c>
      <c r="G2009" s="47" t="s">
        <v>24</v>
      </c>
      <c r="H2009" s="47" t="s">
        <v>323</v>
      </c>
      <c r="I2009" s="240">
        <v>42050.25</v>
      </c>
      <c r="J2009" s="39">
        <v>6</v>
      </c>
      <c r="K2009" s="41">
        <v>42050</v>
      </c>
      <c r="M2009" s="240"/>
      <c r="N2009" s="39"/>
      <c r="O2009" s="39"/>
    </row>
    <row r="2010" spans="2:15" x14ac:dyDescent="0.15">
      <c r="B2010" s="36">
        <v>42050</v>
      </c>
      <c r="C2010" s="37">
        <v>0.28819444444444448</v>
      </c>
      <c r="D2010" s="39">
        <v>122</v>
      </c>
      <c r="E2010" s="39">
        <v>71</v>
      </c>
      <c r="F2010" s="39">
        <v>57</v>
      </c>
      <c r="G2010" s="47"/>
      <c r="H2010" s="47"/>
      <c r="I2010" s="240">
        <v>42050.25</v>
      </c>
      <c r="J2010" s="39">
        <v>6</v>
      </c>
      <c r="K2010" s="41">
        <v>42050</v>
      </c>
      <c r="M2010" s="240"/>
      <c r="N2010" s="39"/>
      <c r="O2010" s="39"/>
    </row>
    <row r="2011" spans="2:15" x14ac:dyDescent="0.15">
      <c r="B2011" s="36">
        <v>42051</v>
      </c>
      <c r="C2011" s="37">
        <v>0.25416666666666665</v>
      </c>
      <c r="D2011" s="39">
        <v>122</v>
      </c>
      <c r="E2011" s="39">
        <v>71</v>
      </c>
      <c r="F2011" s="39">
        <v>54</v>
      </c>
      <c r="G2011" s="47" t="s">
        <v>24</v>
      </c>
      <c r="H2011" s="47" t="s">
        <v>324</v>
      </c>
      <c r="I2011" s="240">
        <v>42051.25</v>
      </c>
      <c r="J2011" s="39">
        <v>6</v>
      </c>
      <c r="K2011" s="41">
        <v>42050</v>
      </c>
      <c r="M2011" s="240"/>
      <c r="N2011" s="39"/>
      <c r="O2011" s="39"/>
    </row>
    <row r="2012" spans="2:15" x14ac:dyDescent="0.15">
      <c r="B2012" s="36">
        <v>42051</v>
      </c>
      <c r="C2012" s="37">
        <v>0.96180555555555547</v>
      </c>
      <c r="D2012" s="39">
        <v>123</v>
      </c>
      <c r="E2012" s="39">
        <v>65</v>
      </c>
      <c r="F2012" s="39">
        <v>68</v>
      </c>
      <c r="G2012" s="47"/>
      <c r="H2012" s="47"/>
      <c r="I2012" s="240">
        <v>42051.75</v>
      </c>
      <c r="J2012" s="39">
        <v>18</v>
      </c>
      <c r="K2012" s="41">
        <v>42050</v>
      </c>
      <c r="M2012" s="240"/>
      <c r="N2012" s="39"/>
      <c r="O2012" s="39"/>
    </row>
    <row r="2013" spans="2:15" x14ac:dyDescent="0.15">
      <c r="B2013" s="36">
        <v>42052</v>
      </c>
      <c r="C2013" s="37">
        <v>0.25833333333333336</v>
      </c>
      <c r="D2013" s="39">
        <v>130</v>
      </c>
      <c r="E2013" s="39">
        <v>77</v>
      </c>
      <c r="F2013" s="39">
        <v>60</v>
      </c>
      <c r="G2013" s="47" t="s">
        <v>24</v>
      </c>
      <c r="H2013" s="47" t="s">
        <v>129</v>
      </c>
      <c r="I2013" s="240">
        <v>42052.25</v>
      </c>
      <c r="J2013" s="39">
        <v>6</v>
      </c>
      <c r="K2013" s="41">
        <v>42050</v>
      </c>
      <c r="M2013" s="240"/>
      <c r="N2013" s="39"/>
      <c r="O2013" s="39"/>
    </row>
    <row r="2014" spans="2:15" x14ac:dyDescent="0.15">
      <c r="B2014" s="36">
        <v>42052</v>
      </c>
      <c r="C2014" s="37">
        <v>0.26041666666666669</v>
      </c>
      <c r="D2014" s="39">
        <v>130</v>
      </c>
      <c r="E2014" s="39">
        <v>72</v>
      </c>
      <c r="F2014" s="39">
        <v>62</v>
      </c>
      <c r="G2014" s="47"/>
      <c r="H2014" s="47"/>
      <c r="I2014" s="240">
        <v>42052.25</v>
      </c>
      <c r="J2014" s="39">
        <v>6</v>
      </c>
      <c r="K2014" s="41">
        <v>42050</v>
      </c>
      <c r="M2014" s="240"/>
      <c r="N2014" s="39"/>
      <c r="O2014" s="39"/>
    </row>
    <row r="2015" spans="2:15" x14ac:dyDescent="0.15">
      <c r="B2015" s="36">
        <v>42052</v>
      </c>
      <c r="C2015" s="37">
        <v>0.92361111111111116</v>
      </c>
      <c r="D2015" s="39">
        <v>114</v>
      </c>
      <c r="E2015" s="39">
        <v>59</v>
      </c>
      <c r="F2015" s="39">
        <v>74</v>
      </c>
      <c r="G2015" s="47"/>
      <c r="H2015" s="47"/>
      <c r="I2015" s="240">
        <v>42052.75</v>
      </c>
      <c r="J2015" s="39">
        <v>18</v>
      </c>
      <c r="K2015" s="41">
        <v>42050</v>
      </c>
      <c r="M2015" s="240"/>
      <c r="N2015" s="39"/>
      <c r="O2015" s="39"/>
    </row>
    <row r="2016" spans="2:15" x14ac:dyDescent="0.15">
      <c r="B2016" s="36">
        <v>42053</v>
      </c>
      <c r="C2016" s="37">
        <v>0.25763888888888892</v>
      </c>
      <c r="D2016" s="39">
        <v>129</v>
      </c>
      <c r="E2016" s="39">
        <v>75</v>
      </c>
      <c r="F2016" s="39">
        <v>74</v>
      </c>
      <c r="G2016" s="47" t="s">
        <v>24</v>
      </c>
      <c r="H2016" s="47" t="s">
        <v>128</v>
      </c>
      <c r="I2016" s="240">
        <v>42053.25</v>
      </c>
      <c r="J2016" s="39">
        <v>6</v>
      </c>
      <c r="K2016" s="41">
        <v>42050</v>
      </c>
      <c r="M2016" s="240"/>
      <c r="N2016" s="39"/>
      <c r="O2016" s="39"/>
    </row>
    <row r="2017" spans="2:15" x14ac:dyDescent="0.15">
      <c r="B2017" s="36">
        <v>42053</v>
      </c>
      <c r="C2017" s="37">
        <v>0.2590277777777778</v>
      </c>
      <c r="D2017" s="39">
        <v>129</v>
      </c>
      <c r="E2017" s="39">
        <v>71</v>
      </c>
      <c r="F2017" s="39">
        <v>73</v>
      </c>
      <c r="G2017" s="47"/>
      <c r="H2017" s="47"/>
      <c r="I2017" s="240">
        <v>42053.25</v>
      </c>
      <c r="J2017" s="39">
        <v>6</v>
      </c>
      <c r="K2017" s="41">
        <v>42050</v>
      </c>
      <c r="M2017" s="240"/>
      <c r="N2017" s="39"/>
      <c r="O2017" s="39"/>
    </row>
    <row r="2018" spans="2:15" x14ac:dyDescent="0.15">
      <c r="B2018" s="36">
        <v>42054</v>
      </c>
      <c r="C2018" s="37"/>
      <c r="D2018" s="39"/>
      <c r="E2018" s="39"/>
      <c r="F2018" s="39"/>
      <c r="G2018" s="47" t="s">
        <v>24</v>
      </c>
      <c r="H2018" s="47" t="s">
        <v>129</v>
      </c>
      <c r="I2018" s="240">
        <v>42053.75</v>
      </c>
      <c r="J2018" s="39">
        <v>18</v>
      </c>
      <c r="K2018" s="41">
        <v>42050</v>
      </c>
      <c r="M2018" s="240"/>
      <c r="N2018" s="39"/>
      <c r="O2018" s="39"/>
    </row>
    <row r="2019" spans="2:15" x14ac:dyDescent="0.15">
      <c r="B2019" s="36">
        <v>42055</v>
      </c>
      <c r="C2019" s="37">
        <v>0.26041666666666669</v>
      </c>
      <c r="D2019" s="39">
        <v>127</v>
      </c>
      <c r="E2019" s="39">
        <v>72</v>
      </c>
      <c r="F2019" s="39">
        <v>55</v>
      </c>
      <c r="G2019" s="47" t="s">
        <v>24</v>
      </c>
      <c r="H2019" s="47" t="s">
        <v>128</v>
      </c>
      <c r="I2019" s="240">
        <v>42055.25</v>
      </c>
      <c r="J2019" s="39">
        <v>6</v>
      </c>
      <c r="K2019" s="41">
        <v>42050</v>
      </c>
      <c r="M2019" s="240"/>
      <c r="N2019" s="39"/>
      <c r="O2019" s="39"/>
    </row>
    <row r="2020" spans="2:15" x14ac:dyDescent="0.15">
      <c r="B2020" s="36">
        <v>42056</v>
      </c>
      <c r="C2020" s="37">
        <v>0.29166666666666669</v>
      </c>
      <c r="D2020" s="39">
        <v>129</v>
      </c>
      <c r="E2020" s="39">
        <v>75</v>
      </c>
      <c r="F2020" s="39">
        <v>54</v>
      </c>
      <c r="G2020" s="47" t="s">
        <v>24</v>
      </c>
      <c r="H2020" s="47" t="s">
        <v>129</v>
      </c>
      <c r="I2020" s="240">
        <v>42056.25</v>
      </c>
      <c r="J2020" s="39">
        <v>6</v>
      </c>
      <c r="K2020" s="41">
        <v>42050</v>
      </c>
      <c r="M2020" s="240"/>
      <c r="N2020" s="39"/>
      <c r="O2020" s="39"/>
    </row>
    <row r="2021" spans="2:15" x14ac:dyDescent="0.15">
      <c r="B2021" s="36">
        <v>42056</v>
      </c>
      <c r="C2021" s="37">
        <v>0.29375000000000001</v>
      </c>
      <c r="D2021" s="39">
        <v>118</v>
      </c>
      <c r="E2021" s="39">
        <v>71</v>
      </c>
      <c r="F2021" s="39">
        <v>53</v>
      </c>
      <c r="G2021" s="47"/>
      <c r="H2021" s="47"/>
      <c r="I2021" s="240">
        <v>42056.25</v>
      </c>
      <c r="J2021" s="39">
        <v>6</v>
      </c>
      <c r="K2021" s="41">
        <v>42050</v>
      </c>
      <c r="M2021" s="240"/>
      <c r="N2021" s="39"/>
      <c r="O2021" s="39"/>
    </row>
    <row r="2022" spans="2:15" x14ac:dyDescent="0.15">
      <c r="B2022" s="36">
        <v>42057</v>
      </c>
      <c r="C2022" s="37">
        <v>0.30416666666666664</v>
      </c>
      <c r="D2022" s="39">
        <v>124</v>
      </c>
      <c r="E2022" s="39">
        <v>65</v>
      </c>
      <c r="F2022" s="39">
        <v>53</v>
      </c>
      <c r="G2022" s="47" t="s">
        <v>24</v>
      </c>
      <c r="H2022" s="47" t="s">
        <v>325</v>
      </c>
      <c r="I2022" s="240">
        <v>42057.25</v>
      </c>
      <c r="J2022" s="39">
        <v>6</v>
      </c>
      <c r="K2022" s="41">
        <v>42057</v>
      </c>
      <c r="M2022" s="240"/>
      <c r="N2022" s="39"/>
      <c r="O2022" s="39"/>
    </row>
    <row r="2023" spans="2:15" x14ac:dyDescent="0.15">
      <c r="B2023" s="36">
        <v>42057</v>
      </c>
      <c r="C2023" s="37">
        <v>0.30624999999999997</v>
      </c>
      <c r="D2023" s="39">
        <v>118</v>
      </c>
      <c r="E2023" s="39">
        <v>71</v>
      </c>
      <c r="F2023" s="39">
        <v>52</v>
      </c>
      <c r="G2023" s="47"/>
      <c r="H2023" s="47"/>
      <c r="I2023" s="240">
        <v>42057.25</v>
      </c>
      <c r="J2023" s="39">
        <v>6</v>
      </c>
      <c r="K2023" s="41">
        <v>42057</v>
      </c>
      <c r="M2023" s="240"/>
      <c r="N2023" s="39"/>
      <c r="O2023" s="39"/>
    </row>
    <row r="2024" spans="2:15" x14ac:dyDescent="0.15">
      <c r="B2024" s="36">
        <v>42058</v>
      </c>
      <c r="C2024" s="37">
        <v>0.26458333333333334</v>
      </c>
      <c r="D2024" s="39">
        <v>124</v>
      </c>
      <c r="E2024" s="39">
        <v>73</v>
      </c>
      <c r="F2024" s="39">
        <v>54</v>
      </c>
      <c r="G2024" s="47" t="s">
        <v>24</v>
      </c>
      <c r="H2024" s="47" t="s">
        <v>128</v>
      </c>
      <c r="I2024" s="240">
        <v>42058.25</v>
      </c>
      <c r="J2024" s="39">
        <v>6</v>
      </c>
      <c r="K2024" s="41">
        <v>42057</v>
      </c>
      <c r="M2024" s="240"/>
      <c r="N2024" s="39"/>
      <c r="O2024" s="39"/>
    </row>
    <row r="2025" spans="2:15" x14ac:dyDescent="0.15">
      <c r="B2025" s="36">
        <v>42058</v>
      </c>
      <c r="C2025" s="37">
        <v>0.26597222222222222</v>
      </c>
      <c r="D2025" s="39">
        <v>121</v>
      </c>
      <c r="E2025" s="39">
        <v>71</v>
      </c>
      <c r="F2025" s="39">
        <v>54</v>
      </c>
      <c r="G2025" s="47"/>
      <c r="H2025" s="47"/>
      <c r="I2025" s="240">
        <v>42058.25</v>
      </c>
      <c r="J2025" s="39">
        <v>6</v>
      </c>
      <c r="K2025" s="41">
        <v>42057</v>
      </c>
      <c r="M2025" s="240"/>
      <c r="N2025" s="39"/>
      <c r="O2025" s="39"/>
    </row>
    <row r="2026" spans="2:15" x14ac:dyDescent="0.15">
      <c r="B2026" s="36">
        <v>42059</v>
      </c>
      <c r="C2026" s="37">
        <v>0.26527777777777778</v>
      </c>
      <c r="D2026" s="39">
        <v>120</v>
      </c>
      <c r="E2026" s="39">
        <v>58</v>
      </c>
      <c r="F2026" s="39">
        <v>58</v>
      </c>
      <c r="G2026" s="47" t="s">
        <v>24</v>
      </c>
      <c r="H2026" s="47" t="s">
        <v>129</v>
      </c>
      <c r="I2026" s="240">
        <v>42059.25</v>
      </c>
      <c r="J2026" s="39">
        <v>6</v>
      </c>
      <c r="K2026" s="41">
        <v>42057</v>
      </c>
      <c r="M2026" s="240"/>
      <c r="N2026" s="39"/>
      <c r="O2026" s="39"/>
    </row>
    <row r="2027" spans="2:15" x14ac:dyDescent="0.15">
      <c r="B2027" s="36">
        <v>42059</v>
      </c>
      <c r="C2027" s="37">
        <v>0.2673611111111111</v>
      </c>
      <c r="D2027" s="39">
        <v>115</v>
      </c>
      <c r="E2027" s="39">
        <v>65</v>
      </c>
      <c r="F2027" s="39">
        <v>66</v>
      </c>
      <c r="G2027" s="47"/>
      <c r="H2027" s="47"/>
      <c r="I2027" s="240">
        <v>42059.25</v>
      </c>
      <c r="J2027" s="39">
        <v>6</v>
      </c>
      <c r="K2027" s="41">
        <v>42057</v>
      </c>
      <c r="M2027" s="240"/>
      <c r="N2027" s="39"/>
      <c r="O2027" s="39"/>
    </row>
    <row r="2028" spans="2:15" x14ac:dyDescent="0.15">
      <c r="B2028" s="36">
        <v>42060</v>
      </c>
      <c r="C2028" s="37">
        <v>0.25277777777777777</v>
      </c>
      <c r="D2028" s="39">
        <v>115</v>
      </c>
      <c r="E2028" s="39">
        <v>62</v>
      </c>
      <c r="F2028" s="39">
        <v>59</v>
      </c>
      <c r="G2028" s="47" t="s">
        <v>24</v>
      </c>
      <c r="H2028" s="47" t="s">
        <v>130</v>
      </c>
      <c r="I2028" s="240">
        <v>42060.25</v>
      </c>
      <c r="J2028" s="39">
        <v>6</v>
      </c>
      <c r="K2028" s="41">
        <v>42057</v>
      </c>
      <c r="M2028" s="240"/>
      <c r="N2028" s="39"/>
      <c r="O2028" s="39"/>
    </row>
    <row r="2029" spans="2:15" x14ac:dyDescent="0.15">
      <c r="B2029" s="36">
        <v>42060</v>
      </c>
      <c r="C2029" s="37">
        <v>0.25486111111111109</v>
      </c>
      <c r="D2029" s="39">
        <v>106</v>
      </c>
      <c r="E2029" s="39">
        <v>61</v>
      </c>
      <c r="F2029" s="39">
        <v>58</v>
      </c>
      <c r="G2029" s="47"/>
      <c r="H2029" s="47"/>
      <c r="I2029" s="240">
        <v>42060.25</v>
      </c>
      <c r="J2029" s="39">
        <v>6</v>
      </c>
      <c r="K2029" s="41">
        <v>42057</v>
      </c>
      <c r="M2029" s="240"/>
      <c r="N2029" s="39"/>
      <c r="O2029" s="39"/>
    </row>
    <row r="2030" spans="2:15" x14ac:dyDescent="0.15">
      <c r="B2030" s="36">
        <v>42061</v>
      </c>
      <c r="C2030" s="37">
        <v>0.25138888888888888</v>
      </c>
      <c r="D2030" s="39">
        <v>118</v>
      </c>
      <c r="E2030" s="39">
        <v>69</v>
      </c>
      <c r="F2030" s="39">
        <v>56</v>
      </c>
      <c r="G2030" s="47" t="s">
        <v>24</v>
      </c>
      <c r="H2030" s="47" t="s">
        <v>128</v>
      </c>
      <c r="I2030" s="240">
        <v>42061.25</v>
      </c>
      <c r="J2030" s="39">
        <v>6</v>
      </c>
      <c r="K2030" s="41">
        <v>42057</v>
      </c>
      <c r="M2030" s="240"/>
      <c r="N2030" s="39"/>
      <c r="O2030" s="39"/>
    </row>
    <row r="2031" spans="2:15" x14ac:dyDescent="0.15">
      <c r="B2031" s="36">
        <v>42061</v>
      </c>
      <c r="C2031" s="37">
        <v>0.25486111111111109</v>
      </c>
      <c r="D2031" s="39">
        <v>111</v>
      </c>
      <c r="E2031" s="39">
        <v>63</v>
      </c>
      <c r="F2031" s="39">
        <v>53</v>
      </c>
      <c r="G2031" s="47"/>
      <c r="H2031" s="47"/>
      <c r="I2031" s="240">
        <v>42061.25</v>
      </c>
      <c r="J2031" s="39">
        <v>6</v>
      </c>
      <c r="K2031" s="41">
        <v>42057</v>
      </c>
      <c r="M2031" s="240"/>
      <c r="N2031" s="39"/>
      <c r="O2031" s="39"/>
    </row>
    <row r="2032" spans="2:15" x14ac:dyDescent="0.15">
      <c r="B2032" s="36">
        <v>42062</v>
      </c>
      <c r="C2032" s="37">
        <v>0.26944444444444443</v>
      </c>
      <c r="D2032" s="39">
        <v>112</v>
      </c>
      <c r="E2032" s="39">
        <v>57</v>
      </c>
      <c r="F2032" s="39">
        <v>60</v>
      </c>
      <c r="G2032" s="47" t="s">
        <v>24</v>
      </c>
      <c r="H2032" s="47" t="s">
        <v>129</v>
      </c>
      <c r="I2032" s="240">
        <v>42062.25</v>
      </c>
      <c r="J2032" s="39">
        <v>6</v>
      </c>
      <c r="K2032" s="41">
        <v>42057</v>
      </c>
      <c r="M2032" s="240"/>
      <c r="N2032" s="39"/>
      <c r="O2032" s="39"/>
    </row>
    <row r="2033" spans="2:15" x14ac:dyDescent="0.15">
      <c r="B2033" s="36">
        <v>42062</v>
      </c>
      <c r="C2033" s="37">
        <v>0.27013888888888887</v>
      </c>
      <c r="D2033" s="39">
        <v>108</v>
      </c>
      <c r="E2033" s="39">
        <v>60</v>
      </c>
      <c r="F2033" s="39">
        <v>63</v>
      </c>
      <c r="G2033" s="47"/>
      <c r="H2033" s="47"/>
      <c r="I2033" s="240">
        <v>42062.25</v>
      </c>
      <c r="J2033" s="39">
        <v>6</v>
      </c>
      <c r="K2033" s="41">
        <v>42057</v>
      </c>
      <c r="M2033" s="240"/>
      <c r="N2033" s="39"/>
      <c r="O2033" s="39"/>
    </row>
    <row r="2034" spans="2:15" x14ac:dyDescent="0.15">
      <c r="B2034" s="36">
        <v>42063</v>
      </c>
      <c r="C2034" s="37">
        <v>0.29791666666666666</v>
      </c>
      <c r="D2034" s="39">
        <v>122</v>
      </c>
      <c r="E2034" s="39">
        <v>69</v>
      </c>
      <c r="F2034" s="39">
        <v>57</v>
      </c>
      <c r="G2034" s="47" t="s">
        <v>24</v>
      </c>
      <c r="H2034" s="47" t="s">
        <v>130</v>
      </c>
      <c r="I2034" s="240">
        <v>42063.25</v>
      </c>
      <c r="J2034" s="39">
        <v>6</v>
      </c>
      <c r="K2034" s="41">
        <v>42057</v>
      </c>
      <c r="M2034" s="240"/>
      <c r="N2034" s="39"/>
      <c r="O2034" s="39"/>
    </row>
    <row r="2035" spans="2:15" x14ac:dyDescent="0.15">
      <c r="B2035" s="36">
        <v>42063</v>
      </c>
      <c r="C2035" s="37">
        <v>0.30069444444444443</v>
      </c>
      <c r="D2035" s="39">
        <v>116</v>
      </c>
      <c r="E2035" s="39">
        <v>67</v>
      </c>
      <c r="F2035" s="39">
        <v>55</v>
      </c>
      <c r="G2035" s="47"/>
      <c r="H2035" s="47"/>
      <c r="I2035" s="240">
        <v>42063.25</v>
      </c>
      <c r="J2035" s="39">
        <v>6</v>
      </c>
      <c r="K2035" s="41">
        <v>42057</v>
      </c>
      <c r="M2035" s="240"/>
      <c r="N2035" s="39"/>
      <c r="O2035" s="39"/>
    </row>
    <row r="2036" spans="2:15" x14ac:dyDescent="0.15">
      <c r="B2036" s="36">
        <v>42063</v>
      </c>
      <c r="C2036" s="37">
        <v>0.88124999999999998</v>
      </c>
      <c r="D2036" s="39">
        <v>137</v>
      </c>
      <c r="E2036" s="39">
        <v>78</v>
      </c>
      <c r="F2036" s="39">
        <v>56</v>
      </c>
      <c r="G2036" s="47"/>
      <c r="H2036" s="47"/>
      <c r="I2036" s="240">
        <v>42063.75</v>
      </c>
      <c r="J2036" s="39">
        <v>18</v>
      </c>
      <c r="K2036" s="41">
        <v>42057</v>
      </c>
      <c r="M2036" s="240"/>
      <c r="N2036" s="39"/>
      <c r="O2036" s="39"/>
    </row>
    <row r="2037" spans="2:15" x14ac:dyDescent="0.15">
      <c r="B2037" s="36">
        <v>42063</v>
      </c>
      <c r="C2037" s="37">
        <v>0.8833333333333333</v>
      </c>
      <c r="D2037" s="39">
        <v>132</v>
      </c>
      <c r="E2037" s="39">
        <v>77</v>
      </c>
      <c r="F2037" s="39">
        <v>57</v>
      </c>
      <c r="G2037" s="47"/>
      <c r="H2037" s="47"/>
      <c r="I2037" s="240">
        <v>42063.75</v>
      </c>
      <c r="J2037" s="39">
        <v>18</v>
      </c>
      <c r="K2037" s="41">
        <v>42057</v>
      </c>
      <c r="M2037" s="240"/>
      <c r="N2037" s="39"/>
      <c r="O2037" s="39"/>
    </row>
    <row r="2038" spans="2:15" x14ac:dyDescent="0.15">
      <c r="B2038" s="36">
        <v>42064</v>
      </c>
      <c r="C2038" s="37">
        <v>0.2951388888888889</v>
      </c>
      <c r="D2038" s="39">
        <v>120</v>
      </c>
      <c r="E2038" s="39">
        <v>62</v>
      </c>
      <c r="F2038" s="39">
        <v>60</v>
      </c>
      <c r="G2038" s="47" t="s">
        <v>24</v>
      </c>
      <c r="H2038" s="47" t="s">
        <v>130</v>
      </c>
      <c r="I2038" s="240">
        <v>42064.25</v>
      </c>
      <c r="J2038" s="39">
        <v>6</v>
      </c>
      <c r="K2038" s="41">
        <v>42064</v>
      </c>
      <c r="M2038" s="240"/>
      <c r="N2038" s="39"/>
      <c r="O2038" s="39"/>
    </row>
    <row r="2039" spans="2:15" x14ac:dyDescent="0.15">
      <c r="B2039" s="36">
        <v>42065</v>
      </c>
      <c r="C2039" s="37">
        <v>0.26041666666666669</v>
      </c>
      <c r="D2039" s="39">
        <v>123</v>
      </c>
      <c r="E2039" s="39">
        <v>70</v>
      </c>
      <c r="F2039" s="39">
        <v>58</v>
      </c>
      <c r="G2039" s="47" t="s">
        <v>24</v>
      </c>
      <c r="H2039" s="47" t="s">
        <v>130</v>
      </c>
      <c r="I2039" s="240">
        <v>42065.25</v>
      </c>
      <c r="J2039" s="39">
        <v>6</v>
      </c>
      <c r="K2039" s="41">
        <v>42064</v>
      </c>
      <c r="M2039" s="240"/>
      <c r="N2039" s="39"/>
      <c r="O2039" s="39"/>
    </row>
    <row r="2040" spans="2:15" x14ac:dyDescent="0.15">
      <c r="B2040" s="36">
        <v>42066</v>
      </c>
      <c r="C2040" s="37">
        <v>0.26180555555555557</v>
      </c>
      <c r="D2040" s="39">
        <v>126</v>
      </c>
      <c r="E2040" s="39">
        <v>68</v>
      </c>
      <c r="F2040" s="39">
        <v>52</v>
      </c>
      <c r="G2040" s="47" t="s">
        <v>24</v>
      </c>
      <c r="H2040" s="47" t="s">
        <v>130</v>
      </c>
      <c r="I2040" s="240">
        <v>42066.25</v>
      </c>
      <c r="J2040" s="39">
        <v>6</v>
      </c>
      <c r="K2040" s="41">
        <v>42064</v>
      </c>
      <c r="M2040" s="240"/>
      <c r="N2040" s="39"/>
      <c r="O2040" s="39"/>
    </row>
    <row r="2041" spans="2:15" x14ac:dyDescent="0.15">
      <c r="B2041" s="36">
        <v>42066</v>
      </c>
      <c r="C2041" s="37">
        <v>0.2638888888888889</v>
      </c>
      <c r="D2041" s="39">
        <v>119</v>
      </c>
      <c r="E2041" s="39">
        <v>73</v>
      </c>
      <c r="F2041" s="39">
        <v>55</v>
      </c>
      <c r="G2041" s="47"/>
      <c r="H2041" s="47"/>
      <c r="I2041" s="240">
        <v>42066.25</v>
      </c>
      <c r="J2041" s="39">
        <v>6</v>
      </c>
      <c r="K2041" s="41">
        <v>42064</v>
      </c>
      <c r="M2041" s="240"/>
      <c r="N2041" s="39"/>
      <c r="O2041" s="39"/>
    </row>
    <row r="2042" spans="2:15" x14ac:dyDescent="0.15">
      <c r="B2042" s="36">
        <v>42067</v>
      </c>
      <c r="C2042" s="37">
        <v>0.25694444444444448</v>
      </c>
      <c r="D2042" s="39">
        <v>112</v>
      </c>
      <c r="E2042" s="39">
        <v>66</v>
      </c>
      <c r="F2042" s="39">
        <v>55</v>
      </c>
      <c r="G2042" s="47"/>
      <c r="H2042" s="47" t="s">
        <v>130</v>
      </c>
      <c r="I2042" s="240">
        <v>42067.25</v>
      </c>
      <c r="J2042" s="39">
        <v>6</v>
      </c>
      <c r="K2042" s="41">
        <v>42064</v>
      </c>
      <c r="M2042" s="240"/>
      <c r="N2042" s="39"/>
      <c r="O2042" s="39"/>
    </row>
    <row r="2043" spans="2:15" x14ac:dyDescent="0.15">
      <c r="B2043" s="36">
        <v>42068</v>
      </c>
      <c r="C2043" s="37"/>
      <c r="D2043" s="39"/>
      <c r="E2043" s="39"/>
      <c r="F2043" s="39"/>
      <c r="G2043" s="47" t="s">
        <v>24</v>
      </c>
      <c r="H2043" s="47" t="s">
        <v>128</v>
      </c>
      <c r="I2043" s="240">
        <v>42067.75</v>
      </c>
      <c r="J2043" s="39">
        <v>18</v>
      </c>
      <c r="K2043" s="41">
        <v>42064</v>
      </c>
      <c r="M2043" s="240"/>
      <c r="N2043" s="39"/>
      <c r="O2043" s="39"/>
    </row>
    <row r="2044" spans="2:15" x14ac:dyDescent="0.15">
      <c r="B2044" s="36">
        <v>42069</v>
      </c>
      <c r="C2044" s="37"/>
      <c r="D2044" s="39"/>
      <c r="E2044" s="39"/>
      <c r="F2044" s="39"/>
      <c r="G2044" s="47" t="s">
        <v>28</v>
      </c>
      <c r="H2044" s="47" t="s">
        <v>234</v>
      </c>
      <c r="I2044" s="240">
        <v>42068.75</v>
      </c>
      <c r="J2044" s="39">
        <v>18</v>
      </c>
      <c r="K2044" s="41">
        <v>42064</v>
      </c>
      <c r="M2044" s="240"/>
      <c r="N2044" s="39"/>
      <c r="O2044" s="39"/>
    </row>
    <row r="2045" spans="2:15" x14ac:dyDescent="0.15">
      <c r="B2045" s="36">
        <v>42070</v>
      </c>
      <c r="C2045" s="37">
        <v>0.89583333333333337</v>
      </c>
      <c r="D2045" s="39">
        <v>123</v>
      </c>
      <c r="E2045" s="39">
        <v>71</v>
      </c>
      <c r="F2045" s="39">
        <v>56</v>
      </c>
      <c r="G2045" s="47" t="s">
        <v>24</v>
      </c>
      <c r="H2045" s="47" t="s">
        <v>129</v>
      </c>
      <c r="I2045" s="240">
        <v>42070.75</v>
      </c>
      <c r="J2045" s="39">
        <v>18</v>
      </c>
      <c r="K2045" s="41">
        <v>42064</v>
      </c>
      <c r="M2045" s="240"/>
      <c r="N2045" s="39"/>
      <c r="O2045" s="39"/>
    </row>
    <row r="2046" spans="2:15" x14ac:dyDescent="0.15">
      <c r="B2046" s="36">
        <v>42071</v>
      </c>
      <c r="C2046" s="37">
        <v>0.28402777777777777</v>
      </c>
      <c r="D2046" s="39">
        <v>110</v>
      </c>
      <c r="E2046" s="39">
        <v>59</v>
      </c>
      <c r="F2046" s="39">
        <v>55</v>
      </c>
      <c r="G2046" s="47" t="s">
        <v>24</v>
      </c>
      <c r="H2046" s="47" t="s">
        <v>128</v>
      </c>
      <c r="I2046" s="240">
        <v>42071.25</v>
      </c>
      <c r="J2046" s="39">
        <v>6</v>
      </c>
      <c r="K2046" s="41">
        <v>42071</v>
      </c>
      <c r="M2046" s="240"/>
      <c r="N2046" s="39"/>
      <c r="O2046" s="39"/>
    </row>
    <row r="2047" spans="2:15" x14ac:dyDescent="0.15">
      <c r="B2047" s="36">
        <v>42071</v>
      </c>
      <c r="C2047" s="37">
        <v>0.28611111111111115</v>
      </c>
      <c r="D2047" s="39">
        <v>116</v>
      </c>
      <c r="E2047" s="39">
        <v>63</v>
      </c>
      <c r="F2047" s="39">
        <v>57</v>
      </c>
      <c r="G2047" s="47"/>
      <c r="H2047" s="47"/>
      <c r="I2047" s="240">
        <v>42071.25</v>
      </c>
      <c r="J2047" s="39">
        <v>6</v>
      </c>
      <c r="K2047" s="41">
        <v>42071</v>
      </c>
      <c r="M2047" s="240"/>
      <c r="N2047" s="39"/>
      <c r="O2047" s="39"/>
    </row>
    <row r="2048" spans="2:15" x14ac:dyDescent="0.15">
      <c r="B2048" s="36">
        <v>42072</v>
      </c>
      <c r="C2048" s="37">
        <v>0.2590277777777778</v>
      </c>
      <c r="D2048" s="39">
        <v>131</v>
      </c>
      <c r="E2048" s="39">
        <v>75</v>
      </c>
      <c r="F2048" s="39">
        <v>58</v>
      </c>
      <c r="G2048" s="47" t="s">
        <v>24</v>
      </c>
      <c r="H2048" s="47" t="s">
        <v>129</v>
      </c>
      <c r="I2048" s="240">
        <v>42072.25</v>
      </c>
      <c r="J2048" s="39">
        <v>6</v>
      </c>
      <c r="K2048" s="41">
        <v>42071</v>
      </c>
      <c r="M2048" s="240"/>
      <c r="N2048" s="39"/>
      <c r="O2048" s="39"/>
    </row>
    <row r="2049" spans="2:15" x14ac:dyDescent="0.15">
      <c r="B2049" s="36">
        <v>42072</v>
      </c>
      <c r="C2049" s="37">
        <v>0.26111111111111113</v>
      </c>
      <c r="D2049" s="39">
        <v>120</v>
      </c>
      <c r="E2049" s="39">
        <v>73</v>
      </c>
      <c r="F2049" s="39">
        <v>59</v>
      </c>
      <c r="G2049" s="47"/>
      <c r="H2049" s="47"/>
      <c r="I2049" s="240">
        <v>42072.25</v>
      </c>
      <c r="J2049" s="39">
        <v>6</v>
      </c>
      <c r="K2049" s="41">
        <v>42071</v>
      </c>
      <c r="M2049" s="240"/>
      <c r="N2049" s="39"/>
      <c r="O2049" s="39"/>
    </row>
    <row r="2050" spans="2:15" x14ac:dyDescent="0.15">
      <c r="B2050" s="36">
        <v>42073</v>
      </c>
      <c r="C2050" s="37">
        <v>0.25416666666666665</v>
      </c>
      <c r="D2050" s="39">
        <v>118</v>
      </c>
      <c r="E2050" s="39">
        <v>63</v>
      </c>
      <c r="F2050" s="39">
        <v>56</v>
      </c>
      <c r="G2050" s="47" t="s">
        <v>24</v>
      </c>
      <c r="H2050" s="47" t="s">
        <v>130</v>
      </c>
      <c r="I2050" s="240">
        <v>42073.25</v>
      </c>
      <c r="J2050" s="39">
        <v>6</v>
      </c>
      <c r="K2050" s="41">
        <v>42071</v>
      </c>
      <c r="M2050" s="240"/>
      <c r="N2050" s="39"/>
      <c r="O2050" s="39"/>
    </row>
    <row r="2051" spans="2:15" x14ac:dyDescent="0.15">
      <c r="B2051" s="36">
        <v>42073</v>
      </c>
      <c r="C2051" s="37">
        <v>0.25555555555555559</v>
      </c>
      <c r="D2051" s="39">
        <v>113</v>
      </c>
      <c r="E2051" s="39">
        <v>62</v>
      </c>
      <c r="F2051" s="39">
        <v>56</v>
      </c>
      <c r="G2051" s="47"/>
      <c r="H2051" s="47"/>
      <c r="I2051" s="240">
        <v>42073.25</v>
      </c>
      <c r="J2051" s="39">
        <v>6</v>
      </c>
      <c r="K2051" s="41">
        <v>42071</v>
      </c>
      <c r="M2051" s="240"/>
      <c r="N2051" s="39"/>
      <c r="O2051" s="39"/>
    </row>
    <row r="2052" spans="2:15" x14ac:dyDescent="0.15">
      <c r="B2052" s="36">
        <v>42074</v>
      </c>
      <c r="C2052" s="37">
        <v>0.25694444444444448</v>
      </c>
      <c r="D2052" s="39">
        <v>104</v>
      </c>
      <c r="E2052" s="39">
        <v>56</v>
      </c>
      <c r="F2052" s="39">
        <v>54</v>
      </c>
      <c r="G2052" s="47" t="s">
        <v>24</v>
      </c>
      <c r="H2052" s="47" t="s">
        <v>128</v>
      </c>
      <c r="I2052" s="240">
        <v>42074.25</v>
      </c>
      <c r="J2052" s="39">
        <v>6</v>
      </c>
      <c r="K2052" s="41">
        <v>42071</v>
      </c>
      <c r="M2052" s="240"/>
      <c r="N2052" s="39"/>
      <c r="O2052" s="39"/>
    </row>
    <row r="2053" spans="2:15" x14ac:dyDescent="0.15">
      <c r="B2053" s="36">
        <v>42074</v>
      </c>
      <c r="C2053" s="37">
        <v>0.25833333333333336</v>
      </c>
      <c r="D2053" s="39">
        <v>100</v>
      </c>
      <c r="E2053" s="39">
        <v>58</v>
      </c>
      <c r="F2053" s="39">
        <v>55</v>
      </c>
      <c r="G2053" s="47"/>
      <c r="H2053" s="47"/>
      <c r="I2053" s="240">
        <v>42074.25</v>
      </c>
      <c r="J2053" s="39">
        <v>6</v>
      </c>
      <c r="K2053" s="41">
        <v>42071</v>
      </c>
      <c r="M2053" s="240"/>
      <c r="N2053" s="39"/>
      <c r="O2053" s="39"/>
    </row>
    <row r="2054" spans="2:15" x14ac:dyDescent="0.15">
      <c r="B2054" s="36">
        <v>42075</v>
      </c>
      <c r="C2054" s="37">
        <v>0.25972222222222224</v>
      </c>
      <c r="D2054" s="39">
        <v>119</v>
      </c>
      <c r="E2054" s="39">
        <v>64</v>
      </c>
      <c r="F2054" s="39">
        <v>52</v>
      </c>
      <c r="G2054" s="47" t="s">
        <v>24</v>
      </c>
      <c r="H2054" s="47" t="s">
        <v>129</v>
      </c>
      <c r="I2054" s="240">
        <v>42075.25</v>
      </c>
      <c r="J2054" s="39">
        <v>6</v>
      </c>
      <c r="K2054" s="41">
        <v>42071</v>
      </c>
      <c r="M2054" s="240"/>
      <c r="N2054" s="39"/>
      <c r="O2054" s="39"/>
    </row>
    <row r="2055" spans="2:15" x14ac:dyDescent="0.15">
      <c r="B2055" s="36">
        <v>42075</v>
      </c>
      <c r="C2055" s="37">
        <v>0.26111111111111113</v>
      </c>
      <c r="D2055" s="39">
        <v>111</v>
      </c>
      <c r="E2055" s="39">
        <v>65</v>
      </c>
      <c r="F2055" s="39">
        <v>53</v>
      </c>
      <c r="G2055" s="47"/>
      <c r="H2055" s="47"/>
      <c r="I2055" s="240">
        <v>42075.25</v>
      </c>
      <c r="J2055" s="39">
        <v>6</v>
      </c>
      <c r="K2055" s="41">
        <v>42071</v>
      </c>
      <c r="M2055" s="240"/>
      <c r="N2055" s="39"/>
      <c r="O2055" s="39"/>
    </row>
    <row r="2056" spans="2:15" x14ac:dyDescent="0.15">
      <c r="B2056" s="36">
        <v>42076</v>
      </c>
      <c r="C2056" s="37">
        <v>0.25138888888888888</v>
      </c>
      <c r="D2056" s="39">
        <v>110</v>
      </c>
      <c r="E2056" s="39">
        <v>57</v>
      </c>
      <c r="F2056" s="39">
        <v>56</v>
      </c>
      <c r="G2056" s="47" t="s">
        <v>24</v>
      </c>
      <c r="H2056" s="47" t="s">
        <v>326</v>
      </c>
      <c r="I2056" s="240">
        <v>42076.25</v>
      </c>
      <c r="J2056" s="39">
        <v>6</v>
      </c>
      <c r="K2056" s="41">
        <v>42071</v>
      </c>
      <c r="M2056" s="240"/>
      <c r="N2056" s="39"/>
      <c r="O2056" s="39"/>
    </row>
    <row r="2057" spans="2:15" x14ac:dyDescent="0.15">
      <c r="B2057" s="36">
        <v>42077</v>
      </c>
      <c r="C2057" s="37">
        <v>0.27916666666666667</v>
      </c>
      <c r="D2057" s="39">
        <v>120</v>
      </c>
      <c r="E2057" s="39">
        <v>71</v>
      </c>
      <c r="F2057" s="39">
        <v>60</v>
      </c>
      <c r="G2057" s="47" t="s">
        <v>24</v>
      </c>
      <c r="H2057" s="47" t="s">
        <v>129</v>
      </c>
      <c r="I2057" s="240">
        <v>42077.25</v>
      </c>
      <c r="J2057" s="39">
        <v>6</v>
      </c>
      <c r="K2057" s="41">
        <v>42071</v>
      </c>
      <c r="M2057" s="240"/>
      <c r="N2057" s="39"/>
      <c r="O2057" s="39"/>
    </row>
    <row r="2058" spans="2:15" x14ac:dyDescent="0.15">
      <c r="B2058" s="36">
        <v>42077</v>
      </c>
      <c r="C2058" s="37">
        <v>0.28125</v>
      </c>
      <c r="D2058" s="39">
        <v>114</v>
      </c>
      <c r="E2058" s="39">
        <v>68</v>
      </c>
      <c r="F2058" s="39">
        <v>60</v>
      </c>
      <c r="G2058" s="47"/>
      <c r="H2058" s="47"/>
      <c r="I2058" s="240">
        <v>42077.25</v>
      </c>
      <c r="J2058" s="39">
        <v>6</v>
      </c>
      <c r="K2058" s="41">
        <v>42071</v>
      </c>
      <c r="M2058" s="240"/>
      <c r="N2058" s="39"/>
      <c r="O2058" s="39"/>
    </row>
    <row r="2059" spans="2:15" x14ac:dyDescent="0.15">
      <c r="B2059" s="36">
        <v>42078</v>
      </c>
      <c r="C2059" s="37">
        <v>0.2673611111111111</v>
      </c>
      <c r="D2059" s="39">
        <v>118</v>
      </c>
      <c r="E2059" s="39">
        <v>68</v>
      </c>
      <c r="F2059" s="39">
        <v>56</v>
      </c>
      <c r="G2059" s="47" t="s">
        <v>24</v>
      </c>
      <c r="H2059" s="47" t="s">
        <v>128</v>
      </c>
      <c r="I2059" s="240">
        <v>42078.25</v>
      </c>
      <c r="J2059" s="39">
        <v>6</v>
      </c>
      <c r="K2059" s="41">
        <v>42078</v>
      </c>
      <c r="M2059" s="240"/>
      <c r="N2059" s="39"/>
      <c r="O2059" s="39"/>
    </row>
    <row r="2060" spans="2:15" x14ac:dyDescent="0.15">
      <c r="B2060" s="36">
        <v>42078</v>
      </c>
      <c r="C2060" s="37">
        <v>0.26874999999999999</v>
      </c>
      <c r="D2060" s="39">
        <v>114</v>
      </c>
      <c r="E2060" s="39">
        <v>68</v>
      </c>
      <c r="F2060" s="39">
        <v>56</v>
      </c>
      <c r="G2060" s="47"/>
      <c r="H2060" s="47"/>
      <c r="I2060" s="240">
        <v>42078.25</v>
      </c>
      <c r="J2060" s="39">
        <v>6</v>
      </c>
      <c r="K2060" s="41">
        <v>42078</v>
      </c>
      <c r="M2060" s="240"/>
      <c r="N2060" s="39"/>
      <c r="O2060" s="39"/>
    </row>
    <row r="2061" spans="2:15" x14ac:dyDescent="0.15">
      <c r="B2061" s="36">
        <v>42079</v>
      </c>
      <c r="C2061" s="37"/>
      <c r="D2061" s="39"/>
      <c r="E2061" s="39"/>
      <c r="F2061" s="39"/>
      <c r="G2061" s="47" t="s">
        <v>24</v>
      </c>
      <c r="H2061" s="47" t="s">
        <v>318</v>
      </c>
      <c r="I2061" s="240">
        <v>42078.75</v>
      </c>
      <c r="J2061" s="39">
        <v>18</v>
      </c>
      <c r="K2061" s="41">
        <v>42078</v>
      </c>
      <c r="M2061" s="240"/>
      <c r="N2061" s="39"/>
      <c r="O2061" s="39"/>
    </row>
    <row r="2062" spans="2:15" x14ac:dyDescent="0.15">
      <c r="B2062" s="36">
        <v>42080</v>
      </c>
      <c r="C2062" s="37">
        <v>0.25694444444444448</v>
      </c>
      <c r="D2062" s="39">
        <v>122</v>
      </c>
      <c r="E2062" s="39">
        <v>69</v>
      </c>
      <c r="F2062" s="39">
        <v>54</v>
      </c>
      <c r="G2062" s="47" t="s">
        <v>24</v>
      </c>
      <c r="H2062" s="47" t="s">
        <v>128</v>
      </c>
      <c r="I2062" s="240">
        <v>42080.25</v>
      </c>
      <c r="J2062" s="39">
        <v>6</v>
      </c>
      <c r="K2062" s="41">
        <v>42078</v>
      </c>
      <c r="M2062" s="240"/>
      <c r="N2062" s="39"/>
      <c r="O2062" s="39"/>
    </row>
    <row r="2063" spans="2:15" x14ac:dyDescent="0.15">
      <c r="B2063" s="36">
        <v>42081</v>
      </c>
      <c r="C2063" s="37">
        <v>0.25</v>
      </c>
      <c r="D2063" s="39">
        <v>115</v>
      </c>
      <c r="E2063" s="39">
        <v>69</v>
      </c>
      <c r="F2063" s="39">
        <v>50</v>
      </c>
      <c r="G2063" s="47" t="s">
        <v>24</v>
      </c>
      <c r="H2063" s="47" t="s">
        <v>129</v>
      </c>
      <c r="I2063" s="240">
        <v>42081.25</v>
      </c>
      <c r="J2063" s="39">
        <v>6</v>
      </c>
      <c r="K2063" s="41">
        <v>42078</v>
      </c>
      <c r="M2063" s="240"/>
      <c r="N2063" s="39"/>
      <c r="O2063" s="39"/>
    </row>
    <row r="2064" spans="2:15" x14ac:dyDescent="0.15">
      <c r="B2064" s="36">
        <v>42082</v>
      </c>
      <c r="C2064" s="37">
        <v>0.26180555555555557</v>
      </c>
      <c r="D2064" s="39">
        <v>115</v>
      </c>
      <c r="E2064" s="39">
        <v>68</v>
      </c>
      <c r="F2064" s="39">
        <v>52</v>
      </c>
      <c r="G2064" s="47" t="s">
        <v>24</v>
      </c>
      <c r="H2064" s="47" t="s">
        <v>128</v>
      </c>
      <c r="I2064" s="240">
        <v>42082.25</v>
      </c>
      <c r="J2064" s="39">
        <v>6</v>
      </c>
      <c r="K2064" s="41">
        <v>42078</v>
      </c>
      <c r="M2064" s="240"/>
      <c r="N2064" s="39"/>
      <c r="O2064" s="39"/>
    </row>
    <row r="2065" spans="2:15" x14ac:dyDescent="0.15">
      <c r="B2065" s="36">
        <v>42082</v>
      </c>
      <c r="C2065" s="37">
        <v>0.26319444444444445</v>
      </c>
      <c r="D2065" s="39">
        <v>112</v>
      </c>
      <c r="E2065" s="39">
        <v>66</v>
      </c>
      <c r="F2065" s="39">
        <v>50</v>
      </c>
      <c r="G2065" s="47"/>
      <c r="H2065" s="47"/>
      <c r="I2065" s="240">
        <v>42082.25</v>
      </c>
      <c r="J2065" s="39">
        <v>6</v>
      </c>
      <c r="K2065" s="41">
        <v>42078</v>
      </c>
      <c r="M2065" s="240"/>
      <c r="N2065" s="39"/>
      <c r="O2065" s="39"/>
    </row>
    <row r="2066" spans="2:15" x14ac:dyDescent="0.15">
      <c r="B2066" s="36">
        <v>42083</v>
      </c>
      <c r="C2066" s="37">
        <v>0.2638888888888889</v>
      </c>
      <c r="D2066" s="39">
        <v>112</v>
      </c>
      <c r="E2066" s="39">
        <v>62</v>
      </c>
      <c r="F2066" s="39">
        <v>54</v>
      </c>
      <c r="G2066" s="47" t="s">
        <v>24</v>
      </c>
      <c r="H2066" s="47" t="s">
        <v>129</v>
      </c>
      <c r="I2066" s="240">
        <v>42083.25</v>
      </c>
      <c r="J2066" s="39">
        <v>6</v>
      </c>
      <c r="K2066" s="41">
        <v>42078</v>
      </c>
      <c r="M2066" s="240"/>
      <c r="N2066" s="39"/>
      <c r="O2066" s="39"/>
    </row>
    <row r="2067" spans="2:15" x14ac:dyDescent="0.15">
      <c r="B2067" s="36">
        <v>42084</v>
      </c>
      <c r="C2067" s="37">
        <v>0.27083333333333331</v>
      </c>
      <c r="D2067" s="39">
        <v>117</v>
      </c>
      <c r="E2067" s="39">
        <v>64</v>
      </c>
      <c r="F2067" s="39">
        <v>65</v>
      </c>
      <c r="G2067" s="47" t="s">
        <v>24</v>
      </c>
      <c r="H2067" s="47" t="s">
        <v>128</v>
      </c>
      <c r="I2067" s="240">
        <v>42084.25</v>
      </c>
      <c r="J2067" s="39">
        <v>6</v>
      </c>
      <c r="K2067" s="41">
        <v>42078</v>
      </c>
      <c r="M2067" s="240"/>
      <c r="N2067" s="39"/>
      <c r="O2067" s="39"/>
    </row>
    <row r="2068" spans="2:15" x14ac:dyDescent="0.15">
      <c r="B2068" s="36">
        <v>42085</v>
      </c>
      <c r="C2068" s="37">
        <v>0.24652777777777779</v>
      </c>
      <c r="D2068" s="39">
        <v>130</v>
      </c>
      <c r="E2068" s="39">
        <v>63</v>
      </c>
      <c r="F2068" s="39">
        <v>61</v>
      </c>
      <c r="G2068" s="47" t="s">
        <v>28</v>
      </c>
      <c r="H2068" s="47" t="s">
        <v>234</v>
      </c>
      <c r="I2068" s="240">
        <v>42085.25</v>
      </c>
      <c r="J2068" s="39">
        <v>6</v>
      </c>
      <c r="K2068" s="41">
        <v>42085</v>
      </c>
      <c r="M2068" s="240"/>
      <c r="N2068" s="39"/>
      <c r="O2068" s="39"/>
    </row>
    <row r="2069" spans="2:15" x14ac:dyDescent="0.15">
      <c r="B2069" s="36">
        <v>42085</v>
      </c>
      <c r="C2069" s="37">
        <v>0.24722222222222223</v>
      </c>
      <c r="D2069" s="39">
        <v>115</v>
      </c>
      <c r="E2069" s="39">
        <v>64</v>
      </c>
      <c r="F2069" s="39">
        <v>59</v>
      </c>
      <c r="G2069" s="47"/>
      <c r="H2069" s="47"/>
      <c r="I2069" s="240">
        <v>42085.25</v>
      </c>
      <c r="J2069" s="39">
        <v>6</v>
      </c>
      <c r="K2069" s="41">
        <v>42085</v>
      </c>
      <c r="M2069" s="240"/>
      <c r="N2069" s="39"/>
      <c r="O2069" s="39"/>
    </row>
    <row r="2070" spans="2:15" x14ac:dyDescent="0.15">
      <c r="B2070" s="36">
        <v>42086</v>
      </c>
      <c r="C2070" s="37">
        <v>0.25347222222222221</v>
      </c>
      <c r="D2070" s="39">
        <v>120</v>
      </c>
      <c r="E2070" s="39">
        <v>73</v>
      </c>
      <c r="F2070" s="39">
        <v>54</v>
      </c>
      <c r="G2070" s="47" t="s">
        <v>24</v>
      </c>
      <c r="H2070" s="47" t="s">
        <v>129</v>
      </c>
      <c r="I2070" s="240">
        <v>42086.25</v>
      </c>
      <c r="J2070" s="39">
        <v>6</v>
      </c>
      <c r="K2070" s="41">
        <v>42085</v>
      </c>
      <c r="M2070" s="240"/>
      <c r="N2070" s="39"/>
      <c r="O2070" s="39"/>
    </row>
    <row r="2071" spans="2:15" x14ac:dyDescent="0.15">
      <c r="B2071" s="36">
        <v>42087</v>
      </c>
      <c r="C2071" s="37">
        <v>0.25625000000000003</v>
      </c>
      <c r="D2071" s="39">
        <v>122</v>
      </c>
      <c r="E2071" s="39">
        <v>67</v>
      </c>
      <c r="F2071" s="39">
        <v>59</v>
      </c>
      <c r="G2071" s="47" t="s">
        <v>24</v>
      </c>
      <c r="H2071" s="47" t="s">
        <v>128</v>
      </c>
      <c r="I2071" s="240">
        <v>42087.25</v>
      </c>
      <c r="J2071" s="39">
        <v>6</v>
      </c>
      <c r="K2071" s="41">
        <v>42085</v>
      </c>
      <c r="M2071" s="240"/>
      <c r="N2071" s="39"/>
      <c r="O2071" s="39"/>
    </row>
    <row r="2072" spans="2:15" x14ac:dyDescent="0.15">
      <c r="B2072" s="36">
        <v>42087</v>
      </c>
      <c r="C2072" s="37">
        <v>0.25694444444444448</v>
      </c>
      <c r="D2072" s="39">
        <v>116</v>
      </c>
      <c r="E2072" s="39">
        <v>65</v>
      </c>
      <c r="F2072" s="39">
        <v>58</v>
      </c>
      <c r="G2072" s="47"/>
      <c r="H2072" s="47"/>
      <c r="I2072" s="240">
        <v>42087.25</v>
      </c>
      <c r="J2072" s="39">
        <v>6</v>
      </c>
      <c r="K2072" s="41">
        <v>42085</v>
      </c>
      <c r="M2072" s="240"/>
      <c r="N2072" s="39"/>
      <c r="O2072" s="39"/>
    </row>
    <row r="2073" spans="2:15" x14ac:dyDescent="0.15">
      <c r="B2073" s="36">
        <v>42088</v>
      </c>
      <c r="C2073" s="37">
        <v>0.25763888888888892</v>
      </c>
      <c r="D2073" s="39">
        <v>116</v>
      </c>
      <c r="E2073" s="39">
        <v>67</v>
      </c>
      <c r="F2073" s="39">
        <v>59</v>
      </c>
      <c r="G2073" s="47" t="s">
        <v>24</v>
      </c>
      <c r="H2073" s="47" t="s">
        <v>327</v>
      </c>
      <c r="I2073" s="240">
        <v>42088.25</v>
      </c>
      <c r="J2073" s="39">
        <v>6</v>
      </c>
      <c r="K2073" s="41">
        <v>42085</v>
      </c>
      <c r="M2073" s="240"/>
      <c r="N2073" s="39"/>
      <c r="O2073" s="39"/>
    </row>
    <row r="2074" spans="2:15" x14ac:dyDescent="0.15">
      <c r="B2074" s="36">
        <v>42088</v>
      </c>
      <c r="C2074" s="37">
        <v>0.25833333333333336</v>
      </c>
      <c r="D2074" s="39">
        <v>112</v>
      </c>
      <c r="E2074" s="39">
        <v>65</v>
      </c>
      <c r="F2074" s="39">
        <v>53</v>
      </c>
      <c r="G2074" s="47"/>
      <c r="H2074" s="47"/>
      <c r="I2074" s="240">
        <v>42088.25</v>
      </c>
      <c r="J2074" s="39">
        <v>6</v>
      </c>
      <c r="K2074" s="41">
        <v>42085</v>
      </c>
      <c r="M2074" s="240"/>
      <c r="N2074" s="39"/>
      <c r="O2074" s="39"/>
    </row>
    <row r="2075" spans="2:15" x14ac:dyDescent="0.15">
      <c r="B2075" s="36">
        <v>42089</v>
      </c>
      <c r="C2075" s="37">
        <v>0.94444444444444453</v>
      </c>
      <c r="D2075" s="39">
        <v>117</v>
      </c>
      <c r="E2075" s="39">
        <v>63</v>
      </c>
      <c r="F2075" s="39">
        <v>59</v>
      </c>
      <c r="G2075" s="47" t="s">
        <v>24</v>
      </c>
      <c r="H2075" s="47" t="s">
        <v>128</v>
      </c>
      <c r="I2075" s="240">
        <v>42089.75</v>
      </c>
      <c r="J2075" s="39">
        <v>18</v>
      </c>
      <c r="K2075" s="41">
        <v>42085</v>
      </c>
      <c r="M2075" s="240"/>
      <c r="N2075" s="39"/>
      <c r="O2075" s="39"/>
    </row>
    <row r="2076" spans="2:15" x14ac:dyDescent="0.15">
      <c r="B2076" s="36">
        <v>42090</v>
      </c>
      <c r="C2076" s="37">
        <v>0.26250000000000001</v>
      </c>
      <c r="D2076" s="39">
        <v>117</v>
      </c>
      <c r="E2076" s="39">
        <v>64</v>
      </c>
      <c r="F2076" s="39">
        <v>57</v>
      </c>
      <c r="G2076" s="47" t="s">
        <v>24</v>
      </c>
      <c r="H2076" s="47" t="s">
        <v>129</v>
      </c>
      <c r="I2076" s="240">
        <v>42090.25</v>
      </c>
      <c r="J2076" s="39">
        <v>6</v>
      </c>
      <c r="K2076" s="41">
        <v>42085</v>
      </c>
      <c r="M2076" s="240"/>
      <c r="N2076" s="39"/>
      <c r="O2076" s="39"/>
    </row>
    <row r="2077" spans="2:15" x14ac:dyDescent="0.15">
      <c r="B2077" s="36">
        <v>42090</v>
      </c>
      <c r="C2077" s="37">
        <v>0.26458333333333334</v>
      </c>
      <c r="D2077" s="39">
        <v>111</v>
      </c>
      <c r="E2077" s="39">
        <v>62</v>
      </c>
      <c r="F2077" s="39">
        <v>54</v>
      </c>
      <c r="G2077" s="47"/>
      <c r="H2077" s="47"/>
      <c r="I2077" s="240">
        <v>42090.25</v>
      </c>
      <c r="J2077" s="39">
        <v>6</v>
      </c>
      <c r="K2077" s="41">
        <v>42085</v>
      </c>
      <c r="M2077" s="240"/>
      <c r="N2077" s="39"/>
      <c r="O2077" s="39"/>
    </row>
    <row r="2078" spans="2:15" x14ac:dyDescent="0.15">
      <c r="B2078" s="36">
        <v>42091</v>
      </c>
      <c r="C2078" s="37">
        <v>0.26250000000000001</v>
      </c>
      <c r="D2078" s="39">
        <v>120</v>
      </c>
      <c r="E2078" s="39">
        <v>66</v>
      </c>
      <c r="F2078" s="39">
        <v>58</v>
      </c>
      <c r="G2078" s="47" t="s">
        <v>24</v>
      </c>
      <c r="H2078" s="47" t="s">
        <v>130</v>
      </c>
      <c r="I2078" s="240">
        <v>42091.25</v>
      </c>
      <c r="J2078" s="39">
        <v>6</v>
      </c>
      <c r="K2078" s="41">
        <v>42085</v>
      </c>
      <c r="M2078" s="240"/>
      <c r="N2078" s="39"/>
      <c r="O2078" s="39"/>
    </row>
    <row r="2079" spans="2:15" x14ac:dyDescent="0.15">
      <c r="B2079" s="36">
        <v>42091</v>
      </c>
      <c r="C2079" s="37">
        <v>0.26527777777777778</v>
      </c>
      <c r="D2079" s="39">
        <v>115</v>
      </c>
      <c r="E2079" s="39">
        <v>64</v>
      </c>
      <c r="F2079" s="39">
        <v>59</v>
      </c>
      <c r="G2079" s="47"/>
      <c r="H2079" s="47"/>
      <c r="I2079" s="240">
        <v>42091.25</v>
      </c>
      <c r="J2079" s="39">
        <v>6</v>
      </c>
      <c r="K2079" s="41">
        <v>42085</v>
      </c>
      <c r="M2079" s="240"/>
      <c r="N2079" s="39"/>
      <c r="O2079" s="39"/>
    </row>
    <row r="2080" spans="2:15" x14ac:dyDescent="0.15">
      <c r="B2080" s="36">
        <v>42092</v>
      </c>
      <c r="C2080" s="37">
        <v>0.28333333333333333</v>
      </c>
      <c r="D2080" s="39">
        <v>115</v>
      </c>
      <c r="E2080" s="39">
        <v>67</v>
      </c>
      <c r="F2080" s="39">
        <v>52</v>
      </c>
      <c r="G2080" s="47" t="s">
        <v>24</v>
      </c>
      <c r="H2080" s="47" t="s">
        <v>130</v>
      </c>
      <c r="I2080" s="240">
        <v>42092.25</v>
      </c>
      <c r="J2080" s="39">
        <v>6</v>
      </c>
      <c r="K2080" s="41">
        <v>42092</v>
      </c>
      <c r="M2080" s="240"/>
      <c r="N2080" s="39"/>
      <c r="O2080" s="39"/>
    </row>
    <row r="2081" spans="2:15" x14ac:dyDescent="0.15">
      <c r="B2081" s="36">
        <v>42092</v>
      </c>
      <c r="C2081" s="37">
        <v>0.28472222222222221</v>
      </c>
      <c r="D2081" s="39">
        <v>119</v>
      </c>
      <c r="E2081" s="39">
        <v>67</v>
      </c>
      <c r="F2081" s="39">
        <v>51</v>
      </c>
      <c r="G2081" s="47"/>
      <c r="H2081" s="47"/>
      <c r="I2081" s="240">
        <v>42092.25</v>
      </c>
      <c r="J2081" s="39">
        <v>6</v>
      </c>
      <c r="K2081" s="41">
        <v>42092</v>
      </c>
      <c r="M2081" s="240"/>
      <c r="N2081" s="39"/>
      <c r="O2081" s="39"/>
    </row>
    <row r="2082" spans="2:15" x14ac:dyDescent="0.15">
      <c r="B2082" s="36">
        <v>42092</v>
      </c>
      <c r="C2082" s="37">
        <v>0.96944444444444444</v>
      </c>
      <c r="D2082" s="39">
        <v>97</v>
      </c>
      <c r="E2082" s="39">
        <v>48</v>
      </c>
      <c r="F2082" s="39">
        <v>58</v>
      </c>
      <c r="G2082" s="47"/>
      <c r="H2082" s="47"/>
      <c r="I2082" s="240">
        <v>42092.75</v>
      </c>
      <c r="J2082" s="39">
        <v>18</v>
      </c>
      <c r="K2082" s="41">
        <v>42092</v>
      </c>
      <c r="M2082" s="240"/>
      <c r="N2082" s="39"/>
      <c r="O2082" s="39"/>
    </row>
    <row r="2083" spans="2:15" x14ac:dyDescent="0.15">
      <c r="B2083" s="36">
        <v>42093</v>
      </c>
      <c r="C2083" s="37">
        <v>0.26041666666666669</v>
      </c>
      <c r="D2083" s="39">
        <v>110</v>
      </c>
      <c r="E2083" s="39">
        <v>62</v>
      </c>
      <c r="F2083" s="39">
        <v>57</v>
      </c>
      <c r="G2083" s="47" t="s">
        <v>24</v>
      </c>
      <c r="H2083" s="47" t="s">
        <v>128</v>
      </c>
      <c r="I2083" s="240">
        <v>42093.25</v>
      </c>
      <c r="J2083" s="39">
        <v>6</v>
      </c>
      <c r="K2083" s="41">
        <v>42092</v>
      </c>
      <c r="M2083" s="240"/>
      <c r="N2083" s="39"/>
      <c r="O2083" s="39"/>
    </row>
    <row r="2084" spans="2:15" x14ac:dyDescent="0.15">
      <c r="B2084" s="36">
        <v>42094</v>
      </c>
      <c r="C2084" s="37">
        <v>0.25069444444444444</v>
      </c>
      <c r="D2084" s="39">
        <v>116</v>
      </c>
      <c r="E2084" s="39">
        <v>66</v>
      </c>
      <c r="F2084" s="39">
        <v>59</v>
      </c>
      <c r="G2084" s="47" t="s">
        <v>24</v>
      </c>
      <c r="H2084" s="47" t="s">
        <v>129</v>
      </c>
      <c r="I2084" s="240">
        <v>42094.25</v>
      </c>
      <c r="J2084" s="39">
        <v>6</v>
      </c>
      <c r="K2084" s="41">
        <v>42092</v>
      </c>
      <c r="M2084" s="240"/>
      <c r="N2084" s="39"/>
      <c r="O2084" s="39"/>
    </row>
    <row r="2085" spans="2:15" x14ac:dyDescent="0.15">
      <c r="B2085" s="36">
        <v>42094</v>
      </c>
      <c r="C2085" s="37">
        <v>0.25208333333333333</v>
      </c>
      <c r="D2085" s="39">
        <v>119</v>
      </c>
      <c r="E2085" s="39">
        <v>65</v>
      </c>
      <c r="F2085" s="39">
        <v>58</v>
      </c>
      <c r="G2085" s="47"/>
      <c r="H2085" s="47"/>
      <c r="I2085" s="240">
        <v>42094.25</v>
      </c>
      <c r="J2085" s="39">
        <v>6</v>
      </c>
      <c r="K2085" s="41">
        <v>42092</v>
      </c>
      <c r="M2085" s="240"/>
      <c r="N2085" s="39"/>
      <c r="O2085" s="39"/>
    </row>
    <row r="2086" spans="2:15" x14ac:dyDescent="0.15">
      <c r="B2086" s="36">
        <v>42094</v>
      </c>
      <c r="C2086" s="37">
        <v>0.9243055555555556</v>
      </c>
      <c r="D2086" s="39">
        <v>130</v>
      </c>
      <c r="E2086" s="39">
        <v>78</v>
      </c>
      <c r="F2086" s="39">
        <v>56</v>
      </c>
      <c r="G2086" s="47"/>
      <c r="H2086" s="47"/>
      <c r="I2086" s="240">
        <v>42094.75</v>
      </c>
      <c r="J2086" s="39">
        <v>18</v>
      </c>
      <c r="K2086" s="41">
        <v>42092</v>
      </c>
      <c r="M2086" s="240"/>
      <c r="N2086" s="39"/>
      <c r="O2086" s="39"/>
    </row>
    <row r="2087" spans="2:15" x14ac:dyDescent="0.15">
      <c r="B2087" s="36">
        <v>42094</v>
      </c>
      <c r="C2087" s="37">
        <v>0.92499999999999993</v>
      </c>
      <c r="D2087" s="39">
        <v>137</v>
      </c>
      <c r="E2087" s="39">
        <v>81</v>
      </c>
      <c r="F2087" s="39">
        <v>54</v>
      </c>
      <c r="G2087" s="47"/>
      <c r="H2087" s="47"/>
      <c r="I2087" s="240">
        <v>42094.75</v>
      </c>
      <c r="J2087" s="39">
        <v>18</v>
      </c>
      <c r="K2087" s="41">
        <v>42092</v>
      </c>
      <c r="M2087" s="240"/>
      <c r="N2087" s="39"/>
      <c r="O2087" s="39"/>
    </row>
    <row r="2088" spans="2:15" x14ac:dyDescent="0.15">
      <c r="B2088" s="36">
        <v>42094</v>
      </c>
      <c r="C2088" s="37">
        <v>0.92569444444444438</v>
      </c>
      <c r="D2088" s="39">
        <v>126</v>
      </c>
      <c r="E2088" s="39">
        <v>79</v>
      </c>
      <c r="F2088" s="39">
        <v>54</v>
      </c>
      <c r="G2088" s="47"/>
      <c r="H2088" s="47"/>
      <c r="I2088" s="240">
        <v>42094.75</v>
      </c>
      <c r="J2088" s="39">
        <v>18</v>
      </c>
      <c r="K2088" s="41">
        <v>42092</v>
      </c>
      <c r="M2088" s="240"/>
      <c r="N2088" s="39"/>
      <c r="O2088" s="39"/>
    </row>
    <row r="2089" spans="2:15" x14ac:dyDescent="0.15">
      <c r="B2089" s="36">
        <v>42095</v>
      </c>
      <c r="C2089" s="37">
        <v>0.25694444444444448</v>
      </c>
      <c r="D2089" s="39">
        <v>116</v>
      </c>
      <c r="E2089" s="39">
        <v>67</v>
      </c>
      <c r="F2089" s="39">
        <v>54</v>
      </c>
      <c r="G2089" s="47" t="s">
        <v>24</v>
      </c>
      <c r="H2089" s="47" t="s">
        <v>130</v>
      </c>
      <c r="I2089" s="240">
        <v>42095.25</v>
      </c>
      <c r="J2089" s="39">
        <v>6</v>
      </c>
      <c r="K2089" s="41">
        <v>42092</v>
      </c>
      <c r="M2089" s="240"/>
      <c r="N2089" s="39"/>
      <c r="O2089" s="39"/>
    </row>
    <row r="2090" spans="2:15" x14ac:dyDescent="0.15">
      <c r="B2090" s="36">
        <v>42095</v>
      </c>
      <c r="C2090" s="37">
        <v>0.96527777777777779</v>
      </c>
      <c r="D2090" s="39">
        <v>120</v>
      </c>
      <c r="E2090" s="39">
        <v>73</v>
      </c>
      <c r="F2090" s="39">
        <v>57</v>
      </c>
      <c r="G2090" s="47"/>
      <c r="H2090" s="47"/>
      <c r="I2090" s="240">
        <v>42095.75</v>
      </c>
      <c r="J2090" s="39">
        <v>18</v>
      </c>
      <c r="K2090" s="41">
        <v>42092</v>
      </c>
      <c r="M2090" s="240"/>
      <c r="N2090" s="39"/>
      <c r="O2090" s="39"/>
    </row>
    <row r="2091" spans="2:15" x14ac:dyDescent="0.15">
      <c r="B2091" s="36">
        <v>42096</v>
      </c>
      <c r="C2091" s="37">
        <v>0.25833333333333336</v>
      </c>
      <c r="D2091" s="39">
        <v>122</v>
      </c>
      <c r="E2091" s="39">
        <v>72</v>
      </c>
      <c r="F2091" s="39">
        <v>52</v>
      </c>
      <c r="G2091" s="47" t="s">
        <v>24</v>
      </c>
      <c r="H2091" s="47" t="s">
        <v>130</v>
      </c>
      <c r="I2091" s="240">
        <v>42096.25</v>
      </c>
      <c r="J2091" s="39">
        <v>6</v>
      </c>
      <c r="K2091" s="41">
        <v>42092</v>
      </c>
      <c r="M2091" s="240"/>
      <c r="N2091" s="39"/>
      <c r="O2091" s="39"/>
    </row>
    <row r="2092" spans="2:15" x14ac:dyDescent="0.15">
      <c r="B2092" s="36">
        <v>42096</v>
      </c>
      <c r="C2092" s="37">
        <v>0.26041666666666669</v>
      </c>
      <c r="D2092" s="39">
        <v>112</v>
      </c>
      <c r="E2092" s="39">
        <v>66</v>
      </c>
      <c r="F2092" s="39">
        <v>51</v>
      </c>
      <c r="G2092" s="47"/>
      <c r="H2092" s="47"/>
      <c r="I2092" s="240">
        <v>42096.25</v>
      </c>
      <c r="J2092" s="39">
        <v>6</v>
      </c>
      <c r="K2092" s="41">
        <v>42092</v>
      </c>
      <c r="M2092" s="240"/>
      <c r="N2092" s="39"/>
      <c r="O2092" s="39"/>
    </row>
    <row r="2093" spans="2:15" x14ac:dyDescent="0.15">
      <c r="B2093" s="36">
        <v>42096</v>
      </c>
      <c r="C2093" s="37">
        <v>0.96875</v>
      </c>
      <c r="D2093" s="39">
        <v>123</v>
      </c>
      <c r="E2093" s="39">
        <v>73</v>
      </c>
      <c r="F2093" s="39">
        <v>53</v>
      </c>
      <c r="G2093" s="47"/>
      <c r="H2093" s="47"/>
      <c r="I2093" s="240">
        <v>42096.75</v>
      </c>
      <c r="J2093" s="39">
        <v>18</v>
      </c>
      <c r="K2093" s="41">
        <v>42092</v>
      </c>
      <c r="M2093" s="240"/>
      <c r="N2093" s="39"/>
      <c r="O2093" s="39"/>
    </row>
    <row r="2094" spans="2:15" x14ac:dyDescent="0.15">
      <c r="B2094" s="36">
        <v>42097</v>
      </c>
      <c r="C2094" s="37">
        <v>0.24513888888888888</v>
      </c>
      <c r="D2094" s="39">
        <v>119</v>
      </c>
      <c r="E2094" s="39">
        <v>69</v>
      </c>
      <c r="F2094" s="39">
        <v>55</v>
      </c>
      <c r="G2094" s="47" t="s">
        <v>24</v>
      </c>
      <c r="H2094" s="47" t="s">
        <v>130</v>
      </c>
      <c r="I2094" s="240">
        <v>42097.25</v>
      </c>
      <c r="J2094" s="39">
        <v>6</v>
      </c>
      <c r="K2094" s="41">
        <v>42092</v>
      </c>
      <c r="M2094" s="240"/>
      <c r="N2094" s="39"/>
      <c r="O2094" s="39"/>
    </row>
    <row r="2095" spans="2:15" x14ac:dyDescent="0.15">
      <c r="B2095" s="36">
        <v>42097</v>
      </c>
      <c r="C2095" s="37">
        <v>0.24652777777777779</v>
      </c>
      <c r="D2095" s="39">
        <v>125</v>
      </c>
      <c r="E2095" s="39">
        <v>73</v>
      </c>
      <c r="F2095" s="39">
        <v>55</v>
      </c>
      <c r="G2095" s="47"/>
      <c r="H2095" s="47"/>
      <c r="I2095" s="240">
        <v>42097.25</v>
      </c>
      <c r="J2095" s="39">
        <v>6</v>
      </c>
      <c r="K2095" s="41">
        <v>42092</v>
      </c>
      <c r="M2095" s="240"/>
      <c r="N2095" s="39"/>
      <c r="O2095" s="39"/>
    </row>
    <row r="2096" spans="2:15" x14ac:dyDescent="0.15">
      <c r="B2096" s="36">
        <v>42097</v>
      </c>
      <c r="C2096" s="37">
        <v>0.86805555555555547</v>
      </c>
      <c r="D2096" s="39">
        <v>126</v>
      </c>
      <c r="E2096" s="39">
        <v>75</v>
      </c>
      <c r="F2096" s="39">
        <v>48</v>
      </c>
      <c r="G2096" s="47"/>
      <c r="H2096" s="47"/>
      <c r="I2096" s="240">
        <v>42097.75</v>
      </c>
      <c r="J2096" s="39">
        <v>18</v>
      </c>
      <c r="K2096" s="41">
        <v>42092</v>
      </c>
      <c r="M2096" s="240"/>
      <c r="N2096" s="39"/>
      <c r="O2096" s="39"/>
    </row>
    <row r="2097" spans="2:15" x14ac:dyDescent="0.15">
      <c r="B2097" s="36">
        <v>42097</v>
      </c>
      <c r="C2097" s="37">
        <v>0.86944444444444446</v>
      </c>
      <c r="D2097" s="39">
        <v>139</v>
      </c>
      <c r="E2097" s="39">
        <v>73</v>
      </c>
      <c r="F2097" s="39">
        <v>46</v>
      </c>
      <c r="G2097" s="47"/>
      <c r="H2097" s="47"/>
      <c r="I2097" s="240">
        <v>42097.75</v>
      </c>
      <c r="J2097" s="39">
        <v>18</v>
      </c>
      <c r="K2097" s="41">
        <v>42092</v>
      </c>
      <c r="M2097" s="240"/>
      <c r="N2097" s="39"/>
      <c r="O2097" s="39"/>
    </row>
    <row r="2098" spans="2:15" x14ac:dyDescent="0.15">
      <c r="B2098" s="36">
        <v>42098</v>
      </c>
      <c r="C2098" s="37">
        <v>0.27083333333333331</v>
      </c>
      <c r="D2098" s="39">
        <v>111</v>
      </c>
      <c r="E2098" s="39">
        <v>62</v>
      </c>
      <c r="F2098" s="39">
        <v>59</v>
      </c>
      <c r="G2098" s="47" t="s">
        <v>24</v>
      </c>
      <c r="H2098" s="47" t="s">
        <v>130</v>
      </c>
      <c r="I2098" s="240">
        <v>42098.25</v>
      </c>
      <c r="J2098" s="39">
        <v>6</v>
      </c>
      <c r="K2098" s="41">
        <v>42092</v>
      </c>
      <c r="M2098" s="240"/>
      <c r="N2098" s="39"/>
      <c r="O2098" s="39"/>
    </row>
    <row r="2099" spans="2:15" x14ac:dyDescent="0.15">
      <c r="B2099" s="36">
        <v>42098</v>
      </c>
      <c r="C2099" s="37">
        <v>0.99652777777777779</v>
      </c>
      <c r="D2099" s="39">
        <v>114</v>
      </c>
      <c r="E2099" s="39">
        <v>62</v>
      </c>
      <c r="F2099" s="39">
        <v>55</v>
      </c>
      <c r="G2099" s="47"/>
      <c r="H2099" s="47"/>
      <c r="I2099" s="240">
        <v>42098.75</v>
      </c>
      <c r="J2099" s="39">
        <v>18</v>
      </c>
      <c r="K2099" s="41">
        <v>42092</v>
      </c>
      <c r="M2099" s="240"/>
      <c r="N2099" s="39"/>
      <c r="O2099" s="39"/>
    </row>
    <row r="2100" spans="2:15" x14ac:dyDescent="0.15">
      <c r="B2100" s="36">
        <v>42099</v>
      </c>
      <c r="C2100" s="37">
        <v>0.29236111111111113</v>
      </c>
      <c r="D2100" s="39">
        <v>126</v>
      </c>
      <c r="E2100" s="39">
        <v>68</v>
      </c>
      <c r="F2100" s="39">
        <v>56</v>
      </c>
      <c r="G2100" s="47" t="s">
        <v>24</v>
      </c>
      <c r="H2100" s="47" t="s">
        <v>130</v>
      </c>
      <c r="I2100" s="240">
        <v>42099.25</v>
      </c>
      <c r="J2100" s="39">
        <v>6</v>
      </c>
      <c r="K2100" s="41">
        <v>42099</v>
      </c>
      <c r="M2100" s="240"/>
      <c r="N2100" s="39"/>
      <c r="O2100" s="39"/>
    </row>
    <row r="2101" spans="2:15" x14ac:dyDescent="0.15">
      <c r="B2101" s="36">
        <v>42099</v>
      </c>
      <c r="C2101" s="37">
        <v>0.2951388888888889</v>
      </c>
      <c r="D2101" s="39">
        <v>120</v>
      </c>
      <c r="E2101" s="39">
        <v>69</v>
      </c>
      <c r="F2101" s="39">
        <v>54</v>
      </c>
      <c r="G2101" s="47"/>
      <c r="H2101" s="47"/>
      <c r="I2101" s="240">
        <v>42099.25</v>
      </c>
      <c r="J2101" s="39">
        <v>6</v>
      </c>
      <c r="K2101" s="41">
        <v>42099</v>
      </c>
      <c r="M2101" s="240"/>
      <c r="N2101" s="39"/>
      <c r="O2101" s="39"/>
    </row>
    <row r="2102" spans="2:15" x14ac:dyDescent="0.15">
      <c r="B2102" s="36">
        <v>42100</v>
      </c>
      <c r="C2102" s="37">
        <v>0.26041666666666669</v>
      </c>
      <c r="D2102" s="39">
        <v>117</v>
      </c>
      <c r="E2102" s="39">
        <v>68</v>
      </c>
      <c r="F2102" s="39">
        <v>54</v>
      </c>
      <c r="G2102" s="47" t="s">
        <v>24</v>
      </c>
      <c r="H2102" s="47" t="s">
        <v>128</v>
      </c>
      <c r="I2102" s="240">
        <v>42100.25</v>
      </c>
      <c r="J2102" s="39">
        <v>6</v>
      </c>
      <c r="K2102" s="41">
        <v>42099</v>
      </c>
      <c r="M2102" s="240"/>
      <c r="N2102" s="39"/>
      <c r="O2102" s="39"/>
    </row>
    <row r="2103" spans="2:15" x14ac:dyDescent="0.15">
      <c r="B2103" s="36">
        <v>42101</v>
      </c>
      <c r="C2103" s="37">
        <v>0.2638888888888889</v>
      </c>
      <c r="D2103" s="39">
        <v>100</v>
      </c>
      <c r="E2103" s="39">
        <v>54</v>
      </c>
      <c r="F2103" s="39">
        <v>54</v>
      </c>
      <c r="G2103" s="47" t="s">
        <v>24</v>
      </c>
      <c r="H2103" s="47" t="s">
        <v>129</v>
      </c>
      <c r="I2103" s="240">
        <v>42101.25</v>
      </c>
      <c r="J2103" s="39">
        <v>6</v>
      </c>
      <c r="K2103" s="41">
        <v>42099</v>
      </c>
      <c r="M2103" s="240"/>
      <c r="N2103" s="39"/>
      <c r="O2103" s="39"/>
    </row>
    <row r="2104" spans="2:15" x14ac:dyDescent="0.15">
      <c r="B2104" s="36">
        <v>42102</v>
      </c>
      <c r="C2104" s="37">
        <v>0.24652777777777779</v>
      </c>
      <c r="D2104" s="39">
        <v>116</v>
      </c>
      <c r="E2104" s="39">
        <v>64</v>
      </c>
      <c r="F2104" s="39">
        <v>61</v>
      </c>
      <c r="G2104" s="47" t="s">
        <v>24</v>
      </c>
      <c r="H2104" s="47" t="s">
        <v>130</v>
      </c>
      <c r="I2104" s="240">
        <v>42102.25</v>
      </c>
      <c r="J2104" s="39">
        <v>6</v>
      </c>
      <c r="K2104" s="41">
        <v>42099</v>
      </c>
      <c r="M2104" s="240"/>
      <c r="N2104" s="39"/>
      <c r="O2104" s="39"/>
    </row>
    <row r="2105" spans="2:15" x14ac:dyDescent="0.15">
      <c r="B2105" s="36">
        <v>42103</v>
      </c>
      <c r="C2105" s="37">
        <v>0.24374999999999999</v>
      </c>
      <c r="D2105" s="39">
        <v>112</v>
      </c>
      <c r="E2105" s="39">
        <v>62</v>
      </c>
      <c r="F2105" s="39">
        <v>55</v>
      </c>
      <c r="G2105" s="47" t="s">
        <v>24</v>
      </c>
      <c r="H2105" s="47" t="s">
        <v>128</v>
      </c>
      <c r="I2105" s="240">
        <v>42103.25</v>
      </c>
      <c r="J2105" s="39">
        <v>6</v>
      </c>
      <c r="K2105" s="41">
        <v>42099</v>
      </c>
      <c r="M2105" s="240"/>
      <c r="N2105" s="39"/>
      <c r="O2105" s="39"/>
    </row>
    <row r="2106" spans="2:15" x14ac:dyDescent="0.15">
      <c r="B2106" s="36">
        <v>42103</v>
      </c>
      <c r="C2106" s="37">
        <v>0.25208333333333333</v>
      </c>
      <c r="D2106" s="39">
        <v>120</v>
      </c>
      <c r="E2106" s="39">
        <v>63</v>
      </c>
      <c r="F2106" s="39">
        <v>55</v>
      </c>
      <c r="G2106" s="47"/>
      <c r="H2106" s="47"/>
      <c r="I2106" s="240">
        <v>42103.25</v>
      </c>
      <c r="J2106" s="39">
        <v>6</v>
      </c>
      <c r="K2106" s="41">
        <v>42099</v>
      </c>
      <c r="M2106" s="240"/>
      <c r="N2106" s="39"/>
      <c r="O2106" s="39"/>
    </row>
    <row r="2107" spans="2:15" x14ac:dyDescent="0.15">
      <c r="B2107" s="36">
        <v>42104</v>
      </c>
      <c r="C2107" s="37">
        <v>0.24722222222222223</v>
      </c>
      <c r="D2107" s="39">
        <v>116</v>
      </c>
      <c r="E2107" s="39">
        <v>66</v>
      </c>
      <c r="F2107" s="39">
        <v>59</v>
      </c>
      <c r="G2107" s="47" t="s">
        <v>24</v>
      </c>
      <c r="H2107" s="47" t="s">
        <v>129</v>
      </c>
      <c r="I2107" s="240">
        <v>42104.25</v>
      </c>
      <c r="J2107" s="39">
        <v>6</v>
      </c>
      <c r="K2107" s="41">
        <v>42099</v>
      </c>
      <c r="M2107" s="240"/>
      <c r="N2107" s="39"/>
      <c r="O2107" s="39"/>
    </row>
    <row r="2108" spans="2:15" x14ac:dyDescent="0.15">
      <c r="B2108" s="36">
        <v>42104</v>
      </c>
      <c r="C2108" s="37">
        <v>0.25</v>
      </c>
      <c r="D2108" s="39">
        <v>120</v>
      </c>
      <c r="E2108" s="39">
        <v>64</v>
      </c>
      <c r="F2108" s="39">
        <v>62</v>
      </c>
      <c r="G2108" s="47"/>
      <c r="H2108" s="47"/>
      <c r="I2108" s="240">
        <v>42104.25</v>
      </c>
      <c r="J2108" s="39">
        <v>6</v>
      </c>
      <c r="K2108" s="41">
        <v>42099</v>
      </c>
      <c r="M2108" s="240"/>
      <c r="N2108" s="39"/>
      <c r="O2108" s="39"/>
    </row>
    <row r="2109" spans="2:15" x14ac:dyDescent="0.15">
      <c r="B2109" s="36">
        <v>42105</v>
      </c>
      <c r="C2109" s="37">
        <v>0.98611111111111116</v>
      </c>
      <c r="D2109" s="39">
        <v>111</v>
      </c>
      <c r="E2109" s="39">
        <v>61</v>
      </c>
      <c r="F2109" s="39">
        <v>66</v>
      </c>
      <c r="G2109" s="47" t="s">
        <v>24</v>
      </c>
      <c r="H2109" s="47" t="s">
        <v>130</v>
      </c>
      <c r="I2109" s="240">
        <v>42105.75</v>
      </c>
      <c r="J2109" s="39">
        <v>18</v>
      </c>
      <c r="K2109" s="41">
        <v>42099</v>
      </c>
      <c r="M2109" s="240"/>
      <c r="N2109" s="39"/>
      <c r="O2109" s="39"/>
    </row>
    <row r="2110" spans="2:15" x14ac:dyDescent="0.15">
      <c r="B2110" s="36">
        <v>42106</v>
      </c>
      <c r="C2110" s="37">
        <v>0.25</v>
      </c>
      <c r="D2110" s="39">
        <v>111</v>
      </c>
      <c r="E2110" s="39">
        <v>57</v>
      </c>
      <c r="F2110" s="39">
        <v>57</v>
      </c>
      <c r="G2110" s="47" t="s">
        <v>24</v>
      </c>
      <c r="H2110" s="47" t="s">
        <v>130</v>
      </c>
      <c r="I2110" s="240">
        <v>42106.25</v>
      </c>
      <c r="J2110" s="39">
        <v>6</v>
      </c>
      <c r="K2110" s="41">
        <v>42106</v>
      </c>
      <c r="M2110" s="240"/>
      <c r="N2110" s="39"/>
      <c r="O2110" s="39"/>
    </row>
    <row r="2111" spans="2:15" x14ac:dyDescent="0.15">
      <c r="B2111" s="36">
        <v>42107</v>
      </c>
      <c r="C2111" s="37">
        <v>0.2590277777777778</v>
      </c>
      <c r="D2111" s="39">
        <v>111</v>
      </c>
      <c r="E2111" s="39">
        <v>61</v>
      </c>
      <c r="F2111" s="39">
        <v>58</v>
      </c>
      <c r="G2111" s="47" t="s">
        <v>24</v>
      </c>
      <c r="H2111" s="47" t="s">
        <v>128</v>
      </c>
      <c r="I2111" s="240">
        <v>42107.25</v>
      </c>
      <c r="J2111" s="39">
        <v>6</v>
      </c>
      <c r="K2111" s="41">
        <v>42106</v>
      </c>
      <c r="M2111" s="240"/>
      <c r="N2111" s="39"/>
      <c r="O2111" s="39"/>
    </row>
    <row r="2112" spans="2:15" x14ac:dyDescent="0.15">
      <c r="B2112" s="36">
        <v>42107</v>
      </c>
      <c r="C2112" s="37">
        <v>0.26111111111111113</v>
      </c>
      <c r="D2112" s="39">
        <v>120</v>
      </c>
      <c r="E2112" s="39">
        <v>59</v>
      </c>
      <c r="F2112" s="39">
        <v>57</v>
      </c>
      <c r="G2112" s="47"/>
      <c r="H2112" s="47"/>
      <c r="I2112" s="240">
        <v>42107.25</v>
      </c>
      <c r="J2112" s="39">
        <v>6</v>
      </c>
      <c r="K2112" s="41">
        <v>42106</v>
      </c>
      <c r="M2112" s="240"/>
      <c r="N2112" s="39"/>
      <c r="O2112" s="39"/>
    </row>
    <row r="2113" spans="2:15" x14ac:dyDescent="0.15">
      <c r="B2113" s="36">
        <v>42108</v>
      </c>
      <c r="C2113" s="37">
        <v>0.2638888888888889</v>
      </c>
      <c r="D2113" s="39">
        <v>114</v>
      </c>
      <c r="E2113" s="39">
        <v>61</v>
      </c>
      <c r="F2113" s="39">
        <v>57</v>
      </c>
      <c r="G2113" s="47" t="s">
        <v>24</v>
      </c>
      <c r="H2113" s="47" t="s">
        <v>128</v>
      </c>
      <c r="I2113" s="240">
        <v>42108.25</v>
      </c>
      <c r="J2113" s="39">
        <v>6</v>
      </c>
      <c r="K2113" s="41">
        <v>42106</v>
      </c>
      <c r="M2113" s="240"/>
      <c r="N2113" s="39"/>
      <c r="O2113" s="39"/>
    </row>
    <row r="2114" spans="2:15" x14ac:dyDescent="0.15">
      <c r="B2114" s="36">
        <v>42109</v>
      </c>
      <c r="C2114" s="37">
        <v>0.25694444444444448</v>
      </c>
      <c r="D2114" s="39">
        <v>116</v>
      </c>
      <c r="E2114" s="39">
        <v>64</v>
      </c>
      <c r="F2114" s="39">
        <v>60</v>
      </c>
      <c r="G2114" s="47" t="s">
        <v>24</v>
      </c>
      <c r="H2114" s="47" t="s">
        <v>129</v>
      </c>
      <c r="I2114" s="240">
        <v>42109.25</v>
      </c>
      <c r="J2114" s="39">
        <v>6</v>
      </c>
      <c r="K2114" s="41">
        <v>42106</v>
      </c>
      <c r="M2114" s="240"/>
      <c r="N2114" s="39"/>
      <c r="O2114" s="39"/>
    </row>
    <row r="2115" spans="2:15" x14ac:dyDescent="0.15">
      <c r="B2115" s="36">
        <v>42110</v>
      </c>
      <c r="C2115" s="37">
        <v>0.23194444444444443</v>
      </c>
      <c r="D2115" s="39">
        <v>105</v>
      </c>
      <c r="E2115" s="39">
        <v>61</v>
      </c>
      <c r="F2115" s="39">
        <v>57</v>
      </c>
      <c r="G2115" s="47" t="s">
        <v>24</v>
      </c>
      <c r="H2115" s="47" t="s">
        <v>128</v>
      </c>
      <c r="I2115" s="240">
        <v>42110.25</v>
      </c>
      <c r="J2115" s="39">
        <v>6</v>
      </c>
      <c r="K2115" s="41">
        <v>42106</v>
      </c>
      <c r="M2115" s="240"/>
      <c r="N2115" s="39"/>
      <c r="O2115" s="39"/>
    </row>
    <row r="2116" spans="2:15" x14ac:dyDescent="0.15">
      <c r="B2116" s="36">
        <v>42110</v>
      </c>
      <c r="C2116" s="37">
        <v>0.23541666666666669</v>
      </c>
      <c r="D2116" s="39">
        <v>111</v>
      </c>
      <c r="E2116" s="39">
        <v>62</v>
      </c>
      <c r="F2116" s="39">
        <v>59</v>
      </c>
      <c r="G2116" s="47"/>
      <c r="H2116" s="47"/>
      <c r="I2116" s="240">
        <v>42110.25</v>
      </c>
      <c r="J2116" s="39">
        <v>6</v>
      </c>
      <c r="K2116" s="41">
        <v>42106</v>
      </c>
      <c r="M2116" s="240"/>
      <c r="N2116" s="39"/>
      <c r="O2116" s="39"/>
    </row>
    <row r="2117" spans="2:15" x14ac:dyDescent="0.15">
      <c r="B2117" s="36">
        <v>42111</v>
      </c>
      <c r="C2117" s="37">
        <v>0.26180555555555557</v>
      </c>
      <c r="D2117" s="39">
        <v>122</v>
      </c>
      <c r="E2117" s="39">
        <v>65</v>
      </c>
      <c r="F2117" s="39">
        <v>58</v>
      </c>
      <c r="G2117" s="47" t="s">
        <v>24</v>
      </c>
      <c r="H2117" s="47" t="s">
        <v>129</v>
      </c>
      <c r="I2117" s="240">
        <v>42111.25</v>
      </c>
      <c r="J2117" s="39">
        <v>6</v>
      </c>
      <c r="K2117" s="41">
        <v>42106</v>
      </c>
      <c r="M2117" s="240"/>
      <c r="N2117" s="39"/>
      <c r="O2117" s="39"/>
    </row>
    <row r="2118" spans="2:15" x14ac:dyDescent="0.15">
      <c r="B2118" s="36">
        <v>42111</v>
      </c>
      <c r="C2118" s="37">
        <v>0.26250000000000001</v>
      </c>
      <c r="D2118" s="39">
        <v>114</v>
      </c>
      <c r="E2118" s="39">
        <v>65</v>
      </c>
      <c r="F2118" s="39">
        <v>57</v>
      </c>
      <c r="G2118" s="47"/>
      <c r="H2118" s="47"/>
      <c r="I2118" s="240">
        <v>42111.25</v>
      </c>
      <c r="J2118" s="39">
        <v>6</v>
      </c>
      <c r="K2118" s="41">
        <v>42106</v>
      </c>
      <c r="M2118" s="240"/>
      <c r="N2118" s="39"/>
      <c r="O2118" s="39"/>
    </row>
    <row r="2119" spans="2:15" x14ac:dyDescent="0.15">
      <c r="B2119" s="36">
        <v>42112</v>
      </c>
      <c r="C2119" s="37">
        <v>0.24652777777777779</v>
      </c>
      <c r="D2119" s="39">
        <v>126</v>
      </c>
      <c r="E2119" s="39">
        <v>76</v>
      </c>
      <c r="F2119" s="39">
        <v>66</v>
      </c>
      <c r="G2119" s="47" t="s">
        <v>24</v>
      </c>
      <c r="H2119" s="47" t="s">
        <v>328</v>
      </c>
      <c r="I2119" s="240">
        <v>42112.25</v>
      </c>
      <c r="J2119" s="39">
        <v>6</v>
      </c>
      <c r="K2119" s="41">
        <v>42106</v>
      </c>
      <c r="M2119" s="240"/>
      <c r="N2119" s="39"/>
      <c r="O2119" s="39"/>
    </row>
    <row r="2120" spans="2:15" x14ac:dyDescent="0.15">
      <c r="B2120" s="36">
        <v>42112</v>
      </c>
      <c r="C2120" s="37">
        <v>0.24791666666666667</v>
      </c>
      <c r="D2120" s="39">
        <v>120</v>
      </c>
      <c r="E2120" s="39">
        <v>66</v>
      </c>
      <c r="F2120" s="39">
        <v>55</v>
      </c>
      <c r="G2120" s="47"/>
      <c r="H2120" s="47"/>
      <c r="I2120" s="240">
        <v>42112.25</v>
      </c>
      <c r="J2120" s="39">
        <v>6</v>
      </c>
      <c r="K2120" s="41">
        <v>42106</v>
      </c>
      <c r="M2120" s="240"/>
      <c r="N2120" s="39"/>
      <c r="O2120" s="39"/>
    </row>
    <row r="2121" spans="2:15" x14ac:dyDescent="0.15">
      <c r="B2121" s="36">
        <v>42113</v>
      </c>
      <c r="C2121" s="37">
        <v>0.93055555555555547</v>
      </c>
      <c r="D2121" s="39">
        <v>121</v>
      </c>
      <c r="E2121" s="39">
        <v>68</v>
      </c>
      <c r="F2121" s="39">
        <v>54</v>
      </c>
      <c r="G2121" s="47" t="s">
        <v>28</v>
      </c>
      <c r="H2121" s="47" t="s">
        <v>329</v>
      </c>
      <c r="I2121" s="240">
        <v>42113.75</v>
      </c>
      <c r="J2121" s="39">
        <v>18</v>
      </c>
      <c r="K2121" s="41">
        <v>42113</v>
      </c>
      <c r="M2121" s="240"/>
      <c r="N2121" s="39"/>
      <c r="O2121" s="39"/>
    </row>
    <row r="2122" spans="2:15" x14ac:dyDescent="0.15">
      <c r="B2122" s="36">
        <v>42114</v>
      </c>
      <c r="C2122" s="37">
        <v>0.24166666666666667</v>
      </c>
      <c r="D2122" s="39">
        <v>120</v>
      </c>
      <c r="E2122" s="39">
        <v>67</v>
      </c>
      <c r="F2122" s="39">
        <v>50</v>
      </c>
      <c r="G2122" s="47" t="s">
        <v>24</v>
      </c>
      <c r="H2122" s="47" t="s">
        <v>129</v>
      </c>
      <c r="I2122" s="240">
        <v>42114.25</v>
      </c>
      <c r="J2122" s="39">
        <v>6</v>
      </c>
      <c r="K2122" s="41">
        <v>42113</v>
      </c>
      <c r="M2122" s="240"/>
      <c r="N2122" s="39"/>
      <c r="O2122" s="39"/>
    </row>
    <row r="2123" spans="2:15" x14ac:dyDescent="0.15">
      <c r="B2123" s="36">
        <v>42114</v>
      </c>
      <c r="C2123" s="37">
        <v>0.24305555555555555</v>
      </c>
      <c r="D2123" s="39">
        <v>113</v>
      </c>
      <c r="E2123" s="39">
        <v>70</v>
      </c>
      <c r="F2123" s="39">
        <v>51</v>
      </c>
      <c r="G2123" s="47"/>
      <c r="H2123" s="47"/>
      <c r="I2123" s="240">
        <v>42114.25</v>
      </c>
      <c r="J2123" s="39">
        <v>6</v>
      </c>
      <c r="K2123" s="41">
        <v>42113</v>
      </c>
      <c r="M2123" s="240"/>
      <c r="N2123" s="39"/>
      <c r="O2123" s="39"/>
    </row>
    <row r="2124" spans="2:15" x14ac:dyDescent="0.15">
      <c r="B2124" s="36">
        <v>42115</v>
      </c>
      <c r="C2124" s="37">
        <v>0.25555555555555559</v>
      </c>
      <c r="D2124" s="39">
        <v>117</v>
      </c>
      <c r="E2124" s="39">
        <v>66</v>
      </c>
      <c r="F2124" s="39">
        <v>58</v>
      </c>
      <c r="G2124" s="47" t="s">
        <v>24</v>
      </c>
      <c r="H2124" s="47" t="s">
        <v>130</v>
      </c>
      <c r="I2124" s="240">
        <v>42115.25</v>
      </c>
      <c r="J2124" s="39">
        <v>6</v>
      </c>
      <c r="K2124" s="41">
        <v>42113</v>
      </c>
      <c r="M2124" s="240"/>
      <c r="N2124" s="39"/>
      <c r="O2124" s="39"/>
    </row>
    <row r="2125" spans="2:15" x14ac:dyDescent="0.15">
      <c r="B2125" s="36">
        <v>42115</v>
      </c>
      <c r="C2125" s="37">
        <v>0.25833333333333336</v>
      </c>
      <c r="D2125" s="39">
        <v>110</v>
      </c>
      <c r="E2125" s="39">
        <v>61</v>
      </c>
      <c r="F2125" s="39">
        <v>58</v>
      </c>
      <c r="G2125" s="47"/>
      <c r="H2125" s="47"/>
      <c r="I2125" s="240">
        <v>42115.25</v>
      </c>
      <c r="J2125" s="39">
        <v>6</v>
      </c>
      <c r="K2125" s="41">
        <v>42113</v>
      </c>
      <c r="M2125" s="240"/>
      <c r="N2125" s="39"/>
      <c r="O2125" s="39"/>
    </row>
    <row r="2126" spans="2:15" x14ac:dyDescent="0.15">
      <c r="B2126" s="36">
        <v>42115</v>
      </c>
      <c r="C2126" s="37">
        <v>0.99722222222222223</v>
      </c>
      <c r="D2126" s="39">
        <v>108</v>
      </c>
      <c r="E2126" s="39">
        <v>57</v>
      </c>
      <c r="F2126" s="39">
        <v>55</v>
      </c>
      <c r="G2126" s="47"/>
      <c r="H2126" s="47"/>
      <c r="I2126" s="240">
        <v>42115.75</v>
      </c>
      <c r="J2126" s="39">
        <v>18</v>
      </c>
      <c r="K2126" s="41">
        <v>42113</v>
      </c>
      <c r="M2126" s="240"/>
      <c r="N2126" s="39"/>
      <c r="O2126" s="39"/>
    </row>
    <row r="2127" spans="2:15" x14ac:dyDescent="0.15">
      <c r="B2127" s="36">
        <v>42115</v>
      </c>
      <c r="C2127" s="37">
        <v>0.99861111111111101</v>
      </c>
      <c r="D2127" s="39">
        <v>115</v>
      </c>
      <c r="E2127" s="39">
        <v>62</v>
      </c>
      <c r="F2127" s="39">
        <v>59</v>
      </c>
      <c r="G2127" s="47"/>
      <c r="H2127" s="47"/>
      <c r="I2127" s="240">
        <v>42115.75</v>
      </c>
      <c r="J2127" s="39">
        <v>18</v>
      </c>
      <c r="K2127" s="41">
        <v>42113</v>
      </c>
      <c r="M2127" s="240"/>
      <c r="N2127" s="39"/>
      <c r="O2127" s="39"/>
    </row>
    <row r="2128" spans="2:15" x14ac:dyDescent="0.15">
      <c r="B2128" s="36">
        <v>42116</v>
      </c>
      <c r="C2128" s="37">
        <v>0.24930555555555556</v>
      </c>
      <c r="D2128" s="39">
        <v>108</v>
      </c>
      <c r="E2128" s="39">
        <v>58</v>
      </c>
      <c r="F2128" s="39">
        <v>59</v>
      </c>
      <c r="G2128" s="47" t="s">
        <v>24</v>
      </c>
      <c r="H2128" s="47" t="s">
        <v>128</v>
      </c>
      <c r="I2128" s="240">
        <v>42116.25</v>
      </c>
      <c r="J2128" s="39">
        <v>6</v>
      </c>
      <c r="K2128" s="41">
        <v>42113</v>
      </c>
      <c r="M2128" s="240"/>
      <c r="N2128" s="39"/>
      <c r="O2128" s="39"/>
    </row>
    <row r="2129" spans="2:15" x14ac:dyDescent="0.15">
      <c r="B2129" s="36">
        <v>42116</v>
      </c>
      <c r="C2129" s="37">
        <v>0.25</v>
      </c>
      <c r="D2129" s="39">
        <v>112</v>
      </c>
      <c r="E2129" s="39">
        <v>56</v>
      </c>
      <c r="F2129" s="39">
        <v>60</v>
      </c>
      <c r="G2129" s="47"/>
      <c r="H2129" s="47"/>
      <c r="I2129" s="240">
        <v>42116.25</v>
      </c>
      <c r="J2129" s="39">
        <v>6</v>
      </c>
      <c r="K2129" s="41">
        <v>42113</v>
      </c>
      <c r="M2129" s="240"/>
      <c r="N2129" s="39"/>
      <c r="O2129" s="39"/>
    </row>
    <row r="2130" spans="2:15" x14ac:dyDescent="0.15">
      <c r="B2130" s="36">
        <v>42117</v>
      </c>
      <c r="C2130" s="37">
        <v>0.24444444444444446</v>
      </c>
      <c r="D2130" s="39">
        <v>112</v>
      </c>
      <c r="E2130" s="39">
        <v>67</v>
      </c>
      <c r="F2130" s="39">
        <v>60</v>
      </c>
      <c r="G2130" s="47" t="s">
        <v>24</v>
      </c>
      <c r="H2130" s="47" t="s">
        <v>129</v>
      </c>
      <c r="I2130" s="240">
        <v>42117.25</v>
      </c>
      <c r="J2130" s="39">
        <v>6</v>
      </c>
      <c r="K2130" s="41">
        <v>42113</v>
      </c>
      <c r="M2130" s="240"/>
      <c r="N2130" s="39"/>
      <c r="O2130" s="39"/>
    </row>
    <row r="2131" spans="2:15" x14ac:dyDescent="0.15">
      <c r="B2131" s="36">
        <v>42117</v>
      </c>
      <c r="C2131" s="37">
        <v>0.24930555555555556</v>
      </c>
      <c r="D2131" s="39">
        <v>118</v>
      </c>
      <c r="E2131" s="39">
        <v>71</v>
      </c>
      <c r="F2131" s="39">
        <v>61</v>
      </c>
      <c r="G2131" s="47"/>
      <c r="H2131" s="47"/>
      <c r="I2131" s="240">
        <v>42117.25</v>
      </c>
      <c r="J2131" s="39">
        <v>6</v>
      </c>
      <c r="K2131" s="41">
        <v>42113</v>
      </c>
      <c r="M2131" s="240"/>
      <c r="N2131" s="39"/>
      <c r="O2131" s="39"/>
    </row>
    <row r="2132" spans="2:15" x14ac:dyDescent="0.15">
      <c r="B2132" s="36">
        <v>42117</v>
      </c>
      <c r="C2132" s="37">
        <v>0.99722222222222223</v>
      </c>
      <c r="D2132" s="39">
        <v>110</v>
      </c>
      <c r="E2132" s="39">
        <v>62</v>
      </c>
      <c r="F2132" s="39">
        <v>52</v>
      </c>
      <c r="G2132" s="47"/>
      <c r="H2132" s="47"/>
      <c r="I2132" s="240">
        <v>42117.75</v>
      </c>
      <c r="J2132" s="39">
        <v>18</v>
      </c>
      <c r="K2132" s="41">
        <v>42113</v>
      </c>
      <c r="M2132" s="240"/>
      <c r="N2132" s="39"/>
      <c r="O2132" s="39"/>
    </row>
    <row r="2133" spans="2:15" x14ac:dyDescent="0.15">
      <c r="B2133" s="36">
        <v>42118</v>
      </c>
      <c r="C2133" s="37">
        <v>2.7777777777777776E-2</v>
      </c>
      <c r="D2133" s="39">
        <v>123</v>
      </c>
      <c r="E2133" s="39">
        <v>68</v>
      </c>
      <c r="F2133" s="39">
        <v>55</v>
      </c>
      <c r="G2133" s="47" t="s">
        <v>24</v>
      </c>
      <c r="H2133" s="47" t="s">
        <v>130</v>
      </c>
      <c r="I2133" s="240">
        <v>42117.75</v>
      </c>
      <c r="J2133" s="39">
        <v>18</v>
      </c>
      <c r="K2133" s="41">
        <v>42113</v>
      </c>
      <c r="M2133" s="240"/>
      <c r="N2133" s="39"/>
      <c r="O2133" s="39"/>
    </row>
    <row r="2134" spans="2:15" x14ac:dyDescent="0.15">
      <c r="B2134" s="36">
        <v>42118</v>
      </c>
      <c r="C2134" s="37">
        <v>0.24166666666666667</v>
      </c>
      <c r="D2134" s="39">
        <v>126</v>
      </c>
      <c r="E2134" s="39">
        <v>70</v>
      </c>
      <c r="F2134" s="39">
        <v>52</v>
      </c>
      <c r="G2134" s="47"/>
      <c r="H2134" s="47"/>
      <c r="I2134" s="240">
        <v>42118.25</v>
      </c>
      <c r="J2134" s="39">
        <v>6</v>
      </c>
      <c r="K2134" s="41">
        <v>42113</v>
      </c>
      <c r="M2134" s="240"/>
      <c r="N2134" s="39"/>
      <c r="O2134" s="39"/>
    </row>
    <row r="2135" spans="2:15" x14ac:dyDescent="0.15">
      <c r="B2135" s="36">
        <v>42118</v>
      </c>
      <c r="C2135" s="37">
        <v>0.24305555555555555</v>
      </c>
      <c r="D2135" s="39">
        <v>122</v>
      </c>
      <c r="E2135" s="39">
        <v>72</v>
      </c>
      <c r="F2135" s="39">
        <v>56</v>
      </c>
      <c r="G2135" s="47"/>
      <c r="H2135" s="47"/>
      <c r="I2135" s="240">
        <v>42118.25</v>
      </c>
      <c r="J2135" s="39">
        <v>6</v>
      </c>
      <c r="K2135" s="41">
        <v>42113</v>
      </c>
      <c r="M2135" s="240"/>
      <c r="N2135" s="39"/>
      <c r="O2135" s="39"/>
    </row>
    <row r="2136" spans="2:15" x14ac:dyDescent="0.15">
      <c r="B2136" s="36">
        <v>42119</v>
      </c>
      <c r="C2136" s="37">
        <v>0.22222222222222221</v>
      </c>
      <c r="D2136" s="39">
        <v>118</v>
      </c>
      <c r="E2136" s="39">
        <v>67</v>
      </c>
      <c r="F2136" s="39">
        <v>50</v>
      </c>
      <c r="G2136" s="47" t="s">
        <v>24</v>
      </c>
      <c r="H2136" s="47" t="s">
        <v>330</v>
      </c>
      <c r="I2136" s="240">
        <v>42119.25</v>
      </c>
      <c r="J2136" s="39">
        <v>6</v>
      </c>
      <c r="K2136" s="41">
        <v>42113</v>
      </c>
      <c r="M2136" s="240"/>
      <c r="N2136" s="39"/>
      <c r="O2136" s="39"/>
    </row>
    <row r="2137" spans="2:15" x14ac:dyDescent="0.15">
      <c r="B2137" s="36">
        <v>42119</v>
      </c>
      <c r="C2137" s="37">
        <v>0.22361111111111109</v>
      </c>
      <c r="D2137" s="39">
        <v>117</v>
      </c>
      <c r="E2137" s="39">
        <v>69</v>
      </c>
      <c r="F2137" s="39">
        <v>51</v>
      </c>
      <c r="G2137" s="47"/>
      <c r="H2137" s="47"/>
      <c r="I2137" s="240">
        <v>42119.25</v>
      </c>
      <c r="J2137" s="39">
        <v>6</v>
      </c>
      <c r="K2137" s="41">
        <v>42113</v>
      </c>
      <c r="M2137" s="240"/>
      <c r="N2137" s="39"/>
      <c r="O2137" s="39"/>
    </row>
    <row r="2138" spans="2:15" x14ac:dyDescent="0.15">
      <c r="B2138" s="36">
        <v>42119</v>
      </c>
      <c r="C2138" s="37">
        <v>0.22500000000000001</v>
      </c>
      <c r="D2138" s="39">
        <v>115</v>
      </c>
      <c r="E2138" s="39">
        <v>70</v>
      </c>
      <c r="F2138" s="39">
        <v>49</v>
      </c>
      <c r="G2138" s="47"/>
      <c r="H2138" s="47"/>
      <c r="I2138" s="240">
        <v>42119.25</v>
      </c>
      <c r="J2138" s="39">
        <v>6</v>
      </c>
      <c r="K2138" s="41">
        <v>42113</v>
      </c>
      <c r="M2138" s="240"/>
      <c r="N2138" s="39"/>
      <c r="O2138" s="39"/>
    </row>
    <row r="2139" spans="2:15" x14ac:dyDescent="0.15">
      <c r="B2139" s="36">
        <v>42120</v>
      </c>
      <c r="C2139" s="37">
        <v>0.31111111111111112</v>
      </c>
      <c r="D2139" s="39">
        <v>127</v>
      </c>
      <c r="E2139" s="39">
        <v>70</v>
      </c>
      <c r="F2139" s="39">
        <v>53</v>
      </c>
      <c r="G2139" s="47" t="s">
        <v>24</v>
      </c>
      <c r="H2139" s="47" t="s">
        <v>130</v>
      </c>
      <c r="I2139" s="240">
        <v>42120.25</v>
      </c>
      <c r="J2139" s="39">
        <v>6</v>
      </c>
      <c r="K2139" s="41">
        <v>42120</v>
      </c>
      <c r="M2139" s="240"/>
      <c r="N2139" s="39"/>
      <c r="O2139" s="39"/>
    </row>
    <row r="2140" spans="2:15" x14ac:dyDescent="0.15">
      <c r="B2140" s="36">
        <v>42120</v>
      </c>
      <c r="C2140" s="37">
        <v>0.31180555555555556</v>
      </c>
      <c r="D2140" s="39">
        <v>120</v>
      </c>
      <c r="E2140" s="39">
        <v>68</v>
      </c>
      <c r="F2140" s="39">
        <v>52</v>
      </c>
      <c r="G2140" s="47"/>
      <c r="H2140" s="47"/>
      <c r="I2140" s="240">
        <v>42120.25</v>
      </c>
      <c r="J2140" s="39">
        <v>6</v>
      </c>
      <c r="K2140" s="41">
        <v>42120</v>
      </c>
      <c r="M2140" s="240"/>
      <c r="N2140" s="39"/>
      <c r="O2140" s="39"/>
    </row>
    <row r="2141" spans="2:15" x14ac:dyDescent="0.15">
      <c r="B2141" s="36">
        <v>42120</v>
      </c>
      <c r="C2141" s="37">
        <v>0.3125</v>
      </c>
      <c r="D2141" s="39">
        <v>113</v>
      </c>
      <c r="E2141" s="39">
        <v>68</v>
      </c>
      <c r="F2141" s="39">
        <v>51</v>
      </c>
      <c r="G2141" s="47"/>
      <c r="H2141" s="47"/>
      <c r="I2141" s="240">
        <v>42120.25</v>
      </c>
      <c r="J2141" s="39">
        <v>6</v>
      </c>
      <c r="K2141" s="41">
        <v>42120</v>
      </c>
      <c r="M2141" s="240"/>
      <c r="N2141" s="39"/>
      <c r="O2141" s="39"/>
    </row>
    <row r="2142" spans="2:15" x14ac:dyDescent="0.15">
      <c r="B2142" s="36">
        <v>42120</v>
      </c>
      <c r="C2142" s="37">
        <v>0.94444444444444453</v>
      </c>
      <c r="D2142" s="39">
        <v>115</v>
      </c>
      <c r="E2142" s="39">
        <v>68</v>
      </c>
      <c r="F2142" s="39">
        <v>50</v>
      </c>
      <c r="G2142" s="47"/>
      <c r="H2142" s="47"/>
      <c r="I2142" s="240">
        <v>42120.75</v>
      </c>
      <c r="J2142" s="39">
        <v>18</v>
      </c>
      <c r="K2142" s="41">
        <v>42120</v>
      </c>
      <c r="M2142" s="240"/>
      <c r="N2142" s="39"/>
      <c r="O2142" s="39"/>
    </row>
    <row r="2143" spans="2:15" x14ac:dyDescent="0.15">
      <c r="B2143" s="36">
        <v>42121</v>
      </c>
      <c r="C2143" s="37">
        <v>0.25</v>
      </c>
      <c r="D2143" s="39">
        <v>126</v>
      </c>
      <c r="E2143" s="39">
        <v>75</v>
      </c>
      <c r="F2143" s="39">
        <v>53</v>
      </c>
      <c r="G2143" s="47" t="s">
        <v>24</v>
      </c>
      <c r="H2143" s="47" t="s">
        <v>130</v>
      </c>
      <c r="I2143" s="240">
        <v>42121.25</v>
      </c>
      <c r="J2143" s="39">
        <v>6</v>
      </c>
      <c r="K2143" s="41">
        <v>42120</v>
      </c>
      <c r="M2143" s="240"/>
      <c r="N2143" s="39"/>
      <c r="O2143" s="39"/>
    </row>
    <row r="2144" spans="2:15" x14ac:dyDescent="0.15">
      <c r="B2144" s="36">
        <v>42121</v>
      </c>
      <c r="C2144" s="37">
        <v>0.25138888888888888</v>
      </c>
      <c r="D2144" s="39">
        <v>121</v>
      </c>
      <c r="E2144" s="39">
        <v>68</v>
      </c>
      <c r="F2144" s="39">
        <v>51</v>
      </c>
      <c r="G2144" s="47"/>
      <c r="H2144" s="47"/>
      <c r="I2144" s="240">
        <v>42121.25</v>
      </c>
      <c r="J2144" s="39">
        <v>6</v>
      </c>
      <c r="K2144" s="41">
        <v>42120</v>
      </c>
      <c r="M2144" s="240"/>
      <c r="N2144" s="39"/>
      <c r="O2144" s="39"/>
    </row>
    <row r="2145" spans="2:15" x14ac:dyDescent="0.15">
      <c r="B2145" s="36">
        <v>42122</v>
      </c>
      <c r="C2145" s="37">
        <v>0.25</v>
      </c>
      <c r="D2145" s="39">
        <v>113</v>
      </c>
      <c r="E2145" s="39">
        <v>65</v>
      </c>
      <c r="F2145" s="39">
        <v>56</v>
      </c>
      <c r="G2145" s="47" t="s">
        <v>24</v>
      </c>
      <c r="H2145" s="47" t="s">
        <v>130</v>
      </c>
      <c r="I2145" s="240">
        <v>42122.25</v>
      </c>
      <c r="J2145" s="39">
        <v>6</v>
      </c>
      <c r="K2145" s="41">
        <v>42120</v>
      </c>
      <c r="M2145" s="240"/>
      <c r="N2145" s="39"/>
      <c r="O2145" s="39"/>
    </row>
    <row r="2146" spans="2:15" x14ac:dyDescent="0.15">
      <c r="B2146" s="36">
        <v>42122</v>
      </c>
      <c r="C2146" s="37">
        <v>0.25138888888888888</v>
      </c>
      <c r="D2146" s="39">
        <v>116</v>
      </c>
      <c r="E2146" s="39">
        <v>65</v>
      </c>
      <c r="F2146" s="39">
        <v>57</v>
      </c>
      <c r="G2146" s="47"/>
      <c r="H2146" s="47"/>
      <c r="I2146" s="240">
        <v>42122.25</v>
      </c>
      <c r="J2146" s="39">
        <v>6</v>
      </c>
      <c r="K2146" s="41">
        <v>42120</v>
      </c>
      <c r="M2146" s="240"/>
      <c r="N2146" s="39"/>
      <c r="O2146" s="39"/>
    </row>
    <row r="2147" spans="2:15" x14ac:dyDescent="0.15">
      <c r="B2147" s="36">
        <v>42123</v>
      </c>
      <c r="C2147" s="37">
        <v>0.30208333333333331</v>
      </c>
      <c r="D2147" s="39">
        <v>110</v>
      </c>
      <c r="E2147" s="39">
        <v>69</v>
      </c>
      <c r="F2147" s="39">
        <v>58</v>
      </c>
      <c r="G2147" s="47" t="s">
        <v>24</v>
      </c>
      <c r="H2147" s="47" t="s">
        <v>130</v>
      </c>
      <c r="I2147" s="240">
        <v>42123.25</v>
      </c>
      <c r="J2147" s="39">
        <v>6</v>
      </c>
      <c r="K2147" s="41">
        <v>42120</v>
      </c>
      <c r="M2147" s="240"/>
      <c r="N2147" s="39"/>
      <c r="O2147" s="39"/>
    </row>
    <row r="2148" spans="2:15" x14ac:dyDescent="0.15">
      <c r="B2148" s="36">
        <v>42124</v>
      </c>
      <c r="C2148" s="37">
        <v>0.25694444444444448</v>
      </c>
      <c r="D2148" s="39">
        <v>119</v>
      </c>
      <c r="E2148" s="39">
        <v>67</v>
      </c>
      <c r="F2148" s="39">
        <v>53</v>
      </c>
      <c r="G2148" s="47" t="s">
        <v>24</v>
      </c>
      <c r="H2148" s="47" t="s">
        <v>128</v>
      </c>
      <c r="I2148" s="240">
        <v>42124.25</v>
      </c>
      <c r="J2148" s="39">
        <v>6</v>
      </c>
      <c r="K2148" s="41">
        <v>42120</v>
      </c>
      <c r="M2148" s="240"/>
      <c r="N2148" s="39"/>
      <c r="O2148" s="39"/>
    </row>
    <row r="2149" spans="2:15" x14ac:dyDescent="0.15">
      <c r="B2149" s="36">
        <v>42124</v>
      </c>
      <c r="C2149" s="37">
        <v>0.2590277777777778</v>
      </c>
      <c r="D2149" s="39">
        <v>114</v>
      </c>
      <c r="E2149" s="39">
        <v>66</v>
      </c>
      <c r="F2149" s="39">
        <v>51</v>
      </c>
      <c r="G2149" s="47"/>
      <c r="H2149" s="47"/>
      <c r="I2149" s="240">
        <v>42124.25</v>
      </c>
      <c r="J2149" s="39">
        <v>6</v>
      </c>
      <c r="K2149" s="41">
        <v>42120</v>
      </c>
      <c r="M2149" s="240"/>
      <c r="N2149" s="39"/>
      <c r="O2149" s="39"/>
    </row>
    <row r="2150" spans="2:15" x14ac:dyDescent="0.15">
      <c r="B2150" s="36">
        <v>42125</v>
      </c>
      <c r="C2150" s="37">
        <v>0.25694444444444448</v>
      </c>
      <c r="D2150" s="39">
        <v>118</v>
      </c>
      <c r="E2150" s="39">
        <v>67</v>
      </c>
      <c r="F2150" s="39">
        <v>52</v>
      </c>
      <c r="G2150" s="47" t="s">
        <v>24</v>
      </c>
      <c r="H2150" s="47" t="s">
        <v>130</v>
      </c>
      <c r="I2150" s="240">
        <v>42125.25</v>
      </c>
      <c r="J2150" s="39">
        <v>6</v>
      </c>
      <c r="K2150" s="41">
        <v>42120</v>
      </c>
      <c r="M2150" s="240"/>
      <c r="N2150" s="39"/>
      <c r="O2150" s="39"/>
    </row>
    <row r="2151" spans="2:15" x14ac:dyDescent="0.15">
      <c r="B2151" s="36">
        <v>42126</v>
      </c>
      <c r="C2151" s="37">
        <v>0.25416666666666665</v>
      </c>
      <c r="D2151" s="39">
        <v>116</v>
      </c>
      <c r="E2151" s="39">
        <v>65</v>
      </c>
      <c r="F2151" s="39">
        <v>49</v>
      </c>
      <c r="G2151" s="47" t="s">
        <v>24</v>
      </c>
      <c r="H2151" s="47" t="s">
        <v>130</v>
      </c>
      <c r="I2151" s="240">
        <v>42126.25</v>
      </c>
      <c r="J2151" s="39">
        <v>6</v>
      </c>
      <c r="K2151" s="41">
        <v>42120</v>
      </c>
      <c r="M2151" s="240"/>
      <c r="N2151" s="39"/>
      <c r="O2151" s="39"/>
    </row>
    <row r="2152" spans="2:15" x14ac:dyDescent="0.15">
      <c r="B2152" s="36">
        <v>42126</v>
      </c>
      <c r="C2152" s="37">
        <v>0.25625000000000003</v>
      </c>
      <c r="D2152" s="39">
        <v>111</v>
      </c>
      <c r="E2152" s="39">
        <v>64</v>
      </c>
      <c r="F2152" s="39">
        <v>51</v>
      </c>
      <c r="G2152" s="47"/>
      <c r="H2152" s="47"/>
      <c r="I2152" s="240">
        <v>42126.25</v>
      </c>
      <c r="J2152" s="39">
        <v>6</v>
      </c>
      <c r="K2152" s="41">
        <v>42120</v>
      </c>
      <c r="M2152" s="240"/>
      <c r="N2152" s="39"/>
      <c r="O2152" s="39"/>
    </row>
    <row r="2153" spans="2:15" x14ac:dyDescent="0.15">
      <c r="B2153" s="36">
        <v>42127</v>
      </c>
      <c r="C2153" s="37">
        <v>0.2673611111111111</v>
      </c>
      <c r="D2153" s="39">
        <v>126</v>
      </c>
      <c r="E2153" s="39">
        <v>71</v>
      </c>
      <c r="F2153" s="39">
        <v>54</v>
      </c>
      <c r="G2153" s="47" t="s">
        <v>24</v>
      </c>
      <c r="H2153" s="47" t="s">
        <v>130</v>
      </c>
      <c r="I2153" s="240">
        <v>42127.25</v>
      </c>
      <c r="J2153" s="39">
        <v>6</v>
      </c>
      <c r="K2153" s="41">
        <v>42127</v>
      </c>
      <c r="M2153" s="240"/>
      <c r="N2153" s="39"/>
      <c r="O2153" s="39"/>
    </row>
    <row r="2154" spans="2:15" x14ac:dyDescent="0.15">
      <c r="B2154" s="36">
        <v>42127</v>
      </c>
      <c r="C2154" s="37">
        <v>0.26874999999999999</v>
      </c>
      <c r="D2154" s="39">
        <v>119</v>
      </c>
      <c r="E2154" s="39">
        <v>71</v>
      </c>
      <c r="F2154" s="39">
        <v>53</v>
      </c>
      <c r="G2154" s="47"/>
      <c r="H2154" s="47"/>
      <c r="I2154" s="240">
        <v>42127.25</v>
      </c>
      <c r="J2154" s="39">
        <v>6</v>
      </c>
      <c r="K2154" s="41">
        <v>42127</v>
      </c>
      <c r="M2154" s="240"/>
      <c r="N2154" s="39"/>
      <c r="O2154" s="39"/>
    </row>
    <row r="2155" spans="2:15" x14ac:dyDescent="0.15">
      <c r="B2155" s="36">
        <v>42128</v>
      </c>
      <c r="C2155" s="37">
        <v>0.85833333333333339</v>
      </c>
      <c r="D2155" s="39">
        <v>130</v>
      </c>
      <c r="E2155" s="39">
        <v>77</v>
      </c>
      <c r="F2155" s="39">
        <v>53</v>
      </c>
      <c r="G2155" s="47" t="s">
        <v>24</v>
      </c>
      <c r="H2155" s="47" t="s">
        <v>130</v>
      </c>
      <c r="I2155" s="240">
        <v>42128.75</v>
      </c>
      <c r="J2155" s="39">
        <v>18</v>
      </c>
      <c r="K2155" s="41">
        <v>42127</v>
      </c>
      <c r="M2155" s="240"/>
      <c r="N2155" s="39"/>
      <c r="O2155" s="39"/>
    </row>
    <row r="2156" spans="2:15" x14ac:dyDescent="0.15">
      <c r="B2156" s="36">
        <v>42129</v>
      </c>
      <c r="C2156" s="37">
        <v>0.26111111111111113</v>
      </c>
      <c r="D2156" s="39">
        <v>120</v>
      </c>
      <c r="E2156" s="39">
        <v>62</v>
      </c>
      <c r="F2156" s="39">
        <v>51</v>
      </c>
      <c r="G2156" s="47" t="s">
        <v>24</v>
      </c>
      <c r="H2156" s="47" t="s">
        <v>130</v>
      </c>
      <c r="I2156" s="240">
        <v>42129.25</v>
      </c>
      <c r="J2156" s="39">
        <v>6</v>
      </c>
      <c r="K2156" s="41">
        <v>42127</v>
      </c>
      <c r="M2156" s="240"/>
      <c r="N2156" s="39"/>
      <c r="O2156" s="39"/>
    </row>
    <row r="2157" spans="2:15" x14ac:dyDescent="0.15">
      <c r="B2157" s="36">
        <v>42129</v>
      </c>
      <c r="C2157" s="37">
        <v>0.26180555555555557</v>
      </c>
      <c r="D2157" s="39">
        <v>113</v>
      </c>
      <c r="E2157" s="39">
        <v>66</v>
      </c>
      <c r="F2157" s="39">
        <v>51</v>
      </c>
      <c r="G2157" s="47"/>
      <c r="H2157" s="47"/>
      <c r="I2157" s="240">
        <v>42129.25</v>
      </c>
      <c r="J2157" s="39">
        <v>6</v>
      </c>
      <c r="K2157" s="41">
        <v>42127</v>
      </c>
      <c r="M2157" s="240"/>
      <c r="N2157" s="39"/>
      <c r="O2157" s="39"/>
    </row>
    <row r="2158" spans="2:15" x14ac:dyDescent="0.15">
      <c r="B2158" s="36">
        <v>42129</v>
      </c>
      <c r="C2158" s="37">
        <v>0.91041666666666676</v>
      </c>
      <c r="D2158" s="39">
        <v>111</v>
      </c>
      <c r="E2158" s="39">
        <v>61</v>
      </c>
      <c r="F2158" s="39">
        <v>52</v>
      </c>
      <c r="G2158" s="47"/>
      <c r="H2158" s="47"/>
      <c r="I2158" s="240">
        <v>42129.75</v>
      </c>
      <c r="J2158" s="39">
        <v>18</v>
      </c>
      <c r="K2158" s="41">
        <v>42127</v>
      </c>
      <c r="M2158" s="240"/>
      <c r="N2158" s="39"/>
      <c r="O2158" s="39"/>
    </row>
    <row r="2159" spans="2:15" x14ac:dyDescent="0.15">
      <c r="B2159" s="36">
        <v>42129</v>
      </c>
      <c r="C2159" s="37">
        <v>0.91111111111111109</v>
      </c>
      <c r="D2159" s="39">
        <v>116</v>
      </c>
      <c r="E2159" s="39">
        <v>64</v>
      </c>
      <c r="F2159" s="39">
        <v>53</v>
      </c>
      <c r="G2159" s="47"/>
      <c r="H2159" s="47"/>
      <c r="I2159" s="240">
        <v>42129.75</v>
      </c>
      <c r="J2159" s="39">
        <v>18</v>
      </c>
      <c r="K2159" s="41">
        <v>42127</v>
      </c>
      <c r="M2159" s="240"/>
      <c r="N2159" s="39"/>
      <c r="O2159" s="39"/>
    </row>
    <row r="2160" spans="2:15" x14ac:dyDescent="0.15">
      <c r="B2160" s="36">
        <v>42130</v>
      </c>
      <c r="C2160" s="37">
        <v>0.23333333333333331</v>
      </c>
      <c r="D2160" s="39">
        <v>114</v>
      </c>
      <c r="E2160" s="39">
        <v>60</v>
      </c>
      <c r="F2160" s="39">
        <v>50</v>
      </c>
      <c r="G2160" s="47" t="s">
        <v>24</v>
      </c>
      <c r="H2160" s="47" t="s">
        <v>130</v>
      </c>
      <c r="I2160" s="240">
        <v>42130.25</v>
      </c>
      <c r="J2160" s="39">
        <v>6</v>
      </c>
      <c r="K2160" s="41">
        <v>42127</v>
      </c>
      <c r="M2160" s="240"/>
      <c r="N2160" s="39"/>
      <c r="O2160" s="39"/>
    </row>
    <row r="2161" spans="2:15" x14ac:dyDescent="0.15">
      <c r="B2161" s="36">
        <v>42131</v>
      </c>
      <c r="C2161" s="37">
        <v>0.23750000000000002</v>
      </c>
      <c r="D2161" s="39">
        <v>129</v>
      </c>
      <c r="E2161" s="39">
        <v>69</v>
      </c>
      <c r="F2161" s="39">
        <v>48</v>
      </c>
      <c r="G2161" s="47" t="s">
        <v>24</v>
      </c>
      <c r="H2161" s="47" t="s">
        <v>130</v>
      </c>
      <c r="I2161" s="240">
        <v>42131.25</v>
      </c>
      <c r="J2161" s="39">
        <v>6</v>
      </c>
      <c r="K2161" s="41">
        <v>42127</v>
      </c>
      <c r="M2161" s="240"/>
      <c r="N2161" s="39"/>
      <c r="O2161" s="39"/>
    </row>
    <row r="2162" spans="2:15" x14ac:dyDescent="0.15">
      <c r="B2162" s="36">
        <v>42131</v>
      </c>
      <c r="C2162" s="37">
        <v>0.23958333333333334</v>
      </c>
      <c r="D2162" s="39">
        <v>120</v>
      </c>
      <c r="E2162" s="39">
        <v>68</v>
      </c>
      <c r="F2162" s="39">
        <v>47</v>
      </c>
      <c r="G2162" s="47"/>
      <c r="H2162" s="47"/>
      <c r="I2162" s="240">
        <v>42131.25</v>
      </c>
      <c r="J2162" s="39">
        <v>6</v>
      </c>
      <c r="K2162" s="41">
        <v>42127</v>
      </c>
      <c r="M2162" s="240"/>
      <c r="N2162" s="39"/>
      <c r="O2162" s="39"/>
    </row>
    <row r="2163" spans="2:15" x14ac:dyDescent="0.15">
      <c r="B2163" s="36">
        <v>42132</v>
      </c>
      <c r="C2163" s="37">
        <v>0.23750000000000002</v>
      </c>
      <c r="D2163" s="39">
        <v>113</v>
      </c>
      <c r="E2163" s="39">
        <v>62</v>
      </c>
      <c r="F2163" s="39">
        <v>56</v>
      </c>
      <c r="G2163" s="47" t="s">
        <v>24</v>
      </c>
      <c r="H2163" s="47" t="s">
        <v>130</v>
      </c>
      <c r="I2163" s="240">
        <v>42132.25</v>
      </c>
      <c r="J2163" s="39">
        <v>6</v>
      </c>
      <c r="K2163" s="41">
        <v>42127</v>
      </c>
      <c r="M2163" s="240"/>
      <c r="N2163" s="39"/>
      <c r="O2163" s="39"/>
    </row>
    <row r="2164" spans="2:15" x14ac:dyDescent="0.15">
      <c r="B2164" s="36">
        <v>42133</v>
      </c>
      <c r="C2164" s="37">
        <v>0.27638888888888885</v>
      </c>
      <c r="D2164" s="39">
        <v>116</v>
      </c>
      <c r="E2164" s="39">
        <v>68</v>
      </c>
      <c r="F2164" s="39">
        <v>47</v>
      </c>
      <c r="G2164" s="47" t="s">
        <v>24</v>
      </c>
      <c r="H2164" s="47" t="s">
        <v>130</v>
      </c>
      <c r="I2164" s="240">
        <v>42133.25</v>
      </c>
      <c r="J2164" s="39">
        <v>6</v>
      </c>
      <c r="K2164" s="41">
        <v>42127</v>
      </c>
      <c r="M2164" s="240"/>
      <c r="N2164" s="39"/>
      <c r="O2164" s="39"/>
    </row>
    <row r="2165" spans="2:15" x14ac:dyDescent="0.15">
      <c r="B2165" s="36">
        <v>42133</v>
      </c>
      <c r="C2165" s="37">
        <v>0.27916666666666667</v>
      </c>
      <c r="D2165" s="39">
        <v>112</v>
      </c>
      <c r="E2165" s="39">
        <v>66</v>
      </c>
      <c r="F2165" s="39">
        <v>49</v>
      </c>
      <c r="G2165" s="47"/>
      <c r="H2165" s="47"/>
      <c r="I2165" s="240">
        <v>42133.25</v>
      </c>
      <c r="J2165" s="39">
        <v>6</v>
      </c>
      <c r="K2165" s="41">
        <v>42127</v>
      </c>
      <c r="M2165" s="240"/>
      <c r="N2165" s="39"/>
      <c r="O2165" s="39"/>
    </row>
    <row r="2166" spans="2:15" x14ac:dyDescent="0.15">
      <c r="B2166" s="36">
        <v>42134</v>
      </c>
      <c r="C2166" s="37">
        <v>0.25555555555555559</v>
      </c>
      <c r="D2166" s="39">
        <v>120</v>
      </c>
      <c r="E2166" s="39">
        <v>66</v>
      </c>
      <c r="F2166" s="39">
        <v>47</v>
      </c>
      <c r="G2166" s="47" t="s">
        <v>24</v>
      </c>
      <c r="H2166" s="47" t="s">
        <v>130</v>
      </c>
      <c r="I2166" s="240">
        <v>42134.25</v>
      </c>
      <c r="J2166" s="39">
        <v>6</v>
      </c>
      <c r="K2166" s="41">
        <v>42134</v>
      </c>
      <c r="M2166" s="240"/>
      <c r="N2166" s="39"/>
      <c r="O2166" s="39"/>
    </row>
    <row r="2167" spans="2:15" x14ac:dyDescent="0.15">
      <c r="B2167" s="36">
        <v>42134</v>
      </c>
      <c r="C2167" s="37">
        <v>0.25625000000000003</v>
      </c>
      <c r="D2167" s="39">
        <v>114</v>
      </c>
      <c r="E2167" s="39">
        <v>66</v>
      </c>
      <c r="F2167" s="39">
        <v>49</v>
      </c>
      <c r="G2167" s="47"/>
      <c r="H2167" s="47"/>
      <c r="I2167" s="240">
        <v>42134.25</v>
      </c>
      <c r="J2167" s="39">
        <v>6</v>
      </c>
      <c r="K2167" s="41">
        <v>42134</v>
      </c>
      <c r="M2167" s="240"/>
      <c r="N2167" s="39"/>
      <c r="O2167" s="39"/>
    </row>
    <row r="2168" spans="2:15" x14ac:dyDescent="0.15">
      <c r="B2168" s="36">
        <v>42134</v>
      </c>
      <c r="C2168" s="37">
        <v>0.99305555555555547</v>
      </c>
      <c r="D2168" s="39">
        <v>110</v>
      </c>
      <c r="E2168" s="39">
        <v>62</v>
      </c>
      <c r="F2168" s="39">
        <v>50</v>
      </c>
      <c r="G2168" s="47"/>
      <c r="H2168" s="47"/>
      <c r="I2168" s="240">
        <v>42134.75</v>
      </c>
      <c r="J2168" s="39">
        <v>18</v>
      </c>
      <c r="K2168" s="41">
        <v>42134</v>
      </c>
      <c r="M2168" s="240"/>
      <c r="N2168" s="39"/>
      <c r="O2168" s="39"/>
    </row>
    <row r="2169" spans="2:15" x14ac:dyDescent="0.15">
      <c r="B2169" s="36">
        <v>42135</v>
      </c>
      <c r="C2169" s="37">
        <v>0.26041666666666669</v>
      </c>
      <c r="D2169" s="39">
        <v>114</v>
      </c>
      <c r="E2169" s="39">
        <v>63</v>
      </c>
      <c r="F2169" s="39">
        <v>56</v>
      </c>
      <c r="G2169" s="47" t="s">
        <v>24</v>
      </c>
      <c r="H2169" s="47" t="s">
        <v>130</v>
      </c>
      <c r="I2169" s="240">
        <v>42135.25</v>
      </c>
      <c r="J2169" s="39">
        <v>6</v>
      </c>
      <c r="K2169" s="41">
        <v>42134</v>
      </c>
      <c r="M2169" s="240"/>
      <c r="N2169" s="39"/>
      <c r="O2169" s="39"/>
    </row>
    <row r="2170" spans="2:15" x14ac:dyDescent="0.15">
      <c r="B2170" s="36">
        <v>42135</v>
      </c>
      <c r="C2170" s="37">
        <v>0.26180555555555557</v>
      </c>
      <c r="D2170" s="39">
        <v>110</v>
      </c>
      <c r="E2170" s="39">
        <v>60</v>
      </c>
      <c r="F2170" s="39">
        <v>54</v>
      </c>
      <c r="G2170" s="47"/>
      <c r="H2170" s="47"/>
      <c r="I2170" s="240">
        <v>42135.25</v>
      </c>
      <c r="J2170" s="39">
        <v>6</v>
      </c>
      <c r="K2170" s="41">
        <v>42134</v>
      </c>
      <c r="M2170" s="240"/>
      <c r="N2170" s="39"/>
      <c r="O2170" s="39"/>
    </row>
    <row r="2171" spans="2:15" x14ac:dyDescent="0.15">
      <c r="B2171" s="36">
        <v>42136</v>
      </c>
      <c r="C2171" s="37">
        <v>0.24722222222222223</v>
      </c>
      <c r="D2171" s="39">
        <v>116</v>
      </c>
      <c r="E2171" s="39">
        <v>64</v>
      </c>
      <c r="F2171" s="39">
        <v>53</v>
      </c>
      <c r="G2171" s="47" t="s">
        <v>24</v>
      </c>
      <c r="H2171" s="47" t="s">
        <v>130</v>
      </c>
      <c r="I2171" s="240">
        <v>42136.25</v>
      </c>
      <c r="J2171" s="39">
        <v>6</v>
      </c>
      <c r="K2171" s="41">
        <v>42134</v>
      </c>
      <c r="M2171" s="240"/>
      <c r="N2171" s="39"/>
      <c r="O2171" s="39"/>
    </row>
    <row r="2172" spans="2:15" x14ac:dyDescent="0.15">
      <c r="B2172" s="36">
        <v>42137</v>
      </c>
      <c r="C2172" s="37">
        <v>0.26041666666666669</v>
      </c>
      <c r="D2172" s="39">
        <v>112</v>
      </c>
      <c r="E2172" s="39">
        <v>64</v>
      </c>
      <c r="F2172" s="39">
        <v>52</v>
      </c>
      <c r="G2172" s="47" t="s">
        <v>24</v>
      </c>
      <c r="H2172" s="47" t="s">
        <v>130</v>
      </c>
      <c r="I2172" s="240">
        <v>42137.25</v>
      </c>
      <c r="J2172" s="39">
        <v>6</v>
      </c>
      <c r="K2172" s="41">
        <v>42134</v>
      </c>
      <c r="M2172" s="240"/>
      <c r="N2172" s="39"/>
      <c r="O2172" s="39"/>
    </row>
    <row r="2173" spans="2:15" x14ac:dyDescent="0.15">
      <c r="B2173" s="36">
        <v>42138</v>
      </c>
      <c r="C2173" s="37">
        <v>0.24513888888888888</v>
      </c>
      <c r="D2173" s="39">
        <v>111</v>
      </c>
      <c r="E2173" s="39">
        <v>61</v>
      </c>
      <c r="F2173" s="39">
        <v>55</v>
      </c>
      <c r="G2173" s="47" t="s">
        <v>24</v>
      </c>
      <c r="H2173" s="47" t="s">
        <v>130</v>
      </c>
      <c r="I2173" s="240">
        <v>42138.25</v>
      </c>
      <c r="J2173" s="39">
        <v>6</v>
      </c>
      <c r="K2173" s="41">
        <v>42134</v>
      </c>
      <c r="M2173" s="240"/>
      <c r="N2173" s="39"/>
      <c r="O2173" s="39"/>
    </row>
    <row r="2174" spans="2:15" x14ac:dyDescent="0.15">
      <c r="B2174" s="36">
        <v>42138</v>
      </c>
      <c r="C2174" s="37">
        <v>0.24652777777777779</v>
      </c>
      <c r="D2174" s="39">
        <v>115</v>
      </c>
      <c r="E2174" s="39">
        <v>65</v>
      </c>
      <c r="F2174" s="39">
        <v>55</v>
      </c>
      <c r="G2174" s="47"/>
      <c r="H2174" s="47"/>
      <c r="I2174" s="240">
        <v>42138.25</v>
      </c>
      <c r="J2174" s="39">
        <v>6</v>
      </c>
      <c r="K2174" s="41">
        <v>42134</v>
      </c>
      <c r="M2174" s="240"/>
      <c r="N2174" s="39"/>
      <c r="O2174" s="39"/>
    </row>
    <row r="2175" spans="2:15" x14ac:dyDescent="0.15">
      <c r="B2175" s="36">
        <v>42139</v>
      </c>
      <c r="C2175" s="37">
        <v>0.26041666666666669</v>
      </c>
      <c r="D2175" s="39">
        <v>113</v>
      </c>
      <c r="E2175" s="39">
        <v>61</v>
      </c>
      <c r="F2175" s="39">
        <v>58</v>
      </c>
      <c r="G2175" s="47" t="s">
        <v>24</v>
      </c>
      <c r="H2175" s="47" t="s">
        <v>130</v>
      </c>
      <c r="I2175" s="240">
        <v>42139.25</v>
      </c>
      <c r="J2175" s="39">
        <v>6</v>
      </c>
      <c r="K2175" s="41">
        <v>42134</v>
      </c>
      <c r="M2175" s="240"/>
      <c r="N2175" s="39"/>
      <c r="O2175" s="39"/>
    </row>
    <row r="2176" spans="2:15" x14ac:dyDescent="0.15">
      <c r="B2176" s="36">
        <v>42140</v>
      </c>
      <c r="C2176" s="37">
        <v>0.2673611111111111</v>
      </c>
      <c r="D2176" s="39">
        <v>112</v>
      </c>
      <c r="E2176" s="39">
        <v>65</v>
      </c>
      <c r="F2176" s="39">
        <v>54</v>
      </c>
      <c r="G2176" s="47" t="s">
        <v>24</v>
      </c>
      <c r="H2176" s="47" t="s">
        <v>130</v>
      </c>
      <c r="I2176" s="240">
        <v>42140.25</v>
      </c>
      <c r="J2176" s="39">
        <v>6</v>
      </c>
      <c r="K2176" s="41">
        <v>42134</v>
      </c>
      <c r="M2176" s="240"/>
      <c r="N2176" s="39"/>
      <c r="O2176" s="39"/>
    </row>
    <row r="2177" spans="2:15" x14ac:dyDescent="0.15">
      <c r="B2177" s="36">
        <v>42141</v>
      </c>
      <c r="C2177" s="37">
        <v>0.27013888888888887</v>
      </c>
      <c r="D2177" s="39">
        <v>115</v>
      </c>
      <c r="E2177" s="39">
        <v>62</v>
      </c>
      <c r="F2177" s="39">
        <v>52</v>
      </c>
      <c r="G2177" s="47" t="s">
        <v>24</v>
      </c>
      <c r="H2177" s="47" t="s">
        <v>130</v>
      </c>
      <c r="I2177" s="240">
        <v>42141.25</v>
      </c>
      <c r="J2177" s="39">
        <v>6</v>
      </c>
      <c r="K2177" s="41">
        <v>42141</v>
      </c>
      <c r="M2177" s="240"/>
      <c r="N2177" s="39"/>
      <c r="O2177" s="39"/>
    </row>
    <row r="2178" spans="2:15" x14ac:dyDescent="0.15">
      <c r="B2178" s="36">
        <v>42141</v>
      </c>
      <c r="C2178" s="37">
        <v>0.27083333333333331</v>
      </c>
      <c r="D2178" s="39">
        <v>111</v>
      </c>
      <c r="E2178" s="39">
        <v>64</v>
      </c>
      <c r="F2178" s="39">
        <v>52</v>
      </c>
      <c r="G2178" s="47"/>
      <c r="H2178" s="47"/>
      <c r="I2178" s="240">
        <v>42141.25</v>
      </c>
      <c r="J2178" s="39">
        <v>6</v>
      </c>
      <c r="K2178" s="41">
        <v>42141</v>
      </c>
      <c r="M2178" s="240"/>
      <c r="N2178" s="39"/>
      <c r="O2178" s="39"/>
    </row>
    <row r="2179" spans="2:15" x14ac:dyDescent="0.15">
      <c r="B2179" s="36">
        <v>42141</v>
      </c>
      <c r="C2179" s="37">
        <v>0.99861111111111101</v>
      </c>
      <c r="D2179" s="39">
        <v>107</v>
      </c>
      <c r="E2179" s="39">
        <v>56</v>
      </c>
      <c r="F2179" s="39">
        <v>50</v>
      </c>
      <c r="G2179" s="47"/>
      <c r="H2179" s="47"/>
      <c r="I2179" s="240">
        <v>42141.75</v>
      </c>
      <c r="J2179" s="39">
        <v>18</v>
      </c>
      <c r="K2179" s="41">
        <v>42141</v>
      </c>
      <c r="M2179" s="240"/>
      <c r="N2179" s="39"/>
      <c r="O2179" s="39"/>
    </row>
    <row r="2180" spans="2:15" x14ac:dyDescent="0.15">
      <c r="B2180" s="36">
        <v>42142</v>
      </c>
      <c r="C2180" s="37">
        <v>0.23124999999999998</v>
      </c>
      <c r="D2180" s="39">
        <v>113</v>
      </c>
      <c r="E2180" s="39">
        <v>59</v>
      </c>
      <c r="F2180" s="39">
        <v>47</v>
      </c>
      <c r="G2180" s="47" t="s">
        <v>24</v>
      </c>
      <c r="H2180" s="47" t="s">
        <v>130</v>
      </c>
      <c r="I2180" s="240">
        <v>42142.25</v>
      </c>
      <c r="J2180" s="39">
        <v>6</v>
      </c>
      <c r="K2180" s="41">
        <v>42141</v>
      </c>
      <c r="M2180" s="240"/>
      <c r="N2180" s="39"/>
      <c r="O2180" s="39"/>
    </row>
    <row r="2181" spans="2:15" x14ac:dyDescent="0.15">
      <c r="B2181" s="36">
        <v>42142</v>
      </c>
      <c r="C2181" s="37">
        <v>0.23333333333333331</v>
      </c>
      <c r="D2181" s="39">
        <v>107</v>
      </c>
      <c r="E2181" s="39">
        <v>60</v>
      </c>
      <c r="F2181" s="39">
        <v>49</v>
      </c>
      <c r="G2181" s="47"/>
      <c r="H2181" s="47"/>
      <c r="I2181" s="240">
        <v>42142.25</v>
      </c>
      <c r="J2181" s="39">
        <v>6</v>
      </c>
      <c r="K2181" s="41">
        <v>42141</v>
      </c>
      <c r="M2181" s="240"/>
      <c r="N2181" s="39"/>
      <c r="O2181" s="39"/>
    </row>
    <row r="2182" spans="2:15" x14ac:dyDescent="0.15">
      <c r="B2182" s="36">
        <v>42143</v>
      </c>
      <c r="C2182" s="37">
        <v>0.2590277777777778</v>
      </c>
      <c r="D2182" s="39">
        <v>111</v>
      </c>
      <c r="E2182" s="39">
        <v>63</v>
      </c>
      <c r="F2182" s="39">
        <v>55</v>
      </c>
      <c r="G2182" s="47" t="s">
        <v>24</v>
      </c>
      <c r="H2182" s="47" t="s">
        <v>130</v>
      </c>
      <c r="I2182" s="240">
        <v>42143.25</v>
      </c>
      <c r="J2182" s="39">
        <v>6</v>
      </c>
      <c r="K2182" s="41">
        <v>42141</v>
      </c>
      <c r="M2182" s="240"/>
      <c r="N2182" s="39"/>
      <c r="O2182" s="39"/>
    </row>
    <row r="2183" spans="2:15" x14ac:dyDescent="0.15">
      <c r="B2183" s="36">
        <v>42143</v>
      </c>
      <c r="C2183" s="37">
        <v>0.26041666666666669</v>
      </c>
      <c r="D2183" s="39">
        <v>103</v>
      </c>
      <c r="E2183" s="39">
        <v>63</v>
      </c>
      <c r="F2183" s="39">
        <v>54</v>
      </c>
      <c r="G2183" s="47"/>
      <c r="H2183" s="47"/>
      <c r="I2183" s="240">
        <v>42143.25</v>
      </c>
      <c r="J2183" s="39">
        <v>6</v>
      </c>
      <c r="K2183" s="41">
        <v>42141</v>
      </c>
      <c r="M2183" s="240"/>
      <c r="N2183" s="39"/>
      <c r="O2183" s="39"/>
    </row>
    <row r="2184" spans="2:15" x14ac:dyDescent="0.15">
      <c r="B2184" s="36">
        <v>42144</v>
      </c>
      <c r="C2184" s="37">
        <v>0.25347222222222221</v>
      </c>
      <c r="D2184" s="39">
        <v>107</v>
      </c>
      <c r="E2184" s="39">
        <v>61</v>
      </c>
      <c r="F2184" s="39">
        <v>58</v>
      </c>
      <c r="G2184" s="47"/>
      <c r="H2184" s="47" t="s">
        <v>130</v>
      </c>
      <c r="I2184" s="240">
        <v>42144.25</v>
      </c>
      <c r="J2184" s="39">
        <v>6</v>
      </c>
      <c r="K2184" s="41">
        <v>42141</v>
      </c>
      <c r="M2184" s="240"/>
      <c r="N2184" s="39"/>
      <c r="O2184" s="39"/>
    </row>
    <row r="2185" spans="2:15" x14ac:dyDescent="0.15">
      <c r="B2185" s="36">
        <v>42144</v>
      </c>
      <c r="C2185" s="37">
        <v>0.25486111111111109</v>
      </c>
      <c r="D2185" s="39">
        <v>102</v>
      </c>
      <c r="E2185" s="39">
        <v>57</v>
      </c>
      <c r="F2185" s="39">
        <v>52</v>
      </c>
      <c r="G2185" s="47"/>
      <c r="H2185" s="47"/>
      <c r="I2185" s="240">
        <v>42144.25</v>
      </c>
      <c r="J2185" s="39">
        <v>6</v>
      </c>
      <c r="K2185" s="41">
        <v>42141</v>
      </c>
      <c r="M2185" s="240"/>
      <c r="N2185" s="39"/>
      <c r="O2185" s="39"/>
    </row>
    <row r="2186" spans="2:15" x14ac:dyDescent="0.15">
      <c r="B2186" s="36">
        <v>42145</v>
      </c>
      <c r="C2186" s="37">
        <v>0.24513888888888888</v>
      </c>
      <c r="D2186" s="39">
        <v>108</v>
      </c>
      <c r="E2186" s="39">
        <v>59</v>
      </c>
      <c r="F2186" s="39">
        <v>53</v>
      </c>
      <c r="G2186" s="47" t="s">
        <v>24</v>
      </c>
      <c r="H2186" s="47" t="s">
        <v>130</v>
      </c>
      <c r="I2186" s="240">
        <v>42145.25</v>
      </c>
      <c r="J2186" s="39">
        <v>6</v>
      </c>
      <c r="K2186" s="41">
        <v>42141</v>
      </c>
      <c r="M2186" s="240"/>
      <c r="N2186" s="39"/>
      <c r="O2186" s="39"/>
    </row>
    <row r="2187" spans="2:15" x14ac:dyDescent="0.15">
      <c r="B2187" s="36">
        <v>42145</v>
      </c>
      <c r="C2187" s="37">
        <v>0.24652777777777779</v>
      </c>
      <c r="D2187" s="39">
        <v>112</v>
      </c>
      <c r="E2187" s="39">
        <v>62</v>
      </c>
      <c r="F2187" s="39">
        <v>54</v>
      </c>
      <c r="G2187" s="47"/>
      <c r="H2187" s="47"/>
      <c r="I2187" s="240">
        <v>42145.25</v>
      </c>
      <c r="J2187" s="39">
        <v>6</v>
      </c>
      <c r="K2187" s="41">
        <v>42141</v>
      </c>
      <c r="M2187" s="240"/>
      <c r="N2187" s="39"/>
      <c r="O2187" s="39"/>
    </row>
    <row r="2188" spans="2:15" x14ac:dyDescent="0.15">
      <c r="B2188" s="36">
        <v>42146</v>
      </c>
      <c r="C2188" s="37">
        <v>0.24583333333333335</v>
      </c>
      <c r="D2188" s="39">
        <v>106</v>
      </c>
      <c r="E2188" s="39">
        <v>55</v>
      </c>
      <c r="F2188" s="39">
        <v>58</v>
      </c>
      <c r="G2188" s="47" t="s">
        <v>24</v>
      </c>
      <c r="H2188" s="47" t="s">
        <v>130</v>
      </c>
      <c r="I2188" s="240">
        <v>42146.25</v>
      </c>
      <c r="J2188" s="39">
        <v>6</v>
      </c>
      <c r="K2188" s="41">
        <v>42141</v>
      </c>
      <c r="M2188" s="240"/>
      <c r="N2188" s="39"/>
      <c r="O2188" s="39"/>
    </row>
    <row r="2189" spans="2:15" x14ac:dyDescent="0.15">
      <c r="B2189" s="36">
        <v>42147</v>
      </c>
      <c r="C2189" s="37">
        <v>0.24513888888888888</v>
      </c>
      <c r="D2189" s="39">
        <v>113</v>
      </c>
      <c r="E2189" s="39">
        <v>64</v>
      </c>
      <c r="F2189" s="39">
        <v>51</v>
      </c>
      <c r="G2189" s="47" t="s">
        <v>24</v>
      </c>
      <c r="H2189" s="47" t="s">
        <v>130</v>
      </c>
      <c r="I2189" s="240">
        <v>42147.25</v>
      </c>
      <c r="J2189" s="39">
        <v>6</v>
      </c>
      <c r="K2189" s="41">
        <v>42141</v>
      </c>
      <c r="M2189" s="240"/>
      <c r="N2189" s="39"/>
      <c r="O2189" s="39"/>
    </row>
    <row r="2190" spans="2:15" x14ac:dyDescent="0.15">
      <c r="B2190" s="36">
        <v>42147</v>
      </c>
      <c r="C2190" s="37">
        <v>0.24791666666666667</v>
      </c>
      <c r="D2190" s="39">
        <v>109</v>
      </c>
      <c r="E2190" s="39">
        <v>63</v>
      </c>
      <c r="F2190" s="39">
        <v>49</v>
      </c>
      <c r="G2190" s="47"/>
      <c r="H2190" s="47"/>
      <c r="I2190" s="240">
        <v>42147.25</v>
      </c>
      <c r="J2190" s="39">
        <v>6</v>
      </c>
      <c r="K2190" s="41">
        <v>42141</v>
      </c>
      <c r="M2190" s="240"/>
      <c r="N2190" s="39"/>
      <c r="O2190" s="39"/>
    </row>
    <row r="2191" spans="2:15" x14ac:dyDescent="0.15">
      <c r="B2191" s="36">
        <v>42147</v>
      </c>
      <c r="C2191" s="37">
        <v>0.97222222222222221</v>
      </c>
      <c r="D2191" s="39">
        <v>104</v>
      </c>
      <c r="E2191" s="39">
        <v>58</v>
      </c>
      <c r="F2191" s="39">
        <v>50</v>
      </c>
      <c r="G2191" s="47"/>
      <c r="H2191" s="47"/>
      <c r="I2191" s="240">
        <v>42147.75</v>
      </c>
      <c r="J2191" s="39">
        <v>18</v>
      </c>
      <c r="K2191" s="41">
        <v>42141</v>
      </c>
      <c r="M2191" s="240"/>
      <c r="N2191" s="39"/>
      <c r="O2191" s="39"/>
    </row>
    <row r="2192" spans="2:15" x14ac:dyDescent="0.15">
      <c r="B2192" s="36">
        <v>42148</v>
      </c>
      <c r="C2192" s="37">
        <v>0.20486111111111113</v>
      </c>
      <c r="D2192" s="39">
        <v>115</v>
      </c>
      <c r="E2192" s="39">
        <v>65</v>
      </c>
      <c r="F2192" s="39">
        <v>48</v>
      </c>
      <c r="G2192" s="47" t="s">
        <v>24</v>
      </c>
      <c r="H2192" s="47" t="s">
        <v>336</v>
      </c>
      <c r="I2192" s="240">
        <v>42148.25</v>
      </c>
      <c r="J2192" s="39">
        <v>6</v>
      </c>
      <c r="K2192" s="41">
        <v>42148</v>
      </c>
      <c r="M2192" s="240"/>
      <c r="N2192" s="39"/>
      <c r="O2192" s="39"/>
    </row>
    <row r="2193" spans="2:15" x14ac:dyDescent="0.15">
      <c r="B2193" s="36">
        <v>42148</v>
      </c>
      <c r="C2193" s="37">
        <v>0.20902777777777778</v>
      </c>
      <c r="D2193" s="39">
        <v>109</v>
      </c>
      <c r="E2193" s="39">
        <v>64</v>
      </c>
      <c r="F2193" s="39">
        <v>46</v>
      </c>
      <c r="G2193" s="47"/>
      <c r="H2193" s="47"/>
      <c r="I2193" s="240">
        <v>42148.25</v>
      </c>
      <c r="J2193" s="39">
        <v>6</v>
      </c>
      <c r="K2193" s="41">
        <v>42148</v>
      </c>
      <c r="M2193" s="240"/>
      <c r="N2193" s="39"/>
      <c r="O2193" s="39"/>
    </row>
    <row r="2194" spans="2:15" x14ac:dyDescent="0.15">
      <c r="B2194" s="36">
        <v>42149</v>
      </c>
      <c r="C2194" s="37">
        <v>0.2298611111111111</v>
      </c>
      <c r="D2194" s="39">
        <v>111</v>
      </c>
      <c r="E2194" s="39">
        <v>64</v>
      </c>
      <c r="F2194" s="39">
        <v>53</v>
      </c>
      <c r="G2194" s="47" t="s">
        <v>24</v>
      </c>
      <c r="H2194" s="47" t="s">
        <v>130</v>
      </c>
      <c r="I2194" s="240">
        <v>42149.25</v>
      </c>
      <c r="J2194" s="39">
        <v>6</v>
      </c>
      <c r="K2194" s="41">
        <v>42148</v>
      </c>
      <c r="M2194" s="240"/>
      <c r="N2194" s="39"/>
      <c r="O2194" s="39"/>
    </row>
    <row r="2195" spans="2:15" x14ac:dyDescent="0.15">
      <c r="B2195" s="36">
        <v>42149</v>
      </c>
      <c r="C2195" s="37">
        <v>0.23055555555555554</v>
      </c>
      <c r="D2195" s="39">
        <v>114</v>
      </c>
      <c r="E2195" s="39">
        <v>66</v>
      </c>
      <c r="F2195" s="39">
        <v>53</v>
      </c>
      <c r="G2195" s="47"/>
      <c r="H2195" s="47"/>
      <c r="I2195" s="240">
        <v>42149.25</v>
      </c>
      <c r="J2195" s="39">
        <v>6</v>
      </c>
      <c r="K2195" s="41">
        <v>42148</v>
      </c>
      <c r="M2195" s="240"/>
      <c r="N2195" s="39"/>
      <c r="O2195" s="39"/>
    </row>
    <row r="2196" spans="2:15" x14ac:dyDescent="0.15">
      <c r="B2196" s="36">
        <v>42150</v>
      </c>
      <c r="C2196" s="37">
        <v>0.24583333333333335</v>
      </c>
      <c r="D2196" s="39">
        <v>112</v>
      </c>
      <c r="E2196" s="39">
        <v>66</v>
      </c>
      <c r="F2196" s="39">
        <v>52</v>
      </c>
      <c r="G2196" s="47" t="s">
        <v>24</v>
      </c>
      <c r="H2196" s="47" t="s">
        <v>130</v>
      </c>
      <c r="I2196" s="240">
        <v>42150.25</v>
      </c>
      <c r="J2196" s="39">
        <v>6</v>
      </c>
      <c r="K2196" s="41">
        <v>42148</v>
      </c>
      <c r="M2196" s="240"/>
      <c r="N2196" s="39"/>
      <c r="O2196" s="39"/>
    </row>
    <row r="2197" spans="2:15" x14ac:dyDescent="0.15">
      <c r="B2197" s="36">
        <v>42150</v>
      </c>
      <c r="C2197" s="37">
        <v>0.24652777777777779</v>
      </c>
      <c r="D2197" s="39">
        <v>108</v>
      </c>
      <c r="E2197" s="39">
        <v>62</v>
      </c>
      <c r="F2197" s="39">
        <v>53</v>
      </c>
      <c r="G2197" s="47"/>
      <c r="H2197" s="47"/>
      <c r="I2197" s="240">
        <v>42150.25</v>
      </c>
      <c r="J2197" s="39">
        <v>6</v>
      </c>
      <c r="K2197" s="41">
        <v>42148</v>
      </c>
      <c r="M2197" s="240"/>
      <c r="N2197" s="39"/>
      <c r="O2197" s="39"/>
    </row>
    <row r="2198" spans="2:15" x14ac:dyDescent="0.15">
      <c r="B2198" s="36">
        <v>42150</v>
      </c>
      <c r="C2198" s="37">
        <v>0.99861111111111101</v>
      </c>
      <c r="D2198" s="39">
        <v>102</v>
      </c>
      <c r="E2198" s="39">
        <v>54</v>
      </c>
      <c r="F2198" s="39">
        <v>53</v>
      </c>
      <c r="G2198" s="47"/>
      <c r="H2198" s="47"/>
      <c r="I2198" s="240">
        <v>42150.75</v>
      </c>
      <c r="J2198" s="39">
        <v>18</v>
      </c>
      <c r="K2198" s="41">
        <v>42148</v>
      </c>
      <c r="M2198" s="240"/>
      <c r="N2198" s="39"/>
      <c r="O2198" s="39"/>
    </row>
    <row r="2199" spans="2:15" x14ac:dyDescent="0.15">
      <c r="B2199" s="36">
        <v>42151</v>
      </c>
      <c r="C2199" s="37">
        <v>0.25</v>
      </c>
      <c r="D2199" s="39">
        <v>103</v>
      </c>
      <c r="E2199" s="39">
        <v>61</v>
      </c>
      <c r="F2199" s="39">
        <v>50</v>
      </c>
      <c r="G2199" s="47" t="s">
        <v>24</v>
      </c>
      <c r="H2199" s="47" t="s">
        <v>130</v>
      </c>
      <c r="I2199" s="240">
        <v>42151.25</v>
      </c>
      <c r="J2199" s="39">
        <v>6</v>
      </c>
      <c r="K2199" s="41">
        <v>42148</v>
      </c>
      <c r="M2199" s="240"/>
      <c r="N2199" s="39"/>
      <c r="O2199" s="39"/>
    </row>
    <row r="2200" spans="2:15" x14ac:dyDescent="0.15">
      <c r="B2200" s="36">
        <v>42151</v>
      </c>
      <c r="C2200" s="37">
        <v>0.25138888888888888</v>
      </c>
      <c r="D2200" s="39">
        <v>109</v>
      </c>
      <c r="E2200" s="39">
        <v>63</v>
      </c>
      <c r="F2200" s="39">
        <v>52</v>
      </c>
      <c r="G2200" s="47"/>
      <c r="H2200" s="47"/>
      <c r="I2200" s="240">
        <v>42151.25</v>
      </c>
      <c r="J2200" s="39">
        <v>6</v>
      </c>
      <c r="K2200" s="41">
        <v>42148</v>
      </c>
      <c r="M2200" s="240"/>
      <c r="N2200" s="39"/>
      <c r="O2200" s="39"/>
    </row>
    <row r="2201" spans="2:15" x14ac:dyDescent="0.15">
      <c r="B2201" s="36">
        <v>42151</v>
      </c>
      <c r="C2201" s="37">
        <v>0.99930555555555556</v>
      </c>
      <c r="D2201" s="39">
        <v>100</v>
      </c>
      <c r="E2201" s="39">
        <v>57</v>
      </c>
      <c r="F2201" s="39">
        <v>53</v>
      </c>
      <c r="G2201" s="47"/>
      <c r="H2201" s="47"/>
      <c r="I2201" s="240">
        <v>42151.75</v>
      </c>
      <c r="J2201" s="39">
        <v>18</v>
      </c>
      <c r="K2201" s="41">
        <v>42148</v>
      </c>
      <c r="M2201" s="240"/>
      <c r="N2201" s="39"/>
      <c r="O2201" s="39"/>
    </row>
    <row r="2202" spans="2:15" x14ac:dyDescent="0.15">
      <c r="B2202" s="36">
        <v>42152</v>
      </c>
      <c r="C2202" s="37">
        <v>0.25486111111111109</v>
      </c>
      <c r="D2202" s="39">
        <v>119</v>
      </c>
      <c r="E2202" s="39">
        <v>64</v>
      </c>
      <c r="F2202" s="39">
        <v>53</v>
      </c>
      <c r="G2202" s="47" t="s">
        <v>24</v>
      </c>
      <c r="H2202" s="47" t="s">
        <v>130</v>
      </c>
      <c r="I2202" s="240">
        <v>42152.25</v>
      </c>
      <c r="J2202" s="39">
        <v>6</v>
      </c>
      <c r="K2202" s="41">
        <v>42148</v>
      </c>
      <c r="M2202" s="240"/>
      <c r="N2202" s="39"/>
      <c r="O2202" s="39"/>
    </row>
    <row r="2203" spans="2:15" x14ac:dyDescent="0.15">
      <c r="B2203" s="36">
        <v>42152</v>
      </c>
      <c r="C2203" s="37">
        <v>0.25694444444444448</v>
      </c>
      <c r="D2203" s="39">
        <v>112</v>
      </c>
      <c r="E2203" s="39">
        <v>68</v>
      </c>
      <c r="F2203" s="39">
        <v>53</v>
      </c>
      <c r="G2203" s="47"/>
      <c r="H2203" s="47"/>
      <c r="I2203" s="240">
        <v>42152.25</v>
      </c>
      <c r="J2203" s="39">
        <v>6</v>
      </c>
      <c r="K2203" s="41">
        <v>42148</v>
      </c>
      <c r="M2203" s="240"/>
      <c r="N2203" s="39"/>
      <c r="O2203" s="39"/>
    </row>
    <row r="2204" spans="2:15" x14ac:dyDescent="0.15">
      <c r="B2204" s="36">
        <v>42153</v>
      </c>
      <c r="C2204" s="37">
        <v>0.25347222222222221</v>
      </c>
      <c r="D2204" s="39">
        <v>111</v>
      </c>
      <c r="E2204" s="39">
        <v>65</v>
      </c>
      <c r="F2204" s="39">
        <v>53</v>
      </c>
      <c r="G2204" s="47" t="s">
        <v>24</v>
      </c>
      <c r="H2204" s="47" t="s">
        <v>130</v>
      </c>
      <c r="I2204" s="240">
        <v>42153.25</v>
      </c>
      <c r="J2204" s="39">
        <v>6</v>
      </c>
      <c r="K2204" s="41">
        <v>42148</v>
      </c>
      <c r="M2204" s="240"/>
      <c r="N2204" s="39"/>
      <c r="O2204" s="39"/>
    </row>
    <row r="2205" spans="2:15" x14ac:dyDescent="0.15">
      <c r="B2205" s="36">
        <v>42154</v>
      </c>
      <c r="C2205" s="37">
        <v>0.26805555555555555</v>
      </c>
      <c r="D2205" s="39">
        <v>110</v>
      </c>
      <c r="E2205" s="39">
        <v>63</v>
      </c>
      <c r="F2205" s="39">
        <v>58</v>
      </c>
      <c r="G2205" s="47" t="s">
        <v>24</v>
      </c>
      <c r="H2205" s="47" t="s">
        <v>337</v>
      </c>
      <c r="I2205" s="240">
        <v>42154.25</v>
      </c>
      <c r="J2205" s="39">
        <v>6</v>
      </c>
      <c r="K2205" s="41">
        <v>42148</v>
      </c>
      <c r="M2205" s="240"/>
      <c r="N2205" s="39"/>
      <c r="O2205" s="39"/>
    </row>
    <row r="2206" spans="2:15" x14ac:dyDescent="0.15">
      <c r="B2206" s="36">
        <v>42154</v>
      </c>
      <c r="C2206" s="37">
        <v>0.26944444444444443</v>
      </c>
      <c r="D2206" s="39">
        <v>103</v>
      </c>
      <c r="E2206" s="39">
        <v>58</v>
      </c>
      <c r="F2206" s="39">
        <v>54</v>
      </c>
      <c r="G2206" s="47"/>
      <c r="H2206" s="47"/>
      <c r="I2206" s="240">
        <v>42154.25</v>
      </c>
      <c r="J2206" s="39">
        <v>6</v>
      </c>
      <c r="K2206" s="41">
        <v>42148</v>
      </c>
      <c r="M2206" s="240"/>
      <c r="N2206" s="39"/>
      <c r="O2206" s="39"/>
    </row>
    <row r="2207" spans="2:15" x14ac:dyDescent="0.15">
      <c r="B2207" s="36">
        <v>42155</v>
      </c>
      <c r="C2207" s="37">
        <v>0.79236111111111107</v>
      </c>
      <c r="D2207" s="39">
        <v>127</v>
      </c>
      <c r="E2207" s="39">
        <v>80</v>
      </c>
      <c r="F2207" s="39">
        <v>59</v>
      </c>
      <c r="G2207" s="47" t="s">
        <v>24</v>
      </c>
      <c r="H2207" s="47" t="s">
        <v>338</v>
      </c>
      <c r="I2207" s="240">
        <v>42155.75</v>
      </c>
      <c r="J2207" s="39">
        <v>18</v>
      </c>
      <c r="K2207" s="41">
        <v>42155</v>
      </c>
      <c r="M2207" s="240"/>
      <c r="N2207" s="39"/>
      <c r="O2207" s="39"/>
    </row>
    <row r="2208" spans="2:15" x14ac:dyDescent="0.15">
      <c r="B2208" s="36">
        <v>42155</v>
      </c>
      <c r="C2208" s="37">
        <v>0.79375000000000007</v>
      </c>
      <c r="D2208" s="39">
        <v>122</v>
      </c>
      <c r="E2208" s="39">
        <v>76</v>
      </c>
      <c r="F2208" s="39">
        <v>60</v>
      </c>
      <c r="G2208" s="47"/>
      <c r="H2208" s="47"/>
      <c r="I2208" s="240">
        <v>42155.75</v>
      </c>
      <c r="J2208" s="39">
        <v>18</v>
      </c>
      <c r="K2208" s="41">
        <v>42155</v>
      </c>
      <c r="M2208" s="240"/>
      <c r="N2208" s="39"/>
      <c r="O2208" s="39"/>
    </row>
    <row r="2209" spans="2:15" x14ac:dyDescent="0.15">
      <c r="B2209" s="36">
        <v>42156</v>
      </c>
      <c r="C2209" s="37">
        <v>0.24513888888888888</v>
      </c>
      <c r="D2209" s="39">
        <v>127</v>
      </c>
      <c r="E2209" s="39">
        <v>71</v>
      </c>
      <c r="F2209" s="39">
        <v>50</v>
      </c>
      <c r="G2209" s="47" t="s">
        <v>24</v>
      </c>
      <c r="H2209" s="47" t="s">
        <v>130</v>
      </c>
      <c r="I2209" s="240">
        <v>42156.25</v>
      </c>
      <c r="J2209" s="39">
        <v>6</v>
      </c>
      <c r="K2209" s="41">
        <v>42155</v>
      </c>
      <c r="M2209" s="240"/>
      <c r="N2209" s="39"/>
      <c r="O2209" s="39"/>
    </row>
    <row r="2210" spans="2:15" x14ac:dyDescent="0.15">
      <c r="B2210" s="36">
        <v>42156</v>
      </c>
      <c r="C2210" s="37">
        <v>0.24652777777777779</v>
      </c>
      <c r="D2210" s="39">
        <v>115</v>
      </c>
      <c r="E2210" s="39">
        <v>70</v>
      </c>
      <c r="F2210" s="39">
        <v>50</v>
      </c>
      <c r="G2210" s="47"/>
      <c r="H2210" s="47"/>
      <c r="I2210" s="240">
        <v>42156.25</v>
      </c>
      <c r="J2210" s="39">
        <v>6</v>
      </c>
      <c r="K2210" s="41">
        <v>42155</v>
      </c>
      <c r="M2210" s="240"/>
      <c r="N2210" s="39"/>
      <c r="O2210" s="39"/>
    </row>
    <row r="2211" spans="2:15" x14ac:dyDescent="0.15">
      <c r="B2211" s="36">
        <v>42157</v>
      </c>
      <c r="C2211" s="37">
        <v>0.25694444444444448</v>
      </c>
      <c r="D2211" s="39">
        <v>110</v>
      </c>
      <c r="E2211" s="39">
        <v>60</v>
      </c>
      <c r="F2211" s="39">
        <v>56</v>
      </c>
      <c r="G2211" s="47" t="s">
        <v>24</v>
      </c>
      <c r="H2211" s="47" t="s">
        <v>130</v>
      </c>
      <c r="I2211" s="240">
        <v>42157.25</v>
      </c>
      <c r="J2211" s="39">
        <v>6</v>
      </c>
      <c r="K2211" s="41">
        <v>42155</v>
      </c>
      <c r="M2211" s="240"/>
      <c r="N2211" s="39"/>
      <c r="O2211" s="39"/>
    </row>
    <row r="2212" spans="2:15" x14ac:dyDescent="0.15">
      <c r="B2212" s="36">
        <v>42158</v>
      </c>
      <c r="C2212" s="37">
        <v>0.26041666666666669</v>
      </c>
      <c r="D2212" s="39">
        <v>113</v>
      </c>
      <c r="E2212" s="39">
        <v>63</v>
      </c>
      <c r="F2212" s="39">
        <v>54</v>
      </c>
      <c r="G2212" s="47" t="s">
        <v>24</v>
      </c>
      <c r="H2212" s="47" t="s">
        <v>130</v>
      </c>
      <c r="I2212" s="240">
        <v>42158.25</v>
      </c>
      <c r="J2212" s="39">
        <v>6</v>
      </c>
      <c r="K2212" s="41">
        <v>42155</v>
      </c>
      <c r="M2212" s="240"/>
      <c r="N2212" s="39"/>
      <c r="O2212" s="39"/>
    </row>
    <row r="2213" spans="2:15" x14ac:dyDescent="0.15">
      <c r="B2213" s="36">
        <v>42159</v>
      </c>
      <c r="C2213" s="37">
        <v>0.26041666666666669</v>
      </c>
      <c r="D2213" s="39">
        <v>115</v>
      </c>
      <c r="E2213" s="39">
        <v>66</v>
      </c>
      <c r="F2213" s="39">
        <v>57</v>
      </c>
      <c r="G2213" s="47" t="s">
        <v>24</v>
      </c>
      <c r="H2213" s="47" t="s">
        <v>130</v>
      </c>
      <c r="I2213" s="240">
        <v>42159.25</v>
      </c>
      <c r="J2213" s="39">
        <v>6</v>
      </c>
      <c r="K2213" s="41">
        <v>42155</v>
      </c>
      <c r="M2213" s="240"/>
      <c r="N2213" s="39"/>
      <c r="O2213" s="39"/>
    </row>
    <row r="2214" spans="2:15" x14ac:dyDescent="0.15">
      <c r="B2214" s="36">
        <v>42160</v>
      </c>
      <c r="C2214" s="37">
        <v>0.25</v>
      </c>
      <c r="D2214" s="39">
        <v>111</v>
      </c>
      <c r="E2214" s="39">
        <v>63</v>
      </c>
      <c r="F2214" s="39">
        <v>54</v>
      </c>
      <c r="G2214" s="47" t="s">
        <v>24</v>
      </c>
      <c r="H2214" s="47" t="s">
        <v>130</v>
      </c>
      <c r="I2214" s="240">
        <v>42160.25</v>
      </c>
      <c r="J2214" s="39">
        <v>6</v>
      </c>
      <c r="K2214" s="41">
        <v>42155</v>
      </c>
      <c r="M2214" s="240"/>
      <c r="N2214" s="39"/>
      <c r="O2214" s="39"/>
    </row>
    <row r="2215" spans="2:15" x14ac:dyDescent="0.15">
      <c r="B2215" s="36">
        <v>42160</v>
      </c>
      <c r="C2215" s="37">
        <v>0.99861111111111101</v>
      </c>
      <c r="D2215" s="39">
        <v>100</v>
      </c>
      <c r="E2215" s="39">
        <v>52</v>
      </c>
      <c r="F2215" s="39">
        <v>55</v>
      </c>
      <c r="G2215" s="47"/>
      <c r="H2215" s="47"/>
      <c r="I2215" s="240">
        <v>42160.75</v>
      </c>
      <c r="J2215" s="39">
        <v>18</v>
      </c>
      <c r="K2215" s="41">
        <v>42155</v>
      </c>
      <c r="M2215" s="240"/>
      <c r="N2215" s="39"/>
      <c r="O2215" s="39"/>
    </row>
    <row r="2216" spans="2:15" x14ac:dyDescent="0.15">
      <c r="B2216" s="36">
        <v>42161</v>
      </c>
      <c r="C2216" s="37">
        <v>0.25625000000000003</v>
      </c>
      <c r="D2216" s="39">
        <v>115</v>
      </c>
      <c r="E2216" s="39">
        <v>61</v>
      </c>
      <c r="F2216" s="39">
        <v>54</v>
      </c>
      <c r="G2216" s="47" t="s">
        <v>24</v>
      </c>
      <c r="H2216" s="47" t="s">
        <v>128</v>
      </c>
      <c r="I2216" s="240">
        <v>42161.25</v>
      </c>
      <c r="J2216" s="39">
        <v>6</v>
      </c>
      <c r="K2216" s="41">
        <v>42155</v>
      </c>
      <c r="M2216" s="240"/>
      <c r="N2216" s="39"/>
      <c r="O2216" s="39"/>
    </row>
    <row r="2217" spans="2:15" x14ac:dyDescent="0.15">
      <c r="B2217" s="36">
        <v>42161</v>
      </c>
      <c r="C2217" s="37">
        <v>0.25694444444444448</v>
      </c>
      <c r="D2217" s="39">
        <v>108</v>
      </c>
      <c r="E2217" s="39">
        <v>63</v>
      </c>
      <c r="F2217" s="39">
        <v>55</v>
      </c>
      <c r="G2217" s="47"/>
      <c r="H2217" s="47"/>
      <c r="I2217" s="240">
        <v>42161.25</v>
      </c>
      <c r="J2217" s="39">
        <v>6</v>
      </c>
      <c r="K2217" s="41">
        <v>42155</v>
      </c>
      <c r="M2217" s="240"/>
      <c r="N2217" s="39"/>
      <c r="O2217" s="39"/>
    </row>
    <row r="2218" spans="2:15" x14ac:dyDescent="0.15">
      <c r="B2218" s="36">
        <v>42162</v>
      </c>
      <c r="C2218" s="37">
        <v>0.27291666666666664</v>
      </c>
      <c r="D2218" s="39">
        <v>120</v>
      </c>
      <c r="E2218" s="39">
        <v>73</v>
      </c>
      <c r="F2218" s="39">
        <v>50</v>
      </c>
      <c r="G2218" s="47" t="s">
        <v>24</v>
      </c>
      <c r="H2218" s="47" t="s">
        <v>130</v>
      </c>
      <c r="I2218" s="240">
        <v>42162.25</v>
      </c>
      <c r="J2218" s="39">
        <v>6</v>
      </c>
      <c r="K2218" s="41">
        <v>42162</v>
      </c>
      <c r="M2218" s="240"/>
      <c r="N2218" s="39"/>
      <c r="O2218" s="39"/>
    </row>
    <row r="2219" spans="2:15" x14ac:dyDescent="0.15">
      <c r="B2219" s="36">
        <v>42162</v>
      </c>
      <c r="C2219" s="37">
        <v>0.27430555555555552</v>
      </c>
      <c r="D2219" s="39">
        <v>129</v>
      </c>
      <c r="E2219" s="39">
        <v>76</v>
      </c>
      <c r="F2219" s="39">
        <v>50</v>
      </c>
      <c r="G2219" s="47"/>
      <c r="H2219" s="47"/>
      <c r="I2219" s="240">
        <v>42162.25</v>
      </c>
      <c r="J2219" s="39">
        <v>6</v>
      </c>
      <c r="K2219" s="41">
        <v>42162</v>
      </c>
      <c r="M2219" s="240"/>
      <c r="N2219" s="39"/>
      <c r="O2219" s="39"/>
    </row>
    <row r="2220" spans="2:15" x14ac:dyDescent="0.15">
      <c r="B2220" s="36">
        <v>42163</v>
      </c>
      <c r="C2220" s="37">
        <v>0.25</v>
      </c>
      <c r="D2220" s="39">
        <v>123</v>
      </c>
      <c r="E2220" s="39">
        <v>60</v>
      </c>
      <c r="F2220" s="39">
        <v>56</v>
      </c>
      <c r="G2220" s="47" t="s">
        <v>24</v>
      </c>
      <c r="H2220" s="47" t="s">
        <v>130</v>
      </c>
      <c r="I2220" s="240">
        <v>42163.25</v>
      </c>
      <c r="J2220" s="39">
        <v>6</v>
      </c>
      <c r="K2220" s="41">
        <v>42162</v>
      </c>
      <c r="M2220" s="240"/>
      <c r="N2220" s="39"/>
      <c r="O2220" s="39"/>
    </row>
    <row r="2221" spans="2:15" x14ac:dyDescent="0.15">
      <c r="B2221" s="36">
        <v>42163</v>
      </c>
      <c r="C2221" s="37">
        <v>0.25347222222222221</v>
      </c>
      <c r="D2221" s="39">
        <v>111</v>
      </c>
      <c r="E2221" s="39">
        <v>65</v>
      </c>
      <c r="F2221" s="39">
        <v>54</v>
      </c>
      <c r="G2221" s="47"/>
      <c r="H2221" s="47"/>
      <c r="I2221" s="240">
        <v>42163.25</v>
      </c>
      <c r="J2221" s="39">
        <v>6</v>
      </c>
      <c r="K2221" s="41">
        <v>42162</v>
      </c>
      <c r="M2221" s="240"/>
      <c r="N2221" s="39"/>
      <c r="O2221" s="39"/>
    </row>
    <row r="2222" spans="2:15" x14ac:dyDescent="0.15">
      <c r="B2222" s="36">
        <v>42164</v>
      </c>
      <c r="C2222" s="37">
        <v>0.25972222222222224</v>
      </c>
      <c r="D2222" s="39">
        <v>120</v>
      </c>
      <c r="E2222" s="39">
        <v>68</v>
      </c>
      <c r="F2222" s="39">
        <v>52</v>
      </c>
      <c r="G2222" s="47" t="s">
        <v>24</v>
      </c>
      <c r="H2222" s="47" t="s">
        <v>130</v>
      </c>
      <c r="I2222" s="240">
        <v>42164.25</v>
      </c>
      <c r="J2222" s="39">
        <v>6</v>
      </c>
      <c r="K2222" s="41">
        <v>42162</v>
      </c>
      <c r="M2222" s="240"/>
      <c r="N2222" s="39"/>
      <c r="O2222" s="39"/>
    </row>
    <row r="2223" spans="2:15" x14ac:dyDescent="0.15">
      <c r="B2223" s="36">
        <v>42164</v>
      </c>
      <c r="C2223" s="37">
        <v>0.26041666666666669</v>
      </c>
      <c r="D2223" s="39">
        <v>114</v>
      </c>
      <c r="E2223" s="39">
        <v>68</v>
      </c>
      <c r="F2223" s="39">
        <v>52</v>
      </c>
      <c r="G2223" s="47"/>
      <c r="H2223" s="47"/>
      <c r="I2223" s="240">
        <v>42164.25</v>
      </c>
      <c r="J2223" s="39">
        <v>6</v>
      </c>
      <c r="K2223" s="41">
        <v>42162</v>
      </c>
      <c r="M2223" s="240"/>
      <c r="N2223" s="39"/>
      <c r="O2223" s="39"/>
    </row>
    <row r="2224" spans="2:15" x14ac:dyDescent="0.15">
      <c r="B2224" s="36">
        <v>42165</v>
      </c>
      <c r="C2224" s="37">
        <v>0.25833333333333336</v>
      </c>
      <c r="D2224" s="39">
        <v>117</v>
      </c>
      <c r="E2224" s="39">
        <v>66</v>
      </c>
      <c r="F2224" s="39">
        <v>57</v>
      </c>
      <c r="G2224" s="47" t="s">
        <v>24</v>
      </c>
      <c r="H2224" s="47" t="s">
        <v>130</v>
      </c>
      <c r="I2224" s="240">
        <v>42165.25</v>
      </c>
      <c r="J2224" s="39">
        <v>6</v>
      </c>
      <c r="K2224" s="41">
        <v>42162</v>
      </c>
      <c r="M2224" s="240"/>
      <c r="N2224" s="39"/>
      <c r="O2224" s="39"/>
    </row>
    <row r="2225" spans="2:15" x14ac:dyDescent="0.15">
      <c r="B2225" s="36">
        <v>42165</v>
      </c>
      <c r="C2225" s="37">
        <v>0.26111111111111113</v>
      </c>
      <c r="D2225" s="39">
        <v>110</v>
      </c>
      <c r="E2225" s="39">
        <v>63</v>
      </c>
      <c r="F2225" s="39">
        <v>56</v>
      </c>
      <c r="G2225" s="47"/>
      <c r="H2225" s="47"/>
      <c r="I2225" s="240">
        <v>42165.25</v>
      </c>
      <c r="J2225" s="39">
        <v>6</v>
      </c>
      <c r="K2225" s="41">
        <v>42162</v>
      </c>
      <c r="M2225" s="240"/>
      <c r="N2225" s="39"/>
      <c r="O2225" s="39"/>
    </row>
    <row r="2226" spans="2:15" x14ac:dyDescent="0.15">
      <c r="B2226" s="36">
        <v>42166</v>
      </c>
      <c r="C2226" s="37">
        <v>0.25277777777777777</v>
      </c>
      <c r="D2226" s="39">
        <v>116</v>
      </c>
      <c r="E2226" s="39">
        <v>64</v>
      </c>
      <c r="F2226" s="39">
        <v>55</v>
      </c>
      <c r="G2226" s="47" t="s">
        <v>24</v>
      </c>
      <c r="H2226" s="47" t="s">
        <v>130</v>
      </c>
      <c r="I2226" s="240">
        <v>42166.25</v>
      </c>
      <c r="J2226" s="39">
        <v>6</v>
      </c>
      <c r="K2226" s="41">
        <v>42162</v>
      </c>
      <c r="M2226" s="240"/>
      <c r="N2226" s="39"/>
      <c r="O2226" s="39"/>
    </row>
    <row r="2227" spans="2:15" x14ac:dyDescent="0.15">
      <c r="B2227" s="36">
        <v>42166</v>
      </c>
      <c r="C2227" s="37">
        <v>0.25416666666666665</v>
      </c>
      <c r="D2227" s="39">
        <v>112</v>
      </c>
      <c r="E2227" s="39">
        <v>64</v>
      </c>
      <c r="F2227" s="39">
        <v>53</v>
      </c>
      <c r="G2227" s="47"/>
      <c r="H2227" s="47"/>
      <c r="I2227" s="240">
        <v>42166.25</v>
      </c>
      <c r="J2227" s="39">
        <v>6</v>
      </c>
      <c r="K2227" s="41">
        <v>42162</v>
      </c>
      <c r="M2227" s="240"/>
      <c r="N2227" s="39"/>
      <c r="O2227" s="39"/>
    </row>
    <row r="2228" spans="2:15" x14ac:dyDescent="0.15">
      <c r="B2228" s="36">
        <v>42167</v>
      </c>
      <c r="C2228" s="37">
        <v>0.25347222222222221</v>
      </c>
      <c r="D2228" s="39">
        <v>108</v>
      </c>
      <c r="E2228" s="39">
        <v>60</v>
      </c>
      <c r="F2228" s="39">
        <v>54</v>
      </c>
      <c r="G2228" s="47" t="s">
        <v>24</v>
      </c>
      <c r="H2228" s="47" t="s">
        <v>130</v>
      </c>
      <c r="I2228" s="240">
        <v>42167.25</v>
      </c>
      <c r="J2228" s="39">
        <v>6</v>
      </c>
      <c r="K2228" s="41">
        <v>42162</v>
      </c>
      <c r="M2228" s="240"/>
      <c r="N2228" s="39"/>
      <c r="O2228" s="39"/>
    </row>
    <row r="2229" spans="2:15" x14ac:dyDescent="0.15">
      <c r="B2229" s="36">
        <v>42168</v>
      </c>
      <c r="C2229" s="37">
        <v>0.28750000000000003</v>
      </c>
      <c r="D2229" s="39">
        <v>112</v>
      </c>
      <c r="E2229" s="39">
        <v>63</v>
      </c>
      <c r="F2229" s="39">
        <v>53</v>
      </c>
      <c r="G2229" s="47" t="s">
        <v>24</v>
      </c>
      <c r="H2229" s="47" t="s">
        <v>130</v>
      </c>
      <c r="I2229" s="240">
        <v>42168.25</v>
      </c>
      <c r="J2229" s="39">
        <v>6</v>
      </c>
      <c r="K2229" s="41">
        <v>42162</v>
      </c>
      <c r="M2229" s="240"/>
      <c r="N2229" s="39"/>
      <c r="O2229" s="39"/>
    </row>
    <row r="2230" spans="2:15" x14ac:dyDescent="0.15">
      <c r="B2230" s="36">
        <v>42169</v>
      </c>
      <c r="C2230" s="37">
        <v>0.8930555555555556</v>
      </c>
      <c r="D2230" s="39">
        <v>118</v>
      </c>
      <c r="E2230" s="39">
        <v>61</v>
      </c>
      <c r="F2230" s="39">
        <v>58</v>
      </c>
      <c r="G2230" s="47" t="s">
        <v>24</v>
      </c>
      <c r="H2230" s="47" t="s">
        <v>130</v>
      </c>
      <c r="I2230" s="240">
        <v>42169.75</v>
      </c>
      <c r="J2230" s="39">
        <v>18</v>
      </c>
      <c r="K2230" s="41">
        <v>42169</v>
      </c>
      <c r="M2230" s="240"/>
      <c r="N2230" s="39"/>
      <c r="O2230" s="39"/>
    </row>
    <row r="2231" spans="2:15" x14ac:dyDescent="0.15">
      <c r="B2231" s="36">
        <v>42169</v>
      </c>
      <c r="C2231" s="37">
        <v>0.89374999999999993</v>
      </c>
      <c r="D2231" s="39">
        <v>114</v>
      </c>
      <c r="E2231" s="39">
        <v>59</v>
      </c>
      <c r="F2231" s="39">
        <v>57</v>
      </c>
      <c r="G2231" s="47"/>
      <c r="H2231" s="47"/>
      <c r="I2231" s="240">
        <v>42169.75</v>
      </c>
      <c r="J2231" s="39">
        <v>18</v>
      </c>
      <c r="K2231" s="41">
        <v>42169</v>
      </c>
      <c r="M2231" s="240"/>
      <c r="N2231" s="39"/>
      <c r="O2231" s="39"/>
    </row>
    <row r="2232" spans="2:15" x14ac:dyDescent="0.15">
      <c r="B2232" s="36">
        <v>42170</v>
      </c>
      <c r="C2232" s="37">
        <v>0.26041666666666669</v>
      </c>
      <c r="D2232" s="39">
        <v>121</v>
      </c>
      <c r="E2232" s="39">
        <v>68</v>
      </c>
      <c r="F2232" s="39">
        <v>52</v>
      </c>
      <c r="G2232" s="47" t="s">
        <v>24</v>
      </c>
      <c r="H2232" s="47" t="s">
        <v>128</v>
      </c>
      <c r="I2232" s="240">
        <v>42170.25</v>
      </c>
      <c r="J2232" s="39">
        <v>6</v>
      </c>
      <c r="K2232" s="41">
        <v>42169</v>
      </c>
      <c r="M2232" s="240"/>
      <c r="N2232" s="39"/>
      <c r="O2232" s="39"/>
    </row>
    <row r="2233" spans="2:15" x14ac:dyDescent="0.15">
      <c r="B2233" s="36">
        <v>42171</v>
      </c>
      <c r="C2233" s="37"/>
      <c r="D2233" s="39"/>
      <c r="E2233" s="39"/>
      <c r="F2233" s="39"/>
      <c r="G2233" s="47" t="s">
        <v>24</v>
      </c>
      <c r="H2233" s="47" t="s">
        <v>129</v>
      </c>
      <c r="I2233" s="240">
        <v>42170.75</v>
      </c>
      <c r="J2233" s="39">
        <v>18</v>
      </c>
      <c r="K2233" s="41">
        <v>42169</v>
      </c>
      <c r="M2233" s="240"/>
      <c r="N2233" s="39"/>
      <c r="O2233" s="39"/>
    </row>
    <row r="2234" spans="2:15" x14ac:dyDescent="0.15">
      <c r="B2234" s="36">
        <v>42172</v>
      </c>
      <c r="C2234" s="37">
        <v>0.25347222222222221</v>
      </c>
      <c r="D2234" s="39">
        <v>117</v>
      </c>
      <c r="E2234" s="39">
        <v>64</v>
      </c>
      <c r="F2234" s="39">
        <v>59</v>
      </c>
      <c r="G2234" s="47" t="s">
        <v>24</v>
      </c>
      <c r="H2234" s="47" t="s">
        <v>130</v>
      </c>
      <c r="I2234" s="240">
        <v>42172.25</v>
      </c>
      <c r="J2234" s="39">
        <v>6</v>
      </c>
      <c r="K2234" s="41">
        <v>42169</v>
      </c>
      <c r="M2234" s="240"/>
      <c r="N2234" s="39"/>
      <c r="O2234" s="39"/>
    </row>
    <row r="2235" spans="2:15" x14ac:dyDescent="0.15">
      <c r="B2235" s="36">
        <v>42172</v>
      </c>
      <c r="C2235" s="37">
        <v>0.25555555555555559</v>
      </c>
      <c r="D2235" s="39">
        <v>112</v>
      </c>
      <c r="E2235" s="39">
        <v>65</v>
      </c>
      <c r="F2235" s="39">
        <v>58</v>
      </c>
      <c r="G2235" s="47"/>
      <c r="H2235" s="47"/>
      <c r="I2235" s="240">
        <v>42172.25</v>
      </c>
      <c r="J2235" s="39">
        <v>6</v>
      </c>
      <c r="K2235" s="41">
        <v>42169</v>
      </c>
      <c r="M2235" s="240"/>
      <c r="N2235" s="39"/>
      <c r="O2235" s="39"/>
    </row>
    <row r="2236" spans="2:15" x14ac:dyDescent="0.15">
      <c r="B2236" s="36">
        <v>42173</v>
      </c>
      <c r="C2236" s="37">
        <v>0.25555555555555559</v>
      </c>
      <c r="D2236" s="39">
        <v>112</v>
      </c>
      <c r="E2236" s="39">
        <v>61</v>
      </c>
      <c r="F2236" s="39">
        <v>55</v>
      </c>
      <c r="G2236" s="47" t="s">
        <v>24</v>
      </c>
      <c r="H2236" s="47" t="s">
        <v>130</v>
      </c>
      <c r="I2236" s="240">
        <v>42173.25</v>
      </c>
      <c r="J2236" s="39">
        <v>6</v>
      </c>
      <c r="K2236" s="41">
        <v>42169</v>
      </c>
      <c r="M2236" s="240"/>
      <c r="N2236" s="39"/>
      <c r="O2236" s="39"/>
    </row>
    <row r="2237" spans="2:15" x14ac:dyDescent="0.15">
      <c r="B2237" s="36">
        <v>42173</v>
      </c>
      <c r="C2237" s="37">
        <v>0.92361111111111116</v>
      </c>
      <c r="D2237" s="39">
        <v>107</v>
      </c>
      <c r="E2237" s="39">
        <v>59</v>
      </c>
      <c r="F2237" s="39">
        <v>53</v>
      </c>
      <c r="G2237" s="47"/>
      <c r="H2237" s="47"/>
      <c r="I2237" s="240">
        <v>42173.75</v>
      </c>
      <c r="J2237" s="39">
        <v>18</v>
      </c>
      <c r="K2237" s="41">
        <v>42169</v>
      </c>
      <c r="M2237" s="240"/>
      <c r="N2237" s="39"/>
      <c r="O2237" s="39"/>
    </row>
    <row r="2238" spans="2:15" x14ac:dyDescent="0.15">
      <c r="B2238" s="36">
        <v>42174</v>
      </c>
      <c r="C2238" s="37">
        <v>0.22916666666666666</v>
      </c>
      <c r="D2238" s="39">
        <v>116</v>
      </c>
      <c r="E2238" s="39">
        <v>66</v>
      </c>
      <c r="F2238" s="39">
        <v>49</v>
      </c>
      <c r="G2238" s="47" t="s">
        <v>24</v>
      </c>
      <c r="H2238" s="47" t="s">
        <v>130</v>
      </c>
      <c r="I2238" s="240">
        <v>42174.25</v>
      </c>
      <c r="J2238" s="39">
        <v>6</v>
      </c>
      <c r="K2238" s="41">
        <v>42169</v>
      </c>
      <c r="M2238" s="240"/>
      <c r="N2238" s="39"/>
      <c r="O2238" s="39"/>
    </row>
    <row r="2239" spans="2:15" x14ac:dyDescent="0.15">
      <c r="B2239" s="36">
        <v>42175</v>
      </c>
      <c r="C2239" s="37">
        <v>0.27430555555555552</v>
      </c>
      <c r="D2239" s="39">
        <v>118</v>
      </c>
      <c r="E2239" s="39">
        <v>69</v>
      </c>
      <c r="F2239" s="39">
        <v>55</v>
      </c>
      <c r="G2239" s="47" t="s">
        <v>24</v>
      </c>
      <c r="H2239" s="47" t="s">
        <v>128</v>
      </c>
      <c r="I2239" s="240">
        <v>42175.25</v>
      </c>
      <c r="J2239" s="39">
        <v>6</v>
      </c>
      <c r="K2239" s="41">
        <v>42169</v>
      </c>
      <c r="M2239" s="240"/>
      <c r="N2239" s="39"/>
      <c r="O2239" s="39"/>
    </row>
    <row r="2240" spans="2:15" x14ac:dyDescent="0.15">
      <c r="B2240" s="36">
        <v>42176</v>
      </c>
      <c r="C2240" s="37">
        <v>0.99652777777777779</v>
      </c>
      <c r="D2240" s="39">
        <v>110</v>
      </c>
      <c r="E2240" s="39">
        <v>58</v>
      </c>
      <c r="F2240" s="39">
        <v>59</v>
      </c>
      <c r="G2240" s="47" t="s">
        <v>24</v>
      </c>
      <c r="H2240" s="47" t="s">
        <v>129</v>
      </c>
      <c r="I2240" s="240">
        <v>42176.75</v>
      </c>
      <c r="J2240" s="39">
        <v>18</v>
      </c>
      <c r="K2240" s="41">
        <v>42176</v>
      </c>
      <c r="M2240" s="240"/>
      <c r="N2240" s="39"/>
      <c r="O2240" s="39"/>
    </row>
    <row r="2241" spans="2:15" x14ac:dyDescent="0.15">
      <c r="B2241" s="36">
        <v>42177</v>
      </c>
      <c r="C2241" s="37">
        <v>0.25138888888888888</v>
      </c>
      <c r="D2241" s="39">
        <v>118</v>
      </c>
      <c r="E2241" s="39">
        <v>69</v>
      </c>
      <c r="F2241" s="39">
        <v>61</v>
      </c>
      <c r="G2241" s="47" t="s">
        <v>24</v>
      </c>
      <c r="H2241" s="47" t="s">
        <v>130</v>
      </c>
      <c r="I2241" s="240">
        <v>42177.25</v>
      </c>
      <c r="J2241" s="39">
        <v>6</v>
      </c>
      <c r="K2241" s="41">
        <v>42176</v>
      </c>
      <c r="M2241" s="240"/>
      <c r="N2241" s="39"/>
      <c r="O2241" s="39"/>
    </row>
    <row r="2242" spans="2:15" x14ac:dyDescent="0.15">
      <c r="B2242" s="36">
        <v>42178</v>
      </c>
      <c r="C2242" s="37">
        <v>0.24305555555555555</v>
      </c>
      <c r="D2242" s="39">
        <v>112</v>
      </c>
      <c r="E2242" s="39">
        <v>62</v>
      </c>
      <c r="F2242" s="39">
        <v>56</v>
      </c>
      <c r="G2242" s="47" t="s">
        <v>24</v>
      </c>
      <c r="H2242" s="47" t="s">
        <v>130</v>
      </c>
      <c r="I2242" s="240">
        <v>42178.25</v>
      </c>
      <c r="J2242" s="39">
        <v>6</v>
      </c>
      <c r="K2242" s="41">
        <v>42176</v>
      </c>
      <c r="M2242" s="240"/>
      <c r="N2242" s="39"/>
      <c r="O2242" s="39"/>
    </row>
    <row r="2243" spans="2:15" x14ac:dyDescent="0.15">
      <c r="B2243" s="36">
        <v>42179</v>
      </c>
      <c r="C2243" s="37"/>
      <c r="D2243" s="39"/>
      <c r="E2243" s="39"/>
      <c r="F2243" s="39"/>
      <c r="G2243" s="47" t="s">
        <v>24</v>
      </c>
      <c r="H2243" s="47" t="s">
        <v>128</v>
      </c>
      <c r="I2243" s="240">
        <v>42178.75</v>
      </c>
      <c r="J2243" s="39">
        <v>18</v>
      </c>
      <c r="K2243" s="41">
        <v>42176</v>
      </c>
      <c r="M2243" s="240"/>
      <c r="N2243" s="39"/>
      <c r="O2243" s="39"/>
    </row>
    <row r="2244" spans="2:15" x14ac:dyDescent="0.15">
      <c r="B2244" s="36">
        <v>42180</v>
      </c>
      <c r="C2244" s="37">
        <v>0.25347222222222221</v>
      </c>
      <c r="D2244" s="39">
        <v>120</v>
      </c>
      <c r="E2244" s="39">
        <v>60</v>
      </c>
      <c r="F2244" s="39">
        <v>57</v>
      </c>
      <c r="G2244" s="47" t="s">
        <v>24</v>
      </c>
      <c r="H2244" s="47" t="s">
        <v>129</v>
      </c>
      <c r="I2244" s="240">
        <v>42180.25</v>
      </c>
      <c r="J2244" s="39">
        <v>6</v>
      </c>
      <c r="K2244" s="41">
        <v>42176</v>
      </c>
      <c r="M2244" s="240"/>
      <c r="N2244" s="39"/>
      <c r="O2244" s="39"/>
    </row>
    <row r="2245" spans="2:15" x14ac:dyDescent="0.15">
      <c r="B2245" s="36">
        <v>42180</v>
      </c>
      <c r="C2245" s="37">
        <v>0.25555555555555559</v>
      </c>
      <c r="D2245" s="39">
        <v>112</v>
      </c>
      <c r="E2245" s="39">
        <v>60</v>
      </c>
      <c r="F2245" s="39">
        <v>58</v>
      </c>
      <c r="G2245" s="47"/>
      <c r="H2245" s="47"/>
      <c r="I2245" s="240">
        <v>42180.25</v>
      </c>
      <c r="J2245" s="39">
        <v>6</v>
      </c>
      <c r="K2245" s="41">
        <v>42176</v>
      </c>
      <c r="M2245" s="240"/>
      <c r="N2245" s="39"/>
      <c r="O2245" s="39"/>
    </row>
    <row r="2246" spans="2:15" x14ac:dyDescent="0.15">
      <c r="B2246" s="36">
        <v>42181</v>
      </c>
      <c r="C2246" s="37">
        <v>0.24444444444444446</v>
      </c>
      <c r="D2246" s="39">
        <v>115</v>
      </c>
      <c r="E2246" s="39">
        <v>67</v>
      </c>
      <c r="F2246" s="39">
        <v>58</v>
      </c>
      <c r="G2246" s="47" t="s">
        <v>24</v>
      </c>
      <c r="H2246" s="47" t="s">
        <v>130</v>
      </c>
      <c r="I2246" s="240">
        <v>42181.25</v>
      </c>
      <c r="J2246" s="39">
        <v>6</v>
      </c>
      <c r="K2246" s="41">
        <v>42176</v>
      </c>
      <c r="M2246" s="240"/>
      <c r="N2246" s="39"/>
      <c r="O2246" s="39"/>
    </row>
    <row r="2247" spans="2:15" x14ac:dyDescent="0.15">
      <c r="B2247" s="36">
        <v>42182</v>
      </c>
      <c r="C2247" s="37">
        <v>0.26597222222222222</v>
      </c>
      <c r="D2247" s="39">
        <v>112</v>
      </c>
      <c r="E2247" s="39">
        <v>64</v>
      </c>
      <c r="F2247" s="39">
        <v>53</v>
      </c>
      <c r="G2247" s="47" t="s">
        <v>24</v>
      </c>
      <c r="H2247" s="47" t="s">
        <v>128</v>
      </c>
      <c r="I2247" s="240">
        <v>42182.25</v>
      </c>
      <c r="J2247" s="39">
        <v>6</v>
      </c>
      <c r="K2247" s="41">
        <v>42176</v>
      </c>
      <c r="M2247" s="240"/>
      <c r="N2247" s="39"/>
      <c r="O2247" s="39"/>
    </row>
    <row r="2248" spans="2:15" x14ac:dyDescent="0.15">
      <c r="B2248" s="36">
        <v>42183</v>
      </c>
      <c r="C2248" s="37">
        <v>0.80625000000000002</v>
      </c>
      <c r="D2248" s="39">
        <v>126</v>
      </c>
      <c r="E2248" s="39">
        <v>74</v>
      </c>
      <c r="F2248" s="39">
        <v>52</v>
      </c>
      <c r="G2248" s="47" t="s">
        <v>28</v>
      </c>
      <c r="H2248" s="47"/>
      <c r="I2248" s="240">
        <v>42183.75</v>
      </c>
      <c r="J2248" s="39">
        <v>18</v>
      </c>
      <c r="K2248" s="41">
        <v>42183</v>
      </c>
      <c r="M2248" s="240"/>
      <c r="N2248" s="39"/>
      <c r="O2248" s="39"/>
    </row>
    <row r="2249" spans="2:15" x14ac:dyDescent="0.15">
      <c r="B2249" s="36">
        <v>42183</v>
      </c>
      <c r="C2249" s="37">
        <v>0.80694444444444446</v>
      </c>
      <c r="D2249" s="39">
        <v>119</v>
      </c>
      <c r="E2249" s="39">
        <v>75</v>
      </c>
      <c r="F2249" s="39">
        <v>52</v>
      </c>
      <c r="G2249" s="47"/>
      <c r="H2249" s="47"/>
      <c r="I2249" s="240">
        <v>42183.75</v>
      </c>
      <c r="J2249" s="39">
        <v>18</v>
      </c>
      <c r="K2249" s="41">
        <v>42183</v>
      </c>
      <c r="M2249" s="240"/>
      <c r="N2249" s="39"/>
      <c r="O2249" s="39"/>
    </row>
    <row r="2250" spans="2:15" x14ac:dyDescent="0.15">
      <c r="B2250" s="36">
        <v>42184</v>
      </c>
      <c r="C2250" s="37">
        <v>0.25</v>
      </c>
      <c r="D2250" s="39">
        <v>127</v>
      </c>
      <c r="E2250" s="39">
        <v>71</v>
      </c>
      <c r="F2250" s="39">
        <v>48</v>
      </c>
      <c r="G2250" s="47" t="s">
        <v>28</v>
      </c>
      <c r="H2250" s="47"/>
      <c r="I2250" s="240">
        <v>42184.25</v>
      </c>
      <c r="J2250" s="39">
        <v>6</v>
      </c>
      <c r="K2250" s="41">
        <v>42183</v>
      </c>
      <c r="M2250" s="240"/>
      <c r="N2250" s="39"/>
      <c r="O2250" s="39"/>
    </row>
    <row r="2251" spans="2:15" x14ac:dyDescent="0.15">
      <c r="B2251" s="36">
        <v>42185</v>
      </c>
      <c r="C2251" s="37"/>
      <c r="D2251" s="39"/>
      <c r="E2251" s="39"/>
      <c r="F2251" s="39"/>
      <c r="G2251" s="47" t="s">
        <v>28</v>
      </c>
      <c r="H2251" s="47"/>
      <c r="I2251" s="240">
        <v>42184.75</v>
      </c>
      <c r="J2251" s="39">
        <v>18</v>
      </c>
      <c r="K2251" s="41">
        <v>42183</v>
      </c>
      <c r="M2251" s="240"/>
      <c r="N2251" s="39"/>
      <c r="O2251" s="39"/>
    </row>
    <row r="2252" spans="2:15" x14ac:dyDescent="0.15">
      <c r="B2252" s="36">
        <v>42186</v>
      </c>
      <c r="C2252" s="37"/>
      <c r="D2252" s="39"/>
      <c r="E2252" s="39"/>
      <c r="F2252" s="39"/>
      <c r="G2252" s="47"/>
      <c r="H2252" s="47" t="s">
        <v>339</v>
      </c>
      <c r="I2252" s="240">
        <v>42185.75</v>
      </c>
      <c r="J2252" s="39">
        <v>18</v>
      </c>
      <c r="K2252" s="41">
        <v>42183</v>
      </c>
      <c r="M2252" s="240"/>
      <c r="N2252" s="39"/>
      <c r="O2252" s="39"/>
    </row>
    <row r="2253" spans="2:15" x14ac:dyDescent="0.15">
      <c r="B2253" s="36">
        <v>42187</v>
      </c>
      <c r="C2253" s="37"/>
      <c r="D2253" s="39"/>
      <c r="E2253" s="39"/>
      <c r="F2253" s="39"/>
      <c r="G2253" s="47"/>
      <c r="H2253" s="47" t="s">
        <v>340</v>
      </c>
      <c r="I2253" s="240">
        <v>42186.75</v>
      </c>
      <c r="J2253" s="39">
        <v>18</v>
      </c>
      <c r="K2253" s="41">
        <v>42183</v>
      </c>
      <c r="M2253" s="240"/>
      <c r="N2253" s="39"/>
      <c r="O2253" s="39"/>
    </row>
    <row r="2254" spans="2:15" x14ac:dyDescent="0.15">
      <c r="B2254" s="36">
        <v>42188</v>
      </c>
      <c r="C2254" s="37"/>
      <c r="D2254" s="39"/>
      <c r="E2254" s="39"/>
      <c r="F2254" s="39"/>
      <c r="G2254" s="47" t="s">
        <v>24</v>
      </c>
      <c r="H2254" s="47" t="s">
        <v>129</v>
      </c>
      <c r="I2254" s="240">
        <v>42187.75</v>
      </c>
      <c r="J2254" s="39">
        <v>18</v>
      </c>
      <c r="K2254" s="41">
        <v>42183</v>
      </c>
      <c r="M2254" s="240"/>
      <c r="N2254" s="39"/>
      <c r="O2254" s="39"/>
    </row>
    <row r="2255" spans="2:15" x14ac:dyDescent="0.15">
      <c r="B2255" s="36">
        <v>42189</v>
      </c>
      <c r="C2255" s="37">
        <v>0.37777777777777777</v>
      </c>
      <c r="D2255" s="39">
        <v>132</v>
      </c>
      <c r="E2255" s="39">
        <v>79</v>
      </c>
      <c r="F2255" s="39">
        <v>58</v>
      </c>
      <c r="G2255" s="47" t="s">
        <v>24</v>
      </c>
      <c r="H2255" s="47" t="s">
        <v>128</v>
      </c>
      <c r="I2255" s="240">
        <v>42189.25</v>
      </c>
      <c r="J2255" s="39">
        <v>6</v>
      </c>
      <c r="K2255" s="41">
        <v>42183</v>
      </c>
      <c r="M2255" s="240"/>
      <c r="N2255" s="39"/>
      <c r="O2255" s="39"/>
    </row>
    <row r="2256" spans="2:15" x14ac:dyDescent="0.15">
      <c r="B2256" s="36">
        <v>42189</v>
      </c>
      <c r="C2256" s="37">
        <v>0.79375000000000007</v>
      </c>
      <c r="D2256" s="39">
        <v>135</v>
      </c>
      <c r="E2256" s="39">
        <v>76</v>
      </c>
      <c r="F2256" s="39">
        <v>59</v>
      </c>
      <c r="G2256" s="47"/>
      <c r="H2256" s="47"/>
      <c r="I2256" s="240">
        <v>42189.75</v>
      </c>
      <c r="J2256" s="39">
        <v>18</v>
      </c>
      <c r="K2256" s="41">
        <v>42183</v>
      </c>
      <c r="M2256" s="240"/>
      <c r="N2256" s="39"/>
      <c r="O2256" s="39"/>
    </row>
    <row r="2257" spans="2:16" x14ac:dyDescent="0.15">
      <c r="B2257" s="36">
        <v>42190</v>
      </c>
      <c r="C2257" s="37">
        <v>0.20555555555555557</v>
      </c>
      <c r="D2257" s="39">
        <v>127</v>
      </c>
      <c r="E2257" s="39">
        <v>79</v>
      </c>
      <c r="F2257" s="39">
        <v>51</v>
      </c>
      <c r="G2257" s="47" t="s">
        <v>24</v>
      </c>
      <c r="H2257" s="47" t="s">
        <v>129</v>
      </c>
      <c r="I2257" s="240">
        <v>42190.25</v>
      </c>
      <c r="J2257" s="39">
        <v>6</v>
      </c>
      <c r="K2257" s="41">
        <v>42190</v>
      </c>
      <c r="M2257" s="240"/>
      <c r="N2257" s="39"/>
      <c r="O2257" s="39"/>
    </row>
    <row r="2258" spans="2:16" x14ac:dyDescent="0.15">
      <c r="B2258" s="36">
        <v>42190</v>
      </c>
      <c r="C2258" s="37">
        <v>0.2076388888888889</v>
      </c>
      <c r="D2258" s="39">
        <v>132</v>
      </c>
      <c r="E2258" s="39">
        <v>81</v>
      </c>
      <c r="F2258" s="39">
        <v>54</v>
      </c>
      <c r="G2258" s="47"/>
      <c r="H2258" s="47"/>
      <c r="I2258" s="240">
        <v>42190.25</v>
      </c>
      <c r="J2258" s="39">
        <v>6</v>
      </c>
      <c r="K2258" s="41">
        <v>42190</v>
      </c>
      <c r="M2258" s="240"/>
      <c r="N2258" s="39"/>
      <c r="O2258" s="39"/>
    </row>
    <row r="2259" spans="2:16" x14ac:dyDescent="0.15">
      <c r="B2259" s="36">
        <v>42191</v>
      </c>
      <c r="C2259" s="37">
        <v>0.23055555555555554</v>
      </c>
      <c r="D2259" s="39">
        <v>122</v>
      </c>
      <c r="E2259" s="39">
        <v>76</v>
      </c>
      <c r="F2259" s="39">
        <v>53</v>
      </c>
      <c r="G2259" s="47" t="s">
        <v>24</v>
      </c>
      <c r="H2259" s="47" t="s">
        <v>128</v>
      </c>
      <c r="I2259" s="240">
        <v>42191.25</v>
      </c>
      <c r="J2259" s="39">
        <v>6</v>
      </c>
      <c r="K2259" s="41">
        <v>42190</v>
      </c>
      <c r="M2259" s="240"/>
      <c r="N2259" s="39"/>
      <c r="O2259" s="39"/>
    </row>
    <row r="2260" spans="2:16" x14ac:dyDescent="0.15">
      <c r="B2260" s="36">
        <v>42191</v>
      </c>
      <c r="C2260" s="37">
        <v>0.23194444444444443</v>
      </c>
      <c r="D2260" s="39">
        <v>119</v>
      </c>
      <c r="E2260" s="39">
        <v>74</v>
      </c>
      <c r="F2260" s="39">
        <v>54</v>
      </c>
      <c r="G2260" s="47"/>
      <c r="H2260" s="47"/>
      <c r="I2260" s="240">
        <v>42191.25</v>
      </c>
      <c r="J2260" s="39">
        <v>6</v>
      </c>
      <c r="K2260" s="41">
        <v>42190</v>
      </c>
      <c r="M2260" s="240"/>
      <c r="N2260" s="39"/>
      <c r="O2260" s="39"/>
    </row>
    <row r="2261" spans="2:16" x14ac:dyDescent="0.15">
      <c r="B2261" s="36">
        <v>42192</v>
      </c>
      <c r="C2261" s="37">
        <v>0.24097222222222223</v>
      </c>
      <c r="D2261" s="39">
        <v>126</v>
      </c>
      <c r="E2261" s="39">
        <v>71</v>
      </c>
      <c r="F2261" s="39">
        <v>52</v>
      </c>
      <c r="G2261" s="47" t="s">
        <v>24</v>
      </c>
      <c r="H2261" s="47" t="s">
        <v>129</v>
      </c>
      <c r="I2261" s="240">
        <v>42192.25</v>
      </c>
      <c r="J2261" s="39">
        <v>6</v>
      </c>
      <c r="K2261" s="41">
        <v>42190</v>
      </c>
      <c r="M2261" s="240"/>
      <c r="N2261" s="39"/>
      <c r="O2261" s="39"/>
    </row>
    <row r="2262" spans="2:16" x14ac:dyDescent="0.15">
      <c r="B2262" s="36">
        <v>42192</v>
      </c>
      <c r="C2262" s="37">
        <v>0.24236111111111111</v>
      </c>
      <c r="D2262" s="39">
        <v>120</v>
      </c>
      <c r="E2262" s="39">
        <v>72</v>
      </c>
      <c r="F2262" s="39">
        <v>52</v>
      </c>
      <c r="G2262" s="47"/>
      <c r="H2262" s="47"/>
      <c r="I2262" s="240">
        <v>42192.25</v>
      </c>
      <c r="J2262" s="39">
        <v>6</v>
      </c>
      <c r="K2262" s="41">
        <v>42190</v>
      </c>
      <c r="M2262" s="240"/>
      <c r="N2262" s="39"/>
      <c r="O2262" s="39"/>
    </row>
    <row r="2263" spans="2:16" x14ac:dyDescent="0.15">
      <c r="B2263" s="36">
        <v>42193</v>
      </c>
      <c r="C2263" s="37">
        <v>0.2590277777777778</v>
      </c>
      <c r="D2263" s="39">
        <v>121</v>
      </c>
      <c r="E2263" s="39">
        <v>67</v>
      </c>
      <c r="F2263" s="39">
        <v>56</v>
      </c>
      <c r="G2263" s="47" t="s">
        <v>24</v>
      </c>
      <c r="H2263" s="47" t="s">
        <v>128</v>
      </c>
      <c r="I2263" s="240">
        <v>42193.25</v>
      </c>
      <c r="J2263" s="39">
        <v>6</v>
      </c>
      <c r="K2263" s="41">
        <v>42190</v>
      </c>
      <c r="M2263" s="240"/>
      <c r="N2263" s="39"/>
      <c r="O2263" s="39"/>
      <c r="P2263" s="39"/>
    </row>
    <row r="2264" spans="2:16" x14ac:dyDescent="0.15">
      <c r="B2264" s="36">
        <v>42193</v>
      </c>
      <c r="C2264" s="37">
        <v>0.26041666666666669</v>
      </c>
      <c r="D2264" s="39">
        <v>114</v>
      </c>
      <c r="E2264" s="39">
        <v>66</v>
      </c>
      <c r="F2264" s="39">
        <v>57</v>
      </c>
      <c r="G2264" s="47"/>
      <c r="H2264" s="47"/>
      <c r="I2264" s="240">
        <v>42193.25</v>
      </c>
      <c r="J2264" s="39">
        <v>6</v>
      </c>
      <c r="K2264" s="41">
        <v>42190</v>
      </c>
      <c r="M2264" s="240"/>
      <c r="N2264" s="39"/>
      <c r="O2264" s="39"/>
      <c r="P2264" s="39"/>
    </row>
    <row r="2265" spans="2:16" x14ac:dyDescent="0.15">
      <c r="B2265" s="36">
        <v>42194</v>
      </c>
      <c r="C2265" s="37">
        <v>0.25347222222222221</v>
      </c>
      <c r="D2265" s="39">
        <v>126</v>
      </c>
      <c r="E2265" s="39">
        <v>72</v>
      </c>
      <c r="F2265" s="39">
        <v>56</v>
      </c>
      <c r="G2265" s="47" t="s">
        <v>24</v>
      </c>
      <c r="H2265" s="47" t="s">
        <v>129</v>
      </c>
      <c r="I2265" s="240">
        <v>42194.25</v>
      </c>
      <c r="J2265" s="39">
        <v>6</v>
      </c>
      <c r="K2265" s="41">
        <v>42190</v>
      </c>
      <c r="M2265" s="240"/>
      <c r="N2265" s="39"/>
      <c r="O2265" s="39"/>
      <c r="P2265" s="39"/>
    </row>
    <row r="2266" spans="2:16" x14ac:dyDescent="0.15">
      <c r="B2266" s="36">
        <v>42194</v>
      </c>
      <c r="C2266" s="37">
        <v>0.25486111111111109</v>
      </c>
      <c r="D2266" s="39">
        <v>125</v>
      </c>
      <c r="E2266" s="39">
        <v>73</v>
      </c>
      <c r="F2266" s="39">
        <v>57</v>
      </c>
      <c r="G2266" s="47"/>
      <c r="H2266" s="47"/>
      <c r="I2266" s="240">
        <v>42194.25</v>
      </c>
      <c r="J2266" s="39">
        <v>6</v>
      </c>
      <c r="K2266" s="41">
        <v>42190</v>
      </c>
      <c r="M2266" s="240"/>
      <c r="N2266" s="39"/>
      <c r="O2266" s="39"/>
      <c r="P2266" s="39"/>
    </row>
    <row r="2267" spans="2:16" x14ac:dyDescent="0.15">
      <c r="B2267" s="36">
        <v>42195</v>
      </c>
      <c r="C2267" s="37">
        <v>0.25694444444444448</v>
      </c>
      <c r="D2267" s="39">
        <v>122</v>
      </c>
      <c r="E2267" s="39">
        <v>72</v>
      </c>
      <c r="F2267" s="39">
        <v>59</v>
      </c>
      <c r="G2267" s="47" t="s">
        <v>24</v>
      </c>
      <c r="H2267" s="47" t="s">
        <v>128</v>
      </c>
      <c r="I2267" s="240">
        <v>42195.25</v>
      </c>
      <c r="J2267" s="39">
        <v>6</v>
      </c>
      <c r="K2267" s="41">
        <v>42190</v>
      </c>
      <c r="M2267" s="240"/>
      <c r="N2267" s="39"/>
      <c r="O2267" s="39"/>
      <c r="P2267" s="39"/>
    </row>
    <row r="2268" spans="2:16" x14ac:dyDescent="0.15">
      <c r="B2268" s="36">
        <v>42196</v>
      </c>
      <c r="C2268" s="37">
        <v>0.26250000000000001</v>
      </c>
      <c r="D2268" s="39">
        <v>112</v>
      </c>
      <c r="E2268" s="39">
        <v>65</v>
      </c>
      <c r="F2268" s="39">
        <v>55</v>
      </c>
      <c r="G2268" s="47" t="s">
        <v>24</v>
      </c>
      <c r="H2268" s="47" t="s">
        <v>341</v>
      </c>
      <c r="I2268" s="240">
        <v>42196.25</v>
      </c>
      <c r="J2268" s="39">
        <v>6</v>
      </c>
      <c r="K2268" s="41">
        <v>42190</v>
      </c>
      <c r="M2268" s="240"/>
      <c r="N2268" s="39"/>
      <c r="O2268" s="39"/>
      <c r="P2268" s="39"/>
    </row>
    <row r="2269" spans="2:16" x14ac:dyDescent="0.15">
      <c r="B2269" s="36">
        <v>42196</v>
      </c>
      <c r="C2269" s="37">
        <v>0.26319444444444445</v>
      </c>
      <c r="D2269" s="39">
        <v>116</v>
      </c>
      <c r="E2269" s="39">
        <v>65</v>
      </c>
      <c r="F2269" s="39">
        <v>56</v>
      </c>
      <c r="G2269" s="47"/>
      <c r="H2269" s="47"/>
      <c r="I2269" s="240">
        <v>42196.25</v>
      </c>
      <c r="J2269" s="39">
        <v>6</v>
      </c>
      <c r="K2269" s="41">
        <v>42190</v>
      </c>
      <c r="M2269" s="240"/>
      <c r="N2269" s="39"/>
      <c r="O2269" s="39"/>
      <c r="P2269" s="39"/>
    </row>
    <row r="2270" spans="2:16" x14ac:dyDescent="0.15">
      <c r="B2270" s="36">
        <v>42197</v>
      </c>
      <c r="C2270" s="37"/>
      <c r="D2270" s="39"/>
      <c r="E2270" s="39"/>
      <c r="F2270" s="39"/>
      <c r="G2270" s="47" t="s">
        <v>28</v>
      </c>
      <c r="H2270" s="47" t="s">
        <v>234</v>
      </c>
      <c r="I2270" s="240">
        <v>42196.75</v>
      </c>
      <c r="J2270" s="39">
        <v>18</v>
      </c>
      <c r="K2270" s="41">
        <v>42190</v>
      </c>
      <c r="M2270" s="240"/>
      <c r="N2270" s="39"/>
      <c r="O2270" s="39"/>
      <c r="P2270" s="39"/>
    </row>
    <row r="2271" spans="2:16" x14ac:dyDescent="0.15">
      <c r="B2271" s="36">
        <v>42198</v>
      </c>
      <c r="C2271" s="37">
        <v>0.25416666666666665</v>
      </c>
      <c r="D2271" s="39">
        <v>134</v>
      </c>
      <c r="E2271" s="39">
        <v>73</v>
      </c>
      <c r="F2271" s="39">
        <v>50</v>
      </c>
      <c r="G2271" s="47" t="s">
        <v>28</v>
      </c>
      <c r="H2271" s="47" t="s">
        <v>234</v>
      </c>
      <c r="I2271" s="240">
        <v>42198.25</v>
      </c>
      <c r="J2271" s="39">
        <v>6</v>
      </c>
      <c r="K2271" s="41">
        <v>42197</v>
      </c>
      <c r="M2271" s="240"/>
      <c r="N2271" s="39"/>
      <c r="O2271" s="39"/>
      <c r="P2271" s="39"/>
    </row>
    <row r="2272" spans="2:16" x14ac:dyDescent="0.15">
      <c r="B2272" s="36">
        <v>42198</v>
      </c>
      <c r="C2272" s="37">
        <v>0.25555555555555559</v>
      </c>
      <c r="D2272" s="39">
        <v>126</v>
      </c>
      <c r="E2272" s="39">
        <v>76</v>
      </c>
      <c r="F2272" s="39">
        <v>51</v>
      </c>
      <c r="G2272" s="47"/>
      <c r="H2272" s="47"/>
      <c r="I2272" s="240">
        <v>42198.25</v>
      </c>
      <c r="J2272" s="39">
        <v>6</v>
      </c>
      <c r="K2272" s="41">
        <v>42197</v>
      </c>
      <c r="M2272" s="240"/>
      <c r="N2272" s="39"/>
      <c r="O2272" s="39"/>
      <c r="P2272" s="39"/>
    </row>
    <row r="2273" spans="2:16" x14ac:dyDescent="0.15">
      <c r="B2273" s="36">
        <v>42199</v>
      </c>
      <c r="C2273" s="37">
        <v>0.24374999999999999</v>
      </c>
      <c r="D2273" s="39">
        <v>134</v>
      </c>
      <c r="E2273" s="39">
        <v>76</v>
      </c>
      <c r="F2273" s="39">
        <v>52</v>
      </c>
      <c r="G2273" s="47" t="s">
        <v>28</v>
      </c>
      <c r="H2273" s="47" t="s">
        <v>342</v>
      </c>
      <c r="I2273" s="240">
        <v>42199.25</v>
      </c>
      <c r="J2273" s="39">
        <v>6</v>
      </c>
      <c r="K2273" s="41">
        <v>42197</v>
      </c>
      <c r="M2273" s="240"/>
      <c r="N2273" s="39"/>
      <c r="O2273" s="39"/>
      <c r="P2273" s="39"/>
    </row>
    <row r="2274" spans="2:16" x14ac:dyDescent="0.15">
      <c r="B2274" s="36">
        <v>42199</v>
      </c>
      <c r="C2274" s="37">
        <v>0.24513888888888888</v>
      </c>
      <c r="D2274" s="39">
        <v>128</v>
      </c>
      <c r="E2274" s="39">
        <v>75</v>
      </c>
      <c r="F2274" s="39">
        <v>52</v>
      </c>
      <c r="G2274" s="47"/>
      <c r="H2274" s="47"/>
      <c r="I2274" s="240">
        <v>42199.25</v>
      </c>
      <c r="J2274" s="39">
        <v>6</v>
      </c>
      <c r="K2274" s="41">
        <v>42197</v>
      </c>
      <c r="M2274" s="240"/>
      <c r="N2274" s="39"/>
      <c r="O2274" s="39"/>
      <c r="P2274" s="39"/>
    </row>
    <row r="2275" spans="2:16" x14ac:dyDescent="0.15">
      <c r="B2275" s="36">
        <v>42199</v>
      </c>
      <c r="C2275" s="37">
        <v>0.89930555555555547</v>
      </c>
      <c r="D2275" s="39">
        <v>122</v>
      </c>
      <c r="E2275" s="39">
        <v>66</v>
      </c>
      <c r="F2275" s="39">
        <v>65</v>
      </c>
      <c r="G2275" s="47"/>
      <c r="H2275" s="47"/>
      <c r="I2275" s="240">
        <v>42199.75</v>
      </c>
      <c r="J2275" s="39">
        <v>18</v>
      </c>
      <c r="K2275" s="41">
        <v>42197</v>
      </c>
      <c r="M2275" s="240"/>
      <c r="N2275" s="39"/>
      <c r="O2275" s="39"/>
      <c r="P2275" s="39"/>
    </row>
    <row r="2276" spans="2:16" x14ac:dyDescent="0.15">
      <c r="B2276" s="36">
        <v>42200</v>
      </c>
      <c r="C2276" s="37">
        <v>0.25277777777777777</v>
      </c>
      <c r="D2276" s="39">
        <v>123</v>
      </c>
      <c r="E2276" s="39">
        <v>74</v>
      </c>
      <c r="F2276" s="39">
        <v>62</v>
      </c>
      <c r="G2276" s="47" t="s">
        <v>28</v>
      </c>
      <c r="H2276" s="47" t="s">
        <v>234</v>
      </c>
      <c r="I2276" s="240">
        <v>42200.25</v>
      </c>
      <c r="J2276" s="39">
        <v>6</v>
      </c>
      <c r="K2276" s="41">
        <v>42197</v>
      </c>
      <c r="M2276" s="240"/>
      <c r="N2276" s="39"/>
      <c r="O2276" s="39"/>
      <c r="P2276" s="39"/>
    </row>
    <row r="2277" spans="2:16" x14ac:dyDescent="0.15">
      <c r="B2277" s="36">
        <v>42200</v>
      </c>
      <c r="C2277" s="37">
        <v>0.25555555555555559</v>
      </c>
      <c r="D2277" s="39">
        <v>119</v>
      </c>
      <c r="E2277" s="39">
        <v>70</v>
      </c>
      <c r="F2277" s="39">
        <v>59</v>
      </c>
      <c r="G2277" s="47"/>
      <c r="H2277" s="47"/>
      <c r="I2277" s="240">
        <v>42200.25</v>
      </c>
      <c r="J2277" s="39">
        <v>6</v>
      </c>
      <c r="K2277" s="41">
        <v>42197</v>
      </c>
      <c r="M2277" s="240"/>
      <c r="N2277" s="39"/>
      <c r="O2277" s="39"/>
      <c r="P2277" s="39"/>
    </row>
    <row r="2278" spans="2:16" x14ac:dyDescent="0.15">
      <c r="B2278" s="36">
        <v>42200</v>
      </c>
      <c r="C2278" s="37">
        <v>0.87083333333333324</v>
      </c>
      <c r="D2278" s="39">
        <v>126</v>
      </c>
      <c r="E2278" s="39">
        <v>70</v>
      </c>
      <c r="F2278" s="39">
        <v>59</v>
      </c>
      <c r="G2278" s="47"/>
      <c r="H2278" s="47"/>
      <c r="I2278" s="240">
        <v>42200.75</v>
      </c>
      <c r="J2278" s="39">
        <v>18</v>
      </c>
      <c r="K2278" s="41">
        <v>42197</v>
      </c>
      <c r="M2278" s="240"/>
      <c r="N2278" s="39"/>
      <c r="O2278" s="39"/>
      <c r="P2278" s="39"/>
    </row>
    <row r="2279" spans="2:16" x14ac:dyDescent="0.15">
      <c r="B2279" s="36">
        <v>42200</v>
      </c>
      <c r="C2279" s="37">
        <v>0.87291666666666667</v>
      </c>
      <c r="D2279" s="39">
        <v>118</v>
      </c>
      <c r="E2279" s="39">
        <v>67</v>
      </c>
      <c r="F2279" s="39">
        <v>60</v>
      </c>
      <c r="G2279" s="47"/>
      <c r="H2279" s="47"/>
      <c r="I2279" s="240">
        <v>42200.75</v>
      </c>
      <c r="J2279" s="39">
        <v>18</v>
      </c>
      <c r="K2279" s="41">
        <v>42197</v>
      </c>
      <c r="M2279" s="240"/>
      <c r="N2279" s="39"/>
      <c r="O2279" s="39"/>
      <c r="P2279" s="39"/>
    </row>
    <row r="2280" spans="2:16" x14ac:dyDescent="0.15">
      <c r="B2280" s="36">
        <v>42201</v>
      </c>
      <c r="C2280" s="37">
        <v>0.25625000000000003</v>
      </c>
      <c r="D2280" s="39">
        <v>139</v>
      </c>
      <c r="E2280" s="39">
        <v>86</v>
      </c>
      <c r="F2280" s="39">
        <v>55</v>
      </c>
      <c r="G2280" s="47" t="s">
        <v>28</v>
      </c>
      <c r="H2280" s="47" t="s">
        <v>234</v>
      </c>
      <c r="I2280" s="240">
        <v>42201.25</v>
      </c>
      <c r="J2280" s="39">
        <v>6</v>
      </c>
      <c r="K2280" s="41">
        <v>42197</v>
      </c>
      <c r="M2280" s="240"/>
      <c r="N2280" s="39"/>
      <c r="O2280" s="39"/>
      <c r="P2280" s="39"/>
    </row>
    <row r="2281" spans="2:16" x14ac:dyDescent="0.15">
      <c r="B2281" s="36">
        <v>42201</v>
      </c>
      <c r="C2281" s="37">
        <v>0.25763888888888892</v>
      </c>
      <c r="D2281" s="39">
        <v>140</v>
      </c>
      <c r="E2281" s="39">
        <v>81</v>
      </c>
      <c r="F2281" s="39">
        <v>52</v>
      </c>
      <c r="G2281" s="47"/>
      <c r="H2281" s="47"/>
      <c r="I2281" s="240">
        <v>42201.25</v>
      </c>
      <c r="J2281" s="39">
        <v>6</v>
      </c>
      <c r="K2281" s="41">
        <v>42197</v>
      </c>
      <c r="M2281" s="240"/>
      <c r="N2281" s="39"/>
      <c r="O2281" s="39"/>
      <c r="P2281" s="39"/>
    </row>
    <row r="2282" spans="2:16" x14ac:dyDescent="0.15">
      <c r="B2282" s="36">
        <v>42201</v>
      </c>
      <c r="C2282" s="37">
        <v>0.2590277777777778</v>
      </c>
      <c r="D2282" s="39">
        <v>133</v>
      </c>
      <c r="E2282" s="39">
        <v>79</v>
      </c>
      <c r="F2282" s="39">
        <v>50</v>
      </c>
      <c r="G2282" s="47"/>
      <c r="H2282" s="47"/>
      <c r="I2282" s="240">
        <v>42201.25</v>
      </c>
      <c r="J2282" s="39">
        <v>6</v>
      </c>
      <c r="K2282" s="41">
        <v>42197</v>
      </c>
      <c r="M2282" s="240"/>
      <c r="N2282" s="39"/>
      <c r="O2282" s="39"/>
      <c r="P2282" s="39"/>
    </row>
    <row r="2283" spans="2:16" x14ac:dyDescent="0.15">
      <c r="B2283" s="36">
        <v>42202</v>
      </c>
      <c r="C2283" s="37">
        <v>3.8194444444444441E-2</v>
      </c>
      <c r="D2283" s="39">
        <v>115</v>
      </c>
      <c r="E2283" s="39">
        <v>56</v>
      </c>
      <c r="F2283" s="39">
        <v>62</v>
      </c>
      <c r="G2283" s="47" t="s">
        <v>28</v>
      </c>
      <c r="H2283" s="47" t="s">
        <v>234</v>
      </c>
      <c r="I2283" s="240">
        <v>42201.75</v>
      </c>
      <c r="J2283" s="39">
        <v>18</v>
      </c>
      <c r="K2283" s="41">
        <v>42197</v>
      </c>
      <c r="M2283" s="240"/>
      <c r="N2283" s="39"/>
      <c r="O2283" s="39"/>
      <c r="P2283" s="39"/>
    </row>
    <row r="2284" spans="2:16" x14ac:dyDescent="0.15">
      <c r="B2284" s="36">
        <v>42202</v>
      </c>
      <c r="C2284" s="37">
        <v>0.25625000000000003</v>
      </c>
      <c r="D2284" s="39">
        <v>135</v>
      </c>
      <c r="E2284" s="39">
        <v>79</v>
      </c>
      <c r="F2284" s="39">
        <v>64</v>
      </c>
      <c r="G2284" s="47"/>
      <c r="H2284" s="47"/>
      <c r="I2284" s="240">
        <v>42202.25</v>
      </c>
      <c r="J2284" s="39">
        <v>6</v>
      </c>
      <c r="K2284" s="41">
        <v>42197</v>
      </c>
      <c r="M2284" s="240"/>
      <c r="N2284" s="39"/>
      <c r="O2284" s="39"/>
      <c r="P2284" s="39"/>
    </row>
    <row r="2285" spans="2:16" x14ac:dyDescent="0.15">
      <c r="B2285" s="36">
        <v>42202</v>
      </c>
      <c r="C2285" s="37">
        <v>0.25694444444444448</v>
      </c>
      <c r="D2285" s="39">
        <v>127</v>
      </c>
      <c r="E2285" s="39">
        <v>69</v>
      </c>
      <c r="F2285" s="39">
        <v>61</v>
      </c>
      <c r="G2285" s="47"/>
      <c r="H2285" s="47"/>
      <c r="I2285" s="240">
        <v>42202.25</v>
      </c>
      <c r="J2285" s="39">
        <v>6</v>
      </c>
      <c r="K2285" s="41">
        <v>42197</v>
      </c>
      <c r="M2285" s="240"/>
      <c r="N2285" s="39"/>
      <c r="O2285" s="39"/>
      <c r="P2285" s="39"/>
    </row>
    <row r="2286" spans="2:16" x14ac:dyDescent="0.15">
      <c r="B2286" s="36">
        <v>42203</v>
      </c>
      <c r="C2286" s="37">
        <v>2.0833333333333332E-2</v>
      </c>
      <c r="D2286" s="39">
        <v>112</v>
      </c>
      <c r="E2286" s="39">
        <v>62</v>
      </c>
      <c r="F2286" s="39">
        <v>58</v>
      </c>
      <c r="G2286" s="47" t="s">
        <v>28</v>
      </c>
      <c r="H2286" s="47" t="s">
        <v>234</v>
      </c>
      <c r="I2286" s="240">
        <v>42202.75</v>
      </c>
      <c r="J2286" s="39">
        <v>18</v>
      </c>
      <c r="K2286" s="41">
        <v>42197</v>
      </c>
      <c r="M2286" s="240"/>
      <c r="N2286" s="39"/>
      <c r="O2286" s="39"/>
      <c r="P2286" s="39"/>
    </row>
    <row r="2287" spans="2:16" x14ac:dyDescent="0.15">
      <c r="B2287" s="36">
        <v>42203</v>
      </c>
      <c r="C2287" s="37">
        <v>0.26666666666666666</v>
      </c>
      <c r="D2287" s="39">
        <v>133</v>
      </c>
      <c r="E2287" s="39">
        <v>77</v>
      </c>
      <c r="F2287" s="39">
        <v>52</v>
      </c>
      <c r="G2287" s="47"/>
      <c r="H2287" s="47"/>
      <c r="I2287" s="240">
        <v>42203.25</v>
      </c>
      <c r="J2287" s="39">
        <v>6</v>
      </c>
      <c r="K2287" s="41">
        <v>42197</v>
      </c>
      <c r="M2287" s="240"/>
      <c r="N2287" s="39"/>
      <c r="O2287" s="39"/>
      <c r="P2287" s="39"/>
    </row>
    <row r="2288" spans="2:16" x14ac:dyDescent="0.15">
      <c r="B2288" s="36">
        <v>42203</v>
      </c>
      <c r="C2288" s="37">
        <v>0.26805555555555555</v>
      </c>
      <c r="D2288" s="39">
        <v>129</v>
      </c>
      <c r="E2288" s="39">
        <v>75</v>
      </c>
      <c r="F2288" s="39">
        <v>53</v>
      </c>
      <c r="G2288" s="47"/>
      <c r="H2288" s="47"/>
      <c r="I2288" s="240">
        <v>42203.25</v>
      </c>
      <c r="J2288" s="39">
        <v>6</v>
      </c>
      <c r="K2288" s="41">
        <v>42197</v>
      </c>
      <c r="M2288" s="240"/>
      <c r="N2288" s="39"/>
      <c r="O2288" s="39"/>
      <c r="P2288" s="39"/>
    </row>
    <row r="2289" spans="2:16" x14ac:dyDescent="0.15">
      <c r="B2289" s="36">
        <v>42203</v>
      </c>
      <c r="C2289" s="37">
        <v>0.94444444444444453</v>
      </c>
      <c r="D2289" s="39">
        <v>127</v>
      </c>
      <c r="E2289" s="39">
        <v>71</v>
      </c>
      <c r="F2289" s="39">
        <v>63</v>
      </c>
      <c r="G2289" s="47"/>
      <c r="H2289" s="47"/>
      <c r="I2289" s="240">
        <v>42203.75</v>
      </c>
      <c r="J2289" s="39">
        <v>18</v>
      </c>
      <c r="K2289" s="41">
        <v>42197</v>
      </c>
      <c r="M2289" s="240"/>
      <c r="N2289" s="39"/>
      <c r="O2289" s="39"/>
      <c r="P2289" s="39"/>
    </row>
    <row r="2290" spans="2:16" x14ac:dyDescent="0.15">
      <c r="B2290" s="36">
        <v>42204</v>
      </c>
      <c r="C2290" s="37">
        <v>0.26944444444444443</v>
      </c>
      <c r="D2290" s="39">
        <v>151</v>
      </c>
      <c r="E2290" s="39">
        <v>88</v>
      </c>
      <c r="F2290" s="39">
        <v>54</v>
      </c>
      <c r="G2290" s="47" t="s">
        <v>24</v>
      </c>
      <c r="H2290" s="47" t="s">
        <v>128</v>
      </c>
      <c r="I2290" s="240">
        <v>42204.25</v>
      </c>
      <c r="J2290" s="39">
        <v>6</v>
      </c>
      <c r="K2290" s="41">
        <v>42204</v>
      </c>
      <c r="M2290" s="240"/>
      <c r="N2290" s="39"/>
      <c r="O2290" s="39"/>
      <c r="P2290" s="39"/>
    </row>
    <row r="2291" spans="2:16" x14ac:dyDescent="0.15">
      <c r="B2291" s="36">
        <v>42204</v>
      </c>
      <c r="C2291" s="37">
        <v>0.27083333333333331</v>
      </c>
      <c r="D2291" s="39">
        <v>138</v>
      </c>
      <c r="E2291" s="39">
        <v>82</v>
      </c>
      <c r="F2291" s="39">
        <v>53</v>
      </c>
      <c r="G2291" s="47"/>
      <c r="H2291" s="47"/>
      <c r="I2291" s="240">
        <v>42204.25</v>
      </c>
      <c r="J2291" s="39">
        <v>6</v>
      </c>
      <c r="K2291" s="41">
        <v>42204</v>
      </c>
      <c r="M2291" s="240"/>
      <c r="N2291" s="39"/>
      <c r="O2291" s="39"/>
      <c r="P2291" s="39"/>
    </row>
    <row r="2292" spans="2:16" x14ac:dyDescent="0.15">
      <c r="B2292" s="36">
        <v>42204</v>
      </c>
      <c r="C2292" s="37">
        <v>0.27291666666666664</v>
      </c>
      <c r="D2292" s="39">
        <v>140</v>
      </c>
      <c r="E2292" s="39">
        <v>82</v>
      </c>
      <c r="F2292" s="39">
        <v>51</v>
      </c>
      <c r="G2292" s="47"/>
      <c r="H2292" s="47"/>
      <c r="I2292" s="240">
        <v>42204.25</v>
      </c>
      <c r="J2292" s="39">
        <v>6</v>
      </c>
      <c r="K2292" s="41">
        <v>42204</v>
      </c>
      <c r="M2292" s="240"/>
      <c r="N2292" s="39"/>
      <c r="O2292" s="39"/>
      <c r="P2292" s="39"/>
    </row>
    <row r="2293" spans="2:16" x14ac:dyDescent="0.15">
      <c r="B2293" s="36">
        <v>42204</v>
      </c>
      <c r="C2293" s="37">
        <v>0.79513888888888884</v>
      </c>
      <c r="D2293" s="39">
        <v>120</v>
      </c>
      <c r="E2293" s="39">
        <v>67</v>
      </c>
      <c r="F2293" s="39">
        <v>58</v>
      </c>
      <c r="G2293" s="47"/>
      <c r="H2293" s="47"/>
      <c r="I2293" s="240">
        <v>42204.75</v>
      </c>
      <c r="J2293" s="39">
        <v>18</v>
      </c>
      <c r="K2293" s="41">
        <v>42204</v>
      </c>
      <c r="M2293" s="240"/>
      <c r="N2293" s="39"/>
      <c r="O2293" s="39"/>
      <c r="P2293" s="39"/>
    </row>
    <row r="2294" spans="2:16" x14ac:dyDescent="0.15">
      <c r="B2294" s="36">
        <v>42204</v>
      </c>
      <c r="C2294" s="37">
        <v>0.96180555555555547</v>
      </c>
      <c r="D2294" s="39">
        <v>121</v>
      </c>
      <c r="E2294" s="39">
        <v>69</v>
      </c>
      <c r="F2294" s="39">
        <v>61</v>
      </c>
      <c r="G2294" s="47"/>
      <c r="H2294" s="47"/>
      <c r="I2294" s="240">
        <v>42204.75</v>
      </c>
      <c r="J2294" s="39">
        <v>18</v>
      </c>
      <c r="K2294" s="41">
        <v>42204</v>
      </c>
      <c r="M2294" s="240"/>
      <c r="N2294" s="39"/>
      <c r="O2294" s="39"/>
      <c r="P2294" s="39"/>
    </row>
    <row r="2295" spans="2:16" x14ac:dyDescent="0.15">
      <c r="B2295" s="36">
        <v>42205</v>
      </c>
      <c r="C2295" s="37">
        <v>0.23263888888888887</v>
      </c>
      <c r="D2295" s="39">
        <v>134</v>
      </c>
      <c r="E2295" s="39">
        <v>81</v>
      </c>
      <c r="F2295" s="39">
        <v>54</v>
      </c>
      <c r="G2295" s="47" t="s">
        <v>24</v>
      </c>
      <c r="H2295" s="47" t="s">
        <v>129</v>
      </c>
      <c r="I2295" s="240">
        <v>42205.25</v>
      </c>
      <c r="J2295" s="39">
        <v>6</v>
      </c>
      <c r="K2295" s="41">
        <v>42204</v>
      </c>
      <c r="M2295" s="240"/>
      <c r="N2295" s="39"/>
      <c r="O2295" s="39"/>
      <c r="P2295" s="39"/>
    </row>
    <row r="2296" spans="2:16" x14ac:dyDescent="0.15">
      <c r="B2296" s="36">
        <v>42205</v>
      </c>
      <c r="C2296" s="37">
        <v>0.23541666666666669</v>
      </c>
      <c r="D2296" s="39">
        <v>127</v>
      </c>
      <c r="E2296" s="39">
        <v>79</v>
      </c>
      <c r="F2296" s="39">
        <v>52</v>
      </c>
      <c r="G2296" s="47"/>
      <c r="H2296" s="47"/>
      <c r="I2296" s="240">
        <v>42205.25</v>
      </c>
      <c r="J2296" s="39">
        <v>6</v>
      </c>
      <c r="K2296" s="41">
        <v>42204</v>
      </c>
      <c r="M2296" s="240"/>
      <c r="N2296" s="39"/>
      <c r="O2296" s="39"/>
      <c r="P2296" s="39"/>
    </row>
    <row r="2297" spans="2:16" x14ac:dyDescent="0.15">
      <c r="B2297" s="36">
        <v>42205</v>
      </c>
      <c r="C2297" s="37">
        <v>0.87361111111111101</v>
      </c>
      <c r="D2297" s="39">
        <v>122</v>
      </c>
      <c r="E2297" s="39">
        <v>71</v>
      </c>
      <c r="F2297" s="39">
        <v>56</v>
      </c>
      <c r="G2297" s="47"/>
      <c r="H2297" s="47"/>
      <c r="I2297" s="240">
        <v>42205.75</v>
      </c>
      <c r="J2297" s="39">
        <v>18</v>
      </c>
      <c r="K2297" s="41">
        <v>42204</v>
      </c>
      <c r="M2297" s="240"/>
      <c r="N2297" s="39"/>
      <c r="O2297" s="39"/>
      <c r="P2297" s="39"/>
    </row>
    <row r="2298" spans="2:16" x14ac:dyDescent="0.15">
      <c r="B2298" s="36">
        <v>42205</v>
      </c>
      <c r="C2298" s="37">
        <v>0.875</v>
      </c>
      <c r="D2298" s="39">
        <v>125</v>
      </c>
      <c r="E2298" s="39">
        <v>71</v>
      </c>
      <c r="F2298" s="39">
        <v>56</v>
      </c>
      <c r="G2298" s="47"/>
      <c r="H2298" s="47"/>
      <c r="I2298" s="240">
        <v>42205.75</v>
      </c>
      <c r="J2298" s="39">
        <v>18</v>
      </c>
      <c r="K2298" s="41">
        <v>42204</v>
      </c>
      <c r="M2298" s="240"/>
      <c r="N2298" s="39"/>
      <c r="O2298" s="39"/>
      <c r="P2298" s="39"/>
    </row>
    <row r="2299" spans="2:16" x14ac:dyDescent="0.15">
      <c r="B2299" s="36">
        <v>42206</v>
      </c>
      <c r="C2299" s="37">
        <v>0.24791666666666667</v>
      </c>
      <c r="D2299" s="39">
        <v>131</v>
      </c>
      <c r="E2299" s="39">
        <v>73</v>
      </c>
      <c r="F2299" s="39">
        <v>50</v>
      </c>
      <c r="G2299" s="47" t="s">
        <v>24</v>
      </c>
      <c r="H2299" s="47" t="s">
        <v>128</v>
      </c>
      <c r="I2299" s="240">
        <v>42206.25</v>
      </c>
      <c r="J2299" s="39">
        <v>6</v>
      </c>
      <c r="K2299" s="41">
        <v>42204</v>
      </c>
      <c r="M2299" s="240"/>
      <c r="N2299" s="39"/>
      <c r="O2299" s="39"/>
      <c r="P2299" s="39"/>
    </row>
    <row r="2300" spans="2:16" x14ac:dyDescent="0.15">
      <c r="B2300" s="36">
        <v>42206</v>
      </c>
      <c r="C2300" s="37">
        <v>0.24861111111111112</v>
      </c>
      <c r="D2300" s="39">
        <v>137</v>
      </c>
      <c r="E2300" s="39">
        <v>83</v>
      </c>
      <c r="F2300" s="39">
        <v>50</v>
      </c>
      <c r="G2300" s="47"/>
      <c r="H2300" s="47"/>
      <c r="I2300" s="240">
        <v>42206.25</v>
      </c>
      <c r="J2300" s="39">
        <v>6</v>
      </c>
      <c r="K2300" s="41">
        <v>42204</v>
      </c>
      <c r="M2300" s="240"/>
      <c r="N2300" s="39"/>
      <c r="O2300" s="39"/>
      <c r="P2300" s="39"/>
    </row>
    <row r="2301" spans="2:16" x14ac:dyDescent="0.15">
      <c r="B2301" s="36">
        <v>42207</v>
      </c>
      <c r="C2301" s="37">
        <v>0.24652777777777779</v>
      </c>
      <c r="D2301" s="39">
        <v>117</v>
      </c>
      <c r="E2301" s="39">
        <v>65</v>
      </c>
      <c r="F2301" s="39">
        <v>58</v>
      </c>
      <c r="G2301" s="47" t="s">
        <v>24</v>
      </c>
      <c r="H2301" s="47" t="s">
        <v>129</v>
      </c>
      <c r="I2301" s="240">
        <v>42207.25</v>
      </c>
      <c r="J2301" s="39">
        <v>6</v>
      </c>
      <c r="K2301" s="41">
        <v>42204</v>
      </c>
      <c r="M2301" s="240"/>
      <c r="N2301" s="39"/>
      <c r="O2301" s="39"/>
      <c r="P2301" s="39"/>
    </row>
    <row r="2302" spans="2:16" x14ac:dyDescent="0.15">
      <c r="B2302" s="36">
        <v>42207</v>
      </c>
      <c r="C2302" s="37">
        <v>0.24861111111111112</v>
      </c>
      <c r="D2302" s="39">
        <v>112</v>
      </c>
      <c r="E2302" s="39">
        <v>66</v>
      </c>
      <c r="F2302" s="39">
        <v>59</v>
      </c>
      <c r="G2302" s="47"/>
      <c r="H2302" s="47"/>
      <c r="I2302" s="240">
        <v>42207.25</v>
      </c>
      <c r="J2302" s="39">
        <v>6</v>
      </c>
      <c r="K2302" s="41">
        <v>42204</v>
      </c>
      <c r="M2302" s="240"/>
      <c r="N2302" s="39"/>
      <c r="O2302" s="39"/>
      <c r="P2302" s="39"/>
    </row>
    <row r="2303" spans="2:16" x14ac:dyDescent="0.15">
      <c r="B2303" s="36">
        <v>42208</v>
      </c>
      <c r="C2303" s="37">
        <v>2.0833333333333332E-2</v>
      </c>
      <c r="D2303" s="39">
        <v>117</v>
      </c>
      <c r="E2303" s="39">
        <v>71</v>
      </c>
      <c r="F2303" s="39">
        <v>55</v>
      </c>
      <c r="G2303" s="47" t="s">
        <v>24</v>
      </c>
      <c r="H2303" s="47" t="s">
        <v>128</v>
      </c>
      <c r="I2303" s="240">
        <v>42207.75</v>
      </c>
      <c r="J2303" s="39">
        <v>18</v>
      </c>
      <c r="K2303" s="41">
        <v>42204</v>
      </c>
      <c r="M2303" s="240"/>
      <c r="N2303" s="39"/>
      <c r="O2303" s="39"/>
      <c r="P2303" s="39"/>
    </row>
    <row r="2304" spans="2:16" x14ac:dyDescent="0.15">
      <c r="B2304" s="36">
        <v>42208</v>
      </c>
      <c r="C2304" s="37">
        <v>0.25</v>
      </c>
      <c r="D2304" s="39">
        <v>117</v>
      </c>
      <c r="E2304" s="39">
        <v>71</v>
      </c>
      <c r="F2304" s="39">
        <v>55</v>
      </c>
      <c r="G2304" s="47"/>
      <c r="H2304" s="47"/>
      <c r="I2304" s="240">
        <v>42208.25</v>
      </c>
      <c r="J2304" s="39">
        <v>6</v>
      </c>
      <c r="K2304" s="41">
        <v>42204</v>
      </c>
      <c r="M2304" s="240"/>
      <c r="N2304" s="39"/>
      <c r="O2304" s="39"/>
      <c r="P2304" s="39"/>
    </row>
    <row r="2305" spans="2:16" x14ac:dyDescent="0.15">
      <c r="B2305" s="36">
        <v>42208</v>
      </c>
      <c r="C2305" s="37">
        <v>0.99652777777777779</v>
      </c>
      <c r="D2305" s="39">
        <v>113</v>
      </c>
      <c r="E2305" s="39">
        <v>64</v>
      </c>
      <c r="F2305" s="39">
        <v>55</v>
      </c>
      <c r="G2305" s="47"/>
      <c r="H2305" s="47"/>
      <c r="I2305" s="240">
        <v>42208.75</v>
      </c>
      <c r="J2305" s="39">
        <v>18</v>
      </c>
      <c r="K2305" s="41">
        <v>42204</v>
      </c>
      <c r="M2305" s="240"/>
      <c r="N2305" s="39"/>
      <c r="O2305" s="39"/>
      <c r="P2305" s="39"/>
    </row>
    <row r="2306" spans="2:16" x14ac:dyDescent="0.15">
      <c r="B2306" s="36">
        <v>42209</v>
      </c>
      <c r="C2306" s="37">
        <v>0.23680555555555557</v>
      </c>
      <c r="D2306" s="39">
        <v>122</v>
      </c>
      <c r="E2306" s="39">
        <v>75</v>
      </c>
      <c r="F2306" s="39">
        <v>52</v>
      </c>
      <c r="G2306" s="47" t="s">
        <v>28</v>
      </c>
      <c r="H2306" s="47" t="s">
        <v>234</v>
      </c>
      <c r="I2306" s="240">
        <v>42209.25</v>
      </c>
      <c r="J2306" s="39">
        <v>6</v>
      </c>
      <c r="K2306" s="41">
        <v>42204</v>
      </c>
      <c r="M2306" s="240"/>
      <c r="N2306" s="39"/>
      <c r="O2306" s="39"/>
      <c r="P2306" s="39"/>
    </row>
    <row r="2307" spans="2:16" x14ac:dyDescent="0.15">
      <c r="B2307" s="36">
        <v>42209</v>
      </c>
      <c r="C2307" s="37">
        <v>0.23819444444444446</v>
      </c>
      <c r="D2307" s="39">
        <v>125</v>
      </c>
      <c r="E2307" s="39">
        <v>73</v>
      </c>
      <c r="F2307" s="39">
        <v>51</v>
      </c>
      <c r="G2307" s="47"/>
      <c r="H2307" s="47"/>
      <c r="I2307" s="240">
        <v>42209.25</v>
      </c>
      <c r="J2307" s="39">
        <v>6</v>
      </c>
      <c r="K2307" s="41">
        <v>42204</v>
      </c>
      <c r="M2307" s="240"/>
      <c r="N2307" s="39"/>
      <c r="O2307" s="39"/>
      <c r="P2307" s="39"/>
    </row>
    <row r="2308" spans="2:16" x14ac:dyDescent="0.15">
      <c r="B2308" s="36">
        <v>42210</v>
      </c>
      <c r="C2308" s="37">
        <v>0.26111111111111113</v>
      </c>
      <c r="D2308" s="39">
        <v>125</v>
      </c>
      <c r="E2308" s="39">
        <v>75</v>
      </c>
      <c r="F2308" s="39">
        <v>55</v>
      </c>
      <c r="G2308" s="47" t="s">
        <v>24</v>
      </c>
      <c r="H2308" s="47" t="s">
        <v>129</v>
      </c>
      <c r="I2308" s="240">
        <v>42210.25</v>
      </c>
      <c r="J2308" s="39">
        <v>6</v>
      </c>
      <c r="K2308" s="41">
        <v>42204</v>
      </c>
      <c r="M2308" s="240"/>
      <c r="N2308" s="39"/>
      <c r="O2308" s="39"/>
      <c r="P2308" s="39"/>
    </row>
    <row r="2309" spans="2:16" x14ac:dyDescent="0.15">
      <c r="B2309" s="36">
        <v>42210</v>
      </c>
      <c r="C2309" s="37">
        <v>0.26250000000000001</v>
      </c>
      <c r="D2309" s="39">
        <v>122</v>
      </c>
      <c r="E2309" s="39">
        <v>75</v>
      </c>
      <c r="F2309" s="39">
        <v>56</v>
      </c>
      <c r="G2309" s="47"/>
      <c r="H2309" s="47"/>
      <c r="I2309" s="240">
        <v>42210.25</v>
      </c>
      <c r="J2309" s="39">
        <v>6</v>
      </c>
      <c r="K2309" s="41">
        <v>42204</v>
      </c>
      <c r="M2309" s="240"/>
      <c r="N2309" s="39"/>
      <c r="O2309" s="39"/>
      <c r="P2309" s="39"/>
    </row>
    <row r="2310" spans="2:16" x14ac:dyDescent="0.15">
      <c r="B2310" s="36">
        <v>42211</v>
      </c>
      <c r="C2310" s="37">
        <v>0.94374999999999998</v>
      </c>
      <c r="D2310" s="39">
        <v>132</v>
      </c>
      <c r="E2310" s="39">
        <v>66</v>
      </c>
      <c r="F2310" s="39">
        <v>57</v>
      </c>
      <c r="G2310" s="47" t="s">
        <v>24</v>
      </c>
      <c r="H2310" s="47" t="s">
        <v>343</v>
      </c>
      <c r="I2310" s="240">
        <v>42211.75</v>
      </c>
      <c r="J2310" s="39">
        <v>18</v>
      </c>
      <c r="K2310" s="41">
        <v>42211</v>
      </c>
      <c r="M2310" s="240"/>
      <c r="N2310" s="39"/>
      <c r="O2310" s="39"/>
      <c r="P2310" s="39"/>
    </row>
    <row r="2311" spans="2:16" x14ac:dyDescent="0.15">
      <c r="B2311" s="36">
        <v>42211</v>
      </c>
      <c r="C2311" s="37">
        <v>0.94513888888888886</v>
      </c>
      <c r="D2311" s="39">
        <v>123</v>
      </c>
      <c r="E2311" s="39">
        <v>67</v>
      </c>
      <c r="F2311" s="39">
        <v>58</v>
      </c>
      <c r="G2311" s="47"/>
      <c r="H2311" s="47"/>
      <c r="I2311" s="240">
        <v>42211.75</v>
      </c>
      <c r="J2311" s="39">
        <v>18</v>
      </c>
      <c r="K2311" s="41">
        <v>42211</v>
      </c>
      <c r="M2311" s="240"/>
      <c r="N2311" s="39"/>
      <c r="O2311" s="39"/>
      <c r="P2311" s="39"/>
    </row>
    <row r="2312" spans="2:16" x14ac:dyDescent="0.15">
      <c r="B2312" s="36">
        <v>42212</v>
      </c>
      <c r="C2312" s="37">
        <v>0.24791666666666667</v>
      </c>
      <c r="D2312" s="39">
        <v>130</v>
      </c>
      <c r="E2312" s="39">
        <v>80</v>
      </c>
      <c r="F2312" s="39">
        <v>48</v>
      </c>
      <c r="G2312" s="47"/>
      <c r="H2312" s="47" t="s">
        <v>344</v>
      </c>
      <c r="I2312" s="240">
        <v>42212.25</v>
      </c>
      <c r="J2312" s="39">
        <v>6</v>
      </c>
      <c r="K2312" s="41">
        <v>42211</v>
      </c>
      <c r="M2312" s="240"/>
      <c r="N2312" s="39"/>
      <c r="O2312" s="39"/>
      <c r="P2312" s="39"/>
    </row>
    <row r="2313" spans="2:16" x14ac:dyDescent="0.15">
      <c r="B2313" s="36">
        <v>42212</v>
      </c>
      <c r="C2313" s="37">
        <v>0.25</v>
      </c>
      <c r="D2313" s="39">
        <v>123</v>
      </c>
      <c r="E2313" s="39">
        <v>72</v>
      </c>
      <c r="F2313" s="39">
        <v>49</v>
      </c>
      <c r="G2313" s="47"/>
      <c r="H2313" s="47"/>
      <c r="I2313" s="240">
        <v>42212.25</v>
      </c>
      <c r="J2313" s="39">
        <v>6</v>
      </c>
      <c r="K2313" s="41">
        <v>42211</v>
      </c>
      <c r="M2313" s="240"/>
      <c r="N2313" s="39"/>
      <c r="O2313" s="39"/>
      <c r="P2313" s="39"/>
    </row>
    <row r="2314" spans="2:16" x14ac:dyDescent="0.15">
      <c r="B2314" s="36">
        <v>42212</v>
      </c>
      <c r="C2314" s="37">
        <v>0.99861111111111101</v>
      </c>
      <c r="D2314" s="39">
        <v>107</v>
      </c>
      <c r="E2314" s="39">
        <v>58</v>
      </c>
      <c r="F2314" s="39">
        <v>55</v>
      </c>
      <c r="G2314" s="47"/>
      <c r="H2314" s="47"/>
      <c r="I2314" s="240">
        <v>42212.75</v>
      </c>
      <c r="J2314" s="39">
        <v>18</v>
      </c>
      <c r="K2314" s="41">
        <v>42211</v>
      </c>
      <c r="M2314" s="240"/>
      <c r="N2314" s="39"/>
      <c r="O2314" s="39"/>
      <c r="P2314" s="39"/>
    </row>
    <row r="2315" spans="2:16" x14ac:dyDescent="0.15">
      <c r="B2315" s="36">
        <v>42213</v>
      </c>
      <c r="C2315" s="37">
        <v>0.23958333333333334</v>
      </c>
      <c r="D2315" s="39">
        <v>118</v>
      </c>
      <c r="E2315" s="39">
        <v>66</v>
      </c>
      <c r="F2315" s="39">
        <v>55</v>
      </c>
      <c r="G2315" s="47" t="s">
        <v>24</v>
      </c>
      <c r="H2315" s="47" t="s">
        <v>345</v>
      </c>
      <c r="I2315" s="240">
        <v>42213.25</v>
      </c>
      <c r="J2315" s="39">
        <v>6</v>
      </c>
      <c r="K2315" s="41">
        <v>42211</v>
      </c>
      <c r="M2315" s="240"/>
      <c r="N2315" s="39"/>
      <c r="O2315" s="39"/>
      <c r="P2315" s="39"/>
    </row>
    <row r="2316" spans="2:16" x14ac:dyDescent="0.15">
      <c r="B2316" s="36">
        <v>42214</v>
      </c>
      <c r="C2316" s="37">
        <v>4.1666666666666664E-2</v>
      </c>
      <c r="D2316" s="39">
        <v>128</v>
      </c>
      <c r="E2316" s="39">
        <v>55</v>
      </c>
      <c r="F2316" s="39">
        <v>59</v>
      </c>
      <c r="G2316" s="47" t="s">
        <v>24</v>
      </c>
      <c r="H2316" s="47" t="s">
        <v>344</v>
      </c>
      <c r="I2316" s="240">
        <v>42213.75</v>
      </c>
      <c r="J2316" s="39">
        <v>18</v>
      </c>
      <c r="K2316" s="41">
        <v>42211</v>
      </c>
      <c r="M2316" s="240"/>
      <c r="N2316" s="39"/>
      <c r="O2316" s="39"/>
      <c r="P2316" s="39"/>
    </row>
    <row r="2317" spans="2:16" x14ac:dyDescent="0.15">
      <c r="B2317" s="36">
        <v>42214</v>
      </c>
      <c r="C2317" s="37">
        <v>0.25972222222222224</v>
      </c>
      <c r="D2317" s="39">
        <v>131</v>
      </c>
      <c r="E2317" s="39">
        <v>77</v>
      </c>
      <c r="F2317" s="39">
        <v>57</v>
      </c>
      <c r="G2317" s="47"/>
      <c r="H2317" s="47"/>
      <c r="I2317" s="240">
        <v>42214.25</v>
      </c>
      <c r="J2317" s="39">
        <v>6</v>
      </c>
      <c r="K2317" s="41">
        <v>42211</v>
      </c>
      <c r="M2317" s="240"/>
      <c r="N2317" s="39"/>
      <c r="O2317" s="39"/>
      <c r="P2317" s="39"/>
    </row>
    <row r="2318" spans="2:16" x14ac:dyDescent="0.15">
      <c r="B2318" s="36">
        <v>42214</v>
      </c>
      <c r="C2318" s="37">
        <v>0.26111111111111113</v>
      </c>
      <c r="D2318" s="39">
        <v>123</v>
      </c>
      <c r="E2318" s="39">
        <v>75</v>
      </c>
      <c r="F2318" s="39">
        <v>57</v>
      </c>
      <c r="G2318" s="47"/>
      <c r="H2318" s="47"/>
      <c r="I2318" s="240">
        <v>42214.25</v>
      </c>
      <c r="J2318" s="39">
        <v>6</v>
      </c>
      <c r="K2318" s="41">
        <v>42211</v>
      </c>
      <c r="M2318" s="240"/>
      <c r="N2318" s="39"/>
      <c r="O2318" s="39"/>
      <c r="P2318" s="39"/>
    </row>
    <row r="2319" spans="2:16" x14ac:dyDescent="0.15">
      <c r="B2319" s="36">
        <v>42215</v>
      </c>
      <c r="C2319" s="37">
        <v>0.25208333333333333</v>
      </c>
      <c r="D2319" s="39">
        <v>126</v>
      </c>
      <c r="E2319" s="39">
        <v>74</v>
      </c>
      <c r="F2319" s="39">
        <v>57</v>
      </c>
      <c r="G2319" s="47" t="s">
        <v>24</v>
      </c>
      <c r="H2319" s="47" t="s">
        <v>345</v>
      </c>
      <c r="I2319" s="240">
        <v>42215.25</v>
      </c>
      <c r="J2319" s="39">
        <v>6</v>
      </c>
      <c r="K2319" s="41">
        <v>42211</v>
      </c>
      <c r="M2319" s="240"/>
      <c r="N2319" s="39"/>
      <c r="O2319" s="39"/>
      <c r="P2319" s="39"/>
    </row>
    <row r="2320" spans="2:16" x14ac:dyDescent="0.15">
      <c r="B2320" s="36">
        <v>42215</v>
      </c>
      <c r="C2320" s="37">
        <v>0.25347222222222221</v>
      </c>
      <c r="D2320" s="39">
        <v>123</v>
      </c>
      <c r="E2320" s="39">
        <v>74</v>
      </c>
      <c r="F2320" s="39">
        <v>56</v>
      </c>
      <c r="G2320" s="47"/>
      <c r="H2320" s="47"/>
      <c r="I2320" s="240">
        <v>42215.25</v>
      </c>
      <c r="J2320" s="39">
        <v>6</v>
      </c>
      <c r="K2320" s="41">
        <v>42211</v>
      </c>
      <c r="M2320" s="240"/>
      <c r="N2320" s="39"/>
      <c r="O2320" s="39"/>
      <c r="P2320" s="39"/>
    </row>
    <row r="2321" spans="2:16" x14ac:dyDescent="0.15">
      <c r="B2321" s="36">
        <v>42216</v>
      </c>
      <c r="C2321" s="37">
        <v>0.24305555555555555</v>
      </c>
      <c r="D2321" s="39">
        <v>119</v>
      </c>
      <c r="E2321" s="39">
        <v>66</v>
      </c>
      <c r="F2321" s="39">
        <v>60</v>
      </c>
      <c r="G2321" s="47" t="s">
        <v>28</v>
      </c>
      <c r="H2321" s="47" t="s">
        <v>234</v>
      </c>
      <c r="I2321" s="240">
        <v>42216.25</v>
      </c>
      <c r="J2321" s="39">
        <v>6</v>
      </c>
      <c r="K2321" s="41">
        <v>42211</v>
      </c>
      <c r="M2321" s="240"/>
      <c r="N2321" s="39"/>
      <c r="O2321" s="39"/>
      <c r="P2321" s="39"/>
    </row>
    <row r="2322" spans="2:16" x14ac:dyDescent="0.15">
      <c r="B2322" s="36">
        <v>42216</v>
      </c>
      <c r="C2322" s="37">
        <v>0.24722222222222223</v>
      </c>
      <c r="D2322" s="39">
        <v>115</v>
      </c>
      <c r="E2322" s="39">
        <v>64</v>
      </c>
      <c r="F2322" s="39">
        <v>60</v>
      </c>
      <c r="G2322" s="47"/>
      <c r="H2322" s="47"/>
      <c r="I2322" s="240">
        <v>42216.25</v>
      </c>
      <c r="J2322" s="39">
        <v>6</v>
      </c>
      <c r="K2322" s="41">
        <v>42211</v>
      </c>
      <c r="M2322" s="240"/>
      <c r="N2322" s="39"/>
      <c r="O2322" s="39"/>
      <c r="P2322" s="39"/>
    </row>
    <row r="2323" spans="2:16" x14ac:dyDescent="0.15">
      <c r="B2323" s="36">
        <v>42217</v>
      </c>
      <c r="C2323" s="37">
        <v>0.24097222222222223</v>
      </c>
      <c r="D2323" s="39">
        <v>128</v>
      </c>
      <c r="E2323" s="39">
        <v>72</v>
      </c>
      <c r="F2323" s="39">
        <v>55</v>
      </c>
      <c r="G2323" s="47" t="s">
        <v>28</v>
      </c>
      <c r="H2323" s="47" t="s">
        <v>234</v>
      </c>
      <c r="I2323" s="240">
        <v>42217.25</v>
      </c>
      <c r="J2323" s="39">
        <v>6</v>
      </c>
      <c r="K2323" s="41">
        <v>42211</v>
      </c>
      <c r="M2323" s="240"/>
      <c r="N2323" s="39"/>
      <c r="O2323" s="39"/>
      <c r="P2323" s="39"/>
    </row>
    <row r="2324" spans="2:16" x14ac:dyDescent="0.15">
      <c r="B2324" s="36">
        <v>42217</v>
      </c>
      <c r="C2324" s="37">
        <v>0.24236111111111111</v>
      </c>
      <c r="D2324" s="39">
        <v>116</v>
      </c>
      <c r="E2324" s="39">
        <v>70</v>
      </c>
      <c r="F2324" s="39">
        <v>56</v>
      </c>
      <c r="G2324" s="47"/>
      <c r="H2324" s="47"/>
      <c r="I2324" s="240">
        <v>42217.25</v>
      </c>
      <c r="J2324" s="39">
        <v>6</v>
      </c>
      <c r="K2324" s="41">
        <v>42211</v>
      </c>
      <c r="M2324" s="240"/>
      <c r="N2324" s="39"/>
      <c r="O2324" s="39"/>
      <c r="P2324" s="39"/>
    </row>
    <row r="2325" spans="2:16" x14ac:dyDescent="0.15">
      <c r="B2325" s="36">
        <v>42217</v>
      </c>
      <c r="C2325" s="37">
        <v>0.24444444444444446</v>
      </c>
      <c r="D2325" s="39">
        <v>118</v>
      </c>
      <c r="E2325" s="39">
        <v>71</v>
      </c>
      <c r="F2325" s="39">
        <v>56</v>
      </c>
      <c r="G2325" s="47"/>
      <c r="H2325" s="47"/>
      <c r="I2325" s="240">
        <v>42217.25</v>
      </c>
      <c r="J2325" s="39">
        <v>6</v>
      </c>
      <c r="K2325" s="41">
        <v>42211</v>
      </c>
      <c r="M2325" s="240"/>
      <c r="N2325" s="39"/>
      <c r="O2325" s="39"/>
      <c r="P2325" s="39"/>
    </row>
    <row r="2326" spans="2:16" x14ac:dyDescent="0.15">
      <c r="B2326" s="36">
        <v>42218</v>
      </c>
      <c r="C2326" s="37">
        <v>0.3125</v>
      </c>
      <c r="D2326" s="39">
        <v>122</v>
      </c>
      <c r="E2326" s="39">
        <v>72</v>
      </c>
      <c r="F2326" s="39">
        <v>55</v>
      </c>
      <c r="G2326" s="47" t="s">
        <v>28</v>
      </c>
      <c r="H2326" s="47" t="s">
        <v>234</v>
      </c>
      <c r="I2326" s="240">
        <v>42218.25</v>
      </c>
      <c r="J2326" s="39">
        <v>6</v>
      </c>
      <c r="K2326" s="41">
        <v>42218</v>
      </c>
      <c r="M2326" s="240"/>
      <c r="N2326" s="39"/>
      <c r="O2326" s="39"/>
      <c r="P2326" s="39"/>
    </row>
    <row r="2327" spans="2:16" x14ac:dyDescent="0.15">
      <c r="B2327" s="36">
        <v>42218</v>
      </c>
      <c r="C2327" s="37">
        <v>0.31388888888888888</v>
      </c>
      <c r="D2327" s="39">
        <v>128</v>
      </c>
      <c r="E2327" s="39">
        <v>75</v>
      </c>
      <c r="F2327" s="39">
        <v>55</v>
      </c>
      <c r="G2327" s="47"/>
      <c r="H2327" s="47"/>
      <c r="I2327" s="240">
        <v>42218.25</v>
      </c>
      <c r="J2327" s="39">
        <v>6</v>
      </c>
      <c r="K2327" s="41">
        <v>42218</v>
      </c>
      <c r="M2327" s="240"/>
      <c r="N2327" s="39"/>
      <c r="O2327" s="39"/>
      <c r="P2327" s="39"/>
    </row>
    <row r="2328" spans="2:16" x14ac:dyDescent="0.15">
      <c r="B2328" s="36">
        <v>42218</v>
      </c>
      <c r="C2328" s="37">
        <v>0.92361111111111116</v>
      </c>
      <c r="D2328" s="39">
        <v>117</v>
      </c>
      <c r="E2328" s="39">
        <v>68</v>
      </c>
      <c r="F2328" s="39">
        <v>66</v>
      </c>
      <c r="G2328" s="47"/>
      <c r="H2328" s="47"/>
      <c r="I2328" s="240">
        <v>42218.75</v>
      </c>
      <c r="J2328" s="39">
        <v>18</v>
      </c>
      <c r="K2328" s="41">
        <v>42218</v>
      </c>
      <c r="M2328" s="240"/>
      <c r="N2328" s="39"/>
      <c r="O2328" s="39"/>
      <c r="P2328" s="39"/>
    </row>
    <row r="2329" spans="2:16" x14ac:dyDescent="0.15">
      <c r="B2329" s="36">
        <v>42219</v>
      </c>
      <c r="C2329" s="37">
        <v>0.25555555555555559</v>
      </c>
      <c r="D2329" s="39">
        <v>129</v>
      </c>
      <c r="E2329" s="39">
        <v>77</v>
      </c>
      <c r="F2329" s="39">
        <v>52</v>
      </c>
      <c r="G2329" s="47" t="s">
        <v>24</v>
      </c>
      <c r="H2329" s="47" t="s">
        <v>346</v>
      </c>
      <c r="I2329" s="240">
        <v>42219.25</v>
      </c>
      <c r="J2329" s="39">
        <v>6</v>
      </c>
      <c r="K2329" s="41">
        <v>42218</v>
      </c>
      <c r="M2329" s="240"/>
      <c r="N2329" s="39"/>
      <c r="O2329" s="39"/>
      <c r="P2329" s="39"/>
    </row>
    <row r="2330" spans="2:16" x14ac:dyDescent="0.15">
      <c r="B2330" s="36">
        <v>42219</v>
      </c>
      <c r="C2330" s="37">
        <v>0.25625000000000003</v>
      </c>
      <c r="D2330" s="39">
        <v>134</v>
      </c>
      <c r="E2330" s="39">
        <v>75</v>
      </c>
      <c r="F2330" s="39">
        <v>53</v>
      </c>
      <c r="G2330" s="47"/>
      <c r="H2330" s="47"/>
      <c r="I2330" s="240">
        <v>42219.25</v>
      </c>
      <c r="J2330" s="39">
        <v>6</v>
      </c>
      <c r="K2330" s="41">
        <v>42218</v>
      </c>
      <c r="M2330" s="240"/>
      <c r="N2330" s="39"/>
      <c r="O2330" s="39"/>
      <c r="P2330" s="39"/>
    </row>
    <row r="2331" spans="2:16" x14ac:dyDescent="0.15">
      <c r="B2331" s="36">
        <v>42219</v>
      </c>
      <c r="C2331" s="37">
        <v>0.99861111111111101</v>
      </c>
      <c r="D2331" s="39">
        <v>107</v>
      </c>
      <c r="E2331" s="39">
        <v>56</v>
      </c>
      <c r="F2331" s="39">
        <v>61</v>
      </c>
      <c r="G2331" s="47"/>
      <c r="H2331" s="47"/>
      <c r="I2331" s="240">
        <v>42219.75</v>
      </c>
      <c r="J2331" s="39">
        <v>18</v>
      </c>
      <c r="K2331" s="41">
        <v>42218</v>
      </c>
      <c r="M2331" s="240"/>
      <c r="N2331" s="39"/>
      <c r="O2331" s="39"/>
      <c r="P2331" s="39"/>
    </row>
    <row r="2332" spans="2:16" x14ac:dyDescent="0.15">
      <c r="B2332" s="36">
        <v>42220</v>
      </c>
      <c r="C2332" s="37">
        <v>0.25347222222222221</v>
      </c>
      <c r="D2332" s="39">
        <v>121</v>
      </c>
      <c r="E2332" s="39">
        <v>72</v>
      </c>
      <c r="F2332" s="39">
        <v>53</v>
      </c>
      <c r="G2332" s="47" t="s">
        <v>28</v>
      </c>
      <c r="H2332" s="47" t="s">
        <v>234</v>
      </c>
      <c r="I2332" s="240">
        <v>42220.25</v>
      </c>
      <c r="J2332" s="39">
        <v>6</v>
      </c>
      <c r="K2332" s="41">
        <v>42218</v>
      </c>
      <c r="M2332" s="240"/>
      <c r="N2332" s="39"/>
      <c r="O2332" s="39"/>
      <c r="P2332" s="39"/>
    </row>
    <row r="2333" spans="2:16" x14ac:dyDescent="0.15">
      <c r="B2333" s="36">
        <v>42220</v>
      </c>
      <c r="C2333" s="37">
        <v>0.99861111111111101</v>
      </c>
      <c r="D2333" s="39">
        <v>121</v>
      </c>
      <c r="E2333" s="39">
        <v>66</v>
      </c>
      <c r="F2333" s="39">
        <v>62</v>
      </c>
      <c r="G2333" s="47"/>
      <c r="H2333" s="47"/>
      <c r="I2333" s="240">
        <v>42220.75</v>
      </c>
      <c r="J2333" s="39">
        <v>18</v>
      </c>
      <c r="K2333" s="41">
        <v>42218</v>
      </c>
      <c r="M2333" s="240"/>
      <c r="N2333" s="39"/>
      <c r="O2333" s="39"/>
      <c r="P2333" s="39"/>
    </row>
    <row r="2334" spans="2:16" x14ac:dyDescent="0.15">
      <c r="B2334" s="36">
        <v>42220</v>
      </c>
      <c r="C2334" s="37">
        <v>0.99930555555555556</v>
      </c>
      <c r="D2334" s="39">
        <v>112</v>
      </c>
      <c r="E2334" s="39">
        <v>63</v>
      </c>
      <c r="F2334" s="39">
        <v>60</v>
      </c>
      <c r="G2334" s="47"/>
      <c r="H2334" s="47"/>
      <c r="I2334" s="240">
        <v>42220.75</v>
      </c>
      <c r="J2334" s="39">
        <v>18</v>
      </c>
      <c r="K2334" s="41">
        <v>42218</v>
      </c>
      <c r="M2334" s="240"/>
      <c r="N2334" s="39"/>
      <c r="O2334" s="39"/>
      <c r="P2334" s="39"/>
    </row>
    <row r="2335" spans="2:16" x14ac:dyDescent="0.15">
      <c r="B2335" s="36">
        <v>42221</v>
      </c>
      <c r="C2335" s="37">
        <v>0.24305555555555555</v>
      </c>
      <c r="D2335" s="39">
        <v>137</v>
      </c>
      <c r="E2335" s="39">
        <v>82</v>
      </c>
      <c r="F2335" s="39">
        <v>51</v>
      </c>
      <c r="G2335" s="47" t="s">
        <v>24</v>
      </c>
      <c r="H2335" s="47" t="s">
        <v>128</v>
      </c>
      <c r="I2335" s="240">
        <v>42221.25</v>
      </c>
      <c r="J2335" s="39">
        <v>6</v>
      </c>
      <c r="K2335" s="41">
        <v>42218</v>
      </c>
      <c r="M2335" s="240"/>
      <c r="N2335" s="39"/>
      <c r="O2335" s="39"/>
      <c r="P2335" s="39"/>
    </row>
    <row r="2336" spans="2:16" x14ac:dyDescent="0.15">
      <c r="B2336" s="36">
        <v>42221</v>
      </c>
      <c r="C2336" s="37">
        <v>0.24444444444444446</v>
      </c>
      <c r="D2336" s="39">
        <v>131</v>
      </c>
      <c r="E2336" s="39">
        <v>81</v>
      </c>
      <c r="F2336" s="39">
        <v>51</v>
      </c>
      <c r="G2336" s="47"/>
      <c r="H2336" s="47"/>
      <c r="I2336" s="240">
        <v>42221.25</v>
      </c>
      <c r="J2336" s="39">
        <v>6</v>
      </c>
      <c r="K2336" s="41">
        <v>42218</v>
      </c>
      <c r="M2336" s="240"/>
      <c r="N2336" s="39"/>
      <c r="O2336" s="39"/>
      <c r="P2336" s="39"/>
    </row>
    <row r="2337" spans="2:16" x14ac:dyDescent="0.15">
      <c r="B2337" s="36">
        <v>42221</v>
      </c>
      <c r="C2337" s="37">
        <v>0.99930555555555556</v>
      </c>
      <c r="D2337" s="39">
        <v>118</v>
      </c>
      <c r="E2337" s="39">
        <v>67</v>
      </c>
      <c r="F2337" s="39">
        <v>58</v>
      </c>
      <c r="G2337" s="47"/>
      <c r="H2337" s="47"/>
      <c r="I2337" s="240">
        <v>42221.75</v>
      </c>
      <c r="J2337" s="39">
        <v>18</v>
      </c>
      <c r="K2337" s="41">
        <v>42218</v>
      </c>
      <c r="M2337" s="240"/>
      <c r="N2337" s="39"/>
      <c r="O2337" s="39"/>
      <c r="P2337" s="39"/>
    </row>
    <row r="2338" spans="2:16" x14ac:dyDescent="0.15">
      <c r="B2338" s="36">
        <v>42222</v>
      </c>
      <c r="C2338" s="37">
        <v>6.9444444444444447E-4</v>
      </c>
      <c r="D2338" s="39">
        <v>112</v>
      </c>
      <c r="E2338" s="39">
        <v>64</v>
      </c>
      <c r="F2338" s="39">
        <v>60</v>
      </c>
      <c r="G2338" s="47" t="s">
        <v>28</v>
      </c>
      <c r="H2338" s="47" t="s">
        <v>234</v>
      </c>
      <c r="I2338" s="240">
        <v>42221.75</v>
      </c>
      <c r="J2338" s="39">
        <v>18</v>
      </c>
      <c r="K2338" s="41">
        <v>42218</v>
      </c>
      <c r="M2338" s="240"/>
      <c r="N2338" s="39"/>
      <c r="O2338" s="39"/>
      <c r="P2338" s="39"/>
    </row>
    <row r="2339" spans="2:16" x14ac:dyDescent="0.15">
      <c r="B2339" s="36">
        <v>42222</v>
      </c>
      <c r="C2339" s="37">
        <v>0.24861111111111112</v>
      </c>
      <c r="D2339" s="39">
        <v>135</v>
      </c>
      <c r="E2339" s="39">
        <v>77</v>
      </c>
      <c r="F2339" s="39">
        <v>54</v>
      </c>
      <c r="G2339" s="47"/>
      <c r="H2339" s="47"/>
      <c r="I2339" s="240">
        <v>42222.25</v>
      </c>
      <c r="J2339" s="39">
        <v>6</v>
      </c>
      <c r="K2339" s="41">
        <v>42218</v>
      </c>
      <c r="M2339" s="240"/>
      <c r="N2339" s="39"/>
      <c r="O2339" s="39"/>
      <c r="P2339" s="39"/>
    </row>
    <row r="2340" spans="2:16" x14ac:dyDescent="0.15">
      <c r="B2340" s="36">
        <v>42222</v>
      </c>
      <c r="C2340" s="37">
        <v>0.24930555555555556</v>
      </c>
      <c r="D2340" s="39">
        <v>130</v>
      </c>
      <c r="E2340" s="39">
        <v>77</v>
      </c>
      <c r="F2340" s="39">
        <v>53</v>
      </c>
      <c r="G2340" s="47"/>
      <c r="H2340" s="47"/>
      <c r="I2340" s="240">
        <v>42222.25</v>
      </c>
      <c r="J2340" s="39">
        <v>6</v>
      </c>
      <c r="K2340" s="41">
        <v>42218</v>
      </c>
      <c r="M2340" s="240"/>
      <c r="N2340" s="39"/>
      <c r="O2340" s="39"/>
      <c r="P2340" s="39"/>
    </row>
    <row r="2341" spans="2:16" x14ac:dyDescent="0.15">
      <c r="B2341" s="36">
        <v>42223</v>
      </c>
      <c r="C2341" s="37">
        <v>0.26041666666666669</v>
      </c>
      <c r="D2341" s="39">
        <v>114</v>
      </c>
      <c r="E2341" s="39">
        <v>65</v>
      </c>
      <c r="F2341" s="39">
        <v>53</v>
      </c>
      <c r="G2341" s="47" t="s">
        <v>28</v>
      </c>
      <c r="H2341" s="47" t="s">
        <v>234</v>
      </c>
      <c r="I2341" s="240">
        <v>42223.25</v>
      </c>
      <c r="J2341" s="39">
        <v>6</v>
      </c>
      <c r="K2341" s="41">
        <v>42218</v>
      </c>
      <c r="M2341" s="240"/>
      <c r="N2341" s="39"/>
      <c r="O2341" s="39"/>
      <c r="P2341" s="39"/>
    </row>
    <row r="2342" spans="2:16" x14ac:dyDescent="0.15">
      <c r="B2342" s="36">
        <v>42224</v>
      </c>
      <c r="C2342" s="37">
        <v>0.29166666666666669</v>
      </c>
      <c r="D2342" s="39">
        <v>128</v>
      </c>
      <c r="E2342" s="39">
        <v>74</v>
      </c>
      <c r="F2342" s="39">
        <v>62</v>
      </c>
      <c r="G2342" s="47" t="s">
        <v>28</v>
      </c>
      <c r="H2342" s="47" t="s">
        <v>234</v>
      </c>
      <c r="I2342" s="240">
        <v>42224.25</v>
      </c>
      <c r="J2342" s="39">
        <v>6</v>
      </c>
      <c r="K2342" s="41">
        <v>42218</v>
      </c>
      <c r="M2342" s="240"/>
      <c r="N2342" s="39"/>
      <c r="O2342" s="39"/>
      <c r="P2342" s="39"/>
    </row>
    <row r="2343" spans="2:16" x14ac:dyDescent="0.15">
      <c r="B2343" s="36">
        <v>42224</v>
      </c>
      <c r="C2343" s="37">
        <v>0.98958333333333337</v>
      </c>
      <c r="D2343" s="39">
        <v>121</v>
      </c>
      <c r="E2343" s="39">
        <v>72</v>
      </c>
      <c r="F2343" s="39">
        <v>58</v>
      </c>
      <c r="G2343" s="47"/>
      <c r="H2343" s="47"/>
      <c r="I2343" s="240">
        <v>42224.75</v>
      </c>
      <c r="J2343" s="39">
        <v>18</v>
      </c>
      <c r="K2343" s="41">
        <v>42218</v>
      </c>
      <c r="M2343" s="240"/>
      <c r="N2343" s="39"/>
      <c r="O2343" s="39"/>
      <c r="P2343" s="39"/>
    </row>
    <row r="2344" spans="2:16" x14ac:dyDescent="0.15">
      <c r="B2344" s="36">
        <v>42225</v>
      </c>
      <c r="C2344" s="37">
        <v>0.27152777777777776</v>
      </c>
      <c r="D2344" s="39">
        <v>135</v>
      </c>
      <c r="E2344" s="39">
        <v>75</v>
      </c>
      <c r="F2344" s="39">
        <v>55</v>
      </c>
      <c r="G2344" s="47" t="s">
        <v>24</v>
      </c>
      <c r="H2344" s="47" t="s">
        <v>344</v>
      </c>
      <c r="I2344" s="240">
        <v>42225.25</v>
      </c>
      <c r="J2344" s="39">
        <v>6</v>
      </c>
      <c r="K2344" s="41">
        <v>42225</v>
      </c>
      <c r="M2344" s="240"/>
      <c r="N2344" s="39"/>
      <c r="O2344" s="39"/>
      <c r="P2344" s="39"/>
    </row>
    <row r="2345" spans="2:16" x14ac:dyDescent="0.15">
      <c r="B2345" s="36">
        <v>42225</v>
      </c>
      <c r="C2345" s="37">
        <v>0.27361111111111108</v>
      </c>
      <c r="D2345" s="39">
        <v>130</v>
      </c>
      <c r="E2345" s="39">
        <v>78</v>
      </c>
      <c r="F2345" s="39">
        <v>53</v>
      </c>
      <c r="G2345" s="47"/>
      <c r="H2345" s="47"/>
      <c r="I2345" s="240">
        <v>42225.25</v>
      </c>
      <c r="J2345" s="39">
        <v>6</v>
      </c>
      <c r="K2345" s="41">
        <v>42225</v>
      </c>
      <c r="M2345" s="240"/>
      <c r="N2345" s="39"/>
      <c r="O2345" s="39"/>
      <c r="P2345" s="39"/>
    </row>
    <row r="2346" spans="2:16" x14ac:dyDescent="0.15">
      <c r="B2346" s="36">
        <v>42225</v>
      </c>
      <c r="C2346" s="37">
        <v>0.93055555555555547</v>
      </c>
      <c r="D2346" s="39">
        <v>123</v>
      </c>
      <c r="E2346" s="39">
        <v>69</v>
      </c>
      <c r="F2346" s="39">
        <v>56</v>
      </c>
      <c r="G2346" s="47"/>
      <c r="H2346" s="47"/>
      <c r="I2346" s="240">
        <v>42225.75</v>
      </c>
      <c r="J2346" s="39">
        <v>18</v>
      </c>
      <c r="K2346" s="41">
        <v>42225</v>
      </c>
      <c r="M2346" s="240"/>
      <c r="N2346" s="39"/>
      <c r="O2346" s="39"/>
      <c r="P2346" s="39"/>
    </row>
    <row r="2347" spans="2:16" x14ac:dyDescent="0.15">
      <c r="B2347" s="36">
        <v>42226</v>
      </c>
      <c r="C2347" s="37">
        <v>0.25069444444444444</v>
      </c>
      <c r="D2347" s="39">
        <v>127</v>
      </c>
      <c r="E2347" s="39">
        <v>74</v>
      </c>
      <c r="F2347" s="39">
        <v>48</v>
      </c>
      <c r="G2347" s="47" t="s">
        <v>24</v>
      </c>
      <c r="H2347" s="47" t="s">
        <v>347</v>
      </c>
      <c r="I2347" s="240">
        <v>42226.25</v>
      </c>
      <c r="J2347" s="39">
        <v>6</v>
      </c>
      <c r="K2347" s="41">
        <v>42225</v>
      </c>
      <c r="M2347" s="240"/>
      <c r="N2347" s="39"/>
      <c r="O2347" s="39"/>
      <c r="P2347" s="39"/>
    </row>
    <row r="2348" spans="2:16" x14ac:dyDescent="0.15">
      <c r="B2348" s="36">
        <v>42226</v>
      </c>
      <c r="C2348" s="37">
        <v>0.25277777777777777</v>
      </c>
      <c r="D2348" s="39">
        <v>151</v>
      </c>
      <c r="E2348" s="39">
        <v>89</v>
      </c>
      <c r="F2348" s="39">
        <v>50</v>
      </c>
      <c r="G2348" s="47"/>
      <c r="H2348" s="47"/>
      <c r="I2348" s="240">
        <v>42226.25</v>
      </c>
      <c r="J2348" s="39">
        <v>6</v>
      </c>
      <c r="K2348" s="41">
        <v>42225</v>
      </c>
      <c r="M2348" s="240"/>
      <c r="N2348" s="39"/>
      <c r="O2348" s="39"/>
      <c r="P2348" s="39"/>
    </row>
    <row r="2349" spans="2:16" x14ac:dyDescent="0.15">
      <c r="B2349" s="36">
        <v>42226</v>
      </c>
      <c r="C2349" s="37">
        <v>0.25694444444444448</v>
      </c>
      <c r="D2349" s="39">
        <v>124</v>
      </c>
      <c r="E2349" s="39">
        <v>73</v>
      </c>
      <c r="F2349" s="39">
        <v>46</v>
      </c>
      <c r="G2349" s="47"/>
      <c r="H2349" s="47"/>
      <c r="I2349" s="240">
        <v>42226.25</v>
      </c>
      <c r="J2349" s="39">
        <v>6</v>
      </c>
      <c r="K2349" s="41">
        <v>42225</v>
      </c>
      <c r="M2349" s="240"/>
      <c r="N2349" s="39"/>
      <c r="O2349" s="39"/>
      <c r="P2349" s="39"/>
    </row>
    <row r="2350" spans="2:16" x14ac:dyDescent="0.15">
      <c r="B2350" s="36">
        <v>42227</v>
      </c>
      <c r="C2350" s="37">
        <v>0.21944444444444444</v>
      </c>
      <c r="D2350" s="39">
        <v>116</v>
      </c>
      <c r="E2350" s="39">
        <v>65</v>
      </c>
      <c r="F2350" s="39">
        <v>57</v>
      </c>
      <c r="G2350" s="47" t="s">
        <v>24</v>
      </c>
      <c r="H2350" s="47" t="s">
        <v>128</v>
      </c>
      <c r="I2350" s="240">
        <v>42227.25</v>
      </c>
      <c r="J2350" s="39">
        <v>6</v>
      </c>
      <c r="K2350" s="41">
        <v>42225</v>
      </c>
      <c r="M2350" s="240"/>
      <c r="N2350" s="39"/>
      <c r="O2350" s="39"/>
      <c r="P2350" s="39"/>
    </row>
    <row r="2351" spans="2:16" x14ac:dyDescent="0.15">
      <c r="B2351" s="36">
        <v>42228</v>
      </c>
      <c r="C2351" s="37">
        <v>0.27986111111111112</v>
      </c>
      <c r="D2351" s="39">
        <v>125</v>
      </c>
      <c r="E2351" s="39">
        <v>84</v>
      </c>
      <c r="F2351" s="39">
        <v>61</v>
      </c>
      <c r="G2351" s="47" t="s">
        <v>28</v>
      </c>
      <c r="H2351" s="47" t="s">
        <v>234</v>
      </c>
      <c r="I2351" s="240">
        <v>42228.25</v>
      </c>
      <c r="J2351" s="39">
        <v>6</v>
      </c>
      <c r="K2351" s="41">
        <v>42225</v>
      </c>
      <c r="M2351" s="240"/>
      <c r="N2351" s="39"/>
      <c r="O2351" s="39"/>
      <c r="P2351" s="39"/>
    </row>
    <row r="2352" spans="2:16" x14ac:dyDescent="0.15">
      <c r="B2352" s="36">
        <v>42228</v>
      </c>
      <c r="C2352" s="37">
        <v>0.28125</v>
      </c>
      <c r="D2352" s="39">
        <v>118</v>
      </c>
      <c r="E2352" s="39">
        <v>68</v>
      </c>
      <c r="F2352" s="39">
        <v>57</v>
      </c>
      <c r="G2352" s="47"/>
      <c r="H2352" s="47"/>
      <c r="I2352" s="240">
        <v>42228.25</v>
      </c>
      <c r="J2352" s="39">
        <v>6</v>
      </c>
      <c r="K2352" s="41">
        <v>42225</v>
      </c>
      <c r="M2352" s="240"/>
      <c r="N2352" s="39"/>
      <c r="O2352" s="39"/>
      <c r="P2352" s="39"/>
    </row>
    <row r="2353" spans="2:16" x14ac:dyDescent="0.15">
      <c r="B2353" s="36">
        <v>42228</v>
      </c>
      <c r="C2353" s="37">
        <v>0.98611111111111116</v>
      </c>
      <c r="D2353" s="39">
        <v>118</v>
      </c>
      <c r="E2353" s="39">
        <v>65</v>
      </c>
      <c r="F2353" s="39">
        <v>59</v>
      </c>
      <c r="G2353" s="47"/>
      <c r="H2353" s="47"/>
      <c r="I2353" s="240">
        <v>42228.75</v>
      </c>
      <c r="J2353" s="39">
        <v>18</v>
      </c>
      <c r="K2353" s="41">
        <v>42225</v>
      </c>
      <c r="M2353" s="240"/>
      <c r="N2353" s="39"/>
      <c r="O2353" s="39"/>
      <c r="P2353" s="39"/>
    </row>
    <row r="2354" spans="2:16" x14ac:dyDescent="0.15">
      <c r="B2354" s="36">
        <v>42229</v>
      </c>
      <c r="C2354" s="37">
        <v>0.25138888888888888</v>
      </c>
      <c r="D2354" s="39">
        <v>126</v>
      </c>
      <c r="E2354" s="39">
        <v>77</v>
      </c>
      <c r="F2354" s="39">
        <v>53</v>
      </c>
      <c r="G2354" s="47" t="s">
        <v>24</v>
      </c>
      <c r="H2354" s="47" t="s">
        <v>129</v>
      </c>
      <c r="I2354" s="240">
        <v>42229.25</v>
      </c>
      <c r="J2354" s="39">
        <v>6</v>
      </c>
      <c r="K2354" s="41">
        <v>42225</v>
      </c>
      <c r="M2354" s="240"/>
      <c r="N2354" s="39"/>
      <c r="O2354" s="39"/>
      <c r="P2354" s="39"/>
    </row>
    <row r="2355" spans="2:16" x14ac:dyDescent="0.15">
      <c r="B2355" s="36">
        <v>42230</v>
      </c>
      <c r="C2355" s="37"/>
      <c r="D2355" s="39"/>
      <c r="E2355" s="39"/>
      <c r="F2355" s="39"/>
      <c r="G2355" s="47" t="s">
        <v>24</v>
      </c>
      <c r="H2355" s="47" t="s">
        <v>128</v>
      </c>
      <c r="I2355" s="240">
        <v>42229.75</v>
      </c>
      <c r="J2355" s="39">
        <v>18</v>
      </c>
      <c r="K2355" s="41">
        <v>42225</v>
      </c>
      <c r="M2355" s="240"/>
      <c r="N2355" s="39"/>
      <c r="O2355" s="39"/>
      <c r="P2355" s="39"/>
    </row>
    <row r="2356" spans="2:16" x14ac:dyDescent="0.15">
      <c r="B2356" s="36">
        <v>42231</v>
      </c>
      <c r="C2356" s="37">
        <v>0.32569444444444445</v>
      </c>
      <c r="D2356" s="39">
        <v>127</v>
      </c>
      <c r="E2356" s="39">
        <v>77</v>
      </c>
      <c r="F2356" s="39">
        <v>62</v>
      </c>
      <c r="G2356" s="47" t="s">
        <v>24</v>
      </c>
      <c r="H2356" s="47" t="s">
        <v>129</v>
      </c>
      <c r="I2356" s="240">
        <v>42231.25</v>
      </c>
      <c r="J2356" s="39">
        <v>6</v>
      </c>
      <c r="K2356" s="41">
        <v>42225</v>
      </c>
      <c r="M2356" s="240"/>
      <c r="N2356" s="39"/>
      <c r="O2356" s="39"/>
      <c r="P2356" s="39"/>
    </row>
    <row r="2357" spans="2:16" x14ac:dyDescent="0.15">
      <c r="B2357" s="36">
        <v>42231</v>
      </c>
      <c r="C2357" s="37">
        <v>0.32708333333333334</v>
      </c>
      <c r="D2357" s="39">
        <v>116</v>
      </c>
      <c r="E2357" s="39">
        <v>69</v>
      </c>
      <c r="F2357" s="39">
        <v>59</v>
      </c>
      <c r="G2357" s="47"/>
      <c r="H2357" s="47"/>
      <c r="I2357" s="240">
        <v>42231.25</v>
      </c>
      <c r="J2357" s="39">
        <v>6</v>
      </c>
      <c r="K2357" s="41">
        <v>42225</v>
      </c>
      <c r="M2357" s="240"/>
      <c r="N2357" s="39"/>
      <c r="O2357" s="39"/>
      <c r="P2357" s="39"/>
    </row>
    <row r="2358" spans="2:16" x14ac:dyDescent="0.15">
      <c r="B2358" s="36">
        <v>42231</v>
      </c>
      <c r="C2358" s="37">
        <v>0.98958333333333337</v>
      </c>
      <c r="D2358" s="39">
        <v>123</v>
      </c>
      <c r="E2358" s="39">
        <v>70</v>
      </c>
      <c r="F2358" s="39">
        <v>54</v>
      </c>
      <c r="G2358" s="47"/>
      <c r="H2358" s="47"/>
      <c r="I2358" s="240">
        <v>42231.75</v>
      </c>
      <c r="J2358" s="39">
        <v>18</v>
      </c>
      <c r="K2358" s="41">
        <v>42225</v>
      </c>
      <c r="M2358" s="240"/>
      <c r="N2358" s="39"/>
      <c r="O2358" s="39"/>
      <c r="P2358" s="39"/>
    </row>
    <row r="2359" spans="2:16" x14ac:dyDescent="0.15">
      <c r="B2359" s="36">
        <v>42232</v>
      </c>
      <c r="C2359" s="37">
        <v>0.24166666666666667</v>
      </c>
      <c r="D2359" s="39">
        <v>138</v>
      </c>
      <c r="E2359" s="39">
        <v>79</v>
      </c>
      <c r="F2359" s="39">
        <v>54</v>
      </c>
      <c r="G2359" s="47" t="s">
        <v>24</v>
      </c>
      <c r="H2359" s="47" t="s">
        <v>128</v>
      </c>
      <c r="I2359" s="240">
        <v>42232.25</v>
      </c>
      <c r="J2359" s="39">
        <v>6</v>
      </c>
      <c r="K2359" s="41">
        <v>42232</v>
      </c>
      <c r="M2359" s="240"/>
      <c r="N2359" s="39"/>
      <c r="O2359" s="39"/>
      <c r="P2359" s="39"/>
    </row>
    <row r="2360" spans="2:16" x14ac:dyDescent="0.15">
      <c r="B2360" s="36">
        <v>42232</v>
      </c>
      <c r="C2360" s="37">
        <v>0.24305555555555555</v>
      </c>
      <c r="D2360" s="39">
        <v>130</v>
      </c>
      <c r="E2360" s="39">
        <v>75</v>
      </c>
      <c r="F2360" s="39">
        <v>52</v>
      </c>
      <c r="G2360" s="47"/>
      <c r="H2360" s="47"/>
      <c r="I2360" s="240">
        <v>42232.25</v>
      </c>
      <c r="J2360" s="39">
        <v>6</v>
      </c>
      <c r="K2360" s="41">
        <v>42232</v>
      </c>
      <c r="M2360" s="240"/>
      <c r="N2360" s="39"/>
      <c r="O2360" s="39"/>
      <c r="P2360" s="39"/>
    </row>
    <row r="2361" spans="2:16" x14ac:dyDescent="0.15">
      <c r="B2361" s="36">
        <v>42232</v>
      </c>
      <c r="C2361" s="37">
        <v>0.24444444444444446</v>
      </c>
      <c r="D2361" s="39">
        <v>127</v>
      </c>
      <c r="E2361" s="39">
        <v>74</v>
      </c>
      <c r="F2361" s="39">
        <v>52</v>
      </c>
      <c r="G2361" s="47"/>
      <c r="H2361" s="47"/>
      <c r="I2361" s="240">
        <v>42232.25</v>
      </c>
      <c r="J2361" s="39">
        <v>6</v>
      </c>
      <c r="K2361" s="41">
        <v>42232</v>
      </c>
      <c r="M2361" s="240"/>
      <c r="N2361" s="39"/>
      <c r="O2361" s="39"/>
      <c r="P2361" s="39"/>
    </row>
    <row r="2362" spans="2:16" x14ac:dyDescent="0.15">
      <c r="B2362" s="36">
        <v>42233</v>
      </c>
      <c r="C2362" s="37"/>
      <c r="D2362" s="39"/>
      <c r="E2362" s="39"/>
      <c r="F2362" s="39"/>
      <c r="G2362" s="47" t="s">
        <v>28</v>
      </c>
      <c r="H2362" s="47" t="s">
        <v>234</v>
      </c>
      <c r="I2362" s="240">
        <v>42232.75</v>
      </c>
      <c r="J2362" s="39">
        <v>18</v>
      </c>
      <c r="K2362" s="41">
        <v>42232</v>
      </c>
      <c r="M2362" s="240"/>
      <c r="N2362" s="39"/>
      <c r="O2362" s="39"/>
      <c r="P2362" s="39"/>
    </row>
    <row r="2363" spans="2:16" x14ac:dyDescent="0.15">
      <c r="B2363" s="36">
        <v>42234</v>
      </c>
      <c r="C2363" s="37">
        <v>0.2590277777777778</v>
      </c>
      <c r="D2363" s="39">
        <v>132</v>
      </c>
      <c r="E2363" s="39">
        <v>74</v>
      </c>
      <c r="F2363" s="39">
        <v>64</v>
      </c>
      <c r="G2363" s="47" t="s">
        <v>24</v>
      </c>
      <c r="H2363" s="47" t="s">
        <v>129</v>
      </c>
      <c r="I2363" s="240">
        <v>42234.25</v>
      </c>
      <c r="J2363" s="39">
        <v>6</v>
      </c>
      <c r="K2363" s="41">
        <v>42232</v>
      </c>
      <c r="M2363" s="240"/>
      <c r="N2363" s="39"/>
      <c r="O2363" s="39"/>
      <c r="P2363" s="39"/>
    </row>
    <row r="2364" spans="2:16" x14ac:dyDescent="0.15">
      <c r="B2364" s="36">
        <v>42234</v>
      </c>
      <c r="C2364" s="37">
        <v>0.25972222222222224</v>
      </c>
      <c r="D2364" s="39">
        <v>125</v>
      </c>
      <c r="E2364" s="39">
        <v>73</v>
      </c>
      <c r="F2364" s="39">
        <v>62</v>
      </c>
      <c r="G2364" s="47"/>
      <c r="H2364" s="47"/>
      <c r="I2364" s="240">
        <v>42234.25</v>
      </c>
      <c r="J2364" s="39">
        <v>6</v>
      </c>
      <c r="K2364" s="41">
        <v>42232</v>
      </c>
      <c r="M2364" s="240"/>
      <c r="N2364" s="39"/>
      <c r="O2364" s="39"/>
      <c r="P2364" s="39"/>
    </row>
    <row r="2365" spans="2:16" x14ac:dyDescent="0.15">
      <c r="B2365" s="36">
        <v>42235</v>
      </c>
      <c r="C2365" s="37">
        <v>0.23541666666666669</v>
      </c>
      <c r="D2365" s="39">
        <v>124</v>
      </c>
      <c r="E2365" s="39">
        <v>70</v>
      </c>
      <c r="F2365" s="39">
        <v>57</v>
      </c>
      <c r="G2365" s="47" t="s">
        <v>24</v>
      </c>
      <c r="H2365" s="47" t="s">
        <v>128</v>
      </c>
      <c r="I2365" s="240">
        <v>42235.25</v>
      </c>
      <c r="J2365" s="39">
        <v>6</v>
      </c>
      <c r="K2365" s="41">
        <v>42232</v>
      </c>
      <c r="M2365" s="240"/>
      <c r="N2365" s="39"/>
      <c r="O2365" s="39"/>
      <c r="P2365" s="39"/>
    </row>
    <row r="2366" spans="2:16" x14ac:dyDescent="0.15">
      <c r="B2366" s="36">
        <v>42235</v>
      </c>
      <c r="C2366" s="37">
        <v>0.23611111111111113</v>
      </c>
      <c r="D2366" s="39">
        <v>131</v>
      </c>
      <c r="E2366" s="39">
        <v>75</v>
      </c>
      <c r="F2366" s="39">
        <v>58</v>
      </c>
      <c r="G2366" s="47"/>
      <c r="H2366" s="47"/>
      <c r="I2366" s="240">
        <v>42235.25</v>
      </c>
      <c r="J2366" s="39">
        <v>6</v>
      </c>
      <c r="K2366" s="41">
        <v>42232</v>
      </c>
      <c r="M2366" s="240"/>
      <c r="N2366" s="39"/>
      <c r="O2366" s="39"/>
      <c r="P2366" s="39"/>
    </row>
    <row r="2367" spans="2:16" x14ac:dyDescent="0.15">
      <c r="B2367" s="36">
        <v>42236</v>
      </c>
      <c r="C2367" s="37">
        <v>0.25833333333333336</v>
      </c>
      <c r="D2367" s="39">
        <v>141</v>
      </c>
      <c r="E2367" s="39">
        <v>84</v>
      </c>
      <c r="F2367" s="39">
        <v>54</v>
      </c>
      <c r="G2367" s="47" t="s">
        <v>24</v>
      </c>
      <c r="H2367" s="47" t="s">
        <v>185</v>
      </c>
      <c r="I2367" s="240">
        <v>42236.25</v>
      </c>
      <c r="J2367" s="39">
        <v>6</v>
      </c>
      <c r="K2367" s="41">
        <v>42232</v>
      </c>
      <c r="M2367" s="240"/>
      <c r="N2367" s="39"/>
      <c r="O2367" s="39"/>
      <c r="P2367" s="39"/>
    </row>
    <row r="2368" spans="2:16" x14ac:dyDescent="0.15">
      <c r="B2368" s="36">
        <v>42236</v>
      </c>
      <c r="C2368" s="37">
        <v>0.2638888888888889</v>
      </c>
      <c r="D2368" s="39">
        <v>135</v>
      </c>
      <c r="E2368" s="39">
        <v>78</v>
      </c>
      <c r="F2368" s="39">
        <v>54</v>
      </c>
      <c r="G2368" s="47"/>
      <c r="H2368" s="47"/>
      <c r="I2368" s="240">
        <v>42236.25</v>
      </c>
      <c r="J2368" s="39">
        <v>6</v>
      </c>
      <c r="K2368" s="41">
        <v>42232</v>
      </c>
      <c r="M2368" s="240"/>
      <c r="N2368" s="39"/>
      <c r="O2368" s="39"/>
      <c r="P2368" s="39"/>
    </row>
    <row r="2369" spans="2:16" x14ac:dyDescent="0.15">
      <c r="B2369" s="36">
        <v>42236</v>
      </c>
      <c r="C2369" s="37">
        <v>0.99930555555555556</v>
      </c>
      <c r="D2369" s="39">
        <v>110</v>
      </c>
      <c r="E2369" s="39">
        <v>57</v>
      </c>
      <c r="F2369" s="39">
        <v>63</v>
      </c>
      <c r="G2369" s="47"/>
      <c r="H2369" s="47"/>
      <c r="I2369" s="240">
        <v>42236.75</v>
      </c>
      <c r="J2369" s="39">
        <v>18</v>
      </c>
      <c r="K2369" s="41">
        <v>42232</v>
      </c>
      <c r="M2369" s="240"/>
      <c r="N2369" s="39"/>
      <c r="O2369" s="39"/>
      <c r="P2369" s="39"/>
    </row>
    <row r="2370" spans="2:16" x14ac:dyDescent="0.15">
      <c r="B2370" s="36">
        <v>42237</v>
      </c>
      <c r="C2370" s="37">
        <v>0.22638888888888889</v>
      </c>
      <c r="D2370" s="39">
        <v>128</v>
      </c>
      <c r="E2370" s="39">
        <v>74</v>
      </c>
      <c r="F2370" s="39">
        <v>65</v>
      </c>
      <c r="G2370" s="47" t="s">
        <v>24</v>
      </c>
      <c r="H2370" s="47" t="s">
        <v>129</v>
      </c>
      <c r="I2370" s="240">
        <v>42237.25</v>
      </c>
      <c r="J2370" s="39">
        <v>6</v>
      </c>
      <c r="K2370" s="41">
        <v>42232</v>
      </c>
      <c r="M2370" s="240"/>
      <c r="N2370" s="39"/>
      <c r="O2370" s="39"/>
      <c r="P2370" s="39"/>
    </row>
    <row r="2371" spans="2:16" x14ac:dyDescent="0.15">
      <c r="B2371" s="36">
        <v>42237</v>
      </c>
      <c r="C2371" s="37">
        <v>0.22777777777777777</v>
      </c>
      <c r="D2371" s="39">
        <v>121</v>
      </c>
      <c r="E2371" s="39">
        <v>68</v>
      </c>
      <c r="F2371" s="39">
        <v>53</v>
      </c>
      <c r="G2371" s="47"/>
      <c r="H2371" s="47"/>
      <c r="I2371" s="240">
        <v>42237.25</v>
      </c>
      <c r="J2371" s="39">
        <v>6</v>
      </c>
      <c r="K2371" s="41">
        <v>42232</v>
      </c>
      <c r="M2371" s="240"/>
      <c r="N2371" s="39"/>
      <c r="O2371" s="39"/>
      <c r="P2371" s="39"/>
    </row>
    <row r="2372" spans="2:16" x14ac:dyDescent="0.15">
      <c r="B2372" s="36">
        <v>42238</v>
      </c>
      <c r="C2372" s="37">
        <v>0.27083333333333331</v>
      </c>
      <c r="D2372" s="39">
        <v>123</v>
      </c>
      <c r="E2372" s="39">
        <v>73</v>
      </c>
      <c r="F2372" s="39">
        <v>58</v>
      </c>
      <c r="G2372" s="47" t="s">
        <v>24</v>
      </c>
      <c r="H2372" s="47" t="s">
        <v>130</v>
      </c>
      <c r="I2372" s="240">
        <v>42238.25</v>
      </c>
      <c r="J2372" s="39">
        <v>6</v>
      </c>
      <c r="K2372" s="41">
        <v>42232</v>
      </c>
      <c r="M2372" s="240"/>
      <c r="N2372" s="39"/>
      <c r="O2372" s="39"/>
      <c r="P2372" s="39"/>
    </row>
    <row r="2373" spans="2:16" x14ac:dyDescent="0.15">
      <c r="B2373" s="36">
        <v>42239</v>
      </c>
      <c r="C2373" s="37">
        <v>0.83750000000000002</v>
      </c>
      <c r="D2373" s="39">
        <v>129</v>
      </c>
      <c r="E2373" s="39">
        <v>74</v>
      </c>
      <c r="F2373" s="39">
        <v>60</v>
      </c>
      <c r="G2373" s="47" t="s">
        <v>24</v>
      </c>
      <c r="H2373" s="47" t="s">
        <v>130</v>
      </c>
      <c r="I2373" s="240">
        <v>42239.75</v>
      </c>
      <c r="J2373" s="39">
        <v>18</v>
      </c>
      <c r="K2373" s="41">
        <v>42239</v>
      </c>
      <c r="M2373" s="240"/>
      <c r="N2373" s="39"/>
      <c r="O2373" s="39"/>
      <c r="P2373" s="39"/>
    </row>
    <row r="2374" spans="2:16" x14ac:dyDescent="0.15">
      <c r="B2374" s="36">
        <v>42239</v>
      </c>
      <c r="C2374" s="37">
        <v>0.83958333333333324</v>
      </c>
      <c r="D2374" s="39">
        <v>122</v>
      </c>
      <c r="E2374" s="39">
        <v>73</v>
      </c>
      <c r="F2374" s="39">
        <v>61</v>
      </c>
      <c r="G2374" s="47"/>
      <c r="H2374" s="47"/>
      <c r="I2374" s="240">
        <v>42239.75</v>
      </c>
      <c r="J2374" s="39">
        <v>18</v>
      </c>
      <c r="K2374" s="41">
        <v>42239</v>
      </c>
      <c r="M2374" s="240"/>
      <c r="N2374" s="39"/>
      <c r="O2374" s="39"/>
      <c r="P2374" s="39"/>
    </row>
    <row r="2375" spans="2:16" x14ac:dyDescent="0.15">
      <c r="B2375" s="36">
        <v>42240</v>
      </c>
      <c r="C2375" s="37">
        <v>0.25138888888888888</v>
      </c>
      <c r="D2375" s="39">
        <v>129</v>
      </c>
      <c r="E2375" s="39">
        <v>75</v>
      </c>
      <c r="F2375" s="39">
        <v>61</v>
      </c>
      <c r="G2375" s="47" t="s">
        <v>24</v>
      </c>
      <c r="H2375" s="47" t="s">
        <v>348</v>
      </c>
      <c r="I2375" s="240">
        <v>42240.25</v>
      </c>
      <c r="J2375" s="39">
        <v>6</v>
      </c>
      <c r="K2375" s="41">
        <v>42239</v>
      </c>
      <c r="M2375" s="240"/>
      <c r="N2375" s="39"/>
      <c r="O2375" s="39"/>
      <c r="P2375" s="39"/>
    </row>
    <row r="2376" spans="2:16" x14ac:dyDescent="0.15">
      <c r="B2376" s="36">
        <v>42240</v>
      </c>
      <c r="C2376" s="37">
        <v>0.25208333333333333</v>
      </c>
      <c r="D2376" s="39">
        <v>116</v>
      </c>
      <c r="E2376" s="39">
        <v>74</v>
      </c>
      <c r="F2376" s="39">
        <v>63</v>
      </c>
      <c r="G2376" s="47"/>
      <c r="H2376" s="47"/>
      <c r="I2376" s="240">
        <v>42240.25</v>
      </c>
      <c r="J2376" s="39">
        <v>6</v>
      </c>
      <c r="K2376" s="41">
        <v>42239</v>
      </c>
      <c r="M2376" s="240"/>
      <c r="N2376" s="39"/>
      <c r="O2376" s="39"/>
      <c r="P2376" s="39"/>
    </row>
    <row r="2377" spans="2:16" x14ac:dyDescent="0.15">
      <c r="B2377" s="36">
        <v>42241</v>
      </c>
      <c r="C2377" s="37"/>
      <c r="D2377" s="39"/>
      <c r="E2377" s="39"/>
      <c r="F2377" s="39"/>
      <c r="G2377" s="47" t="s">
        <v>24</v>
      </c>
      <c r="H2377" s="47" t="s">
        <v>349</v>
      </c>
      <c r="I2377" s="240">
        <v>42240.75</v>
      </c>
      <c r="J2377" s="39">
        <v>18</v>
      </c>
      <c r="K2377" s="41">
        <v>42239</v>
      </c>
      <c r="M2377" s="240"/>
      <c r="N2377" s="39"/>
      <c r="O2377" s="39"/>
      <c r="P2377" s="39"/>
    </row>
    <row r="2378" spans="2:16" x14ac:dyDescent="0.15">
      <c r="B2378" s="36">
        <v>42242</v>
      </c>
      <c r="C2378" s="37"/>
      <c r="D2378" s="39"/>
      <c r="E2378" s="39"/>
      <c r="F2378" s="39"/>
      <c r="G2378" s="47" t="s">
        <v>24</v>
      </c>
      <c r="H2378" s="47" t="s">
        <v>260</v>
      </c>
      <c r="I2378" s="240">
        <v>42241.75</v>
      </c>
      <c r="J2378" s="39">
        <v>18</v>
      </c>
      <c r="K2378" s="41">
        <v>42239</v>
      </c>
      <c r="M2378" s="240"/>
      <c r="N2378" s="39"/>
      <c r="O2378" s="39"/>
      <c r="P2378" s="39"/>
    </row>
    <row r="2379" spans="2:16" x14ac:dyDescent="0.15">
      <c r="B2379" s="36">
        <v>42243</v>
      </c>
      <c r="C2379" s="37"/>
      <c r="D2379" s="39"/>
      <c r="E2379" s="39"/>
      <c r="F2379" s="39"/>
      <c r="G2379" s="47" t="s">
        <v>24</v>
      </c>
      <c r="H2379" s="47" t="s">
        <v>348</v>
      </c>
      <c r="I2379" s="240">
        <v>42242.75</v>
      </c>
      <c r="J2379" s="39">
        <v>18</v>
      </c>
      <c r="K2379" s="41">
        <v>42239</v>
      </c>
      <c r="M2379" s="240"/>
      <c r="N2379" s="39"/>
      <c r="O2379" s="39"/>
      <c r="P2379" s="39"/>
    </row>
    <row r="2380" spans="2:16" x14ac:dyDescent="0.15">
      <c r="B2380" s="36">
        <v>42244</v>
      </c>
      <c r="C2380" s="37"/>
      <c r="D2380" s="39"/>
      <c r="E2380" s="39"/>
      <c r="F2380" s="39"/>
      <c r="G2380" s="47" t="s">
        <v>28</v>
      </c>
      <c r="H2380" s="47" t="s">
        <v>234</v>
      </c>
      <c r="I2380" s="240">
        <v>42243.75</v>
      </c>
      <c r="J2380" s="39">
        <v>18</v>
      </c>
      <c r="K2380" s="41">
        <v>42239</v>
      </c>
      <c r="M2380" s="240"/>
      <c r="N2380" s="39"/>
      <c r="O2380" s="39"/>
      <c r="P2380" s="49"/>
    </row>
    <row r="2381" spans="2:16" x14ac:dyDescent="0.15">
      <c r="B2381" s="36">
        <v>42245</v>
      </c>
      <c r="C2381" s="37">
        <v>0.28125</v>
      </c>
      <c r="D2381" s="39">
        <v>118</v>
      </c>
      <c r="E2381" s="39">
        <v>70</v>
      </c>
      <c r="F2381" s="39">
        <v>62</v>
      </c>
      <c r="G2381" s="47" t="s">
        <v>28</v>
      </c>
      <c r="H2381" s="47" t="s">
        <v>234</v>
      </c>
      <c r="I2381" s="240">
        <v>42245.25</v>
      </c>
      <c r="J2381" s="39">
        <v>6</v>
      </c>
      <c r="K2381" s="41">
        <v>42239</v>
      </c>
      <c r="M2381" s="240"/>
      <c r="N2381" s="39"/>
      <c r="O2381" s="39"/>
      <c r="P2381" s="49"/>
    </row>
    <row r="2382" spans="2:16" x14ac:dyDescent="0.15">
      <c r="B2382" s="36">
        <v>42246</v>
      </c>
      <c r="C2382" s="37">
        <v>0.25069444444444444</v>
      </c>
      <c r="D2382" s="39">
        <v>116</v>
      </c>
      <c r="E2382" s="39">
        <v>68</v>
      </c>
      <c r="F2382" s="39">
        <v>56</v>
      </c>
      <c r="G2382" s="47" t="s">
        <v>24</v>
      </c>
      <c r="H2382" s="47" t="s">
        <v>348</v>
      </c>
      <c r="I2382" s="240">
        <v>42246.25</v>
      </c>
      <c r="J2382" s="39">
        <v>6</v>
      </c>
      <c r="K2382" s="41">
        <v>42246</v>
      </c>
      <c r="M2382" s="240"/>
      <c r="N2382" s="39"/>
      <c r="O2382" s="39"/>
      <c r="P2382" s="47"/>
    </row>
    <row r="2383" spans="2:16" x14ac:dyDescent="0.15">
      <c r="B2383" s="36">
        <v>42246</v>
      </c>
      <c r="C2383" s="37">
        <v>0.99930555555555556</v>
      </c>
      <c r="D2383" s="39">
        <v>130</v>
      </c>
      <c r="E2383" s="39">
        <v>79</v>
      </c>
      <c r="F2383" s="39">
        <v>62</v>
      </c>
      <c r="G2383" s="47"/>
      <c r="H2383" s="47"/>
      <c r="I2383" s="240">
        <v>42246.75</v>
      </c>
      <c r="J2383" s="39">
        <v>18</v>
      </c>
      <c r="K2383" s="41">
        <v>42246</v>
      </c>
      <c r="M2383" s="240"/>
      <c r="N2383" s="39"/>
      <c r="O2383" s="39"/>
      <c r="P2383" s="39"/>
    </row>
    <row r="2384" spans="2:16" x14ac:dyDescent="0.15">
      <c r="B2384" s="36">
        <v>42247</v>
      </c>
      <c r="C2384" s="37">
        <v>0.25486111111111109</v>
      </c>
      <c r="D2384" s="39">
        <v>126</v>
      </c>
      <c r="E2384" s="39">
        <v>75</v>
      </c>
      <c r="F2384" s="39">
        <v>55</v>
      </c>
      <c r="G2384" s="47" t="s">
        <v>24</v>
      </c>
      <c r="H2384" s="47" t="s">
        <v>348</v>
      </c>
      <c r="I2384" s="240">
        <v>42247.25</v>
      </c>
      <c r="J2384" s="39">
        <v>6</v>
      </c>
      <c r="K2384" s="41">
        <v>42246</v>
      </c>
      <c r="M2384" s="240"/>
      <c r="N2384" s="39"/>
      <c r="O2384" s="39"/>
      <c r="P2384" s="39"/>
    </row>
    <row r="2385" spans="2:16" x14ac:dyDescent="0.15">
      <c r="B2385" s="36">
        <v>42247</v>
      </c>
      <c r="C2385" s="37">
        <v>0.25555555555555559</v>
      </c>
      <c r="D2385" s="39">
        <v>121</v>
      </c>
      <c r="E2385" s="39">
        <v>68</v>
      </c>
      <c r="F2385" s="39">
        <v>53</v>
      </c>
      <c r="G2385" s="47"/>
      <c r="H2385" s="47"/>
      <c r="I2385" s="240">
        <v>42247.25</v>
      </c>
      <c r="J2385" s="39">
        <v>6</v>
      </c>
      <c r="K2385" s="41">
        <v>42246</v>
      </c>
      <c r="M2385" s="240"/>
      <c r="N2385" s="39"/>
      <c r="O2385" s="39"/>
      <c r="P2385" s="39"/>
    </row>
    <row r="2386" spans="2:16" x14ac:dyDescent="0.15">
      <c r="B2386" s="36">
        <v>42248</v>
      </c>
      <c r="C2386" s="37"/>
      <c r="D2386" s="39"/>
      <c r="E2386" s="39"/>
      <c r="F2386" s="39"/>
      <c r="G2386" s="47" t="s">
        <v>28</v>
      </c>
      <c r="H2386" s="47" t="s">
        <v>234</v>
      </c>
      <c r="I2386" s="240">
        <v>42247.75</v>
      </c>
      <c r="J2386" s="39">
        <v>18</v>
      </c>
      <c r="K2386" s="41">
        <v>42246</v>
      </c>
      <c r="M2386" s="240"/>
      <c r="N2386" s="39"/>
      <c r="O2386" s="39"/>
      <c r="P2386" s="39"/>
    </row>
    <row r="2387" spans="2:16" x14ac:dyDescent="0.15">
      <c r="B2387" s="36">
        <v>42249</v>
      </c>
      <c r="C2387" s="37"/>
      <c r="D2387" s="39"/>
      <c r="E2387" s="39"/>
      <c r="F2387" s="39"/>
      <c r="G2387" s="47" t="s">
        <v>24</v>
      </c>
      <c r="H2387" s="47" t="s">
        <v>130</v>
      </c>
      <c r="I2387" s="240">
        <v>42248.75</v>
      </c>
      <c r="J2387" s="39">
        <v>18</v>
      </c>
      <c r="K2387" s="41">
        <v>42246</v>
      </c>
      <c r="M2387" s="240"/>
      <c r="N2387" s="39"/>
      <c r="O2387" s="39"/>
      <c r="P2387" s="39"/>
    </row>
    <row r="2388" spans="2:16" x14ac:dyDescent="0.15">
      <c r="B2388" s="36">
        <v>42250</v>
      </c>
      <c r="C2388" s="37">
        <v>0.23541666666666669</v>
      </c>
      <c r="D2388" s="39">
        <v>112</v>
      </c>
      <c r="E2388" s="39">
        <v>66</v>
      </c>
      <c r="F2388" s="39">
        <v>60</v>
      </c>
      <c r="G2388" s="47" t="s">
        <v>24</v>
      </c>
      <c r="H2388" s="47" t="s">
        <v>130</v>
      </c>
      <c r="I2388" s="240">
        <v>42250.25</v>
      </c>
      <c r="J2388" s="39">
        <v>6</v>
      </c>
      <c r="K2388" s="41">
        <v>42246</v>
      </c>
      <c r="M2388" s="240"/>
      <c r="N2388" s="39"/>
      <c r="O2388" s="39"/>
      <c r="P2388" s="39"/>
    </row>
    <row r="2389" spans="2:16" x14ac:dyDescent="0.15">
      <c r="B2389" s="36">
        <v>42250</v>
      </c>
      <c r="C2389" s="37">
        <v>0.23680555555555557</v>
      </c>
      <c r="D2389" s="39">
        <v>119</v>
      </c>
      <c r="E2389" s="39">
        <v>75</v>
      </c>
      <c r="F2389" s="39">
        <v>68</v>
      </c>
      <c r="G2389" s="47"/>
      <c r="H2389" s="47"/>
      <c r="I2389" s="240">
        <v>42250.25</v>
      </c>
      <c r="J2389" s="39">
        <v>6</v>
      </c>
      <c r="K2389" s="41">
        <v>42246</v>
      </c>
      <c r="M2389" s="240"/>
      <c r="N2389" s="39"/>
      <c r="O2389" s="39"/>
      <c r="P2389" s="39"/>
    </row>
    <row r="2390" spans="2:16" x14ac:dyDescent="0.15">
      <c r="B2390" s="36">
        <v>42251</v>
      </c>
      <c r="C2390" s="37">
        <v>0.24791666666666667</v>
      </c>
      <c r="D2390" s="39">
        <v>125</v>
      </c>
      <c r="E2390" s="39">
        <v>73</v>
      </c>
      <c r="F2390" s="39">
        <v>57</v>
      </c>
      <c r="G2390" s="47" t="s">
        <v>28</v>
      </c>
      <c r="H2390" s="47" t="s">
        <v>234</v>
      </c>
      <c r="I2390" s="240">
        <v>42251.25</v>
      </c>
      <c r="J2390" s="39">
        <v>6</v>
      </c>
      <c r="K2390" s="41">
        <v>42246</v>
      </c>
      <c r="M2390" s="240"/>
      <c r="N2390" s="39"/>
      <c r="O2390" s="39"/>
      <c r="P2390" s="39"/>
    </row>
    <row r="2391" spans="2:16" x14ac:dyDescent="0.15">
      <c r="B2391" s="36">
        <v>42251</v>
      </c>
      <c r="C2391" s="37">
        <v>0.24861111111111112</v>
      </c>
      <c r="D2391" s="39">
        <v>121</v>
      </c>
      <c r="E2391" s="39">
        <v>72</v>
      </c>
      <c r="F2391" s="39">
        <v>57</v>
      </c>
      <c r="G2391" s="47"/>
      <c r="H2391" s="47"/>
      <c r="I2391" s="240">
        <v>42251.25</v>
      </c>
      <c r="J2391" s="39">
        <v>6</v>
      </c>
      <c r="K2391" s="41">
        <v>42246</v>
      </c>
      <c r="M2391" s="240"/>
      <c r="N2391" s="39"/>
      <c r="O2391" s="39"/>
      <c r="P2391" s="39"/>
    </row>
    <row r="2392" spans="2:16" x14ac:dyDescent="0.15">
      <c r="B2392" s="36">
        <v>42252</v>
      </c>
      <c r="C2392" s="37">
        <v>0.25208333333333333</v>
      </c>
      <c r="D2392" s="39">
        <v>129</v>
      </c>
      <c r="E2392" s="39">
        <v>71</v>
      </c>
      <c r="F2392" s="39">
        <v>59</v>
      </c>
      <c r="G2392" s="47" t="s">
        <v>28</v>
      </c>
      <c r="H2392" s="47" t="s">
        <v>234</v>
      </c>
      <c r="I2392" s="240">
        <v>42252.25</v>
      </c>
      <c r="J2392" s="39">
        <v>6</v>
      </c>
      <c r="K2392" s="41">
        <v>42246</v>
      </c>
      <c r="M2392" s="240"/>
      <c r="N2392" s="39"/>
      <c r="O2392" s="39"/>
      <c r="P2392" s="39"/>
    </row>
    <row r="2393" spans="2:16" x14ac:dyDescent="0.15">
      <c r="B2393" s="36">
        <v>42252</v>
      </c>
      <c r="C2393" s="37">
        <v>0.25347222222222221</v>
      </c>
      <c r="D2393" s="39">
        <v>119</v>
      </c>
      <c r="E2393" s="39">
        <v>66</v>
      </c>
      <c r="F2393" s="39">
        <v>60</v>
      </c>
      <c r="G2393" s="47"/>
      <c r="H2393" s="47"/>
      <c r="I2393" s="240">
        <v>42252.25</v>
      </c>
      <c r="J2393" s="39">
        <v>6</v>
      </c>
      <c r="K2393" s="41">
        <v>42246</v>
      </c>
      <c r="M2393" s="240"/>
      <c r="N2393" s="39"/>
      <c r="O2393" s="39"/>
      <c r="P2393" s="39"/>
    </row>
    <row r="2394" spans="2:16" x14ac:dyDescent="0.15">
      <c r="B2394" s="36">
        <v>42252</v>
      </c>
      <c r="C2394" s="37">
        <v>0.25486111111111109</v>
      </c>
      <c r="D2394" s="39">
        <v>115</v>
      </c>
      <c r="E2394" s="39">
        <v>66</v>
      </c>
      <c r="F2394" s="39">
        <v>57</v>
      </c>
      <c r="G2394" s="47"/>
      <c r="H2394" s="47"/>
      <c r="I2394" s="240">
        <v>42252.25</v>
      </c>
      <c r="J2394" s="39">
        <v>6</v>
      </c>
      <c r="K2394" s="41">
        <v>42246</v>
      </c>
      <c r="M2394" s="240"/>
      <c r="N2394" s="39"/>
      <c r="O2394" s="39"/>
      <c r="P2394" s="39"/>
    </row>
    <row r="2395" spans="2:16" x14ac:dyDescent="0.15">
      <c r="B2395" s="36">
        <v>42253</v>
      </c>
      <c r="C2395" s="37">
        <v>0.22777777777777777</v>
      </c>
      <c r="D2395" s="39">
        <v>127</v>
      </c>
      <c r="E2395" s="39">
        <v>78</v>
      </c>
      <c r="F2395" s="39">
        <v>57</v>
      </c>
      <c r="G2395" s="47" t="s">
        <v>28</v>
      </c>
      <c r="H2395" s="47" t="s">
        <v>234</v>
      </c>
      <c r="I2395" s="240">
        <v>42253.25</v>
      </c>
      <c r="J2395" s="39">
        <v>6</v>
      </c>
      <c r="K2395" s="41">
        <v>42253</v>
      </c>
      <c r="M2395" s="240"/>
      <c r="N2395" s="39"/>
      <c r="O2395" s="39"/>
      <c r="P2395" s="39"/>
    </row>
    <row r="2396" spans="2:16" x14ac:dyDescent="0.15">
      <c r="B2396" s="36">
        <v>42253</v>
      </c>
      <c r="C2396" s="37">
        <v>0.2298611111111111</v>
      </c>
      <c r="D2396" s="39">
        <v>123</v>
      </c>
      <c r="E2396" s="39">
        <v>79</v>
      </c>
      <c r="F2396" s="39">
        <v>56</v>
      </c>
      <c r="G2396" s="47"/>
      <c r="H2396" s="47"/>
      <c r="I2396" s="240">
        <v>42253.25</v>
      </c>
      <c r="J2396" s="39">
        <v>6</v>
      </c>
      <c r="K2396" s="41">
        <v>42253</v>
      </c>
      <c r="M2396" s="240"/>
      <c r="N2396" s="39"/>
      <c r="O2396" s="39"/>
      <c r="P2396" s="39"/>
    </row>
    <row r="2397" spans="2:16" x14ac:dyDescent="0.15">
      <c r="B2397" s="36">
        <v>42254</v>
      </c>
      <c r="C2397" s="37">
        <v>0.26666666666666666</v>
      </c>
      <c r="D2397" s="39">
        <v>128</v>
      </c>
      <c r="E2397" s="39">
        <v>74</v>
      </c>
      <c r="F2397" s="39">
        <v>54</v>
      </c>
      <c r="G2397" s="47" t="s">
        <v>28</v>
      </c>
      <c r="H2397" s="47" t="s">
        <v>234</v>
      </c>
      <c r="I2397" s="240">
        <v>42254.25</v>
      </c>
      <c r="J2397" s="39">
        <v>6</v>
      </c>
      <c r="K2397" s="41">
        <v>42253</v>
      </c>
      <c r="M2397" s="240"/>
      <c r="N2397" s="39"/>
      <c r="O2397" s="39"/>
      <c r="P2397" s="39"/>
    </row>
    <row r="2398" spans="2:16" x14ac:dyDescent="0.15">
      <c r="B2398" s="36">
        <v>42254</v>
      </c>
      <c r="C2398" s="37">
        <v>0.26805555555555555</v>
      </c>
      <c r="D2398" s="39">
        <v>115</v>
      </c>
      <c r="E2398" s="39">
        <v>72</v>
      </c>
      <c r="F2398" s="39">
        <v>53</v>
      </c>
      <c r="G2398" s="47"/>
      <c r="H2398" s="47"/>
      <c r="I2398" s="240">
        <v>42254.25</v>
      </c>
      <c r="J2398" s="39">
        <v>6</v>
      </c>
      <c r="K2398" s="41">
        <v>42253</v>
      </c>
      <c r="M2398" s="240"/>
      <c r="N2398" s="39"/>
      <c r="O2398" s="39"/>
      <c r="P2398" s="39"/>
    </row>
    <row r="2399" spans="2:16" x14ac:dyDescent="0.15">
      <c r="B2399" s="36">
        <v>42255</v>
      </c>
      <c r="C2399" s="37">
        <v>0.23611111111111113</v>
      </c>
      <c r="D2399" s="39">
        <v>125</v>
      </c>
      <c r="E2399" s="39">
        <v>74</v>
      </c>
      <c r="F2399" s="39">
        <v>57</v>
      </c>
      <c r="G2399" s="47" t="s">
        <v>28</v>
      </c>
      <c r="H2399" s="47" t="s">
        <v>234</v>
      </c>
      <c r="I2399" s="240">
        <v>42255.25</v>
      </c>
      <c r="J2399" s="39">
        <v>6</v>
      </c>
      <c r="K2399" s="41">
        <v>42253</v>
      </c>
      <c r="M2399" s="240"/>
      <c r="N2399" s="39"/>
      <c r="O2399" s="39"/>
      <c r="P2399" s="39"/>
    </row>
    <row r="2400" spans="2:16" x14ac:dyDescent="0.15">
      <c r="B2400" s="36">
        <v>42255</v>
      </c>
      <c r="C2400" s="37">
        <v>0.24097222222222223</v>
      </c>
      <c r="D2400" s="39">
        <v>122</v>
      </c>
      <c r="E2400" s="39">
        <v>71</v>
      </c>
      <c r="F2400" s="39">
        <v>56</v>
      </c>
      <c r="G2400" s="47"/>
      <c r="H2400" s="47"/>
      <c r="I2400" s="240">
        <v>42255.25</v>
      </c>
      <c r="J2400" s="39">
        <v>6</v>
      </c>
      <c r="K2400" s="41">
        <v>42253</v>
      </c>
      <c r="M2400" s="240"/>
      <c r="N2400" s="39"/>
      <c r="O2400" s="39"/>
      <c r="P2400" s="39"/>
    </row>
    <row r="2401" spans="2:16" x14ac:dyDescent="0.15">
      <c r="B2401" s="36">
        <v>42256</v>
      </c>
      <c r="C2401" s="37">
        <v>0.25833333333333336</v>
      </c>
      <c r="D2401" s="39">
        <v>130</v>
      </c>
      <c r="E2401" s="39">
        <v>72</v>
      </c>
      <c r="F2401" s="39">
        <v>55</v>
      </c>
      <c r="G2401" s="47" t="s">
        <v>28</v>
      </c>
      <c r="H2401" s="47" t="s">
        <v>234</v>
      </c>
      <c r="I2401" s="240">
        <v>42256.25</v>
      </c>
      <c r="J2401" s="39">
        <v>6</v>
      </c>
      <c r="K2401" s="41">
        <v>42253</v>
      </c>
      <c r="M2401" s="240"/>
      <c r="N2401" s="39"/>
      <c r="O2401" s="39"/>
      <c r="P2401" s="39"/>
    </row>
    <row r="2402" spans="2:16" x14ac:dyDescent="0.15">
      <c r="B2402" s="36">
        <v>42256</v>
      </c>
      <c r="C2402" s="37">
        <v>0.25972222222222224</v>
      </c>
      <c r="D2402" s="39">
        <v>119</v>
      </c>
      <c r="E2402" s="39">
        <v>71</v>
      </c>
      <c r="F2402" s="39">
        <v>55</v>
      </c>
      <c r="G2402" s="47"/>
      <c r="H2402" s="47"/>
      <c r="I2402" s="240">
        <v>42256.25</v>
      </c>
      <c r="J2402" s="39">
        <v>6</v>
      </c>
      <c r="K2402" s="41">
        <v>42253</v>
      </c>
      <c r="M2402" s="240"/>
      <c r="N2402" s="39"/>
      <c r="O2402" s="39"/>
      <c r="P2402" s="39"/>
    </row>
    <row r="2403" spans="2:16" x14ac:dyDescent="0.15">
      <c r="B2403" s="36">
        <v>42256</v>
      </c>
      <c r="C2403" s="37">
        <v>0.26041666666666669</v>
      </c>
      <c r="D2403" s="39">
        <v>120</v>
      </c>
      <c r="E2403" s="39">
        <v>73</v>
      </c>
      <c r="F2403" s="39">
        <v>58</v>
      </c>
      <c r="G2403" s="47"/>
      <c r="H2403" s="47"/>
      <c r="I2403" s="240">
        <v>42256.25</v>
      </c>
      <c r="J2403" s="39">
        <v>6</v>
      </c>
      <c r="K2403" s="41">
        <v>42253</v>
      </c>
      <c r="M2403" s="240"/>
      <c r="N2403" s="39"/>
      <c r="O2403" s="39"/>
      <c r="P2403" s="39"/>
    </row>
    <row r="2404" spans="2:16" x14ac:dyDescent="0.15">
      <c r="B2404" s="36">
        <v>42257</v>
      </c>
      <c r="C2404" s="37">
        <v>0.23958333333333334</v>
      </c>
      <c r="D2404" s="39">
        <v>118</v>
      </c>
      <c r="E2404" s="39">
        <v>72</v>
      </c>
      <c r="F2404" s="39">
        <v>58</v>
      </c>
      <c r="G2404" s="47" t="s">
        <v>28</v>
      </c>
      <c r="H2404" s="47" t="s">
        <v>234</v>
      </c>
      <c r="I2404" s="240">
        <v>42257.25</v>
      </c>
      <c r="J2404" s="39">
        <v>6</v>
      </c>
      <c r="K2404" s="41">
        <v>42253</v>
      </c>
      <c r="M2404" s="240"/>
      <c r="N2404" s="39"/>
      <c r="O2404" s="39"/>
      <c r="P2404" s="39"/>
    </row>
    <row r="2405" spans="2:16" x14ac:dyDescent="0.15">
      <c r="B2405" s="36">
        <v>42258</v>
      </c>
      <c r="C2405" s="37">
        <v>0.26319444444444445</v>
      </c>
      <c r="D2405" s="39">
        <v>134</v>
      </c>
      <c r="E2405" s="39">
        <v>76</v>
      </c>
      <c r="F2405" s="39">
        <v>59</v>
      </c>
      <c r="G2405" s="47" t="s">
        <v>28</v>
      </c>
      <c r="H2405" s="47" t="s">
        <v>234</v>
      </c>
      <c r="I2405" s="240">
        <v>42258.25</v>
      </c>
      <c r="J2405" s="39">
        <v>6</v>
      </c>
      <c r="K2405" s="41">
        <v>42253</v>
      </c>
      <c r="M2405" s="240"/>
      <c r="N2405" s="39"/>
      <c r="O2405" s="39"/>
      <c r="P2405" s="39"/>
    </row>
    <row r="2406" spans="2:16" x14ac:dyDescent="0.15">
      <c r="B2406" s="36">
        <v>42258</v>
      </c>
      <c r="C2406" s="37">
        <v>0.26458333333333334</v>
      </c>
      <c r="D2406" s="39">
        <v>130</v>
      </c>
      <c r="E2406" s="39">
        <v>76</v>
      </c>
      <c r="F2406" s="39">
        <v>63</v>
      </c>
      <c r="G2406" s="47"/>
      <c r="H2406" s="47"/>
      <c r="I2406" s="240">
        <v>42258.25</v>
      </c>
      <c r="J2406" s="39">
        <v>6</v>
      </c>
      <c r="K2406" s="41">
        <v>42253</v>
      </c>
      <c r="M2406" s="240"/>
      <c r="N2406" s="39"/>
      <c r="O2406" s="39"/>
      <c r="P2406" s="39"/>
    </row>
    <row r="2407" spans="2:16" x14ac:dyDescent="0.15">
      <c r="B2407" s="36">
        <v>42258</v>
      </c>
      <c r="C2407" s="37">
        <v>0.26527777777777778</v>
      </c>
      <c r="D2407" s="39">
        <v>129</v>
      </c>
      <c r="E2407" s="39">
        <v>77</v>
      </c>
      <c r="F2407" s="39">
        <v>63</v>
      </c>
      <c r="G2407" s="47"/>
      <c r="H2407" s="47"/>
      <c r="I2407" s="240">
        <v>42258.25</v>
      </c>
      <c r="J2407" s="39">
        <v>6</v>
      </c>
      <c r="K2407" s="41">
        <v>42253</v>
      </c>
      <c r="M2407" s="240"/>
      <c r="N2407" s="39"/>
      <c r="O2407" s="39"/>
      <c r="P2407" s="39"/>
    </row>
    <row r="2408" spans="2:16" x14ac:dyDescent="0.15">
      <c r="B2408" s="36">
        <v>42259</v>
      </c>
      <c r="C2408" s="37">
        <v>0.86875000000000002</v>
      </c>
      <c r="D2408" s="39">
        <v>121</v>
      </c>
      <c r="E2408" s="39">
        <v>69</v>
      </c>
      <c r="F2408" s="39">
        <v>65</v>
      </c>
      <c r="G2408" s="47" t="s">
        <v>28</v>
      </c>
      <c r="H2408" s="47" t="s">
        <v>234</v>
      </c>
      <c r="I2408" s="240">
        <v>42259.75</v>
      </c>
      <c r="J2408" s="39">
        <v>18</v>
      </c>
      <c r="K2408" s="41">
        <v>42253</v>
      </c>
      <c r="M2408" s="240"/>
      <c r="N2408" s="39"/>
      <c r="O2408" s="39"/>
      <c r="P2408" s="39"/>
    </row>
    <row r="2409" spans="2:16" x14ac:dyDescent="0.15">
      <c r="B2409" s="36">
        <v>42259</v>
      </c>
      <c r="C2409" s="37">
        <v>0.87013888888888891</v>
      </c>
      <c r="D2409" s="39">
        <v>125</v>
      </c>
      <c r="E2409" s="39">
        <v>68</v>
      </c>
      <c r="F2409" s="39">
        <v>64</v>
      </c>
      <c r="G2409" s="47"/>
      <c r="H2409" s="47"/>
      <c r="I2409" s="240">
        <v>42259.75</v>
      </c>
      <c r="J2409" s="39">
        <v>18</v>
      </c>
      <c r="K2409" s="41">
        <v>42253</v>
      </c>
      <c r="M2409" s="240"/>
      <c r="N2409" s="39"/>
      <c r="O2409" s="39"/>
      <c r="P2409" s="39"/>
    </row>
    <row r="2410" spans="2:16" x14ac:dyDescent="0.15">
      <c r="B2410" s="36">
        <v>42259</v>
      </c>
      <c r="C2410" s="37">
        <v>0.87152777777777779</v>
      </c>
      <c r="D2410" s="39">
        <v>126</v>
      </c>
      <c r="E2410" s="39">
        <v>69</v>
      </c>
      <c r="F2410" s="39">
        <v>64</v>
      </c>
      <c r="G2410" s="47"/>
      <c r="H2410" s="47"/>
      <c r="I2410" s="240">
        <v>42259.75</v>
      </c>
      <c r="J2410" s="39">
        <v>18</v>
      </c>
      <c r="K2410" s="41">
        <v>42253</v>
      </c>
      <c r="M2410" s="240"/>
      <c r="N2410" s="39"/>
      <c r="O2410" s="39"/>
      <c r="P2410" s="39"/>
    </row>
    <row r="2411" spans="2:16" x14ac:dyDescent="0.15">
      <c r="B2411" s="36">
        <v>42260</v>
      </c>
      <c r="C2411" s="37">
        <v>0.23124999999999998</v>
      </c>
      <c r="D2411" s="39">
        <v>136</v>
      </c>
      <c r="E2411" s="39">
        <v>79</v>
      </c>
      <c r="F2411" s="39">
        <v>55</v>
      </c>
      <c r="G2411" s="47" t="s">
        <v>28</v>
      </c>
      <c r="H2411" s="47" t="s">
        <v>234</v>
      </c>
      <c r="I2411" s="240">
        <v>42260.25</v>
      </c>
      <c r="J2411" s="39">
        <v>6</v>
      </c>
      <c r="K2411" s="41">
        <v>42260</v>
      </c>
      <c r="M2411" s="240"/>
      <c r="N2411" s="39"/>
      <c r="O2411" s="39"/>
      <c r="P2411" s="39"/>
    </row>
    <row r="2412" spans="2:16" x14ac:dyDescent="0.15">
      <c r="B2412" s="36">
        <v>42260</v>
      </c>
      <c r="C2412" s="37">
        <v>0.23194444444444443</v>
      </c>
      <c r="D2412" s="39">
        <v>147</v>
      </c>
      <c r="E2412" s="39">
        <v>83</v>
      </c>
      <c r="F2412" s="39">
        <v>55</v>
      </c>
      <c r="G2412" s="47"/>
      <c r="H2412" s="47"/>
      <c r="I2412" s="240">
        <v>42260.25</v>
      </c>
      <c r="J2412" s="39">
        <v>6</v>
      </c>
      <c r="K2412" s="41">
        <v>42260</v>
      </c>
      <c r="M2412" s="240"/>
      <c r="N2412" s="39"/>
      <c r="O2412" s="39"/>
      <c r="P2412" s="39"/>
    </row>
    <row r="2413" spans="2:16" x14ac:dyDescent="0.15">
      <c r="B2413" s="36">
        <v>42260</v>
      </c>
      <c r="C2413" s="37">
        <v>0.23680555555555557</v>
      </c>
      <c r="D2413" s="39">
        <v>131</v>
      </c>
      <c r="E2413" s="39">
        <v>77</v>
      </c>
      <c r="F2413" s="39">
        <v>54</v>
      </c>
      <c r="G2413" s="47"/>
      <c r="H2413" s="47"/>
      <c r="I2413" s="240">
        <v>42260.25</v>
      </c>
      <c r="J2413" s="39">
        <v>6</v>
      </c>
      <c r="K2413" s="41">
        <v>42260</v>
      </c>
      <c r="M2413" s="240"/>
      <c r="N2413" s="39"/>
      <c r="O2413" s="39"/>
      <c r="P2413" s="39"/>
    </row>
    <row r="2414" spans="2:16" x14ac:dyDescent="0.15">
      <c r="B2414" s="36">
        <v>42260</v>
      </c>
      <c r="C2414" s="37">
        <v>0.99861111111111101</v>
      </c>
      <c r="D2414" s="39">
        <v>116</v>
      </c>
      <c r="E2414" s="39">
        <v>64</v>
      </c>
      <c r="F2414" s="39">
        <v>56</v>
      </c>
      <c r="G2414" s="47"/>
      <c r="H2414" s="47"/>
      <c r="I2414" s="240">
        <v>42260.75</v>
      </c>
      <c r="J2414" s="39">
        <v>18</v>
      </c>
      <c r="K2414" s="41">
        <v>42260</v>
      </c>
      <c r="M2414" s="240"/>
      <c r="N2414" s="39"/>
      <c r="O2414" s="39"/>
      <c r="P2414" s="39"/>
    </row>
    <row r="2415" spans="2:16" x14ac:dyDescent="0.15">
      <c r="B2415" s="36">
        <v>42261</v>
      </c>
      <c r="C2415" s="37">
        <v>0.25555555555555559</v>
      </c>
      <c r="D2415" s="39">
        <v>142</v>
      </c>
      <c r="E2415" s="39">
        <v>84</v>
      </c>
      <c r="F2415" s="39">
        <v>60</v>
      </c>
      <c r="G2415" s="47" t="s">
        <v>28</v>
      </c>
      <c r="H2415" s="47" t="s">
        <v>234</v>
      </c>
      <c r="I2415" s="240">
        <v>42261.25</v>
      </c>
      <c r="J2415" s="39">
        <v>6</v>
      </c>
      <c r="K2415" s="41">
        <v>42260</v>
      </c>
      <c r="M2415" s="240"/>
      <c r="N2415" s="39"/>
      <c r="O2415" s="39"/>
      <c r="P2415" s="39"/>
    </row>
    <row r="2416" spans="2:16" x14ac:dyDescent="0.15">
      <c r="B2416" s="36">
        <v>42261</v>
      </c>
      <c r="C2416" s="37">
        <v>0.25694444444444448</v>
      </c>
      <c r="D2416" s="39">
        <v>141</v>
      </c>
      <c r="E2416" s="39">
        <v>81</v>
      </c>
      <c r="F2416" s="39">
        <v>60</v>
      </c>
      <c r="G2416" s="47"/>
      <c r="H2416" s="47"/>
      <c r="I2416" s="240">
        <v>42261.25</v>
      </c>
      <c r="J2416" s="39">
        <v>6</v>
      </c>
      <c r="K2416" s="41">
        <v>42260</v>
      </c>
      <c r="M2416" s="240"/>
      <c r="N2416" s="39"/>
      <c r="O2416" s="39"/>
      <c r="P2416" s="39"/>
    </row>
    <row r="2417" spans="2:16" x14ac:dyDescent="0.15">
      <c r="B2417" s="36">
        <v>42261</v>
      </c>
      <c r="C2417" s="37">
        <v>0.2590277777777778</v>
      </c>
      <c r="D2417" s="39">
        <v>136</v>
      </c>
      <c r="E2417" s="39">
        <v>84</v>
      </c>
      <c r="F2417" s="39">
        <v>60</v>
      </c>
      <c r="G2417" s="47"/>
      <c r="H2417" s="47"/>
      <c r="I2417" s="240">
        <v>42261.25</v>
      </c>
      <c r="J2417" s="39">
        <v>6</v>
      </c>
      <c r="K2417" s="41">
        <v>42260</v>
      </c>
      <c r="M2417" s="240"/>
      <c r="N2417" s="39"/>
      <c r="O2417" s="39"/>
      <c r="P2417" s="39"/>
    </row>
    <row r="2418" spans="2:16" x14ac:dyDescent="0.15">
      <c r="B2418" s="36">
        <v>42261</v>
      </c>
      <c r="C2418" s="37">
        <v>0.99791666666666667</v>
      </c>
      <c r="D2418" s="39">
        <v>115</v>
      </c>
      <c r="E2418" s="39">
        <v>63</v>
      </c>
      <c r="F2418" s="39">
        <v>58</v>
      </c>
      <c r="G2418" s="47"/>
      <c r="H2418" s="47"/>
      <c r="I2418" s="240">
        <v>42261.75</v>
      </c>
      <c r="J2418" s="39">
        <v>18</v>
      </c>
      <c r="K2418" s="41">
        <v>42260</v>
      </c>
      <c r="M2418" s="240"/>
      <c r="N2418" s="39"/>
      <c r="O2418" s="39"/>
      <c r="P2418" s="39"/>
    </row>
    <row r="2419" spans="2:16" x14ac:dyDescent="0.15">
      <c r="B2419" s="36">
        <v>42261</v>
      </c>
      <c r="C2419" s="37">
        <v>0.99861111111111101</v>
      </c>
      <c r="D2419" s="39">
        <v>112</v>
      </c>
      <c r="E2419" s="39">
        <v>65</v>
      </c>
      <c r="F2419" s="39">
        <v>63</v>
      </c>
      <c r="G2419" s="47"/>
      <c r="H2419" s="47"/>
      <c r="I2419" s="240">
        <v>42261.75</v>
      </c>
      <c r="J2419" s="39">
        <v>18</v>
      </c>
      <c r="K2419" s="41">
        <v>42260</v>
      </c>
      <c r="M2419" s="240"/>
      <c r="N2419" s="39"/>
      <c r="O2419" s="39"/>
      <c r="P2419" s="39"/>
    </row>
    <row r="2420" spans="2:16" x14ac:dyDescent="0.15">
      <c r="B2420" s="36">
        <v>42262</v>
      </c>
      <c r="C2420" s="37">
        <v>0.24166666666666667</v>
      </c>
      <c r="D2420" s="39">
        <v>116</v>
      </c>
      <c r="E2420" s="39">
        <v>66</v>
      </c>
      <c r="F2420" s="39">
        <v>59</v>
      </c>
      <c r="G2420" s="47" t="s">
        <v>28</v>
      </c>
      <c r="H2420" s="47" t="s">
        <v>234</v>
      </c>
      <c r="I2420" s="240">
        <v>42262.25</v>
      </c>
      <c r="J2420" s="39">
        <v>6</v>
      </c>
      <c r="K2420" s="41">
        <v>42260</v>
      </c>
      <c r="M2420" s="240"/>
      <c r="N2420" s="39"/>
      <c r="O2420" s="39"/>
      <c r="P2420" s="39"/>
    </row>
    <row r="2421" spans="2:16" x14ac:dyDescent="0.15">
      <c r="B2421" s="36">
        <v>42262</v>
      </c>
      <c r="C2421" s="37">
        <v>0.24236111111111111</v>
      </c>
      <c r="D2421" s="39">
        <v>118</v>
      </c>
      <c r="E2421" s="39">
        <v>70</v>
      </c>
      <c r="F2421" s="39">
        <v>59</v>
      </c>
      <c r="G2421" s="47"/>
      <c r="H2421" s="47"/>
      <c r="I2421" s="240">
        <v>42262.25</v>
      </c>
      <c r="J2421" s="39">
        <v>6</v>
      </c>
      <c r="K2421" s="41">
        <v>42260</v>
      </c>
      <c r="M2421" s="240"/>
      <c r="N2421" s="39"/>
      <c r="O2421" s="39"/>
      <c r="P2421" s="39"/>
    </row>
    <row r="2422" spans="2:16" x14ac:dyDescent="0.15">
      <c r="B2422" s="36">
        <v>42262</v>
      </c>
      <c r="C2422" s="37">
        <v>0.24652777777777779</v>
      </c>
      <c r="D2422" s="39">
        <v>125</v>
      </c>
      <c r="E2422" s="39">
        <v>70</v>
      </c>
      <c r="F2422" s="39">
        <v>58</v>
      </c>
      <c r="G2422" s="47"/>
      <c r="H2422" s="47"/>
      <c r="I2422" s="240">
        <v>42262.25</v>
      </c>
      <c r="J2422" s="39">
        <v>6</v>
      </c>
      <c r="K2422" s="41">
        <v>42260</v>
      </c>
      <c r="M2422" s="240"/>
      <c r="N2422" s="39"/>
      <c r="O2422" s="39"/>
      <c r="P2422" s="39"/>
    </row>
    <row r="2423" spans="2:16" x14ac:dyDescent="0.15">
      <c r="B2423" s="36">
        <v>42263</v>
      </c>
      <c r="C2423" s="37">
        <v>0.2388888888888889</v>
      </c>
      <c r="D2423" s="39">
        <v>140</v>
      </c>
      <c r="E2423" s="39">
        <v>86</v>
      </c>
      <c r="F2423" s="39">
        <v>59</v>
      </c>
      <c r="G2423" s="47" t="s">
        <v>28</v>
      </c>
      <c r="H2423" s="47" t="s">
        <v>234</v>
      </c>
      <c r="I2423" s="240">
        <v>42263.25</v>
      </c>
      <c r="J2423" s="39">
        <v>6</v>
      </c>
      <c r="K2423" s="41">
        <v>42260</v>
      </c>
      <c r="M2423" s="240"/>
      <c r="N2423" s="39"/>
      <c r="O2423" s="39"/>
      <c r="P2423" s="39"/>
    </row>
    <row r="2424" spans="2:16" x14ac:dyDescent="0.15">
      <c r="B2424" s="36">
        <v>42263</v>
      </c>
      <c r="C2424" s="37">
        <v>0.24027777777777778</v>
      </c>
      <c r="D2424" s="39">
        <v>128</v>
      </c>
      <c r="E2424" s="39">
        <v>82</v>
      </c>
      <c r="F2424" s="39">
        <v>61</v>
      </c>
      <c r="G2424" s="47"/>
      <c r="H2424" s="47"/>
      <c r="I2424" s="240">
        <v>42263.25</v>
      </c>
      <c r="J2424" s="39">
        <v>6</v>
      </c>
      <c r="K2424" s="41">
        <v>42260</v>
      </c>
      <c r="M2424" s="240"/>
      <c r="N2424" s="39"/>
      <c r="O2424" s="39"/>
      <c r="P2424" s="39"/>
    </row>
    <row r="2425" spans="2:16" x14ac:dyDescent="0.15">
      <c r="B2425" s="36">
        <v>42263</v>
      </c>
      <c r="C2425" s="37">
        <v>0.24166666666666667</v>
      </c>
      <c r="D2425" s="39">
        <v>131</v>
      </c>
      <c r="E2425" s="39">
        <v>82</v>
      </c>
      <c r="F2425" s="39">
        <v>59</v>
      </c>
      <c r="G2425" s="47"/>
      <c r="H2425" s="47"/>
      <c r="I2425" s="240">
        <v>42263.25</v>
      </c>
      <c r="J2425" s="39">
        <v>6</v>
      </c>
      <c r="K2425" s="41">
        <v>42260</v>
      </c>
      <c r="M2425" s="240"/>
      <c r="N2425" s="39"/>
      <c r="O2425" s="39"/>
      <c r="P2425" s="39"/>
    </row>
    <row r="2426" spans="2:16" x14ac:dyDescent="0.15">
      <c r="B2426" s="36">
        <v>42264</v>
      </c>
      <c r="C2426" s="37">
        <v>0.24305555555555555</v>
      </c>
      <c r="D2426" s="39">
        <v>148</v>
      </c>
      <c r="E2426" s="39">
        <v>83</v>
      </c>
      <c r="F2426" s="39">
        <v>54</v>
      </c>
      <c r="G2426" s="47" t="s">
        <v>28</v>
      </c>
      <c r="H2426" s="47" t="s">
        <v>234</v>
      </c>
      <c r="I2426" s="240">
        <v>42264.25</v>
      </c>
      <c r="J2426" s="39">
        <v>6</v>
      </c>
      <c r="K2426" s="41">
        <v>42260</v>
      </c>
      <c r="M2426" s="240"/>
      <c r="N2426" s="39"/>
      <c r="O2426" s="39"/>
      <c r="P2426" s="39"/>
    </row>
    <row r="2427" spans="2:16" x14ac:dyDescent="0.15">
      <c r="B2427" s="36">
        <v>42264</v>
      </c>
      <c r="C2427" s="37">
        <v>0.24513888888888888</v>
      </c>
      <c r="D2427" s="39">
        <v>135</v>
      </c>
      <c r="E2427" s="39">
        <v>80</v>
      </c>
      <c r="F2427" s="39">
        <v>53</v>
      </c>
      <c r="G2427" s="47"/>
      <c r="H2427" s="47"/>
      <c r="I2427" s="240">
        <v>42264.25</v>
      </c>
      <c r="J2427" s="39">
        <v>6</v>
      </c>
      <c r="K2427" s="41">
        <v>42260</v>
      </c>
      <c r="M2427" s="240"/>
      <c r="N2427" s="39"/>
      <c r="O2427" s="39"/>
      <c r="P2427" s="39"/>
    </row>
    <row r="2428" spans="2:16" x14ac:dyDescent="0.15">
      <c r="B2428" s="36">
        <v>42264</v>
      </c>
      <c r="C2428" s="37">
        <v>0.24722222222222223</v>
      </c>
      <c r="D2428" s="39">
        <v>133</v>
      </c>
      <c r="E2428" s="39">
        <v>78</v>
      </c>
      <c r="F2428" s="39">
        <v>54</v>
      </c>
      <c r="G2428" s="47"/>
      <c r="H2428" s="47"/>
      <c r="I2428" s="240">
        <v>42264.25</v>
      </c>
      <c r="J2428" s="39">
        <v>6</v>
      </c>
      <c r="K2428" s="41">
        <v>42260</v>
      </c>
      <c r="M2428" s="240"/>
      <c r="N2428" s="39"/>
      <c r="O2428" s="39"/>
      <c r="P2428" s="39"/>
    </row>
    <row r="2429" spans="2:16" x14ac:dyDescent="0.15">
      <c r="B2429" s="36">
        <v>42265</v>
      </c>
      <c r="C2429" s="37">
        <v>0.25347222222222221</v>
      </c>
      <c r="D2429" s="39">
        <v>130</v>
      </c>
      <c r="E2429" s="39">
        <v>76</v>
      </c>
      <c r="F2429" s="39">
        <v>64</v>
      </c>
      <c r="G2429" s="47" t="s">
        <v>28</v>
      </c>
      <c r="H2429" s="47" t="s">
        <v>234</v>
      </c>
      <c r="I2429" s="240">
        <v>42265.25</v>
      </c>
      <c r="J2429" s="39">
        <v>6</v>
      </c>
      <c r="K2429" s="41">
        <v>42260</v>
      </c>
      <c r="M2429" s="240"/>
      <c r="N2429" s="39"/>
      <c r="O2429" s="39"/>
      <c r="P2429" s="39"/>
    </row>
    <row r="2430" spans="2:16" x14ac:dyDescent="0.15">
      <c r="B2430" s="36">
        <v>42265</v>
      </c>
      <c r="C2430" s="37">
        <v>0.25694444444444448</v>
      </c>
      <c r="D2430" s="39">
        <v>134</v>
      </c>
      <c r="E2430" s="39">
        <v>78</v>
      </c>
      <c r="F2430" s="39">
        <v>68</v>
      </c>
      <c r="G2430" s="47"/>
      <c r="H2430" s="47"/>
      <c r="I2430" s="240">
        <v>42265.25</v>
      </c>
      <c r="J2430" s="39">
        <v>6</v>
      </c>
      <c r="K2430" s="41">
        <v>42260</v>
      </c>
      <c r="M2430" s="240"/>
      <c r="N2430" s="39"/>
      <c r="O2430" s="39"/>
      <c r="P2430" s="39"/>
    </row>
    <row r="2431" spans="2:16" x14ac:dyDescent="0.15">
      <c r="B2431" s="36">
        <v>42266</v>
      </c>
      <c r="C2431" s="37">
        <v>0.21527777777777779</v>
      </c>
      <c r="D2431" s="39">
        <v>134</v>
      </c>
      <c r="E2431" s="39">
        <v>78</v>
      </c>
      <c r="F2431" s="39">
        <v>68</v>
      </c>
      <c r="G2431" s="47" t="s">
        <v>28</v>
      </c>
      <c r="H2431" s="47" t="s">
        <v>234</v>
      </c>
      <c r="I2431" s="240">
        <v>42266.25</v>
      </c>
      <c r="J2431" s="39">
        <v>6</v>
      </c>
      <c r="K2431" s="41">
        <v>42260</v>
      </c>
      <c r="M2431" s="240"/>
      <c r="N2431" s="39"/>
      <c r="O2431" s="39"/>
      <c r="P2431" s="39"/>
    </row>
    <row r="2432" spans="2:16" x14ac:dyDescent="0.15">
      <c r="B2432" s="36">
        <v>42266</v>
      </c>
      <c r="C2432" s="37">
        <v>0.21875</v>
      </c>
      <c r="D2432" s="39">
        <v>130</v>
      </c>
      <c r="E2432" s="39">
        <v>79</v>
      </c>
      <c r="F2432" s="39">
        <v>60</v>
      </c>
      <c r="G2432" s="47"/>
      <c r="H2432" s="47"/>
      <c r="I2432" s="240">
        <v>42266.25</v>
      </c>
      <c r="J2432" s="39">
        <v>6</v>
      </c>
      <c r="K2432" s="41">
        <v>42260</v>
      </c>
      <c r="M2432" s="240"/>
      <c r="N2432" s="39"/>
      <c r="O2432" s="39"/>
      <c r="P2432" s="39"/>
    </row>
    <row r="2433" spans="2:16" x14ac:dyDescent="0.15">
      <c r="B2433" s="36">
        <v>42267</v>
      </c>
      <c r="C2433" s="37"/>
      <c r="D2433" s="39"/>
      <c r="E2433" s="39"/>
      <c r="F2433" s="39"/>
      <c r="G2433" s="47" t="s">
        <v>28</v>
      </c>
      <c r="H2433" s="47" t="s">
        <v>234</v>
      </c>
      <c r="I2433" s="240">
        <v>42266.75</v>
      </c>
      <c r="J2433" s="39">
        <v>18</v>
      </c>
      <c r="K2433" s="41">
        <v>42260</v>
      </c>
      <c r="M2433" s="240"/>
      <c r="N2433" s="39"/>
      <c r="O2433" s="39"/>
      <c r="P2433" s="39"/>
    </row>
    <row r="2434" spans="2:16" x14ac:dyDescent="0.15">
      <c r="B2434" s="36">
        <v>42268</v>
      </c>
      <c r="C2434" s="37">
        <v>0.88958333333333339</v>
      </c>
      <c r="D2434" s="39">
        <v>147</v>
      </c>
      <c r="E2434" s="39">
        <v>84</v>
      </c>
      <c r="F2434" s="39">
        <v>54</v>
      </c>
      <c r="G2434" s="47" t="s">
        <v>28</v>
      </c>
      <c r="H2434" s="47" t="s">
        <v>234</v>
      </c>
      <c r="I2434" s="240">
        <v>42268.75</v>
      </c>
      <c r="J2434" s="39">
        <v>18</v>
      </c>
      <c r="K2434" s="41">
        <v>42267</v>
      </c>
      <c r="M2434" s="240"/>
      <c r="N2434" s="39"/>
      <c r="O2434" s="39"/>
      <c r="P2434" s="39"/>
    </row>
    <row r="2435" spans="2:16" x14ac:dyDescent="0.15">
      <c r="B2435" s="36">
        <v>42268</v>
      </c>
      <c r="C2435" s="37">
        <v>0.89374999999999993</v>
      </c>
      <c r="D2435" s="39">
        <v>140</v>
      </c>
      <c r="E2435" s="39">
        <v>83</v>
      </c>
      <c r="F2435" s="39">
        <v>53</v>
      </c>
      <c r="G2435" s="47"/>
      <c r="H2435" s="47"/>
      <c r="I2435" s="240">
        <v>42268.75</v>
      </c>
      <c r="J2435" s="39">
        <v>18</v>
      </c>
      <c r="K2435" s="41">
        <v>42267</v>
      </c>
      <c r="M2435" s="240"/>
      <c r="N2435" s="39"/>
      <c r="O2435" s="39"/>
      <c r="P2435" s="39"/>
    </row>
    <row r="2436" spans="2:16" x14ac:dyDescent="0.15">
      <c r="B2436" s="36">
        <v>42269</v>
      </c>
      <c r="C2436" s="37">
        <v>0.26111111111111113</v>
      </c>
      <c r="D2436" s="39">
        <v>153</v>
      </c>
      <c r="E2436" s="39">
        <v>86</v>
      </c>
      <c r="F2436" s="39">
        <v>53</v>
      </c>
      <c r="G2436" s="47" t="s">
        <v>24</v>
      </c>
      <c r="H2436" s="47" t="s">
        <v>128</v>
      </c>
      <c r="I2436" s="240">
        <v>42269.25</v>
      </c>
      <c r="J2436" s="39">
        <v>6</v>
      </c>
      <c r="K2436" s="41">
        <v>42267</v>
      </c>
      <c r="M2436" s="240"/>
      <c r="N2436" s="39"/>
      <c r="O2436" s="39"/>
      <c r="P2436" s="39"/>
    </row>
    <row r="2437" spans="2:16" x14ac:dyDescent="0.15">
      <c r="B2437" s="36">
        <v>42269</v>
      </c>
      <c r="C2437" s="37">
        <v>0.26597222222222222</v>
      </c>
      <c r="D2437" s="39">
        <v>141</v>
      </c>
      <c r="E2437" s="39">
        <v>85</v>
      </c>
      <c r="F2437" s="39">
        <v>52</v>
      </c>
      <c r="G2437" s="47"/>
      <c r="H2437" s="47"/>
      <c r="I2437" s="240">
        <v>42269.25</v>
      </c>
      <c r="J2437" s="39">
        <v>6</v>
      </c>
      <c r="K2437" s="41">
        <v>42267</v>
      </c>
      <c r="M2437" s="240"/>
      <c r="N2437" s="39"/>
      <c r="O2437" s="39"/>
      <c r="P2437" s="39"/>
    </row>
    <row r="2438" spans="2:16" x14ac:dyDescent="0.15">
      <c r="B2438" s="36">
        <v>42269</v>
      </c>
      <c r="C2438" s="37">
        <v>0.80763888888888891</v>
      </c>
      <c r="D2438" s="39">
        <v>129</v>
      </c>
      <c r="E2438" s="39">
        <v>72</v>
      </c>
      <c r="F2438" s="39">
        <v>54</v>
      </c>
      <c r="G2438" s="47"/>
      <c r="H2438" s="47"/>
      <c r="I2438" s="240">
        <v>42269.75</v>
      </c>
      <c r="J2438" s="39">
        <v>18</v>
      </c>
      <c r="K2438" s="41">
        <v>42267</v>
      </c>
      <c r="M2438" s="240"/>
      <c r="N2438" s="39"/>
      <c r="O2438" s="39"/>
      <c r="P2438" s="39"/>
    </row>
    <row r="2439" spans="2:16" x14ac:dyDescent="0.15">
      <c r="B2439" s="36">
        <v>42269</v>
      </c>
      <c r="C2439" s="37">
        <v>0.80833333333333324</v>
      </c>
      <c r="D2439" s="39">
        <v>120</v>
      </c>
      <c r="E2439" s="39">
        <v>73</v>
      </c>
      <c r="F2439" s="39">
        <v>54</v>
      </c>
      <c r="G2439" s="47"/>
      <c r="H2439" s="47"/>
      <c r="I2439" s="240">
        <v>42269.75</v>
      </c>
      <c r="J2439" s="39">
        <v>18</v>
      </c>
      <c r="K2439" s="41">
        <v>42267</v>
      </c>
      <c r="M2439" s="240"/>
      <c r="N2439" s="39"/>
      <c r="O2439" s="39"/>
      <c r="P2439" s="39"/>
    </row>
    <row r="2440" spans="2:16" x14ac:dyDescent="0.15">
      <c r="B2440" s="36">
        <v>42270</v>
      </c>
      <c r="C2440" s="37">
        <v>0.2673611111111111</v>
      </c>
      <c r="D2440" s="39">
        <v>134</v>
      </c>
      <c r="E2440" s="39">
        <v>80</v>
      </c>
      <c r="F2440" s="39">
        <v>54</v>
      </c>
      <c r="G2440" s="47" t="s">
        <v>28</v>
      </c>
      <c r="H2440" s="47" t="s">
        <v>234</v>
      </c>
      <c r="I2440" s="240">
        <v>42270.25</v>
      </c>
      <c r="J2440" s="39">
        <v>6</v>
      </c>
      <c r="K2440" s="41">
        <v>42267</v>
      </c>
      <c r="M2440" s="240"/>
      <c r="N2440" s="39"/>
      <c r="O2440" s="39"/>
      <c r="P2440" s="39"/>
    </row>
    <row r="2441" spans="2:16" x14ac:dyDescent="0.15">
      <c r="B2441" s="36">
        <v>42270</v>
      </c>
      <c r="C2441" s="37">
        <v>0.81319444444444444</v>
      </c>
      <c r="D2441" s="39">
        <v>124</v>
      </c>
      <c r="E2441" s="39">
        <v>72</v>
      </c>
      <c r="F2441" s="39">
        <v>70</v>
      </c>
      <c r="G2441" s="47"/>
      <c r="H2441" s="47"/>
      <c r="I2441" s="240">
        <v>42270.75</v>
      </c>
      <c r="J2441" s="39">
        <v>18</v>
      </c>
      <c r="K2441" s="41">
        <v>42267</v>
      </c>
      <c r="M2441" s="240"/>
      <c r="N2441" s="39"/>
      <c r="O2441" s="39"/>
      <c r="P2441" s="39"/>
    </row>
    <row r="2442" spans="2:16" x14ac:dyDescent="0.15">
      <c r="B2442" s="36">
        <v>42270</v>
      </c>
      <c r="C2442" s="37">
        <v>0.81388888888888899</v>
      </c>
      <c r="D2442" s="39">
        <v>119</v>
      </c>
      <c r="E2442" s="39">
        <v>71</v>
      </c>
      <c r="F2442" s="39">
        <v>69</v>
      </c>
      <c r="G2442" s="47"/>
      <c r="H2442" s="47"/>
      <c r="I2442" s="240">
        <v>42270.75</v>
      </c>
      <c r="J2442" s="39">
        <v>18</v>
      </c>
      <c r="K2442" s="41">
        <v>42267</v>
      </c>
      <c r="M2442" s="240"/>
      <c r="N2442" s="39"/>
      <c r="O2442" s="39"/>
      <c r="P2442" s="39"/>
    </row>
    <row r="2443" spans="2:16" x14ac:dyDescent="0.15">
      <c r="B2443" s="36">
        <v>42271</v>
      </c>
      <c r="C2443" s="37">
        <v>0.24791666666666667</v>
      </c>
      <c r="D2443" s="39">
        <v>134</v>
      </c>
      <c r="E2443" s="39">
        <v>79</v>
      </c>
      <c r="F2443" s="39">
        <v>55</v>
      </c>
      <c r="G2443" s="47" t="s">
        <v>24</v>
      </c>
      <c r="H2443" s="47" t="s">
        <v>128</v>
      </c>
      <c r="I2443" s="240">
        <v>42271.25</v>
      </c>
      <c r="J2443" s="39">
        <v>6</v>
      </c>
      <c r="K2443" s="41">
        <v>42267</v>
      </c>
      <c r="M2443" s="240"/>
      <c r="N2443" s="39"/>
      <c r="O2443" s="39"/>
      <c r="P2443" s="39"/>
    </row>
    <row r="2444" spans="2:16" x14ac:dyDescent="0.15">
      <c r="B2444" s="36">
        <v>42271</v>
      </c>
      <c r="C2444" s="37">
        <v>0.25</v>
      </c>
      <c r="D2444" s="39">
        <v>141</v>
      </c>
      <c r="E2444" s="39">
        <v>84</v>
      </c>
      <c r="F2444" s="39">
        <v>56</v>
      </c>
      <c r="G2444" s="47"/>
      <c r="H2444" s="47"/>
      <c r="I2444" s="240">
        <v>42271.25</v>
      </c>
      <c r="J2444" s="39">
        <v>6</v>
      </c>
      <c r="K2444" s="41">
        <v>42267</v>
      </c>
      <c r="M2444" s="240"/>
      <c r="N2444" s="39"/>
      <c r="O2444" s="39"/>
      <c r="P2444" s="39"/>
    </row>
    <row r="2445" spans="2:16" x14ac:dyDescent="0.15">
      <c r="B2445" s="36">
        <v>42272</v>
      </c>
      <c r="C2445" s="37">
        <v>0.25069444444444444</v>
      </c>
      <c r="D2445" s="39">
        <v>137</v>
      </c>
      <c r="E2445" s="39">
        <v>80</v>
      </c>
      <c r="F2445" s="39">
        <v>59</v>
      </c>
      <c r="G2445" s="47" t="s">
        <v>24</v>
      </c>
      <c r="H2445" s="47" t="s">
        <v>128</v>
      </c>
      <c r="I2445" s="240">
        <v>42272.25</v>
      </c>
      <c r="J2445" s="39">
        <v>6</v>
      </c>
      <c r="K2445" s="41">
        <v>42267</v>
      </c>
      <c r="M2445" s="240"/>
      <c r="N2445" s="39"/>
      <c r="O2445" s="39"/>
      <c r="P2445" s="39"/>
    </row>
    <row r="2446" spans="2:16" x14ac:dyDescent="0.15">
      <c r="B2446" s="36">
        <v>42272</v>
      </c>
      <c r="C2446" s="37">
        <v>0.25277777777777777</v>
      </c>
      <c r="D2446" s="39">
        <v>128</v>
      </c>
      <c r="E2446" s="39">
        <v>80</v>
      </c>
      <c r="F2446" s="39">
        <v>60</v>
      </c>
      <c r="G2446" s="47"/>
      <c r="H2446" s="47"/>
      <c r="I2446" s="240">
        <v>42272.25</v>
      </c>
      <c r="J2446" s="39">
        <v>6</v>
      </c>
      <c r="K2446" s="41">
        <v>42267</v>
      </c>
      <c r="M2446" s="240"/>
      <c r="N2446" s="39"/>
      <c r="O2446" s="39"/>
      <c r="P2446" s="39"/>
    </row>
    <row r="2447" spans="2:16" x14ac:dyDescent="0.15">
      <c r="B2447" s="36">
        <v>42273</v>
      </c>
      <c r="C2447" s="37">
        <v>0.29236111111111113</v>
      </c>
      <c r="D2447" s="39">
        <v>137</v>
      </c>
      <c r="E2447" s="39">
        <v>81</v>
      </c>
      <c r="F2447" s="39">
        <v>60</v>
      </c>
      <c r="G2447" s="47" t="s">
        <v>24</v>
      </c>
      <c r="H2447" s="47" t="s">
        <v>128</v>
      </c>
      <c r="I2447" s="240">
        <v>42273.25</v>
      </c>
      <c r="J2447" s="39">
        <v>6</v>
      </c>
      <c r="K2447" s="41">
        <v>42267</v>
      </c>
      <c r="M2447" s="240"/>
      <c r="N2447" s="39"/>
      <c r="O2447" s="39"/>
      <c r="P2447" s="39"/>
    </row>
    <row r="2448" spans="2:16" x14ac:dyDescent="0.15">
      <c r="B2448" s="36">
        <v>42273</v>
      </c>
      <c r="C2448" s="37">
        <v>0.29375000000000001</v>
      </c>
      <c r="D2448" s="39">
        <v>134</v>
      </c>
      <c r="E2448" s="39">
        <v>83</v>
      </c>
      <c r="F2448" s="39">
        <v>59</v>
      </c>
      <c r="G2448" s="47"/>
      <c r="H2448" s="47"/>
      <c r="I2448" s="240">
        <v>42273.25</v>
      </c>
      <c r="J2448" s="39">
        <v>6</v>
      </c>
      <c r="K2448" s="41">
        <v>42267</v>
      </c>
      <c r="M2448" s="240"/>
      <c r="N2448" s="39"/>
      <c r="O2448" s="39"/>
      <c r="P2448" s="39"/>
    </row>
    <row r="2449" spans="2:16" x14ac:dyDescent="0.15">
      <c r="B2449" s="36">
        <v>42274</v>
      </c>
      <c r="C2449" s="37">
        <v>0.26805555555555555</v>
      </c>
      <c r="D2449" s="39">
        <v>133</v>
      </c>
      <c r="E2449" s="39">
        <v>80</v>
      </c>
      <c r="F2449" s="39">
        <v>56</v>
      </c>
      <c r="G2449" s="47" t="s">
        <v>24</v>
      </c>
      <c r="H2449" s="47" t="s">
        <v>128</v>
      </c>
      <c r="I2449" s="240">
        <v>42274.25</v>
      </c>
      <c r="J2449" s="39">
        <v>6</v>
      </c>
      <c r="K2449" s="41">
        <v>42274</v>
      </c>
      <c r="M2449" s="240"/>
      <c r="N2449" s="39"/>
      <c r="O2449" s="39"/>
      <c r="P2449" s="39"/>
    </row>
    <row r="2450" spans="2:16" x14ac:dyDescent="0.15">
      <c r="B2450" s="36">
        <v>42274</v>
      </c>
      <c r="C2450" s="37">
        <v>0.27013888888888887</v>
      </c>
      <c r="D2450" s="39">
        <v>127</v>
      </c>
      <c r="E2450" s="39">
        <v>81</v>
      </c>
      <c r="F2450" s="39">
        <v>58</v>
      </c>
      <c r="G2450" s="47"/>
      <c r="H2450" s="47"/>
      <c r="I2450" s="240">
        <v>42274.25</v>
      </c>
      <c r="J2450" s="39">
        <v>6</v>
      </c>
      <c r="K2450" s="41">
        <v>42274</v>
      </c>
      <c r="M2450" s="240"/>
      <c r="N2450" s="39"/>
      <c r="O2450" s="39"/>
      <c r="P2450" s="39"/>
    </row>
    <row r="2451" spans="2:16" x14ac:dyDescent="0.15">
      <c r="B2451" s="36">
        <v>42275</v>
      </c>
      <c r="C2451" s="37">
        <v>0.25277777777777777</v>
      </c>
      <c r="D2451" s="39">
        <v>147</v>
      </c>
      <c r="E2451" s="39">
        <v>79</v>
      </c>
      <c r="F2451" s="39">
        <v>61</v>
      </c>
      <c r="G2451" s="47" t="s">
        <v>24</v>
      </c>
      <c r="H2451" s="47" t="s">
        <v>128</v>
      </c>
      <c r="I2451" s="240">
        <v>42275.25</v>
      </c>
      <c r="J2451" s="39">
        <v>6</v>
      </c>
      <c r="K2451" s="41">
        <v>42274</v>
      </c>
      <c r="M2451" s="240"/>
      <c r="N2451" s="39"/>
      <c r="O2451" s="39"/>
      <c r="P2451" s="39"/>
    </row>
    <row r="2452" spans="2:16" x14ac:dyDescent="0.15">
      <c r="B2452" s="36">
        <v>42275</v>
      </c>
      <c r="C2452" s="37">
        <v>0.25416666666666665</v>
      </c>
      <c r="D2452" s="39">
        <v>132</v>
      </c>
      <c r="E2452" s="39">
        <v>81</v>
      </c>
      <c r="F2452" s="39">
        <v>60</v>
      </c>
      <c r="G2452" s="47"/>
      <c r="H2452" s="47"/>
      <c r="I2452" s="240">
        <v>42275.25</v>
      </c>
      <c r="J2452" s="39">
        <v>6</v>
      </c>
      <c r="K2452" s="41">
        <v>42274</v>
      </c>
      <c r="M2452" s="240"/>
      <c r="N2452" s="39"/>
      <c r="O2452" s="39"/>
      <c r="P2452" s="39"/>
    </row>
    <row r="2453" spans="2:16" x14ac:dyDescent="0.15">
      <c r="B2453" s="36">
        <v>42275</v>
      </c>
      <c r="C2453" s="37">
        <v>0.25486111111111109</v>
      </c>
      <c r="D2453" s="39">
        <v>134</v>
      </c>
      <c r="E2453" s="39">
        <v>81</v>
      </c>
      <c r="F2453" s="39">
        <v>60</v>
      </c>
      <c r="G2453" s="47"/>
      <c r="H2453" s="47"/>
      <c r="I2453" s="240">
        <v>42275.25</v>
      </c>
      <c r="J2453" s="39">
        <v>6</v>
      </c>
      <c r="K2453" s="41">
        <v>42274</v>
      </c>
      <c r="M2453" s="240"/>
      <c r="N2453" s="39"/>
      <c r="O2453" s="39"/>
      <c r="P2453" s="39"/>
    </row>
    <row r="2454" spans="2:16" x14ac:dyDescent="0.15">
      <c r="B2454" s="36">
        <v>42276</v>
      </c>
      <c r="C2454" s="37">
        <v>0.21944444444444444</v>
      </c>
      <c r="D2454" s="39">
        <v>138</v>
      </c>
      <c r="E2454" s="39">
        <v>83</v>
      </c>
      <c r="F2454" s="39">
        <v>62</v>
      </c>
      <c r="G2454" s="47" t="s">
        <v>28</v>
      </c>
      <c r="H2454" s="47" t="s">
        <v>234</v>
      </c>
      <c r="I2454" s="240">
        <v>42276.25</v>
      </c>
      <c r="J2454" s="39">
        <v>6</v>
      </c>
      <c r="K2454" s="41">
        <v>42274</v>
      </c>
      <c r="M2454" s="240"/>
      <c r="N2454" s="39"/>
      <c r="O2454" s="39"/>
      <c r="P2454" s="39"/>
    </row>
    <row r="2455" spans="2:16" x14ac:dyDescent="0.15">
      <c r="B2455" s="36">
        <v>42276</v>
      </c>
      <c r="C2455" s="37">
        <v>0.22430555555555556</v>
      </c>
      <c r="D2455" s="39">
        <v>128</v>
      </c>
      <c r="E2455" s="39">
        <v>80</v>
      </c>
      <c r="F2455" s="39">
        <v>62</v>
      </c>
      <c r="G2455" s="47"/>
      <c r="H2455" s="47"/>
      <c r="I2455" s="240">
        <v>42276.25</v>
      </c>
      <c r="J2455" s="39">
        <v>6</v>
      </c>
      <c r="K2455" s="41">
        <v>42274</v>
      </c>
      <c r="M2455" s="240"/>
      <c r="N2455" s="39"/>
      <c r="O2455" s="39"/>
      <c r="P2455" s="39"/>
    </row>
    <row r="2456" spans="2:16" x14ac:dyDescent="0.15">
      <c r="B2456" s="36">
        <v>42277</v>
      </c>
      <c r="C2456" s="37">
        <v>0.99652777777777779</v>
      </c>
      <c r="D2456" s="39">
        <v>115</v>
      </c>
      <c r="E2456" s="39">
        <v>68</v>
      </c>
      <c r="F2456" s="39">
        <v>62</v>
      </c>
      <c r="G2456" s="47" t="s">
        <v>24</v>
      </c>
      <c r="H2456" s="47" t="s">
        <v>128</v>
      </c>
      <c r="I2456" s="240">
        <v>42277.75</v>
      </c>
      <c r="J2456" s="39">
        <v>18</v>
      </c>
      <c r="K2456" s="41">
        <v>42274</v>
      </c>
      <c r="M2456" s="240"/>
      <c r="N2456" s="39"/>
      <c r="O2456" s="39"/>
      <c r="P2456" s="39"/>
    </row>
    <row r="2457" spans="2:16" x14ac:dyDescent="0.15">
      <c r="B2457" s="36">
        <v>42278</v>
      </c>
      <c r="C2457" s="37">
        <v>0.25347222222222221</v>
      </c>
      <c r="D2457" s="39">
        <v>128</v>
      </c>
      <c r="E2457" s="39">
        <v>68</v>
      </c>
      <c r="F2457" s="39">
        <v>69</v>
      </c>
      <c r="G2457" s="47" t="s">
        <v>28</v>
      </c>
      <c r="H2457" s="47" t="s">
        <v>234</v>
      </c>
      <c r="I2457" s="240">
        <v>42278.25</v>
      </c>
      <c r="J2457" s="39">
        <v>6</v>
      </c>
      <c r="K2457" s="41">
        <v>42274</v>
      </c>
      <c r="M2457" s="240"/>
      <c r="N2457" s="39"/>
      <c r="O2457" s="39"/>
      <c r="P2457" s="39"/>
    </row>
    <row r="2458" spans="2:16" x14ac:dyDescent="0.15">
      <c r="B2458" s="36">
        <v>42278</v>
      </c>
      <c r="C2458" s="37">
        <v>0.25763888888888892</v>
      </c>
      <c r="D2458" s="39">
        <v>124</v>
      </c>
      <c r="E2458" s="39">
        <v>73</v>
      </c>
      <c r="F2458" s="39">
        <v>68</v>
      </c>
      <c r="G2458" s="47"/>
      <c r="H2458" s="47"/>
      <c r="I2458" s="240">
        <v>42278.25</v>
      </c>
      <c r="J2458" s="39">
        <v>6</v>
      </c>
      <c r="K2458" s="41">
        <v>42274</v>
      </c>
      <c r="M2458" s="240"/>
      <c r="N2458" s="39"/>
      <c r="O2458" s="39"/>
      <c r="P2458" s="39"/>
    </row>
    <row r="2459" spans="2:16" x14ac:dyDescent="0.15">
      <c r="B2459" s="36">
        <v>42279</v>
      </c>
      <c r="C2459" s="37">
        <v>0.29166666666666669</v>
      </c>
      <c r="D2459" s="39">
        <v>133</v>
      </c>
      <c r="E2459" s="39">
        <v>81</v>
      </c>
      <c r="F2459" s="39">
        <v>65</v>
      </c>
      <c r="G2459" s="47" t="s">
        <v>24</v>
      </c>
      <c r="H2459" s="47" t="s">
        <v>129</v>
      </c>
      <c r="I2459" s="240">
        <v>42279.25</v>
      </c>
      <c r="J2459" s="39">
        <v>6</v>
      </c>
      <c r="K2459" s="41">
        <v>42274</v>
      </c>
      <c r="M2459" s="240"/>
      <c r="N2459" s="39"/>
      <c r="O2459" s="39"/>
      <c r="P2459" s="39"/>
    </row>
    <row r="2460" spans="2:16" x14ac:dyDescent="0.15">
      <c r="B2460" s="36">
        <v>42280</v>
      </c>
      <c r="C2460" s="37">
        <v>0.23750000000000002</v>
      </c>
      <c r="D2460" s="39">
        <v>130</v>
      </c>
      <c r="E2460" s="39">
        <v>72</v>
      </c>
      <c r="F2460" s="39">
        <v>59</v>
      </c>
      <c r="G2460" s="47" t="s">
        <v>24</v>
      </c>
      <c r="H2460" s="47" t="s">
        <v>128</v>
      </c>
      <c r="I2460" s="240">
        <v>42280.25</v>
      </c>
      <c r="J2460" s="39">
        <v>6</v>
      </c>
      <c r="K2460" s="41">
        <v>42274</v>
      </c>
      <c r="M2460" s="240"/>
      <c r="N2460" s="39"/>
      <c r="O2460" s="39"/>
      <c r="P2460" s="39"/>
    </row>
    <row r="2461" spans="2:16" x14ac:dyDescent="0.15">
      <c r="B2461" s="36">
        <v>42280</v>
      </c>
      <c r="C2461" s="37">
        <v>0.24027777777777778</v>
      </c>
      <c r="D2461" s="39">
        <v>121</v>
      </c>
      <c r="E2461" s="39">
        <v>71</v>
      </c>
      <c r="F2461" s="39">
        <v>61</v>
      </c>
      <c r="G2461" s="47"/>
      <c r="H2461" s="47"/>
      <c r="I2461" s="240">
        <v>42280.25</v>
      </c>
      <c r="J2461" s="39">
        <v>6</v>
      </c>
      <c r="K2461" s="41">
        <v>42274</v>
      </c>
      <c r="M2461" s="240"/>
      <c r="N2461" s="39"/>
      <c r="O2461" s="39"/>
      <c r="P2461" s="39"/>
    </row>
    <row r="2462" spans="2:16" x14ac:dyDescent="0.15">
      <c r="B2462" s="36">
        <v>42281</v>
      </c>
      <c r="C2462" s="37">
        <v>0.26180555555555557</v>
      </c>
      <c r="D2462" s="39">
        <v>125</v>
      </c>
      <c r="E2462" s="39">
        <v>73</v>
      </c>
      <c r="F2462" s="39">
        <v>59</v>
      </c>
      <c r="G2462" s="47" t="s">
        <v>24</v>
      </c>
      <c r="H2462" s="47" t="s">
        <v>350</v>
      </c>
      <c r="I2462" s="240">
        <v>42281.25</v>
      </c>
      <c r="J2462" s="39">
        <v>6</v>
      </c>
      <c r="K2462" s="41">
        <v>42281</v>
      </c>
      <c r="M2462" s="240"/>
      <c r="N2462" s="39"/>
      <c r="O2462" s="39"/>
      <c r="P2462" s="39"/>
    </row>
    <row r="2463" spans="2:16" x14ac:dyDescent="0.15">
      <c r="B2463" s="36">
        <v>42281</v>
      </c>
      <c r="C2463" s="37">
        <v>0.26250000000000001</v>
      </c>
      <c r="D2463" s="39">
        <v>132</v>
      </c>
      <c r="E2463" s="39">
        <v>76</v>
      </c>
      <c r="F2463" s="39">
        <v>59</v>
      </c>
      <c r="G2463" s="47"/>
      <c r="H2463" s="47"/>
      <c r="I2463" s="240">
        <v>42281.25</v>
      </c>
      <c r="J2463" s="39">
        <v>6</v>
      </c>
      <c r="K2463" s="41">
        <v>42281</v>
      </c>
      <c r="M2463" s="240"/>
      <c r="N2463" s="39"/>
      <c r="O2463" s="39"/>
      <c r="P2463" s="39"/>
    </row>
    <row r="2464" spans="2:16" x14ac:dyDescent="0.15">
      <c r="B2464" s="36">
        <v>42281</v>
      </c>
      <c r="C2464" s="37">
        <v>0.96875</v>
      </c>
      <c r="D2464" s="39">
        <v>120</v>
      </c>
      <c r="E2464" s="39">
        <v>68</v>
      </c>
      <c r="F2464" s="39">
        <v>53</v>
      </c>
      <c r="G2464" s="47"/>
      <c r="H2464" s="47"/>
      <c r="I2464" s="240">
        <v>42281.75</v>
      </c>
      <c r="J2464" s="39">
        <v>18</v>
      </c>
      <c r="K2464" s="41">
        <v>42281</v>
      </c>
      <c r="M2464" s="240"/>
      <c r="N2464" s="39"/>
      <c r="O2464" s="39"/>
      <c r="P2464" s="39"/>
    </row>
    <row r="2465" spans="2:16" x14ac:dyDescent="0.15">
      <c r="B2465" s="36">
        <v>42282</v>
      </c>
      <c r="C2465" s="37">
        <v>0.26874999999999999</v>
      </c>
      <c r="D2465" s="39">
        <v>129</v>
      </c>
      <c r="E2465" s="39">
        <v>80</v>
      </c>
      <c r="F2465" s="39">
        <v>65</v>
      </c>
      <c r="G2465" s="47" t="s">
        <v>24</v>
      </c>
      <c r="H2465" s="47" t="s">
        <v>129</v>
      </c>
      <c r="I2465" s="240">
        <v>42282.25</v>
      </c>
      <c r="J2465" s="39">
        <v>6</v>
      </c>
      <c r="K2465" s="41">
        <v>42281</v>
      </c>
      <c r="M2465" s="240"/>
      <c r="N2465" s="39"/>
      <c r="O2465" s="39"/>
      <c r="P2465" s="39"/>
    </row>
    <row r="2466" spans="2:16" x14ac:dyDescent="0.15">
      <c r="B2466" s="36">
        <v>42282</v>
      </c>
      <c r="C2466" s="37">
        <v>0.26944444444444443</v>
      </c>
      <c r="D2466" s="39">
        <v>135</v>
      </c>
      <c r="E2466" s="39">
        <v>73</v>
      </c>
      <c r="F2466" s="39">
        <v>64</v>
      </c>
      <c r="G2466" s="47"/>
      <c r="H2466" s="47"/>
      <c r="I2466" s="240">
        <v>42282.25</v>
      </c>
      <c r="J2466" s="39">
        <v>6</v>
      </c>
      <c r="K2466" s="41">
        <v>42281</v>
      </c>
      <c r="M2466" s="240"/>
      <c r="N2466" s="39"/>
      <c r="O2466" s="39"/>
      <c r="P2466" s="39"/>
    </row>
    <row r="2467" spans="2:16" x14ac:dyDescent="0.15">
      <c r="B2467" s="36">
        <v>42283</v>
      </c>
      <c r="C2467" s="37">
        <v>0.27777777777777779</v>
      </c>
      <c r="D2467" s="39">
        <v>120</v>
      </c>
      <c r="E2467" s="39">
        <v>72</v>
      </c>
      <c r="F2467" s="39">
        <v>62</v>
      </c>
      <c r="G2467" s="47" t="s">
        <v>24</v>
      </c>
      <c r="H2467" s="47" t="s">
        <v>129</v>
      </c>
      <c r="I2467" s="240">
        <v>42283.25</v>
      </c>
      <c r="J2467" s="39">
        <v>6</v>
      </c>
      <c r="K2467" s="41">
        <v>42281</v>
      </c>
      <c r="M2467" s="240"/>
      <c r="N2467" s="39"/>
      <c r="O2467" s="39"/>
      <c r="P2467" s="39"/>
    </row>
    <row r="2468" spans="2:16" x14ac:dyDescent="0.15">
      <c r="B2468" s="36">
        <v>42284</v>
      </c>
      <c r="C2468" s="37">
        <v>0.26041666666666669</v>
      </c>
      <c r="D2468" s="39">
        <v>118</v>
      </c>
      <c r="E2468" s="39">
        <v>70</v>
      </c>
      <c r="F2468" s="39">
        <v>60</v>
      </c>
      <c r="G2468" s="47" t="s">
        <v>24</v>
      </c>
      <c r="H2468" s="47" t="s">
        <v>129</v>
      </c>
      <c r="I2468" s="240">
        <v>42284.25</v>
      </c>
      <c r="J2468" s="39">
        <v>6</v>
      </c>
      <c r="K2468" s="41">
        <v>42281</v>
      </c>
      <c r="M2468" s="240"/>
      <c r="N2468" s="39"/>
      <c r="O2468" s="39"/>
      <c r="P2468" s="39"/>
    </row>
    <row r="2469" spans="2:16" x14ac:dyDescent="0.15">
      <c r="B2469" s="36">
        <v>42284</v>
      </c>
      <c r="C2469" s="37">
        <v>0.26180555555555557</v>
      </c>
      <c r="D2469" s="39">
        <v>130</v>
      </c>
      <c r="E2469" s="39">
        <v>75</v>
      </c>
      <c r="F2469" s="39">
        <v>64</v>
      </c>
      <c r="G2469" s="47"/>
      <c r="H2469" s="47"/>
      <c r="I2469" s="240">
        <v>42284.25</v>
      </c>
      <c r="J2469" s="39">
        <v>6</v>
      </c>
      <c r="K2469" s="41">
        <v>42281</v>
      </c>
      <c r="M2469" s="240"/>
      <c r="N2469" s="39"/>
      <c r="O2469" s="39"/>
      <c r="P2469" s="39"/>
    </row>
    <row r="2470" spans="2:16" x14ac:dyDescent="0.15">
      <c r="B2470" s="36">
        <v>42285</v>
      </c>
      <c r="C2470" s="37">
        <v>0.25694444444444448</v>
      </c>
      <c r="D2470" s="39">
        <v>122</v>
      </c>
      <c r="E2470" s="39">
        <v>68</v>
      </c>
      <c r="F2470" s="39">
        <v>61</v>
      </c>
      <c r="G2470" s="47" t="s">
        <v>24</v>
      </c>
      <c r="H2470" s="47" t="s">
        <v>129</v>
      </c>
      <c r="I2470" s="240">
        <v>42285.25</v>
      </c>
      <c r="J2470" s="39">
        <v>6</v>
      </c>
      <c r="K2470" s="41">
        <v>42281</v>
      </c>
      <c r="M2470" s="240"/>
      <c r="N2470" s="39"/>
      <c r="O2470" s="39"/>
      <c r="P2470" s="39"/>
    </row>
    <row r="2471" spans="2:16" x14ac:dyDescent="0.15">
      <c r="B2471" s="36">
        <v>42286</v>
      </c>
      <c r="C2471" s="37">
        <v>0.29166666666666669</v>
      </c>
      <c r="D2471" s="39">
        <v>124</v>
      </c>
      <c r="E2471" s="39">
        <v>72</v>
      </c>
      <c r="F2471" s="39">
        <v>65</v>
      </c>
      <c r="G2471" s="47" t="s">
        <v>28</v>
      </c>
      <c r="H2471" s="47" t="s">
        <v>234</v>
      </c>
      <c r="I2471" s="240">
        <v>42286.25</v>
      </c>
      <c r="J2471" s="39">
        <v>6</v>
      </c>
      <c r="K2471" s="41">
        <v>42281</v>
      </c>
      <c r="M2471" s="240"/>
      <c r="N2471" s="39"/>
      <c r="O2471" s="39"/>
      <c r="P2471" s="39"/>
    </row>
    <row r="2472" spans="2:16" x14ac:dyDescent="0.15">
      <c r="B2472" s="36">
        <v>42287</v>
      </c>
      <c r="C2472" s="37">
        <v>0.28194444444444444</v>
      </c>
      <c r="D2472" s="39">
        <v>140</v>
      </c>
      <c r="E2472" s="39">
        <v>82</v>
      </c>
      <c r="F2472" s="39">
        <v>69</v>
      </c>
      <c r="G2472" s="47" t="s">
        <v>24</v>
      </c>
      <c r="H2472" s="47" t="s">
        <v>129</v>
      </c>
      <c r="I2472" s="240">
        <v>42287.25</v>
      </c>
      <c r="J2472" s="39">
        <v>6</v>
      </c>
      <c r="K2472" s="41">
        <v>42281</v>
      </c>
      <c r="M2472" s="240"/>
      <c r="N2472" s="39"/>
      <c r="O2472" s="39"/>
      <c r="P2472" s="39"/>
    </row>
    <row r="2473" spans="2:16" x14ac:dyDescent="0.15">
      <c r="B2473" s="36">
        <v>42287</v>
      </c>
      <c r="C2473" s="37">
        <v>0.28333333333333333</v>
      </c>
      <c r="D2473" s="39">
        <v>135</v>
      </c>
      <c r="E2473" s="39">
        <v>84</v>
      </c>
      <c r="F2473" s="39">
        <v>69</v>
      </c>
      <c r="G2473" s="47"/>
      <c r="H2473" s="47"/>
      <c r="I2473" s="240">
        <v>42287.25</v>
      </c>
      <c r="J2473" s="39">
        <v>6</v>
      </c>
      <c r="K2473" s="41">
        <v>42281</v>
      </c>
      <c r="M2473" s="240"/>
      <c r="N2473" s="39"/>
      <c r="O2473" s="39"/>
      <c r="P2473" s="39"/>
    </row>
    <row r="2474" spans="2:16" x14ac:dyDescent="0.15">
      <c r="B2474" s="36">
        <v>42288</v>
      </c>
      <c r="C2474" s="37">
        <v>0.27152777777777776</v>
      </c>
      <c r="D2474" s="39">
        <v>138</v>
      </c>
      <c r="E2474" s="39">
        <v>85</v>
      </c>
      <c r="F2474" s="39">
        <v>57</v>
      </c>
      <c r="G2474" s="47" t="s">
        <v>24</v>
      </c>
      <c r="H2474" s="47" t="s">
        <v>129</v>
      </c>
      <c r="I2474" s="240">
        <v>42288.25</v>
      </c>
      <c r="J2474" s="39">
        <v>6</v>
      </c>
      <c r="K2474" s="41">
        <v>42288</v>
      </c>
      <c r="M2474" s="240"/>
      <c r="N2474" s="39"/>
      <c r="O2474" s="39"/>
      <c r="P2474" s="39"/>
    </row>
    <row r="2475" spans="2:16" x14ac:dyDescent="0.15">
      <c r="B2475" s="36">
        <v>42288</v>
      </c>
      <c r="C2475" s="37">
        <v>0.27291666666666664</v>
      </c>
      <c r="D2475" s="39">
        <v>136</v>
      </c>
      <c r="E2475" s="39">
        <v>85</v>
      </c>
      <c r="F2475" s="39">
        <v>57</v>
      </c>
      <c r="G2475" s="47"/>
      <c r="H2475" s="47"/>
      <c r="I2475" s="240">
        <v>42288.25</v>
      </c>
      <c r="J2475" s="39">
        <v>6</v>
      </c>
      <c r="K2475" s="41">
        <v>42288</v>
      </c>
      <c r="M2475" s="240"/>
      <c r="N2475" s="39"/>
      <c r="O2475" s="39"/>
      <c r="P2475" s="39"/>
    </row>
    <row r="2476" spans="2:16" x14ac:dyDescent="0.15">
      <c r="B2476" s="36">
        <v>42288</v>
      </c>
      <c r="C2476" s="37">
        <v>0.30555555555555552</v>
      </c>
      <c r="D2476" s="39">
        <v>126</v>
      </c>
      <c r="E2476" s="39">
        <v>78</v>
      </c>
      <c r="F2476" s="39">
        <v>63</v>
      </c>
      <c r="G2476" s="47"/>
      <c r="H2476" s="47"/>
      <c r="I2476" s="240">
        <v>42288.25</v>
      </c>
      <c r="J2476" s="39">
        <v>6</v>
      </c>
      <c r="K2476" s="41">
        <v>42288</v>
      </c>
      <c r="M2476" s="240"/>
      <c r="N2476" s="39"/>
      <c r="O2476" s="39"/>
      <c r="P2476" s="39"/>
    </row>
    <row r="2477" spans="2:16" x14ac:dyDescent="0.15">
      <c r="B2477" s="36">
        <v>42289</v>
      </c>
      <c r="C2477" s="37">
        <v>0.8881944444444444</v>
      </c>
      <c r="D2477" s="39">
        <v>130</v>
      </c>
      <c r="E2477" s="39">
        <v>74</v>
      </c>
      <c r="F2477" s="39">
        <v>66</v>
      </c>
      <c r="G2477" s="47" t="s">
        <v>28</v>
      </c>
      <c r="H2477" s="47" t="s">
        <v>234</v>
      </c>
      <c r="I2477" s="240">
        <v>42289.75</v>
      </c>
      <c r="J2477" s="39">
        <v>18</v>
      </c>
      <c r="K2477" s="41">
        <v>42288</v>
      </c>
      <c r="M2477" s="240"/>
      <c r="N2477" s="39"/>
      <c r="O2477" s="39"/>
      <c r="P2477" s="39"/>
    </row>
    <row r="2478" spans="2:16" x14ac:dyDescent="0.15">
      <c r="B2478" s="36">
        <v>42289</v>
      </c>
      <c r="C2478" s="37">
        <v>0.88888888888888884</v>
      </c>
      <c r="D2478" s="39">
        <v>132</v>
      </c>
      <c r="E2478" s="39">
        <v>70</v>
      </c>
      <c r="F2478" s="39">
        <v>64</v>
      </c>
      <c r="G2478" s="47"/>
      <c r="H2478" s="47"/>
      <c r="I2478" s="240">
        <v>42289.75</v>
      </c>
      <c r="J2478" s="39">
        <v>18</v>
      </c>
      <c r="K2478" s="41">
        <v>42288</v>
      </c>
      <c r="M2478" s="240"/>
      <c r="N2478" s="39"/>
      <c r="O2478" s="39"/>
      <c r="P2478" s="39"/>
    </row>
    <row r="2479" spans="2:16" x14ac:dyDescent="0.15">
      <c r="B2479" s="36">
        <v>42290</v>
      </c>
      <c r="C2479" s="37">
        <v>0.24513888888888888</v>
      </c>
      <c r="D2479" s="39">
        <v>135</v>
      </c>
      <c r="E2479" s="39">
        <v>73</v>
      </c>
      <c r="F2479" s="39">
        <v>55</v>
      </c>
      <c r="G2479" s="47" t="s">
        <v>28</v>
      </c>
      <c r="H2479" s="47" t="s">
        <v>351</v>
      </c>
      <c r="I2479" s="240">
        <v>42290.25</v>
      </c>
      <c r="J2479" s="39">
        <v>6</v>
      </c>
      <c r="K2479" s="41">
        <v>42288</v>
      </c>
      <c r="M2479" s="240"/>
      <c r="N2479" s="39"/>
      <c r="O2479" s="39"/>
      <c r="P2479" s="39"/>
    </row>
    <row r="2480" spans="2:16" x14ac:dyDescent="0.15">
      <c r="B2480" s="36">
        <v>42290</v>
      </c>
      <c r="C2480" s="37">
        <v>0.24652777777777779</v>
      </c>
      <c r="D2480" s="39">
        <v>126</v>
      </c>
      <c r="E2480" s="39">
        <v>74</v>
      </c>
      <c r="F2480" s="39">
        <v>55</v>
      </c>
      <c r="G2480" s="47"/>
      <c r="H2480" s="47"/>
      <c r="I2480" s="240">
        <v>42290.25</v>
      </c>
      <c r="J2480" s="39">
        <v>6</v>
      </c>
      <c r="K2480" s="41">
        <v>42288</v>
      </c>
      <c r="M2480" s="240"/>
      <c r="N2480" s="39"/>
      <c r="O2480" s="39"/>
      <c r="P2480" s="39"/>
    </row>
    <row r="2481" spans="2:16" x14ac:dyDescent="0.15">
      <c r="B2481" s="36">
        <v>42291</v>
      </c>
      <c r="C2481" s="37">
        <v>0.25416666666666665</v>
      </c>
      <c r="D2481" s="39">
        <v>143</v>
      </c>
      <c r="E2481" s="39">
        <v>77</v>
      </c>
      <c r="F2481" s="39">
        <v>65</v>
      </c>
      <c r="G2481" s="47" t="s">
        <v>24</v>
      </c>
      <c r="H2481" s="47" t="s">
        <v>129</v>
      </c>
      <c r="I2481" s="240">
        <v>42291.25</v>
      </c>
      <c r="J2481" s="39">
        <v>6</v>
      </c>
      <c r="K2481" s="41">
        <v>42288</v>
      </c>
      <c r="M2481" s="240"/>
      <c r="N2481" s="39"/>
      <c r="O2481" s="39"/>
      <c r="P2481" s="39"/>
    </row>
    <row r="2482" spans="2:16" x14ac:dyDescent="0.15">
      <c r="B2482" s="36">
        <v>42291</v>
      </c>
      <c r="C2482" s="37">
        <v>0.25555555555555559</v>
      </c>
      <c r="D2482" s="39">
        <v>129</v>
      </c>
      <c r="E2482" s="39">
        <v>78</v>
      </c>
      <c r="F2482" s="39">
        <v>62</v>
      </c>
      <c r="G2482" s="47"/>
      <c r="H2482" s="47"/>
      <c r="I2482" s="240">
        <v>42291.25</v>
      </c>
      <c r="J2482" s="39">
        <v>6</v>
      </c>
      <c r="K2482" s="41">
        <v>42288</v>
      </c>
      <c r="M2482" s="240"/>
      <c r="N2482" s="39"/>
      <c r="O2482" s="39"/>
      <c r="P2482" s="39"/>
    </row>
    <row r="2483" spans="2:16" x14ac:dyDescent="0.15">
      <c r="B2483" s="36">
        <v>42292</v>
      </c>
      <c r="C2483" s="37">
        <v>0.24166666666666667</v>
      </c>
      <c r="D2483" s="39">
        <v>126</v>
      </c>
      <c r="E2483" s="39">
        <v>70</v>
      </c>
      <c r="F2483" s="39">
        <v>59</v>
      </c>
      <c r="G2483" s="47" t="s">
        <v>24</v>
      </c>
      <c r="H2483" s="47" t="s">
        <v>129</v>
      </c>
      <c r="I2483" s="240">
        <v>42292.25</v>
      </c>
      <c r="J2483" s="39">
        <v>6</v>
      </c>
      <c r="K2483" s="41">
        <v>42288</v>
      </c>
      <c r="M2483" s="240"/>
      <c r="N2483" s="39"/>
      <c r="O2483" s="39"/>
      <c r="P2483" s="39"/>
    </row>
    <row r="2484" spans="2:16" x14ac:dyDescent="0.15">
      <c r="B2484" s="36">
        <v>42292</v>
      </c>
      <c r="C2484" s="37">
        <v>0.24305555555555555</v>
      </c>
      <c r="D2484" s="39">
        <v>121</v>
      </c>
      <c r="E2484" s="39">
        <v>75</v>
      </c>
      <c r="F2484" s="39">
        <v>58</v>
      </c>
      <c r="G2484" s="47"/>
      <c r="H2484" s="47"/>
      <c r="I2484" s="240">
        <v>42292.25</v>
      </c>
      <c r="J2484" s="39">
        <v>6</v>
      </c>
      <c r="K2484" s="41">
        <v>42288</v>
      </c>
      <c r="M2484" s="240"/>
      <c r="N2484" s="39"/>
      <c r="O2484" s="39"/>
      <c r="P2484" s="39"/>
    </row>
    <row r="2485" spans="2:16" x14ac:dyDescent="0.15">
      <c r="B2485" s="36">
        <v>42293</v>
      </c>
      <c r="C2485" s="37">
        <v>0.9868055555555556</v>
      </c>
      <c r="D2485" s="39">
        <v>122</v>
      </c>
      <c r="E2485" s="39">
        <v>70</v>
      </c>
      <c r="F2485" s="39">
        <v>59</v>
      </c>
      <c r="G2485" s="47" t="s">
        <v>28</v>
      </c>
      <c r="H2485" s="47" t="s">
        <v>234</v>
      </c>
      <c r="I2485" s="240">
        <v>42293.75</v>
      </c>
      <c r="J2485" s="39">
        <v>18</v>
      </c>
      <c r="K2485" s="41">
        <v>42288</v>
      </c>
      <c r="M2485" s="240"/>
      <c r="N2485" s="39"/>
      <c r="O2485" s="39"/>
      <c r="P2485" s="39"/>
    </row>
    <row r="2486" spans="2:16" x14ac:dyDescent="0.15">
      <c r="B2486" s="36">
        <v>42293</v>
      </c>
      <c r="C2486" s="37">
        <v>0.98819444444444438</v>
      </c>
      <c r="D2486" s="39">
        <v>121</v>
      </c>
      <c r="E2486" s="39">
        <v>74</v>
      </c>
      <c r="F2486" s="39">
        <v>61</v>
      </c>
      <c r="G2486" s="47"/>
      <c r="H2486" s="47"/>
      <c r="I2486" s="240">
        <v>42293.75</v>
      </c>
      <c r="J2486" s="39">
        <v>18</v>
      </c>
      <c r="K2486" s="41">
        <v>42288</v>
      </c>
      <c r="M2486" s="240"/>
      <c r="N2486" s="39"/>
      <c r="O2486" s="39"/>
      <c r="P2486" s="39"/>
    </row>
    <row r="2487" spans="2:16" x14ac:dyDescent="0.15">
      <c r="B2487" s="36">
        <v>42294</v>
      </c>
      <c r="C2487" s="37">
        <v>0.25625000000000003</v>
      </c>
      <c r="D2487" s="39">
        <v>136</v>
      </c>
      <c r="E2487" s="39">
        <v>81</v>
      </c>
      <c r="F2487" s="39">
        <v>59</v>
      </c>
      <c r="G2487" s="47" t="s">
        <v>24</v>
      </c>
      <c r="H2487" s="47" t="s">
        <v>129</v>
      </c>
      <c r="I2487" s="240">
        <v>42294.25</v>
      </c>
      <c r="J2487" s="39">
        <v>6</v>
      </c>
      <c r="K2487" s="41">
        <v>42288</v>
      </c>
      <c r="M2487" s="240"/>
      <c r="N2487" s="39"/>
      <c r="O2487" s="39"/>
      <c r="P2487" s="39"/>
    </row>
    <row r="2488" spans="2:16" x14ac:dyDescent="0.15">
      <c r="B2488" s="36">
        <v>42294</v>
      </c>
      <c r="C2488" s="37">
        <v>0.25763888888888892</v>
      </c>
      <c r="D2488" s="39">
        <v>134</v>
      </c>
      <c r="E2488" s="39">
        <v>81</v>
      </c>
      <c r="F2488" s="39">
        <v>59</v>
      </c>
      <c r="G2488" s="47"/>
      <c r="H2488" s="47"/>
      <c r="I2488" s="240">
        <v>42294.25</v>
      </c>
      <c r="J2488" s="39">
        <v>6</v>
      </c>
      <c r="K2488" s="41">
        <v>42288</v>
      </c>
      <c r="M2488" s="240"/>
      <c r="N2488" s="39"/>
      <c r="O2488" s="39"/>
      <c r="P2488" s="39"/>
    </row>
    <row r="2489" spans="2:16" x14ac:dyDescent="0.15">
      <c r="B2489" s="36">
        <v>42294</v>
      </c>
      <c r="C2489" s="37">
        <v>0.2638888888888889</v>
      </c>
      <c r="D2489" s="39">
        <v>129</v>
      </c>
      <c r="E2489" s="39">
        <v>77</v>
      </c>
      <c r="F2489" s="39">
        <v>59</v>
      </c>
      <c r="G2489" s="47"/>
      <c r="H2489" s="47"/>
      <c r="I2489" s="240">
        <v>42294.25</v>
      </c>
      <c r="J2489" s="39">
        <v>6</v>
      </c>
      <c r="K2489" s="41">
        <v>42288</v>
      </c>
      <c r="M2489" s="240"/>
      <c r="N2489" s="39"/>
      <c r="O2489" s="39"/>
      <c r="P2489" s="39"/>
    </row>
    <row r="2490" spans="2:16" x14ac:dyDescent="0.15">
      <c r="B2490" s="36">
        <v>42295</v>
      </c>
      <c r="C2490" s="37">
        <v>0.30208333333333331</v>
      </c>
      <c r="D2490" s="39">
        <v>127</v>
      </c>
      <c r="E2490" s="39">
        <v>77</v>
      </c>
      <c r="F2490" s="39">
        <v>57</v>
      </c>
      <c r="G2490" s="47" t="s">
        <v>24</v>
      </c>
      <c r="H2490" s="47" t="s">
        <v>129</v>
      </c>
      <c r="I2490" s="240">
        <v>42295.25</v>
      </c>
      <c r="J2490" s="39">
        <v>6</v>
      </c>
      <c r="K2490" s="41">
        <v>42295</v>
      </c>
      <c r="M2490" s="240"/>
      <c r="N2490" s="39"/>
      <c r="O2490" s="39"/>
      <c r="P2490" s="39"/>
    </row>
    <row r="2491" spans="2:16" x14ac:dyDescent="0.15">
      <c r="B2491" s="36">
        <v>42296</v>
      </c>
      <c r="C2491" s="37">
        <v>0.23611111111111113</v>
      </c>
      <c r="D2491" s="39">
        <v>140</v>
      </c>
      <c r="E2491" s="39">
        <v>83</v>
      </c>
      <c r="F2491" s="39">
        <v>53</v>
      </c>
      <c r="G2491" s="47" t="s">
        <v>24</v>
      </c>
      <c r="H2491" s="47" t="s">
        <v>129</v>
      </c>
      <c r="I2491" s="240">
        <v>42296.25</v>
      </c>
      <c r="J2491" s="39">
        <v>6</v>
      </c>
      <c r="K2491" s="41">
        <v>42295</v>
      </c>
      <c r="M2491" s="240"/>
      <c r="N2491" s="39"/>
      <c r="O2491" s="39"/>
      <c r="P2491" s="39"/>
    </row>
    <row r="2492" spans="2:16" x14ac:dyDescent="0.15">
      <c r="B2492" s="36">
        <v>42296</v>
      </c>
      <c r="C2492" s="37">
        <v>0.23750000000000002</v>
      </c>
      <c r="D2492" s="39">
        <v>135</v>
      </c>
      <c r="E2492" s="39">
        <v>86</v>
      </c>
      <c r="F2492" s="39">
        <v>52</v>
      </c>
      <c r="G2492" s="47"/>
      <c r="H2492" s="47"/>
      <c r="I2492" s="240">
        <v>42296.25</v>
      </c>
      <c r="J2492" s="39">
        <v>6</v>
      </c>
      <c r="K2492" s="41">
        <v>42295</v>
      </c>
      <c r="M2492" s="240"/>
      <c r="N2492" s="39"/>
      <c r="O2492" s="39"/>
      <c r="P2492" s="39"/>
    </row>
    <row r="2493" spans="2:16" x14ac:dyDescent="0.15">
      <c r="B2493" s="36">
        <v>42297</v>
      </c>
      <c r="C2493" s="37"/>
      <c r="D2493" s="39"/>
      <c r="E2493" s="39"/>
      <c r="F2493" s="39"/>
      <c r="G2493" s="47" t="s">
        <v>24</v>
      </c>
      <c r="H2493" s="47" t="s">
        <v>129</v>
      </c>
      <c r="I2493" s="240">
        <v>42296.75</v>
      </c>
      <c r="J2493" s="39">
        <v>18</v>
      </c>
      <c r="K2493" s="41">
        <v>42295</v>
      </c>
      <c r="M2493" s="240"/>
      <c r="N2493" s="39"/>
      <c r="O2493" s="39"/>
      <c r="P2493" s="39"/>
    </row>
    <row r="2494" spans="2:16" x14ac:dyDescent="0.15">
      <c r="B2494" s="36">
        <v>42298</v>
      </c>
      <c r="C2494" s="37">
        <v>0.99861111111111101</v>
      </c>
      <c r="D2494" s="39">
        <v>123</v>
      </c>
      <c r="E2494" s="39">
        <v>66</v>
      </c>
      <c r="F2494" s="39">
        <v>54</v>
      </c>
      <c r="G2494" s="47" t="s">
        <v>28</v>
      </c>
      <c r="H2494" s="47" t="s">
        <v>234</v>
      </c>
      <c r="I2494" s="240">
        <v>42298.75</v>
      </c>
      <c r="J2494" s="39">
        <v>18</v>
      </c>
      <c r="K2494" s="41">
        <v>42295</v>
      </c>
      <c r="M2494" s="240"/>
      <c r="N2494" s="39"/>
      <c r="O2494" s="39"/>
      <c r="P2494" s="39"/>
    </row>
    <row r="2495" spans="2:16" x14ac:dyDescent="0.15">
      <c r="B2495" s="36">
        <v>42299</v>
      </c>
      <c r="C2495" s="37">
        <v>0.25555555555555559</v>
      </c>
      <c r="D2495" s="39">
        <v>136</v>
      </c>
      <c r="E2495" s="39">
        <v>79</v>
      </c>
      <c r="F2495" s="39">
        <v>61</v>
      </c>
      <c r="G2495" s="47" t="s">
        <v>24</v>
      </c>
      <c r="H2495" s="47" t="s">
        <v>129</v>
      </c>
      <c r="I2495" s="240">
        <v>42299.25</v>
      </c>
      <c r="J2495" s="39">
        <v>6</v>
      </c>
      <c r="K2495" s="41">
        <v>42295</v>
      </c>
      <c r="M2495" s="240"/>
      <c r="N2495" s="39"/>
      <c r="O2495" s="39"/>
      <c r="P2495" s="39"/>
    </row>
    <row r="2496" spans="2:16" x14ac:dyDescent="0.15">
      <c r="B2496" s="36">
        <v>42299</v>
      </c>
      <c r="C2496" s="37">
        <v>0.25694444444444448</v>
      </c>
      <c r="D2496" s="39">
        <v>131</v>
      </c>
      <c r="E2496" s="39">
        <v>78</v>
      </c>
      <c r="F2496" s="39">
        <v>61</v>
      </c>
      <c r="G2496" s="47"/>
      <c r="H2496" s="47"/>
      <c r="I2496" s="240">
        <v>42299.25</v>
      </c>
      <c r="J2496" s="39">
        <v>6</v>
      </c>
      <c r="K2496" s="41">
        <v>42295</v>
      </c>
      <c r="M2496" s="240"/>
      <c r="N2496" s="39"/>
      <c r="O2496" s="39"/>
      <c r="P2496" s="39"/>
    </row>
    <row r="2497" spans="2:16" x14ac:dyDescent="0.15">
      <c r="B2497" s="36">
        <v>42299</v>
      </c>
      <c r="C2497" s="37">
        <v>0.25763888888888892</v>
      </c>
      <c r="D2497" s="39">
        <v>129</v>
      </c>
      <c r="E2497" s="39">
        <v>77</v>
      </c>
      <c r="F2497" s="39">
        <v>61</v>
      </c>
      <c r="G2497" s="47"/>
      <c r="H2497" s="47"/>
      <c r="I2497" s="240">
        <v>42299.25</v>
      </c>
      <c r="J2497" s="39">
        <v>6</v>
      </c>
      <c r="K2497" s="41">
        <v>42295</v>
      </c>
      <c r="M2497" s="240"/>
      <c r="N2497" s="39"/>
      <c r="O2497" s="39"/>
      <c r="P2497" s="39"/>
    </row>
    <row r="2498" spans="2:16" x14ac:dyDescent="0.15">
      <c r="B2498" s="36">
        <v>42300</v>
      </c>
      <c r="C2498" s="37">
        <v>0.25</v>
      </c>
      <c r="D2498" s="39">
        <v>128</v>
      </c>
      <c r="E2498" s="39">
        <v>77</v>
      </c>
      <c r="F2498" s="39">
        <v>58</v>
      </c>
      <c r="G2498" s="47" t="s">
        <v>28</v>
      </c>
      <c r="H2498" s="47" t="s">
        <v>234</v>
      </c>
      <c r="I2498" s="240">
        <v>42300.25</v>
      </c>
      <c r="J2498" s="39">
        <v>6</v>
      </c>
      <c r="K2498" s="41">
        <v>42295</v>
      </c>
      <c r="M2498" s="240"/>
      <c r="N2498" s="39"/>
      <c r="O2498" s="39"/>
      <c r="P2498" s="39"/>
    </row>
    <row r="2499" spans="2:16" x14ac:dyDescent="0.15">
      <c r="B2499" s="36">
        <v>42301</v>
      </c>
      <c r="C2499" s="37">
        <v>0.26250000000000001</v>
      </c>
      <c r="D2499" s="39">
        <v>136</v>
      </c>
      <c r="E2499" s="39">
        <v>81</v>
      </c>
      <c r="F2499" s="39">
        <v>55</v>
      </c>
      <c r="G2499" s="47" t="s">
        <v>24</v>
      </c>
      <c r="H2499" s="47" t="s">
        <v>129</v>
      </c>
      <c r="I2499" s="240">
        <v>42301.25</v>
      </c>
      <c r="J2499" s="39">
        <v>6</v>
      </c>
      <c r="K2499" s="41">
        <v>42295</v>
      </c>
      <c r="M2499" s="240"/>
      <c r="N2499" s="39"/>
      <c r="O2499" s="39"/>
      <c r="P2499" s="39"/>
    </row>
    <row r="2500" spans="2:16" x14ac:dyDescent="0.15">
      <c r="B2500" s="36">
        <v>42301</v>
      </c>
      <c r="C2500" s="37">
        <v>0.26458333333333334</v>
      </c>
      <c r="D2500" s="39">
        <v>133</v>
      </c>
      <c r="E2500" s="39">
        <v>80</v>
      </c>
      <c r="F2500" s="39">
        <v>55</v>
      </c>
      <c r="G2500" s="47"/>
      <c r="H2500" s="47"/>
      <c r="I2500" s="240">
        <v>42301.25</v>
      </c>
      <c r="J2500" s="39">
        <v>6</v>
      </c>
      <c r="K2500" s="41">
        <v>42295</v>
      </c>
      <c r="M2500" s="240"/>
      <c r="N2500" s="39"/>
      <c r="O2500" s="39"/>
      <c r="P2500" s="39"/>
    </row>
    <row r="2501" spans="2:16" x14ac:dyDescent="0.15">
      <c r="B2501" s="36">
        <v>42302</v>
      </c>
      <c r="C2501" s="37">
        <v>0.25694444444444448</v>
      </c>
      <c r="D2501" s="39">
        <v>139</v>
      </c>
      <c r="E2501" s="39">
        <v>86</v>
      </c>
      <c r="F2501" s="39">
        <v>54</v>
      </c>
      <c r="G2501" s="47" t="s">
        <v>24</v>
      </c>
      <c r="H2501" s="47" t="s">
        <v>129</v>
      </c>
      <c r="I2501" s="240">
        <v>42302.25</v>
      </c>
      <c r="J2501" s="39">
        <v>6</v>
      </c>
      <c r="K2501" s="41">
        <v>42302</v>
      </c>
      <c r="M2501" s="240"/>
      <c r="N2501" s="39"/>
      <c r="O2501" s="39"/>
      <c r="P2501" s="39"/>
    </row>
    <row r="2502" spans="2:16" x14ac:dyDescent="0.15">
      <c r="B2502" s="36">
        <v>42302</v>
      </c>
      <c r="C2502" s="37">
        <v>0.25763888888888892</v>
      </c>
      <c r="D2502" s="39">
        <v>137</v>
      </c>
      <c r="E2502" s="39">
        <v>82</v>
      </c>
      <c r="F2502" s="39">
        <v>53</v>
      </c>
      <c r="G2502" s="47"/>
      <c r="H2502" s="47"/>
      <c r="I2502" s="240">
        <v>42302.25</v>
      </c>
      <c r="J2502" s="39">
        <v>6</v>
      </c>
      <c r="K2502" s="41">
        <v>42302</v>
      </c>
      <c r="M2502" s="240"/>
      <c r="N2502" s="39"/>
      <c r="O2502" s="39"/>
      <c r="P2502" s="39"/>
    </row>
    <row r="2503" spans="2:16" x14ac:dyDescent="0.15">
      <c r="B2503" s="36">
        <v>42302</v>
      </c>
      <c r="C2503" s="37">
        <v>0.25972222222222224</v>
      </c>
      <c r="D2503" s="39">
        <v>145</v>
      </c>
      <c r="E2503" s="39">
        <v>87</v>
      </c>
      <c r="F2503" s="39">
        <v>53</v>
      </c>
      <c r="G2503" s="47"/>
      <c r="H2503" s="47"/>
      <c r="I2503" s="240">
        <v>42302.25</v>
      </c>
      <c r="J2503" s="39">
        <v>6</v>
      </c>
      <c r="K2503" s="41">
        <v>42302</v>
      </c>
      <c r="M2503" s="240"/>
      <c r="N2503" s="39"/>
      <c r="O2503" s="39"/>
      <c r="P2503" s="39"/>
    </row>
    <row r="2504" spans="2:16" x14ac:dyDescent="0.15">
      <c r="B2504" s="36">
        <v>42302</v>
      </c>
      <c r="C2504" s="37">
        <v>0.94097222222222221</v>
      </c>
      <c r="D2504" s="39">
        <v>130</v>
      </c>
      <c r="E2504" s="39">
        <v>76</v>
      </c>
      <c r="F2504" s="39">
        <v>54</v>
      </c>
      <c r="G2504" s="47"/>
      <c r="H2504" s="47"/>
      <c r="I2504" s="240">
        <v>42302.75</v>
      </c>
      <c r="J2504" s="39">
        <v>18</v>
      </c>
      <c r="K2504" s="41">
        <v>42302</v>
      </c>
      <c r="M2504" s="240"/>
      <c r="N2504" s="39"/>
      <c r="O2504" s="39"/>
      <c r="P2504" s="39"/>
    </row>
    <row r="2505" spans="2:16" x14ac:dyDescent="0.15">
      <c r="B2505" s="36">
        <v>42302</v>
      </c>
      <c r="C2505" s="37">
        <v>0.94305555555555554</v>
      </c>
      <c r="D2505" s="39">
        <v>127</v>
      </c>
      <c r="E2505" s="39">
        <v>77</v>
      </c>
      <c r="F2505" s="39">
        <v>56</v>
      </c>
      <c r="G2505" s="47"/>
      <c r="H2505" s="47"/>
      <c r="I2505" s="240">
        <v>42302.75</v>
      </c>
      <c r="J2505" s="39">
        <v>18</v>
      </c>
      <c r="K2505" s="41">
        <v>42302</v>
      </c>
      <c r="M2505" s="240"/>
      <c r="N2505" s="39"/>
      <c r="O2505" s="39"/>
      <c r="P2505" s="39"/>
    </row>
    <row r="2506" spans="2:16" x14ac:dyDescent="0.15">
      <c r="B2506" s="36">
        <v>42303</v>
      </c>
      <c r="C2506" s="37">
        <v>0.25972222222222224</v>
      </c>
      <c r="D2506" s="39">
        <v>137</v>
      </c>
      <c r="E2506" s="39">
        <v>79</v>
      </c>
      <c r="F2506" s="39">
        <v>55</v>
      </c>
      <c r="G2506" s="47" t="s">
        <v>24</v>
      </c>
      <c r="H2506" s="47" t="s">
        <v>128</v>
      </c>
      <c r="I2506" s="240">
        <v>42303.25</v>
      </c>
      <c r="J2506" s="39">
        <v>6</v>
      </c>
      <c r="K2506" s="41">
        <v>42302</v>
      </c>
      <c r="M2506" s="240"/>
      <c r="N2506" s="39"/>
      <c r="O2506" s="39"/>
      <c r="P2506" s="39"/>
    </row>
    <row r="2507" spans="2:16" x14ac:dyDescent="0.15">
      <c r="B2507" s="36">
        <v>42303</v>
      </c>
      <c r="C2507" s="37">
        <v>0.26111111111111113</v>
      </c>
      <c r="D2507" s="39">
        <v>132</v>
      </c>
      <c r="E2507" s="39">
        <v>81</v>
      </c>
      <c r="F2507" s="39">
        <v>56</v>
      </c>
      <c r="G2507" s="47"/>
      <c r="H2507" s="47"/>
      <c r="I2507" s="240">
        <v>42303.25</v>
      </c>
      <c r="J2507" s="39">
        <v>6</v>
      </c>
      <c r="K2507" s="41">
        <v>42302</v>
      </c>
      <c r="M2507" s="240"/>
      <c r="N2507" s="39"/>
      <c r="O2507" s="39"/>
      <c r="P2507" s="39"/>
    </row>
    <row r="2508" spans="2:16" x14ac:dyDescent="0.15">
      <c r="B2508" s="36">
        <v>42303</v>
      </c>
      <c r="C2508" s="37">
        <v>0.99861111111111101</v>
      </c>
      <c r="D2508" s="39">
        <v>121</v>
      </c>
      <c r="E2508" s="39">
        <v>69</v>
      </c>
      <c r="F2508" s="39">
        <v>55</v>
      </c>
      <c r="G2508" s="47"/>
      <c r="H2508" s="47"/>
      <c r="I2508" s="240">
        <v>42303.75</v>
      </c>
      <c r="J2508" s="39">
        <v>18</v>
      </c>
      <c r="K2508" s="41">
        <v>42302</v>
      </c>
      <c r="M2508" s="240"/>
      <c r="N2508" s="39"/>
      <c r="O2508" s="39"/>
      <c r="P2508" s="39"/>
    </row>
    <row r="2509" spans="2:16" x14ac:dyDescent="0.15">
      <c r="B2509" s="36">
        <v>42303</v>
      </c>
      <c r="C2509" s="37">
        <v>0.99930555555555556</v>
      </c>
      <c r="D2509" s="39">
        <v>114</v>
      </c>
      <c r="E2509" s="39">
        <v>67</v>
      </c>
      <c r="F2509" s="39">
        <v>54</v>
      </c>
      <c r="G2509" s="47"/>
      <c r="H2509" s="47"/>
      <c r="I2509" s="240">
        <v>42303.75</v>
      </c>
      <c r="J2509" s="39">
        <v>18</v>
      </c>
      <c r="K2509" s="41">
        <v>42302</v>
      </c>
      <c r="M2509" s="240"/>
      <c r="N2509" s="39"/>
      <c r="O2509" s="39"/>
      <c r="P2509" s="39"/>
    </row>
    <row r="2510" spans="2:16" x14ac:dyDescent="0.15">
      <c r="B2510" s="36">
        <v>42304</v>
      </c>
      <c r="C2510" s="37">
        <v>0.22361111111111109</v>
      </c>
      <c r="D2510" s="39">
        <v>123</v>
      </c>
      <c r="E2510" s="39">
        <v>81</v>
      </c>
      <c r="F2510" s="39">
        <v>58</v>
      </c>
      <c r="G2510" s="47" t="s">
        <v>24</v>
      </c>
      <c r="H2510" s="47" t="s">
        <v>129</v>
      </c>
      <c r="I2510" s="240">
        <v>42304.25</v>
      </c>
      <c r="J2510" s="39">
        <v>6</v>
      </c>
      <c r="K2510" s="41">
        <v>42302</v>
      </c>
      <c r="M2510" s="240"/>
      <c r="N2510" s="39"/>
      <c r="O2510" s="39"/>
      <c r="P2510" s="39"/>
    </row>
    <row r="2511" spans="2:16" x14ac:dyDescent="0.15">
      <c r="B2511" s="36">
        <v>42304</v>
      </c>
      <c r="C2511" s="37">
        <v>0.22500000000000001</v>
      </c>
      <c r="D2511" s="39">
        <v>125</v>
      </c>
      <c r="E2511" s="39">
        <v>73</v>
      </c>
      <c r="F2511" s="39">
        <v>55</v>
      </c>
      <c r="G2511" s="47"/>
      <c r="H2511" s="47"/>
      <c r="I2511" s="240">
        <v>42304.25</v>
      </c>
      <c r="J2511" s="39">
        <v>6</v>
      </c>
      <c r="K2511" s="41">
        <v>42302</v>
      </c>
      <c r="M2511" s="240"/>
      <c r="N2511" s="39"/>
      <c r="O2511" s="39"/>
      <c r="P2511" s="39"/>
    </row>
    <row r="2512" spans="2:16" x14ac:dyDescent="0.15">
      <c r="B2512" s="36">
        <v>42305</v>
      </c>
      <c r="C2512" s="37"/>
      <c r="D2512" s="39"/>
      <c r="E2512" s="39"/>
      <c r="F2512" s="39"/>
      <c r="G2512" s="47" t="s">
        <v>24</v>
      </c>
      <c r="H2512" s="47" t="s">
        <v>130</v>
      </c>
      <c r="I2512" s="240">
        <v>42304.75</v>
      </c>
      <c r="J2512" s="39">
        <v>18</v>
      </c>
      <c r="K2512" s="41">
        <v>42302</v>
      </c>
      <c r="M2512" s="240"/>
      <c r="N2512" s="39"/>
      <c r="O2512" s="39"/>
      <c r="P2512" s="39"/>
    </row>
    <row r="2513" spans="2:16" x14ac:dyDescent="0.15">
      <c r="B2513" s="36">
        <v>42306</v>
      </c>
      <c r="C2513" s="37">
        <v>0.98472222222222217</v>
      </c>
      <c r="D2513" s="39">
        <v>124</v>
      </c>
      <c r="E2513" s="39">
        <v>69</v>
      </c>
      <c r="F2513" s="39">
        <v>63</v>
      </c>
      <c r="G2513" s="47" t="s">
        <v>24</v>
      </c>
      <c r="H2513" s="47" t="s">
        <v>130</v>
      </c>
      <c r="I2513" s="240">
        <v>42306.75</v>
      </c>
      <c r="J2513" s="39">
        <v>18</v>
      </c>
      <c r="K2513" s="41">
        <v>42302</v>
      </c>
      <c r="M2513" s="240"/>
      <c r="N2513" s="39"/>
      <c r="O2513" s="39"/>
      <c r="P2513" s="39"/>
    </row>
    <row r="2514" spans="2:16" x14ac:dyDescent="0.15">
      <c r="B2514" s="36">
        <v>42307</v>
      </c>
      <c r="C2514" s="37">
        <v>0.24791666666666667</v>
      </c>
      <c r="D2514" s="39">
        <v>130</v>
      </c>
      <c r="E2514" s="39">
        <v>79</v>
      </c>
      <c r="F2514" s="39">
        <v>59</v>
      </c>
      <c r="G2514" s="47" t="s">
        <v>24</v>
      </c>
      <c r="H2514" s="47" t="s">
        <v>128</v>
      </c>
      <c r="I2514" s="240">
        <v>42307.25</v>
      </c>
      <c r="J2514" s="39">
        <v>6</v>
      </c>
      <c r="K2514" s="41">
        <v>42302</v>
      </c>
      <c r="M2514" s="240"/>
      <c r="N2514" s="39"/>
      <c r="O2514" s="39"/>
      <c r="P2514" s="39"/>
    </row>
    <row r="2515" spans="2:16" x14ac:dyDescent="0.15">
      <c r="B2515" s="36">
        <v>42307</v>
      </c>
      <c r="C2515" s="37">
        <v>0.24861111111111112</v>
      </c>
      <c r="D2515" s="39">
        <v>120</v>
      </c>
      <c r="E2515" s="39">
        <v>77</v>
      </c>
      <c r="F2515" s="39">
        <v>59</v>
      </c>
      <c r="G2515" s="47"/>
      <c r="H2515" s="47"/>
      <c r="I2515" s="240">
        <v>42307.25</v>
      </c>
      <c r="J2515" s="39">
        <v>6</v>
      </c>
      <c r="K2515" s="41">
        <v>42302</v>
      </c>
      <c r="M2515" s="240"/>
      <c r="N2515" s="39"/>
      <c r="O2515" s="39"/>
      <c r="P2515" s="39"/>
    </row>
    <row r="2516" spans="2:16" x14ac:dyDescent="0.15">
      <c r="B2516" s="36">
        <v>42308</v>
      </c>
      <c r="C2516" s="37">
        <v>0.27083333333333331</v>
      </c>
      <c r="D2516" s="39">
        <v>114</v>
      </c>
      <c r="E2516" s="39">
        <v>68</v>
      </c>
      <c r="F2516" s="39">
        <v>57</v>
      </c>
      <c r="G2516" s="47" t="s">
        <v>24</v>
      </c>
      <c r="H2516" s="47" t="s">
        <v>129</v>
      </c>
      <c r="I2516" s="240">
        <v>42308.25</v>
      </c>
      <c r="J2516" s="39">
        <v>6</v>
      </c>
      <c r="K2516" s="41">
        <v>42302</v>
      </c>
      <c r="M2516" s="240"/>
      <c r="N2516" s="39"/>
      <c r="O2516" s="39"/>
      <c r="P2516" s="39"/>
    </row>
    <row r="2517" spans="2:16" x14ac:dyDescent="0.15">
      <c r="B2517" s="36">
        <v>42308</v>
      </c>
      <c r="C2517" s="37">
        <v>0.27361111111111108</v>
      </c>
      <c r="D2517" s="39">
        <v>120</v>
      </c>
      <c r="E2517" s="39">
        <v>68</v>
      </c>
      <c r="F2517" s="39">
        <v>58</v>
      </c>
      <c r="G2517" s="47"/>
      <c r="H2517" s="47"/>
      <c r="I2517" s="240">
        <v>42308.25</v>
      </c>
      <c r="J2517" s="39">
        <v>6</v>
      </c>
      <c r="K2517" s="41">
        <v>42302</v>
      </c>
      <c r="M2517" s="240"/>
      <c r="N2517" s="39"/>
      <c r="O2517" s="39"/>
      <c r="P2517" s="39"/>
    </row>
    <row r="2518" spans="2:16" x14ac:dyDescent="0.15">
      <c r="B2518" s="36">
        <v>42308</v>
      </c>
      <c r="C2518" s="37">
        <v>0.9506944444444444</v>
      </c>
      <c r="D2518" s="39">
        <v>121</v>
      </c>
      <c r="E2518" s="39">
        <v>72</v>
      </c>
      <c r="F2518" s="39">
        <v>66</v>
      </c>
      <c r="G2518" s="47"/>
      <c r="H2518" s="47"/>
      <c r="I2518" s="240">
        <v>42308.75</v>
      </c>
      <c r="J2518" s="39">
        <v>18</v>
      </c>
      <c r="K2518" s="41">
        <v>42302</v>
      </c>
      <c r="M2518" s="240"/>
      <c r="N2518" s="39"/>
      <c r="O2518" s="39"/>
      <c r="P2518" s="39"/>
    </row>
    <row r="2519" spans="2:16" x14ac:dyDescent="0.15">
      <c r="B2519" s="36">
        <v>42309</v>
      </c>
      <c r="C2519" s="37">
        <v>0.25833333333333336</v>
      </c>
      <c r="D2519" s="39">
        <v>142</v>
      </c>
      <c r="E2519" s="39">
        <v>77</v>
      </c>
      <c r="F2519" s="39">
        <v>64</v>
      </c>
      <c r="G2519" s="47" t="s">
        <v>28</v>
      </c>
      <c r="H2519" s="47" t="s">
        <v>234</v>
      </c>
      <c r="I2519" s="240">
        <v>42309.25</v>
      </c>
      <c r="J2519" s="39">
        <v>6</v>
      </c>
      <c r="K2519" s="41">
        <v>42309</v>
      </c>
      <c r="M2519" s="240"/>
      <c r="N2519" s="39"/>
      <c r="O2519" s="39"/>
      <c r="P2519" s="39"/>
    </row>
    <row r="2520" spans="2:16" x14ac:dyDescent="0.15">
      <c r="B2520" s="36">
        <v>42309</v>
      </c>
      <c r="C2520" s="37">
        <v>0.26041666666666669</v>
      </c>
      <c r="D2520" s="39">
        <v>124</v>
      </c>
      <c r="E2520" s="39">
        <v>72</v>
      </c>
      <c r="F2520" s="39">
        <v>64</v>
      </c>
      <c r="G2520" s="47"/>
      <c r="H2520" s="47"/>
      <c r="I2520" s="240">
        <v>42309.25</v>
      </c>
      <c r="J2520" s="39">
        <v>6</v>
      </c>
      <c r="K2520" s="41">
        <v>42309</v>
      </c>
      <c r="M2520" s="240"/>
      <c r="N2520" s="39"/>
      <c r="O2520" s="39"/>
      <c r="P2520" s="39"/>
    </row>
    <row r="2521" spans="2:16" x14ac:dyDescent="0.15">
      <c r="B2521" s="36">
        <v>42309</v>
      </c>
      <c r="C2521" s="37">
        <v>0.96597222222222223</v>
      </c>
      <c r="D2521" s="39">
        <v>140</v>
      </c>
      <c r="E2521" s="39">
        <v>77</v>
      </c>
      <c r="F2521" s="39">
        <v>61</v>
      </c>
      <c r="G2521" s="47"/>
      <c r="H2521" s="47"/>
      <c r="I2521" s="240">
        <v>42309.75</v>
      </c>
      <c r="J2521" s="39">
        <v>18</v>
      </c>
      <c r="K2521" s="41">
        <v>42309</v>
      </c>
      <c r="M2521" s="240"/>
      <c r="N2521" s="39"/>
      <c r="O2521" s="39"/>
      <c r="P2521" s="39"/>
    </row>
    <row r="2522" spans="2:16" x14ac:dyDescent="0.15">
      <c r="B2522" s="36">
        <v>42309</v>
      </c>
      <c r="C2522" s="37">
        <v>0.96736111111111101</v>
      </c>
      <c r="D2522" s="39">
        <v>131</v>
      </c>
      <c r="E2522" s="39">
        <v>76</v>
      </c>
      <c r="F2522" s="39">
        <v>60</v>
      </c>
      <c r="G2522" s="47"/>
      <c r="H2522" s="47"/>
      <c r="I2522" s="240">
        <v>42309.75</v>
      </c>
      <c r="J2522" s="39">
        <v>18</v>
      </c>
      <c r="K2522" s="41">
        <v>42309</v>
      </c>
      <c r="M2522" s="240"/>
      <c r="N2522" s="39"/>
      <c r="O2522" s="39"/>
      <c r="P2522" s="39"/>
    </row>
    <row r="2523" spans="2:16" x14ac:dyDescent="0.15">
      <c r="B2523" s="36">
        <v>42310</v>
      </c>
      <c r="C2523" s="37">
        <v>0.24583333333333335</v>
      </c>
      <c r="D2523" s="39">
        <v>143</v>
      </c>
      <c r="E2523" s="39">
        <v>77</v>
      </c>
      <c r="F2523" s="39">
        <v>61</v>
      </c>
      <c r="G2523" s="47" t="s">
        <v>28</v>
      </c>
      <c r="H2523" s="47" t="s">
        <v>234</v>
      </c>
      <c r="I2523" s="240">
        <v>42310.25</v>
      </c>
      <c r="J2523" s="39">
        <v>6</v>
      </c>
      <c r="K2523" s="41">
        <v>42309</v>
      </c>
      <c r="M2523" s="240"/>
      <c r="N2523" s="39"/>
      <c r="O2523" s="39"/>
      <c r="P2523" s="39"/>
    </row>
    <row r="2524" spans="2:16" x14ac:dyDescent="0.15">
      <c r="B2524" s="36">
        <v>42310</v>
      </c>
      <c r="C2524" s="37">
        <v>0.24652777777777779</v>
      </c>
      <c r="D2524" s="39">
        <v>130</v>
      </c>
      <c r="E2524" s="39">
        <v>80</v>
      </c>
      <c r="F2524" s="39">
        <v>57</v>
      </c>
      <c r="G2524" s="47"/>
      <c r="H2524" s="47"/>
      <c r="I2524" s="240">
        <v>42310.25</v>
      </c>
      <c r="J2524" s="39">
        <v>6</v>
      </c>
      <c r="K2524" s="41">
        <v>42309</v>
      </c>
      <c r="M2524" s="240"/>
      <c r="N2524" s="39"/>
      <c r="O2524" s="39"/>
      <c r="P2524" s="39"/>
    </row>
    <row r="2525" spans="2:16" x14ac:dyDescent="0.15">
      <c r="B2525" s="36">
        <v>42310</v>
      </c>
      <c r="C2525" s="37">
        <v>0.24791666666666667</v>
      </c>
      <c r="D2525" s="39">
        <v>135</v>
      </c>
      <c r="E2525" s="39">
        <v>80</v>
      </c>
      <c r="F2525" s="39">
        <v>57</v>
      </c>
      <c r="G2525" s="47"/>
      <c r="H2525" s="47"/>
      <c r="I2525" s="240">
        <v>42310.25</v>
      </c>
      <c r="J2525" s="39">
        <v>6</v>
      </c>
      <c r="K2525" s="41">
        <v>42309</v>
      </c>
      <c r="M2525" s="240"/>
      <c r="N2525" s="39"/>
      <c r="O2525" s="39"/>
      <c r="P2525" s="39"/>
    </row>
    <row r="2526" spans="2:16" x14ac:dyDescent="0.15">
      <c r="B2526" s="36">
        <v>42310</v>
      </c>
      <c r="C2526" s="37">
        <v>0.97916666666666663</v>
      </c>
      <c r="D2526" s="39">
        <v>130</v>
      </c>
      <c r="E2526" s="39">
        <v>76</v>
      </c>
      <c r="F2526" s="39">
        <v>56</v>
      </c>
      <c r="G2526" s="47"/>
      <c r="H2526" s="47"/>
      <c r="I2526" s="240">
        <v>42310.75</v>
      </c>
      <c r="J2526" s="39">
        <v>18</v>
      </c>
      <c r="K2526" s="41">
        <v>42309</v>
      </c>
      <c r="M2526" s="240"/>
      <c r="N2526" s="39"/>
      <c r="O2526" s="39"/>
      <c r="P2526" s="39"/>
    </row>
    <row r="2527" spans="2:16" x14ac:dyDescent="0.15">
      <c r="B2527" s="36">
        <v>42311</v>
      </c>
      <c r="C2527" s="37">
        <v>0.27777777777777779</v>
      </c>
      <c r="D2527" s="39">
        <v>131</v>
      </c>
      <c r="E2527" s="39">
        <v>78</v>
      </c>
      <c r="F2527" s="39">
        <v>54</v>
      </c>
      <c r="G2527" s="47" t="s">
        <v>24</v>
      </c>
      <c r="H2527" s="47" t="s">
        <v>128</v>
      </c>
      <c r="I2527" s="240">
        <v>42311.25</v>
      </c>
      <c r="J2527" s="39">
        <v>6</v>
      </c>
      <c r="K2527" s="41">
        <v>42309</v>
      </c>
      <c r="M2527" s="240"/>
      <c r="N2527" s="39"/>
      <c r="O2527" s="39"/>
      <c r="P2527" s="39"/>
    </row>
    <row r="2528" spans="2:16" x14ac:dyDescent="0.15">
      <c r="B2528" s="36">
        <v>42311</v>
      </c>
      <c r="C2528" s="37">
        <v>0.99861111111111101</v>
      </c>
      <c r="D2528" s="39">
        <v>126</v>
      </c>
      <c r="E2528" s="39">
        <v>69</v>
      </c>
      <c r="F2528" s="39">
        <v>56</v>
      </c>
      <c r="G2528" s="47"/>
      <c r="H2528" s="47"/>
      <c r="I2528" s="240">
        <v>42311.75</v>
      </c>
      <c r="J2528" s="39">
        <v>18</v>
      </c>
      <c r="K2528" s="41">
        <v>42309</v>
      </c>
      <c r="M2528" s="240"/>
      <c r="N2528" s="39"/>
      <c r="O2528" s="39"/>
      <c r="P2528" s="39"/>
    </row>
    <row r="2529" spans="2:16" x14ac:dyDescent="0.15">
      <c r="B2529" s="36">
        <v>42311</v>
      </c>
      <c r="C2529" s="37">
        <v>0.99930555555555556</v>
      </c>
      <c r="D2529" s="39">
        <v>116</v>
      </c>
      <c r="E2529" s="39">
        <v>70</v>
      </c>
      <c r="F2529" s="39">
        <v>55</v>
      </c>
      <c r="G2529" s="47"/>
      <c r="H2529" s="47"/>
      <c r="I2529" s="240">
        <v>42311.75</v>
      </c>
      <c r="J2529" s="39">
        <v>18</v>
      </c>
      <c r="K2529" s="41">
        <v>42309</v>
      </c>
      <c r="M2529" s="240"/>
      <c r="N2529" s="39"/>
      <c r="O2529" s="39"/>
      <c r="P2529" s="39"/>
    </row>
    <row r="2530" spans="2:16" x14ac:dyDescent="0.15">
      <c r="B2530" s="36">
        <v>42312</v>
      </c>
      <c r="C2530" s="37">
        <v>0.20138888888888887</v>
      </c>
      <c r="D2530" s="39">
        <v>128</v>
      </c>
      <c r="E2530" s="39">
        <v>76</v>
      </c>
      <c r="F2530" s="39">
        <v>54</v>
      </c>
      <c r="G2530" s="47" t="s">
        <v>24</v>
      </c>
      <c r="H2530" s="47" t="s">
        <v>128</v>
      </c>
      <c r="I2530" s="240">
        <v>42312.25</v>
      </c>
      <c r="J2530" s="39">
        <v>6</v>
      </c>
      <c r="K2530" s="41">
        <v>42309</v>
      </c>
      <c r="M2530" s="240"/>
      <c r="N2530" s="39"/>
      <c r="O2530" s="39"/>
      <c r="P2530" s="39"/>
    </row>
    <row r="2531" spans="2:16" x14ac:dyDescent="0.15">
      <c r="B2531" s="36">
        <v>42312</v>
      </c>
      <c r="C2531" s="37">
        <v>0.20277777777777781</v>
      </c>
      <c r="D2531" s="39">
        <v>120</v>
      </c>
      <c r="E2531" s="39">
        <v>77</v>
      </c>
      <c r="F2531" s="39">
        <v>52</v>
      </c>
      <c r="G2531" s="47"/>
      <c r="H2531" s="47"/>
      <c r="I2531" s="240">
        <v>42312.25</v>
      </c>
      <c r="J2531" s="39">
        <v>6</v>
      </c>
      <c r="K2531" s="41">
        <v>42309</v>
      </c>
      <c r="M2531" s="240"/>
      <c r="N2531" s="39"/>
      <c r="O2531" s="39"/>
      <c r="P2531" s="39"/>
    </row>
    <row r="2532" spans="2:16" x14ac:dyDescent="0.15">
      <c r="B2532" s="36">
        <v>42313</v>
      </c>
      <c r="C2532" s="37">
        <v>4.8611111111111112E-3</v>
      </c>
      <c r="D2532" s="39">
        <v>118</v>
      </c>
      <c r="E2532" s="39">
        <v>68</v>
      </c>
      <c r="F2532" s="39">
        <v>57</v>
      </c>
      <c r="G2532" s="47" t="s">
        <v>24</v>
      </c>
      <c r="H2532" s="47" t="s">
        <v>128</v>
      </c>
      <c r="I2532" s="240">
        <v>42312.75</v>
      </c>
      <c r="J2532" s="39">
        <v>18</v>
      </c>
      <c r="K2532" s="41">
        <v>42309</v>
      </c>
      <c r="M2532" s="240"/>
      <c r="N2532" s="39"/>
      <c r="O2532" s="39"/>
      <c r="P2532" s="39"/>
    </row>
    <row r="2533" spans="2:16" x14ac:dyDescent="0.15">
      <c r="B2533" s="36">
        <v>42313</v>
      </c>
      <c r="C2533" s="37">
        <v>1.0416666666666666E-2</v>
      </c>
      <c r="D2533" s="39">
        <v>140</v>
      </c>
      <c r="E2533" s="39">
        <v>77</v>
      </c>
      <c r="F2533" s="39">
        <v>63</v>
      </c>
      <c r="G2533" s="47"/>
      <c r="H2533" s="47"/>
      <c r="I2533" s="240">
        <v>42312.75</v>
      </c>
      <c r="J2533" s="39">
        <v>18</v>
      </c>
      <c r="K2533" s="41">
        <v>42309</v>
      </c>
      <c r="M2533" s="240"/>
      <c r="N2533" s="39"/>
      <c r="O2533" s="39"/>
      <c r="P2533" s="39"/>
    </row>
    <row r="2534" spans="2:16" x14ac:dyDescent="0.15">
      <c r="B2534" s="36">
        <v>42313</v>
      </c>
      <c r="C2534" s="37">
        <v>0.24930555555555556</v>
      </c>
      <c r="D2534" s="39">
        <v>130</v>
      </c>
      <c r="E2534" s="39">
        <v>81</v>
      </c>
      <c r="F2534" s="39">
        <v>55</v>
      </c>
      <c r="G2534" s="47"/>
      <c r="H2534" s="47"/>
      <c r="I2534" s="240">
        <v>42313.25</v>
      </c>
      <c r="J2534" s="39">
        <v>6</v>
      </c>
      <c r="K2534" s="41">
        <v>42309</v>
      </c>
      <c r="M2534" s="240"/>
      <c r="N2534" s="39"/>
      <c r="O2534" s="39"/>
      <c r="P2534" s="39"/>
    </row>
    <row r="2535" spans="2:16" x14ac:dyDescent="0.15">
      <c r="B2535" s="36">
        <v>42313</v>
      </c>
      <c r="C2535" s="37">
        <v>0.25069444444444444</v>
      </c>
      <c r="D2535" s="39">
        <v>143</v>
      </c>
      <c r="E2535" s="39">
        <v>78</v>
      </c>
      <c r="F2535" s="39">
        <v>55</v>
      </c>
      <c r="G2535" s="47"/>
      <c r="H2535" s="47"/>
      <c r="I2535" s="240">
        <v>42313.25</v>
      </c>
      <c r="J2535" s="39">
        <v>6</v>
      </c>
      <c r="K2535" s="41">
        <v>42309</v>
      </c>
      <c r="M2535" s="240"/>
      <c r="N2535" s="39"/>
      <c r="O2535" s="39"/>
      <c r="P2535" s="39"/>
    </row>
    <row r="2536" spans="2:16" x14ac:dyDescent="0.15">
      <c r="B2536" s="36">
        <v>42313</v>
      </c>
      <c r="C2536" s="37">
        <v>0.25208333333333333</v>
      </c>
      <c r="D2536" s="39">
        <v>124</v>
      </c>
      <c r="E2536" s="39">
        <v>77</v>
      </c>
      <c r="F2536" s="39">
        <v>55</v>
      </c>
      <c r="G2536" s="47"/>
      <c r="H2536" s="47"/>
      <c r="I2536" s="240">
        <v>42313.25</v>
      </c>
      <c r="J2536" s="39">
        <v>6</v>
      </c>
      <c r="K2536" s="41">
        <v>42309</v>
      </c>
      <c r="M2536" s="240"/>
      <c r="N2536" s="39"/>
      <c r="O2536" s="39"/>
      <c r="P2536" s="39"/>
    </row>
    <row r="2537" spans="2:16" x14ac:dyDescent="0.15">
      <c r="B2537" s="36">
        <v>42313</v>
      </c>
      <c r="C2537" s="37">
        <v>0.99930555555555556</v>
      </c>
      <c r="D2537" s="39">
        <v>127</v>
      </c>
      <c r="E2537" s="39">
        <v>70</v>
      </c>
      <c r="F2537" s="39">
        <v>59</v>
      </c>
      <c r="G2537" s="47"/>
      <c r="H2537" s="47"/>
      <c r="I2537" s="240">
        <v>42313.75</v>
      </c>
      <c r="J2537" s="39">
        <v>18</v>
      </c>
      <c r="K2537" s="41">
        <v>42309</v>
      </c>
      <c r="M2537" s="240"/>
      <c r="N2537" s="39"/>
      <c r="O2537" s="39"/>
      <c r="P2537" s="39"/>
    </row>
    <row r="2538" spans="2:16" x14ac:dyDescent="0.15">
      <c r="B2538" s="36">
        <v>42314</v>
      </c>
      <c r="C2538" s="37">
        <v>1.3888888888888889E-3</v>
      </c>
      <c r="D2538" s="39">
        <v>122</v>
      </c>
      <c r="E2538" s="39">
        <v>73</v>
      </c>
      <c r="F2538" s="39">
        <v>63</v>
      </c>
      <c r="G2538" s="47" t="s">
        <v>24</v>
      </c>
      <c r="H2538" s="47" t="s">
        <v>128</v>
      </c>
      <c r="I2538" s="240">
        <v>42313.75</v>
      </c>
      <c r="J2538" s="39">
        <v>18</v>
      </c>
      <c r="K2538" s="41">
        <v>42309</v>
      </c>
      <c r="M2538" s="240"/>
      <c r="N2538" s="39"/>
      <c r="O2538" s="39"/>
      <c r="P2538" s="39"/>
    </row>
    <row r="2539" spans="2:16" x14ac:dyDescent="0.15">
      <c r="B2539" s="36">
        <v>42314</v>
      </c>
      <c r="C2539" s="37">
        <v>0.24305555555555555</v>
      </c>
      <c r="D2539" s="39">
        <v>122</v>
      </c>
      <c r="E2539" s="39">
        <v>74</v>
      </c>
      <c r="F2539" s="39">
        <v>58</v>
      </c>
      <c r="G2539" s="47"/>
      <c r="H2539" s="47"/>
      <c r="I2539" s="240">
        <v>42314.25</v>
      </c>
      <c r="J2539" s="39">
        <v>6</v>
      </c>
      <c r="K2539" s="41">
        <v>42309</v>
      </c>
      <c r="M2539" s="240"/>
      <c r="N2539" s="39"/>
      <c r="O2539" s="39"/>
      <c r="P2539" s="39"/>
    </row>
    <row r="2540" spans="2:16" x14ac:dyDescent="0.15">
      <c r="B2540" s="36">
        <v>42314</v>
      </c>
      <c r="C2540" s="37">
        <v>0.24513888888888888</v>
      </c>
      <c r="D2540" s="39">
        <v>126</v>
      </c>
      <c r="E2540" s="39">
        <v>78</v>
      </c>
      <c r="F2540" s="39">
        <v>60</v>
      </c>
      <c r="G2540" s="47"/>
      <c r="H2540" s="47"/>
      <c r="I2540" s="240">
        <v>42314.25</v>
      </c>
      <c r="J2540" s="39">
        <v>6</v>
      </c>
      <c r="K2540" s="41">
        <v>42309</v>
      </c>
      <c r="M2540" s="240"/>
      <c r="N2540" s="39"/>
      <c r="O2540" s="39"/>
      <c r="P2540" s="39"/>
    </row>
    <row r="2541" spans="2:16" x14ac:dyDescent="0.15">
      <c r="B2541" s="36">
        <v>42315</v>
      </c>
      <c r="C2541" s="37">
        <v>3.4722222222222224E-2</v>
      </c>
      <c r="D2541" s="39">
        <v>123</v>
      </c>
      <c r="E2541" s="39">
        <v>65</v>
      </c>
      <c r="F2541" s="39">
        <v>57</v>
      </c>
      <c r="G2541" s="47" t="s">
        <v>24</v>
      </c>
      <c r="H2541" s="47" t="s">
        <v>128</v>
      </c>
      <c r="I2541" s="240">
        <v>42314.75</v>
      </c>
      <c r="J2541" s="39">
        <v>18</v>
      </c>
      <c r="K2541" s="41">
        <v>42309</v>
      </c>
      <c r="M2541" s="240"/>
      <c r="N2541" s="39"/>
      <c r="O2541" s="39"/>
      <c r="P2541" s="39"/>
    </row>
    <row r="2542" spans="2:16" x14ac:dyDescent="0.15">
      <c r="B2542" s="36">
        <v>42315</v>
      </c>
      <c r="C2542" s="37">
        <v>0.2673611111111111</v>
      </c>
      <c r="D2542" s="39">
        <v>135</v>
      </c>
      <c r="E2542" s="39">
        <v>79</v>
      </c>
      <c r="F2542" s="39">
        <v>56</v>
      </c>
      <c r="G2542" s="47"/>
      <c r="H2542" s="47"/>
      <c r="I2542" s="240">
        <v>42315.25</v>
      </c>
      <c r="J2542" s="39">
        <v>6</v>
      </c>
      <c r="K2542" s="41">
        <v>42309</v>
      </c>
      <c r="M2542" s="240"/>
      <c r="N2542" s="39"/>
      <c r="O2542" s="39"/>
    </row>
    <row r="2543" spans="2:16" x14ac:dyDescent="0.15">
      <c r="B2543" s="36">
        <v>42315</v>
      </c>
      <c r="C2543" s="37">
        <v>0.92708333333333337</v>
      </c>
      <c r="D2543" s="39">
        <v>128</v>
      </c>
      <c r="E2543" s="39">
        <v>75</v>
      </c>
      <c r="F2543" s="39">
        <v>64</v>
      </c>
      <c r="G2543" s="47"/>
      <c r="H2543" s="47"/>
      <c r="I2543" s="240">
        <v>42315.75</v>
      </c>
      <c r="J2543" s="39">
        <v>18</v>
      </c>
      <c r="K2543" s="41">
        <v>42309</v>
      </c>
      <c r="M2543" s="240"/>
      <c r="N2543" s="39"/>
      <c r="O2543" s="39"/>
    </row>
    <row r="2544" spans="2:16" x14ac:dyDescent="0.15">
      <c r="B2544" s="36">
        <v>42315</v>
      </c>
      <c r="C2544" s="37">
        <v>0.93055555555555547</v>
      </c>
      <c r="D2544" s="39">
        <v>123</v>
      </c>
      <c r="E2544" s="39">
        <v>73</v>
      </c>
      <c r="F2544" s="39">
        <v>64</v>
      </c>
      <c r="G2544" s="47"/>
      <c r="H2544" s="47"/>
      <c r="I2544" s="240">
        <v>42315.75</v>
      </c>
      <c r="J2544" s="39">
        <v>18</v>
      </c>
      <c r="K2544" s="41">
        <v>42309</v>
      </c>
      <c r="M2544" s="240"/>
      <c r="N2544" s="39"/>
      <c r="O2544" s="39"/>
    </row>
    <row r="2545" spans="2:15" x14ac:dyDescent="0.15">
      <c r="B2545" s="36">
        <v>42316</v>
      </c>
      <c r="C2545" s="37">
        <v>0.26666666666666666</v>
      </c>
      <c r="D2545" s="39">
        <v>137</v>
      </c>
      <c r="E2545" s="39">
        <v>79</v>
      </c>
      <c r="F2545" s="39">
        <v>59</v>
      </c>
      <c r="G2545" s="47" t="s">
        <v>24</v>
      </c>
      <c r="H2545" s="47" t="s">
        <v>128</v>
      </c>
      <c r="I2545" s="240">
        <v>42316.25</v>
      </c>
      <c r="J2545" s="39">
        <v>6</v>
      </c>
      <c r="K2545" s="41">
        <v>42316</v>
      </c>
      <c r="M2545" s="240"/>
      <c r="N2545" s="39"/>
      <c r="O2545" s="39"/>
    </row>
    <row r="2546" spans="2:15" x14ac:dyDescent="0.15">
      <c r="B2546" s="36">
        <v>42316</v>
      </c>
      <c r="C2546" s="37">
        <v>0.2673611111111111</v>
      </c>
      <c r="D2546" s="39">
        <v>131</v>
      </c>
      <c r="E2546" s="39">
        <v>77</v>
      </c>
      <c r="F2546" s="39">
        <v>59</v>
      </c>
      <c r="G2546" s="47"/>
      <c r="H2546" s="47"/>
      <c r="I2546" s="240">
        <v>42316.25</v>
      </c>
      <c r="J2546" s="39">
        <v>6</v>
      </c>
      <c r="K2546" s="41">
        <v>42316</v>
      </c>
      <c r="M2546" s="240"/>
      <c r="N2546" s="39"/>
      <c r="O2546" s="39"/>
    </row>
    <row r="2547" spans="2:15" x14ac:dyDescent="0.15">
      <c r="B2547" s="36">
        <v>42316</v>
      </c>
      <c r="C2547" s="37">
        <v>0.90625</v>
      </c>
      <c r="D2547" s="39">
        <v>127</v>
      </c>
      <c r="E2547" s="39">
        <v>73</v>
      </c>
      <c r="F2547" s="39">
        <v>63</v>
      </c>
      <c r="G2547" s="47"/>
      <c r="H2547" s="47"/>
      <c r="I2547" s="240">
        <v>42316.75</v>
      </c>
      <c r="J2547" s="39">
        <v>18</v>
      </c>
      <c r="K2547" s="41">
        <v>42316</v>
      </c>
      <c r="M2547" s="240"/>
      <c r="N2547" s="39"/>
      <c r="O2547" s="39"/>
    </row>
    <row r="2548" spans="2:15" x14ac:dyDescent="0.15">
      <c r="B2548" s="36">
        <v>42316</v>
      </c>
      <c r="C2548" s="37">
        <v>0.90694444444444444</v>
      </c>
      <c r="D2548" s="39">
        <v>121</v>
      </c>
      <c r="E2548" s="39">
        <v>72</v>
      </c>
      <c r="F2548" s="39">
        <v>62</v>
      </c>
      <c r="G2548" s="47"/>
      <c r="H2548" s="47"/>
      <c r="I2548" s="240">
        <v>42316.75</v>
      </c>
      <c r="J2548" s="39">
        <v>18</v>
      </c>
      <c r="K2548" s="41">
        <v>42316</v>
      </c>
      <c r="M2548" s="240"/>
      <c r="N2548" s="39"/>
      <c r="O2548" s="39"/>
    </row>
    <row r="2549" spans="2:15" x14ac:dyDescent="0.15">
      <c r="B2549" s="36">
        <v>42317</v>
      </c>
      <c r="C2549" s="37">
        <v>0.25208333333333333</v>
      </c>
      <c r="D2549" s="39">
        <v>132</v>
      </c>
      <c r="E2549" s="39">
        <v>74</v>
      </c>
      <c r="F2549" s="39">
        <v>55</v>
      </c>
      <c r="G2549" s="47" t="s">
        <v>24</v>
      </c>
      <c r="H2549" s="47" t="s">
        <v>128</v>
      </c>
      <c r="I2549" s="240">
        <v>42317.25</v>
      </c>
      <c r="J2549" s="39">
        <v>6</v>
      </c>
      <c r="K2549" s="41">
        <v>42316</v>
      </c>
      <c r="M2549" s="240"/>
      <c r="N2549" s="39"/>
      <c r="O2549" s="39"/>
    </row>
    <row r="2550" spans="2:15" x14ac:dyDescent="0.15">
      <c r="B2550" s="36">
        <v>42317</v>
      </c>
      <c r="C2550" s="37">
        <v>0.25347222222222221</v>
      </c>
      <c r="D2550" s="39">
        <v>126</v>
      </c>
      <c r="E2550" s="39">
        <v>74</v>
      </c>
      <c r="F2550" s="39">
        <v>55</v>
      </c>
      <c r="G2550" s="47"/>
      <c r="H2550" s="47"/>
      <c r="I2550" s="240">
        <v>42317.25</v>
      </c>
      <c r="J2550" s="39">
        <v>6</v>
      </c>
      <c r="K2550" s="41">
        <v>42316</v>
      </c>
      <c r="M2550" s="240"/>
      <c r="N2550" s="39"/>
      <c r="O2550" s="39"/>
    </row>
    <row r="2551" spans="2:15" x14ac:dyDescent="0.15">
      <c r="B2551" s="36">
        <v>42317</v>
      </c>
      <c r="C2551" s="37">
        <v>0.25486111111111109</v>
      </c>
      <c r="D2551" s="39">
        <v>133</v>
      </c>
      <c r="E2551" s="39">
        <v>75</v>
      </c>
      <c r="F2551" s="39">
        <v>54</v>
      </c>
      <c r="G2551" s="47"/>
      <c r="H2551" s="47"/>
      <c r="I2551" s="240">
        <v>42317.25</v>
      </c>
      <c r="J2551" s="39">
        <v>6</v>
      </c>
      <c r="K2551" s="41">
        <v>42316</v>
      </c>
      <c r="M2551" s="240"/>
      <c r="N2551" s="39"/>
      <c r="O2551" s="39"/>
    </row>
    <row r="2552" spans="2:15" x14ac:dyDescent="0.15">
      <c r="B2552" s="36">
        <v>42318</v>
      </c>
      <c r="C2552" s="37">
        <v>2.9166666666666664E-2</v>
      </c>
      <c r="D2552" s="39">
        <v>114</v>
      </c>
      <c r="E2552" s="39">
        <v>67</v>
      </c>
      <c r="F2552" s="39">
        <v>58</v>
      </c>
      <c r="G2552" s="47" t="s">
        <v>24</v>
      </c>
      <c r="H2552" s="47" t="s">
        <v>128</v>
      </c>
      <c r="I2552" s="240">
        <v>42317.75</v>
      </c>
      <c r="J2552" s="39">
        <v>18</v>
      </c>
      <c r="K2552" s="41">
        <v>42316</v>
      </c>
      <c r="M2552" s="240"/>
      <c r="N2552" s="39"/>
      <c r="O2552" s="39"/>
    </row>
    <row r="2553" spans="2:15" x14ac:dyDescent="0.15">
      <c r="B2553" s="36">
        <v>42318</v>
      </c>
      <c r="C2553" s="37">
        <v>0.24513888888888888</v>
      </c>
      <c r="D2553" s="39">
        <v>131</v>
      </c>
      <c r="E2553" s="39">
        <v>76</v>
      </c>
      <c r="F2553" s="39">
        <v>61</v>
      </c>
      <c r="G2553" s="47"/>
      <c r="H2553" s="47"/>
      <c r="I2553" s="240">
        <v>42318.25</v>
      </c>
      <c r="J2553" s="39">
        <v>6</v>
      </c>
      <c r="K2553" s="41">
        <v>42316</v>
      </c>
      <c r="M2553" s="240"/>
      <c r="N2553" s="39"/>
      <c r="O2553" s="39"/>
    </row>
    <row r="2554" spans="2:15" x14ac:dyDescent="0.15">
      <c r="B2554" s="36">
        <v>42318</v>
      </c>
      <c r="C2554" s="37">
        <v>0.24861111111111112</v>
      </c>
      <c r="D2554" s="39">
        <v>128</v>
      </c>
      <c r="E2554" s="39">
        <v>73</v>
      </c>
      <c r="F2554" s="39">
        <v>59</v>
      </c>
      <c r="G2554" s="47"/>
      <c r="H2554" s="47"/>
      <c r="I2554" s="240">
        <v>42318.25</v>
      </c>
      <c r="J2554" s="39">
        <v>6</v>
      </c>
      <c r="K2554" s="41">
        <v>42316</v>
      </c>
      <c r="M2554" s="240"/>
      <c r="N2554" s="39"/>
      <c r="O2554" s="39"/>
    </row>
    <row r="2555" spans="2:15" x14ac:dyDescent="0.15">
      <c r="B2555" s="36">
        <v>42319</v>
      </c>
      <c r="C2555" s="37">
        <v>0.23333333333333331</v>
      </c>
      <c r="D2555" s="39">
        <v>138</v>
      </c>
      <c r="E2555" s="39">
        <v>79</v>
      </c>
      <c r="F2555" s="39">
        <v>58</v>
      </c>
      <c r="G2555" s="47" t="s">
        <v>24</v>
      </c>
      <c r="H2555" s="47" t="s">
        <v>128</v>
      </c>
      <c r="I2555" s="240">
        <v>42319.25</v>
      </c>
      <c r="J2555" s="39">
        <v>6</v>
      </c>
      <c r="K2555" s="41">
        <v>42316</v>
      </c>
      <c r="M2555" s="240"/>
      <c r="N2555" s="39"/>
      <c r="O2555" s="39"/>
    </row>
    <row r="2556" spans="2:15" x14ac:dyDescent="0.15">
      <c r="B2556" s="36">
        <v>42319</v>
      </c>
      <c r="C2556" s="37">
        <v>0.23472222222222219</v>
      </c>
      <c r="D2556" s="39">
        <v>123</v>
      </c>
      <c r="E2556" s="39">
        <v>76</v>
      </c>
      <c r="F2556" s="39">
        <v>68</v>
      </c>
      <c r="G2556" s="47"/>
      <c r="H2556" s="47"/>
      <c r="I2556" s="240">
        <v>42319.25</v>
      </c>
      <c r="J2556" s="39">
        <v>6</v>
      </c>
      <c r="K2556" s="41">
        <v>42316</v>
      </c>
      <c r="M2556" s="240"/>
      <c r="N2556" s="39"/>
      <c r="O2556" s="39"/>
    </row>
    <row r="2557" spans="2:15" x14ac:dyDescent="0.15">
      <c r="B2557" s="36">
        <v>42319</v>
      </c>
      <c r="C2557" s="37">
        <v>0.99861111111111101</v>
      </c>
      <c r="D2557" s="39">
        <v>119</v>
      </c>
      <c r="E2557" s="39">
        <v>66</v>
      </c>
      <c r="F2557" s="39">
        <v>66</v>
      </c>
      <c r="G2557" s="47"/>
      <c r="H2557" s="47"/>
      <c r="I2557" s="240">
        <v>42319.75</v>
      </c>
      <c r="J2557" s="39">
        <v>18</v>
      </c>
      <c r="K2557" s="41">
        <v>42316</v>
      </c>
      <c r="M2557" s="240"/>
      <c r="N2557" s="39"/>
      <c r="O2557" s="39"/>
    </row>
    <row r="2558" spans="2:15" x14ac:dyDescent="0.15">
      <c r="B2558" s="36">
        <v>42320</v>
      </c>
      <c r="C2558" s="37">
        <v>6.9444444444444441E-3</v>
      </c>
      <c r="D2558" s="39">
        <v>119</v>
      </c>
      <c r="E2558" s="39">
        <v>66</v>
      </c>
      <c r="F2558" s="39">
        <v>66</v>
      </c>
      <c r="G2558" s="47" t="s">
        <v>24</v>
      </c>
      <c r="H2558" s="47" t="s">
        <v>128</v>
      </c>
      <c r="I2558" s="240">
        <v>42319.75</v>
      </c>
      <c r="J2558" s="39">
        <v>18</v>
      </c>
      <c r="K2558" s="41">
        <v>42316</v>
      </c>
      <c r="M2558" s="240"/>
      <c r="N2558" s="39"/>
      <c r="O2558" s="39"/>
    </row>
    <row r="2559" spans="2:15" x14ac:dyDescent="0.15">
      <c r="B2559" s="36">
        <v>42320</v>
      </c>
      <c r="C2559" s="37">
        <v>0.2298611111111111</v>
      </c>
      <c r="D2559" s="39">
        <v>123</v>
      </c>
      <c r="E2559" s="39">
        <v>77</v>
      </c>
      <c r="F2559" s="39">
        <v>61</v>
      </c>
      <c r="G2559" s="47"/>
      <c r="H2559" s="47"/>
      <c r="I2559" s="240">
        <v>42320.25</v>
      </c>
      <c r="J2559" s="39">
        <v>6</v>
      </c>
      <c r="K2559" s="41">
        <v>42316</v>
      </c>
      <c r="M2559" s="240"/>
      <c r="N2559" s="39"/>
      <c r="O2559" s="39"/>
    </row>
    <row r="2560" spans="2:15" x14ac:dyDescent="0.15">
      <c r="B2560" s="36">
        <v>42320</v>
      </c>
      <c r="C2560" s="37">
        <v>0.23194444444444443</v>
      </c>
      <c r="D2560" s="39">
        <v>118</v>
      </c>
      <c r="E2560" s="39">
        <v>71</v>
      </c>
      <c r="F2560" s="39">
        <v>61</v>
      </c>
      <c r="G2560" s="47"/>
      <c r="H2560" s="47"/>
      <c r="I2560" s="240">
        <v>42320.25</v>
      </c>
      <c r="J2560" s="39">
        <v>6</v>
      </c>
      <c r="K2560" s="41">
        <v>42316</v>
      </c>
      <c r="M2560" s="240"/>
      <c r="N2560" s="39"/>
      <c r="O2560" s="39"/>
    </row>
    <row r="2561" spans="2:15" x14ac:dyDescent="0.15">
      <c r="B2561" s="36">
        <v>42320</v>
      </c>
      <c r="C2561" s="37">
        <v>0.99861111111111101</v>
      </c>
      <c r="D2561" s="39">
        <v>124</v>
      </c>
      <c r="E2561" s="39">
        <v>66</v>
      </c>
      <c r="F2561" s="39">
        <v>54</v>
      </c>
      <c r="G2561" s="47"/>
      <c r="H2561" s="47"/>
      <c r="I2561" s="240">
        <v>42320.75</v>
      </c>
      <c r="J2561" s="39">
        <v>18</v>
      </c>
      <c r="K2561" s="41">
        <v>42316</v>
      </c>
      <c r="M2561" s="240"/>
      <c r="N2561" s="39"/>
      <c r="O2561" s="39"/>
    </row>
    <row r="2562" spans="2:15" x14ac:dyDescent="0.15">
      <c r="B2562" s="36">
        <v>42321</v>
      </c>
      <c r="C2562" s="37">
        <v>1.3888888888888889E-3</v>
      </c>
      <c r="D2562" s="39">
        <v>120</v>
      </c>
      <c r="E2562" s="39">
        <v>72</v>
      </c>
      <c r="F2562" s="39">
        <v>59</v>
      </c>
      <c r="G2562" s="47" t="s">
        <v>24</v>
      </c>
      <c r="H2562" s="47" t="s">
        <v>130</v>
      </c>
      <c r="I2562" s="240">
        <v>42320.75</v>
      </c>
      <c r="J2562" s="39">
        <v>18</v>
      </c>
      <c r="K2562" s="41">
        <v>42316</v>
      </c>
      <c r="M2562" s="240"/>
      <c r="N2562" s="39"/>
      <c r="O2562" s="39"/>
    </row>
    <row r="2563" spans="2:15" x14ac:dyDescent="0.15">
      <c r="B2563" s="36">
        <v>42321</v>
      </c>
      <c r="C2563" s="37">
        <v>0.25347222222222221</v>
      </c>
      <c r="D2563" s="39">
        <v>123</v>
      </c>
      <c r="E2563" s="39">
        <v>74</v>
      </c>
      <c r="F2563" s="39">
        <v>57</v>
      </c>
      <c r="G2563" s="47"/>
      <c r="H2563" s="47"/>
      <c r="I2563" s="240">
        <v>42321.25</v>
      </c>
      <c r="J2563" s="39">
        <v>6</v>
      </c>
      <c r="K2563" s="41">
        <v>42316</v>
      </c>
      <c r="M2563" s="240"/>
      <c r="N2563" s="39"/>
      <c r="O2563" s="39"/>
    </row>
    <row r="2564" spans="2:15" x14ac:dyDescent="0.15">
      <c r="B2564" s="36">
        <v>42321</v>
      </c>
      <c r="C2564" s="37">
        <v>0.25555555555555559</v>
      </c>
      <c r="D2564" s="39">
        <v>126</v>
      </c>
      <c r="E2564" s="39">
        <v>76</v>
      </c>
      <c r="F2564" s="39">
        <v>57</v>
      </c>
      <c r="G2564" s="47"/>
      <c r="H2564" s="47"/>
      <c r="I2564" s="240">
        <v>42321.25</v>
      </c>
      <c r="J2564" s="39">
        <v>6</v>
      </c>
      <c r="K2564" s="41">
        <v>42316</v>
      </c>
      <c r="M2564" s="240"/>
      <c r="N2564" s="39"/>
      <c r="O2564" s="39"/>
    </row>
    <row r="2565" spans="2:15" x14ac:dyDescent="0.15">
      <c r="B2565" s="36">
        <v>42322</v>
      </c>
      <c r="C2565" s="37">
        <v>0.26111111111111113</v>
      </c>
      <c r="D2565" s="39">
        <v>118</v>
      </c>
      <c r="E2565" s="39">
        <v>72</v>
      </c>
      <c r="F2565" s="39">
        <v>61</v>
      </c>
      <c r="G2565" s="47" t="s">
        <v>24</v>
      </c>
      <c r="H2565" s="47" t="s">
        <v>128</v>
      </c>
      <c r="I2565" s="240">
        <v>42322.25</v>
      </c>
      <c r="J2565" s="39">
        <v>6</v>
      </c>
      <c r="K2565" s="41">
        <v>42316</v>
      </c>
      <c r="M2565" s="240"/>
      <c r="N2565" s="39"/>
      <c r="O2565" s="39"/>
    </row>
    <row r="2566" spans="2:15" x14ac:dyDescent="0.15">
      <c r="B2566" s="36">
        <v>42322</v>
      </c>
      <c r="C2566" s="37">
        <v>0.26180555555555557</v>
      </c>
      <c r="D2566" s="39">
        <v>116</v>
      </c>
      <c r="E2566" s="39">
        <v>70</v>
      </c>
      <c r="F2566" s="39">
        <v>61</v>
      </c>
      <c r="G2566" s="47"/>
      <c r="H2566" s="47"/>
      <c r="I2566" s="240">
        <v>42322.25</v>
      </c>
      <c r="J2566" s="39">
        <v>6</v>
      </c>
      <c r="K2566" s="41">
        <v>42316</v>
      </c>
      <c r="M2566" s="240"/>
      <c r="N2566" s="39"/>
      <c r="O2566" s="39"/>
    </row>
    <row r="2567" spans="2:15" x14ac:dyDescent="0.15">
      <c r="B2567" s="36">
        <v>42323</v>
      </c>
      <c r="C2567" s="37">
        <v>0.9604166666666667</v>
      </c>
      <c r="D2567" s="39">
        <v>123</v>
      </c>
      <c r="E2567" s="39">
        <v>70</v>
      </c>
      <c r="F2567" s="39">
        <v>61</v>
      </c>
      <c r="G2567" s="47" t="s">
        <v>28</v>
      </c>
      <c r="H2567" s="47" t="s">
        <v>234</v>
      </c>
      <c r="I2567" s="240">
        <v>42323.75</v>
      </c>
      <c r="J2567" s="39">
        <v>18</v>
      </c>
      <c r="K2567" s="41">
        <v>42323</v>
      </c>
      <c r="M2567" s="240"/>
      <c r="N2567" s="39"/>
      <c r="O2567" s="39"/>
    </row>
    <row r="2568" spans="2:15" x14ac:dyDescent="0.15">
      <c r="B2568" s="36">
        <v>42323</v>
      </c>
      <c r="C2568" s="37">
        <v>0.96319444444444446</v>
      </c>
      <c r="D2568" s="39">
        <v>117</v>
      </c>
      <c r="E2568" s="39">
        <v>70</v>
      </c>
      <c r="F2568" s="39">
        <v>61</v>
      </c>
      <c r="G2568" s="47"/>
      <c r="H2568" s="47"/>
      <c r="I2568" s="240">
        <v>42323.75</v>
      </c>
      <c r="J2568" s="39">
        <v>18</v>
      </c>
      <c r="K2568" s="41">
        <v>42323</v>
      </c>
      <c r="M2568" s="240"/>
      <c r="N2568" s="39"/>
      <c r="O2568" s="39"/>
    </row>
    <row r="2569" spans="2:15" x14ac:dyDescent="0.15">
      <c r="B2569" s="36">
        <v>42324</v>
      </c>
      <c r="C2569" s="37">
        <v>0.25</v>
      </c>
      <c r="D2569" s="39">
        <v>127</v>
      </c>
      <c r="E2569" s="39">
        <v>77</v>
      </c>
      <c r="F2569" s="39">
        <v>57</v>
      </c>
      <c r="G2569" s="47" t="s">
        <v>24</v>
      </c>
      <c r="H2569" s="47" t="s">
        <v>129</v>
      </c>
      <c r="I2569" s="240">
        <v>42324.25</v>
      </c>
      <c r="J2569" s="39">
        <v>6</v>
      </c>
      <c r="K2569" s="41">
        <v>42323</v>
      </c>
      <c r="M2569" s="240"/>
      <c r="N2569" s="39"/>
      <c r="O2569" s="39"/>
    </row>
    <row r="2570" spans="2:15" x14ac:dyDescent="0.15">
      <c r="B2570" s="36">
        <v>42325</v>
      </c>
      <c r="C2570" s="37">
        <v>2.4999999999999998E-2</v>
      </c>
      <c r="D2570" s="39">
        <v>104</v>
      </c>
      <c r="E2570" s="39">
        <v>57</v>
      </c>
      <c r="F2570" s="39">
        <v>65</v>
      </c>
      <c r="G2570" s="47" t="s">
        <v>24</v>
      </c>
      <c r="H2570" s="47" t="s">
        <v>128</v>
      </c>
      <c r="I2570" s="240">
        <v>42324.75</v>
      </c>
      <c r="J2570" s="39">
        <v>18</v>
      </c>
      <c r="K2570" s="41">
        <v>42323</v>
      </c>
      <c r="M2570" s="240"/>
      <c r="N2570" s="39"/>
      <c r="O2570" s="39"/>
    </row>
    <row r="2571" spans="2:15" x14ac:dyDescent="0.15">
      <c r="B2571" s="36">
        <v>42325</v>
      </c>
      <c r="C2571" s="37">
        <v>0.21875</v>
      </c>
      <c r="D2571" s="39">
        <v>125</v>
      </c>
      <c r="E2571" s="39">
        <v>72</v>
      </c>
      <c r="F2571" s="39">
        <v>59</v>
      </c>
      <c r="G2571" s="47"/>
      <c r="H2571" s="47"/>
      <c r="I2571" s="240">
        <v>42325.25</v>
      </c>
      <c r="J2571" s="39">
        <v>6</v>
      </c>
      <c r="K2571" s="41">
        <v>42323</v>
      </c>
      <c r="M2571" s="240"/>
      <c r="N2571" s="39"/>
      <c r="O2571" s="39"/>
    </row>
    <row r="2572" spans="2:15" x14ac:dyDescent="0.15">
      <c r="B2572" s="36">
        <v>42326</v>
      </c>
      <c r="C2572" s="37"/>
      <c r="D2572" s="39"/>
      <c r="E2572" s="39"/>
      <c r="F2572" s="39"/>
      <c r="G2572" s="47" t="s">
        <v>24</v>
      </c>
      <c r="H2572" s="47" t="s">
        <v>260</v>
      </c>
      <c r="I2572" s="240">
        <v>42325.75</v>
      </c>
      <c r="J2572" s="39">
        <v>18</v>
      </c>
      <c r="K2572" s="41">
        <v>42323</v>
      </c>
      <c r="M2572" s="240"/>
      <c r="N2572" s="39"/>
      <c r="O2572" s="39"/>
    </row>
    <row r="2573" spans="2:15" x14ac:dyDescent="0.15">
      <c r="B2573" s="36">
        <v>42327</v>
      </c>
      <c r="C2573" s="37"/>
      <c r="D2573" s="39"/>
      <c r="E2573" s="39"/>
      <c r="F2573" s="39"/>
      <c r="G2573" s="47" t="s">
        <v>28</v>
      </c>
      <c r="H2573" s="47" t="s">
        <v>234</v>
      </c>
      <c r="I2573" s="240">
        <v>42326.75</v>
      </c>
      <c r="J2573" s="39">
        <v>18</v>
      </c>
      <c r="K2573" s="41">
        <v>42323</v>
      </c>
      <c r="M2573" s="240"/>
      <c r="N2573" s="39"/>
      <c r="O2573" s="39"/>
    </row>
    <row r="2574" spans="2:15" x14ac:dyDescent="0.15">
      <c r="B2574" s="36">
        <v>42328</v>
      </c>
      <c r="C2574" s="37"/>
      <c r="D2574" s="39"/>
      <c r="E2574" s="39"/>
      <c r="F2574" s="39"/>
      <c r="G2574" s="47" t="s">
        <v>28</v>
      </c>
      <c r="H2574" s="47" t="s">
        <v>234</v>
      </c>
      <c r="I2574" s="240">
        <v>42327.75</v>
      </c>
      <c r="J2574" s="39">
        <v>18</v>
      </c>
      <c r="K2574" s="41">
        <v>42323</v>
      </c>
      <c r="M2574" s="240"/>
      <c r="N2574" s="39"/>
      <c r="O2574" s="39"/>
    </row>
    <row r="2575" spans="2:15" x14ac:dyDescent="0.15">
      <c r="B2575" s="36">
        <v>42329</v>
      </c>
      <c r="C2575" s="37">
        <v>0.27013888888888887</v>
      </c>
      <c r="D2575" s="39">
        <v>135</v>
      </c>
      <c r="E2575" s="39">
        <v>78</v>
      </c>
      <c r="F2575" s="39">
        <v>58</v>
      </c>
      <c r="G2575" s="47" t="s">
        <v>24</v>
      </c>
      <c r="H2575" s="47" t="s">
        <v>128</v>
      </c>
      <c r="I2575" s="240">
        <v>42329.25</v>
      </c>
      <c r="J2575" s="39">
        <v>6</v>
      </c>
      <c r="K2575" s="41">
        <v>42323</v>
      </c>
      <c r="M2575" s="240"/>
      <c r="N2575" s="39"/>
      <c r="O2575" s="39"/>
    </row>
    <row r="2576" spans="2:15" x14ac:dyDescent="0.15">
      <c r="B2576" s="36">
        <v>42330</v>
      </c>
      <c r="C2576" s="37">
        <v>0.91249999999999998</v>
      </c>
      <c r="D2576" s="39">
        <v>121</v>
      </c>
      <c r="E2576" s="39">
        <v>71</v>
      </c>
      <c r="F2576" s="39">
        <v>54</v>
      </c>
      <c r="G2576" s="47" t="s">
        <v>24</v>
      </c>
      <c r="H2576" s="47" t="s">
        <v>129</v>
      </c>
      <c r="I2576" s="240">
        <v>42330.75</v>
      </c>
      <c r="J2576" s="39">
        <v>18</v>
      </c>
      <c r="K2576" s="41">
        <v>42330</v>
      </c>
      <c r="M2576" s="240"/>
      <c r="N2576" s="39"/>
      <c r="O2576" s="39"/>
    </row>
    <row r="2577" spans="2:15" x14ac:dyDescent="0.15">
      <c r="B2577" s="36">
        <v>42330</v>
      </c>
      <c r="C2577" s="37">
        <v>0.91319444444444453</v>
      </c>
      <c r="D2577" s="39">
        <v>129</v>
      </c>
      <c r="E2577" s="39">
        <v>75</v>
      </c>
      <c r="F2577" s="39">
        <v>56</v>
      </c>
      <c r="G2577" s="47"/>
      <c r="H2577" s="47"/>
      <c r="I2577" s="240">
        <v>42330.75</v>
      </c>
      <c r="J2577" s="39">
        <v>18</v>
      </c>
      <c r="K2577" s="41">
        <v>42330</v>
      </c>
      <c r="M2577" s="240"/>
      <c r="N2577" s="39"/>
      <c r="O2577" s="39"/>
    </row>
    <row r="2578" spans="2:15" x14ac:dyDescent="0.15">
      <c r="B2578" s="36">
        <v>42331</v>
      </c>
      <c r="C2578" s="37">
        <v>0.25</v>
      </c>
      <c r="D2578" s="39">
        <v>128</v>
      </c>
      <c r="E2578" s="39">
        <v>45</v>
      </c>
      <c r="F2578" s="39">
        <v>53</v>
      </c>
      <c r="G2578" s="47" t="s">
        <v>28</v>
      </c>
      <c r="H2578" s="47" t="s">
        <v>234</v>
      </c>
      <c r="I2578" s="240">
        <v>42331.25</v>
      </c>
      <c r="J2578" s="39">
        <v>6</v>
      </c>
      <c r="K2578" s="41">
        <v>42330</v>
      </c>
      <c r="M2578" s="240"/>
      <c r="N2578" s="39"/>
      <c r="O2578" s="39"/>
    </row>
    <row r="2579" spans="2:15" x14ac:dyDescent="0.15">
      <c r="B2579" s="36">
        <v>42331</v>
      </c>
      <c r="C2579" s="37">
        <v>0.25069444444444444</v>
      </c>
      <c r="D2579" s="39">
        <v>120</v>
      </c>
      <c r="E2579" s="39">
        <v>77</v>
      </c>
      <c r="F2579" s="39">
        <v>52</v>
      </c>
      <c r="G2579" s="47"/>
      <c r="H2579" s="47"/>
      <c r="I2579" s="240">
        <v>42331.25</v>
      </c>
      <c r="J2579" s="39">
        <v>6</v>
      </c>
      <c r="K2579" s="41">
        <v>42330</v>
      </c>
      <c r="M2579" s="240"/>
      <c r="N2579" s="39"/>
      <c r="O2579" s="39"/>
    </row>
    <row r="2580" spans="2:15" x14ac:dyDescent="0.15">
      <c r="B2580" s="36">
        <v>42332</v>
      </c>
      <c r="C2580" s="37">
        <v>0.26041666666666669</v>
      </c>
      <c r="D2580" s="39">
        <v>124</v>
      </c>
      <c r="E2580" s="39">
        <v>74</v>
      </c>
      <c r="F2580" s="39">
        <v>55</v>
      </c>
      <c r="G2580" s="47" t="s">
        <v>24</v>
      </c>
      <c r="H2580" s="47" t="s">
        <v>128</v>
      </c>
      <c r="I2580" s="240">
        <v>42332.25</v>
      </c>
      <c r="J2580" s="39">
        <v>6</v>
      </c>
      <c r="K2580" s="41">
        <v>42330</v>
      </c>
      <c r="M2580" s="240"/>
      <c r="N2580" s="39"/>
      <c r="O2580" s="39"/>
    </row>
    <row r="2581" spans="2:15" x14ac:dyDescent="0.15">
      <c r="B2581" s="36">
        <v>42333</v>
      </c>
      <c r="C2581" s="37">
        <v>0.25833333333333336</v>
      </c>
      <c r="D2581" s="39">
        <v>124</v>
      </c>
      <c r="E2581" s="39">
        <v>70</v>
      </c>
      <c r="F2581" s="39">
        <v>60</v>
      </c>
      <c r="G2581" s="47" t="s">
        <v>24</v>
      </c>
      <c r="H2581" s="47" t="s">
        <v>129</v>
      </c>
      <c r="I2581" s="240">
        <v>42333.25</v>
      </c>
      <c r="J2581" s="39">
        <v>6</v>
      </c>
      <c r="K2581" s="41">
        <v>42330</v>
      </c>
      <c r="M2581" s="240"/>
      <c r="N2581" s="39"/>
      <c r="O2581" s="39"/>
    </row>
    <row r="2582" spans="2:15" x14ac:dyDescent="0.15">
      <c r="B2582" s="36">
        <v>42333</v>
      </c>
      <c r="C2582" s="37">
        <v>0.25972222222222224</v>
      </c>
      <c r="D2582" s="39">
        <v>126</v>
      </c>
      <c r="E2582" s="39">
        <v>74</v>
      </c>
      <c r="F2582" s="39">
        <v>58</v>
      </c>
      <c r="G2582" s="47"/>
      <c r="H2582" s="47"/>
      <c r="I2582" s="240">
        <v>42333.25</v>
      </c>
      <c r="J2582" s="39">
        <v>6</v>
      </c>
      <c r="K2582" s="41">
        <v>42330</v>
      </c>
      <c r="M2582" s="240"/>
      <c r="N2582" s="39"/>
      <c r="O2582" s="39"/>
    </row>
    <row r="2583" spans="2:15" x14ac:dyDescent="0.15">
      <c r="B2583" s="36">
        <v>42333</v>
      </c>
      <c r="C2583" s="37">
        <v>0.26111111111111113</v>
      </c>
      <c r="D2583" s="39">
        <v>117</v>
      </c>
      <c r="E2583" s="39">
        <v>71</v>
      </c>
      <c r="F2583" s="39">
        <v>59</v>
      </c>
      <c r="G2583" s="47"/>
      <c r="H2583" s="47"/>
      <c r="I2583" s="240">
        <v>42333.25</v>
      </c>
      <c r="J2583" s="39">
        <v>6</v>
      </c>
      <c r="K2583" s="41">
        <v>42330</v>
      </c>
      <c r="M2583" s="240"/>
      <c r="N2583" s="39"/>
      <c r="O2583" s="39"/>
    </row>
    <row r="2584" spans="2:15" x14ac:dyDescent="0.15">
      <c r="B2584" s="36">
        <v>42333</v>
      </c>
      <c r="C2584" s="37">
        <v>0.99861111111111101</v>
      </c>
      <c r="D2584" s="39">
        <v>120</v>
      </c>
      <c r="E2584" s="39">
        <v>59</v>
      </c>
      <c r="F2584" s="39">
        <v>55</v>
      </c>
      <c r="G2584" s="47"/>
      <c r="H2584" s="47"/>
      <c r="I2584" s="240">
        <v>42333.75</v>
      </c>
      <c r="J2584" s="39">
        <v>18</v>
      </c>
      <c r="K2584" s="41">
        <v>42330</v>
      </c>
      <c r="M2584" s="240"/>
      <c r="N2584" s="39"/>
      <c r="O2584" s="39"/>
    </row>
    <row r="2585" spans="2:15" x14ac:dyDescent="0.15">
      <c r="B2585" s="36">
        <v>42334</v>
      </c>
      <c r="C2585" s="37">
        <v>0.25</v>
      </c>
      <c r="D2585" s="39">
        <v>116</v>
      </c>
      <c r="E2585" s="39">
        <v>74</v>
      </c>
      <c r="F2585" s="39">
        <v>57</v>
      </c>
      <c r="G2585" s="47" t="s">
        <v>24</v>
      </c>
      <c r="H2585" s="47" t="s">
        <v>128</v>
      </c>
      <c r="I2585" s="240">
        <v>42334.25</v>
      </c>
      <c r="J2585" s="39">
        <v>6</v>
      </c>
      <c r="K2585" s="41">
        <v>42330</v>
      </c>
      <c r="M2585" s="240"/>
      <c r="N2585" s="39"/>
      <c r="O2585" s="39"/>
    </row>
    <row r="2586" spans="2:15" x14ac:dyDescent="0.15">
      <c r="B2586" s="36">
        <v>42335</v>
      </c>
      <c r="C2586" s="37">
        <v>0.26041666666666669</v>
      </c>
      <c r="D2586" s="39">
        <v>124</v>
      </c>
      <c r="E2586" s="39">
        <v>72</v>
      </c>
      <c r="F2586" s="39">
        <v>58</v>
      </c>
      <c r="G2586" s="47" t="s">
        <v>24</v>
      </c>
      <c r="H2586" s="47" t="s">
        <v>129</v>
      </c>
      <c r="I2586" s="240">
        <v>42335.25</v>
      </c>
      <c r="J2586" s="39">
        <v>6</v>
      </c>
      <c r="K2586" s="41">
        <v>42330</v>
      </c>
      <c r="M2586" s="240"/>
      <c r="N2586" s="39"/>
      <c r="O2586" s="39"/>
    </row>
    <row r="2587" spans="2:15" x14ac:dyDescent="0.15">
      <c r="B2587" s="36">
        <v>42335</v>
      </c>
      <c r="C2587" s="37">
        <v>0.26180555555555557</v>
      </c>
      <c r="D2587" s="39">
        <v>120</v>
      </c>
      <c r="E2587" s="39">
        <v>70</v>
      </c>
      <c r="F2587" s="39">
        <v>59</v>
      </c>
      <c r="G2587" s="47"/>
      <c r="H2587" s="47"/>
      <c r="I2587" s="240">
        <v>42335.25</v>
      </c>
      <c r="J2587" s="39">
        <v>6</v>
      </c>
      <c r="K2587" s="41">
        <v>42330</v>
      </c>
      <c r="M2587" s="240"/>
      <c r="N2587" s="39"/>
      <c r="O2587" s="39"/>
    </row>
    <row r="2588" spans="2:15" x14ac:dyDescent="0.15">
      <c r="B2588" s="36">
        <v>42335</v>
      </c>
      <c r="C2588" s="37">
        <v>0.2638888888888889</v>
      </c>
      <c r="D2588" s="39">
        <v>114</v>
      </c>
      <c r="E2588" s="39">
        <v>71</v>
      </c>
      <c r="F2588" s="39">
        <v>59</v>
      </c>
      <c r="G2588" s="47"/>
      <c r="H2588" s="47"/>
      <c r="I2588" s="240">
        <v>42335.25</v>
      </c>
      <c r="J2588" s="39">
        <v>6</v>
      </c>
      <c r="K2588" s="41">
        <v>42330</v>
      </c>
      <c r="M2588" s="240"/>
      <c r="N2588" s="39"/>
      <c r="O2588" s="39"/>
    </row>
    <row r="2589" spans="2:15" x14ac:dyDescent="0.15">
      <c r="B2589" s="36">
        <v>42336</v>
      </c>
      <c r="C2589" s="37">
        <v>0.27777777777777779</v>
      </c>
      <c r="D2589" s="39">
        <v>112</v>
      </c>
      <c r="E2589" s="39">
        <v>59</v>
      </c>
      <c r="F2589" s="39">
        <v>61</v>
      </c>
      <c r="G2589" s="47" t="s">
        <v>24</v>
      </c>
      <c r="H2589" s="47" t="s">
        <v>128</v>
      </c>
      <c r="I2589" s="240">
        <v>42336.25</v>
      </c>
      <c r="J2589" s="39">
        <v>6</v>
      </c>
      <c r="K2589" s="41">
        <v>42330</v>
      </c>
      <c r="M2589" s="240"/>
      <c r="N2589" s="39"/>
      <c r="O2589" s="39"/>
    </row>
    <row r="2590" spans="2:15" x14ac:dyDescent="0.15">
      <c r="B2590" s="36">
        <v>42337</v>
      </c>
      <c r="C2590" s="37">
        <v>0.29166666666666669</v>
      </c>
      <c r="D2590" s="39">
        <v>125</v>
      </c>
      <c r="E2590" s="39">
        <v>68</v>
      </c>
      <c r="F2590" s="39">
        <v>55</v>
      </c>
      <c r="G2590" s="47" t="s">
        <v>24</v>
      </c>
      <c r="H2590" s="47" t="s">
        <v>352</v>
      </c>
      <c r="I2590" s="240">
        <v>42337.25</v>
      </c>
      <c r="J2590" s="39">
        <v>6</v>
      </c>
      <c r="K2590" s="41">
        <v>42337</v>
      </c>
      <c r="M2590" s="240"/>
      <c r="N2590" s="39"/>
      <c r="O2590" s="39"/>
    </row>
    <row r="2591" spans="2:15" x14ac:dyDescent="0.15">
      <c r="B2591" s="36">
        <v>42337</v>
      </c>
      <c r="C2591" s="37">
        <v>0.29305555555555557</v>
      </c>
      <c r="D2591" s="39">
        <v>120</v>
      </c>
      <c r="E2591" s="39">
        <v>73</v>
      </c>
      <c r="F2591" s="39">
        <v>56</v>
      </c>
      <c r="G2591" s="47"/>
      <c r="H2591" s="47"/>
      <c r="I2591" s="240">
        <v>42337.25</v>
      </c>
      <c r="J2591" s="39">
        <v>6</v>
      </c>
      <c r="K2591" s="41">
        <v>42337</v>
      </c>
      <c r="M2591" s="240"/>
      <c r="N2591" s="39"/>
      <c r="O2591" s="39"/>
    </row>
    <row r="2592" spans="2:15" x14ac:dyDescent="0.15">
      <c r="B2592" s="36">
        <v>42337</v>
      </c>
      <c r="C2592" s="37">
        <v>0.99861111111111101</v>
      </c>
      <c r="D2592" s="39">
        <v>126</v>
      </c>
      <c r="E2592" s="39">
        <v>74</v>
      </c>
      <c r="F2592" s="39">
        <v>57</v>
      </c>
      <c r="G2592" s="47"/>
      <c r="H2592" s="47"/>
      <c r="I2592" s="240">
        <v>42337.75</v>
      </c>
      <c r="J2592" s="39">
        <v>18</v>
      </c>
      <c r="K2592" s="41">
        <v>42337</v>
      </c>
      <c r="M2592" s="240"/>
      <c r="N2592" s="39"/>
      <c r="O2592" s="39"/>
    </row>
    <row r="2593" spans="2:15" x14ac:dyDescent="0.15">
      <c r="B2593" s="36">
        <v>42337</v>
      </c>
      <c r="C2593" s="37">
        <v>0.99930555555555556</v>
      </c>
      <c r="D2593" s="39">
        <v>118</v>
      </c>
      <c r="E2593" s="39">
        <v>71</v>
      </c>
      <c r="F2593" s="39">
        <v>55</v>
      </c>
      <c r="G2593" s="47"/>
      <c r="H2593" s="47"/>
      <c r="I2593" s="240">
        <v>42337.75</v>
      </c>
      <c r="J2593" s="39">
        <v>18</v>
      </c>
      <c r="K2593" s="41">
        <v>42337</v>
      </c>
      <c r="M2593" s="240"/>
      <c r="N2593" s="39"/>
      <c r="O2593" s="39"/>
    </row>
    <row r="2594" spans="2:15" x14ac:dyDescent="0.15">
      <c r="B2594" s="36">
        <v>42338</v>
      </c>
      <c r="C2594" s="37">
        <v>0.23472222222222219</v>
      </c>
      <c r="D2594" s="39">
        <v>120</v>
      </c>
      <c r="E2594" s="39">
        <v>72</v>
      </c>
      <c r="F2594" s="39">
        <v>54</v>
      </c>
      <c r="G2594" s="47" t="s">
        <v>24</v>
      </c>
      <c r="H2594" s="47" t="s">
        <v>353</v>
      </c>
      <c r="I2594" s="240">
        <v>42338.25</v>
      </c>
      <c r="J2594" s="39">
        <v>6</v>
      </c>
      <c r="K2594" s="41">
        <v>42337</v>
      </c>
      <c r="M2594" s="240"/>
      <c r="N2594" s="39"/>
      <c r="O2594" s="39"/>
    </row>
    <row r="2595" spans="2:15" x14ac:dyDescent="0.15">
      <c r="B2595" s="36">
        <v>42339</v>
      </c>
      <c r="C2595" s="37">
        <v>0.25694444444444448</v>
      </c>
      <c r="D2595" s="39">
        <v>122</v>
      </c>
      <c r="E2595" s="39">
        <v>69</v>
      </c>
      <c r="F2595" s="39">
        <v>58</v>
      </c>
      <c r="G2595" s="47" t="s">
        <v>24</v>
      </c>
      <c r="H2595" s="47" t="s">
        <v>352</v>
      </c>
      <c r="I2595" s="240">
        <v>42339.25</v>
      </c>
      <c r="J2595" s="39">
        <v>6</v>
      </c>
      <c r="K2595" s="41">
        <v>42337</v>
      </c>
      <c r="M2595" s="240"/>
      <c r="N2595" s="39"/>
      <c r="O2595" s="39"/>
    </row>
    <row r="2596" spans="2:15" x14ac:dyDescent="0.15">
      <c r="B2596" s="36">
        <v>42339</v>
      </c>
      <c r="C2596" s="37">
        <v>0.25833333333333336</v>
      </c>
      <c r="D2596" s="39">
        <v>118</v>
      </c>
      <c r="E2596" s="39">
        <v>71</v>
      </c>
      <c r="F2596" s="39">
        <v>58</v>
      </c>
      <c r="G2596" s="47"/>
      <c r="H2596" s="47"/>
      <c r="I2596" s="240">
        <v>42339.25</v>
      </c>
      <c r="J2596" s="39">
        <v>6</v>
      </c>
      <c r="K2596" s="41">
        <v>42337</v>
      </c>
      <c r="M2596" s="240"/>
      <c r="N2596" s="39"/>
      <c r="O2596" s="39"/>
    </row>
    <row r="2597" spans="2:15" x14ac:dyDescent="0.15">
      <c r="B2597" s="36">
        <v>42340</v>
      </c>
      <c r="C2597" s="37">
        <v>1.7361111111111112E-2</v>
      </c>
      <c r="D2597" s="39">
        <v>116</v>
      </c>
      <c r="E2597" s="39">
        <v>62</v>
      </c>
      <c r="F2597" s="39">
        <v>59</v>
      </c>
      <c r="G2597" s="47" t="s">
        <v>24</v>
      </c>
      <c r="H2597" s="47" t="s">
        <v>354</v>
      </c>
      <c r="I2597" s="240">
        <v>42339.75</v>
      </c>
      <c r="J2597" s="39">
        <v>18</v>
      </c>
      <c r="K2597" s="41">
        <v>42337</v>
      </c>
      <c r="M2597" s="240"/>
      <c r="N2597" s="39"/>
      <c r="O2597" s="39"/>
    </row>
    <row r="2598" spans="2:15" x14ac:dyDescent="0.15">
      <c r="B2598" s="36">
        <v>42340</v>
      </c>
      <c r="C2598" s="37">
        <v>0.25</v>
      </c>
      <c r="D2598" s="39">
        <v>122</v>
      </c>
      <c r="E2598" s="39">
        <v>71</v>
      </c>
      <c r="F2598" s="39">
        <v>62</v>
      </c>
      <c r="G2598" s="47"/>
      <c r="H2598" s="47"/>
      <c r="I2598" s="240">
        <v>42340.25</v>
      </c>
      <c r="J2598" s="39">
        <v>6</v>
      </c>
      <c r="K2598" s="41">
        <v>42337</v>
      </c>
      <c r="M2598" s="240"/>
      <c r="N2598" s="39"/>
      <c r="O2598" s="39"/>
    </row>
    <row r="2599" spans="2:15" x14ac:dyDescent="0.15">
      <c r="B2599" s="36">
        <v>42340</v>
      </c>
      <c r="C2599" s="37">
        <v>0.99861111111111101</v>
      </c>
      <c r="D2599" s="39">
        <v>118</v>
      </c>
      <c r="E2599" s="39">
        <v>71</v>
      </c>
      <c r="F2599" s="39">
        <v>52</v>
      </c>
      <c r="G2599" s="47"/>
      <c r="H2599" s="47"/>
      <c r="I2599" s="240">
        <v>42340.75</v>
      </c>
      <c r="J2599" s="39">
        <v>18</v>
      </c>
      <c r="K2599" s="41">
        <v>42337</v>
      </c>
      <c r="M2599" s="240"/>
      <c r="N2599" s="39"/>
      <c r="O2599" s="39"/>
    </row>
    <row r="2600" spans="2:15" x14ac:dyDescent="0.15">
      <c r="B2600" s="36">
        <v>42341</v>
      </c>
      <c r="C2600" s="37">
        <v>3.472222222222222E-3</v>
      </c>
      <c r="D2600" s="39">
        <v>110</v>
      </c>
      <c r="E2600" s="39">
        <v>66</v>
      </c>
      <c r="F2600" s="39">
        <v>54</v>
      </c>
      <c r="G2600" s="47" t="s">
        <v>28</v>
      </c>
      <c r="H2600" s="47" t="s">
        <v>234</v>
      </c>
      <c r="I2600" s="240">
        <v>42340.75</v>
      </c>
      <c r="J2600" s="39">
        <v>18</v>
      </c>
      <c r="K2600" s="41">
        <v>42337</v>
      </c>
      <c r="M2600" s="240"/>
      <c r="N2600" s="39"/>
      <c r="O2600" s="39"/>
    </row>
    <row r="2601" spans="2:15" x14ac:dyDescent="0.15">
      <c r="B2601" s="36">
        <v>42341</v>
      </c>
      <c r="C2601" s="37">
        <v>0.25833333333333336</v>
      </c>
      <c r="D2601" s="39">
        <v>114</v>
      </c>
      <c r="E2601" s="39">
        <v>70</v>
      </c>
      <c r="F2601" s="39">
        <v>55</v>
      </c>
      <c r="G2601" s="47"/>
      <c r="H2601" s="47"/>
      <c r="I2601" s="240">
        <v>42341.25</v>
      </c>
      <c r="J2601" s="39">
        <v>6</v>
      </c>
      <c r="K2601" s="41">
        <v>42337</v>
      </c>
      <c r="M2601" s="240"/>
      <c r="N2601" s="39"/>
      <c r="O2601" s="39"/>
    </row>
    <row r="2602" spans="2:15" x14ac:dyDescent="0.15">
      <c r="B2602" s="36">
        <v>42342</v>
      </c>
      <c r="C2602" s="37">
        <v>0.24097222222222223</v>
      </c>
      <c r="D2602" s="39">
        <v>134</v>
      </c>
      <c r="E2602" s="39">
        <v>80</v>
      </c>
      <c r="F2602" s="39">
        <v>58</v>
      </c>
      <c r="G2602" s="47" t="s">
        <v>28</v>
      </c>
      <c r="H2602" s="47" t="s">
        <v>234</v>
      </c>
      <c r="I2602" s="240">
        <v>42342.25</v>
      </c>
      <c r="J2602" s="39">
        <v>6</v>
      </c>
      <c r="K2602" s="41">
        <v>42337</v>
      </c>
      <c r="M2602" s="240"/>
      <c r="N2602" s="39"/>
      <c r="O2602" s="39"/>
    </row>
    <row r="2603" spans="2:15" x14ac:dyDescent="0.15">
      <c r="B2603" s="36">
        <v>42342</v>
      </c>
      <c r="C2603" s="37">
        <v>0.24305555555555555</v>
      </c>
      <c r="D2603" s="39">
        <v>126</v>
      </c>
      <c r="E2603" s="39">
        <v>75</v>
      </c>
      <c r="F2603" s="39">
        <v>55</v>
      </c>
      <c r="G2603" s="47"/>
      <c r="H2603" s="47"/>
      <c r="I2603" s="240">
        <v>42342.25</v>
      </c>
      <c r="J2603" s="39">
        <v>6</v>
      </c>
      <c r="K2603" s="41">
        <v>42337</v>
      </c>
      <c r="M2603" s="240"/>
      <c r="N2603" s="39"/>
      <c r="O2603" s="39"/>
    </row>
    <row r="2604" spans="2:15" x14ac:dyDescent="0.15">
      <c r="B2604" s="36">
        <v>42342</v>
      </c>
      <c r="C2604" s="37">
        <v>0.24374999999999999</v>
      </c>
      <c r="D2604" s="39">
        <v>120</v>
      </c>
      <c r="E2604" s="39">
        <v>78</v>
      </c>
      <c r="F2604" s="39">
        <v>56</v>
      </c>
      <c r="G2604" s="47"/>
      <c r="H2604" s="47"/>
      <c r="I2604" s="240">
        <v>42342.25</v>
      </c>
      <c r="J2604" s="39">
        <v>6</v>
      </c>
      <c r="K2604" s="41">
        <v>42337</v>
      </c>
      <c r="M2604" s="240"/>
      <c r="N2604" s="39"/>
      <c r="O2604" s="39"/>
    </row>
    <row r="2605" spans="2:15" x14ac:dyDescent="0.15">
      <c r="B2605" s="36">
        <v>42342</v>
      </c>
      <c r="C2605" s="37">
        <v>0.39583333333333331</v>
      </c>
      <c r="D2605" s="39">
        <v>123</v>
      </c>
      <c r="E2605" s="39">
        <v>84</v>
      </c>
      <c r="F2605" s="39"/>
      <c r="G2605" s="47"/>
      <c r="H2605" s="47"/>
      <c r="I2605" s="240">
        <v>42342.25</v>
      </c>
      <c r="J2605" s="39">
        <v>6</v>
      </c>
      <c r="K2605" s="41">
        <v>42337</v>
      </c>
      <c r="M2605" s="240"/>
      <c r="N2605" s="39"/>
      <c r="O2605" s="39"/>
    </row>
    <row r="2606" spans="2:15" x14ac:dyDescent="0.15">
      <c r="B2606" s="36">
        <v>42343</v>
      </c>
      <c r="C2606" s="37">
        <v>0.25416666666666665</v>
      </c>
      <c r="D2606" s="39">
        <v>116</v>
      </c>
      <c r="E2606" s="39">
        <v>71</v>
      </c>
      <c r="F2606" s="39">
        <v>57</v>
      </c>
      <c r="G2606" s="47" t="s">
        <v>28</v>
      </c>
      <c r="H2606" s="47" t="s">
        <v>234</v>
      </c>
      <c r="I2606" s="240">
        <v>42343.25</v>
      </c>
      <c r="J2606" s="39">
        <v>6</v>
      </c>
      <c r="K2606" s="41">
        <v>42337</v>
      </c>
      <c r="M2606" s="240"/>
      <c r="N2606" s="39"/>
      <c r="O2606" s="39"/>
    </row>
    <row r="2607" spans="2:15" x14ac:dyDescent="0.15">
      <c r="B2607" s="36">
        <v>42343</v>
      </c>
      <c r="C2607" s="37">
        <v>0.25625000000000003</v>
      </c>
      <c r="D2607" s="39">
        <v>120</v>
      </c>
      <c r="E2607" s="39">
        <v>77</v>
      </c>
      <c r="F2607" s="39">
        <v>56</v>
      </c>
      <c r="G2607" s="47"/>
      <c r="H2607" s="47"/>
      <c r="I2607" s="240">
        <v>42343.25</v>
      </c>
      <c r="J2607" s="39">
        <v>6</v>
      </c>
      <c r="K2607" s="41">
        <v>42337</v>
      </c>
      <c r="M2607" s="240"/>
      <c r="N2607" s="39"/>
      <c r="O2607" s="39"/>
    </row>
    <row r="2608" spans="2:15" x14ac:dyDescent="0.15">
      <c r="B2608" s="36">
        <v>42343</v>
      </c>
      <c r="C2608" s="37">
        <v>0.99652777777777779</v>
      </c>
      <c r="D2608" s="39">
        <v>119</v>
      </c>
      <c r="E2608" s="39">
        <v>71</v>
      </c>
      <c r="F2608" s="39">
        <v>54</v>
      </c>
      <c r="G2608" s="47"/>
      <c r="H2608" s="47"/>
      <c r="I2608" s="240">
        <v>42343.75</v>
      </c>
      <c r="J2608" s="39">
        <v>18</v>
      </c>
      <c r="K2608" s="41">
        <v>42337</v>
      </c>
      <c r="M2608" s="240"/>
      <c r="N2608" s="39"/>
      <c r="O2608" s="39"/>
    </row>
    <row r="2609" spans="2:15" x14ac:dyDescent="0.15">
      <c r="B2609" s="36">
        <v>42344</v>
      </c>
      <c r="C2609" s="37">
        <v>0.27847222222222223</v>
      </c>
      <c r="D2609" s="39">
        <v>123</v>
      </c>
      <c r="E2609" s="39">
        <v>77</v>
      </c>
      <c r="F2609" s="39">
        <v>59</v>
      </c>
      <c r="G2609" s="47" t="s">
        <v>24</v>
      </c>
      <c r="H2609" s="47" t="s">
        <v>234</v>
      </c>
      <c r="I2609" s="240">
        <v>42344.25</v>
      </c>
      <c r="J2609" s="39">
        <v>6</v>
      </c>
      <c r="K2609" s="41">
        <v>42344</v>
      </c>
      <c r="M2609" s="240"/>
      <c r="N2609" s="39"/>
      <c r="O2609" s="39"/>
    </row>
    <row r="2610" spans="2:15" x14ac:dyDescent="0.15">
      <c r="B2610" s="36">
        <v>42344</v>
      </c>
      <c r="C2610" s="37">
        <v>0.28125</v>
      </c>
      <c r="D2610" s="39">
        <v>128</v>
      </c>
      <c r="E2610" s="39">
        <v>74</v>
      </c>
      <c r="F2610" s="39">
        <v>58</v>
      </c>
      <c r="G2610" s="47"/>
      <c r="H2610" s="47"/>
      <c r="I2610" s="240">
        <v>42344.25</v>
      </c>
      <c r="J2610" s="39">
        <v>6</v>
      </c>
      <c r="K2610" s="41">
        <v>42344</v>
      </c>
      <c r="M2610" s="240"/>
      <c r="N2610" s="39"/>
      <c r="O2610" s="39"/>
    </row>
    <row r="2611" spans="2:15" x14ac:dyDescent="0.15">
      <c r="B2611" s="36">
        <v>42344</v>
      </c>
      <c r="C2611" s="37">
        <v>0.28263888888888888</v>
      </c>
      <c r="D2611" s="39">
        <v>126</v>
      </c>
      <c r="E2611" s="39">
        <v>77</v>
      </c>
      <c r="F2611" s="39">
        <v>59</v>
      </c>
      <c r="G2611" s="47"/>
      <c r="H2611" s="47"/>
      <c r="I2611" s="240">
        <v>42344.25</v>
      </c>
      <c r="J2611" s="39">
        <v>6</v>
      </c>
      <c r="K2611" s="41">
        <v>42344</v>
      </c>
      <c r="M2611" s="240"/>
      <c r="N2611" s="39"/>
      <c r="O2611" s="39"/>
    </row>
    <row r="2612" spans="2:15" x14ac:dyDescent="0.15">
      <c r="B2612" s="36">
        <v>42345</v>
      </c>
      <c r="C2612" s="37">
        <v>0.25</v>
      </c>
      <c r="D2612" s="39">
        <v>136</v>
      </c>
      <c r="E2612" s="39">
        <v>79</v>
      </c>
      <c r="F2612" s="39">
        <v>54</v>
      </c>
      <c r="G2612" s="47" t="s">
        <v>28</v>
      </c>
      <c r="H2612" s="47" t="s">
        <v>355</v>
      </c>
      <c r="I2612" s="240">
        <v>42345.25</v>
      </c>
      <c r="J2612" s="39">
        <v>6</v>
      </c>
      <c r="K2612" s="41">
        <v>42344</v>
      </c>
      <c r="M2612" s="240"/>
      <c r="N2612" s="39"/>
      <c r="O2612" s="39"/>
    </row>
    <row r="2613" spans="2:15" x14ac:dyDescent="0.15">
      <c r="B2613" s="36">
        <v>42345</v>
      </c>
      <c r="C2613" s="37">
        <v>0.25347222222222221</v>
      </c>
      <c r="D2613" s="39">
        <v>129</v>
      </c>
      <c r="E2613" s="39">
        <v>77</v>
      </c>
      <c r="F2613" s="39">
        <v>51</v>
      </c>
      <c r="G2613" s="47"/>
      <c r="H2613" s="47"/>
      <c r="I2613" s="240">
        <v>42345.25</v>
      </c>
      <c r="J2613" s="39">
        <v>6</v>
      </c>
      <c r="K2613" s="41">
        <v>42344</v>
      </c>
      <c r="M2613" s="240"/>
      <c r="N2613" s="39"/>
      <c r="O2613" s="39"/>
    </row>
    <row r="2614" spans="2:15" x14ac:dyDescent="0.15">
      <c r="B2614" s="36">
        <v>42345</v>
      </c>
      <c r="C2614" s="37">
        <v>0.65625</v>
      </c>
      <c r="D2614" s="39">
        <v>130</v>
      </c>
      <c r="E2614" s="39">
        <v>90</v>
      </c>
      <c r="F2614" s="39">
        <v>56</v>
      </c>
      <c r="G2614" s="47"/>
      <c r="H2614" s="47"/>
      <c r="I2614" s="240">
        <v>42345.75</v>
      </c>
      <c r="J2614" s="39">
        <v>18</v>
      </c>
      <c r="K2614" s="41">
        <v>42344</v>
      </c>
      <c r="M2614" s="240"/>
      <c r="N2614" s="39"/>
      <c r="O2614" s="39"/>
    </row>
    <row r="2615" spans="2:15" x14ac:dyDescent="0.15">
      <c r="B2615" s="36">
        <v>42345</v>
      </c>
      <c r="C2615" s="37">
        <v>0.65833333333333333</v>
      </c>
      <c r="D2615" s="39">
        <v>137</v>
      </c>
      <c r="E2615" s="39">
        <v>89</v>
      </c>
      <c r="F2615" s="39">
        <v>56</v>
      </c>
      <c r="G2615" s="47"/>
      <c r="H2615" s="47"/>
      <c r="I2615" s="240">
        <v>42345.75</v>
      </c>
      <c r="J2615" s="39">
        <v>18</v>
      </c>
      <c r="K2615" s="41">
        <v>42344</v>
      </c>
      <c r="M2615" s="240"/>
      <c r="N2615" s="39"/>
      <c r="O2615" s="39"/>
    </row>
    <row r="2616" spans="2:15" x14ac:dyDescent="0.15">
      <c r="B2616" s="36">
        <v>42345</v>
      </c>
      <c r="C2616" s="37">
        <v>0.65972222222222221</v>
      </c>
      <c r="D2616" s="39">
        <v>145</v>
      </c>
      <c r="E2616" s="39">
        <v>88</v>
      </c>
      <c r="F2616" s="39">
        <v>55</v>
      </c>
      <c r="G2616" s="47"/>
      <c r="H2616" s="47"/>
      <c r="I2616" s="240">
        <v>42345.75</v>
      </c>
      <c r="J2616" s="39">
        <v>18</v>
      </c>
      <c r="K2616" s="41">
        <v>42344</v>
      </c>
      <c r="M2616" s="240"/>
      <c r="N2616" s="39"/>
      <c r="O2616" s="39"/>
    </row>
    <row r="2617" spans="2:15" x14ac:dyDescent="0.15">
      <c r="B2617" s="36">
        <v>42345</v>
      </c>
      <c r="C2617" s="37">
        <v>0.99861111111111101</v>
      </c>
      <c r="D2617" s="39">
        <v>114</v>
      </c>
      <c r="E2617" s="39">
        <v>64</v>
      </c>
      <c r="F2617" s="39">
        <v>49</v>
      </c>
      <c r="G2617" s="47"/>
      <c r="H2617" s="47"/>
      <c r="I2617" s="240">
        <v>42345.75</v>
      </c>
      <c r="J2617" s="39">
        <v>18</v>
      </c>
      <c r="K2617" s="41">
        <v>42344</v>
      </c>
      <c r="M2617" s="240"/>
      <c r="N2617" s="39"/>
      <c r="O2617" s="39"/>
    </row>
    <row r="2618" spans="2:15" x14ac:dyDescent="0.15">
      <c r="B2618" s="36">
        <v>42346</v>
      </c>
      <c r="C2618" s="37">
        <v>3.472222222222222E-3</v>
      </c>
      <c r="D2618" s="39">
        <v>110</v>
      </c>
      <c r="E2618" s="39">
        <v>64</v>
      </c>
      <c r="F2618" s="39">
        <v>48</v>
      </c>
      <c r="G2618" s="47" t="s">
        <v>28</v>
      </c>
      <c r="H2618" s="47" t="s">
        <v>234</v>
      </c>
      <c r="I2618" s="240">
        <v>42345.75</v>
      </c>
      <c r="J2618" s="39">
        <v>18</v>
      </c>
      <c r="K2618" s="41">
        <v>42344</v>
      </c>
      <c r="M2618" s="240"/>
      <c r="N2618" s="39"/>
      <c r="O2618" s="39"/>
    </row>
    <row r="2619" spans="2:15" x14ac:dyDescent="0.15">
      <c r="B2619" s="36">
        <v>42346</v>
      </c>
      <c r="C2619" s="37">
        <v>4.8611111111111112E-3</v>
      </c>
      <c r="D2619" s="39">
        <v>109</v>
      </c>
      <c r="E2619" s="39">
        <v>65</v>
      </c>
      <c r="F2619" s="39">
        <v>49</v>
      </c>
      <c r="G2619" s="47"/>
      <c r="H2619" s="47"/>
      <c r="I2619" s="240">
        <v>42345.75</v>
      </c>
      <c r="J2619" s="39">
        <v>18</v>
      </c>
      <c r="K2619" s="41">
        <v>42344</v>
      </c>
      <c r="M2619" s="240"/>
      <c r="N2619" s="39"/>
      <c r="O2619" s="39"/>
    </row>
    <row r="2620" spans="2:15" x14ac:dyDescent="0.15">
      <c r="B2620" s="36">
        <v>42346</v>
      </c>
      <c r="C2620" s="37">
        <v>9.930555555555555E-2</v>
      </c>
      <c r="D2620" s="39">
        <v>119</v>
      </c>
      <c r="E2620" s="39">
        <v>67</v>
      </c>
      <c r="F2620" s="39">
        <v>57</v>
      </c>
      <c r="G2620" s="47"/>
      <c r="H2620" s="47"/>
      <c r="I2620" s="240">
        <v>42346.25</v>
      </c>
      <c r="J2620" s="39">
        <v>6</v>
      </c>
      <c r="K2620" s="41">
        <v>42344</v>
      </c>
      <c r="M2620" s="240"/>
      <c r="N2620" s="39"/>
      <c r="O2620" s="39"/>
    </row>
    <row r="2621" spans="2:15" x14ac:dyDescent="0.15">
      <c r="B2621" s="36">
        <v>42346</v>
      </c>
      <c r="C2621" s="37">
        <v>0.23541666666666669</v>
      </c>
      <c r="D2621" s="39">
        <v>133</v>
      </c>
      <c r="E2621" s="39">
        <v>76</v>
      </c>
      <c r="F2621" s="39">
        <v>53</v>
      </c>
      <c r="G2621" s="47"/>
      <c r="H2621" s="47"/>
      <c r="I2621" s="240">
        <v>42346.25</v>
      </c>
      <c r="J2621" s="39">
        <v>6</v>
      </c>
      <c r="K2621" s="41">
        <v>42344</v>
      </c>
      <c r="M2621" s="240"/>
      <c r="N2621" s="39"/>
      <c r="O2621" s="39"/>
    </row>
    <row r="2622" spans="2:15" x14ac:dyDescent="0.15">
      <c r="B2622" s="36">
        <v>42346</v>
      </c>
      <c r="C2622" s="37">
        <v>0.23680555555555557</v>
      </c>
      <c r="D2622" s="39">
        <v>127</v>
      </c>
      <c r="E2622" s="39">
        <v>76</v>
      </c>
      <c r="F2622" s="39">
        <v>55</v>
      </c>
      <c r="G2622" s="47"/>
      <c r="H2622" s="47"/>
      <c r="I2622" s="240">
        <v>42346.25</v>
      </c>
      <c r="J2622" s="39">
        <v>6</v>
      </c>
      <c r="K2622" s="41">
        <v>42344</v>
      </c>
      <c r="M2622" s="240"/>
      <c r="N2622" s="39"/>
      <c r="O2622" s="39"/>
    </row>
    <row r="2623" spans="2:15" x14ac:dyDescent="0.15">
      <c r="B2623" s="36">
        <v>42346</v>
      </c>
      <c r="C2623" s="37">
        <v>0.23819444444444446</v>
      </c>
      <c r="D2623" s="39">
        <v>123</v>
      </c>
      <c r="E2623" s="39">
        <v>74</v>
      </c>
      <c r="F2623" s="39">
        <v>52</v>
      </c>
      <c r="G2623" s="47"/>
      <c r="H2623" s="47"/>
      <c r="I2623" s="240">
        <v>42346.25</v>
      </c>
      <c r="J2623" s="39">
        <v>6</v>
      </c>
      <c r="K2623" s="41">
        <v>42344</v>
      </c>
      <c r="M2623" s="240"/>
      <c r="N2623" s="39"/>
      <c r="O2623" s="39"/>
    </row>
    <row r="2624" spans="2:15" x14ac:dyDescent="0.15">
      <c r="B2624" s="36">
        <v>42347</v>
      </c>
      <c r="C2624" s="37">
        <v>6.25E-2</v>
      </c>
      <c r="D2624" s="39">
        <v>113</v>
      </c>
      <c r="E2624" s="39">
        <v>68</v>
      </c>
      <c r="F2624" s="39">
        <v>49</v>
      </c>
      <c r="G2624" s="47" t="s">
        <v>24</v>
      </c>
      <c r="H2624" s="47" t="s">
        <v>129</v>
      </c>
      <c r="I2624" s="240">
        <v>42346.75</v>
      </c>
      <c r="J2624" s="39">
        <v>18</v>
      </c>
      <c r="K2624" s="41">
        <v>42344</v>
      </c>
      <c r="M2624" s="240"/>
      <c r="N2624" s="39"/>
      <c r="O2624" s="39"/>
    </row>
    <row r="2625" spans="2:15" x14ac:dyDescent="0.15">
      <c r="B2625" s="36">
        <v>42347</v>
      </c>
      <c r="C2625" s="37">
        <v>0.25069444444444444</v>
      </c>
      <c r="D2625" s="39">
        <v>134</v>
      </c>
      <c r="E2625" s="39">
        <v>81</v>
      </c>
      <c r="F2625" s="39">
        <v>55</v>
      </c>
      <c r="G2625" s="47"/>
      <c r="H2625" s="47"/>
      <c r="I2625" s="240">
        <v>42347.25</v>
      </c>
      <c r="J2625" s="39">
        <v>6</v>
      </c>
      <c r="K2625" s="41">
        <v>42344</v>
      </c>
      <c r="M2625" s="240"/>
      <c r="N2625" s="39"/>
      <c r="O2625" s="39"/>
    </row>
    <row r="2626" spans="2:15" x14ac:dyDescent="0.15">
      <c r="B2626" s="36">
        <v>42347</v>
      </c>
      <c r="C2626" s="37">
        <v>0.25208333333333333</v>
      </c>
      <c r="D2626" s="39">
        <v>132</v>
      </c>
      <c r="E2626" s="39">
        <v>81</v>
      </c>
      <c r="F2626" s="39">
        <v>56</v>
      </c>
      <c r="G2626" s="47"/>
      <c r="H2626" s="47"/>
      <c r="I2626" s="240">
        <v>42347.25</v>
      </c>
      <c r="J2626" s="39">
        <v>6</v>
      </c>
      <c r="K2626" s="41">
        <v>42344</v>
      </c>
      <c r="M2626" s="240"/>
      <c r="N2626" s="39"/>
      <c r="O2626" s="39"/>
    </row>
    <row r="2627" spans="2:15" x14ac:dyDescent="0.15">
      <c r="B2627" s="36">
        <v>42347</v>
      </c>
      <c r="C2627" s="37">
        <v>0.99861111111111101</v>
      </c>
      <c r="D2627" s="39">
        <v>106</v>
      </c>
      <c r="E2627" s="39">
        <v>57</v>
      </c>
      <c r="F2627" s="39">
        <v>55</v>
      </c>
      <c r="G2627" s="47"/>
      <c r="H2627" s="47"/>
      <c r="I2627" s="240">
        <v>42347.75</v>
      </c>
      <c r="J2627" s="39">
        <v>18</v>
      </c>
      <c r="K2627" s="41">
        <v>42344</v>
      </c>
      <c r="M2627" s="240"/>
      <c r="N2627" s="39"/>
      <c r="O2627" s="39"/>
    </row>
    <row r="2628" spans="2:15" x14ac:dyDescent="0.15">
      <c r="B2628" s="36">
        <v>42348</v>
      </c>
      <c r="C2628" s="37">
        <v>0.2638888888888889</v>
      </c>
      <c r="D2628" s="39">
        <v>116</v>
      </c>
      <c r="E2628" s="39">
        <v>68</v>
      </c>
      <c r="F2628" s="39">
        <v>59</v>
      </c>
      <c r="G2628" s="47" t="s">
        <v>24</v>
      </c>
      <c r="H2628" s="47" t="s">
        <v>128</v>
      </c>
      <c r="I2628" s="240">
        <v>42348.25</v>
      </c>
      <c r="J2628" s="39">
        <v>6</v>
      </c>
      <c r="K2628" s="41">
        <v>42344</v>
      </c>
      <c r="M2628" s="240"/>
      <c r="N2628" s="39"/>
      <c r="O2628" s="39"/>
    </row>
    <row r="2629" spans="2:15" x14ac:dyDescent="0.15">
      <c r="B2629" s="36">
        <v>42348</v>
      </c>
      <c r="C2629" s="37">
        <v>0.99861111111111101</v>
      </c>
      <c r="D2629" s="39">
        <v>117</v>
      </c>
      <c r="E2629" s="39">
        <v>63</v>
      </c>
      <c r="F2629" s="39">
        <v>53</v>
      </c>
      <c r="G2629" s="47"/>
      <c r="H2629" s="47"/>
      <c r="I2629" s="240">
        <v>42348.75</v>
      </c>
      <c r="J2629" s="39">
        <v>18</v>
      </c>
      <c r="K2629" s="41">
        <v>42344</v>
      </c>
      <c r="M2629" s="240"/>
      <c r="N2629" s="39"/>
      <c r="O2629" s="39"/>
    </row>
    <row r="2630" spans="2:15" x14ac:dyDescent="0.15">
      <c r="B2630" s="36">
        <v>42349</v>
      </c>
      <c r="C2630" s="37">
        <v>0.24444444444444446</v>
      </c>
      <c r="D2630" s="39">
        <v>133</v>
      </c>
      <c r="E2630" s="39">
        <v>80</v>
      </c>
      <c r="F2630" s="39">
        <v>56</v>
      </c>
      <c r="G2630" s="47" t="s">
        <v>24</v>
      </c>
      <c r="H2630" s="47" t="s">
        <v>129</v>
      </c>
      <c r="I2630" s="240">
        <v>42349.25</v>
      </c>
      <c r="J2630" s="39">
        <v>6</v>
      </c>
      <c r="K2630" s="41">
        <v>42344</v>
      </c>
      <c r="M2630" s="240"/>
      <c r="N2630" s="39"/>
      <c r="O2630" s="39"/>
    </row>
    <row r="2631" spans="2:15" x14ac:dyDescent="0.15">
      <c r="B2631" s="36">
        <v>42349</v>
      </c>
      <c r="C2631" s="37">
        <v>0.24583333333333335</v>
      </c>
      <c r="D2631" s="39">
        <v>128</v>
      </c>
      <c r="E2631" s="39">
        <v>74</v>
      </c>
      <c r="F2631" s="39">
        <v>55</v>
      </c>
      <c r="G2631" s="47"/>
      <c r="H2631" s="47"/>
      <c r="I2631" s="240">
        <v>42349.25</v>
      </c>
      <c r="J2631" s="39">
        <v>6</v>
      </c>
      <c r="K2631" s="41">
        <v>42344</v>
      </c>
      <c r="M2631" s="240"/>
      <c r="N2631" s="39"/>
      <c r="O2631" s="39"/>
    </row>
    <row r="2632" spans="2:15" x14ac:dyDescent="0.15">
      <c r="B2632" s="36">
        <v>42349</v>
      </c>
      <c r="C2632" s="37">
        <v>0.24722222222222223</v>
      </c>
      <c r="D2632" s="39">
        <v>125</v>
      </c>
      <c r="E2632" s="39">
        <v>73</v>
      </c>
      <c r="F2632" s="39">
        <v>56</v>
      </c>
      <c r="G2632" s="47"/>
      <c r="H2632" s="47"/>
      <c r="I2632" s="240">
        <v>42349.25</v>
      </c>
      <c r="J2632" s="39">
        <v>6</v>
      </c>
      <c r="K2632" s="41">
        <v>42344</v>
      </c>
      <c r="M2632" s="240"/>
      <c r="N2632" s="39"/>
      <c r="O2632" s="39"/>
    </row>
    <row r="2633" spans="2:15" x14ac:dyDescent="0.15">
      <c r="B2633" s="36">
        <v>42350</v>
      </c>
      <c r="C2633" s="37">
        <v>0.22777777777777777</v>
      </c>
      <c r="D2633" s="39">
        <v>117</v>
      </c>
      <c r="E2633" s="39">
        <v>68</v>
      </c>
      <c r="F2633" s="39">
        <v>55</v>
      </c>
      <c r="G2633" s="47" t="s">
        <v>24</v>
      </c>
      <c r="H2633" s="47" t="s">
        <v>128</v>
      </c>
      <c r="I2633" s="240">
        <v>42350.25</v>
      </c>
      <c r="J2633" s="39">
        <v>6</v>
      </c>
      <c r="K2633" s="41">
        <v>42344</v>
      </c>
      <c r="M2633" s="240"/>
      <c r="N2633" s="39"/>
      <c r="O2633" s="39"/>
    </row>
    <row r="2634" spans="2:15" x14ac:dyDescent="0.15">
      <c r="B2634" s="36">
        <v>42350</v>
      </c>
      <c r="C2634" s="37">
        <v>0.23124999999999998</v>
      </c>
      <c r="D2634" s="39">
        <v>113</v>
      </c>
      <c r="E2634" s="39">
        <v>68</v>
      </c>
      <c r="F2634" s="39">
        <v>54</v>
      </c>
      <c r="G2634" s="47"/>
      <c r="H2634" s="47"/>
      <c r="I2634" s="240">
        <v>42350.25</v>
      </c>
      <c r="J2634" s="39">
        <v>6</v>
      </c>
      <c r="K2634" s="41">
        <v>42344</v>
      </c>
      <c r="M2634" s="240"/>
      <c r="N2634" s="39"/>
      <c r="O2634" s="39"/>
    </row>
    <row r="2635" spans="2:15" x14ac:dyDescent="0.15">
      <c r="B2635" s="36">
        <v>42350</v>
      </c>
      <c r="C2635" s="37">
        <v>0.96875</v>
      </c>
      <c r="D2635" s="39">
        <v>123</v>
      </c>
      <c r="E2635" s="39">
        <v>73</v>
      </c>
      <c r="F2635" s="39">
        <v>55</v>
      </c>
      <c r="G2635" s="47"/>
      <c r="H2635" s="47"/>
      <c r="I2635" s="240">
        <v>42350.75</v>
      </c>
      <c r="J2635" s="39">
        <v>18</v>
      </c>
      <c r="K2635" s="41">
        <v>42344</v>
      </c>
      <c r="M2635" s="240"/>
      <c r="N2635" s="39"/>
      <c r="O2635" s="39"/>
    </row>
    <row r="2636" spans="2:15" x14ac:dyDescent="0.15">
      <c r="B2636" s="36">
        <v>42350</v>
      </c>
      <c r="C2636" s="37">
        <v>0.97222222222222221</v>
      </c>
      <c r="D2636" s="39">
        <v>117</v>
      </c>
      <c r="E2636" s="39">
        <v>75</v>
      </c>
      <c r="F2636" s="39">
        <v>57</v>
      </c>
      <c r="G2636" s="47"/>
      <c r="H2636" s="47"/>
      <c r="I2636" s="240">
        <v>42350.75</v>
      </c>
      <c r="J2636" s="39">
        <v>18</v>
      </c>
      <c r="K2636" s="41">
        <v>42344</v>
      </c>
      <c r="M2636" s="240"/>
      <c r="N2636" s="39"/>
      <c r="O2636" s="39"/>
    </row>
    <row r="2637" spans="2:15" x14ac:dyDescent="0.15">
      <c r="B2637" s="36">
        <v>42351</v>
      </c>
      <c r="C2637" s="37">
        <v>0.24722222222222223</v>
      </c>
      <c r="D2637" s="39">
        <v>123</v>
      </c>
      <c r="E2637" s="39">
        <v>75</v>
      </c>
      <c r="F2637" s="39">
        <v>60</v>
      </c>
      <c r="G2637" s="47" t="s">
        <v>28</v>
      </c>
      <c r="H2637" s="47" t="s">
        <v>234</v>
      </c>
      <c r="I2637" s="240">
        <v>42351.25</v>
      </c>
      <c r="J2637" s="39">
        <v>6</v>
      </c>
      <c r="K2637" s="41">
        <v>42351</v>
      </c>
      <c r="M2637" s="240"/>
      <c r="N2637" s="39"/>
      <c r="O2637" s="39"/>
    </row>
    <row r="2638" spans="2:15" x14ac:dyDescent="0.15">
      <c r="B2638" s="36">
        <v>42351</v>
      </c>
      <c r="C2638" s="37">
        <v>0.24791666666666667</v>
      </c>
      <c r="D2638" s="39">
        <v>129</v>
      </c>
      <c r="E2638" s="39">
        <v>75</v>
      </c>
      <c r="F2638" s="39">
        <v>58</v>
      </c>
      <c r="G2638" s="47"/>
      <c r="H2638" s="47"/>
      <c r="I2638" s="240">
        <v>42351.25</v>
      </c>
      <c r="J2638" s="39">
        <v>6</v>
      </c>
      <c r="K2638" s="41">
        <v>42351</v>
      </c>
      <c r="M2638" s="240"/>
      <c r="N2638" s="39"/>
      <c r="O2638" s="39"/>
    </row>
    <row r="2639" spans="2:15" x14ac:dyDescent="0.15">
      <c r="B2639" s="36">
        <v>42352</v>
      </c>
      <c r="C2639" s="37">
        <v>0.25347222222222221</v>
      </c>
      <c r="D2639" s="39">
        <v>130</v>
      </c>
      <c r="E2639" s="39">
        <v>72</v>
      </c>
      <c r="F2639" s="39">
        <v>55</v>
      </c>
      <c r="G2639" s="47" t="s">
        <v>24</v>
      </c>
      <c r="H2639" s="47" t="s">
        <v>129</v>
      </c>
      <c r="I2639" s="240">
        <v>42352.25</v>
      </c>
      <c r="J2639" s="39">
        <v>6</v>
      </c>
      <c r="K2639" s="41">
        <v>42351</v>
      </c>
      <c r="M2639" s="240"/>
      <c r="N2639" s="39"/>
      <c r="O2639" s="39"/>
    </row>
    <row r="2640" spans="2:15" x14ac:dyDescent="0.15">
      <c r="B2640" s="36">
        <v>42353</v>
      </c>
      <c r="C2640" s="37">
        <v>0.25138888888888888</v>
      </c>
      <c r="D2640" s="39">
        <v>133</v>
      </c>
      <c r="E2640" s="39">
        <v>80</v>
      </c>
      <c r="F2640" s="39">
        <v>58</v>
      </c>
      <c r="G2640" s="47" t="s">
        <v>24</v>
      </c>
      <c r="H2640" s="47" t="s">
        <v>128</v>
      </c>
      <c r="I2640" s="240">
        <v>42353.25</v>
      </c>
      <c r="J2640" s="39">
        <v>6</v>
      </c>
      <c r="K2640" s="41">
        <v>42351</v>
      </c>
      <c r="M2640" s="240"/>
      <c r="N2640" s="39"/>
      <c r="O2640" s="39"/>
    </row>
    <row r="2641" spans="2:15" x14ac:dyDescent="0.15">
      <c r="B2641" s="36">
        <v>42353</v>
      </c>
      <c r="C2641" s="37">
        <v>0.25416666666666665</v>
      </c>
      <c r="D2641" s="39">
        <v>120</v>
      </c>
      <c r="E2641" s="39">
        <v>70</v>
      </c>
      <c r="F2641" s="39">
        <v>57</v>
      </c>
      <c r="G2641" s="47"/>
      <c r="H2641" s="47"/>
      <c r="I2641" s="240">
        <v>42353.25</v>
      </c>
      <c r="J2641" s="39">
        <v>6</v>
      </c>
      <c r="K2641" s="41">
        <v>42351</v>
      </c>
      <c r="M2641" s="240"/>
      <c r="N2641" s="39"/>
      <c r="O2641" s="39"/>
    </row>
    <row r="2642" spans="2:15" x14ac:dyDescent="0.15">
      <c r="B2642" s="36">
        <v>42354</v>
      </c>
      <c r="C2642" s="37"/>
      <c r="D2642" s="39"/>
      <c r="E2642" s="39"/>
      <c r="F2642" s="39"/>
      <c r="G2642" s="47" t="s">
        <v>28</v>
      </c>
      <c r="H2642" s="47" t="s">
        <v>234</v>
      </c>
      <c r="I2642" s="240">
        <v>42353.75</v>
      </c>
      <c r="J2642" s="39">
        <v>18</v>
      </c>
      <c r="K2642" s="41">
        <v>42351</v>
      </c>
      <c r="M2642" s="240"/>
      <c r="N2642" s="39"/>
      <c r="O2642" s="39"/>
    </row>
    <row r="2643" spans="2:15" x14ac:dyDescent="0.15">
      <c r="B2643" s="36">
        <v>42355</v>
      </c>
      <c r="C2643" s="37">
        <v>0.99861111111111101</v>
      </c>
      <c r="D2643" s="39">
        <v>120</v>
      </c>
      <c r="E2643" s="39">
        <v>61</v>
      </c>
      <c r="F2643" s="39">
        <v>58</v>
      </c>
      <c r="G2643" s="47" t="s">
        <v>28</v>
      </c>
      <c r="H2643" s="47" t="s">
        <v>234</v>
      </c>
      <c r="I2643" s="240">
        <v>42355.75</v>
      </c>
      <c r="J2643" s="39">
        <v>18</v>
      </c>
      <c r="K2643" s="41">
        <v>42351</v>
      </c>
      <c r="M2643" s="240"/>
      <c r="N2643" s="39"/>
      <c r="O2643" s="39"/>
    </row>
    <row r="2644" spans="2:15" x14ac:dyDescent="0.15">
      <c r="B2644" s="36">
        <v>42356</v>
      </c>
      <c r="C2644" s="37">
        <v>0.24166666666666667</v>
      </c>
      <c r="D2644" s="39">
        <v>127</v>
      </c>
      <c r="E2644" s="39">
        <v>65</v>
      </c>
      <c r="F2644" s="39">
        <v>61</v>
      </c>
      <c r="G2644" s="47" t="s">
        <v>24</v>
      </c>
      <c r="H2644" s="47" t="s">
        <v>129</v>
      </c>
      <c r="I2644" s="240">
        <v>42356.25</v>
      </c>
      <c r="J2644" s="39">
        <v>6</v>
      </c>
      <c r="K2644" s="41">
        <v>42351</v>
      </c>
      <c r="M2644" s="240"/>
      <c r="N2644" s="39"/>
      <c r="O2644" s="39"/>
    </row>
    <row r="2645" spans="2:15" x14ac:dyDescent="0.15">
      <c r="B2645" s="36">
        <v>42356</v>
      </c>
      <c r="C2645" s="37">
        <v>0.24305555555555555</v>
      </c>
      <c r="D2645" s="39">
        <v>125</v>
      </c>
      <c r="E2645" s="39">
        <v>67</v>
      </c>
      <c r="F2645" s="39">
        <v>62</v>
      </c>
      <c r="G2645" s="47"/>
      <c r="H2645" s="47"/>
      <c r="I2645" s="240">
        <v>42356.25</v>
      </c>
      <c r="J2645" s="39">
        <v>6</v>
      </c>
      <c r="K2645" s="41">
        <v>42351</v>
      </c>
      <c r="M2645" s="240"/>
      <c r="N2645" s="39"/>
      <c r="O2645" s="39"/>
    </row>
    <row r="2646" spans="2:15" x14ac:dyDescent="0.15">
      <c r="B2646" s="36">
        <v>42356</v>
      </c>
      <c r="C2646" s="37">
        <v>0.24444444444444446</v>
      </c>
      <c r="D2646" s="39">
        <v>114</v>
      </c>
      <c r="E2646" s="39">
        <v>66</v>
      </c>
      <c r="F2646" s="39">
        <v>62</v>
      </c>
      <c r="G2646" s="47"/>
      <c r="H2646" s="47"/>
      <c r="I2646" s="240">
        <v>42356.25</v>
      </c>
      <c r="J2646" s="39">
        <v>6</v>
      </c>
      <c r="K2646" s="41">
        <v>42351</v>
      </c>
      <c r="M2646" s="240"/>
      <c r="N2646" s="39"/>
      <c r="O2646" s="39"/>
    </row>
    <row r="2647" spans="2:15" x14ac:dyDescent="0.15">
      <c r="B2647" s="36">
        <v>42357</v>
      </c>
      <c r="C2647" s="37">
        <v>0.32291666666666669</v>
      </c>
      <c r="D2647" s="39">
        <v>123</v>
      </c>
      <c r="E2647" s="39">
        <v>75</v>
      </c>
      <c r="F2647" s="39">
        <v>58</v>
      </c>
      <c r="G2647" s="47" t="s">
        <v>24</v>
      </c>
      <c r="H2647" s="47" t="s">
        <v>234</v>
      </c>
      <c r="I2647" s="240">
        <v>42357.25</v>
      </c>
      <c r="J2647" s="39">
        <v>6</v>
      </c>
      <c r="K2647" s="41">
        <v>42351</v>
      </c>
      <c r="M2647" s="240"/>
      <c r="N2647" s="39"/>
      <c r="O2647" s="39"/>
    </row>
    <row r="2648" spans="2:15" x14ac:dyDescent="0.15">
      <c r="B2648" s="36">
        <v>42357</v>
      </c>
      <c r="C2648" s="37">
        <v>0.32361111111111113</v>
      </c>
      <c r="D2648" s="39">
        <v>128</v>
      </c>
      <c r="E2648" s="39">
        <v>80</v>
      </c>
      <c r="F2648" s="39">
        <v>57</v>
      </c>
      <c r="G2648" s="47"/>
      <c r="H2648" s="47"/>
      <c r="I2648" s="240">
        <v>42357.25</v>
      </c>
      <c r="J2648" s="39">
        <v>6</v>
      </c>
      <c r="K2648" s="41">
        <v>42351</v>
      </c>
      <c r="M2648" s="240"/>
      <c r="N2648" s="39"/>
      <c r="O2648" s="39"/>
    </row>
    <row r="2649" spans="2:15" x14ac:dyDescent="0.15">
      <c r="B2649" s="36">
        <v>42357</v>
      </c>
      <c r="C2649" s="37">
        <v>0.99861111111111101</v>
      </c>
      <c r="D2649" s="39">
        <v>130</v>
      </c>
      <c r="E2649" s="39">
        <v>74</v>
      </c>
      <c r="F2649" s="39">
        <v>54</v>
      </c>
      <c r="G2649" s="47"/>
      <c r="H2649" s="47"/>
      <c r="I2649" s="240">
        <v>42357.75</v>
      </c>
      <c r="J2649" s="39">
        <v>18</v>
      </c>
      <c r="K2649" s="41">
        <v>42351</v>
      </c>
      <c r="M2649" s="240"/>
      <c r="N2649" s="39"/>
      <c r="O2649" s="39"/>
    </row>
    <row r="2650" spans="2:15" x14ac:dyDescent="0.15">
      <c r="B2650" s="36">
        <v>42358</v>
      </c>
      <c r="C2650" s="37">
        <v>0.2673611111111111</v>
      </c>
      <c r="D2650" s="39">
        <v>135</v>
      </c>
      <c r="E2650" s="39">
        <v>80</v>
      </c>
      <c r="F2650" s="39">
        <v>56</v>
      </c>
      <c r="G2650" s="47" t="s">
        <v>24</v>
      </c>
      <c r="H2650" s="47" t="s">
        <v>234</v>
      </c>
      <c r="I2650" s="240">
        <v>42358.25</v>
      </c>
      <c r="J2650" s="39">
        <v>6</v>
      </c>
      <c r="K2650" s="41">
        <v>42358</v>
      </c>
      <c r="M2650" s="240"/>
      <c r="N2650" s="39"/>
      <c r="O2650" s="39"/>
    </row>
    <row r="2651" spans="2:15" x14ac:dyDescent="0.15">
      <c r="B2651" s="36">
        <v>42358</v>
      </c>
      <c r="C2651" s="37">
        <v>0.26805555555555555</v>
      </c>
      <c r="D2651" s="39">
        <v>126</v>
      </c>
      <c r="E2651" s="39">
        <v>85</v>
      </c>
      <c r="F2651" s="39">
        <v>65</v>
      </c>
      <c r="G2651" s="47"/>
      <c r="H2651" s="47"/>
      <c r="I2651" s="240">
        <v>42358.25</v>
      </c>
      <c r="J2651" s="39">
        <v>6</v>
      </c>
      <c r="K2651" s="41">
        <v>42358</v>
      </c>
      <c r="M2651" s="240"/>
      <c r="N2651" s="39"/>
      <c r="O2651" s="39"/>
    </row>
    <row r="2652" spans="2:15" x14ac:dyDescent="0.15">
      <c r="B2652" s="36">
        <v>42358</v>
      </c>
      <c r="C2652" s="37">
        <v>0.96458333333333324</v>
      </c>
      <c r="D2652" s="39">
        <v>118</v>
      </c>
      <c r="E2652" s="39">
        <v>70</v>
      </c>
      <c r="F2652" s="39">
        <v>54</v>
      </c>
      <c r="G2652" s="47"/>
      <c r="H2652" s="47"/>
      <c r="I2652" s="240">
        <v>42358.75</v>
      </c>
      <c r="J2652" s="39">
        <v>18</v>
      </c>
      <c r="K2652" s="41">
        <v>42358</v>
      </c>
      <c r="M2652" s="240"/>
      <c r="N2652" s="39"/>
      <c r="O2652" s="39"/>
    </row>
    <row r="2653" spans="2:15" x14ac:dyDescent="0.15">
      <c r="B2653" s="36">
        <v>42358</v>
      </c>
      <c r="C2653" s="37">
        <v>0.96875</v>
      </c>
      <c r="D2653" s="39">
        <v>114</v>
      </c>
      <c r="E2653" s="39">
        <v>67</v>
      </c>
      <c r="F2653" s="39">
        <v>55</v>
      </c>
      <c r="G2653" s="47"/>
      <c r="H2653" s="47"/>
      <c r="I2653" s="240">
        <v>42358.75</v>
      </c>
      <c r="J2653" s="39">
        <v>18</v>
      </c>
      <c r="K2653" s="41">
        <v>42358</v>
      </c>
      <c r="M2653" s="240"/>
      <c r="N2653" s="39"/>
      <c r="O2653" s="39"/>
    </row>
    <row r="2654" spans="2:15" x14ac:dyDescent="0.15">
      <c r="B2654" s="36">
        <v>42359</v>
      </c>
      <c r="C2654" s="37">
        <v>0.25069444444444444</v>
      </c>
      <c r="D2654" s="39">
        <v>129</v>
      </c>
      <c r="E2654" s="39">
        <v>77</v>
      </c>
      <c r="F2654" s="39">
        <v>63</v>
      </c>
      <c r="G2654" s="47" t="s">
        <v>28</v>
      </c>
      <c r="H2654" s="47" t="s">
        <v>234</v>
      </c>
      <c r="I2654" s="240">
        <v>42359.25</v>
      </c>
      <c r="J2654" s="39">
        <v>6</v>
      </c>
      <c r="K2654" s="41">
        <v>42358</v>
      </c>
      <c r="M2654" s="240"/>
      <c r="N2654" s="39"/>
      <c r="O2654" s="39"/>
    </row>
    <row r="2655" spans="2:15" x14ac:dyDescent="0.15">
      <c r="B2655" s="36">
        <v>42359</v>
      </c>
      <c r="C2655" s="37">
        <v>0.25277777777777777</v>
      </c>
      <c r="D2655" s="39">
        <v>125</v>
      </c>
      <c r="E2655" s="39">
        <v>74</v>
      </c>
      <c r="F2655" s="39">
        <v>63</v>
      </c>
      <c r="G2655" s="47"/>
      <c r="H2655" s="47"/>
      <c r="I2655" s="240">
        <v>42359.25</v>
      </c>
      <c r="J2655" s="39">
        <v>6</v>
      </c>
      <c r="K2655" s="41">
        <v>42358</v>
      </c>
      <c r="M2655" s="240"/>
      <c r="N2655" s="39"/>
      <c r="O2655" s="39"/>
    </row>
    <row r="2656" spans="2:15" x14ac:dyDescent="0.15">
      <c r="B2656" s="36">
        <v>42360</v>
      </c>
      <c r="C2656" s="37">
        <v>0.25486111111111109</v>
      </c>
      <c r="D2656" s="39">
        <v>131</v>
      </c>
      <c r="E2656" s="39">
        <v>76</v>
      </c>
      <c r="F2656" s="39">
        <v>57</v>
      </c>
      <c r="G2656" s="47" t="s">
        <v>24</v>
      </c>
      <c r="H2656" s="47" t="s">
        <v>128</v>
      </c>
      <c r="I2656" s="240">
        <v>42360.25</v>
      </c>
      <c r="J2656" s="39">
        <v>6</v>
      </c>
      <c r="K2656" s="41">
        <v>42358</v>
      </c>
      <c r="M2656" s="240"/>
      <c r="N2656" s="39"/>
      <c r="O2656" s="39"/>
    </row>
    <row r="2657" spans="2:15" x14ac:dyDescent="0.15">
      <c r="B2657" s="36">
        <v>42360</v>
      </c>
      <c r="C2657" s="37">
        <v>0.25555555555555559</v>
      </c>
      <c r="D2657" s="39">
        <v>132</v>
      </c>
      <c r="E2657" s="39">
        <v>83</v>
      </c>
      <c r="F2657" s="39">
        <v>57</v>
      </c>
      <c r="G2657" s="47"/>
      <c r="H2657" s="47"/>
      <c r="I2657" s="240">
        <v>42360.25</v>
      </c>
      <c r="J2657" s="39">
        <v>6</v>
      </c>
      <c r="K2657" s="41">
        <v>42358</v>
      </c>
      <c r="M2657" s="240"/>
      <c r="N2657" s="39"/>
      <c r="O2657" s="39"/>
    </row>
    <row r="2658" spans="2:15" x14ac:dyDescent="0.15">
      <c r="B2658" s="36">
        <v>42360</v>
      </c>
      <c r="C2658" s="37">
        <v>0.25625000000000003</v>
      </c>
      <c r="D2658" s="39">
        <v>142</v>
      </c>
      <c r="E2658" s="39">
        <v>79</v>
      </c>
      <c r="F2658" s="39">
        <v>58</v>
      </c>
      <c r="G2658" s="47"/>
      <c r="H2658" s="47"/>
      <c r="I2658" s="240">
        <v>42360.25</v>
      </c>
      <c r="J2658" s="39">
        <v>6</v>
      </c>
      <c r="K2658" s="41">
        <v>42358</v>
      </c>
      <c r="M2658" s="240"/>
      <c r="N2658" s="39"/>
      <c r="O2658" s="39"/>
    </row>
    <row r="2659" spans="2:15" x14ac:dyDescent="0.15">
      <c r="B2659" s="36">
        <v>42360</v>
      </c>
      <c r="C2659" s="37">
        <v>0.99861111111111101</v>
      </c>
      <c r="D2659" s="39">
        <v>117</v>
      </c>
      <c r="E2659" s="39">
        <v>64</v>
      </c>
      <c r="F2659" s="39">
        <v>54</v>
      </c>
      <c r="G2659" s="47"/>
      <c r="H2659" s="47"/>
      <c r="I2659" s="240">
        <v>42360.75</v>
      </c>
      <c r="J2659" s="39">
        <v>18</v>
      </c>
      <c r="K2659" s="41">
        <v>42358</v>
      </c>
      <c r="M2659" s="240"/>
      <c r="N2659" s="39"/>
      <c r="O2659" s="39"/>
    </row>
    <row r="2660" spans="2:15" x14ac:dyDescent="0.15">
      <c r="B2660" s="36">
        <v>42360</v>
      </c>
      <c r="C2660" s="37">
        <v>0.99930555555555556</v>
      </c>
      <c r="D2660" s="39">
        <v>112</v>
      </c>
      <c r="E2660" s="39">
        <v>66</v>
      </c>
      <c r="F2660" s="39">
        <v>53</v>
      </c>
      <c r="G2660" s="47"/>
      <c r="H2660" s="47"/>
      <c r="I2660" s="240">
        <v>42360.75</v>
      </c>
      <c r="J2660" s="39">
        <v>18</v>
      </c>
      <c r="K2660" s="41">
        <v>42358</v>
      </c>
      <c r="M2660" s="240"/>
      <c r="N2660" s="39"/>
      <c r="O2660" s="39"/>
    </row>
    <row r="2661" spans="2:15" x14ac:dyDescent="0.15">
      <c r="B2661" s="36">
        <v>42361</v>
      </c>
      <c r="C2661" s="37">
        <v>0.25972222222222224</v>
      </c>
      <c r="D2661" s="39">
        <v>129</v>
      </c>
      <c r="E2661" s="39">
        <v>81</v>
      </c>
      <c r="F2661" s="39">
        <v>54</v>
      </c>
      <c r="G2661" s="47" t="s">
        <v>24</v>
      </c>
      <c r="H2661" s="47" t="s">
        <v>129</v>
      </c>
      <c r="I2661" s="240">
        <v>42361.25</v>
      </c>
      <c r="J2661" s="39">
        <v>6</v>
      </c>
      <c r="K2661" s="41">
        <v>42358</v>
      </c>
      <c r="M2661" s="240"/>
      <c r="N2661" s="39"/>
      <c r="O2661" s="39"/>
    </row>
    <row r="2662" spans="2:15" x14ac:dyDescent="0.15">
      <c r="B2662" s="36">
        <v>42361</v>
      </c>
      <c r="C2662" s="37">
        <v>0.26111111111111113</v>
      </c>
      <c r="D2662" s="39">
        <v>137</v>
      </c>
      <c r="E2662" s="39">
        <v>86</v>
      </c>
      <c r="F2662" s="39">
        <v>55</v>
      </c>
      <c r="G2662" s="47"/>
      <c r="H2662" s="47"/>
      <c r="I2662" s="240">
        <v>42361.25</v>
      </c>
      <c r="J2662" s="39">
        <v>6</v>
      </c>
      <c r="K2662" s="41">
        <v>42358</v>
      </c>
      <c r="M2662" s="240"/>
      <c r="N2662" s="39"/>
      <c r="O2662" s="39"/>
    </row>
    <row r="2663" spans="2:15" x14ac:dyDescent="0.15">
      <c r="B2663" s="36">
        <v>42362</v>
      </c>
      <c r="C2663" s="37">
        <v>8.1944444444444445E-2</v>
      </c>
      <c r="D2663" s="39">
        <v>120</v>
      </c>
      <c r="E2663" s="39">
        <v>71</v>
      </c>
      <c r="F2663" s="39">
        <v>54</v>
      </c>
      <c r="G2663" s="47" t="s">
        <v>24</v>
      </c>
      <c r="H2663" s="47" t="s">
        <v>128</v>
      </c>
      <c r="I2663" s="240">
        <v>42361.75</v>
      </c>
      <c r="J2663" s="39">
        <v>18</v>
      </c>
      <c r="K2663" s="41">
        <v>42358</v>
      </c>
      <c r="M2663" s="240"/>
      <c r="N2663" s="39"/>
      <c r="O2663" s="39"/>
    </row>
    <row r="2664" spans="2:15" x14ac:dyDescent="0.15">
      <c r="B2664" s="36">
        <v>42362</v>
      </c>
      <c r="C2664" s="37">
        <v>0.25</v>
      </c>
      <c r="D2664" s="39">
        <v>112</v>
      </c>
      <c r="E2664" s="39">
        <v>64</v>
      </c>
      <c r="F2664" s="39">
        <v>54</v>
      </c>
      <c r="G2664" s="47"/>
      <c r="H2664" s="47"/>
      <c r="I2664" s="240">
        <v>42362.25</v>
      </c>
      <c r="J2664" s="39">
        <v>6</v>
      </c>
      <c r="K2664" s="41">
        <v>42358</v>
      </c>
      <c r="M2664" s="240"/>
      <c r="N2664" s="39"/>
      <c r="O2664" s="39"/>
    </row>
    <row r="2665" spans="2:15" x14ac:dyDescent="0.15">
      <c r="B2665" s="36">
        <v>42363</v>
      </c>
      <c r="C2665" s="37">
        <v>5.5555555555555552E-2</v>
      </c>
      <c r="D2665" s="39">
        <v>121</v>
      </c>
      <c r="E2665" s="39">
        <v>67</v>
      </c>
      <c r="F2665" s="39">
        <v>57</v>
      </c>
      <c r="G2665" s="47" t="s">
        <v>24</v>
      </c>
      <c r="H2665" s="47" t="s">
        <v>129</v>
      </c>
      <c r="I2665" s="240">
        <v>42362.75</v>
      </c>
      <c r="J2665" s="39">
        <v>18</v>
      </c>
      <c r="K2665" s="41">
        <v>42358</v>
      </c>
      <c r="M2665" s="240"/>
      <c r="N2665" s="39"/>
      <c r="O2665" s="39"/>
    </row>
    <row r="2666" spans="2:15" x14ac:dyDescent="0.15">
      <c r="B2666" s="36">
        <v>42363</v>
      </c>
      <c r="C2666" s="37">
        <v>0.25138888888888888</v>
      </c>
      <c r="D2666" s="39">
        <v>120</v>
      </c>
      <c r="E2666" s="39">
        <v>69</v>
      </c>
      <c r="F2666" s="39">
        <v>58</v>
      </c>
      <c r="G2666" s="47"/>
      <c r="H2666" s="47"/>
      <c r="I2666" s="240">
        <v>42363.25</v>
      </c>
      <c r="J2666" s="39">
        <v>6</v>
      </c>
      <c r="K2666" s="41">
        <v>42358</v>
      </c>
      <c r="M2666" s="240"/>
      <c r="N2666" s="39"/>
      <c r="O2666" s="39"/>
    </row>
    <row r="2667" spans="2:15" x14ac:dyDescent="0.15">
      <c r="B2667" s="36">
        <v>42363</v>
      </c>
      <c r="C2667" s="37">
        <v>0.25208333333333333</v>
      </c>
      <c r="D2667" s="39">
        <v>118</v>
      </c>
      <c r="E2667" s="39">
        <v>68</v>
      </c>
      <c r="F2667" s="39">
        <v>61</v>
      </c>
      <c r="G2667" s="47"/>
      <c r="H2667" s="47"/>
      <c r="I2667" s="240">
        <v>42363.25</v>
      </c>
      <c r="J2667" s="39">
        <v>6</v>
      </c>
      <c r="K2667" s="41">
        <v>42358</v>
      </c>
      <c r="M2667" s="240"/>
      <c r="N2667" s="39"/>
      <c r="O2667" s="39"/>
    </row>
    <row r="2668" spans="2:15" x14ac:dyDescent="0.15">
      <c r="B2668" s="36">
        <v>42363</v>
      </c>
      <c r="C2668" s="37">
        <v>0.99305555555555547</v>
      </c>
      <c r="D2668" s="39">
        <v>111</v>
      </c>
      <c r="E2668" s="39">
        <v>61</v>
      </c>
      <c r="F2668" s="39">
        <v>58</v>
      </c>
      <c r="G2668" s="47"/>
      <c r="H2668" s="47"/>
      <c r="I2668" s="240">
        <v>42363.75</v>
      </c>
      <c r="J2668" s="39">
        <v>18</v>
      </c>
      <c r="K2668" s="41">
        <v>42358</v>
      </c>
      <c r="M2668" s="240"/>
      <c r="N2668" s="39"/>
      <c r="O2668" s="39"/>
    </row>
    <row r="2669" spans="2:15" x14ac:dyDescent="0.15">
      <c r="B2669" s="36">
        <v>42364</v>
      </c>
      <c r="C2669" s="37">
        <v>0.24513888888888888</v>
      </c>
      <c r="D2669" s="39">
        <v>114</v>
      </c>
      <c r="E2669" s="39">
        <v>64</v>
      </c>
      <c r="F2669" s="39">
        <v>61</v>
      </c>
      <c r="G2669" s="47" t="s">
        <v>24</v>
      </c>
      <c r="H2669" s="47" t="s">
        <v>128</v>
      </c>
      <c r="I2669" s="240">
        <v>42364.25</v>
      </c>
      <c r="J2669" s="39">
        <v>6</v>
      </c>
      <c r="K2669" s="41">
        <v>42358</v>
      </c>
      <c r="M2669" s="240"/>
      <c r="N2669" s="39"/>
      <c r="O2669" s="39"/>
    </row>
    <row r="2670" spans="2:15" x14ac:dyDescent="0.15">
      <c r="B2670" s="36">
        <v>42364</v>
      </c>
      <c r="C2670" s="37">
        <v>0.24652777777777779</v>
      </c>
      <c r="D2670" s="39">
        <v>111</v>
      </c>
      <c r="E2670" s="39">
        <v>66</v>
      </c>
      <c r="F2670" s="39">
        <v>59</v>
      </c>
      <c r="G2670" s="47"/>
      <c r="H2670" s="47"/>
      <c r="I2670" s="240">
        <v>42364.25</v>
      </c>
      <c r="J2670" s="39">
        <v>6</v>
      </c>
      <c r="K2670" s="41">
        <v>42358</v>
      </c>
      <c r="M2670" s="240"/>
      <c r="N2670" s="39"/>
      <c r="O2670" s="39"/>
    </row>
    <row r="2671" spans="2:15" x14ac:dyDescent="0.15">
      <c r="B2671" s="36">
        <v>42364</v>
      </c>
      <c r="C2671" s="37">
        <v>0.84722222222222221</v>
      </c>
      <c r="D2671" s="39">
        <v>127</v>
      </c>
      <c r="E2671" s="39">
        <v>74</v>
      </c>
      <c r="F2671" s="39">
        <v>54</v>
      </c>
      <c r="G2671" s="47"/>
      <c r="H2671" s="47"/>
      <c r="I2671" s="240">
        <v>42364.75</v>
      </c>
      <c r="J2671" s="39">
        <v>18</v>
      </c>
      <c r="K2671" s="41">
        <v>42358</v>
      </c>
      <c r="M2671" s="240"/>
      <c r="N2671" s="39"/>
      <c r="O2671" s="39"/>
    </row>
    <row r="2672" spans="2:15" x14ac:dyDescent="0.15">
      <c r="B2672" s="36">
        <v>42364</v>
      </c>
      <c r="C2672" s="37">
        <v>0.84861111111111109</v>
      </c>
      <c r="D2672" s="39">
        <v>120</v>
      </c>
      <c r="E2672" s="39">
        <v>74</v>
      </c>
      <c r="F2672" s="39">
        <v>54</v>
      </c>
      <c r="G2672" s="47"/>
      <c r="H2672" s="47"/>
      <c r="I2672" s="240">
        <v>42364.75</v>
      </c>
      <c r="J2672" s="39">
        <v>18</v>
      </c>
      <c r="K2672" s="41">
        <v>42358</v>
      </c>
      <c r="M2672" s="240"/>
      <c r="N2672" s="39"/>
      <c r="O2672" s="39"/>
    </row>
    <row r="2673" spans="2:15" x14ac:dyDescent="0.15">
      <c r="B2673" s="36">
        <v>42365</v>
      </c>
      <c r="C2673" s="37">
        <v>0.24305555555555555</v>
      </c>
      <c r="D2673" s="39">
        <v>133</v>
      </c>
      <c r="E2673" s="39">
        <v>72</v>
      </c>
      <c r="F2673" s="39">
        <v>56</v>
      </c>
      <c r="G2673" s="47" t="s">
        <v>24</v>
      </c>
      <c r="H2673" s="47" t="s">
        <v>129</v>
      </c>
      <c r="I2673" s="240">
        <v>42365.25</v>
      </c>
      <c r="J2673" s="39">
        <v>6</v>
      </c>
      <c r="K2673" s="41">
        <v>42365</v>
      </c>
      <c r="M2673" s="240"/>
      <c r="N2673" s="39"/>
      <c r="O2673" s="39"/>
    </row>
    <row r="2674" spans="2:15" x14ac:dyDescent="0.15">
      <c r="B2674" s="36">
        <v>42365</v>
      </c>
      <c r="C2674" s="37">
        <v>0.24513888888888888</v>
      </c>
      <c r="D2674" s="39">
        <v>125</v>
      </c>
      <c r="E2674" s="39">
        <v>70</v>
      </c>
      <c r="F2674" s="39">
        <v>56</v>
      </c>
      <c r="G2674" s="47"/>
      <c r="H2674" s="47"/>
      <c r="I2674" s="240">
        <v>42365.25</v>
      </c>
      <c r="J2674" s="39">
        <v>6</v>
      </c>
      <c r="K2674" s="41">
        <v>42365</v>
      </c>
      <c r="M2674" s="240"/>
      <c r="N2674" s="39"/>
      <c r="O2674" s="39"/>
    </row>
    <row r="2675" spans="2:15" x14ac:dyDescent="0.15">
      <c r="B2675" s="36">
        <v>42365</v>
      </c>
      <c r="C2675" s="37">
        <v>0.86805555555555547</v>
      </c>
      <c r="D2675" s="39">
        <v>117</v>
      </c>
      <c r="E2675" s="39">
        <v>66</v>
      </c>
      <c r="F2675" s="39">
        <v>57</v>
      </c>
      <c r="G2675" s="47"/>
      <c r="H2675" s="47"/>
      <c r="I2675" s="240">
        <v>42365.75</v>
      </c>
      <c r="J2675" s="39">
        <v>18</v>
      </c>
      <c r="K2675" s="41">
        <v>42365</v>
      </c>
      <c r="M2675" s="240"/>
      <c r="N2675" s="39"/>
      <c r="O2675" s="39"/>
    </row>
    <row r="2676" spans="2:15" x14ac:dyDescent="0.15">
      <c r="B2676" s="36">
        <v>42366</v>
      </c>
      <c r="C2676" s="37">
        <v>0.25555555555555559</v>
      </c>
      <c r="D2676" s="39">
        <v>131</v>
      </c>
      <c r="E2676" s="39">
        <v>79</v>
      </c>
      <c r="F2676" s="39">
        <v>54</v>
      </c>
      <c r="G2676" s="47" t="s">
        <v>24</v>
      </c>
      <c r="H2676" s="47" t="s">
        <v>128</v>
      </c>
      <c r="I2676" s="240">
        <v>42366.25</v>
      </c>
      <c r="J2676" s="39">
        <v>6</v>
      </c>
      <c r="K2676" s="41">
        <v>42365</v>
      </c>
      <c r="M2676" s="240"/>
      <c r="N2676" s="39"/>
      <c r="O2676" s="39"/>
    </row>
    <row r="2677" spans="2:15" x14ac:dyDescent="0.15">
      <c r="B2677" s="36">
        <v>42366</v>
      </c>
      <c r="C2677" s="37">
        <v>0.25694444444444448</v>
      </c>
      <c r="D2677" s="39">
        <v>134</v>
      </c>
      <c r="E2677" s="39">
        <v>75</v>
      </c>
      <c r="F2677" s="39">
        <v>52</v>
      </c>
      <c r="G2677" s="47"/>
      <c r="H2677" s="47"/>
      <c r="I2677" s="240">
        <v>42366.25</v>
      </c>
      <c r="J2677" s="39">
        <v>6</v>
      </c>
      <c r="K2677" s="41">
        <v>42365</v>
      </c>
      <c r="M2677" s="240"/>
      <c r="N2677" s="39"/>
      <c r="O2677" s="39"/>
    </row>
    <row r="2678" spans="2:15" x14ac:dyDescent="0.15">
      <c r="B2678" s="36">
        <v>42367</v>
      </c>
      <c r="C2678" s="37">
        <v>0.23958333333333334</v>
      </c>
      <c r="D2678" s="39">
        <v>120</v>
      </c>
      <c r="E2678" s="39">
        <v>73</v>
      </c>
      <c r="F2678" s="39">
        <v>54</v>
      </c>
      <c r="G2678" s="47" t="s">
        <v>24</v>
      </c>
      <c r="H2678" s="47" t="s">
        <v>129</v>
      </c>
      <c r="I2678" s="240">
        <v>42367.25</v>
      </c>
      <c r="J2678" s="39">
        <v>6</v>
      </c>
      <c r="K2678" s="41">
        <v>42365</v>
      </c>
      <c r="M2678" s="240"/>
      <c r="N2678" s="39"/>
      <c r="O2678" s="39"/>
    </row>
    <row r="2679" spans="2:15" x14ac:dyDescent="0.15">
      <c r="B2679" s="36">
        <v>42367</v>
      </c>
      <c r="C2679" s="37">
        <v>0.24027777777777778</v>
      </c>
      <c r="D2679" s="39">
        <v>128</v>
      </c>
      <c r="E2679" s="39">
        <v>77</v>
      </c>
      <c r="F2679" s="39">
        <v>53</v>
      </c>
      <c r="G2679" s="47"/>
      <c r="H2679" s="47"/>
      <c r="I2679" s="240">
        <v>42367.25</v>
      </c>
      <c r="J2679" s="39">
        <v>6</v>
      </c>
      <c r="K2679" s="41">
        <v>42365</v>
      </c>
      <c r="M2679" s="240"/>
      <c r="N2679" s="39"/>
      <c r="O2679" s="39"/>
    </row>
    <row r="2680" spans="2:15" x14ac:dyDescent="0.15">
      <c r="B2680" s="36">
        <v>42368</v>
      </c>
      <c r="C2680" s="37">
        <v>0.20902777777777778</v>
      </c>
      <c r="D2680" s="39">
        <v>130</v>
      </c>
      <c r="E2680" s="39">
        <v>75</v>
      </c>
      <c r="F2680" s="39">
        <v>54</v>
      </c>
      <c r="G2680" s="47" t="s">
        <v>28</v>
      </c>
      <c r="H2680" s="47" t="s">
        <v>234</v>
      </c>
      <c r="I2680" s="240">
        <v>42368.25</v>
      </c>
      <c r="J2680" s="39">
        <v>6</v>
      </c>
      <c r="K2680" s="41">
        <v>42365</v>
      </c>
      <c r="M2680" s="240"/>
      <c r="N2680" s="39"/>
      <c r="O2680" s="39"/>
    </row>
    <row r="2681" spans="2:15" x14ac:dyDescent="0.15">
      <c r="B2681" s="36">
        <v>42368</v>
      </c>
      <c r="C2681" s="37">
        <v>0.21041666666666667</v>
      </c>
      <c r="D2681" s="39">
        <v>119</v>
      </c>
      <c r="E2681" s="39">
        <v>73</v>
      </c>
      <c r="F2681" s="39">
        <v>54</v>
      </c>
      <c r="G2681" s="47"/>
      <c r="H2681" s="47"/>
      <c r="I2681" s="240">
        <v>42368.25</v>
      </c>
      <c r="J2681" s="39">
        <v>6</v>
      </c>
      <c r="K2681" s="41">
        <v>42365</v>
      </c>
      <c r="M2681" s="240"/>
      <c r="N2681" s="39"/>
      <c r="O2681" s="39"/>
    </row>
    <row r="2682" spans="2:15" x14ac:dyDescent="0.15">
      <c r="B2682" s="36">
        <v>42369</v>
      </c>
      <c r="C2682" s="37">
        <v>0.25555555555555559</v>
      </c>
      <c r="D2682" s="39">
        <v>126</v>
      </c>
      <c r="E2682" s="39">
        <v>74</v>
      </c>
      <c r="F2682" s="39">
        <v>57</v>
      </c>
      <c r="G2682" s="47" t="s">
        <v>28</v>
      </c>
      <c r="H2682" s="47" t="s">
        <v>234</v>
      </c>
      <c r="I2682" s="240">
        <v>42369.25</v>
      </c>
      <c r="J2682" s="39">
        <v>6</v>
      </c>
      <c r="K2682" s="41">
        <v>42365</v>
      </c>
      <c r="M2682" s="240"/>
      <c r="N2682" s="39"/>
      <c r="O2682" s="39"/>
    </row>
    <row r="2683" spans="2:15" x14ac:dyDescent="0.15">
      <c r="B2683" s="36">
        <v>42369</v>
      </c>
      <c r="C2683" s="37">
        <v>0.25694444444444448</v>
      </c>
      <c r="D2683" s="39">
        <v>121</v>
      </c>
      <c r="E2683" s="39">
        <v>74</v>
      </c>
      <c r="F2683" s="39">
        <v>58</v>
      </c>
      <c r="G2683" s="47"/>
      <c r="H2683" s="47"/>
      <c r="I2683" s="240">
        <v>42369.25</v>
      </c>
      <c r="J2683" s="39">
        <v>6</v>
      </c>
      <c r="K2683" s="41">
        <v>42365</v>
      </c>
      <c r="M2683" s="240"/>
      <c r="N2683" s="39"/>
      <c r="O2683" s="39"/>
    </row>
    <row r="2684" spans="2:15" x14ac:dyDescent="0.15">
      <c r="B2684" s="36">
        <v>42369</v>
      </c>
      <c r="C2684" s="37">
        <v>0.96805555555555556</v>
      </c>
      <c r="D2684" s="39">
        <v>139</v>
      </c>
      <c r="E2684" s="39">
        <v>92</v>
      </c>
      <c r="F2684" s="39">
        <v>66</v>
      </c>
      <c r="G2684" s="47"/>
      <c r="H2684" s="47"/>
      <c r="I2684" s="240">
        <v>42369.75</v>
      </c>
      <c r="J2684" s="39">
        <v>18</v>
      </c>
      <c r="K2684" s="41">
        <v>42365</v>
      </c>
      <c r="M2684" s="240"/>
      <c r="N2684" s="39"/>
      <c r="O2684" s="39"/>
    </row>
    <row r="2685" spans="2:15" x14ac:dyDescent="0.15">
      <c r="B2685" s="36">
        <v>42369</v>
      </c>
      <c r="C2685" s="37">
        <v>0.96875</v>
      </c>
      <c r="D2685" s="39">
        <v>138</v>
      </c>
      <c r="E2685" s="39">
        <v>82</v>
      </c>
      <c r="F2685" s="39">
        <v>62</v>
      </c>
      <c r="G2685" s="47"/>
      <c r="H2685" s="47"/>
      <c r="I2685" s="240">
        <v>42369.75</v>
      </c>
      <c r="J2685" s="39">
        <v>18</v>
      </c>
      <c r="K2685" s="41">
        <v>42365</v>
      </c>
      <c r="M2685" s="240"/>
      <c r="N2685" s="39"/>
      <c r="O2685" s="39"/>
    </row>
    <row r="2686" spans="2:15" x14ac:dyDescent="0.15">
      <c r="B2686" s="36">
        <v>42370</v>
      </c>
      <c r="C2686" s="37">
        <v>0.2986111111111111</v>
      </c>
      <c r="D2686" s="39">
        <v>128</v>
      </c>
      <c r="E2686" s="39">
        <v>70</v>
      </c>
      <c r="F2686" s="39">
        <v>59</v>
      </c>
      <c r="G2686" s="47" t="s">
        <v>28</v>
      </c>
      <c r="H2686" s="47" t="s">
        <v>234</v>
      </c>
      <c r="I2686" s="240">
        <v>42370.25</v>
      </c>
      <c r="J2686" s="39">
        <v>6</v>
      </c>
      <c r="K2686" s="41">
        <v>42365</v>
      </c>
      <c r="M2686" s="240"/>
      <c r="N2686" s="39"/>
      <c r="O2686" s="39"/>
    </row>
    <row r="2687" spans="2:15" x14ac:dyDescent="0.15">
      <c r="B2687" s="36">
        <v>42370</v>
      </c>
      <c r="C2687" s="37">
        <v>0.30069444444444443</v>
      </c>
      <c r="D2687" s="39">
        <v>124</v>
      </c>
      <c r="E2687" s="39">
        <v>72</v>
      </c>
      <c r="F2687" s="39">
        <v>60</v>
      </c>
      <c r="G2687" s="47"/>
      <c r="H2687" s="47"/>
      <c r="I2687" s="240">
        <v>42370.25</v>
      </c>
      <c r="J2687" s="39">
        <v>6</v>
      </c>
      <c r="K2687" s="41">
        <v>42365</v>
      </c>
      <c r="M2687" s="240"/>
      <c r="N2687" s="39"/>
      <c r="O2687" s="39"/>
    </row>
    <row r="2688" spans="2:15" x14ac:dyDescent="0.15">
      <c r="B2688" s="36">
        <v>42371</v>
      </c>
      <c r="C2688" s="37">
        <v>0.94374999999999998</v>
      </c>
      <c r="D2688" s="39">
        <v>129</v>
      </c>
      <c r="E2688" s="39">
        <v>78</v>
      </c>
      <c r="F2688" s="39">
        <v>59</v>
      </c>
      <c r="G2688" s="47" t="s">
        <v>28</v>
      </c>
      <c r="H2688" s="47" t="s">
        <v>234</v>
      </c>
      <c r="I2688" s="240">
        <v>42371.75</v>
      </c>
      <c r="J2688" s="39">
        <v>18</v>
      </c>
      <c r="K2688" s="41">
        <v>42365</v>
      </c>
      <c r="M2688" s="240"/>
      <c r="N2688" s="39"/>
      <c r="O2688" s="39"/>
    </row>
    <row r="2689" spans="2:15" x14ac:dyDescent="0.15">
      <c r="B2689" s="36">
        <v>42371</v>
      </c>
      <c r="C2689" s="37">
        <v>0.9458333333333333</v>
      </c>
      <c r="D2689" s="39">
        <v>124</v>
      </c>
      <c r="E2689" s="39">
        <v>77</v>
      </c>
      <c r="F2689" s="39">
        <v>62</v>
      </c>
      <c r="G2689" s="47"/>
      <c r="H2689" s="47"/>
      <c r="I2689" s="240">
        <v>42371.75</v>
      </c>
      <c r="J2689" s="39">
        <v>18</v>
      </c>
      <c r="K2689" s="41">
        <v>42365</v>
      </c>
      <c r="M2689" s="240"/>
      <c r="N2689" s="39"/>
      <c r="O2689" s="39"/>
    </row>
    <row r="2690" spans="2:15" x14ac:dyDescent="0.15">
      <c r="B2690" s="36">
        <v>42372</v>
      </c>
      <c r="C2690" s="37">
        <v>0.29791666666666666</v>
      </c>
      <c r="D2690" s="39">
        <v>140</v>
      </c>
      <c r="E2690" s="39">
        <v>85</v>
      </c>
      <c r="F2690" s="39">
        <v>52</v>
      </c>
      <c r="G2690" s="47" t="s">
        <v>28</v>
      </c>
      <c r="H2690" s="47" t="s">
        <v>234</v>
      </c>
      <c r="I2690" s="240">
        <v>42372.25</v>
      </c>
      <c r="J2690" s="39">
        <v>6</v>
      </c>
      <c r="K2690" s="41">
        <v>42372</v>
      </c>
      <c r="M2690" s="240"/>
      <c r="N2690" s="39"/>
      <c r="O2690" s="39"/>
    </row>
    <row r="2691" spans="2:15" x14ac:dyDescent="0.15">
      <c r="B2691" s="36">
        <v>42372</v>
      </c>
      <c r="C2691" s="37">
        <v>0.30069444444444443</v>
      </c>
      <c r="D2691" s="39">
        <v>138</v>
      </c>
      <c r="E2691" s="39">
        <v>86</v>
      </c>
      <c r="F2691" s="39">
        <v>55</v>
      </c>
      <c r="G2691" s="47"/>
      <c r="H2691" s="47"/>
      <c r="I2691" s="240">
        <v>42372.25</v>
      </c>
      <c r="J2691" s="39">
        <v>6</v>
      </c>
      <c r="K2691" s="41">
        <v>42372</v>
      </c>
      <c r="M2691" s="240"/>
      <c r="N2691" s="39"/>
      <c r="O2691" s="39"/>
    </row>
    <row r="2692" spans="2:15" x14ac:dyDescent="0.15">
      <c r="B2692" s="36">
        <v>42372</v>
      </c>
      <c r="C2692" s="37">
        <v>0.30277777777777776</v>
      </c>
      <c r="D2692" s="39">
        <v>131</v>
      </c>
      <c r="E2692" s="39">
        <v>83</v>
      </c>
      <c r="F2692" s="39">
        <v>53</v>
      </c>
      <c r="G2692" s="47"/>
      <c r="H2692" s="47"/>
      <c r="I2692" s="240">
        <v>42372.25</v>
      </c>
      <c r="J2692" s="39">
        <v>6</v>
      </c>
      <c r="K2692" s="41">
        <v>42372</v>
      </c>
      <c r="M2692" s="240"/>
      <c r="N2692" s="39"/>
      <c r="O2692" s="39"/>
    </row>
    <row r="2693" spans="2:15" x14ac:dyDescent="0.15">
      <c r="B2693" s="36">
        <v>42373</v>
      </c>
      <c r="C2693" s="37">
        <v>0.26180555555555557</v>
      </c>
      <c r="D2693" s="39">
        <v>141</v>
      </c>
      <c r="E2693" s="39">
        <v>84</v>
      </c>
      <c r="F2693" s="39">
        <v>53</v>
      </c>
      <c r="G2693" s="47" t="s">
        <v>28</v>
      </c>
      <c r="H2693" s="47" t="s">
        <v>234</v>
      </c>
      <c r="I2693" s="240">
        <v>42373.25</v>
      </c>
      <c r="J2693" s="39">
        <v>6</v>
      </c>
      <c r="K2693" s="41">
        <v>42372</v>
      </c>
      <c r="M2693" s="240"/>
      <c r="N2693" s="39"/>
      <c r="O2693" s="39"/>
    </row>
    <row r="2694" spans="2:15" x14ac:dyDescent="0.15">
      <c r="B2694" s="36">
        <v>42373</v>
      </c>
      <c r="C2694" s="37">
        <v>0.26250000000000001</v>
      </c>
      <c r="D2694" s="39">
        <v>130</v>
      </c>
      <c r="E2694" s="39">
        <v>81</v>
      </c>
      <c r="F2694" s="39">
        <v>53</v>
      </c>
      <c r="G2694" s="47"/>
      <c r="H2694" s="47"/>
      <c r="I2694" s="240">
        <v>42373.25</v>
      </c>
      <c r="J2694" s="39">
        <v>6</v>
      </c>
      <c r="K2694" s="41">
        <v>42372</v>
      </c>
      <c r="M2694" s="240"/>
      <c r="N2694" s="39"/>
      <c r="O2694" s="39"/>
    </row>
    <row r="2695" spans="2:15" x14ac:dyDescent="0.15">
      <c r="B2695" s="36">
        <v>42373</v>
      </c>
      <c r="C2695" s="37">
        <v>0.26319444444444445</v>
      </c>
      <c r="D2695" s="39">
        <v>133</v>
      </c>
      <c r="E2695" s="39">
        <v>83</v>
      </c>
      <c r="F2695" s="39">
        <v>53</v>
      </c>
      <c r="G2695" s="47"/>
      <c r="H2695" s="47"/>
      <c r="I2695" s="240">
        <v>42373.25</v>
      </c>
      <c r="J2695" s="39">
        <v>6</v>
      </c>
      <c r="K2695" s="41">
        <v>42372</v>
      </c>
      <c r="M2695" s="240"/>
      <c r="N2695" s="39"/>
      <c r="O2695" s="39"/>
    </row>
    <row r="2696" spans="2:15" x14ac:dyDescent="0.15">
      <c r="B2696" s="36">
        <v>42374</v>
      </c>
      <c r="C2696" s="37">
        <v>0.25555555555555559</v>
      </c>
      <c r="D2696" s="39">
        <v>143</v>
      </c>
      <c r="E2696" s="39">
        <v>81</v>
      </c>
      <c r="F2696" s="39">
        <v>59</v>
      </c>
      <c r="G2696" s="47" t="s">
        <v>28</v>
      </c>
      <c r="H2696" s="47" t="s">
        <v>234</v>
      </c>
      <c r="I2696" s="240">
        <v>42374.25</v>
      </c>
      <c r="J2696" s="39">
        <v>6</v>
      </c>
      <c r="K2696" s="41">
        <v>42372</v>
      </c>
      <c r="M2696" s="240"/>
      <c r="N2696" s="39"/>
      <c r="O2696" s="39"/>
    </row>
    <row r="2697" spans="2:15" x14ac:dyDescent="0.15">
      <c r="B2697" s="36">
        <v>42374</v>
      </c>
      <c r="C2697" s="37">
        <v>0.25625000000000003</v>
      </c>
      <c r="D2697" s="39">
        <v>137</v>
      </c>
      <c r="E2697" s="39">
        <v>84</v>
      </c>
      <c r="F2697" s="39">
        <v>61</v>
      </c>
      <c r="G2697" s="47"/>
      <c r="H2697" s="47"/>
      <c r="I2697" s="240">
        <v>42374.25</v>
      </c>
      <c r="J2697" s="39">
        <v>6</v>
      </c>
      <c r="K2697" s="41">
        <v>42372</v>
      </c>
      <c r="M2697" s="240"/>
      <c r="N2697" s="39"/>
      <c r="O2697" s="39"/>
    </row>
    <row r="2698" spans="2:15" x14ac:dyDescent="0.15">
      <c r="B2698" s="36">
        <v>42374</v>
      </c>
      <c r="C2698" s="37">
        <v>0.98541666666666661</v>
      </c>
      <c r="D2698" s="39">
        <v>120</v>
      </c>
      <c r="E2698" s="39">
        <v>70</v>
      </c>
      <c r="F2698" s="39">
        <v>55</v>
      </c>
      <c r="G2698" s="47"/>
      <c r="H2698" s="47"/>
      <c r="I2698" s="240">
        <v>42374.75</v>
      </c>
      <c r="J2698" s="39">
        <v>18</v>
      </c>
      <c r="K2698" s="41">
        <v>42372</v>
      </c>
      <c r="M2698" s="240"/>
      <c r="N2698" s="39"/>
      <c r="O2698" s="39"/>
    </row>
    <row r="2699" spans="2:15" x14ac:dyDescent="0.15">
      <c r="B2699" s="36">
        <v>42374</v>
      </c>
      <c r="C2699" s="37">
        <v>0.98611111111111116</v>
      </c>
      <c r="D2699" s="39">
        <v>115</v>
      </c>
      <c r="E2699" s="39">
        <v>68</v>
      </c>
      <c r="F2699" s="39">
        <v>52</v>
      </c>
      <c r="G2699" s="47"/>
      <c r="H2699" s="47"/>
      <c r="I2699" s="240">
        <v>42374.75</v>
      </c>
      <c r="J2699" s="39">
        <v>18</v>
      </c>
      <c r="K2699" s="41">
        <v>42372</v>
      </c>
      <c r="M2699" s="240"/>
      <c r="N2699" s="39"/>
      <c r="O2699" s="39"/>
    </row>
    <row r="2700" spans="2:15" x14ac:dyDescent="0.15">
      <c r="B2700" s="36">
        <v>42375</v>
      </c>
      <c r="C2700" s="37">
        <v>0.25555555555555559</v>
      </c>
      <c r="D2700" s="39">
        <v>137</v>
      </c>
      <c r="E2700" s="39">
        <v>74</v>
      </c>
      <c r="F2700" s="39">
        <v>55</v>
      </c>
      <c r="G2700" s="47" t="s">
        <v>24</v>
      </c>
      <c r="H2700" s="47" t="s">
        <v>128</v>
      </c>
      <c r="I2700" s="240">
        <v>42375.25</v>
      </c>
      <c r="J2700" s="39">
        <v>6</v>
      </c>
      <c r="K2700" s="41">
        <v>42372</v>
      </c>
      <c r="M2700" s="240"/>
      <c r="N2700" s="39"/>
      <c r="O2700" s="39"/>
    </row>
    <row r="2701" spans="2:15" x14ac:dyDescent="0.15">
      <c r="B2701" s="36">
        <v>42375</v>
      </c>
      <c r="C2701" s="37">
        <v>0.25763888888888892</v>
      </c>
      <c r="D2701" s="39">
        <v>131</v>
      </c>
      <c r="E2701" s="39">
        <v>80</v>
      </c>
      <c r="F2701" s="39">
        <v>55</v>
      </c>
      <c r="G2701" s="47"/>
      <c r="H2701" s="47"/>
      <c r="I2701" s="240">
        <v>42375.25</v>
      </c>
      <c r="J2701" s="39">
        <v>6</v>
      </c>
      <c r="K2701" s="41">
        <v>42372</v>
      </c>
      <c r="M2701" s="240"/>
      <c r="N2701" s="39"/>
      <c r="O2701" s="39"/>
    </row>
    <row r="2702" spans="2:15" x14ac:dyDescent="0.15">
      <c r="B2702" s="36">
        <v>42376</v>
      </c>
      <c r="C2702" s="37">
        <v>0.25138888888888888</v>
      </c>
      <c r="D2702" s="39">
        <v>135</v>
      </c>
      <c r="E2702" s="39">
        <v>78</v>
      </c>
      <c r="F2702" s="39">
        <v>55</v>
      </c>
      <c r="G2702" s="47" t="s">
        <v>24</v>
      </c>
      <c r="H2702" s="47" t="s">
        <v>129</v>
      </c>
      <c r="I2702" s="240">
        <v>42376.25</v>
      </c>
      <c r="J2702" s="39">
        <v>6</v>
      </c>
      <c r="K2702" s="41">
        <v>42372</v>
      </c>
      <c r="M2702" s="240"/>
      <c r="N2702" s="39"/>
      <c r="O2702" s="39"/>
    </row>
    <row r="2703" spans="2:15" x14ac:dyDescent="0.15">
      <c r="B2703" s="36">
        <v>42376</v>
      </c>
      <c r="C2703" s="37">
        <v>0.25416666666666665</v>
      </c>
      <c r="D2703" s="39">
        <v>129</v>
      </c>
      <c r="E2703" s="39">
        <v>80</v>
      </c>
      <c r="F2703" s="39">
        <v>55</v>
      </c>
      <c r="G2703" s="47"/>
      <c r="H2703" s="47"/>
      <c r="I2703" s="240">
        <v>42376.25</v>
      </c>
      <c r="J2703" s="39">
        <v>6</v>
      </c>
      <c r="K2703" s="41">
        <v>42372</v>
      </c>
      <c r="M2703" s="240"/>
      <c r="N2703" s="39"/>
      <c r="O2703" s="39"/>
    </row>
    <row r="2704" spans="2:15" x14ac:dyDescent="0.15">
      <c r="B2704" s="36">
        <v>42376</v>
      </c>
      <c r="C2704" s="37">
        <v>0.99861111111111101</v>
      </c>
      <c r="D2704" s="39">
        <v>120</v>
      </c>
      <c r="E2704" s="39">
        <v>65</v>
      </c>
      <c r="F2704" s="39">
        <v>56</v>
      </c>
      <c r="G2704" s="47"/>
      <c r="H2704" s="47"/>
      <c r="I2704" s="240">
        <v>42376.75</v>
      </c>
      <c r="J2704" s="39">
        <v>18</v>
      </c>
      <c r="K2704" s="41">
        <v>42372</v>
      </c>
      <c r="M2704" s="240"/>
      <c r="N2704" s="39"/>
      <c r="O2704" s="39"/>
    </row>
    <row r="2705" spans="2:15" x14ac:dyDescent="0.15">
      <c r="B2705" s="36">
        <v>42376</v>
      </c>
      <c r="C2705" s="37">
        <v>0.99930555555555556</v>
      </c>
      <c r="D2705" s="39">
        <v>112</v>
      </c>
      <c r="E2705" s="39">
        <v>64</v>
      </c>
      <c r="F2705" s="39">
        <v>54</v>
      </c>
      <c r="G2705" s="47"/>
      <c r="H2705" s="47"/>
      <c r="I2705" s="240">
        <v>42376.75</v>
      </c>
      <c r="J2705" s="39">
        <v>18</v>
      </c>
      <c r="K2705" s="41">
        <v>42372</v>
      </c>
      <c r="M2705" s="240"/>
      <c r="N2705" s="39"/>
      <c r="O2705" s="39"/>
    </row>
    <row r="2706" spans="2:15" x14ac:dyDescent="0.15">
      <c r="B2706" s="36">
        <v>42377</v>
      </c>
      <c r="C2706" s="37">
        <v>0.25</v>
      </c>
      <c r="D2706" s="39">
        <v>127</v>
      </c>
      <c r="E2706" s="39">
        <v>70</v>
      </c>
      <c r="F2706" s="39">
        <v>53</v>
      </c>
      <c r="G2706" s="47" t="s">
        <v>24</v>
      </c>
      <c r="H2706" s="47" t="s">
        <v>128</v>
      </c>
      <c r="I2706" s="240">
        <v>42377.25</v>
      </c>
      <c r="J2706" s="39">
        <v>6</v>
      </c>
      <c r="K2706" s="41">
        <v>42372</v>
      </c>
      <c r="M2706" s="240"/>
      <c r="N2706" s="39"/>
      <c r="O2706" s="39"/>
    </row>
    <row r="2707" spans="2:15" x14ac:dyDescent="0.15">
      <c r="B2707" s="36">
        <v>42377</v>
      </c>
      <c r="C2707" s="37">
        <v>0.25208333333333333</v>
      </c>
      <c r="D2707" s="39">
        <v>120</v>
      </c>
      <c r="E2707" s="39">
        <v>74</v>
      </c>
      <c r="F2707" s="39">
        <v>53</v>
      </c>
      <c r="G2707" s="47"/>
      <c r="H2707" s="47"/>
      <c r="I2707" s="240">
        <v>42377.25</v>
      </c>
      <c r="J2707" s="39">
        <v>6</v>
      </c>
      <c r="K2707" s="41">
        <v>42372</v>
      </c>
      <c r="M2707" s="240"/>
      <c r="N2707" s="39"/>
      <c r="O2707" s="39"/>
    </row>
    <row r="2708" spans="2:15" x14ac:dyDescent="0.15">
      <c r="B2708" s="36">
        <v>42378</v>
      </c>
      <c r="C2708" s="37">
        <v>0.26319444444444445</v>
      </c>
      <c r="D2708" s="39">
        <v>121</v>
      </c>
      <c r="E2708" s="39">
        <v>72</v>
      </c>
      <c r="F2708" s="39">
        <v>57</v>
      </c>
      <c r="G2708" s="47" t="s">
        <v>24</v>
      </c>
      <c r="H2708" s="47" t="s">
        <v>129</v>
      </c>
      <c r="I2708" s="240">
        <v>42378.25</v>
      </c>
      <c r="J2708" s="39">
        <v>6</v>
      </c>
      <c r="K2708" s="41">
        <v>42372</v>
      </c>
      <c r="M2708" s="240"/>
      <c r="N2708" s="39"/>
      <c r="O2708" s="39"/>
    </row>
    <row r="2709" spans="2:15" x14ac:dyDescent="0.15">
      <c r="B2709" s="36">
        <v>42378</v>
      </c>
      <c r="C2709" s="37">
        <v>0.26527777777777778</v>
      </c>
      <c r="D2709" s="39">
        <v>114</v>
      </c>
      <c r="E2709" s="39">
        <v>71</v>
      </c>
      <c r="F2709" s="39">
        <v>56</v>
      </c>
      <c r="G2709" s="47"/>
      <c r="H2709" s="47"/>
      <c r="I2709" s="240">
        <v>42378.25</v>
      </c>
      <c r="J2709" s="39">
        <v>6</v>
      </c>
      <c r="K2709" s="41">
        <v>42372</v>
      </c>
      <c r="M2709" s="240"/>
      <c r="N2709" s="39"/>
      <c r="O2709" s="39"/>
    </row>
    <row r="2710" spans="2:15" x14ac:dyDescent="0.15">
      <c r="B2710" s="36">
        <v>42378</v>
      </c>
      <c r="C2710" s="37">
        <v>0.93402777777777779</v>
      </c>
      <c r="D2710" s="39">
        <v>118</v>
      </c>
      <c r="E2710" s="39">
        <v>69</v>
      </c>
      <c r="F2710" s="39">
        <v>55</v>
      </c>
      <c r="G2710" s="47"/>
      <c r="H2710" s="47"/>
      <c r="I2710" s="240">
        <v>42378.75</v>
      </c>
      <c r="J2710" s="39">
        <v>18</v>
      </c>
      <c r="K2710" s="41">
        <v>42372</v>
      </c>
      <c r="M2710" s="240"/>
      <c r="N2710" s="39"/>
      <c r="O2710" s="39"/>
    </row>
    <row r="2711" spans="2:15" x14ac:dyDescent="0.15">
      <c r="B2711" s="36">
        <v>42378</v>
      </c>
      <c r="C2711" s="37">
        <v>0.93472222222222223</v>
      </c>
      <c r="D2711" s="39">
        <v>114</v>
      </c>
      <c r="E2711" s="39">
        <v>67</v>
      </c>
      <c r="F2711" s="39">
        <v>53</v>
      </c>
      <c r="G2711" s="47"/>
      <c r="H2711" s="47"/>
      <c r="I2711" s="240">
        <v>42378.75</v>
      </c>
      <c r="J2711" s="39">
        <v>18</v>
      </c>
      <c r="K2711" s="41">
        <v>42372</v>
      </c>
      <c r="M2711" s="240"/>
      <c r="N2711" s="39"/>
      <c r="O2711" s="39"/>
    </row>
    <row r="2712" spans="2:15" x14ac:dyDescent="0.15">
      <c r="B2712" s="36">
        <v>42379</v>
      </c>
      <c r="C2712" s="37">
        <v>0.27986111111111112</v>
      </c>
      <c r="D2712" s="39">
        <v>128</v>
      </c>
      <c r="E2712" s="39">
        <v>68</v>
      </c>
      <c r="F2712" s="39">
        <v>55</v>
      </c>
      <c r="G2712" s="47" t="s">
        <v>24</v>
      </c>
      <c r="H2712" s="47" t="s">
        <v>128</v>
      </c>
      <c r="I2712" s="240">
        <v>42379.25</v>
      </c>
      <c r="J2712" s="39">
        <v>6</v>
      </c>
      <c r="K2712" s="41">
        <v>42379</v>
      </c>
      <c r="M2712" s="240"/>
      <c r="N2712" s="39"/>
      <c r="O2712" s="39"/>
    </row>
    <row r="2713" spans="2:15" x14ac:dyDescent="0.15">
      <c r="B2713" s="36">
        <v>42379</v>
      </c>
      <c r="C2713" s="37">
        <v>0.28333333333333333</v>
      </c>
      <c r="D2713" s="39">
        <v>123</v>
      </c>
      <c r="E2713" s="39">
        <v>71</v>
      </c>
      <c r="F2713" s="39">
        <v>53</v>
      </c>
      <c r="G2713" s="47"/>
      <c r="H2713" s="47"/>
      <c r="I2713" s="240">
        <v>42379.25</v>
      </c>
      <c r="J2713" s="39">
        <v>6</v>
      </c>
      <c r="K2713" s="41">
        <v>42379</v>
      </c>
      <c r="M2713" s="240"/>
      <c r="N2713" s="39"/>
      <c r="O2713" s="39"/>
    </row>
    <row r="2714" spans="2:15" x14ac:dyDescent="0.15">
      <c r="B2714" s="36">
        <v>42380</v>
      </c>
      <c r="C2714" s="37">
        <v>0.30555555555555552</v>
      </c>
      <c r="D2714" s="39">
        <v>129</v>
      </c>
      <c r="E2714" s="39">
        <v>70</v>
      </c>
      <c r="F2714" s="39">
        <v>54</v>
      </c>
      <c r="G2714" s="47" t="s">
        <v>24</v>
      </c>
      <c r="H2714" s="47" t="s">
        <v>129</v>
      </c>
      <c r="I2714" s="240">
        <v>42380.25</v>
      </c>
      <c r="J2714" s="39">
        <v>6</v>
      </c>
      <c r="K2714" s="41">
        <v>42379</v>
      </c>
      <c r="M2714" s="240"/>
      <c r="N2714" s="39"/>
      <c r="O2714" s="39"/>
    </row>
    <row r="2715" spans="2:15" x14ac:dyDescent="0.15">
      <c r="B2715" s="36">
        <v>42380</v>
      </c>
      <c r="C2715" s="37">
        <v>0.30624999999999997</v>
      </c>
      <c r="D2715" s="39">
        <v>122</v>
      </c>
      <c r="E2715" s="39">
        <v>71</v>
      </c>
      <c r="F2715" s="39">
        <v>55</v>
      </c>
      <c r="G2715" s="47"/>
      <c r="H2715" s="47"/>
      <c r="I2715" s="240">
        <v>42380.25</v>
      </c>
      <c r="J2715" s="39">
        <v>6</v>
      </c>
      <c r="K2715" s="41">
        <v>42379</v>
      </c>
      <c r="M2715" s="240"/>
      <c r="N2715" s="39"/>
      <c r="O2715" s="39"/>
    </row>
    <row r="2716" spans="2:15" x14ac:dyDescent="0.15">
      <c r="B2716" s="36">
        <v>42380</v>
      </c>
      <c r="C2716" s="37">
        <v>0.30763888888888891</v>
      </c>
      <c r="D2716" s="39">
        <v>122</v>
      </c>
      <c r="E2716" s="39">
        <v>70</v>
      </c>
      <c r="F2716" s="39">
        <v>54</v>
      </c>
      <c r="G2716" s="47"/>
      <c r="H2716" s="47"/>
      <c r="I2716" s="240">
        <v>42380.25</v>
      </c>
      <c r="J2716" s="39">
        <v>6</v>
      </c>
      <c r="K2716" s="41">
        <v>42379</v>
      </c>
      <c r="M2716" s="240"/>
      <c r="N2716" s="39"/>
      <c r="O2716" s="39"/>
    </row>
    <row r="2717" spans="2:15" x14ac:dyDescent="0.15">
      <c r="B2717" s="36">
        <v>42380</v>
      </c>
      <c r="C2717" s="37">
        <v>0.88888888888888884</v>
      </c>
      <c r="D2717" s="39">
        <v>120</v>
      </c>
      <c r="E2717" s="39">
        <v>62</v>
      </c>
      <c r="F2717" s="39">
        <v>64</v>
      </c>
      <c r="G2717" s="47"/>
      <c r="H2717" s="47"/>
      <c r="I2717" s="240">
        <v>42380.75</v>
      </c>
      <c r="J2717" s="39">
        <v>18</v>
      </c>
      <c r="K2717" s="41">
        <v>42379</v>
      </c>
      <c r="M2717" s="240"/>
      <c r="N2717" s="39"/>
      <c r="O2717" s="39"/>
    </row>
    <row r="2718" spans="2:15" x14ac:dyDescent="0.15">
      <c r="B2718" s="36">
        <v>42380</v>
      </c>
      <c r="C2718" s="37">
        <v>0.89097222222222217</v>
      </c>
      <c r="D2718" s="39">
        <v>110</v>
      </c>
      <c r="E2718" s="39">
        <v>59</v>
      </c>
      <c r="F2718" s="39">
        <v>69</v>
      </c>
      <c r="G2718" s="47"/>
      <c r="H2718" s="47"/>
      <c r="I2718" s="240">
        <v>42380.75</v>
      </c>
      <c r="J2718" s="39">
        <v>18</v>
      </c>
      <c r="K2718" s="41">
        <v>42379</v>
      </c>
      <c r="M2718" s="240"/>
      <c r="N2718" s="39"/>
      <c r="O2718" s="39"/>
    </row>
    <row r="2719" spans="2:15" x14ac:dyDescent="0.15">
      <c r="B2719" s="36">
        <v>42381</v>
      </c>
      <c r="C2719" s="37">
        <v>0.25486111111111109</v>
      </c>
      <c r="D2719" s="39">
        <v>127</v>
      </c>
      <c r="E2719" s="39">
        <v>76</v>
      </c>
      <c r="F2719" s="39">
        <v>61</v>
      </c>
      <c r="G2719" s="47" t="s">
        <v>24</v>
      </c>
      <c r="H2719" s="47" t="s">
        <v>128</v>
      </c>
      <c r="I2719" s="240">
        <v>42381.25</v>
      </c>
      <c r="J2719" s="39">
        <v>6</v>
      </c>
      <c r="K2719" s="41">
        <v>42379</v>
      </c>
      <c r="M2719" s="240"/>
      <c r="N2719" s="39"/>
      <c r="O2719" s="39"/>
    </row>
    <row r="2720" spans="2:15" x14ac:dyDescent="0.15">
      <c r="B2720" s="36">
        <v>42381</v>
      </c>
      <c r="C2720" s="37">
        <v>0.25625000000000003</v>
      </c>
      <c r="D2720" s="39">
        <v>129</v>
      </c>
      <c r="E2720" s="39">
        <v>74</v>
      </c>
      <c r="F2720" s="39">
        <v>56</v>
      </c>
      <c r="G2720" s="47"/>
      <c r="H2720" s="47"/>
      <c r="I2720" s="240">
        <v>42381.25</v>
      </c>
      <c r="J2720" s="39">
        <v>6</v>
      </c>
      <c r="K2720" s="41">
        <v>42379</v>
      </c>
      <c r="M2720" s="240"/>
      <c r="N2720" s="39"/>
      <c r="O2720" s="39"/>
    </row>
    <row r="2721" spans="2:15" x14ac:dyDescent="0.15">
      <c r="B2721" s="36">
        <v>42381</v>
      </c>
      <c r="C2721" s="37">
        <v>0.99305555555555547</v>
      </c>
      <c r="D2721" s="39">
        <v>112</v>
      </c>
      <c r="E2721" s="39">
        <v>64</v>
      </c>
      <c r="F2721" s="39">
        <v>62</v>
      </c>
      <c r="G2721" s="47"/>
      <c r="H2721" s="47"/>
      <c r="I2721" s="240">
        <v>42381.75</v>
      </c>
      <c r="J2721" s="39">
        <v>18</v>
      </c>
      <c r="K2721" s="41">
        <v>42379</v>
      </c>
      <c r="M2721" s="240"/>
      <c r="N2721" s="39"/>
      <c r="O2721" s="39"/>
    </row>
    <row r="2722" spans="2:15" x14ac:dyDescent="0.15">
      <c r="B2722" s="36">
        <v>42382</v>
      </c>
      <c r="C2722" s="37">
        <v>0.23124999999999998</v>
      </c>
      <c r="D2722" s="39">
        <v>120</v>
      </c>
      <c r="E2722" s="39">
        <v>70</v>
      </c>
      <c r="F2722" s="39">
        <v>67</v>
      </c>
      <c r="G2722" s="47" t="s">
        <v>24</v>
      </c>
      <c r="H2722" s="47" t="s">
        <v>129</v>
      </c>
      <c r="I2722" s="240">
        <v>42382.25</v>
      </c>
      <c r="J2722" s="39">
        <v>6</v>
      </c>
      <c r="K2722" s="41">
        <v>42379</v>
      </c>
      <c r="M2722" s="240"/>
      <c r="N2722" s="39"/>
      <c r="O2722" s="39"/>
    </row>
    <row r="2723" spans="2:15" x14ac:dyDescent="0.15">
      <c r="B2723" s="36">
        <v>42383</v>
      </c>
      <c r="C2723" s="37"/>
      <c r="D2723" s="39"/>
      <c r="E2723" s="39"/>
      <c r="F2723" s="39"/>
      <c r="G2723" s="47" t="s">
        <v>28</v>
      </c>
      <c r="H2723" s="47" t="s">
        <v>234</v>
      </c>
      <c r="I2723" s="240">
        <v>42382.75</v>
      </c>
      <c r="J2723" s="39">
        <v>18</v>
      </c>
      <c r="K2723" s="41">
        <v>42379</v>
      </c>
      <c r="M2723" s="240"/>
      <c r="N2723" s="39"/>
      <c r="O2723" s="39"/>
    </row>
    <row r="2724" spans="2:15" x14ac:dyDescent="0.15">
      <c r="B2724" s="36">
        <v>42384</v>
      </c>
      <c r="C2724" s="37"/>
      <c r="D2724" s="39"/>
      <c r="E2724" s="39"/>
      <c r="F2724" s="39"/>
      <c r="G2724" s="47" t="s">
        <v>28</v>
      </c>
      <c r="H2724" s="47" t="s">
        <v>234</v>
      </c>
      <c r="I2724" s="240">
        <v>42383.75</v>
      </c>
      <c r="J2724" s="39">
        <v>18</v>
      </c>
      <c r="K2724" s="41">
        <v>42379</v>
      </c>
      <c r="M2724" s="240"/>
      <c r="N2724" s="39"/>
      <c r="O2724" s="39"/>
    </row>
    <row r="2725" spans="2:15" x14ac:dyDescent="0.15">
      <c r="B2725" s="36">
        <v>42385</v>
      </c>
      <c r="C2725" s="37">
        <v>0.2673611111111111</v>
      </c>
      <c r="D2725" s="39">
        <v>124</v>
      </c>
      <c r="E2725" s="39">
        <v>75</v>
      </c>
      <c r="F2725" s="39">
        <v>57</v>
      </c>
      <c r="G2725" s="47" t="s">
        <v>28</v>
      </c>
      <c r="H2725" s="47" t="s">
        <v>234</v>
      </c>
      <c r="I2725" s="240">
        <v>42385.25</v>
      </c>
      <c r="J2725" s="39">
        <v>6</v>
      </c>
      <c r="K2725" s="41">
        <v>42379</v>
      </c>
      <c r="M2725" s="240"/>
      <c r="N2725" s="39"/>
      <c r="O2725" s="39"/>
    </row>
    <row r="2726" spans="2:15" x14ac:dyDescent="0.15">
      <c r="B2726" s="36">
        <v>42385</v>
      </c>
      <c r="C2726" s="37">
        <v>0.26874999999999999</v>
      </c>
      <c r="D2726" s="39">
        <v>117</v>
      </c>
      <c r="E2726" s="39">
        <v>72</v>
      </c>
      <c r="F2726" s="39">
        <v>56</v>
      </c>
      <c r="G2726" s="47"/>
      <c r="H2726" s="47"/>
      <c r="I2726" s="240">
        <v>42385.25</v>
      </c>
      <c r="J2726" s="39">
        <v>6</v>
      </c>
      <c r="K2726" s="41">
        <v>42379</v>
      </c>
      <c r="M2726" s="240"/>
      <c r="N2726" s="39"/>
      <c r="O2726" s="39"/>
    </row>
    <row r="2727" spans="2:15" x14ac:dyDescent="0.15">
      <c r="B2727" s="36">
        <v>42385</v>
      </c>
      <c r="C2727" s="37">
        <v>0.95833333333333337</v>
      </c>
      <c r="D2727" s="39">
        <v>137</v>
      </c>
      <c r="E2727" s="39">
        <v>80</v>
      </c>
      <c r="F2727" s="39">
        <v>58</v>
      </c>
      <c r="G2727" s="47"/>
      <c r="H2727" s="47"/>
      <c r="I2727" s="240">
        <v>42385.75</v>
      </c>
      <c r="J2727" s="39">
        <v>18</v>
      </c>
      <c r="K2727" s="41">
        <v>42379</v>
      </c>
      <c r="M2727" s="240"/>
      <c r="N2727" s="39"/>
      <c r="O2727" s="39"/>
    </row>
    <row r="2728" spans="2:15" x14ac:dyDescent="0.15">
      <c r="B2728" s="36">
        <v>42385</v>
      </c>
      <c r="C2728" s="37">
        <v>0.95972222222222225</v>
      </c>
      <c r="D2728" s="39">
        <v>129</v>
      </c>
      <c r="E2728" s="39">
        <v>78</v>
      </c>
      <c r="F2728" s="39">
        <v>57</v>
      </c>
      <c r="G2728" s="47"/>
      <c r="H2728" s="47"/>
      <c r="I2728" s="240">
        <v>42385.75</v>
      </c>
      <c r="J2728" s="39">
        <v>18</v>
      </c>
      <c r="K2728" s="41">
        <v>42379</v>
      </c>
      <c r="M2728" s="240"/>
      <c r="N2728" s="39"/>
      <c r="O2728" s="39"/>
    </row>
    <row r="2729" spans="2:15" x14ac:dyDescent="0.15">
      <c r="B2729" s="36">
        <v>42386</v>
      </c>
      <c r="C2729" s="37">
        <v>0.26666666666666666</v>
      </c>
      <c r="D2729" s="39">
        <v>152</v>
      </c>
      <c r="E2729" s="39">
        <v>84</v>
      </c>
      <c r="F2729" s="39">
        <v>57</v>
      </c>
      <c r="G2729" s="47" t="s">
        <v>24</v>
      </c>
      <c r="H2729" s="47" t="s">
        <v>128</v>
      </c>
      <c r="I2729" s="240">
        <v>42386.25</v>
      </c>
      <c r="J2729" s="39">
        <v>6</v>
      </c>
      <c r="K2729" s="41">
        <v>42386</v>
      </c>
      <c r="M2729" s="240"/>
      <c r="N2729" s="39"/>
      <c r="O2729" s="39"/>
    </row>
    <row r="2730" spans="2:15" x14ac:dyDescent="0.15">
      <c r="B2730" s="36">
        <v>42386</v>
      </c>
      <c r="C2730" s="37">
        <v>0.2673611111111111</v>
      </c>
      <c r="D2730" s="39">
        <v>142</v>
      </c>
      <c r="E2730" s="39">
        <v>82</v>
      </c>
      <c r="F2730" s="39">
        <v>57</v>
      </c>
      <c r="G2730" s="47"/>
      <c r="H2730" s="47"/>
      <c r="I2730" s="240">
        <v>42386.25</v>
      </c>
      <c r="J2730" s="39">
        <v>6</v>
      </c>
      <c r="K2730" s="41">
        <v>42386</v>
      </c>
      <c r="M2730" s="240"/>
      <c r="N2730" s="39"/>
      <c r="O2730" s="39"/>
    </row>
    <row r="2731" spans="2:15" x14ac:dyDescent="0.15">
      <c r="B2731" s="36">
        <v>42386</v>
      </c>
      <c r="C2731" s="37">
        <v>0.9902777777777777</v>
      </c>
      <c r="D2731" s="39">
        <v>128</v>
      </c>
      <c r="E2731" s="39">
        <v>75</v>
      </c>
      <c r="F2731" s="39">
        <v>54</v>
      </c>
      <c r="G2731" s="47"/>
      <c r="H2731" s="47"/>
      <c r="I2731" s="240">
        <v>42386.75</v>
      </c>
      <c r="J2731" s="39">
        <v>18</v>
      </c>
      <c r="K2731" s="41">
        <v>42386</v>
      </c>
      <c r="M2731" s="240"/>
      <c r="N2731" s="39"/>
      <c r="O2731" s="39"/>
    </row>
    <row r="2732" spans="2:15" x14ac:dyDescent="0.15">
      <c r="B2732" s="36">
        <v>42386</v>
      </c>
      <c r="C2732" s="37">
        <v>0.99583333333333324</v>
      </c>
      <c r="D2732" s="39">
        <v>124</v>
      </c>
      <c r="E2732" s="39">
        <v>75</v>
      </c>
      <c r="F2732" s="39">
        <v>54</v>
      </c>
      <c r="G2732" s="47"/>
      <c r="H2732" s="47"/>
      <c r="I2732" s="240">
        <v>42386.75</v>
      </c>
      <c r="J2732" s="39">
        <v>18</v>
      </c>
      <c r="K2732" s="41">
        <v>42386</v>
      </c>
      <c r="M2732" s="240"/>
      <c r="N2732" s="39"/>
      <c r="O2732" s="39"/>
    </row>
    <row r="2733" spans="2:15" x14ac:dyDescent="0.15">
      <c r="B2733" s="36">
        <v>42387</v>
      </c>
      <c r="C2733" s="37">
        <v>0.25555555555555559</v>
      </c>
      <c r="D2733" s="39">
        <v>131</v>
      </c>
      <c r="E2733" s="39">
        <v>74</v>
      </c>
      <c r="F2733" s="39">
        <v>56</v>
      </c>
      <c r="G2733" s="47" t="s">
        <v>24</v>
      </c>
      <c r="H2733" s="47" t="s">
        <v>129</v>
      </c>
      <c r="I2733" s="240">
        <v>42387.25</v>
      </c>
      <c r="J2733" s="39">
        <v>6</v>
      </c>
      <c r="K2733" s="41">
        <v>42386</v>
      </c>
      <c r="M2733" s="240"/>
      <c r="N2733" s="39"/>
      <c r="O2733" s="39"/>
    </row>
    <row r="2734" spans="2:15" x14ac:dyDescent="0.15">
      <c r="B2734" s="36">
        <v>42387</v>
      </c>
      <c r="C2734" s="37">
        <v>0.25694444444444448</v>
      </c>
      <c r="D2734" s="39">
        <v>122</v>
      </c>
      <c r="E2734" s="39">
        <v>73</v>
      </c>
      <c r="F2734" s="39">
        <v>59</v>
      </c>
      <c r="G2734" s="47"/>
      <c r="H2734" s="47"/>
      <c r="I2734" s="240">
        <v>42387.25</v>
      </c>
      <c r="J2734" s="39">
        <v>6</v>
      </c>
      <c r="K2734" s="41">
        <v>42386</v>
      </c>
      <c r="M2734" s="240"/>
      <c r="N2734" s="39"/>
      <c r="O2734" s="39"/>
    </row>
    <row r="2735" spans="2:15" x14ac:dyDescent="0.15">
      <c r="B2735" s="36">
        <v>42387</v>
      </c>
      <c r="C2735" s="37">
        <v>0.99861111111111101</v>
      </c>
      <c r="D2735" s="39">
        <v>106</v>
      </c>
      <c r="E2735" s="39">
        <v>58</v>
      </c>
      <c r="F2735" s="39">
        <v>54</v>
      </c>
      <c r="G2735" s="47"/>
      <c r="H2735" s="47"/>
      <c r="I2735" s="240">
        <v>42387.75</v>
      </c>
      <c r="J2735" s="39">
        <v>18</v>
      </c>
      <c r="K2735" s="41">
        <v>42386</v>
      </c>
      <c r="M2735" s="240"/>
      <c r="N2735" s="39"/>
      <c r="O2735" s="39"/>
    </row>
    <row r="2736" spans="2:15" x14ac:dyDescent="0.15">
      <c r="B2736" s="36">
        <v>42388</v>
      </c>
      <c r="C2736" s="37">
        <v>0.24583333333333335</v>
      </c>
      <c r="D2736" s="39">
        <v>125</v>
      </c>
      <c r="E2736" s="39">
        <v>73</v>
      </c>
      <c r="F2736" s="39">
        <v>55</v>
      </c>
      <c r="G2736" s="47" t="s">
        <v>24</v>
      </c>
      <c r="H2736" s="47" t="s">
        <v>128</v>
      </c>
      <c r="I2736" s="240">
        <v>42388.25</v>
      </c>
      <c r="J2736" s="39">
        <v>6</v>
      </c>
      <c r="K2736" s="41">
        <v>42386</v>
      </c>
      <c r="M2736" s="240"/>
      <c r="N2736" s="39"/>
      <c r="O2736" s="39"/>
    </row>
    <row r="2737" spans="2:15" x14ac:dyDescent="0.15">
      <c r="B2737" s="36">
        <v>42388</v>
      </c>
      <c r="C2737" s="37">
        <v>0.24722222222222223</v>
      </c>
      <c r="D2737" s="39">
        <v>120</v>
      </c>
      <c r="E2737" s="39">
        <v>73</v>
      </c>
      <c r="F2737" s="39">
        <v>55</v>
      </c>
      <c r="G2737" s="47"/>
      <c r="H2737" s="47"/>
      <c r="I2737" s="240">
        <v>42388.25</v>
      </c>
      <c r="J2737" s="39">
        <v>6</v>
      </c>
      <c r="K2737" s="41">
        <v>42386</v>
      </c>
      <c r="M2737" s="240"/>
      <c r="N2737" s="39"/>
      <c r="O2737" s="39"/>
    </row>
    <row r="2738" spans="2:15" x14ac:dyDescent="0.15">
      <c r="B2738" s="36">
        <v>42388</v>
      </c>
      <c r="C2738" s="37">
        <v>0.99861111111111101</v>
      </c>
      <c r="D2738" s="39">
        <v>117</v>
      </c>
      <c r="E2738" s="39">
        <v>66</v>
      </c>
      <c r="F2738" s="39">
        <v>54</v>
      </c>
      <c r="G2738" s="47"/>
      <c r="H2738" s="47"/>
      <c r="I2738" s="240">
        <v>42388.75</v>
      </c>
      <c r="J2738" s="39">
        <v>18</v>
      </c>
      <c r="K2738" s="41">
        <v>42386</v>
      </c>
      <c r="M2738" s="240"/>
      <c r="N2738" s="39"/>
      <c r="O2738" s="39"/>
    </row>
    <row r="2739" spans="2:15" x14ac:dyDescent="0.15">
      <c r="B2739" s="36">
        <v>42389</v>
      </c>
      <c r="C2739" s="37">
        <v>0.24652777777777779</v>
      </c>
      <c r="D2739" s="39">
        <v>127</v>
      </c>
      <c r="E2739" s="39">
        <v>72</v>
      </c>
      <c r="F2739" s="39">
        <v>52</v>
      </c>
      <c r="G2739" s="47" t="s">
        <v>24</v>
      </c>
      <c r="H2739" s="47" t="s">
        <v>129</v>
      </c>
      <c r="I2739" s="240">
        <v>42389.25</v>
      </c>
      <c r="J2739" s="39">
        <v>6</v>
      </c>
      <c r="K2739" s="41">
        <v>42386</v>
      </c>
      <c r="M2739" s="240"/>
      <c r="N2739" s="39"/>
      <c r="O2739" s="39"/>
    </row>
    <row r="2740" spans="2:15" x14ac:dyDescent="0.15">
      <c r="B2740" s="36">
        <v>42389</v>
      </c>
      <c r="C2740" s="37">
        <v>0.24791666666666667</v>
      </c>
      <c r="D2740" s="39">
        <v>116</v>
      </c>
      <c r="E2740" s="39">
        <v>69</v>
      </c>
      <c r="F2740" s="39">
        <v>51</v>
      </c>
      <c r="G2740" s="47"/>
      <c r="H2740" s="47"/>
      <c r="I2740" s="240">
        <v>42389.25</v>
      </c>
      <c r="J2740" s="39">
        <v>6</v>
      </c>
      <c r="K2740" s="41">
        <v>42386</v>
      </c>
      <c r="M2740" s="240"/>
      <c r="N2740" s="39"/>
      <c r="O2740" s="39"/>
    </row>
    <row r="2741" spans="2:15" x14ac:dyDescent="0.15">
      <c r="B2741" s="36">
        <v>42389</v>
      </c>
      <c r="C2741" s="37">
        <v>0.24930555555555556</v>
      </c>
      <c r="D2741" s="39">
        <v>120</v>
      </c>
      <c r="E2741" s="39">
        <v>70</v>
      </c>
      <c r="F2741" s="39">
        <v>51</v>
      </c>
      <c r="G2741" s="47"/>
      <c r="H2741" s="47"/>
      <c r="I2741" s="240">
        <v>42389.25</v>
      </c>
      <c r="J2741" s="39">
        <v>6</v>
      </c>
      <c r="K2741" s="41">
        <v>42386</v>
      </c>
      <c r="M2741" s="240"/>
      <c r="N2741" s="39"/>
      <c r="O2741" s="39"/>
    </row>
    <row r="2742" spans="2:15" x14ac:dyDescent="0.15">
      <c r="B2742" s="36">
        <v>42390</v>
      </c>
      <c r="C2742" s="37">
        <v>0.25069444444444444</v>
      </c>
      <c r="D2742" s="39">
        <v>126</v>
      </c>
      <c r="E2742" s="39">
        <v>70</v>
      </c>
      <c r="F2742" s="39">
        <v>57</v>
      </c>
      <c r="G2742" s="47" t="s">
        <v>24</v>
      </c>
      <c r="H2742" s="47" t="s">
        <v>128</v>
      </c>
      <c r="I2742" s="240">
        <v>42390.25</v>
      </c>
      <c r="J2742" s="39">
        <v>6</v>
      </c>
      <c r="K2742" s="41">
        <v>42386</v>
      </c>
      <c r="M2742" s="240"/>
      <c r="N2742" s="39"/>
      <c r="O2742" s="39"/>
    </row>
    <row r="2743" spans="2:15" x14ac:dyDescent="0.15">
      <c r="B2743" s="36">
        <v>42390</v>
      </c>
      <c r="C2743" s="37">
        <v>0.25277777777777777</v>
      </c>
      <c r="D2743" s="39">
        <v>121</v>
      </c>
      <c r="E2743" s="39">
        <v>71</v>
      </c>
      <c r="F2743" s="39">
        <v>57</v>
      </c>
      <c r="G2743" s="47"/>
      <c r="H2743" s="47"/>
      <c r="I2743" s="240">
        <v>42390.25</v>
      </c>
      <c r="J2743" s="39">
        <v>6</v>
      </c>
      <c r="K2743" s="41">
        <v>42386</v>
      </c>
      <c r="M2743" s="240"/>
      <c r="N2743" s="39"/>
      <c r="O2743" s="39"/>
    </row>
    <row r="2744" spans="2:15" x14ac:dyDescent="0.15">
      <c r="B2744" s="36">
        <v>42391</v>
      </c>
      <c r="C2744" s="37">
        <v>0.26250000000000001</v>
      </c>
      <c r="D2744" s="39">
        <v>124</v>
      </c>
      <c r="E2744" s="39">
        <v>72</v>
      </c>
      <c r="F2744" s="39">
        <v>59</v>
      </c>
      <c r="G2744" s="47" t="s">
        <v>24</v>
      </c>
      <c r="H2744" s="47" t="s">
        <v>128</v>
      </c>
      <c r="I2744" s="240">
        <v>42391.25</v>
      </c>
      <c r="J2744" s="39">
        <v>6</v>
      </c>
      <c r="K2744" s="41">
        <v>42386</v>
      </c>
      <c r="M2744" s="240"/>
      <c r="N2744" s="39"/>
      <c r="O2744" s="39"/>
    </row>
    <row r="2745" spans="2:15" x14ac:dyDescent="0.15">
      <c r="B2745" s="36">
        <v>42391</v>
      </c>
      <c r="C2745" s="37">
        <v>0.2638888888888889</v>
      </c>
      <c r="D2745" s="39">
        <v>131</v>
      </c>
      <c r="E2745" s="39">
        <v>75</v>
      </c>
      <c r="F2745" s="39">
        <v>56</v>
      </c>
      <c r="G2745" s="47"/>
      <c r="H2745" s="47"/>
      <c r="I2745" s="240">
        <v>42391.25</v>
      </c>
      <c r="J2745" s="39">
        <v>6</v>
      </c>
      <c r="K2745" s="41">
        <v>42386</v>
      </c>
      <c r="M2745" s="240"/>
      <c r="N2745" s="39"/>
      <c r="O2745" s="39"/>
    </row>
    <row r="2746" spans="2:15" x14ac:dyDescent="0.15">
      <c r="B2746" s="36">
        <v>42391</v>
      </c>
      <c r="C2746" s="37">
        <v>0.99861111111111101</v>
      </c>
      <c r="D2746" s="39">
        <v>120</v>
      </c>
      <c r="E2746" s="39">
        <v>71</v>
      </c>
      <c r="F2746" s="39">
        <v>52</v>
      </c>
      <c r="G2746" s="47"/>
      <c r="H2746" s="47"/>
      <c r="I2746" s="240">
        <v>42391.75</v>
      </c>
      <c r="J2746" s="39">
        <v>18</v>
      </c>
      <c r="K2746" s="41">
        <v>42386</v>
      </c>
      <c r="M2746" s="240"/>
      <c r="N2746" s="39"/>
      <c r="O2746" s="39"/>
    </row>
    <row r="2747" spans="2:15" x14ac:dyDescent="0.15">
      <c r="B2747" s="36">
        <v>42392</v>
      </c>
      <c r="C2747" s="37">
        <v>0.25833333333333336</v>
      </c>
      <c r="D2747" s="39">
        <v>129</v>
      </c>
      <c r="E2747" s="39">
        <v>78</v>
      </c>
      <c r="F2747" s="39">
        <v>57</v>
      </c>
      <c r="G2747" s="47" t="s">
        <v>24</v>
      </c>
      <c r="H2747" s="47" t="s">
        <v>129</v>
      </c>
      <c r="I2747" s="240">
        <v>42392.25</v>
      </c>
      <c r="J2747" s="39">
        <v>6</v>
      </c>
      <c r="K2747" s="41">
        <v>42386</v>
      </c>
      <c r="M2747" s="240"/>
      <c r="N2747" s="39"/>
      <c r="O2747" s="39"/>
    </row>
    <row r="2748" spans="2:15" x14ac:dyDescent="0.15">
      <c r="B2748" s="36">
        <v>42392</v>
      </c>
      <c r="C2748" s="37">
        <v>0.26180555555555557</v>
      </c>
      <c r="D2748" s="39">
        <v>122</v>
      </c>
      <c r="E2748" s="39">
        <v>75</v>
      </c>
      <c r="F2748" s="39">
        <v>55</v>
      </c>
      <c r="G2748" s="47"/>
      <c r="H2748" s="47"/>
      <c r="I2748" s="240">
        <v>42392.25</v>
      </c>
      <c r="J2748" s="39">
        <v>6</v>
      </c>
      <c r="K2748" s="41">
        <v>42386</v>
      </c>
      <c r="M2748" s="240"/>
      <c r="N2748" s="39"/>
      <c r="O2748" s="39"/>
    </row>
    <row r="2749" spans="2:15" x14ac:dyDescent="0.15">
      <c r="B2749" s="36">
        <v>42393</v>
      </c>
      <c r="C2749" s="37"/>
      <c r="D2749" s="39"/>
      <c r="E2749" s="39"/>
      <c r="F2749" s="39"/>
      <c r="G2749" s="47" t="s">
        <v>28</v>
      </c>
      <c r="H2749" s="47" t="s">
        <v>234</v>
      </c>
      <c r="I2749" s="240">
        <v>42392.75</v>
      </c>
      <c r="J2749" s="39">
        <v>18</v>
      </c>
      <c r="K2749" s="41">
        <v>42386</v>
      </c>
      <c r="M2749" s="240"/>
      <c r="N2749" s="39"/>
      <c r="O2749" s="39"/>
    </row>
    <row r="2750" spans="2:15" x14ac:dyDescent="0.15">
      <c r="B2750" s="36">
        <v>42394</v>
      </c>
      <c r="C2750" s="37">
        <v>0.24791666666666667</v>
      </c>
      <c r="D2750" s="39">
        <v>154</v>
      </c>
      <c r="E2750" s="39">
        <v>75</v>
      </c>
      <c r="F2750" s="39">
        <v>58</v>
      </c>
      <c r="G2750" s="47" t="s">
        <v>24</v>
      </c>
      <c r="H2750" s="47" t="s">
        <v>129</v>
      </c>
      <c r="I2750" s="240">
        <v>42394.25</v>
      </c>
      <c r="J2750" s="39">
        <v>6</v>
      </c>
      <c r="K2750" s="41">
        <v>42393</v>
      </c>
      <c r="M2750" s="240"/>
      <c r="N2750" s="39"/>
      <c r="O2750" s="39"/>
    </row>
    <row r="2751" spans="2:15" x14ac:dyDescent="0.15">
      <c r="B2751" s="36">
        <v>42394</v>
      </c>
      <c r="C2751" s="37">
        <v>0.25069444444444444</v>
      </c>
      <c r="D2751" s="39">
        <v>137</v>
      </c>
      <c r="E2751" s="39">
        <v>78</v>
      </c>
      <c r="F2751" s="39">
        <v>54</v>
      </c>
      <c r="G2751" s="47"/>
      <c r="H2751" s="47"/>
      <c r="I2751" s="240">
        <v>42394.25</v>
      </c>
      <c r="J2751" s="39">
        <v>6</v>
      </c>
      <c r="K2751" s="41">
        <v>42393</v>
      </c>
      <c r="M2751" s="240"/>
      <c r="N2751" s="39"/>
      <c r="O2751" s="39"/>
    </row>
    <row r="2752" spans="2:15" x14ac:dyDescent="0.15">
      <c r="B2752" s="36">
        <v>42394</v>
      </c>
      <c r="C2752" s="37">
        <v>0.25208333333333333</v>
      </c>
      <c r="D2752" s="39">
        <v>133</v>
      </c>
      <c r="E2752" s="39">
        <v>77</v>
      </c>
      <c r="F2752" s="39">
        <v>51</v>
      </c>
      <c r="G2752" s="47"/>
      <c r="H2752" s="47"/>
      <c r="I2752" s="240">
        <v>42394.25</v>
      </c>
      <c r="J2752" s="39">
        <v>6</v>
      </c>
      <c r="K2752" s="41">
        <v>42393</v>
      </c>
      <c r="M2752" s="240"/>
      <c r="N2752" s="39"/>
      <c r="O2752" s="39"/>
    </row>
    <row r="2753" spans="2:15" x14ac:dyDescent="0.15">
      <c r="B2753" s="36">
        <v>42395</v>
      </c>
      <c r="C2753" s="37">
        <v>0.24097222222222223</v>
      </c>
      <c r="D2753" s="39">
        <v>120</v>
      </c>
      <c r="E2753" s="39">
        <v>69</v>
      </c>
      <c r="F2753" s="39">
        <v>58</v>
      </c>
      <c r="G2753" s="47" t="s">
        <v>24</v>
      </c>
      <c r="H2753" s="47" t="s">
        <v>128</v>
      </c>
      <c r="I2753" s="240">
        <v>42395.25</v>
      </c>
      <c r="J2753" s="39">
        <v>6</v>
      </c>
      <c r="K2753" s="41">
        <v>42393</v>
      </c>
      <c r="M2753" s="240"/>
      <c r="N2753" s="39"/>
      <c r="O2753" s="39"/>
    </row>
    <row r="2754" spans="2:15" x14ac:dyDescent="0.15">
      <c r="B2754" s="36">
        <v>42395</v>
      </c>
      <c r="C2754" s="37">
        <v>0.24236111111111111</v>
      </c>
      <c r="D2754" s="39">
        <v>115</v>
      </c>
      <c r="E2754" s="39">
        <v>68</v>
      </c>
      <c r="F2754" s="39">
        <v>60</v>
      </c>
      <c r="G2754" s="47"/>
      <c r="H2754" s="47"/>
      <c r="I2754" s="240">
        <v>42395.25</v>
      </c>
      <c r="J2754" s="39">
        <v>6</v>
      </c>
      <c r="K2754" s="41">
        <v>42393</v>
      </c>
      <c r="M2754" s="240"/>
      <c r="N2754" s="39"/>
      <c r="O2754" s="39"/>
    </row>
    <row r="2755" spans="2:15" x14ac:dyDescent="0.15">
      <c r="B2755" s="36">
        <v>42396</v>
      </c>
      <c r="C2755" s="37">
        <v>0.25555555555555559</v>
      </c>
      <c r="D2755" s="39">
        <v>132</v>
      </c>
      <c r="E2755" s="39">
        <v>73</v>
      </c>
      <c r="F2755" s="39">
        <v>59</v>
      </c>
      <c r="G2755" s="47" t="s">
        <v>24</v>
      </c>
      <c r="H2755" s="47" t="s">
        <v>129</v>
      </c>
      <c r="I2755" s="240">
        <v>42396.25</v>
      </c>
      <c r="J2755" s="39">
        <v>6</v>
      </c>
      <c r="K2755" s="41">
        <v>42393</v>
      </c>
      <c r="M2755" s="240"/>
      <c r="N2755" s="39"/>
      <c r="O2755" s="39"/>
    </row>
    <row r="2756" spans="2:15" x14ac:dyDescent="0.15">
      <c r="B2756" s="36">
        <v>42396</v>
      </c>
      <c r="C2756" s="37">
        <v>0.25625000000000003</v>
      </c>
      <c r="D2756" s="39">
        <v>127</v>
      </c>
      <c r="E2756" s="39">
        <v>77</v>
      </c>
      <c r="F2756" s="39">
        <v>61</v>
      </c>
      <c r="G2756" s="47"/>
      <c r="H2756" s="47"/>
      <c r="I2756" s="240">
        <v>42396.25</v>
      </c>
      <c r="J2756" s="39">
        <v>6</v>
      </c>
      <c r="K2756" s="41">
        <v>42393</v>
      </c>
      <c r="M2756" s="240"/>
      <c r="N2756" s="39"/>
      <c r="O2756" s="39"/>
    </row>
    <row r="2757" spans="2:15" x14ac:dyDescent="0.15">
      <c r="B2757" s="36">
        <v>42396</v>
      </c>
      <c r="C2757" s="37">
        <v>0.25763888888888892</v>
      </c>
      <c r="D2757" s="39">
        <v>122</v>
      </c>
      <c r="E2757" s="39">
        <v>72</v>
      </c>
      <c r="F2757" s="39">
        <v>61</v>
      </c>
      <c r="G2757" s="47"/>
      <c r="H2757" s="47"/>
      <c r="I2757" s="240">
        <v>42396.25</v>
      </c>
      <c r="J2757" s="39">
        <v>6</v>
      </c>
      <c r="K2757" s="41">
        <v>42393</v>
      </c>
      <c r="M2757" s="240"/>
      <c r="N2757" s="39"/>
      <c r="O2757" s="39"/>
    </row>
    <row r="2758" spans="2:15" x14ac:dyDescent="0.15">
      <c r="B2758" s="36">
        <v>42397</v>
      </c>
      <c r="C2758" s="37">
        <v>4.027777777777778E-2</v>
      </c>
      <c r="D2758" s="39">
        <v>123</v>
      </c>
      <c r="E2758" s="39">
        <v>65</v>
      </c>
      <c r="F2758" s="39">
        <v>54</v>
      </c>
      <c r="G2758" s="47" t="s">
        <v>24</v>
      </c>
      <c r="H2758" s="47" t="s">
        <v>128</v>
      </c>
      <c r="I2758" s="240">
        <v>42396.75</v>
      </c>
      <c r="J2758" s="39">
        <v>18</v>
      </c>
      <c r="K2758" s="41">
        <v>42393</v>
      </c>
      <c r="M2758" s="240"/>
      <c r="N2758" s="39"/>
      <c r="O2758" s="39"/>
    </row>
    <row r="2759" spans="2:15" x14ac:dyDescent="0.15">
      <c r="B2759" s="36">
        <v>42397</v>
      </c>
      <c r="C2759" s="37">
        <v>0.25416666666666665</v>
      </c>
      <c r="D2759" s="39">
        <v>125</v>
      </c>
      <c r="E2759" s="39">
        <v>76</v>
      </c>
      <c r="F2759" s="39">
        <v>57</v>
      </c>
      <c r="G2759" s="47"/>
      <c r="H2759" s="47"/>
      <c r="I2759" s="240">
        <v>42397.25</v>
      </c>
      <c r="J2759" s="39">
        <v>6</v>
      </c>
      <c r="K2759" s="41">
        <v>42393</v>
      </c>
      <c r="M2759" s="240"/>
      <c r="N2759" s="39"/>
      <c r="O2759" s="39"/>
    </row>
    <row r="2760" spans="2:15" x14ac:dyDescent="0.15">
      <c r="B2760" s="36">
        <v>42397</v>
      </c>
      <c r="C2760" s="37">
        <v>0.25555555555555559</v>
      </c>
      <c r="D2760" s="39">
        <v>128</v>
      </c>
      <c r="E2760" s="39">
        <v>73</v>
      </c>
      <c r="F2760" s="39">
        <v>56</v>
      </c>
      <c r="G2760" s="47"/>
      <c r="H2760" s="47"/>
      <c r="I2760" s="240">
        <v>42397.25</v>
      </c>
      <c r="J2760" s="39">
        <v>6</v>
      </c>
      <c r="K2760" s="41">
        <v>42393</v>
      </c>
      <c r="M2760" s="240"/>
      <c r="N2760" s="39"/>
      <c r="O2760" s="39"/>
    </row>
    <row r="2761" spans="2:15" x14ac:dyDescent="0.15">
      <c r="B2761" s="36">
        <v>42398</v>
      </c>
      <c r="C2761" s="37">
        <v>0.24444444444444446</v>
      </c>
      <c r="D2761" s="39">
        <v>132</v>
      </c>
      <c r="E2761" s="39">
        <v>70</v>
      </c>
      <c r="F2761" s="39">
        <v>55</v>
      </c>
      <c r="G2761" s="47" t="s">
        <v>24</v>
      </c>
      <c r="H2761" s="47" t="s">
        <v>129</v>
      </c>
      <c r="I2761" s="240">
        <v>42398.25</v>
      </c>
      <c r="J2761" s="39">
        <v>6</v>
      </c>
      <c r="K2761" s="41">
        <v>42393</v>
      </c>
      <c r="M2761" s="240"/>
      <c r="N2761" s="39"/>
      <c r="O2761" s="39"/>
    </row>
    <row r="2762" spans="2:15" x14ac:dyDescent="0.15">
      <c r="B2762" s="36">
        <v>42398</v>
      </c>
      <c r="C2762" s="37">
        <v>0.24583333333333335</v>
      </c>
      <c r="D2762" s="39">
        <v>122</v>
      </c>
      <c r="E2762" s="39">
        <v>60</v>
      </c>
      <c r="F2762" s="39">
        <v>54</v>
      </c>
      <c r="G2762" s="47"/>
      <c r="H2762" s="47"/>
      <c r="I2762" s="240">
        <v>42398.25</v>
      </c>
      <c r="J2762" s="39">
        <v>6</v>
      </c>
      <c r="K2762" s="41">
        <v>42393</v>
      </c>
      <c r="M2762" s="240"/>
      <c r="N2762" s="39"/>
      <c r="O2762" s="39"/>
    </row>
    <row r="2763" spans="2:15" x14ac:dyDescent="0.15">
      <c r="B2763" s="36">
        <v>42399</v>
      </c>
      <c r="C2763" s="37">
        <v>0.28333333333333333</v>
      </c>
      <c r="D2763" s="39">
        <v>113</v>
      </c>
      <c r="E2763" s="39">
        <v>62</v>
      </c>
      <c r="F2763" s="39">
        <v>56</v>
      </c>
      <c r="G2763" s="47" t="s">
        <v>28</v>
      </c>
      <c r="H2763" s="47" t="s">
        <v>234</v>
      </c>
      <c r="I2763" s="240">
        <v>42399.25</v>
      </c>
      <c r="J2763" s="39">
        <v>6</v>
      </c>
      <c r="K2763" s="41">
        <v>42393</v>
      </c>
      <c r="M2763" s="240"/>
      <c r="N2763" s="39"/>
      <c r="O2763" s="39"/>
    </row>
    <row r="2764" spans="2:15" x14ac:dyDescent="0.15">
      <c r="B2764" s="36">
        <v>42399</v>
      </c>
      <c r="C2764" s="37">
        <v>0.28472222222222221</v>
      </c>
      <c r="D2764" s="39">
        <v>110</v>
      </c>
      <c r="E2764" s="39">
        <v>63</v>
      </c>
      <c r="F2764" s="39">
        <v>58</v>
      </c>
      <c r="G2764" s="47"/>
      <c r="H2764" s="47"/>
      <c r="I2764" s="240">
        <v>42399.25</v>
      </c>
      <c r="J2764" s="39">
        <v>6</v>
      </c>
      <c r="K2764" s="41">
        <v>42393</v>
      </c>
      <c r="M2764" s="240"/>
      <c r="N2764" s="39"/>
      <c r="O2764" s="39"/>
    </row>
    <row r="2765" spans="2:15" x14ac:dyDescent="0.15">
      <c r="B2765" s="36">
        <v>42400</v>
      </c>
      <c r="C2765" s="37">
        <v>0.9902777777777777</v>
      </c>
      <c r="D2765" s="39">
        <v>130</v>
      </c>
      <c r="E2765" s="39">
        <v>73</v>
      </c>
      <c r="F2765" s="39">
        <v>50</v>
      </c>
      <c r="G2765" s="47" t="s">
        <v>28</v>
      </c>
      <c r="H2765" s="47" t="s">
        <v>234</v>
      </c>
      <c r="I2765" s="240">
        <v>42400.75</v>
      </c>
      <c r="J2765" s="39">
        <v>18</v>
      </c>
      <c r="K2765" s="41">
        <v>42400</v>
      </c>
      <c r="M2765" s="240"/>
      <c r="N2765" s="39"/>
      <c r="O2765" s="39"/>
    </row>
    <row r="2766" spans="2:15" x14ac:dyDescent="0.15">
      <c r="B2766" s="36">
        <v>42400</v>
      </c>
      <c r="C2766" s="37">
        <v>0.99236111111111114</v>
      </c>
      <c r="D2766" s="39">
        <v>121</v>
      </c>
      <c r="E2766" s="39">
        <v>72</v>
      </c>
      <c r="F2766" s="39">
        <v>51</v>
      </c>
      <c r="G2766" s="47"/>
      <c r="H2766" s="47"/>
      <c r="I2766" s="240">
        <v>42400.75</v>
      </c>
      <c r="J2766" s="39">
        <v>18</v>
      </c>
      <c r="K2766" s="41">
        <v>42400</v>
      </c>
      <c r="M2766" s="240"/>
      <c r="N2766" s="39"/>
      <c r="O2766" s="39"/>
    </row>
    <row r="2767" spans="2:15" x14ac:dyDescent="0.15">
      <c r="B2767" s="36">
        <v>42401</v>
      </c>
      <c r="C2767" s="37">
        <v>0.24930555555555556</v>
      </c>
      <c r="D2767" s="39">
        <v>132</v>
      </c>
      <c r="E2767" s="39">
        <v>75</v>
      </c>
      <c r="F2767" s="39">
        <v>52</v>
      </c>
      <c r="G2767" s="47" t="s">
        <v>28</v>
      </c>
      <c r="H2767" s="47" t="s">
        <v>234</v>
      </c>
      <c r="I2767" s="240">
        <v>42401.25</v>
      </c>
      <c r="J2767" s="39">
        <v>6</v>
      </c>
      <c r="K2767" s="41">
        <v>42400</v>
      </c>
      <c r="M2767" s="240"/>
      <c r="N2767" s="39"/>
      <c r="O2767" s="39"/>
    </row>
    <row r="2768" spans="2:15" x14ac:dyDescent="0.15">
      <c r="B2768" s="36">
        <v>42401</v>
      </c>
      <c r="C2768" s="37">
        <v>0.25069444444444444</v>
      </c>
      <c r="D2768" s="39">
        <v>125</v>
      </c>
      <c r="E2768" s="39">
        <v>75</v>
      </c>
      <c r="F2768" s="39">
        <v>53</v>
      </c>
      <c r="G2768" s="47"/>
      <c r="H2768" s="47"/>
      <c r="I2768" s="240">
        <v>42401.25</v>
      </c>
      <c r="J2768" s="39">
        <v>6</v>
      </c>
      <c r="K2768" s="41">
        <v>42400</v>
      </c>
      <c r="M2768" s="240"/>
      <c r="N2768" s="39"/>
      <c r="O2768" s="39"/>
    </row>
    <row r="2769" spans="2:15" x14ac:dyDescent="0.15">
      <c r="B2769" s="36">
        <v>42402</v>
      </c>
      <c r="C2769" s="37">
        <v>0.25625000000000003</v>
      </c>
      <c r="D2769" s="39">
        <v>124</v>
      </c>
      <c r="E2769" s="39">
        <v>56</v>
      </c>
      <c r="F2769" s="39">
        <v>63</v>
      </c>
      <c r="G2769" s="47" t="s">
        <v>24</v>
      </c>
      <c r="H2769" s="47" t="s">
        <v>128</v>
      </c>
      <c r="I2769" s="240">
        <v>42402.25</v>
      </c>
      <c r="J2769" s="39">
        <v>6</v>
      </c>
      <c r="K2769" s="41">
        <v>42400</v>
      </c>
      <c r="M2769" s="240"/>
      <c r="N2769" s="39"/>
      <c r="O2769" s="39"/>
    </row>
    <row r="2770" spans="2:15" x14ac:dyDescent="0.15">
      <c r="B2770" s="36">
        <v>42402</v>
      </c>
      <c r="C2770" s="37">
        <v>0.25833333333333336</v>
      </c>
      <c r="D2770" s="39">
        <v>116</v>
      </c>
      <c r="E2770" s="39">
        <v>68</v>
      </c>
      <c r="F2770" s="39">
        <v>59</v>
      </c>
      <c r="G2770" s="47"/>
      <c r="H2770" s="47"/>
      <c r="I2770" s="240">
        <v>42402.25</v>
      </c>
      <c r="J2770" s="39">
        <v>6</v>
      </c>
      <c r="K2770" s="41">
        <v>42400</v>
      </c>
      <c r="M2770" s="240"/>
      <c r="N2770" s="39"/>
      <c r="O2770" s="39"/>
    </row>
    <row r="2771" spans="2:15" x14ac:dyDescent="0.15">
      <c r="B2771" s="36">
        <v>42402</v>
      </c>
      <c r="C2771" s="37">
        <v>0.99861111111111101</v>
      </c>
      <c r="D2771" s="39">
        <v>115</v>
      </c>
      <c r="E2771" s="39">
        <v>68</v>
      </c>
      <c r="F2771" s="39">
        <v>54</v>
      </c>
      <c r="G2771" s="47"/>
      <c r="H2771" s="47"/>
      <c r="I2771" s="240">
        <v>42402.75</v>
      </c>
      <c r="J2771" s="39">
        <v>18</v>
      </c>
      <c r="K2771" s="41">
        <v>42400</v>
      </c>
      <c r="M2771" s="240"/>
      <c r="N2771" s="39"/>
      <c r="O2771" s="39"/>
    </row>
    <row r="2772" spans="2:15" x14ac:dyDescent="0.15">
      <c r="B2772" s="36">
        <v>42403</v>
      </c>
      <c r="C2772" s="37">
        <v>0.25</v>
      </c>
      <c r="D2772" s="39">
        <v>130</v>
      </c>
      <c r="E2772" s="39">
        <v>69</v>
      </c>
      <c r="F2772" s="39">
        <v>55</v>
      </c>
      <c r="G2772" s="47" t="s">
        <v>24</v>
      </c>
      <c r="H2772" s="47" t="s">
        <v>129</v>
      </c>
      <c r="I2772" s="240">
        <v>42403.25</v>
      </c>
      <c r="J2772" s="39">
        <v>6</v>
      </c>
      <c r="K2772" s="41">
        <v>42400</v>
      </c>
      <c r="M2772" s="240"/>
      <c r="N2772" s="39"/>
      <c r="O2772" s="39"/>
    </row>
    <row r="2773" spans="2:15" x14ac:dyDescent="0.15">
      <c r="B2773" s="36">
        <v>42403</v>
      </c>
      <c r="C2773" s="37">
        <v>0.25138888888888888</v>
      </c>
      <c r="D2773" s="39">
        <v>122</v>
      </c>
      <c r="E2773" s="39">
        <v>72</v>
      </c>
      <c r="F2773" s="39">
        <v>54</v>
      </c>
      <c r="G2773" s="47"/>
      <c r="H2773" s="47"/>
      <c r="I2773" s="240">
        <v>42403.25</v>
      </c>
      <c r="J2773" s="39">
        <v>6</v>
      </c>
      <c r="K2773" s="41">
        <v>42400</v>
      </c>
      <c r="M2773" s="240"/>
      <c r="N2773" s="39"/>
      <c r="O2773" s="39"/>
    </row>
    <row r="2774" spans="2:15" x14ac:dyDescent="0.15">
      <c r="B2774" s="36">
        <v>42403</v>
      </c>
      <c r="C2774" s="37">
        <v>0.25208333333333333</v>
      </c>
      <c r="D2774" s="39">
        <v>125</v>
      </c>
      <c r="E2774" s="39">
        <v>76</v>
      </c>
      <c r="F2774" s="39">
        <v>55</v>
      </c>
      <c r="G2774" s="47"/>
      <c r="H2774" s="47"/>
      <c r="I2774" s="240">
        <v>42403.25</v>
      </c>
      <c r="J2774" s="39">
        <v>6</v>
      </c>
      <c r="K2774" s="41">
        <v>42400</v>
      </c>
      <c r="M2774" s="240"/>
      <c r="N2774" s="39"/>
      <c r="O2774" s="39"/>
    </row>
    <row r="2775" spans="2:15" x14ac:dyDescent="0.15">
      <c r="B2775" s="36">
        <v>42404</v>
      </c>
      <c r="C2775" s="37">
        <v>0.25694444444444448</v>
      </c>
      <c r="D2775" s="39">
        <v>116</v>
      </c>
      <c r="E2775" s="39">
        <v>67</v>
      </c>
      <c r="F2775" s="39">
        <v>54</v>
      </c>
      <c r="G2775" s="47" t="s">
        <v>24</v>
      </c>
      <c r="H2775" s="47" t="s">
        <v>128</v>
      </c>
      <c r="I2775" s="240">
        <v>42404.25</v>
      </c>
      <c r="J2775" s="39">
        <v>6</v>
      </c>
      <c r="K2775" s="41">
        <v>42400</v>
      </c>
      <c r="M2775" s="240"/>
      <c r="N2775" s="39"/>
      <c r="O2775" s="39"/>
    </row>
    <row r="2776" spans="2:15" x14ac:dyDescent="0.15">
      <c r="B2776" s="36">
        <v>42404</v>
      </c>
      <c r="C2776" s="37">
        <v>0.25763888888888892</v>
      </c>
      <c r="D2776" s="39">
        <v>119</v>
      </c>
      <c r="E2776" s="39">
        <v>70</v>
      </c>
      <c r="F2776" s="39">
        <v>53</v>
      </c>
      <c r="G2776" s="47"/>
      <c r="H2776" s="47"/>
      <c r="I2776" s="240">
        <v>42404.25</v>
      </c>
      <c r="J2776" s="39">
        <v>6</v>
      </c>
      <c r="K2776" s="41">
        <v>42400</v>
      </c>
      <c r="M2776" s="240"/>
      <c r="N2776" s="39"/>
      <c r="O2776" s="39"/>
    </row>
    <row r="2777" spans="2:15" x14ac:dyDescent="0.15">
      <c r="B2777" s="36">
        <v>42405</v>
      </c>
      <c r="C2777" s="37">
        <v>0.25</v>
      </c>
      <c r="D2777" s="39">
        <v>115</v>
      </c>
      <c r="E2777" s="39">
        <v>67</v>
      </c>
      <c r="F2777" s="39">
        <v>53</v>
      </c>
      <c r="G2777" s="47" t="s">
        <v>24</v>
      </c>
      <c r="H2777" s="47" t="s">
        <v>129</v>
      </c>
      <c r="I2777" s="240">
        <v>42405.25</v>
      </c>
      <c r="J2777" s="39">
        <v>6</v>
      </c>
      <c r="K2777" s="41">
        <v>42400</v>
      </c>
      <c r="M2777" s="240"/>
      <c r="N2777" s="39"/>
      <c r="O2777" s="39"/>
    </row>
    <row r="2778" spans="2:15" x14ac:dyDescent="0.15">
      <c r="B2778" s="36">
        <v>42405</v>
      </c>
      <c r="C2778" s="37">
        <v>0.25069444444444444</v>
      </c>
      <c r="D2778" s="39">
        <v>123</v>
      </c>
      <c r="E2778" s="39">
        <v>74</v>
      </c>
      <c r="F2778" s="39">
        <v>53</v>
      </c>
      <c r="G2778" s="47"/>
      <c r="H2778" s="47"/>
      <c r="I2778" s="240">
        <v>42405.25</v>
      </c>
      <c r="J2778" s="39">
        <v>6</v>
      </c>
      <c r="K2778" s="41">
        <v>42400</v>
      </c>
      <c r="M2778" s="240"/>
      <c r="N2778" s="39"/>
      <c r="O2778" s="39"/>
    </row>
    <row r="2779" spans="2:15" x14ac:dyDescent="0.15">
      <c r="B2779" s="36">
        <v>42406</v>
      </c>
      <c r="C2779" s="37">
        <v>0.2590277777777778</v>
      </c>
      <c r="D2779" s="39">
        <v>126</v>
      </c>
      <c r="E2779" s="39">
        <v>70</v>
      </c>
      <c r="F2779" s="39">
        <v>56</v>
      </c>
      <c r="G2779" s="47" t="s">
        <v>24</v>
      </c>
      <c r="H2779" s="47" t="s">
        <v>128</v>
      </c>
      <c r="I2779" s="240">
        <v>42406.25</v>
      </c>
      <c r="J2779" s="39">
        <v>6</v>
      </c>
      <c r="K2779" s="41">
        <v>42400</v>
      </c>
      <c r="M2779" s="240"/>
      <c r="N2779" s="39"/>
      <c r="O2779" s="39"/>
    </row>
    <row r="2780" spans="2:15" x14ac:dyDescent="0.15">
      <c r="B2780" s="36">
        <v>42406</v>
      </c>
      <c r="C2780" s="37">
        <v>0.26041666666666669</v>
      </c>
      <c r="D2780" s="39">
        <v>116</v>
      </c>
      <c r="E2780" s="39">
        <v>69</v>
      </c>
      <c r="F2780" s="39">
        <v>55</v>
      </c>
      <c r="G2780" s="47"/>
      <c r="H2780" s="47"/>
      <c r="I2780" s="240">
        <v>42406.25</v>
      </c>
      <c r="J2780" s="39">
        <v>6</v>
      </c>
      <c r="K2780" s="41">
        <v>42400</v>
      </c>
      <c r="M2780" s="240"/>
      <c r="N2780" s="39"/>
      <c r="O2780" s="39"/>
    </row>
    <row r="2781" spans="2:15" x14ac:dyDescent="0.15">
      <c r="B2781" s="36">
        <v>42407</v>
      </c>
      <c r="C2781" s="37">
        <v>0.25486111111111109</v>
      </c>
      <c r="D2781" s="39">
        <v>128</v>
      </c>
      <c r="E2781" s="39">
        <v>75</v>
      </c>
      <c r="F2781" s="39">
        <v>53</v>
      </c>
      <c r="G2781" s="47" t="s">
        <v>24</v>
      </c>
      <c r="H2781" s="47" t="s">
        <v>129</v>
      </c>
      <c r="I2781" s="240">
        <v>42407.25</v>
      </c>
      <c r="J2781" s="39">
        <v>6</v>
      </c>
      <c r="K2781" s="41">
        <v>42407</v>
      </c>
      <c r="M2781" s="240"/>
      <c r="N2781" s="39"/>
      <c r="O2781" s="39"/>
    </row>
    <row r="2782" spans="2:15" x14ac:dyDescent="0.15">
      <c r="B2782" s="36">
        <v>42407</v>
      </c>
      <c r="C2782" s="37">
        <v>0.25694444444444448</v>
      </c>
      <c r="D2782" s="39">
        <v>125</v>
      </c>
      <c r="E2782" s="39">
        <v>75</v>
      </c>
      <c r="F2782" s="39">
        <v>52</v>
      </c>
      <c r="G2782" s="47"/>
      <c r="H2782" s="47"/>
      <c r="I2782" s="240">
        <v>42407.25</v>
      </c>
      <c r="J2782" s="39">
        <v>6</v>
      </c>
      <c r="K2782" s="41">
        <v>42407</v>
      </c>
      <c r="M2782" s="240"/>
      <c r="N2782" s="39"/>
      <c r="O2782" s="39"/>
    </row>
    <row r="2783" spans="2:15" x14ac:dyDescent="0.15">
      <c r="B2783" s="36">
        <v>42408</v>
      </c>
      <c r="C2783" s="37">
        <v>0.25208333333333333</v>
      </c>
      <c r="D2783" s="39">
        <v>107</v>
      </c>
      <c r="E2783" s="39">
        <v>59</v>
      </c>
      <c r="F2783" s="39">
        <v>54</v>
      </c>
      <c r="G2783" s="47" t="s">
        <v>24</v>
      </c>
      <c r="H2783" s="47" t="s">
        <v>128</v>
      </c>
      <c r="I2783" s="240">
        <v>42408.25</v>
      </c>
      <c r="J2783" s="39">
        <v>6</v>
      </c>
      <c r="K2783" s="41">
        <v>42407</v>
      </c>
      <c r="M2783" s="240"/>
      <c r="N2783" s="39"/>
      <c r="O2783" s="39"/>
    </row>
    <row r="2784" spans="2:15" x14ac:dyDescent="0.15">
      <c r="B2784" s="36">
        <v>42408</v>
      </c>
      <c r="C2784" s="37">
        <v>0.25416666666666665</v>
      </c>
      <c r="D2784" s="39">
        <v>107</v>
      </c>
      <c r="E2784" s="39">
        <v>59</v>
      </c>
      <c r="F2784" s="39">
        <v>55</v>
      </c>
      <c r="G2784" s="47"/>
      <c r="H2784" s="47"/>
      <c r="I2784" s="240">
        <v>42408.25</v>
      </c>
      <c r="J2784" s="39">
        <v>6</v>
      </c>
      <c r="K2784" s="41">
        <v>42407</v>
      </c>
      <c r="M2784" s="240"/>
      <c r="N2784" s="39"/>
      <c r="O2784" s="39"/>
    </row>
    <row r="2785" spans="2:15" x14ac:dyDescent="0.15">
      <c r="B2785" s="36">
        <v>42409</v>
      </c>
      <c r="C2785" s="37">
        <v>0.24652777777777779</v>
      </c>
      <c r="D2785" s="39">
        <v>133</v>
      </c>
      <c r="E2785" s="39">
        <v>77</v>
      </c>
      <c r="F2785" s="39">
        <v>53</v>
      </c>
      <c r="G2785" s="47" t="s">
        <v>24</v>
      </c>
      <c r="H2785" s="47" t="s">
        <v>129</v>
      </c>
      <c r="I2785" s="240">
        <v>42409.25</v>
      </c>
      <c r="J2785" s="39">
        <v>6</v>
      </c>
      <c r="K2785" s="41">
        <v>42407</v>
      </c>
      <c r="M2785" s="240"/>
      <c r="N2785" s="39"/>
      <c r="O2785" s="39"/>
    </row>
    <row r="2786" spans="2:15" x14ac:dyDescent="0.15">
      <c r="B2786" s="36">
        <v>42409</v>
      </c>
      <c r="C2786" s="37">
        <v>0.24722222222222223</v>
      </c>
      <c r="D2786" s="39">
        <v>129</v>
      </c>
      <c r="E2786" s="39">
        <v>75</v>
      </c>
      <c r="F2786" s="39">
        <v>54</v>
      </c>
      <c r="G2786" s="47"/>
      <c r="H2786" s="47"/>
      <c r="I2786" s="240">
        <v>42409.25</v>
      </c>
      <c r="J2786" s="39">
        <v>6</v>
      </c>
      <c r="K2786" s="41">
        <v>42407</v>
      </c>
      <c r="M2786" s="240"/>
      <c r="N2786" s="39"/>
      <c r="O2786" s="39"/>
    </row>
    <row r="2787" spans="2:15" x14ac:dyDescent="0.15">
      <c r="B2787" s="36">
        <v>42410</v>
      </c>
      <c r="C2787" s="37">
        <v>0.23958333333333334</v>
      </c>
      <c r="D2787" s="39">
        <v>126</v>
      </c>
      <c r="E2787" s="39">
        <v>64</v>
      </c>
      <c r="F2787" s="39">
        <v>53</v>
      </c>
      <c r="G2787" s="47" t="s">
        <v>24</v>
      </c>
      <c r="H2787" s="47" t="s">
        <v>128</v>
      </c>
      <c r="I2787" s="240">
        <v>42410.25</v>
      </c>
      <c r="J2787" s="39">
        <v>6</v>
      </c>
      <c r="K2787" s="41">
        <v>42407</v>
      </c>
      <c r="M2787" s="240"/>
      <c r="N2787" s="39"/>
      <c r="O2787" s="39"/>
    </row>
    <row r="2788" spans="2:15" x14ac:dyDescent="0.15">
      <c r="B2788" s="36">
        <v>42410</v>
      </c>
      <c r="C2788" s="37">
        <v>0.24027777777777778</v>
      </c>
      <c r="D2788" s="39">
        <v>115</v>
      </c>
      <c r="E2788" s="39">
        <v>68</v>
      </c>
      <c r="F2788" s="39">
        <v>53</v>
      </c>
      <c r="G2788" s="47"/>
      <c r="H2788" s="47"/>
      <c r="I2788" s="240">
        <v>42410.25</v>
      </c>
      <c r="J2788" s="39">
        <v>6</v>
      </c>
      <c r="K2788" s="41">
        <v>42407</v>
      </c>
      <c r="M2788" s="240"/>
      <c r="N2788" s="39"/>
      <c r="O2788" s="39"/>
    </row>
    <row r="2789" spans="2:15" x14ac:dyDescent="0.15">
      <c r="B2789" s="36">
        <v>42410</v>
      </c>
      <c r="C2789" s="37">
        <v>0.24166666666666667</v>
      </c>
      <c r="D2789" s="39">
        <v>118</v>
      </c>
      <c r="E2789" s="39">
        <v>71</v>
      </c>
      <c r="F2789" s="39">
        <v>56</v>
      </c>
      <c r="G2789" s="47"/>
      <c r="H2789" s="47"/>
      <c r="I2789" s="240">
        <v>42410.25</v>
      </c>
      <c r="J2789" s="39">
        <v>6</v>
      </c>
      <c r="K2789" s="41">
        <v>42407</v>
      </c>
      <c r="M2789" s="240"/>
      <c r="N2789" s="39"/>
      <c r="O2789" s="39"/>
    </row>
    <row r="2790" spans="2:15" x14ac:dyDescent="0.15">
      <c r="B2790" s="36">
        <v>42411</v>
      </c>
      <c r="C2790" s="37">
        <v>0.99513888888888891</v>
      </c>
      <c r="D2790" s="39">
        <v>127</v>
      </c>
      <c r="E2790" s="39">
        <v>68</v>
      </c>
      <c r="F2790" s="39">
        <v>60</v>
      </c>
      <c r="G2790" s="47" t="s">
        <v>28</v>
      </c>
      <c r="H2790" s="47" t="s">
        <v>234</v>
      </c>
      <c r="I2790" s="240">
        <v>42411.75</v>
      </c>
      <c r="J2790" s="39">
        <v>18</v>
      </c>
      <c r="K2790" s="41">
        <v>42407</v>
      </c>
      <c r="M2790" s="240"/>
      <c r="N2790" s="39"/>
      <c r="O2790" s="39"/>
    </row>
    <row r="2791" spans="2:15" x14ac:dyDescent="0.15">
      <c r="B2791" s="36">
        <v>42411</v>
      </c>
      <c r="C2791" s="37">
        <v>0.99583333333333324</v>
      </c>
      <c r="D2791" s="39">
        <v>115</v>
      </c>
      <c r="E2791" s="39">
        <v>65</v>
      </c>
      <c r="F2791" s="39">
        <v>58</v>
      </c>
      <c r="G2791" s="47"/>
      <c r="H2791" s="47"/>
      <c r="I2791" s="240">
        <v>42411.75</v>
      </c>
      <c r="J2791" s="39">
        <v>18</v>
      </c>
      <c r="K2791" s="41">
        <v>42407</v>
      </c>
      <c r="M2791" s="240"/>
      <c r="N2791" s="39"/>
      <c r="O2791" s="39"/>
    </row>
    <row r="2792" spans="2:15" x14ac:dyDescent="0.15">
      <c r="B2792" s="36">
        <v>42412</v>
      </c>
      <c r="C2792" s="37">
        <v>0.23263888888888887</v>
      </c>
      <c r="D2792" s="39">
        <v>133</v>
      </c>
      <c r="E2792" s="39">
        <v>72</v>
      </c>
      <c r="F2792" s="39">
        <v>59</v>
      </c>
      <c r="G2792" s="47" t="s">
        <v>24</v>
      </c>
      <c r="H2792" s="47" t="s">
        <v>129</v>
      </c>
      <c r="I2792" s="240">
        <v>42412.25</v>
      </c>
      <c r="J2792" s="39">
        <v>6</v>
      </c>
      <c r="K2792" s="41">
        <v>42407</v>
      </c>
      <c r="M2792" s="240"/>
      <c r="N2792" s="39"/>
      <c r="O2792" s="39"/>
    </row>
    <row r="2793" spans="2:15" x14ac:dyDescent="0.15">
      <c r="B2793" s="36">
        <v>42413</v>
      </c>
      <c r="C2793" s="37">
        <v>0.28680555555555554</v>
      </c>
      <c r="D2793" s="39">
        <v>121</v>
      </c>
      <c r="E2793" s="39">
        <v>65</v>
      </c>
      <c r="F2793" s="39">
        <v>55</v>
      </c>
      <c r="G2793" s="47" t="s">
        <v>28</v>
      </c>
      <c r="H2793" s="47" t="s">
        <v>234</v>
      </c>
      <c r="I2793" s="240">
        <v>42413.25</v>
      </c>
      <c r="J2793" s="39">
        <v>6</v>
      </c>
      <c r="K2793" s="41">
        <v>42407</v>
      </c>
      <c r="M2793" s="240"/>
      <c r="N2793" s="39"/>
      <c r="O2793" s="39"/>
    </row>
    <row r="2794" spans="2:15" x14ac:dyDescent="0.15">
      <c r="B2794" s="36">
        <v>42413</v>
      </c>
      <c r="C2794" s="37">
        <v>0.28888888888888892</v>
      </c>
      <c r="D2794" s="39">
        <v>111</v>
      </c>
      <c r="E2794" s="39">
        <v>64</v>
      </c>
      <c r="F2794" s="39">
        <v>58</v>
      </c>
      <c r="G2794" s="47"/>
      <c r="H2794" s="47"/>
      <c r="I2794" s="240">
        <v>42413.25</v>
      </c>
      <c r="J2794" s="39">
        <v>6</v>
      </c>
      <c r="K2794" s="41">
        <v>42407</v>
      </c>
      <c r="M2794" s="240"/>
      <c r="N2794" s="39"/>
      <c r="O2794" s="39"/>
    </row>
    <row r="2795" spans="2:15" x14ac:dyDescent="0.15">
      <c r="B2795" s="36">
        <v>42413</v>
      </c>
      <c r="C2795" s="37">
        <v>0.96736111111111101</v>
      </c>
      <c r="D2795" s="39">
        <v>123</v>
      </c>
      <c r="E2795" s="39">
        <v>73</v>
      </c>
      <c r="F2795" s="39">
        <v>57</v>
      </c>
      <c r="G2795" s="47"/>
      <c r="H2795" s="47"/>
      <c r="I2795" s="240">
        <v>42413.75</v>
      </c>
      <c r="J2795" s="39">
        <v>18</v>
      </c>
      <c r="K2795" s="41">
        <v>42407</v>
      </c>
      <c r="M2795" s="240"/>
      <c r="N2795" s="39"/>
      <c r="O2795" s="39"/>
    </row>
    <row r="2796" spans="2:15" x14ac:dyDescent="0.15">
      <c r="B2796" s="36">
        <v>42413</v>
      </c>
      <c r="C2796" s="37">
        <v>0.96944444444444444</v>
      </c>
      <c r="D2796" s="39">
        <v>113</v>
      </c>
      <c r="E2796" s="39">
        <v>66</v>
      </c>
      <c r="F2796" s="39">
        <v>56</v>
      </c>
      <c r="G2796" s="47"/>
      <c r="H2796" s="47"/>
      <c r="I2796" s="240">
        <v>42413.75</v>
      </c>
      <c r="J2796" s="39">
        <v>18</v>
      </c>
      <c r="K2796" s="41">
        <v>42407</v>
      </c>
      <c r="M2796" s="240"/>
      <c r="N2796" s="39"/>
      <c r="O2796" s="39"/>
    </row>
    <row r="2797" spans="2:15" x14ac:dyDescent="0.15">
      <c r="B2797" s="36">
        <v>42414</v>
      </c>
      <c r="C2797" s="37">
        <v>0.26041666666666669</v>
      </c>
      <c r="D2797" s="39">
        <v>119</v>
      </c>
      <c r="E2797" s="39">
        <v>72</v>
      </c>
      <c r="F2797" s="39">
        <v>54</v>
      </c>
      <c r="G2797" s="47" t="s">
        <v>24</v>
      </c>
      <c r="H2797" s="47" t="s">
        <v>128</v>
      </c>
      <c r="I2797" s="240">
        <v>42414.25</v>
      </c>
      <c r="J2797" s="39">
        <v>6</v>
      </c>
      <c r="K2797" s="41">
        <v>42414</v>
      </c>
      <c r="M2797" s="240"/>
      <c r="N2797" s="39"/>
      <c r="O2797" s="39"/>
    </row>
    <row r="2798" spans="2:15" x14ac:dyDescent="0.15">
      <c r="B2798" s="36">
        <v>42414</v>
      </c>
      <c r="C2798" s="37">
        <v>0.26180555555555557</v>
      </c>
      <c r="D2798" s="39">
        <v>124</v>
      </c>
      <c r="E2798" s="39">
        <v>73</v>
      </c>
      <c r="F2798" s="39">
        <v>55</v>
      </c>
      <c r="G2798" s="47"/>
      <c r="H2798" s="47"/>
      <c r="I2798" s="240">
        <v>42414.25</v>
      </c>
      <c r="J2798" s="39">
        <v>6</v>
      </c>
      <c r="K2798" s="41">
        <v>42414</v>
      </c>
      <c r="M2798" s="240"/>
      <c r="N2798" s="39"/>
      <c r="O2798" s="39"/>
    </row>
    <row r="2799" spans="2:15" x14ac:dyDescent="0.15">
      <c r="B2799" s="36">
        <v>42414</v>
      </c>
      <c r="C2799" s="37">
        <v>0.98611111111111116</v>
      </c>
      <c r="D2799" s="39">
        <v>122</v>
      </c>
      <c r="E2799" s="39">
        <v>64</v>
      </c>
      <c r="F2799" s="39">
        <v>57</v>
      </c>
      <c r="G2799" s="47"/>
      <c r="H2799" s="47"/>
      <c r="I2799" s="240">
        <v>42414.75</v>
      </c>
      <c r="J2799" s="39">
        <v>18</v>
      </c>
      <c r="K2799" s="41">
        <v>42414</v>
      </c>
      <c r="M2799" s="240"/>
      <c r="N2799" s="39"/>
      <c r="O2799" s="39"/>
    </row>
    <row r="2800" spans="2:15" x14ac:dyDescent="0.15">
      <c r="B2800" s="36">
        <v>42414</v>
      </c>
      <c r="C2800" s="37">
        <v>0.98888888888888893</v>
      </c>
      <c r="D2800" s="39">
        <v>110</v>
      </c>
      <c r="E2800" s="39">
        <v>62</v>
      </c>
      <c r="F2800" s="39">
        <v>55</v>
      </c>
      <c r="G2800" s="47"/>
      <c r="H2800" s="47"/>
      <c r="I2800" s="240">
        <v>42414.75</v>
      </c>
      <c r="J2800" s="39">
        <v>18</v>
      </c>
      <c r="K2800" s="41">
        <v>42414</v>
      </c>
      <c r="M2800" s="240"/>
      <c r="N2800" s="39"/>
      <c r="O2800" s="39"/>
    </row>
    <row r="2801" spans="2:15" x14ac:dyDescent="0.15">
      <c r="B2801" s="36">
        <v>42415</v>
      </c>
      <c r="C2801" s="37">
        <v>0.25138888888888888</v>
      </c>
      <c r="D2801" s="39">
        <v>129</v>
      </c>
      <c r="E2801" s="39">
        <v>73</v>
      </c>
      <c r="F2801" s="39">
        <v>55</v>
      </c>
      <c r="G2801" s="47" t="s">
        <v>24</v>
      </c>
      <c r="H2801" s="47" t="s">
        <v>129</v>
      </c>
      <c r="I2801" s="240">
        <v>42415.25</v>
      </c>
      <c r="J2801" s="39">
        <v>6</v>
      </c>
      <c r="K2801" s="41">
        <v>42414</v>
      </c>
      <c r="M2801" s="240"/>
      <c r="N2801" s="39"/>
      <c r="O2801" s="39"/>
    </row>
    <row r="2802" spans="2:15" x14ac:dyDescent="0.15">
      <c r="B2802" s="36">
        <v>42415</v>
      </c>
      <c r="C2802" s="37">
        <v>0.25208333333333333</v>
      </c>
      <c r="D2802" s="39">
        <v>123</v>
      </c>
      <c r="E2802" s="39">
        <v>72</v>
      </c>
      <c r="F2802" s="39">
        <v>55</v>
      </c>
      <c r="G2802" s="47"/>
      <c r="H2802" s="47"/>
      <c r="I2802" s="240">
        <v>42415.25</v>
      </c>
      <c r="J2802" s="39">
        <v>6</v>
      </c>
      <c r="K2802" s="41">
        <v>42414</v>
      </c>
      <c r="M2802" s="240"/>
      <c r="N2802" s="39"/>
      <c r="O2802" s="39"/>
    </row>
    <row r="2803" spans="2:15" x14ac:dyDescent="0.15">
      <c r="B2803" s="36">
        <v>42416</v>
      </c>
      <c r="C2803" s="37">
        <v>0.24583333333333335</v>
      </c>
      <c r="D2803" s="39">
        <v>124</v>
      </c>
      <c r="E2803" s="39">
        <v>68</v>
      </c>
      <c r="F2803" s="39">
        <v>55</v>
      </c>
      <c r="G2803" s="47" t="s">
        <v>24</v>
      </c>
      <c r="H2803" s="47" t="s">
        <v>128</v>
      </c>
      <c r="I2803" s="240">
        <v>42416.25</v>
      </c>
      <c r="J2803" s="39">
        <v>6</v>
      </c>
      <c r="K2803" s="41">
        <v>42414</v>
      </c>
      <c r="M2803" s="240"/>
      <c r="N2803" s="39"/>
      <c r="O2803" s="39"/>
    </row>
    <row r="2804" spans="2:15" x14ac:dyDescent="0.15">
      <c r="B2804" s="36">
        <v>42416</v>
      </c>
      <c r="C2804" s="37">
        <v>0.24791666666666667</v>
      </c>
      <c r="D2804" s="39">
        <v>120</v>
      </c>
      <c r="E2804" s="39">
        <v>66</v>
      </c>
      <c r="F2804" s="39">
        <v>53</v>
      </c>
      <c r="G2804" s="47"/>
      <c r="H2804" s="47"/>
      <c r="I2804" s="240">
        <v>42416.25</v>
      </c>
      <c r="J2804" s="39">
        <v>6</v>
      </c>
      <c r="K2804" s="41">
        <v>42414</v>
      </c>
      <c r="M2804" s="240"/>
      <c r="N2804" s="39"/>
      <c r="O2804" s="39"/>
    </row>
    <row r="2805" spans="2:15" x14ac:dyDescent="0.15">
      <c r="B2805" s="36">
        <v>42417</v>
      </c>
      <c r="C2805" s="37"/>
      <c r="D2805" s="39"/>
      <c r="E2805" s="39"/>
      <c r="F2805" s="39"/>
      <c r="G2805" s="47" t="s">
        <v>28</v>
      </c>
      <c r="H2805" s="47" t="s">
        <v>356</v>
      </c>
      <c r="I2805" s="240">
        <v>42416.75</v>
      </c>
      <c r="J2805" s="39">
        <v>18</v>
      </c>
      <c r="K2805" s="41">
        <v>42414</v>
      </c>
      <c r="M2805" s="240"/>
      <c r="N2805" s="39"/>
      <c r="O2805" s="39"/>
    </row>
    <row r="2806" spans="2:15" x14ac:dyDescent="0.15">
      <c r="B2806" s="36">
        <v>42418</v>
      </c>
      <c r="C2806" s="37"/>
      <c r="D2806" s="39"/>
      <c r="E2806" s="39"/>
      <c r="F2806" s="39"/>
      <c r="G2806" s="47" t="s">
        <v>28</v>
      </c>
      <c r="H2806" s="47" t="s">
        <v>234</v>
      </c>
      <c r="I2806" s="240">
        <v>42417.75</v>
      </c>
      <c r="J2806" s="39">
        <v>18</v>
      </c>
      <c r="K2806" s="41">
        <v>42414</v>
      </c>
      <c r="M2806" s="240"/>
      <c r="N2806" s="39"/>
      <c r="O2806" s="39"/>
    </row>
    <row r="2807" spans="2:15" x14ac:dyDescent="0.15">
      <c r="B2807" s="36">
        <v>42419</v>
      </c>
      <c r="C2807" s="37"/>
      <c r="D2807" s="39"/>
      <c r="E2807" s="39"/>
      <c r="F2807" s="39"/>
      <c r="G2807" s="47" t="s">
        <v>28</v>
      </c>
      <c r="H2807" s="47" t="s">
        <v>234</v>
      </c>
      <c r="I2807" s="240">
        <v>42418.75</v>
      </c>
      <c r="J2807" s="39">
        <v>18</v>
      </c>
      <c r="K2807" s="41">
        <v>42414</v>
      </c>
      <c r="M2807" s="240"/>
      <c r="N2807" s="39"/>
      <c r="O2807" s="39"/>
    </row>
    <row r="2808" spans="2:15" x14ac:dyDescent="0.15">
      <c r="B2808" s="36">
        <v>42420</v>
      </c>
      <c r="C2808" s="37">
        <v>0.18402777777777779</v>
      </c>
      <c r="D2808" s="39">
        <v>122</v>
      </c>
      <c r="E2808" s="39">
        <v>70</v>
      </c>
      <c r="F2808" s="39">
        <v>58</v>
      </c>
      <c r="G2808" s="47" t="s">
        <v>28</v>
      </c>
      <c r="H2808" s="47" t="s">
        <v>234</v>
      </c>
      <c r="I2808" s="240">
        <v>42420.25</v>
      </c>
      <c r="J2808" s="39">
        <v>6</v>
      </c>
      <c r="K2808" s="41">
        <v>42414</v>
      </c>
      <c r="M2808" s="240"/>
      <c r="N2808" s="39"/>
      <c r="O2808" s="39"/>
    </row>
    <row r="2809" spans="2:15" x14ac:dyDescent="0.15">
      <c r="B2809" s="36">
        <v>42420</v>
      </c>
      <c r="C2809" s="37">
        <v>0.18541666666666667</v>
      </c>
      <c r="D2809" s="39">
        <v>119</v>
      </c>
      <c r="E2809" s="39">
        <v>69</v>
      </c>
      <c r="F2809" s="39">
        <v>59</v>
      </c>
      <c r="G2809" s="47"/>
      <c r="H2809" s="47"/>
      <c r="I2809" s="240">
        <v>42420.25</v>
      </c>
      <c r="J2809" s="39">
        <v>6</v>
      </c>
      <c r="K2809" s="41">
        <v>42414</v>
      </c>
      <c r="M2809" s="240"/>
      <c r="N2809" s="39"/>
      <c r="O2809" s="39"/>
    </row>
    <row r="2810" spans="2:15" x14ac:dyDescent="0.15">
      <c r="B2810" s="36">
        <v>42420</v>
      </c>
      <c r="C2810" s="37">
        <v>0.18958333333333333</v>
      </c>
      <c r="D2810" s="39">
        <v>120</v>
      </c>
      <c r="E2810" s="39">
        <v>69</v>
      </c>
      <c r="F2810" s="39">
        <v>58</v>
      </c>
      <c r="G2810" s="47"/>
      <c r="H2810" s="47"/>
      <c r="I2810" s="240">
        <v>42420.25</v>
      </c>
      <c r="J2810" s="39">
        <v>6</v>
      </c>
      <c r="K2810" s="41">
        <v>42414</v>
      </c>
      <c r="M2810" s="240"/>
      <c r="N2810" s="39"/>
      <c r="O2810" s="39"/>
    </row>
    <row r="2811" spans="2:15" x14ac:dyDescent="0.15">
      <c r="B2811" s="36">
        <v>42421</v>
      </c>
      <c r="C2811" s="37">
        <v>0.25069444444444444</v>
      </c>
      <c r="D2811" s="39">
        <v>130</v>
      </c>
      <c r="E2811" s="39">
        <v>77</v>
      </c>
      <c r="F2811" s="39">
        <v>51</v>
      </c>
      <c r="G2811" s="47" t="s">
        <v>28</v>
      </c>
      <c r="H2811" s="47" t="s">
        <v>234</v>
      </c>
      <c r="I2811" s="240">
        <v>42421.25</v>
      </c>
      <c r="J2811" s="39">
        <v>6</v>
      </c>
      <c r="K2811" s="41">
        <v>42421</v>
      </c>
      <c r="M2811" s="240"/>
      <c r="N2811" s="39"/>
      <c r="O2811" s="39"/>
    </row>
    <row r="2812" spans="2:15" x14ac:dyDescent="0.15">
      <c r="B2812" s="36">
        <v>42421</v>
      </c>
      <c r="C2812" s="37">
        <v>0.25208333333333333</v>
      </c>
      <c r="D2812" s="39">
        <v>135</v>
      </c>
      <c r="E2812" s="39">
        <v>81</v>
      </c>
      <c r="F2812" s="39">
        <v>56</v>
      </c>
      <c r="G2812" s="47"/>
      <c r="H2812" s="47"/>
      <c r="I2812" s="240">
        <v>42421.25</v>
      </c>
      <c r="J2812" s="39">
        <v>6</v>
      </c>
      <c r="K2812" s="41">
        <v>42421</v>
      </c>
      <c r="M2812" s="240"/>
      <c r="N2812" s="39"/>
      <c r="O2812" s="39"/>
    </row>
    <row r="2813" spans="2:15" x14ac:dyDescent="0.15">
      <c r="B2813" s="36">
        <v>42421</v>
      </c>
      <c r="C2813" s="37">
        <v>0.97499999999999998</v>
      </c>
      <c r="D2813" s="39">
        <v>116</v>
      </c>
      <c r="E2813" s="39">
        <v>69</v>
      </c>
      <c r="F2813" s="39">
        <v>51</v>
      </c>
      <c r="G2813" s="47"/>
      <c r="H2813" s="47"/>
      <c r="I2813" s="240">
        <v>42421.75</v>
      </c>
      <c r="J2813" s="39">
        <v>18</v>
      </c>
      <c r="K2813" s="41">
        <v>42421</v>
      </c>
      <c r="M2813" s="240"/>
      <c r="N2813" s="39"/>
      <c r="O2813" s="39"/>
    </row>
    <row r="2814" spans="2:15" x14ac:dyDescent="0.15">
      <c r="B2814" s="36">
        <v>42422</v>
      </c>
      <c r="C2814" s="37">
        <v>0.26041666666666669</v>
      </c>
      <c r="D2814" s="39">
        <v>125</v>
      </c>
      <c r="E2814" s="39">
        <v>74</v>
      </c>
      <c r="F2814" s="39">
        <v>56</v>
      </c>
      <c r="G2814" s="47" t="s">
        <v>28</v>
      </c>
      <c r="H2814" s="47" t="s">
        <v>234</v>
      </c>
      <c r="I2814" s="240">
        <v>42422.25</v>
      </c>
      <c r="J2814" s="39">
        <v>6</v>
      </c>
      <c r="K2814" s="41">
        <v>42421</v>
      </c>
      <c r="M2814" s="240"/>
      <c r="N2814" s="39"/>
      <c r="O2814" s="39"/>
    </row>
    <row r="2815" spans="2:15" x14ac:dyDescent="0.15">
      <c r="B2815" s="36">
        <v>42422</v>
      </c>
      <c r="C2815" s="37">
        <v>0.26180555555555557</v>
      </c>
      <c r="D2815" s="39">
        <v>115</v>
      </c>
      <c r="E2815" s="39">
        <v>69</v>
      </c>
      <c r="F2815" s="39">
        <v>56</v>
      </c>
      <c r="G2815" s="47"/>
      <c r="H2815" s="47"/>
      <c r="I2815" s="240">
        <v>42422.25</v>
      </c>
      <c r="J2815" s="39">
        <v>6</v>
      </c>
      <c r="K2815" s="41">
        <v>42421</v>
      </c>
      <c r="M2815" s="240"/>
      <c r="N2815" s="39"/>
      <c r="O2815" s="39"/>
    </row>
    <row r="2816" spans="2:15" x14ac:dyDescent="0.15">
      <c r="B2816" s="36">
        <v>42423</v>
      </c>
      <c r="C2816" s="37">
        <v>0.24444444444444446</v>
      </c>
      <c r="D2816" s="39">
        <v>127</v>
      </c>
      <c r="E2816" s="39">
        <v>78</v>
      </c>
      <c r="F2816" s="39">
        <v>58</v>
      </c>
      <c r="G2816" s="47" t="s">
        <v>28</v>
      </c>
      <c r="H2816" s="47" t="s">
        <v>234</v>
      </c>
      <c r="I2816" s="240">
        <v>42423.25</v>
      </c>
      <c r="J2816" s="39">
        <v>6</v>
      </c>
      <c r="K2816" s="41">
        <v>42421</v>
      </c>
      <c r="M2816" s="240"/>
      <c r="N2816" s="39"/>
      <c r="O2816" s="39"/>
    </row>
    <row r="2817" spans="2:15" x14ac:dyDescent="0.15">
      <c r="B2817" s="36">
        <v>42423</v>
      </c>
      <c r="C2817" s="37">
        <v>0.24652777777777779</v>
      </c>
      <c r="D2817" s="39">
        <v>123</v>
      </c>
      <c r="E2817" s="39">
        <v>70</v>
      </c>
      <c r="F2817" s="39">
        <v>54</v>
      </c>
      <c r="G2817" s="47"/>
      <c r="H2817" s="47"/>
      <c r="I2817" s="240">
        <v>42423.25</v>
      </c>
      <c r="J2817" s="39">
        <v>6</v>
      </c>
      <c r="K2817" s="41">
        <v>42421</v>
      </c>
      <c r="M2817" s="240"/>
      <c r="N2817" s="39"/>
      <c r="O2817" s="39"/>
    </row>
    <row r="2818" spans="2:15" x14ac:dyDescent="0.15">
      <c r="B2818" s="36">
        <v>42424</v>
      </c>
      <c r="C2818" s="37">
        <v>0.2388888888888889</v>
      </c>
      <c r="D2818" s="39">
        <v>126</v>
      </c>
      <c r="E2818" s="39">
        <v>60</v>
      </c>
      <c r="F2818" s="39">
        <v>56</v>
      </c>
      <c r="G2818" s="47" t="s">
        <v>28</v>
      </c>
      <c r="H2818" s="47" t="s">
        <v>234</v>
      </c>
      <c r="I2818" s="240">
        <v>42424.25</v>
      </c>
      <c r="J2818" s="39">
        <v>6</v>
      </c>
      <c r="K2818" s="41">
        <v>42421</v>
      </c>
      <c r="M2818" s="240"/>
      <c r="N2818" s="39"/>
      <c r="O2818" s="39"/>
    </row>
    <row r="2819" spans="2:15" x14ac:dyDescent="0.15">
      <c r="B2819" s="36">
        <v>42424</v>
      </c>
      <c r="C2819" s="37">
        <v>0.24027777777777778</v>
      </c>
      <c r="D2819" s="39">
        <v>117</v>
      </c>
      <c r="E2819" s="39">
        <v>67</v>
      </c>
      <c r="F2819" s="39">
        <v>54</v>
      </c>
      <c r="G2819" s="47"/>
      <c r="H2819" s="47"/>
      <c r="I2819" s="240">
        <v>42424.25</v>
      </c>
      <c r="J2819" s="39">
        <v>6</v>
      </c>
      <c r="K2819" s="41">
        <v>42421</v>
      </c>
      <c r="M2819" s="240"/>
      <c r="N2819" s="39"/>
      <c r="O2819" s="39"/>
    </row>
    <row r="2820" spans="2:15" x14ac:dyDescent="0.15">
      <c r="B2820" s="36">
        <v>42425</v>
      </c>
      <c r="C2820" s="37">
        <v>0.25625000000000003</v>
      </c>
      <c r="D2820" s="39">
        <v>127</v>
      </c>
      <c r="E2820" s="39">
        <v>74</v>
      </c>
      <c r="F2820" s="39">
        <v>54</v>
      </c>
      <c r="G2820" s="47" t="s">
        <v>28</v>
      </c>
      <c r="H2820" s="47" t="s">
        <v>234</v>
      </c>
      <c r="I2820" s="240">
        <v>42425.25</v>
      </c>
      <c r="J2820" s="39">
        <v>6</v>
      </c>
      <c r="K2820" s="41">
        <v>42421</v>
      </c>
      <c r="M2820" s="240"/>
      <c r="N2820" s="39"/>
      <c r="O2820" s="39"/>
    </row>
    <row r="2821" spans="2:15" x14ac:dyDescent="0.15">
      <c r="B2821" s="36">
        <v>42425</v>
      </c>
      <c r="C2821" s="37">
        <v>0.25763888888888892</v>
      </c>
      <c r="D2821" s="39">
        <v>121</v>
      </c>
      <c r="E2821" s="39">
        <v>76</v>
      </c>
      <c r="F2821" s="39">
        <v>55</v>
      </c>
      <c r="G2821" s="47"/>
      <c r="H2821" s="47"/>
      <c r="I2821" s="240">
        <v>42425.25</v>
      </c>
      <c r="J2821" s="39">
        <v>6</v>
      </c>
      <c r="K2821" s="41">
        <v>42421</v>
      </c>
      <c r="M2821" s="240"/>
      <c r="N2821" s="39"/>
      <c r="O2821" s="39"/>
    </row>
    <row r="2822" spans="2:15" x14ac:dyDescent="0.15">
      <c r="B2822" s="36">
        <v>42426</v>
      </c>
      <c r="C2822" s="37">
        <v>5.9722222222222225E-2</v>
      </c>
      <c r="D2822" s="39">
        <v>127</v>
      </c>
      <c r="E2822" s="39">
        <v>73</v>
      </c>
      <c r="F2822" s="39">
        <v>49</v>
      </c>
      <c r="G2822" s="47" t="s">
        <v>28</v>
      </c>
      <c r="H2822" s="47" t="s">
        <v>234</v>
      </c>
      <c r="I2822" s="240">
        <v>42425.75</v>
      </c>
      <c r="J2822" s="39">
        <v>18</v>
      </c>
      <c r="K2822" s="41">
        <v>42421</v>
      </c>
      <c r="M2822" s="41"/>
      <c r="N2822" s="39"/>
      <c r="O2822" s="39"/>
    </row>
    <row r="2823" spans="2:15" x14ac:dyDescent="0.15">
      <c r="B2823" s="36">
        <v>42426</v>
      </c>
      <c r="C2823" s="37">
        <v>6.5972222222222224E-2</v>
      </c>
      <c r="D2823" s="39">
        <v>116</v>
      </c>
      <c r="E2823" s="39">
        <v>67</v>
      </c>
      <c r="F2823" s="39">
        <v>50</v>
      </c>
      <c r="G2823" s="47"/>
      <c r="H2823" s="47"/>
      <c r="I2823" s="240">
        <v>42425.75</v>
      </c>
      <c r="J2823" s="39">
        <v>18</v>
      </c>
      <c r="K2823" s="41">
        <v>42421</v>
      </c>
      <c r="M2823" s="41"/>
      <c r="N2823" s="39"/>
      <c r="O2823" s="39"/>
    </row>
    <row r="2824" spans="2:15" x14ac:dyDescent="0.15">
      <c r="B2824" s="36">
        <v>42426</v>
      </c>
      <c r="C2824" s="37">
        <v>0.24583333333333335</v>
      </c>
      <c r="D2824" s="39">
        <v>139</v>
      </c>
      <c r="E2824" s="39">
        <v>76</v>
      </c>
      <c r="F2824" s="39">
        <v>50</v>
      </c>
      <c r="G2824" s="47"/>
      <c r="H2824" s="47"/>
      <c r="I2824" s="240">
        <v>42426.25</v>
      </c>
      <c r="J2824" s="39">
        <v>6</v>
      </c>
      <c r="K2824" s="41">
        <v>42421</v>
      </c>
      <c r="M2824" s="41"/>
      <c r="N2824" s="39"/>
      <c r="O2824" s="39"/>
    </row>
    <row r="2825" spans="2:15" x14ac:dyDescent="0.15">
      <c r="B2825" s="36">
        <v>42426</v>
      </c>
      <c r="C2825" s="37">
        <v>0.24722222222222223</v>
      </c>
      <c r="D2825" s="39">
        <v>142</v>
      </c>
      <c r="E2825" s="39">
        <v>79</v>
      </c>
      <c r="F2825" s="39">
        <v>51</v>
      </c>
      <c r="G2825" s="47"/>
      <c r="H2825" s="47"/>
      <c r="I2825" s="240">
        <v>42426.25</v>
      </c>
      <c r="J2825" s="39">
        <v>6</v>
      </c>
      <c r="K2825" s="41">
        <v>42421</v>
      </c>
      <c r="M2825" s="41"/>
      <c r="N2825" s="39"/>
      <c r="O2825" s="39"/>
    </row>
    <row r="2826" spans="2:15" x14ac:dyDescent="0.15">
      <c r="B2826" s="36">
        <v>42426</v>
      </c>
      <c r="C2826" s="37">
        <v>0.24861111111111112</v>
      </c>
      <c r="D2826" s="39">
        <v>130</v>
      </c>
      <c r="E2826" s="39">
        <v>79</v>
      </c>
      <c r="F2826" s="39">
        <v>52</v>
      </c>
      <c r="G2826" s="47"/>
      <c r="H2826" s="47"/>
      <c r="I2826" s="240">
        <v>42426.25</v>
      </c>
      <c r="J2826" s="39">
        <v>6</v>
      </c>
      <c r="K2826" s="41">
        <v>42421</v>
      </c>
      <c r="M2826" s="41"/>
      <c r="N2826" s="39"/>
      <c r="O2826" s="39"/>
    </row>
    <row r="2827" spans="2:15" x14ac:dyDescent="0.15">
      <c r="B2827" s="36">
        <v>42427</v>
      </c>
      <c r="C2827" s="37">
        <v>5.486111111111111E-2</v>
      </c>
      <c r="D2827" s="39">
        <v>131</v>
      </c>
      <c r="E2827" s="39">
        <v>74</v>
      </c>
      <c r="F2827" s="39">
        <v>50</v>
      </c>
      <c r="G2827" s="47" t="s">
        <v>28</v>
      </c>
      <c r="H2827" s="47" t="s">
        <v>234</v>
      </c>
      <c r="I2827" s="240">
        <v>42426.75</v>
      </c>
      <c r="J2827" s="39">
        <v>18</v>
      </c>
      <c r="K2827" s="41">
        <v>42421</v>
      </c>
      <c r="M2827" s="41"/>
      <c r="N2827" s="39"/>
      <c r="O2827" s="39"/>
    </row>
    <row r="2828" spans="2:15" x14ac:dyDescent="0.15">
      <c r="B2828" s="36">
        <v>42427</v>
      </c>
      <c r="C2828" s="37">
        <v>0.27847222222222223</v>
      </c>
      <c r="D2828" s="39">
        <v>137</v>
      </c>
      <c r="E2828" s="39">
        <v>76</v>
      </c>
      <c r="F2828" s="39">
        <v>57</v>
      </c>
      <c r="G2828" s="47"/>
      <c r="H2828" s="47"/>
      <c r="I2828" s="240">
        <v>42427.25</v>
      </c>
      <c r="J2828" s="39">
        <v>6</v>
      </c>
      <c r="K2828" s="41">
        <v>42421</v>
      </c>
      <c r="M2828" s="41"/>
      <c r="N2828" s="39"/>
      <c r="O2828" s="39"/>
    </row>
    <row r="2829" spans="2:15" x14ac:dyDescent="0.15">
      <c r="B2829" s="36">
        <v>42427</v>
      </c>
      <c r="C2829" s="37">
        <v>0.27916666666666667</v>
      </c>
      <c r="D2829" s="39">
        <v>128</v>
      </c>
      <c r="E2829" s="39">
        <v>76</v>
      </c>
      <c r="F2829" s="39">
        <v>57</v>
      </c>
      <c r="G2829" s="47"/>
      <c r="H2829" s="47"/>
      <c r="I2829" s="240">
        <v>42427.25</v>
      </c>
      <c r="J2829" s="39">
        <v>6</v>
      </c>
      <c r="K2829" s="41">
        <v>42421</v>
      </c>
      <c r="M2829" s="41"/>
      <c r="N2829" s="39"/>
      <c r="O2829" s="39"/>
    </row>
    <row r="2830" spans="2:15" x14ac:dyDescent="0.15">
      <c r="B2830" s="36">
        <v>42428</v>
      </c>
      <c r="C2830" s="37">
        <v>0.99861111111111101</v>
      </c>
      <c r="D2830" s="39">
        <v>127</v>
      </c>
      <c r="E2830" s="39">
        <v>78</v>
      </c>
      <c r="F2830" s="39">
        <v>51</v>
      </c>
      <c r="G2830" s="47" t="s">
        <v>28</v>
      </c>
      <c r="H2830" s="47" t="s">
        <v>234</v>
      </c>
      <c r="I2830" s="240">
        <v>42428.75</v>
      </c>
      <c r="J2830" s="39">
        <v>18</v>
      </c>
      <c r="K2830" s="41">
        <v>42428</v>
      </c>
      <c r="M2830" s="41"/>
      <c r="N2830" s="39"/>
      <c r="O2830" s="39"/>
    </row>
    <row r="2831" spans="2:15" x14ac:dyDescent="0.15">
      <c r="B2831" s="36">
        <v>42429</v>
      </c>
      <c r="C2831" s="37">
        <v>0.24374999999999999</v>
      </c>
      <c r="D2831" s="39">
        <v>138</v>
      </c>
      <c r="E2831" s="39">
        <v>77</v>
      </c>
      <c r="F2831" s="39">
        <v>51</v>
      </c>
      <c r="G2831" s="47" t="s">
        <v>24</v>
      </c>
      <c r="H2831" s="47" t="s">
        <v>129</v>
      </c>
      <c r="I2831" s="240">
        <v>42429.25</v>
      </c>
      <c r="J2831" s="39">
        <v>6</v>
      </c>
      <c r="K2831" s="41">
        <v>42428</v>
      </c>
      <c r="M2831" s="41"/>
      <c r="N2831" s="39"/>
      <c r="O2831" s="39"/>
    </row>
    <row r="2832" spans="2:15" x14ac:dyDescent="0.15">
      <c r="B2832" s="36">
        <v>42429</v>
      </c>
      <c r="C2832" s="37">
        <v>0.24444444444444446</v>
      </c>
      <c r="D2832" s="39">
        <v>135</v>
      </c>
      <c r="E2832" s="39">
        <v>76</v>
      </c>
      <c r="F2832" s="39">
        <v>50</v>
      </c>
      <c r="G2832" s="47"/>
      <c r="H2832" s="47"/>
      <c r="I2832" s="240">
        <v>42429.25</v>
      </c>
      <c r="J2832" s="39">
        <v>6</v>
      </c>
      <c r="K2832" s="41">
        <v>42428</v>
      </c>
      <c r="M2832" s="41"/>
      <c r="N2832" s="39"/>
      <c r="O2832" s="39"/>
    </row>
    <row r="2833" spans="2:15" x14ac:dyDescent="0.15">
      <c r="B2833" s="36">
        <v>42429</v>
      </c>
      <c r="C2833" s="37">
        <v>0.24583333333333335</v>
      </c>
      <c r="D2833" s="39">
        <v>127</v>
      </c>
      <c r="E2833" s="39">
        <v>76</v>
      </c>
      <c r="F2833" s="39">
        <v>50</v>
      </c>
      <c r="G2833" s="47"/>
      <c r="H2833" s="47"/>
      <c r="I2833" s="240">
        <v>42429.25</v>
      </c>
      <c r="J2833" s="39">
        <v>6</v>
      </c>
      <c r="K2833" s="41">
        <v>42428</v>
      </c>
      <c r="M2833" s="41"/>
      <c r="N2833" s="39"/>
      <c r="O2833" s="39"/>
    </row>
    <row r="2834" spans="2:15" x14ac:dyDescent="0.15">
      <c r="B2834" s="36">
        <v>42429</v>
      </c>
      <c r="C2834" s="37">
        <v>0.99583333333333324</v>
      </c>
      <c r="D2834" s="39">
        <v>106</v>
      </c>
      <c r="E2834" s="39">
        <v>56</v>
      </c>
      <c r="F2834" s="39">
        <v>57</v>
      </c>
      <c r="G2834" s="47"/>
      <c r="H2834" s="47"/>
      <c r="I2834" s="240">
        <v>42429.75</v>
      </c>
      <c r="J2834" s="39">
        <v>18</v>
      </c>
      <c r="K2834" s="41">
        <v>42428</v>
      </c>
      <c r="M2834" s="41"/>
      <c r="N2834" s="39"/>
      <c r="O2834" s="39"/>
    </row>
    <row r="2835" spans="2:15" x14ac:dyDescent="0.15">
      <c r="B2835" s="36">
        <v>42430</v>
      </c>
      <c r="C2835" s="37">
        <v>0.21527777777777779</v>
      </c>
      <c r="D2835" s="39">
        <v>116</v>
      </c>
      <c r="E2835" s="39">
        <v>67</v>
      </c>
      <c r="F2835" s="39">
        <v>58</v>
      </c>
      <c r="G2835" s="47" t="s">
        <v>24</v>
      </c>
      <c r="H2835" s="47" t="s">
        <v>129</v>
      </c>
      <c r="I2835" s="240">
        <v>42430.25</v>
      </c>
      <c r="J2835" s="39">
        <v>6</v>
      </c>
      <c r="K2835" s="41">
        <v>42428</v>
      </c>
      <c r="M2835" s="41"/>
      <c r="N2835" s="39"/>
      <c r="O2835" s="39"/>
    </row>
    <row r="2836" spans="2:15" x14ac:dyDescent="0.15">
      <c r="B2836" s="36">
        <v>42431</v>
      </c>
      <c r="C2836" s="37">
        <v>5.5555555555555552E-2</v>
      </c>
      <c r="D2836" s="39">
        <v>109</v>
      </c>
      <c r="E2836" s="39">
        <v>56</v>
      </c>
      <c r="F2836" s="39">
        <v>59</v>
      </c>
      <c r="G2836" s="47" t="s">
        <v>24</v>
      </c>
      <c r="H2836" s="47" t="s">
        <v>129</v>
      </c>
      <c r="I2836" s="240">
        <v>42430.75</v>
      </c>
      <c r="J2836" s="39">
        <v>18</v>
      </c>
      <c r="K2836" s="41">
        <v>42428</v>
      </c>
      <c r="M2836" s="41"/>
      <c r="N2836" s="39"/>
      <c r="O2836" s="39"/>
    </row>
    <row r="2837" spans="2:15" x14ac:dyDescent="0.15">
      <c r="B2837" s="36">
        <v>42431</v>
      </c>
      <c r="C2837" s="37">
        <v>5.6944444444444443E-2</v>
      </c>
      <c r="D2837" s="39">
        <v>106</v>
      </c>
      <c r="E2837" s="39">
        <v>51</v>
      </c>
      <c r="F2837" s="39">
        <v>59</v>
      </c>
      <c r="G2837" s="47"/>
      <c r="H2837" s="47"/>
      <c r="I2837" s="240">
        <v>42430.75</v>
      </c>
      <c r="J2837" s="39">
        <v>18</v>
      </c>
      <c r="K2837" s="41">
        <v>42428</v>
      </c>
      <c r="M2837" s="41"/>
      <c r="N2837" s="39"/>
      <c r="O2837" s="39"/>
    </row>
    <row r="2838" spans="2:15" x14ac:dyDescent="0.15">
      <c r="B2838" s="36">
        <v>42431</v>
      </c>
      <c r="C2838" s="37">
        <v>5.7638888888888885E-2</v>
      </c>
      <c r="D2838" s="39">
        <v>103</v>
      </c>
      <c r="E2838" s="39">
        <v>50</v>
      </c>
      <c r="F2838" s="39">
        <v>60</v>
      </c>
      <c r="G2838" s="47"/>
      <c r="H2838" s="47"/>
      <c r="I2838" s="240">
        <v>42430.75</v>
      </c>
      <c r="J2838" s="39">
        <v>18</v>
      </c>
      <c r="K2838" s="41">
        <v>42428</v>
      </c>
      <c r="M2838" s="41"/>
      <c r="N2838" s="39"/>
      <c r="O2838" s="39"/>
    </row>
    <row r="2839" spans="2:15" x14ac:dyDescent="0.15">
      <c r="B2839" s="36">
        <v>42431</v>
      </c>
      <c r="C2839" s="37">
        <v>0.99861111111111101</v>
      </c>
      <c r="D2839" s="39">
        <v>102</v>
      </c>
      <c r="E2839" s="39">
        <v>52</v>
      </c>
      <c r="F2839" s="39">
        <v>62</v>
      </c>
      <c r="G2839" s="47"/>
      <c r="H2839" s="47"/>
      <c r="I2839" s="240">
        <v>42431.75</v>
      </c>
      <c r="J2839" s="39">
        <v>18</v>
      </c>
      <c r="K2839" s="41">
        <v>42428</v>
      </c>
      <c r="M2839" s="41"/>
      <c r="N2839" s="39"/>
      <c r="O2839" s="39"/>
    </row>
    <row r="2840" spans="2:15" x14ac:dyDescent="0.15">
      <c r="B2840" s="36">
        <v>42432</v>
      </c>
      <c r="C2840" s="37">
        <v>0.23958333333333334</v>
      </c>
      <c r="D2840" s="39">
        <v>112</v>
      </c>
      <c r="E2840" s="39">
        <v>61</v>
      </c>
      <c r="F2840" s="39">
        <v>54</v>
      </c>
      <c r="G2840" s="47" t="s">
        <v>24</v>
      </c>
      <c r="H2840" s="47" t="s">
        <v>129</v>
      </c>
      <c r="I2840" s="240">
        <v>42432.25</v>
      </c>
      <c r="J2840" s="39">
        <v>6</v>
      </c>
      <c r="K2840" s="41">
        <v>42428</v>
      </c>
      <c r="M2840" s="41"/>
      <c r="N2840" s="39"/>
      <c r="O2840" s="39"/>
    </row>
    <row r="2841" spans="2:15" x14ac:dyDescent="0.15">
      <c r="B2841" s="36">
        <v>42433</v>
      </c>
      <c r="C2841" s="37">
        <v>0.25277777777777777</v>
      </c>
      <c r="D2841" s="39">
        <v>129</v>
      </c>
      <c r="E2841" s="39">
        <v>63</v>
      </c>
      <c r="F2841" s="39">
        <v>52</v>
      </c>
      <c r="G2841" s="47" t="s">
        <v>24</v>
      </c>
      <c r="H2841" s="47" t="s">
        <v>129</v>
      </c>
      <c r="I2841" s="240">
        <v>42433.25</v>
      </c>
      <c r="J2841" s="39">
        <v>6</v>
      </c>
      <c r="K2841" s="41">
        <v>42428</v>
      </c>
      <c r="M2841" s="41"/>
      <c r="N2841" s="39"/>
      <c r="O2841" s="39"/>
    </row>
    <row r="2842" spans="2:15" x14ac:dyDescent="0.15">
      <c r="B2842" s="36">
        <v>42433</v>
      </c>
      <c r="C2842" s="37">
        <v>0.25347222222222221</v>
      </c>
      <c r="D2842" s="39">
        <v>123</v>
      </c>
      <c r="E2842" s="39">
        <v>68</v>
      </c>
      <c r="F2842" s="39">
        <v>53</v>
      </c>
      <c r="G2842" s="47"/>
      <c r="H2842" s="47"/>
      <c r="I2842" s="240">
        <v>42433.25</v>
      </c>
      <c r="J2842" s="39">
        <v>6</v>
      </c>
      <c r="K2842" s="41">
        <v>42428</v>
      </c>
      <c r="M2842" s="41"/>
      <c r="N2842" s="39"/>
      <c r="O2842" s="39"/>
    </row>
    <row r="2843" spans="2:15" x14ac:dyDescent="0.15">
      <c r="B2843" s="36">
        <v>42434</v>
      </c>
      <c r="C2843" s="37">
        <v>0.2722222222222222</v>
      </c>
      <c r="D2843" s="39">
        <v>127</v>
      </c>
      <c r="E2843" s="39">
        <v>76</v>
      </c>
      <c r="F2843" s="39">
        <v>58</v>
      </c>
      <c r="G2843" s="47" t="s">
        <v>24</v>
      </c>
      <c r="H2843" s="47" t="s">
        <v>129</v>
      </c>
      <c r="I2843" s="240">
        <v>42434.25</v>
      </c>
      <c r="J2843" s="39">
        <v>6</v>
      </c>
      <c r="K2843" s="41">
        <v>42428</v>
      </c>
      <c r="M2843" s="41"/>
      <c r="N2843" s="39"/>
      <c r="O2843" s="39"/>
    </row>
    <row r="2844" spans="2:15" x14ac:dyDescent="0.15">
      <c r="B2844" s="36">
        <v>42434</v>
      </c>
      <c r="C2844" s="37">
        <v>0.27361111111111108</v>
      </c>
      <c r="D2844" s="39">
        <v>124</v>
      </c>
      <c r="E2844" s="39">
        <v>71</v>
      </c>
      <c r="F2844" s="39">
        <v>59</v>
      </c>
      <c r="G2844" s="47"/>
      <c r="H2844" s="47"/>
      <c r="I2844" s="240">
        <v>42434.25</v>
      </c>
      <c r="J2844" s="39">
        <v>6</v>
      </c>
      <c r="K2844" s="41">
        <v>42428</v>
      </c>
      <c r="M2844" s="41"/>
      <c r="N2844" s="39"/>
      <c r="O2844" s="39"/>
    </row>
    <row r="2845" spans="2:15" x14ac:dyDescent="0.15">
      <c r="B2845" s="36">
        <v>42434</v>
      </c>
      <c r="C2845" s="37">
        <v>0.27430555555555552</v>
      </c>
      <c r="D2845" s="39">
        <v>116</v>
      </c>
      <c r="E2845" s="39">
        <v>66</v>
      </c>
      <c r="F2845" s="39">
        <v>59</v>
      </c>
      <c r="G2845" s="47"/>
      <c r="H2845" s="47"/>
      <c r="I2845" s="240">
        <v>42434.25</v>
      </c>
      <c r="J2845" s="39">
        <v>6</v>
      </c>
      <c r="K2845" s="41">
        <v>42428</v>
      </c>
      <c r="M2845" s="41"/>
      <c r="N2845" s="39"/>
      <c r="O2845" s="39"/>
    </row>
    <row r="2846" spans="2:15" x14ac:dyDescent="0.15">
      <c r="B2846" s="36">
        <v>42435</v>
      </c>
      <c r="C2846" s="37">
        <v>0.24236111111111111</v>
      </c>
      <c r="D2846" s="39">
        <v>129</v>
      </c>
      <c r="E2846" s="39">
        <v>74</v>
      </c>
      <c r="F2846" s="39">
        <v>54</v>
      </c>
      <c r="G2846" s="47" t="s">
        <v>28</v>
      </c>
      <c r="H2846" s="47" t="s">
        <v>234</v>
      </c>
      <c r="I2846" s="240">
        <v>42435.25</v>
      </c>
      <c r="J2846" s="39">
        <v>6</v>
      </c>
      <c r="K2846" s="41">
        <v>42435</v>
      </c>
      <c r="M2846" s="41"/>
      <c r="N2846" s="39"/>
      <c r="O2846" s="39"/>
    </row>
    <row r="2847" spans="2:15" x14ac:dyDescent="0.15">
      <c r="B2847" s="36">
        <v>42435</v>
      </c>
      <c r="C2847" s="37">
        <v>0.24374999999999999</v>
      </c>
      <c r="D2847" s="39">
        <v>123</v>
      </c>
      <c r="E2847" s="39">
        <v>79</v>
      </c>
      <c r="F2847" s="39">
        <v>52</v>
      </c>
      <c r="G2847" s="47"/>
      <c r="H2847" s="47"/>
      <c r="I2847" s="240">
        <v>42435.25</v>
      </c>
      <c r="J2847" s="39">
        <v>6</v>
      </c>
      <c r="K2847" s="41">
        <v>42435</v>
      </c>
      <c r="M2847" s="41"/>
      <c r="N2847" s="39"/>
      <c r="O2847" s="39"/>
    </row>
    <row r="2848" spans="2:15" x14ac:dyDescent="0.15">
      <c r="B2848" s="36">
        <v>42435</v>
      </c>
      <c r="C2848" s="37">
        <v>0.24444444444444446</v>
      </c>
      <c r="D2848" s="39">
        <v>129</v>
      </c>
      <c r="E2848" s="39">
        <v>78</v>
      </c>
      <c r="F2848" s="39">
        <v>54</v>
      </c>
      <c r="G2848" s="47"/>
      <c r="H2848" s="47"/>
      <c r="I2848" s="240">
        <v>42435.25</v>
      </c>
      <c r="J2848" s="39">
        <v>6</v>
      </c>
      <c r="K2848" s="41">
        <v>42435</v>
      </c>
      <c r="M2848" s="41"/>
      <c r="N2848" s="39"/>
      <c r="O2848" s="39"/>
    </row>
    <row r="2849" spans="2:15" x14ac:dyDescent="0.15">
      <c r="B2849" s="36">
        <v>42435</v>
      </c>
      <c r="C2849" s="37">
        <v>0.99861111111111101</v>
      </c>
      <c r="D2849" s="39">
        <v>112</v>
      </c>
      <c r="E2849" s="39">
        <v>66</v>
      </c>
      <c r="F2849" s="39">
        <v>55</v>
      </c>
      <c r="G2849" s="47"/>
      <c r="H2849" s="47"/>
      <c r="I2849" s="240">
        <v>42435.75</v>
      </c>
      <c r="J2849" s="39">
        <v>18</v>
      </c>
      <c r="K2849" s="41">
        <v>42435</v>
      </c>
      <c r="M2849" s="41"/>
      <c r="N2849" s="39"/>
      <c r="O2849" s="39"/>
    </row>
    <row r="2850" spans="2:15" x14ac:dyDescent="0.15">
      <c r="B2850" s="36">
        <v>42436</v>
      </c>
      <c r="C2850" s="37">
        <v>0.24166666666666667</v>
      </c>
      <c r="D2850" s="39">
        <v>124</v>
      </c>
      <c r="E2850" s="39">
        <v>64</v>
      </c>
      <c r="F2850" s="39">
        <v>59</v>
      </c>
      <c r="G2850" s="47" t="s">
        <v>24</v>
      </c>
      <c r="H2850" s="47" t="s">
        <v>128</v>
      </c>
      <c r="I2850" s="240">
        <v>42436.25</v>
      </c>
      <c r="J2850" s="39">
        <v>6</v>
      </c>
      <c r="K2850" s="41">
        <v>42435</v>
      </c>
      <c r="M2850" s="41"/>
      <c r="N2850" s="39"/>
      <c r="O2850" s="39"/>
    </row>
    <row r="2851" spans="2:15" x14ac:dyDescent="0.15">
      <c r="B2851" s="36">
        <v>42436</v>
      </c>
      <c r="C2851" s="37">
        <v>0.24652777777777779</v>
      </c>
      <c r="D2851" s="39">
        <v>117</v>
      </c>
      <c r="E2851" s="39">
        <v>61</v>
      </c>
      <c r="F2851" s="39">
        <v>56</v>
      </c>
      <c r="G2851" s="47"/>
      <c r="H2851" s="47"/>
      <c r="I2851" s="240">
        <v>42436.25</v>
      </c>
      <c r="J2851" s="39">
        <v>6</v>
      </c>
      <c r="K2851" s="41">
        <v>42435</v>
      </c>
      <c r="M2851" s="41"/>
      <c r="N2851" s="39"/>
      <c r="O2851" s="39"/>
    </row>
    <row r="2852" spans="2:15" x14ac:dyDescent="0.15">
      <c r="B2852" s="36">
        <v>42436</v>
      </c>
      <c r="C2852" s="37">
        <v>0.24861111111111112</v>
      </c>
      <c r="D2852" s="39">
        <v>123</v>
      </c>
      <c r="E2852" s="39">
        <v>70</v>
      </c>
      <c r="F2852" s="39">
        <v>61</v>
      </c>
      <c r="G2852" s="47"/>
      <c r="H2852" s="47"/>
      <c r="I2852" s="240">
        <v>42436.25</v>
      </c>
      <c r="J2852" s="39">
        <v>6</v>
      </c>
      <c r="K2852" s="41">
        <v>42435</v>
      </c>
      <c r="M2852" s="41"/>
      <c r="N2852" s="39"/>
      <c r="O2852" s="39"/>
    </row>
    <row r="2853" spans="2:15" x14ac:dyDescent="0.15">
      <c r="B2853" s="36">
        <v>42437</v>
      </c>
      <c r="C2853" s="37">
        <v>4.5138888888888888E-2</v>
      </c>
      <c r="D2853" s="39">
        <v>115</v>
      </c>
      <c r="E2853" s="39">
        <v>66</v>
      </c>
      <c r="F2853" s="39">
        <v>55</v>
      </c>
      <c r="G2853" s="47" t="s">
        <v>24</v>
      </c>
      <c r="H2853" s="47" t="s">
        <v>128</v>
      </c>
      <c r="I2853" s="240">
        <v>42436.75</v>
      </c>
      <c r="J2853" s="39">
        <v>18</v>
      </c>
      <c r="K2853" s="41">
        <v>42435</v>
      </c>
      <c r="M2853" s="41"/>
      <c r="N2853" s="39"/>
      <c r="O2853" s="39"/>
    </row>
    <row r="2854" spans="2:15" x14ac:dyDescent="0.15">
      <c r="B2854" s="36">
        <v>42437</v>
      </c>
      <c r="C2854" s="37">
        <v>0.24166666666666667</v>
      </c>
      <c r="D2854" s="39">
        <v>125</v>
      </c>
      <c r="E2854" s="39">
        <v>71</v>
      </c>
      <c r="F2854" s="39">
        <v>55</v>
      </c>
      <c r="G2854" s="47"/>
      <c r="H2854" s="47"/>
      <c r="I2854" s="240">
        <v>42437.25</v>
      </c>
      <c r="J2854" s="39">
        <v>6</v>
      </c>
      <c r="K2854" s="41">
        <v>42435</v>
      </c>
      <c r="M2854" s="41"/>
      <c r="N2854" s="39"/>
      <c r="O2854" s="39"/>
    </row>
    <row r="2855" spans="2:15" x14ac:dyDescent="0.15">
      <c r="B2855" s="36">
        <v>42437</v>
      </c>
      <c r="C2855" s="37">
        <v>0.24583333333333335</v>
      </c>
      <c r="D2855" s="39">
        <v>121</v>
      </c>
      <c r="E2855" s="39">
        <v>72</v>
      </c>
      <c r="F2855" s="39">
        <v>54</v>
      </c>
      <c r="G2855" s="47"/>
      <c r="H2855" s="47"/>
      <c r="I2855" s="240">
        <v>42437.25</v>
      </c>
      <c r="J2855" s="39">
        <v>6</v>
      </c>
      <c r="K2855" s="41">
        <v>42435</v>
      </c>
      <c r="M2855" s="41"/>
      <c r="N2855" s="39"/>
      <c r="O2855" s="39"/>
    </row>
    <row r="2856" spans="2:15" x14ac:dyDescent="0.15">
      <c r="B2856" s="36">
        <v>42438</v>
      </c>
      <c r="C2856" s="37"/>
      <c r="D2856" s="39"/>
      <c r="E2856" s="39"/>
      <c r="F2856" s="39"/>
      <c r="G2856" s="47" t="s">
        <v>28</v>
      </c>
      <c r="H2856" s="47" t="s">
        <v>234</v>
      </c>
      <c r="I2856" s="240">
        <v>42437.75</v>
      </c>
      <c r="J2856" s="39">
        <v>18</v>
      </c>
      <c r="K2856" s="41">
        <v>42435</v>
      </c>
      <c r="M2856" s="41"/>
      <c r="N2856" s="39"/>
      <c r="O2856" s="39"/>
    </row>
    <row r="2857" spans="2:15" x14ac:dyDescent="0.15">
      <c r="B2857" s="36">
        <v>42439</v>
      </c>
      <c r="C2857" s="37"/>
      <c r="D2857" s="39"/>
      <c r="E2857" s="39"/>
      <c r="F2857" s="39"/>
      <c r="G2857" s="47" t="s">
        <v>28</v>
      </c>
      <c r="H2857" s="47" t="s">
        <v>234</v>
      </c>
      <c r="I2857" s="240">
        <v>42438.75</v>
      </c>
      <c r="J2857" s="39">
        <v>18</v>
      </c>
      <c r="K2857" s="41">
        <v>42435</v>
      </c>
      <c r="M2857" s="41"/>
      <c r="N2857" s="39"/>
      <c r="O2857" s="39"/>
    </row>
    <row r="2858" spans="2:15" x14ac:dyDescent="0.15">
      <c r="B2858" s="36">
        <v>42440</v>
      </c>
      <c r="C2858" s="37">
        <v>0.99861111111111101</v>
      </c>
      <c r="D2858" s="39">
        <v>119</v>
      </c>
      <c r="E2858" s="39">
        <v>68</v>
      </c>
      <c r="F2858" s="39">
        <v>56</v>
      </c>
      <c r="G2858" s="47" t="s">
        <v>28</v>
      </c>
      <c r="H2858" s="47" t="s">
        <v>234</v>
      </c>
      <c r="I2858" s="240">
        <v>42440.75</v>
      </c>
      <c r="J2858" s="39">
        <v>18</v>
      </c>
      <c r="K2858" s="41">
        <v>42435</v>
      </c>
      <c r="M2858" s="41"/>
      <c r="N2858" s="39"/>
      <c r="O2858" s="39"/>
    </row>
    <row r="2859" spans="2:15" x14ac:dyDescent="0.15">
      <c r="B2859" s="36">
        <v>42441</v>
      </c>
      <c r="C2859" s="37">
        <v>3.472222222222222E-3</v>
      </c>
      <c r="D2859" s="39">
        <v>114</v>
      </c>
      <c r="E2859" s="39">
        <v>65</v>
      </c>
      <c r="F2859" s="39">
        <v>55</v>
      </c>
      <c r="G2859" s="47" t="s">
        <v>24</v>
      </c>
      <c r="H2859" s="47" t="s">
        <v>357</v>
      </c>
      <c r="I2859" s="240">
        <v>42440.75</v>
      </c>
      <c r="J2859" s="39">
        <v>18</v>
      </c>
      <c r="K2859" s="41">
        <v>42435</v>
      </c>
      <c r="M2859" s="41"/>
      <c r="N2859" s="39"/>
      <c r="O2859" s="39"/>
    </row>
    <row r="2860" spans="2:15" x14ac:dyDescent="0.15">
      <c r="B2860" s="36">
        <v>42441</v>
      </c>
      <c r="C2860" s="37">
        <v>0.24861111111111112</v>
      </c>
      <c r="D2860" s="39">
        <v>133</v>
      </c>
      <c r="E2860" s="39">
        <v>81</v>
      </c>
      <c r="F2860" s="39">
        <v>54</v>
      </c>
      <c r="G2860" s="47"/>
      <c r="H2860" s="47"/>
      <c r="I2860" s="240">
        <v>42441.25</v>
      </c>
      <c r="J2860" s="39">
        <v>6</v>
      </c>
      <c r="K2860" s="41">
        <v>42435</v>
      </c>
      <c r="M2860" s="41"/>
      <c r="N2860" s="39"/>
      <c r="O2860" s="39"/>
    </row>
    <row r="2861" spans="2:15" x14ac:dyDescent="0.15">
      <c r="B2861" s="36">
        <v>42441</v>
      </c>
      <c r="C2861" s="37">
        <v>0.25</v>
      </c>
      <c r="D2861" s="39">
        <v>134</v>
      </c>
      <c r="E2861" s="39">
        <v>83</v>
      </c>
      <c r="F2861" s="39">
        <v>56</v>
      </c>
      <c r="G2861" s="47"/>
      <c r="H2861" s="47"/>
      <c r="I2861" s="240">
        <v>42441.25</v>
      </c>
      <c r="J2861" s="39">
        <v>6</v>
      </c>
      <c r="K2861" s="41">
        <v>42435</v>
      </c>
      <c r="M2861" s="41"/>
      <c r="N2861" s="39"/>
      <c r="O2861" s="39"/>
    </row>
    <row r="2862" spans="2:15" x14ac:dyDescent="0.15">
      <c r="B2862" s="36">
        <v>42441</v>
      </c>
      <c r="C2862" s="37">
        <v>0.25069444444444444</v>
      </c>
      <c r="D2862" s="39">
        <v>139</v>
      </c>
      <c r="E2862" s="39">
        <v>80</v>
      </c>
      <c r="F2862" s="39">
        <v>56</v>
      </c>
      <c r="G2862" s="47"/>
      <c r="H2862" s="47"/>
      <c r="I2862" s="240">
        <v>42441.25</v>
      </c>
      <c r="J2862" s="39">
        <v>6</v>
      </c>
      <c r="K2862" s="41">
        <v>42435</v>
      </c>
      <c r="M2862" s="41"/>
      <c r="N2862" s="39"/>
      <c r="O2862" s="39"/>
    </row>
    <row r="2863" spans="2:15" x14ac:dyDescent="0.15">
      <c r="B2863" s="36">
        <v>42441</v>
      </c>
      <c r="C2863" s="37">
        <v>0.25416666666666665</v>
      </c>
      <c r="D2863" s="39">
        <v>149</v>
      </c>
      <c r="E2863" s="39">
        <v>86</v>
      </c>
      <c r="F2863" s="39">
        <v>55</v>
      </c>
      <c r="G2863" s="47"/>
      <c r="H2863" s="47"/>
      <c r="I2863" s="240">
        <v>42441.25</v>
      </c>
      <c r="J2863" s="39">
        <v>6</v>
      </c>
      <c r="K2863" s="41">
        <v>42435</v>
      </c>
      <c r="M2863" s="41"/>
      <c r="N2863" s="39"/>
      <c r="O2863" s="39"/>
    </row>
    <row r="2864" spans="2:15" x14ac:dyDescent="0.15">
      <c r="B2864" s="36">
        <v>42441</v>
      </c>
      <c r="C2864" s="37">
        <v>0.25486111111111109</v>
      </c>
      <c r="D2864" s="39">
        <v>131</v>
      </c>
      <c r="E2864" s="39">
        <v>77</v>
      </c>
      <c r="F2864" s="39">
        <v>55</v>
      </c>
      <c r="G2864" s="47"/>
      <c r="H2864" s="47"/>
      <c r="I2864" s="240">
        <v>42441.25</v>
      </c>
      <c r="J2864" s="39">
        <v>6</v>
      </c>
      <c r="K2864" s="41">
        <v>42435</v>
      </c>
      <c r="M2864" s="41"/>
      <c r="N2864" s="39"/>
      <c r="O2864" s="39"/>
    </row>
    <row r="2865" spans="2:15" x14ac:dyDescent="0.15">
      <c r="B2865" s="36">
        <v>42441</v>
      </c>
      <c r="C2865" s="37">
        <v>0.97777777777777775</v>
      </c>
      <c r="D2865" s="39">
        <v>122</v>
      </c>
      <c r="E2865" s="39">
        <v>70</v>
      </c>
      <c r="F2865" s="39">
        <v>48</v>
      </c>
      <c r="G2865" s="47"/>
      <c r="H2865" s="47"/>
      <c r="I2865" s="240">
        <v>42441.75</v>
      </c>
      <c r="J2865" s="39">
        <v>18</v>
      </c>
      <c r="K2865" s="41">
        <v>42435</v>
      </c>
      <c r="M2865" s="41"/>
      <c r="N2865" s="39"/>
      <c r="O2865" s="39"/>
    </row>
    <row r="2866" spans="2:15" x14ac:dyDescent="0.15">
      <c r="B2866" s="36">
        <v>42441</v>
      </c>
      <c r="C2866" s="37">
        <v>0.98749999999999993</v>
      </c>
      <c r="D2866" s="39">
        <v>117</v>
      </c>
      <c r="E2866" s="39">
        <v>72</v>
      </c>
      <c r="F2866" s="39">
        <v>53</v>
      </c>
      <c r="G2866" s="47"/>
      <c r="H2866" s="47"/>
      <c r="I2866" s="240">
        <v>42441.75</v>
      </c>
      <c r="J2866" s="39">
        <v>18</v>
      </c>
      <c r="K2866" s="41">
        <v>42435</v>
      </c>
      <c r="M2866" s="41"/>
      <c r="N2866" s="39"/>
      <c r="O2866" s="39"/>
    </row>
    <row r="2867" spans="2:15" x14ac:dyDescent="0.15">
      <c r="B2867" s="36">
        <v>42442</v>
      </c>
      <c r="C2867" s="37">
        <v>0.26805555555555555</v>
      </c>
      <c r="D2867" s="39">
        <v>137</v>
      </c>
      <c r="E2867" s="39">
        <v>76</v>
      </c>
      <c r="F2867" s="39">
        <v>49</v>
      </c>
      <c r="G2867" s="47" t="s">
        <v>24</v>
      </c>
      <c r="H2867" s="47" t="s">
        <v>358</v>
      </c>
      <c r="I2867" s="240">
        <v>42442.25</v>
      </c>
      <c r="J2867" s="39">
        <v>6</v>
      </c>
      <c r="K2867" s="41">
        <v>42442</v>
      </c>
      <c r="M2867" s="41"/>
      <c r="N2867" s="39"/>
      <c r="O2867" s="39"/>
    </row>
    <row r="2868" spans="2:15" x14ac:dyDescent="0.15">
      <c r="B2868" s="36">
        <v>42442</v>
      </c>
      <c r="C2868" s="37">
        <v>0.27152777777777776</v>
      </c>
      <c r="D2868" s="39">
        <v>133</v>
      </c>
      <c r="E2868" s="39">
        <v>81</v>
      </c>
      <c r="F2868" s="39">
        <v>50</v>
      </c>
      <c r="G2868" s="47"/>
      <c r="H2868" s="47"/>
      <c r="I2868" s="240">
        <v>42442.25</v>
      </c>
      <c r="J2868" s="39">
        <v>6</v>
      </c>
      <c r="K2868" s="41">
        <v>42442</v>
      </c>
      <c r="M2868" s="41"/>
      <c r="N2868" s="39"/>
      <c r="O2868" s="39"/>
    </row>
    <row r="2869" spans="2:15" x14ac:dyDescent="0.15">
      <c r="B2869" s="36">
        <v>42442</v>
      </c>
      <c r="C2869" s="37">
        <v>0.98263888888888884</v>
      </c>
      <c r="D2869" s="39">
        <v>115</v>
      </c>
      <c r="E2869" s="39">
        <v>68</v>
      </c>
      <c r="F2869" s="39">
        <v>52</v>
      </c>
      <c r="G2869" s="47"/>
      <c r="H2869" s="47"/>
      <c r="I2869" s="240">
        <v>42442.75</v>
      </c>
      <c r="J2869" s="39">
        <v>18</v>
      </c>
      <c r="K2869" s="41">
        <v>42442</v>
      </c>
      <c r="M2869" s="41"/>
      <c r="N2869" s="39"/>
      <c r="O2869" s="39"/>
    </row>
    <row r="2870" spans="2:15" x14ac:dyDescent="0.15">
      <c r="B2870" s="36">
        <v>42443</v>
      </c>
      <c r="C2870" s="37">
        <v>0.25277777777777777</v>
      </c>
      <c r="D2870" s="39">
        <v>121</v>
      </c>
      <c r="E2870" s="39">
        <v>71</v>
      </c>
      <c r="F2870" s="39">
        <v>57</v>
      </c>
      <c r="G2870" s="47" t="s">
        <v>24</v>
      </c>
      <c r="H2870" s="47" t="s">
        <v>359</v>
      </c>
      <c r="I2870" s="240">
        <v>42443.25</v>
      </c>
      <c r="J2870" s="39">
        <v>6</v>
      </c>
      <c r="K2870" s="41">
        <v>42442</v>
      </c>
      <c r="M2870" s="41"/>
      <c r="N2870" s="39"/>
      <c r="O2870" s="39"/>
    </row>
    <row r="2871" spans="2:15" x14ac:dyDescent="0.15">
      <c r="B2871" s="36">
        <v>42443</v>
      </c>
      <c r="C2871" s="37">
        <v>0.25416666666666665</v>
      </c>
      <c r="D2871" s="39">
        <v>117</v>
      </c>
      <c r="E2871" s="39">
        <v>70</v>
      </c>
      <c r="F2871" s="39">
        <v>59</v>
      </c>
      <c r="G2871" s="47"/>
      <c r="H2871" s="47"/>
      <c r="I2871" s="240">
        <v>42443.25</v>
      </c>
      <c r="J2871" s="39">
        <v>6</v>
      </c>
      <c r="K2871" s="41">
        <v>42442</v>
      </c>
      <c r="M2871" s="41"/>
      <c r="N2871" s="39"/>
      <c r="O2871" s="39"/>
    </row>
    <row r="2872" spans="2:15" x14ac:dyDescent="0.15">
      <c r="B2872" s="36">
        <v>42444</v>
      </c>
      <c r="C2872" s="37">
        <v>3.1944444444444449E-2</v>
      </c>
      <c r="D2872" s="39">
        <v>123</v>
      </c>
      <c r="E2872" s="39">
        <v>72</v>
      </c>
      <c r="F2872" s="39">
        <v>53</v>
      </c>
      <c r="G2872" s="47" t="s">
        <v>24</v>
      </c>
      <c r="H2872" s="47" t="s">
        <v>128</v>
      </c>
      <c r="I2872" s="240">
        <v>42443.75</v>
      </c>
      <c r="J2872" s="39">
        <v>18</v>
      </c>
      <c r="K2872" s="41">
        <v>42442</v>
      </c>
      <c r="M2872" s="41"/>
      <c r="N2872" s="39"/>
      <c r="O2872" s="39"/>
    </row>
    <row r="2873" spans="2:15" x14ac:dyDescent="0.15">
      <c r="B2873" s="36">
        <v>42444</v>
      </c>
      <c r="C2873" s="37">
        <v>3.2638888888888891E-2</v>
      </c>
      <c r="D2873" s="39">
        <v>120</v>
      </c>
      <c r="E2873" s="39">
        <v>73</v>
      </c>
      <c r="F2873" s="39">
        <v>56</v>
      </c>
      <c r="G2873" s="47"/>
      <c r="H2873" s="47"/>
      <c r="I2873" s="240">
        <v>42443.75</v>
      </c>
      <c r="J2873" s="39">
        <v>18</v>
      </c>
      <c r="K2873" s="41">
        <v>42442</v>
      </c>
      <c r="M2873" s="41"/>
      <c r="N2873" s="39"/>
      <c r="O2873" s="39"/>
    </row>
    <row r="2874" spans="2:15" x14ac:dyDescent="0.15">
      <c r="B2874" s="36">
        <v>42444</v>
      </c>
      <c r="C2874" s="37">
        <v>0.25277777777777777</v>
      </c>
      <c r="D2874" s="39">
        <v>137</v>
      </c>
      <c r="E2874" s="39">
        <v>83</v>
      </c>
      <c r="F2874" s="39">
        <v>61</v>
      </c>
      <c r="G2874" s="47"/>
      <c r="H2874" s="47"/>
      <c r="I2874" s="240">
        <v>42444.25</v>
      </c>
      <c r="J2874" s="39">
        <v>6</v>
      </c>
      <c r="K2874" s="41">
        <v>42442</v>
      </c>
      <c r="M2874" s="41"/>
      <c r="N2874" s="39"/>
      <c r="O2874" s="39"/>
    </row>
    <row r="2875" spans="2:15" x14ac:dyDescent="0.15">
      <c r="B2875" s="36">
        <v>42444</v>
      </c>
      <c r="C2875" s="37">
        <v>0.25347222222222221</v>
      </c>
      <c r="D2875" s="39">
        <v>134</v>
      </c>
      <c r="E2875" s="39">
        <v>80</v>
      </c>
      <c r="F2875" s="39">
        <v>61</v>
      </c>
      <c r="G2875" s="47"/>
      <c r="H2875" s="47"/>
      <c r="I2875" s="240">
        <v>42444.25</v>
      </c>
      <c r="J2875" s="39">
        <v>6</v>
      </c>
      <c r="K2875" s="41">
        <v>42442</v>
      </c>
      <c r="M2875" s="41"/>
      <c r="N2875" s="39"/>
      <c r="O2875" s="39"/>
    </row>
    <row r="2876" spans="2:15" x14ac:dyDescent="0.15">
      <c r="B2876" s="36">
        <v>42445</v>
      </c>
      <c r="C2876" s="37">
        <v>0.25</v>
      </c>
      <c r="D2876" s="39">
        <v>127</v>
      </c>
      <c r="E2876" s="39">
        <v>75</v>
      </c>
      <c r="F2876" s="39">
        <v>66</v>
      </c>
      <c r="G2876" s="47" t="s">
        <v>24</v>
      </c>
      <c r="H2876" s="47" t="s">
        <v>128</v>
      </c>
      <c r="I2876" s="240">
        <v>42445.25</v>
      </c>
      <c r="J2876" s="39">
        <v>6</v>
      </c>
      <c r="K2876" s="41">
        <v>42442</v>
      </c>
      <c r="M2876" s="41"/>
      <c r="N2876" s="39"/>
      <c r="O2876" s="39"/>
    </row>
    <row r="2877" spans="2:15" x14ac:dyDescent="0.15">
      <c r="B2877" s="36">
        <v>42445</v>
      </c>
      <c r="C2877" s="37">
        <v>0.25138888888888888</v>
      </c>
      <c r="D2877" s="39">
        <v>124</v>
      </c>
      <c r="E2877" s="39">
        <v>79</v>
      </c>
      <c r="F2877" s="39">
        <v>65</v>
      </c>
      <c r="G2877" s="47"/>
      <c r="H2877" s="47"/>
      <c r="I2877" s="240">
        <v>42445.25</v>
      </c>
      <c r="J2877" s="39">
        <v>6</v>
      </c>
      <c r="K2877" s="41">
        <v>42442</v>
      </c>
      <c r="M2877" s="41"/>
      <c r="N2877" s="39"/>
      <c r="O2877" s="39"/>
    </row>
    <row r="2878" spans="2:15" x14ac:dyDescent="0.15">
      <c r="B2878" s="36">
        <v>42446</v>
      </c>
      <c r="C2878" s="37">
        <v>0.24236111111111111</v>
      </c>
      <c r="D2878" s="39">
        <v>124</v>
      </c>
      <c r="E2878" s="39">
        <v>67</v>
      </c>
      <c r="F2878" s="39">
        <v>58</v>
      </c>
      <c r="G2878" s="47" t="s">
        <v>24</v>
      </c>
      <c r="H2878" s="47" t="s">
        <v>129</v>
      </c>
      <c r="I2878" s="240">
        <v>42446.25</v>
      </c>
      <c r="J2878" s="39">
        <v>6</v>
      </c>
      <c r="K2878" s="41">
        <v>42442</v>
      </c>
      <c r="M2878" s="41"/>
      <c r="N2878" s="39"/>
      <c r="O2878" s="39"/>
    </row>
    <row r="2879" spans="2:15" x14ac:dyDescent="0.15">
      <c r="B2879" s="36">
        <v>42446</v>
      </c>
      <c r="C2879" s="37">
        <v>0.24513888888888888</v>
      </c>
      <c r="D2879" s="39">
        <v>116</v>
      </c>
      <c r="E2879" s="39">
        <v>63</v>
      </c>
      <c r="F2879" s="39">
        <v>57</v>
      </c>
      <c r="G2879" s="47"/>
      <c r="H2879" s="47"/>
      <c r="I2879" s="240">
        <v>42446.25</v>
      </c>
      <c r="J2879" s="39">
        <v>6</v>
      </c>
      <c r="K2879" s="41">
        <v>42442</v>
      </c>
      <c r="M2879" s="41"/>
      <c r="N2879" s="39"/>
      <c r="O2879" s="39"/>
    </row>
    <row r="2880" spans="2:15" x14ac:dyDescent="0.15">
      <c r="B2880" s="36">
        <v>42447</v>
      </c>
      <c r="C2880" s="37">
        <v>2.0833333333333332E-2</v>
      </c>
      <c r="D2880" s="39">
        <v>109</v>
      </c>
      <c r="E2880" s="39">
        <v>60</v>
      </c>
      <c r="F2880" s="39">
        <v>58</v>
      </c>
      <c r="G2880" s="47" t="s">
        <v>24</v>
      </c>
      <c r="H2880" s="47" t="s">
        <v>129</v>
      </c>
      <c r="I2880" s="240">
        <v>42446.75</v>
      </c>
      <c r="J2880" s="39">
        <v>18</v>
      </c>
      <c r="K2880" s="41">
        <v>42442</v>
      </c>
      <c r="M2880" s="41"/>
      <c r="N2880" s="39"/>
      <c r="O2880" s="39"/>
    </row>
    <row r="2881" spans="2:15" x14ac:dyDescent="0.15">
      <c r="B2881" s="36">
        <v>42447</v>
      </c>
      <c r="C2881" s="37">
        <v>0.25208333333333333</v>
      </c>
      <c r="D2881" s="39">
        <v>117</v>
      </c>
      <c r="E2881" s="39">
        <v>66</v>
      </c>
      <c r="F2881" s="39">
        <v>59</v>
      </c>
      <c r="G2881" s="47"/>
      <c r="H2881" s="47"/>
      <c r="I2881" s="240">
        <v>42447.25</v>
      </c>
      <c r="J2881" s="39">
        <v>6</v>
      </c>
      <c r="K2881" s="41">
        <v>42442</v>
      </c>
      <c r="M2881" s="41"/>
      <c r="N2881" s="39"/>
      <c r="O2881" s="39"/>
    </row>
    <row r="2882" spans="2:15" x14ac:dyDescent="0.15">
      <c r="B2882" s="36">
        <v>42447</v>
      </c>
      <c r="C2882" s="37">
        <v>0.25347222222222221</v>
      </c>
      <c r="D2882" s="39">
        <v>120</v>
      </c>
      <c r="E2882" s="39">
        <v>66</v>
      </c>
      <c r="F2882" s="39">
        <v>59</v>
      </c>
      <c r="G2882" s="47"/>
      <c r="H2882" s="47"/>
      <c r="I2882" s="240">
        <v>42447.25</v>
      </c>
      <c r="J2882" s="39">
        <v>6</v>
      </c>
      <c r="K2882" s="41">
        <v>42442</v>
      </c>
      <c r="M2882" s="41"/>
      <c r="N2882" s="39"/>
      <c r="O2882" s="39"/>
    </row>
    <row r="2883" spans="2:15" x14ac:dyDescent="0.15">
      <c r="B2883" s="36">
        <v>42448</v>
      </c>
      <c r="C2883" s="37">
        <v>0.31597222222222221</v>
      </c>
      <c r="D2883" s="39">
        <v>124</v>
      </c>
      <c r="E2883" s="39">
        <v>71</v>
      </c>
      <c r="F2883" s="39">
        <v>57</v>
      </c>
      <c r="G2883" s="47" t="s">
        <v>24</v>
      </c>
      <c r="H2883" s="47" t="s">
        <v>128</v>
      </c>
      <c r="I2883" s="240">
        <v>42448.25</v>
      </c>
      <c r="J2883" s="39">
        <v>6</v>
      </c>
      <c r="K2883" s="41">
        <v>42442</v>
      </c>
      <c r="M2883" s="41"/>
      <c r="N2883" s="39"/>
      <c r="O2883" s="39"/>
    </row>
    <row r="2884" spans="2:15" x14ac:dyDescent="0.15">
      <c r="B2884" s="36">
        <v>42448</v>
      </c>
      <c r="C2884" s="37">
        <v>0.31736111111111115</v>
      </c>
      <c r="D2884" s="39">
        <v>121</v>
      </c>
      <c r="E2884" s="39">
        <v>69</v>
      </c>
      <c r="F2884" s="39">
        <v>56</v>
      </c>
      <c r="G2884" s="47"/>
      <c r="H2884" s="47"/>
      <c r="I2884" s="240">
        <v>42448.25</v>
      </c>
      <c r="J2884" s="39">
        <v>6</v>
      </c>
      <c r="K2884" s="41">
        <v>42442</v>
      </c>
      <c r="M2884" s="41"/>
      <c r="N2884" s="39"/>
      <c r="O2884" s="39"/>
    </row>
    <row r="2885" spans="2:15" x14ac:dyDescent="0.15">
      <c r="B2885" s="36">
        <v>42449</v>
      </c>
      <c r="C2885" s="37">
        <v>0.27083333333333331</v>
      </c>
      <c r="D2885" s="39">
        <v>123</v>
      </c>
      <c r="E2885" s="39">
        <v>69</v>
      </c>
      <c r="F2885" s="39">
        <v>59</v>
      </c>
      <c r="G2885" s="47" t="s">
        <v>24</v>
      </c>
      <c r="H2885" s="47" t="s">
        <v>129</v>
      </c>
      <c r="I2885" s="240">
        <v>42449.25</v>
      </c>
      <c r="J2885" s="39">
        <v>6</v>
      </c>
      <c r="K2885" s="41">
        <v>42449</v>
      </c>
      <c r="M2885" s="41"/>
      <c r="N2885" s="39"/>
      <c r="O2885" s="39"/>
    </row>
    <row r="2886" spans="2:15" x14ac:dyDescent="0.15">
      <c r="B2886" s="36">
        <v>42449</v>
      </c>
      <c r="C2886" s="37">
        <v>0.27430555555555552</v>
      </c>
      <c r="D2886" s="39">
        <v>118</v>
      </c>
      <c r="E2886" s="39">
        <v>70</v>
      </c>
      <c r="F2886" s="39">
        <v>58</v>
      </c>
      <c r="G2886" s="47"/>
      <c r="H2886" s="47"/>
      <c r="I2886" s="240">
        <v>42449.25</v>
      </c>
      <c r="J2886" s="39">
        <v>6</v>
      </c>
      <c r="K2886" s="41">
        <v>42449</v>
      </c>
      <c r="M2886" s="41"/>
      <c r="N2886" s="39"/>
      <c r="O2886" s="39"/>
    </row>
    <row r="2887" spans="2:15" x14ac:dyDescent="0.15">
      <c r="B2887" s="36">
        <v>42450</v>
      </c>
      <c r="C2887" s="37">
        <v>0.92569444444444438</v>
      </c>
      <c r="D2887" s="39">
        <v>144</v>
      </c>
      <c r="E2887" s="39">
        <v>82</v>
      </c>
      <c r="F2887" s="39">
        <v>51</v>
      </c>
      <c r="G2887" s="47" t="s">
        <v>28</v>
      </c>
      <c r="H2887" s="47" t="s">
        <v>234</v>
      </c>
      <c r="I2887" s="240">
        <v>42450.75</v>
      </c>
      <c r="J2887" s="39">
        <v>18</v>
      </c>
      <c r="K2887" s="41">
        <v>42449</v>
      </c>
      <c r="M2887" s="41"/>
      <c r="N2887" s="39"/>
      <c r="O2887" s="39"/>
    </row>
    <row r="2888" spans="2:15" x14ac:dyDescent="0.15">
      <c r="B2888" s="36">
        <v>42450</v>
      </c>
      <c r="C2888" s="37">
        <v>0.92708333333333337</v>
      </c>
      <c r="D2888" s="39">
        <v>142</v>
      </c>
      <c r="E2888" s="39">
        <v>82</v>
      </c>
      <c r="F2888" s="39">
        <v>50</v>
      </c>
      <c r="G2888" s="47"/>
      <c r="H2888" s="47"/>
      <c r="I2888" s="240">
        <v>42450.75</v>
      </c>
      <c r="J2888" s="39">
        <v>18</v>
      </c>
      <c r="K2888" s="41">
        <v>42449</v>
      </c>
      <c r="M2888" s="41"/>
      <c r="N2888" s="39"/>
      <c r="O2888" s="39"/>
    </row>
    <row r="2889" spans="2:15" x14ac:dyDescent="0.15">
      <c r="B2889" s="36">
        <v>42450</v>
      </c>
      <c r="C2889" s="37">
        <v>0.9277777777777777</v>
      </c>
      <c r="D2889" s="39">
        <v>133</v>
      </c>
      <c r="E2889" s="39">
        <v>82</v>
      </c>
      <c r="F2889" s="39">
        <v>50</v>
      </c>
      <c r="G2889" s="47"/>
      <c r="H2889" s="47"/>
      <c r="I2889" s="240">
        <v>42450.75</v>
      </c>
      <c r="J2889" s="39">
        <v>18</v>
      </c>
      <c r="K2889" s="41">
        <v>42449</v>
      </c>
      <c r="M2889" s="41"/>
      <c r="N2889" s="39"/>
      <c r="O2889" s="39"/>
    </row>
    <row r="2890" spans="2:15" x14ac:dyDescent="0.15">
      <c r="B2890" s="36">
        <v>42450</v>
      </c>
      <c r="C2890" s="37">
        <v>0.92986111111111114</v>
      </c>
      <c r="D2890" s="39">
        <v>132</v>
      </c>
      <c r="E2890" s="39">
        <v>79</v>
      </c>
      <c r="F2890" s="39">
        <v>52</v>
      </c>
      <c r="G2890" s="47"/>
      <c r="H2890" s="47"/>
      <c r="I2890" s="240">
        <v>42450.75</v>
      </c>
      <c r="J2890" s="39">
        <v>18</v>
      </c>
      <c r="K2890" s="41">
        <v>42449</v>
      </c>
      <c r="M2890" s="41"/>
      <c r="N2890" s="39"/>
      <c r="O2890" s="39"/>
    </row>
    <row r="2891" spans="2:15" x14ac:dyDescent="0.15">
      <c r="B2891" s="36">
        <v>42451</v>
      </c>
      <c r="C2891" s="37">
        <v>0.25208333333333333</v>
      </c>
      <c r="D2891" s="39">
        <v>130</v>
      </c>
      <c r="E2891" s="39">
        <v>75</v>
      </c>
      <c r="F2891" s="39">
        <v>53</v>
      </c>
      <c r="G2891" s="47" t="s">
        <v>24</v>
      </c>
      <c r="H2891" s="47" t="s">
        <v>128</v>
      </c>
      <c r="I2891" s="240">
        <v>42451.25</v>
      </c>
      <c r="J2891" s="39">
        <v>6</v>
      </c>
      <c r="K2891" s="41">
        <v>42449</v>
      </c>
      <c r="M2891" s="41"/>
      <c r="N2891" s="39"/>
      <c r="O2891" s="39"/>
    </row>
    <row r="2892" spans="2:15" x14ac:dyDescent="0.15">
      <c r="B2892" s="36">
        <v>42451</v>
      </c>
      <c r="C2892" s="37">
        <v>0.25555555555555559</v>
      </c>
      <c r="D2892" s="39">
        <v>125</v>
      </c>
      <c r="E2892" s="39">
        <v>74</v>
      </c>
      <c r="F2892" s="39">
        <v>51</v>
      </c>
      <c r="G2892" s="47"/>
      <c r="H2892" s="47"/>
      <c r="I2892" s="240">
        <v>42451.25</v>
      </c>
      <c r="J2892" s="39">
        <v>6</v>
      </c>
      <c r="K2892" s="41">
        <v>42449</v>
      </c>
      <c r="M2892" s="41"/>
      <c r="N2892" s="39"/>
      <c r="O2892" s="39"/>
    </row>
    <row r="2893" spans="2:15" x14ac:dyDescent="0.15">
      <c r="B2893" s="36">
        <v>42452</v>
      </c>
      <c r="C2893" s="37">
        <v>0.24791666666666667</v>
      </c>
      <c r="D2893" s="39">
        <v>128</v>
      </c>
      <c r="E2893" s="39">
        <v>73</v>
      </c>
      <c r="F2893" s="39">
        <v>53</v>
      </c>
      <c r="G2893" s="47" t="s">
        <v>24</v>
      </c>
      <c r="H2893" s="47" t="s">
        <v>129</v>
      </c>
      <c r="I2893" s="240">
        <v>42452.25</v>
      </c>
      <c r="J2893" s="39">
        <v>6</v>
      </c>
      <c r="K2893" s="41">
        <v>42449</v>
      </c>
      <c r="M2893" s="41"/>
      <c r="N2893" s="39"/>
      <c r="O2893" s="39"/>
    </row>
    <row r="2894" spans="2:15" x14ac:dyDescent="0.15">
      <c r="B2894" s="36">
        <v>42452</v>
      </c>
      <c r="C2894" s="37">
        <v>0.24930555555555556</v>
      </c>
      <c r="D2894" s="39">
        <v>118</v>
      </c>
      <c r="E2894" s="39">
        <v>67</v>
      </c>
      <c r="F2894" s="39">
        <v>52</v>
      </c>
      <c r="G2894" s="47"/>
      <c r="H2894" s="47"/>
      <c r="I2894" s="240">
        <v>42452.25</v>
      </c>
      <c r="J2894" s="39">
        <v>6</v>
      </c>
      <c r="K2894" s="41">
        <v>42449</v>
      </c>
      <c r="M2894" s="41"/>
      <c r="N2894" s="39"/>
      <c r="O2894" s="39"/>
    </row>
    <row r="2895" spans="2:15" x14ac:dyDescent="0.15">
      <c r="B2895" s="36">
        <v>42453</v>
      </c>
      <c r="C2895" s="37">
        <v>0.99722222222222223</v>
      </c>
      <c r="D2895" s="39">
        <v>118</v>
      </c>
      <c r="E2895" s="39">
        <v>62</v>
      </c>
      <c r="F2895" s="39">
        <v>55</v>
      </c>
      <c r="G2895" s="47" t="s">
        <v>28</v>
      </c>
      <c r="H2895" s="47" t="s">
        <v>234</v>
      </c>
      <c r="I2895" s="240">
        <v>42453.75</v>
      </c>
      <c r="J2895" s="39">
        <v>18</v>
      </c>
      <c r="K2895" s="41">
        <v>42449</v>
      </c>
      <c r="M2895" s="41"/>
      <c r="N2895" s="39"/>
      <c r="O2895" s="39"/>
    </row>
    <row r="2896" spans="2:15" x14ac:dyDescent="0.15">
      <c r="B2896" s="36">
        <v>42454</v>
      </c>
      <c r="C2896" s="37">
        <v>0.24930555555555556</v>
      </c>
      <c r="D2896" s="39">
        <v>125</v>
      </c>
      <c r="E2896" s="39">
        <v>72</v>
      </c>
      <c r="F2896" s="39">
        <v>58</v>
      </c>
      <c r="G2896" s="47" t="s">
        <v>24</v>
      </c>
      <c r="H2896" s="47" t="s">
        <v>128</v>
      </c>
      <c r="I2896" s="240">
        <v>42454.25</v>
      </c>
      <c r="J2896" s="39">
        <v>6</v>
      </c>
      <c r="K2896" s="41">
        <v>42449</v>
      </c>
      <c r="M2896" s="41"/>
      <c r="N2896" s="39"/>
      <c r="O2896" s="39"/>
    </row>
    <row r="2897" spans="2:15" x14ac:dyDescent="0.15">
      <c r="B2897" s="36">
        <v>42454</v>
      </c>
      <c r="C2897" s="37">
        <v>0.25</v>
      </c>
      <c r="D2897" s="39">
        <v>116</v>
      </c>
      <c r="E2897" s="39">
        <v>70</v>
      </c>
      <c r="F2897" s="39">
        <v>58</v>
      </c>
      <c r="G2897" s="47"/>
      <c r="H2897" s="47"/>
      <c r="I2897" s="240">
        <v>42454.25</v>
      </c>
      <c r="J2897" s="39">
        <v>6</v>
      </c>
      <c r="K2897" s="41">
        <v>42449</v>
      </c>
      <c r="M2897" s="41"/>
      <c r="N2897" s="39"/>
      <c r="O2897" s="39"/>
    </row>
    <row r="2898" spans="2:15" x14ac:dyDescent="0.15">
      <c r="B2898" s="36">
        <v>42455</v>
      </c>
      <c r="C2898" s="37">
        <v>0.26944444444444443</v>
      </c>
      <c r="D2898" s="39">
        <v>137</v>
      </c>
      <c r="E2898" s="39">
        <v>81</v>
      </c>
      <c r="F2898" s="39">
        <v>58</v>
      </c>
      <c r="G2898" s="47" t="s">
        <v>24</v>
      </c>
      <c r="H2898" s="47" t="s">
        <v>129</v>
      </c>
      <c r="I2898" s="240">
        <v>42455.25</v>
      </c>
      <c r="J2898" s="39">
        <v>6</v>
      </c>
      <c r="K2898" s="41">
        <v>42449</v>
      </c>
      <c r="M2898" s="41"/>
      <c r="N2898" s="39"/>
      <c r="O2898" s="39"/>
    </row>
    <row r="2899" spans="2:15" x14ac:dyDescent="0.15">
      <c r="B2899" s="36">
        <v>42455</v>
      </c>
      <c r="C2899" s="37">
        <v>0.2722222222222222</v>
      </c>
      <c r="D2899" s="39">
        <v>126</v>
      </c>
      <c r="E2899" s="39">
        <v>78</v>
      </c>
      <c r="F2899" s="39">
        <v>56</v>
      </c>
      <c r="G2899" s="47"/>
      <c r="H2899" s="47"/>
      <c r="I2899" s="240">
        <v>42455.25</v>
      </c>
      <c r="J2899" s="39">
        <v>6</v>
      </c>
      <c r="K2899" s="41">
        <v>42449</v>
      </c>
      <c r="M2899" s="41"/>
      <c r="N2899" s="39"/>
      <c r="O2899" s="39"/>
    </row>
    <row r="2900" spans="2:15" x14ac:dyDescent="0.15">
      <c r="B2900" s="36">
        <v>42455</v>
      </c>
      <c r="C2900" s="37">
        <v>0.98333333333333339</v>
      </c>
      <c r="D2900" s="39">
        <v>118</v>
      </c>
      <c r="E2900" s="39">
        <v>67</v>
      </c>
      <c r="F2900" s="39">
        <v>57</v>
      </c>
      <c r="G2900" s="47"/>
      <c r="H2900" s="47"/>
      <c r="I2900" s="240">
        <v>42455.75</v>
      </c>
      <c r="J2900" s="39">
        <v>18</v>
      </c>
      <c r="K2900" s="41">
        <v>42449</v>
      </c>
      <c r="M2900" s="41"/>
      <c r="N2900" s="39"/>
      <c r="O2900" s="39"/>
    </row>
    <row r="2901" spans="2:15" x14ac:dyDescent="0.15">
      <c r="B2901" s="36">
        <v>42456</v>
      </c>
      <c r="C2901" s="37">
        <v>0.29791666666666666</v>
      </c>
      <c r="D2901" s="39">
        <v>130</v>
      </c>
      <c r="E2901" s="39">
        <v>75</v>
      </c>
      <c r="F2901" s="39">
        <v>58</v>
      </c>
      <c r="G2901" s="47" t="s">
        <v>24</v>
      </c>
      <c r="H2901" s="47" t="s">
        <v>128</v>
      </c>
      <c r="I2901" s="240">
        <v>42456.25</v>
      </c>
      <c r="J2901" s="39">
        <v>6</v>
      </c>
      <c r="K2901" s="41">
        <v>42456</v>
      </c>
      <c r="M2901" s="41"/>
      <c r="N2901" s="39"/>
      <c r="O2901" s="39"/>
    </row>
    <row r="2902" spans="2:15" x14ac:dyDescent="0.15">
      <c r="B2902" s="36">
        <v>42456</v>
      </c>
      <c r="C2902" s="37">
        <v>0.30069444444444443</v>
      </c>
      <c r="D2902" s="39">
        <v>122</v>
      </c>
      <c r="E2902" s="39">
        <v>73</v>
      </c>
      <c r="F2902" s="39">
        <v>57</v>
      </c>
      <c r="G2902" s="47"/>
      <c r="H2902" s="47"/>
      <c r="I2902" s="240">
        <v>42456.25</v>
      </c>
      <c r="J2902" s="39">
        <v>6</v>
      </c>
      <c r="K2902" s="41">
        <v>42456</v>
      </c>
      <c r="M2902" s="41"/>
      <c r="N2902" s="39"/>
      <c r="O2902" s="39"/>
    </row>
    <row r="2903" spans="2:15" x14ac:dyDescent="0.15">
      <c r="B2903" s="36">
        <v>42457</v>
      </c>
      <c r="C2903" s="37">
        <v>0.2638888888888889</v>
      </c>
      <c r="D2903" s="39">
        <v>120</v>
      </c>
      <c r="E2903" s="39">
        <v>72</v>
      </c>
      <c r="F2903" s="39">
        <v>64</v>
      </c>
      <c r="G2903" s="47" t="s">
        <v>28</v>
      </c>
      <c r="H2903" s="47" t="s">
        <v>360</v>
      </c>
      <c r="I2903" s="240">
        <v>42457.25</v>
      </c>
      <c r="J2903" s="39">
        <v>6</v>
      </c>
      <c r="K2903" s="41">
        <v>42456</v>
      </c>
      <c r="M2903" s="41"/>
      <c r="N2903" s="39"/>
      <c r="O2903" s="39"/>
    </row>
    <row r="2904" spans="2:15" x14ac:dyDescent="0.15">
      <c r="B2904" s="36">
        <v>42458</v>
      </c>
      <c r="C2904" s="37">
        <v>0.26944444444444443</v>
      </c>
      <c r="D2904" s="39">
        <v>123</v>
      </c>
      <c r="E2904" s="39">
        <v>71</v>
      </c>
      <c r="F2904" s="39">
        <v>60</v>
      </c>
      <c r="G2904" s="47" t="s">
        <v>24</v>
      </c>
      <c r="H2904" s="47" t="s">
        <v>129</v>
      </c>
      <c r="I2904" s="240">
        <v>42458.25</v>
      </c>
      <c r="J2904" s="39">
        <v>6</v>
      </c>
      <c r="K2904" s="41">
        <v>42456</v>
      </c>
      <c r="M2904" s="41"/>
      <c r="N2904" s="39"/>
      <c r="O2904" s="39"/>
    </row>
    <row r="2905" spans="2:15" x14ac:dyDescent="0.15">
      <c r="B2905" s="36">
        <v>42458</v>
      </c>
      <c r="C2905" s="37">
        <v>0.2722222222222222</v>
      </c>
      <c r="D2905" s="39">
        <v>117</v>
      </c>
      <c r="E2905" s="39">
        <v>70</v>
      </c>
      <c r="F2905" s="39">
        <v>57</v>
      </c>
      <c r="G2905" s="47"/>
      <c r="H2905" s="47"/>
      <c r="I2905" s="240">
        <v>42458.25</v>
      </c>
      <c r="J2905" s="39">
        <v>6</v>
      </c>
      <c r="K2905" s="41">
        <v>42456</v>
      </c>
      <c r="M2905" s="41"/>
      <c r="N2905" s="39"/>
      <c r="O2905" s="39"/>
    </row>
    <row r="2906" spans="2:15" x14ac:dyDescent="0.15">
      <c r="B2906" s="36">
        <v>42459</v>
      </c>
      <c r="C2906" s="37">
        <v>2.2916666666666669E-2</v>
      </c>
      <c r="D2906" s="39">
        <v>112</v>
      </c>
      <c r="E2906" s="39">
        <v>61</v>
      </c>
      <c r="F2906" s="39">
        <v>54</v>
      </c>
      <c r="G2906" s="47" t="s">
        <v>24</v>
      </c>
      <c r="H2906" s="47" t="s">
        <v>128</v>
      </c>
      <c r="I2906" s="240">
        <v>42458.75</v>
      </c>
      <c r="J2906" s="39">
        <v>18</v>
      </c>
      <c r="K2906" s="41">
        <v>42456</v>
      </c>
      <c r="M2906" s="41"/>
      <c r="N2906" s="39"/>
      <c r="O2906" s="39"/>
    </row>
    <row r="2907" spans="2:15" x14ac:dyDescent="0.15">
      <c r="B2907" s="36">
        <v>42459</v>
      </c>
      <c r="C2907" s="37">
        <v>0.23958333333333334</v>
      </c>
      <c r="D2907" s="39">
        <v>117</v>
      </c>
      <c r="E2907" s="39">
        <v>68</v>
      </c>
      <c r="F2907" s="39">
        <v>55</v>
      </c>
      <c r="G2907" s="47"/>
      <c r="H2907" s="47"/>
      <c r="I2907" s="240">
        <v>42459.25</v>
      </c>
      <c r="J2907" s="39">
        <v>6</v>
      </c>
      <c r="K2907" s="41">
        <v>42456</v>
      </c>
      <c r="M2907" s="41"/>
      <c r="N2907" s="39"/>
      <c r="O2907" s="39"/>
    </row>
    <row r="2908" spans="2:15" x14ac:dyDescent="0.15">
      <c r="B2908" s="36">
        <v>42459</v>
      </c>
      <c r="C2908" s="37">
        <v>0.24166666666666667</v>
      </c>
      <c r="D2908" s="39">
        <v>112</v>
      </c>
      <c r="E2908" s="39">
        <v>70</v>
      </c>
      <c r="F2908" s="39">
        <v>57</v>
      </c>
      <c r="G2908" s="47"/>
      <c r="H2908" s="47"/>
      <c r="I2908" s="240">
        <v>42459.25</v>
      </c>
      <c r="J2908" s="39">
        <v>6</v>
      </c>
      <c r="K2908" s="41">
        <v>42456</v>
      </c>
      <c r="M2908" s="41"/>
      <c r="N2908" s="39"/>
      <c r="O2908" s="39"/>
    </row>
    <row r="2909" spans="2:15" x14ac:dyDescent="0.15">
      <c r="B2909" s="36">
        <v>42460</v>
      </c>
      <c r="C2909" s="37">
        <v>0.2638888888888889</v>
      </c>
      <c r="D2909" s="39">
        <v>107</v>
      </c>
      <c r="E2909" s="39">
        <v>59</v>
      </c>
      <c r="F2909" s="39">
        <v>59</v>
      </c>
      <c r="G2909" s="47" t="s">
        <v>24</v>
      </c>
      <c r="H2909" s="47" t="s">
        <v>129</v>
      </c>
      <c r="I2909" s="240">
        <v>42460.25</v>
      </c>
      <c r="J2909" s="39">
        <v>6</v>
      </c>
      <c r="K2909" s="41">
        <v>42456</v>
      </c>
      <c r="M2909" s="41"/>
      <c r="N2909" s="39"/>
      <c r="O2909" s="39"/>
    </row>
    <row r="2910" spans="2:15" x14ac:dyDescent="0.15">
      <c r="B2910" s="36">
        <v>42461</v>
      </c>
      <c r="C2910" s="37">
        <v>0.25763888888888892</v>
      </c>
      <c r="D2910" s="39">
        <v>127</v>
      </c>
      <c r="E2910" s="39">
        <v>76</v>
      </c>
      <c r="F2910" s="39">
        <v>57</v>
      </c>
      <c r="G2910" s="47" t="s">
        <v>24</v>
      </c>
      <c r="H2910" s="47" t="s">
        <v>128</v>
      </c>
      <c r="I2910" s="240">
        <v>42461.25</v>
      </c>
      <c r="J2910" s="39">
        <v>6</v>
      </c>
      <c r="K2910" s="41">
        <v>42456</v>
      </c>
      <c r="M2910" s="41"/>
      <c r="N2910" s="39"/>
      <c r="O2910" s="39"/>
    </row>
    <row r="2911" spans="2:15" x14ac:dyDescent="0.15">
      <c r="B2911" s="36">
        <v>42461</v>
      </c>
      <c r="C2911" s="37">
        <v>0.2590277777777778</v>
      </c>
      <c r="D2911" s="39">
        <v>129</v>
      </c>
      <c r="E2911" s="39">
        <v>76</v>
      </c>
      <c r="F2911" s="39">
        <v>55</v>
      </c>
      <c r="G2911" s="47"/>
      <c r="H2911" s="47"/>
      <c r="I2911" s="240">
        <v>42461.25</v>
      </c>
      <c r="J2911" s="39">
        <v>6</v>
      </c>
      <c r="K2911" s="41">
        <v>42456</v>
      </c>
      <c r="M2911" s="41"/>
      <c r="N2911" s="39"/>
      <c r="O2911" s="39"/>
    </row>
    <row r="2912" spans="2:15" x14ac:dyDescent="0.15">
      <c r="B2912" s="36">
        <v>42461</v>
      </c>
      <c r="C2912" s="37">
        <v>0.26111111111111113</v>
      </c>
      <c r="D2912" s="39">
        <v>113</v>
      </c>
      <c r="E2912" s="39">
        <v>69</v>
      </c>
      <c r="F2912" s="39">
        <v>55</v>
      </c>
      <c r="G2912" s="47"/>
      <c r="H2912" s="47"/>
      <c r="I2912" s="240">
        <v>42461.25</v>
      </c>
      <c r="J2912" s="39">
        <v>6</v>
      </c>
      <c r="K2912" s="41">
        <v>42456</v>
      </c>
      <c r="M2912" s="41"/>
      <c r="N2912" s="39"/>
      <c r="O2912" s="39"/>
    </row>
    <row r="2913" spans="2:15" x14ac:dyDescent="0.15">
      <c r="B2913" s="36">
        <v>42462</v>
      </c>
      <c r="C2913" s="37">
        <v>0.26597222222222222</v>
      </c>
      <c r="D2913" s="39">
        <v>119</v>
      </c>
      <c r="E2913" s="39">
        <v>68</v>
      </c>
      <c r="F2913" s="39">
        <v>62</v>
      </c>
      <c r="G2913" s="47" t="s">
        <v>24</v>
      </c>
      <c r="H2913" s="47" t="s">
        <v>129</v>
      </c>
      <c r="I2913" s="240">
        <v>42462.25</v>
      </c>
      <c r="J2913" s="39">
        <v>6</v>
      </c>
      <c r="K2913" s="41">
        <v>42456</v>
      </c>
      <c r="M2913" s="41"/>
      <c r="N2913" s="39"/>
      <c r="O2913" s="39"/>
    </row>
    <row r="2914" spans="2:15" x14ac:dyDescent="0.15">
      <c r="B2914" s="36">
        <v>42463</v>
      </c>
      <c r="C2914" s="37">
        <v>0.30277777777777776</v>
      </c>
      <c r="D2914" s="39">
        <v>113</v>
      </c>
      <c r="E2914" s="39">
        <v>65</v>
      </c>
      <c r="F2914" s="39">
        <v>58</v>
      </c>
      <c r="G2914" s="47" t="s">
        <v>24</v>
      </c>
      <c r="H2914" s="47" t="s">
        <v>128</v>
      </c>
      <c r="I2914" s="240">
        <v>42463.25</v>
      </c>
      <c r="J2914" s="39">
        <v>6</v>
      </c>
      <c r="K2914" s="41">
        <v>42463</v>
      </c>
      <c r="M2914" s="41"/>
      <c r="N2914" s="39"/>
      <c r="O2914" s="39"/>
    </row>
    <row r="2915" spans="2:15" x14ac:dyDescent="0.15">
      <c r="B2915" s="36">
        <v>42463</v>
      </c>
      <c r="C2915" s="37">
        <v>0.30486111111111108</v>
      </c>
      <c r="D2915" s="39">
        <v>116</v>
      </c>
      <c r="E2915" s="39">
        <v>67</v>
      </c>
      <c r="F2915" s="39">
        <v>59</v>
      </c>
      <c r="G2915" s="47"/>
      <c r="H2915" s="47"/>
      <c r="I2915" s="240">
        <v>42463.25</v>
      </c>
      <c r="J2915" s="39">
        <v>6</v>
      </c>
      <c r="K2915" s="41">
        <v>42463</v>
      </c>
      <c r="M2915" s="41"/>
      <c r="N2915" s="39"/>
      <c r="O2915" s="39"/>
    </row>
    <row r="2916" spans="2:15" x14ac:dyDescent="0.15">
      <c r="B2916" s="36">
        <v>42464</v>
      </c>
      <c r="C2916" s="37">
        <v>0.25138888888888888</v>
      </c>
      <c r="D2916" s="39">
        <v>118</v>
      </c>
      <c r="E2916" s="39">
        <v>68</v>
      </c>
      <c r="F2916" s="39">
        <v>54</v>
      </c>
      <c r="G2916" s="47" t="s">
        <v>24</v>
      </c>
      <c r="H2916" s="47" t="s">
        <v>129</v>
      </c>
      <c r="I2916" s="240">
        <v>42464.25</v>
      </c>
      <c r="J2916" s="39">
        <v>6</v>
      </c>
      <c r="K2916" s="41">
        <v>42463</v>
      </c>
      <c r="M2916" s="41"/>
      <c r="N2916" s="39"/>
      <c r="O2916" s="39"/>
    </row>
    <row r="2917" spans="2:15" x14ac:dyDescent="0.15">
      <c r="B2917" s="36">
        <v>42464</v>
      </c>
      <c r="C2917" s="37">
        <v>0.25347222222222221</v>
      </c>
      <c r="D2917" s="39">
        <v>124</v>
      </c>
      <c r="E2917" s="39">
        <v>73</v>
      </c>
      <c r="F2917" s="39">
        <v>54</v>
      </c>
      <c r="G2917" s="47"/>
      <c r="H2917" s="47"/>
      <c r="I2917" s="240">
        <v>42464.25</v>
      </c>
      <c r="J2917" s="39">
        <v>6</v>
      </c>
      <c r="K2917" s="41">
        <v>42463</v>
      </c>
      <c r="M2917" s="41"/>
      <c r="N2917" s="39"/>
      <c r="O2917" s="39"/>
    </row>
    <row r="2918" spans="2:15" x14ac:dyDescent="0.15">
      <c r="B2918" s="36">
        <v>42465</v>
      </c>
      <c r="C2918" s="37">
        <v>0.25277777777777777</v>
      </c>
      <c r="D2918" s="39">
        <v>120</v>
      </c>
      <c r="E2918" s="39">
        <v>65</v>
      </c>
      <c r="F2918" s="39">
        <v>54</v>
      </c>
      <c r="G2918" s="47" t="s">
        <v>24</v>
      </c>
      <c r="H2918" s="47" t="s">
        <v>128</v>
      </c>
      <c r="I2918" s="240">
        <v>42465.25</v>
      </c>
      <c r="J2918" s="39">
        <v>6</v>
      </c>
      <c r="K2918" s="41">
        <v>42463</v>
      </c>
      <c r="M2918" s="41"/>
      <c r="N2918" s="39"/>
      <c r="O2918" s="39"/>
    </row>
    <row r="2919" spans="2:15" x14ac:dyDescent="0.15">
      <c r="B2919" s="36">
        <v>42465</v>
      </c>
      <c r="C2919" s="37">
        <v>0.25555555555555559</v>
      </c>
      <c r="D2919" s="39">
        <v>115</v>
      </c>
      <c r="E2919" s="39">
        <v>67</v>
      </c>
      <c r="F2919" s="39">
        <v>53</v>
      </c>
      <c r="G2919" s="47"/>
      <c r="H2919" s="47"/>
      <c r="I2919" s="240">
        <v>42465.25</v>
      </c>
      <c r="J2919" s="39">
        <v>6</v>
      </c>
      <c r="K2919" s="41">
        <v>42463</v>
      </c>
      <c r="M2919" s="41"/>
      <c r="N2919" s="39"/>
      <c r="O2919" s="39"/>
    </row>
    <row r="2920" spans="2:15" x14ac:dyDescent="0.15">
      <c r="B2920" s="36">
        <v>42466</v>
      </c>
      <c r="C2920" s="37">
        <v>0.25138888888888888</v>
      </c>
      <c r="D2920" s="39">
        <v>114</v>
      </c>
      <c r="E2920" s="39">
        <v>66</v>
      </c>
      <c r="F2920" s="39">
        <v>57</v>
      </c>
      <c r="G2920" s="47" t="s">
        <v>24</v>
      </c>
      <c r="H2920" s="47" t="s">
        <v>129</v>
      </c>
      <c r="I2920" s="240">
        <v>42466.25</v>
      </c>
      <c r="J2920" s="39">
        <v>6</v>
      </c>
      <c r="K2920" s="41">
        <v>42463</v>
      </c>
      <c r="M2920" s="41"/>
      <c r="N2920" s="39"/>
      <c r="O2920" s="39"/>
    </row>
    <row r="2921" spans="2:15" x14ac:dyDescent="0.15">
      <c r="B2921" s="36">
        <v>42467</v>
      </c>
      <c r="C2921" s="37">
        <v>0.25763888888888892</v>
      </c>
      <c r="D2921" s="39">
        <v>119</v>
      </c>
      <c r="E2921" s="39">
        <v>70</v>
      </c>
      <c r="F2921" s="39">
        <v>56</v>
      </c>
      <c r="G2921" s="47" t="s">
        <v>24</v>
      </c>
      <c r="H2921" s="47" t="s">
        <v>128</v>
      </c>
      <c r="I2921" s="240">
        <v>42467.25</v>
      </c>
      <c r="J2921" s="39">
        <v>6</v>
      </c>
      <c r="K2921" s="41">
        <v>42463</v>
      </c>
      <c r="M2921" s="41"/>
      <c r="N2921" s="39"/>
      <c r="O2921" s="39"/>
    </row>
    <row r="2922" spans="2:15" x14ac:dyDescent="0.15">
      <c r="B2922" s="36">
        <v>42467</v>
      </c>
      <c r="C2922" s="37">
        <v>0.25972222222222224</v>
      </c>
      <c r="D2922" s="39">
        <v>124</v>
      </c>
      <c r="E2922" s="39">
        <v>69</v>
      </c>
      <c r="F2922" s="39">
        <v>56</v>
      </c>
      <c r="G2922" s="47"/>
      <c r="H2922" s="47"/>
      <c r="I2922" s="240">
        <v>42467.25</v>
      </c>
      <c r="J2922" s="39">
        <v>6</v>
      </c>
      <c r="K2922" s="41">
        <v>42463</v>
      </c>
      <c r="M2922" s="41"/>
      <c r="N2922" s="39"/>
      <c r="O2922" s="39"/>
    </row>
    <row r="2923" spans="2:15" x14ac:dyDescent="0.15">
      <c r="B2923" s="36">
        <v>42468</v>
      </c>
      <c r="C2923" s="37">
        <v>0.24861111111111112</v>
      </c>
      <c r="D2923" s="39">
        <v>126</v>
      </c>
      <c r="E2923" s="39">
        <v>70</v>
      </c>
      <c r="F2923" s="39">
        <v>59</v>
      </c>
      <c r="G2923" s="47" t="s">
        <v>24</v>
      </c>
      <c r="H2923" s="47" t="s">
        <v>129</v>
      </c>
      <c r="I2923" s="240">
        <v>42468.25</v>
      </c>
      <c r="J2923" s="39">
        <v>6</v>
      </c>
      <c r="K2923" s="41">
        <v>42463</v>
      </c>
      <c r="M2923" s="41"/>
      <c r="N2923" s="39"/>
      <c r="O2923" s="39"/>
    </row>
    <row r="2924" spans="2:15" x14ac:dyDescent="0.15">
      <c r="B2924" s="36">
        <v>42468</v>
      </c>
      <c r="C2924" s="37">
        <v>0.25</v>
      </c>
      <c r="D2924" s="39">
        <v>118</v>
      </c>
      <c r="E2924" s="39">
        <v>68</v>
      </c>
      <c r="F2924" s="39">
        <v>58</v>
      </c>
      <c r="G2924" s="47"/>
      <c r="H2924" s="47"/>
      <c r="I2924" s="240">
        <v>42468.25</v>
      </c>
      <c r="J2924" s="39">
        <v>6</v>
      </c>
      <c r="K2924" s="41">
        <v>42463</v>
      </c>
      <c r="M2924" s="41"/>
      <c r="N2924" s="39"/>
      <c r="O2924" s="39"/>
    </row>
    <row r="2925" spans="2:15" x14ac:dyDescent="0.15">
      <c r="B2925" s="36">
        <v>42469</v>
      </c>
      <c r="C2925" s="37">
        <v>0.27291666666666664</v>
      </c>
      <c r="D2925" s="39">
        <v>129</v>
      </c>
      <c r="E2925" s="39">
        <v>75</v>
      </c>
      <c r="F2925" s="39">
        <v>56</v>
      </c>
      <c r="G2925" s="47" t="s">
        <v>28</v>
      </c>
      <c r="H2925" s="47" t="s">
        <v>234</v>
      </c>
      <c r="I2925" s="240">
        <v>42469.25</v>
      </c>
      <c r="J2925" s="39">
        <v>6</v>
      </c>
      <c r="K2925" s="41">
        <v>42463</v>
      </c>
      <c r="M2925" s="41"/>
      <c r="N2925" s="39"/>
      <c r="O2925" s="39"/>
    </row>
    <row r="2926" spans="2:15" x14ac:dyDescent="0.15">
      <c r="B2926" s="36">
        <v>42469</v>
      </c>
      <c r="C2926" s="37">
        <v>0.27361111111111108</v>
      </c>
      <c r="D2926" s="39">
        <v>138</v>
      </c>
      <c r="E2926" s="39">
        <v>76</v>
      </c>
      <c r="F2926" s="39">
        <v>60</v>
      </c>
      <c r="G2926" s="47"/>
      <c r="H2926" s="47"/>
      <c r="I2926" s="240">
        <v>42469.25</v>
      </c>
      <c r="J2926" s="39">
        <v>6</v>
      </c>
      <c r="K2926" s="41">
        <v>42463</v>
      </c>
      <c r="M2926" s="41"/>
      <c r="N2926" s="39"/>
      <c r="O2926" s="39"/>
    </row>
    <row r="2927" spans="2:15" x14ac:dyDescent="0.15">
      <c r="B2927" s="36">
        <v>42469</v>
      </c>
      <c r="C2927" s="37">
        <v>0.27499999999999997</v>
      </c>
      <c r="D2927" s="39">
        <v>126</v>
      </c>
      <c r="E2927" s="39">
        <v>80</v>
      </c>
      <c r="F2927" s="39">
        <v>59</v>
      </c>
      <c r="G2927" s="47"/>
      <c r="H2927" s="47"/>
      <c r="I2927" s="240">
        <v>42469.25</v>
      </c>
      <c r="J2927" s="39">
        <v>6</v>
      </c>
      <c r="K2927" s="41">
        <v>42463</v>
      </c>
      <c r="M2927" s="41"/>
      <c r="N2927" s="39"/>
      <c r="O2927" s="39"/>
    </row>
    <row r="2928" spans="2:15" x14ac:dyDescent="0.15">
      <c r="B2928" s="36">
        <v>42470</v>
      </c>
      <c r="C2928" s="37">
        <v>0.3215277777777778</v>
      </c>
      <c r="D2928" s="39">
        <v>144</v>
      </c>
      <c r="E2928" s="39">
        <v>83</v>
      </c>
      <c r="F2928" s="39">
        <v>58</v>
      </c>
      <c r="G2928" s="47" t="s">
        <v>28</v>
      </c>
      <c r="H2928" s="47" t="s">
        <v>234</v>
      </c>
      <c r="I2928" s="240">
        <v>42470.25</v>
      </c>
      <c r="J2928" s="39">
        <v>6</v>
      </c>
      <c r="K2928" s="41">
        <v>42470</v>
      </c>
      <c r="M2928" s="41"/>
      <c r="N2928" s="39"/>
      <c r="O2928" s="39"/>
    </row>
    <row r="2929" spans="2:15" x14ac:dyDescent="0.15">
      <c r="B2929" s="36">
        <v>42470</v>
      </c>
      <c r="C2929" s="37">
        <v>0.32361111111111113</v>
      </c>
      <c r="D2929" s="39">
        <v>129</v>
      </c>
      <c r="E2929" s="39">
        <v>77</v>
      </c>
      <c r="F2929" s="39">
        <v>55</v>
      </c>
      <c r="G2929" s="47"/>
      <c r="H2929" s="47"/>
      <c r="I2929" s="240">
        <v>42470.25</v>
      </c>
      <c r="J2929" s="39">
        <v>6</v>
      </c>
      <c r="K2929" s="41">
        <v>42470</v>
      </c>
      <c r="M2929" s="41"/>
      <c r="N2929" s="39"/>
      <c r="O2929" s="39"/>
    </row>
    <row r="2930" spans="2:15" x14ac:dyDescent="0.15">
      <c r="B2930" s="36">
        <v>42471</v>
      </c>
      <c r="C2930" s="37">
        <v>0.25972222222222224</v>
      </c>
      <c r="D2930" s="39">
        <v>124</v>
      </c>
      <c r="E2930" s="39">
        <v>71</v>
      </c>
      <c r="F2930" s="39">
        <v>62</v>
      </c>
      <c r="G2930" s="47" t="s">
        <v>28</v>
      </c>
      <c r="H2930" s="47" t="s">
        <v>234</v>
      </c>
      <c r="I2930" s="240">
        <v>42471.25</v>
      </c>
      <c r="J2930" s="39">
        <v>6</v>
      </c>
      <c r="K2930" s="41">
        <v>42470</v>
      </c>
      <c r="M2930" s="41"/>
      <c r="N2930" s="39"/>
      <c r="O2930" s="39"/>
    </row>
    <row r="2931" spans="2:15" x14ac:dyDescent="0.15">
      <c r="B2931" s="36">
        <v>42471</v>
      </c>
      <c r="C2931" s="37">
        <v>0.26041666666666669</v>
      </c>
      <c r="D2931" s="39">
        <v>121</v>
      </c>
      <c r="E2931" s="39">
        <v>70</v>
      </c>
      <c r="F2931" s="39">
        <v>61</v>
      </c>
      <c r="G2931" s="47"/>
      <c r="H2931" s="47"/>
      <c r="I2931" s="240">
        <v>42471.25</v>
      </c>
      <c r="J2931" s="39">
        <v>6</v>
      </c>
      <c r="K2931" s="41">
        <v>42470</v>
      </c>
      <c r="M2931" s="41"/>
      <c r="N2931" s="39"/>
      <c r="O2931" s="39"/>
    </row>
    <row r="2932" spans="2:15" x14ac:dyDescent="0.15">
      <c r="B2932" s="36">
        <v>42472</v>
      </c>
      <c r="C2932" s="37">
        <v>0.25138888888888888</v>
      </c>
      <c r="D2932" s="39">
        <v>132</v>
      </c>
      <c r="E2932" s="39">
        <v>77</v>
      </c>
      <c r="F2932" s="39">
        <v>55</v>
      </c>
      <c r="G2932" s="47" t="s">
        <v>24</v>
      </c>
      <c r="H2932" s="47" t="s">
        <v>128</v>
      </c>
      <c r="I2932" s="240">
        <v>42472.25</v>
      </c>
      <c r="J2932" s="39">
        <v>6</v>
      </c>
      <c r="K2932" s="41">
        <v>42470</v>
      </c>
      <c r="M2932" s="41"/>
      <c r="N2932" s="39"/>
      <c r="O2932" s="39"/>
    </row>
    <row r="2933" spans="2:15" x14ac:dyDescent="0.15">
      <c r="B2933" s="36">
        <v>42472</v>
      </c>
      <c r="C2933" s="37">
        <v>0.25208333333333333</v>
      </c>
      <c r="D2933" s="39">
        <v>135</v>
      </c>
      <c r="E2933" s="39">
        <v>82</v>
      </c>
      <c r="F2933" s="39">
        <v>56</v>
      </c>
      <c r="G2933" s="47"/>
      <c r="H2933" s="47"/>
      <c r="I2933" s="240">
        <v>42472.25</v>
      </c>
      <c r="J2933" s="39">
        <v>6</v>
      </c>
      <c r="K2933" s="41">
        <v>42470</v>
      </c>
      <c r="M2933" s="41"/>
      <c r="N2933" s="39"/>
      <c r="O2933" s="39"/>
    </row>
    <row r="2934" spans="2:15" x14ac:dyDescent="0.15">
      <c r="B2934" s="36">
        <v>42473</v>
      </c>
      <c r="C2934" s="37">
        <v>0.24513888888888888</v>
      </c>
      <c r="D2934" s="39">
        <v>133</v>
      </c>
      <c r="E2934" s="39">
        <v>77</v>
      </c>
      <c r="F2934" s="39">
        <v>55</v>
      </c>
      <c r="G2934" s="47" t="s">
        <v>24</v>
      </c>
      <c r="H2934" s="47" t="s">
        <v>371</v>
      </c>
      <c r="I2934" s="240">
        <v>42473.25</v>
      </c>
      <c r="J2934" s="39">
        <v>6</v>
      </c>
      <c r="K2934" s="41">
        <v>42470</v>
      </c>
      <c r="M2934" s="41"/>
      <c r="N2934" s="39"/>
      <c r="O2934" s="39"/>
    </row>
    <row r="2935" spans="2:15" x14ac:dyDescent="0.15">
      <c r="B2935" s="36">
        <v>42473</v>
      </c>
      <c r="C2935" s="37">
        <v>0.24791666666666667</v>
      </c>
      <c r="D2935" s="39">
        <v>120</v>
      </c>
      <c r="E2935" s="39">
        <v>74</v>
      </c>
      <c r="F2935" s="39">
        <v>53</v>
      </c>
      <c r="G2935" s="47"/>
      <c r="H2935" s="47"/>
      <c r="I2935" s="240">
        <v>42473.25</v>
      </c>
      <c r="J2935" s="39">
        <v>6</v>
      </c>
      <c r="K2935" s="41">
        <v>42470</v>
      </c>
      <c r="M2935" s="41"/>
      <c r="N2935" s="39"/>
      <c r="O2935" s="39"/>
    </row>
    <row r="2936" spans="2:15" x14ac:dyDescent="0.15">
      <c r="B2936" s="36">
        <v>42474</v>
      </c>
      <c r="C2936" s="37">
        <v>2.7777777777777776E-2</v>
      </c>
      <c r="D2936" s="39">
        <v>118</v>
      </c>
      <c r="E2936" s="39">
        <v>68</v>
      </c>
      <c r="F2936" s="39">
        <v>50</v>
      </c>
      <c r="G2936" s="47" t="s">
        <v>24</v>
      </c>
      <c r="H2936" s="47" t="s">
        <v>343</v>
      </c>
      <c r="I2936" s="240">
        <v>42473.75</v>
      </c>
      <c r="J2936" s="39">
        <v>18</v>
      </c>
      <c r="K2936" s="41">
        <v>42470</v>
      </c>
      <c r="M2936" s="41"/>
      <c r="N2936" s="39"/>
      <c r="O2936" s="39"/>
    </row>
    <row r="2937" spans="2:15" x14ac:dyDescent="0.15">
      <c r="B2937" s="36">
        <v>42474</v>
      </c>
      <c r="C2937" s="37">
        <v>0.24583333333333335</v>
      </c>
      <c r="D2937" s="39">
        <v>134</v>
      </c>
      <c r="E2937" s="39">
        <v>75</v>
      </c>
      <c r="F2937" s="39">
        <v>50</v>
      </c>
      <c r="G2937" s="47"/>
      <c r="H2937" s="47"/>
      <c r="I2937" s="240">
        <v>42474.25</v>
      </c>
      <c r="J2937" s="39">
        <v>6</v>
      </c>
      <c r="K2937" s="41">
        <v>42470</v>
      </c>
      <c r="M2937" s="41"/>
      <c r="N2937" s="39"/>
      <c r="O2937" s="39"/>
    </row>
    <row r="2938" spans="2:15" x14ac:dyDescent="0.15">
      <c r="B2938" s="36">
        <v>42474</v>
      </c>
      <c r="C2938" s="37">
        <v>0.24722222222222223</v>
      </c>
      <c r="D2938" s="39">
        <v>131</v>
      </c>
      <c r="E2938" s="39">
        <v>82</v>
      </c>
      <c r="F2938" s="39">
        <v>51</v>
      </c>
      <c r="G2938" s="47"/>
      <c r="H2938" s="47"/>
      <c r="I2938" s="240">
        <v>42474.25</v>
      </c>
      <c r="J2938" s="39">
        <v>6</v>
      </c>
      <c r="K2938" s="41">
        <v>42470</v>
      </c>
      <c r="M2938" s="41"/>
      <c r="N2938" s="39"/>
      <c r="O2938" s="39"/>
    </row>
    <row r="2939" spans="2:15" x14ac:dyDescent="0.15">
      <c r="B2939" s="36">
        <v>42475</v>
      </c>
      <c r="C2939" s="37">
        <v>0.25069444444444444</v>
      </c>
      <c r="D2939" s="39">
        <v>120</v>
      </c>
      <c r="E2939" s="39">
        <v>70</v>
      </c>
      <c r="F2939" s="39">
        <v>50</v>
      </c>
      <c r="G2939" s="47" t="s">
        <v>24</v>
      </c>
      <c r="H2939" s="47" t="s">
        <v>371</v>
      </c>
      <c r="I2939" s="240">
        <v>42475.25</v>
      </c>
      <c r="J2939" s="39">
        <v>6</v>
      </c>
      <c r="K2939" s="41">
        <v>42470</v>
      </c>
      <c r="M2939" s="41"/>
      <c r="N2939" s="39"/>
      <c r="O2939" s="39"/>
    </row>
    <row r="2940" spans="2:15" x14ac:dyDescent="0.15">
      <c r="B2940" s="36">
        <v>42475</v>
      </c>
      <c r="C2940" s="37">
        <v>0.25347222222222221</v>
      </c>
      <c r="D2940" s="39">
        <v>122</v>
      </c>
      <c r="E2940" s="39">
        <v>75</v>
      </c>
      <c r="F2940" s="39">
        <v>51</v>
      </c>
      <c r="G2940" s="47"/>
      <c r="H2940" s="47"/>
      <c r="I2940" s="240">
        <v>42475.25</v>
      </c>
      <c r="J2940" s="39">
        <v>6</v>
      </c>
      <c r="K2940" s="41">
        <v>42470</v>
      </c>
      <c r="M2940" s="41"/>
      <c r="N2940" s="39"/>
      <c r="O2940" s="39"/>
    </row>
    <row r="2941" spans="2:15" x14ac:dyDescent="0.15">
      <c r="B2941" s="36">
        <v>42475</v>
      </c>
      <c r="C2941" s="37">
        <v>0.99930555555555556</v>
      </c>
      <c r="D2941" s="39">
        <v>115</v>
      </c>
      <c r="E2941" s="39">
        <v>65</v>
      </c>
      <c r="F2941" s="39">
        <v>51</v>
      </c>
      <c r="G2941" s="47"/>
      <c r="H2941" s="47"/>
      <c r="I2941" s="240">
        <v>42475.75</v>
      </c>
      <c r="J2941" s="39">
        <v>18</v>
      </c>
      <c r="K2941" s="41">
        <v>42470</v>
      </c>
      <c r="M2941" s="41"/>
      <c r="N2941" s="39"/>
      <c r="O2941" s="39"/>
    </row>
    <row r="2942" spans="2:15" x14ac:dyDescent="0.15">
      <c r="B2942" s="36">
        <v>42476</v>
      </c>
      <c r="C2942" s="37">
        <v>4.1666666666666666E-3</v>
      </c>
      <c r="D2942" s="39">
        <v>122</v>
      </c>
      <c r="E2942" s="39">
        <v>64</v>
      </c>
      <c r="F2942" s="39">
        <v>50</v>
      </c>
      <c r="G2942" s="47" t="s">
        <v>28</v>
      </c>
      <c r="H2942" s="47" t="s">
        <v>372</v>
      </c>
      <c r="I2942" s="240">
        <v>42475.75</v>
      </c>
      <c r="J2942" s="39">
        <v>18</v>
      </c>
      <c r="K2942" s="41">
        <v>42470</v>
      </c>
      <c r="M2942" s="41"/>
      <c r="N2942" s="39"/>
      <c r="O2942" s="39"/>
    </row>
    <row r="2943" spans="2:15" x14ac:dyDescent="0.15">
      <c r="B2943" s="36">
        <v>42476</v>
      </c>
      <c r="C2943" s="37">
        <v>0.21458333333333335</v>
      </c>
      <c r="D2943" s="39">
        <v>120</v>
      </c>
      <c r="E2943" s="39">
        <v>70</v>
      </c>
      <c r="F2943" s="39">
        <v>50</v>
      </c>
      <c r="G2943" s="47"/>
      <c r="H2943" s="47"/>
      <c r="I2943" s="240">
        <v>42476.25</v>
      </c>
      <c r="J2943" s="39">
        <v>6</v>
      </c>
      <c r="K2943" s="41">
        <v>42470</v>
      </c>
      <c r="M2943" s="41"/>
      <c r="N2943" s="39"/>
      <c r="O2943" s="39"/>
    </row>
    <row r="2944" spans="2:15" x14ac:dyDescent="0.15">
      <c r="B2944" s="36">
        <v>42476</v>
      </c>
      <c r="C2944" s="37">
        <v>0.21597222222222223</v>
      </c>
      <c r="D2944" s="39">
        <v>117</v>
      </c>
      <c r="E2944" s="39">
        <v>67</v>
      </c>
      <c r="F2944" s="39">
        <v>52</v>
      </c>
      <c r="G2944" s="47"/>
      <c r="H2944" s="47"/>
      <c r="I2944" s="240">
        <v>42476.25</v>
      </c>
      <c r="J2944" s="39">
        <v>6</v>
      </c>
      <c r="K2944" s="41">
        <v>42470</v>
      </c>
      <c r="M2944" s="41"/>
      <c r="N2944" s="39"/>
      <c r="O2944" s="39"/>
    </row>
    <row r="2945" spans="2:15" x14ac:dyDescent="0.15">
      <c r="B2945" s="36">
        <v>42477</v>
      </c>
      <c r="C2945" s="37">
        <v>1.2499999999999999E-2</v>
      </c>
      <c r="D2945" s="39">
        <v>128</v>
      </c>
      <c r="E2945" s="39">
        <v>78</v>
      </c>
      <c r="F2945" s="39">
        <v>48</v>
      </c>
      <c r="G2945" s="47" t="s">
        <v>28</v>
      </c>
      <c r="H2945" s="47" t="s">
        <v>373</v>
      </c>
      <c r="I2945" s="240">
        <v>42476.75</v>
      </c>
      <c r="J2945" s="39">
        <v>18</v>
      </c>
      <c r="K2945" s="41">
        <v>42470</v>
      </c>
      <c r="M2945" s="41"/>
      <c r="N2945" s="39"/>
      <c r="O2945" s="39"/>
    </row>
    <row r="2946" spans="2:15" x14ac:dyDescent="0.15">
      <c r="B2946" s="36">
        <v>42477</v>
      </c>
      <c r="C2946" s="37">
        <v>1.3888888888888888E-2</v>
      </c>
      <c r="D2946" s="39">
        <v>125</v>
      </c>
      <c r="E2946" s="39">
        <v>78</v>
      </c>
      <c r="F2946" s="39">
        <v>47</v>
      </c>
      <c r="G2946" s="47"/>
      <c r="H2946" s="47"/>
      <c r="I2946" s="240">
        <v>42476.75</v>
      </c>
      <c r="J2946" s="39">
        <v>18</v>
      </c>
      <c r="K2946" s="41">
        <v>42470</v>
      </c>
      <c r="M2946" s="41"/>
      <c r="N2946" s="39"/>
      <c r="O2946" s="39"/>
    </row>
    <row r="2947" spans="2:15" x14ac:dyDescent="0.15">
      <c r="B2947" s="36">
        <v>42477</v>
      </c>
      <c r="C2947" s="37">
        <v>0.24861111111111112</v>
      </c>
      <c r="D2947" s="39">
        <v>127</v>
      </c>
      <c r="E2947" s="39">
        <v>72</v>
      </c>
      <c r="F2947" s="39">
        <v>49</v>
      </c>
      <c r="G2947" s="47"/>
      <c r="H2947" s="47"/>
      <c r="I2947" s="240">
        <v>42477.25</v>
      </c>
      <c r="J2947" s="39">
        <v>6</v>
      </c>
      <c r="K2947" s="41">
        <v>42477</v>
      </c>
      <c r="M2947" s="41"/>
      <c r="N2947" s="39"/>
      <c r="O2947" s="39"/>
    </row>
    <row r="2948" spans="2:15" x14ac:dyDescent="0.15">
      <c r="B2948" s="36">
        <v>42477</v>
      </c>
      <c r="C2948" s="37">
        <v>0.25138888888888888</v>
      </c>
      <c r="D2948" s="39">
        <v>120</v>
      </c>
      <c r="E2948" s="39">
        <v>71</v>
      </c>
      <c r="F2948" s="39">
        <v>50</v>
      </c>
      <c r="G2948" s="47"/>
      <c r="H2948" s="47"/>
      <c r="I2948" s="240">
        <v>42477.25</v>
      </c>
      <c r="J2948" s="39">
        <v>6</v>
      </c>
      <c r="K2948" s="41">
        <v>42477</v>
      </c>
      <c r="M2948" s="41"/>
      <c r="N2948" s="39"/>
      <c r="O2948" s="39"/>
    </row>
    <row r="2949" spans="2:15" x14ac:dyDescent="0.15">
      <c r="B2949" s="36">
        <v>42478</v>
      </c>
      <c r="C2949" s="37">
        <v>0.25763888888888892</v>
      </c>
      <c r="D2949" s="39">
        <v>124</v>
      </c>
      <c r="E2949" s="39">
        <v>72</v>
      </c>
      <c r="F2949" s="39">
        <v>53</v>
      </c>
      <c r="G2949" s="47" t="s">
        <v>24</v>
      </c>
      <c r="H2949" s="47" t="s">
        <v>374</v>
      </c>
      <c r="I2949" s="240">
        <v>42478.25</v>
      </c>
      <c r="J2949" s="39">
        <v>6</v>
      </c>
      <c r="K2949" s="41">
        <v>42477</v>
      </c>
      <c r="M2949" s="41"/>
      <c r="N2949" s="39"/>
      <c r="O2949" s="39"/>
    </row>
    <row r="2950" spans="2:15" x14ac:dyDescent="0.15">
      <c r="B2950" s="36">
        <v>42478</v>
      </c>
      <c r="C2950" s="37">
        <v>0.2590277777777778</v>
      </c>
      <c r="D2950" s="39">
        <v>116</v>
      </c>
      <c r="E2950" s="39">
        <v>71</v>
      </c>
      <c r="F2950" s="39">
        <v>52</v>
      </c>
      <c r="G2950" s="47"/>
      <c r="H2950" s="47"/>
      <c r="I2950" s="240">
        <v>42478.25</v>
      </c>
      <c r="J2950" s="39">
        <v>6</v>
      </c>
      <c r="K2950" s="41">
        <v>42477</v>
      </c>
      <c r="M2950" s="41"/>
      <c r="N2950" s="39"/>
      <c r="O2950" s="39"/>
    </row>
    <row r="2951" spans="2:15" x14ac:dyDescent="0.15">
      <c r="B2951" s="36">
        <v>42479</v>
      </c>
      <c r="C2951" s="37">
        <v>0.25138888888888888</v>
      </c>
      <c r="D2951" s="39">
        <v>109</v>
      </c>
      <c r="E2951" s="39">
        <v>58</v>
      </c>
      <c r="F2951" s="39">
        <v>62</v>
      </c>
      <c r="G2951" s="47" t="s">
        <v>24</v>
      </c>
      <c r="H2951" s="47" t="s">
        <v>375</v>
      </c>
      <c r="I2951" s="240">
        <v>42479.25</v>
      </c>
      <c r="J2951" s="39">
        <v>6</v>
      </c>
      <c r="K2951" s="41">
        <v>42477</v>
      </c>
      <c r="M2951" s="41"/>
      <c r="N2951" s="39"/>
      <c r="O2951" s="39"/>
    </row>
    <row r="2952" spans="2:15" x14ac:dyDescent="0.15">
      <c r="B2952" s="36">
        <v>42479</v>
      </c>
      <c r="C2952" s="37">
        <v>0.25486111111111109</v>
      </c>
      <c r="D2952" s="39">
        <v>112</v>
      </c>
      <c r="E2952" s="39">
        <v>61</v>
      </c>
      <c r="F2952" s="39">
        <v>62</v>
      </c>
      <c r="G2952" s="47"/>
      <c r="H2952" s="47"/>
      <c r="I2952" s="240">
        <v>42479.25</v>
      </c>
      <c r="J2952" s="39">
        <v>6</v>
      </c>
      <c r="K2952" s="41">
        <v>42477</v>
      </c>
      <c r="M2952" s="41"/>
      <c r="N2952" s="39"/>
      <c r="O2952" s="39"/>
    </row>
    <row r="2953" spans="2:15" x14ac:dyDescent="0.15">
      <c r="B2953" s="36">
        <v>42480</v>
      </c>
      <c r="C2953" s="37">
        <v>0.25694444444444448</v>
      </c>
      <c r="D2953" s="39">
        <v>118</v>
      </c>
      <c r="E2953" s="39">
        <v>68</v>
      </c>
      <c r="F2953" s="39">
        <v>60</v>
      </c>
      <c r="G2953" s="47" t="s">
        <v>24</v>
      </c>
      <c r="H2953" s="47" t="s">
        <v>376</v>
      </c>
      <c r="I2953" s="240">
        <v>42480.25</v>
      </c>
      <c r="J2953" s="39">
        <v>6</v>
      </c>
      <c r="K2953" s="41">
        <v>42477</v>
      </c>
      <c r="M2953" s="41"/>
      <c r="N2953" s="39"/>
      <c r="O2953" s="39"/>
    </row>
    <row r="2954" spans="2:15" x14ac:dyDescent="0.15">
      <c r="B2954" s="36">
        <v>42480</v>
      </c>
      <c r="C2954" s="37">
        <v>0.25833333333333336</v>
      </c>
      <c r="D2954" s="39">
        <v>124</v>
      </c>
      <c r="E2954" s="39">
        <v>68</v>
      </c>
      <c r="F2954" s="39">
        <v>59</v>
      </c>
      <c r="G2954" s="47"/>
      <c r="H2954" s="47"/>
      <c r="I2954" s="240">
        <v>42480.25</v>
      </c>
      <c r="J2954" s="39">
        <v>6</v>
      </c>
      <c r="K2954" s="41">
        <v>42477</v>
      </c>
      <c r="M2954" s="41"/>
      <c r="N2954" s="39"/>
      <c r="O2954" s="39"/>
    </row>
    <row r="2955" spans="2:15" x14ac:dyDescent="0.15">
      <c r="B2955" s="36">
        <v>42481</v>
      </c>
      <c r="C2955" s="37">
        <v>6.9444444444444441E-3</v>
      </c>
      <c r="D2955" s="39">
        <v>116</v>
      </c>
      <c r="E2955" s="39">
        <v>67</v>
      </c>
      <c r="F2955" s="39">
        <v>52</v>
      </c>
      <c r="G2955" s="47" t="s">
        <v>24</v>
      </c>
      <c r="H2955" s="47" t="s">
        <v>377</v>
      </c>
      <c r="I2955" s="240">
        <v>42480.75</v>
      </c>
      <c r="J2955" s="39">
        <v>18</v>
      </c>
      <c r="K2955" s="41">
        <v>42477</v>
      </c>
      <c r="M2955" s="41"/>
      <c r="N2955" s="39"/>
      <c r="O2955" s="39"/>
    </row>
    <row r="2956" spans="2:15" x14ac:dyDescent="0.15">
      <c r="B2956" s="36">
        <v>42481</v>
      </c>
      <c r="C2956" s="37">
        <v>0.24583333333333335</v>
      </c>
      <c r="D2956" s="39">
        <v>126</v>
      </c>
      <c r="E2956" s="39">
        <v>75</v>
      </c>
      <c r="F2956" s="39">
        <v>57</v>
      </c>
      <c r="G2956" s="47"/>
      <c r="H2956" s="47"/>
      <c r="I2956" s="240">
        <v>42481.25</v>
      </c>
      <c r="J2956" s="39">
        <v>6</v>
      </c>
      <c r="K2956" s="41">
        <v>42477</v>
      </c>
      <c r="M2956" s="41"/>
      <c r="N2956" s="39"/>
      <c r="O2956" s="39"/>
    </row>
    <row r="2957" spans="2:15" x14ac:dyDescent="0.15">
      <c r="B2957" s="36">
        <v>42481</v>
      </c>
      <c r="C2957" s="37">
        <v>0.24861111111111112</v>
      </c>
      <c r="D2957" s="39">
        <v>119</v>
      </c>
      <c r="E2957" s="39">
        <v>71</v>
      </c>
      <c r="F2957" s="39">
        <v>54</v>
      </c>
      <c r="G2957" s="47"/>
      <c r="H2957" s="47"/>
      <c r="I2957" s="240">
        <v>42481.25</v>
      </c>
      <c r="J2957" s="39">
        <v>6</v>
      </c>
      <c r="K2957" s="41">
        <v>42477</v>
      </c>
      <c r="M2957" s="41"/>
      <c r="N2957" s="39"/>
      <c r="O2957" s="39"/>
    </row>
    <row r="2958" spans="2:15" x14ac:dyDescent="0.15">
      <c r="B2958" s="36">
        <v>42482</v>
      </c>
      <c r="C2958" s="37">
        <v>0.23611111111111113</v>
      </c>
      <c r="D2958" s="39">
        <v>121</v>
      </c>
      <c r="E2958" s="39">
        <v>69</v>
      </c>
      <c r="F2958" s="39">
        <v>51</v>
      </c>
      <c r="G2958" s="47" t="s">
        <v>28</v>
      </c>
      <c r="H2958" s="47" t="s">
        <v>362</v>
      </c>
      <c r="I2958" s="240">
        <v>42482.25</v>
      </c>
      <c r="J2958" s="39">
        <v>6</v>
      </c>
      <c r="K2958" s="41">
        <v>42477</v>
      </c>
      <c r="M2958" s="41"/>
      <c r="N2958" s="39"/>
      <c r="O2958" s="39"/>
    </row>
    <row r="2959" spans="2:15" x14ac:dyDescent="0.15">
      <c r="B2959" s="36">
        <v>42482</v>
      </c>
      <c r="C2959" s="37">
        <v>0.23958333333333334</v>
      </c>
      <c r="D2959" s="39">
        <v>127</v>
      </c>
      <c r="E2959" s="39">
        <v>73</v>
      </c>
      <c r="F2959" s="39">
        <v>53</v>
      </c>
      <c r="G2959" s="47"/>
      <c r="H2959" s="47"/>
      <c r="I2959" s="240">
        <v>42482.25</v>
      </c>
      <c r="J2959" s="39">
        <v>6</v>
      </c>
      <c r="K2959" s="41">
        <v>42477</v>
      </c>
      <c r="M2959" s="41"/>
      <c r="N2959" s="39"/>
      <c r="O2959" s="39"/>
    </row>
    <row r="2960" spans="2:15" x14ac:dyDescent="0.15">
      <c r="B2960" s="36">
        <v>42483</v>
      </c>
      <c r="C2960" s="37">
        <v>0.22361111111111109</v>
      </c>
      <c r="D2960" s="39">
        <v>131</v>
      </c>
      <c r="E2960" s="39">
        <v>73</v>
      </c>
      <c r="F2960" s="39">
        <v>52</v>
      </c>
      <c r="G2960" s="47" t="s">
        <v>28</v>
      </c>
      <c r="H2960" s="47" t="s">
        <v>234</v>
      </c>
      <c r="I2960" s="240">
        <v>42483.25</v>
      </c>
      <c r="J2960" s="39">
        <v>6</v>
      </c>
      <c r="K2960" s="41">
        <v>42477</v>
      </c>
      <c r="M2960" s="41"/>
      <c r="N2960" s="39"/>
      <c r="O2960" s="39"/>
    </row>
    <row r="2961" spans="2:15" x14ac:dyDescent="0.15">
      <c r="B2961" s="36">
        <v>42483</v>
      </c>
      <c r="C2961" s="37">
        <v>0.22638888888888889</v>
      </c>
      <c r="D2961" s="39">
        <v>118</v>
      </c>
      <c r="E2961" s="39">
        <v>71</v>
      </c>
      <c r="F2961" s="39">
        <v>51</v>
      </c>
      <c r="G2961" s="47"/>
      <c r="H2961" s="47"/>
      <c r="I2961" s="240">
        <v>42483.25</v>
      </c>
      <c r="J2961" s="39">
        <v>6</v>
      </c>
      <c r="K2961" s="41">
        <v>42477</v>
      </c>
      <c r="M2961" s="41"/>
      <c r="N2961" s="39"/>
      <c r="O2961" s="39"/>
    </row>
    <row r="2962" spans="2:15" x14ac:dyDescent="0.15">
      <c r="B2962" s="36">
        <v>42484</v>
      </c>
      <c r="C2962" s="37">
        <v>0.23472222222222219</v>
      </c>
      <c r="D2962" s="39">
        <v>125</v>
      </c>
      <c r="E2962" s="39">
        <v>67</v>
      </c>
      <c r="F2962" s="39">
        <v>55</v>
      </c>
      <c r="G2962" s="47" t="s">
        <v>28</v>
      </c>
      <c r="H2962" s="47" t="s">
        <v>234</v>
      </c>
      <c r="I2962" s="240">
        <v>42484.25</v>
      </c>
      <c r="J2962" s="39">
        <v>6</v>
      </c>
      <c r="K2962" s="41">
        <v>42484</v>
      </c>
      <c r="M2962" s="41"/>
      <c r="N2962" s="39"/>
      <c r="O2962" s="39"/>
    </row>
    <row r="2963" spans="2:15" x14ac:dyDescent="0.15">
      <c r="B2963" s="36">
        <v>42484</v>
      </c>
      <c r="C2963" s="37">
        <v>0.23541666666666669</v>
      </c>
      <c r="D2963" s="39">
        <v>119</v>
      </c>
      <c r="E2963" s="39">
        <v>70</v>
      </c>
      <c r="F2963" s="39">
        <v>56</v>
      </c>
      <c r="G2963" s="47"/>
      <c r="H2963" s="47"/>
      <c r="I2963" s="240">
        <v>42484.25</v>
      </c>
      <c r="J2963" s="39">
        <v>6</v>
      </c>
      <c r="K2963" s="41">
        <v>42484</v>
      </c>
      <c r="M2963" s="41"/>
      <c r="N2963" s="39"/>
      <c r="O2963" s="39"/>
    </row>
    <row r="2964" spans="2:15" x14ac:dyDescent="0.15">
      <c r="B2964" s="36">
        <v>42485</v>
      </c>
      <c r="C2964" s="37">
        <v>0.23958333333333334</v>
      </c>
      <c r="D2964" s="39">
        <v>122</v>
      </c>
      <c r="E2964" s="39">
        <v>70</v>
      </c>
      <c r="F2964" s="39">
        <v>63</v>
      </c>
      <c r="G2964" s="47" t="s">
        <v>28</v>
      </c>
      <c r="H2964" s="47" t="s">
        <v>378</v>
      </c>
      <c r="I2964" s="240">
        <v>42485.25</v>
      </c>
      <c r="J2964" s="39">
        <v>6</v>
      </c>
      <c r="K2964" s="41">
        <v>42484</v>
      </c>
      <c r="M2964" s="41"/>
      <c r="N2964" s="39"/>
      <c r="O2964" s="39"/>
    </row>
    <row r="2965" spans="2:15" x14ac:dyDescent="0.15">
      <c r="B2965" s="36">
        <v>42485</v>
      </c>
      <c r="C2965" s="37">
        <v>0.24097222222222223</v>
      </c>
      <c r="D2965" s="39">
        <v>132</v>
      </c>
      <c r="E2965" s="39">
        <v>75</v>
      </c>
      <c r="F2965" s="39">
        <v>66</v>
      </c>
      <c r="G2965" s="47"/>
      <c r="H2965" s="47"/>
      <c r="I2965" s="240">
        <v>42485.25</v>
      </c>
      <c r="J2965" s="39">
        <v>6</v>
      </c>
      <c r="K2965" s="41">
        <v>42484</v>
      </c>
      <c r="M2965" s="41"/>
      <c r="N2965" s="39"/>
      <c r="O2965" s="39"/>
    </row>
    <row r="2966" spans="2:15" x14ac:dyDescent="0.15">
      <c r="B2966" s="36">
        <v>42486</v>
      </c>
      <c r="C2966" s="37">
        <v>0.23263888888888887</v>
      </c>
      <c r="D2966" s="39">
        <v>140</v>
      </c>
      <c r="E2966" s="39">
        <v>78</v>
      </c>
      <c r="F2966" s="39">
        <v>52</v>
      </c>
      <c r="G2966" s="47" t="s">
        <v>28</v>
      </c>
      <c r="H2966" s="47" t="s">
        <v>378</v>
      </c>
      <c r="I2966" s="240">
        <v>42486.25</v>
      </c>
      <c r="J2966" s="39">
        <v>6</v>
      </c>
      <c r="K2966" s="41">
        <v>42484</v>
      </c>
      <c r="M2966" s="41"/>
      <c r="N2966" s="39"/>
      <c r="O2966" s="39"/>
    </row>
    <row r="2967" spans="2:15" x14ac:dyDescent="0.15">
      <c r="B2967" s="36">
        <v>42486</v>
      </c>
      <c r="C2967" s="37">
        <v>0.23333333333333331</v>
      </c>
      <c r="D2967" s="39">
        <v>130</v>
      </c>
      <c r="E2967" s="39">
        <v>76</v>
      </c>
      <c r="F2967" s="39">
        <v>52</v>
      </c>
      <c r="G2967" s="47"/>
      <c r="H2967" s="47"/>
      <c r="I2967" s="240">
        <v>42486.25</v>
      </c>
      <c r="J2967" s="39">
        <v>6</v>
      </c>
      <c r="K2967" s="41">
        <v>42484</v>
      </c>
      <c r="M2967" s="41"/>
      <c r="N2967" s="39"/>
      <c r="O2967" s="39"/>
    </row>
    <row r="2968" spans="2:15" x14ac:dyDescent="0.15">
      <c r="B2968" s="36">
        <v>42486</v>
      </c>
      <c r="C2968" s="37">
        <v>0.23402777777777781</v>
      </c>
      <c r="D2968" s="39">
        <v>135</v>
      </c>
      <c r="E2968" s="39">
        <v>75</v>
      </c>
      <c r="F2968" s="39">
        <v>51</v>
      </c>
      <c r="G2968" s="47"/>
      <c r="H2968" s="47"/>
      <c r="I2968" s="240">
        <v>42486.25</v>
      </c>
      <c r="J2968" s="39">
        <v>6</v>
      </c>
      <c r="K2968" s="41">
        <v>42484</v>
      </c>
      <c r="M2968" s="41"/>
      <c r="N2968" s="39"/>
      <c r="O2968" s="39"/>
    </row>
    <row r="2969" spans="2:15" x14ac:dyDescent="0.15">
      <c r="B2969" s="36">
        <v>42487</v>
      </c>
      <c r="C2969" s="37">
        <v>0.22916666666666666</v>
      </c>
      <c r="D2969" s="39">
        <v>130</v>
      </c>
      <c r="E2969" s="39">
        <v>78</v>
      </c>
      <c r="F2969" s="39">
        <v>49</v>
      </c>
      <c r="G2969" s="47" t="s">
        <v>28</v>
      </c>
      <c r="H2969" s="47" t="s">
        <v>378</v>
      </c>
      <c r="I2969" s="240">
        <v>42487.25</v>
      </c>
      <c r="J2969" s="39">
        <v>6</v>
      </c>
      <c r="K2969" s="41">
        <v>42484</v>
      </c>
      <c r="M2969" s="41"/>
      <c r="N2969" s="39"/>
      <c r="O2969" s="39"/>
    </row>
    <row r="2970" spans="2:15" x14ac:dyDescent="0.15">
      <c r="B2970" s="36">
        <v>42487</v>
      </c>
      <c r="C2970" s="37">
        <v>0.23194444444444443</v>
      </c>
      <c r="D2970" s="39">
        <v>124</v>
      </c>
      <c r="E2970" s="39">
        <v>78</v>
      </c>
      <c r="F2970" s="39">
        <v>48</v>
      </c>
      <c r="G2970" s="47"/>
      <c r="H2970" s="47"/>
      <c r="I2970" s="240">
        <v>42487.25</v>
      </c>
      <c r="J2970" s="39">
        <v>6</v>
      </c>
      <c r="K2970" s="41">
        <v>42484</v>
      </c>
      <c r="M2970" s="41"/>
      <c r="N2970" s="39"/>
      <c r="O2970" s="39"/>
    </row>
    <row r="2971" spans="2:15" x14ac:dyDescent="0.15">
      <c r="B2971" s="36">
        <v>42488</v>
      </c>
      <c r="C2971" s="37">
        <v>0.23402777777777781</v>
      </c>
      <c r="D2971" s="39">
        <v>132</v>
      </c>
      <c r="E2971" s="39">
        <v>77</v>
      </c>
      <c r="F2971" s="39">
        <v>52</v>
      </c>
      <c r="G2971" s="47" t="s">
        <v>28</v>
      </c>
      <c r="H2971" s="47" t="s">
        <v>378</v>
      </c>
      <c r="I2971" s="240">
        <v>42488.25</v>
      </c>
      <c r="J2971" s="39">
        <v>6</v>
      </c>
      <c r="K2971" s="41">
        <v>42484</v>
      </c>
      <c r="M2971" s="41"/>
      <c r="N2971" s="39"/>
      <c r="O2971" s="39"/>
    </row>
    <row r="2972" spans="2:15" x14ac:dyDescent="0.15">
      <c r="B2972" s="36">
        <v>42488</v>
      </c>
      <c r="C2972" s="37">
        <v>0.23472222222222219</v>
      </c>
      <c r="D2972" s="39">
        <v>127</v>
      </c>
      <c r="E2972" s="39">
        <v>79</v>
      </c>
      <c r="F2972" s="39">
        <v>53</v>
      </c>
      <c r="G2972" s="47"/>
      <c r="H2972" s="47"/>
      <c r="I2972" s="240">
        <v>42488.25</v>
      </c>
      <c r="J2972" s="39">
        <v>6</v>
      </c>
      <c r="K2972" s="41">
        <v>42484</v>
      </c>
      <c r="M2972" s="41"/>
      <c r="N2972" s="39"/>
      <c r="O2972" s="39"/>
    </row>
    <row r="2973" spans="2:15" x14ac:dyDescent="0.15">
      <c r="B2973" s="36">
        <v>42488</v>
      </c>
      <c r="C2973" s="37">
        <v>0.23611111111111113</v>
      </c>
      <c r="D2973" s="39">
        <v>125</v>
      </c>
      <c r="E2973" s="39">
        <v>76</v>
      </c>
      <c r="F2973" s="39">
        <v>54</v>
      </c>
      <c r="G2973" s="47"/>
      <c r="H2973" s="47"/>
      <c r="I2973" s="240">
        <v>42488.25</v>
      </c>
      <c r="J2973" s="39">
        <v>6</v>
      </c>
      <c r="K2973" s="41">
        <v>42484</v>
      </c>
      <c r="M2973" s="41"/>
      <c r="N2973" s="39"/>
      <c r="O2973" s="39"/>
    </row>
    <row r="2974" spans="2:15" x14ac:dyDescent="0.15">
      <c r="B2974" s="36">
        <v>42489</v>
      </c>
      <c r="C2974" s="37">
        <v>9.0277777777777787E-3</v>
      </c>
      <c r="D2974" s="39">
        <v>126</v>
      </c>
      <c r="E2974" s="39">
        <v>75</v>
      </c>
      <c r="F2974" s="39">
        <v>47</v>
      </c>
      <c r="G2974" s="47" t="s">
        <v>28</v>
      </c>
      <c r="H2974" s="47" t="s">
        <v>234</v>
      </c>
      <c r="I2974" s="240">
        <v>42488.75</v>
      </c>
      <c r="J2974" s="39">
        <v>18</v>
      </c>
      <c r="K2974" s="41">
        <v>42484</v>
      </c>
      <c r="M2974" s="41"/>
      <c r="N2974" s="39"/>
      <c r="O2974" s="39"/>
    </row>
    <row r="2975" spans="2:15" x14ac:dyDescent="0.15">
      <c r="B2975" s="36">
        <v>42489</v>
      </c>
      <c r="C2975" s="37">
        <v>1.3194444444444444E-2</v>
      </c>
      <c r="D2975" s="39">
        <v>121</v>
      </c>
      <c r="E2975" s="39">
        <v>72</v>
      </c>
      <c r="F2975" s="39">
        <v>46</v>
      </c>
      <c r="G2975" s="47"/>
      <c r="H2975" s="47"/>
      <c r="I2975" s="240">
        <v>42488.75</v>
      </c>
      <c r="J2975" s="39">
        <v>18</v>
      </c>
      <c r="K2975" s="41">
        <v>42484</v>
      </c>
      <c r="M2975" s="41"/>
      <c r="N2975" s="39"/>
      <c r="O2975" s="39"/>
    </row>
    <row r="2976" spans="2:15" x14ac:dyDescent="0.15">
      <c r="B2976" s="36">
        <v>42489</v>
      </c>
      <c r="C2976" s="37">
        <v>0.26805555555555555</v>
      </c>
      <c r="D2976" s="39">
        <v>125</v>
      </c>
      <c r="E2976" s="39">
        <v>72</v>
      </c>
      <c r="F2976" s="39">
        <v>50</v>
      </c>
      <c r="G2976" s="47"/>
      <c r="H2976" s="47"/>
      <c r="I2976" s="240">
        <v>42489.25</v>
      </c>
      <c r="J2976" s="39">
        <v>6</v>
      </c>
      <c r="K2976" s="41">
        <v>42484</v>
      </c>
      <c r="M2976" s="41"/>
      <c r="N2976" s="39"/>
      <c r="O2976" s="39"/>
    </row>
    <row r="2977" spans="2:13" x14ac:dyDescent="0.15">
      <c r="B2977" s="36">
        <v>42489</v>
      </c>
      <c r="C2977" s="37">
        <v>0.26944444444444443</v>
      </c>
      <c r="D2977" s="39">
        <v>132</v>
      </c>
      <c r="E2977" s="39">
        <v>76</v>
      </c>
      <c r="F2977" s="39">
        <v>51</v>
      </c>
      <c r="G2977" s="47"/>
      <c r="H2977" s="47"/>
      <c r="I2977" s="240">
        <v>42489.25</v>
      </c>
      <c r="J2977" s="39">
        <v>6</v>
      </c>
      <c r="K2977" s="41">
        <v>42484</v>
      </c>
      <c r="M2977" s="41"/>
    </row>
    <row r="2978" spans="2:13" x14ac:dyDescent="0.15">
      <c r="B2978" s="36">
        <v>42490</v>
      </c>
      <c r="C2978" s="37">
        <v>0.26111111111111113</v>
      </c>
      <c r="D2978" s="39">
        <v>138</v>
      </c>
      <c r="E2978" s="39">
        <v>74</v>
      </c>
      <c r="F2978" s="39">
        <v>51</v>
      </c>
      <c r="G2978" s="47" t="s">
        <v>24</v>
      </c>
      <c r="H2978" s="47" t="s">
        <v>128</v>
      </c>
      <c r="I2978" s="240">
        <v>42490.25</v>
      </c>
      <c r="J2978" s="39">
        <v>6</v>
      </c>
      <c r="K2978" s="41">
        <v>42484</v>
      </c>
      <c r="M2978" s="41"/>
    </row>
    <row r="2979" spans="2:13" x14ac:dyDescent="0.15">
      <c r="B2979" s="36">
        <v>42490</v>
      </c>
      <c r="C2979" s="37">
        <v>0.26597222222222222</v>
      </c>
      <c r="D2979" s="39">
        <v>127</v>
      </c>
      <c r="E2979" s="39">
        <v>77</v>
      </c>
      <c r="F2979" s="39">
        <v>52</v>
      </c>
      <c r="G2979" s="47"/>
      <c r="H2979" s="47"/>
      <c r="I2979" s="240">
        <v>42490.25</v>
      </c>
      <c r="J2979" s="39">
        <v>6</v>
      </c>
      <c r="K2979" s="41">
        <v>42484</v>
      </c>
      <c r="M2979" s="41"/>
    </row>
    <row r="2980" spans="2:13" x14ac:dyDescent="0.15">
      <c r="B2980" s="36">
        <v>42490</v>
      </c>
      <c r="C2980" s="37">
        <v>0.99791666666666667</v>
      </c>
      <c r="D2980" s="39">
        <v>126</v>
      </c>
      <c r="E2980" s="39">
        <v>70</v>
      </c>
      <c r="F2980" s="39">
        <v>51</v>
      </c>
      <c r="G2980" s="47"/>
      <c r="H2980" s="47"/>
      <c r="I2980" s="240">
        <v>42490.75</v>
      </c>
      <c r="J2980" s="39">
        <v>18</v>
      </c>
      <c r="K2980" s="41">
        <v>42484</v>
      </c>
      <c r="M2980" s="41"/>
    </row>
    <row r="2981" spans="2:13" x14ac:dyDescent="0.15">
      <c r="B2981" s="36">
        <v>42490</v>
      </c>
      <c r="C2981" s="37">
        <v>0.99930555555555556</v>
      </c>
      <c r="D2981" s="39">
        <v>114</v>
      </c>
      <c r="E2981" s="39">
        <v>69</v>
      </c>
      <c r="F2981" s="39">
        <v>52</v>
      </c>
      <c r="G2981" s="47"/>
      <c r="H2981" s="47"/>
      <c r="I2981" s="240">
        <v>42490.75</v>
      </c>
      <c r="J2981" s="39">
        <v>18</v>
      </c>
      <c r="K2981" s="41">
        <v>42484</v>
      </c>
      <c r="M2981" s="41"/>
    </row>
    <row r="2982" spans="2:13" x14ac:dyDescent="0.15">
      <c r="B2982" s="36">
        <v>42491</v>
      </c>
      <c r="C2982" s="37">
        <v>0.27361111111111108</v>
      </c>
      <c r="D2982" s="39">
        <v>125</v>
      </c>
      <c r="E2982" s="39">
        <v>76</v>
      </c>
      <c r="F2982" s="39">
        <v>55</v>
      </c>
      <c r="G2982" s="47" t="s">
        <v>28</v>
      </c>
      <c r="H2982" s="47" t="s">
        <v>362</v>
      </c>
      <c r="I2982" s="240">
        <v>42491.25</v>
      </c>
      <c r="J2982" s="39">
        <v>6</v>
      </c>
      <c r="K2982" s="41">
        <v>42491</v>
      </c>
      <c r="M2982" s="41"/>
    </row>
    <row r="2983" spans="2:13" x14ac:dyDescent="0.15">
      <c r="B2983" s="36">
        <v>42491</v>
      </c>
      <c r="C2983" s="37">
        <v>0.27569444444444446</v>
      </c>
      <c r="D2983" s="39">
        <v>130</v>
      </c>
      <c r="E2983" s="39">
        <v>75</v>
      </c>
      <c r="F2983" s="39">
        <v>55</v>
      </c>
      <c r="G2983" s="47"/>
      <c r="H2983" s="47"/>
      <c r="I2983" s="240">
        <v>42491.25</v>
      </c>
      <c r="J2983" s="39">
        <v>6</v>
      </c>
      <c r="K2983" s="41">
        <v>42491</v>
      </c>
      <c r="M2983" s="41"/>
    </row>
    <row r="2984" spans="2:13" x14ac:dyDescent="0.15">
      <c r="B2984" s="36">
        <v>42491</v>
      </c>
      <c r="C2984" s="37">
        <v>0.89027777777777783</v>
      </c>
      <c r="D2984" s="39">
        <v>125</v>
      </c>
      <c r="E2984" s="39">
        <v>64</v>
      </c>
      <c r="F2984" s="39">
        <v>50</v>
      </c>
      <c r="G2984" s="47"/>
      <c r="H2984" s="47"/>
      <c r="I2984" s="240">
        <v>42491.75</v>
      </c>
      <c r="J2984" s="39">
        <v>18</v>
      </c>
      <c r="K2984" s="41">
        <v>42491</v>
      </c>
      <c r="M2984" s="41"/>
    </row>
    <row r="2985" spans="2:13" x14ac:dyDescent="0.15">
      <c r="B2985" s="36">
        <v>42491</v>
      </c>
      <c r="C2985" s="37">
        <v>0.89097222222222217</v>
      </c>
      <c r="D2985" s="39">
        <v>114</v>
      </c>
      <c r="E2985" s="39">
        <v>67</v>
      </c>
      <c r="F2985" s="39">
        <v>53</v>
      </c>
      <c r="G2985" s="47"/>
      <c r="H2985" s="47"/>
      <c r="I2985" s="240">
        <v>42491.75</v>
      </c>
      <c r="J2985" s="39">
        <v>18</v>
      </c>
      <c r="K2985" s="41">
        <v>42491</v>
      </c>
      <c r="M2985" s="41"/>
    </row>
    <row r="2986" spans="2:13" x14ac:dyDescent="0.15">
      <c r="B2986" s="36">
        <v>42491</v>
      </c>
      <c r="C2986" s="37">
        <v>0.89583333333333337</v>
      </c>
      <c r="D2986" s="39">
        <v>116</v>
      </c>
      <c r="E2986" s="39">
        <v>70</v>
      </c>
      <c r="F2986" s="39">
        <v>52</v>
      </c>
      <c r="G2986" s="47"/>
      <c r="H2986" s="47"/>
      <c r="I2986" s="240">
        <v>42491.75</v>
      </c>
      <c r="J2986" s="39">
        <v>18</v>
      </c>
      <c r="K2986" s="41">
        <v>42491</v>
      </c>
      <c r="M2986" s="41"/>
    </row>
    <row r="2987" spans="2:13" x14ac:dyDescent="0.15">
      <c r="B2987" s="36">
        <v>42492</v>
      </c>
      <c r="C2987" s="37">
        <v>0.20347222222222219</v>
      </c>
      <c r="D2987" s="39">
        <v>134</v>
      </c>
      <c r="E2987" s="39">
        <v>74</v>
      </c>
      <c r="F2987" s="39">
        <v>48</v>
      </c>
      <c r="G2987" s="47" t="s">
        <v>24</v>
      </c>
      <c r="H2987" s="47" t="s">
        <v>363</v>
      </c>
      <c r="I2987" s="240">
        <v>42492.25</v>
      </c>
      <c r="J2987" s="39">
        <v>6</v>
      </c>
      <c r="K2987" s="41">
        <v>42491</v>
      </c>
      <c r="M2987" s="41"/>
    </row>
    <row r="2988" spans="2:13" x14ac:dyDescent="0.15">
      <c r="B2988" s="36">
        <v>42492</v>
      </c>
      <c r="C2988" s="37">
        <v>0.20555555555555557</v>
      </c>
      <c r="D2988" s="39">
        <v>129</v>
      </c>
      <c r="E2988" s="39">
        <v>76</v>
      </c>
      <c r="F2988" s="39">
        <v>48</v>
      </c>
      <c r="G2988" s="47"/>
      <c r="H2988" s="47"/>
      <c r="I2988" s="240">
        <v>42492.25</v>
      </c>
      <c r="J2988" s="39">
        <v>6</v>
      </c>
      <c r="K2988" s="41">
        <v>42491</v>
      </c>
      <c r="M2988" s="41"/>
    </row>
    <row r="2989" spans="2:13" x14ac:dyDescent="0.15">
      <c r="B2989" s="36">
        <v>42492</v>
      </c>
      <c r="C2989" s="37">
        <v>0.20694444444444446</v>
      </c>
      <c r="D2989" s="39">
        <v>135</v>
      </c>
      <c r="E2989" s="39">
        <v>74</v>
      </c>
      <c r="F2989" s="39">
        <v>48</v>
      </c>
      <c r="G2989" s="47"/>
      <c r="H2989" s="47"/>
      <c r="I2989" s="240">
        <v>42492.25</v>
      </c>
      <c r="J2989" s="39">
        <v>6</v>
      </c>
      <c r="K2989" s="41">
        <v>42491</v>
      </c>
      <c r="M2989" s="41"/>
    </row>
    <row r="2990" spans="2:13" x14ac:dyDescent="0.15">
      <c r="B2990" s="36">
        <v>42493</v>
      </c>
      <c r="C2990" s="37"/>
      <c r="D2990" s="39"/>
      <c r="E2990" s="39"/>
      <c r="F2990" s="39"/>
      <c r="G2990" s="47" t="s">
        <v>28</v>
      </c>
      <c r="H2990" s="47" t="s">
        <v>364</v>
      </c>
      <c r="I2990" s="240">
        <v>42492.75</v>
      </c>
      <c r="J2990" s="39">
        <v>18</v>
      </c>
      <c r="K2990" s="41">
        <v>42491</v>
      </c>
      <c r="M2990" s="41"/>
    </row>
    <row r="2991" spans="2:13" x14ac:dyDescent="0.15">
      <c r="B2991" s="36">
        <v>42494</v>
      </c>
      <c r="C2991" s="37">
        <v>0.98472222222222217</v>
      </c>
      <c r="D2991" s="39">
        <v>138</v>
      </c>
      <c r="E2991" s="39">
        <v>76</v>
      </c>
      <c r="F2991" s="39">
        <v>51</v>
      </c>
      <c r="G2991" s="47" t="s">
        <v>28</v>
      </c>
      <c r="H2991" s="47" t="s">
        <v>234</v>
      </c>
      <c r="I2991" s="240">
        <v>42494.75</v>
      </c>
      <c r="J2991" s="39">
        <v>18</v>
      </c>
      <c r="K2991" s="41">
        <v>42491</v>
      </c>
      <c r="M2991" s="41"/>
    </row>
    <row r="2992" spans="2:13" x14ac:dyDescent="0.15">
      <c r="B2992" s="36">
        <v>42495</v>
      </c>
      <c r="C2992" s="37">
        <v>0.25625000000000003</v>
      </c>
      <c r="D2992" s="39">
        <v>141</v>
      </c>
      <c r="E2992" s="39">
        <v>78</v>
      </c>
      <c r="F2992" s="39">
        <v>49</v>
      </c>
      <c r="G2992" s="47" t="s">
        <v>24</v>
      </c>
      <c r="H2992" s="47" t="s">
        <v>128</v>
      </c>
      <c r="I2992" s="240">
        <v>42495.25</v>
      </c>
      <c r="J2992" s="39">
        <v>6</v>
      </c>
      <c r="K2992" s="41">
        <v>42491</v>
      </c>
      <c r="M2992" s="41"/>
    </row>
    <row r="2993" spans="2:13" x14ac:dyDescent="0.15">
      <c r="B2993" s="36">
        <v>42495</v>
      </c>
      <c r="C2993" s="37">
        <v>0.25763888888888892</v>
      </c>
      <c r="D2993" s="39">
        <v>133</v>
      </c>
      <c r="E2993" s="39">
        <v>75</v>
      </c>
      <c r="F2993" s="39">
        <v>50</v>
      </c>
      <c r="G2993" s="47"/>
      <c r="H2993" s="47"/>
      <c r="I2993" s="240">
        <v>42495.25</v>
      </c>
      <c r="J2993" s="39">
        <v>6</v>
      </c>
      <c r="K2993" s="41">
        <v>42491</v>
      </c>
      <c r="M2993" s="41"/>
    </row>
    <row r="2994" spans="2:13" x14ac:dyDescent="0.15">
      <c r="B2994" s="36">
        <v>42495</v>
      </c>
      <c r="C2994" s="37">
        <v>0.99652777777777779</v>
      </c>
      <c r="D2994" s="39">
        <v>120</v>
      </c>
      <c r="E2994" s="39">
        <v>69</v>
      </c>
      <c r="F2994" s="39">
        <v>69</v>
      </c>
      <c r="G2994" s="47"/>
      <c r="H2994" s="47"/>
      <c r="I2994" s="240">
        <v>42495.75</v>
      </c>
      <c r="J2994" s="39">
        <v>18</v>
      </c>
      <c r="K2994" s="41">
        <v>42491</v>
      </c>
      <c r="M2994" s="41"/>
    </row>
    <row r="2995" spans="2:13" x14ac:dyDescent="0.15">
      <c r="B2995" s="36">
        <v>42495</v>
      </c>
      <c r="C2995" s="37">
        <v>0.99791666666666667</v>
      </c>
      <c r="D2995" s="39">
        <v>117</v>
      </c>
      <c r="E2995" s="39">
        <v>68</v>
      </c>
      <c r="F2995" s="39">
        <v>56</v>
      </c>
      <c r="G2995" s="47"/>
      <c r="H2995" s="47"/>
      <c r="I2995" s="240">
        <v>42495.75</v>
      </c>
      <c r="J2995" s="39">
        <v>18</v>
      </c>
      <c r="K2995" s="41">
        <v>42491</v>
      </c>
      <c r="M2995" s="41"/>
    </row>
    <row r="2996" spans="2:13" x14ac:dyDescent="0.15">
      <c r="B2996" s="36">
        <v>42496</v>
      </c>
      <c r="C2996" s="37">
        <v>0.24097222222222223</v>
      </c>
      <c r="D2996" s="39">
        <v>140</v>
      </c>
      <c r="E2996" s="39">
        <v>76</v>
      </c>
      <c r="F2996" s="39">
        <v>51</v>
      </c>
      <c r="G2996" s="47" t="s">
        <v>24</v>
      </c>
      <c r="H2996" s="47" t="s">
        <v>128</v>
      </c>
      <c r="I2996" s="240">
        <v>42496.25</v>
      </c>
      <c r="J2996" s="39">
        <v>6</v>
      </c>
      <c r="K2996" s="41">
        <v>42491</v>
      </c>
      <c r="M2996" s="41"/>
    </row>
    <row r="2997" spans="2:13" x14ac:dyDescent="0.15">
      <c r="B2997" s="36">
        <v>42496</v>
      </c>
      <c r="C2997" s="37">
        <v>0.24236111111111111</v>
      </c>
      <c r="D2997" s="39">
        <v>130</v>
      </c>
      <c r="E2997" s="39">
        <v>79</v>
      </c>
      <c r="F2997" s="39">
        <v>52</v>
      </c>
      <c r="G2997" s="47"/>
      <c r="H2997" s="47"/>
      <c r="I2997" s="240">
        <v>42496.25</v>
      </c>
      <c r="J2997" s="39">
        <v>6</v>
      </c>
      <c r="K2997" s="41">
        <v>42491</v>
      </c>
      <c r="M2997" s="41"/>
    </row>
    <row r="2998" spans="2:13" x14ac:dyDescent="0.15">
      <c r="B2998" s="36">
        <v>42497</v>
      </c>
      <c r="C2998" s="37">
        <v>2.0833333333333332E-2</v>
      </c>
      <c r="D2998" s="39">
        <v>125</v>
      </c>
      <c r="E2998" s="39">
        <v>71</v>
      </c>
      <c r="F2998" s="39">
        <v>49</v>
      </c>
      <c r="G2998" s="47" t="s">
        <v>24</v>
      </c>
      <c r="H2998" s="47" t="s">
        <v>129</v>
      </c>
      <c r="I2998" s="240">
        <v>42496.75</v>
      </c>
      <c r="J2998" s="39">
        <v>18</v>
      </c>
      <c r="K2998" s="41">
        <v>42491</v>
      </c>
      <c r="M2998" s="41"/>
    </row>
    <row r="2999" spans="2:13" x14ac:dyDescent="0.15">
      <c r="B2999" s="36">
        <v>42497</v>
      </c>
      <c r="C2999" s="37">
        <v>0.23611111111111113</v>
      </c>
      <c r="D2999" s="39">
        <v>134</v>
      </c>
      <c r="E2999" s="39">
        <v>79</v>
      </c>
      <c r="F2999" s="39">
        <v>49</v>
      </c>
      <c r="G2999" s="47"/>
      <c r="H2999" s="47"/>
      <c r="I2999" s="240">
        <v>42497.25</v>
      </c>
      <c r="J2999" s="39">
        <v>6</v>
      </c>
      <c r="K2999" s="41">
        <v>42491</v>
      </c>
      <c r="M2999" s="41"/>
    </row>
    <row r="3000" spans="2:13" x14ac:dyDescent="0.15">
      <c r="B3000" s="36">
        <v>42497</v>
      </c>
      <c r="C3000" s="37">
        <v>0.23958333333333334</v>
      </c>
      <c r="D3000" s="39">
        <v>125</v>
      </c>
      <c r="E3000" s="39">
        <v>73</v>
      </c>
      <c r="F3000" s="39">
        <v>48</v>
      </c>
      <c r="G3000" s="47"/>
      <c r="H3000" s="47"/>
      <c r="I3000" s="240">
        <v>42497.25</v>
      </c>
      <c r="J3000" s="39">
        <v>6</v>
      </c>
      <c r="K3000" s="41">
        <v>42491</v>
      </c>
      <c r="M3000" s="41"/>
    </row>
    <row r="3001" spans="2:13" x14ac:dyDescent="0.15">
      <c r="B3001" s="36">
        <v>42497</v>
      </c>
      <c r="C3001" s="37">
        <v>0.99097222222222225</v>
      </c>
      <c r="D3001" s="39">
        <v>111</v>
      </c>
      <c r="E3001" s="39">
        <v>69</v>
      </c>
      <c r="F3001" s="39">
        <v>59</v>
      </c>
      <c r="G3001" s="47"/>
      <c r="H3001" s="47"/>
      <c r="I3001" s="240">
        <v>42497.75</v>
      </c>
      <c r="J3001" s="39">
        <v>18</v>
      </c>
      <c r="K3001" s="41">
        <v>42491</v>
      </c>
      <c r="M3001" s="41"/>
    </row>
    <row r="3002" spans="2:13" x14ac:dyDescent="0.15">
      <c r="B3002" s="36">
        <v>42498</v>
      </c>
      <c r="C3002" s="37">
        <v>0.27152777777777776</v>
      </c>
      <c r="D3002" s="39">
        <v>124</v>
      </c>
      <c r="E3002" s="39">
        <v>70</v>
      </c>
      <c r="F3002" s="39">
        <v>59</v>
      </c>
      <c r="G3002" s="47" t="s">
        <v>24</v>
      </c>
      <c r="H3002" s="47" t="s">
        <v>128</v>
      </c>
      <c r="I3002" s="240">
        <v>42498.25</v>
      </c>
      <c r="J3002" s="39">
        <v>6</v>
      </c>
      <c r="K3002" s="41">
        <v>42498</v>
      </c>
      <c r="M3002" s="41"/>
    </row>
    <row r="3003" spans="2:13" x14ac:dyDescent="0.15">
      <c r="B3003" s="36">
        <v>42498</v>
      </c>
      <c r="C3003" s="37">
        <v>0.27361111111111108</v>
      </c>
      <c r="D3003" s="39">
        <v>119</v>
      </c>
      <c r="E3003" s="39">
        <v>67</v>
      </c>
      <c r="F3003" s="39">
        <v>59</v>
      </c>
      <c r="G3003" s="47"/>
      <c r="H3003" s="47"/>
      <c r="I3003" s="240">
        <v>42498.25</v>
      </c>
      <c r="J3003" s="39">
        <v>6</v>
      </c>
      <c r="K3003" s="41">
        <v>42498</v>
      </c>
      <c r="M3003" s="41"/>
    </row>
    <row r="3004" spans="2:13" x14ac:dyDescent="0.15">
      <c r="B3004" s="36">
        <v>42498</v>
      </c>
      <c r="C3004" s="37">
        <v>0.99097222222222225</v>
      </c>
      <c r="D3004" s="39">
        <v>120</v>
      </c>
      <c r="E3004" s="39">
        <v>71</v>
      </c>
      <c r="F3004" s="39">
        <v>57</v>
      </c>
      <c r="G3004" s="47"/>
      <c r="H3004" s="47"/>
      <c r="I3004" s="240">
        <v>42498.75</v>
      </c>
      <c r="J3004" s="39">
        <v>18</v>
      </c>
      <c r="K3004" s="41">
        <v>42498</v>
      </c>
      <c r="M3004" s="41"/>
    </row>
    <row r="3005" spans="2:13" x14ac:dyDescent="0.15">
      <c r="B3005" s="36">
        <v>42499</v>
      </c>
      <c r="C3005" s="37">
        <v>0.23402777777777781</v>
      </c>
      <c r="D3005" s="39">
        <v>133</v>
      </c>
      <c r="E3005" s="39">
        <v>74</v>
      </c>
      <c r="F3005" s="39">
        <v>56</v>
      </c>
      <c r="G3005" s="47" t="s">
        <v>24</v>
      </c>
      <c r="H3005" s="47" t="s">
        <v>129</v>
      </c>
      <c r="I3005" s="240">
        <v>42499.25</v>
      </c>
      <c r="J3005" s="39">
        <v>6</v>
      </c>
      <c r="K3005" s="41">
        <v>42498</v>
      </c>
      <c r="M3005" s="41"/>
    </row>
    <row r="3006" spans="2:13" x14ac:dyDescent="0.15">
      <c r="B3006" s="36">
        <v>42499</v>
      </c>
      <c r="C3006" s="37">
        <v>0.23680555555555557</v>
      </c>
      <c r="D3006" s="39">
        <v>122</v>
      </c>
      <c r="E3006" s="39">
        <v>73</v>
      </c>
      <c r="F3006" s="39">
        <v>51</v>
      </c>
      <c r="G3006" s="47"/>
      <c r="H3006" s="47"/>
      <c r="I3006" s="240">
        <v>42499.25</v>
      </c>
      <c r="J3006" s="39">
        <v>6</v>
      </c>
      <c r="K3006" s="41">
        <v>42498</v>
      </c>
      <c r="M3006" s="41"/>
    </row>
    <row r="3007" spans="2:13" x14ac:dyDescent="0.15">
      <c r="B3007" s="36">
        <v>42500</v>
      </c>
      <c r="C3007" s="37">
        <v>0.24861111111111112</v>
      </c>
      <c r="D3007" s="39">
        <v>129</v>
      </c>
      <c r="E3007" s="39">
        <v>68</v>
      </c>
      <c r="F3007" s="39">
        <v>53</v>
      </c>
      <c r="G3007" s="47" t="s">
        <v>24</v>
      </c>
      <c r="H3007" s="47" t="s">
        <v>128</v>
      </c>
      <c r="I3007" s="240">
        <v>42500.25</v>
      </c>
      <c r="J3007" s="39">
        <v>6</v>
      </c>
      <c r="K3007" s="41">
        <v>42498</v>
      </c>
      <c r="M3007" s="41"/>
    </row>
    <row r="3008" spans="2:13" x14ac:dyDescent="0.15">
      <c r="B3008" s="36">
        <v>42500</v>
      </c>
      <c r="C3008" s="37">
        <v>0.25</v>
      </c>
      <c r="D3008" s="39">
        <v>118</v>
      </c>
      <c r="E3008" s="39">
        <v>70</v>
      </c>
      <c r="F3008" s="39">
        <v>53</v>
      </c>
      <c r="G3008" s="47"/>
      <c r="H3008" s="47"/>
      <c r="I3008" s="240">
        <v>42500.25</v>
      </c>
      <c r="J3008" s="39">
        <v>6</v>
      </c>
      <c r="K3008" s="41">
        <v>42498</v>
      </c>
      <c r="M3008" s="41"/>
    </row>
    <row r="3009" spans="2:13" x14ac:dyDescent="0.15">
      <c r="B3009" s="36">
        <v>42501</v>
      </c>
      <c r="C3009" s="37">
        <v>0.25347222222222221</v>
      </c>
      <c r="D3009" s="39">
        <v>117</v>
      </c>
      <c r="E3009" s="39">
        <v>66</v>
      </c>
      <c r="F3009" s="39">
        <v>57</v>
      </c>
      <c r="G3009" s="47" t="s">
        <v>24</v>
      </c>
      <c r="H3009" s="47" t="s">
        <v>365</v>
      </c>
      <c r="I3009" s="240">
        <v>42501.25</v>
      </c>
      <c r="J3009" s="39">
        <v>6</v>
      </c>
      <c r="K3009" s="41">
        <v>42498</v>
      </c>
      <c r="M3009" s="41"/>
    </row>
    <row r="3010" spans="2:13" x14ac:dyDescent="0.15">
      <c r="B3010" s="36">
        <v>42501</v>
      </c>
      <c r="C3010" s="37">
        <v>0.25486111111111109</v>
      </c>
      <c r="D3010" s="39">
        <v>115</v>
      </c>
      <c r="E3010" s="39">
        <v>71</v>
      </c>
      <c r="F3010" s="39">
        <v>57</v>
      </c>
      <c r="G3010" s="47"/>
      <c r="H3010" s="47"/>
      <c r="I3010" s="240">
        <v>42501.25</v>
      </c>
      <c r="J3010" s="39">
        <v>6</v>
      </c>
      <c r="K3010" s="41">
        <v>42498</v>
      </c>
      <c r="M3010" s="41"/>
    </row>
    <row r="3011" spans="2:13" x14ac:dyDescent="0.15">
      <c r="B3011" s="36">
        <v>42502</v>
      </c>
      <c r="C3011" s="37">
        <v>0.23958333333333334</v>
      </c>
      <c r="D3011" s="39">
        <v>123</v>
      </c>
      <c r="E3011" s="39">
        <v>68</v>
      </c>
      <c r="F3011" s="39">
        <v>50</v>
      </c>
      <c r="G3011" s="47" t="s">
        <v>24</v>
      </c>
      <c r="H3011" s="47" t="s">
        <v>366</v>
      </c>
      <c r="I3011" s="240">
        <v>42502.25</v>
      </c>
      <c r="J3011" s="39">
        <v>6</v>
      </c>
      <c r="K3011" s="41">
        <v>42498</v>
      </c>
      <c r="M3011" s="41"/>
    </row>
    <row r="3012" spans="2:13" x14ac:dyDescent="0.15">
      <c r="B3012" s="36">
        <v>42502</v>
      </c>
      <c r="C3012" s="37">
        <v>0.24166666666666667</v>
      </c>
      <c r="D3012" s="39">
        <v>115</v>
      </c>
      <c r="E3012" s="39">
        <v>72</v>
      </c>
      <c r="F3012" s="39">
        <v>52</v>
      </c>
      <c r="G3012" s="47"/>
      <c r="H3012" s="47"/>
      <c r="I3012" s="240">
        <v>42502.25</v>
      </c>
      <c r="J3012" s="39">
        <v>6</v>
      </c>
      <c r="K3012" s="41">
        <v>42498</v>
      </c>
      <c r="M3012" s="41"/>
    </row>
    <row r="3013" spans="2:13" x14ac:dyDescent="0.15">
      <c r="B3013" s="36">
        <v>42503</v>
      </c>
      <c r="C3013" s="37">
        <v>0.24791666666666667</v>
      </c>
      <c r="D3013" s="39">
        <v>123</v>
      </c>
      <c r="E3013" s="39">
        <v>68</v>
      </c>
      <c r="F3013" s="39">
        <v>52</v>
      </c>
      <c r="G3013" s="47" t="s">
        <v>24</v>
      </c>
      <c r="H3013" s="47" t="s">
        <v>129</v>
      </c>
      <c r="I3013" s="240">
        <v>42503.25</v>
      </c>
      <c r="J3013" s="39">
        <v>6</v>
      </c>
      <c r="K3013" s="41">
        <v>42498</v>
      </c>
      <c r="M3013" s="41"/>
    </row>
    <row r="3014" spans="2:13" x14ac:dyDescent="0.15">
      <c r="B3014" s="36">
        <v>42503</v>
      </c>
      <c r="C3014" s="37">
        <v>0.24861111111111112</v>
      </c>
      <c r="D3014" s="39">
        <v>118</v>
      </c>
      <c r="E3014" s="39">
        <v>66</v>
      </c>
      <c r="F3014" s="39">
        <v>51</v>
      </c>
      <c r="G3014" s="47"/>
      <c r="H3014" s="47"/>
      <c r="I3014" s="240">
        <v>42503.25</v>
      </c>
      <c r="J3014" s="39">
        <v>6</v>
      </c>
      <c r="K3014" s="41">
        <v>42498</v>
      </c>
      <c r="M3014" s="41"/>
    </row>
    <row r="3015" spans="2:13" x14ac:dyDescent="0.15">
      <c r="B3015" s="36">
        <v>42504</v>
      </c>
      <c r="C3015" s="37">
        <v>0.27777777777777779</v>
      </c>
      <c r="D3015" s="39">
        <v>121</v>
      </c>
      <c r="E3015" s="39">
        <v>63</v>
      </c>
      <c r="F3015" s="39">
        <v>58</v>
      </c>
      <c r="G3015" s="47" t="s">
        <v>24</v>
      </c>
      <c r="H3015" s="47" t="s">
        <v>366</v>
      </c>
      <c r="I3015" s="240">
        <v>42504.25</v>
      </c>
      <c r="J3015" s="39">
        <v>6</v>
      </c>
      <c r="K3015" s="41">
        <v>42498</v>
      </c>
      <c r="M3015" s="41"/>
    </row>
    <row r="3016" spans="2:13" x14ac:dyDescent="0.15">
      <c r="B3016" s="36">
        <v>42504</v>
      </c>
      <c r="C3016" s="37">
        <v>0.27916666666666667</v>
      </c>
      <c r="D3016" s="39">
        <v>112</v>
      </c>
      <c r="E3016" s="39">
        <v>63</v>
      </c>
      <c r="F3016" s="39">
        <v>59</v>
      </c>
      <c r="G3016" s="47"/>
      <c r="H3016" s="47"/>
      <c r="I3016" s="240">
        <v>42504.25</v>
      </c>
      <c r="J3016" s="39">
        <v>6</v>
      </c>
      <c r="K3016" s="41">
        <v>42498</v>
      </c>
      <c r="M3016" s="41"/>
    </row>
    <row r="3017" spans="2:13" x14ac:dyDescent="0.15">
      <c r="B3017" s="36">
        <v>42505</v>
      </c>
      <c r="C3017" s="37">
        <v>0.21388888888888891</v>
      </c>
      <c r="D3017" s="39">
        <v>132</v>
      </c>
      <c r="E3017" s="39">
        <v>71</v>
      </c>
      <c r="F3017" s="39">
        <v>49</v>
      </c>
      <c r="G3017" s="47" t="s">
        <v>24</v>
      </c>
      <c r="H3017" s="47" t="s">
        <v>129</v>
      </c>
      <c r="I3017" s="240">
        <v>42505.25</v>
      </c>
      <c r="J3017" s="39">
        <v>6</v>
      </c>
      <c r="K3017" s="41">
        <v>42505</v>
      </c>
      <c r="M3017" s="41"/>
    </row>
    <row r="3018" spans="2:13" x14ac:dyDescent="0.15">
      <c r="B3018" s="36">
        <v>42505</v>
      </c>
      <c r="C3018" s="37">
        <v>0.21458333333333335</v>
      </c>
      <c r="D3018" s="39">
        <v>128</v>
      </c>
      <c r="E3018" s="39">
        <v>75</v>
      </c>
      <c r="F3018" s="39">
        <v>49</v>
      </c>
      <c r="G3018" s="47"/>
      <c r="H3018" s="47"/>
      <c r="I3018" s="240">
        <v>42505.25</v>
      </c>
      <c r="J3018" s="39">
        <v>6</v>
      </c>
      <c r="K3018" s="41">
        <v>42505</v>
      </c>
      <c r="M3018" s="41"/>
    </row>
    <row r="3019" spans="2:13" x14ac:dyDescent="0.15">
      <c r="B3019" s="36">
        <v>42505</v>
      </c>
      <c r="C3019" s="37">
        <v>0.89583333333333337</v>
      </c>
      <c r="D3019" s="39">
        <v>125</v>
      </c>
      <c r="E3019" s="39">
        <v>66</v>
      </c>
      <c r="F3019" s="39">
        <v>62</v>
      </c>
      <c r="G3019" s="47"/>
      <c r="H3019" s="47"/>
      <c r="I3019" s="240">
        <v>42505.75</v>
      </c>
      <c r="J3019" s="39">
        <v>18</v>
      </c>
      <c r="K3019" s="41">
        <v>42505</v>
      </c>
      <c r="M3019" s="41"/>
    </row>
    <row r="3020" spans="2:13" x14ac:dyDescent="0.15">
      <c r="B3020" s="36">
        <v>42505</v>
      </c>
      <c r="C3020" s="37">
        <v>0.89722222222222225</v>
      </c>
      <c r="D3020" s="39">
        <v>112</v>
      </c>
      <c r="E3020" s="39">
        <v>62</v>
      </c>
      <c r="F3020" s="39">
        <v>58</v>
      </c>
      <c r="G3020" s="47"/>
      <c r="H3020" s="47"/>
      <c r="I3020" s="240">
        <v>42505.75</v>
      </c>
      <c r="J3020" s="39">
        <v>18</v>
      </c>
      <c r="K3020" s="41">
        <v>42505</v>
      </c>
      <c r="M3020" s="41"/>
    </row>
    <row r="3021" spans="2:13" x14ac:dyDescent="0.15">
      <c r="B3021" s="36">
        <v>42506</v>
      </c>
      <c r="C3021" s="37">
        <v>0.25</v>
      </c>
      <c r="D3021" s="39">
        <v>118</v>
      </c>
      <c r="E3021" s="39">
        <v>65</v>
      </c>
      <c r="F3021" s="39">
        <v>50</v>
      </c>
      <c r="G3021" s="47" t="s">
        <v>24</v>
      </c>
      <c r="H3021" s="47" t="s">
        <v>128</v>
      </c>
      <c r="I3021" s="240">
        <v>42506.25</v>
      </c>
      <c r="J3021" s="39">
        <v>6</v>
      </c>
      <c r="K3021" s="41">
        <v>42505</v>
      </c>
      <c r="M3021" s="41"/>
    </row>
    <row r="3022" spans="2:13" x14ac:dyDescent="0.15">
      <c r="B3022" s="36">
        <v>42506</v>
      </c>
      <c r="C3022" s="37">
        <v>0.25208333333333333</v>
      </c>
      <c r="D3022" s="39">
        <v>124</v>
      </c>
      <c r="E3022" s="39">
        <v>71</v>
      </c>
      <c r="F3022" s="39">
        <v>53</v>
      </c>
      <c r="G3022" s="47"/>
      <c r="H3022" s="47"/>
      <c r="I3022" s="240">
        <v>42506.25</v>
      </c>
      <c r="J3022" s="39">
        <v>6</v>
      </c>
      <c r="K3022" s="41">
        <v>42505</v>
      </c>
      <c r="M3022" s="41"/>
    </row>
    <row r="3023" spans="2:13" x14ac:dyDescent="0.15">
      <c r="B3023" s="36">
        <v>42507</v>
      </c>
      <c r="C3023" s="37">
        <v>4.7916666666666663E-2</v>
      </c>
      <c r="D3023" s="39">
        <v>123</v>
      </c>
      <c r="E3023" s="39">
        <v>69</v>
      </c>
      <c r="F3023" s="39">
        <v>49</v>
      </c>
      <c r="G3023" s="47" t="s">
        <v>24</v>
      </c>
      <c r="H3023" s="47" t="s">
        <v>365</v>
      </c>
      <c r="I3023" s="240">
        <v>42506.75</v>
      </c>
      <c r="J3023" s="39">
        <v>18</v>
      </c>
      <c r="K3023" s="41">
        <v>42505</v>
      </c>
      <c r="M3023" s="41"/>
    </row>
    <row r="3024" spans="2:13" x14ac:dyDescent="0.15">
      <c r="B3024" s="36">
        <v>42507</v>
      </c>
      <c r="C3024" s="37">
        <v>4.9305555555555554E-2</v>
      </c>
      <c r="D3024" s="39">
        <v>117</v>
      </c>
      <c r="E3024" s="39">
        <v>70</v>
      </c>
      <c r="F3024" s="39">
        <v>49</v>
      </c>
      <c r="G3024" s="47"/>
      <c r="H3024" s="47"/>
      <c r="I3024" s="240">
        <v>42506.75</v>
      </c>
      <c r="J3024" s="39">
        <v>18</v>
      </c>
      <c r="K3024" s="41">
        <v>42505</v>
      </c>
      <c r="M3024" s="41"/>
    </row>
    <row r="3025" spans="2:13" x14ac:dyDescent="0.15">
      <c r="B3025" s="36">
        <v>42507</v>
      </c>
      <c r="C3025" s="37">
        <v>0.24027777777777778</v>
      </c>
      <c r="D3025" s="39">
        <v>129</v>
      </c>
      <c r="E3025" s="39">
        <v>72</v>
      </c>
      <c r="F3025" s="39">
        <v>49</v>
      </c>
      <c r="G3025" s="47"/>
      <c r="H3025" s="47"/>
      <c r="I3025" s="240">
        <v>42507.25</v>
      </c>
      <c r="J3025" s="39">
        <v>6</v>
      </c>
      <c r="K3025" s="41">
        <v>42505</v>
      </c>
      <c r="M3025" s="41"/>
    </row>
    <row r="3026" spans="2:13" x14ac:dyDescent="0.15">
      <c r="B3026" s="36">
        <v>42507</v>
      </c>
      <c r="C3026" s="37">
        <v>0.24305555555555555</v>
      </c>
      <c r="D3026" s="39">
        <v>119</v>
      </c>
      <c r="E3026" s="39">
        <v>72</v>
      </c>
      <c r="F3026" s="39">
        <v>48</v>
      </c>
      <c r="G3026" s="47"/>
      <c r="H3026" s="47"/>
      <c r="I3026" s="240">
        <v>42507.25</v>
      </c>
      <c r="J3026" s="39">
        <v>6</v>
      </c>
      <c r="K3026" s="41">
        <v>42505</v>
      </c>
      <c r="M3026" s="41"/>
    </row>
    <row r="3027" spans="2:13" x14ac:dyDescent="0.15">
      <c r="B3027" s="36">
        <v>42508</v>
      </c>
      <c r="C3027" s="37">
        <v>1.2499999999999999E-2</v>
      </c>
      <c r="D3027" s="39">
        <v>128</v>
      </c>
      <c r="E3027" s="39">
        <v>65</v>
      </c>
      <c r="F3027" s="39">
        <v>48</v>
      </c>
      <c r="G3027" s="47" t="s">
        <v>24</v>
      </c>
      <c r="H3027" s="47" t="s">
        <v>366</v>
      </c>
      <c r="I3027" s="240">
        <v>42507.75</v>
      </c>
      <c r="J3027" s="39">
        <v>18</v>
      </c>
      <c r="K3027" s="41">
        <v>42505</v>
      </c>
      <c r="M3027" s="41"/>
    </row>
    <row r="3028" spans="2:13" x14ac:dyDescent="0.15">
      <c r="B3028" s="36">
        <v>42508</v>
      </c>
      <c r="C3028" s="37">
        <v>1.3888888888888888E-2</v>
      </c>
      <c r="D3028" s="39">
        <v>114</v>
      </c>
      <c r="E3028" s="39">
        <v>67</v>
      </c>
      <c r="F3028" s="39">
        <v>48</v>
      </c>
      <c r="G3028" s="47"/>
      <c r="H3028" s="47"/>
      <c r="I3028" s="240">
        <v>42507.75</v>
      </c>
      <c r="J3028" s="39">
        <v>18</v>
      </c>
      <c r="K3028" s="41">
        <v>42505</v>
      </c>
      <c r="M3028" s="41"/>
    </row>
    <row r="3029" spans="2:13" x14ac:dyDescent="0.15">
      <c r="B3029" s="36">
        <v>42508</v>
      </c>
      <c r="C3029" s="37">
        <v>0.24583333333333335</v>
      </c>
      <c r="D3029" s="39">
        <v>127</v>
      </c>
      <c r="E3029" s="39">
        <v>76</v>
      </c>
      <c r="F3029" s="39">
        <v>49</v>
      </c>
      <c r="G3029" s="47"/>
      <c r="H3029" s="47"/>
      <c r="I3029" s="240">
        <v>42508.25</v>
      </c>
      <c r="J3029" s="39">
        <v>6</v>
      </c>
      <c r="K3029" s="41">
        <v>42505</v>
      </c>
      <c r="M3029" s="41"/>
    </row>
    <row r="3030" spans="2:13" x14ac:dyDescent="0.15">
      <c r="B3030" s="36">
        <v>42508</v>
      </c>
      <c r="C3030" s="37">
        <v>0.24652777777777779</v>
      </c>
      <c r="D3030" s="39">
        <v>118</v>
      </c>
      <c r="E3030" s="39">
        <v>73</v>
      </c>
      <c r="F3030" s="39">
        <v>48</v>
      </c>
      <c r="G3030" s="47"/>
      <c r="H3030" s="47"/>
      <c r="I3030" s="240">
        <v>42508.25</v>
      </c>
      <c r="J3030" s="39">
        <v>6</v>
      </c>
      <c r="K3030" s="41">
        <v>42505</v>
      </c>
      <c r="M3030" s="41"/>
    </row>
    <row r="3031" spans="2:13" x14ac:dyDescent="0.15">
      <c r="B3031" s="36">
        <v>42509</v>
      </c>
      <c r="C3031" s="37">
        <v>0.24861111111111112</v>
      </c>
      <c r="D3031" s="39">
        <v>117</v>
      </c>
      <c r="E3031" s="39">
        <v>73</v>
      </c>
      <c r="F3031" s="39">
        <v>50</v>
      </c>
      <c r="G3031" s="47" t="s">
        <v>24</v>
      </c>
      <c r="H3031" s="47" t="s">
        <v>365</v>
      </c>
      <c r="I3031" s="240">
        <v>42509.25</v>
      </c>
      <c r="J3031" s="39">
        <v>6</v>
      </c>
      <c r="K3031" s="41">
        <v>42505</v>
      </c>
      <c r="M3031" s="41"/>
    </row>
    <row r="3032" spans="2:13" x14ac:dyDescent="0.15">
      <c r="B3032" s="36">
        <v>42509</v>
      </c>
      <c r="C3032" s="37">
        <v>0.24930555555555556</v>
      </c>
      <c r="D3032" s="39">
        <v>124</v>
      </c>
      <c r="E3032" s="39">
        <v>71</v>
      </c>
      <c r="F3032" s="39">
        <v>51</v>
      </c>
      <c r="G3032" s="47"/>
      <c r="H3032" s="47"/>
      <c r="I3032" s="240">
        <v>42509.25</v>
      </c>
      <c r="J3032" s="39">
        <v>6</v>
      </c>
      <c r="K3032" s="41">
        <v>42505</v>
      </c>
      <c r="M3032" s="41"/>
    </row>
    <row r="3033" spans="2:13" x14ac:dyDescent="0.15">
      <c r="B3033" s="36">
        <v>42510</v>
      </c>
      <c r="C3033" s="37">
        <v>0.25555555555555559</v>
      </c>
      <c r="D3033" s="39">
        <v>115</v>
      </c>
      <c r="E3033" s="39">
        <v>68</v>
      </c>
      <c r="F3033" s="39">
        <v>52</v>
      </c>
      <c r="G3033" s="47" t="s">
        <v>24</v>
      </c>
      <c r="H3033" s="47" t="s">
        <v>128</v>
      </c>
      <c r="I3033" s="240">
        <v>42510.25</v>
      </c>
      <c r="J3033" s="39">
        <v>6</v>
      </c>
      <c r="K3033" s="41">
        <v>42505</v>
      </c>
      <c r="M3033" s="41"/>
    </row>
    <row r="3034" spans="2:13" x14ac:dyDescent="0.15">
      <c r="B3034" s="36">
        <v>42510</v>
      </c>
      <c r="C3034" s="37">
        <v>0.25694444444444448</v>
      </c>
      <c r="D3034" s="39">
        <v>121</v>
      </c>
      <c r="E3034" s="39">
        <v>76</v>
      </c>
      <c r="F3034" s="39">
        <v>54</v>
      </c>
      <c r="G3034" s="47"/>
      <c r="H3034" s="47"/>
      <c r="I3034" s="240">
        <v>42510.25</v>
      </c>
      <c r="J3034" s="39">
        <v>6</v>
      </c>
      <c r="K3034" s="41">
        <v>42505</v>
      </c>
      <c r="M3034" s="41"/>
    </row>
    <row r="3035" spans="2:13" x14ac:dyDescent="0.15">
      <c r="B3035" s="36">
        <v>42511</v>
      </c>
      <c r="C3035" s="37">
        <v>8.1944444444444445E-2</v>
      </c>
      <c r="D3035" s="39">
        <v>114</v>
      </c>
      <c r="E3035" s="39">
        <v>57</v>
      </c>
      <c r="F3035" s="39">
        <v>56</v>
      </c>
      <c r="G3035" s="47" t="s">
        <v>24</v>
      </c>
      <c r="H3035" s="47" t="s">
        <v>367</v>
      </c>
      <c r="I3035" s="240">
        <v>42510.75</v>
      </c>
      <c r="J3035" s="39">
        <v>18</v>
      </c>
      <c r="K3035" s="41">
        <v>42505</v>
      </c>
      <c r="M3035" s="41"/>
    </row>
    <row r="3036" spans="2:13" x14ac:dyDescent="0.15">
      <c r="B3036" s="36">
        <v>42511</v>
      </c>
      <c r="C3036" s="37">
        <v>8.6805555555555566E-2</v>
      </c>
      <c r="D3036" s="39">
        <v>114</v>
      </c>
      <c r="E3036" s="39">
        <v>55</v>
      </c>
      <c r="F3036" s="39">
        <v>56</v>
      </c>
      <c r="G3036" s="47"/>
      <c r="H3036" s="47"/>
      <c r="I3036" s="240">
        <v>42511.25</v>
      </c>
      <c r="J3036" s="39">
        <v>6</v>
      </c>
      <c r="K3036" s="41">
        <v>42505</v>
      </c>
      <c r="M3036" s="41"/>
    </row>
    <row r="3037" spans="2:13" x14ac:dyDescent="0.15">
      <c r="B3037" s="36">
        <v>42511</v>
      </c>
      <c r="C3037" s="37">
        <v>0.26527777777777778</v>
      </c>
      <c r="D3037" s="39">
        <v>125</v>
      </c>
      <c r="E3037" s="39">
        <v>71</v>
      </c>
      <c r="F3037" s="39">
        <v>58</v>
      </c>
      <c r="G3037" s="47"/>
      <c r="H3037" s="47"/>
      <c r="I3037" s="240">
        <v>42511.25</v>
      </c>
      <c r="J3037" s="39">
        <v>6</v>
      </c>
      <c r="K3037" s="41">
        <v>42505</v>
      </c>
      <c r="M3037" s="41"/>
    </row>
    <row r="3038" spans="2:13" x14ac:dyDescent="0.15">
      <c r="B3038" s="36">
        <v>42511</v>
      </c>
      <c r="C3038" s="37">
        <v>0.26666666666666666</v>
      </c>
      <c r="D3038" s="39">
        <v>119</v>
      </c>
      <c r="E3038" s="39">
        <v>66</v>
      </c>
      <c r="F3038" s="39">
        <v>57</v>
      </c>
      <c r="G3038" s="47"/>
      <c r="H3038" s="47"/>
      <c r="I3038" s="240">
        <v>42511.25</v>
      </c>
      <c r="J3038" s="39">
        <v>6</v>
      </c>
      <c r="K3038" s="41">
        <v>42505</v>
      </c>
      <c r="M3038" s="41"/>
    </row>
    <row r="3039" spans="2:13" x14ac:dyDescent="0.15">
      <c r="B3039" s="36">
        <v>42512</v>
      </c>
      <c r="C3039" s="37">
        <v>0.99861111111111101</v>
      </c>
      <c r="D3039" s="39">
        <v>127</v>
      </c>
      <c r="E3039" s="39">
        <v>70</v>
      </c>
      <c r="F3039" s="39">
        <v>56</v>
      </c>
      <c r="G3039" s="47" t="s">
        <v>28</v>
      </c>
      <c r="H3039" s="47" t="s">
        <v>368</v>
      </c>
      <c r="I3039" s="240">
        <v>42512.75</v>
      </c>
      <c r="J3039" s="39">
        <v>18</v>
      </c>
      <c r="K3039" s="41">
        <v>42512</v>
      </c>
      <c r="M3039" s="41"/>
    </row>
    <row r="3040" spans="2:13" x14ac:dyDescent="0.15">
      <c r="B3040" s="36">
        <v>42513</v>
      </c>
      <c r="C3040" s="37">
        <v>4.1666666666666666E-3</v>
      </c>
      <c r="D3040" s="39">
        <v>119</v>
      </c>
      <c r="E3040" s="39">
        <v>70</v>
      </c>
      <c r="F3040" s="39">
        <v>56</v>
      </c>
      <c r="G3040" s="47" t="s">
        <v>24</v>
      </c>
      <c r="H3040" s="47" t="s">
        <v>128</v>
      </c>
      <c r="I3040" s="240">
        <v>42512.75</v>
      </c>
      <c r="J3040" s="39">
        <v>18</v>
      </c>
      <c r="K3040" s="41">
        <v>42512</v>
      </c>
      <c r="M3040" s="41"/>
    </row>
    <row r="3041" spans="2:13" x14ac:dyDescent="0.15">
      <c r="B3041" s="36">
        <v>42513</v>
      </c>
      <c r="C3041" s="37">
        <v>0.23611111111111113</v>
      </c>
      <c r="D3041" s="39">
        <v>132</v>
      </c>
      <c r="E3041" s="39">
        <v>79</v>
      </c>
      <c r="F3041" s="39">
        <v>55</v>
      </c>
      <c r="G3041" s="47"/>
      <c r="H3041" s="47"/>
      <c r="I3041" s="240">
        <v>42513.25</v>
      </c>
      <c r="J3041" s="39">
        <v>6</v>
      </c>
      <c r="K3041" s="41">
        <v>42512</v>
      </c>
      <c r="M3041" s="41"/>
    </row>
    <row r="3042" spans="2:13" x14ac:dyDescent="0.15">
      <c r="B3042" s="36">
        <v>42513</v>
      </c>
      <c r="C3042" s="37">
        <v>0.23819444444444446</v>
      </c>
      <c r="D3042" s="39">
        <v>128</v>
      </c>
      <c r="E3042" s="39">
        <v>76</v>
      </c>
      <c r="F3042" s="39">
        <v>53</v>
      </c>
      <c r="G3042" s="47"/>
      <c r="H3042" s="47"/>
      <c r="I3042" s="240">
        <v>42513.25</v>
      </c>
      <c r="J3042" s="39">
        <v>6</v>
      </c>
      <c r="K3042" s="41">
        <v>42512</v>
      </c>
      <c r="M3042" s="41"/>
    </row>
    <row r="3043" spans="2:13" x14ac:dyDescent="0.15">
      <c r="B3043" s="36">
        <v>42514</v>
      </c>
      <c r="C3043" s="37">
        <v>0.24791666666666667</v>
      </c>
      <c r="D3043" s="39">
        <v>122</v>
      </c>
      <c r="E3043" s="39">
        <v>78</v>
      </c>
      <c r="F3043" s="39">
        <v>56</v>
      </c>
      <c r="G3043" s="47" t="s">
        <v>24</v>
      </c>
      <c r="H3043" s="47" t="s">
        <v>129</v>
      </c>
      <c r="I3043" s="240">
        <v>42514.25</v>
      </c>
      <c r="J3043" s="39">
        <v>6</v>
      </c>
      <c r="K3043" s="41">
        <v>42512</v>
      </c>
      <c r="M3043" s="41"/>
    </row>
    <row r="3044" spans="2:13" x14ac:dyDescent="0.15">
      <c r="B3044" s="36">
        <v>42514</v>
      </c>
      <c r="C3044" s="37">
        <v>0.25</v>
      </c>
      <c r="D3044" s="39">
        <v>126</v>
      </c>
      <c r="E3044" s="39">
        <v>75</v>
      </c>
      <c r="F3044" s="39">
        <v>58</v>
      </c>
      <c r="G3044" s="47"/>
      <c r="H3044" s="47"/>
      <c r="I3044" s="240">
        <v>42514.25</v>
      </c>
      <c r="J3044" s="39">
        <v>6</v>
      </c>
      <c r="K3044" s="41">
        <v>42512</v>
      </c>
      <c r="M3044" s="41"/>
    </row>
    <row r="3045" spans="2:13" x14ac:dyDescent="0.15">
      <c r="B3045" s="36">
        <v>42515</v>
      </c>
      <c r="C3045" s="37">
        <v>0.23680555555555557</v>
      </c>
      <c r="D3045" s="39">
        <v>128</v>
      </c>
      <c r="E3045" s="39">
        <v>74</v>
      </c>
      <c r="F3045" s="39">
        <v>53</v>
      </c>
      <c r="G3045" s="47" t="s">
        <v>24</v>
      </c>
      <c r="H3045" s="47" t="s">
        <v>128</v>
      </c>
      <c r="I3045" s="240">
        <v>42515.25</v>
      </c>
      <c r="J3045" s="39">
        <v>6</v>
      </c>
      <c r="K3045" s="41">
        <v>42512</v>
      </c>
      <c r="M3045" s="41"/>
    </row>
    <row r="3046" spans="2:13" x14ac:dyDescent="0.15">
      <c r="B3046" s="36">
        <v>42515</v>
      </c>
      <c r="C3046" s="37">
        <v>0.23958333333333334</v>
      </c>
      <c r="D3046" s="39">
        <v>115</v>
      </c>
      <c r="E3046" s="39">
        <v>78</v>
      </c>
      <c r="F3046" s="39">
        <v>55</v>
      </c>
      <c r="G3046" s="47"/>
      <c r="H3046" s="47"/>
      <c r="I3046" s="240">
        <v>42515.25</v>
      </c>
      <c r="J3046" s="39">
        <v>6</v>
      </c>
      <c r="K3046" s="41">
        <v>42512</v>
      </c>
      <c r="M3046" s="41"/>
    </row>
    <row r="3047" spans="2:13" x14ac:dyDescent="0.15">
      <c r="B3047" s="36">
        <v>42515</v>
      </c>
      <c r="C3047" s="37">
        <v>0.99930555555555556</v>
      </c>
      <c r="D3047" s="39">
        <v>109</v>
      </c>
      <c r="E3047" s="39">
        <v>61</v>
      </c>
      <c r="F3047" s="39">
        <v>52</v>
      </c>
      <c r="G3047" s="47"/>
      <c r="H3047" s="47"/>
      <c r="I3047" s="240">
        <v>42515.75</v>
      </c>
      <c r="J3047" s="39">
        <v>18</v>
      </c>
      <c r="K3047" s="41">
        <v>42512</v>
      </c>
      <c r="M3047" s="41"/>
    </row>
    <row r="3048" spans="2:13" x14ac:dyDescent="0.15">
      <c r="B3048" s="36">
        <v>42516</v>
      </c>
      <c r="C3048" s="37">
        <v>0.23611111111111113</v>
      </c>
      <c r="D3048" s="39">
        <v>120</v>
      </c>
      <c r="E3048" s="39">
        <v>73</v>
      </c>
      <c r="F3048" s="39">
        <v>53</v>
      </c>
      <c r="G3048" s="47" t="s">
        <v>24</v>
      </c>
      <c r="H3048" s="47" t="s">
        <v>129</v>
      </c>
      <c r="I3048" s="240">
        <v>42516.25</v>
      </c>
      <c r="J3048" s="39">
        <v>6</v>
      </c>
      <c r="K3048" s="41">
        <v>42512</v>
      </c>
      <c r="M3048" s="41"/>
    </row>
    <row r="3049" spans="2:13" x14ac:dyDescent="0.15">
      <c r="B3049" s="36">
        <v>42516</v>
      </c>
      <c r="C3049" s="37">
        <v>0.23958333333333334</v>
      </c>
      <c r="D3049" s="39">
        <v>116</v>
      </c>
      <c r="E3049" s="39">
        <v>72</v>
      </c>
      <c r="F3049" s="39">
        <v>52</v>
      </c>
      <c r="G3049" s="47"/>
      <c r="H3049" s="47"/>
      <c r="I3049" s="240">
        <v>42516.25</v>
      </c>
      <c r="J3049" s="39">
        <v>6</v>
      </c>
      <c r="K3049" s="41">
        <v>42512</v>
      </c>
      <c r="M3049" s="41"/>
    </row>
    <row r="3050" spans="2:13" x14ac:dyDescent="0.15">
      <c r="B3050" s="36">
        <v>42517</v>
      </c>
      <c r="C3050" s="37">
        <v>0.24305555555555555</v>
      </c>
      <c r="D3050" s="39">
        <v>128</v>
      </c>
      <c r="E3050" s="39">
        <v>74</v>
      </c>
      <c r="F3050" s="39">
        <v>55</v>
      </c>
      <c r="G3050" s="47" t="s">
        <v>24</v>
      </c>
      <c r="H3050" s="47" t="s">
        <v>128</v>
      </c>
      <c r="I3050" s="240">
        <v>42517.25</v>
      </c>
      <c r="J3050" s="39">
        <v>6</v>
      </c>
      <c r="K3050" s="41">
        <v>42512</v>
      </c>
      <c r="M3050" s="41"/>
    </row>
    <row r="3051" spans="2:13" x14ac:dyDescent="0.15">
      <c r="B3051" s="36">
        <v>42517</v>
      </c>
      <c r="C3051" s="37">
        <v>0.24444444444444446</v>
      </c>
      <c r="D3051" s="39">
        <v>119</v>
      </c>
      <c r="E3051" s="39">
        <v>71</v>
      </c>
      <c r="F3051" s="39">
        <v>55</v>
      </c>
      <c r="G3051" s="47"/>
      <c r="H3051" s="47"/>
      <c r="I3051" s="240">
        <v>42517.25</v>
      </c>
      <c r="J3051" s="39">
        <v>6</v>
      </c>
      <c r="K3051" s="41">
        <v>42512</v>
      </c>
      <c r="M3051" s="41"/>
    </row>
    <row r="3052" spans="2:13" x14ac:dyDescent="0.15">
      <c r="B3052" s="36">
        <v>42518</v>
      </c>
      <c r="C3052" s="37">
        <v>0.2638888888888889</v>
      </c>
      <c r="D3052" s="39">
        <v>130</v>
      </c>
      <c r="E3052" s="39">
        <v>77</v>
      </c>
      <c r="F3052" s="39">
        <v>60</v>
      </c>
      <c r="G3052" s="47" t="s">
        <v>24</v>
      </c>
      <c r="H3052" s="47" t="s">
        <v>129</v>
      </c>
      <c r="I3052" s="240">
        <v>42518.25</v>
      </c>
      <c r="J3052" s="39">
        <v>6</v>
      </c>
      <c r="K3052" s="41">
        <v>42512</v>
      </c>
      <c r="M3052" s="41"/>
    </row>
    <row r="3053" spans="2:13" x14ac:dyDescent="0.15">
      <c r="B3053" s="36">
        <v>42518</v>
      </c>
      <c r="C3053" s="37">
        <v>0.26458333333333334</v>
      </c>
      <c r="D3053" s="39">
        <v>138</v>
      </c>
      <c r="E3053" s="39">
        <v>83</v>
      </c>
      <c r="F3053" s="39">
        <v>63</v>
      </c>
      <c r="G3053" s="47"/>
      <c r="H3053" s="47"/>
      <c r="I3053" s="240">
        <v>42518.25</v>
      </c>
      <c r="J3053" s="39">
        <v>6</v>
      </c>
      <c r="K3053" s="41">
        <v>42512</v>
      </c>
      <c r="M3053" s="41"/>
    </row>
    <row r="3054" spans="2:13" x14ac:dyDescent="0.15">
      <c r="B3054" s="36">
        <v>42519</v>
      </c>
      <c r="C3054" s="37">
        <v>0.25972222222222224</v>
      </c>
      <c r="D3054" s="39">
        <v>132</v>
      </c>
      <c r="E3054" s="39">
        <v>72</v>
      </c>
      <c r="F3054" s="39">
        <v>56</v>
      </c>
      <c r="G3054" s="47" t="s">
        <v>24</v>
      </c>
      <c r="H3054" s="47" t="s">
        <v>128</v>
      </c>
      <c r="I3054" s="240">
        <v>42519.25</v>
      </c>
      <c r="J3054" s="39">
        <v>6</v>
      </c>
      <c r="K3054" s="41">
        <v>42519</v>
      </c>
      <c r="M3054" s="41"/>
    </row>
    <row r="3055" spans="2:13" x14ac:dyDescent="0.15">
      <c r="B3055" s="36">
        <v>42519</v>
      </c>
      <c r="C3055" s="37">
        <v>0.26111111111111113</v>
      </c>
      <c r="D3055" s="39">
        <v>124</v>
      </c>
      <c r="E3055" s="39">
        <v>71</v>
      </c>
      <c r="F3055" s="39">
        <v>56</v>
      </c>
      <c r="G3055" s="47"/>
      <c r="H3055" s="47"/>
      <c r="I3055" s="240">
        <v>42519.25</v>
      </c>
      <c r="J3055" s="39">
        <v>6</v>
      </c>
      <c r="K3055" s="41">
        <v>42519</v>
      </c>
      <c r="M3055" s="41"/>
    </row>
    <row r="3056" spans="2:13" x14ac:dyDescent="0.15">
      <c r="B3056" s="36">
        <v>42519</v>
      </c>
      <c r="C3056" s="37">
        <v>0.99861111111111101</v>
      </c>
      <c r="D3056" s="39">
        <v>108</v>
      </c>
      <c r="E3056" s="39">
        <v>56</v>
      </c>
      <c r="F3056" s="39">
        <v>56</v>
      </c>
      <c r="G3056" s="47"/>
      <c r="H3056" s="47"/>
      <c r="I3056" s="240">
        <v>42519.75</v>
      </c>
      <c r="J3056" s="39">
        <v>18</v>
      </c>
      <c r="K3056" s="41">
        <v>42519</v>
      </c>
      <c r="M3056" s="41"/>
    </row>
    <row r="3057" spans="2:13" x14ac:dyDescent="0.15">
      <c r="B3057" s="36">
        <v>42520</v>
      </c>
      <c r="C3057" s="37">
        <v>3.472222222222222E-3</v>
      </c>
      <c r="D3057" s="39">
        <v>104</v>
      </c>
      <c r="E3057" s="39">
        <v>57</v>
      </c>
      <c r="F3057" s="39">
        <v>58</v>
      </c>
      <c r="G3057" s="47" t="s">
        <v>24</v>
      </c>
      <c r="H3057" s="47" t="s">
        <v>129</v>
      </c>
      <c r="I3057" s="240">
        <v>42519.75</v>
      </c>
      <c r="J3057" s="39">
        <v>18</v>
      </c>
      <c r="K3057" s="41">
        <v>42519</v>
      </c>
      <c r="M3057" s="41"/>
    </row>
    <row r="3058" spans="2:13" x14ac:dyDescent="0.15">
      <c r="B3058" s="36">
        <v>42520</v>
      </c>
      <c r="C3058" s="37">
        <v>0.25277777777777777</v>
      </c>
      <c r="D3058" s="39">
        <v>111</v>
      </c>
      <c r="E3058" s="39">
        <v>64</v>
      </c>
      <c r="F3058" s="39">
        <v>54</v>
      </c>
      <c r="G3058" s="47"/>
      <c r="H3058" s="47"/>
      <c r="I3058" s="240">
        <v>42520.25</v>
      </c>
      <c r="J3058" s="39">
        <v>6</v>
      </c>
      <c r="K3058" s="41">
        <v>42519</v>
      </c>
      <c r="M3058" s="41"/>
    </row>
    <row r="3059" spans="2:13" x14ac:dyDescent="0.15">
      <c r="B3059" s="36">
        <v>42520</v>
      </c>
      <c r="C3059" s="37">
        <v>0.2590277777777778</v>
      </c>
      <c r="D3059" s="39">
        <v>116</v>
      </c>
      <c r="E3059" s="39">
        <v>70</v>
      </c>
      <c r="F3059" s="39">
        <v>58</v>
      </c>
      <c r="G3059" s="47"/>
      <c r="H3059" s="47"/>
      <c r="I3059" s="240">
        <v>42520.25</v>
      </c>
      <c r="J3059" s="39">
        <v>6</v>
      </c>
      <c r="K3059" s="41">
        <v>42519</v>
      </c>
      <c r="M3059" s="41"/>
    </row>
    <row r="3060" spans="2:13" x14ac:dyDescent="0.15">
      <c r="B3060" s="36">
        <v>42521</v>
      </c>
      <c r="C3060" s="37">
        <v>0.24305555555555555</v>
      </c>
      <c r="D3060" s="39">
        <v>123</v>
      </c>
      <c r="E3060" s="39">
        <v>67</v>
      </c>
      <c r="F3060" s="39">
        <v>61</v>
      </c>
      <c r="G3060" s="47" t="s">
        <v>24</v>
      </c>
      <c r="H3060" s="47" t="s">
        <v>128</v>
      </c>
      <c r="I3060" s="240">
        <v>42521.25</v>
      </c>
      <c r="J3060" s="39">
        <v>6</v>
      </c>
      <c r="K3060" s="41">
        <v>42519</v>
      </c>
      <c r="M3060" s="41"/>
    </row>
    <row r="3061" spans="2:13" x14ac:dyDescent="0.15">
      <c r="B3061" s="36">
        <v>42522</v>
      </c>
      <c r="C3061" s="37"/>
      <c r="D3061" s="39"/>
      <c r="E3061" s="39"/>
      <c r="F3061" s="39"/>
      <c r="G3061" s="47" t="s">
        <v>28</v>
      </c>
      <c r="H3061" s="47" t="s">
        <v>234</v>
      </c>
      <c r="I3061" s="240">
        <v>42521.75</v>
      </c>
      <c r="J3061" s="39">
        <v>18</v>
      </c>
      <c r="K3061" s="41">
        <v>42519</v>
      </c>
      <c r="M3061" s="41"/>
    </row>
    <row r="3062" spans="2:13" x14ac:dyDescent="0.15">
      <c r="B3062" s="36">
        <v>42523</v>
      </c>
      <c r="C3062" s="37"/>
      <c r="D3062" s="39"/>
      <c r="E3062" s="39"/>
      <c r="F3062" s="39"/>
      <c r="G3062" s="47" t="s">
        <v>28</v>
      </c>
      <c r="H3062" s="47" t="s">
        <v>234</v>
      </c>
      <c r="I3062" s="240">
        <v>42522.75</v>
      </c>
      <c r="J3062" s="39">
        <v>18</v>
      </c>
      <c r="K3062" s="41">
        <v>42519</v>
      </c>
      <c r="M3062" s="41"/>
    </row>
    <row r="3063" spans="2:13" x14ac:dyDescent="0.15">
      <c r="B3063" s="36">
        <v>42524</v>
      </c>
      <c r="C3063" s="37"/>
      <c r="D3063" s="39"/>
      <c r="E3063" s="39"/>
      <c r="F3063" s="39"/>
      <c r="G3063" s="47" t="s">
        <v>28</v>
      </c>
      <c r="H3063" s="47" t="s">
        <v>234</v>
      </c>
      <c r="I3063" s="240">
        <v>42523.75</v>
      </c>
      <c r="J3063" s="39">
        <v>18</v>
      </c>
      <c r="K3063" s="41">
        <v>42519</v>
      </c>
      <c r="M3063" s="41"/>
    </row>
    <row r="3064" spans="2:13" x14ac:dyDescent="0.15">
      <c r="B3064" s="36">
        <v>42525</v>
      </c>
      <c r="C3064" s="37">
        <v>0.30624999999999997</v>
      </c>
      <c r="D3064" s="39">
        <v>126</v>
      </c>
      <c r="E3064" s="39">
        <v>74</v>
      </c>
      <c r="F3064" s="39">
        <v>64</v>
      </c>
      <c r="G3064" s="47" t="s">
        <v>24</v>
      </c>
      <c r="H3064" s="47" t="s">
        <v>129</v>
      </c>
      <c r="I3064" s="240">
        <v>42525.25</v>
      </c>
      <c r="J3064" s="39">
        <v>6</v>
      </c>
      <c r="K3064" s="41">
        <v>42519</v>
      </c>
      <c r="M3064" s="41"/>
    </row>
    <row r="3065" spans="2:13" x14ac:dyDescent="0.15">
      <c r="B3065" s="36">
        <v>42525</v>
      </c>
      <c r="C3065" s="37">
        <v>0.30694444444444441</v>
      </c>
      <c r="D3065" s="39">
        <v>128</v>
      </c>
      <c r="E3065" s="39">
        <v>72</v>
      </c>
      <c r="F3065" s="39">
        <v>66</v>
      </c>
      <c r="G3065" s="47"/>
      <c r="H3065" s="47"/>
      <c r="I3065" s="240">
        <v>42525.25</v>
      </c>
      <c r="J3065" s="39">
        <v>6</v>
      </c>
      <c r="K3065" s="41">
        <v>42519</v>
      </c>
      <c r="M3065" s="41"/>
    </row>
    <row r="3066" spans="2:13" x14ac:dyDescent="0.15">
      <c r="B3066" s="36">
        <v>42526</v>
      </c>
      <c r="C3066" s="37">
        <v>0.29652777777777778</v>
      </c>
      <c r="D3066" s="39">
        <v>137</v>
      </c>
      <c r="E3066" s="39">
        <v>80</v>
      </c>
      <c r="F3066" s="39">
        <v>58</v>
      </c>
      <c r="G3066" s="47" t="s">
        <v>24</v>
      </c>
      <c r="H3066" s="47" t="s">
        <v>128</v>
      </c>
      <c r="I3066" s="240">
        <v>42526.25</v>
      </c>
      <c r="J3066" s="39">
        <v>6</v>
      </c>
      <c r="K3066" s="41">
        <v>42526</v>
      </c>
      <c r="M3066" s="41"/>
    </row>
    <row r="3067" spans="2:13" x14ac:dyDescent="0.15">
      <c r="B3067" s="36">
        <v>42526</v>
      </c>
      <c r="C3067" s="37">
        <v>0.29722222222222222</v>
      </c>
      <c r="D3067" s="39">
        <v>133</v>
      </c>
      <c r="E3067" s="39">
        <v>74</v>
      </c>
      <c r="F3067" s="39">
        <v>62</v>
      </c>
      <c r="G3067" s="47"/>
      <c r="H3067" s="47"/>
      <c r="I3067" s="240">
        <v>42526.25</v>
      </c>
      <c r="J3067" s="39">
        <v>6</v>
      </c>
      <c r="K3067" s="41">
        <v>42526</v>
      </c>
      <c r="M3067" s="41"/>
    </row>
    <row r="3068" spans="2:13" x14ac:dyDescent="0.15">
      <c r="B3068" s="36">
        <v>42526</v>
      </c>
      <c r="C3068" s="37">
        <v>0.29930555555555555</v>
      </c>
      <c r="D3068" s="39">
        <v>143</v>
      </c>
      <c r="E3068" s="39">
        <v>86</v>
      </c>
      <c r="F3068" s="39">
        <v>58</v>
      </c>
      <c r="G3068" s="47"/>
      <c r="H3068" s="47"/>
      <c r="I3068" s="240">
        <v>42526.25</v>
      </c>
      <c r="J3068" s="39">
        <v>6</v>
      </c>
      <c r="K3068" s="41">
        <v>42526</v>
      </c>
      <c r="M3068" s="41"/>
    </row>
    <row r="3069" spans="2:13" x14ac:dyDescent="0.15">
      <c r="B3069" s="36">
        <v>42527</v>
      </c>
      <c r="C3069" s="37">
        <v>5.2777777777777778E-2</v>
      </c>
      <c r="D3069" s="39">
        <v>133</v>
      </c>
      <c r="E3069" s="39">
        <v>86</v>
      </c>
      <c r="F3069" s="39">
        <v>56</v>
      </c>
      <c r="G3069" s="47" t="s">
        <v>24</v>
      </c>
      <c r="H3069" s="47" t="s">
        <v>129</v>
      </c>
      <c r="I3069" s="240">
        <v>42526.75</v>
      </c>
      <c r="J3069" s="39">
        <v>18</v>
      </c>
      <c r="K3069" s="41">
        <v>42526</v>
      </c>
      <c r="M3069" s="41"/>
    </row>
    <row r="3070" spans="2:13" x14ac:dyDescent="0.15">
      <c r="B3070" s="36">
        <v>42527</v>
      </c>
      <c r="C3070" s="37">
        <v>0.26944444444444443</v>
      </c>
      <c r="D3070" s="39">
        <v>148</v>
      </c>
      <c r="E3070" s="39">
        <v>90</v>
      </c>
      <c r="F3070" s="39">
        <v>59</v>
      </c>
      <c r="G3070" s="47"/>
      <c r="H3070" s="47"/>
      <c r="I3070" s="240">
        <v>42527.25</v>
      </c>
      <c r="J3070" s="39">
        <v>6</v>
      </c>
      <c r="K3070" s="41">
        <v>42526</v>
      </c>
      <c r="M3070" s="41"/>
    </row>
    <row r="3071" spans="2:13" x14ac:dyDescent="0.15">
      <c r="B3071" s="36">
        <v>42527</v>
      </c>
      <c r="C3071" s="37">
        <v>0.2722222222222222</v>
      </c>
      <c r="D3071" s="39">
        <v>136</v>
      </c>
      <c r="E3071" s="39">
        <v>80</v>
      </c>
      <c r="F3071" s="39">
        <v>52</v>
      </c>
      <c r="G3071" s="47"/>
      <c r="H3071" s="47"/>
      <c r="I3071" s="240">
        <v>42527.25</v>
      </c>
      <c r="J3071" s="39">
        <v>6</v>
      </c>
      <c r="K3071" s="41">
        <v>42526</v>
      </c>
      <c r="M3071" s="41"/>
    </row>
    <row r="3072" spans="2:13" x14ac:dyDescent="0.15">
      <c r="B3072" s="36">
        <v>42528</v>
      </c>
      <c r="C3072" s="37"/>
      <c r="D3072" s="39"/>
      <c r="E3072" s="39"/>
      <c r="F3072" s="39"/>
      <c r="G3072" s="47" t="s">
        <v>28</v>
      </c>
      <c r="H3072" s="47" t="s">
        <v>234</v>
      </c>
      <c r="I3072" s="240">
        <v>42527.75</v>
      </c>
      <c r="J3072" s="39">
        <v>18</v>
      </c>
      <c r="K3072" s="41">
        <v>42526</v>
      </c>
      <c r="M3072" s="41"/>
    </row>
    <row r="3073" spans="2:13" x14ac:dyDescent="0.15">
      <c r="B3073" s="36">
        <v>42529</v>
      </c>
      <c r="C3073" s="37"/>
      <c r="D3073" s="39"/>
      <c r="E3073" s="39"/>
      <c r="F3073" s="39"/>
      <c r="G3073" s="47" t="s">
        <v>28</v>
      </c>
      <c r="H3073" s="47" t="s">
        <v>234</v>
      </c>
      <c r="I3073" s="240">
        <v>42528.75</v>
      </c>
      <c r="J3073" s="39">
        <v>18</v>
      </c>
      <c r="K3073" s="41">
        <v>42526</v>
      </c>
      <c r="M3073" s="41"/>
    </row>
    <row r="3074" spans="2:13" x14ac:dyDescent="0.15">
      <c r="B3074" s="36">
        <v>42530</v>
      </c>
      <c r="C3074" s="37">
        <v>0.24583333333333335</v>
      </c>
      <c r="D3074" s="39">
        <v>123</v>
      </c>
      <c r="E3074" s="39">
        <v>72</v>
      </c>
      <c r="F3074" s="39">
        <v>57</v>
      </c>
      <c r="G3074" s="47" t="s">
        <v>24</v>
      </c>
      <c r="H3074" s="47" t="s">
        <v>366</v>
      </c>
      <c r="I3074" s="240">
        <v>42530.25</v>
      </c>
      <c r="J3074" s="39">
        <v>6</v>
      </c>
      <c r="K3074" s="41">
        <v>42526</v>
      </c>
      <c r="M3074" s="41"/>
    </row>
    <row r="3075" spans="2:13" x14ac:dyDescent="0.15">
      <c r="B3075" s="36">
        <v>42530</v>
      </c>
      <c r="C3075" s="37">
        <v>0.24791666666666667</v>
      </c>
      <c r="D3075" s="39">
        <v>135</v>
      </c>
      <c r="E3075" s="39">
        <v>77</v>
      </c>
      <c r="F3075" s="39">
        <v>57</v>
      </c>
      <c r="G3075" s="47"/>
      <c r="H3075" s="47"/>
      <c r="I3075" s="240">
        <v>42530.25</v>
      </c>
      <c r="J3075" s="39">
        <v>6</v>
      </c>
      <c r="K3075" s="41">
        <v>42526</v>
      </c>
      <c r="M3075" s="41"/>
    </row>
    <row r="3076" spans="2:13" x14ac:dyDescent="0.15">
      <c r="B3076" s="36">
        <v>42531</v>
      </c>
      <c r="C3076" s="37">
        <v>0.25208333333333333</v>
      </c>
      <c r="D3076" s="39">
        <v>129</v>
      </c>
      <c r="E3076" s="39">
        <v>77</v>
      </c>
      <c r="F3076" s="39">
        <v>54</v>
      </c>
      <c r="G3076" s="47" t="s">
        <v>24</v>
      </c>
      <c r="H3076" s="47" t="s">
        <v>129</v>
      </c>
      <c r="I3076" s="240">
        <v>42531.25</v>
      </c>
      <c r="J3076" s="39">
        <v>6</v>
      </c>
      <c r="K3076" s="41">
        <v>42526</v>
      </c>
      <c r="M3076" s="41"/>
    </row>
    <row r="3077" spans="2:13" x14ac:dyDescent="0.15">
      <c r="B3077" s="36">
        <v>42531</v>
      </c>
      <c r="C3077" s="37">
        <v>0.25416666666666665</v>
      </c>
      <c r="D3077" s="39">
        <v>124</v>
      </c>
      <c r="E3077" s="39">
        <v>75</v>
      </c>
      <c r="F3077" s="39">
        <v>56</v>
      </c>
      <c r="G3077" s="47"/>
      <c r="H3077" s="47"/>
      <c r="I3077" s="240">
        <v>42531.25</v>
      </c>
      <c r="J3077" s="39">
        <v>6</v>
      </c>
      <c r="K3077" s="41">
        <v>42526</v>
      </c>
      <c r="M3077" s="41"/>
    </row>
    <row r="3078" spans="2:13" x14ac:dyDescent="0.15">
      <c r="B3078" s="36">
        <v>42532</v>
      </c>
      <c r="C3078" s="37">
        <v>0.27986111111111112</v>
      </c>
      <c r="D3078" s="39">
        <v>125</v>
      </c>
      <c r="E3078" s="39">
        <v>70</v>
      </c>
      <c r="F3078" s="39">
        <v>55</v>
      </c>
      <c r="G3078" s="47" t="s">
        <v>24</v>
      </c>
      <c r="H3078" s="47" t="s">
        <v>128</v>
      </c>
      <c r="I3078" s="240">
        <v>42532.25</v>
      </c>
      <c r="J3078" s="39">
        <v>6</v>
      </c>
      <c r="K3078" s="41">
        <v>42526</v>
      </c>
      <c r="M3078" s="41"/>
    </row>
    <row r="3079" spans="2:13" x14ac:dyDescent="0.15">
      <c r="B3079" s="36">
        <v>42532</v>
      </c>
      <c r="C3079" s="37">
        <v>0.28125</v>
      </c>
      <c r="D3079" s="39">
        <v>115</v>
      </c>
      <c r="E3079" s="39">
        <v>70</v>
      </c>
      <c r="F3079" s="39">
        <v>56</v>
      </c>
      <c r="G3079" s="47"/>
      <c r="H3079" s="47"/>
      <c r="I3079" s="240">
        <v>42532.25</v>
      </c>
      <c r="J3079" s="39">
        <v>6</v>
      </c>
      <c r="K3079" s="41">
        <v>42526</v>
      </c>
      <c r="M3079" s="41"/>
    </row>
    <row r="3080" spans="2:13" x14ac:dyDescent="0.15">
      <c r="B3080" s="36">
        <v>42533</v>
      </c>
      <c r="C3080" s="37"/>
      <c r="D3080" s="39"/>
      <c r="E3080" s="39"/>
      <c r="F3080" s="39"/>
      <c r="G3080" s="47" t="s">
        <v>28</v>
      </c>
      <c r="H3080" s="47" t="s">
        <v>234</v>
      </c>
      <c r="I3080" s="240">
        <v>42532.75</v>
      </c>
      <c r="J3080" s="39">
        <v>18</v>
      </c>
      <c r="K3080" s="41">
        <v>42526</v>
      </c>
      <c r="M3080" s="41"/>
    </row>
    <row r="3081" spans="2:13" x14ac:dyDescent="0.15">
      <c r="B3081" s="36">
        <v>42534</v>
      </c>
      <c r="C3081" s="37">
        <v>0.25694444444444448</v>
      </c>
      <c r="D3081" s="39">
        <v>130</v>
      </c>
      <c r="E3081" s="39">
        <v>77</v>
      </c>
      <c r="F3081" s="39">
        <v>54</v>
      </c>
      <c r="G3081" s="47" t="s">
        <v>28</v>
      </c>
      <c r="H3081" s="47" t="s">
        <v>369</v>
      </c>
      <c r="I3081" s="240">
        <v>42534.25</v>
      </c>
      <c r="J3081" s="39">
        <v>6</v>
      </c>
      <c r="K3081" s="41">
        <v>42533</v>
      </c>
      <c r="M3081" s="41"/>
    </row>
    <row r="3082" spans="2:13" x14ac:dyDescent="0.15">
      <c r="B3082" s="36">
        <v>42534</v>
      </c>
      <c r="C3082" s="37">
        <v>0.25833333333333336</v>
      </c>
      <c r="D3082" s="39">
        <v>123</v>
      </c>
      <c r="E3082" s="39">
        <v>76</v>
      </c>
      <c r="F3082" s="39">
        <v>55</v>
      </c>
      <c r="G3082" s="47"/>
      <c r="H3082" s="47"/>
      <c r="I3082" s="240">
        <v>42534.25</v>
      </c>
      <c r="J3082" s="39">
        <v>6</v>
      </c>
      <c r="K3082" s="41">
        <v>42533</v>
      </c>
      <c r="M3082" s="41"/>
    </row>
    <row r="3083" spans="2:13" x14ac:dyDescent="0.15">
      <c r="B3083" s="36">
        <v>42535</v>
      </c>
      <c r="C3083" s="37">
        <v>0.25208333333333333</v>
      </c>
      <c r="D3083" s="39">
        <v>129</v>
      </c>
      <c r="E3083" s="39">
        <v>70</v>
      </c>
      <c r="F3083" s="39">
        <v>55</v>
      </c>
      <c r="G3083" s="47" t="s">
        <v>28</v>
      </c>
      <c r="H3083" s="47" t="s">
        <v>234</v>
      </c>
      <c r="I3083" s="240">
        <v>42535.25</v>
      </c>
      <c r="J3083" s="39">
        <v>6</v>
      </c>
      <c r="K3083" s="41">
        <v>42533</v>
      </c>
      <c r="M3083" s="41"/>
    </row>
    <row r="3084" spans="2:13" x14ac:dyDescent="0.15">
      <c r="B3084" s="36">
        <v>42535</v>
      </c>
      <c r="C3084" s="37">
        <v>0.25277777777777777</v>
      </c>
      <c r="D3084" s="39">
        <v>122</v>
      </c>
      <c r="E3084" s="39">
        <v>68</v>
      </c>
      <c r="F3084" s="39">
        <v>54</v>
      </c>
      <c r="G3084" s="47"/>
      <c r="H3084" s="47"/>
      <c r="I3084" s="240">
        <v>42535.25</v>
      </c>
      <c r="J3084" s="39">
        <v>6</v>
      </c>
      <c r="K3084" s="41">
        <v>42533</v>
      </c>
      <c r="M3084" s="41"/>
    </row>
    <row r="3085" spans="2:13" x14ac:dyDescent="0.15">
      <c r="B3085" s="36">
        <v>42536</v>
      </c>
      <c r="C3085" s="37">
        <v>0.25138888888888888</v>
      </c>
      <c r="D3085" s="39">
        <v>130</v>
      </c>
      <c r="E3085" s="39">
        <v>84</v>
      </c>
      <c r="F3085" s="39">
        <v>60</v>
      </c>
      <c r="G3085" s="47" t="s">
        <v>24</v>
      </c>
      <c r="H3085" s="47" t="s">
        <v>366</v>
      </c>
      <c r="I3085" s="240">
        <v>42536.25</v>
      </c>
      <c r="J3085" s="39">
        <v>6</v>
      </c>
      <c r="K3085" s="41">
        <v>42533</v>
      </c>
      <c r="M3085" s="41"/>
    </row>
    <row r="3086" spans="2:13" x14ac:dyDescent="0.15">
      <c r="B3086" s="36">
        <v>42536</v>
      </c>
      <c r="C3086" s="37">
        <v>0.25277777777777777</v>
      </c>
      <c r="D3086" s="39">
        <v>139</v>
      </c>
      <c r="E3086" s="39">
        <v>79</v>
      </c>
      <c r="F3086" s="39">
        <v>60</v>
      </c>
      <c r="G3086" s="47"/>
      <c r="H3086" s="47"/>
      <c r="I3086" s="240">
        <v>42536.25</v>
      </c>
      <c r="J3086" s="39">
        <v>6</v>
      </c>
      <c r="K3086" s="41">
        <v>42533</v>
      </c>
      <c r="M3086" s="41"/>
    </row>
    <row r="3087" spans="2:13" x14ac:dyDescent="0.15">
      <c r="B3087" s="36">
        <v>42537</v>
      </c>
      <c r="C3087" s="37">
        <v>0.25277777777777777</v>
      </c>
      <c r="D3087" s="39">
        <v>123</v>
      </c>
      <c r="E3087" s="39">
        <v>71</v>
      </c>
      <c r="F3087" s="39">
        <v>50</v>
      </c>
      <c r="G3087" s="47" t="s">
        <v>24</v>
      </c>
      <c r="H3087" s="47" t="s">
        <v>128</v>
      </c>
      <c r="I3087" s="240">
        <v>42537.25</v>
      </c>
      <c r="J3087" s="39">
        <v>6</v>
      </c>
      <c r="K3087" s="41">
        <v>42533</v>
      </c>
      <c r="M3087" s="41"/>
    </row>
    <row r="3088" spans="2:13" x14ac:dyDescent="0.15">
      <c r="B3088" s="36">
        <v>42537</v>
      </c>
      <c r="C3088" s="37">
        <v>0.25416666666666665</v>
      </c>
      <c r="D3088" s="39">
        <v>130</v>
      </c>
      <c r="E3088" s="39">
        <v>73</v>
      </c>
      <c r="F3088" s="39">
        <v>52</v>
      </c>
      <c r="G3088" s="47"/>
      <c r="H3088" s="47"/>
      <c r="I3088" s="240">
        <v>42537.25</v>
      </c>
      <c r="J3088" s="39">
        <v>6</v>
      </c>
      <c r="K3088" s="41">
        <v>42533</v>
      </c>
      <c r="M3088" s="41"/>
    </row>
    <row r="3089" spans="2:13" x14ac:dyDescent="0.15">
      <c r="B3089" s="36">
        <v>42538</v>
      </c>
      <c r="C3089" s="37">
        <v>0.25138888888888888</v>
      </c>
      <c r="D3089" s="39">
        <v>123</v>
      </c>
      <c r="E3089" s="39">
        <v>71</v>
      </c>
      <c r="F3089" s="39">
        <v>54</v>
      </c>
      <c r="G3089" s="47" t="s">
        <v>24</v>
      </c>
      <c r="H3089" s="47" t="s">
        <v>128</v>
      </c>
      <c r="I3089" s="240">
        <v>42538.25</v>
      </c>
      <c r="J3089" s="39">
        <v>6</v>
      </c>
      <c r="K3089" s="41">
        <v>42533</v>
      </c>
      <c r="M3089" s="41"/>
    </row>
    <row r="3090" spans="2:13" x14ac:dyDescent="0.15">
      <c r="B3090" s="36">
        <v>42538</v>
      </c>
      <c r="C3090" s="37">
        <v>0.25625000000000003</v>
      </c>
      <c r="D3090" s="39">
        <v>125</v>
      </c>
      <c r="E3090" s="39">
        <v>75</v>
      </c>
      <c r="F3090" s="39">
        <v>57</v>
      </c>
      <c r="G3090" s="47"/>
      <c r="H3090" s="47"/>
      <c r="I3090" s="240">
        <v>42538.25</v>
      </c>
      <c r="J3090" s="39">
        <v>6</v>
      </c>
      <c r="K3090" s="41">
        <v>42533</v>
      </c>
      <c r="M3090" s="41"/>
    </row>
    <row r="3091" spans="2:13" x14ac:dyDescent="0.15">
      <c r="B3091" s="36">
        <v>42539</v>
      </c>
      <c r="C3091" s="37">
        <v>0.26874999999999999</v>
      </c>
      <c r="D3091" s="39">
        <v>127</v>
      </c>
      <c r="E3091" s="39">
        <v>71</v>
      </c>
      <c r="F3091" s="39">
        <v>52</v>
      </c>
      <c r="G3091" s="47" t="s">
        <v>24</v>
      </c>
      <c r="H3091" s="47" t="s">
        <v>128</v>
      </c>
      <c r="I3091" s="240">
        <v>42539.25</v>
      </c>
      <c r="J3091" s="39">
        <v>6</v>
      </c>
      <c r="K3091" s="41">
        <v>42533</v>
      </c>
      <c r="M3091" s="41"/>
    </row>
    <row r="3092" spans="2:13" x14ac:dyDescent="0.15">
      <c r="B3092" s="36">
        <v>42539</v>
      </c>
      <c r="C3092" s="37">
        <v>0.26944444444444443</v>
      </c>
      <c r="D3092" s="39">
        <v>122</v>
      </c>
      <c r="E3092" s="39">
        <v>72</v>
      </c>
      <c r="F3092" s="39">
        <v>53</v>
      </c>
      <c r="G3092" s="47"/>
      <c r="H3092" s="47"/>
      <c r="I3092" s="240">
        <v>42539.25</v>
      </c>
      <c r="J3092" s="39">
        <v>6</v>
      </c>
      <c r="K3092" s="41">
        <v>42533</v>
      </c>
      <c r="M3092" s="41"/>
    </row>
    <row r="3093" spans="2:13" x14ac:dyDescent="0.15">
      <c r="B3093" s="36">
        <v>42540</v>
      </c>
      <c r="C3093" s="37"/>
      <c r="D3093" s="39"/>
      <c r="E3093" s="39"/>
      <c r="F3093" s="39"/>
      <c r="G3093" s="47" t="s">
        <v>28</v>
      </c>
      <c r="H3093" s="47" t="s">
        <v>234</v>
      </c>
      <c r="I3093" s="240">
        <v>42539.75</v>
      </c>
      <c r="J3093" s="39">
        <v>18</v>
      </c>
      <c r="K3093" s="41">
        <v>42533</v>
      </c>
      <c r="M3093" s="41"/>
    </row>
    <row r="3094" spans="2:13" x14ac:dyDescent="0.15">
      <c r="B3094" s="36">
        <v>42541</v>
      </c>
      <c r="C3094" s="37">
        <v>0.23263888888888887</v>
      </c>
      <c r="D3094" s="39">
        <v>130</v>
      </c>
      <c r="E3094" s="39">
        <v>80</v>
      </c>
      <c r="F3094" s="39">
        <v>53</v>
      </c>
      <c r="G3094" s="47" t="s">
        <v>24</v>
      </c>
      <c r="H3094" s="47" t="s">
        <v>128</v>
      </c>
      <c r="I3094" s="240">
        <v>42541.25</v>
      </c>
      <c r="J3094" s="39">
        <v>6</v>
      </c>
      <c r="K3094" s="41">
        <v>42540</v>
      </c>
      <c r="M3094" s="41"/>
    </row>
    <row r="3095" spans="2:13" x14ac:dyDescent="0.15">
      <c r="B3095" s="36">
        <v>42541</v>
      </c>
      <c r="C3095" s="37">
        <v>0.23333333333333331</v>
      </c>
      <c r="D3095" s="39">
        <v>142</v>
      </c>
      <c r="E3095" s="39">
        <v>80</v>
      </c>
      <c r="F3095" s="39">
        <v>54</v>
      </c>
      <c r="G3095" s="47"/>
      <c r="H3095" s="47"/>
      <c r="I3095" s="240">
        <v>42541.25</v>
      </c>
      <c r="J3095" s="39">
        <v>6</v>
      </c>
      <c r="K3095" s="41">
        <v>42540</v>
      </c>
      <c r="M3095" s="41"/>
    </row>
    <row r="3096" spans="2:13" x14ac:dyDescent="0.15">
      <c r="B3096" s="36">
        <v>42541</v>
      </c>
      <c r="C3096" s="37">
        <v>0.23611111111111113</v>
      </c>
      <c r="D3096" s="39">
        <v>133</v>
      </c>
      <c r="E3096" s="39">
        <v>83</v>
      </c>
      <c r="F3096" s="39">
        <v>53</v>
      </c>
      <c r="G3096" s="47"/>
      <c r="H3096" s="47"/>
      <c r="I3096" s="240">
        <v>42541.25</v>
      </c>
      <c r="J3096" s="39">
        <v>6</v>
      </c>
      <c r="K3096" s="41">
        <v>42540</v>
      </c>
      <c r="M3096" s="41"/>
    </row>
    <row r="3097" spans="2:13" x14ac:dyDescent="0.15">
      <c r="B3097" s="36">
        <v>42542</v>
      </c>
      <c r="C3097" s="37">
        <v>2.0833333333333332E-2</v>
      </c>
      <c r="D3097" s="39">
        <v>115</v>
      </c>
      <c r="E3097" s="39">
        <v>70</v>
      </c>
      <c r="F3097" s="39">
        <v>48</v>
      </c>
      <c r="G3097" s="47" t="s">
        <v>24</v>
      </c>
      <c r="H3097" s="47" t="s">
        <v>128</v>
      </c>
      <c r="I3097" s="240">
        <v>42541.75</v>
      </c>
      <c r="J3097" s="39">
        <v>18</v>
      </c>
      <c r="K3097" s="41">
        <v>42540</v>
      </c>
      <c r="M3097" s="41"/>
    </row>
    <row r="3098" spans="2:13" x14ac:dyDescent="0.15">
      <c r="B3098" s="36">
        <v>42542</v>
      </c>
      <c r="C3098" s="37">
        <v>0.24444444444444446</v>
      </c>
      <c r="D3098" s="39">
        <v>128</v>
      </c>
      <c r="E3098" s="39">
        <v>70</v>
      </c>
      <c r="F3098" s="39">
        <v>52</v>
      </c>
      <c r="G3098" s="47"/>
      <c r="H3098" s="47"/>
      <c r="I3098" s="240">
        <v>42542.25</v>
      </c>
      <c r="J3098" s="39">
        <v>6</v>
      </c>
      <c r="K3098" s="41">
        <v>42540</v>
      </c>
      <c r="M3098" s="41"/>
    </row>
    <row r="3099" spans="2:13" x14ac:dyDescent="0.15">
      <c r="B3099" s="36">
        <v>42542</v>
      </c>
      <c r="C3099" s="37">
        <v>0.24583333333333335</v>
      </c>
      <c r="D3099" s="39">
        <v>122</v>
      </c>
      <c r="E3099" s="39">
        <v>72</v>
      </c>
      <c r="F3099" s="39">
        <v>53</v>
      </c>
      <c r="G3099" s="47"/>
      <c r="H3099" s="47"/>
      <c r="I3099" s="240">
        <v>42542.25</v>
      </c>
      <c r="J3099" s="39">
        <v>6</v>
      </c>
      <c r="K3099" s="41">
        <v>42540</v>
      </c>
      <c r="M3099" s="41"/>
    </row>
    <row r="3100" spans="2:13" x14ac:dyDescent="0.15">
      <c r="B3100" s="36">
        <v>42543</v>
      </c>
      <c r="C3100" s="37">
        <v>0.25</v>
      </c>
      <c r="D3100" s="39">
        <v>131</v>
      </c>
      <c r="E3100" s="39">
        <v>75</v>
      </c>
      <c r="F3100" s="39">
        <v>59</v>
      </c>
      <c r="G3100" s="47" t="s">
        <v>24</v>
      </c>
      <c r="H3100" s="47" t="s">
        <v>128</v>
      </c>
      <c r="I3100" s="240">
        <v>42543.25</v>
      </c>
      <c r="J3100" s="39">
        <v>6</v>
      </c>
      <c r="K3100" s="41">
        <v>42540</v>
      </c>
      <c r="M3100" s="41"/>
    </row>
    <row r="3101" spans="2:13" x14ac:dyDescent="0.15">
      <c r="B3101" s="36">
        <v>42543</v>
      </c>
      <c r="C3101" s="37">
        <v>0.25208333333333333</v>
      </c>
      <c r="D3101" s="39">
        <v>124</v>
      </c>
      <c r="E3101" s="39">
        <v>75</v>
      </c>
      <c r="F3101" s="39">
        <v>56</v>
      </c>
      <c r="G3101" s="47"/>
      <c r="H3101" s="47"/>
      <c r="I3101" s="240">
        <v>42543.25</v>
      </c>
      <c r="J3101" s="39">
        <v>6</v>
      </c>
      <c r="K3101" s="41">
        <v>42540</v>
      </c>
      <c r="M3101" s="41"/>
    </row>
    <row r="3102" spans="2:13" x14ac:dyDescent="0.15">
      <c r="B3102" s="36">
        <v>42544</v>
      </c>
      <c r="C3102" s="37">
        <v>0.23819444444444446</v>
      </c>
      <c r="D3102" s="39">
        <v>129</v>
      </c>
      <c r="E3102" s="39">
        <v>76</v>
      </c>
      <c r="F3102" s="39">
        <v>55</v>
      </c>
      <c r="G3102" s="47" t="s">
        <v>24</v>
      </c>
      <c r="H3102" s="47" t="s">
        <v>128</v>
      </c>
      <c r="I3102" s="240">
        <v>42544.25</v>
      </c>
      <c r="J3102" s="39">
        <v>6</v>
      </c>
      <c r="K3102" s="41">
        <v>42540</v>
      </c>
      <c r="M3102" s="41"/>
    </row>
    <row r="3103" spans="2:13" x14ac:dyDescent="0.15">
      <c r="B3103" s="36">
        <v>42544</v>
      </c>
      <c r="C3103" s="37">
        <v>0.23958333333333334</v>
      </c>
      <c r="D3103" s="39">
        <v>122</v>
      </c>
      <c r="E3103" s="39">
        <v>72</v>
      </c>
      <c r="F3103" s="39">
        <v>53</v>
      </c>
      <c r="G3103" s="47"/>
      <c r="H3103" s="47"/>
      <c r="I3103" s="240">
        <v>42544.25</v>
      </c>
      <c r="J3103" s="39">
        <v>6</v>
      </c>
      <c r="K3103" s="41">
        <v>42540</v>
      </c>
      <c r="M3103" s="41"/>
    </row>
    <row r="3104" spans="2:13" x14ac:dyDescent="0.15">
      <c r="B3104" s="36">
        <v>42545</v>
      </c>
      <c r="C3104" s="37">
        <v>0.25972222222222224</v>
      </c>
      <c r="D3104" s="39">
        <v>125</v>
      </c>
      <c r="E3104" s="39">
        <v>71</v>
      </c>
      <c r="F3104" s="39">
        <v>60</v>
      </c>
      <c r="G3104" s="47" t="s">
        <v>24</v>
      </c>
      <c r="H3104" s="47" t="s">
        <v>128</v>
      </c>
      <c r="I3104" s="240">
        <v>42545.25</v>
      </c>
      <c r="J3104" s="39">
        <v>6</v>
      </c>
      <c r="K3104" s="41">
        <v>42540</v>
      </c>
      <c r="M3104" s="41"/>
    </row>
    <row r="3105" spans="2:13" x14ac:dyDescent="0.15">
      <c r="B3105" s="36">
        <v>42546</v>
      </c>
      <c r="C3105" s="37">
        <v>0.28263888888888888</v>
      </c>
      <c r="D3105" s="39">
        <v>122</v>
      </c>
      <c r="E3105" s="39">
        <v>68</v>
      </c>
      <c r="F3105" s="39">
        <v>64</v>
      </c>
      <c r="G3105" s="47" t="s">
        <v>28</v>
      </c>
      <c r="H3105" s="47" t="s">
        <v>234</v>
      </c>
      <c r="I3105" s="240">
        <v>42546.25</v>
      </c>
      <c r="J3105" s="39">
        <v>6</v>
      </c>
      <c r="K3105" s="41">
        <v>42540</v>
      </c>
      <c r="M3105" s="41"/>
    </row>
    <row r="3106" spans="2:13" x14ac:dyDescent="0.15">
      <c r="B3106" s="36">
        <v>42546</v>
      </c>
      <c r="C3106" s="37">
        <v>0.28333333333333333</v>
      </c>
      <c r="D3106" s="39">
        <v>119</v>
      </c>
      <c r="E3106" s="39">
        <v>70</v>
      </c>
      <c r="F3106" s="39">
        <v>68</v>
      </c>
      <c r="G3106" s="47"/>
      <c r="H3106" s="47"/>
      <c r="I3106" s="240">
        <v>42546.25</v>
      </c>
      <c r="J3106" s="39">
        <v>6</v>
      </c>
      <c r="K3106" s="41">
        <v>42540</v>
      </c>
      <c r="M3106" s="41"/>
    </row>
    <row r="3107" spans="2:13" x14ac:dyDescent="0.15">
      <c r="B3107" s="36">
        <v>42547</v>
      </c>
      <c r="C3107" s="37">
        <v>0.25138888888888888</v>
      </c>
      <c r="D3107" s="39">
        <v>128</v>
      </c>
      <c r="E3107" s="39">
        <v>74</v>
      </c>
      <c r="F3107" s="39">
        <v>66</v>
      </c>
      <c r="G3107" s="47" t="s">
        <v>24</v>
      </c>
      <c r="H3107" s="47" t="s">
        <v>128</v>
      </c>
      <c r="I3107" s="240">
        <v>42547.25</v>
      </c>
      <c r="J3107" s="39">
        <v>6</v>
      </c>
      <c r="K3107" s="41">
        <v>42547</v>
      </c>
      <c r="M3107" s="41"/>
    </row>
    <row r="3108" spans="2:13" x14ac:dyDescent="0.15">
      <c r="B3108" s="36">
        <v>42547</v>
      </c>
      <c r="C3108" s="37">
        <v>0.25277777777777777</v>
      </c>
      <c r="D3108" s="39">
        <v>142</v>
      </c>
      <c r="E3108" s="39">
        <v>59</v>
      </c>
      <c r="F3108" s="39">
        <v>66</v>
      </c>
      <c r="G3108" s="47"/>
      <c r="H3108" s="47"/>
      <c r="I3108" s="240">
        <v>42547.25</v>
      </c>
      <c r="J3108" s="39">
        <v>6</v>
      </c>
      <c r="K3108" s="41">
        <v>42547</v>
      </c>
      <c r="M3108" s="41"/>
    </row>
    <row r="3109" spans="2:13" x14ac:dyDescent="0.15">
      <c r="B3109" s="36">
        <v>42547</v>
      </c>
      <c r="C3109" s="37">
        <v>0.25416666666666665</v>
      </c>
      <c r="D3109" s="39">
        <v>117</v>
      </c>
      <c r="E3109" s="39">
        <v>67</v>
      </c>
      <c r="F3109" s="39">
        <v>65</v>
      </c>
      <c r="G3109" s="47"/>
      <c r="H3109" s="47"/>
      <c r="I3109" s="240">
        <v>42547.25</v>
      </c>
      <c r="J3109" s="39">
        <v>6</v>
      </c>
      <c r="K3109" s="41">
        <v>42547</v>
      </c>
      <c r="M3109" s="41"/>
    </row>
    <row r="3110" spans="2:13" x14ac:dyDescent="0.15">
      <c r="B3110" s="36">
        <v>42548</v>
      </c>
      <c r="C3110" s="37">
        <v>0.25763888888888892</v>
      </c>
      <c r="D3110" s="39">
        <v>140</v>
      </c>
      <c r="E3110" s="39">
        <v>83</v>
      </c>
      <c r="F3110" s="39">
        <v>63</v>
      </c>
      <c r="G3110" s="47" t="s">
        <v>24</v>
      </c>
      <c r="H3110" s="47" t="s">
        <v>366</v>
      </c>
      <c r="I3110" s="240">
        <v>42548.25</v>
      </c>
      <c r="J3110" s="39">
        <v>6</v>
      </c>
      <c r="K3110" s="41">
        <v>42547</v>
      </c>
      <c r="M3110" s="41"/>
    </row>
    <row r="3111" spans="2:13" x14ac:dyDescent="0.15">
      <c r="B3111" s="36">
        <v>42548</v>
      </c>
      <c r="C3111" s="37">
        <v>0.25833333333333336</v>
      </c>
      <c r="D3111" s="39">
        <v>130</v>
      </c>
      <c r="E3111" s="39">
        <v>78</v>
      </c>
      <c r="F3111" s="39">
        <v>57</v>
      </c>
      <c r="G3111" s="47"/>
      <c r="H3111" s="47"/>
      <c r="I3111" s="240">
        <v>42548.25</v>
      </c>
      <c r="J3111" s="39">
        <v>6</v>
      </c>
      <c r="K3111" s="41">
        <v>42547</v>
      </c>
      <c r="M3111" s="41"/>
    </row>
    <row r="3112" spans="2:13" x14ac:dyDescent="0.15">
      <c r="B3112" s="36">
        <v>42549</v>
      </c>
      <c r="C3112" s="37">
        <v>0.24583333333333335</v>
      </c>
      <c r="D3112" s="39">
        <v>119</v>
      </c>
      <c r="E3112" s="39">
        <v>74</v>
      </c>
      <c r="F3112" s="39">
        <v>56</v>
      </c>
      <c r="G3112" s="47" t="s">
        <v>24</v>
      </c>
      <c r="H3112" s="47" t="s">
        <v>366</v>
      </c>
      <c r="I3112" s="240">
        <v>42549.25</v>
      </c>
      <c r="J3112" s="39">
        <v>6</v>
      </c>
      <c r="K3112" s="41">
        <v>42547</v>
      </c>
      <c r="M3112" s="41"/>
    </row>
    <row r="3113" spans="2:13" x14ac:dyDescent="0.15">
      <c r="B3113" s="36">
        <v>42549</v>
      </c>
      <c r="C3113" s="37">
        <v>0.24722222222222223</v>
      </c>
      <c r="D3113" s="39">
        <v>126</v>
      </c>
      <c r="E3113" s="39">
        <v>76</v>
      </c>
      <c r="F3113" s="39">
        <v>56</v>
      </c>
      <c r="G3113" s="47"/>
      <c r="H3113" s="47"/>
      <c r="I3113" s="240">
        <v>42549.25</v>
      </c>
      <c r="J3113" s="39">
        <v>6</v>
      </c>
      <c r="K3113" s="41">
        <v>42547</v>
      </c>
      <c r="M3113" s="41"/>
    </row>
    <row r="3114" spans="2:13" x14ac:dyDescent="0.15">
      <c r="B3114" s="36">
        <v>42550</v>
      </c>
      <c r="C3114" s="37">
        <v>0.25416666666666665</v>
      </c>
      <c r="D3114" s="39">
        <v>125</v>
      </c>
      <c r="E3114" s="39">
        <v>76</v>
      </c>
      <c r="F3114" s="39">
        <v>55</v>
      </c>
      <c r="G3114" s="47" t="s">
        <v>24</v>
      </c>
      <c r="H3114" s="47" t="s">
        <v>366</v>
      </c>
      <c r="I3114" s="240">
        <v>42550.25</v>
      </c>
      <c r="J3114" s="39">
        <v>6</v>
      </c>
      <c r="K3114" s="41">
        <v>42547</v>
      </c>
      <c r="M3114" s="41"/>
    </row>
    <row r="3115" spans="2:13" x14ac:dyDescent="0.15">
      <c r="B3115" s="36">
        <v>42550</v>
      </c>
      <c r="C3115" s="37">
        <v>0.25555555555555559</v>
      </c>
      <c r="D3115" s="39">
        <v>130</v>
      </c>
      <c r="E3115" s="39">
        <v>74</v>
      </c>
      <c r="F3115" s="39">
        <v>58</v>
      </c>
      <c r="G3115" s="47"/>
      <c r="H3115" s="47"/>
      <c r="I3115" s="240">
        <v>42550.25</v>
      </c>
      <c r="J3115" s="39">
        <v>6</v>
      </c>
      <c r="K3115" s="41">
        <v>42547</v>
      </c>
      <c r="M3115" s="41"/>
    </row>
    <row r="3116" spans="2:13" x14ac:dyDescent="0.15">
      <c r="B3116" s="36">
        <v>42551</v>
      </c>
      <c r="C3116" s="37">
        <v>0.25347222222222221</v>
      </c>
      <c r="D3116" s="39">
        <v>120</v>
      </c>
      <c r="E3116" s="39">
        <v>67</v>
      </c>
      <c r="F3116" s="39">
        <v>57</v>
      </c>
      <c r="G3116" s="47" t="s">
        <v>24</v>
      </c>
      <c r="H3116" s="47" t="s">
        <v>366</v>
      </c>
      <c r="I3116" s="240">
        <v>42551.25</v>
      </c>
      <c r="J3116" s="39">
        <v>6</v>
      </c>
      <c r="K3116" s="41">
        <v>42547</v>
      </c>
      <c r="M3116" s="41"/>
    </row>
    <row r="3117" spans="2:13" x14ac:dyDescent="0.15">
      <c r="B3117" s="36">
        <v>42551</v>
      </c>
      <c r="C3117" s="37">
        <v>0.98263888888888884</v>
      </c>
      <c r="D3117" s="39">
        <v>116</v>
      </c>
      <c r="E3117" s="39">
        <v>67</v>
      </c>
      <c r="F3117" s="39">
        <v>61</v>
      </c>
      <c r="G3117" s="47"/>
      <c r="H3117" s="47"/>
      <c r="I3117" s="240">
        <v>42551.75</v>
      </c>
      <c r="J3117" s="39">
        <v>18</v>
      </c>
      <c r="K3117" s="41">
        <v>42547</v>
      </c>
      <c r="M3117" s="41"/>
    </row>
    <row r="3118" spans="2:13" x14ac:dyDescent="0.15">
      <c r="B3118" s="36">
        <v>42552</v>
      </c>
      <c r="C3118" s="37">
        <v>0.24305555555555555</v>
      </c>
      <c r="D3118" s="39">
        <v>131</v>
      </c>
      <c r="E3118" s="39">
        <v>75</v>
      </c>
      <c r="F3118" s="39">
        <v>54</v>
      </c>
      <c r="G3118" s="47" t="s">
        <v>24</v>
      </c>
      <c r="H3118" s="47" t="s">
        <v>370</v>
      </c>
      <c r="I3118" s="240">
        <v>42552.25</v>
      </c>
      <c r="J3118" s="39">
        <v>6</v>
      </c>
      <c r="K3118" s="41">
        <v>42547</v>
      </c>
      <c r="M3118" s="41"/>
    </row>
    <row r="3119" spans="2:13" x14ac:dyDescent="0.15">
      <c r="B3119" s="36">
        <v>42552</v>
      </c>
      <c r="C3119" s="37">
        <v>0.24652777777777779</v>
      </c>
      <c r="D3119" s="39">
        <v>117</v>
      </c>
      <c r="E3119" s="39">
        <v>71</v>
      </c>
      <c r="F3119" s="39">
        <v>55</v>
      </c>
      <c r="G3119" s="47"/>
      <c r="H3119" s="47"/>
      <c r="I3119" s="240">
        <v>42552.25</v>
      </c>
      <c r="J3119" s="39">
        <v>6</v>
      </c>
      <c r="K3119" s="41">
        <v>42547</v>
      </c>
      <c r="M3119" s="41"/>
    </row>
    <row r="3120" spans="2:13" x14ac:dyDescent="0.15">
      <c r="B3120" s="36">
        <v>42553</v>
      </c>
      <c r="C3120" s="37"/>
      <c r="D3120" s="39"/>
      <c r="E3120" s="39"/>
      <c r="F3120" s="39"/>
      <c r="G3120" s="47" t="s">
        <v>28</v>
      </c>
      <c r="H3120" s="47" t="s">
        <v>234</v>
      </c>
      <c r="I3120" s="240">
        <v>42552.75</v>
      </c>
      <c r="J3120" s="39">
        <v>18</v>
      </c>
      <c r="K3120" s="41">
        <v>42547</v>
      </c>
      <c r="M3120" s="41"/>
    </row>
    <row r="3121" spans="2:13" x14ac:dyDescent="0.15">
      <c r="B3121" s="36">
        <v>42554</v>
      </c>
      <c r="C3121" s="37">
        <v>0.27361111111111108</v>
      </c>
      <c r="D3121" s="39">
        <v>137</v>
      </c>
      <c r="E3121" s="39">
        <v>76</v>
      </c>
      <c r="F3121" s="39">
        <v>62</v>
      </c>
      <c r="G3121" s="47" t="s">
        <v>28</v>
      </c>
      <c r="H3121" s="47" t="s">
        <v>234</v>
      </c>
      <c r="I3121" s="240">
        <v>42554.25</v>
      </c>
      <c r="J3121" s="39">
        <v>6</v>
      </c>
      <c r="K3121" s="41">
        <v>42554</v>
      </c>
      <c r="M3121" s="41"/>
    </row>
    <row r="3122" spans="2:13" x14ac:dyDescent="0.15">
      <c r="B3122" s="36">
        <v>42554</v>
      </c>
      <c r="C3122" s="37">
        <v>0.27569444444444446</v>
      </c>
      <c r="D3122" s="39">
        <v>123</v>
      </c>
      <c r="E3122" s="39">
        <v>74</v>
      </c>
      <c r="F3122" s="39">
        <v>59</v>
      </c>
      <c r="G3122" s="47"/>
      <c r="H3122" s="47"/>
      <c r="I3122" s="240">
        <v>42554.25</v>
      </c>
      <c r="J3122" s="39">
        <v>6</v>
      </c>
      <c r="K3122" s="41">
        <v>42554</v>
      </c>
      <c r="M3122" s="41"/>
    </row>
    <row r="3123" spans="2:13" x14ac:dyDescent="0.15">
      <c r="B3123" s="36">
        <v>42555</v>
      </c>
      <c r="C3123" s="37">
        <v>0.24861111111111112</v>
      </c>
      <c r="D3123" s="39">
        <v>140</v>
      </c>
      <c r="E3123" s="39">
        <v>80</v>
      </c>
      <c r="F3123" s="39">
        <v>55</v>
      </c>
      <c r="G3123" s="47" t="s">
        <v>24</v>
      </c>
      <c r="H3123" s="47" t="s">
        <v>128</v>
      </c>
      <c r="I3123" s="240">
        <v>42555.25</v>
      </c>
      <c r="J3123" s="39">
        <v>6</v>
      </c>
      <c r="K3123" s="41">
        <v>42554</v>
      </c>
      <c r="M3123" s="41"/>
    </row>
    <row r="3124" spans="2:13" x14ac:dyDescent="0.15">
      <c r="B3124" s="36">
        <v>42555</v>
      </c>
      <c r="C3124" s="37">
        <v>0.25</v>
      </c>
      <c r="D3124" s="39">
        <v>132</v>
      </c>
      <c r="E3124" s="39">
        <v>81</v>
      </c>
      <c r="F3124" s="39">
        <v>55</v>
      </c>
      <c r="G3124" s="47"/>
      <c r="H3124" s="47"/>
      <c r="I3124" s="240">
        <v>42555.25</v>
      </c>
      <c r="J3124" s="39">
        <v>6</v>
      </c>
      <c r="K3124" s="41">
        <v>42554</v>
      </c>
      <c r="M3124" s="41"/>
    </row>
    <row r="3125" spans="2:13" x14ac:dyDescent="0.15">
      <c r="B3125" s="36">
        <v>42556</v>
      </c>
      <c r="C3125" s="37">
        <v>0.25</v>
      </c>
      <c r="D3125" s="39">
        <v>121</v>
      </c>
      <c r="E3125" s="39">
        <v>75</v>
      </c>
      <c r="F3125" s="39">
        <v>56</v>
      </c>
      <c r="G3125" s="47" t="s">
        <v>24</v>
      </c>
      <c r="H3125" s="47" t="s">
        <v>128</v>
      </c>
      <c r="I3125" s="240">
        <v>42556.25</v>
      </c>
      <c r="J3125" s="39">
        <v>6</v>
      </c>
      <c r="K3125" s="41">
        <v>42554</v>
      </c>
      <c r="M3125" s="41"/>
    </row>
    <row r="3126" spans="2:13" x14ac:dyDescent="0.15">
      <c r="B3126" s="36">
        <v>42556</v>
      </c>
      <c r="C3126" s="37">
        <v>0.25208333333333333</v>
      </c>
      <c r="D3126" s="39">
        <v>128</v>
      </c>
      <c r="E3126" s="39">
        <v>79</v>
      </c>
      <c r="F3126" s="39">
        <v>62</v>
      </c>
      <c r="G3126" s="47"/>
      <c r="H3126" s="47"/>
      <c r="I3126" s="240">
        <v>42556.25</v>
      </c>
      <c r="J3126" s="39">
        <v>6</v>
      </c>
      <c r="K3126" s="41">
        <v>42554</v>
      </c>
      <c r="M3126" s="41"/>
    </row>
    <row r="3127" spans="2:13" x14ac:dyDescent="0.15">
      <c r="B3127" s="36">
        <v>42557</v>
      </c>
      <c r="C3127" s="37">
        <v>0.25347222222222221</v>
      </c>
      <c r="D3127" s="39">
        <v>114</v>
      </c>
      <c r="E3127" s="39">
        <v>64</v>
      </c>
      <c r="F3127" s="39">
        <v>57</v>
      </c>
      <c r="G3127" s="47" t="s">
        <v>24</v>
      </c>
      <c r="H3127" s="47" t="s">
        <v>128</v>
      </c>
      <c r="I3127" s="240">
        <v>42557.25</v>
      </c>
      <c r="J3127" s="39">
        <v>6</v>
      </c>
      <c r="K3127" s="41">
        <v>42554</v>
      </c>
      <c r="M3127" s="41"/>
    </row>
    <row r="3128" spans="2:13" x14ac:dyDescent="0.15">
      <c r="B3128" s="36">
        <v>42557</v>
      </c>
      <c r="C3128" s="37">
        <v>0.25416666666666665</v>
      </c>
      <c r="D3128" s="39">
        <v>125</v>
      </c>
      <c r="E3128" s="39">
        <v>70</v>
      </c>
      <c r="F3128" s="39">
        <v>62</v>
      </c>
      <c r="G3128" s="47"/>
      <c r="H3128" s="47"/>
      <c r="I3128" s="240">
        <v>42557.25</v>
      </c>
      <c r="J3128" s="39">
        <v>6</v>
      </c>
      <c r="K3128" s="41">
        <v>42554</v>
      </c>
      <c r="M3128" s="41"/>
    </row>
    <row r="3129" spans="2:13" x14ac:dyDescent="0.15">
      <c r="B3129" s="36">
        <v>42558</v>
      </c>
      <c r="C3129" s="37">
        <v>0.24652777777777779</v>
      </c>
      <c r="D3129" s="39">
        <v>121</v>
      </c>
      <c r="E3129" s="39">
        <v>68</v>
      </c>
      <c r="F3129" s="39">
        <v>58</v>
      </c>
      <c r="G3129" s="47" t="s">
        <v>24</v>
      </c>
      <c r="H3129" s="47" t="s">
        <v>128</v>
      </c>
      <c r="I3129" s="240">
        <v>42558.25</v>
      </c>
      <c r="J3129" s="39">
        <v>6</v>
      </c>
      <c r="K3129" s="41">
        <v>42554</v>
      </c>
      <c r="M3129" s="41"/>
    </row>
    <row r="3130" spans="2:13" x14ac:dyDescent="0.15">
      <c r="B3130" s="36">
        <v>42559</v>
      </c>
      <c r="C3130" s="37">
        <v>0.25555555555555559</v>
      </c>
      <c r="D3130" s="39">
        <v>128</v>
      </c>
      <c r="E3130" s="39">
        <v>74</v>
      </c>
      <c r="F3130" s="39">
        <v>62</v>
      </c>
      <c r="G3130" s="47" t="s">
        <v>24</v>
      </c>
      <c r="H3130" s="47" t="s">
        <v>128</v>
      </c>
      <c r="I3130" s="240">
        <v>42559.25</v>
      </c>
      <c r="J3130" s="39">
        <v>6</v>
      </c>
      <c r="K3130" s="41">
        <v>42554</v>
      </c>
      <c r="M3130" s="41"/>
    </row>
    <row r="3131" spans="2:13" x14ac:dyDescent="0.15">
      <c r="B3131" s="36">
        <v>42559</v>
      </c>
      <c r="C3131" s="37">
        <v>0.25763888888888892</v>
      </c>
      <c r="D3131" s="39">
        <v>122</v>
      </c>
      <c r="E3131" s="39">
        <v>74</v>
      </c>
      <c r="F3131" s="39">
        <v>54</v>
      </c>
      <c r="G3131" s="47"/>
      <c r="H3131" s="47"/>
      <c r="I3131" s="240">
        <v>42559.25</v>
      </c>
      <c r="J3131" s="39">
        <v>6</v>
      </c>
      <c r="K3131" s="41">
        <v>42554</v>
      </c>
      <c r="M3131" s="41"/>
    </row>
    <row r="3132" spans="2:13" x14ac:dyDescent="0.15">
      <c r="B3132" s="36">
        <v>42560</v>
      </c>
      <c r="C3132" s="37">
        <v>0.27013888888888887</v>
      </c>
      <c r="D3132" s="39">
        <v>120</v>
      </c>
      <c r="E3132" s="39">
        <v>70</v>
      </c>
      <c r="F3132" s="39">
        <v>61</v>
      </c>
      <c r="G3132" s="47" t="s">
        <v>24</v>
      </c>
      <c r="H3132" s="47" t="s">
        <v>128</v>
      </c>
      <c r="I3132" s="240">
        <v>42560.25</v>
      </c>
      <c r="J3132" s="39">
        <v>6</v>
      </c>
      <c r="K3132" s="41">
        <v>42554</v>
      </c>
      <c r="M3132" s="41"/>
    </row>
    <row r="3133" spans="2:13" x14ac:dyDescent="0.15">
      <c r="B3133" s="36">
        <v>42560</v>
      </c>
      <c r="C3133" s="37">
        <v>0.27152777777777776</v>
      </c>
      <c r="D3133" s="39">
        <v>122</v>
      </c>
      <c r="E3133" s="39">
        <v>71</v>
      </c>
      <c r="F3133" s="39">
        <v>60</v>
      </c>
      <c r="G3133" s="47"/>
      <c r="H3133" s="47"/>
      <c r="I3133" s="240">
        <v>42560.25</v>
      </c>
      <c r="J3133" s="39">
        <v>6</v>
      </c>
      <c r="K3133" s="41">
        <v>42554</v>
      </c>
      <c r="M3133" s="41"/>
    </row>
    <row r="3134" spans="2:13" x14ac:dyDescent="0.15">
      <c r="B3134" s="36">
        <v>42561</v>
      </c>
      <c r="C3134" s="37">
        <v>0.20902777777777778</v>
      </c>
      <c r="D3134" s="39">
        <v>134</v>
      </c>
      <c r="E3134" s="39">
        <v>78</v>
      </c>
      <c r="F3134" s="39">
        <v>54</v>
      </c>
      <c r="G3134" s="47" t="s">
        <v>24</v>
      </c>
      <c r="H3134" s="47" t="s">
        <v>128</v>
      </c>
      <c r="I3134" s="240">
        <v>42561.25</v>
      </c>
      <c r="J3134" s="39">
        <v>6</v>
      </c>
      <c r="K3134" s="41">
        <v>42561</v>
      </c>
      <c r="M3134" s="41"/>
    </row>
    <row r="3135" spans="2:13" x14ac:dyDescent="0.15">
      <c r="B3135" s="36">
        <v>42561</v>
      </c>
      <c r="C3135" s="37">
        <v>0.21249999999999999</v>
      </c>
      <c r="D3135" s="39">
        <v>123</v>
      </c>
      <c r="E3135" s="39">
        <v>77</v>
      </c>
      <c r="F3135" s="39">
        <v>53</v>
      </c>
      <c r="G3135" s="47"/>
      <c r="H3135" s="47"/>
      <c r="I3135" s="240">
        <v>42561.25</v>
      </c>
      <c r="J3135" s="39">
        <v>6</v>
      </c>
      <c r="K3135" s="41">
        <v>42561</v>
      </c>
      <c r="M3135" s="41"/>
    </row>
    <row r="3136" spans="2:13" x14ac:dyDescent="0.15">
      <c r="B3136" s="36">
        <v>42562</v>
      </c>
      <c r="C3136" s="37">
        <v>0.25</v>
      </c>
      <c r="D3136" s="39">
        <v>128</v>
      </c>
      <c r="E3136" s="39">
        <v>75</v>
      </c>
      <c r="F3136" s="39">
        <v>55</v>
      </c>
      <c r="G3136" s="47" t="s">
        <v>24</v>
      </c>
      <c r="H3136" s="47" t="s">
        <v>128</v>
      </c>
      <c r="I3136" s="240">
        <v>42562.25</v>
      </c>
      <c r="J3136" s="39">
        <v>6</v>
      </c>
      <c r="K3136" s="41">
        <v>42561</v>
      </c>
      <c r="M3136" s="41"/>
    </row>
    <row r="3137" spans="2:13" x14ac:dyDescent="0.15">
      <c r="B3137" s="36">
        <v>42563</v>
      </c>
      <c r="C3137" s="37">
        <v>0.24930555555555556</v>
      </c>
      <c r="D3137" s="39">
        <v>121</v>
      </c>
      <c r="E3137" s="39">
        <v>73</v>
      </c>
      <c r="F3137" s="39">
        <v>61</v>
      </c>
      <c r="G3137" s="47" t="s">
        <v>24</v>
      </c>
      <c r="H3137" s="47" t="s">
        <v>129</v>
      </c>
      <c r="I3137" s="240">
        <v>42563.25</v>
      </c>
      <c r="J3137" s="39">
        <v>6</v>
      </c>
      <c r="K3137" s="41">
        <v>42561</v>
      </c>
      <c r="M3137" s="41"/>
    </row>
    <row r="3138" spans="2:13" x14ac:dyDescent="0.15">
      <c r="B3138" s="36">
        <v>42563</v>
      </c>
      <c r="C3138" s="37">
        <v>0.25069444444444444</v>
      </c>
      <c r="D3138" s="39">
        <v>133</v>
      </c>
      <c r="E3138" s="39">
        <v>76</v>
      </c>
      <c r="F3138" s="39">
        <v>67</v>
      </c>
      <c r="G3138" s="47"/>
      <c r="H3138" s="47"/>
      <c r="I3138" s="240">
        <v>42563.25</v>
      </c>
      <c r="J3138" s="39">
        <v>6</v>
      </c>
      <c r="K3138" s="41">
        <v>42561</v>
      </c>
      <c r="M3138" s="41"/>
    </row>
    <row r="3139" spans="2:13" x14ac:dyDescent="0.15">
      <c r="B3139" s="36">
        <v>42564</v>
      </c>
      <c r="C3139" s="37">
        <v>0.23194444444444443</v>
      </c>
      <c r="D3139" s="39">
        <v>120</v>
      </c>
      <c r="E3139" s="39">
        <v>68</v>
      </c>
      <c r="F3139" s="39">
        <v>64</v>
      </c>
      <c r="G3139" s="47" t="s">
        <v>24</v>
      </c>
      <c r="H3139" s="47" t="s">
        <v>129</v>
      </c>
      <c r="I3139" s="240">
        <v>42564.25</v>
      </c>
      <c r="J3139" s="39">
        <v>6</v>
      </c>
      <c r="K3139" s="41">
        <v>42561</v>
      </c>
      <c r="M3139" s="41"/>
    </row>
    <row r="3140" spans="2:13" x14ac:dyDescent="0.15">
      <c r="B3140" s="36">
        <v>42564</v>
      </c>
      <c r="C3140" s="37">
        <v>0.23402777777777781</v>
      </c>
      <c r="D3140" s="39">
        <v>115</v>
      </c>
      <c r="E3140" s="39">
        <v>65</v>
      </c>
      <c r="F3140" s="39">
        <v>66</v>
      </c>
      <c r="G3140" s="47"/>
      <c r="H3140" s="47"/>
      <c r="I3140" s="240">
        <v>42564.25</v>
      </c>
      <c r="J3140" s="39">
        <v>6</v>
      </c>
      <c r="K3140" s="41">
        <v>42561</v>
      </c>
      <c r="M3140" s="41"/>
    </row>
    <row r="3141" spans="2:13" x14ac:dyDescent="0.15">
      <c r="B3141" s="36">
        <v>42565</v>
      </c>
      <c r="C3141" s="37">
        <v>0.21736111111111112</v>
      </c>
      <c r="D3141" s="39">
        <v>133</v>
      </c>
      <c r="E3141" s="39">
        <v>78</v>
      </c>
      <c r="F3141" s="39">
        <v>56</v>
      </c>
      <c r="G3141" s="47" t="s">
        <v>24</v>
      </c>
      <c r="H3141" s="47" t="s">
        <v>129</v>
      </c>
      <c r="I3141" s="240">
        <v>42565.25</v>
      </c>
      <c r="J3141" s="39">
        <v>6</v>
      </c>
      <c r="K3141" s="41">
        <v>42561</v>
      </c>
      <c r="M3141" s="41"/>
    </row>
    <row r="3142" spans="2:13" x14ac:dyDescent="0.15">
      <c r="B3142" s="36">
        <v>42565</v>
      </c>
      <c r="C3142" s="37">
        <v>0.21875</v>
      </c>
      <c r="D3142" s="39">
        <v>122</v>
      </c>
      <c r="E3142" s="39">
        <v>75</v>
      </c>
      <c r="F3142" s="39">
        <v>54</v>
      </c>
      <c r="G3142" s="47"/>
      <c r="H3142" s="47"/>
      <c r="I3142" s="240">
        <v>42565.25</v>
      </c>
      <c r="J3142" s="39">
        <v>6</v>
      </c>
      <c r="K3142" s="41">
        <v>42561</v>
      </c>
      <c r="M3142" s="41"/>
    </row>
    <row r="3143" spans="2:13" x14ac:dyDescent="0.15">
      <c r="B3143" s="36">
        <v>42566</v>
      </c>
      <c r="C3143" s="37">
        <v>0.24027777777777778</v>
      </c>
      <c r="D3143" s="39">
        <v>119</v>
      </c>
      <c r="E3143" s="39">
        <v>74</v>
      </c>
      <c r="F3143" s="39">
        <v>60</v>
      </c>
      <c r="G3143" s="47" t="s">
        <v>24</v>
      </c>
      <c r="H3143" s="47" t="s">
        <v>129</v>
      </c>
      <c r="I3143" s="240">
        <v>42566.25</v>
      </c>
      <c r="J3143" s="39">
        <v>6</v>
      </c>
      <c r="K3143" s="41">
        <v>42561</v>
      </c>
      <c r="M3143" s="41"/>
    </row>
    <row r="3144" spans="2:13" x14ac:dyDescent="0.15">
      <c r="B3144" s="36">
        <v>42566</v>
      </c>
      <c r="C3144" s="37">
        <v>0.24097222222222223</v>
      </c>
      <c r="D3144" s="39">
        <v>113</v>
      </c>
      <c r="E3144" s="39">
        <v>71</v>
      </c>
      <c r="F3144" s="39">
        <v>58</v>
      </c>
      <c r="G3144" s="47"/>
      <c r="H3144" s="47"/>
      <c r="I3144" s="240">
        <v>42566.25</v>
      </c>
      <c r="J3144" s="39">
        <v>6</v>
      </c>
      <c r="K3144" s="41">
        <v>42561</v>
      </c>
      <c r="M3144" s="41"/>
    </row>
    <row r="3145" spans="2:13" x14ac:dyDescent="0.15">
      <c r="B3145" s="36">
        <v>42567</v>
      </c>
      <c r="C3145" s="37">
        <v>6.3888888888888884E-2</v>
      </c>
      <c r="D3145" s="39">
        <v>113</v>
      </c>
      <c r="E3145" s="39">
        <v>64</v>
      </c>
      <c r="F3145" s="39">
        <v>58</v>
      </c>
      <c r="G3145" s="47" t="s">
        <v>28</v>
      </c>
      <c r="H3145" s="47" t="s">
        <v>234</v>
      </c>
      <c r="I3145" s="240">
        <v>42566.75</v>
      </c>
      <c r="J3145" s="39">
        <v>18</v>
      </c>
      <c r="K3145" s="41">
        <v>42561</v>
      </c>
      <c r="M3145" s="41"/>
    </row>
    <row r="3146" spans="2:13" x14ac:dyDescent="0.15">
      <c r="B3146" s="36">
        <v>42567</v>
      </c>
      <c r="C3146" s="37">
        <v>0.25763888888888892</v>
      </c>
      <c r="D3146" s="39">
        <v>118</v>
      </c>
      <c r="E3146" s="39">
        <v>67</v>
      </c>
      <c r="F3146" s="39">
        <v>59</v>
      </c>
      <c r="G3146" s="47"/>
      <c r="H3146" s="47"/>
      <c r="I3146" s="240">
        <v>42567.25</v>
      </c>
      <c r="J3146" s="39">
        <v>6</v>
      </c>
      <c r="K3146" s="41">
        <v>42561</v>
      </c>
      <c r="M3146" s="41"/>
    </row>
    <row r="3147" spans="2:13" x14ac:dyDescent="0.15">
      <c r="B3147" s="36">
        <v>42568</v>
      </c>
      <c r="C3147" s="37">
        <v>0.98541666666666661</v>
      </c>
      <c r="D3147" s="39">
        <v>112</v>
      </c>
      <c r="E3147" s="39">
        <v>61</v>
      </c>
      <c r="F3147" s="39">
        <v>60</v>
      </c>
      <c r="G3147" s="47" t="s">
        <v>28</v>
      </c>
      <c r="H3147" s="47" t="s">
        <v>234</v>
      </c>
      <c r="I3147" s="240">
        <v>42568.75</v>
      </c>
      <c r="J3147" s="39">
        <v>18</v>
      </c>
      <c r="K3147" s="41">
        <v>42568</v>
      </c>
      <c r="M3147" s="41"/>
    </row>
    <row r="3148" spans="2:13" x14ac:dyDescent="0.15">
      <c r="B3148" s="36">
        <v>42569</v>
      </c>
      <c r="C3148" s="37">
        <v>0.24861111111111112</v>
      </c>
      <c r="D3148" s="39">
        <v>124</v>
      </c>
      <c r="E3148" s="39">
        <v>73</v>
      </c>
      <c r="F3148" s="39">
        <v>56</v>
      </c>
      <c r="G3148" s="47" t="s">
        <v>28</v>
      </c>
      <c r="H3148" s="47" t="s">
        <v>234</v>
      </c>
      <c r="I3148" s="240">
        <v>42569.25</v>
      </c>
      <c r="J3148" s="39">
        <v>6</v>
      </c>
      <c r="K3148" s="41">
        <v>42568</v>
      </c>
      <c r="M3148" s="41"/>
    </row>
    <row r="3149" spans="2:13" x14ac:dyDescent="0.15">
      <c r="B3149" s="36">
        <v>42569</v>
      </c>
      <c r="C3149" s="37">
        <v>0.25</v>
      </c>
      <c r="D3149" s="39">
        <v>118</v>
      </c>
      <c r="E3149" s="39">
        <v>71</v>
      </c>
      <c r="F3149" s="39">
        <v>55</v>
      </c>
      <c r="G3149" s="47"/>
      <c r="H3149" s="47"/>
      <c r="I3149" s="240">
        <v>42569.25</v>
      </c>
      <c r="J3149" s="39">
        <v>6</v>
      </c>
      <c r="K3149" s="41">
        <v>42568</v>
      </c>
      <c r="M3149" s="41"/>
    </row>
    <row r="3150" spans="2:13" x14ac:dyDescent="0.15">
      <c r="B3150" s="36">
        <v>42570</v>
      </c>
      <c r="C3150" s="37">
        <v>0.25138888888888888</v>
      </c>
      <c r="D3150" s="39">
        <v>139</v>
      </c>
      <c r="E3150" s="39">
        <v>80</v>
      </c>
      <c r="F3150" s="39">
        <v>57</v>
      </c>
      <c r="G3150" s="47" t="s">
        <v>24</v>
      </c>
      <c r="H3150" s="47" t="s">
        <v>129</v>
      </c>
      <c r="I3150" s="240">
        <v>42570.25</v>
      </c>
      <c r="J3150" s="39">
        <v>6</v>
      </c>
      <c r="K3150" s="41">
        <v>42568</v>
      </c>
      <c r="M3150" s="41"/>
    </row>
    <row r="3151" spans="2:13" x14ac:dyDescent="0.15">
      <c r="B3151" s="36">
        <v>42570</v>
      </c>
      <c r="C3151" s="37">
        <v>0.25277777777777777</v>
      </c>
      <c r="D3151" s="39">
        <v>136</v>
      </c>
      <c r="E3151" s="39">
        <v>78</v>
      </c>
      <c r="F3151" s="39">
        <v>56</v>
      </c>
      <c r="G3151" s="47"/>
      <c r="H3151" s="47"/>
      <c r="I3151" s="240">
        <v>42570.25</v>
      </c>
      <c r="J3151" s="39">
        <v>6</v>
      </c>
      <c r="K3151" s="41">
        <v>42568</v>
      </c>
      <c r="M3151" s="41"/>
    </row>
    <row r="3152" spans="2:13" x14ac:dyDescent="0.15">
      <c r="B3152" s="36">
        <v>42570</v>
      </c>
      <c r="C3152" s="37">
        <v>0.25833333333333336</v>
      </c>
      <c r="D3152" s="39">
        <v>132</v>
      </c>
      <c r="E3152" s="39">
        <v>75</v>
      </c>
      <c r="F3152" s="39">
        <v>60</v>
      </c>
      <c r="G3152" s="47"/>
      <c r="H3152" s="47"/>
      <c r="I3152" s="240">
        <v>42570.25</v>
      </c>
      <c r="J3152" s="39">
        <v>6</v>
      </c>
      <c r="K3152" s="41">
        <v>42568</v>
      </c>
      <c r="M3152" s="41"/>
    </row>
    <row r="3153" spans="2:13" x14ac:dyDescent="0.15">
      <c r="B3153" s="36">
        <v>42571</v>
      </c>
      <c r="C3153" s="37">
        <v>0.24305555555555555</v>
      </c>
      <c r="D3153" s="39">
        <v>119</v>
      </c>
      <c r="E3153" s="39">
        <v>69</v>
      </c>
      <c r="F3153" s="39">
        <v>53</v>
      </c>
      <c r="G3153" s="47" t="s">
        <v>24</v>
      </c>
      <c r="H3153" s="47" t="s">
        <v>129</v>
      </c>
      <c r="I3153" s="240">
        <v>42571.25</v>
      </c>
      <c r="J3153" s="39">
        <v>6</v>
      </c>
      <c r="K3153" s="41">
        <v>42568</v>
      </c>
      <c r="M3153" s="41"/>
    </row>
    <row r="3154" spans="2:13" x14ac:dyDescent="0.15">
      <c r="B3154" s="36">
        <v>42571</v>
      </c>
      <c r="C3154" s="37">
        <v>0.24583333333333335</v>
      </c>
      <c r="D3154" s="39">
        <v>124</v>
      </c>
      <c r="E3154" s="39">
        <v>69</v>
      </c>
      <c r="F3154" s="39">
        <v>56</v>
      </c>
      <c r="G3154" s="47"/>
      <c r="H3154" s="47"/>
      <c r="I3154" s="240">
        <v>42571.25</v>
      </c>
      <c r="J3154" s="39">
        <v>6</v>
      </c>
      <c r="K3154" s="41">
        <v>42568</v>
      </c>
      <c r="M3154" s="41"/>
    </row>
    <row r="3155" spans="2:13" x14ac:dyDescent="0.15">
      <c r="B3155" s="36">
        <v>42572</v>
      </c>
      <c r="C3155" s="37"/>
      <c r="D3155" s="39"/>
      <c r="E3155" s="39"/>
      <c r="F3155" s="39"/>
      <c r="G3155" s="47" t="s">
        <v>28</v>
      </c>
      <c r="H3155" s="47" t="s">
        <v>234</v>
      </c>
      <c r="I3155" s="240">
        <v>42571.75</v>
      </c>
      <c r="J3155" s="39">
        <v>18</v>
      </c>
      <c r="K3155" s="41">
        <v>42568</v>
      </c>
      <c r="M3155" s="41"/>
    </row>
    <row r="3156" spans="2:13" x14ac:dyDescent="0.15">
      <c r="B3156" s="36">
        <v>42573</v>
      </c>
      <c r="C3156" s="37"/>
      <c r="D3156" s="39"/>
      <c r="E3156" s="39"/>
      <c r="F3156" s="39"/>
      <c r="G3156" s="47" t="s">
        <v>28</v>
      </c>
      <c r="H3156" s="47" t="s">
        <v>234</v>
      </c>
      <c r="I3156" s="240">
        <v>42572.75</v>
      </c>
      <c r="J3156" s="39">
        <v>18</v>
      </c>
      <c r="K3156" s="41">
        <v>42568</v>
      </c>
      <c r="M3156" s="41"/>
    </row>
    <row r="3157" spans="2:13" x14ac:dyDescent="0.15">
      <c r="B3157" s="36">
        <v>42574</v>
      </c>
      <c r="C3157" s="37">
        <v>0.22152777777777777</v>
      </c>
      <c r="D3157" s="39">
        <v>123</v>
      </c>
      <c r="E3157" s="39">
        <v>73</v>
      </c>
      <c r="F3157" s="39">
        <v>67</v>
      </c>
      <c r="G3157" s="47" t="s">
        <v>28</v>
      </c>
      <c r="H3157" s="47" t="s">
        <v>234</v>
      </c>
      <c r="I3157" s="240">
        <v>42574.25</v>
      </c>
      <c r="J3157" s="39">
        <v>6</v>
      </c>
      <c r="K3157" s="41">
        <v>42568</v>
      </c>
      <c r="M3157" s="41"/>
    </row>
    <row r="3158" spans="2:13" x14ac:dyDescent="0.15">
      <c r="B3158" s="36">
        <v>42574</v>
      </c>
      <c r="C3158" s="37">
        <v>0.22291666666666665</v>
      </c>
      <c r="D3158" s="39">
        <v>126</v>
      </c>
      <c r="E3158" s="39">
        <v>71</v>
      </c>
      <c r="F3158" s="39">
        <v>66</v>
      </c>
      <c r="G3158" s="47"/>
      <c r="H3158" s="47"/>
      <c r="I3158" s="240">
        <v>42574.25</v>
      </c>
      <c r="J3158" s="39">
        <v>6</v>
      </c>
      <c r="K3158" s="41">
        <v>42568</v>
      </c>
      <c r="M3158" s="41"/>
    </row>
    <row r="3159" spans="2:13" x14ac:dyDescent="0.15">
      <c r="B3159" s="36">
        <v>42575</v>
      </c>
      <c r="C3159" s="37">
        <v>0.26041666666666669</v>
      </c>
      <c r="D3159" s="39">
        <v>133</v>
      </c>
      <c r="E3159" s="39">
        <v>78</v>
      </c>
      <c r="F3159" s="39">
        <v>56</v>
      </c>
      <c r="G3159" s="47" t="s">
        <v>24</v>
      </c>
      <c r="H3159" s="47" t="s">
        <v>129</v>
      </c>
      <c r="I3159" s="240">
        <v>42575.25</v>
      </c>
      <c r="J3159" s="39">
        <v>6</v>
      </c>
      <c r="K3159" s="41">
        <v>42575</v>
      </c>
      <c r="M3159" s="41"/>
    </row>
    <row r="3160" spans="2:13" x14ac:dyDescent="0.15">
      <c r="B3160" s="36">
        <v>42575</v>
      </c>
      <c r="C3160" s="37">
        <v>0.26180555555555557</v>
      </c>
      <c r="D3160" s="39">
        <v>138</v>
      </c>
      <c r="E3160" s="39">
        <v>80</v>
      </c>
      <c r="F3160" s="39">
        <v>58</v>
      </c>
      <c r="G3160" s="47"/>
      <c r="H3160" s="47"/>
      <c r="I3160" s="240">
        <v>42575.25</v>
      </c>
      <c r="J3160" s="39">
        <v>6</v>
      </c>
      <c r="K3160" s="41">
        <v>42575</v>
      </c>
      <c r="M3160" s="41"/>
    </row>
    <row r="3161" spans="2:13" x14ac:dyDescent="0.15">
      <c r="B3161" s="36">
        <v>42576</v>
      </c>
      <c r="C3161" s="37">
        <v>0.24513888888888888</v>
      </c>
      <c r="D3161" s="39">
        <v>123</v>
      </c>
      <c r="E3161" s="39">
        <v>74</v>
      </c>
      <c r="F3161" s="39">
        <v>59</v>
      </c>
      <c r="G3161" s="47" t="s">
        <v>24</v>
      </c>
      <c r="H3161" s="47" t="s">
        <v>129</v>
      </c>
      <c r="I3161" s="240">
        <v>42576.25</v>
      </c>
      <c r="J3161" s="39">
        <v>6</v>
      </c>
      <c r="K3161" s="41">
        <v>42575</v>
      </c>
      <c r="M3161" s="41"/>
    </row>
    <row r="3162" spans="2:13" x14ac:dyDescent="0.15">
      <c r="B3162" s="36">
        <v>42576</v>
      </c>
      <c r="C3162" s="37">
        <v>0.24722222222222223</v>
      </c>
      <c r="D3162" s="39">
        <v>124</v>
      </c>
      <c r="E3162" s="39">
        <v>80</v>
      </c>
      <c r="F3162" s="39">
        <v>62</v>
      </c>
      <c r="G3162" s="47"/>
      <c r="H3162" s="47"/>
      <c r="I3162" s="240">
        <v>42576.25</v>
      </c>
      <c r="J3162" s="39">
        <v>6</v>
      </c>
      <c r="K3162" s="41">
        <v>42575</v>
      </c>
      <c r="M3162" s="41"/>
    </row>
    <row r="3163" spans="2:13" x14ac:dyDescent="0.15">
      <c r="B3163" s="36">
        <v>42577</v>
      </c>
      <c r="C3163" s="37"/>
      <c r="D3163" s="39"/>
      <c r="E3163" s="39"/>
      <c r="F3163" s="39"/>
      <c r="G3163" s="47" t="s">
        <v>28</v>
      </c>
      <c r="H3163" s="47" t="s">
        <v>234</v>
      </c>
      <c r="I3163" s="240">
        <v>42576.75</v>
      </c>
      <c r="J3163" s="39">
        <v>18</v>
      </c>
      <c r="K3163" s="41">
        <v>42575</v>
      </c>
      <c r="M3163" s="41"/>
    </row>
    <row r="3164" spans="2:13" x14ac:dyDescent="0.15">
      <c r="B3164" s="36">
        <v>42578</v>
      </c>
      <c r="C3164" s="37"/>
      <c r="D3164" s="39"/>
      <c r="E3164" s="39"/>
      <c r="F3164" s="39"/>
      <c r="G3164" s="47" t="s">
        <v>28</v>
      </c>
      <c r="H3164" s="47" t="s">
        <v>234</v>
      </c>
      <c r="I3164" s="240">
        <v>42577.75</v>
      </c>
      <c r="J3164" s="39">
        <v>18</v>
      </c>
      <c r="K3164" s="41">
        <v>42575</v>
      </c>
      <c r="M3164" s="41"/>
    </row>
    <row r="3165" spans="2:13" x14ac:dyDescent="0.15">
      <c r="B3165" s="36">
        <v>42579</v>
      </c>
      <c r="C3165" s="37"/>
      <c r="D3165" s="39"/>
      <c r="E3165" s="39"/>
      <c r="F3165" s="39"/>
      <c r="G3165" s="47" t="s">
        <v>24</v>
      </c>
      <c r="H3165" s="47" t="s">
        <v>129</v>
      </c>
      <c r="I3165" s="240">
        <v>42578.75</v>
      </c>
      <c r="J3165" s="39">
        <v>18</v>
      </c>
      <c r="K3165" s="41">
        <v>42575</v>
      </c>
      <c r="M3165" s="41"/>
    </row>
    <row r="3166" spans="2:13" x14ac:dyDescent="0.15">
      <c r="B3166" s="36">
        <v>42580</v>
      </c>
      <c r="C3166" s="37">
        <v>0.26874999999999999</v>
      </c>
      <c r="D3166" s="39">
        <v>146</v>
      </c>
      <c r="E3166" s="39">
        <v>84</v>
      </c>
      <c r="F3166" s="39">
        <v>56</v>
      </c>
      <c r="G3166" s="47" t="s">
        <v>24</v>
      </c>
      <c r="H3166" s="47" t="s">
        <v>129</v>
      </c>
      <c r="I3166" s="240">
        <v>42580.25</v>
      </c>
      <c r="J3166" s="39">
        <v>6</v>
      </c>
      <c r="K3166" s="41">
        <v>42575</v>
      </c>
      <c r="M3166" s="41"/>
    </row>
    <row r="3167" spans="2:13" x14ac:dyDescent="0.15">
      <c r="B3167" s="36">
        <v>42580</v>
      </c>
      <c r="C3167" s="37">
        <v>0.27013888888888887</v>
      </c>
      <c r="D3167" s="39">
        <v>139</v>
      </c>
      <c r="E3167" s="39">
        <v>82</v>
      </c>
      <c r="F3167" s="39">
        <v>55</v>
      </c>
      <c r="G3167" s="47"/>
      <c r="H3167" s="47"/>
      <c r="I3167" s="240">
        <v>42580.25</v>
      </c>
      <c r="J3167" s="39">
        <v>6</v>
      </c>
      <c r="K3167" s="41">
        <v>42575</v>
      </c>
      <c r="M3167" s="41"/>
    </row>
    <row r="3168" spans="2:13" x14ac:dyDescent="0.15">
      <c r="B3168" s="36">
        <v>42581</v>
      </c>
      <c r="C3168" s="37">
        <v>0.27916666666666667</v>
      </c>
      <c r="D3168" s="39">
        <v>130</v>
      </c>
      <c r="E3168" s="39">
        <v>75</v>
      </c>
      <c r="F3168" s="39">
        <v>54</v>
      </c>
      <c r="G3168" s="47" t="s">
        <v>24</v>
      </c>
      <c r="H3168" s="47" t="s">
        <v>129</v>
      </c>
      <c r="I3168" s="240">
        <v>42581.25</v>
      </c>
      <c r="J3168" s="39">
        <v>6</v>
      </c>
      <c r="K3168" s="41">
        <v>42575</v>
      </c>
      <c r="M3168" s="41"/>
    </row>
    <row r="3169" spans="2:13" x14ac:dyDescent="0.15">
      <c r="B3169" s="36">
        <v>42581</v>
      </c>
      <c r="C3169" s="37">
        <v>0.28055555555555556</v>
      </c>
      <c r="D3169" s="39">
        <v>124</v>
      </c>
      <c r="E3169" s="39">
        <v>74</v>
      </c>
      <c r="F3169" s="39">
        <v>54</v>
      </c>
      <c r="G3169" s="47"/>
      <c r="H3169" s="47"/>
      <c r="I3169" s="240">
        <v>42581.25</v>
      </c>
      <c r="J3169" s="39">
        <v>6</v>
      </c>
      <c r="K3169" s="41">
        <v>42575</v>
      </c>
      <c r="M3169" s="41"/>
    </row>
    <row r="3170" spans="2:13" x14ac:dyDescent="0.15">
      <c r="B3170" s="36">
        <v>42582</v>
      </c>
      <c r="C3170" s="37">
        <v>0.26527777777777778</v>
      </c>
      <c r="D3170" s="39">
        <v>136</v>
      </c>
      <c r="E3170" s="39">
        <v>82</v>
      </c>
      <c r="F3170" s="39">
        <v>54</v>
      </c>
      <c r="G3170" s="47" t="s">
        <v>24</v>
      </c>
      <c r="H3170" s="47" t="s">
        <v>129</v>
      </c>
      <c r="I3170" s="240">
        <v>42582.25</v>
      </c>
      <c r="J3170" s="39">
        <v>6</v>
      </c>
      <c r="K3170" s="41">
        <v>42582</v>
      </c>
      <c r="M3170" s="41"/>
    </row>
    <row r="3171" spans="2:13" x14ac:dyDescent="0.15">
      <c r="B3171" s="36">
        <v>42582</v>
      </c>
      <c r="C3171" s="37">
        <v>0.26874999999999999</v>
      </c>
      <c r="D3171" s="39">
        <v>140</v>
      </c>
      <c r="E3171" s="39">
        <v>80</v>
      </c>
      <c r="F3171" s="39">
        <v>53</v>
      </c>
      <c r="G3171" s="47"/>
      <c r="H3171" s="47"/>
      <c r="I3171" s="240">
        <v>42582.25</v>
      </c>
      <c r="J3171" s="39">
        <v>6</v>
      </c>
      <c r="K3171" s="41">
        <v>42582</v>
      </c>
      <c r="M3171" s="41"/>
    </row>
    <row r="3172" spans="2:13" x14ac:dyDescent="0.15">
      <c r="B3172" s="36">
        <v>42583</v>
      </c>
      <c r="C3172" s="37">
        <v>0.25763888888888892</v>
      </c>
      <c r="D3172" s="39">
        <v>147</v>
      </c>
      <c r="E3172" s="39">
        <v>88</v>
      </c>
      <c r="F3172" s="39">
        <v>54</v>
      </c>
      <c r="G3172" s="47" t="s">
        <v>24</v>
      </c>
      <c r="H3172" s="47" t="s">
        <v>128</v>
      </c>
      <c r="I3172" s="240">
        <v>42583.25</v>
      </c>
      <c r="J3172" s="39">
        <v>6</v>
      </c>
      <c r="K3172" s="41">
        <v>42582</v>
      </c>
      <c r="M3172" s="41"/>
    </row>
    <row r="3173" spans="2:13" x14ac:dyDescent="0.15">
      <c r="B3173" s="36">
        <v>42583</v>
      </c>
      <c r="C3173" s="37">
        <v>0.25972222222222224</v>
      </c>
      <c r="D3173" s="39">
        <v>136</v>
      </c>
      <c r="E3173" s="39">
        <v>82</v>
      </c>
      <c r="F3173" s="39">
        <v>54</v>
      </c>
      <c r="G3173" s="47"/>
      <c r="H3173" s="47"/>
      <c r="I3173" s="240">
        <v>42583.25</v>
      </c>
      <c r="J3173" s="39">
        <v>6</v>
      </c>
      <c r="K3173" s="41">
        <v>42582</v>
      </c>
      <c r="M3173" s="41"/>
    </row>
    <row r="3174" spans="2:13" x14ac:dyDescent="0.15">
      <c r="B3174" s="36">
        <v>42584</v>
      </c>
      <c r="C3174" s="37"/>
      <c r="D3174" s="39"/>
      <c r="E3174" s="39"/>
      <c r="F3174" s="39"/>
      <c r="G3174" s="47" t="s">
        <v>28</v>
      </c>
      <c r="H3174" s="47" t="s">
        <v>234</v>
      </c>
      <c r="I3174" s="240">
        <v>42583.75</v>
      </c>
      <c r="J3174" s="39">
        <v>18</v>
      </c>
      <c r="K3174" s="41">
        <v>42582</v>
      </c>
      <c r="M3174" s="41"/>
    </row>
    <row r="3175" spans="2:13" x14ac:dyDescent="0.15">
      <c r="B3175" s="36">
        <v>42585</v>
      </c>
      <c r="C3175" s="37"/>
      <c r="D3175" s="39"/>
      <c r="E3175" s="39"/>
      <c r="F3175" s="39"/>
      <c r="G3175" s="47" t="s">
        <v>24</v>
      </c>
      <c r="H3175" s="47" t="s">
        <v>128</v>
      </c>
      <c r="I3175" s="240">
        <v>42584.75</v>
      </c>
      <c r="J3175" s="39">
        <v>18</v>
      </c>
      <c r="K3175" s="41">
        <v>42582</v>
      </c>
      <c r="M3175" s="41"/>
    </row>
    <row r="3176" spans="2:13" x14ac:dyDescent="0.15">
      <c r="B3176" s="36">
        <v>42586</v>
      </c>
      <c r="C3176" s="37"/>
      <c r="D3176" s="39"/>
      <c r="E3176" s="39"/>
      <c r="F3176" s="39"/>
      <c r="G3176" s="47" t="s">
        <v>24</v>
      </c>
      <c r="H3176" s="47" t="s">
        <v>129</v>
      </c>
      <c r="I3176" s="240">
        <v>42585.75</v>
      </c>
      <c r="J3176" s="39">
        <v>18</v>
      </c>
      <c r="K3176" s="41">
        <v>42582</v>
      </c>
      <c r="M3176" s="41"/>
    </row>
    <row r="3177" spans="2:13" x14ac:dyDescent="0.15">
      <c r="B3177" s="36">
        <v>42587</v>
      </c>
      <c r="C3177" s="37">
        <v>0.23819444444444446</v>
      </c>
      <c r="D3177" s="39">
        <v>125</v>
      </c>
      <c r="E3177" s="39">
        <v>75</v>
      </c>
      <c r="F3177" s="39">
        <v>57</v>
      </c>
      <c r="G3177" s="47" t="s">
        <v>24</v>
      </c>
      <c r="H3177" s="47" t="s">
        <v>129</v>
      </c>
      <c r="I3177" s="240">
        <v>42587.25</v>
      </c>
      <c r="J3177" s="39">
        <v>6</v>
      </c>
      <c r="K3177" s="41">
        <v>42582</v>
      </c>
      <c r="M3177" s="41"/>
    </row>
    <row r="3178" spans="2:13" x14ac:dyDescent="0.15">
      <c r="B3178" s="36">
        <v>42588</v>
      </c>
      <c r="C3178" s="37">
        <v>0.24166666666666667</v>
      </c>
      <c r="D3178" s="39">
        <v>122</v>
      </c>
      <c r="E3178" s="39">
        <v>73</v>
      </c>
      <c r="F3178" s="39">
        <v>57</v>
      </c>
      <c r="G3178" s="47" t="s">
        <v>24</v>
      </c>
      <c r="H3178" s="47" t="s">
        <v>129</v>
      </c>
      <c r="I3178" s="240">
        <v>42588.25</v>
      </c>
      <c r="J3178" s="39">
        <v>6</v>
      </c>
      <c r="K3178" s="41">
        <v>42582</v>
      </c>
      <c r="M3178" s="41"/>
    </row>
    <row r="3179" spans="2:13" x14ac:dyDescent="0.15">
      <c r="B3179" s="36">
        <v>42588</v>
      </c>
      <c r="C3179" s="37">
        <v>0.24583333333333335</v>
      </c>
      <c r="D3179" s="39">
        <v>121</v>
      </c>
      <c r="E3179" s="39">
        <v>70</v>
      </c>
      <c r="F3179" s="39">
        <v>59</v>
      </c>
      <c r="G3179" s="47"/>
      <c r="H3179" s="47"/>
      <c r="I3179" s="240">
        <v>42588.25</v>
      </c>
      <c r="J3179" s="39">
        <v>6</v>
      </c>
      <c r="K3179" s="41">
        <v>42582</v>
      </c>
      <c r="M3179" s="41"/>
    </row>
    <row r="3180" spans="2:13" x14ac:dyDescent="0.15">
      <c r="B3180" s="36">
        <v>42589</v>
      </c>
      <c r="C3180" s="37">
        <v>0.25763888888888892</v>
      </c>
      <c r="D3180" s="39">
        <v>128</v>
      </c>
      <c r="E3180" s="39">
        <v>75</v>
      </c>
      <c r="F3180" s="39">
        <v>53</v>
      </c>
      <c r="G3180" s="47" t="s">
        <v>24</v>
      </c>
      <c r="H3180" s="47" t="s">
        <v>129</v>
      </c>
      <c r="I3180" s="240">
        <v>42589.25</v>
      </c>
      <c r="J3180" s="39">
        <v>6</v>
      </c>
      <c r="K3180" s="41">
        <v>42589</v>
      </c>
      <c r="M3180" s="41"/>
    </row>
    <row r="3181" spans="2:13" x14ac:dyDescent="0.15">
      <c r="B3181" s="36">
        <v>42589</v>
      </c>
      <c r="C3181" s="37">
        <v>0.2590277777777778</v>
      </c>
      <c r="D3181" s="39">
        <v>130</v>
      </c>
      <c r="E3181" s="39">
        <v>76</v>
      </c>
      <c r="F3181" s="39">
        <v>54</v>
      </c>
      <c r="G3181" s="47"/>
      <c r="H3181" s="47"/>
      <c r="I3181" s="240">
        <v>42589.25</v>
      </c>
      <c r="J3181" s="39">
        <v>6</v>
      </c>
      <c r="K3181" s="41">
        <v>42589</v>
      </c>
      <c r="M3181" s="41"/>
    </row>
    <row r="3182" spans="2:13" x14ac:dyDescent="0.15">
      <c r="B3182" s="36">
        <v>42590</v>
      </c>
      <c r="C3182" s="37">
        <v>0.25972222222222224</v>
      </c>
      <c r="D3182" s="39">
        <v>137</v>
      </c>
      <c r="E3182" s="39">
        <v>82</v>
      </c>
      <c r="F3182" s="39">
        <v>54</v>
      </c>
      <c r="G3182" s="47" t="s">
        <v>24</v>
      </c>
      <c r="H3182" s="47" t="s">
        <v>128</v>
      </c>
      <c r="I3182" s="240">
        <v>42590.25</v>
      </c>
      <c r="J3182" s="39">
        <v>6</v>
      </c>
      <c r="K3182" s="41">
        <v>42589</v>
      </c>
      <c r="M3182" s="41"/>
    </row>
    <row r="3183" spans="2:13" x14ac:dyDescent="0.15">
      <c r="B3183" s="36">
        <v>42590</v>
      </c>
      <c r="C3183" s="37">
        <v>0.26111111111111113</v>
      </c>
      <c r="D3183" s="39">
        <v>139</v>
      </c>
      <c r="E3183" s="39">
        <v>81</v>
      </c>
      <c r="F3183" s="39">
        <v>55</v>
      </c>
      <c r="G3183" s="47"/>
      <c r="H3183" s="47"/>
      <c r="I3183" s="240">
        <v>42590.25</v>
      </c>
      <c r="J3183" s="39">
        <v>6</v>
      </c>
      <c r="K3183" s="41">
        <v>42589</v>
      </c>
      <c r="M3183" s="41"/>
    </row>
    <row r="3184" spans="2:13" x14ac:dyDescent="0.15">
      <c r="B3184" s="36">
        <v>42590</v>
      </c>
      <c r="C3184" s="37">
        <v>0.2638888888888889</v>
      </c>
      <c r="D3184" s="39">
        <v>132</v>
      </c>
      <c r="E3184" s="39">
        <v>84</v>
      </c>
      <c r="F3184" s="39">
        <v>54</v>
      </c>
      <c r="G3184" s="47"/>
      <c r="H3184" s="47"/>
      <c r="I3184" s="240">
        <v>42590.25</v>
      </c>
      <c r="J3184" s="39">
        <v>6</v>
      </c>
      <c r="K3184" s="41">
        <v>42589</v>
      </c>
      <c r="M3184" s="41"/>
    </row>
    <row r="3185" spans="2:13" x14ac:dyDescent="0.15">
      <c r="B3185" s="36">
        <v>42591</v>
      </c>
      <c r="C3185" s="37">
        <v>0.25763888888888892</v>
      </c>
      <c r="D3185" s="39">
        <v>126</v>
      </c>
      <c r="E3185" s="39">
        <v>64</v>
      </c>
      <c r="F3185" s="39">
        <v>66</v>
      </c>
      <c r="G3185" s="47" t="s">
        <v>24</v>
      </c>
      <c r="H3185" s="47" t="s">
        <v>129</v>
      </c>
      <c r="I3185" s="240">
        <v>42591.25</v>
      </c>
      <c r="J3185" s="39">
        <v>6</v>
      </c>
      <c r="K3185" s="41">
        <v>42589</v>
      </c>
      <c r="M3185" s="41"/>
    </row>
    <row r="3186" spans="2:13" x14ac:dyDescent="0.15">
      <c r="B3186" s="36">
        <v>42591</v>
      </c>
      <c r="C3186" s="37">
        <v>0.25972222222222224</v>
      </c>
      <c r="D3186" s="39">
        <v>122</v>
      </c>
      <c r="E3186" s="39">
        <v>71</v>
      </c>
      <c r="F3186" s="39">
        <v>67</v>
      </c>
      <c r="G3186" s="47"/>
      <c r="H3186" s="47"/>
      <c r="I3186" s="240">
        <v>42591.25</v>
      </c>
      <c r="J3186" s="39">
        <v>6</v>
      </c>
      <c r="K3186" s="41">
        <v>42589</v>
      </c>
      <c r="M3186" s="41"/>
    </row>
    <row r="3187" spans="2:13" x14ac:dyDescent="0.15">
      <c r="B3187" s="36">
        <v>42592</v>
      </c>
      <c r="C3187" s="37">
        <v>0.24374999999999999</v>
      </c>
      <c r="D3187" s="39">
        <v>138</v>
      </c>
      <c r="E3187" s="39">
        <v>81</v>
      </c>
      <c r="F3187" s="39">
        <v>56</v>
      </c>
      <c r="G3187" s="47" t="s">
        <v>24</v>
      </c>
      <c r="H3187" s="47" t="s">
        <v>128</v>
      </c>
      <c r="I3187" s="240">
        <v>42592.25</v>
      </c>
      <c r="J3187" s="39">
        <v>6</v>
      </c>
      <c r="K3187" s="41">
        <v>42589</v>
      </c>
      <c r="M3187" s="41"/>
    </row>
    <row r="3188" spans="2:13" x14ac:dyDescent="0.15">
      <c r="B3188" s="36">
        <v>42592</v>
      </c>
      <c r="C3188" s="37">
        <v>0.24583333333333335</v>
      </c>
      <c r="D3188" s="39">
        <v>131</v>
      </c>
      <c r="E3188" s="39">
        <v>79</v>
      </c>
      <c r="F3188" s="39">
        <v>55</v>
      </c>
      <c r="G3188" s="47"/>
      <c r="H3188" s="47"/>
      <c r="I3188" s="240">
        <v>42592.25</v>
      </c>
      <c r="J3188" s="39">
        <v>6</v>
      </c>
      <c r="K3188" s="41">
        <v>42589</v>
      </c>
      <c r="M3188" s="41"/>
    </row>
    <row r="3189" spans="2:13" x14ac:dyDescent="0.15">
      <c r="B3189" s="36">
        <v>42593</v>
      </c>
      <c r="C3189" s="37">
        <v>0.26805555555555555</v>
      </c>
      <c r="D3189" s="39">
        <v>120</v>
      </c>
      <c r="E3189" s="39">
        <v>67</v>
      </c>
      <c r="F3189" s="39">
        <v>55</v>
      </c>
      <c r="G3189" s="47" t="s">
        <v>28</v>
      </c>
      <c r="H3189" s="47" t="s">
        <v>234</v>
      </c>
      <c r="I3189" s="240">
        <v>42593.25</v>
      </c>
      <c r="J3189" s="39">
        <v>6</v>
      </c>
      <c r="K3189" s="41">
        <v>42589</v>
      </c>
      <c r="M3189" s="41"/>
    </row>
    <row r="3190" spans="2:13" x14ac:dyDescent="0.15">
      <c r="B3190" s="36">
        <v>42593</v>
      </c>
      <c r="C3190" s="37">
        <v>0.26944444444444443</v>
      </c>
      <c r="D3190" s="39">
        <v>116</v>
      </c>
      <c r="E3190" s="39">
        <v>69</v>
      </c>
      <c r="F3190" s="39">
        <v>55</v>
      </c>
      <c r="G3190" s="47"/>
      <c r="H3190" s="47"/>
      <c r="I3190" s="240">
        <v>42593.25</v>
      </c>
      <c r="J3190" s="39">
        <v>6</v>
      </c>
      <c r="K3190" s="41">
        <v>42589</v>
      </c>
      <c r="M3190" s="41"/>
    </row>
    <row r="3191" spans="2:13" x14ac:dyDescent="0.15">
      <c r="B3191" s="36">
        <v>42594</v>
      </c>
      <c r="C3191" s="37">
        <v>0.2388888888888889</v>
      </c>
      <c r="D3191" s="39">
        <v>136</v>
      </c>
      <c r="E3191" s="39">
        <v>78</v>
      </c>
      <c r="F3191" s="39">
        <v>55</v>
      </c>
      <c r="G3191" s="47" t="s">
        <v>24</v>
      </c>
      <c r="H3191" s="47" t="s">
        <v>128</v>
      </c>
      <c r="I3191" s="240">
        <v>42594.25</v>
      </c>
      <c r="J3191" s="39">
        <v>6</v>
      </c>
      <c r="K3191" s="41">
        <v>42589</v>
      </c>
      <c r="M3191" s="41"/>
    </row>
    <row r="3192" spans="2:13" x14ac:dyDescent="0.15">
      <c r="B3192" s="36">
        <v>42594</v>
      </c>
      <c r="C3192" s="37">
        <v>0.23958333333333334</v>
      </c>
      <c r="D3192" s="39">
        <v>141</v>
      </c>
      <c r="E3192" s="39">
        <v>78</v>
      </c>
      <c r="F3192" s="39">
        <v>58</v>
      </c>
      <c r="G3192" s="47"/>
      <c r="H3192" s="47"/>
      <c r="I3192" s="240">
        <v>42594.25</v>
      </c>
      <c r="J3192" s="39">
        <v>6</v>
      </c>
      <c r="K3192" s="41">
        <v>42589</v>
      </c>
      <c r="M3192" s="41"/>
    </row>
    <row r="3193" spans="2:13" x14ac:dyDescent="0.15">
      <c r="B3193" s="36">
        <v>42595</v>
      </c>
      <c r="C3193" s="37">
        <v>0.25625000000000003</v>
      </c>
      <c r="D3193" s="39">
        <v>137</v>
      </c>
      <c r="E3193" s="39">
        <v>81</v>
      </c>
      <c r="F3193" s="39">
        <v>61</v>
      </c>
      <c r="G3193" s="47" t="s">
        <v>28</v>
      </c>
      <c r="H3193" s="47" t="s">
        <v>234</v>
      </c>
      <c r="I3193" s="240">
        <v>42595.25</v>
      </c>
      <c r="J3193" s="39">
        <v>6</v>
      </c>
      <c r="K3193" s="41">
        <v>42589</v>
      </c>
      <c r="M3193" s="41"/>
    </row>
    <row r="3194" spans="2:13" x14ac:dyDescent="0.15">
      <c r="B3194" s="36">
        <v>42595</v>
      </c>
      <c r="C3194" s="37">
        <v>0.25833333333333336</v>
      </c>
      <c r="D3194" s="39">
        <v>126</v>
      </c>
      <c r="E3194" s="39">
        <v>79</v>
      </c>
      <c r="F3194" s="39">
        <v>59</v>
      </c>
      <c r="G3194" s="47"/>
      <c r="H3194" s="47"/>
      <c r="I3194" s="240">
        <v>42595.25</v>
      </c>
      <c r="J3194" s="39">
        <v>6</v>
      </c>
      <c r="K3194" s="41">
        <v>42589</v>
      </c>
      <c r="M3194" s="41"/>
    </row>
    <row r="3195" spans="2:13" x14ac:dyDescent="0.15">
      <c r="B3195" s="36">
        <v>42596</v>
      </c>
      <c r="C3195" s="37"/>
      <c r="D3195" s="39"/>
      <c r="E3195" s="39"/>
      <c r="F3195" s="39"/>
      <c r="G3195" s="47" t="s">
        <v>28</v>
      </c>
      <c r="H3195" s="47" t="s">
        <v>234</v>
      </c>
      <c r="I3195" s="240">
        <v>42595.75</v>
      </c>
      <c r="J3195" s="39">
        <v>18</v>
      </c>
      <c r="K3195" s="41">
        <v>42589</v>
      </c>
      <c r="M3195" s="41"/>
    </row>
    <row r="3196" spans="2:13" x14ac:dyDescent="0.15">
      <c r="B3196" s="36">
        <v>42597</v>
      </c>
      <c r="C3196" s="37">
        <v>0.96805555555555556</v>
      </c>
      <c r="D3196" s="39">
        <v>131</v>
      </c>
      <c r="E3196" s="39">
        <v>75</v>
      </c>
      <c r="F3196" s="39">
        <v>52</v>
      </c>
      <c r="G3196" s="47" t="s">
        <v>28</v>
      </c>
      <c r="H3196" s="47" t="s">
        <v>234</v>
      </c>
      <c r="I3196" s="240">
        <v>42597.75</v>
      </c>
      <c r="J3196" s="39">
        <v>18</v>
      </c>
      <c r="K3196" s="41">
        <v>42596</v>
      </c>
      <c r="M3196" s="41"/>
    </row>
    <row r="3197" spans="2:13" x14ac:dyDescent="0.15">
      <c r="B3197" s="36">
        <v>42597</v>
      </c>
      <c r="C3197" s="37">
        <v>0.96944444444444444</v>
      </c>
      <c r="D3197" s="39">
        <v>135</v>
      </c>
      <c r="E3197" s="39">
        <v>77</v>
      </c>
      <c r="F3197" s="39">
        <v>53</v>
      </c>
      <c r="G3197" s="47"/>
      <c r="H3197" s="47"/>
      <c r="I3197" s="240">
        <v>42597.75</v>
      </c>
      <c r="J3197" s="39">
        <v>18</v>
      </c>
      <c r="K3197" s="41">
        <v>42596</v>
      </c>
      <c r="M3197" s="41"/>
    </row>
    <row r="3198" spans="2:13" x14ac:dyDescent="0.15">
      <c r="B3198" s="36">
        <v>42598</v>
      </c>
      <c r="C3198" s="37">
        <v>0.2638888888888889</v>
      </c>
      <c r="D3198" s="39">
        <v>135</v>
      </c>
      <c r="E3198" s="39">
        <v>79</v>
      </c>
      <c r="F3198" s="39">
        <v>53</v>
      </c>
      <c r="G3198" s="47" t="s">
        <v>24</v>
      </c>
      <c r="H3198" s="47" t="s">
        <v>129</v>
      </c>
      <c r="I3198" s="240">
        <v>42598.25</v>
      </c>
      <c r="J3198" s="39">
        <v>6</v>
      </c>
      <c r="K3198" s="41">
        <v>42596</v>
      </c>
      <c r="M3198" s="41"/>
    </row>
    <row r="3199" spans="2:13" x14ac:dyDescent="0.15">
      <c r="B3199" s="36">
        <v>42598</v>
      </c>
      <c r="C3199" s="37">
        <v>0.26666666666666666</v>
      </c>
      <c r="D3199" s="39">
        <v>129</v>
      </c>
      <c r="E3199" s="39">
        <v>79</v>
      </c>
      <c r="F3199" s="39">
        <v>53</v>
      </c>
      <c r="G3199" s="47"/>
      <c r="H3199" s="47"/>
      <c r="I3199" s="240">
        <v>42598.25</v>
      </c>
      <c r="J3199" s="39">
        <v>6</v>
      </c>
      <c r="K3199" s="41">
        <v>42596</v>
      </c>
      <c r="M3199" s="41"/>
    </row>
    <row r="3200" spans="2:13" x14ac:dyDescent="0.15">
      <c r="B3200" s="36">
        <v>42599</v>
      </c>
      <c r="C3200" s="37">
        <v>0.26041666666666669</v>
      </c>
      <c r="D3200" s="39">
        <v>125</v>
      </c>
      <c r="E3200" s="39">
        <v>77</v>
      </c>
      <c r="F3200" s="39">
        <v>61</v>
      </c>
      <c r="G3200" s="47" t="s">
        <v>24</v>
      </c>
      <c r="H3200" s="47" t="s">
        <v>128</v>
      </c>
      <c r="I3200" s="240">
        <v>42599.25</v>
      </c>
      <c r="J3200" s="39">
        <v>6</v>
      </c>
      <c r="K3200" s="41">
        <v>42596</v>
      </c>
      <c r="M3200" s="41"/>
    </row>
    <row r="3201" spans="2:13" x14ac:dyDescent="0.15">
      <c r="B3201" s="36">
        <v>42599</v>
      </c>
      <c r="C3201" s="37">
        <v>0.26180555555555557</v>
      </c>
      <c r="D3201" s="39">
        <v>124</v>
      </c>
      <c r="E3201" s="39">
        <v>80</v>
      </c>
      <c r="F3201" s="39">
        <v>62</v>
      </c>
      <c r="G3201" s="47"/>
      <c r="H3201" s="47"/>
      <c r="I3201" s="240">
        <v>42599.25</v>
      </c>
      <c r="J3201" s="39">
        <v>6</v>
      </c>
      <c r="K3201" s="41">
        <v>42596</v>
      </c>
      <c r="M3201" s="41"/>
    </row>
    <row r="3202" spans="2:13" x14ac:dyDescent="0.15">
      <c r="B3202" s="36">
        <v>42599</v>
      </c>
      <c r="C3202" s="37">
        <v>0.26319444444444445</v>
      </c>
      <c r="D3202" s="39">
        <v>131</v>
      </c>
      <c r="E3202" s="39">
        <v>78</v>
      </c>
      <c r="F3202" s="39">
        <v>62</v>
      </c>
      <c r="G3202" s="47"/>
      <c r="H3202" s="47"/>
      <c r="I3202" s="240">
        <v>42599.25</v>
      </c>
      <c r="J3202" s="39">
        <v>6</v>
      </c>
      <c r="K3202" s="41">
        <v>42596</v>
      </c>
      <c r="M3202" s="41"/>
    </row>
    <row r="3203" spans="2:13" x14ac:dyDescent="0.15">
      <c r="B3203" s="36">
        <v>42600</v>
      </c>
      <c r="C3203" s="37">
        <v>0.26319444444444445</v>
      </c>
      <c r="D3203" s="39">
        <v>120</v>
      </c>
      <c r="E3203" s="39">
        <v>75</v>
      </c>
      <c r="F3203" s="39">
        <v>58</v>
      </c>
      <c r="G3203" s="47" t="s">
        <v>24</v>
      </c>
      <c r="H3203" s="47" t="s">
        <v>129</v>
      </c>
      <c r="I3203" s="240">
        <v>42600.25</v>
      </c>
      <c r="J3203" s="39">
        <v>6</v>
      </c>
      <c r="K3203" s="41">
        <v>42596</v>
      </c>
      <c r="M3203" s="41"/>
    </row>
    <row r="3204" spans="2:13" x14ac:dyDescent="0.15">
      <c r="B3204" s="36">
        <v>42600</v>
      </c>
      <c r="C3204" s="37">
        <v>0.26458333333333334</v>
      </c>
      <c r="D3204" s="39">
        <v>124</v>
      </c>
      <c r="E3204" s="39">
        <v>76</v>
      </c>
      <c r="F3204" s="39">
        <v>60</v>
      </c>
      <c r="G3204" s="47"/>
      <c r="H3204" s="47"/>
      <c r="I3204" s="240">
        <v>42600.25</v>
      </c>
      <c r="J3204" s="39">
        <v>6</v>
      </c>
      <c r="K3204" s="41">
        <v>42596</v>
      </c>
      <c r="M3204" s="41"/>
    </row>
    <row r="3205" spans="2:13" x14ac:dyDescent="0.15">
      <c r="B3205" s="36">
        <v>42601</v>
      </c>
      <c r="C3205" s="37">
        <v>0.25208333333333333</v>
      </c>
      <c r="D3205" s="39">
        <v>129</v>
      </c>
      <c r="E3205" s="39">
        <v>73</v>
      </c>
      <c r="F3205" s="39">
        <v>62</v>
      </c>
      <c r="G3205" s="47" t="s">
        <v>24</v>
      </c>
      <c r="H3205" s="47" t="s">
        <v>128</v>
      </c>
      <c r="I3205" s="240">
        <v>42601.25</v>
      </c>
      <c r="J3205" s="39">
        <v>6</v>
      </c>
      <c r="K3205" s="41">
        <v>42596</v>
      </c>
      <c r="M3205" s="41"/>
    </row>
    <row r="3206" spans="2:13" x14ac:dyDescent="0.15">
      <c r="B3206" s="36">
        <v>42601</v>
      </c>
      <c r="C3206" s="37">
        <v>0.25416666666666665</v>
      </c>
      <c r="D3206" s="39">
        <v>120</v>
      </c>
      <c r="E3206" s="39">
        <v>74</v>
      </c>
      <c r="F3206" s="39">
        <v>60</v>
      </c>
      <c r="G3206" s="47"/>
      <c r="H3206" s="47"/>
      <c r="I3206" s="240">
        <v>42601.25</v>
      </c>
      <c r="J3206" s="39">
        <v>6</v>
      </c>
      <c r="K3206" s="41">
        <v>42596</v>
      </c>
      <c r="M3206" s="41"/>
    </row>
    <row r="3207" spans="2:13" x14ac:dyDescent="0.15">
      <c r="B3207" s="36">
        <v>42602</v>
      </c>
      <c r="C3207" s="37">
        <v>0.27638888888888885</v>
      </c>
      <c r="D3207" s="39">
        <v>118</v>
      </c>
      <c r="E3207" s="39">
        <v>69</v>
      </c>
      <c r="F3207" s="39">
        <v>58</v>
      </c>
      <c r="G3207" s="47" t="s">
        <v>24</v>
      </c>
      <c r="H3207" s="47" t="s">
        <v>129</v>
      </c>
      <c r="I3207" s="240">
        <v>42602.25</v>
      </c>
      <c r="J3207" s="39">
        <v>6</v>
      </c>
      <c r="K3207" s="41">
        <v>42596</v>
      </c>
      <c r="M3207" s="41"/>
    </row>
    <row r="3208" spans="2:13" x14ac:dyDescent="0.15">
      <c r="B3208" s="36">
        <v>42602</v>
      </c>
      <c r="C3208" s="37">
        <v>0.27847222222222223</v>
      </c>
      <c r="D3208" s="39">
        <v>115</v>
      </c>
      <c r="E3208" s="39">
        <v>67</v>
      </c>
      <c r="F3208" s="39">
        <v>58</v>
      </c>
      <c r="G3208" s="47"/>
      <c r="H3208" s="47"/>
      <c r="I3208" s="240">
        <v>42602.25</v>
      </c>
      <c r="J3208" s="39">
        <v>6</v>
      </c>
      <c r="K3208" s="41">
        <v>42596</v>
      </c>
      <c r="M3208" s="41"/>
    </row>
    <row r="3209" spans="2:13" x14ac:dyDescent="0.15">
      <c r="B3209" s="36">
        <v>42602</v>
      </c>
      <c r="C3209" s="37">
        <v>0.98263888888888884</v>
      </c>
      <c r="D3209" s="39">
        <v>120</v>
      </c>
      <c r="E3209" s="39">
        <v>71</v>
      </c>
      <c r="F3209" s="39">
        <v>58</v>
      </c>
      <c r="G3209" s="47"/>
      <c r="H3209" s="47"/>
      <c r="I3209" s="240">
        <v>42602.75</v>
      </c>
      <c r="J3209" s="39">
        <v>18</v>
      </c>
      <c r="K3209" s="41">
        <v>42596</v>
      </c>
      <c r="M3209" s="41"/>
    </row>
    <row r="3210" spans="2:13" x14ac:dyDescent="0.15">
      <c r="B3210" s="36">
        <v>42602</v>
      </c>
      <c r="C3210" s="37">
        <v>0.98611111111111116</v>
      </c>
      <c r="D3210" s="39">
        <v>128</v>
      </c>
      <c r="E3210" s="39">
        <v>74</v>
      </c>
      <c r="F3210" s="39">
        <v>64</v>
      </c>
      <c r="G3210" s="47"/>
      <c r="H3210" s="47"/>
      <c r="I3210" s="240">
        <v>42602.75</v>
      </c>
      <c r="J3210" s="39">
        <v>18</v>
      </c>
      <c r="K3210" s="41">
        <v>42596</v>
      </c>
      <c r="M3210" s="41"/>
    </row>
    <row r="3211" spans="2:13" x14ac:dyDescent="0.15">
      <c r="B3211" s="36">
        <v>42603</v>
      </c>
      <c r="C3211" s="37">
        <v>0.26250000000000001</v>
      </c>
      <c r="D3211" s="39">
        <v>130</v>
      </c>
      <c r="E3211" s="39">
        <v>80</v>
      </c>
      <c r="F3211" s="39">
        <v>54</v>
      </c>
      <c r="G3211" s="47" t="s">
        <v>24</v>
      </c>
      <c r="H3211" s="47" t="s">
        <v>128</v>
      </c>
      <c r="I3211" s="240">
        <v>42603.25</v>
      </c>
      <c r="J3211" s="39">
        <v>6</v>
      </c>
      <c r="K3211" s="41">
        <v>42603</v>
      </c>
      <c r="M3211" s="41"/>
    </row>
    <row r="3212" spans="2:13" x14ac:dyDescent="0.15">
      <c r="B3212" s="36">
        <v>42603</v>
      </c>
      <c r="C3212" s="37">
        <v>0.2638888888888889</v>
      </c>
      <c r="D3212" s="39">
        <v>136</v>
      </c>
      <c r="E3212" s="39">
        <v>82</v>
      </c>
      <c r="F3212" s="39">
        <v>53</v>
      </c>
      <c r="G3212" s="47"/>
      <c r="H3212" s="47"/>
      <c r="I3212" s="240">
        <v>42603.25</v>
      </c>
      <c r="J3212" s="39">
        <v>6</v>
      </c>
      <c r="K3212" s="41">
        <v>42603</v>
      </c>
      <c r="M3212" s="41"/>
    </row>
    <row r="3213" spans="2:13" x14ac:dyDescent="0.15">
      <c r="B3213" s="36">
        <v>42604</v>
      </c>
      <c r="C3213" s="37">
        <v>0.25138888888888888</v>
      </c>
      <c r="D3213" s="39">
        <v>135</v>
      </c>
      <c r="E3213" s="39">
        <v>74</v>
      </c>
      <c r="F3213" s="39">
        <v>55</v>
      </c>
      <c r="G3213" s="47" t="s">
        <v>24</v>
      </c>
      <c r="H3213" s="47" t="s">
        <v>128</v>
      </c>
      <c r="I3213" s="240">
        <v>42604.25</v>
      </c>
      <c r="J3213" s="39">
        <v>6</v>
      </c>
      <c r="K3213" s="41">
        <v>42603</v>
      </c>
      <c r="M3213" s="41"/>
    </row>
    <row r="3214" spans="2:13" x14ac:dyDescent="0.15">
      <c r="B3214" s="36">
        <v>42604</v>
      </c>
      <c r="C3214" s="37">
        <v>0.25347222222222221</v>
      </c>
      <c r="D3214" s="39">
        <v>128</v>
      </c>
      <c r="E3214" s="39">
        <v>78</v>
      </c>
      <c r="F3214" s="39">
        <v>57</v>
      </c>
      <c r="G3214" s="47"/>
      <c r="H3214" s="47"/>
      <c r="I3214" s="240">
        <v>42604.25</v>
      </c>
      <c r="J3214" s="39">
        <v>6</v>
      </c>
      <c r="K3214" s="41">
        <v>42603</v>
      </c>
      <c r="M3214" s="41"/>
    </row>
    <row r="3215" spans="2:13" x14ac:dyDescent="0.15">
      <c r="B3215" s="36">
        <v>42605</v>
      </c>
      <c r="C3215" s="37">
        <v>0.24166666666666667</v>
      </c>
      <c r="D3215" s="39">
        <v>131</v>
      </c>
      <c r="E3215" s="39">
        <v>80</v>
      </c>
      <c r="F3215" s="39">
        <v>56</v>
      </c>
      <c r="G3215" s="47" t="s">
        <v>24</v>
      </c>
      <c r="H3215" s="47" t="s">
        <v>129</v>
      </c>
      <c r="I3215" s="240">
        <v>42605.25</v>
      </c>
      <c r="J3215" s="39">
        <v>6</v>
      </c>
      <c r="K3215" s="41">
        <v>42603</v>
      </c>
      <c r="M3215" s="41"/>
    </row>
    <row r="3216" spans="2:13" x14ac:dyDescent="0.15">
      <c r="B3216" s="36">
        <v>42605</v>
      </c>
      <c r="C3216" s="37">
        <v>0.24444444444444446</v>
      </c>
      <c r="D3216" s="39">
        <v>128</v>
      </c>
      <c r="E3216" s="39">
        <v>79</v>
      </c>
      <c r="F3216" s="39">
        <v>56</v>
      </c>
      <c r="G3216" s="47"/>
      <c r="H3216" s="47"/>
      <c r="I3216" s="240">
        <v>42605.25</v>
      </c>
      <c r="J3216" s="39">
        <v>6</v>
      </c>
      <c r="K3216" s="41">
        <v>42603</v>
      </c>
      <c r="M3216" s="41"/>
    </row>
    <row r="3217" spans="2:13" x14ac:dyDescent="0.15">
      <c r="B3217" s="36">
        <v>42606</v>
      </c>
      <c r="C3217" s="37">
        <v>0.25347222222222221</v>
      </c>
      <c r="D3217" s="39">
        <v>128</v>
      </c>
      <c r="E3217" s="39">
        <v>77</v>
      </c>
      <c r="F3217" s="39">
        <v>62</v>
      </c>
      <c r="G3217" s="47" t="s">
        <v>24</v>
      </c>
      <c r="H3217" s="47" t="s">
        <v>128</v>
      </c>
      <c r="I3217" s="240">
        <v>42606.25</v>
      </c>
      <c r="J3217" s="39">
        <v>6</v>
      </c>
      <c r="K3217" s="41">
        <v>42603</v>
      </c>
      <c r="M3217" s="41"/>
    </row>
    <row r="3218" spans="2:13" x14ac:dyDescent="0.15">
      <c r="B3218" s="36">
        <v>42606</v>
      </c>
      <c r="C3218" s="37">
        <v>0.25486111111111109</v>
      </c>
      <c r="D3218" s="39">
        <v>121</v>
      </c>
      <c r="E3218" s="39">
        <v>76</v>
      </c>
      <c r="F3218" s="39">
        <v>60</v>
      </c>
      <c r="G3218" s="47"/>
      <c r="H3218" s="47"/>
      <c r="I3218" s="240">
        <v>42606.25</v>
      </c>
      <c r="J3218" s="39">
        <v>6</v>
      </c>
      <c r="K3218" s="41">
        <v>42603</v>
      </c>
      <c r="M3218" s="41"/>
    </row>
    <row r="3219" spans="2:13" x14ac:dyDescent="0.15">
      <c r="B3219" s="36">
        <v>42607</v>
      </c>
      <c r="C3219" s="37">
        <v>0.24791666666666667</v>
      </c>
      <c r="D3219" s="39">
        <v>127</v>
      </c>
      <c r="E3219" s="39">
        <v>76</v>
      </c>
      <c r="F3219" s="39">
        <v>56</v>
      </c>
      <c r="G3219" s="47" t="s">
        <v>24</v>
      </c>
      <c r="H3219" s="47" t="s">
        <v>129</v>
      </c>
      <c r="I3219" s="240">
        <v>42607.25</v>
      </c>
      <c r="J3219" s="39">
        <v>6</v>
      </c>
      <c r="K3219" s="41">
        <v>42603</v>
      </c>
      <c r="M3219" s="41"/>
    </row>
    <row r="3220" spans="2:13" x14ac:dyDescent="0.15">
      <c r="B3220" s="36">
        <v>42607</v>
      </c>
      <c r="C3220" s="37">
        <v>0.24930555555555556</v>
      </c>
      <c r="D3220" s="39">
        <v>121</v>
      </c>
      <c r="E3220" s="39">
        <v>75</v>
      </c>
      <c r="F3220" s="39">
        <v>57</v>
      </c>
      <c r="G3220" s="47"/>
      <c r="H3220" s="47"/>
      <c r="I3220" s="240">
        <v>42607.25</v>
      </c>
      <c r="J3220" s="39">
        <v>6</v>
      </c>
      <c r="K3220" s="41">
        <v>42603</v>
      </c>
      <c r="M3220" s="41"/>
    </row>
    <row r="3221" spans="2:13" x14ac:dyDescent="0.15">
      <c r="B3221" s="36">
        <v>42608</v>
      </c>
      <c r="C3221" s="37">
        <v>0.23055555555555554</v>
      </c>
      <c r="D3221" s="39">
        <v>127</v>
      </c>
      <c r="E3221" s="39">
        <v>72</v>
      </c>
      <c r="F3221" s="39">
        <v>60</v>
      </c>
      <c r="G3221" s="47" t="s">
        <v>24</v>
      </c>
      <c r="H3221" s="47" t="s">
        <v>128</v>
      </c>
      <c r="I3221" s="240">
        <v>42608.25</v>
      </c>
      <c r="J3221" s="39">
        <v>6</v>
      </c>
      <c r="K3221" s="41">
        <v>42603</v>
      </c>
      <c r="M3221" s="41"/>
    </row>
    <row r="3222" spans="2:13" x14ac:dyDescent="0.15">
      <c r="B3222" s="36">
        <v>42608</v>
      </c>
      <c r="C3222" s="37">
        <v>0.23124999999999998</v>
      </c>
      <c r="D3222" s="39">
        <v>124</v>
      </c>
      <c r="E3222" s="39">
        <v>74</v>
      </c>
      <c r="F3222" s="39">
        <v>61</v>
      </c>
      <c r="G3222" s="47"/>
      <c r="H3222" s="47"/>
      <c r="I3222" s="240">
        <v>42608.25</v>
      </c>
      <c r="J3222" s="39">
        <v>6</v>
      </c>
      <c r="K3222" s="41">
        <v>42603</v>
      </c>
      <c r="M3222" s="41"/>
    </row>
    <row r="3223" spans="2:13" x14ac:dyDescent="0.15">
      <c r="B3223" s="36">
        <v>42608</v>
      </c>
      <c r="C3223" s="37">
        <v>0.95138888888888884</v>
      </c>
      <c r="D3223" s="39">
        <v>112</v>
      </c>
      <c r="E3223" s="39">
        <v>64</v>
      </c>
      <c r="F3223" s="39">
        <v>61</v>
      </c>
      <c r="G3223" s="47"/>
      <c r="H3223" s="47"/>
      <c r="I3223" s="240">
        <v>42608.75</v>
      </c>
      <c r="J3223" s="39">
        <v>18</v>
      </c>
      <c r="K3223" s="41">
        <v>42603</v>
      </c>
      <c r="M3223" s="41"/>
    </row>
    <row r="3224" spans="2:13" x14ac:dyDescent="0.15">
      <c r="B3224" s="36">
        <v>42609</v>
      </c>
      <c r="C3224" s="37">
        <v>0.24305555555555555</v>
      </c>
      <c r="D3224" s="39">
        <v>125</v>
      </c>
      <c r="E3224" s="39">
        <v>74</v>
      </c>
      <c r="F3224" s="39">
        <v>57</v>
      </c>
      <c r="G3224" s="47" t="s">
        <v>28</v>
      </c>
      <c r="H3224" s="47" t="s">
        <v>234</v>
      </c>
      <c r="I3224" s="240">
        <v>42609.25</v>
      </c>
      <c r="J3224" s="39">
        <v>6</v>
      </c>
      <c r="K3224" s="41">
        <v>42603</v>
      </c>
      <c r="M3224" s="41"/>
    </row>
    <row r="3225" spans="2:13" x14ac:dyDescent="0.15">
      <c r="B3225" s="36">
        <v>42609</v>
      </c>
      <c r="C3225" s="37">
        <v>0.24583333333333335</v>
      </c>
      <c r="D3225" s="39">
        <v>119</v>
      </c>
      <c r="E3225" s="39">
        <v>71</v>
      </c>
      <c r="F3225" s="39">
        <v>56</v>
      </c>
      <c r="G3225" s="47"/>
      <c r="H3225" s="47"/>
      <c r="I3225" s="240">
        <v>42609.25</v>
      </c>
      <c r="J3225" s="39">
        <v>6</v>
      </c>
      <c r="K3225" s="41">
        <v>42603</v>
      </c>
      <c r="M3225" s="41"/>
    </row>
    <row r="3226" spans="2:13" x14ac:dyDescent="0.15">
      <c r="B3226" s="36">
        <v>42610</v>
      </c>
      <c r="C3226" s="37">
        <v>0.26597222222222222</v>
      </c>
      <c r="D3226" s="39">
        <v>128</v>
      </c>
      <c r="E3226" s="39">
        <v>76</v>
      </c>
      <c r="F3226" s="39">
        <v>59</v>
      </c>
      <c r="G3226" s="47" t="s">
        <v>24</v>
      </c>
      <c r="H3226" s="47" t="s">
        <v>129</v>
      </c>
      <c r="I3226" s="240">
        <v>42610.25</v>
      </c>
      <c r="J3226" s="39">
        <v>6</v>
      </c>
      <c r="K3226" s="41">
        <v>42610</v>
      </c>
      <c r="M3226" s="41"/>
    </row>
    <row r="3227" spans="2:13" x14ac:dyDescent="0.15">
      <c r="B3227" s="36">
        <v>42610</v>
      </c>
      <c r="C3227" s="37">
        <v>0.26874999999999999</v>
      </c>
      <c r="D3227" s="39">
        <v>125</v>
      </c>
      <c r="E3227" s="39">
        <v>81</v>
      </c>
      <c r="F3227" s="39">
        <v>58</v>
      </c>
      <c r="G3227" s="47"/>
      <c r="H3227" s="47"/>
      <c r="I3227" s="240">
        <v>42610.25</v>
      </c>
      <c r="J3227" s="39">
        <v>6</v>
      </c>
      <c r="K3227" s="41">
        <v>42610</v>
      </c>
      <c r="M3227" s="41"/>
    </row>
    <row r="3228" spans="2:13" x14ac:dyDescent="0.15">
      <c r="B3228" s="36">
        <v>42611</v>
      </c>
      <c r="C3228" s="37">
        <v>0.25208333333333333</v>
      </c>
      <c r="D3228" s="39">
        <v>127</v>
      </c>
      <c r="E3228" s="39">
        <v>72</v>
      </c>
      <c r="F3228" s="39">
        <v>57</v>
      </c>
      <c r="G3228" s="47" t="s">
        <v>28</v>
      </c>
      <c r="H3228" s="47" t="s">
        <v>379</v>
      </c>
      <c r="I3228" s="240">
        <v>42611.25</v>
      </c>
      <c r="J3228" s="39">
        <v>6</v>
      </c>
      <c r="K3228" s="41">
        <v>42610</v>
      </c>
      <c r="M3228" s="41"/>
    </row>
    <row r="3229" spans="2:13" x14ac:dyDescent="0.15">
      <c r="B3229" s="36">
        <v>42611</v>
      </c>
      <c r="C3229" s="37">
        <v>0.25416666666666665</v>
      </c>
      <c r="D3229" s="39">
        <v>119</v>
      </c>
      <c r="E3229" s="39">
        <v>72</v>
      </c>
      <c r="F3229" s="39">
        <v>58</v>
      </c>
      <c r="G3229" s="47"/>
      <c r="H3229" s="47"/>
      <c r="I3229" s="240">
        <v>42611.25</v>
      </c>
      <c r="J3229" s="39">
        <v>6</v>
      </c>
      <c r="K3229" s="41">
        <v>42610</v>
      </c>
      <c r="M3229" s="41"/>
    </row>
    <row r="3230" spans="2:13" x14ac:dyDescent="0.15">
      <c r="B3230" s="36">
        <v>42612</v>
      </c>
      <c r="C3230" s="37"/>
      <c r="D3230" s="39"/>
      <c r="E3230" s="39"/>
      <c r="F3230" s="39"/>
      <c r="G3230" s="47" t="s">
        <v>24</v>
      </c>
      <c r="H3230" s="47" t="s">
        <v>380</v>
      </c>
      <c r="I3230" s="240">
        <v>42611.75</v>
      </c>
      <c r="J3230" s="39">
        <v>18</v>
      </c>
      <c r="K3230" s="41">
        <v>42610</v>
      </c>
      <c r="M3230" s="41"/>
    </row>
    <row r="3231" spans="2:13" x14ac:dyDescent="0.15">
      <c r="B3231" s="36">
        <v>42613</v>
      </c>
      <c r="C3231" s="37">
        <v>0.99861111111111101</v>
      </c>
      <c r="D3231" s="39">
        <v>114</v>
      </c>
      <c r="E3231" s="39">
        <v>59</v>
      </c>
      <c r="F3231" s="39">
        <v>61</v>
      </c>
      <c r="G3231" s="47" t="s">
        <v>28</v>
      </c>
      <c r="H3231" s="47" t="s">
        <v>234</v>
      </c>
      <c r="I3231" s="240">
        <v>42613.75</v>
      </c>
      <c r="J3231" s="39">
        <v>18</v>
      </c>
      <c r="K3231" s="41">
        <v>42610</v>
      </c>
      <c r="M3231" s="41"/>
    </row>
    <row r="3232" spans="2:13" x14ac:dyDescent="0.15">
      <c r="B3232" s="36">
        <v>42614</v>
      </c>
      <c r="C3232" s="37">
        <v>0.23958333333333334</v>
      </c>
      <c r="D3232" s="39">
        <v>126</v>
      </c>
      <c r="E3232" s="39">
        <v>70</v>
      </c>
      <c r="F3232" s="39">
        <v>65</v>
      </c>
      <c r="G3232" s="47" t="s">
        <v>24</v>
      </c>
      <c r="H3232" s="47" t="s">
        <v>128</v>
      </c>
      <c r="I3232" s="240">
        <v>42614.25</v>
      </c>
      <c r="J3232" s="39">
        <v>6</v>
      </c>
      <c r="K3232" s="41">
        <v>42610</v>
      </c>
      <c r="M3232" s="41"/>
    </row>
    <row r="3233" spans="2:13" x14ac:dyDescent="0.15">
      <c r="B3233" s="36">
        <v>42614</v>
      </c>
      <c r="C3233" s="37">
        <v>0.24097222222222223</v>
      </c>
      <c r="D3233" s="39">
        <v>122</v>
      </c>
      <c r="E3233" s="39">
        <v>69</v>
      </c>
      <c r="F3233" s="39">
        <v>62</v>
      </c>
      <c r="G3233" s="47"/>
      <c r="H3233" s="47"/>
      <c r="I3233" s="240">
        <v>42614.25</v>
      </c>
      <c r="J3233" s="39">
        <v>6</v>
      </c>
      <c r="K3233" s="41">
        <v>42610</v>
      </c>
      <c r="M3233" s="41"/>
    </row>
    <row r="3234" spans="2:13" x14ac:dyDescent="0.15">
      <c r="B3234" s="36">
        <v>42615</v>
      </c>
      <c r="C3234" s="37">
        <v>0.24652777777777779</v>
      </c>
      <c r="D3234" s="39">
        <v>126</v>
      </c>
      <c r="E3234" s="39">
        <v>75</v>
      </c>
      <c r="F3234" s="39">
        <v>61</v>
      </c>
      <c r="G3234" s="47" t="s">
        <v>24</v>
      </c>
      <c r="H3234" s="47" t="s">
        <v>129</v>
      </c>
      <c r="I3234" s="240">
        <v>42615.25</v>
      </c>
      <c r="J3234" s="39">
        <v>6</v>
      </c>
      <c r="K3234" s="41">
        <v>42610</v>
      </c>
      <c r="M3234" s="41"/>
    </row>
    <row r="3235" spans="2:13" x14ac:dyDescent="0.15">
      <c r="B3235" s="36">
        <v>42616</v>
      </c>
      <c r="C3235" s="37">
        <v>0.27430555555555552</v>
      </c>
      <c r="D3235" s="39">
        <v>124</v>
      </c>
      <c r="E3235" s="39">
        <v>77</v>
      </c>
      <c r="F3235" s="39">
        <v>58</v>
      </c>
      <c r="G3235" s="47" t="s">
        <v>28</v>
      </c>
      <c r="H3235" s="47" t="s">
        <v>234</v>
      </c>
      <c r="I3235" s="240">
        <v>42616.25</v>
      </c>
      <c r="J3235" s="39">
        <v>6</v>
      </c>
      <c r="K3235" s="41">
        <v>42610</v>
      </c>
      <c r="M3235" s="41"/>
    </row>
    <row r="3236" spans="2:13" x14ac:dyDescent="0.15">
      <c r="B3236" s="36">
        <v>42617</v>
      </c>
      <c r="C3236" s="37">
        <v>0.26041666666666669</v>
      </c>
      <c r="D3236" s="39">
        <v>127</v>
      </c>
      <c r="E3236" s="39">
        <v>73</v>
      </c>
      <c r="F3236" s="39">
        <v>54</v>
      </c>
      <c r="G3236" s="47" t="s">
        <v>24</v>
      </c>
      <c r="H3236" s="47" t="s">
        <v>128</v>
      </c>
      <c r="I3236" s="240">
        <v>42617.25</v>
      </c>
      <c r="J3236" s="39">
        <v>6</v>
      </c>
      <c r="K3236" s="41">
        <v>42617</v>
      </c>
      <c r="M3236" s="41"/>
    </row>
    <row r="3237" spans="2:13" x14ac:dyDescent="0.15">
      <c r="B3237" s="36">
        <v>42617</v>
      </c>
      <c r="C3237" s="37">
        <v>0.26250000000000001</v>
      </c>
      <c r="D3237" s="39">
        <v>122</v>
      </c>
      <c r="E3237" s="39">
        <v>77</v>
      </c>
      <c r="F3237" s="39">
        <v>55</v>
      </c>
      <c r="G3237" s="47"/>
      <c r="H3237" s="47"/>
      <c r="I3237" s="240">
        <v>42617.25</v>
      </c>
      <c r="J3237" s="39">
        <v>6</v>
      </c>
      <c r="K3237" s="41">
        <v>42617</v>
      </c>
      <c r="M3237" s="41"/>
    </row>
    <row r="3238" spans="2:13" x14ac:dyDescent="0.15">
      <c r="B3238" s="36">
        <v>42618</v>
      </c>
      <c r="C3238" s="37">
        <v>0.25694444444444448</v>
      </c>
      <c r="D3238" s="39">
        <v>131</v>
      </c>
      <c r="E3238" s="39">
        <v>81</v>
      </c>
      <c r="F3238" s="39">
        <v>59</v>
      </c>
      <c r="G3238" s="47" t="s">
        <v>24</v>
      </c>
      <c r="H3238" s="47" t="s">
        <v>129</v>
      </c>
      <c r="I3238" s="240">
        <v>42618.25</v>
      </c>
      <c r="J3238" s="39">
        <v>6</v>
      </c>
      <c r="K3238" s="41">
        <v>42617</v>
      </c>
      <c r="M3238" s="41"/>
    </row>
    <row r="3239" spans="2:13" x14ac:dyDescent="0.15">
      <c r="B3239" s="36">
        <v>42618</v>
      </c>
      <c r="C3239" s="37">
        <v>0.26041666666666669</v>
      </c>
      <c r="D3239" s="39">
        <v>119</v>
      </c>
      <c r="E3239" s="39">
        <v>74</v>
      </c>
      <c r="F3239" s="39">
        <v>57</v>
      </c>
      <c r="G3239" s="47"/>
      <c r="H3239" s="47"/>
      <c r="I3239" s="240">
        <v>42618.25</v>
      </c>
      <c r="J3239" s="39">
        <v>6</v>
      </c>
      <c r="K3239" s="41">
        <v>42617</v>
      </c>
      <c r="M3239" s="41"/>
    </row>
    <row r="3240" spans="2:13" x14ac:dyDescent="0.15">
      <c r="B3240" s="36">
        <v>42619</v>
      </c>
      <c r="C3240" s="37">
        <v>0.25138888888888888</v>
      </c>
      <c r="D3240" s="39">
        <v>123</v>
      </c>
      <c r="E3240" s="39">
        <v>72</v>
      </c>
      <c r="F3240" s="39">
        <v>61</v>
      </c>
      <c r="G3240" s="47" t="s">
        <v>24</v>
      </c>
      <c r="H3240" s="47" t="s">
        <v>128</v>
      </c>
      <c r="I3240" s="240">
        <v>42619.25</v>
      </c>
      <c r="J3240" s="39">
        <v>6</v>
      </c>
      <c r="K3240" s="41">
        <v>42617</v>
      </c>
      <c r="M3240" s="41"/>
    </row>
    <row r="3241" spans="2:13" x14ac:dyDescent="0.15">
      <c r="B3241" s="36">
        <v>42619</v>
      </c>
      <c r="C3241" s="37">
        <v>0.25208333333333333</v>
      </c>
      <c r="D3241" s="39">
        <v>114</v>
      </c>
      <c r="E3241" s="39">
        <v>67</v>
      </c>
      <c r="F3241" s="39">
        <v>60</v>
      </c>
      <c r="G3241" s="47"/>
      <c r="H3241" s="47"/>
      <c r="I3241" s="240">
        <v>42619.25</v>
      </c>
      <c r="J3241" s="39">
        <v>6</v>
      </c>
      <c r="K3241" s="41">
        <v>42617</v>
      </c>
      <c r="M3241" s="41"/>
    </row>
    <row r="3242" spans="2:13" x14ac:dyDescent="0.15">
      <c r="B3242" s="36">
        <v>42620</v>
      </c>
      <c r="C3242" s="37">
        <v>0.25694444444444448</v>
      </c>
      <c r="D3242" s="39">
        <v>135</v>
      </c>
      <c r="E3242" s="39">
        <v>81</v>
      </c>
      <c r="F3242" s="39">
        <v>61</v>
      </c>
      <c r="G3242" s="47" t="s">
        <v>24</v>
      </c>
      <c r="H3242" s="47" t="s">
        <v>393</v>
      </c>
      <c r="I3242" s="240">
        <v>42620.25</v>
      </c>
      <c r="J3242" s="39">
        <v>6</v>
      </c>
      <c r="K3242" s="41">
        <v>42617</v>
      </c>
      <c r="M3242" s="41"/>
    </row>
    <row r="3243" spans="2:13" x14ac:dyDescent="0.15">
      <c r="B3243" s="36">
        <v>42620</v>
      </c>
      <c r="C3243" s="37">
        <v>0.25833333333333336</v>
      </c>
      <c r="D3243" s="39">
        <v>123</v>
      </c>
      <c r="E3243" s="39">
        <v>76</v>
      </c>
      <c r="F3243" s="39">
        <v>61</v>
      </c>
      <c r="G3243" s="47"/>
      <c r="H3243" s="47"/>
      <c r="I3243" s="240">
        <v>42620.25</v>
      </c>
      <c r="J3243" s="39">
        <v>6</v>
      </c>
      <c r="K3243" s="41">
        <v>42617</v>
      </c>
      <c r="M3243" s="41"/>
    </row>
    <row r="3244" spans="2:13" x14ac:dyDescent="0.15">
      <c r="B3244" s="36">
        <v>42621</v>
      </c>
      <c r="C3244" s="37">
        <v>0.25694444444444448</v>
      </c>
      <c r="D3244" s="39">
        <v>120</v>
      </c>
      <c r="E3244" s="39">
        <v>71</v>
      </c>
      <c r="F3244" s="39">
        <v>59</v>
      </c>
      <c r="G3244" s="47" t="s">
        <v>24</v>
      </c>
      <c r="H3244" s="47" t="s">
        <v>128</v>
      </c>
      <c r="I3244" s="240">
        <v>42621.25</v>
      </c>
      <c r="J3244" s="39">
        <v>6</v>
      </c>
      <c r="K3244" s="41">
        <v>42617</v>
      </c>
      <c r="M3244" s="41"/>
    </row>
    <row r="3245" spans="2:13" x14ac:dyDescent="0.15">
      <c r="B3245" s="36">
        <v>42621</v>
      </c>
      <c r="C3245" s="37">
        <v>0.25763888888888892</v>
      </c>
      <c r="D3245" s="39">
        <v>114</v>
      </c>
      <c r="E3245" s="39">
        <v>69</v>
      </c>
      <c r="F3245" s="39">
        <v>58</v>
      </c>
      <c r="G3245" s="47"/>
      <c r="H3245" s="47"/>
      <c r="I3245" s="240">
        <v>42621.25</v>
      </c>
      <c r="J3245" s="39">
        <v>6</v>
      </c>
      <c r="K3245" s="41">
        <v>42617</v>
      </c>
      <c r="M3245" s="41"/>
    </row>
    <row r="3246" spans="2:13" x14ac:dyDescent="0.15">
      <c r="B3246" s="36">
        <v>42622</v>
      </c>
      <c r="C3246" s="37">
        <v>0.23680555555555557</v>
      </c>
      <c r="D3246" s="39">
        <v>119</v>
      </c>
      <c r="E3246" s="39">
        <v>71</v>
      </c>
      <c r="F3246" s="39">
        <v>62</v>
      </c>
      <c r="G3246" s="47" t="s">
        <v>24</v>
      </c>
      <c r="H3246" s="47" t="s">
        <v>129</v>
      </c>
      <c r="I3246" s="240">
        <v>42622.25</v>
      </c>
      <c r="J3246" s="39">
        <v>6</v>
      </c>
      <c r="K3246" s="41">
        <v>42617</v>
      </c>
      <c r="M3246" s="41"/>
    </row>
    <row r="3247" spans="2:13" x14ac:dyDescent="0.15">
      <c r="B3247" s="36">
        <v>42622</v>
      </c>
      <c r="C3247" s="37">
        <v>0.24027777777777778</v>
      </c>
      <c r="D3247" s="39">
        <v>115</v>
      </c>
      <c r="E3247" s="39">
        <v>71</v>
      </c>
      <c r="F3247" s="39">
        <v>62</v>
      </c>
      <c r="G3247" s="47"/>
      <c r="H3247" s="47"/>
      <c r="I3247" s="240">
        <v>42622.25</v>
      </c>
      <c r="J3247" s="39">
        <v>6</v>
      </c>
      <c r="K3247" s="41">
        <v>42617</v>
      </c>
      <c r="M3247" s="41"/>
    </row>
    <row r="3248" spans="2:13" x14ac:dyDescent="0.15">
      <c r="B3248" s="36">
        <v>42623</v>
      </c>
      <c r="C3248" s="37">
        <v>0.24305555555555555</v>
      </c>
      <c r="D3248" s="39">
        <v>117</v>
      </c>
      <c r="E3248" s="39">
        <v>70</v>
      </c>
      <c r="F3248" s="39">
        <v>58</v>
      </c>
      <c r="G3248" s="47" t="s">
        <v>24</v>
      </c>
      <c r="H3248" s="47" t="s">
        <v>394</v>
      </c>
      <c r="I3248" s="240">
        <v>42623.25</v>
      </c>
      <c r="J3248" s="39">
        <v>6</v>
      </c>
      <c r="K3248" s="41">
        <v>42617</v>
      </c>
      <c r="M3248" s="41"/>
    </row>
    <row r="3249" spans="2:13" x14ac:dyDescent="0.15">
      <c r="B3249" s="36">
        <v>42624</v>
      </c>
      <c r="C3249" s="37">
        <v>0.9902777777777777</v>
      </c>
      <c r="D3249" s="39">
        <v>118</v>
      </c>
      <c r="E3249" s="39">
        <v>66</v>
      </c>
      <c r="F3249" s="39">
        <v>59</v>
      </c>
      <c r="G3249" s="47" t="s">
        <v>24</v>
      </c>
      <c r="H3249" s="47" t="s">
        <v>234</v>
      </c>
      <c r="I3249" s="240">
        <v>42624.75</v>
      </c>
      <c r="J3249" s="39">
        <v>18</v>
      </c>
      <c r="K3249" s="41">
        <v>42624</v>
      </c>
      <c r="M3249" s="41"/>
    </row>
    <row r="3250" spans="2:13" x14ac:dyDescent="0.15">
      <c r="B3250" s="36">
        <v>42625</v>
      </c>
      <c r="C3250" s="37">
        <v>0.24513888888888888</v>
      </c>
      <c r="D3250" s="39">
        <v>133</v>
      </c>
      <c r="E3250" s="39">
        <v>78</v>
      </c>
      <c r="F3250" s="39">
        <v>63</v>
      </c>
      <c r="G3250" s="47" t="s">
        <v>24</v>
      </c>
      <c r="H3250" s="47" t="s">
        <v>129</v>
      </c>
      <c r="I3250" s="240">
        <v>42625.25</v>
      </c>
      <c r="J3250" s="39">
        <v>6</v>
      </c>
      <c r="K3250" s="41">
        <v>42624</v>
      </c>
      <c r="M3250" s="41"/>
    </row>
    <row r="3251" spans="2:13" x14ac:dyDescent="0.15">
      <c r="B3251" s="36">
        <v>42625</v>
      </c>
      <c r="C3251" s="37">
        <v>0.24652777777777779</v>
      </c>
      <c r="D3251" s="39">
        <v>128</v>
      </c>
      <c r="E3251" s="39">
        <v>74</v>
      </c>
      <c r="F3251" s="39">
        <v>58</v>
      </c>
      <c r="G3251" s="47"/>
      <c r="H3251" s="47"/>
      <c r="I3251" s="240">
        <v>42625.25</v>
      </c>
      <c r="J3251" s="39">
        <v>6</v>
      </c>
      <c r="K3251" s="41">
        <v>42624</v>
      </c>
      <c r="M3251" s="41"/>
    </row>
    <row r="3252" spans="2:13" x14ac:dyDescent="0.15">
      <c r="B3252" s="36">
        <v>42626</v>
      </c>
      <c r="C3252" s="37">
        <v>0.25</v>
      </c>
      <c r="D3252" s="39">
        <v>114</v>
      </c>
      <c r="E3252" s="39">
        <v>65</v>
      </c>
      <c r="F3252" s="39">
        <v>61</v>
      </c>
      <c r="G3252" s="47" t="s">
        <v>24</v>
      </c>
      <c r="H3252" s="47" t="s">
        <v>128</v>
      </c>
      <c r="I3252" s="240">
        <v>42626.25</v>
      </c>
      <c r="J3252" s="39">
        <v>6</v>
      </c>
      <c r="K3252" s="41">
        <v>42624</v>
      </c>
      <c r="M3252" s="41"/>
    </row>
    <row r="3253" spans="2:13" x14ac:dyDescent="0.15">
      <c r="B3253" s="36">
        <v>42627</v>
      </c>
      <c r="C3253" s="37">
        <v>0.25833333333333336</v>
      </c>
      <c r="D3253" s="39">
        <v>120</v>
      </c>
      <c r="E3253" s="39">
        <v>65</v>
      </c>
      <c r="F3253" s="39">
        <v>64</v>
      </c>
      <c r="G3253" s="47" t="s">
        <v>24</v>
      </c>
      <c r="H3253" s="47" t="s">
        <v>129</v>
      </c>
      <c r="I3253" s="240">
        <v>42627.25</v>
      </c>
      <c r="J3253" s="39">
        <v>6</v>
      </c>
      <c r="K3253" s="41">
        <v>42624</v>
      </c>
      <c r="M3253" s="41"/>
    </row>
    <row r="3254" spans="2:13" x14ac:dyDescent="0.15">
      <c r="B3254" s="36">
        <v>42627</v>
      </c>
      <c r="C3254" s="37">
        <v>0.25972222222222224</v>
      </c>
      <c r="D3254" s="39">
        <v>114</v>
      </c>
      <c r="E3254" s="39">
        <v>64</v>
      </c>
      <c r="F3254" s="39">
        <v>64</v>
      </c>
      <c r="G3254" s="47"/>
      <c r="H3254" s="47"/>
      <c r="I3254" s="240">
        <v>42627.25</v>
      </c>
      <c r="J3254" s="39">
        <v>6</v>
      </c>
      <c r="K3254" s="41">
        <v>42624</v>
      </c>
      <c r="M3254" s="41"/>
    </row>
    <row r="3255" spans="2:13" x14ac:dyDescent="0.15">
      <c r="B3255" s="36">
        <v>42628</v>
      </c>
      <c r="C3255" s="37">
        <v>0.25486111111111109</v>
      </c>
      <c r="D3255" s="39">
        <v>122</v>
      </c>
      <c r="E3255" s="39">
        <v>70</v>
      </c>
      <c r="F3255" s="39">
        <v>64</v>
      </c>
      <c r="G3255" s="47" t="s">
        <v>24</v>
      </c>
      <c r="H3255" s="47" t="s">
        <v>128</v>
      </c>
      <c r="I3255" s="240">
        <v>42628.25</v>
      </c>
      <c r="J3255" s="39">
        <v>6</v>
      </c>
      <c r="K3255" s="41">
        <v>42624</v>
      </c>
      <c r="M3255" s="41"/>
    </row>
    <row r="3256" spans="2:13" x14ac:dyDescent="0.15">
      <c r="B3256" s="36">
        <v>42628</v>
      </c>
      <c r="C3256" s="37">
        <v>0.25555555555555559</v>
      </c>
      <c r="D3256" s="39">
        <v>120</v>
      </c>
      <c r="E3256" s="39">
        <v>72</v>
      </c>
      <c r="F3256" s="39">
        <v>63</v>
      </c>
      <c r="G3256" s="47"/>
      <c r="H3256" s="47"/>
      <c r="I3256" s="240">
        <v>42628.25</v>
      </c>
      <c r="J3256" s="39">
        <v>6</v>
      </c>
      <c r="K3256" s="41">
        <v>42624</v>
      </c>
      <c r="M3256" s="41"/>
    </row>
    <row r="3257" spans="2:13" x14ac:dyDescent="0.15">
      <c r="B3257" s="36">
        <v>42628</v>
      </c>
      <c r="C3257" s="37">
        <v>0.25625000000000003</v>
      </c>
      <c r="D3257" s="39">
        <v>139</v>
      </c>
      <c r="E3257" s="39">
        <v>76</v>
      </c>
      <c r="F3257" s="39">
        <v>62</v>
      </c>
      <c r="G3257" s="47"/>
      <c r="H3257" s="47"/>
      <c r="I3257" s="240">
        <v>42628.25</v>
      </c>
      <c r="J3257" s="39">
        <v>6</v>
      </c>
      <c r="K3257" s="41">
        <v>42624</v>
      </c>
      <c r="M3257" s="41"/>
    </row>
    <row r="3258" spans="2:13" x14ac:dyDescent="0.15">
      <c r="B3258" s="36">
        <v>42629</v>
      </c>
      <c r="C3258" s="37">
        <v>0.25416666666666665</v>
      </c>
      <c r="D3258" s="39">
        <v>121</v>
      </c>
      <c r="E3258" s="39">
        <v>68</v>
      </c>
      <c r="F3258" s="39">
        <v>62</v>
      </c>
      <c r="G3258" s="47" t="s">
        <v>24</v>
      </c>
      <c r="H3258" s="47" t="s">
        <v>129</v>
      </c>
      <c r="I3258" s="240">
        <v>42629.25</v>
      </c>
      <c r="J3258" s="39">
        <v>6</v>
      </c>
      <c r="K3258" s="41">
        <v>42624</v>
      </c>
      <c r="M3258" s="41"/>
    </row>
    <row r="3259" spans="2:13" x14ac:dyDescent="0.15">
      <c r="B3259" s="36">
        <v>42629</v>
      </c>
      <c r="C3259" s="37">
        <v>0.25625000000000003</v>
      </c>
      <c r="D3259" s="39">
        <v>117</v>
      </c>
      <c r="E3259" s="39">
        <v>66</v>
      </c>
      <c r="F3259" s="39">
        <v>61</v>
      </c>
      <c r="G3259" s="47"/>
      <c r="H3259" s="47"/>
      <c r="I3259" s="240">
        <v>42629.25</v>
      </c>
      <c r="J3259" s="39">
        <v>6</v>
      </c>
      <c r="K3259" s="41">
        <v>42624</v>
      </c>
      <c r="M3259" s="41"/>
    </row>
    <row r="3260" spans="2:13" x14ac:dyDescent="0.15">
      <c r="B3260" s="36">
        <v>42630</v>
      </c>
      <c r="C3260" s="37">
        <v>0.22847222222222222</v>
      </c>
      <c r="D3260" s="39">
        <v>128</v>
      </c>
      <c r="E3260" s="39">
        <v>76</v>
      </c>
      <c r="F3260" s="39">
        <v>68</v>
      </c>
      <c r="G3260" s="47" t="s">
        <v>24</v>
      </c>
      <c r="H3260" s="47" t="s">
        <v>128</v>
      </c>
      <c r="I3260" s="240">
        <v>42630.25</v>
      </c>
      <c r="J3260" s="39">
        <v>6</v>
      </c>
      <c r="K3260" s="41">
        <v>42624</v>
      </c>
      <c r="M3260" s="41"/>
    </row>
    <row r="3261" spans="2:13" x14ac:dyDescent="0.15">
      <c r="B3261" s="36">
        <v>42630</v>
      </c>
      <c r="C3261" s="37">
        <v>0.2298611111111111</v>
      </c>
      <c r="D3261" s="39">
        <v>124</v>
      </c>
      <c r="E3261" s="39">
        <v>71</v>
      </c>
      <c r="F3261" s="39">
        <v>65</v>
      </c>
      <c r="G3261" s="47"/>
      <c r="H3261" s="47"/>
      <c r="I3261" s="240">
        <v>42630.25</v>
      </c>
      <c r="J3261" s="39">
        <v>6</v>
      </c>
      <c r="K3261" s="41">
        <v>42624</v>
      </c>
      <c r="M3261" s="41"/>
    </row>
    <row r="3262" spans="2:13" x14ac:dyDescent="0.15">
      <c r="B3262" s="36">
        <v>42631</v>
      </c>
      <c r="C3262" s="37">
        <v>0.27152777777777776</v>
      </c>
      <c r="D3262" s="39">
        <v>128</v>
      </c>
      <c r="E3262" s="39">
        <v>77</v>
      </c>
      <c r="F3262" s="39">
        <v>59</v>
      </c>
      <c r="G3262" s="47" t="s">
        <v>28</v>
      </c>
      <c r="H3262" s="47" t="s">
        <v>234</v>
      </c>
      <c r="I3262" s="240">
        <v>42631.25</v>
      </c>
      <c r="J3262" s="39">
        <v>6</v>
      </c>
      <c r="K3262" s="41">
        <v>42631</v>
      </c>
      <c r="M3262" s="41"/>
    </row>
    <row r="3263" spans="2:13" x14ac:dyDescent="0.15">
      <c r="B3263" s="36">
        <v>42631</v>
      </c>
      <c r="C3263" s="37">
        <v>0.2722222222222222</v>
      </c>
      <c r="D3263" s="39">
        <v>131</v>
      </c>
      <c r="E3263" s="39">
        <v>77</v>
      </c>
      <c r="F3263" s="39">
        <v>59</v>
      </c>
      <c r="G3263" s="47"/>
      <c r="H3263" s="47"/>
      <c r="I3263" s="240">
        <v>42631.25</v>
      </c>
      <c r="J3263" s="39">
        <v>6</v>
      </c>
      <c r="K3263" s="41">
        <v>42631</v>
      </c>
      <c r="M3263" s="41"/>
    </row>
    <row r="3264" spans="2:13" x14ac:dyDescent="0.15">
      <c r="B3264" s="36">
        <v>42632</v>
      </c>
      <c r="C3264" s="37">
        <v>0.28680555555555554</v>
      </c>
      <c r="D3264" s="39">
        <v>140</v>
      </c>
      <c r="E3264" s="39">
        <v>86</v>
      </c>
      <c r="F3264" s="39">
        <v>57</v>
      </c>
      <c r="G3264" s="47" t="s">
        <v>28</v>
      </c>
      <c r="H3264" s="47" t="s">
        <v>234</v>
      </c>
      <c r="I3264" s="240">
        <v>42632.25</v>
      </c>
      <c r="J3264" s="39">
        <v>6</v>
      </c>
      <c r="K3264" s="41">
        <v>42631</v>
      </c>
      <c r="M3264" s="41"/>
    </row>
    <row r="3265" spans="2:13" x14ac:dyDescent="0.15">
      <c r="B3265" s="36">
        <v>42632</v>
      </c>
      <c r="C3265" s="37">
        <v>0.28819444444444448</v>
      </c>
      <c r="D3265" s="39">
        <v>132</v>
      </c>
      <c r="E3265" s="39">
        <v>82</v>
      </c>
      <c r="F3265" s="39">
        <v>57</v>
      </c>
      <c r="G3265" s="47"/>
      <c r="H3265" s="47"/>
      <c r="I3265" s="240">
        <v>42632.25</v>
      </c>
      <c r="J3265" s="39">
        <v>6</v>
      </c>
      <c r="K3265" s="41">
        <v>42631</v>
      </c>
      <c r="M3265" s="41"/>
    </row>
    <row r="3266" spans="2:13" x14ac:dyDescent="0.15">
      <c r="B3266" s="36">
        <v>42632</v>
      </c>
      <c r="C3266" s="37">
        <v>0.91666666666666663</v>
      </c>
      <c r="D3266" s="39">
        <v>125</v>
      </c>
      <c r="E3266" s="39">
        <v>74</v>
      </c>
      <c r="F3266" s="39">
        <v>63</v>
      </c>
      <c r="G3266" s="47"/>
      <c r="H3266" s="47"/>
      <c r="I3266" s="240">
        <v>42632.75</v>
      </c>
      <c r="J3266" s="39">
        <v>18</v>
      </c>
      <c r="K3266" s="41">
        <v>42631</v>
      </c>
      <c r="M3266" s="41"/>
    </row>
    <row r="3267" spans="2:13" x14ac:dyDescent="0.15">
      <c r="B3267" s="36">
        <v>42633</v>
      </c>
      <c r="C3267" s="37">
        <v>0.25208333333333333</v>
      </c>
      <c r="D3267" s="39">
        <v>129</v>
      </c>
      <c r="E3267" s="39">
        <v>80</v>
      </c>
      <c r="F3267" s="39">
        <v>59</v>
      </c>
      <c r="G3267" s="47" t="s">
        <v>28</v>
      </c>
      <c r="H3267" s="47" t="s">
        <v>234</v>
      </c>
      <c r="I3267" s="240">
        <v>42633.25</v>
      </c>
      <c r="J3267" s="39">
        <v>6</v>
      </c>
      <c r="K3267" s="41">
        <v>42631</v>
      </c>
      <c r="M3267" s="41"/>
    </row>
    <row r="3268" spans="2:13" x14ac:dyDescent="0.15">
      <c r="B3268" s="36">
        <v>42633</v>
      </c>
      <c r="C3268" s="37">
        <v>0.25277777777777777</v>
      </c>
      <c r="D3268" s="39">
        <v>133</v>
      </c>
      <c r="E3268" s="39">
        <v>79</v>
      </c>
      <c r="F3268" s="39">
        <v>59</v>
      </c>
      <c r="G3268" s="47"/>
      <c r="H3268" s="47"/>
      <c r="I3268" s="240">
        <v>42633.25</v>
      </c>
      <c r="J3268" s="39">
        <v>6</v>
      </c>
      <c r="K3268" s="41">
        <v>42631</v>
      </c>
      <c r="M3268" s="41"/>
    </row>
    <row r="3269" spans="2:13" x14ac:dyDescent="0.15">
      <c r="B3269" s="36">
        <v>42634</v>
      </c>
      <c r="C3269" s="37">
        <v>0.23958333333333334</v>
      </c>
      <c r="D3269" s="39">
        <v>128</v>
      </c>
      <c r="E3269" s="39">
        <v>76</v>
      </c>
      <c r="F3269" s="39">
        <v>57</v>
      </c>
      <c r="G3269" s="47" t="s">
        <v>28</v>
      </c>
      <c r="H3269" s="47" t="s">
        <v>234</v>
      </c>
      <c r="I3269" s="240">
        <v>42634.25</v>
      </c>
      <c r="J3269" s="39">
        <v>6</v>
      </c>
      <c r="K3269" s="41">
        <v>42631</v>
      </c>
      <c r="M3269" s="41"/>
    </row>
    <row r="3270" spans="2:13" x14ac:dyDescent="0.15">
      <c r="B3270" s="36">
        <v>42634</v>
      </c>
      <c r="C3270" s="37">
        <v>0.24027777777777778</v>
      </c>
      <c r="D3270" s="39">
        <v>122</v>
      </c>
      <c r="E3270" s="39">
        <v>77</v>
      </c>
      <c r="F3270" s="39">
        <v>55</v>
      </c>
      <c r="G3270" s="47"/>
      <c r="H3270" s="47"/>
      <c r="I3270" s="240">
        <v>42634.25</v>
      </c>
      <c r="J3270" s="39">
        <v>6</v>
      </c>
      <c r="K3270" s="41">
        <v>42631</v>
      </c>
      <c r="M3270" s="41"/>
    </row>
    <row r="3271" spans="2:13" x14ac:dyDescent="0.15">
      <c r="B3271" s="36">
        <v>42635</v>
      </c>
      <c r="C3271" s="37">
        <v>0.27291666666666664</v>
      </c>
      <c r="D3271" s="39">
        <v>125</v>
      </c>
      <c r="E3271" s="39">
        <v>77</v>
      </c>
      <c r="F3271" s="39">
        <v>54</v>
      </c>
      <c r="G3271" s="47" t="s">
        <v>28</v>
      </c>
      <c r="H3271" s="47" t="s">
        <v>234</v>
      </c>
      <c r="I3271" s="240">
        <v>42635.25</v>
      </c>
      <c r="J3271" s="39">
        <v>6</v>
      </c>
      <c r="K3271" s="41">
        <v>42631</v>
      </c>
      <c r="M3271" s="41"/>
    </row>
    <row r="3272" spans="2:13" x14ac:dyDescent="0.15">
      <c r="B3272" s="36">
        <v>42635</v>
      </c>
      <c r="C3272" s="37">
        <v>0.27499999999999997</v>
      </c>
      <c r="D3272" s="39">
        <v>121</v>
      </c>
      <c r="E3272" s="39">
        <v>77</v>
      </c>
      <c r="F3272" s="39">
        <v>53</v>
      </c>
      <c r="G3272" s="47"/>
      <c r="H3272" s="47"/>
      <c r="I3272" s="240">
        <v>42635.25</v>
      </c>
      <c r="J3272" s="39">
        <v>6</v>
      </c>
      <c r="K3272" s="41">
        <v>42631</v>
      </c>
      <c r="M3272" s="41"/>
    </row>
    <row r="3273" spans="2:13" x14ac:dyDescent="0.15">
      <c r="B3273" s="36">
        <v>42636</v>
      </c>
      <c r="C3273" s="37">
        <v>0.24166666666666667</v>
      </c>
      <c r="D3273" s="39">
        <v>144</v>
      </c>
      <c r="E3273" s="39">
        <v>84</v>
      </c>
      <c r="F3273" s="39">
        <v>56</v>
      </c>
      <c r="G3273" s="47" t="s">
        <v>24</v>
      </c>
      <c r="H3273" s="47" t="s">
        <v>128</v>
      </c>
      <c r="I3273" s="240">
        <v>42636.25</v>
      </c>
      <c r="J3273" s="39">
        <v>6</v>
      </c>
      <c r="K3273" s="41">
        <v>42631</v>
      </c>
      <c r="M3273" s="41"/>
    </row>
    <row r="3274" spans="2:13" x14ac:dyDescent="0.15">
      <c r="B3274" s="36">
        <v>42636</v>
      </c>
      <c r="C3274" s="37">
        <v>0.24236111111111111</v>
      </c>
      <c r="D3274" s="39">
        <v>141</v>
      </c>
      <c r="E3274" s="39">
        <v>85</v>
      </c>
      <c r="F3274" s="39">
        <v>55</v>
      </c>
      <c r="G3274" s="47"/>
      <c r="H3274" s="47"/>
      <c r="I3274" s="240">
        <v>42636.25</v>
      </c>
      <c r="J3274" s="39">
        <v>6</v>
      </c>
      <c r="K3274" s="41">
        <v>42631</v>
      </c>
      <c r="M3274" s="41"/>
    </row>
    <row r="3275" spans="2:13" x14ac:dyDescent="0.15">
      <c r="B3275" s="36">
        <v>42637</v>
      </c>
      <c r="C3275" s="37">
        <v>0.28888888888888892</v>
      </c>
      <c r="D3275" s="39">
        <v>126</v>
      </c>
      <c r="E3275" s="39">
        <v>79</v>
      </c>
      <c r="F3275" s="39">
        <v>55</v>
      </c>
      <c r="G3275" s="47" t="s">
        <v>24</v>
      </c>
      <c r="H3275" s="47" t="s">
        <v>129</v>
      </c>
      <c r="I3275" s="240">
        <v>42637.25</v>
      </c>
      <c r="J3275" s="39">
        <v>6</v>
      </c>
      <c r="K3275" s="41">
        <v>42631</v>
      </c>
      <c r="M3275" s="41"/>
    </row>
    <row r="3276" spans="2:13" x14ac:dyDescent="0.15">
      <c r="B3276" s="36">
        <v>42637</v>
      </c>
      <c r="C3276" s="37">
        <v>0.29097222222222224</v>
      </c>
      <c r="D3276" s="39">
        <v>135</v>
      </c>
      <c r="E3276" s="39">
        <v>79</v>
      </c>
      <c r="F3276" s="39">
        <v>55</v>
      </c>
      <c r="G3276" s="47"/>
      <c r="H3276" s="47"/>
      <c r="I3276" s="240">
        <v>42637.25</v>
      </c>
      <c r="J3276" s="39">
        <v>6</v>
      </c>
      <c r="K3276" s="41">
        <v>42631</v>
      </c>
      <c r="M3276" s="41"/>
    </row>
    <row r="3277" spans="2:13" x14ac:dyDescent="0.15">
      <c r="B3277" s="36">
        <v>42638</v>
      </c>
      <c r="C3277" s="37">
        <v>0.24861111111111112</v>
      </c>
      <c r="D3277" s="39">
        <v>119</v>
      </c>
      <c r="E3277" s="39">
        <v>75</v>
      </c>
      <c r="F3277" s="39">
        <v>56</v>
      </c>
      <c r="G3277" s="47" t="s">
        <v>28</v>
      </c>
      <c r="H3277" s="47" t="s">
        <v>234</v>
      </c>
      <c r="I3277" s="240">
        <v>42638.25</v>
      </c>
      <c r="J3277" s="39">
        <v>6</v>
      </c>
      <c r="K3277" s="41">
        <v>42638</v>
      </c>
      <c r="M3277" s="41"/>
    </row>
    <row r="3278" spans="2:13" x14ac:dyDescent="0.15">
      <c r="B3278" s="36">
        <v>42638</v>
      </c>
      <c r="C3278" s="37">
        <v>0.24930555555555556</v>
      </c>
      <c r="D3278" s="39">
        <v>124</v>
      </c>
      <c r="E3278" s="39">
        <v>75</v>
      </c>
      <c r="F3278" s="39">
        <v>56</v>
      </c>
      <c r="G3278" s="47"/>
      <c r="H3278" s="47"/>
      <c r="I3278" s="240">
        <v>42638.25</v>
      </c>
      <c r="J3278" s="39">
        <v>6</v>
      </c>
      <c r="K3278" s="41">
        <v>42638</v>
      </c>
      <c r="M3278" s="41"/>
    </row>
    <row r="3279" spans="2:13" x14ac:dyDescent="0.15">
      <c r="B3279" s="36">
        <v>42638</v>
      </c>
      <c r="C3279" s="37">
        <v>0.95833333333333337</v>
      </c>
      <c r="D3279" s="39">
        <v>116</v>
      </c>
      <c r="E3279" s="39">
        <v>67</v>
      </c>
      <c r="F3279" s="39">
        <v>59</v>
      </c>
      <c r="G3279" s="47"/>
      <c r="H3279" s="47"/>
      <c r="I3279" s="240">
        <v>42638.75</v>
      </c>
      <c r="J3279" s="39">
        <v>18</v>
      </c>
      <c r="K3279" s="41">
        <v>42638</v>
      </c>
      <c r="M3279" s="41"/>
    </row>
    <row r="3280" spans="2:13" x14ac:dyDescent="0.15">
      <c r="B3280" s="36">
        <v>42639</v>
      </c>
      <c r="C3280" s="37">
        <v>0.24791666666666667</v>
      </c>
      <c r="D3280" s="39">
        <v>142</v>
      </c>
      <c r="E3280" s="39">
        <v>85</v>
      </c>
      <c r="F3280" s="39">
        <v>55</v>
      </c>
      <c r="G3280" s="47" t="s">
        <v>24</v>
      </c>
      <c r="H3280" s="47" t="s">
        <v>128</v>
      </c>
      <c r="I3280" s="240">
        <v>42639.25</v>
      </c>
      <c r="J3280" s="39">
        <v>6</v>
      </c>
      <c r="K3280" s="41">
        <v>42638</v>
      </c>
      <c r="M3280" s="41"/>
    </row>
    <row r="3281" spans="2:13" x14ac:dyDescent="0.15">
      <c r="B3281" s="36">
        <v>42639</v>
      </c>
      <c r="C3281" s="37">
        <v>0.24930555555555556</v>
      </c>
      <c r="D3281" s="39">
        <v>135</v>
      </c>
      <c r="E3281" s="39">
        <v>82</v>
      </c>
      <c r="F3281" s="39">
        <v>54</v>
      </c>
      <c r="G3281" s="47"/>
      <c r="H3281" s="47"/>
      <c r="I3281" s="240">
        <v>42639.25</v>
      </c>
      <c r="J3281" s="39">
        <v>6</v>
      </c>
      <c r="K3281" s="41">
        <v>42638</v>
      </c>
      <c r="M3281" s="41"/>
    </row>
    <row r="3282" spans="2:13" x14ac:dyDescent="0.15">
      <c r="B3282" s="36">
        <v>42640</v>
      </c>
      <c r="C3282" s="37">
        <v>0.22500000000000001</v>
      </c>
      <c r="D3282" s="39">
        <v>124</v>
      </c>
      <c r="E3282" s="39">
        <v>73</v>
      </c>
      <c r="F3282" s="39">
        <v>58</v>
      </c>
      <c r="G3282" s="47" t="s">
        <v>24</v>
      </c>
      <c r="H3282" s="47" t="s">
        <v>395</v>
      </c>
      <c r="I3282" s="240">
        <v>42640.25</v>
      </c>
      <c r="J3282" s="39">
        <v>6</v>
      </c>
      <c r="K3282" s="41">
        <v>42638</v>
      </c>
      <c r="M3282" s="41"/>
    </row>
    <row r="3283" spans="2:13" x14ac:dyDescent="0.15">
      <c r="B3283" s="36">
        <v>42640</v>
      </c>
      <c r="C3283" s="37">
        <v>0.22638888888888889</v>
      </c>
      <c r="D3283" s="39">
        <v>132</v>
      </c>
      <c r="E3283" s="39">
        <v>76</v>
      </c>
      <c r="F3283" s="39">
        <v>61</v>
      </c>
      <c r="G3283" s="47"/>
      <c r="H3283" s="47"/>
      <c r="I3283" s="240">
        <v>42640.25</v>
      </c>
      <c r="J3283" s="39">
        <v>6</v>
      </c>
      <c r="K3283" s="41">
        <v>42638</v>
      </c>
      <c r="M3283" s="41"/>
    </row>
    <row r="3284" spans="2:13" x14ac:dyDescent="0.15">
      <c r="B3284" s="36">
        <v>42641</v>
      </c>
      <c r="C3284" s="37"/>
      <c r="D3284" s="39"/>
      <c r="E3284" s="39"/>
      <c r="F3284" s="39"/>
      <c r="G3284" s="47" t="s">
        <v>28</v>
      </c>
      <c r="H3284" s="47" t="s">
        <v>396</v>
      </c>
      <c r="I3284" s="240">
        <v>42640.75</v>
      </c>
      <c r="J3284" s="39">
        <v>18</v>
      </c>
      <c r="K3284" s="41">
        <v>42638</v>
      </c>
      <c r="M3284" s="41"/>
    </row>
    <row r="3285" spans="2:13" x14ac:dyDescent="0.15">
      <c r="B3285" s="36">
        <v>42642</v>
      </c>
      <c r="C3285" s="37"/>
      <c r="D3285" s="39"/>
      <c r="E3285" s="39"/>
      <c r="F3285" s="39"/>
      <c r="G3285" s="47" t="s">
        <v>28</v>
      </c>
      <c r="H3285" s="47" t="s">
        <v>396</v>
      </c>
      <c r="I3285" s="240">
        <v>42641.75</v>
      </c>
      <c r="J3285" s="39">
        <v>18</v>
      </c>
      <c r="K3285" s="41">
        <v>42638</v>
      </c>
      <c r="M3285" s="41"/>
    </row>
    <row r="3286" spans="2:13" x14ac:dyDescent="0.15">
      <c r="B3286" s="36">
        <v>42643</v>
      </c>
      <c r="C3286" s="37"/>
      <c r="D3286" s="39"/>
      <c r="E3286" s="39"/>
      <c r="F3286" s="39"/>
      <c r="G3286" s="47" t="s">
        <v>28</v>
      </c>
      <c r="H3286" s="47" t="s">
        <v>396</v>
      </c>
      <c r="I3286" s="240">
        <v>42642.75</v>
      </c>
      <c r="J3286" s="39">
        <v>18</v>
      </c>
      <c r="K3286" s="41">
        <v>42638</v>
      </c>
      <c r="M3286" s="41"/>
    </row>
    <row r="3287" spans="2:13" x14ac:dyDescent="0.15">
      <c r="B3287" s="36">
        <v>42644</v>
      </c>
      <c r="C3287" s="37"/>
      <c r="D3287" s="39"/>
      <c r="E3287" s="39"/>
      <c r="F3287" s="39"/>
      <c r="G3287" s="47" t="s">
        <v>28</v>
      </c>
      <c r="H3287" s="47" t="s">
        <v>234</v>
      </c>
      <c r="I3287" s="240">
        <v>42643.75</v>
      </c>
      <c r="J3287" s="39">
        <v>18</v>
      </c>
      <c r="K3287" s="41">
        <v>42638</v>
      </c>
      <c r="M3287" s="41"/>
    </row>
    <row r="3288" spans="2:13" x14ac:dyDescent="0.15">
      <c r="B3288" s="36">
        <v>42645</v>
      </c>
      <c r="C3288" s="37">
        <v>0.27638888888888885</v>
      </c>
      <c r="D3288" s="39">
        <v>126</v>
      </c>
      <c r="E3288" s="39">
        <v>72</v>
      </c>
      <c r="F3288" s="39">
        <v>57</v>
      </c>
      <c r="G3288" s="47" t="s">
        <v>28</v>
      </c>
      <c r="H3288" s="47" t="s">
        <v>397</v>
      </c>
      <c r="I3288" s="240">
        <v>42645.25</v>
      </c>
      <c r="J3288" s="39">
        <v>6</v>
      </c>
      <c r="K3288" s="41">
        <v>42645</v>
      </c>
      <c r="M3288" s="41"/>
    </row>
    <row r="3289" spans="2:13" x14ac:dyDescent="0.15">
      <c r="B3289" s="36">
        <v>42645</v>
      </c>
      <c r="C3289" s="37">
        <v>0.27777777777777779</v>
      </c>
      <c r="D3289" s="39">
        <v>118</v>
      </c>
      <c r="E3289" s="39">
        <v>70</v>
      </c>
      <c r="F3289" s="39">
        <v>54</v>
      </c>
      <c r="G3289" s="47"/>
      <c r="H3289" s="47"/>
      <c r="I3289" s="240">
        <v>42645.25</v>
      </c>
      <c r="J3289" s="39">
        <v>6</v>
      </c>
      <c r="K3289" s="41">
        <v>42645</v>
      </c>
      <c r="M3289" s="41"/>
    </row>
    <row r="3290" spans="2:13" x14ac:dyDescent="0.15">
      <c r="B3290" s="36">
        <v>42646</v>
      </c>
      <c r="C3290" s="37">
        <v>0.24374999999999999</v>
      </c>
      <c r="D3290" s="39">
        <v>131</v>
      </c>
      <c r="E3290" s="39">
        <v>76</v>
      </c>
      <c r="F3290" s="39">
        <v>56</v>
      </c>
      <c r="G3290" s="47" t="s">
        <v>28</v>
      </c>
      <c r="H3290" s="47" t="s">
        <v>234</v>
      </c>
      <c r="I3290" s="240">
        <v>42646.25</v>
      </c>
      <c r="J3290" s="39">
        <v>6</v>
      </c>
      <c r="K3290" s="41">
        <v>42645</v>
      </c>
      <c r="M3290" s="41"/>
    </row>
    <row r="3291" spans="2:13" x14ac:dyDescent="0.15">
      <c r="B3291" s="36">
        <v>42646</v>
      </c>
      <c r="C3291" s="37">
        <v>0.24513888888888888</v>
      </c>
      <c r="D3291" s="39">
        <v>137</v>
      </c>
      <c r="E3291" s="39">
        <v>80</v>
      </c>
      <c r="F3291" s="39">
        <v>57</v>
      </c>
      <c r="G3291" s="47"/>
      <c r="H3291" s="47"/>
      <c r="I3291" s="240">
        <v>42646.25</v>
      </c>
      <c r="J3291" s="39">
        <v>6</v>
      </c>
      <c r="K3291" s="41">
        <v>42645</v>
      </c>
      <c r="M3291" s="41"/>
    </row>
    <row r="3292" spans="2:13" x14ac:dyDescent="0.15">
      <c r="B3292" s="36">
        <v>42647</v>
      </c>
      <c r="C3292" s="37">
        <v>0.25069444444444444</v>
      </c>
      <c r="D3292" s="39">
        <v>137</v>
      </c>
      <c r="E3292" s="39">
        <v>79</v>
      </c>
      <c r="F3292" s="39">
        <v>64</v>
      </c>
      <c r="G3292" s="47" t="s">
        <v>24</v>
      </c>
      <c r="H3292" s="47" t="s">
        <v>128</v>
      </c>
      <c r="I3292" s="240">
        <v>42647.25</v>
      </c>
      <c r="J3292" s="39">
        <v>6</v>
      </c>
      <c r="K3292" s="41">
        <v>42645</v>
      </c>
      <c r="M3292" s="41"/>
    </row>
    <row r="3293" spans="2:13" x14ac:dyDescent="0.15">
      <c r="B3293" s="36">
        <v>42647</v>
      </c>
      <c r="C3293" s="37">
        <v>0.25416666666666665</v>
      </c>
      <c r="D3293" s="39">
        <v>131</v>
      </c>
      <c r="E3293" s="39">
        <v>76</v>
      </c>
      <c r="F3293" s="39">
        <v>65</v>
      </c>
      <c r="G3293" s="47"/>
      <c r="H3293" s="47"/>
      <c r="I3293" s="240">
        <v>42647.25</v>
      </c>
      <c r="J3293" s="39">
        <v>6</v>
      </c>
      <c r="K3293" s="41">
        <v>42645</v>
      </c>
      <c r="M3293" s="41"/>
    </row>
    <row r="3294" spans="2:13" x14ac:dyDescent="0.15">
      <c r="B3294" s="36">
        <v>42648</v>
      </c>
      <c r="C3294" s="37">
        <v>0.24305555555555555</v>
      </c>
      <c r="D3294" s="39">
        <v>124</v>
      </c>
      <c r="E3294" s="39">
        <v>74</v>
      </c>
      <c r="F3294" s="39">
        <v>57</v>
      </c>
      <c r="G3294" s="47" t="s">
        <v>28</v>
      </c>
      <c r="H3294" s="47" t="s">
        <v>234</v>
      </c>
      <c r="I3294" s="240">
        <v>42648.25</v>
      </c>
      <c r="J3294" s="39">
        <v>6</v>
      </c>
      <c r="K3294" s="41">
        <v>42645</v>
      </c>
      <c r="M3294" s="41"/>
    </row>
    <row r="3295" spans="2:13" x14ac:dyDescent="0.15">
      <c r="B3295" s="36">
        <v>42648</v>
      </c>
      <c r="C3295" s="37">
        <v>0.24513888888888888</v>
      </c>
      <c r="D3295" s="39">
        <v>128</v>
      </c>
      <c r="E3295" s="39">
        <v>81</v>
      </c>
      <c r="F3295" s="39">
        <v>60</v>
      </c>
      <c r="G3295" s="47"/>
      <c r="H3295" s="47"/>
      <c r="I3295" s="240">
        <v>42648.25</v>
      </c>
      <c r="J3295" s="39">
        <v>6</v>
      </c>
      <c r="K3295" s="41">
        <v>42645</v>
      </c>
      <c r="M3295" s="41"/>
    </row>
    <row r="3296" spans="2:13" x14ac:dyDescent="0.15">
      <c r="B3296" s="36">
        <v>42649</v>
      </c>
      <c r="C3296" s="37">
        <v>0.24652777777777779</v>
      </c>
      <c r="D3296" s="39">
        <v>119</v>
      </c>
      <c r="E3296" s="39">
        <v>61</v>
      </c>
      <c r="F3296" s="39">
        <v>55</v>
      </c>
      <c r="G3296" s="47" t="s">
        <v>28</v>
      </c>
      <c r="H3296" s="47" t="s">
        <v>234</v>
      </c>
      <c r="I3296" s="240">
        <v>42649.25</v>
      </c>
      <c r="J3296" s="39">
        <v>6</v>
      </c>
      <c r="K3296" s="41">
        <v>42645</v>
      </c>
      <c r="M3296" s="41"/>
    </row>
    <row r="3297" spans="2:13" x14ac:dyDescent="0.15">
      <c r="B3297" s="36">
        <v>42649</v>
      </c>
      <c r="C3297" s="37">
        <v>0.24722222222222223</v>
      </c>
      <c r="D3297" s="39">
        <v>113</v>
      </c>
      <c r="E3297" s="39">
        <v>64</v>
      </c>
      <c r="F3297" s="39">
        <v>54</v>
      </c>
      <c r="G3297" s="47"/>
      <c r="H3297" s="47"/>
      <c r="I3297" s="240">
        <v>42649.25</v>
      </c>
      <c r="J3297" s="39">
        <v>6</v>
      </c>
      <c r="K3297" s="41">
        <v>42645</v>
      </c>
      <c r="M3297" s="41"/>
    </row>
    <row r="3298" spans="2:13" x14ac:dyDescent="0.15">
      <c r="B3298" s="36">
        <v>42650</v>
      </c>
      <c r="C3298" s="37">
        <v>0.25208333333333333</v>
      </c>
      <c r="D3298" s="39">
        <v>143</v>
      </c>
      <c r="E3298" s="39">
        <v>81</v>
      </c>
      <c r="F3298" s="39">
        <v>55</v>
      </c>
      <c r="G3298" s="47" t="s">
        <v>24</v>
      </c>
      <c r="H3298" s="47" t="s">
        <v>398</v>
      </c>
      <c r="I3298" s="240">
        <v>42650.25</v>
      </c>
      <c r="J3298" s="39">
        <v>6</v>
      </c>
      <c r="K3298" s="41">
        <v>42645</v>
      </c>
      <c r="M3298" s="41"/>
    </row>
    <row r="3299" spans="2:13" x14ac:dyDescent="0.15">
      <c r="B3299" s="36">
        <v>42650</v>
      </c>
      <c r="C3299" s="37">
        <v>0.25486111111111109</v>
      </c>
      <c r="D3299" s="39">
        <v>134</v>
      </c>
      <c r="E3299" s="39">
        <v>78</v>
      </c>
      <c r="F3299" s="39">
        <v>52</v>
      </c>
      <c r="G3299" s="47"/>
      <c r="H3299" s="47"/>
      <c r="I3299" s="240">
        <v>42650.25</v>
      </c>
      <c r="J3299" s="39">
        <v>6</v>
      </c>
      <c r="K3299" s="41">
        <v>42645</v>
      </c>
      <c r="M3299" s="41"/>
    </row>
    <row r="3300" spans="2:13" x14ac:dyDescent="0.15">
      <c r="B3300" s="36">
        <v>42651</v>
      </c>
      <c r="C3300" s="37"/>
      <c r="D3300" s="39"/>
      <c r="E3300" s="39"/>
      <c r="F3300" s="39"/>
      <c r="G3300" s="47" t="s">
        <v>28</v>
      </c>
      <c r="H3300" s="47" t="s">
        <v>399</v>
      </c>
      <c r="I3300" s="240">
        <v>42650.75</v>
      </c>
      <c r="J3300" s="39">
        <v>18</v>
      </c>
      <c r="K3300" s="41">
        <v>42645</v>
      </c>
      <c r="M3300" s="41"/>
    </row>
    <row r="3301" spans="2:13" x14ac:dyDescent="0.15">
      <c r="B3301" s="36">
        <v>42652</v>
      </c>
      <c r="C3301" s="37">
        <v>0.2722222222222222</v>
      </c>
      <c r="D3301" s="39">
        <v>143</v>
      </c>
      <c r="E3301" s="39">
        <v>86</v>
      </c>
      <c r="F3301" s="39">
        <v>54</v>
      </c>
      <c r="G3301" s="47" t="s">
        <v>28</v>
      </c>
      <c r="H3301" s="47" t="s">
        <v>234</v>
      </c>
      <c r="I3301" s="240">
        <v>42652.25</v>
      </c>
      <c r="J3301" s="39">
        <v>6</v>
      </c>
      <c r="K3301" s="41">
        <v>42652</v>
      </c>
      <c r="M3301" s="41"/>
    </row>
    <row r="3302" spans="2:13" x14ac:dyDescent="0.15">
      <c r="B3302" s="36">
        <v>42652</v>
      </c>
      <c r="C3302" s="37">
        <v>0.27361111111111108</v>
      </c>
      <c r="D3302" s="39">
        <v>136</v>
      </c>
      <c r="E3302" s="39">
        <v>82</v>
      </c>
      <c r="F3302" s="39">
        <v>54</v>
      </c>
      <c r="G3302" s="47"/>
      <c r="H3302" s="47"/>
      <c r="I3302" s="240">
        <v>42652.25</v>
      </c>
      <c r="J3302" s="39">
        <v>6</v>
      </c>
      <c r="K3302" s="41">
        <v>42652</v>
      </c>
      <c r="M3302" s="41"/>
    </row>
    <row r="3303" spans="2:13" x14ac:dyDescent="0.15">
      <c r="B3303" s="36">
        <v>42652</v>
      </c>
      <c r="C3303" s="37">
        <v>0.99861111111111101</v>
      </c>
      <c r="D3303" s="39">
        <v>136</v>
      </c>
      <c r="E3303" s="39">
        <v>79</v>
      </c>
      <c r="F3303" s="39">
        <v>57</v>
      </c>
      <c r="G3303" s="47"/>
      <c r="H3303" s="47"/>
      <c r="I3303" s="240">
        <v>42652.75</v>
      </c>
      <c r="J3303" s="39">
        <v>18</v>
      </c>
      <c r="K3303" s="41">
        <v>42652</v>
      </c>
      <c r="M3303" s="41"/>
    </row>
    <row r="3304" spans="2:13" x14ac:dyDescent="0.15">
      <c r="B3304" s="36">
        <v>42653</v>
      </c>
      <c r="C3304" s="37">
        <v>3.472222222222222E-3</v>
      </c>
      <c r="D3304" s="39">
        <v>125</v>
      </c>
      <c r="E3304" s="39">
        <v>75</v>
      </c>
      <c r="F3304" s="39">
        <v>55</v>
      </c>
      <c r="G3304" s="47" t="s">
        <v>24</v>
      </c>
      <c r="H3304" s="47" t="s">
        <v>128</v>
      </c>
      <c r="I3304" s="240">
        <v>42652.75</v>
      </c>
      <c r="J3304" s="39">
        <v>18</v>
      </c>
      <c r="K3304" s="41">
        <v>42652</v>
      </c>
      <c r="M3304" s="41"/>
    </row>
    <row r="3305" spans="2:13" x14ac:dyDescent="0.15">
      <c r="B3305" s="36">
        <v>42653</v>
      </c>
      <c r="C3305" s="37">
        <v>0.27083333333333331</v>
      </c>
      <c r="D3305" s="39">
        <v>142</v>
      </c>
      <c r="E3305" s="39">
        <v>85</v>
      </c>
      <c r="F3305" s="39">
        <v>57</v>
      </c>
      <c r="G3305" s="47"/>
      <c r="H3305" s="47"/>
      <c r="I3305" s="240">
        <v>42653.25</v>
      </c>
      <c r="J3305" s="39">
        <v>6</v>
      </c>
      <c r="K3305" s="41">
        <v>42652</v>
      </c>
      <c r="M3305" s="41"/>
    </row>
    <row r="3306" spans="2:13" x14ac:dyDescent="0.15">
      <c r="B3306" s="36">
        <v>42653</v>
      </c>
      <c r="C3306" s="37">
        <v>0.27152777777777776</v>
      </c>
      <c r="D3306" s="39">
        <v>136</v>
      </c>
      <c r="E3306" s="39">
        <v>81</v>
      </c>
      <c r="F3306" s="39">
        <v>54</v>
      </c>
      <c r="G3306" s="47"/>
      <c r="H3306" s="47"/>
      <c r="I3306" s="240">
        <v>42653.25</v>
      </c>
      <c r="J3306" s="39">
        <v>6</v>
      </c>
      <c r="K3306" s="41">
        <v>42652</v>
      </c>
      <c r="M3306" s="41"/>
    </row>
    <row r="3307" spans="2:13" x14ac:dyDescent="0.15">
      <c r="B3307" s="36">
        <v>42653</v>
      </c>
      <c r="C3307" s="37">
        <v>0.99513888888888891</v>
      </c>
      <c r="D3307" s="39">
        <v>121</v>
      </c>
      <c r="E3307" s="39">
        <v>74</v>
      </c>
      <c r="F3307" s="39">
        <v>50</v>
      </c>
      <c r="G3307" s="47"/>
      <c r="H3307" s="47"/>
      <c r="I3307" s="240">
        <v>42653.75</v>
      </c>
      <c r="J3307" s="39">
        <v>18</v>
      </c>
      <c r="K3307" s="41">
        <v>42652</v>
      </c>
      <c r="M3307" s="41"/>
    </row>
    <row r="3308" spans="2:13" x14ac:dyDescent="0.15">
      <c r="B3308" s="36">
        <v>42653</v>
      </c>
      <c r="C3308" s="37">
        <v>0.99583333333333324</v>
      </c>
      <c r="D3308" s="39">
        <v>125</v>
      </c>
      <c r="E3308" s="39">
        <v>76</v>
      </c>
      <c r="F3308" s="39">
        <v>52</v>
      </c>
      <c r="G3308" s="47"/>
      <c r="H3308" s="47"/>
      <c r="I3308" s="240">
        <v>42653.75</v>
      </c>
      <c r="J3308" s="39">
        <v>18</v>
      </c>
      <c r="K3308" s="41">
        <v>42652</v>
      </c>
      <c r="M3308" s="41"/>
    </row>
    <row r="3309" spans="2:13" x14ac:dyDescent="0.15">
      <c r="B3309" s="36">
        <v>42654</v>
      </c>
      <c r="C3309" s="37">
        <v>0.25694444444444448</v>
      </c>
      <c r="D3309" s="39">
        <v>129</v>
      </c>
      <c r="E3309" s="39">
        <v>78</v>
      </c>
      <c r="F3309" s="39">
        <v>57</v>
      </c>
      <c r="G3309" s="47" t="s">
        <v>24</v>
      </c>
      <c r="H3309" s="47" t="s">
        <v>129</v>
      </c>
      <c r="I3309" s="240">
        <v>42654.25</v>
      </c>
      <c r="J3309" s="39">
        <v>6</v>
      </c>
      <c r="K3309" s="41">
        <v>42652</v>
      </c>
      <c r="M3309" s="41"/>
    </row>
    <row r="3310" spans="2:13" x14ac:dyDescent="0.15">
      <c r="B3310" s="36">
        <v>42655</v>
      </c>
      <c r="C3310" s="37">
        <v>0.25555555555555559</v>
      </c>
      <c r="D3310" s="39">
        <v>118</v>
      </c>
      <c r="E3310" s="39">
        <v>73</v>
      </c>
      <c r="F3310" s="39">
        <v>69</v>
      </c>
      <c r="G3310" s="47" t="s">
        <v>24</v>
      </c>
      <c r="H3310" s="47" t="s">
        <v>129</v>
      </c>
      <c r="I3310" s="240">
        <v>42655.25</v>
      </c>
      <c r="J3310" s="39">
        <v>6</v>
      </c>
      <c r="K3310" s="41">
        <v>42652</v>
      </c>
      <c r="M3310" s="41"/>
    </row>
    <row r="3311" spans="2:13" x14ac:dyDescent="0.15">
      <c r="B3311" s="36">
        <v>42655</v>
      </c>
      <c r="C3311" s="37">
        <v>0.25625000000000003</v>
      </c>
      <c r="D3311" s="39">
        <v>113</v>
      </c>
      <c r="E3311" s="39">
        <v>70</v>
      </c>
      <c r="F3311" s="39">
        <v>58</v>
      </c>
      <c r="G3311" s="47"/>
      <c r="H3311" s="47"/>
      <c r="I3311" s="240">
        <v>42655.25</v>
      </c>
      <c r="J3311" s="39">
        <v>6</v>
      </c>
      <c r="K3311" s="41">
        <v>42652</v>
      </c>
      <c r="M3311" s="41"/>
    </row>
    <row r="3312" spans="2:13" x14ac:dyDescent="0.15">
      <c r="B3312" s="36">
        <v>42656</v>
      </c>
      <c r="C3312" s="37">
        <v>0.2673611111111111</v>
      </c>
      <c r="D3312" s="39">
        <v>117</v>
      </c>
      <c r="E3312" s="39">
        <v>68</v>
      </c>
      <c r="F3312" s="39">
        <v>71</v>
      </c>
      <c r="G3312" s="47" t="s">
        <v>24</v>
      </c>
      <c r="H3312" s="47" t="s">
        <v>129</v>
      </c>
      <c r="I3312" s="240">
        <v>42656.25</v>
      </c>
      <c r="J3312" s="39">
        <v>6</v>
      </c>
      <c r="K3312" s="41">
        <v>42652</v>
      </c>
      <c r="M3312" s="41"/>
    </row>
    <row r="3313" spans="2:13" x14ac:dyDescent="0.15">
      <c r="B3313" s="36">
        <v>42657</v>
      </c>
      <c r="C3313" s="37">
        <v>0.24861111111111112</v>
      </c>
      <c r="D3313" s="39">
        <v>110</v>
      </c>
      <c r="E3313" s="39">
        <v>64</v>
      </c>
      <c r="F3313" s="39">
        <v>65</v>
      </c>
      <c r="G3313" s="47" t="s">
        <v>24</v>
      </c>
      <c r="H3313" s="47" t="s">
        <v>128</v>
      </c>
      <c r="I3313" s="240">
        <v>42657.25</v>
      </c>
      <c r="J3313" s="39">
        <v>6</v>
      </c>
      <c r="K3313" s="41">
        <v>42652</v>
      </c>
      <c r="M3313" s="41"/>
    </row>
    <row r="3314" spans="2:13" x14ac:dyDescent="0.15">
      <c r="B3314" s="36">
        <v>42657</v>
      </c>
      <c r="C3314" s="37">
        <v>0.25138888888888888</v>
      </c>
      <c r="D3314" s="39">
        <v>125</v>
      </c>
      <c r="E3314" s="39">
        <v>73</v>
      </c>
      <c r="F3314" s="39">
        <v>72</v>
      </c>
      <c r="G3314" s="47"/>
      <c r="H3314" s="47"/>
      <c r="I3314" s="240">
        <v>42657.25</v>
      </c>
      <c r="J3314" s="39">
        <v>6</v>
      </c>
      <c r="K3314" s="41">
        <v>42652</v>
      </c>
      <c r="M3314" s="41"/>
    </row>
    <row r="3315" spans="2:13" x14ac:dyDescent="0.15">
      <c r="B3315" s="36">
        <v>42658</v>
      </c>
      <c r="C3315" s="37">
        <v>0.25555555555555559</v>
      </c>
      <c r="D3315" s="39">
        <v>124</v>
      </c>
      <c r="E3315" s="39">
        <v>76</v>
      </c>
      <c r="F3315" s="39">
        <v>67</v>
      </c>
      <c r="G3315" s="47" t="s">
        <v>24</v>
      </c>
      <c r="H3315" s="47" t="s">
        <v>129</v>
      </c>
      <c r="I3315" s="240">
        <v>42658.25</v>
      </c>
      <c r="J3315" s="39">
        <v>6</v>
      </c>
      <c r="K3315" s="41">
        <v>42652</v>
      </c>
      <c r="M3315" s="41"/>
    </row>
    <row r="3316" spans="2:13" x14ac:dyDescent="0.15">
      <c r="B3316" s="36">
        <v>42658</v>
      </c>
      <c r="C3316" s="37">
        <v>0.25625000000000003</v>
      </c>
      <c r="D3316" s="39">
        <v>131</v>
      </c>
      <c r="E3316" s="39">
        <v>79</v>
      </c>
      <c r="F3316" s="39">
        <v>72</v>
      </c>
      <c r="G3316" s="47"/>
      <c r="H3316" s="47"/>
      <c r="I3316" s="240">
        <v>42658.25</v>
      </c>
      <c r="J3316" s="39">
        <v>6</v>
      </c>
      <c r="K3316" s="41">
        <v>42652</v>
      </c>
      <c r="M3316" s="41"/>
    </row>
    <row r="3317" spans="2:13" x14ac:dyDescent="0.15">
      <c r="B3317" s="36">
        <v>42658</v>
      </c>
      <c r="C3317" s="37">
        <v>0.25972222222222224</v>
      </c>
      <c r="D3317" s="39">
        <v>122</v>
      </c>
      <c r="E3317" s="39">
        <v>74</v>
      </c>
      <c r="F3317" s="39">
        <v>66</v>
      </c>
      <c r="G3317" s="47"/>
      <c r="H3317" s="47"/>
      <c r="I3317" s="240">
        <v>42658.25</v>
      </c>
      <c r="J3317" s="39">
        <v>6</v>
      </c>
      <c r="K3317" s="41">
        <v>42652</v>
      </c>
      <c r="M3317" s="41"/>
    </row>
    <row r="3318" spans="2:13" x14ac:dyDescent="0.15">
      <c r="B3318" s="36">
        <v>42659</v>
      </c>
      <c r="C3318" s="37">
        <v>0.26874999999999999</v>
      </c>
      <c r="D3318" s="39">
        <v>125</v>
      </c>
      <c r="E3318" s="39">
        <v>73</v>
      </c>
      <c r="F3318" s="39">
        <v>57</v>
      </c>
      <c r="G3318" s="47" t="s">
        <v>24</v>
      </c>
      <c r="H3318" s="47" t="s">
        <v>128</v>
      </c>
      <c r="I3318" s="240">
        <v>42659.25</v>
      </c>
      <c r="J3318" s="39">
        <v>6</v>
      </c>
      <c r="K3318" s="41">
        <v>42659</v>
      </c>
      <c r="M3318" s="41"/>
    </row>
    <row r="3319" spans="2:13" x14ac:dyDescent="0.15">
      <c r="B3319" s="36">
        <v>42659</v>
      </c>
      <c r="C3319" s="37">
        <v>0.27013888888888887</v>
      </c>
      <c r="D3319" s="39">
        <v>129</v>
      </c>
      <c r="E3319" s="39">
        <v>80</v>
      </c>
      <c r="F3319" s="39">
        <v>63</v>
      </c>
      <c r="G3319" s="47"/>
      <c r="H3319" s="47"/>
      <c r="I3319" s="240">
        <v>42659.25</v>
      </c>
      <c r="J3319" s="39">
        <v>6</v>
      </c>
      <c r="K3319" s="41">
        <v>42659</v>
      </c>
      <c r="M3319" s="41"/>
    </row>
    <row r="3320" spans="2:13" x14ac:dyDescent="0.15">
      <c r="B3320" s="36">
        <v>42660</v>
      </c>
      <c r="C3320" s="37">
        <v>0.24791666666666667</v>
      </c>
      <c r="D3320" s="39">
        <v>119</v>
      </c>
      <c r="E3320" s="39">
        <v>70</v>
      </c>
      <c r="F3320" s="39">
        <v>70</v>
      </c>
      <c r="G3320" s="47" t="s">
        <v>24</v>
      </c>
      <c r="H3320" s="47" t="s">
        <v>129</v>
      </c>
      <c r="I3320" s="240">
        <v>42660.25</v>
      </c>
      <c r="J3320" s="39">
        <v>6</v>
      </c>
      <c r="K3320" s="41">
        <v>42659</v>
      </c>
      <c r="M3320" s="41"/>
    </row>
    <row r="3321" spans="2:13" x14ac:dyDescent="0.15">
      <c r="B3321" s="36">
        <v>42660</v>
      </c>
      <c r="C3321" s="37">
        <v>0.24930555555555556</v>
      </c>
      <c r="D3321" s="39">
        <v>116</v>
      </c>
      <c r="E3321" s="39">
        <v>69</v>
      </c>
      <c r="F3321" s="39">
        <v>68</v>
      </c>
      <c r="G3321" s="47"/>
      <c r="H3321" s="47"/>
      <c r="I3321" s="240">
        <v>42660.25</v>
      </c>
      <c r="J3321" s="39">
        <v>6</v>
      </c>
      <c r="K3321" s="41">
        <v>42659</v>
      </c>
      <c r="M3321" s="41"/>
    </row>
    <row r="3322" spans="2:13" x14ac:dyDescent="0.15">
      <c r="B3322" s="36">
        <v>42661</v>
      </c>
      <c r="C3322" s="37">
        <v>0.25625000000000003</v>
      </c>
      <c r="D3322" s="39">
        <v>126</v>
      </c>
      <c r="E3322" s="39">
        <v>77</v>
      </c>
      <c r="F3322" s="39">
        <v>62</v>
      </c>
      <c r="G3322" s="47" t="s">
        <v>24</v>
      </c>
      <c r="H3322" s="47" t="s">
        <v>128</v>
      </c>
      <c r="I3322" s="240">
        <v>42661.25</v>
      </c>
      <c r="J3322" s="39">
        <v>6</v>
      </c>
      <c r="K3322" s="41">
        <v>42659</v>
      </c>
      <c r="M3322" s="41"/>
    </row>
    <row r="3323" spans="2:13" x14ac:dyDescent="0.15">
      <c r="B3323" s="36">
        <v>42661</v>
      </c>
      <c r="C3323" s="37">
        <v>0.25763888888888892</v>
      </c>
      <c r="D3323" s="39">
        <v>132</v>
      </c>
      <c r="E3323" s="39">
        <v>78</v>
      </c>
      <c r="F3323" s="39">
        <v>65</v>
      </c>
      <c r="G3323" s="47"/>
      <c r="H3323" s="47"/>
      <c r="I3323" s="240">
        <v>42661.25</v>
      </c>
      <c r="J3323" s="39">
        <v>6</v>
      </c>
      <c r="K3323" s="41">
        <v>42659</v>
      </c>
      <c r="M3323" s="41"/>
    </row>
    <row r="3324" spans="2:13" x14ac:dyDescent="0.15">
      <c r="B3324" s="36">
        <v>42662</v>
      </c>
      <c r="C3324" s="37">
        <v>0.24236111111111111</v>
      </c>
      <c r="D3324" s="39">
        <v>136</v>
      </c>
      <c r="E3324" s="39">
        <v>80</v>
      </c>
      <c r="F3324" s="39">
        <v>57</v>
      </c>
      <c r="G3324" s="47" t="s">
        <v>24</v>
      </c>
      <c r="H3324" s="47" t="s">
        <v>129</v>
      </c>
      <c r="I3324" s="240">
        <v>42662.25</v>
      </c>
      <c r="J3324" s="39">
        <v>6</v>
      </c>
      <c r="K3324" s="41">
        <v>42659</v>
      </c>
      <c r="M3324" s="41"/>
    </row>
    <row r="3325" spans="2:13" x14ac:dyDescent="0.15">
      <c r="B3325" s="36">
        <v>42662</v>
      </c>
      <c r="C3325" s="37">
        <v>0.24374999999999999</v>
      </c>
      <c r="D3325" s="39">
        <v>123</v>
      </c>
      <c r="E3325" s="39">
        <v>81</v>
      </c>
      <c r="F3325" s="39">
        <v>57</v>
      </c>
      <c r="G3325" s="47"/>
      <c r="H3325" s="47"/>
      <c r="I3325" s="240">
        <v>42662.25</v>
      </c>
      <c r="J3325" s="39">
        <v>6</v>
      </c>
      <c r="K3325" s="41">
        <v>42659</v>
      </c>
      <c r="M3325" s="41"/>
    </row>
    <row r="3326" spans="2:13" x14ac:dyDescent="0.15">
      <c r="B3326" s="36">
        <v>42663</v>
      </c>
      <c r="C3326" s="37">
        <v>0.25694444444444448</v>
      </c>
      <c r="D3326" s="39">
        <v>119</v>
      </c>
      <c r="E3326" s="39">
        <v>68</v>
      </c>
      <c r="F3326" s="39">
        <v>58</v>
      </c>
      <c r="G3326" s="47" t="s">
        <v>28</v>
      </c>
      <c r="H3326" s="47" t="s">
        <v>234</v>
      </c>
      <c r="I3326" s="240">
        <v>42663.25</v>
      </c>
      <c r="J3326" s="39">
        <v>6</v>
      </c>
      <c r="K3326" s="41">
        <v>42659</v>
      </c>
      <c r="M3326" s="41"/>
    </row>
    <row r="3327" spans="2:13" x14ac:dyDescent="0.15">
      <c r="B3327" s="36">
        <v>42663</v>
      </c>
      <c r="C3327" s="37">
        <v>0.25972222222222224</v>
      </c>
      <c r="D3327" s="39">
        <v>123</v>
      </c>
      <c r="E3327" s="39">
        <v>70</v>
      </c>
      <c r="F3327" s="39">
        <v>59</v>
      </c>
      <c r="G3327" s="47"/>
      <c r="H3327" s="47"/>
      <c r="I3327" s="240">
        <v>42663.25</v>
      </c>
      <c r="J3327" s="39">
        <v>6</v>
      </c>
      <c r="K3327" s="41">
        <v>42659</v>
      </c>
      <c r="M3327" s="41"/>
    </row>
    <row r="3328" spans="2:13" x14ac:dyDescent="0.15">
      <c r="B3328" s="36">
        <v>42664</v>
      </c>
      <c r="C3328" s="37">
        <v>0.24374999999999999</v>
      </c>
      <c r="D3328" s="39">
        <v>120</v>
      </c>
      <c r="E3328" s="39">
        <v>66</v>
      </c>
      <c r="F3328" s="39">
        <v>63</v>
      </c>
      <c r="G3328" s="47" t="s">
        <v>28</v>
      </c>
      <c r="H3328" s="47" t="s">
        <v>234</v>
      </c>
      <c r="I3328" s="240">
        <v>42664.25</v>
      </c>
      <c r="J3328" s="39">
        <v>6</v>
      </c>
      <c r="K3328" s="41">
        <v>42659</v>
      </c>
      <c r="M3328" s="41"/>
    </row>
    <row r="3329" spans="2:13" x14ac:dyDescent="0.15">
      <c r="B3329" s="36">
        <v>42664</v>
      </c>
      <c r="C3329" s="37">
        <v>0.24583333333333335</v>
      </c>
      <c r="D3329" s="39">
        <v>118</v>
      </c>
      <c r="E3329" s="39">
        <v>68</v>
      </c>
      <c r="F3329" s="39">
        <v>63</v>
      </c>
      <c r="G3329" s="47"/>
      <c r="H3329" s="47"/>
      <c r="I3329" s="240">
        <v>42664.25</v>
      </c>
      <c r="J3329" s="39">
        <v>6</v>
      </c>
      <c r="K3329" s="41">
        <v>42659</v>
      </c>
      <c r="M3329" s="41"/>
    </row>
    <row r="3330" spans="2:13" x14ac:dyDescent="0.15">
      <c r="B3330" s="36">
        <v>42665</v>
      </c>
      <c r="C3330" s="37">
        <v>0.27152777777777776</v>
      </c>
      <c r="D3330" s="39">
        <v>128</v>
      </c>
      <c r="E3330" s="39">
        <v>82</v>
      </c>
      <c r="F3330" s="39">
        <v>58</v>
      </c>
      <c r="G3330" s="47" t="s">
        <v>28</v>
      </c>
      <c r="H3330" s="47" t="s">
        <v>400</v>
      </c>
      <c r="I3330" s="240">
        <v>42665.25</v>
      </c>
      <c r="J3330" s="39">
        <v>6</v>
      </c>
      <c r="K3330" s="41">
        <v>42659</v>
      </c>
      <c r="M3330" s="41"/>
    </row>
    <row r="3331" spans="2:13" x14ac:dyDescent="0.15">
      <c r="B3331" s="36">
        <v>42665</v>
      </c>
      <c r="C3331" s="37">
        <v>0.2722222222222222</v>
      </c>
      <c r="D3331" s="39">
        <v>123</v>
      </c>
      <c r="E3331" s="39">
        <v>75</v>
      </c>
      <c r="F3331" s="39">
        <v>55</v>
      </c>
      <c r="G3331" s="47"/>
      <c r="H3331" s="47"/>
      <c r="I3331" s="240">
        <v>42665.25</v>
      </c>
      <c r="J3331" s="39">
        <v>6</v>
      </c>
      <c r="K3331" s="41">
        <v>42659</v>
      </c>
      <c r="M3331" s="41"/>
    </row>
    <row r="3332" spans="2:13" x14ac:dyDescent="0.15">
      <c r="B3332" s="36">
        <v>42666</v>
      </c>
      <c r="C3332" s="37">
        <v>0.95763888888888893</v>
      </c>
      <c r="D3332" s="39">
        <v>137</v>
      </c>
      <c r="E3332" s="39">
        <v>79</v>
      </c>
      <c r="F3332" s="39">
        <v>52</v>
      </c>
      <c r="G3332" s="47" t="s">
        <v>28</v>
      </c>
      <c r="H3332" s="47" t="s">
        <v>234</v>
      </c>
      <c r="I3332" s="240">
        <v>42666.75</v>
      </c>
      <c r="J3332" s="39">
        <v>18</v>
      </c>
      <c r="K3332" s="41">
        <v>42666</v>
      </c>
      <c r="M3332" s="41"/>
    </row>
    <row r="3333" spans="2:13" x14ac:dyDescent="0.15">
      <c r="B3333" s="36">
        <v>42666</v>
      </c>
      <c r="C3333" s="37">
        <v>0.9604166666666667</v>
      </c>
      <c r="D3333" s="39">
        <v>126</v>
      </c>
      <c r="E3333" s="39">
        <v>75</v>
      </c>
      <c r="F3333" s="39">
        <v>52</v>
      </c>
      <c r="G3333" s="47"/>
      <c r="H3333" s="47"/>
      <c r="I3333" s="240">
        <v>42666.75</v>
      </c>
      <c r="J3333" s="39">
        <v>18</v>
      </c>
      <c r="K3333" s="41">
        <v>42666</v>
      </c>
      <c r="M3333" s="41"/>
    </row>
    <row r="3334" spans="2:13" x14ac:dyDescent="0.15">
      <c r="B3334" s="36">
        <v>42667</v>
      </c>
      <c r="C3334" s="37">
        <v>0.24305555555555555</v>
      </c>
      <c r="D3334" s="39">
        <v>124</v>
      </c>
      <c r="E3334" s="39">
        <v>79</v>
      </c>
      <c r="F3334" s="39">
        <v>54</v>
      </c>
      <c r="G3334" s="47" t="s">
        <v>24</v>
      </c>
      <c r="H3334" s="47" t="s">
        <v>128</v>
      </c>
      <c r="I3334" s="240">
        <v>42667.25</v>
      </c>
      <c r="J3334" s="39">
        <v>6</v>
      </c>
      <c r="K3334" s="41">
        <v>42666</v>
      </c>
      <c r="M3334" s="41"/>
    </row>
    <row r="3335" spans="2:13" x14ac:dyDescent="0.15">
      <c r="B3335" s="36">
        <v>42667</v>
      </c>
      <c r="C3335" s="37">
        <v>0.24444444444444446</v>
      </c>
      <c r="D3335" s="39">
        <v>130</v>
      </c>
      <c r="E3335" s="39">
        <v>76</v>
      </c>
      <c r="F3335" s="39">
        <v>53</v>
      </c>
      <c r="G3335" s="47"/>
      <c r="H3335" s="47"/>
      <c r="I3335" s="240">
        <v>42667.25</v>
      </c>
      <c r="J3335" s="39">
        <v>6</v>
      </c>
      <c r="K3335" s="41">
        <v>42666</v>
      </c>
      <c r="M3335" s="41"/>
    </row>
    <row r="3336" spans="2:13" x14ac:dyDescent="0.15">
      <c r="B3336" s="36">
        <v>42668</v>
      </c>
      <c r="C3336" s="37">
        <v>0.24305555555555555</v>
      </c>
      <c r="D3336" s="39">
        <v>124</v>
      </c>
      <c r="E3336" s="39">
        <v>73</v>
      </c>
      <c r="F3336" s="39">
        <v>61</v>
      </c>
      <c r="G3336" s="47" t="s">
        <v>24</v>
      </c>
      <c r="H3336" s="47" t="s">
        <v>401</v>
      </c>
      <c r="I3336" s="240">
        <v>42668.25</v>
      </c>
      <c r="J3336" s="39">
        <v>6</v>
      </c>
      <c r="K3336" s="41">
        <v>42666</v>
      </c>
      <c r="M3336" s="41"/>
    </row>
    <row r="3337" spans="2:13" x14ac:dyDescent="0.15">
      <c r="B3337" s="36">
        <v>42668</v>
      </c>
      <c r="C3337" s="37">
        <v>0.24444444444444446</v>
      </c>
      <c r="D3337" s="39">
        <v>133</v>
      </c>
      <c r="E3337" s="39">
        <v>76</v>
      </c>
      <c r="F3337" s="39">
        <v>82</v>
      </c>
      <c r="G3337" s="47"/>
      <c r="H3337" s="47"/>
      <c r="I3337" s="240">
        <v>42668.25</v>
      </c>
      <c r="J3337" s="39">
        <v>6</v>
      </c>
      <c r="K3337" s="41">
        <v>42666</v>
      </c>
      <c r="M3337" s="41"/>
    </row>
    <row r="3338" spans="2:13" x14ac:dyDescent="0.15">
      <c r="B3338" s="36">
        <v>42669</v>
      </c>
      <c r="C3338" s="37"/>
      <c r="D3338" s="39"/>
      <c r="E3338" s="39"/>
      <c r="F3338" s="39"/>
      <c r="G3338" s="47" t="s">
        <v>28</v>
      </c>
      <c r="H3338" s="47" t="s">
        <v>402</v>
      </c>
      <c r="I3338" s="240">
        <v>42668.75</v>
      </c>
      <c r="J3338" s="39">
        <v>18</v>
      </c>
      <c r="K3338" s="41">
        <v>42666</v>
      </c>
      <c r="M3338" s="41"/>
    </row>
    <row r="3339" spans="2:13" x14ac:dyDescent="0.15">
      <c r="B3339" s="36">
        <v>42670</v>
      </c>
      <c r="C3339" s="37"/>
      <c r="D3339" s="39"/>
      <c r="E3339" s="39"/>
      <c r="F3339" s="39"/>
      <c r="G3339" s="47" t="s">
        <v>28</v>
      </c>
      <c r="H3339" s="47" t="s">
        <v>396</v>
      </c>
      <c r="I3339" s="240">
        <v>42669.75</v>
      </c>
      <c r="J3339" s="39">
        <v>18</v>
      </c>
      <c r="K3339" s="41">
        <v>42666</v>
      </c>
      <c r="M3339" s="41"/>
    </row>
    <row r="3340" spans="2:13" x14ac:dyDescent="0.15">
      <c r="B3340" s="36">
        <v>42671</v>
      </c>
      <c r="C3340" s="37"/>
      <c r="D3340" s="39"/>
      <c r="E3340" s="39"/>
      <c r="F3340" s="39"/>
      <c r="G3340" s="47" t="s">
        <v>28</v>
      </c>
      <c r="H3340" s="47" t="s">
        <v>234</v>
      </c>
      <c r="I3340" s="240">
        <v>42670.75</v>
      </c>
      <c r="J3340" s="39">
        <v>18</v>
      </c>
      <c r="K3340" s="41">
        <v>42666</v>
      </c>
      <c r="M3340" s="41"/>
    </row>
    <row r="3341" spans="2:13" x14ac:dyDescent="0.15">
      <c r="B3341" s="36">
        <v>42672</v>
      </c>
      <c r="C3341" s="37">
        <v>0.2673611111111111</v>
      </c>
      <c r="D3341" s="39">
        <v>142</v>
      </c>
      <c r="E3341" s="39">
        <v>86</v>
      </c>
      <c r="F3341" s="39">
        <v>53</v>
      </c>
      <c r="G3341" s="47" t="s">
        <v>24</v>
      </c>
      <c r="H3341" s="47" t="s">
        <v>128</v>
      </c>
      <c r="I3341" s="240">
        <v>42672.25</v>
      </c>
      <c r="J3341" s="39">
        <v>6</v>
      </c>
      <c r="K3341" s="41">
        <v>42666</v>
      </c>
      <c r="M3341" s="41"/>
    </row>
    <row r="3342" spans="2:13" x14ac:dyDescent="0.15">
      <c r="B3342" s="36">
        <v>42672</v>
      </c>
      <c r="C3342" s="37">
        <v>0.26805555555555555</v>
      </c>
      <c r="D3342" s="39">
        <v>143</v>
      </c>
      <c r="E3342" s="39">
        <v>80</v>
      </c>
      <c r="F3342" s="39">
        <v>52</v>
      </c>
      <c r="G3342" s="47"/>
      <c r="H3342" s="47"/>
      <c r="I3342" s="240">
        <v>42672.25</v>
      </c>
      <c r="J3342" s="39">
        <v>6</v>
      </c>
      <c r="K3342" s="41">
        <v>42666</v>
      </c>
      <c r="M3342" s="41"/>
    </row>
    <row r="3343" spans="2:13" x14ac:dyDescent="0.15">
      <c r="B3343" s="36">
        <v>42672</v>
      </c>
      <c r="C3343" s="37">
        <v>0.26874999999999999</v>
      </c>
      <c r="D3343" s="39">
        <v>144</v>
      </c>
      <c r="E3343" s="39">
        <v>87</v>
      </c>
      <c r="F3343" s="39">
        <v>56</v>
      </c>
      <c r="G3343" s="47"/>
      <c r="H3343" s="47"/>
      <c r="I3343" s="240">
        <v>42672.25</v>
      </c>
      <c r="J3343" s="39">
        <v>6</v>
      </c>
      <c r="K3343" s="41">
        <v>42666</v>
      </c>
      <c r="M3343" s="41"/>
    </row>
    <row r="3344" spans="2:13" x14ac:dyDescent="0.15">
      <c r="B3344" s="36">
        <v>42672</v>
      </c>
      <c r="C3344" s="37">
        <v>0.93611111111111101</v>
      </c>
      <c r="D3344" s="39">
        <v>116</v>
      </c>
      <c r="E3344" s="39">
        <v>72</v>
      </c>
      <c r="F3344" s="39">
        <v>57</v>
      </c>
      <c r="G3344" s="47"/>
      <c r="H3344" s="47"/>
      <c r="I3344" s="240">
        <v>42672.75</v>
      </c>
      <c r="J3344" s="39">
        <v>18</v>
      </c>
      <c r="K3344" s="41">
        <v>42666</v>
      </c>
      <c r="M3344" s="41"/>
    </row>
    <row r="3345" spans="2:13" x14ac:dyDescent="0.15">
      <c r="B3345" s="36">
        <v>42672</v>
      </c>
      <c r="C3345" s="37">
        <v>0.94097222222222221</v>
      </c>
      <c r="D3345" s="39">
        <v>126</v>
      </c>
      <c r="E3345" s="39">
        <v>75</v>
      </c>
      <c r="F3345" s="39">
        <v>57</v>
      </c>
      <c r="G3345" s="47"/>
      <c r="H3345" s="47"/>
      <c r="I3345" s="240">
        <v>42672.75</v>
      </c>
      <c r="J3345" s="39">
        <v>18</v>
      </c>
      <c r="K3345" s="41">
        <v>42666</v>
      </c>
      <c r="M3345" s="41"/>
    </row>
    <row r="3346" spans="2:13" x14ac:dyDescent="0.15">
      <c r="B3346" s="36">
        <v>42673</v>
      </c>
      <c r="C3346" s="37">
        <v>0.26111111111111113</v>
      </c>
      <c r="D3346" s="39">
        <v>136</v>
      </c>
      <c r="E3346" s="39">
        <v>77</v>
      </c>
      <c r="F3346" s="39">
        <v>52</v>
      </c>
      <c r="G3346" s="47" t="s">
        <v>24</v>
      </c>
      <c r="H3346" s="47" t="s">
        <v>129</v>
      </c>
      <c r="I3346" s="240">
        <v>42673.25</v>
      </c>
      <c r="J3346" s="39">
        <v>6</v>
      </c>
      <c r="K3346" s="41">
        <v>42673</v>
      </c>
      <c r="M3346" s="41"/>
    </row>
    <row r="3347" spans="2:13" x14ac:dyDescent="0.15">
      <c r="B3347" s="36">
        <v>42673</v>
      </c>
      <c r="C3347" s="37">
        <v>0.26319444444444445</v>
      </c>
      <c r="D3347" s="39">
        <v>125</v>
      </c>
      <c r="E3347" s="39">
        <v>77</v>
      </c>
      <c r="F3347" s="39">
        <v>55</v>
      </c>
      <c r="G3347" s="47"/>
      <c r="H3347" s="47"/>
      <c r="I3347" s="240">
        <v>42673.25</v>
      </c>
      <c r="J3347" s="39">
        <v>6</v>
      </c>
      <c r="K3347" s="41">
        <v>42673</v>
      </c>
      <c r="M3347" s="41"/>
    </row>
    <row r="3348" spans="2:13" x14ac:dyDescent="0.15">
      <c r="B3348" s="36">
        <v>42673</v>
      </c>
      <c r="C3348" s="37">
        <v>0.93611111111111101</v>
      </c>
      <c r="D3348" s="39">
        <v>116</v>
      </c>
      <c r="E3348" s="39">
        <v>72</v>
      </c>
      <c r="F3348" s="39">
        <v>57</v>
      </c>
      <c r="G3348" s="47"/>
      <c r="H3348" s="47"/>
      <c r="I3348" s="240">
        <v>42673.75</v>
      </c>
      <c r="J3348" s="39">
        <v>18</v>
      </c>
      <c r="K3348" s="41">
        <v>42673</v>
      </c>
      <c r="M3348" s="41"/>
    </row>
    <row r="3349" spans="2:13" x14ac:dyDescent="0.15">
      <c r="B3349" s="36">
        <v>42673</v>
      </c>
      <c r="C3349" s="37">
        <v>0.94097222222222221</v>
      </c>
      <c r="D3349" s="39">
        <v>126</v>
      </c>
      <c r="E3349" s="39">
        <v>75</v>
      </c>
      <c r="F3349" s="39">
        <v>57</v>
      </c>
      <c r="G3349" s="47"/>
      <c r="H3349" s="47"/>
      <c r="I3349" s="240">
        <v>42673.75</v>
      </c>
      <c r="J3349" s="39">
        <v>18</v>
      </c>
      <c r="K3349" s="41">
        <v>42673</v>
      </c>
      <c r="M3349" s="41"/>
    </row>
    <row r="3350" spans="2:13" x14ac:dyDescent="0.15">
      <c r="B3350" s="36">
        <v>42674</v>
      </c>
      <c r="C3350" s="37">
        <v>0.25694444444444448</v>
      </c>
      <c r="D3350" s="39">
        <v>125</v>
      </c>
      <c r="E3350" s="39">
        <v>75</v>
      </c>
      <c r="F3350" s="39">
        <v>54</v>
      </c>
      <c r="G3350" s="47" t="s">
        <v>24</v>
      </c>
      <c r="H3350" s="47" t="s">
        <v>128</v>
      </c>
      <c r="I3350" s="240">
        <v>42674.25</v>
      </c>
      <c r="J3350" s="39">
        <v>6</v>
      </c>
      <c r="K3350" s="41">
        <v>42673</v>
      </c>
      <c r="M3350" s="41"/>
    </row>
    <row r="3351" spans="2:13" x14ac:dyDescent="0.15">
      <c r="B3351" s="36">
        <v>42674</v>
      </c>
      <c r="C3351" s="37">
        <v>0.25763888888888892</v>
      </c>
      <c r="D3351" s="39">
        <v>131</v>
      </c>
      <c r="E3351" s="39">
        <v>79</v>
      </c>
      <c r="F3351" s="39">
        <v>59</v>
      </c>
      <c r="G3351" s="47"/>
      <c r="H3351" s="47"/>
      <c r="I3351" s="240">
        <v>42674.25</v>
      </c>
      <c r="J3351" s="39">
        <v>6</v>
      </c>
      <c r="K3351" s="41">
        <v>42673</v>
      </c>
      <c r="M3351" s="41"/>
    </row>
    <row r="3352" spans="2:13" x14ac:dyDescent="0.15">
      <c r="B3352" s="36">
        <v>42675</v>
      </c>
      <c r="C3352" s="37">
        <v>0.25972222222222224</v>
      </c>
      <c r="D3352" s="39">
        <v>127</v>
      </c>
      <c r="E3352" s="39">
        <v>76</v>
      </c>
      <c r="F3352" s="39">
        <v>60</v>
      </c>
      <c r="G3352" s="47" t="s">
        <v>24</v>
      </c>
      <c r="H3352" s="47" t="s">
        <v>129</v>
      </c>
      <c r="I3352" s="240">
        <v>42675.25</v>
      </c>
      <c r="J3352" s="39">
        <v>6</v>
      </c>
      <c r="K3352" s="41">
        <v>42673</v>
      </c>
      <c r="M3352" s="41"/>
    </row>
    <row r="3353" spans="2:13" x14ac:dyDescent="0.15">
      <c r="B3353" s="36">
        <v>42675</v>
      </c>
      <c r="C3353" s="37">
        <v>0.26180555555555557</v>
      </c>
      <c r="D3353" s="39">
        <v>137</v>
      </c>
      <c r="E3353" s="39">
        <v>79</v>
      </c>
      <c r="F3353" s="39">
        <v>63</v>
      </c>
      <c r="G3353" s="47"/>
      <c r="H3353" s="47"/>
      <c r="I3353" s="240">
        <v>42675.25</v>
      </c>
      <c r="J3353" s="39">
        <v>6</v>
      </c>
      <c r="K3353" s="41">
        <v>42673</v>
      </c>
      <c r="M3353" s="41"/>
    </row>
    <row r="3354" spans="2:13" x14ac:dyDescent="0.15">
      <c r="B3354" s="36">
        <v>42676</v>
      </c>
      <c r="C3354" s="37">
        <v>0.21527777777777779</v>
      </c>
      <c r="D3354" s="39">
        <v>129</v>
      </c>
      <c r="E3354" s="39">
        <v>73</v>
      </c>
      <c r="F3354" s="39">
        <v>63</v>
      </c>
      <c r="G3354" s="47" t="s">
        <v>24</v>
      </c>
      <c r="H3354" s="47" t="s">
        <v>128</v>
      </c>
      <c r="I3354" s="240">
        <v>42676.25</v>
      </c>
      <c r="J3354" s="39">
        <v>6</v>
      </c>
      <c r="K3354" s="41">
        <v>42673</v>
      </c>
      <c r="M3354" s="41"/>
    </row>
    <row r="3355" spans="2:13" x14ac:dyDescent="0.15">
      <c r="B3355" s="36">
        <v>42676</v>
      </c>
      <c r="C3355" s="37">
        <v>0.21597222222222223</v>
      </c>
      <c r="D3355" s="39">
        <v>131</v>
      </c>
      <c r="E3355" s="39">
        <v>75</v>
      </c>
      <c r="F3355" s="39">
        <v>63</v>
      </c>
      <c r="G3355" s="47"/>
      <c r="H3355" s="47"/>
      <c r="I3355" s="240">
        <v>42676.25</v>
      </c>
      <c r="J3355" s="39">
        <v>6</v>
      </c>
      <c r="K3355" s="41">
        <v>42673</v>
      </c>
      <c r="M3355" s="41"/>
    </row>
    <row r="3356" spans="2:13" x14ac:dyDescent="0.15">
      <c r="B3356" s="36">
        <v>42676</v>
      </c>
      <c r="C3356" s="37">
        <v>0.21736111111111112</v>
      </c>
      <c r="D3356" s="39">
        <v>124</v>
      </c>
      <c r="E3356" s="39">
        <v>73</v>
      </c>
      <c r="F3356" s="39">
        <v>60</v>
      </c>
      <c r="G3356" s="47"/>
      <c r="H3356" s="47"/>
      <c r="I3356" s="240">
        <v>42676.25</v>
      </c>
      <c r="J3356" s="39">
        <v>6</v>
      </c>
      <c r="K3356" s="41">
        <v>42673</v>
      </c>
      <c r="M3356" s="41"/>
    </row>
    <row r="3357" spans="2:13" x14ac:dyDescent="0.15">
      <c r="B3357" s="36">
        <v>42677</v>
      </c>
      <c r="C3357" s="37">
        <v>0.28611111111111115</v>
      </c>
      <c r="D3357" s="39">
        <v>123</v>
      </c>
      <c r="E3357" s="39">
        <v>69</v>
      </c>
      <c r="F3357" s="39">
        <v>56</v>
      </c>
      <c r="G3357" s="47" t="s">
        <v>24</v>
      </c>
      <c r="H3357" s="47" t="s">
        <v>129</v>
      </c>
      <c r="I3357" s="240">
        <v>42677.25</v>
      </c>
      <c r="J3357" s="39">
        <v>6</v>
      </c>
      <c r="K3357" s="41">
        <v>42673</v>
      </c>
      <c r="M3357" s="41"/>
    </row>
    <row r="3358" spans="2:13" x14ac:dyDescent="0.15">
      <c r="B3358" s="36">
        <v>42677</v>
      </c>
      <c r="C3358" s="37">
        <v>0.28750000000000003</v>
      </c>
      <c r="D3358" s="39">
        <v>118</v>
      </c>
      <c r="E3358" s="39">
        <v>71</v>
      </c>
      <c r="F3358" s="39">
        <v>57</v>
      </c>
      <c r="G3358" s="47"/>
      <c r="H3358" s="47"/>
      <c r="I3358" s="240">
        <v>42677.25</v>
      </c>
      <c r="J3358" s="39">
        <v>6</v>
      </c>
      <c r="K3358" s="41">
        <v>42673</v>
      </c>
      <c r="M3358" s="41"/>
    </row>
    <row r="3359" spans="2:13" x14ac:dyDescent="0.15">
      <c r="B3359" s="36">
        <v>42678</v>
      </c>
      <c r="C3359" s="37">
        <v>0.25972222222222224</v>
      </c>
      <c r="D3359" s="39">
        <v>133</v>
      </c>
      <c r="E3359" s="39">
        <v>75</v>
      </c>
      <c r="F3359" s="39">
        <v>58</v>
      </c>
      <c r="G3359" s="47" t="s">
        <v>24</v>
      </c>
      <c r="H3359" s="47" t="s">
        <v>128</v>
      </c>
      <c r="I3359" s="240">
        <v>42678.25</v>
      </c>
      <c r="J3359" s="39">
        <v>6</v>
      </c>
      <c r="K3359" s="41">
        <v>42673</v>
      </c>
      <c r="M3359" s="41"/>
    </row>
    <row r="3360" spans="2:13" x14ac:dyDescent="0.15">
      <c r="B3360" s="36">
        <v>42678</v>
      </c>
      <c r="C3360" s="37">
        <v>0.26180555555555557</v>
      </c>
      <c r="D3360" s="39">
        <v>120</v>
      </c>
      <c r="E3360" s="39">
        <v>70</v>
      </c>
      <c r="F3360" s="39">
        <v>59</v>
      </c>
      <c r="G3360" s="47"/>
      <c r="H3360" s="47"/>
      <c r="I3360" s="240">
        <v>42678.25</v>
      </c>
      <c r="J3360" s="39">
        <v>6</v>
      </c>
      <c r="K3360" s="41">
        <v>42673</v>
      </c>
      <c r="M3360" s="41"/>
    </row>
    <row r="3361" spans="2:13" x14ac:dyDescent="0.15">
      <c r="B3361" s="36">
        <v>42679</v>
      </c>
      <c r="C3361" s="37">
        <v>0.2638888888888889</v>
      </c>
      <c r="D3361" s="39">
        <v>136</v>
      </c>
      <c r="E3361" s="39">
        <v>73</v>
      </c>
      <c r="F3361" s="39">
        <v>59</v>
      </c>
      <c r="G3361" s="47" t="s">
        <v>24</v>
      </c>
      <c r="H3361" s="47" t="s">
        <v>365</v>
      </c>
      <c r="I3361" s="240">
        <v>42679.25</v>
      </c>
      <c r="J3361" s="39">
        <v>6</v>
      </c>
      <c r="K3361" s="41">
        <v>42673</v>
      </c>
      <c r="M3361" s="41"/>
    </row>
    <row r="3362" spans="2:13" x14ac:dyDescent="0.15">
      <c r="B3362" s="36">
        <v>42679</v>
      </c>
      <c r="C3362" s="37">
        <v>0.26597222222222222</v>
      </c>
      <c r="D3362" s="39">
        <v>127</v>
      </c>
      <c r="E3362" s="39">
        <v>73</v>
      </c>
      <c r="F3362" s="39">
        <v>58</v>
      </c>
      <c r="G3362" s="47"/>
      <c r="H3362" s="47"/>
      <c r="I3362" s="240">
        <v>42679.25</v>
      </c>
      <c r="J3362" s="39">
        <v>6</v>
      </c>
      <c r="K3362" s="41">
        <v>42673</v>
      </c>
      <c r="M3362" s="41"/>
    </row>
    <row r="3363" spans="2:13" x14ac:dyDescent="0.15">
      <c r="B3363" s="36">
        <v>42679</v>
      </c>
      <c r="C3363" s="37">
        <v>0.97638888888888886</v>
      </c>
      <c r="D3363" s="39">
        <v>129</v>
      </c>
      <c r="E3363" s="39">
        <v>78</v>
      </c>
      <c r="F3363" s="39">
        <v>50</v>
      </c>
      <c r="G3363" s="47"/>
      <c r="H3363" s="47"/>
      <c r="I3363" s="240">
        <v>42679.75</v>
      </c>
      <c r="J3363" s="39">
        <v>18</v>
      </c>
      <c r="K3363" s="41">
        <v>42673</v>
      </c>
      <c r="M3363" s="41"/>
    </row>
    <row r="3364" spans="2:13" x14ac:dyDescent="0.15">
      <c r="B3364" s="36">
        <v>42679</v>
      </c>
      <c r="C3364" s="37">
        <v>0.97777777777777775</v>
      </c>
      <c r="D3364" s="39">
        <v>132</v>
      </c>
      <c r="E3364" s="39">
        <v>78</v>
      </c>
      <c r="F3364" s="39">
        <v>48</v>
      </c>
      <c r="G3364" s="47"/>
      <c r="H3364" s="47"/>
      <c r="I3364" s="240">
        <v>42679.75</v>
      </c>
      <c r="J3364" s="39">
        <v>18</v>
      </c>
      <c r="K3364" s="41">
        <v>42673</v>
      </c>
      <c r="M3364" s="41"/>
    </row>
    <row r="3365" spans="2:13" x14ac:dyDescent="0.15">
      <c r="B3365" s="36">
        <v>42680</v>
      </c>
      <c r="C3365" s="37">
        <v>0.27152777777777776</v>
      </c>
      <c r="D3365" s="39">
        <v>138</v>
      </c>
      <c r="E3365" s="39">
        <v>76</v>
      </c>
      <c r="F3365" s="39">
        <v>54</v>
      </c>
      <c r="G3365" s="47" t="s">
        <v>24</v>
      </c>
      <c r="H3365" s="47" t="s">
        <v>403</v>
      </c>
      <c r="I3365" s="240">
        <v>42680.25</v>
      </c>
      <c r="J3365" s="39">
        <v>6</v>
      </c>
      <c r="K3365" s="41">
        <v>42680</v>
      </c>
      <c r="M3365" s="41"/>
    </row>
    <row r="3366" spans="2:13" x14ac:dyDescent="0.15">
      <c r="B3366" s="36">
        <v>42680</v>
      </c>
      <c r="C3366" s="37">
        <v>0.27291666666666664</v>
      </c>
      <c r="D3366" s="39">
        <v>128</v>
      </c>
      <c r="E3366" s="39">
        <v>80</v>
      </c>
      <c r="F3366" s="39">
        <v>55</v>
      </c>
      <c r="G3366" s="47"/>
      <c r="H3366" s="47"/>
      <c r="I3366" s="240">
        <v>42680.25</v>
      </c>
      <c r="J3366" s="39">
        <v>6</v>
      </c>
      <c r="K3366" s="41">
        <v>42680</v>
      </c>
      <c r="M3366" s="41"/>
    </row>
    <row r="3367" spans="2:13" x14ac:dyDescent="0.15">
      <c r="B3367" s="36">
        <v>42680</v>
      </c>
      <c r="C3367" s="37">
        <v>0.97361111111111109</v>
      </c>
      <c r="D3367" s="39">
        <v>117</v>
      </c>
      <c r="E3367" s="39">
        <v>65</v>
      </c>
      <c r="F3367" s="39">
        <v>60</v>
      </c>
      <c r="G3367" s="47"/>
      <c r="H3367" s="47"/>
      <c r="I3367" s="240">
        <v>42680.75</v>
      </c>
      <c r="J3367" s="39">
        <v>18</v>
      </c>
      <c r="K3367" s="41">
        <v>42680</v>
      </c>
      <c r="M3367" s="41"/>
    </row>
    <row r="3368" spans="2:13" x14ac:dyDescent="0.15">
      <c r="B3368" s="36">
        <v>42681</v>
      </c>
      <c r="C3368" s="37">
        <v>0.25277777777777777</v>
      </c>
      <c r="D3368" s="39">
        <v>133</v>
      </c>
      <c r="E3368" s="39">
        <v>77</v>
      </c>
      <c r="F3368" s="39">
        <v>58</v>
      </c>
      <c r="G3368" s="47" t="s">
        <v>24</v>
      </c>
      <c r="H3368" s="47" t="s">
        <v>129</v>
      </c>
      <c r="I3368" s="240">
        <v>42681.25</v>
      </c>
      <c r="J3368" s="39">
        <v>6</v>
      </c>
      <c r="K3368" s="41">
        <v>42680</v>
      </c>
      <c r="M3368" s="41"/>
    </row>
    <row r="3369" spans="2:13" x14ac:dyDescent="0.15">
      <c r="B3369" s="36">
        <v>42681</v>
      </c>
      <c r="C3369" s="37">
        <v>0.25347222222222221</v>
      </c>
      <c r="D3369" s="39">
        <v>138</v>
      </c>
      <c r="E3369" s="39">
        <v>71</v>
      </c>
      <c r="F3369" s="39">
        <v>61</v>
      </c>
      <c r="G3369" s="47"/>
      <c r="H3369" s="47"/>
      <c r="I3369" s="240">
        <v>42681.25</v>
      </c>
      <c r="J3369" s="39">
        <v>6</v>
      </c>
      <c r="K3369" s="41">
        <v>42680</v>
      </c>
      <c r="M3369" s="41"/>
    </row>
    <row r="3370" spans="2:13" x14ac:dyDescent="0.15">
      <c r="B3370" s="36">
        <v>42682</v>
      </c>
      <c r="C3370" s="37">
        <v>0.24583333333333335</v>
      </c>
      <c r="D3370" s="39">
        <v>124</v>
      </c>
      <c r="E3370" s="39">
        <v>75</v>
      </c>
      <c r="F3370" s="39">
        <v>61</v>
      </c>
      <c r="G3370" s="47" t="s">
        <v>24</v>
      </c>
      <c r="H3370" s="47" t="s">
        <v>128</v>
      </c>
      <c r="I3370" s="240">
        <v>42682.25</v>
      </c>
      <c r="J3370" s="39">
        <v>6</v>
      </c>
      <c r="K3370" s="41">
        <v>42680</v>
      </c>
      <c r="M3370" s="41"/>
    </row>
    <row r="3371" spans="2:13" x14ac:dyDescent="0.15">
      <c r="B3371" s="36">
        <v>42682</v>
      </c>
      <c r="C3371" s="37">
        <v>0.24861111111111112</v>
      </c>
      <c r="D3371" s="39">
        <v>119</v>
      </c>
      <c r="E3371" s="39">
        <v>74</v>
      </c>
      <c r="F3371" s="39">
        <v>57</v>
      </c>
      <c r="G3371" s="47"/>
      <c r="H3371" s="47"/>
      <c r="I3371" s="240">
        <v>42682.25</v>
      </c>
      <c r="J3371" s="39">
        <v>6</v>
      </c>
      <c r="K3371" s="41">
        <v>42680</v>
      </c>
      <c r="M3371" s="41"/>
    </row>
    <row r="3372" spans="2:13" x14ac:dyDescent="0.15">
      <c r="B3372" s="36">
        <v>42683</v>
      </c>
      <c r="C3372" s="37">
        <v>0.24791666666666667</v>
      </c>
      <c r="D3372" s="39">
        <v>131</v>
      </c>
      <c r="E3372" s="39">
        <v>73</v>
      </c>
      <c r="F3372" s="39">
        <v>60</v>
      </c>
      <c r="G3372" s="47" t="s">
        <v>24</v>
      </c>
      <c r="H3372" s="47" t="s">
        <v>129</v>
      </c>
      <c r="I3372" s="240">
        <v>42683.25</v>
      </c>
      <c r="J3372" s="39">
        <v>6</v>
      </c>
      <c r="K3372" s="41">
        <v>42680</v>
      </c>
      <c r="M3372" s="41"/>
    </row>
    <row r="3373" spans="2:13" x14ac:dyDescent="0.15">
      <c r="B3373" s="36">
        <v>42683</v>
      </c>
      <c r="C3373" s="37">
        <v>0.25</v>
      </c>
      <c r="D3373" s="39">
        <v>124</v>
      </c>
      <c r="E3373" s="39">
        <v>73</v>
      </c>
      <c r="F3373" s="39">
        <v>62</v>
      </c>
      <c r="G3373" s="47"/>
      <c r="H3373" s="47"/>
      <c r="I3373" s="240">
        <v>42683.25</v>
      </c>
      <c r="J3373" s="39">
        <v>6</v>
      </c>
      <c r="K3373" s="41">
        <v>42680</v>
      </c>
      <c r="M3373" s="41"/>
    </row>
    <row r="3374" spans="2:13" x14ac:dyDescent="0.15">
      <c r="B3374" s="36">
        <v>42684</v>
      </c>
      <c r="C3374" s="37">
        <v>0.26041666666666669</v>
      </c>
      <c r="D3374" s="39">
        <v>119</v>
      </c>
      <c r="E3374" s="39">
        <v>64</v>
      </c>
      <c r="F3374" s="39">
        <v>63</v>
      </c>
      <c r="G3374" s="47" t="s">
        <v>24</v>
      </c>
      <c r="H3374" s="47" t="s">
        <v>128</v>
      </c>
      <c r="I3374" s="240">
        <v>42684.25</v>
      </c>
      <c r="J3374" s="39">
        <v>6</v>
      </c>
      <c r="K3374" s="41">
        <v>42680</v>
      </c>
      <c r="M3374" s="41"/>
    </row>
    <row r="3375" spans="2:13" x14ac:dyDescent="0.15">
      <c r="B3375" s="36">
        <v>42684</v>
      </c>
      <c r="C3375" s="37">
        <v>0.26319444444444445</v>
      </c>
      <c r="D3375" s="39">
        <v>110</v>
      </c>
      <c r="E3375" s="39">
        <v>63</v>
      </c>
      <c r="F3375" s="39">
        <v>65</v>
      </c>
      <c r="G3375" s="47"/>
      <c r="H3375" s="47"/>
      <c r="I3375" s="240">
        <v>42684.25</v>
      </c>
      <c r="J3375" s="39">
        <v>6</v>
      </c>
      <c r="K3375" s="41">
        <v>42680</v>
      </c>
      <c r="M3375" s="41"/>
    </row>
    <row r="3376" spans="2:13" x14ac:dyDescent="0.15">
      <c r="B3376" s="36">
        <v>42685</v>
      </c>
      <c r="C3376" s="37">
        <v>0.24583333333333335</v>
      </c>
      <c r="D3376" s="39">
        <v>113</v>
      </c>
      <c r="E3376" s="39">
        <v>60</v>
      </c>
      <c r="F3376" s="39">
        <v>60</v>
      </c>
      <c r="G3376" s="47" t="s">
        <v>24</v>
      </c>
      <c r="H3376" s="47" t="s">
        <v>129</v>
      </c>
      <c r="I3376" s="240">
        <v>42685.25</v>
      </c>
      <c r="J3376" s="39">
        <v>6</v>
      </c>
      <c r="K3376" s="41">
        <v>42680</v>
      </c>
      <c r="M3376" s="41"/>
    </row>
    <row r="3377" spans="2:13" x14ac:dyDescent="0.15">
      <c r="B3377" s="36">
        <v>42685</v>
      </c>
      <c r="C3377" s="37">
        <v>0.24791666666666667</v>
      </c>
      <c r="D3377" s="39">
        <v>110</v>
      </c>
      <c r="E3377" s="39">
        <v>64</v>
      </c>
      <c r="F3377" s="39">
        <v>60</v>
      </c>
      <c r="G3377" s="47"/>
      <c r="H3377" s="47"/>
      <c r="I3377" s="240">
        <v>42685.25</v>
      </c>
      <c r="J3377" s="39">
        <v>6</v>
      </c>
      <c r="K3377" s="41">
        <v>42680</v>
      </c>
      <c r="M3377" s="41"/>
    </row>
    <row r="3378" spans="2:13" x14ac:dyDescent="0.15">
      <c r="B3378" s="36">
        <v>42686</v>
      </c>
      <c r="C3378" s="37">
        <v>0.27361111111111108</v>
      </c>
      <c r="D3378" s="39">
        <v>121</v>
      </c>
      <c r="E3378" s="39">
        <v>70</v>
      </c>
      <c r="F3378" s="39">
        <v>60</v>
      </c>
      <c r="G3378" s="47" t="s">
        <v>24</v>
      </c>
      <c r="H3378" s="47" t="s">
        <v>404</v>
      </c>
      <c r="I3378" s="240">
        <v>42686.25</v>
      </c>
      <c r="J3378" s="39">
        <v>6</v>
      </c>
      <c r="K3378" s="41">
        <v>42680</v>
      </c>
      <c r="M3378" s="41"/>
    </row>
    <row r="3379" spans="2:13" x14ac:dyDescent="0.15">
      <c r="B3379" s="36">
        <v>42686</v>
      </c>
      <c r="C3379" s="37">
        <v>0.27430555555555552</v>
      </c>
      <c r="D3379" s="39">
        <v>114</v>
      </c>
      <c r="E3379" s="39">
        <v>67</v>
      </c>
      <c r="F3379" s="39">
        <v>61</v>
      </c>
      <c r="G3379" s="47"/>
      <c r="H3379" s="47"/>
      <c r="I3379" s="240">
        <v>42686.25</v>
      </c>
      <c r="J3379" s="39">
        <v>6</v>
      </c>
      <c r="K3379" s="41">
        <v>42680</v>
      </c>
      <c r="M3379" s="41"/>
    </row>
    <row r="3380" spans="2:13" x14ac:dyDescent="0.15">
      <c r="B3380" s="36">
        <v>42687</v>
      </c>
      <c r="C3380" s="37"/>
      <c r="D3380" s="39"/>
      <c r="E3380" s="39"/>
      <c r="F3380" s="39"/>
      <c r="G3380" s="47" t="s">
        <v>28</v>
      </c>
      <c r="H3380" s="47" t="s">
        <v>234</v>
      </c>
      <c r="I3380" s="240">
        <v>42686.75</v>
      </c>
      <c r="J3380" s="39">
        <v>18</v>
      </c>
      <c r="K3380" s="41">
        <v>42680</v>
      </c>
      <c r="M3380" s="41"/>
    </row>
    <row r="3381" spans="2:13" x14ac:dyDescent="0.15">
      <c r="B3381" s="36">
        <v>42688</v>
      </c>
      <c r="C3381" s="37">
        <v>0.25138888888888888</v>
      </c>
      <c r="D3381" s="39">
        <v>129</v>
      </c>
      <c r="E3381" s="39">
        <v>66</v>
      </c>
      <c r="F3381" s="39">
        <v>55</v>
      </c>
      <c r="G3381" s="47" t="s">
        <v>24</v>
      </c>
      <c r="H3381" s="47" t="s">
        <v>129</v>
      </c>
      <c r="I3381" s="240">
        <v>42688.25</v>
      </c>
      <c r="J3381" s="39">
        <v>6</v>
      </c>
      <c r="K3381" s="41">
        <v>42687</v>
      </c>
      <c r="M3381" s="41"/>
    </row>
    <row r="3382" spans="2:13" x14ac:dyDescent="0.15">
      <c r="B3382" s="36">
        <v>42688</v>
      </c>
      <c r="C3382" s="37">
        <v>0.25347222222222221</v>
      </c>
      <c r="D3382" s="39">
        <v>120</v>
      </c>
      <c r="E3382" s="39">
        <v>74</v>
      </c>
      <c r="F3382" s="39">
        <v>55</v>
      </c>
      <c r="G3382" s="47"/>
      <c r="H3382" s="47"/>
      <c r="I3382" s="240">
        <v>42688.25</v>
      </c>
      <c r="J3382" s="39">
        <v>6</v>
      </c>
      <c r="K3382" s="41">
        <v>42687</v>
      </c>
      <c r="M3382" s="41"/>
    </row>
    <row r="3383" spans="2:13" x14ac:dyDescent="0.15">
      <c r="B3383" s="36">
        <v>42689</v>
      </c>
      <c r="C3383" s="37">
        <v>0.24097222222222223</v>
      </c>
      <c r="D3383" s="39">
        <v>123</v>
      </c>
      <c r="E3383" s="39">
        <v>64</v>
      </c>
      <c r="F3383" s="39">
        <v>68</v>
      </c>
      <c r="G3383" s="47" t="s">
        <v>24</v>
      </c>
      <c r="H3383" s="47" t="s">
        <v>405</v>
      </c>
      <c r="I3383" s="240">
        <v>42689.25</v>
      </c>
      <c r="J3383" s="39">
        <v>6</v>
      </c>
      <c r="K3383" s="41">
        <v>42687</v>
      </c>
      <c r="M3383" s="41"/>
    </row>
    <row r="3384" spans="2:13" x14ac:dyDescent="0.15">
      <c r="B3384" s="36">
        <v>42689</v>
      </c>
      <c r="C3384" s="37">
        <v>0.24166666666666667</v>
      </c>
      <c r="D3384" s="39">
        <v>117</v>
      </c>
      <c r="E3384" s="39">
        <v>60</v>
      </c>
      <c r="F3384" s="39">
        <v>64</v>
      </c>
      <c r="G3384" s="47"/>
      <c r="H3384" s="47"/>
      <c r="I3384" s="240">
        <v>42689.25</v>
      </c>
      <c r="J3384" s="39">
        <v>6</v>
      </c>
      <c r="K3384" s="41">
        <v>42687</v>
      </c>
      <c r="M3384" s="41"/>
    </row>
    <row r="3385" spans="2:13" x14ac:dyDescent="0.15">
      <c r="B3385" s="36">
        <v>42689</v>
      </c>
      <c r="C3385" s="37">
        <v>0.24374999999999999</v>
      </c>
      <c r="D3385" s="39">
        <v>108</v>
      </c>
      <c r="E3385" s="39">
        <v>60</v>
      </c>
      <c r="F3385" s="39">
        <v>65</v>
      </c>
      <c r="G3385" s="47"/>
      <c r="H3385" s="47"/>
      <c r="I3385" s="240">
        <v>42689.25</v>
      </c>
      <c r="J3385" s="39">
        <v>6</v>
      </c>
      <c r="K3385" s="41">
        <v>42687</v>
      </c>
      <c r="M3385" s="41"/>
    </row>
    <row r="3386" spans="2:13" x14ac:dyDescent="0.15">
      <c r="B3386" s="36">
        <v>42690</v>
      </c>
      <c r="C3386" s="37"/>
      <c r="D3386" s="39"/>
      <c r="E3386" s="39"/>
      <c r="F3386" s="39"/>
      <c r="G3386" s="47" t="s">
        <v>28</v>
      </c>
      <c r="H3386" s="47" t="s">
        <v>396</v>
      </c>
      <c r="I3386" s="240">
        <v>42689.75</v>
      </c>
      <c r="J3386" s="39">
        <v>18</v>
      </c>
      <c r="K3386" s="41">
        <v>42687</v>
      </c>
      <c r="M3386" s="41"/>
    </row>
    <row r="3387" spans="2:13" x14ac:dyDescent="0.15">
      <c r="B3387" s="36">
        <v>42691</v>
      </c>
      <c r="C3387" s="37"/>
      <c r="D3387" s="39"/>
      <c r="E3387" s="39"/>
      <c r="F3387" s="39"/>
      <c r="G3387" s="47" t="s">
        <v>28</v>
      </c>
      <c r="H3387" s="47" t="s">
        <v>396</v>
      </c>
      <c r="I3387" s="240">
        <v>42690.75</v>
      </c>
      <c r="J3387" s="39">
        <v>18</v>
      </c>
      <c r="K3387" s="41">
        <v>42687</v>
      </c>
      <c r="M3387" s="41"/>
    </row>
    <row r="3388" spans="2:13" x14ac:dyDescent="0.15">
      <c r="B3388" s="36">
        <v>42692</v>
      </c>
      <c r="C3388" s="37"/>
      <c r="D3388" s="39"/>
      <c r="E3388" s="39"/>
      <c r="F3388" s="39"/>
      <c r="G3388" s="47" t="s">
        <v>28</v>
      </c>
      <c r="H3388" s="47" t="s">
        <v>402</v>
      </c>
      <c r="I3388" s="240">
        <v>42691.75</v>
      </c>
      <c r="J3388" s="39">
        <v>18</v>
      </c>
      <c r="K3388" s="41">
        <v>42687</v>
      </c>
      <c r="M3388" s="41"/>
    </row>
    <row r="3389" spans="2:13" x14ac:dyDescent="0.15">
      <c r="B3389" s="36">
        <v>42693</v>
      </c>
      <c r="C3389" s="37"/>
      <c r="D3389" s="39"/>
      <c r="E3389" s="39"/>
      <c r="F3389" s="39"/>
      <c r="G3389" s="47" t="s">
        <v>28</v>
      </c>
      <c r="H3389" s="47" t="s">
        <v>234</v>
      </c>
      <c r="I3389" s="240">
        <v>42692.75</v>
      </c>
      <c r="J3389" s="39">
        <v>18</v>
      </c>
      <c r="K3389" s="41">
        <v>42687</v>
      </c>
      <c r="M3389" s="41"/>
    </row>
    <row r="3390" spans="2:13" x14ac:dyDescent="0.15">
      <c r="B3390" s="36">
        <v>42694</v>
      </c>
      <c r="C3390" s="37">
        <v>0.27986111111111112</v>
      </c>
      <c r="D3390" s="39">
        <v>141</v>
      </c>
      <c r="E3390" s="39">
        <v>73</v>
      </c>
      <c r="F3390" s="39">
        <v>60</v>
      </c>
      <c r="G3390" s="47" t="s">
        <v>24</v>
      </c>
      <c r="H3390" s="47" t="s">
        <v>129</v>
      </c>
      <c r="I3390" s="240">
        <v>42694.25</v>
      </c>
      <c r="J3390" s="39">
        <v>6</v>
      </c>
      <c r="K3390" s="41">
        <v>42694</v>
      </c>
      <c r="M3390" s="41"/>
    </row>
    <row r="3391" spans="2:13" x14ac:dyDescent="0.15">
      <c r="B3391" s="36">
        <v>42694</v>
      </c>
      <c r="C3391" s="37">
        <v>0.28055555555555556</v>
      </c>
      <c r="D3391" s="39">
        <v>138</v>
      </c>
      <c r="E3391" s="39">
        <v>83</v>
      </c>
      <c r="F3391" s="39">
        <v>66</v>
      </c>
      <c r="G3391" s="47"/>
      <c r="H3391" s="47"/>
      <c r="I3391" s="240">
        <v>42694.25</v>
      </c>
      <c r="J3391" s="39">
        <v>6</v>
      </c>
      <c r="K3391" s="41">
        <v>42694</v>
      </c>
      <c r="M3391" s="41"/>
    </row>
    <row r="3392" spans="2:13" x14ac:dyDescent="0.15">
      <c r="B3392" s="36">
        <v>42694</v>
      </c>
      <c r="C3392" s="37">
        <v>0.28194444444444444</v>
      </c>
      <c r="D3392" s="39">
        <v>127</v>
      </c>
      <c r="E3392" s="39">
        <v>75</v>
      </c>
      <c r="F3392" s="39">
        <v>64</v>
      </c>
      <c r="G3392" s="47"/>
      <c r="H3392" s="47"/>
      <c r="I3392" s="240">
        <v>42694.25</v>
      </c>
      <c r="J3392" s="39">
        <v>6</v>
      </c>
      <c r="K3392" s="41">
        <v>42694</v>
      </c>
      <c r="M3392" s="41"/>
    </row>
    <row r="3393" spans="2:13" x14ac:dyDescent="0.15">
      <c r="B3393" s="36">
        <v>42695</v>
      </c>
      <c r="C3393" s="37">
        <v>0.23750000000000002</v>
      </c>
      <c r="D3393" s="39">
        <v>128</v>
      </c>
      <c r="E3393" s="39">
        <v>76</v>
      </c>
      <c r="F3393" s="39">
        <v>58</v>
      </c>
      <c r="G3393" s="47" t="s">
        <v>24</v>
      </c>
      <c r="H3393" s="47" t="s">
        <v>406</v>
      </c>
      <c r="I3393" s="240">
        <v>42695.25</v>
      </c>
      <c r="J3393" s="39">
        <v>6</v>
      </c>
      <c r="K3393" s="41">
        <v>42694</v>
      </c>
      <c r="M3393" s="41"/>
    </row>
    <row r="3394" spans="2:13" x14ac:dyDescent="0.15">
      <c r="B3394" s="36">
        <v>42696</v>
      </c>
      <c r="C3394" s="37"/>
      <c r="D3394" s="39"/>
      <c r="E3394" s="39"/>
      <c r="F3394" s="39"/>
      <c r="G3394" s="47" t="s">
        <v>24</v>
      </c>
      <c r="H3394" s="47" t="s">
        <v>407</v>
      </c>
      <c r="I3394" s="240">
        <v>42695.75</v>
      </c>
      <c r="J3394" s="39">
        <v>18</v>
      </c>
      <c r="K3394" s="41">
        <v>42694</v>
      </c>
      <c r="M3394" s="41"/>
    </row>
    <row r="3395" spans="2:13" x14ac:dyDescent="0.15">
      <c r="B3395" s="36">
        <v>42697</v>
      </c>
      <c r="C3395" s="37"/>
      <c r="D3395" s="39"/>
      <c r="E3395" s="39"/>
      <c r="F3395" s="39"/>
      <c r="G3395" s="47" t="s">
        <v>28</v>
      </c>
      <c r="H3395" s="47" t="s">
        <v>234</v>
      </c>
      <c r="I3395" s="240">
        <v>42696.75</v>
      </c>
      <c r="J3395" s="39">
        <v>18</v>
      </c>
      <c r="K3395" s="41">
        <v>42694</v>
      </c>
      <c r="M3395" s="41"/>
    </row>
    <row r="3396" spans="2:13" x14ac:dyDescent="0.15">
      <c r="B3396" s="36">
        <v>42698</v>
      </c>
      <c r="C3396" s="37">
        <v>0.24513888888888888</v>
      </c>
      <c r="D3396" s="39">
        <v>124</v>
      </c>
      <c r="E3396" s="39">
        <v>73</v>
      </c>
      <c r="F3396" s="39">
        <v>53</v>
      </c>
      <c r="G3396" s="47" t="s">
        <v>28</v>
      </c>
      <c r="H3396" s="47" t="s">
        <v>234</v>
      </c>
      <c r="I3396" s="240">
        <v>42698.25</v>
      </c>
      <c r="J3396" s="39">
        <v>6</v>
      </c>
      <c r="K3396" s="41">
        <v>42694</v>
      </c>
      <c r="M3396" s="41"/>
    </row>
    <row r="3397" spans="2:13" x14ac:dyDescent="0.15">
      <c r="B3397" s="36">
        <v>42698</v>
      </c>
      <c r="C3397" s="37">
        <v>0.24652777777777779</v>
      </c>
      <c r="D3397" s="39">
        <v>118</v>
      </c>
      <c r="E3397" s="39">
        <v>72</v>
      </c>
      <c r="F3397" s="39">
        <v>57</v>
      </c>
      <c r="G3397" s="47"/>
      <c r="H3397" s="47"/>
      <c r="I3397" s="240">
        <v>42698.25</v>
      </c>
      <c r="J3397" s="39">
        <v>6</v>
      </c>
      <c r="K3397" s="41">
        <v>42694</v>
      </c>
      <c r="M3397" s="41"/>
    </row>
    <row r="3398" spans="2:13" x14ac:dyDescent="0.15">
      <c r="B3398" s="36">
        <v>42699</v>
      </c>
      <c r="C3398" s="37">
        <v>0.25486111111111109</v>
      </c>
      <c r="D3398" s="39">
        <v>129</v>
      </c>
      <c r="E3398" s="39">
        <v>74</v>
      </c>
      <c r="F3398" s="39">
        <v>56</v>
      </c>
      <c r="G3398" s="47" t="s">
        <v>28</v>
      </c>
      <c r="H3398" s="47" t="s">
        <v>234</v>
      </c>
      <c r="I3398" s="240">
        <v>42699.25</v>
      </c>
      <c r="J3398" s="39">
        <v>6</v>
      </c>
      <c r="K3398" s="41">
        <v>42694</v>
      </c>
      <c r="M3398" s="41"/>
    </row>
    <row r="3399" spans="2:13" x14ac:dyDescent="0.15">
      <c r="B3399" s="36">
        <v>42699</v>
      </c>
      <c r="C3399" s="37">
        <v>0.25694444444444448</v>
      </c>
      <c r="D3399" s="39">
        <v>114</v>
      </c>
      <c r="E3399" s="39">
        <v>71</v>
      </c>
      <c r="F3399" s="39">
        <v>55</v>
      </c>
      <c r="G3399" s="47"/>
      <c r="H3399" s="47"/>
      <c r="I3399" s="240">
        <v>42699.25</v>
      </c>
      <c r="J3399" s="39">
        <v>6</v>
      </c>
      <c r="K3399" s="41">
        <v>42694</v>
      </c>
      <c r="M3399" s="41"/>
    </row>
    <row r="3400" spans="2:13" x14ac:dyDescent="0.15">
      <c r="B3400" s="36">
        <v>42700</v>
      </c>
      <c r="C3400" s="37">
        <v>0.27708333333333335</v>
      </c>
      <c r="D3400" s="39">
        <v>129</v>
      </c>
      <c r="E3400" s="39">
        <v>71</v>
      </c>
      <c r="F3400" s="39">
        <v>57</v>
      </c>
      <c r="G3400" s="47" t="s">
        <v>28</v>
      </c>
      <c r="H3400" s="47" t="s">
        <v>364</v>
      </c>
      <c r="I3400" s="240">
        <v>42700.25</v>
      </c>
      <c r="J3400" s="39">
        <v>6</v>
      </c>
      <c r="K3400" s="41">
        <v>42694</v>
      </c>
      <c r="M3400" s="41"/>
    </row>
    <row r="3401" spans="2:13" x14ac:dyDescent="0.15">
      <c r="B3401" s="36">
        <v>42700</v>
      </c>
      <c r="C3401" s="37">
        <v>0.27916666666666667</v>
      </c>
      <c r="D3401" s="39">
        <v>123</v>
      </c>
      <c r="E3401" s="39">
        <v>75</v>
      </c>
      <c r="F3401" s="39">
        <v>62</v>
      </c>
      <c r="G3401" s="47"/>
      <c r="H3401" s="47"/>
      <c r="I3401" s="240">
        <v>42700.25</v>
      </c>
      <c r="J3401" s="39">
        <v>6</v>
      </c>
      <c r="K3401" s="41">
        <v>42694</v>
      </c>
      <c r="M3401" s="41"/>
    </row>
    <row r="3402" spans="2:13" x14ac:dyDescent="0.15">
      <c r="B3402" s="36">
        <v>42701</v>
      </c>
      <c r="C3402" s="37">
        <v>0.9770833333333333</v>
      </c>
      <c r="D3402" s="39">
        <v>140</v>
      </c>
      <c r="E3402" s="39">
        <v>78</v>
      </c>
      <c r="F3402" s="39">
        <v>49</v>
      </c>
      <c r="G3402" s="47" t="s">
        <v>28</v>
      </c>
      <c r="H3402" s="47" t="s">
        <v>369</v>
      </c>
      <c r="I3402" s="240">
        <v>42701.75</v>
      </c>
      <c r="J3402" s="39">
        <v>18</v>
      </c>
      <c r="K3402" s="41">
        <v>42701</v>
      </c>
      <c r="M3402" s="41"/>
    </row>
    <row r="3403" spans="2:13" x14ac:dyDescent="0.15">
      <c r="B3403" s="36">
        <v>42701</v>
      </c>
      <c r="C3403" s="37">
        <v>0.98333333333333339</v>
      </c>
      <c r="D3403" s="39">
        <v>146</v>
      </c>
      <c r="E3403" s="39">
        <v>80</v>
      </c>
      <c r="F3403" s="39">
        <v>50</v>
      </c>
      <c r="G3403" s="47"/>
      <c r="H3403" s="47"/>
      <c r="I3403" s="240">
        <v>42701.75</v>
      </c>
      <c r="J3403" s="39">
        <v>18</v>
      </c>
      <c r="K3403" s="41">
        <v>42701</v>
      </c>
      <c r="M3403" s="41"/>
    </row>
    <row r="3404" spans="2:13" x14ac:dyDescent="0.15">
      <c r="B3404" s="36">
        <v>42702</v>
      </c>
      <c r="C3404" s="37">
        <v>0.25138888888888888</v>
      </c>
      <c r="D3404" s="39">
        <v>143</v>
      </c>
      <c r="E3404" s="39">
        <v>80</v>
      </c>
      <c r="F3404" s="39">
        <v>49</v>
      </c>
      <c r="G3404" s="47" t="s">
        <v>24</v>
      </c>
      <c r="H3404" s="47" t="s">
        <v>128</v>
      </c>
      <c r="I3404" s="240">
        <v>42702.25</v>
      </c>
      <c r="J3404" s="39">
        <v>6</v>
      </c>
      <c r="K3404" s="41">
        <v>42701</v>
      </c>
      <c r="M3404" s="41"/>
    </row>
    <row r="3405" spans="2:13" x14ac:dyDescent="0.15">
      <c r="B3405" s="36">
        <v>42702</v>
      </c>
      <c r="C3405" s="37">
        <v>0.25208333333333333</v>
      </c>
      <c r="D3405" s="39">
        <v>139</v>
      </c>
      <c r="E3405" s="39">
        <v>83</v>
      </c>
      <c r="F3405" s="39">
        <v>50</v>
      </c>
      <c r="G3405" s="47"/>
      <c r="H3405" s="47"/>
      <c r="I3405" s="240">
        <v>42702.25</v>
      </c>
      <c r="J3405" s="39">
        <v>6</v>
      </c>
      <c r="K3405" s="41">
        <v>42701</v>
      </c>
      <c r="M3405" s="41"/>
    </row>
    <row r="3406" spans="2:13" x14ac:dyDescent="0.15">
      <c r="B3406" s="36">
        <v>42702</v>
      </c>
      <c r="C3406" s="37">
        <v>0.25416666666666665</v>
      </c>
      <c r="D3406" s="39">
        <v>149</v>
      </c>
      <c r="E3406" s="39">
        <v>86</v>
      </c>
      <c r="F3406" s="39">
        <v>52</v>
      </c>
      <c r="G3406" s="47"/>
      <c r="H3406" s="47"/>
      <c r="I3406" s="240">
        <v>42702.25</v>
      </c>
      <c r="J3406" s="39">
        <v>6</v>
      </c>
      <c r="K3406" s="41">
        <v>42701</v>
      </c>
      <c r="M3406" s="41"/>
    </row>
    <row r="3407" spans="2:13" x14ac:dyDescent="0.15">
      <c r="B3407" s="36">
        <v>42703</v>
      </c>
      <c r="C3407" s="37">
        <v>0.25069444444444444</v>
      </c>
      <c r="D3407" s="39">
        <v>123</v>
      </c>
      <c r="E3407" s="39">
        <v>72</v>
      </c>
      <c r="F3407" s="39">
        <v>58</v>
      </c>
      <c r="G3407" s="47" t="s">
        <v>24</v>
      </c>
      <c r="H3407" s="47" t="s">
        <v>129</v>
      </c>
      <c r="I3407" s="240">
        <v>42703.25</v>
      </c>
      <c r="J3407" s="39">
        <v>6</v>
      </c>
      <c r="K3407" s="41">
        <v>42701</v>
      </c>
      <c r="M3407" s="41"/>
    </row>
    <row r="3408" spans="2:13" x14ac:dyDescent="0.15">
      <c r="B3408" s="36">
        <v>42703</v>
      </c>
      <c r="C3408" s="37">
        <v>0.25208333333333333</v>
      </c>
      <c r="D3408" s="39">
        <v>118</v>
      </c>
      <c r="E3408" s="39">
        <v>68</v>
      </c>
      <c r="F3408" s="39">
        <v>57</v>
      </c>
      <c r="G3408" s="47"/>
      <c r="H3408" s="47"/>
      <c r="I3408" s="240">
        <v>42703.25</v>
      </c>
      <c r="J3408" s="39">
        <v>6</v>
      </c>
      <c r="K3408" s="41">
        <v>42701</v>
      </c>
      <c r="M3408" s="41"/>
    </row>
    <row r="3409" spans="2:13" x14ac:dyDescent="0.15">
      <c r="B3409" s="36">
        <v>42704</v>
      </c>
      <c r="C3409" s="37">
        <v>0.24583333333333335</v>
      </c>
      <c r="D3409" s="39">
        <v>124</v>
      </c>
      <c r="E3409" s="39">
        <v>70</v>
      </c>
      <c r="F3409" s="39">
        <v>56</v>
      </c>
      <c r="G3409" s="47" t="s">
        <v>24</v>
      </c>
      <c r="H3409" s="47" t="s">
        <v>128</v>
      </c>
      <c r="I3409" s="240">
        <v>42704.25</v>
      </c>
      <c r="J3409" s="39">
        <v>6</v>
      </c>
      <c r="K3409" s="41">
        <v>42701</v>
      </c>
      <c r="M3409" s="41"/>
    </row>
    <row r="3410" spans="2:13" x14ac:dyDescent="0.15">
      <c r="B3410" s="36">
        <v>42704</v>
      </c>
      <c r="C3410" s="37">
        <v>0.24791666666666667</v>
      </c>
      <c r="D3410" s="39">
        <v>121</v>
      </c>
      <c r="E3410" s="39">
        <v>73</v>
      </c>
      <c r="F3410" s="39">
        <v>56</v>
      </c>
      <c r="G3410" s="47"/>
      <c r="H3410" s="47"/>
      <c r="I3410" s="240">
        <v>42704.25</v>
      </c>
      <c r="J3410" s="39">
        <v>6</v>
      </c>
      <c r="K3410" s="41">
        <v>42701</v>
      </c>
      <c r="M3410" s="41"/>
    </row>
    <row r="3411" spans="2:13" x14ac:dyDescent="0.15">
      <c r="B3411" s="36">
        <v>42705</v>
      </c>
      <c r="C3411" s="37">
        <v>0.24513888888888888</v>
      </c>
      <c r="D3411" s="39">
        <v>123</v>
      </c>
      <c r="E3411" s="39">
        <v>67</v>
      </c>
      <c r="F3411" s="39">
        <v>63</v>
      </c>
      <c r="G3411" s="47" t="s">
        <v>24</v>
      </c>
      <c r="H3411" s="47" t="s">
        <v>128</v>
      </c>
      <c r="I3411" s="240">
        <v>42705.25</v>
      </c>
      <c r="J3411" s="39">
        <v>6</v>
      </c>
      <c r="K3411" s="41">
        <v>42701</v>
      </c>
      <c r="M3411" s="41"/>
    </row>
    <row r="3412" spans="2:13" x14ac:dyDescent="0.15">
      <c r="B3412" s="36">
        <v>42705</v>
      </c>
      <c r="C3412" s="37">
        <v>0.24583333333333335</v>
      </c>
      <c r="D3412" s="39">
        <v>120</v>
      </c>
      <c r="E3412" s="39">
        <v>69</v>
      </c>
      <c r="F3412" s="39">
        <v>62</v>
      </c>
      <c r="G3412" s="47"/>
      <c r="H3412" s="47"/>
      <c r="I3412" s="240">
        <v>42705.25</v>
      </c>
      <c r="J3412" s="39">
        <v>6</v>
      </c>
      <c r="K3412" s="41">
        <v>42701</v>
      </c>
      <c r="M3412" s="41"/>
    </row>
    <row r="3413" spans="2:13" x14ac:dyDescent="0.15">
      <c r="B3413" s="36">
        <v>42706</v>
      </c>
      <c r="C3413" s="37">
        <v>0.25</v>
      </c>
      <c r="D3413" s="39">
        <v>140</v>
      </c>
      <c r="E3413" s="39">
        <v>80</v>
      </c>
      <c r="F3413" s="39">
        <v>55</v>
      </c>
      <c r="G3413" s="47" t="s">
        <v>24</v>
      </c>
      <c r="H3413" s="47" t="s">
        <v>129</v>
      </c>
      <c r="I3413" s="240">
        <v>42706.25</v>
      </c>
      <c r="J3413" s="39">
        <v>6</v>
      </c>
      <c r="K3413" s="41">
        <v>42701</v>
      </c>
      <c r="M3413" s="41"/>
    </row>
    <row r="3414" spans="2:13" x14ac:dyDescent="0.15">
      <c r="B3414" s="36">
        <v>42706</v>
      </c>
      <c r="C3414" s="37">
        <v>0.25138888888888888</v>
      </c>
      <c r="D3414" s="39">
        <v>126</v>
      </c>
      <c r="E3414" s="39">
        <v>75</v>
      </c>
      <c r="F3414" s="39">
        <v>54</v>
      </c>
      <c r="G3414" s="47"/>
      <c r="H3414" s="47"/>
      <c r="I3414" s="240">
        <v>42706.25</v>
      </c>
      <c r="J3414" s="39">
        <v>6</v>
      </c>
      <c r="K3414" s="41">
        <v>42701</v>
      </c>
      <c r="M3414" s="41"/>
    </row>
    <row r="3415" spans="2:13" x14ac:dyDescent="0.15">
      <c r="B3415" s="36">
        <v>42706</v>
      </c>
      <c r="C3415" s="37">
        <v>0.25486111111111109</v>
      </c>
      <c r="D3415" s="39">
        <v>127</v>
      </c>
      <c r="E3415" s="39">
        <v>72</v>
      </c>
      <c r="F3415" s="39">
        <v>54</v>
      </c>
      <c r="G3415" s="47"/>
      <c r="H3415" s="47"/>
      <c r="I3415" s="240">
        <v>42706.25</v>
      </c>
      <c r="J3415" s="39">
        <v>6</v>
      </c>
      <c r="K3415" s="41">
        <v>42701</v>
      </c>
      <c r="M3415" s="41"/>
    </row>
    <row r="3416" spans="2:13" x14ac:dyDescent="0.15">
      <c r="B3416" s="36">
        <v>42707</v>
      </c>
      <c r="C3416" s="37">
        <v>0.26527777777777778</v>
      </c>
      <c r="D3416" s="39">
        <v>118</v>
      </c>
      <c r="E3416" s="39">
        <v>67</v>
      </c>
      <c r="F3416" s="39">
        <v>56</v>
      </c>
      <c r="G3416" s="47" t="s">
        <v>28</v>
      </c>
      <c r="H3416" s="47" t="s">
        <v>234</v>
      </c>
      <c r="I3416" s="240">
        <v>42707.25</v>
      </c>
      <c r="J3416" s="39">
        <v>6</v>
      </c>
      <c r="K3416" s="41">
        <v>42701</v>
      </c>
      <c r="M3416" s="41"/>
    </row>
    <row r="3417" spans="2:13" x14ac:dyDescent="0.15">
      <c r="B3417" s="36">
        <v>42707</v>
      </c>
      <c r="C3417" s="37">
        <v>0.26666666666666666</v>
      </c>
      <c r="D3417" s="39">
        <v>106</v>
      </c>
      <c r="E3417" s="39">
        <v>63</v>
      </c>
      <c r="F3417" s="39">
        <v>57</v>
      </c>
      <c r="G3417" s="47"/>
      <c r="H3417" s="47"/>
      <c r="I3417" s="240">
        <v>42707.25</v>
      </c>
      <c r="J3417" s="39">
        <v>6</v>
      </c>
      <c r="K3417" s="41">
        <v>42701</v>
      </c>
      <c r="M3417" s="41"/>
    </row>
    <row r="3418" spans="2:13" x14ac:dyDescent="0.15">
      <c r="B3418" s="36">
        <v>42708</v>
      </c>
      <c r="C3418" s="37">
        <v>0.27499999999999997</v>
      </c>
      <c r="D3418" s="39">
        <v>138</v>
      </c>
      <c r="E3418" s="39">
        <v>73</v>
      </c>
      <c r="F3418" s="39">
        <v>57</v>
      </c>
      <c r="G3418" s="47" t="s">
        <v>24</v>
      </c>
      <c r="H3418" s="47" t="s">
        <v>129</v>
      </c>
      <c r="I3418" s="240">
        <v>42708.25</v>
      </c>
      <c r="J3418" s="39">
        <v>6</v>
      </c>
      <c r="K3418" s="41">
        <v>42708</v>
      </c>
      <c r="M3418" s="41"/>
    </row>
    <row r="3419" spans="2:13" x14ac:dyDescent="0.15">
      <c r="B3419" s="36">
        <v>42708</v>
      </c>
      <c r="C3419" s="37">
        <v>0.27569444444444446</v>
      </c>
      <c r="D3419" s="39">
        <v>125</v>
      </c>
      <c r="E3419" s="39">
        <v>76</v>
      </c>
      <c r="F3419" s="39">
        <v>57</v>
      </c>
      <c r="G3419" s="47"/>
      <c r="H3419" s="47"/>
      <c r="I3419" s="240">
        <v>42708.25</v>
      </c>
      <c r="J3419" s="39">
        <v>6</v>
      </c>
      <c r="K3419" s="41">
        <v>42708</v>
      </c>
      <c r="M3419" s="41"/>
    </row>
    <row r="3420" spans="2:13" x14ac:dyDescent="0.15">
      <c r="B3420" s="36">
        <v>42709</v>
      </c>
      <c r="C3420" s="37">
        <v>0.24583333333333335</v>
      </c>
      <c r="D3420" s="39">
        <v>128</v>
      </c>
      <c r="E3420" s="39">
        <v>71</v>
      </c>
      <c r="F3420" s="39">
        <v>54</v>
      </c>
      <c r="G3420" s="47" t="s">
        <v>24</v>
      </c>
      <c r="H3420" s="47" t="s">
        <v>128</v>
      </c>
      <c r="I3420" s="240">
        <v>42709.25</v>
      </c>
      <c r="J3420" s="39">
        <v>6</v>
      </c>
      <c r="K3420" s="41">
        <v>42708</v>
      </c>
      <c r="M3420" s="41"/>
    </row>
    <row r="3421" spans="2:13" x14ac:dyDescent="0.15">
      <c r="B3421" s="36">
        <v>42709</v>
      </c>
      <c r="C3421" s="37">
        <v>0.24722222222222223</v>
      </c>
      <c r="D3421" s="39">
        <v>122</v>
      </c>
      <c r="E3421" s="39">
        <v>70</v>
      </c>
      <c r="F3421" s="39">
        <v>52</v>
      </c>
      <c r="G3421" s="47"/>
      <c r="H3421" s="47"/>
      <c r="I3421" s="240">
        <v>42709.25</v>
      </c>
      <c r="J3421" s="39">
        <v>6</v>
      </c>
      <c r="K3421" s="41">
        <v>42708</v>
      </c>
      <c r="M3421" s="41"/>
    </row>
    <row r="3422" spans="2:13" x14ac:dyDescent="0.15">
      <c r="B3422" s="36">
        <v>42710</v>
      </c>
      <c r="C3422" s="37">
        <v>0.22013888888888888</v>
      </c>
      <c r="D3422" s="39">
        <v>133</v>
      </c>
      <c r="E3422" s="39">
        <v>75</v>
      </c>
      <c r="F3422" s="39">
        <v>56</v>
      </c>
      <c r="G3422" s="47" t="s">
        <v>24</v>
      </c>
      <c r="H3422" s="47" t="s">
        <v>129</v>
      </c>
      <c r="I3422" s="240">
        <v>42710.25</v>
      </c>
      <c r="J3422" s="39">
        <v>6</v>
      </c>
      <c r="K3422" s="41">
        <v>42708</v>
      </c>
      <c r="M3422" s="41"/>
    </row>
    <row r="3423" spans="2:13" x14ac:dyDescent="0.15">
      <c r="B3423" s="36">
        <v>42710</v>
      </c>
      <c r="C3423" s="37">
        <v>0.22152777777777777</v>
      </c>
      <c r="D3423" s="39">
        <v>124</v>
      </c>
      <c r="E3423" s="39">
        <v>73</v>
      </c>
      <c r="F3423" s="39">
        <v>56</v>
      </c>
      <c r="G3423" s="47"/>
      <c r="H3423" s="47"/>
      <c r="I3423" s="240">
        <v>42710.25</v>
      </c>
      <c r="J3423" s="39">
        <v>6</v>
      </c>
      <c r="K3423" s="41">
        <v>42708</v>
      </c>
      <c r="M3423" s="41"/>
    </row>
    <row r="3424" spans="2:13" x14ac:dyDescent="0.15">
      <c r="B3424" s="36">
        <v>42711</v>
      </c>
      <c r="C3424" s="37">
        <v>0.24305555555555555</v>
      </c>
      <c r="D3424" s="39">
        <v>115</v>
      </c>
      <c r="E3424" s="39">
        <v>65</v>
      </c>
      <c r="F3424" s="39">
        <v>55</v>
      </c>
      <c r="G3424" s="47" t="s">
        <v>24</v>
      </c>
      <c r="H3424" s="47" t="s">
        <v>128</v>
      </c>
      <c r="I3424" s="240">
        <v>42711.25</v>
      </c>
      <c r="J3424" s="39">
        <v>6</v>
      </c>
      <c r="K3424" s="41">
        <v>42708</v>
      </c>
      <c r="M3424" s="41"/>
    </row>
    <row r="3425" spans="2:13" x14ac:dyDescent="0.15">
      <c r="B3425" s="36">
        <v>42711</v>
      </c>
      <c r="C3425" s="37">
        <v>0.24652777777777779</v>
      </c>
      <c r="D3425" s="39">
        <v>117</v>
      </c>
      <c r="E3425" s="39">
        <v>66</v>
      </c>
      <c r="F3425" s="39">
        <v>55</v>
      </c>
      <c r="G3425" s="47"/>
      <c r="H3425" s="47"/>
      <c r="I3425" s="240">
        <v>42711.25</v>
      </c>
      <c r="J3425" s="39">
        <v>6</v>
      </c>
      <c r="K3425" s="41">
        <v>42708</v>
      </c>
      <c r="M3425" s="41"/>
    </row>
    <row r="3426" spans="2:13" x14ac:dyDescent="0.15">
      <c r="B3426" s="36">
        <v>42712</v>
      </c>
      <c r="C3426" s="37">
        <v>0.24861111111111112</v>
      </c>
      <c r="D3426" s="39">
        <v>123</v>
      </c>
      <c r="E3426" s="39">
        <v>74</v>
      </c>
      <c r="F3426" s="39">
        <v>56</v>
      </c>
      <c r="G3426" s="47" t="s">
        <v>24</v>
      </c>
      <c r="H3426" s="47" t="s">
        <v>129</v>
      </c>
      <c r="I3426" s="240">
        <v>42712.25</v>
      </c>
      <c r="J3426" s="39">
        <v>6</v>
      </c>
      <c r="K3426" s="41">
        <v>42708</v>
      </c>
      <c r="M3426" s="41"/>
    </row>
    <row r="3427" spans="2:13" x14ac:dyDescent="0.15">
      <c r="B3427" s="36">
        <v>42712</v>
      </c>
      <c r="C3427" s="37">
        <v>0.25138888888888888</v>
      </c>
      <c r="D3427" s="39">
        <v>113</v>
      </c>
      <c r="E3427" s="39">
        <v>68</v>
      </c>
      <c r="F3427" s="39">
        <v>57</v>
      </c>
      <c r="G3427" s="47"/>
      <c r="H3427" s="47"/>
      <c r="I3427" s="240">
        <v>42712.25</v>
      </c>
      <c r="J3427" s="39">
        <v>6</v>
      </c>
      <c r="K3427" s="41">
        <v>42708</v>
      </c>
      <c r="M3427" s="41"/>
    </row>
    <row r="3428" spans="2:13" x14ac:dyDescent="0.15">
      <c r="B3428" s="36">
        <v>42713</v>
      </c>
      <c r="C3428" s="37">
        <v>0.24722222222222223</v>
      </c>
      <c r="D3428" s="39">
        <v>119</v>
      </c>
      <c r="E3428" s="39">
        <v>68</v>
      </c>
      <c r="F3428" s="39">
        <v>55</v>
      </c>
      <c r="G3428" s="47" t="s">
        <v>24</v>
      </c>
      <c r="H3428" s="47" t="s">
        <v>128</v>
      </c>
      <c r="I3428" s="240">
        <v>42713.25</v>
      </c>
      <c r="J3428" s="39">
        <v>6</v>
      </c>
      <c r="K3428" s="41">
        <v>42708</v>
      </c>
      <c r="M3428" s="41"/>
    </row>
    <row r="3429" spans="2:13" x14ac:dyDescent="0.15">
      <c r="B3429" s="36">
        <v>42713</v>
      </c>
      <c r="C3429" s="37">
        <v>0.25</v>
      </c>
      <c r="D3429" s="39">
        <v>116</v>
      </c>
      <c r="E3429" s="39">
        <v>69</v>
      </c>
      <c r="F3429" s="39">
        <v>55</v>
      </c>
      <c r="G3429" s="47"/>
      <c r="H3429" s="47"/>
      <c r="I3429" s="240">
        <v>42713.25</v>
      </c>
      <c r="J3429" s="39">
        <v>6</v>
      </c>
      <c r="K3429" s="41">
        <v>42708</v>
      </c>
      <c r="M3429" s="41"/>
    </row>
    <row r="3430" spans="2:13" x14ac:dyDescent="0.15">
      <c r="B3430" s="36">
        <v>42714</v>
      </c>
      <c r="C3430" s="37">
        <v>0.25625000000000003</v>
      </c>
      <c r="D3430" s="39">
        <v>129</v>
      </c>
      <c r="E3430" s="39">
        <v>70</v>
      </c>
      <c r="F3430" s="39">
        <v>62</v>
      </c>
      <c r="G3430" s="47" t="s">
        <v>24</v>
      </c>
      <c r="H3430" s="47" t="s">
        <v>408</v>
      </c>
      <c r="I3430" s="240">
        <v>42714.25</v>
      </c>
      <c r="J3430" s="39">
        <v>6</v>
      </c>
      <c r="K3430" s="41">
        <v>42708</v>
      </c>
      <c r="M3430" s="41"/>
    </row>
    <row r="3431" spans="2:13" x14ac:dyDescent="0.15">
      <c r="B3431" s="36">
        <v>42714</v>
      </c>
      <c r="C3431" s="37">
        <v>0.25972222222222224</v>
      </c>
      <c r="D3431" s="39">
        <v>117</v>
      </c>
      <c r="E3431" s="39">
        <v>68</v>
      </c>
      <c r="F3431" s="39">
        <v>62</v>
      </c>
      <c r="G3431" s="47"/>
      <c r="H3431" s="47"/>
      <c r="I3431" s="240">
        <v>42714.25</v>
      </c>
      <c r="J3431" s="39">
        <v>6</v>
      </c>
      <c r="K3431" s="41">
        <v>42708</v>
      </c>
      <c r="M3431" s="41"/>
    </row>
    <row r="3432" spans="2:13" x14ac:dyDescent="0.15">
      <c r="B3432" s="36">
        <v>42715</v>
      </c>
      <c r="C3432" s="37"/>
      <c r="D3432" s="39"/>
      <c r="E3432" s="39"/>
      <c r="F3432" s="39"/>
      <c r="G3432" s="47" t="s">
        <v>28</v>
      </c>
      <c r="H3432" s="47" t="s">
        <v>409</v>
      </c>
      <c r="I3432" s="240">
        <v>42714.75</v>
      </c>
      <c r="J3432" s="39">
        <v>18</v>
      </c>
      <c r="K3432" s="41">
        <v>42708</v>
      </c>
      <c r="M3432" s="41"/>
    </row>
    <row r="3433" spans="2:13" x14ac:dyDescent="0.15">
      <c r="B3433" s="36">
        <v>42716</v>
      </c>
      <c r="C3433" s="37"/>
      <c r="D3433" s="39"/>
      <c r="E3433" s="39"/>
      <c r="F3433" s="39"/>
      <c r="G3433" s="47" t="s">
        <v>28</v>
      </c>
      <c r="H3433" s="47" t="s">
        <v>410</v>
      </c>
      <c r="I3433" s="240">
        <v>42715.75</v>
      </c>
      <c r="J3433" s="39">
        <v>18</v>
      </c>
      <c r="K3433" s="41">
        <v>42715</v>
      </c>
      <c r="M3433" s="41"/>
    </row>
    <row r="3434" spans="2:13" x14ac:dyDescent="0.15">
      <c r="B3434" s="36">
        <v>42717</v>
      </c>
      <c r="C3434" s="37">
        <v>7.4999999999999997E-2</v>
      </c>
      <c r="D3434" s="39">
        <v>144</v>
      </c>
      <c r="E3434" s="39">
        <v>82</v>
      </c>
      <c r="F3434" s="39">
        <v>51</v>
      </c>
      <c r="G3434" s="47" t="s">
        <v>28</v>
      </c>
      <c r="H3434" s="47" t="s">
        <v>411</v>
      </c>
      <c r="I3434" s="240">
        <v>42716.75</v>
      </c>
      <c r="J3434" s="39">
        <v>18</v>
      </c>
      <c r="K3434" s="41">
        <v>42715</v>
      </c>
      <c r="M3434" s="41"/>
    </row>
    <row r="3435" spans="2:13" x14ac:dyDescent="0.15">
      <c r="B3435" s="36">
        <v>42717</v>
      </c>
      <c r="C3435" s="37">
        <v>7.7083333333333337E-2</v>
      </c>
      <c r="D3435" s="39">
        <v>136</v>
      </c>
      <c r="E3435" s="39">
        <v>84</v>
      </c>
      <c r="F3435" s="39">
        <v>52</v>
      </c>
      <c r="G3435" s="47"/>
      <c r="H3435" s="47"/>
      <c r="I3435" s="240">
        <v>42716.75</v>
      </c>
      <c r="J3435" s="39">
        <v>18</v>
      </c>
      <c r="K3435" s="41">
        <v>42715</v>
      </c>
      <c r="M3435" s="41"/>
    </row>
    <row r="3436" spans="2:13" x14ac:dyDescent="0.15">
      <c r="B3436" s="36">
        <v>42717</v>
      </c>
      <c r="C3436" s="37">
        <v>0.23819444444444446</v>
      </c>
      <c r="D3436" s="39">
        <v>138</v>
      </c>
      <c r="E3436" s="39">
        <v>84</v>
      </c>
      <c r="F3436" s="39">
        <v>51</v>
      </c>
      <c r="G3436" s="47"/>
      <c r="H3436" s="47"/>
      <c r="I3436" s="240">
        <v>42717.25</v>
      </c>
      <c r="J3436" s="39">
        <v>6</v>
      </c>
      <c r="K3436" s="41">
        <v>42715</v>
      </c>
      <c r="M3436" s="41"/>
    </row>
    <row r="3437" spans="2:13" x14ac:dyDescent="0.15">
      <c r="B3437" s="36">
        <v>42717</v>
      </c>
      <c r="C3437" s="37">
        <v>0.24305555555555555</v>
      </c>
      <c r="D3437" s="39">
        <v>135</v>
      </c>
      <c r="E3437" s="39">
        <v>80</v>
      </c>
      <c r="F3437" s="39">
        <v>52</v>
      </c>
      <c r="G3437" s="47"/>
      <c r="H3437" s="47"/>
      <c r="I3437" s="240">
        <v>42717.25</v>
      </c>
      <c r="J3437" s="39">
        <v>6</v>
      </c>
      <c r="K3437" s="41">
        <v>42715</v>
      </c>
      <c r="M3437" s="41"/>
    </row>
    <row r="3438" spans="2:13" x14ac:dyDescent="0.15">
      <c r="B3438" s="36">
        <v>42717</v>
      </c>
      <c r="C3438" s="37">
        <v>0.41666666666666669</v>
      </c>
      <c r="D3438" s="39">
        <v>125</v>
      </c>
      <c r="E3438" s="39">
        <v>79</v>
      </c>
      <c r="F3438" s="39"/>
      <c r="G3438" s="47"/>
      <c r="H3438" s="47"/>
      <c r="I3438" s="240">
        <v>42717.25</v>
      </c>
      <c r="J3438" s="39">
        <v>6</v>
      </c>
      <c r="K3438" s="41">
        <v>42715</v>
      </c>
      <c r="M3438" s="41"/>
    </row>
    <row r="3439" spans="2:13" x14ac:dyDescent="0.15">
      <c r="B3439" s="36">
        <v>42718</v>
      </c>
      <c r="C3439" s="37"/>
      <c r="D3439" s="39"/>
      <c r="E3439" s="39"/>
      <c r="F3439" s="39"/>
      <c r="G3439" s="47" t="s">
        <v>24</v>
      </c>
      <c r="H3439" s="47" t="s">
        <v>128</v>
      </c>
      <c r="I3439" s="240">
        <v>42717.75</v>
      </c>
      <c r="J3439" s="39">
        <v>18</v>
      </c>
      <c r="K3439" s="41">
        <v>42715</v>
      </c>
      <c r="M3439" s="41"/>
    </row>
    <row r="3440" spans="2:13" x14ac:dyDescent="0.15">
      <c r="B3440" s="36">
        <v>42719</v>
      </c>
      <c r="C3440" s="37"/>
      <c r="D3440" s="39"/>
      <c r="E3440" s="39"/>
      <c r="F3440" s="39"/>
      <c r="G3440" s="47" t="s">
        <v>28</v>
      </c>
      <c r="H3440" s="47" t="s">
        <v>234</v>
      </c>
      <c r="I3440" s="240">
        <v>42718.75</v>
      </c>
      <c r="J3440" s="39">
        <v>18</v>
      </c>
      <c r="K3440" s="41">
        <v>42715</v>
      </c>
      <c r="M3440" s="41"/>
    </row>
    <row r="3441" spans="2:13" x14ac:dyDescent="0.15">
      <c r="B3441" s="36">
        <v>42720</v>
      </c>
      <c r="C3441" s="37"/>
      <c r="D3441" s="39"/>
      <c r="E3441" s="39"/>
      <c r="F3441" s="39"/>
      <c r="G3441" s="47" t="s">
        <v>24</v>
      </c>
      <c r="H3441" s="47" t="s">
        <v>129</v>
      </c>
      <c r="I3441" s="240">
        <v>42719.75</v>
      </c>
      <c r="J3441" s="39">
        <v>18</v>
      </c>
      <c r="K3441" s="41">
        <v>42715</v>
      </c>
      <c r="M3441" s="41"/>
    </row>
    <row r="3442" spans="2:13" x14ac:dyDescent="0.15">
      <c r="B3442" s="36">
        <v>42721</v>
      </c>
      <c r="C3442" s="37">
        <v>0.2673611111111111</v>
      </c>
      <c r="D3442" s="39">
        <v>136</v>
      </c>
      <c r="E3442" s="39">
        <v>75</v>
      </c>
      <c r="F3442" s="39">
        <v>58</v>
      </c>
      <c r="G3442" s="47" t="s">
        <v>24</v>
      </c>
      <c r="H3442" s="47" t="s">
        <v>128</v>
      </c>
      <c r="I3442" s="240">
        <v>42721.25</v>
      </c>
      <c r="J3442" s="39">
        <v>6</v>
      </c>
      <c r="K3442" s="41">
        <v>42715</v>
      </c>
      <c r="M3442" s="41"/>
    </row>
    <row r="3443" spans="2:13" x14ac:dyDescent="0.15">
      <c r="B3443" s="36">
        <v>42721</v>
      </c>
      <c r="C3443" s="37">
        <v>0.26874999999999999</v>
      </c>
      <c r="D3443" s="39">
        <v>128</v>
      </c>
      <c r="E3443" s="39">
        <v>74</v>
      </c>
      <c r="F3443" s="39">
        <v>57</v>
      </c>
      <c r="G3443" s="47"/>
      <c r="H3443" s="47"/>
      <c r="I3443" s="240">
        <v>42721.25</v>
      </c>
      <c r="J3443" s="39">
        <v>6</v>
      </c>
      <c r="K3443" s="41">
        <v>42715</v>
      </c>
      <c r="M3443" s="41"/>
    </row>
    <row r="3444" spans="2:13" x14ac:dyDescent="0.15">
      <c r="B3444" s="36">
        <v>42722</v>
      </c>
      <c r="C3444" s="37">
        <v>0.24097222222222223</v>
      </c>
      <c r="D3444" s="39">
        <v>135</v>
      </c>
      <c r="E3444" s="39">
        <v>78</v>
      </c>
      <c r="F3444" s="39">
        <v>52</v>
      </c>
      <c r="G3444" s="47" t="s">
        <v>24</v>
      </c>
      <c r="H3444" s="47" t="s">
        <v>129</v>
      </c>
      <c r="I3444" s="240">
        <v>42722.25</v>
      </c>
      <c r="J3444" s="39">
        <v>6</v>
      </c>
      <c r="K3444" s="41">
        <v>42722</v>
      </c>
      <c r="M3444" s="41"/>
    </row>
    <row r="3445" spans="2:13" x14ac:dyDescent="0.15">
      <c r="B3445" s="36">
        <v>42722</v>
      </c>
      <c r="C3445" s="37">
        <v>0.24236111111111111</v>
      </c>
      <c r="D3445" s="39">
        <v>129</v>
      </c>
      <c r="E3445" s="39">
        <v>79</v>
      </c>
      <c r="F3445" s="39">
        <v>51</v>
      </c>
      <c r="G3445" s="47"/>
      <c r="H3445" s="47"/>
      <c r="I3445" s="240">
        <v>42722.25</v>
      </c>
      <c r="J3445" s="39">
        <v>6</v>
      </c>
      <c r="K3445" s="41">
        <v>42722</v>
      </c>
      <c r="M3445" s="41"/>
    </row>
    <row r="3446" spans="2:13" x14ac:dyDescent="0.15">
      <c r="B3446" s="36">
        <v>42723</v>
      </c>
      <c r="C3446" s="37">
        <v>0.26111111111111113</v>
      </c>
      <c r="D3446" s="39">
        <v>133</v>
      </c>
      <c r="E3446" s="39">
        <v>73</v>
      </c>
      <c r="F3446" s="39">
        <v>59</v>
      </c>
      <c r="G3446" s="47" t="s">
        <v>24</v>
      </c>
      <c r="H3446" s="47" t="s">
        <v>128</v>
      </c>
      <c r="I3446" s="240">
        <v>42723.25</v>
      </c>
      <c r="J3446" s="39">
        <v>6</v>
      </c>
      <c r="K3446" s="41">
        <v>42722</v>
      </c>
      <c r="M3446" s="41"/>
    </row>
    <row r="3447" spans="2:13" x14ac:dyDescent="0.15">
      <c r="B3447" s="36">
        <v>42723</v>
      </c>
      <c r="C3447" s="37">
        <v>0.26319444444444445</v>
      </c>
      <c r="D3447" s="39">
        <v>126</v>
      </c>
      <c r="E3447" s="39">
        <v>79</v>
      </c>
      <c r="F3447" s="39">
        <v>56</v>
      </c>
      <c r="G3447" s="47"/>
      <c r="H3447" s="47"/>
      <c r="I3447" s="240">
        <v>42723.25</v>
      </c>
      <c r="J3447" s="39">
        <v>6</v>
      </c>
      <c r="K3447" s="41">
        <v>42722</v>
      </c>
      <c r="M3447" s="41"/>
    </row>
    <row r="3448" spans="2:13" x14ac:dyDescent="0.15">
      <c r="B3448" s="36">
        <v>42724</v>
      </c>
      <c r="C3448" s="37">
        <v>0.25</v>
      </c>
      <c r="D3448" s="39">
        <v>125</v>
      </c>
      <c r="E3448" s="39">
        <v>62</v>
      </c>
      <c r="F3448" s="39">
        <v>61</v>
      </c>
      <c r="G3448" s="47" t="s">
        <v>28</v>
      </c>
      <c r="H3448" s="47" t="s">
        <v>234</v>
      </c>
      <c r="I3448" s="240">
        <v>42724.25</v>
      </c>
      <c r="J3448" s="39">
        <v>6</v>
      </c>
      <c r="K3448" s="41">
        <v>42722</v>
      </c>
      <c r="M3448" s="41"/>
    </row>
    <row r="3449" spans="2:13" x14ac:dyDescent="0.15">
      <c r="B3449" s="36">
        <v>42724</v>
      </c>
      <c r="C3449" s="37">
        <v>0.25138888888888888</v>
      </c>
      <c r="D3449" s="39">
        <v>115</v>
      </c>
      <c r="E3449" s="39">
        <v>65</v>
      </c>
      <c r="F3449" s="39">
        <v>61</v>
      </c>
      <c r="G3449" s="47"/>
      <c r="H3449" s="47"/>
      <c r="I3449" s="240">
        <v>42724.25</v>
      </c>
      <c r="J3449" s="39">
        <v>6</v>
      </c>
      <c r="K3449" s="41">
        <v>42722</v>
      </c>
      <c r="M3449" s="41"/>
    </row>
    <row r="3450" spans="2:13" x14ac:dyDescent="0.15">
      <c r="B3450" s="36">
        <v>42725</v>
      </c>
      <c r="C3450" s="37">
        <v>0.26111111111111113</v>
      </c>
      <c r="D3450" s="39">
        <v>125</v>
      </c>
      <c r="E3450" s="39">
        <v>64</v>
      </c>
      <c r="F3450" s="39">
        <v>57</v>
      </c>
      <c r="G3450" s="47" t="s">
        <v>24</v>
      </c>
      <c r="H3450" s="47" t="s">
        <v>366</v>
      </c>
      <c r="I3450" s="240">
        <v>42725.25</v>
      </c>
      <c r="J3450" s="39">
        <v>6</v>
      </c>
      <c r="K3450" s="41">
        <v>42722</v>
      </c>
      <c r="M3450" s="41"/>
    </row>
    <row r="3451" spans="2:13" x14ac:dyDescent="0.15">
      <c r="B3451" s="36">
        <v>42725</v>
      </c>
      <c r="C3451" s="37">
        <v>0.26180555555555557</v>
      </c>
      <c r="D3451" s="39">
        <v>119</v>
      </c>
      <c r="E3451" s="39">
        <v>72</v>
      </c>
      <c r="F3451" s="39">
        <v>60</v>
      </c>
      <c r="G3451" s="47"/>
      <c r="H3451" s="47"/>
      <c r="I3451" s="240">
        <v>42725.25</v>
      </c>
      <c r="J3451" s="39">
        <v>6</v>
      </c>
      <c r="K3451" s="41">
        <v>42722</v>
      </c>
      <c r="M3451" s="41"/>
    </row>
    <row r="3452" spans="2:13" x14ac:dyDescent="0.15">
      <c r="B3452" s="36">
        <v>42726</v>
      </c>
      <c r="C3452" s="37">
        <v>0.25208333333333333</v>
      </c>
      <c r="D3452" s="39">
        <v>129</v>
      </c>
      <c r="E3452" s="39">
        <v>75</v>
      </c>
      <c r="F3452" s="39">
        <v>50</v>
      </c>
      <c r="G3452" s="47" t="s">
        <v>24</v>
      </c>
      <c r="H3452" s="47" t="s">
        <v>128</v>
      </c>
      <c r="I3452" s="240">
        <v>42726.25</v>
      </c>
      <c r="J3452" s="39">
        <v>6</v>
      </c>
      <c r="K3452" s="41">
        <v>42722</v>
      </c>
      <c r="M3452" s="41"/>
    </row>
    <row r="3453" spans="2:13" x14ac:dyDescent="0.15">
      <c r="B3453" s="36">
        <v>42726</v>
      </c>
      <c r="C3453" s="37">
        <v>0.25347222222222221</v>
      </c>
      <c r="D3453" s="39">
        <v>123</v>
      </c>
      <c r="E3453" s="39">
        <v>76</v>
      </c>
      <c r="F3453" s="39">
        <v>52</v>
      </c>
      <c r="G3453" s="47"/>
      <c r="H3453" s="47"/>
      <c r="I3453" s="240">
        <v>42726.25</v>
      </c>
      <c r="J3453" s="39">
        <v>6</v>
      </c>
      <c r="K3453" s="41">
        <v>42722</v>
      </c>
      <c r="M3453" s="41"/>
    </row>
    <row r="3454" spans="2:13" x14ac:dyDescent="0.15">
      <c r="B3454" s="36">
        <v>42727</v>
      </c>
      <c r="C3454" s="37">
        <v>0.27013888888888887</v>
      </c>
      <c r="D3454" s="39">
        <v>111</v>
      </c>
      <c r="E3454" s="39">
        <v>60</v>
      </c>
      <c r="F3454" s="39">
        <v>61</v>
      </c>
      <c r="G3454" s="47" t="s">
        <v>24</v>
      </c>
      <c r="H3454" s="47" t="s">
        <v>365</v>
      </c>
      <c r="I3454" s="240">
        <v>42727.25</v>
      </c>
      <c r="J3454" s="39">
        <v>6</v>
      </c>
      <c r="K3454" s="41">
        <v>42722</v>
      </c>
      <c r="M3454" s="41"/>
    </row>
    <row r="3455" spans="2:13" x14ac:dyDescent="0.15">
      <c r="B3455" s="36">
        <v>42727</v>
      </c>
      <c r="C3455" s="37">
        <v>0.27152777777777776</v>
      </c>
      <c r="D3455" s="39">
        <v>104</v>
      </c>
      <c r="E3455" s="39">
        <v>58</v>
      </c>
      <c r="F3455" s="39">
        <v>62</v>
      </c>
      <c r="G3455" s="47"/>
      <c r="H3455" s="47"/>
      <c r="I3455" s="240">
        <v>42727.25</v>
      </c>
      <c r="J3455" s="39">
        <v>6</v>
      </c>
      <c r="K3455" s="41">
        <v>42722</v>
      </c>
      <c r="M3455" s="41"/>
    </row>
    <row r="3456" spans="2:13" x14ac:dyDescent="0.15">
      <c r="B3456" s="36">
        <v>42728</v>
      </c>
      <c r="C3456" s="37">
        <v>0.28680555555555554</v>
      </c>
      <c r="D3456" s="39">
        <v>134</v>
      </c>
      <c r="E3456" s="39">
        <v>74</v>
      </c>
      <c r="F3456" s="39">
        <v>52</v>
      </c>
      <c r="G3456" s="47" t="s">
        <v>24</v>
      </c>
      <c r="H3456" s="47" t="s">
        <v>128</v>
      </c>
      <c r="I3456" s="240">
        <v>42728.25</v>
      </c>
      <c r="J3456" s="39">
        <v>6</v>
      </c>
      <c r="K3456" s="41">
        <v>42722</v>
      </c>
      <c r="M3456" s="41"/>
    </row>
    <row r="3457" spans="2:13" x14ac:dyDescent="0.15">
      <c r="B3457" s="36">
        <v>42728</v>
      </c>
      <c r="C3457" s="37">
        <v>0.28819444444444448</v>
      </c>
      <c r="D3457" s="39">
        <v>124</v>
      </c>
      <c r="E3457" s="39">
        <v>71</v>
      </c>
      <c r="F3457" s="39">
        <v>51</v>
      </c>
      <c r="G3457" s="47"/>
      <c r="H3457" s="47"/>
      <c r="I3457" s="240">
        <v>42728.25</v>
      </c>
      <c r="J3457" s="39">
        <v>6</v>
      </c>
      <c r="K3457" s="41">
        <v>42722</v>
      </c>
      <c r="M3457" s="41"/>
    </row>
    <row r="3458" spans="2:13" x14ac:dyDescent="0.15">
      <c r="B3458" s="36">
        <v>42728</v>
      </c>
      <c r="C3458" s="37">
        <v>0.99861111111111101</v>
      </c>
      <c r="D3458" s="39">
        <v>121</v>
      </c>
      <c r="E3458" s="39">
        <v>64</v>
      </c>
      <c r="F3458" s="39">
        <v>54</v>
      </c>
      <c r="G3458" s="47"/>
      <c r="H3458" s="47"/>
      <c r="I3458" s="240">
        <v>42728.75</v>
      </c>
      <c r="J3458" s="39">
        <v>18</v>
      </c>
      <c r="K3458" s="41">
        <v>42722</v>
      </c>
      <c r="M3458" s="41"/>
    </row>
    <row r="3459" spans="2:13" x14ac:dyDescent="0.15">
      <c r="B3459" s="36">
        <v>42728</v>
      </c>
      <c r="C3459" s="37">
        <v>0.99930555555555556</v>
      </c>
      <c r="D3459" s="39">
        <v>115</v>
      </c>
      <c r="E3459" s="39">
        <v>65</v>
      </c>
      <c r="F3459" s="39">
        <v>54</v>
      </c>
      <c r="G3459" s="47"/>
      <c r="H3459" s="47"/>
      <c r="I3459" s="240">
        <v>42728.75</v>
      </c>
      <c r="J3459" s="39">
        <v>18</v>
      </c>
      <c r="K3459" s="41">
        <v>42722</v>
      </c>
      <c r="M3459" s="41"/>
    </row>
    <row r="3460" spans="2:13" x14ac:dyDescent="0.15">
      <c r="B3460" s="36">
        <v>42729</v>
      </c>
      <c r="C3460" s="37">
        <v>0.24166666666666667</v>
      </c>
      <c r="D3460" s="39">
        <v>120</v>
      </c>
      <c r="E3460" s="39">
        <v>72</v>
      </c>
      <c r="F3460" s="39">
        <v>54</v>
      </c>
      <c r="G3460" s="47" t="s">
        <v>24</v>
      </c>
      <c r="H3460" s="47" t="s">
        <v>129</v>
      </c>
      <c r="I3460" s="240">
        <v>42729.25</v>
      </c>
      <c r="J3460" s="39">
        <v>6</v>
      </c>
      <c r="K3460" s="41">
        <v>42729</v>
      </c>
      <c r="M3460" s="41"/>
    </row>
    <row r="3461" spans="2:13" x14ac:dyDescent="0.15">
      <c r="B3461" s="36">
        <v>42729</v>
      </c>
      <c r="C3461" s="37">
        <v>0.24305555555555555</v>
      </c>
      <c r="D3461" s="39">
        <v>129</v>
      </c>
      <c r="E3461" s="39">
        <v>75</v>
      </c>
      <c r="F3461" s="39">
        <v>57</v>
      </c>
      <c r="G3461" s="47"/>
      <c r="H3461" s="47"/>
      <c r="I3461" s="240">
        <v>42729.25</v>
      </c>
      <c r="J3461" s="39">
        <v>6</v>
      </c>
      <c r="K3461" s="41">
        <v>42729</v>
      </c>
      <c r="M3461" s="41"/>
    </row>
    <row r="3462" spans="2:13" x14ac:dyDescent="0.15">
      <c r="B3462" s="36">
        <v>42730</v>
      </c>
      <c r="C3462" s="37">
        <v>0.25486111111111109</v>
      </c>
      <c r="D3462" s="39">
        <v>124</v>
      </c>
      <c r="E3462" s="39">
        <v>71</v>
      </c>
      <c r="F3462" s="39">
        <v>56</v>
      </c>
      <c r="G3462" s="47" t="s">
        <v>24</v>
      </c>
      <c r="H3462" s="47" t="s">
        <v>128</v>
      </c>
      <c r="I3462" s="240">
        <v>42730.25</v>
      </c>
      <c r="J3462" s="39">
        <v>6</v>
      </c>
      <c r="K3462" s="41">
        <v>42729</v>
      </c>
      <c r="M3462" s="41"/>
    </row>
    <row r="3463" spans="2:13" x14ac:dyDescent="0.15">
      <c r="B3463" s="36">
        <v>42730</v>
      </c>
      <c r="C3463" s="37">
        <v>0.25625000000000003</v>
      </c>
      <c r="D3463" s="39">
        <v>119</v>
      </c>
      <c r="E3463" s="39">
        <v>73</v>
      </c>
      <c r="F3463" s="39">
        <v>55</v>
      </c>
      <c r="G3463" s="47"/>
      <c r="H3463" s="47"/>
      <c r="I3463" s="240">
        <v>42730.25</v>
      </c>
      <c r="J3463" s="39">
        <v>6</v>
      </c>
      <c r="K3463" s="41">
        <v>42729</v>
      </c>
      <c r="M3463" s="41"/>
    </row>
    <row r="3464" spans="2:13" x14ac:dyDescent="0.15">
      <c r="B3464" s="36">
        <v>42731</v>
      </c>
      <c r="C3464" s="37"/>
      <c r="D3464" s="39"/>
      <c r="E3464" s="39"/>
      <c r="F3464" s="39"/>
      <c r="G3464" s="47" t="s">
        <v>24</v>
      </c>
      <c r="H3464" s="47" t="s">
        <v>129</v>
      </c>
      <c r="I3464" s="240">
        <v>42730.75</v>
      </c>
      <c r="J3464" s="39">
        <v>18</v>
      </c>
      <c r="K3464" s="41">
        <v>42729</v>
      </c>
      <c r="M3464" s="41"/>
    </row>
    <row r="3465" spans="2:13" x14ac:dyDescent="0.15">
      <c r="B3465" s="36">
        <v>42732</v>
      </c>
      <c r="C3465" s="37">
        <v>0.25416666666666665</v>
      </c>
      <c r="D3465" s="39">
        <v>132</v>
      </c>
      <c r="E3465" s="39">
        <v>75</v>
      </c>
      <c r="F3465" s="39">
        <v>54</v>
      </c>
      <c r="G3465" s="47" t="s">
        <v>24</v>
      </c>
      <c r="H3465" s="47" t="s">
        <v>128</v>
      </c>
      <c r="I3465" s="240">
        <v>42732.25</v>
      </c>
      <c r="J3465" s="39">
        <v>6</v>
      </c>
      <c r="K3465" s="41">
        <v>42729</v>
      </c>
      <c r="M3465" s="41"/>
    </row>
    <row r="3466" spans="2:13" x14ac:dyDescent="0.15">
      <c r="B3466" s="36">
        <v>42732</v>
      </c>
      <c r="C3466" s="37">
        <v>0.25694444444444448</v>
      </c>
      <c r="D3466" s="39">
        <v>120</v>
      </c>
      <c r="E3466" s="39">
        <v>73</v>
      </c>
      <c r="F3466" s="39">
        <v>54</v>
      </c>
      <c r="G3466" s="47"/>
      <c r="H3466" s="47"/>
      <c r="I3466" s="240">
        <v>42732.25</v>
      </c>
      <c r="J3466" s="39">
        <v>6</v>
      </c>
      <c r="K3466" s="41">
        <v>42729</v>
      </c>
      <c r="M3466" s="41"/>
    </row>
    <row r="3467" spans="2:13" x14ac:dyDescent="0.15">
      <c r="B3467" s="36">
        <v>42733</v>
      </c>
      <c r="C3467" s="37">
        <v>0.26527777777777778</v>
      </c>
      <c r="D3467" s="39">
        <v>129</v>
      </c>
      <c r="E3467" s="39">
        <v>72</v>
      </c>
      <c r="F3467" s="39">
        <v>56</v>
      </c>
      <c r="G3467" s="47" t="s">
        <v>24</v>
      </c>
      <c r="H3467" s="47" t="s">
        <v>129</v>
      </c>
      <c r="I3467" s="240">
        <v>42733.25</v>
      </c>
      <c r="J3467" s="39">
        <v>6</v>
      </c>
      <c r="K3467" s="41">
        <v>42729</v>
      </c>
      <c r="M3467" s="41"/>
    </row>
    <row r="3468" spans="2:13" x14ac:dyDescent="0.15">
      <c r="B3468" s="36">
        <v>42733</v>
      </c>
      <c r="C3468" s="37">
        <v>0.26805555555555555</v>
      </c>
      <c r="D3468" s="39">
        <v>124</v>
      </c>
      <c r="E3468" s="39">
        <v>74</v>
      </c>
      <c r="F3468" s="39">
        <v>58</v>
      </c>
      <c r="G3468" s="47"/>
      <c r="H3468" s="47"/>
      <c r="I3468" s="240">
        <v>42733.25</v>
      </c>
      <c r="J3468" s="39">
        <v>6</v>
      </c>
      <c r="K3468" s="41">
        <v>42729</v>
      </c>
      <c r="M3468" s="41"/>
    </row>
    <row r="3469" spans="2:13" x14ac:dyDescent="0.15">
      <c r="B3469" s="36">
        <v>42734</v>
      </c>
      <c r="C3469" s="37">
        <v>0.28472222222222221</v>
      </c>
      <c r="D3469" s="39">
        <v>128</v>
      </c>
      <c r="E3469" s="39">
        <v>74</v>
      </c>
      <c r="F3469" s="39">
        <v>57</v>
      </c>
      <c r="G3469" s="47" t="s">
        <v>24</v>
      </c>
      <c r="H3469" s="47" t="s">
        <v>128</v>
      </c>
      <c r="I3469" s="240">
        <v>42734.25</v>
      </c>
      <c r="J3469" s="39">
        <v>6</v>
      </c>
      <c r="K3469" s="41">
        <v>42729</v>
      </c>
      <c r="M3469" s="41"/>
    </row>
    <row r="3470" spans="2:13" x14ac:dyDescent="0.15">
      <c r="B3470" s="36">
        <v>42734</v>
      </c>
      <c r="C3470" s="37">
        <v>0.28611111111111115</v>
      </c>
      <c r="D3470" s="39">
        <v>120</v>
      </c>
      <c r="E3470" s="39">
        <v>73</v>
      </c>
      <c r="F3470" s="39">
        <v>55</v>
      </c>
      <c r="G3470" s="47"/>
      <c r="H3470" s="47"/>
      <c r="I3470" s="240">
        <v>42734.25</v>
      </c>
      <c r="J3470" s="39">
        <v>6</v>
      </c>
      <c r="K3470" s="41">
        <v>42729</v>
      </c>
      <c r="M3470" s="41"/>
    </row>
    <row r="3471" spans="2:13" x14ac:dyDescent="0.15">
      <c r="B3471" s="36">
        <v>42735</v>
      </c>
      <c r="C3471" s="37">
        <v>0.23194444444444443</v>
      </c>
      <c r="D3471" s="39">
        <v>119</v>
      </c>
      <c r="E3471" s="39">
        <v>74</v>
      </c>
      <c r="F3471" s="39">
        <v>56</v>
      </c>
      <c r="G3471" s="47" t="s">
        <v>24</v>
      </c>
      <c r="H3471" s="47" t="s">
        <v>129</v>
      </c>
      <c r="I3471" s="240">
        <v>42735.25</v>
      </c>
      <c r="J3471" s="39">
        <v>6</v>
      </c>
      <c r="K3471" s="41">
        <v>42729</v>
      </c>
      <c r="M3471" s="41"/>
    </row>
    <row r="3472" spans="2:13" x14ac:dyDescent="0.15">
      <c r="B3472" s="36">
        <v>42735</v>
      </c>
      <c r="C3472" s="37">
        <v>0.23333333333333331</v>
      </c>
      <c r="D3472" s="39">
        <v>135</v>
      </c>
      <c r="E3472" s="39">
        <v>84</v>
      </c>
      <c r="F3472" s="39">
        <v>58</v>
      </c>
      <c r="G3472" s="47"/>
      <c r="H3472" s="47"/>
      <c r="I3472" s="240">
        <v>42735.25</v>
      </c>
      <c r="J3472" s="39">
        <v>6</v>
      </c>
      <c r="K3472" s="41">
        <v>42729</v>
      </c>
      <c r="M3472" s="41"/>
    </row>
    <row r="3473" spans="2:13" x14ac:dyDescent="0.15">
      <c r="B3473" s="36">
        <v>42736</v>
      </c>
      <c r="C3473" s="37">
        <v>0.27777777777777779</v>
      </c>
      <c r="D3473" s="39">
        <v>125</v>
      </c>
      <c r="E3473" s="39">
        <v>73</v>
      </c>
      <c r="F3473" s="39">
        <v>57</v>
      </c>
      <c r="G3473" s="47" t="s">
        <v>24</v>
      </c>
      <c r="H3473" s="47" t="s">
        <v>128</v>
      </c>
      <c r="I3473" s="240">
        <v>42736.25</v>
      </c>
      <c r="J3473" s="39">
        <v>6</v>
      </c>
      <c r="K3473" s="41">
        <v>42736</v>
      </c>
      <c r="M3473" s="41"/>
    </row>
    <row r="3474" spans="2:13" x14ac:dyDescent="0.15">
      <c r="B3474" s="36">
        <v>42736</v>
      </c>
      <c r="C3474" s="37">
        <v>0.99652777777777779</v>
      </c>
      <c r="D3474" s="39">
        <v>119</v>
      </c>
      <c r="E3474" s="39">
        <v>72</v>
      </c>
      <c r="F3474" s="39">
        <v>55</v>
      </c>
      <c r="G3474" s="47"/>
      <c r="H3474" s="47"/>
      <c r="I3474" s="240">
        <v>42736.75</v>
      </c>
      <c r="J3474" s="39">
        <v>18</v>
      </c>
      <c r="K3474" s="41">
        <v>42736</v>
      </c>
      <c r="M3474" s="41"/>
    </row>
    <row r="3475" spans="2:13" x14ac:dyDescent="0.15">
      <c r="B3475" s="36">
        <v>42737</v>
      </c>
      <c r="C3475" s="37">
        <v>0.26944444444444443</v>
      </c>
      <c r="D3475" s="39">
        <v>132</v>
      </c>
      <c r="E3475" s="39">
        <v>76</v>
      </c>
      <c r="F3475" s="39">
        <v>55</v>
      </c>
      <c r="G3475" s="47" t="s">
        <v>24</v>
      </c>
      <c r="H3475" s="47" t="s">
        <v>129</v>
      </c>
      <c r="I3475" s="240">
        <v>42737.25</v>
      </c>
      <c r="J3475" s="39">
        <v>6</v>
      </c>
      <c r="K3475" s="41">
        <v>42736</v>
      </c>
      <c r="M3475" s="41"/>
    </row>
    <row r="3476" spans="2:13" x14ac:dyDescent="0.15">
      <c r="B3476" s="36">
        <v>42737</v>
      </c>
      <c r="C3476" s="37">
        <v>0.2722222222222222</v>
      </c>
      <c r="D3476" s="39">
        <v>126</v>
      </c>
      <c r="E3476" s="39">
        <v>81</v>
      </c>
      <c r="F3476" s="39">
        <v>57</v>
      </c>
      <c r="G3476" s="47"/>
      <c r="H3476" s="47"/>
      <c r="I3476" s="240">
        <v>42737.25</v>
      </c>
      <c r="J3476" s="39">
        <v>6</v>
      </c>
      <c r="K3476" s="41">
        <v>42736</v>
      </c>
      <c r="M3476" s="41"/>
    </row>
    <row r="3477" spans="2:13" x14ac:dyDescent="0.15">
      <c r="B3477" s="36">
        <v>42738</v>
      </c>
      <c r="C3477" s="37">
        <v>0.92708333333333337</v>
      </c>
      <c r="D3477" s="39">
        <v>124</v>
      </c>
      <c r="E3477" s="39">
        <v>68</v>
      </c>
      <c r="F3477" s="39">
        <v>52</v>
      </c>
      <c r="G3477" s="47" t="s">
        <v>28</v>
      </c>
      <c r="H3477" s="47" t="s">
        <v>419</v>
      </c>
      <c r="I3477" s="240">
        <v>42738.75</v>
      </c>
      <c r="J3477" s="39">
        <v>18</v>
      </c>
      <c r="K3477" s="41">
        <v>42736</v>
      </c>
      <c r="M3477" s="41"/>
    </row>
    <row r="3478" spans="2:13" x14ac:dyDescent="0.15">
      <c r="B3478" s="36">
        <v>42738</v>
      </c>
      <c r="C3478" s="37">
        <v>0.9291666666666667</v>
      </c>
      <c r="D3478" s="39">
        <v>115</v>
      </c>
      <c r="E3478" s="39">
        <v>68</v>
      </c>
      <c r="F3478" s="39">
        <v>53</v>
      </c>
      <c r="G3478" s="47"/>
      <c r="H3478" s="47"/>
      <c r="I3478" s="240">
        <v>42738.75</v>
      </c>
      <c r="J3478" s="39">
        <v>18</v>
      </c>
      <c r="K3478" s="41">
        <v>42736</v>
      </c>
      <c r="M3478" s="41"/>
    </row>
    <row r="3479" spans="2:13" x14ac:dyDescent="0.15">
      <c r="B3479" s="36">
        <v>42739</v>
      </c>
      <c r="C3479" s="37">
        <v>0.23958333333333334</v>
      </c>
      <c r="D3479" s="39">
        <v>131</v>
      </c>
      <c r="E3479" s="39">
        <v>76</v>
      </c>
      <c r="F3479" s="39">
        <v>50</v>
      </c>
      <c r="G3479" s="47" t="s">
        <v>24</v>
      </c>
      <c r="H3479" s="47" t="s">
        <v>128</v>
      </c>
      <c r="I3479" s="240">
        <v>42739.25</v>
      </c>
      <c r="J3479" s="39">
        <v>6</v>
      </c>
      <c r="K3479" s="41">
        <v>42736</v>
      </c>
      <c r="M3479" s="41"/>
    </row>
    <row r="3480" spans="2:13" x14ac:dyDescent="0.15">
      <c r="B3480" s="36">
        <v>42739</v>
      </c>
      <c r="C3480" s="37">
        <v>0.24097222222222223</v>
      </c>
      <c r="D3480" s="39">
        <v>123</v>
      </c>
      <c r="E3480" s="39">
        <v>74</v>
      </c>
      <c r="F3480" s="39">
        <v>50</v>
      </c>
      <c r="G3480" s="47"/>
      <c r="H3480" s="47"/>
      <c r="I3480" s="240">
        <v>42739.25</v>
      </c>
      <c r="J3480" s="39">
        <v>6</v>
      </c>
      <c r="K3480" s="41">
        <v>42736</v>
      </c>
      <c r="M3480" s="41"/>
    </row>
    <row r="3481" spans="2:13" x14ac:dyDescent="0.15">
      <c r="B3481" s="36">
        <v>42740</v>
      </c>
      <c r="C3481" s="37">
        <v>0.23819444444444446</v>
      </c>
      <c r="D3481" s="39">
        <v>130</v>
      </c>
      <c r="E3481" s="39">
        <v>74</v>
      </c>
      <c r="F3481" s="39">
        <v>56</v>
      </c>
      <c r="G3481" s="47" t="s">
        <v>24</v>
      </c>
      <c r="H3481" s="47" t="s">
        <v>129</v>
      </c>
      <c r="I3481" s="240">
        <v>42740.25</v>
      </c>
      <c r="J3481" s="39">
        <v>6</v>
      </c>
      <c r="K3481" s="41">
        <v>42736</v>
      </c>
      <c r="M3481" s="41"/>
    </row>
    <row r="3482" spans="2:13" x14ac:dyDescent="0.15">
      <c r="B3482" s="36">
        <v>42740</v>
      </c>
      <c r="C3482" s="37">
        <v>0.23958333333333334</v>
      </c>
      <c r="D3482" s="39">
        <v>124</v>
      </c>
      <c r="E3482" s="39">
        <v>76</v>
      </c>
      <c r="F3482" s="39">
        <v>56</v>
      </c>
      <c r="G3482" s="47"/>
      <c r="H3482" s="47"/>
      <c r="I3482" s="240">
        <v>42740.25</v>
      </c>
      <c r="J3482" s="39">
        <v>6</v>
      </c>
      <c r="K3482" s="41">
        <v>42736</v>
      </c>
      <c r="M3482" s="41"/>
    </row>
    <row r="3483" spans="2:13" x14ac:dyDescent="0.15">
      <c r="B3483" s="36">
        <v>42740</v>
      </c>
      <c r="C3483" s="37">
        <v>0.24027777777777778</v>
      </c>
      <c r="D3483" s="39">
        <v>146</v>
      </c>
      <c r="E3483" s="39">
        <v>80</v>
      </c>
      <c r="F3483" s="39">
        <v>55</v>
      </c>
      <c r="G3483" s="47"/>
      <c r="H3483" s="47"/>
      <c r="I3483" s="240">
        <v>42740.25</v>
      </c>
      <c r="J3483" s="39">
        <v>6</v>
      </c>
      <c r="K3483" s="41">
        <v>42736</v>
      </c>
      <c r="M3483" s="41"/>
    </row>
    <row r="3484" spans="2:13" x14ac:dyDescent="0.15">
      <c r="B3484" s="36">
        <v>42741</v>
      </c>
      <c r="C3484" s="37">
        <v>0.24861111111111112</v>
      </c>
      <c r="D3484" s="39">
        <v>112</v>
      </c>
      <c r="E3484" s="39">
        <v>62</v>
      </c>
      <c r="F3484" s="39">
        <v>59</v>
      </c>
      <c r="G3484" s="47" t="s">
        <v>28</v>
      </c>
      <c r="H3484" s="47" t="s">
        <v>234</v>
      </c>
      <c r="I3484" s="240">
        <v>42741.25</v>
      </c>
      <c r="J3484" s="39">
        <v>6</v>
      </c>
      <c r="K3484" s="41">
        <v>42736</v>
      </c>
      <c r="M3484" s="41"/>
    </row>
    <row r="3485" spans="2:13" x14ac:dyDescent="0.15">
      <c r="B3485" s="36">
        <v>42741</v>
      </c>
      <c r="C3485" s="37">
        <v>0.24930555555555556</v>
      </c>
      <c r="D3485" s="39">
        <v>114</v>
      </c>
      <c r="E3485" s="39">
        <v>63</v>
      </c>
      <c r="F3485" s="39">
        <v>58</v>
      </c>
      <c r="G3485" s="47"/>
      <c r="H3485" s="47"/>
      <c r="I3485" s="240">
        <v>42741.25</v>
      </c>
      <c r="J3485" s="39">
        <v>6</v>
      </c>
      <c r="K3485" s="41">
        <v>42736</v>
      </c>
      <c r="M3485" s="41"/>
    </row>
    <row r="3486" spans="2:13" x14ac:dyDescent="0.15">
      <c r="B3486" s="36">
        <v>42742</v>
      </c>
      <c r="C3486" s="37">
        <v>0.2590277777777778</v>
      </c>
      <c r="D3486" s="39">
        <v>116</v>
      </c>
      <c r="E3486" s="39">
        <v>69</v>
      </c>
      <c r="F3486" s="39">
        <v>60</v>
      </c>
      <c r="G3486" s="47" t="s">
        <v>28</v>
      </c>
      <c r="H3486" s="47" t="s">
        <v>234</v>
      </c>
      <c r="I3486" s="240">
        <v>42742.25</v>
      </c>
      <c r="J3486" s="39">
        <v>6</v>
      </c>
      <c r="K3486" s="41">
        <v>42736</v>
      </c>
      <c r="M3486" s="41"/>
    </row>
    <row r="3487" spans="2:13" x14ac:dyDescent="0.15">
      <c r="B3487" s="36">
        <v>42742</v>
      </c>
      <c r="C3487" s="37">
        <v>0.26041666666666669</v>
      </c>
      <c r="D3487" s="39">
        <v>123</v>
      </c>
      <c r="E3487" s="39">
        <v>68</v>
      </c>
      <c r="F3487" s="39">
        <v>60</v>
      </c>
      <c r="G3487" s="47"/>
      <c r="H3487" s="47"/>
      <c r="I3487" s="240">
        <v>42742.25</v>
      </c>
      <c r="J3487" s="39">
        <v>6</v>
      </c>
      <c r="K3487" s="41">
        <v>42736</v>
      </c>
      <c r="M3487" s="41"/>
    </row>
    <row r="3488" spans="2:13" x14ac:dyDescent="0.15">
      <c r="B3488" s="36">
        <v>42742</v>
      </c>
      <c r="C3488" s="37">
        <v>0.99861111111111101</v>
      </c>
      <c r="D3488" s="39">
        <v>131</v>
      </c>
      <c r="E3488" s="39">
        <v>74</v>
      </c>
      <c r="F3488" s="39">
        <v>54</v>
      </c>
      <c r="G3488" s="47"/>
      <c r="H3488" s="47"/>
      <c r="I3488" s="240">
        <v>42742.75</v>
      </c>
      <c r="J3488" s="39">
        <v>18</v>
      </c>
      <c r="K3488" s="41">
        <v>42736</v>
      </c>
      <c r="M3488" s="41"/>
    </row>
    <row r="3489" spans="2:13" x14ac:dyDescent="0.15">
      <c r="B3489" s="36">
        <v>42742</v>
      </c>
      <c r="C3489" s="37">
        <v>0.99930555555555556</v>
      </c>
      <c r="D3489" s="39">
        <v>126</v>
      </c>
      <c r="E3489" s="39">
        <v>72</v>
      </c>
      <c r="F3489" s="39">
        <v>54</v>
      </c>
      <c r="G3489" s="47"/>
      <c r="H3489" s="47"/>
      <c r="I3489" s="240">
        <v>42742.75</v>
      </c>
      <c r="J3489" s="39">
        <v>18</v>
      </c>
      <c r="K3489" s="41">
        <v>42736</v>
      </c>
      <c r="M3489" s="41"/>
    </row>
    <row r="3490" spans="2:13" x14ac:dyDescent="0.15">
      <c r="B3490" s="36">
        <v>42743</v>
      </c>
      <c r="C3490" s="37">
        <v>0.25833333333333336</v>
      </c>
      <c r="D3490" s="39">
        <v>125</v>
      </c>
      <c r="E3490" s="39">
        <v>77</v>
      </c>
      <c r="F3490" s="39">
        <v>53</v>
      </c>
      <c r="G3490" s="47" t="s">
        <v>24</v>
      </c>
      <c r="H3490" s="47" t="s">
        <v>128</v>
      </c>
      <c r="I3490" s="240">
        <v>42743.25</v>
      </c>
      <c r="J3490" s="39">
        <v>6</v>
      </c>
      <c r="K3490" s="41">
        <v>42743</v>
      </c>
      <c r="M3490" s="41"/>
    </row>
    <row r="3491" spans="2:13" x14ac:dyDescent="0.15">
      <c r="B3491" s="36">
        <v>42743</v>
      </c>
      <c r="C3491" s="37">
        <v>0.2590277777777778</v>
      </c>
      <c r="D3491" s="39">
        <v>134</v>
      </c>
      <c r="E3491" s="39">
        <v>75</v>
      </c>
      <c r="F3491" s="39">
        <v>54</v>
      </c>
      <c r="G3491" s="47"/>
      <c r="H3491" s="47"/>
      <c r="I3491" s="240">
        <v>42743.25</v>
      </c>
      <c r="J3491" s="39">
        <v>6</v>
      </c>
      <c r="K3491" s="41">
        <v>42743</v>
      </c>
      <c r="M3491" s="41"/>
    </row>
    <row r="3492" spans="2:13" x14ac:dyDescent="0.15">
      <c r="B3492" s="36">
        <v>42744</v>
      </c>
      <c r="C3492" s="37">
        <v>0.26458333333333334</v>
      </c>
      <c r="D3492" s="39">
        <v>131</v>
      </c>
      <c r="E3492" s="39">
        <v>69</v>
      </c>
      <c r="F3492" s="39">
        <v>57</v>
      </c>
      <c r="G3492" s="47" t="s">
        <v>28</v>
      </c>
      <c r="H3492" s="47" t="s">
        <v>234</v>
      </c>
      <c r="I3492" s="240">
        <v>42744.25</v>
      </c>
      <c r="J3492" s="39">
        <v>6</v>
      </c>
      <c r="K3492" s="41">
        <v>42743</v>
      </c>
      <c r="M3492" s="41"/>
    </row>
    <row r="3493" spans="2:13" x14ac:dyDescent="0.15">
      <c r="B3493" s="36">
        <v>42744</v>
      </c>
      <c r="C3493" s="37">
        <v>0.26666666666666666</v>
      </c>
      <c r="D3493" s="39">
        <v>123</v>
      </c>
      <c r="E3493" s="39">
        <v>70</v>
      </c>
      <c r="F3493" s="39">
        <v>54</v>
      </c>
      <c r="G3493" s="47"/>
      <c r="H3493" s="47"/>
      <c r="I3493" s="240">
        <v>42744.25</v>
      </c>
      <c r="J3493" s="39">
        <v>6</v>
      </c>
      <c r="K3493" s="41">
        <v>42743</v>
      </c>
      <c r="M3493" s="41"/>
    </row>
    <row r="3494" spans="2:13" x14ac:dyDescent="0.15">
      <c r="B3494" s="36">
        <v>42745</v>
      </c>
      <c r="C3494" s="37">
        <v>0.24374999999999999</v>
      </c>
      <c r="D3494" s="39">
        <v>126</v>
      </c>
      <c r="E3494" s="39">
        <v>73</v>
      </c>
      <c r="F3494" s="39">
        <v>54</v>
      </c>
      <c r="G3494" s="47" t="s">
        <v>24</v>
      </c>
      <c r="H3494" s="47" t="s">
        <v>129</v>
      </c>
      <c r="I3494" s="240">
        <v>42745.25</v>
      </c>
      <c r="J3494" s="39">
        <v>6</v>
      </c>
      <c r="K3494" s="41">
        <v>42743</v>
      </c>
      <c r="M3494" s="41"/>
    </row>
    <row r="3495" spans="2:13" x14ac:dyDescent="0.15">
      <c r="B3495" s="36">
        <v>42745</v>
      </c>
      <c r="C3495" s="37">
        <v>0.24722222222222223</v>
      </c>
      <c r="D3495" s="39">
        <v>119</v>
      </c>
      <c r="E3495" s="39">
        <v>72</v>
      </c>
      <c r="F3495" s="39">
        <v>53</v>
      </c>
      <c r="G3495" s="47"/>
      <c r="H3495" s="47"/>
      <c r="I3495" s="240">
        <v>42745.25</v>
      </c>
      <c r="J3495" s="39">
        <v>6</v>
      </c>
      <c r="K3495" s="41">
        <v>42743</v>
      </c>
      <c r="M3495" s="41"/>
    </row>
    <row r="3496" spans="2:13" x14ac:dyDescent="0.15">
      <c r="B3496" s="36">
        <v>42746</v>
      </c>
      <c r="C3496" s="37">
        <v>0.24444444444444446</v>
      </c>
      <c r="D3496" s="39">
        <v>110</v>
      </c>
      <c r="E3496" s="39">
        <v>62</v>
      </c>
      <c r="F3496" s="39">
        <v>61</v>
      </c>
      <c r="G3496" s="47" t="s">
        <v>28</v>
      </c>
      <c r="H3496" s="47" t="s">
        <v>234</v>
      </c>
      <c r="I3496" s="240">
        <v>42746.25</v>
      </c>
      <c r="J3496" s="39">
        <v>6</v>
      </c>
      <c r="K3496" s="41">
        <v>42743</v>
      </c>
      <c r="M3496" s="41"/>
    </row>
    <row r="3497" spans="2:13" x14ac:dyDescent="0.15">
      <c r="B3497" s="36">
        <v>42746</v>
      </c>
      <c r="C3497" s="37">
        <v>0.24652777777777779</v>
      </c>
      <c r="D3497" s="39">
        <v>106</v>
      </c>
      <c r="E3497" s="39">
        <v>60</v>
      </c>
      <c r="F3497" s="39">
        <v>57</v>
      </c>
      <c r="G3497" s="47"/>
      <c r="H3497" s="47"/>
      <c r="I3497" s="240">
        <v>42746.25</v>
      </c>
      <c r="J3497" s="39">
        <v>6</v>
      </c>
      <c r="K3497" s="41">
        <v>42743</v>
      </c>
      <c r="M3497" s="41"/>
    </row>
    <row r="3498" spans="2:13" x14ac:dyDescent="0.15">
      <c r="B3498" s="36">
        <v>42747</v>
      </c>
      <c r="C3498" s="37">
        <v>0.24791666666666667</v>
      </c>
      <c r="D3498" s="39">
        <v>111</v>
      </c>
      <c r="E3498" s="39">
        <v>66</v>
      </c>
      <c r="F3498" s="39">
        <v>57</v>
      </c>
      <c r="G3498" s="47" t="s">
        <v>28</v>
      </c>
      <c r="H3498" s="47" t="s">
        <v>234</v>
      </c>
      <c r="I3498" s="240">
        <v>42747.25</v>
      </c>
      <c r="J3498" s="39">
        <v>6</v>
      </c>
      <c r="K3498" s="41">
        <v>42743</v>
      </c>
      <c r="M3498" s="41"/>
    </row>
    <row r="3499" spans="2:13" x14ac:dyDescent="0.15">
      <c r="B3499" s="36">
        <v>42747</v>
      </c>
      <c r="C3499" s="37">
        <v>0.25069444444444444</v>
      </c>
      <c r="D3499" s="39">
        <v>114</v>
      </c>
      <c r="E3499" s="39">
        <v>67</v>
      </c>
      <c r="F3499" s="39">
        <v>55</v>
      </c>
      <c r="G3499" s="47"/>
      <c r="H3499" s="47"/>
      <c r="I3499" s="240">
        <v>42747.25</v>
      </c>
      <c r="J3499" s="39">
        <v>6</v>
      </c>
      <c r="K3499" s="41">
        <v>42743</v>
      </c>
      <c r="M3499" s="41"/>
    </row>
    <row r="3500" spans="2:13" x14ac:dyDescent="0.15">
      <c r="B3500" s="36">
        <v>42748</v>
      </c>
      <c r="C3500" s="37">
        <v>0.24861111111111112</v>
      </c>
      <c r="D3500" s="39">
        <v>117</v>
      </c>
      <c r="E3500" s="39">
        <v>68</v>
      </c>
      <c r="F3500" s="39">
        <v>59</v>
      </c>
      <c r="G3500" s="47" t="s">
        <v>28</v>
      </c>
      <c r="H3500" s="47" t="s">
        <v>234</v>
      </c>
      <c r="I3500" s="240">
        <v>42748.25</v>
      </c>
      <c r="J3500" s="39">
        <v>6</v>
      </c>
      <c r="K3500" s="41">
        <v>42743</v>
      </c>
      <c r="M3500" s="41"/>
    </row>
    <row r="3501" spans="2:13" x14ac:dyDescent="0.15">
      <c r="B3501" s="36">
        <v>42748</v>
      </c>
      <c r="C3501" s="37">
        <v>0.25</v>
      </c>
      <c r="D3501" s="39">
        <v>122</v>
      </c>
      <c r="E3501" s="39">
        <v>66</v>
      </c>
      <c r="F3501" s="39">
        <v>61</v>
      </c>
      <c r="G3501" s="47"/>
      <c r="H3501" s="47"/>
      <c r="I3501" s="240">
        <v>42748.25</v>
      </c>
      <c r="J3501" s="39">
        <v>6</v>
      </c>
      <c r="K3501" s="41">
        <v>42743</v>
      </c>
      <c r="M3501" s="41"/>
    </row>
    <row r="3502" spans="2:13" x14ac:dyDescent="0.15">
      <c r="B3502" s="36">
        <v>42749</v>
      </c>
      <c r="C3502" s="37">
        <v>0.25625000000000003</v>
      </c>
      <c r="D3502" s="39">
        <v>128</v>
      </c>
      <c r="E3502" s="39">
        <v>64</v>
      </c>
      <c r="F3502" s="39">
        <v>55</v>
      </c>
      <c r="G3502" s="47" t="s">
        <v>28</v>
      </c>
      <c r="H3502" s="47" t="s">
        <v>234</v>
      </c>
      <c r="I3502" s="240">
        <v>42749.25</v>
      </c>
      <c r="J3502" s="39">
        <v>6</v>
      </c>
      <c r="K3502" s="41">
        <v>42743</v>
      </c>
      <c r="M3502" s="41"/>
    </row>
    <row r="3503" spans="2:13" x14ac:dyDescent="0.15">
      <c r="B3503" s="36">
        <v>42749</v>
      </c>
      <c r="C3503" s="37">
        <v>0.25833333333333336</v>
      </c>
      <c r="D3503" s="39">
        <v>125</v>
      </c>
      <c r="E3503" s="39">
        <v>76</v>
      </c>
      <c r="F3503" s="39">
        <v>57</v>
      </c>
      <c r="G3503" s="47"/>
      <c r="H3503" s="47"/>
      <c r="I3503" s="240">
        <v>42749.25</v>
      </c>
      <c r="J3503" s="39">
        <v>6</v>
      </c>
      <c r="K3503" s="41">
        <v>42743</v>
      </c>
      <c r="M3503" s="41"/>
    </row>
    <row r="3504" spans="2:13" x14ac:dyDescent="0.15">
      <c r="B3504" s="36">
        <v>42750</v>
      </c>
      <c r="C3504" s="37">
        <v>0.25694444444444448</v>
      </c>
      <c r="D3504" s="39">
        <v>135</v>
      </c>
      <c r="E3504" s="39">
        <v>79</v>
      </c>
      <c r="F3504" s="39">
        <v>57</v>
      </c>
      <c r="G3504" s="47" t="s">
        <v>24</v>
      </c>
      <c r="H3504" s="47" t="s">
        <v>128</v>
      </c>
      <c r="I3504" s="240">
        <v>42750.25</v>
      </c>
      <c r="J3504" s="39">
        <v>6</v>
      </c>
      <c r="K3504" s="41">
        <v>42750</v>
      </c>
      <c r="M3504" s="41"/>
    </row>
    <row r="3505" spans="2:13" x14ac:dyDescent="0.15">
      <c r="B3505" s="36">
        <v>42750</v>
      </c>
      <c r="C3505" s="37">
        <v>0.25763888888888892</v>
      </c>
      <c r="D3505" s="39">
        <v>124</v>
      </c>
      <c r="E3505" s="39">
        <v>76</v>
      </c>
      <c r="F3505" s="39">
        <v>54</v>
      </c>
      <c r="G3505" s="47"/>
      <c r="H3505" s="47"/>
      <c r="I3505" s="240">
        <v>42750.25</v>
      </c>
      <c r="J3505" s="39">
        <v>6</v>
      </c>
      <c r="K3505" s="41">
        <v>42750</v>
      </c>
      <c r="M3505" s="41"/>
    </row>
    <row r="3506" spans="2:13" x14ac:dyDescent="0.15">
      <c r="B3506" s="36">
        <v>42751</v>
      </c>
      <c r="C3506" s="37">
        <v>0.23819444444444446</v>
      </c>
      <c r="D3506" s="39">
        <v>154</v>
      </c>
      <c r="E3506" s="39">
        <v>80</v>
      </c>
      <c r="F3506" s="39">
        <v>56</v>
      </c>
      <c r="G3506" s="47" t="s">
        <v>24</v>
      </c>
      <c r="H3506" s="47" t="s">
        <v>129</v>
      </c>
      <c r="I3506" s="240">
        <v>42751.25</v>
      </c>
      <c r="J3506" s="39">
        <v>6</v>
      </c>
      <c r="K3506" s="41">
        <v>42750</v>
      </c>
      <c r="M3506" s="41"/>
    </row>
    <row r="3507" spans="2:13" x14ac:dyDescent="0.15">
      <c r="B3507" s="36">
        <v>42751</v>
      </c>
      <c r="C3507" s="37">
        <v>0.2388888888888889</v>
      </c>
      <c r="D3507" s="39">
        <v>129</v>
      </c>
      <c r="E3507" s="39">
        <v>73</v>
      </c>
      <c r="F3507" s="39">
        <v>56</v>
      </c>
      <c r="G3507" s="47"/>
      <c r="H3507" s="47"/>
      <c r="I3507" s="240">
        <v>42751.25</v>
      </c>
      <c r="J3507" s="39">
        <v>6</v>
      </c>
      <c r="K3507" s="41">
        <v>42750</v>
      </c>
      <c r="M3507" s="41"/>
    </row>
    <row r="3508" spans="2:13" x14ac:dyDescent="0.15">
      <c r="B3508" s="36">
        <v>42751</v>
      </c>
      <c r="C3508" s="37">
        <v>0.23958333333333334</v>
      </c>
      <c r="D3508" s="39">
        <v>137</v>
      </c>
      <c r="E3508" s="39">
        <v>77</v>
      </c>
      <c r="F3508" s="39">
        <v>59</v>
      </c>
      <c r="G3508" s="47"/>
      <c r="H3508" s="47"/>
      <c r="I3508" s="240">
        <v>42751.25</v>
      </c>
      <c r="J3508" s="39">
        <v>6</v>
      </c>
      <c r="K3508" s="41">
        <v>42750</v>
      </c>
      <c r="M3508" s="41"/>
    </row>
    <row r="3509" spans="2:13" x14ac:dyDescent="0.15">
      <c r="B3509" s="36">
        <v>42751</v>
      </c>
      <c r="C3509" s="37">
        <v>0.24097222222222223</v>
      </c>
      <c r="D3509" s="39">
        <v>131</v>
      </c>
      <c r="E3509" s="39">
        <v>75</v>
      </c>
      <c r="F3509" s="39">
        <v>53</v>
      </c>
      <c r="G3509" s="47"/>
      <c r="H3509" s="47"/>
      <c r="I3509" s="240">
        <v>42751.25</v>
      </c>
      <c r="J3509" s="39">
        <v>6</v>
      </c>
      <c r="K3509" s="41">
        <v>42750</v>
      </c>
      <c r="M3509" s="41"/>
    </row>
    <row r="3510" spans="2:13" x14ac:dyDescent="0.15">
      <c r="B3510" s="36">
        <v>42752</v>
      </c>
      <c r="C3510" s="37"/>
      <c r="D3510" s="39"/>
      <c r="E3510" s="39"/>
      <c r="F3510" s="39"/>
      <c r="G3510" s="47" t="s">
        <v>28</v>
      </c>
      <c r="H3510" s="47" t="s">
        <v>234</v>
      </c>
      <c r="I3510" s="240">
        <v>42751.75</v>
      </c>
      <c r="J3510" s="39">
        <v>18</v>
      </c>
      <c r="K3510" s="41">
        <v>42750</v>
      </c>
      <c r="M3510" s="41"/>
    </row>
    <row r="3511" spans="2:13" x14ac:dyDescent="0.15">
      <c r="B3511" s="36">
        <v>42753</v>
      </c>
      <c r="C3511" s="37"/>
      <c r="D3511" s="39"/>
      <c r="E3511" s="39"/>
      <c r="F3511" s="39"/>
      <c r="G3511" s="47" t="s">
        <v>28</v>
      </c>
      <c r="H3511" s="47" t="s">
        <v>234</v>
      </c>
      <c r="I3511" s="240">
        <v>42752.75</v>
      </c>
      <c r="J3511" s="39">
        <v>18</v>
      </c>
      <c r="K3511" s="41">
        <v>42750</v>
      </c>
      <c r="M3511" s="41"/>
    </row>
    <row r="3512" spans="2:13" x14ac:dyDescent="0.15">
      <c r="B3512" s="36">
        <v>42754</v>
      </c>
      <c r="C3512" s="37">
        <v>0.25277777777777777</v>
      </c>
      <c r="D3512" s="39">
        <v>135</v>
      </c>
      <c r="E3512" s="39">
        <v>69</v>
      </c>
      <c r="F3512" s="39">
        <v>61</v>
      </c>
      <c r="G3512" s="47" t="s">
        <v>28</v>
      </c>
      <c r="H3512" s="47" t="s">
        <v>234</v>
      </c>
      <c r="I3512" s="240">
        <v>42754.25</v>
      </c>
      <c r="J3512" s="39">
        <v>6</v>
      </c>
      <c r="K3512" s="41">
        <v>42750</v>
      </c>
      <c r="M3512" s="41"/>
    </row>
    <row r="3513" spans="2:13" x14ac:dyDescent="0.15">
      <c r="B3513" s="36">
        <v>42754</v>
      </c>
      <c r="C3513" s="37">
        <v>0.25347222222222221</v>
      </c>
      <c r="D3513" s="39">
        <v>125</v>
      </c>
      <c r="E3513" s="39">
        <v>80</v>
      </c>
      <c r="F3513" s="39">
        <v>63</v>
      </c>
      <c r="G3513" s="47"/>
      <c r="H3513" s="47"/>
      <c r="I3513" s="240">
        <v>42754.25</v>
      </c>
      <c r="J3513" s="39">
        <v>6</v>
      </c>
      <c r="K3513" s="41">
        <v>42750</v>
      </c>
      <c r="M3513" s="41"/>
    </row>
    <row r="3514" spans="2:13" x14ac:dyDescent="0.15">
      <c r="B3514" s="36">
        <v>42754</v>
      </c>
      <c r="C3514" s="37">
        <v>0.25486111111111109</v>
      </c>
      <c r="D3514" s="39">
        <v>121</v>
      </c>
      <c r="E3514" s="39">
        <v>75</v>
      </c>
      <c r="F3514" s="39">
        <v>64</v>
      </c>
      <c r="G3514" s="47"/>
      <c r="H3514" s="47"/>
      <c r="I3514" s="240">
        <v>42754.25</v>
      </c>
      <c r="J3514" s="39">
        <v>6</v>
      </c>
      <c r="K3514" s="41">
        <v>42750</v>
      </c>
      <c r="M3514" s="41"/>
    </row>
    <row r="3515" spans="2:13" x14ac:dyDescent="0.15">
      <c r="B3515" s="36">
        <v>42755</v>
      </c>
      <c r="C3515" s="37">
        <v>0.25277777777777777</v>
      </c>
      <c r="D3515" s="39">
        <v>146</v>
      </c>
      <c r="E3515" s="39">
        <v>79</v>
      </c>
      <c r="F3515" s="39">
        <v>58</v>
      </c>
      <c r="G3515" s="47" t="s">
        <v>24</v>
      </c>
      <c r="H3515" s="47" t="s">
        <v>128</v>
      </c>
      <c r="I3515" s="240">
        <v>42755.25</v>
      </c>
      <c r="J3515" s="39">
        <v>6</v>
      </c>
      <c r="K3515" s="41">
        <v>42750</v>
      </c>
      <c r="M3515" s="41"/>
    </row>
    <row r="3516" spans="2:13" x14ac:dyDescent="0.15">
      <c r="B3516" s="36">
        <v>42755</v>
      </c>
      <c r="C3516" s="37">
        <v>0.25416666666666665</v>
      </c>
      <c r="D3516" s="39">
        <v>133</v>
      </c>
      <c r="E3516" s="39">
        <v>80</v>
      </c>
      <c r="F3516" s="39">
        <v>56</v>
      </c>
      <c r="G3516" s="47"/>
      <c r="H3516" s="47"/>
      <c r="I3516" s="240">
        <v>42755.25</v>
      </c>
      <c r="J3516" s="39">
        <v>6</v>
      </c>
      <c r="K3516" s="41">
        <v>42750</v>
      </c>
      <c r="M3516" s="41"/>
    </row>
    <row r="3517" spans="2:13" x14ac:dyDescent="0.15">
      <c r="B3517" s="36">
        <v>42755</v>
      </c>
      <c r="C3517" s="37">
        <v>0.2590277777777778</v>
      </c>
      <c r="D3517" s="39">
        <v>134</v>
      </c>
      <c r="E3517" s="39">
        <v>81</v>
      </c>
      <c r="F3517" s="39">
        <v>54</v>
      </c>
      <c r="G3517" s="47"/>
      <c r="H3517" s="47"/>
      <c r="I3517" s="240">
        <v>42755.25</v>
      </c>
      <c r="J3517" s="39">
        <v>6</v>
      </c>
      <c r="K3517" s="41">
        <v>42750</v>
      </c>
      <c r="M3517" s="41"/>
    </row>
    <row r="3518" spans="2:13" x14ac:dyDescent="0.15">
      <c r="B3518" s="36">
        <v>42756</v>
      </c>
      <c r="C3518" s="37">
        <v>0.2722222222222222</v>
      </c>
      <c r="D3518" s="39">
        <v>131</v>
      </c>
      <c r="E3518" s="39">
        <v>81</v>
      </c>
      <c r="F3518" s="39">
        <v>54</v>
      </c>
      <c r="G3518" s="47" t="s">
        <v>28</v>
      </c>
      <c r="H3518" s="47" t="s">
        <v>419</v>
      </c>
      <c r="I3518" s="240">
        <v>42756.25</v>
      </c>
      <c r="J3518" s="39">
        <v>6</v>
      </c>
      <c r="K3518" s="41">
        <v>42750</v>
      </c>
      <c r="M3518" s="41"/>
    </row>
    <row r="3519" spans="2:13" x14ac:dyDescent="0.15">
      <c r="B3519" s="36">
        <v>42756</v>
      </c>
      <c r="C3519" s="37">
        <v>0.27361111111111108</v>
      </c>
      <c r="D3519" s="39">
        <v>127</v>
      </c>
      <c r="E3519" s="39">
        <v>78</v>
      </c>
      <c r="F3519" s="39">
        <v>53</v>
      </c>
      <c r="G3519" s="47"/>
      <c r="H3519" s="47"/>
      <c r="I3519" s="240">
        <v>42756.25</v>
      </c>
      <c r="J3519" s="39">
        <v>6</v>
      </c>
      <c r="K3519" s="41">
        <v>42750</v>
      </c>
      <c r="M3519" s="41"/>
    </row>
    <row r="3520" spans="2:13" x14ac:dyDescent="0.15">
      <c r="B3520" s="36">
        <v>42757</v>
      </c>
      <c r="C3520" s="37">
        <v>0.25972222222222224</v>
      </c>
      <c r="D3520" s="39">
        <v>143</v>
      </c>
      <c r="E3520" s="39">
        <v>83</v>
      </c>
      <c r="F3520" s="39">
        <v>53</v>
      </c>
      <c r="G3520" s="47" t="s">
        <v>24</v>
      </c>
      <c r="H3520" s="47" t="s">
        <v>129</v>
      </c>
      <c r="I3520" s="240">
        <v>42757.25</v>
      </c>
      <c r="J3520" s="39">
        <v>6</v>
      </c>
      <c r="K3520" s="41">
        <v>42757</v>
      </c>
      <c r="M3520" s="41"/>
    </row>
    <row r="3521" spans="2:13" x14ac:dyDescent="0.15">
      <c r="B3521" s="36">
        <v>42757</v>
      </c>
      <c r="C3521" s="37">
        <v>0.26111111111111113</v>
      </c>
      <c r="D3521" s="39">
        <v>136</v>
      </c>
      <c r="E3521" s="39">
        <v>82</v>
      </c>
      <c r="F3521" s="39">
        <v>54</v>
      </c>
      <c r="G3521" s="47"/>
      <c r="H3521" s="47"/>
      <c r="I3521" s="240">
        <v>42757.25</v>
      </c>
      <c r="J3521" s="39">
        <v>6</v>
      </c>
      <c r="K3521" s="41">
        <v>42757</v>
      </c>
      <c r="M3521" s="41"/>
    </row>
    <row r="3522" spans="2:13" x14ac:dyDescent="0.15">
      <c r="B3522" s="36">
        <v>42758</v>
      </c>
      <c r="C3522" s="37">
        <v>0.25347222222222221</v>
      </c>
      <c r="D3522" s="39">
        <v>119</v>
      </c>
      <c r="E3522" s="39">
        <v>67</v>
      </c>
      <c r="F3522" s="39">
        <v>53</v>
      </c>
      <c r="G3522" s="47" t="s">
        <v>24</v>
      </c>
      <c r="H3522" s="47" t="s">
        <v>128</v>
      </c>
      <c r="I3522" s="240">
        <v>42758.25</v>
      </c>
      <c r="J3522" s="39">
        <v>6</v>
      </c>
      <c r="K3522" s="41">
        <v>42757</v>
      </c>
      <c r="M3522" s="41"/>
    </row>
    <row r="3523" spans="2:13" x14ac:dyDescent="0.15">
      <c r="B3523" s="36">
        <v>42758</v>
      </c>
      <c r="C3523" s="37">
        <v>0.25625000000000003</v>
      </c>
      <c r="D3523" s="39">
        <v>126</v>
      </c>
      <c r="E3523" s="39">
        <v>78</v>
      </c>
      <c r="F3523" s="39">
        <v>52</v>
      </c>
      <c r="G3523" s="47"/>
      <c r="H3523" s="47"/>
      <c r="I3523" s="240">
        <v>42758.25</v>
      </c>
      <c r="J3523" s="39">
        <v>6</v>
      </c>
      <c r="K3523" s="41">
        <v>42757</v>
      </c>
      <c r="M3523" s="41"/>
    </row>
    <row r="3524" spans="2:13" x14ac:dyDescent="0.15">
      <c r="B3524" s="36">
        <v>42759</v>
      </c>
      <c r="C3524" s="37">
        <v>0.25277777777777777</v>
      </c>
      <c r="D3524" s="39">
        <v>130</v>
      </c>
      <c r="E3524" s="39">
        <v>76</v>
      </c>
      <c r="F3524" s="39">
        <v>57</v>
      </c>
      <c r="G3524" s="47" t="s">
        <v>24</v>
      </c>
      <c r="H3524" s="47" t="s">
        <v>129</v>
      </c>
      <c r="I3524" s="240">
        <v>42759.25</v>
      </c>
      <c r="J3524" s="39">
        <v>6</v>
      </c>
      <c r="K3524" s="41">
        <v>42757</v>
      </c>
      <c r="M3524" s="41"/>
    </row>
    <row r="3525" spans="2:13" x14ac:dyDescent="0.15">
      <c r="B3525" s="36">
        <v>42759</v>
      </c>
      <c r="C3525" s="37">
        <v>0.25486111111111109</v>
      </c>
      <c r="D3525" s="39">
        <v>115</v>
      </c>
      <c r="E3525" s="39">
        <v>72</v>
      </c>
      <c r="F3525" s="39">
        <v>53</v>
      </c>
      <c r="G3525" s="47"/>
      <c r="H3525" s="47"/>
      <c r="I3525" s="240">
        <v>42759.25</v>
      </c>
      <c r="J3525" s="39">
        <v>6</v>
      </c>
      <c r="K3525" s="41">
        <v>42757</v>
      </c>
      <c r="M3525" s="41"/>
    </row>
    <row r="3526" spans="2:13" x14ac:dyDescent="0.15">
      <c r="B3526" s="36">
        <v>42760</v>
      </c>
      <c r="C3526" s="37">
        <v>0.25694444444444448</v>
      </c>
      <c r="D3526" s="39">
        <v>124</v>
      </c>
      <c r="E3526" s="39">
        <v>68</v>
      </c>
      <c r="F3526" s="39">
        <v>59</v>
      </c>
      <c r="G3526" s="47" t="s">
        <v>24</v>
      </c>
      <c r="H3526" s="47" t="s">
        <v>128</v>
      </c>
      <c r="I3526" s="240">
        <v>42760.25</v>
      </c>
      <c r="J3526" s="39">
        <v>6</v>
      </c>
      <c r="K3526" s="41">
        <v>42757</v>
      </c>
      <c r="M3526" s="41"/>
    </row>
    <row r="3527" spans="2:13" x14ac:dyDescent="0.15">
      <c r="B3527" s="36">
        <v>42760</v>
      </c>
      <c r="C3527" s="37">
        <v>0.25833333333333336</v>
      </c>
      <c r="D3527" s="39">
        <v>116</v>
      </c>
      <c r="E3527" s="39">
        <v>70</v>
      </c>
      <c r="F3527" s="39">
        <v>57</v>
      </c>
      <c r="G3527" s="47"/>
      <c r="H3527" s="47"/>
      <c r="I3527" s="240">
        <v>42760.25</v>
      </c>
      <c r="J3527" s="39">
        <v>6</v>
      </c>
      <c r="K3527" s="41">
        <v>42757</v>
      </c>
      <c r="M3527" s="41"/>
    </row>
    <row r="3528" spans="2:13" x14ac:dyDescent="0.15">
      <c r="B3528" s="36">
        <v>42761</v>
      </c>
      <c r="C3528" s="37">
        <v>0.25555555555555559</v>
      </c>
      <c r="D3528" s="39">
        <v>123</v>
      </c>
      <c r="E3528" s="39">
        <v>72</v>
      </c>
      <c r="F3528" s="39">
        <v>57</v>
      </c>
      <c r="G3528" s="47" t="s">
        <v>24</v>
      </c>
      <c r="H3528" s="47" t="s">
        <v>129</v>
      </c>
      <c r="I3528" s="240">
        <v>42761.25</v>
      </c>
      <c r="J3528" s="39">
        <v>6</v>
      </c>
      <c r="K3528" s="41">
        <v>42757</v>
      </c>
      <c r="M3528" s="41"/>
    </row>
    <row r="3529" spans="2:13" x14ac:dyDescent="0.15">
      <c r="B3529" s="36">
        <v>42761</v>
      </c>
      <c r="C3529" s="37">
        <v>0.25694444444444448</v>
      </c>
      <c r="D3529" s="39">
        <v>130</v>
      </c>
      <c r="E3529" s="39">
        <v>77</v>
      </c>
      <c r="F3529" s="39">
        <v>56</v>
      </c>
      <c r="G3529" s="47"/>
      <c r="H3529" s="47"/>
      <c r="I3529" s="240">
        <v>42761.25</v>
      </c>
      <c r="J3529" s="39">
        <v>6</v>
      </c>
      <c r="K3529" s="41">
        <v>42757</v>
      </c>
      <c r="M3529" s="41"/>
    </row>
    <row r="3530" spans="2:13" x14ac:dyDescent="0.15">
      <c r="B3530" s="36">
        <v>42762</v>
      </c>
      <c r="C3530" s="37">
        <v>0.25069444444444444</v>
      </c>
      <c r="D3530" s="39">
        <v>126</v>
      </c>
      <c r="E3530" s="39">
        <v>74</v>
      </c>
      <c r="F3530" s="39">
        <v>56</v>
      </c>
      <c r="G3530" s="47" t="s">
        <v>24</v>
      </c>
      <c r="H3530" s="47" t="s">
        <v>128</v>
      </c>
      <c r="I3530" s="240">
        <v>42762.25</v>
      </c>
      <c r="J3530" s="39">
        <v>6</v>
      </c>
      <c r="K3530" s="41">
        <v>42757</v>
      </c>
      <c r="M3530" s="41"/>
    </row>
    <row r="3531" spans="2:13" x14ac:dyDescent="0.15">
      <c r="B3531" s="36">
        <v>42762</v>
      </c>
      <c r="C3531" s="37">
        <v>0.25416666666666665</v>
      </c>
      <c r="D3531" s="39">
        <v>121</v>
      </c>
      <c r="E3531" s="39">
        <v>70</v>
      </c>
      <c r="F3531" s="39">
        <v>55</v>
      </c>
      <c r="G3531" s="47"/>
      <c r="H3531" s="47"/>
      <c r="I3531" s="240">
        <v>42762.25</v>
      </c>
      <c r="J3531" s="39">
        <v>6</v>
      </c>
      <c r="K3531" s="41">
        <v>42757</v>
      </c>
      <c r="M3531" s="41"/>
    </row>
    <row r="3532" spans="2:13" x14ac:dyDescent="0.15">
      <c r="B3532" s="36">
        <v>42763</v>
      </c>
      <c r="C3532" s="37">
        <v>0.26666666666666666</v>
      </c>
      <c r="D3532" s="39">
        <v>119</v>
      </c>
      <c r="E3532" s="39">
        <v>67</v>
      </c>
      <c r="F3532" s="39">
        <v>57</v>
      </c>
      <c r="G3532" s="47" t="s">
        <v>24</v>
      </c>
      <c r="H3532" s="47" t="s">
        <v>129</v>
      </c>
      <c r="I3532" s="240">
        <v>42763.25</v>
      </c>
      <c r="J3532" s="39">
        <v>6</v>
      </c>
      <c r="K3532" s="41">
        <v>42757</v>
      </c>
      <c r="M3532" s="41"/>
    </row>
    <row r="3533" spans="2:13" x14ac:dyDescent="0.15">
      <c r="B3533" s="36">
        <v>42763</v>
      </c>
      <c r="C3533" s="37">
        <v>0.26805555555555555</v>
      </c>
      <c r="D3533" s="39">
        <v>115</v>
      </c>
      <c r="E3533" s="39">
        <v>69</v>
      </c>
      <c r="F3533" s="39">
        <v>57</v>
      </c>
      <c r="G3533" s="47"/>
      <c r="H3533" s="47"/>
      <c r="I3533" s="240">
        <v>42763.25</v>
      </c>
      <c r="J3533" s="39">
        <v>6</v>
      </c>
      <c r="K3533" s="41">
        <v>42757</v>
      </c>
      <c r="M3533" s="41"/>
    </row>
    <row r="3534" spans="2:13" x14ac:dyDescent="0.15">
      <c r="B3534" s="36">
        <v>42764</v>
      </c>
      <c r="C3534" s="37">
        <v>0.26111111111111113</v>
      </c>
      <c r="D3534" s="39">
        <v>129</v>
      </c>
      <c r="E3534" s="39">
        <v>77</v>
      </c>
      <c r="F3534" s="39">
        <v>57</v>
      </c>
      <c r="G3534" s="47" t="s">
        <v>24</v>
      </c>
      <c r="H3534" s="47" t="s">
        <v>128</v>
      </c>
      <c r="I3534" s="240">
        <v>42764.25</v>
      </c>
      <c r="J3534" s="39">
        <v>6</v>
      </c>
      <c r="K3534" s="41">
        <v>42764</v>
      </c>
      <c r="M3534" s="41"/>
    </row>
    <row r="3535" spans="2:13" x14ac:dyDescent="0.15">
      <c r="B3535" s="36">
        <v>42764</v>
      </c>
      <c r="C3535" s="37">
        <v>0.26250000000000001</v>
      </c>
      <c r="D3535" s="39">
        <v>123</v>
      </c>
      <c r="E3535" s="39">
        <v>72</v>
      </c>
      <c r="F3535" s="39">
        <v>54</v>
      </c>
      <c r="G3535" s="47"/>
      <c r="H3535" s="47"/>
      <c r="I3535" s="240">
        <v>42764.25</v>
      </c>
      <c r="J3535" s="39">
        <v>6</v>
      </c>
      <c r="K3535" s="41">
        <v>42764</v>
      </c>
      <c r="M3535" s="41"/>
    </row>
    <row r="3536" spans="2:13" x14ac:dyDescent="0.15">
      <c r="B3536" s="36">
        <v>42765</v>
      </c>
      <c r="C3536" s="37">
        <v>0.25208333333333333</v>
      </c>
      <c r="D3536" s="39">
        <v>125</v>
      </c>
      <c r="E3536" s="39">
        <v>67</v>
      </c>
      <c r="F3536" s="39">
        <v>54</v>
      </c>
      <c r="G3536" s="47" t="s">
        <v>24</v>
      </c>
      <c r="H3536" s="47" t="s">
        <v>129</v>
      </c>
      <c r="I3536" s="240">
        <v>42765.25</v>
      </c>
      <c r="J3536" s="39">
        <v>6</v>
      </c>
      <c r="K3536" s="41">
        <v>42764</v>
      </c>
      <c r="M3536" s="41"/>
    </row>
    <row r="3537" spans="2:13" x14ac:dyDescent="0.15">
      <c r="B3537" s="36">
        <v>42765</v>
      </c>
      <c r="C3537" s="37">
        <v>0.25347222222222221</v>
      </c>
      <c r="D3537" s="39">
        <v>115</v>
      </c>
      <c r="E3537" s="39">
        <v>67</v>
      </c>
      <c r="F3537" s="39">
        <v>54</v>
      </c>
      <c r="G3537" s="47"/>
      <c r="H3537" s="47"/>
      <c r="I3537" s="240">
        <v>42765.25</v>
      </c>
      <c r="J3537" s="39">
        <v>6</v>
      </c>
      <c r="K3537" s="41">
        <v>42764</v>
      </c>
      <c r="M3537" s="41"/>
    </row>
    <row r="3538" spans="2:13" x14ac:dyDescent="0.15">
      <c r="B3538" s="36">
        <v>42766</v>
      </c>
      <c r="C3538" s="37">
        <v>0.2388888888888889</v>
      </c>
      <c r="D3538" s="39">
        <v>112</v>
      </c>
      <c r="E3538" s="39">
        <v>61</v>
      </c>
      <c r="F3538" s="39">
        <v>55</v>
      </c>
      <c r="G3538" s="47" t="s">
        <v>24</v>
      </c>
      <c r="H3538" s="47" t="s">
        <v>128</v>
      </c>
      <c r="I3538" s="240">
        <v>42766.25</v>
      </c>
      <c r="J3538" s="39">
        <v>6</v>
      </c>
      <c r="K3538" s="41">
        <v>42764</v>
      </c>
      <c r="M3538" s="41"/>
    </row>
    <row r="3539" spans="2:13" x14ac:dyDescent="0.15">
      <c r="B3539" s="36">
        <v>42766</v>
      </c>
      <c r="C3539" s="37">
        <v>0.24236111111111111</v>
      </c>
      <c r="D3539" s="39">
        <v>111</v>
      </c>
      <c r="E3539" s="39">
        <v>60</v>
      </c>
      <c r="F3539" s="39">
        <v>53</v>
      </c>
      <c r="G3539" s="47"/>
      <c r="H3539" s="47"/>
      <c r="I3539" s="240">
        <v>42766.25</v>
      </c>
      <c r="J3539" s="39">
        <v>6</v>
      </c>
      <c r="K3539" s="41">
        <v>42764</v>
      </c>
      <c r="M3539" s="41"/>
    </row>
    <row r="3540" spans="2:13" x14ac:dyDescent="0.15">
      <c r="B3540" s="36">
        <v>42767</v>
      </c>
      <c r="C3540" s="37">
        <v>0.25</v>
      </c>
      <c r="D3540" s="39">
        <v>116</v>
      </c>
      <c r="E3540" s="39">
        <v>69</v>
      </c>
      <c r="F3540" s="39">
        <v>54</v>
      </c>
      <c r="G3540" s="47" t="s">
        <v>24</v>
      </c>
      <c r="H3540" s="47" t="s">
        <v>129</v>
      </c>
      <c r="I3540" s="240">
        <v>42767.25</v>
      </c>
      <c r="J3540" s="39">
        <v>6</v>
      </c>
      <c r="K3540" s="41">
        <v>42764</v>
      </c>
      <c r="M3540" s="41"/>
    </row>
    <row r="3541" spans="2:13" x14ac:dyDescent="0.15">
      <c r="B3541" s="36">
        <v>42767</v>
      </c>
      <c r="C3541" s="37">
        <v>0.25208333333333333</v>
      </c>
      <c r="D3541" s="39">
        <v>123</v>
      </c>
      <c r="E3541" s="39">
        <v>73</v>
      </c>
      <c r="F3541" s="39">
        <v>55</v>
      </c>
      <c r="G3541" s="47"/>
      <c r="H3541" s="47"/>
      <c r="I3541" s="240">
        <v>42767.25</v>
      </c>
      <c r="J3541" s="39">
        <v>6</v>
      </c>
      <c r="K3541" s="41">
        <v>42764</v>
      </c>
      <c r="M3541" s="41"/>
    </row>
    <row r="3542" spans="2:13" x14ac:dyDescent="0.15">
      <c r="B3542" s="36">
        <v>42768</v>
      </c>
      <c r="C3542" s="37">
        <v>0.24236111111111111</v>
      </c>
      <c r="D3542" s="39">
        <v>128</v>
      </c>
      <c r="E3542" s="39">
        <v>74</v>
      </c>
      <c r="F3542" s="39">
        <v>51</v>
      </c>
      <c r="G3542" s="47" t="s">
        <v>24</v>
      </c>
      <c r="H3542" s="47" t="s">
        <v>128</v>
      </c>
      <c r="I3542" s="240">
        <v>42768.25</v>
      </c>
      <c r="J3542" s="39">
        <v>6</v>
      </c>
      <c r="K3542" s="41">
        <v>42764</v>
      </c>
      <c r="M3542" s="41"/>
    </row>
    <row r="3543" spans="2:13" x14ac:dyDescent="0.15">
      <c r="B3543" s="36">
        <v>42768</v>
      </c>
      <c r="C3543" s="37">
        <v>0.24374999999999999</v>
      </c>
      <c r="D3543" s="39">
        <v>133</v>
      </c>
      <c r="E3543" s="39">
        <v>76</v>
      </c>
      <c r="F3543" s="39">
        <v>54</v>
      </c>
      <c r="G3543" s="47"/>
      <c r="H3543" s="47"/>
      <c r="I3543" s="240">
        <v>42768.25</v>
      </c>
      <c r="J3543" s="39">
        <v>6</v>
      </c>
      <c r="K3543" s="41">
        <v>42764</v>
      </c>
      <c r="M3543" s="41"/>
    </row>
    <row r="3544" spans="2:13" x14ac:dyDescent="0.15">
      <c r="B3544" s="36">
        <v>42769</v>
      </c>
      <c r="C3544" s="37">
        <v>0.2590277777777778</v>
      </c>
      <c r="D3544" s="39">
        <v>121</v>
      </c>
      <c r="E3544" s="39">
        <v>69</v>
      </c>
      <c r="F3544" s="39">
        <v>60</v>
      </c>
      <c r="G3544" s="47" t="s">
        <v>24</v>
      </c>
      <c r="H3544" s="47" t="s">
        <v>129</v>
      </c>
      <c r="I3544" s="240">
        <v>42769.25</v>
      </c>
      <c r="J3544" s="39">
        <v>6</v>
      </c>
      <c r="K3544" s="41">
        <v>42764</v>
      </c>
      <c r="M3544" s="41"/>
    </row>
    <row r="3545" spans="2:13" x14ac:dyDescent="0.15">
      <c r="B3545" s="36">
        <v>42769</v>
      </c>
      <c r="C3545" s="37">
        <v>0.26041666666666669</v>
      </c>
      <c r="D3545" s="39">
        <v>116</v>
      </c>
      <c r="E3545" s="39">
        <v>68</v>
      </c>
      <c r="F3545" s="39">
        <v>59</v>
      </c>
      <c r="G3545" s="47"/>
      <c r="H3545" s="47"/>
      <c r="I3545" s="240">
        <v>42769.25</v>
      </c>
      <c r="J3545" s="39">
        <v>6</v>
      </c>
      <c r="K3545" s="41">
        <v>42764</v>
      </c>
      <c r="M3545" s="41"/>
    </row>
    <row r="3546" spans="2:13" x14ac:dyDescent="0.15">
      <c r="B3546" s="36">
        <v>42770</v>
      </c>
      <c r="C3546" s="37">
        <v>0.29097222222222224</v>
      </c>
      <c r="D3546" s="39">
        <v>120</v>
      </c>
      <c r="E3546" s="39">
        <v>67</v>
      </c>
      <c r="F3546" s="39">
        <v>62</v>
      </c>
      <c r="G3546" s="47" t="s">
        <v>24</v>
      </c>
      <c r="H3546" s="47" t="s">
        <v>128</v>
      </c>
      <c r="I3546" s="240">
        <v>42770.25</v>
      </c>
      <c r="J3546" s="39">
        <v>6</v>
      </c>
      <c r="K3546" s="41">
        <v>42764</v>
      </c>
      <c r="M3546" s="41"/>
    </row>
    <row r="3547" spans="2:13" x14ac:dyDescent="0.15">
      <c r="B3547" s="36">
        <v>42770</v>
      </c>
      <c r="C3547" s="37">
        <v>0.29166666666666669</v>
      </c>
      <c r="D3547" s="39">
        <v>116</v>
      </c>
      <c r="E3547" s="39">
        <v>67</v>
      </c>
      <c r="F3547" s="39">
        <v>62</v>
      </c>
      <c r="G3547" s="47"/>
      <c r="H3547" s="47"/>
      <c r="I3547" s="240">
        <v>42770.25</v>
      </c>
      <c r="J3547" s="39">
        <v>6</v>
      </c>
      <c r="K3547" s="41">
        <v>42764</v>
      </c>
      <c r="M3547" s="41"/>
    </row>
    <row r="3548" spans="2:13" x14ac:dyDescent="0.15">
      <c r="B3548" s="36">
        <v>42771</v>
      </c>
      <c r="C3548" s="37">
        <v>0.2638888888888889</v>
      </c>
      <c r="D3548" s="39">
        <v>122</v>
      </c>
      <c r="E3548" s="39">
        <v>71</v>
      </c>
      <c r="F3548" s="39">
        <v>55</v>
      </c>
      <c r="G3548" s="47" t="s">
        <v>24</v>
      </c>
      <c r="H3548" s="47" t="s">
        <v>129</v>
      </c>
      <c r="I3548" s="240">
        <v>42771.25</v>
      </c>
      <c r="J3548" s="39">
        <v>6</v>
      </c>
      <c r="K3548" s="41">
        <v>42771</v>
      </c>
      <c r="M3548" s="41"/>
    </row>
    <row r="3549" spans="2:13" x14ac:dyDescent="0.15">
      <c r="B3549" s="36">
        <v>42771</v>
      </c>
      <c r="C3549" s="37">
        <v>0.26458333333333334</v>
      </c>
      <c r="D3549" s="39">
        <v>118</v>
      </c>
      <c r="E3549" s="39">
        <v>71</v>
      </c>
      <c r="F3549" s="39">
        <v>54</v>
      </c>
      <c r="G3549" s="47"/>
      <c r="H3549" s="47"/>
      <c r="I3549" s="240">
        <v>42771.25</v>
      </c>
      <c r="J3549" s="39">
        <v>6</v>
      </c>
      <c r="K3549" s="41">
        <v>42771</v>
      </c>
      <c r="M3549" s="41"/>
    </row>
    <row r="3550" spans="2:13" x14ac:dyDescent="0.15">
      <c r="B3550" s="36">
        <v>42772</v>
      </c>
      <c r="C3550" s="37">
        <v>0.25</v>
      </c>
      <c r="D3550" s="39">
        <v>125</v>
      </c>
      <c r="E3550" s="39">
        <v>72</v>
      </c>
      <c r="F3550" s="39">
        <v>54</v>
      </c>
      <c r="G3550" s="47" t="s">
        <v>24</v>
      </c>
      <c r="H3550" s="47" t="s">
        <v>128</v>
      </c>
      <c r="I3550" s="240">
        <v>42772.25</v>
      </c>
      <c r="J3550" s="39">
        <v>6</v>
      </c>
      <c r="K3550" s="41">
        <v>42771</v>
      </c>
      <c r="M3550" s="41"/>
    </row>
    <row r="3551" spans="2:13" x14ac:dyDescent="0.15">
      <c r="B3551" s="36">
        <v>42772</v>
      </c>
      <c r="C3551" s="37">
        <v>0.25069444444444444</v>
      </c>
      <c r="D3551" s="39">
        <v>120</v>
      </c>
      <c r="E3551" s="39">
        <v>73</v>
      </c>
      <c r="F3551" s="39">
        <v>51</v>
      </c>
      <c r="G3551" s="47"/>
      <c r="H3551" s="47"/>
      <c r="I3551" s="240">
        <v>42772.25</v>
      </c>
      <c r="J3551" s="39">
        <v>6</v>
      </c>
      <c r="K3551" s="41">
        <v>42771</v>
      </c>
      <c r="M3551" s="41"/>
    </row>
    <row r="3552" spans="2:13" x14ac:dyDescent="0.15">
      <c r="B3552" s="36">
        <v>42773</v>
      </c>
      <c r="C3552" s="37">
        <v>0.25138888888888888</v>
      </c>
      <c r="D3552" s="39">
        <v>119</v>
      </c>
      <c r="E3552" s="39">
        <v>68</v>
      </c>
      <c r="F3552" s="39">
        <v>57</v>
      </c>
      <c r="G3552" s="47" t="s">
        <v>24</v>
      </c>
      <c r="H3552" s="47" t="s">
        <v>129</v>
      </c>
      <c r="I3552" s="240">
        <v>42773.25</v>
      </c>
      <c r="J3552" s="39">
        <v>6</v>
      </c>
      <c r="K3552" s="41">
        <v>42771</v>
      </c>
      <c r="M3552" s="41"/>
    </row>
    <row r="3553" spans="2:13" x14ac:dyDescent="0.15">
      <c r="B3553" s="36">
        <v>42773</v>
      </c>
      <c r="C3553" s="37">
        <v>0.25555555555555559</v>
      </c>
      <c r="D3553" s="39">
        <v>114</v>
      </c>
      <c r="E3553" s="39">
        <v>68</v>
      </c>
      <c r="F3553" s="39">
        <v>55</v>
      </c>
      <c r="G3553" s="47"/>
      <c r="H3553" s="47"/>
      <c r="I3553" s="240">
        <v>42773.25</v>
      </c>
      <c r="J3553" s="39">
        <v>6</v>
      </c>
      <c r="K3553" s="41">
        <v>42771</v>
      </c>
      <c r="M3553" s="41"/>
    </row>
    <row r="3554" spans="2:13" x14ac:dyDescent="0.15">
      <c r="B3554" s="36">
        <v>42774</v>
      </c>
      <c r="C3554" s="37">
        <v>0.25347222222222221</v>
      </c>
      <c r="D3554" s="39">
        <v>136</v>
      </c>
      <c r="E3554" s="39">
        <v>73</v>
      </c>
      <c r="F3554" s="39">
        <v>57</v>
      </c>
      <c r="G3554" s="47" t="s">
        <v>28</v>
      </c>
      <c r="H3554" s="47" t="s">
        <v>234</v>
      </c>
      <c r="I3554" s="240">
        <v>42774.25</v>
      </c>
      <c r="J3554" s="39">
        <v>6</v>
      </c>
      <c r="K3554" s="41">
        <v>42771</v>
      </c>
      <c r="M3554" s="41"/>
    </row>
    <row r="3555" spans="2:13" x14ac:dyDescent="0.15">
      <c r="B3555" s="36">
        <v>42774</v>
      </c>
      <c r="C3555" s="37">
        <v>0.25486111111111109</v>
      </c>
      <c r="D3555" s="39">
        <v>119</v>
      </c>
      <c r="E3555" s="39">
        <v>69</v>
      </c>
      <c r="F3555" s="39">
        <v>69</v>
      </c>
      <c r="G3555" s="47"/>
      <c r="H3555" s="47"/>
      <c r="I3555" s="240">
        <v>42774.25</v>
      </c>
      <c r="J3555" s="39">
        <v>6</v>
      </c>
      <c r="K3555" s="41">
        <v>42771</v>
      </c>
      <c r="M3555" s="41"/>
    </row>
    <row r="3556" spans="2:13" x14ac:dyDescent="0.15">
      <c r="B3556" s="36">
        <v>42775</v>
      </c>
      <c r="C3556" s="37">
        <v>0.25555555555555559</v>
      </c>
      <c r="D3556" s="39">
        <v>112</v>
      </c>
      <c r="E3556" s="39">
        <v>66</v>
      </c>
      <c r="F3556" s="39">
        <v>59</v>
      </c>
      <c r="G3556" s="47" t="s">
        <v>28</v>
      </c>
      <c r="H3556" s="47" t="s">
        <v>234</v>
      </c>
      <c r="I3556" s="240">
        <v>42775.25</v>
      </c>
      <c r="J3556" s="39">
        <v>6</v>
      </c>
      <c r="K3556" s="41">
        <v>42771</v>
      </c>
      <c r="M3556" s="41"/>
    </row>
    <row r="3557" spans="2:13" x14ac:dyDescent="0.15">
      <c r="B3557" s="36">
        <v>42776</v>
      </c>
      <c r="C3557" s="37">
        <v>0.25763888888888892</v>
      </c>
      <c r="D3557" s="39">
        <v>127</v>
      </c>
      <c r="E3557" s="39">
        <v>77</v>
      </c>
      <c r="F3557" s="39">
        <v>56</v>
      </c>
      <c r="G3557" s="47" t="s">
        <v>28</v>
      </c>
      <c r="H3557" s="47" t="s">
        <v>234</v>
      </c>
      <c r="I3557" s="240">
        <v>42776.25</v>
      </c>
      <c r="J3557" s="39">
        <v>6</v>
      </c>
      <c r="K3557" s="41">
        <v>42771</v>
      </c>
      <c r="M3557" s="41"/>
    </row>
    <row r="3558" spans="2:13" x14ac:dyDescent="0.15">
      <c r="B3558" s="36">
        <v>42776</v>
      </c>
      <c r="C3558" s="37">
        <v>0.26250000000000001</v>
      </c>
      <c r="D3558" s="39">
        <v>120</v>
      </c>
      <c r="E3558" s="39">
        <v>73</v>
      </c>
      <c r="F3558" s="39">
        <v>56</v>
      </c>
      <c r="G3558" s="47"/>
      <c r="H3558" s="47"/>
      <c r="I3558" s="240">
        <v>42776.25</v>
      </c>
      <c r="J3558" s="39">
        <v>6</v>
      </c>
      <c r="K3558" s="41">
        <v>42771</v>
      </c>
      <c r="M3558" s="41"/>
    </row>
    <row r="3559" spans="2:13" x14ac:dyDescent="0.15">
      <c r="B3559" s="36">
        <v>42777</v>
      </c>
      <c r="C3559" s="37">
        <v>0.26944444444444443</v>
      </c>
      <c r="D3559" s="39">
        <v>129</v>
      </c>
      <c r="E3559" s="39">
        <v>75</v>
      </c>
      <c r="F3559" s="39">
        <v>59</v>
      </c>
      <c r="G3559" s="47" t="s">
        <v>28</v>
      </c>
      <c r="H3559" s="47" t="s">
        <v>234</v>
      </c>
      <c r="I3559" s="240">
        <v>42777.25</v>
      </c>
      <c r="J3559" s="39">
        <v>6</v>
      </c>
      <c r="K3559" s="41">
        <v>42771</v>
      </c>
      <c r="M3559" s="41"/>
    </row>
    <row r="3560" spans="2:13" x14ac:dyDescent="0.15">
      <c r="B3560" s="36">
        <v>42777</v>
      </c>
      <c r="C3560" s="37">
        <v>0.27291666666666664</v>
      </c>
      <c r="D3560" s="39">
        <v>116</v>
      </c>
      <c r="E3560" s="39">
        <v>70</v>
      </c>
      <c r="F3560" s="39">
        <v>58</v>
      </c>
      <c r="G3560" s="47"/>
      <c r="H3560" s="47"/>
      <c r="I3560" s="240">
        <v>42777.25</v>
      </c>
      <c r="J3560" s="39">
        <v>6</v>
      </c>
      <c r="K3560" s="41">
        <v>42771</v>
      </c>
      <c r="M3560" s="41"/>
    </row>
    <row r="3561" spans="2:13" x14ac:dyDescent="0.15">
      <c r="B3561" s="36">
        <v>42778</v>
      </c>
      <c r="C3561" s="37">
        <v>0.28541666666666665</v>
      </c>
      <c r="D3561" s="39">
        <v>142</v>
      </c>
      <c r="E3561" s="39">
        <v>82</v>
      </c>
      <c r="F3561" s="39">
        <v>54</v>
      </c>
      <c r="G3561" s="47" t="s">
        <v>24</v>
      </c>
      <c r="H3561" s="47" t="s">
        <v>128</v>
      </c>
      <c r="I3561" s="240">
        <v>42778.25</v>
      </c>
      <c r="J3561" s="39">
        <v>6</v>
      </c>
      <c r="K3561" s="41">
        <v>42778</v>
      </c>
      <c r="M3561" s="41"/>
    </row>
    <row r="3562" spans="2:13" x14ac:dyDescent="0.15">
      <c r="B3562" s="36">
        <v>42778</v>
      </c>
      <c r="C3562" s="37">
        <v>0.28680555555555554</v>
      </c>
      <c r="D3562" s="39">
        <v>131</v>
      </c>
      <c r="E3562" s="39">
        <v>79</v>
      </c>
      <c r="F3562" s="39">
        <v>53</v>
      </c>
      <c r="G3562" s="47"/>
      <c r="H3562" s="47"/>
      <c r="I3562" s="240">
        <v>42778.25</v>
      </c>
      <c r="J3562" s="39">
        <v>6</v>
      </c>
      <c r="K3562" s="41">
        <v>42778</v>
      </c>
      <c r="M3562" s="41"/>
    </row>
    <row r="3563" spans="2:13" x14ac:dyDescent="0.15">
      <c r="B3563" s="36">
        <v>42778</v>
      </c>
      <c r="C3563" s="37">
        <v>0.37847222222222227</v>
      </c>
      <c r="D3563" s="39">
        <v>135</v>
      </c>
      <c r="E3563" s="39">
        <v>81</v>
      </c>
      <c r="F3563" s="39">
        <v>56</v>
      </c>
      <c r="G3563" s="47"/>
      <c r="H3563" s="47"/>
      <c r="I3563" s="240">
        <v>42778.25</v>
      </c>
      <c r="J3563" s="39">
        <v>6</v>
      </c>
      <c r="K3563" s="41">
        <v>42778</v>
      </c>
      <c r="M3563" s="41"/>
    </row>
    <row r="3564" spans="2:13" x14ac:dyDescent="0.15">
      <c r="B3564" s="36">
        <v>42778</v>
      </c>
      <c r="C3564" s="37">
        <v>0.37916666666666665</v>
      </c>
      <c r="D3564" s="39">
        <v>140</v>
      </c>
      <c r="E3564" s="39">
        <v>83</v>
      </c>
      <c r="F3564" s="39">
        <v>60</v>
      </c>
      <c r="G3564" s="47"/>
      <c r="H3564" s="47"/>
      <c r="I3564" s="240">
        <v>42778.25</v>
      </c>
      <c r="J3564" s="39">
        <v>6</v>
      </c>
      <c r="K3564" s="41">
        <v>42778</v>
      </c>
      <c r="M3564" s="41"/>
    </row>
    <row r="3565" spans="2:13" x14ac:dyDescent="0.15">
      <c r="B3565" s="36">
        <v>42779</v>
      </c>
      <c r="C3565" s="37">
        <v>0.24652777777777779</v>
      </c>
      <c r="D3565" s="39">
        <v>133</v>
      </c>
      <c r="E3565" s="39">
        <v>73</v>
      </c>
      <c r="F3565" s="39">
        <v>56</v>
      </c>
      <c r="G3565" s="47" t="s">
        <v>24</v>
      </c>
      <c r="H3565" s="47" t="s">
        <v>129</v>
      </c>
      <c r="I3565" s="240">
        <v>42779.25</v>
      </c>
      <c r="J3565" s="39">
        <v>6</v>
      </c>
      <c r="K3565" s="41">
        <v>42778</v>
      </c>
      <c r="M3565" s="41"/>
    </row>
    <row r="3566" spans="2:13" x14ac:dyDescent="0.15">
      <c r="B3566" s="36">
        <v>42779</v>
      </c>
      <c r="C3566" s="37">
        <v>0.24861111111111112</v>
      </c>
      <c r="D3566" s="39">
        <v>127</v>
      </c>
      <c r="E3566" s="39">
        <v>77</v>
      </c>
      <c r="F3566" s="39">
        <v>58</v>
      </c>
      <c r="G3566" s="47"/>
      <c r="H3566" s="47"/>
      <c r="I3566" s="240">
        <v>42779.25</v>
      </c>
      <c r="J3566" s="39">
        <v>6</v>
      </c>
      <c r="K3566" s="41">
        <v>42778</v>
      </c>
      <c r="M3566" s="41"/>
    </row>
    <row r="3567" spans="2:13" x14ac:dyDescent="0.15">
      <c r="B3567" s="36">
        <v>42780</v>
      </c>
      <c r="C3567" s="37">
        <v>0.24722222222222223</v>
      </c>
      <c r="D3567" s="39">
        <v>128</v>
      </c>
      <c r="E3567" s="39">
        <v>76</v>
      </c>
      <c r="F3567" s="39">
        <v>55</v>
      </c>
      <c r="G3567" s="47" t="s">
        <v>24</v>
      </c>
      <c r="H3567" s="47" t="s">
        <v>128</v>
      </c>
      <c r="I3567" s="240">
        <v>42780.25</v>
      </c>
      <c r="J3567" s="39">
        <v>6</v>
      </c>
      <c r="K3567" s="41">
        <v>42778</v>
      </c>
      <c r="M3567" s="41"/>
    </row>
    <row r="3568" spans="2:13" x14ac:dyDescent="0.15">
      <c r="B3568" s="36">
        <v>42780</v>
      </c>
      <c r="C3568" s="37">
        <v>0.24791666666666667</v>
      </c>
      <c r="D3568" s="39">
        <v>120</v>
      </c>
      <c r="E3568" s="39">
        <v>74</v>
      </c>
      <c r="F3568" s="39">
        <v>55</v>
      </c>
      <c r="G3568" s="47"/>
      <c r="H3568" s="47"/>
      <c r="I3568" s="240">
        <v>42780.25</v>
      </c>
      <c r="J3568" s="39">
        <v>6</v>
      </c>
      <c r="K3568" s="41">
        <v>42778</v>
      </c>
      <c r="M3568" s="41"/>
    </row>
    <row r="3569" spans="2:13" x14ac:dyDescent="0.15">
      <c r="B3569" s="36">
        <v>42781</v>
      </c>
      <c r="C3569" s="37"/>
      <c r="D3569" s="39"/>
      <c r="E3569" s="39"/>
      <c r="F3569" s="39"/>
      <c r="G3569" s="47" t="s">
        <v>24</v>
      </c>
      <c r="H3569" s="47" t="s">
        <v>129</v>
      </c>
      <c r="I3569" s="240">
        <v>42780.75</v>
      </c>
      <c r="J3569" s="39">
        <v>18</v>
      </c>
      <c r="K3569" s="41">
        <v>42778</v>
      </c>
      <c r="M3569" s="41"/>
    </row>
    <row r="3570" spans="2:13" x14ac:dyDescent="0.15">
      <c r="B3570" s="36">
        <v>42782</v>
      </c>
      <c r="C3570" s="37"/>
      <c r="D3570" s="39"/>
      <c r="E3570" s="39"/>
      <c r="F3570" s="39"/>
      <c r="G3570" s="47" t="s">
        <v>24</v>
      </c>
      <c r="H3570" s="47" t="s">
        <v>128</v>
      </c>
      <c r="I3570" s="240">
        <v>42781.75</v>
      </c>
      <c r="J3570" s="39">
        <v>18</v>
      </c>
      <c r="K3570" s="41">
        <v>42778</v>
      </c>
      <c r="M3570" s="41"/>
    </row>
    <row r="3571" spans="2:13" x14ac:dyDescent="0.15">
      <c r="B3571" s="36">
        <v>42783</v>
      </c>
      <c r="C3571" s="37"/>
      <c r="D3571" s="39"/>
      <c r="E3571" s="39"/>
      <c r="F3571" s="39"/>
      <c r="G3571" s="47" t="s">
        <v>28</v>
      </c>
      <c r="H3571" s="47" t="s">
        <v>234</v>
      </c>
      <c r="I3571" s="240">
        <v>42782.75</v>
      </c>
      <c r="J3571" s="39">
        <v>18</v>
      </c>
      <c r="K3571" s="41">
        <v>42778</v>
      </c>
      <c r="M3571" s="41"/>
    </row>
    <row r="3572" spans="2:13" x14ac:dyDescent="0.15">
      <c r="B3572" s="36">
        <v>42784</v>
      </c>
      <c r="C3572" s="37">
        <v>0.26944444444444443</v>
      </c>
      <c r="D3572" s="39">
        <v>126</v>
      </c>
      <c r="E3572" s="39">
        <v>73</v>
      </c>
      <c r="F3572" s="39">
        <v>59</v>
      </c>
      <c r="G3572" s="47" t="s">
        <v>28</v>
      </c>
      <c r="H3572" s="47" t="s">
        <v>234</v>
      </c>
      <c r="I3572" s="240">
        <v>42784.25</v>
      </c>
      <c r="J3572" s="39">
        <v>6</v>
      </c>
      <c r="K3572" s="41">
        <v>42778</v>
      </c>
      <c r="M3572" s="41"/>
    </row>
    <row r="3573" spans="2:13" x14ac:dyDescent="0.15">
      <c r="B3573" s="36">
        <v>42784</v>
      </c>
      <c r="C3573" s="37">
        <v>0.27083333333333331</v>
      </c>
      <c r="D3573" s="39">
        <v>120</v>
      </c>
      <c r="E3573" s="39">
        <v>76</v>
      </c>
      <c r="F3573" s="39">
        <v>59</v>
      </c>
      <c r="G3573" s="47"/>
      <c r="H3573" s="47"/>
      <c r="I3573" s="240">
        <v>42784.25</v>
      </c>
      <c r="J3573" s="39">
        <v>6</v>
      </c>
      <c r="K3573" s="41">
        <v>42778</v>
      </c>
      <c r="M3573" s="41"/>
    </row>
    <row r="3574" spans="2:13" x14ac:dyDescent="0.15">
      <c r="B3574" s="36">
        <v>42785</v>
      </c>
      <c r="C3574" s="37">
        <v>0.23958333333333334</v>
      </c>
      <c r="D3574" s="39">
        <v>130</v>
      </c>
      <c r="E3574" s="39">
        <v>76</v>
      </c>
      <c r="F3574" s="39">
        <v>52</v>
      </c>
      <c r="G3574" s="47" t="s">
        <v>28</v>
      </c>
      <c r="H3574" s="47" t="s">
        <v>234</v>
      </c>
      <c r="I3574" s="240">
        <v>42785.25</v>
      </c>
      <c r="J3574" s="39">
        <v>6</v>
      </c>
      <c r="K3574" s="41">
        <v>42785</v>
      </c>
      <c r="M3574" s="41"/>
    </row>
    <row r="3575" spans="2:13" x14ac:dyDescent="0.15">
      <c r="B3575" s="36">
        <v>42785</v>
      </c>
      <c r="C3575" s="37">
        <v>0.24097222222222223</v>
      </c>
      <c r="D3575" s="39">
        <v>123</v>
      </c>
      <c r="E3575" s="39">
        <v>76</v>
      </c>
      <c r="F3575" s="39">
        <v>55</v>
      </c>
      <c r="G3575" s="47"/>
      <c r="H3575" s="47"/>
      <c r="I3575" s="240">
        <v>42785.25</v>
      </c>
      <c r="J3575" s="39">
        <v>6</v>
      </c>
      <c r="K3575" s="41">
        <v>42785</v>
      </c>
      <c r="M3575" s="41"/>
    </row>
    <row r="3576" spans="2:13" x14ac:dyDescent="0.15">
      <c r="B3576" s="36">
        <v>42786</v>
      </c>
      <c r="C3576" s="37">
        <v>0.25625000000000003</v>
      </c>
      <c r="D3576" s="39">
        <v>123</v>
      </c>
      <c r="E3576" s="39">
        <v>76</v>
      </c>
      <c r="F3576" s="39">
        <v>55</v>
      </c>
      <c r="G3576" s="47" t="s">
        <v>28</v>
      </c>
      <c r="H3576" s="47" t="s">
        <v>419</v>
      </c>
      <c r="I3576" s="240">
        <v>42786.25</v>
      </c>
      <c r="J3576" s="39">
        <v>6</v>
      </c>
      <c r="K3576" s="41">
        <v>42785</v>
      </c>
      <c r="M3576" s="41"/>
    </row>
    <row r="3577" spans="2:13" x14ac:dyDescent="0.15">
      <c r="B3577" s="36">
        <v>42786</v>
      </c>
      <c r="C3577" s="37">
        <v>0.25694444444444448</v>
      </c>
      <c r="D3577" s="39">
        <v>117</v>
      </c>
      <c r="E3577" s="39">
        <v>71</v>
      </c>
      <c r="F3577" s="39">
        <v>53</v>
      </c>
      <c r="G3577" s="47"/>
      <c r="H3577" s="47"/>
      <c r="I3577" s="240">
        <v>42786.25</v>
      </c>
      <c r="J3577" s="39">
        <v>6</v>
      </c>
      <c r="K3577" s="41">
        <v>42785</v>
      </c>
      <c r="M3577" s="41"/>
    </row>
    <row r="3578" spans="2:13" x14ac:dyDescent="0.15">
      <c r="B3578" s="36">
        <v>42787</v>
      </c>
      <c r="C3578" s="37">
        <v>0.23958333333333334</v>
      </c>
      <c r="D3578" s="39">
        <v>136</v>
      </c>
      <c r="E3578" s="39">
        <v>80</v>
      </c>
      <c r="F3578" s="39">
        <v>58</v>
      </c>
      <c r="G3578" s="47" t="s">
        <v>28</v>
      </c>
      <c r="H3578" s="47" t="s">
        <v>419</v>
      </c>
      <c r="I3578" s="240">
        <v>42787.25</v>
      </c>
      <c r="J3578" s="39">
        <v>6</v>
      </c>
      <c r="K3578" s="41">
        <v>42785</v>
      </c>
      <c r="M3578" s="41"/>
    </row>
    <row r="3579" spans="2:13" x14ac:dyDescent="0.15">
      <c r="B3579" s="36">
        <v>42787</v>
      </c>
      <c r="C3579" s="37">
        <v>0.24305555555555555</v>
      </c>
      <c r="D3579" s="39">
        <v>122</v>
      </c>
      <c r="E3579" s="39">
        <v>75</v>
      </c>
      <c r="F3579" s="39">
        <v>54</v>
      </c>
      <c r="G3579" s="47"/>
      <c r="H3579" s="47"/>
      <c r="I3579" s="240">
        <v>42787.25</v>
      </c>
      <c r="J3579" s="39">
        <v>6</v>
      </c>
      <c r="K3579" s="41">
        <v>42785</v>
      </c>
      <c r="M3579" s="41"/>
    </row>
    <row r="3580" spans="2:13" x14ac:dyDescent="0.15">
      <c r="B3580" s="36">
        <v>42787</v>
      </c>
      <c r="C3580" s="37">
        <v>0.24513888888888888</v>
      </c>
      <c r="D3580" s="39">
        <v>127</v>
      </c>
      <c r="E3580" s="39">
        <v>76</v>
      </c>
      <c r="F3580" s="39">
        <v>54</v>
      </c>
      <c r="G3580" s="47"/>
      <c r="H3580" s="47"/>
      <c r="I3580" s="240">
        <v>42787.25</v>
      </c>
      <c r="J3580" s="39">
        <v>6</v>
      </c>
      <c r="K3580" s="41">
        <v>42785</v>
      </c>
      <c r="M3580" s="41"/>
    </row>
    <row r="3581" spans="2:13" x14ac:dyDescent="0.15">
      <c r="B3581" s="36">
        <v>42788</v>
      </c>
      <c r="C3581" s="37">
        <v>0.24652777777777779</v>
      </c>
      <c r="D3581" s="39">
        <v>135</v>
      </c>
      <c r="E3581" s="39">
        <v>80</v>
      </c>
      <c r="F3581" s="39">
        <v>54</v>
      </c>
      <c r="G3581" s="47" t="s">
        <v>28</v>
      </c>
      <c r="H3581" s="47" t="s">
        <v>419</v>
      </c>
      <c r="I3581" s="240">
        <v>42788.25</v>
      </c>
      <c r="J3581" s="39">
        <v>6</v>
      </c>
      <c r="K3581" s="41">
        <v>42785</v>
      </c>
      <c r="M3581" s="41"/>
    </row>
    <row r="3582" spans="2:13" x14ac:dyDescent="0.15">
      <c r="B3582" s="36">
        <v>42788</v>
      </c>
      <c r="C3582" s="37">
        <v>0.24722222222222223</v>
      </c>
      <c r="D3582" s="39">
        <v>126</v>
      </c>
      <c r="E3582" s="39">
        <v>80</v>
      </c>
      <c r="F3582" s="39">
        <v>53</v>
      </c>
      <c r="G3582" s="47"/>
      <c r="H3582" s="47"/>
      <c r="I3582" s="240">
        <v>42788.25</v>
      </c>
      <c r="J3582" s="39">
        <v>6</v>
      </c>
      <c r="K3582" s="41">
        <v>42785</v>
      </c>
      <c r="M3582" s="41"/>
    </row>
    <row r="3583" spans="2:13" x14ac:dyDescent="0.15">
      <c r="B3583" s="36">
        <v>42789</v>
      </c>
      <c r="C3583" s="37">
        <v>0.24583333333333335</v>
      </c>
      <c r="D3583" s="39">
        <v>132</v>
      </c>
      <c r="E3583" s="39">
        <v>79</v>
      </c>
      <c r="F3583" s="39">
        <v>52</v>
      </c>
      <c r="G3583" s="47" t="s">
        <v>28</v>
      </c>
      <c r="H3583" s="47" t="s">
        <v>419</v>
      </c>
      <c r="I3583" s="240">
        <v>42789.25</v>
      </c>
      <c r="J3583" s="39">
        <v>6</v>
      </c>
      <c r="K3583" s="41">
        <v>42785</v>
      </c>
      <c r="M3583" s="41"/>
    </row>
    <row r="3584" spans="2:13" x14ac:dyDescent="0.15">
      <c r="B3584" s="36">
        <v>42789</v>
      </c>
      <c r="C3584" s="37">
        <v>0.24722222222222223</v>
      </c>
      <c r="D3584" s="39">
        <v>127</v>
      </c>
      <c r="E3584" s="39">
        <v>77</v>
      </c>
      <c r="F3584" s="39">
        <v>52</v>
      </c>
      <c r="G3584" s="47"/>
      <c r="H3584" s="47"/>
      <c r="I3584" s="240">
        <v>42789.25</v>
      </c>
      <c r="J3584" s="39">
        <v>6</v>
      </c>
      <c r="K3584" s="41">
        <v>42785</v>
      </c>
      <c r="M3584" s="41"/>
    </row>
    <row r="3585" spans="2:13" x14ac:dyDescent="0.15">
      <c r="B3585" s="36">
        <v>42789</v>
      </c>
      <c r="C3585" s="37">
        <v>0.99861111111111101</v>
      </c>
      <c r="D3585" s="39">
        <v>121</v>
      </c>
      <c r="E3585" s="39">
        <v>73</v>
      </c>
      <c r="F3585" s="39">
        <v>54</v>
      </c>
      <c r="G3585" s="47"/>
      <c r="H3585" s="47"/>
      <c r="I3585" s="240">
        <v>42789.75</v>
      </c>
      <c r="J3585" s="39">
        <v>18</v>
      </c>
      <c r="K3585" s="41">
        <v>42785</v>
      </c>
      <c r="M3585" s="41"/>
    </row>
    <row r="3586" spans="2:13" x14ac:dyDescent="0.15">
      <c r="B3586" s="36">
        <v>42790</v>
      </c>
      <c r="C3586" s="37">
        <v>0.24374999999999999</v>
      </c>
      <c r="D3586" s="39">
        <v>138</v>
      </c>
      <c r="E3586" s="39">
        <v>80</v>
      </c>
      <c r="F3586" s="39">
        <v>50</v>
      </c>
      <c r="G3586" s="47" t="s">
        <v>28</v>
      </c>
      <c r="H3586" s="47" t="s">
        <v>420</v>
      </c>
      <c r="I3586" s="240">
        <v>42790.25</v>
      </c>
      <c r="J3586" s="39">
        <v>6</v>
      </c>
      <c r="K3586" s="41">
        <v>42785</v>
      </c>
      <c r="M3586" s="41"/>
    </row>
    <row r="3587" spans="2:13" x14ac:dyDescent="0.15">
      <c r="B3587" s="36">
        <v>42790</v>
      </c>
      <c r="C3587" s="37">
        <v>0.24722222222222223</v>
      </c>
      <c r="D3587" s="39">
        <v>127</v>
      </c>
      <c r="E3587" s="39">
        <v>77</v>
      </c>
      <c r="F3587" s="39">
        <v>50</v>
      </c>
      <c r="G3587" s="47"/>
      <c r="H3587" s="47"/>
      <c r="I3587" s="240">
        <v>42790.25</v>
      </c>
      <c r="J3587" s="39">
        <v>6</v>
      </c>
      <c r="K3587" s="41">
        <v>42785</v>
      </c>
      <c r="M3587" s="41"/>
    </row>
    <row r="3588" spans="2:13" x14ac:dyDescent="0.15">
      <c r="B3588" s="36">
        <v>42791</v>
      </c>
      <c r="C3588" s="37">
        <v>0.39027777777777778</v>
      </c>
      <c r="D3588" s="39">
        <v>121</v>
      </c>
      <c r="E3588" s="39">
        <v>69</v>
      </c>
      <c r="F3588" s="39">
        <v>66</v>
      </c>
      <c r="G3588" s="47" t="s">
        <v>28</v>
      </c>
      <c r="H3588" s="47" t="s">
        <v>421</v>
      </c>
      <c r="I3588" s="240">
        <v>42791.25</v>
      </c>
      <c r="J3588" s="39">
        <v>6</v>
      </c>
      <c r="K3588" s="41">
        <v>42785</v>
      </c>
      <c r="M3588" s="41"/>
    </row>
    <row r="3589" spans="2:13" x14ac:dyDescent="0.15">
      <c r="B3589" s="36">
        <v>42791</v>
      </c>
      <c r="C3589" s="37">
        <v>0.39097222222222222</v>
      </c>
      <c r="D3589" s="39">
        <v>115</v>
      </c>
      <c r="E3589" s="39">
        <v>67</v>
      </c>
      <c r="F3589" s="39">
        <v>65</v>
      </c>
      <c r="G3589" s="47"/>
      <c r="H3589" s="47"/>
      <c r="I3589" s="240">
        <v>42791.25</v>
      </c>
      <c r="J3589" s="39">
        <v>6</v>
      </c>
      <c r="K3589" s="41">
        <v>42785</v>
      </c>
      <c r="M3589" s="41"/>
    </row>
    <row r="3590" spans="2:13" x14ac:dyDescent="0.15">
      <c r="B3590" s="36">
        <v>42792</v>
      </c>
      <c r="C3590" s="37">
        <v>0.3576388888888889</v>
      </c>
      <c r="D3590" s="39">
        <v>144</v>
      </c>
      <c r="E3590" s="39">
        <v>82</v>
      </c>
      <c r="F3590" s="39">
        <v>54</v>
      </c>
      <c r="G3590" s="47" t="s">
        <v>28</v>
      </c>
      <c r="H3590" s="47" t="s">
        <v>422</v>
      </c>
      <c r="I3590" s="240">
        <v>42792.25</v>
      </c>
      <c r="J3590" s="39">
        <v>6</v>
      </c>
      <c r="K3590" s="41">
        <v>42792</v>
      </c>
      <c r="M3590" s="41"/>
    </row>
    <row r="3591" spans="2:13" x14ac:dyDescent="0.15">
      <c r="B3591" s="36">
        <v>42792</v>
      </c>
      <c r="C3591" s="37">
        <v>0.35833333333333334</v>
      </c>
      <c r="D3591" s="39">
        <v>136</v>
      </c>
      <c r="E3591" s="39">
        <v>77</v>
      </c>
      <c r="F3591" s="39">
        <v>53</v>
      </c>
      <c r="G3591" s="47"/>
      <c r="H3591" s="47"/>
      <c r="I3591" s="240">
        <v>42792.25</v>
      </c>
      <c r="J3591" s="39">
        <v>6</v>
      </c>
      <c r="K3591" s="41">
        <v>42792</v>
      </c>
      <c r="M3591" s="41"/>
    </row>
    <row r="3592" spans="2:13" x14ac:dyDescent="0.15">
      <c r="B3592" s="36">
        <v>42792</v>
      </c>
      <c r="C3592" s="37">
        <v>0.35972222222222222</v>
      </c>
      <c r="D3592" s="39">
        <v>131</v>
      </c>
      <c r="E3592" s="39">
        <v>79</v>
      </c>
      <c r="F3592" s="39">
        <v>54</v>
      </c>
      <c r="G3592" s="47"/>
      <c r="H3592" s="47"/>
      <c r="I3592" s="240">
        <v>42792.25</v>
      </c>
      <c r="J3592" s="39">
        <v>6</v>
      </c>
      <c r="K3592" s="41">
        <v>42792</v>
      </c>
      <c r="M3592" s="41"/>
    </row>
    <row r="3593" spans="2:13" x14ac:dyDescent="0.15">
      <c r="B3593" s="36">
        <v>42792</v>
      </c>
      <c r="C3593" s="37">
        <v>0.65208333333333335</v>
      </c>
      <c r="D3593" s="39">
        <v>133</v>
      </c>
      <c r="E3593" s="39">
        <v>73</v>
      </c>
      <c r="F3593" s="39">
        <v>55</v>
      </c>
      <c r="G3593" s="47"/>
      <c r="H3593" s="47"/>
      <c r="I3593" s="240">
        <v>42792.75</v>
      </c>
      <c r="J3593" s="39">
        <v>18</v>
      </c>
      <c r="K3593" s="41">
        <v>42792</v>
      </c>
      <c r="M3593" s="41"/>
    </row>
    <row r="3594" spans="2:13" x14ac:dyDescent="0.15">
      <c r="B3594" s="36">
        <v>42792</v>
      </c>
      <c r="C3594" s="37">
        <v>0.65486111111111112</v>
      </c>
      <c r="D3594" s="39">
        <v>127</v>
      </c>
      <c r="E3594" s="39">
        <v>75</v>
      </c>
      <c r="F3594" s="39">
        <v>53</v>
      </c>
      <c r="G3594" s="47"/>
      <c r="H3594" s="47"/>
      <c r="I3594" s="240">
        <v>42792.75</v>
      </c>
      <c r="J3594" s="39">
        <v>18</v>
      </c>
      <c r="K3594" s="41">
        <v>42792</v>
      </c>
      <c r="M3594" s="41"/>
    </row>
    <row r="3595" spans="2:13" x14ac:dyDescent="0.15">
      <c r="B3595" s="36">
        <v>42793</v>
      </c>
      <c r="C3595" s="37">
        <v>0.25694444444444448</v>
      </c>
      <c r="D3595" s="39">
        <v>140</v>
      </c>
      <c r="E3595" s="39">
        <v>71</v>
      </c>
      <c r="F3595" s="39">
        <v>52</v>
      </c>
      <c r="G3595" s="47" t="s">
        <v>24</v>
      </c>
      <c r="H3595" s="47" t="s">
        <v>129</v>
      </c>
      <c r="I3595" s="240">
        <v>42793.25</v>
      </c>
      <c r="J3595" s="39">
        <v>6</v>
      </c>
      <c r="K3595" s="41">
        <v>42792</v>
      </c>
      <c r="M3595" s="41"/>
    </row>
    <row r="3596" spans="2:13" x14ac:dyDescent="0.15">
      <c r="B3596" s="36">
        <v>42793</v>
      </c>
      <c r="C3596" s="37">
        <v>0.25763888888888892</v>
      </c>
      <c r="D3596" s="39">
        <v>124</v>
      </c>
      <c r="E3596" s="39">
        <v>72</v>
      </c>
      <c r="F3596" s="39">
        <v>51</v>
      </c>
      <c r="G3596" s="47"/>
      <c r="H3596" s="47"/>
      <c r="I3596" s="240">
        <v>42793.25</v>
      </c>
      <c r="J3596" s="39">
        <v>6</v>
      </c>
      <c r="K3596" s="41">
        <v>42792</v>
      </c>
      <c r="M3596" s="41"/>
    </row>
    <row r="3597" spans="2:13" x14ac:dyDescent="0.15">
      <c r="B3597" s="36">
        <v>42793</v>
      </c>
      <c r="C3597" s="37">
        <v>0.25833333333333336</v>
      </c>
      <c r="D3597" s="39">
        <v>130</v>
      </c>
      <c r="E3597" s="39">
        <v>72</v>
      </c>
      <c r="F3597" s="39">
        <v>50</v>
      </c>
      <c r="G3597" s="47"/>
      <c r="H3597" s="47"/>
      <c r="I3597" s="240">
        <v>42793.25</v>
      </c>
      <c r="J3597" s="39">
        <v>6</v>
      </c>
      <c r="K3597" s="41">
        <v>42792</v>
      </c>
      <c r="M3597" s="41"/>
    </row>
    <row r="3598" spans="2:13" x14ac:dyDescent="0.15">
      <c r="B3598" s="36">
        <v>42794</v>
      </c>
      <c r="C3598" s="37">
        <v>0.24097222222222223</v>
      </c>
      <c r="D3598" s="39">
        <v>134</v>
      </c>
      <c r="E3598" s="39">
        <v>82</v>
      </c>
      <c r="F3598" s="39">
        <v>56</v>
      </c>
      <c r="G3598" s="47" t="s">
        <v>24</v>
      </c>
      <c r="H3598" s="47" t="s">
        <v>128</v>
      </c>
      <c r="I3598" s="240">
        <v>42794.25</v>
      </c>
      <c r="J3598" s="39">
        <v>6</v>
      </c>
      <c r="K3598" s="41">
        <v>42792</v>
      </c>
      <c r="M3598" s="41"/>
    </row>
    <row r="3599" spans="2:13" x14ac:dyDescent="0.15">
      <c r="B3599" s="36">
        <v>42794</v>
      </c>
      <c r="C3599" s="37">
        <v>0.24305555555555555</v>
      </c>
      <c r="D3599" s="39">
        <v>122</v>
      </c>
      <c r="E3599" s="39">
        <v>77</v>
      </c>
      <c r="F3599" s="39">
        <v>54</v>
      </c>
      <c r="G3599" s="47"/>
      <c r="H3599" s="47"/>
      <c r="I3599" s="240">
        <v>42794.25</v>
      </c>
      <c r="J3599" s="39">
        <v>6</v>
      </c>
      <c r="K3599" s="41">
        <v>42792</v>
      </c>
      <c r="M3599" s="41"/>
    </row>
    <row r="3600" spans="2:13" x14ac:dyDescent="0.15">
      <c r="B3600" s="36">
        <v>42795</v>
      </c>
      <c r="C3600" s="37">
        <v>0.24722222222222223</v>
      </c>
      <c r="D3600" s="39">
        <v>122</v>
      </c>
      <c r="E3600" s="39">
        <v>67</v>
      </c>
      <c r="F3600" s="39">
        <v>56</v>
      </c>
      <c r="G3600" s="47" t="s">
        <v>24</v>
      </c>
      <c r="H3600" s="47" t="s">
        <v>129</v>
      </c>
      <c r="I3600" s="240">
        <v>42795.25</v>
      </c>
      <c r="J3600" s="39">
        <v>6</v>
      </c>
      <c r="K3600" s="41">
        <v>42792</v>
      </c>
      <c r="M3600" s="41"/>
    </row>
    <row r="3601" spans="2:13" x14ac:dyDescent="0.15">
      <c r="B3601" s="36">
        <v>42795</v>
      </c>
      <c r="C3601" s="37">
        <v>0.24791666666666667</v>
      </c>
      <c r="D3601" s="39">
        <v>114</v>
      </c>
      <c r="E3601" s="39">
        <v>68</v>
      </c>
      <c r="F3601" s="39">
        <v>53</v>
      </c>
      <c r="G3601" s="47"/>
      <c r="H3601" s="47"/>
      <c r="I3601" s="240">
        <v>42795.25</v>
      </c>
      <c r="J3601" s="39">
        <v>6</v>
      </c>
      <c r="K3601" s="41">
        <v>42792</v>
      </c>
      <c r="M3601" s="41"/>
    </row>
    <row r="3602" spans="2:13" x14ac:dyDescent="0.15">
      <c r="B3602" s="36">
        <v>42796</v>
      </c>
      <c r="C3602" s="37">
        <v>0.24791666666666667</v>
      </c>
      <c r="D3602" s="39">
        <v>125</v>
      </c>
      <c r="E3602" s="39">
        <v>74</v>
      </c>
      <c r="F3602" s="39">
        <v>60</v>
      </c>
      <c r="G3602" s="47" t="s">
        <v>24</v>
      </c>
      <c r="H3602" s="47" t="s">
        <v>128</v>
      </c>
      <c r="I3602" s="240">
        <v>42796.25</v>
      </c>
      <c r="J3602" s="39">
        <v>6</v>
      </c>
      <c r="K3602" s="41">
        <v>42792</v>
      </c>
      <c r="M3602" s="41"/>
    </row>
    <row r="3603" spans="2:13" x14ac:dyDescent="0.15">
      <c r="B3603" s="36">
        <v>42796</v>
      </c>
      <c r="C3603" s="37">
        <v>0.25138888888888888</v>
      </c>
      <c r="D3603" s="39">
        <v>118</v>
      </c>
      <c r="E3603" s="39">
        <v>70</v>
      </c>
      <c r="F3603" s="39">
        <v>57</v>
      </c>
      <c r="G3603" s="47"/>
      <c r="H3603" s="47"/>
      <c r="I3603" s="240">
        <v>42796.25</v>
      </c>
      <c r="J3603" s="39">
        <v>6</v>
      </c>
      <c r="K3603" s="41">
        <v>42792</v>
      </c>
      <c r="M3603" s="41"/>
    </row>
    <row r="3604" spans="2:13" x14ac:dyDescent="0.15">
      <c r="B3604" s="36">
        <v>42797</v>
      </c>
      <c r="C3604" s="37">
        <v>0.26250000000000001</v>
      </c>
      <c r="D3604" s="39">
        <v>123</v>
      </c>
      <c r="E3604" s="39">
        <v>69</v>
      </c>
      <c r="F3604" s="39">
        <v>57</v>
      </c>
      <c r="G3604" s="47" t="s">
        <v>24</v>
      </c>
      <c r="H3604" s="47" t="s">
        <v>129</v>
      </c>
      <c r="I3604" s="240">
        <v>42797.25</v>
      </c>
      <c r="J3604" s="39">
        <v>6</v>
      </c>
      <c r="K3604" s="41">
        <v>42792</v>
      </c>
      <c r="M3604" s="41"/>
    </row>
    <row r="3605" spans="2:13" x14ac:dyDescent="0.15">
      <c r="B3605" s="36">
        <v>42797</v>
      </c>
      <c r="C3605" s="37">
        <v>0.2638888888888889</v>
      </c>
      <c r="D3605" s="39">
        <v>118</v>
      </c>
      <c r="E3605" s="39">
        <v>72</v>
      </c>
      <c r="F3605" s="39">
        <v>58</v>
      </c>
      <c r="G3605" s="47"/>
      <c r="H3605" s="47"/>
      <c r="I3605" s="240">
        <v>42797.25</v>
      </c>
      <c r="J3605" s="39">
        <v>6</v>
      </c>
      <c r="K3605" s="41">
        <v>42792</v>
      </c>
      <c r="M3605" s="41"/>
    </row>
    <row r="3606" spans="2:13" x14ac:dyDescent="0.15">
      <c r="B3606" s="36">
        <v>42797</v>
      </c>
      <c r="C3606" s="37">
        <v>0.99861111111111101</v>
      </c>
      <c r="D3606" s="39">
        <v>121</v>
      </c>
      <c r="E3606" s="39">
        <v>67</v>
      </c>
      <c r="F3606" s="39">
        <v>56</v>
      </c>
      <c r="G3606" s="47"/>
      <c r="H3606" s="47"/>
      <c r="I3606" s="240">
        <v>42797.75</v>
      </c>
      <c r="J3606" s="39">
        <v>18</v>
      </c>
      <c r="K3606" s="41">
        <v>42792</v>
      </c>
      <c r="M3606" s="41"/>
    </row>
    <row r="3607" spans="2:13" x14ac:dyDescent="0.15">
      <c r="B3607" s="36">
        <v>42797</v>
      </c>
      <c r="C3607" s="37">
        <v>0.99930555555555556</v>
      </c>
      <c r="D3607" s="39">
        <v>114</v>
      </c>
      <c r="E3607" s="39">
        <v>72</v>
      </c>
      <c r="F3607" s="39">
        <v>54</v>
      </c>
      <c r="G3607" s="47"/>
      <c r="H3607" s="47"/>
      <c r="I3607" s="240">
        <v>42797.75</v>
      </c>
      <c r="J3607" s="39">
        <v>18</v>
      </c>
      <c r="K3607" s="41">
        <v>42792</v>
      </c>
      <c r="M3607" s="41"/>
    </row>
    <row r="3608" spans="2:13" x14ac:dyDescent="0.15">
      <c r="B3608" s="36">
        <v>42798</v>
      </c>
      <c r="C3608" s="37">
        <v>0.22013888888888888</v>
      </c>
      <c r="D3608" s="39">
        <v>131</v>
      </c>
      <c r="E3608" s="39">
        <v>73</v>
      </c>
      <c r="F3608" s="39">
        <v>57</v>
      </c>
      <c r="G3608" s="47" t="s">
        <v>24</v>
      </c>
      <c r="H3608" s="47" t="s">
        <v>423</v>
      </c>
      <c r="I3608" s="240">
        <v>42798.25</v>
      </c>
      <c r="J3608" s="39">
        <v>6</v>
      </c>
      <c r="K3608" s="41">
        <v>42792</v>
      </c>
      <c r="M3608" s="41"/>
    </row>
    <row r="3609" spans="2:13" x14ac:dyDescent="0.15">
      <c r="B3609" s="36">
        <v>42798</v>
      </c>
      <c r="C3609" s="37">
        <v>0.22291666666666665</v>
      </c>
      <c r="D3609" s="39">
        <v>121</v>
      </c>
      <c r="E3609" s="39">
        <v>74</v>
      </c>
      <c r="F3609" s="39">
        <v>56</v>
      </c>
      <c r="G3609" s="47"/>
      <c r="H3609" s="47"/>
      <c r="I3609" s="240">
        <v>42798.25</v>
      </c>
      <c r="J3609" s="39">
        <v>6</v>
      </c>
      <c r="K3609" s="41">
        <v>42792</v>
      </c>
      <c r="M3609" s="41"/>
    </row>
    <row r="3610" spans="2:13" x14ac:dyDescent="0.15">
      <c r="B3610" s="36">
        <v>42799</v>
      </c>
      <c r="C3610" s="37">
        <v>0.96875</v>
      </c>
      <c r="D3610" s="39">
        <v>135</v>
      </c>
      <c r="E3610" s="39">
        <v>75</v>
      </c>
      <c r="F3610" s="39">
        <v>52</v>
      </c>
      <c r="G3610" s="47" t="s">
        <v>28</v>
      </c>
      <c r="H3610" s="47" t="s">
        <v>419</v>
      </c>
      <c r="I3610" s="240">
        <v>42799.75</v>
      </c>
      <c r="J3610" s="39">
        <v>18</v>
      </c>
      <c r="K3610" s="41">
        <v>42799</v>
      </c>
      <c r="M3610" s="41"/>
    </row>
    <row r="3611" spans="2:13" x14ac:dyDescent="0.15">
      <c r="B3611" s="36">
        <v>42799</v>
      </c>
      <c r="C3611" s="37">
        <v>0.96944444444444444</v>
      </c>
      <c r="D3611" s="39">
        <v>123</v>
      </c>
      <c r="E3611" s="39">
        <v>78</v>
      </c>
      <c r="F3611" s="39">
        <v>53</v>
      </c>
      <c r="G3611" s="47"/>
      <c r="H3611" s="47"/>
      <c r="I3611" s="240">
        <v>42799.75</v>
      </c>
      <c r="J3611" s="39">
        <v>18</v>
      </c>
      <c r="K3611" s="41">
        <v>42799</v>
      </c>
      <c r="M3611" s="41"/>
    </row>
    <row r="3612" spans="2:13" x14ac:dyDescent="0.15">
      <c r="B3612" s="36">
        <v>42800</v>
      </c>
      <c r="C3612" s="37">
        <v>0.24444444444444446</v>
      </c>
      <c r="D3612" s="39">
        <v>127</v>
      </c>
      <c r="E3612" s="39">
        <v>75</v>
      </c>
      <c r="F3612" s="39">
        <v>53</v>
      </c>
      <c r="G3612" s="47" t="s">
        <v>24</v>
      </c>
      <c r="H3612" s="47" t="s">
        <v>287</v>
      </c>
      <c r="I3612" s="240">
        <v>42800.25</v>
      </c>
      <c r="J3612" s="39">
        <v>6</v>
      </c>
      <c r="K3612" s="41">
        <v>42799</v>
      </c>
      <c r="M3612" s="41"/>
    </row>
    <row r="3613" spans="2:13" x14ac:dyDescent="0.15">
      <c r="B3613" s="36">
        <v>42800</v>
      </c>
      <c r="C3613" s="37">
        <v>0.24722222222222223</v>
      </c>
      <c r="D3613" s="39">
        <v>130</v>
      </c>
      <c r="E3613" s="39">
        <v>75</v>
      </c>
      <c r="F3613" s="39">
        <v>54</v>
      </c>
      <c r="G3613" s="47"/>
      <c r="H3613" s="47"/>
      <c r="I3613" s="240">
        <v>42800.25</v>
      </c>
      <c r="J3613" s="39">
        <v>6</v>
      </c>
      <c r="K3613" s="41">
        <v>42799</v>
      </c>
      <c r="M3613" s="41"/>
    </row>
    <row r="3614" spans="2:13" x14ac:dyDescent="0.15">
      <c r="B3614" s="36">
        <v>42801</v>
      </c>
      <c r="C3614" s="37"/>
      <c r="D3614" s="39"/>
      <c r="E3614" s="39"/>
      <c r="F3614" s="39"/>
      <c r="G3614" s="47" t="s">
        <v>28</v>
      </c>
      <c r="H3614" s="47" t="s">
        <v>424</v>
      </c>
      <c r="I3614" s="240">
        <v>42800.75</v>
      </c>
      <c r="J3614" s="39">
        <v>18</v>
      </c>
      <c r="K3614" s="41">
        <v>42799</v>
      </c>
      <c r="M3614" s="41"/>
    </row>
    <row r="3615" spans="2:13" x14ac:dyDescent="0.15">
      <c r="B3615" s="36">
        <v>42802</v>
      </c>
      <c r="C3615" s="37"/>
      <c r="D3615" s="39"/>
      <c r="E3615" s="39"/>
      <c r="F3615" s="39"/>
      <c r="G3615" s="47" t="s">
        <v>28</v>
      </c>
      <c r="H3615" s="47" t="s">
        <v>396</v>
      </c>
      <c r="I3615" s="240">
        <v>42801.75</v>
      </c>
      <c r="J3615" s="39">
        <v>18</v>
      </c>
      <c r="K3615" s="41">
        <v>42799</v>
      </c>
      <c r="M3615" s="41"/>
    </row>
    <row r="3616" spans="2:13" x14ac:dyDescent="0.15">
      <c r="B3616" s="36">
        <v>42803</v>
      </c>
      <c r="C3616" s="37">
        <v>0.99861111111111101</v>
      </c>
      <c r="D3616" s="39">
        <v>116</v>
      </c>
      <c r="E3616" s="39">
        <v>60</v>
      </c>
      <c r="F3616" s="39">
        <v>60</v>
      </c>
      <c r="G3616" s="47" t="s">
        <v>24</v>
      </c>
      <c r="H3616" s="47" t="s">
        <v>128</v>
      </c>
      <c r="I3616" s="240">
        <v>42803.75</v>
      </c>
      <c r="J3616" s="39">
        <v>18</v>
      </c>
      <c r="K3616" s="41">
        <v>42799</v>
      </c>
      <c r="M3616" s="41"/>
    </row>
    <row r="3617" spans="2:13" x14ac:dyDescent="0.15">
      <c r="B3617" s="36">
        <v>42803</v>
      </c>
      <c r="C3617" s="37">
        <v>0.99930555555555556</v>
      </c>
      <c r="D3617" s="39">
        <v>110</v>
      </c>
      <c r="E3617" s="39">
        <v>61</v>
      </c>
      <c r="F3617" s="39">
        <v>62</v>
      </c>
      <c r="G3617" s="47"/>
      <c r="H3617" s="47"/>
      <c r="I3617" s="240">
        <v>42803.75</v>
      </c>
      <c r="J3617" s="39">
        <v>18</v>
      </c>
      <c r="K3617" s="41">
        <v>42799</v>
      </c>
      <c r="M3617" s="41"/>
    </row>
    <row r="3618" spans="2:13" x14ac:dyDescent="0.15">
      <c r="B3618" s="36">
        <v>42804</v>
      </c>
      <c r="C3618" s="37">
        <v>0.24166666666666667</v>
      </c>
      <c r="D3618" s="39">
        <v>131</v>
      </c>
      <c r="E3618" s="39">
        <v>76</v>
      </c>
      <c r="F3618" s="39">
        <v>54</v>
      </c>
      <c r="G3618" s="47" t="s">
        <v>24</v>
      </c>
      <c r="H3618" s="47" t="s">
        <v>129</v>
      </c>
      <c r="I3618" s="240">
        <v>42804.25</v>
      </c>
      <c r="J3618" s="39">
        <v>6</v>
      </c>
      <c r="K3618" s="41">
        <v>42799</v>
      </c>
      <c r="M3618" s="41"/>
    </row>
    <row r="3619" spans="2:13" x14ac:dyDescent="0.15">
      <c r="B3619" s="36">
        <v>42804</v>
      </c>
      <c r="C3619" s="37">
        <v>0.24374999999999999</v>
      </c>
      <c r="D3619" s="39">
        <v>129</v>
      </c>
      <c r="E3619" s="39">
        <v>73</v>
      </c>
      <c r="F3619" s="39">
        <v>53</v>
      </c>
      <c r="G3619" s="47"/>
      <c r="H3619" s="47"/>
      <c r="I3619" s="240">
        <v>42804.25</v>
      </c>
      <c r="J3619" s="39">
        <v>6</v>
      </c>
      <c r="K3619" s="41">
        <v>42799</v>
      </c>
      <c r="M3619" s="41"/>
    </row>
    <row r="3620" spans="2:13" x14ac:dyDescent="0.15">
      <c r="B3620" s="36">
        <v>42805</v>
      </c>
      <c r="C3620" s="37">
        <v>0.30694444444444441</v>
      </c>
      <c r="D3620" s="39">
        <v>120</v>
      </c>
      <c r="E3620" s="39">
        <v>64</v>
      </c>
      <c r="F3620" s="39">
        <v>61</v>
      </c>
      <c r="G3620" s="47" t="s">
        <v>24</v>
      </c>
      <c r="H3620" s="47" t="s">
        <v>128</v>
      </c>
      <c r="I3620" s="240">
        <v>42805.25</v>
      </c>
      <c r="J3620" s="39">
        <v>6</v>
      </c>
      <c r="K3620" s="41">
        <v>42799</v>
      </c>
      <c r="M3620" s="41"/>
    </row>
    <row r="3621" spans="2:13" x14ac:dyDescent="0.15">
      <c r="B3621" s="36">
        <v>42806</v>
      </c>
      <c r="C3621" s="37">
        <v>0.27013888888888887</v>
      </c>
      <c r="D3621" s="39">
        <v>120</v>
      </c>
      <c r="E3621" s="39">
        <v>72</v>
      </c>
      <c r="F3621" s="39">
        <v>53</v>
      </c>
      <c r="G3621" s="47" t="s">
        <v>24</v>
      </c>
      <c r="H3621" s="47" t="s">
        <v>129</v>
      </c>
      <c r="I3621" s="240">
        <v>42806.25</v>
      </c>
      <c r="J3621" s="39">
        <v>6</v>
      </c>
      <c r="K3621" s="41">
        <v>42806</v>
      </c>
      <c r="M3621" s="41"/>
    </row>
    <row r="3622" spans="2:13" x14ac:dyDescent="0.15">
      <c r="B3622" s="36">
        <v>42806</v>
      </c>
      <c r="C3622" s="37">
        <v>0.27152777777777776</v>
      </c>
      <c r="D3622" s="39">
        <v>131</v>
      </c>
      <c r="E3622" s="39">
        <v>74</v>
      </c>
      <c r="F3622" s="39">
        <v>54</v>
      </c>
      <c r="G3622" s="47"/>
      <c r="H3622" s="47"/>
      <c r="I3622" s="240">
        <v>42806.25</v>
      </c>
      <c r="J3622" s="39">
        <v>6</v>
      </c>
      <c r="K3622" s="41">
        <v>42806</v>
      </c>
      <c r="M3622" s="41"/>
    </row>
    <row r="3623" spans="2:13" x14ac:dyDescent="0.15">
      <c r="B3623" s="36">
        <v>42807</v>
      </c>
      <c r="C3623" s="37">
        <v>0.25486111111111109</v>
      </c>
      <c r="D3623" s="39">
        <v>132</v>
      </c>
      <c r="E3623" s="39">
        <v>75</v>
      </c>
      <c r="F3623" s="39">
        <v>64</v>
      </c>
      <c r="G3623" s="47" t="s">
        <v>24</v>
      </c>
      <c r="H3623" s="47" t="s">
        <v>128</v>
      </c>
      <c r="I3623" s="240">
        <v>42807.25</v>
      </c>
      <c r="J3623" s="39">
        <v>6</v>
      </c>
      <c r="K3623" s="41">
        <v>42806</v>
      </c>
      <c r="M3623" s="41"/>
    </row>
    <row r="3624" spans="2:13" x14ac:dyDescent="0.15">
      <c r="B3624" s="36">
        <v>42807</v>
      </c>
      <c r="C3624" s="37">
        <v>0.25763888888888892</v>
      </c>
      <c r="D3624" s="39">
        <v>121</v>
      </c>
      <c r="E3624" s="39">
        <v>70</v>
      </c>
      <c r="F3624" s="39">
        <v>62</v>
      </c>
      <c r="G3624" s="47"/>
      <c r="H3624" s="47"/>
      <c r="I3624" s="240">
        <v>42807.25</v>
      </c>
      <c r="J3624" s="39">
        <v>6</v>
      </c>
      <c r="K3624" s="41">
        <v>42806</v>
      </c>
      <c r="M3624" s="41"/>
    </row>
    <row r="3625" spans="2:13" x14ac:dyDescent="0.15">
      <c r="B3625" s="36">
        <v>42808</v>
      </c>
      <c r="C3625" s="37">
        <v>0.25208333333333333</v>
      </c>
      <c r="D3625" s="39">
        <v>116</v>
      </c>
      <c r="E3625" s="39">
        <v>72</v>
      </c>
      <c r="F3625" s="39">
        <v>57</v>
      </c>
      <c r="G3625" s="47" t="s">
        <v>24</v>
      </c>
      <c r="H3625" s="47" t="s">
        <v>129</v>
      </c>
      <c r="I3625" s="240">
        <v>42808.25</v>
      </c>
      <c r="J3625" s="39">
        <v>6</v>
      </c>
      <c r="K3625" s="41">
        <v>42806</v>
      </c>
      <c r="M3625" s="41"/>
    </row>
    <row r="3626" spans="2:13" x14ac:dyDescent="0.15">
      <c r="B3626" s="36">
        <v>42808</v>
      </c>
      <c r="C3626" s="37">
        <v>0.25347222222222221</v>
      </c>
      <c r="D3626" s="39">
        <v>119</v>
      </c>
      <c r="E3626" s="39">
        <v>72</v>
      </c>
      <c r="F3626" s="39">
        <v>55</v>
      </c>
      <c r="G3626" s="47"/>
      <c r="H3626" s="47"/>
      <c r="I3626" s="240">
        <v>42808.25</v>
      </c>
      <c r="J3626" s="39">
        <v>6</v>
      </c>
      <c r="K3626" s="41">
        <v>42806</v>
      </c>
      <c r="M3626" s="41"/>
    </row>
    <row r="3627" spans="2:13" x14ac:dyDescent="0.15">
      <c r="B3627" s="36">
        <v>42809</v>
      </c>
      <c r="C3627" s="37">
        <v>0.26319444444444445</v>
      </c>
      <c r="D3627" s="39">
        <v>116</v>
      </c>
      <c r="E3627" s="39">
        <v>68</v>
      </c>
      <c r="F3627" s="39">
        <v>57</v>
      </c>
      <c r="G3627" s="47" t="s">
        <v>24</v>
      </c>
      <c r="H3627" s="47" t="s">
        <v>128</v>
      </c>
      <c r="I3627" s="240">
        <v>42809.25</v>
      </c>
      <c r="J3627" s="39">
        <v>6</v>
      </c>
      <c r="K3627" s="41">
        <v>42806</v>
      </c>
      <c r="M3627" s="41"/>
    </row>
    <row r="3628" spans="2:13" x14ac:dyDescent="0.15">
      <c r="B3628" s="36">
        <v>42810</v>
      </c>
      <c r="C3628" s="37">
        <v>0.26111111111111113</v>
      </c>
      <c r="D3628" s="39">
        <v>130</v>
      </c>
      <c r="E3628" s="39">
        <v>68</v>
      </c>
      <c r="F3628" s="39">
        <v>59</v>
      </c>
      <c r="G3628" s="47" t="s">
        <v>24</v>
      </c>
      <c r="H3628" s="47" t="s">
        <v>129</v>
      </c>
      <c r="I3628" s="240">
        <v>42810.25</v>
      </c>
      <c r="J3628" s="39">
        <v>6</v>
      </c>
      <c r="K3628" s="41">
        <v>42806</v>
      </c>
      <c r="M3628" s="41"/>
    </row>
    <row r="3629" spans="2:13" x14ac:dyDescent="0.15">
      <c r="B3629" s="36">
        <v>42810</v>
      </c>
      <c r="C3629" s="37">
        <v>0.26319444444444445</v>
      </c>
      <c r="D3629" s="39">
        <v>111</v>
      </c>
      <c r="E3629" s="39">
        <v>61</v>
      </c>
      <c r="F3629" s="39">
        <v>62</v>
      </c>
      <c r="G3629" s="47"/>
      <c r="H3629" s="47"/>
      <c r="I3629" s="240">
        <v>42810.25</v>
      </c>
      <c r="J3629" s="39">
        <v>6</v>
      </c>
      <c r="K3629" s="41">
        <v>42806</v>
      </c>
      <c r="M3629" s="41"/>
    </row>
    <row r="3630" spans="2:13" x14ac:dyDescent="0.15">
      <c r="B3630" s="36">
        <v>42810</v>
      </c>
      <c r="C3630" s="37">
        <v>0.2638888888888889</v>
      </c>
      <c r="D3630" s="39">
        <v>115</v>
      </c>
      <c r="E3630" s="39">
        <v>62</v>
      </c>
      <c r="F3630" s="39">
        <v>61</v>
      </c>
      <c r="G3630" s="47"/>
      <c r="H3630" s="47"/>
      <c r="I3630" s="240">
        <v>42810.25</v>
      </c>
      <c r="J3630" s="39">
        <v>6</v>
      </c>
      <c r="K3630" s="41">
        <v>42806</v>
      </c>
      <c r="M3630" s="41"/>
    </row>
    <row r="3631" spans="2:13" x14ac:dyDescent="0.15">
      <c r="B3631" s="36">
        <v>42811</v>
      </c>
      <c r="C3631" s="37">
        <v>0.27013888888888887</v>
      </c>
      <c r="D3631" s="39">
        <v>115</v>
      </c>
      <c r="E3631" s="39">
        <v>59</v>
      </c>
      <c r="F3631" s="39">
        <v>54</v>
      </c>
      <c r="G3631" s="47" t="s">
        <v>24</v>
      </c>
      <c r="H3631" s="47" t="s">
        <v>128</v>
      </c>
      <c r="I3631" s="240">
        <v>42811.25</v>
      </c>
      <c r="J3631" s="39">
        <v>6</v>
      </c>
      <c r="K3631" s="41">
        <v>42806</v>
      </c>
      <c r="M3631" s="41"/>
    </row>
    <row r="3632" spans="2:13" x14ac:dyDescent="0.15">
      <c r="B3632" s="36">
        <v>42812</v>
      </c>
      <c r="C3632" s="37">
        <v>0.26944444444444443</v>
      </c>
      <c r="D3632" s="39">
        <v>125</v>
      </c>
      <c r="E3632" s="39">
        <v>69</v>
      </c>
      <c r="F3632" s="39">
        <v>56</v>
      </c>
      <c r="G3632" s="47" t="s">
        <v>24</v>
      </c>
      <c r="H3632" s="47" t="s">
        <v>129</v>
      </c>
      <c r="I3632" s="240">
        <v>42812.25</v>
      </c>
      <c r="J3632" s="39">
        <v>6</v>
      </c>
      <c r="K3632" s="41">
        <v>42806</v>
      </c>
      <c r="M3632" s="41"/>
    </row>
    <row r="3633" spans="2:13" x14ac:dyDescent="0.15">
      <c r="B3633" s="36">
        <v>42812</v>
      </c>
      <c r="C3633" s="37">
        <v>0.27083333333333331</v>
      </c>
      <c r="D3633" s="39">
        <v>109</v>
      </c>
      <c r="E3633" s="39">
        <v>63</v>
      </c>
      <c r="F3633" s="39">
        <v>53</v>
      </c>
      <c r="G3633" s="47"/>
      <c r="H3633" s="47"/>
      <c r="I3633" s="240">
        <v>42812.25</v>
      </c>
      <c r="J3633" s="39">
        <v>6</v>
      </c>
      <c r="K3633" s="41">
        <v>42806</v>
      </c>
      <c r="M3633" s="41"/>
    </row>
    <row r="3634" spans="2:13" x14ac:dyDescent="0.15">
      <c r="B3634" s="36">
        <v>42813</v>
      </c>
      <c r="C3634" s="37">
        <v>0.27986111111111112</v>
      </c>
      <c r="D3634" s="39">
        <v>124</v>
      </c>
      <c r="E3634" s="39">
        <v>71</v>
      </c>
      <c r="F3634" s="39">
        <v>52</v>
      </c>
      <c r="G3634" s="47" t="s">
        <v>24</v>
      </c>
      <c r="H3634" s="47" t="s">
        <v>128</v>
      </c>
      <c r="I3634" s="240">
        <v>42813.25</v>
      </c>
      <c r="J3634" s="39">
        <v>6</v>
      </c>
      <c r="K3634" s="41">
        <v>42813</v>
      </c>
      <c r="M3634" s="41"/>
    </row>
    <row r="3635" spans="2:13" x14ac:dyDescent="0.15">
      <c r="B3635" s="36">
        <v>42813</v>
      </c>
      <c r="C3635" s="37">
        <v>0.28055555555555556</v>
      </c>
      <c r="D3635" s="39">
        <v>119</v>
      </c>
      <c r="E3635" s="39">
        <v>70</v>
      </c>
      <c r="F3635" s="39">
        <v>52</v>
      </c>
      <c r="G3635" s="47"/>
      <c r="H3635" s="47"/>
      <c r="I3635" s="240">
        <v>42813.25</v>
      </c>
      <c r="J3635" s="39">
        <v>6</v>
      </c>
      <c r="K3635" s="41">
        <v>42813</v>
      </c>
      <c r="M3635" s="41"/>
    </row>
    <row r="3636" spans="2:13" x14ac:dyDescent="0.15">
      <c r="B3636" s="36">
        <v>42813</v>
      </c>
      <c r="C3636" s="37">
        <v>0.97222222222222221</v>
      </c>
      <c r="D3636" s="39">
        <v>122</v>
      </c>
      <c r="E3636" s="39">
        <v>67</v>
      </c>
      <c r="F3636" s="39">
        <v>55</v>
      </c>
      <c r="G3636" s="47"/>
      <c r="H3636" s="47"/>
      <c r="I3636" s="240">
        <v>42813.75</v>
      </c>
      <c r="J3636" s="39">
        <v>18</v>
      </c>
      <c r="K3636" s="41">
        <v>42813</v>
      </c>
      <c r="M3636" s="41"/>
    </row>
    <row r="3637" spans="2:13" x14ac:dyDescent="0.15">
      <c r="B3637" s="36">
        <v>42814</v>
      </c>
      <c r="C3637" s="37">
        <v>0.27291666666666664</v>
      </c>
      <c r="D3637" s="39">
        <v>130</v>
      </c>
      <c r="E3637" s="39">
        <v>77</v>
      </c>
      <c r="F3637" s="39">
        <v>55</v>
      </c>
      <c r="G3637" s="47" t="s">
        <v>24</v>
      </c>
      <c r="H3637" s="47" t="s">
        <v>129</v>
      </c>
      <c r="I3637" s="240">
        <v>42814.25</v>
      </c>
      <c r="J3637" s="39">
        <v>6</v>
      </c>
      <c r="K3637" s="41">
        <v>42813</v>
      </c>
      <c r="M3637" s="41"/>
    </row>
    <row r="3638" spans="2:13" x14ac:dyDescent="0.15">
      <c r="B3638" s="36">
        <v>42814</v>
      </c>
      <c r="C3638" s="37">
        <v>0.27361111111111108</v>
      </c>
      <c r="D3638" s="39">
        <v>121</v>
      </c>
      <c r="E3638" s="39">
        <v>73</v>
      </c>
      <c r="F3638" s="39">
        <v>53</v>
      </c>
      <c r="G3638" s="47"/>
      <c r="H3638" s="47"/>
      <c r="I3638" s="240">
        <v>42814.25</v>
      </c>
      <c r="J3638" s="39">
        <v>6</v>
      </c>
      <c r="K3638" s="41">
        <v>42813</v>
      </c>
      <c r="M3638" s="41"/>
    </row>
    <row r="3639" spans="2:13" x14ac:dyDescent="0.15">
      <c r="B3639" s="36">
        <v>42815</v>
      </c>
      <c r="C3639" s="37">
        <v>0.25486111111111109</v>
      </c>
      <c r="D3639" s="39">
        <v>124</v>
      </c>
      <c r="E3639" s="39">
        <v>68</v>
      </c>
      <c r="F3639" s="39">
        <v>53</v>
      </c>
      <c r="G3639" s="47" t="s">
        <v>24</v>
      </c>
      <c r="H3639" s="47" t="s">
        <v>128</v>
      </c>
      <c r="I3639" s="240">
        <v>42815.25</v>
      </c>
      <c r="J3639" s="39">
        <v>6</v>
      </c>
      <c r="K3639" s="41">
        <v>42813</v>
      </c>
      <c r="M3639" s="41"/>
    </row>
    <row r="3640" spans="2:13" x14ac:dyDescent="0.15">
      <c r="B3640" s="36">
        <v>42815</v>
      </c>
      <c r="C3640" s="37">
        <v>0.25763888888888892</v>
      </c>
      <c r="D3640" s="39">
        <v>129</v>
      </c>
      <c r="E3640" s="39">
        <v>72</v>
      </c>
      <c r="F3640" s="39">
        <v>54</v>
      </c>
      <c r="G3640" s="47"/>
      <c r="H3640" s="47"/>
      <c r="I3640" s="240">
        <v>42815.25</v>
      </c>
      <c r="J3640" s="39">
        <v>6</v>
      </c>
      <c r="K3640" s="41">
        <v>42813</v>
      </c>
      <c r="M3640" s="41"/>
    </row>
    <row r="3641" spans="2:13" x14ac:dyDescent="0.15">
      <c r="B3641" s="36">
        <v>42816</v>
      </c>
      <c r="C3641" s="37">
        <v>0.24513888888888888</v>
      </c>
      <c r="D3641" s="39">
        <v>119</v>
      </c>
      <c r="E3641" s="39">
        <v>67</v>
      </c>
      <c r="F3641" s="39">
        <v>62</v>
      </c>
      <c r="G3641" s="47" t="s">
        <v>24</v>
      </c>
      <c r="H3641" s="47" t="s">
        <v>129</v>
      </c>
      <c r="I3641" s="240">
        <v>42816.25</v>
      </c>
      <c r="J3641" s="39">
        <v>6</v>
      </c>
      <c r="K3641" s="41">
        <v>42813</v>
      </c>
      <c r="M3641" s="41"/>
    </row>
    <row r="3642" spans="2:13" x14ac:dyDescent="0.15">
      <c r="B3642" s="36">
        <v>42816</v>
      </c>
      <c r="C3642" s="37">
        <v>0.24861111111111112</v>
      </c>
      <c r="D3642" s="39">
        <v>111</v>
      </c>
      <c r="E3642" s="39">
        <v>63</v>
      </c>
      <c r="F3642" s="39">
        <v>58</v>
      </c>
      <c r="G3642" s="47"/>
      <c r="H3642" s="47"/>
      <c r="I3642" s="240">
        <v>42816.25</v>
      </c>
      <c r="J3642" s="39">
        <v>6</v>
      </c>
      <c r="K3642" s="41">
        <v>42813</v>
      </c>
      <c r="M3642" s="41"/>
    </row>
    <row r="3643" spans="2:13" x14ac:dyDescent="0.15">
      <c r="B3643" s="36">
        <v>42817</v>
      </c>
      <c r="C3643" s="37">
        <v>0.2638888888888889</v>
      </c>
      <c r="D3643" s="39">
        <v>116</v>
      </c>
      <c r="E3643" s="39">
        <v>61</v>
      </c>
      <c r="F3643" s="39">
        <v>58</v>
      </c>
      <c r="G3643" s="47" t="s">
        <v>24</v>
      </c>
      <c r="H3643" s="47" t="s">
        <v>128</v>
      </c>
      <c r="I3643" s="240">
        <v>42817.25</v>
      </c>
      <c r="J3643" s="39">
        <v>6</v>
      </c>
      <c r="K3643" s="41">
        <v>42813</v>
      </c>
      <c r="M3643" s="41"/>
    </row>
    <row r="3644" spans="2:13" x14ac:dyDescent="0.15">
      <c r="B3644" s="36">
        <v>42817</v>
      </c>
      <c r="C3644" s="37">
        <v>0.26597222222222222</v>
      </c>
      <c r="D3644" s="39">
        <v>112</v>
      </c>
      <c r="E3644" s="39">
        <v>59</v>
      </c>
      <c r="F3644" s="39">
        <v>58</v>
      </c>
      <c r="G3644" s="47"/>
      <c r="H3644" s="47"/>
      <c r="I3644" s="240">
        <v>42817.25</v>
      </c>
      <c r="J3644" s="39">
        <v>6</v>
      </c>
      <c r="K3644" s="41">
        <v>42813</v>
      </c>
      <c r="M3644" s="41"/>
    </row>
    <row r="3645" spans="2:13" x14ac:dyDescent="0.15">
      <c r="B3645" s="36">
        <v>42818</v>
      </c>
      <c r="C3645" s="37">
        <v>0.25069444444444444</v>
      </c>
      <c r="D3645" s="39">
        <v>116</v>
      </c>
      <c r="E3645" s="39">
        <v>73</v>
      </c>
      <c r="F3645" s="39">
        <v>58</v>
      </c>
      <c r="G3645" s="47" t="s">
        <v>24</v>
      </c>
      <c r="H3645" s="47" t="s">
        <v>129</v>
      </c>
      <c r="I3645" s="240">
        <v>42818.25</v>
      </c>
      <c r="J3645" s="39">
        <v>6</v>
      </c>
      <c r="K3645" s="41">
        <v>42813</v>
      </c>
      <c r="M3645" s="41"/>
    </row>
    <row r="3646" spans="2:13" x14ac:dyDescent="0.15">
      <c r="B3646" s="36">
        <v>42818</v>
      </c>
      <c r="C3646" s="37">
        <v>0.25416666666666665</v>
      </c>
      <c r="D3646" s="39">
        <v>124</v>
      </c>
      <c r="E3646" s="39">
        <v>70</v>
      </c>
      <c r="F3646" s="39">
        <v>60</v>
      </c>
      <c r="G3646" s="47"/>
      <c r="H3646" s="47"/>
      <c r="I3646" s="240">
        <v>42818.25</v>
      </c>
      <c r="J3646" s="39">
        <v>6</v>
      </c>
      <c r="K3646" s="41">
        <v>42813</v>
      </c>
      <c r="M3646" s="41"/>
    </row>
    <row r="3647" spans="2:13" x14ac:dyDescent="0.15">
      <c r="B3647" s="36">
        <v>42819</v>
      </c>
      <c r="C3647" s="37">
        <v>0.27013888888888887</v>
      </c>
      <c r="D3647" s="39">
        <v>124</v>
      </c>
      <c r="E3647" s="39">
        <v>71</v>
      </c>
      <c r="F3647" s="39">
        <v>53</v>
      </c>
      <c r="G3647" s="47" t="s">
        <v>24</v>
      </c>
      <c r="H3647" s="47" t="s">
        <v>128</v>
      </c>
      <c r="I3647" s="240">
        <v>42819.25</v>
      </c>
      <c r="J3647" s="39">
        <v>6</v>
      </c>
      <c r="K3647" s="41">
        <v>42813</v>
      </c>
      <c r="M3647" s="41"/>
    </row>
    <row r="3648" spans="2:13" x14ac:dyDescent="0.15">
      <c r="B3648" s="36">
        <v>42819</v>
      </c>
      <c r="C3648" s="37">
        <v>0.27430555555555552</v>
      </c>
      <c r="D3648" s="39">
        <v>125</v>
      </c>
      <c r="E3648" s="39">
        <v>85</v>
      </c>
      <c r="F3648" s="39">
        <v>55</v>
      </c>
      <c r="G3648" s="47"/>
      <c r="H3648" s="47"/>
      <c r="I3648" s="240">
        <v>42819.25</v>
      </c>
      <c r="J3648" s="39">
        <v>6</v>
      </c>
      <c r="K3648" s="41">
        <v>42813</v>
      </c>
      <c r="M3648" s="41"/>
    </row>
    <row r="3649" spans="2:13" x14ac:dyDescent="0.15">
      <c r="B3649" s="36">
        <v>42820</v>
      </c>
      <c r="C3649" s="37">
        <v>0.99305555555555547</v>
      </c>
      <c r="D3649" s="39">
        <v>114</v>
      </c>
      <c r="E3649" s="39">
        <v>73</v>
      </c>
      <c r="F3649" s="39">
        <v>61</v>
      </c>
      <c r="G3649" s="47" t="s">
        <v>28</v>
      </c>
      <c r="H3649" s="47" t="s">
        <v>234</v>
      </c>
      <c r="I3649" s="240">
        <v>42820.75</v>
      </c>
      <c r="J3649" s="39">
        <v>18</v>
      </c>
      <c r="K3649" s="41">
        <v>42820</v>
      </c>
      <c r="M3649" s="41"/>
    </row>
    <row r="3650" spans="2:13" x14ac:dyDescent="0.15">
      <c r="B3650" s="36">
        <v>42821</v>
      </c>
      <c r="C3650" s="37">
        <v>0.24791666666666667</v>
      </c>
      <c r="D3650" s="39">
        <v>111</v>
      </c>
      <c r="E3650" s="39">
        <v>69</v>
      </c>
      <c r="F3650" s="39">
        <v>57</v>
      </c>
      <c r="G3650" s="47" t="s">
        <v>24</v>
      </c>
      <c r="H3650" s="47" t="s">
        <v>129</v>
      </c>
      <c r="I3650" s="240">
        <v>42821.25</v>
      </c>
      <c r="J3650" s="39">
        <v>6</v>
      </c>
      <c r="K3650" s="41">
        <v>42820</v>
      </c>
      <c r="M3650" s="41"/>
    </row>
    <row r="3651" spans="2:13" x14ac:dyDescent="0.15">
      <c r="B3651" s="36">
        <v>42821</v>
      </c>
      <c r="C3651" s="37">
        <v>0.24930555555555556</v>
      </c>
      <c r="D3651" s="39">
        <v>108</v>
      </c>
      <c r="E3651" s="39">
        <v>62</v>
      </c>
      <c r="F3651" s="39">
        <v>55</v>
      </c>
      <c r="G3651" s="47"/>
      <c r="H3651" s="47"/>
      <c r="I3651" s="240">
        <v>42821.25</v>
      </c>
      <c r="J3651" s="39">
        <v>6</v>
      </c>
      <c r="K3651" s="41">
        <v>42820</v>
      </c>
      <c r="M3651" s="41"/>
    </row>
    <row r="3652" spans="2:13" x14ac:dyDescent="0.15">
      <c r="B3652" s="36">
        <v>42822</v>
      </c>
      <c r="C3652" s="37">
        <v>0.24722222222222223</v>
      </c>
      <c r="D3652" s="39">
        <v>118</v>
      </c>
      <c r="E3652" s="39">
        <v>69</v>
      </c>
      <c r="F3652" s="39">
        <v>56</v>
      </c>
      <c r="G3652" s="47" t="s">
        <v>24</v>
      </c>
      <c r="H3652" s="47" t="s">
        <v>128</v>
      </c>
      <c r="I3652" s="240">
        <v>42822.25</v>
      </c>
      <c r="J3652" s="39">
        <v>6</v>
      </c>
      <c r="K3652" s="41">
        <v>42820</v>
      </c>
      <c r="M3652" s="41"/>
    </row>
    <row r="3653" spans="2:13" x14ac:dyDescent="0.15">
      <c r="B3653" s="36">
        <v>42822</v>
      </c>
      <c r="C3653" s="37">
        <v>0.24861111111111112</v>
      </c>
      <c r="D3653" s="39">
        <v>114</v>
      </c>
      <c r="E3653" s="39">
        <v>70</v>
      </c>
      <c r="F3653" s="39">
        <v>55</v>
      </c>
      <c r="G3653" s="47"/>
      <c r="H3653" s="47"/>
      <c r="I3653" s="240">
        <v>42822.25</v>
      </c>
      <c r="J3653" s="39">
        <v>6</v>
      </c>
      <c r="K3653" s="41">
        <v>42820</v>
      </c>
      <c r="M3653" s="41"/>
    </row>
    <row r="3654" spans="2:13" x14ac:dyDescent="0.15">
      <c r="B3654" s="36">
        <v>42823</v>
      </c>
      <c r="C3654" s="37">
        <v>0.24374999999999999</v>
      </c>
      <c r="D3654" s="39">
        <v>119</v>
      </c>
      <c r="E3654" s="39">
        <v>65</v>
      </c>
      <c r="F3654" s="39">
        <v>61</v>
      </c>
      <c r="G3654" s="47" t="s">
        <v>24</v>
      </c>
      <c r="H3654" s="47" t="s">
        <v>129</v>
      </c>
      <c r="I3654" s="240">
        <v>42823.25</v>
      </c>
      <c r="J3654" s="39">
        <v>6</v>
      </c>
      <c r="K3654" s="41">
        <v>42820</v>
      </c>
      <c r="M3654" s="41"/>
    </row>
    <row r="3655" spans="2:13" x14ac:dyDescent="0.15">
      <c r="B3655" s="36">
        <v>42823</v>
      </c>
      <c r="C3655" s="37">
        <v>0.24513888888888888</v>
      </c>
      <c r="D3655" s="39">
        <v>121</v>
      </c>
      <c r="E3655" s="39">
        <v>74</v>
      </c>
      <c r="F3655" s="39">
        <v>67</v>
      </c>
      <c r="G3655" s="47"/>
      <c r="H3655" s="47"/>
      <c r="I3655" s="240">
        <v>42823.25</v>
      </c>
      <c r="J3655" s="39">
        <v>6</v>
      </c>
      <c r="K3655" s="41">
        <v>42820</v>
      </c>
      <c r="M3655" s="41"/>
    </row>
    <row r="3656" spans="2:13" x14ac:dyDescent="0.15">
      <c r="B3656" s="36">
        <v>42824</v>
      </c>
      <c r="C3656" s="37">
        <v>0.24791666666666667</v>
      </c>
      <c r="D3656" s="39">
        <v>109</v>
      </c>
      <c r="E3656" s="39">
        <v>63</v>
      </c>
      <c r="F3656" s="39">
        <v>58</v>
      </c>
      <c r="G3656" s="47" t="s">
        <v>28</v>
      </c>
      <c r="H3656" s="47" t="s">
        <v>234</v>
      </c>
      <c r="I3656" s="240">
        <v>42824.25</v>
      </c>
      <c r="J3656" s="39">
        <v>6</v>
      </c>
      <c r="K3656" s="41">
        <v>42820</v>
      </c>
      <c r="M3656" s="41"/>
    </row>
    <row r="3657" spans="2:13" x14ac:dyDescent="0.15">
      <c r="B3657" s="36">
        <v>42824</v>
      </c>
      <c r="C3657" s="37">
        <v>0.25</v>
      </c>
      <c r="D3657" s="39">
        <v>114</v>
      </c>
      <c r="E3657" s="39">
        <v>62</v>
      </c>
      <c r="F3657" s="39">
        <v>59</v>
      </c>
      <c r="G3657" s="47"/>
      <c r="H3657" s="47"/>
      <c r="I3657" s="240">
        <v>42824.25</v>
      </c>
      <c r="J3657" s="39">
        <v>6</v>
      </c>
      <c r="K3657" s="41">
        <v>42820</v>
      </c>
      <c r="M3657" s="41"/>
    </row>
    <row r="3658" spans="2:13" x14ac:dyDescent="0.15">
      <c r="B3658" s="36">
        <v>42825</v>
      </c>
      <c r="C3658" s="37">
        <v>0.24374999999999999</v>
      </c>
      <c r="D3658" s="39">
        <v>115</v>
      </c>
      <c r="E3658" s="39">
        <v>70</v>
      </c>
      <c r="F3658" s="39">
        <v>58</v>
      </c>
      <c r="G3658" s="47" t="s">
        <v>28</v>
      </c>
      <c r="H3658" s="47" t="s">
        <v>234</v>
      </c>
      <c r="I3658" s="240">
        <v>42825.25</v>
      </c>
      <c r="J3658" s="39">
        <v>6</v>
      </c>
      <c r="K3658" s="41">
        <v>42820</v>
      </c>
      <c r="M3658" s="41"/>
    </row>
    <row r="3659" spans="2:13" x14ac:dyDescent="0.15">
      <c r="B3659" s="36">
        <v>42826</v>
      </c>
      <c r="C3659" s="37">
        <v>0.28888888888888892</v>
      </c>
      <c r="D3659" s="39">
        <v>121</v>
      </c>
      <c r="E3659" s="39">
        <v>72</v>
      </c>
      <c r="F3659" s="39">
        <v>60</v>
      </c>
      <c r="G3659" s="47" t="s">
        <v>28</v>
      </c>
      <c r="H3659" s="47" t="s">
        <v>425</v>
      </c>
      <c r="I3659" s="240">
        <v>42826.25</v>
      </c>
      <c r="J3659" s="39">
        <v>6</v>
      </c>
      <c r="K3659" s="41">
        <v>42820</v>
      </c>
      <c r="M3659" s="41"/>
    </row>
    <row r="3660" spans="2:13" x14ac:dyDescent="0.15">
      <c r="B3660" s="36">
        <v>42826</v>
      </c>
      <c r="C3660" s="37">
        <v>0.29305555555555557</v>
      </c>
      <c r="D3660" s="39">
        <v>116</v>
      </c>
      <c r="E3660" s="39">
        <v>67</v>
      </c>
      <c r="F3660" s="39">
        <v>59</v>
      </c>
      <c r="G3660" s="47"/>
      <c r="H3660" s="47"/>
      <c r="I3660" s="240">
        <v>42826.25</v>
      </c>
      <c r="J3660" s="39">
        <v>6</v>
      </c>
      <c r="K3660" s="41">
        <v>42820</v>
      </c>
      <c r="M3660" s="41"/>
    </row>
    <row r="3661" spans="2:13" x14ac:dyDescent="0.15">
      <c r="B3661" s="36">
        <v>42827</v>
      </c>
      <c r="C3661" s="37">
        <v>0.2722222222222222</v>
      </c>
      <c r="D3661" s="39">
        <v>130</v>
      </c>
      <c r="E3661" s="39">
        <v>78</v>
      </c>
      <c r="F3661" s="39">
        <v>57</v>
      </c>
      <c r="G3661" s="47" t="s">
        <v>28</v>
      </c>
      <c r="H3661" s="47" t="s">
        <v>234</v>
      </c>
      <c r="I3661" s="240">
        <v>42827.25</v>
      </c>
      <c r="J3661" s="39">
        <v>6</v>
      </c>
      <c r="K3661" s="41">
        <v>42827</v>
      </c>
      <c r="M3661" s="41"/>
    </row>
    <row r="3662" spans="2:13" x14ac:dyDescent="0.15">
      <c r="B3662" s="36">
        <v>42827</v>
      </c>
      <c r="C3662" s="37">
        <v>0.27569444444444446</v>
      </c>
      <c r="D3662" s="39">
        <v>123</v>
      </c>
      <c r="E3662" s="39">
        <v>75</v>
      </c>
      <c r="F3662" s="39">
        <v>57</v>
      </c>
      <c r="G3662" s="47"/>
      <c r="H3662" s="47"/>
      <c r="I3662" s="240">
        <v>42827.25</v>
      </c>
      <c r="J3662" s="39">
        <v>6</v>
      </c>
      <c r="K3662" s="41">
        <v>42827</v>
      </c>
      <c r="M3662" s="41"/>
    </row>
    <row r="3663" spans="2:13" x14ac:dyDescent="0.15">
      <c r="B3663" s="36">
        <v>42828</v>
      </c>
      <c r="C3663" s="37">
        <v>0.26111111111111113</v>
      </c>
      <c r="D3663" s="39">
        <v>129</v>
      </c>
      <c r="E3663" s="39">
        <v>74</v>
      </c>
      <c r="F3663" s="39">
        <v>54</v>
      </c>
      <c r="G3663" s="47" t="s">
        <v>28</v>
      </c>
      <c r="H3663" s="47" t="s">
        <v>419</v>
      </c>
      <c r="I3663" s="240">
        <v>42828.25</v>
      </c>
      <c r="J3663" s="39">
        <v>6</v>
      </c>
      <c r="K3663" s="41">
        <v>42827</v>
      </c>
      <c r="M3663" s="41"/>
    </row>
    <row r="3664" spans="2:13" x14ac:dyDescent="0.15">
      <c r="B3664" s="36">
        <v>42828</v>
      </c>
      <c r="C3664" s="37">
        <v>0.26180555555555557</v>
      </c>
      <c r="D3664" s="39">
        <v>123</v>
      </c>
      <c r="E3664" s="39">
        <v>75</v>
      </c>
      <c r="F3664" s="39">
        <v>55</v>
      </c>
      <c r="G3664" s="47"/>
      <c r="H3664" s="47"/>
      <c r="I3664" s="240">
        <v>42828.25</v>
      </c>
      <c r="J3664" s="39">
        <v>6</v>
      </c>
      <c r="K3664" s="41">
        <v>42827</v>
      </c>
      <c r="M3664" s="41"/>
    </row>
    <row r="3665" spans="2:13" x14ac:dyDescent="0.15">
      <c r="B3665" s="36">
        <v>42829</v>
      </c>
      <c r="C3665" s="37">
        <v>0.23333333333333331</v>
      </c>
      <c r="D3665" s="39">
        <v>132</v>
      </c>
      <c r="E3665" s="39">
        <v>75</v>
      </c>
      <c r="F3665" s="39">
        <v>52</v>
      </c>
      <c r="G3665" s="47" t="s">
        <v>24</v>
      </c>
      <c r="H3665" s="47" t="s">
        <v>128</v>
      </c>
      <c r="I3665" s="240">
        <v>42829.25</v>
      </c>
      <c r="J3665" s="39">
        <v>6</v>
      </c>
      <c r="K3665" s="41">
        <v>42827</v>
      </c>
      <c r="M3665" s="41"/>
    </row>
    <row r="3666" spans="2:13" x14ac:dyDescent="0.15">
      <c r="B3666" s="36">
        <v>42829</v>
      </c>
      <c r="C3666" s="37">
        <v>0.23680555555555557</v>
      </c>
      <c r="D3666" s="39">
        <v>128</v>
      </c>
      <c r="E3666" s="39">
        <v>77</v>
      </c>
      <c r="F3666" s="39">
        <v>54</v>
      </c>
      <c r="G3666" s="47"/>
      <c r="H3666" s="47"/>
      <c r="I3666" s="240">
        <v>42829.25</v>
      </c>
      <c r="J3666" s="39">
        <v>6</v>
      </c>
      <c r="K3666" s="41">
        <v>42827</v>
      </c>
      <c r="M3666" s="41"/>
    </row>
    <row r="3667" spans="2:13" x14ac:dyDescent="0.15">
      <c r="B3667" s="36">
        <v>42829</v>
      </c>
      <c r="C3667" s="37">
        <v>0.99513888888888891</v>
      </c>
      <c r="D3667" s="39">
        <v>130</v>
      </c>
      <c r="E3667" s="39">
        <v>72</v>
      </c>
      <c r="F3667" s="39">
        <v>50</v>
      </c>
      <c r="G3667" s="47"/>
      <c r="H3667" s="47"/>
      <c r="I3667" s="240">
        <v>42829.75</v>
      </c>
      <c r="J3667" s="39">
        <v>18</v>
      </c>
      <c r="K3667" s="41">
        <v>42827</v>
      </c>
      <c r="M3667" s="41"/>
    </row>
    <row r="3668" spans="2:13" x14ac:dyDescent="0.15">
      <c r="B3668" s="36">
        <v>42829</v>
      </c>
      <c r="C3668" s="37">
        <v>0.99652777777777779</v>
      </c>
      <c r="D3668" s="39">
        <v>122</v>
      </c>
      <c r="E3668" s="39">
        <v>73</v>
      </c>
      <c r="F3668" s="39">
        <v>51</v>
      </c>
      <c r="G3668" s="47"/>
      <c r="H3668" s="47"/>
      <c r="I3668" s="240">
        <v>42829.75</v>
      </c>
      <c r="J3668" s="39">
        <v>18</v>
      </c>
      <c r="K3668" s="41">
        <v>42827</v>
      </c>
      <c r="M3668" s="41"/>
    </row>
    <row r="3669" spans="2:13" x14ac:dyDescent="0.15">
      <c r="B3669" s="36">
        <v>42830</v>
      </c>
      <c r="C3669" s="37">
        <v>0.23819444444444446</v>
      </c>
      <c r="D3669" s="39">
        <v>132</v>
      </c>
      <c r="E3669" s="39">
        <v>78</v>
      </c>
      <c r="F3669" s="39">
        <v>54</v>
      </c>
      <c r="G3669" s="47" t="s">
        <v>24</v>
      </c>
      <c r="H3669" s="47" t="s">
        <v>426</v>
      </c>
      <c r="I3669" s="240">
        <v>42830.25</v>
      </c>
      <c r="J3669" s="39">
        <v>6</v>
      </c>
      <c r="K3669" s="41">
        <v>42827</v>
      </c>
      <c r="M3669" s="41"/>
    </row>
    <row r="3670" spans="2:13" x14ac:dyDescent="0.15">
      <c r="B3670" s="36">
        <v>42830</v>
      </c>
      <c r="C3670" s="37">
        <v>0.23958333333333334</v>
      </c>
      <c r="D3670" s="39">
        <v>124</v>
      </c>
      <c r="E3670" s="39">
        <v>77</v>
      </c>
      <c r="F3670" s="39">
        <v>53</v>
      </c>
      <c r="G3670" s="47"/>
      <c r="H3670" s="47"/>
      <c r="I3670" s="240">
        <v>42830.25</v>
      </c>
      <c r="J3670" s="39">
        <v>6</v>
      </c>
      <c r="K3670" s="41">
        <v>42827</v>
      </c>
      <c r="M3670" s="41"/>
    </row>
    <row r="3671" spans="2:13" x14ac:dyDescent="0.15">
      <c r="B3671" s="36">
        <v>42830</v>
      </c>
      <c r="C3671" s="37">
        <v>0.99861111111111101</v>
      </c>
      <c r="D3671" s="39">
        <v>115</v>
      </c>
      <c r="E3671" s="39">
        <v>66</v>
      </c>
      <c r="F3671" s="39">
        <v>52</v>
      </c>
      <c r="G3671" s="47"/>
      <c r="H3671" s="47"/>
      <c r="I3671" s="240">
        <v>42830.75</v>
      </c>
      <c r="J3671" s="39">
        <v>18</v>
      </c>
      <c r="K3671" s="41">
        <v>42827</v>
      </c>
      <c r="M3671" s="41"/>
    </row>
    <row r="3672" spans="2:13" x14ac:dyDescent="0.15">
      <c r="B3672" s="36">
        <v>42830</v>
      </c>
      <c r="C3672" s="37">
        <v>0.99930555555555556</v>
      </c>
      <c r="D3672" s="39">
        <v>110</v>
      </c>
      <c r="E3672" s="39">
        <v>62</v>
      </c>
      <c r="F3672" s="39">
        <v>52</v>
      </c>
      <c r="G3672" s="47"/>
      <c r="H3672" s="47"/>
      <c r="I3672" s="240">
        <v>42830.75</v>
      </c>
      <c r="J3672" s="39">
        <v>18</v>
      </c>
      <c r="K3672" s="41">
        <v>42827</v>
      </c>
      <c r="M3672" s="41"/>
    </row>
    <row r="3673" spans="2:13" x14ac:dyDescent="0.15">
      <c r="B3673" s="36">
        <v>42831</v>
      </c>
      <c r="C3673" s="37">
        <v>0.24513888888888888</v>
      </c>
      <c r="D3673" s="39">
        <v>120</v>
      </c>
      <c r="E3673" s="39">
        <v>72</v>
      </c>
      <c r="F3673" s="39">
        <v>56</v>
      </c>
      <c r="G3673" s="47" t="s">
        <v>24</v>
      </c>
      <c r="H3673" s="47" t="s">
        <v>427</v>
      </c>
      <c r="I3673" s="240">
        <v>42831.25</v>
      </c>
      <c r="J3673" s="39">
        <v>6</v>
      </c>
      <c r="K3673" s="41">
        <v>42827</v>
      </c>
      <c r="M3673" s="41"/>
    </row>
    <row r="3674" spans="2:13" x14ac:dyDescent="0.15">
      <c r="B3674" s="36">
        <v>42831</v>
      </c>
      <c r="C3674" s="37">
        <v>0.24652777777777779</v>
      </c>
      <c r="D3674" s="39">
        <v>122</v>
      </c>
      <c r="E3674" s="39">
        <v>75</v>
      </c>
      <c r="F3674" s="39">
        <v>54</v>
      </c>
      <c r="G3674" s="47"/>
      <c r="H3674" s="47"/>
      <c r="I3674" s="240">
        <v>42831.25</v>
      </c>
      <c r="J3674" s="39">
        <v>6</v>
      </c>
      <c r="K3674" s="41">
        <v>42827</v>
      </c>
      <c r="M3674" s="41"/>
    </row>
    <row r="3675" spans="2:13" x14ac:dyDescent="0.15">
      <c r="B3675" s="36">
        <v>42832</v>
      </c>
      <c r="C3675" s="37">
        <v>0.22291666666666665</v>
      </c>
      <c r="D3675" s="39">
        <v>123</v>
      </c>
      <c r="E3675" s="39">
        <v>72</v>
      </c>
      <c r="F3675" s="39">
        <v>55</v>
      </c>
      <c r="G3675" s="47" t="s">
        <v>24</v>
      </c>
      <c r="H3675" s="47" t="s">
        <v>426</v>
      </c>
      <c r="I3675" s="240">
        <v>42832.25</v>
      </c>
      <c r="J3675" s="39">
        <v>6</v>
      </c>
      <c r="K3675" s="41">
        <v>42827</v>
      </c>
      <c r="M3675" s="41"/>
    </row>
    <row r="3676" spans="2:13" x14ac:dyDescent="0.15">
      <c r="B3676" s="36">
        <v>42832</v>
      </c>
      <c r="C3676" s="37">
        <v>0.22500000000000001</v>
      </c>
      <c r="D3676" s="39">
        <v>116</v>
      </c>
      <c r="E3676" s="39">
        <v>73</v>
      </c>
      <c r="F3676" s="39">
        <v>58</v>
      </c>
      <c r="G3676" s="47"/>
      <c r="H3676" s="47"/>
      <c r="I3676" s="240">
        <v>42832.25</v>
      </c>
      <c r="J3676" s="39">
        <v>6</v>
      </c>
      <c r="K3676" s="41">
        <v>42827</v>
      </c>
      <c r="M3676" s="41"/>
    </row>
    <row r="3677" spans="2:13" x14ac:dyDescent="0.15">
      <c r="B3677" s="36">
        <v>42833</v>
      </c>
      <c r="C3677" s="37">
        <v>0.22291666666666665</v>
      </c>
      <c r="D3677" s="39">
        <v>116</v>
      </c>
      <c r="E3677" s="39">
        <v>69</v>
      </c>
      <c r="F3677" s="39">
        <v>55</v>
      </c>
      <c r="G3677" s="47" t="s">
        <v>24</v>
      </c>
      <c r="H3677" s="47" t="s">
        <v>128</v>
      </c>
      <c r="I3677" s="240">
        <v>42833.25</v>
      </c>
      <c r="J3677" s="39">
        <v>6</v>
      </c>
      <c r="K3677" s="41">
        <v>42827</v>
      </c>
      <c r="M3677" s="41"/>
    </row>
    <row r="3678" spans="2:13" x14ac:dyDescent="0.15">
      <c r="B3678" s="36">
        <v>42833</v>
      </c>
      <c r="C3678" s="37">
        <v>0.22430555555555556</v>
      </c>
      <c r="D3678" s="39">
        <v>113</v>
      </c>
      <c r="E3678" s="39">
        <v>73</v>
      </c>
      <c r="F3678" s="39">
        <v>56</v>
      </c>
      <c r="G3678" s="47"/>
      <c r="H3678" s="47"/>
      <c r="I3678" s="240">
        <v>42833.25</v>
      </c>
      <c r="J3678" s="39">
        <v>6</v>
      </c>
      <c r="K3678" s="41">
        <v>42827</v>
      </c>
      <c r="M3678" s="41"/>
    </row>
    <row r="3679" spans="2:13" x14ac:dyDescent="0.15">
      <c r="B3679" s="36">
        <v>42834</v>
      </c>
      <c r="C3679" s="37">
        <v>0.23402777777777781</v>
      </c>
      <c r="D3679" s="39">
        <v>115</v>
      </c>
      <c r="E3679" s="39">
        <v>69</v>
      </c>
      <c r="F3679" s="39">
        <v>54</v>
      </c>
      <c r="G3679" s="47" t="s">
        <v>24</v>
      </c>
      <c r="H3679" s="47" t="s">
        <v>129</v>
      </c>
      <c r="I3679" s="240">
        <v>42834.25</v>
      </c>
      <c r="J3679" s="39">
        <v>6</v>
      </c>
      <c r="K3679" s="41">
        <v>42834</v>
      </c>
      <c r="M3679" s="41"/>
    </row>
    <row r="3680" spans="2:13" x14ac:dyDescent="0.15">
      <c r="B3680" s="36">
        <v>42834</v>
      </c>
      <c r="C3680" s="37">
        <v>0.23541666666666669</v>
      </c>
      <c r="D3680" s="39">
        <v>122</v>
      </c>
      <c r="E3680" s="39">
        <v>70</v>
      </c>
      <c r="F3680" s="39">
        <v>54</v>
      </c>
      <c r="G3680" s="47"/>
      <c r="H3680" s="47"/>
      <c r="I3680" s="240">
        <v>42834.25</v>
      </c>
      <c r="J3680" s="39">
        <v>6</v>
      </c>
      <c r="K3680" s="41">
        <v>42834</v>
      </c>
      <c r="M3680" s="41"/>
    </row>
    <row r="3681" spans="2:13" x14ac:dyDescent="0.15">
      <c r="B3681" s="36">
        <v>42835</v>
      </c>
      <c r="C3681" s="37">
        <v>0.25694444444444448</v>
      </c>
      <c r="D3681" s="39">
        <v>120</v>
      </c>
      <c r="E3681" s="39">
        <v>69</v>
      </c>
      <c r="F3681" s="39">
        <v>54</v>
      </c>
      <c r="G3681" s="47" t="s">
        <v>24</v>
      </c>
      <c r="H3681" s="47" t="s">
        <v>128</v>
      </c>
      <c r="I3681" s="240">
        <v>42835.25</v>
      </c>
      <c r="J3681" s="39">
        <v>6</v>
      </c>
      <c r="K3681" s="41">
        <v>42834</v>
      </c>
      <c r="M3681" s="41"/>
    </row>
    <row r="3682" spans="2:13" x14ac:dyDescent="0.15">
      <c r="B3682" s="36">
        <v>42835</v>
      </c>
      <c r="C3682" s="37">
        <v>0.25972222222222224</v>
      </c>
      <c r="D3682" s="39">
        <v>117</v>
      </c>
      <c r="E3682" s="39">
        <v>66</v>
      </c>
      <c r="F3682" s="39">
        <v>54</v>
      </c>
      <c r="G3682" s="47"/>
      <c r="H3682" s="47"/>
      <c r="I3682" s="240">
        <v>42835.25</v>
      </c>
      <c r="J3682" s="39">
        <v>6</v>
      </c>
      <c r="K3682" s="41">
        <v>42834</v>
      </c>
      <c r="M3682" s="41"/>
    </row>
    <row r="3683" spans="2:13" x14ac:dyDescent="0.15">
      <c r="B3683" s="36">
        <v>42836</v>
      </c>
      <c r="C3683" s="37">
        <v>0.24305555555555555</v>
      </c>
      <c r="D3683" s="39">
        <v>120</v>
      </c>
      <c r="E3683" s="39">
        <v>73</v>
      </c>
      <c r="F3683" s="39">
        <v>50</v>
      </c>
      <c r="G3683" s="47" t="s">
        <v>24</v>
      </c>
      <c r="H3683" s="47" t="s">
        <v>426</v>
      </c>
      <c r="I3683" s="240">
        <v>42836.25</v>
      </c>
      <c r="J3683" s="39">
        <v>6</v>
      </c>
      <c r="K3683" s="41">
        <v>42834</v>
      </c>
      <c r="M3683" s="41"/>
    </row>
    <row r="3684" spans="2:13" x14ac:dyDescent="0.15">
      <c r="B3684" s="36">
        <v>42836</v>
      </c>
      <c r="C3684" s="37">
        <v>0.99861111111111101</v>
      </c>
      <c r="D3684" s="39">
        <v>124</v>
      </c>
      <c r="E3684" s="39">
        <v>72</v>
      </c>
      <c r="F3684" s="39">
        <v>50</v>
      </c>
      <c r="G3684" s="47"/>
      <c r="H3684" s="47"/>
      <c r="I3684" s="240">
        <v>42836.75</v>
      </c>
      <c r="J3684" s="39">
        <v>18</v>
      </c>
      <c r="K3684" s="41">
        <v>42834</v>
      </c>
      <c r="M3684" s="41"/>
    </row>
    <row r="3685" spans="2:13" x14ac:dyDescent="0.15">
      <c r="B3685" s="36">
        <v>42836</v>
      </c>
      <c r="C3685" s="37">
        <v>0.99930555555555556</v>
      </c>
      <c r="D3685" s="39">
        <v>118</v>
      </c>
      <c r="E3685" s="39">
        <v>70</v>
      </c>
      <c r="F3685" s="39">
        <v>50</v>
      </c>
      <c r="G3685" s="47"/>
      <c r="H3685" s="47"/>
      <c r="I3685" s="240">
        <v>42836.75</v>
      </c>
      <c r="J3685" s="39">
        <v>18</v>
      </c>
      <c r="K3685" s="41">
        <v>42834</v>
      </c>
      <c r="M3685" s="41"/>
    </row>
    <row r="3686" spans="2:13" x14ac:dyDescent="0.15">
      <c r="B3686" s="36">
        <v>42837</v>
      </c>
      <c r="C3686" s="37">
        <v>0.22291666666666665</v>
      </c>
      <c r="D3686" s="39">
        <v>129</v>
      </c>
      <c r="E3686" s="39">
        <v>76</v>
      </c>
      <c r="F3686" s="39">
        <v>56</v>
      </c>
      <c r="G3686" s="47" t="s">
        <v>24</v>
      </c>
      <c r="H3686" s="47" t="s">
        <v>428</v>
      </c>
      <c r="I3686" s="240">
        <v>42837.25</v>
      </c>
      <c r="J3686" s="39">
        <v>6</v>
      </c>
      <c r="K3686" s="41">
        <v>42834</v>
      </c>
      <c r="M3686" s="41"/>
    </row>
    <row r="3687" spans="2:13" x14ac:dyDescent="0.15">
      <c r="B3687" s="36">
        <v>42837</v>
      </c>
      <c r="C3687" s="37">
        <v>0.22569444444444445</v>
      </c>
      <c r="D3687" s="39">
        <v>119</v>
      </c>
      <c r="E3687" s="39">
        <v>72</v>
      </c>
      <c r="F3687" s="39">
        <v>51</v>
      </c>
      <c r="G3687" s="47"/>
      <c r="H3687" s="47"/>
      <c r="I3687" s="240">
        <v>42837.25</v>
      </c>
      <c r="J3687" s="39">
        <v>6</v>
      </c>
      <c r="K3687" s="41">
        <v>42834</v>
      </c>
      <c r="M3687" s="41"/>
    </row>
    <row r="3688" spans="2:13" x14ac:dyDescent="0.15">
      <c r="B3688" s="36">
        <v>42838</v>
      </c>
      <c r="C3688" s="37">
        <v>0.26319444444444445</v>
      </c>
      <c r="D3688" s="39">
        <v>110</v>
      </c>
      <c r="E3688" s="39">
        <v>57</v>
      </c>
      <c r="F3688" s="39">
        <v>61</v>
      </c>
      <c r="G3688" s="47" t="s">
        <v>24</v>
      </c>
      <c r="H3688" s="47" t="s">
        <v>426</v>
      </c>
      <c r="I3688" s="240">
        <v>42838.25</v>
      </c>
      <c r="J3688" s="39">
        <v>6</v>
      </c>
      <c r="K3688" s="41">
        <v>42834</v>
      </c>
      <c r="M3688" s="41"/>
    </row>
    <row r="3689" spans="2:13" x14ac:dyDescent="0.15">
      <c r="B3689" s="36">
        <v>42838</v>
      </c>
      <c r="C3689" s="37">
        <v>0.26597222222222222</v>
      </c>
      <c r="D3689" s="39">
        <v>118</v>
      </c>
      <c r="E3689" s="39">
        <v>61</v>
      </c>
      <c r="F3689" s="39">
        <v>54</v>
      </c>
      <c r="G3689" s="47"/>
      <c r="H3689" s="47"/>
      <c r="I3689" s="240">
        <v>42838.25</v>
      </c>
      <c r="J3689" s="39">
        <v>6</v>
      </c>
      <c r="K3689" s="41">
        <v>42834</v>
      </c>
      <c r="M3689" s="41"/>
    </row>
    <row r="3690" spans="2:13" x14ac:dyDescent="0.15">
      <c r="B3690" s="36">
        <v>42839</v>
      </c>
      <c r="C3690" s="37">
        <v>0.22777777777777777</v>
      </c>
      <c r="D3690" s="39">
        <v>143</v>
      </c>
      <c r="E3690" s="39">
        <v>83</v>
      </c>
      <c r="F3690" s="39">
        <v>59</v>
      </c>
      <c r="G3690" s="47" t="s">
        <v>24</v>
      </c>
      <c r="H3690" s="47" t="s">
        <v>427</v>
      </c>
      <c r="I3690" s="240">
        <v>42839.25</v>
      </c>
      <c r="J3690" s="39">
        <v>6</v>
      </c>
      <c r="K3690" s="41">
        <v>42834</v>
      </c>
      <c r="M3690" s="41"/>
    </row>
    <row r="3691" spans="2:13" x14ac:dyDescent="0.15">
      <c r="B3691" s="36">
        <v>42839</v>
      </c>
      <c r="C3691" s="37">
        <v>0.22916666666666666</v>
      </c>
      <c r="D3691" s="39">
        <v>136</v>
      </c>
      <c r="E3691" s="39">
        <v>83</v>
      </c>
      <c r="F3691" s="39">
        <v>51</v>
      </c>
      <c r="G3691" s="47"/>
      <c r="H3691" s="47"/>
      <c r="I3691" s="240">
        <v>42839.25</v>
      </c>
      <c r="J3691" s="39">
        <v>6</v>
      </c>
      <c r="K3691" s="41">
        <v>42834</v>
      </c>
      <c r="M3691" s="41"/>
    </row>
    <row r="3692" spans="2:13" x14ac:dyDescent="0.15">
      <c r="B3692" s="36">
        <v>42839</v>
      </c>
      <c r="C3692" s="37">
        <v>0.2298611111111111</v>
      </c>
      <c r="D3692" s="39">
        <v>143</v>
      </c>
      <c r="E3692" s="39">
        <v>90</v>
      </c>
      <c r="F3692" s="39">
        <v>58</v>
      </c>
      <c r="G3692" s="47"/>
      <c r="H3692" s="47"/>
      <c r="I3692" s="240">
        <v>42839.25</v>
      </c>
      <c r="J3692" s="39">
        <v>6</v>
      </c>
      <c r="K3692" s="41">
        <v>42834</v>
      </c>
      <c r="M3692" s="41"/>
    </row>
    <row r="3693" spans="2:13" x14ac:dyDescent="0.15">
      <c r="B3693" s="36">
        <v>42839</v>
      </c>
      <c r="C3693" s="37">
        <v>0.23055555555555554</v>
      </c>
      <c r="D3693" s="39">
        <v>131</v>
      </c>
      <c r="E3693" s="39">
        <v>80</v>
      </c>
      <c r="F3693" s="39">
        <v>56</v>
      </c>
      <c r="G3693" s="47"/>
      <c r="H3693" s="47"/>
      <c r="I3693" s="240">
        <v>42839.25</v>
      </c>
      <c r="J3693" s="39">
        <v>6</v>
      </c>
      <c r="K3693" s="41">
        <v>42834</v>
      </c>
      <c r="M3693" s="41"/>
    </row>
    <row r="3694" spans="2:13" x14ac:dyDescent="0.15">
      <c r="B3694" s="36">
        <v>42839</v>
      </c>
      <c r="C3694" s="37">
        <v>0.23194444444444443</v>
      </c>
      <c r="D3694" s="39">
        <v>135</v>
      </c>
      <c r="E3694" s="39">
        <v>81</v>
      </c>
      <c r="F3694" s="39">
        <v>53</v>
      </c>
      <c r="G3694" s="47"/>
      <c r="H3694" s="47"/>
      <c r="I3694" s="240">
        <v>42839.25</v>
      </c>
      <c r="J3694" s="39">
        <v>6</v>
      </c>
      <c r="K3694" s="41">
        <v>42834</v>
      </c>
      <c r="M3694" s="41"/>
    </row>
    <row r="3695" spans="2:13" x14ac:dyDescent="0.15">
      <c r="B3695" s="36">
        <v>42839</v>
      </c>
      <c r="C3695" s="37">
        <v>0.23333333333333331</v>
      </c>
      <c r="D3695" s="39">
        <v>130</v>
      </c>
      <c r="E3695" s="39">
        <v>79</v>
      </c>
      <c r="F3695" s="39">
        <v>52</v>
      </c>
      <c r="G3695" s="47"/>
      <c r="H3695" s="47"/>
      <c r="I3695" s="240">
        <v>42839.25</v>
      </c>
      <c r="J3695" s="39">
        <v>6</v>
      </c>
      <c r="K3695" s="41">
        <v>42834</v>
      </c>
      <c r="M3695" s="41"/>
    </row>
    <row r="3696" spans="2:13" x14ac:dyDescent="0.15">
      <c r="B3696" s="36">
        <v>42839</v>
      </c>
      <c r="C3696" s="37">
        <v>0.23402777777777781</v>
      </c>
      <c r="D3696" s="39">
        <v>133</v>
      </c>
      <c r="E3696" s="39">
        <v>79</v>
      </c>
      <c r="F3696" s="39">
        <v>52</v>
      </c>
      <c r="G3696" s="47"/>
      <c r="H3696" s="47"/>
      <c r="I3696" s="240">
        <v>42839.25</v>
      </c>
      <c r="J3696" s="39">
        <v>6</v>
      </c>
      <c r="K3696" s="41">
        <v>42834</v>
      </c>
      <c r="M3696" s="41"/>
    </row>
    <row r="3697" spans="2:13" x14ac:dyDescent="0.15">
      <c r="B3697" s="36">
        <v>42839</v>
      </c>
      <c r="C3697" s="37">
        <v>0.2388888888888889</v>
      </c>
      <c r="D3697" s="39">
        <v>132</v>
      </c>
      <c r="E3697" s="39">
        <v>78</v>
      </c>
      <c r="F3697" s="39">
        <v>53</v>
      </c>
      <c r="G3697" s="47"/>
      <c r="H3697" s="47"/>
      <c r="I3697" s="240">
        <v>42839.25</v>
      </c>
      <c r="J3697" s="39">
        <v>6</v>
      </c>
      <c r="K3697" s="41">
        <v>42834</v>
      </c>
      <c r="M3697" s="41"/>
    </row>
    <row r="3698" spans="2:13" x14ac:dyDescent="0.15">
      <c r="B3698" s="36">
        <v>42840</v>
      </c>
      <c r="C3698" s="37">
        <v>0.26805555555555555</v>
      </c>
      <c r="D3698" s="39">
        <v>129</v>
      </c>
      <c r="E3698" s="39">
        <v>76</v>
      </c>
      <c r="F3698" s="39">
        <v>54</v>
      </c>
      <c r="G3698" s="47" t="s">
        <v>24</v>
      </c>
      <c r="H3698" s="47" t="s">
        <v>429</v>
      </c>
      <c r="I3698" s="240">
        <v>42840.25</v>
      </c>
      <c r="J3698" s="39">
        <v>6</v>
      </c>
      <c r="K3698" s="41">
        <v>42834</v>
      </c>
      <c r="M3698" s="41"/>
    </row>
    <row r="3699" spans="2:13" x14ac:dyDescent="0.15">
      <c r="B3699" s="36">
        <v>42840</v>
      </c>
      <c r="C3699" s="37">
        <v>0.27083333333333331</v>
      </c>
      <c r="D3699" s="39">
        <v>126</v>
      </c>
      <c r="E3699" s="39">
        <v>76</v>
      </c>
      <c r="F3699" s="39">
        <v>56</v>
      </c>
      <c r="G3699" s="47"/>
      <c r="H3699" s="47"/>
      <c r="I3699" s="240">
        <v>42840.25</v>
      </c>
      <c r="J3699" s="39">
        <v>6</v>
      </c>
      <c r="K3699" s="41">
        <v>42834</v>
      </c>
      <c r="M3699" s="41"/>
    </row>
    <row r="3700" spans="2:13" x14ac:dyDescent="0.15">
      <c r="B3700" s="36">
        <v>42840</v>
      </c>
      <c r="C3700" s="37">
        <v>0.99861111111111101</v>
      </c>
      <c r="D3700" s="39">
        <v>128</v>
      </c>
      <c r="E3700" s="39">
        <v>71</v>
      </c>
      <c r="F3700" s="39">
        <v>56</v>
      </c>
      <c r="G3700" s="47"/>
      <c r="H3700" s="47"/>
      <c r="I3700" s="240">
        <v>42840.75</v>
      </c>
      <c r="J3700" s="39">
        <v>18</v>
      </c>
      <c r="K3700" s="41">
        <v>42834</v>
      </c>
      <c r="M3700" s="41"/>
    </row>
    <row r="3701" spans="2:13" x14ac:dyDescent="0.15">
      <c r="B3701" s="36">
        <v>42840</v>
      </c>
      <c r="C3701" s="37">
        <v>0.99930555555555556</v>
      </c>
      <c r="D3701" s="39">
        <v>125</v>
      </c>
      <c r="E3701" s="39">
        <v>71</v>
      </c>
      <c r="F3701" s="39">
        <v>56</v>
      </c>
      <c r="G3701" s="47"/>
      <c r="H3701" s="47"/>
      <c r="I3701" s="240">
        <v>42840.75</v>
      </c>
      <c r="J3701" s="39">
        <v>18</v>
      </c>
      <c r="K3701" s="41">
        <v>42834</v>
      </c>
      <c r="M3701" s="41"/>
    </row>
    <row r="3702" spans="2:13" x14ac:dyDescent="0.15">
      <c r="B3702" s="36">
        <v>42841</v>
      </c>
      <c r="C3702" s="37">
        <v>0.27986111111111112</v>
      </c>
      <c r="D3702" s="39">
        <v>126</v>
      </c>
      <c r="E3702" s="39">
        <v>69</v>
      </c>
      <c r="F3702" s="39">
        <v>56</v>
      </c>
      <c r="G3702" s="47" t="s">
        <v>24</v>
      </c>
      <c r="H3702" s="47" t="s">
        <v>430</v>
      </c>
      <c r="I3702" s="240">
        <v>42841.25</v>
      </c>
      <c r="J3702" s="39">
        <v>6</v>
      </c>
      <c r="K3702" s="41">
        <v>42841</v>
      </c>
      <c r="M3702" s="41"/>
    </row>
    <row r="3703" spans="2:13" x14ac:dyDescent="0.15">
      <c r="B3703" s="36">
        <v>42841</v>
      </c>
      <c r="C3703" s="37">
        <v>0.28194444444444444</v>
      </c>
      <c r="D3703" s="39">
        <v>114</v>
      </c>
      <c r="E3703" s="39">
        <v>69</v>
      </c>
      <c r="F3703" s="39">
        <v>55</v>
      </c>
      <c r="G3703" s="47"/>
      <c r="H3703" s="47"/>
      <c r="I3703" s="240">
        <v>42841.25</v>
      </c>
      <c r="J3703" s="39">
        <v>6</v>
      </c>
      <c r="K3703" s="41">
        <v>42841</v>
      </c>
      <c r="M3703" s="41"/>
    </row>
    <row r="3704" spans="2:13" x14ac:dyDescent="0.15">
      <c r="B3704" s="36">
        <v>42842</v>
      </c>
      <c r="C3704" s="37">
        <v>0.23680555555555557</v>
      </c>
      <c r="D3704" s="39">
        <v>120</v>
      </c>
      <c r="E3704" s="39">
        <v>68</v>
      </c>
      <c r="F3704" s="39">
        <v>55</v>
      </c>
      <c r="G3704" s="47" t="s">
        <v>24</v>
      </c>
      <c r="H3704" s="47" t="s">
        <v>129</v>
      </c>
      <c r="I3704" s="240">
        <v>42842.25</v>
      </c>
      <c r="J3704" s="39">
        <v>6</v>
      </c>
      <c r="K3704" s="41">
        <v>42841</v>
      </c>
      <c r="M3704" s="41"/>
    </row>
    <row r="3705" spans="2:13" x14ac:dyDescent="0.15">
      <c r="B3705" s="36">
        <v>42842</v>
      </c>
      <c r="C3705" s="37">
        <v>0.2388888888888889</v>
      </c>
      <c r="D3705" s="39">
        <v>117</v>
      </c>
      <c r="E3705" s="39">
        <v>70</v>
      </c>
      <c r="F3705" s="39">
        <v>54</v>
      </c>
      <c r="G3705" s="47"/>
      <c r="H3705" s="47"/>
      <c r="I3705" s="240">
        <v>42842.25</v>
      </c>
      <c r="J3705" s="39">
        <v>6</v>
      </c>
      <c r="K3705" s="41">
        <v>42841</v>
      </c>
      <c r="M3705" s="41"/>
    </row>
    <row r="3706" spans="2:13" x14ac:dyDescent="0.15">
      <c r="B3706" s="36">
        <v>42843</v>
      </c>
      <c r="C3706" s="37">
        <v>0.24444444444444446</v>
      </c>
      <c r="D3706" s="39">
        <v>130</v>
      </c>
      <c r="E3706" s="39">
        <v>70</v>
      </c>
      <c r="F3706" s="39">
        <v>62</v>
      </c>
      <c r="G3706" s="47" t="s">
        <v>24</v>
      </c>
      <c r="H3706" s="47" t="s">
        <v>128</v>
      </c>
      <c r="I3706" s="240">
        <v>42843.25</v>
      </c>
      <c r="J3706" s="39">
        <v>6</v>
      </c>
      <c r="K3706" s="41">
        <v>42841</v>
      </c>
      <c r="M3706" s="41"/>
    </row>
    <row r="3707" spans="2:13" x14ac:dyDescent="0.15">
      <c r="B3707" s="36">
        <v>42843</v>
      </c>
      <c r="C3707" s="37">
        <v>0.24583333333333335</v>
      </c>
      <c r="D3707" s="39">
        <v>118</v>
      </c>
      <c r="E3707" s="39">
        <v>67</v>
      </c>
      <c r="F3707" s="39">
        <v>63</v>
      </c>
      <c r="G3707" s="47"/>
      <c r="H3707" s="47"/>
      <c r="I3707" s="240">
        <v>42843.25</v>
      </c>
      <c r="J3707" s="39">
        <v>6</v>
      </c>
      <c r="K3707" s="41">
        <v>42841</v>
      </c>
      <c r="M3707" s="41"/>
    </row>
    <row r="3708" spans="2:13" x14ac:dyDescent="0.15">
      <c r="B3708" s="36">
        <v>42844</v>
      </c>
      <c r="C3708" s="37">
        <v>0.23263888888888887</v>
      </c>
      <c r="D3708" s="39">
        <v>127</v>
      </c>
      <c r="E3708" s="39">
        <v>72</v>
      </c>
      <c r="F3708" s="39">
        <v>54</v>
      </c>
      <c r="G3708" s="47" t="s">
        <v>24</v>
      </c>
      <c r="H3708" s="47" t="s">
        <v>129</v>
      </c>
      <c r="I3708" s="240">
        <v>42844.25</v>
      </c>
      <c r="J3708" s="39">
        <v>6</v>
      </c>
      <c r="K3708" s="41">
        <v>42841</v>
      </c>
      <c r="M3708" s="41"/>
    </row>
    <row r="3709" spans="2:13" x14ac:dyDescent="0.15">
      <c r="B3709" s="36">
        <v>42844</v>
      </c>
      <c r="C3709" s="37">
        <v>0.23402777777777781</v>
      </c>
      <c r="D3709" s="39">
        <v>122</v>
      </c>
      <c r="E3709" s="39">
        <v>72</v>
      </c>
      <c r="F3709" s="39">
        <v>54</v>
      </c>
      <c r="G3709" s="47"/>
      <c r="H3709" s="47"/>
      <c r="I3709" s="240">
        <v>42844.25</v>
      </c>
      <c r="J3709" s="39">
        <v>6</v>
      </c>
      <c r="K3709" s="41">
        <v>42841</v>
      </c>
      <c r="M3709" s="41"/>
    </row>
    <row r="3710" spans="2:13" x14ac:dyDescent="0.15">
      <c r="B3710" s="36">
        <v>42845</v>
      </c>
      <c r="C3710" s="37">
        <v>0.23263888888888887</v>
      </c>
      <c r="D3710" s="39">
        <v>110</v>
      </c>
      <c r="E3710" s="39">
        <v>59</v>
      </c>
      <c r="F3710" s="39">
        <v>66</v>
      </c>
      <c r="G3710" s="47" t="s">
        <v>24</v>
      </c>
      <c r="H3710" s="47" t="s">
        <v>128</v>
      </c>
      <c r="I3710" s="240">
        <v>42845.25</v>
      </c>
      <c r="J3710" s="39">
        <v>6</v>
      </c>
      <c r="K3710" s="41">
        <v>42841</v>
      </c>
      <c r="M3710" s="41"/>
    </row>
    <row r="3711" spans="2:13" x14ac:dyDescent="0.15">
      <c r="B3711" s="36">
        <v>42845</v>
      </c>
      <c r="C3711" s="37">
        <v>0.23333333333333331</v>
      </c>
      <c r="D3711" s="39">
        <v>102</v>
      </c>
      <c r="E3711" s="39">
        <v>57</v>
      </c>
      <c r="F3711" s="39">
        <v>70</v>
      </c>
      <c r="G3711" s="47"/>
      <c r="H3711" s="47"/>
      <c r="I3711" s="240">
        <v>42845.25</v>
      </c>
      <c r="J3711" s="39">
        <v>6</v>
      </c>
      <c r="K3711" s="41">
        <v>42841</v>
      </c>
      <c r="M3711" s="41"/>
    </row>
    <row r="3712" spans="2:13" x14ac:dyDescent="0.15">
      <c r="B3712" s="36">
        <v>42846</v>
      </c>
      <c r="C3712" s="37">
        <v>0.24027777777777778</v>
      </c>
      <c r="D3712" s="39">
        <v>113</v>
      </c>
      <c r="E3712" s="39">
        <v>64</v>
      </c>
      <c r="F3712" s="39">
        <v>59</v>
      </c>
      <c r="G3712" s="47" t="s">
        <v>24</v>
      </c>
      <c r="H3712" s="47" t="s">
        <v>129</v>
      </c>
      <c r="I3712" s="240">
        <v>42846.25</v>
      </c>
      <c r="J3712" s="39">
        <v>6</v>
      </c>
      <c r="K3712" s="41">
        <v>42841</v>
      </c>
      <c r="M3712" s="41"/>
    </row>
    <row r="3713" spans="2:13" x14ac:dyDescent="0.15">
      <c r="B3713" s="36">
        <v>42846</v>
      </c>
      <c r="C3713" s="37">
        <v>0.24305555555555555</v>
      </c>
      <c r="D3713" s="39">
        <v>117</v>
      </c>
      <c r="E3713" s="39">
        <v>68</v>
      </c>
      <c r="F3713" s="39">
        <v>59</v>
      </c>
      <c r="G3713" s="47"/>
      <c r="H3713" s="47"/>
      <c r="I3713" s="240">
        <v>42846.25</v>
      </c>
      <c r="J3713" s="39">
        <v>6</v>
      </c>
      <c r="K3713" s="41">
        <v>42841</v>
      </c>
      <c r="M3713" s="41"/>
    </row>
    <row r="3714" spans="2:13" x14ac:dyDescent="0.15">
      <c r="B3714" s="36">
        <v>42847</v>
      </c>
      <c r="C3714" s="37">
        <v>0.25763888888888892</v>
      </c>
      <c r="D3714" s="39">
        <v>106</v>
      </c>
      <c r="E3714" s="39">
        <v>59</v>
      </c>
      <c r="F3714" s="39">
        <v>57</v>
      </c>
      <c r="G3714" s="47" t="s">
        <v>24</v>
      </c>
      <c r="H3714" s="47" t="s">
        <v>128</v>
      </c>
      <c r="I3714" s="240">
        <v>42847.25</v>
      </c>
      <c r="J3714" s="39">
        <v>6</v>
      </c>
      <c r="K3714" s="41">
        <v>42841</v>
      </c>
      <c r="M3714" s="41"/>
    </row>
    <row r="3715" spans="2:13" x14ac:dyDescent="0.15">
      <c r="B3715" s="36">
        <v>42847</v>
      </c>
      <c r="C3715" s="37">
        <v>0.25972222222222224</v>
      </c>
      <c r="D3715" s="39">
        <v>109</v>
      </c>
      <c r="E3715" s="39">
        <v>59</v>
      </c>
      <c r="F3715" s="39">
        <v>57</v>
      </c>
      <c r="G3715" s="47"/>
      <c r="H3715" s="47"/>
      <c r="I3715" s="240">
        <v>42847.25</v>
      </c>
      <c r="J3715" s="39">
        <v>6</v>
      </c>
      <c r="K3715" s="41">
        <v>42841</v>
      </c>
      <c r="M3715" s="41"/>
    </row>
    <row r="3716" spans="2:13" x14ac:dyDescent="0.15">
      <c r="B3716" s="36">
        <v>42848</v>
      </c>
      <c r="C3716" s="37"/>
      <c r="D3716" s="39"/>
      <c r="E3716" s="39"/>
      <c r="F3716" s="39"/>
      <c r="G3716" s="47" t="s">
        <v>28</v>
      </c>
      <c r="H3716" s="47" t="s">
        <v>234</v>
      </c>
      <c r="I3716" s="240">
        <v>42847.75</v>
      </c>
      <c r="J3716" s="39">
        <v>18</v>
      </c>
      <c r="K3716" s="41">
        <v>42841</v>
      </c>
      <c r="M3716" s="41"/>
    </row>
    <row r="3717" spans="2:13" x14ac:dyDescent="0.15">
      <c r="B3717" s="36">
        <v>42849</v>
      </c>
      <c r="C3717" s="37">
        <v>0.24444444444444446</v>
      </c>
      <c r="D3717" s="39">
        <v>131</v>
      </c>
      <c r="E3717" s="39">
        <v>72</v>
      </c>
      <c r="F3717" s="39">
        <v>54</v>
      </c>
      <c r="G3717" s="47" t="s">
        <v>24</v>
      </c>
      <c r="H3717" s="47" t="s">
        <v>129</v>
      </c>
      <c r="I3717" s="240">
        <v>42849.25</v>
      </c>
      <c r="J3717" s="39">
        <v>6</v>
      </c>
      <c r="K3717" s="41">
        <v>42848</v>
      </c>
      <c r="M3717" s="41"/>
    </row>
    <row r="3718" spans="2:13" x14ac:dyDescent="0.15">
      <c r="B3718" s="36">
        <v>42849</v>
      </c>
      <c r="C3718" s="37">
        <v>0.24722222222222223</v>
      </c>
      <c r="D3718" s="39">
        <v>124</v>
      </c>
      <c r="E3718" s="39">
        <v>72</v>
      </c>
      <c r="F3718" s="39">
        <v>52</v>
      </c>
      <c r="G3718" s="47"/>
      <c r="H3718" s="47"/>
      <c r="I3718" s="240">
        <v>42849.25</v>
      </c>
      <c r="J3718" s="39">
        <v>6</v>
      </c>
      <c r="K3718" s="41">
        <v>42848</v>
      </c>
      <c r="M3718" s="41"/>
    </row>
    <row r="3719" spans="2:13" x14ac:dyDescent="0.15">
      <c r="B3719" s="36">
        <v>42850</v>
      </c>
      <c r="C3719" s="37">
        <v>0.25833333333333336</v>
      </c>
      <c r="D3719" s="39">
        <v>121</v>
      </c>
      <c r="E3719" s="39">
        <v>70</v>
      </c>
      <c r="F3719" s="39">
        <v>62</v>
      </c>
      <c r="G3719" s="47" t="s">
        <v>24</v>
      </c>
      <c r="H3719" s="47" t="s">
        <v>128</v>
      </c>
      <c r="I3719" s="240">
        <v>42850.25</v>
      </c>
      <c r="J3719" s="39">
        <v>6</v>
      </c>
      <c r="K3719" s="41">
        <v>42848</v>
      </c>
      <c r="M3719" s="41"/>
    </row>
    <row r="3720" spans="2:13" x14ac:dyDescent="0.15">
      <c r="B3720" s="36">
        <v>42850</v>
      </c>
      <c r="C3720" s="37">
        <v>0.2590277777777778</v>
      </c>
      <c r="D3720" s="39">
        <v>115</v>
      </c>
      <c r="E3720" s="39">
        <v>67</v>
      </c>
      <c r="F3720" s="39">
        <v>60</v>
      </c>
      <c r="G3720" s="47"/>
      <c r="H3720" s="47"/>
      <c r="I3720" s="240">
        <v>42850.25</v>
      </c>
      <c r="J3720" s="39">
        <v>6</v>
      </c>
      <c r="K3720" s="41">
        <v>42848</v>
      </c>
      <c r="M3720" s="41"/>
    </row>
    <row r="3721" spans="2:13" x14ac:dyDescent="0.15">
      <c r="B3721" s="36">
        <v>42851</v>
      </c>
      <c r="C3721" s="37">
        <v>0.23958333333333334</v>
      </c>
      <c r="D3721" s="39">
        <v>116</v>
      </c>
      <c r="E3721" s="39">
        <v>62</v>
      </c>
      <c r="F3721" s="39">
        <v>58</v>
      </c>
      <c r="G3721" s="47" t="s">
        <v>24</v>
      </c>
      <c r="H3721" s="47" t="s">
        <v>129</v>
      </c>
      <c r="I3721" s="240">
        <v>42851.25</v>
      </c>
      <c r="J3721" s="39">
        <v>6</v>
      </c>
      <c r="K3721" s="41">
        <v>42848</v>
      </c>
      <c r="M3721" s="41"/>
    </row>
    <row r="3722" spans="2:13" x14ac:dyDescent="0.15">
      <c r="B3722" s="36">
        <v>42851</v>
      </c>
      <c r="C3722" s="37">
        <v>0.24166666666666667</v>
      </c>
      <c r="D3722" s="39">
        <v>112</v>
      </c>
      <c r="E3722" s="39">
        <v>63</v>
      </c>
      <c r="F3722" s="39">
        <v>56</v>
      </c>
      <c r="G3722" s="47"/>
      <c r="H3722" s="47"/>
      <c r="I3722" s="240">
        <v>42851.25</v>
      </c>
      <c r="J3722" s="39">
        <v>6</v>
      </c>
      <c r="K3722" s="41">
        <v>42848</v>
      </c>
      <c r="M3722" s="41"/>
    </row>
    <row r="3723" spans="2:13" x14ac:dyDescent="0.15">
      <c r="B3723" s="36">
        <v>42852</v>
      </c>
      <c r="C3723" s="37">
        <v>0.25138888888888888</v>
      </c>
      <c r="D3723" s="39">
        <v>121</v>
      </c>
      <c r="E3723" s="39">
        <v>61</v>
      </c>
      <c r="F3723" s="39">
        <v>64</v>
      </c>
      <c r="G3723" s="47" t="s">
        <v>24</v>
      </c>
      <c r="H3723" s="47" t="s">
        <v>427</v>
      </c>
      <c r="I3723" s="240">
        <v>42852.25</v>
      </c>
      <c r="J3723" s="39">
        <v>6</v>
      </c>
      <c r="K3723" s="41">
        <v>42848</v>
      </c>
      <c r="M3723" s="41"/>
    </row>
    <row r="3724" spans="2:13" x14ac:dyDescent="0.15">
      <c r="B3724" s="36">
        <v>42852</v>
      </c>
      <c r="C3724" s="37">
        <v>0.25347222222222221</v>
      </c>
      <c r="D3724" s="39">
        <v>118</v>
      </c>
      <c r="E3724" s="39">
        <v>64</v>
      </c>
      <c r="F3724" s="39">
        <v>64</v>
      </c>
      <c r="G3724" s="47"/>
      <c r="H3724" s="47"/>
      <c r="I3724" s="240">
        <v>42852.25</v>
      </c>
      <c r="J3724" s="39">
        <v>6</v>
      </c>
      <c r="K3724" s="41">
        <v>42848</v>
      </c>
      <c r="M3724" s="41"/>
    </row>
    <row r="3725" spans="2:13" x14ac:dyDescent="0.15">
      <c r="B3725" s="36">
        <v>42853</v>
      </c>
      <c r="C3725" s="37">
        <v>0.23611111111111113</v>
      </c>
      <c r="D3725" s="39">
        <v>122</v>
      </c>
      <c r="E3725" s="39">
        <v>70</v>
      </c>
      <c r="F3725" s="39">
        <v>55</v>
      </c>
      <c r="G3725" s="47" t="s">
        <v>24</v>
      </c>
      <c r="H3725" s="47" t="s">
        <v>129</v>
      </c>
      <c r="I3725" s="240">
        <v>42853.25</v>
      </c>
      <c r="J3725" s="39">
        <v>6</v>
      </c>
      <c r="K3725" s="41">
        <v>42848</v>
      </c>
      <c r="M3725" s="41"/>
    </row>
    <row r="3726" spans="2:13" x14ac:dyDescent="0.15">
      <c r="B3726" s="36">
        <v>42853</v>
      </c>
      <c r="C3726" s="37">
        <v>0.23958333333333334</v>
      </c>
      <c r="D3726" s="39">
        <v>118</v>
      </c>
      <c r="E3726" s="39">
        <v>71</v>
      </c>
      <c r="F3726" s="39">
        <v>51</v>
      </c>
      <c r="G3726" s="47"/>
      <c r="H3726" s="47"/>
      <c r="I3726" s="240">
        <v>42853.25</v>
      </c>
      <c r="J3726" s="39">
        <v>6</v>
      </c>
      <c r="K3726" s="41">
        <v>42848</v>
      </c>
      <c r="M3726" s="41"/>
    </row>
    <row r="3727" spans="2:13" x14ac:dyDescent="0.15">
      <c r="B3727" s="36">
        <v>42854</v>
      </c>
      <c r="C3727" s="37">
        <v>0.2722222222222222</v>
      </c>
      <c r="D3727" s="39">
        <v>122</v>
      </c>
      <c r="E3727" s="39">
        <v>68</v>
      </c>
      <c r="F3727" s="39">
        <v>56</v>
      </c>
      <c r="G3727" s="47" t="s">
        <v>24</v>
      </c>
      <c r="H3727" s="47" t="s">
        <v>128</v>
      </c>
      <c r="I3727" s="240">
        <v>42854.25</v>
      </c>
      <c r="J3727" s="39">
        <v>6</v>
      </c>
      <c r="K3727" s="41">
        <v>42848</v>
      </c>
      <c r="M3727" s="41"/>
    </row>
    <row r="3728" spans="2:13" x14ac:dyDescent="0.15">
      <c r="B3728" s="36">
        <v>42854</v>
      </c>
      <c r="C3728" s="37">
        <v>0.27361111111111108</v>
      </c>
      <c r="D3728" s="39">
        <v>112</v>
      </c>
      <c r="E3728" s="39">
        <v>69</v>
      </c>
      <c r="F3728" s="39">
        <v>58</v>
      </c>
      <c r="G3728" s="47"/>
      <c r="H3728" s="47"/>
      <c r="I3728" s="240">
        <v>42854.25</v>
      </c>
      <c r="J3728" s="39">
        <v>6</v>
      </c>
      <c r="K3728" s="41">
        <v>42848</v>
      </c>
      <c r="M3728" s="41"/>
    </row>
    <row r="3729" spans="2:13" x14ac:dyDescent="0.15">
      <c r="B3729" s="36">
        <v>42855</v>
      </c>
      <c r="C3729" s="37">
        <v>0.24652777777777779</v>
      </c>
      <c r="D3729" s="39">
        <v>127</v>
      </c>
      <c r="E3729" s="39">
        <v>74</v>
      </c>
      <c r="F3729" s="39">
        <v>57</v>
      </c>
      <c r="G3729" s="47" t="s">
        <v>24</v>
      </c>
      <c r="H3729" s="47" t="s">
        <v>426</v>
      </c>
      <c r="I3729" s="240">
        <v>42855.25</v>
      </c>
      <c r="J3729" s="39">
        <v>6</v>
      </c>
      <c r="K3729" s="41">
        <v>42855</v>
      </c>
      <c r="M3729" s="41"/>
    </row>
    <row r="3730" spans="2:13" x14ac:dyDescent="0.15">
      <c r="B3730" s="36">
        <v>42855</v>
      </c>
      <c r="C3730" s="37">
        <v>0.24791666666666667</v>
      </c>
      <c r="D3730" s="39">
        <v>120</v>
      </c>
      <c r="E3730" s="39">
        <v>71</v>
      </c>
      <c r="F3730" s="39">
        <v>58</v>
      </c>
      <c r="G3730" s="47"/>
      <c r="H3730" s="47"/>
      <c r="I3730" s="240">
        <v>42855.25</v>
      </c>
      <c r="J3730" s="39">
        <v>6</v>
      </c>
      <c r="K3730" s="41">
        <v>42855</v>
      </c>
      <c r="M3730" s="41"/>
    </row>
    <row r="3731" spans="2:13" x14ac:dyDescent="0.15">
      <c r="B3731" s="36">
        <v>42855</v>
      </c>
      <c r="C3731" s="37">
        <v>0.96527777777777779</v>
      </c>
      <c r="D3731" s="39">
        <v>111</v>
      </c>
      <c r="E3731" s="39">
        <v>61</v>
      </c>
      <c r="F3731" s="39">
        <v>53</v>
      </c>
      <c r="G3731" s="47"/>
      <c r="H3731" s="47"/>
      <c r="I3731" s="240">
        <v>42855.75</v>
      </c>
      <c r="J3731" s="39">
        <v>18</v>
      </c>
      <c r="K3731" s="41">
        <v>42855</v>
      </c>
      <c r="M3731" s="41"/>
    </row>
    <row r="3732" spans="2:13" x14ac:dyDescent="0.15">
      <c r="B3732" s="36">
        <v>42856</v>
      </c>
      <c r="C3732" s="37">
        <v>0.23541666666666669</v>
      </c>
      <c r="D3732" s="39">
        <v>113</v>
      </c>
      <c r="E3732" s="39">
        <v>67</v>
      </c>
      <c r="F3732" s="39">
        <v>52</v>
      </c>
      <c r="G3732" s="47" t="s">
        <v>24</v>
      </c>
      <c r="H3732" s="47" t="s">
        <v>130</v>
      </c>
      <c r="I3732" s="240">
        <v>42856.25</v>
      </c>
      <c r="J3732" s="39">
        <v>6</v>
      </c>
      <c r="K3732" s="41">
        <v>42855</v>
      </c>
      <c r="M3732" s="41"/>
    </row>
    <row r="3733" spans="2:13" x14ac:dyDescent="0.15">
      <c r="B3733" s="36">
        <v>42856</v>
      </c>
      <c r="C3733" s="37">
        <v>0.23819444444444446</v>
      </c>
      <c r="D3733" s="39">
        <v>118</v>
      </c>
      <c r="E3733" s="39">
        <v>74</v>
      </c>
      <c r="F3733" s="39">
        <v>53</v>
      </c>
      <c r="G3733" s="47"/>
      <c r="H3733" s="47"/>
      <c r="I3733" s="240">
        <v>42856.25</v>
      </c>
      <c r="J3733" s="39">
        <v>6</v>
      </c>
      <c r="K3733" s="41">
        <v>42855</v>
      </c>
      <c r="M3733" s="41"/>
    </row>
    <row r="3734" spans="2:13" x14ac:dyDescent="0.15">
      <c r="B3734" s="36">
        <v>42857</v>
      </c>
      <c r="C3734" s="37">
        <v>0.25416666666666665</v>
      </c>
      <c r="D3734" s="39">
        <v>123</v>
      </c>
      <c r="E3734" s="39">
        <v>68</v>
      </c>
      <c r="F3734" s="39">
        <v>57</v>
      </c>
      <c r="G3734" s="47" t="s">
        <v>24</v>
      </c>
      <c r="H3734" s="47" t="s">
        <v>130</v>
      </c>
      <c r="I3734" s="240">
        <v>42857.25</v>
      </c>
      <c r="J3734" s="39">
        <v>6</v>
      </c>
      <c r="K3734" s="41">
        <v>42855</v>
      </c>
      <c r="M3734" s="41"/>
    </row>
    <row r="3735" spans="2:13" x14ac:dyDescent="0.15">
      <c r="B3735" s="36">
        <v>42857</v>
      </c>
      <c r="C3735" s="37">
        <v>0.25555555555555559</v>
      </c>
      <c r="D3735" s="39">
        <v>115</v>
      </c>
      <c r="E3735" s="39">
        <v>66</v>
      </c>
      <c r="F3735" s="39">
        <v>56</v>
      </c>
      <c r="G3735" s="47"/>
      <c r="H3735" s="47"/>
      <c r="I3735" s="240">
        <v>42857.25</v>
      </c>
      <c r="J3735" s="39">
        <v>6</v>
      </c>
      <c r="K3735" s="41">
        <v>42855</v>
      </c>
      <c r="M3735" s="41"/>
    </row>
    <row r="3736" spans="2:13" x14ac:dyDescent="0.15">
      <c r="B3736" s="36">
        <v>42857</v>
      </c>
      <c r="C3736" s="37">
        <v>0.98958333333333337</v>
      </c>
      <c r="D3736" s="39">
        <v>125</v>
      </c>
      <c r="E3736" s="39">
        <v>73</v>
      </c>
      <c r="F3736" s="39">
        <v>54</v>
      </c>
      <c r="G3736" s="47"/>
      <c r="H3736" s="47"/>
      <c r="I3736" s="240">
        <v>42857.75</v>
      </c>
      <c r="J3736" s="39">
        <v>18</v>
      </c>
      <c r="K3736" s="41">
        <v>42855</v>
      </c>
      <c r="M3736" s="41"/>
    </row>
    <row r="3737" spans="2:13" x14ac:dyDescent="0.15">
      <c r="B3737" s="36">
        <v>42858</v>
      </c>
      <c r="C3737" s="37">
        <v>0.27430555555555552</v>
      </c>
      <c r="D3737" s="39">
        <v>126</v>
      </c>
      <c r="E3737" s="39">
        <v>71</v>
      </c>
      <c r="F3737" s="39">
        <v>52</v>
      </c>
      <c r="G3737" s="47" t="s">
        <v>24</v>
      </c>
      <c r="H3737" s="47" t="s">
        <v>431</v>
      </c>
      <c r="I3737" s="240">
        <v>42858.25</v>
      </c>
      <c r="J3737" s="39">
        <v>6</v>
      </c>
      <c r="K3737" s="41">
        <v>42855</v>
      </c>
      <c r="M3737" s="41"/>
    </row>
    <row r="3738" spans="2:13" x14ac:dyDescent="0.15">
      <c r="B3738" s="36">
        <v>42858</v>
      </c>
      <c r="C3738" s="37">
        <v>0.27569444444444446</v>
      </c>
      <c r="D3738" s="39">
        <v>121</v>
      </c>
      <c r="E3738" s="39">
        <v>71</v>
      </c>
      <c r="F3738" s="39">
        <v>52</v>
      </c>
      <c r="G3738" s="47"/>
      <c r="H3738" s="47"/>
      <c r="I3738" s="240">
        <v>42858.25</v>
      </c>
      <c r="J3738" s="39">
        <v>6</v>
      </c>
      <c r="K3738" s="41">
        <v>42855</v>
      </c>
      <c r="M3738" s="41"/>
    </row>
    <row r="3739" spans="2:13" x14ac:dyDescent="0.15">
      <c r="B3739" s="36">
        <v>42859</v>
      </c>
      <c r="C3739" s="37">
        <v>0.96805555555555556</v>
      </c>
      <c r="D3739" s="39">
        <v>119</v>
      </c>
      <c r="E3739" s="39">
        <v>63</v>
      </c>
      <c r="F3739" s="39">
        <v>53</v>
      </c>
      <c r="G3739" s="47" t="s">
        <v>24</v>
      </c>
      <c r="H3739" s="47" t="s">
        <v>130</v>
      </c>
      <c r="I3739" s="240">
        <v>42859.75</v>
      </c>
      <c r="J3739" s="39">
        <v>18</v>
      </c>
      <c r="K3739" s="41">
        <v>42855</v>
      </c>
      <c r="M3739" s="41"/>
    </row>
    <row r="3740" spans="2:13" x14ac:dyDescent="0.15">
      <c r="B3740" s="36">
        <v>42859</v>
      </c>
      <c r="C3740" s="37">
        <v>0.96944444444444444</v>
      </c>
      <c r="D3740" s="39">
        <v>110</v>
      </c>
      <c r="E3740" s="39">
        <v>62</v>
      </c>
      <c r="F3740" s="39">
        <v>54</v>
      </c>
      <c r="G3740" s="47"/>
      <c r="H3740" s="47"/>
      <c r="I3740" s="240">
        <v>42859.75</v>
      </c>
      <c r="J3740" s="39">
        <v>18</v>
      </c>
      <c r="K3740" s="41">
        <v>42855</v>
      </c>
      <c r="M3740" s="41"/>
    </row>
    <row r="3741" spans="2:13" x14ac:dyDescent="0.15">
      <c r="B3741" s="36">
        <v>42860</v>
      </c>
      <c r="C3741" s="37">
        <v>0.25208333333333333</v>
      </c>
      <c r="D3741" s="39">
        <v>124</v>
      </c>
      <c r="E3741" s="39">
        <v>68</v>
      </c>
      <c r="F3741" s="39">
        <v>52</v>
      </c>
      <c r="G3741" s="47" t="s">
        <v>24</v>
      </c>
      <c r="H3741" s="47" t="s">
        <v>130</v>
      </c>
      <c r="I3741" s="240">
        <v>42860.25</v>
      </c>
      <c r="J3741" s="39">
        <v>6</v>
      </c>
      <c r="K3741" s="41">
        <v>42855</v>
      </c>
      <c r="M3741" s="41"/>
    </row>
    <row r="3742" spans="2:13" x14ac:dyDescent="0.15">
      <c r="B3742" s="36">
        <v>42860</v>
      </c>
      <c r="C3742" s="37">
        <v>0.25347222222222221</v>
      </c>
      <c r="D3742" s="39">
        <v>120</v>
      </c>
      <c r="E3742" s="39">
        <v>67</v>
      </c>
      <c r="F3742" s="39">
        <v>51</v>
      </c>
      <c r="G3742" s="47"/>
      <c r="H3742" s="47"/>
      <c r="I3742" s="240">
        <v>42860.25</v>
      </c>
      <c r="J3742" s="39">
        <v>6</v>
      </c>
      <c r="K3742" s="41">
        <v>42855</v>
      </c>
      <c r="M3742" s="41"/>
    </row>
    <row r="3743" spans="2:13" x14ac:dyDescent="0.15">
      <c r="B3743" s="36">
        <v>42860</v>
      </c>
      <c r="C3743" s="37">
        <v>0.99861111111111101</v>
      </c>
      <c r="D3743" s="39">
        <v>114</v>
      </c>
      <c r="E3743" s="39">
        <v>61</v>
      </c>
      <c r="F3743" s="39">
        <v>54</v>
      </c>
      <c r="G3743" s="47"/>
      <c r="H3743" s="47"/>
      <c r="I3743" s="240">
        <v>42860.75</v>
      </c>
      <c r="J3743" s="39">
        <v>18</v>
      </c>
      <c r="K3743" s="41">
        <v>42855</v>
      </c>
      <c r="M3743" s="41"/>
    </row>
    <row r="3744" spans="2:13" x14ac:dyDescent="0.15">
      <c r="B3744" s="36">
        <v>42860</v>
      </c>
      <c r="C3744" s="37">
        <v>0.99930555555555556</v>
      </c>
      <c r="D3744" s="39">
        <v>110</v>
      </c>
      <c r="E3744" s="39">
        <v>60</v>
      </c>
      <c r="F3744" s="39">
        <v>55</v>
      </c>
      <c r="G3744" s="47"/>
      <c r="H3744" s="47"/>
      <c r="I3744" s="240">
        <v>42860.75</v>
      </c>
      <c r="J3744" s="39">
        <v>18</v>
      </c>
      <c r="K3744" s="41">
        <v>42855</v>
      </c>
      <c r="M3744" s="41"/>
    </row>
    <row r="3745" spans="2:13" x14ac:dyDescent="0.15">
      <c r="B3745" s="36">
        <v>42861</v>
      </c>
      <c r="C3745" s="37">
        <v>0.26805555555555555</v>
      </c>
      <c r="D3745" s="39">
        <v>110</v>
      </c>
      <c r="E3745" s="39">
        <v>64</v>
      </c>
      <c r="F3745" s="39">
        <v>52</v>
      </c>
      <c r="G3745" s="47" t="s">
        <v>24</v>
      </c>
      <c r="H3745" s="47" t="s">
        <v>432</v>
      </c>
      <c r="I3745" s="240">
        <v>42861.25</v>
      </c>
      <c r="J3745" s="39">
        <v>6</v>
      </c>
      <c r="K3745" s="41">
        <v>42855</v>
      </c>
      <c r="M3745" s="41"/>
    </row>
    <row r="3746" spans="2:13" x14ac:dyDescent="0.15">
      <c r="B3746" s="36">
        <v>42861</v>
      </c>
      <c r="C3746" s="37">
        <v>0.26944444444444443</v>
      </c>
      <c r="D3746" s="39">
        <v>112</v>
      </c>
      <c r="E3746" s="39">
        <v>62</v>
      </c>
      <c r="F3746" s="39">
        <v>50</v>
      </c>
      <c r="G3746" s="47"/>
      <c r="H3746" s="47"/>
      <c r="I3746" s="240">
        <v>42861.25</v>
      </c>
      <c r="J3746" s="39">
        <v>6</v>
      </c>
      <c r="K3746" s="41">
        <v>42855</v>
      </c>
      <c r="M3746" s="41"/>
    </row>
    <row r="3747" spans="2:13" x14ac:dyDescent="0.15">
      <c r="B3747" s="36">
        <v>42861</v>
      </c>
      <c r="C3747" s="37">
        <v>0.99930555555555556</v>
      </c>
      <c r="D3747" s="39">
        <v>114</v>
      </c>
      <c r="E3747" s="39">
        <v>64</v>
      </c>
      <c r="F3747" s="39">
        <v>50</v>
      </c>
      <c r="G3747" s="47"/>
      <c r="H3747" s="47"/>
      <c r="I3747" s="240">
        <v>42861.75</v>
      </c>
      <c r="J3747" s="39">
        <v>18</v>
      </c>
      <c r="K3747" s="41">
        <v>42855</v>
      </c>
      <c r="M3747" s="41"/>
    </row>
    <row r="3748" spans="2:13" x14ac:dyDescent="0.15">
      <c r="B3748" s="36">
        <v>42862</v>
      </c>
      <c r="C3748" s="37">
        <v>5.5555555555555558E-3</v>
      </c>
      <c r="D3748" s="39">
        <v>117</v>
      </c>
      <c r="E3748" s="39">
        <v>66</v>
      </c>
      <c r="F3748" s="39">
        <v>56</v>
      </c>
      <c r="G3748" s="47" t="s">
        <v>24</v>
      </c>
      <c r="H3748" s="47" t="s">
        <v>130</v>
      </c>
      <c r="I3748" s="240">
        <v>42861.75</v>
      </c>
      <c r="J3748" s="39">
        <v>18</v>
      </c>
      <c r="K3748" s="41">
        <v>42855</v>
      </c>
      <c r="M3748" s="41"/>
    </row>
    <row r="3749" spans="2:13" x14ac:dyDescent="0.15">
      <c r="B3749" s="36">
        <v>42862</v>
      </c>
      <c r="C3749" s="37">
        <v>0.24027777777777778</v>
      </c>
      <c r="D3749" s="39">
        <v>119</v>
      </c>
      <c r="E3749" s="39">
        <v>65</v>
      </c>
      <c r="F3749" s="39">
        <v>52</v>
      </c>
      <c r="G3749" s="47"/>
      <c r="H3749" s="47"/>
      <c r="I3749" s="240">
        <v>42862.25</v>
      </c>
      <c r="J3749" s="39">
        <v>6</v>
      </c>
      <c r="K3749" s="41">
        <v>42862</v>
      </c>
      <c r="M3749" s="41"/>
    </row>
    <row r="3750" spans="2:13" x14ac:dyDescent="0.15">
      <c r="B3750" s="36">
        <v>42862</v>
      </c>
      <c r="C3750" s="37">
        <v>0.24374999999999999</v>
      </c>
      <c r="D3750" s="39">
        <v>113</v>
      </c>
      <c r="E3750" s="39">
        <v>64</v>
      </c>
      <c r="F3750" s="39">
        <v>52</v>
      </c>
      <c r="G3750" s="47"/>
      <c r="H3750" s="47"/>
      <c r="I3750" s="240">
        <v>42862.25</v>
      </c>
      <c r="J3750" s="39">
        <v>6</v>
      </c>
      <c r="K3750" s="41">
        <v>42862</v>
      </c>
      <c r="M3750" s="41"/>
    </row>
    <row r="3751" spans="2:13" x14ac:dyDescent="0.15">
      <c r="B3751" s="36">
        <v>42862</v>
      </c>
      <c r="C3751" s="37">
        <v>0.99861111111111101</v>
      </c>
      <c r="D3751" s="39">
        <v>115</v>
      </c>
      <c r="E3751" s="39">
        <v>67</v>
      </c>
      <c r="F3751" s="39">
        <v>61</v>
      </c>
      <c r="G3751" s="47"/>
      <c r="H3751" s="47"/>
      <c r="I3751" s="240">
        <v>42862.75</v>
      </c>
      <c r="J3751" s="39">
        <v>18</v>
      </c>
      <c r="K3751" s="41">
        <v>42862</v>
      </c>
      <c r="M3751" s="41"/>
    </row>
    <row r="3752" spans="2:13" x14ac:dyDescent="0.15">
      <c r="B3752" s="36">
        <v>42863</v>
      </c>
      <c r="C3752" s="37">
        <v>5.5555555555555558E-3</v>
      </c>
      <c r="D3752" s="39">
        <v>108</v>
      </c>
      <c r="E3752" s="39">
        <v>64</v>
      </c>
      <c r="F3752" s="39">
        <v>56</v>
      </c>
      <c r="G3752" s="47" t="s">
        <v>24</v>
      </c>
      <c r="H3752" s="47" t="s">
        <v>130</v>
      </c>
      <c r="I3752" s="240">
        <v>42862.75</v>
      </c>
      <c r="J3752" s="39">
        <v>18</v>
      </c>
      <c r="K3752" s="41">
        <v>42862</v>
      </c>
      <c r="M3752" s="41"/>
    </row>
    <row r="3753" spans="2:13" x14ac:dyDescent="0.15">
      <c r="B3753" s="36">
        <v>42863</v>
      </c>
      <c r="C3753" s="37">
        <v>0.24305555555555555</v>
      </c>
      <c r="D3753" s="39">
        <v>115</v>
      </c>
      <c r="E3753" s="39">
        <v>68</v>
      </c>
      <c r="F3753" s="39">
        <v>54</v>
      </c>
      <c r="G3753" s="47"/>
      <c r="H3753" s="47"/>
      <c r="I3753" s="240">
        <v>42863.25</v>
      </c>
      <c r="J3753" s="39">
        <v>6</v>
      </c>
      <c r="K3753" s="41">
        <v>42862</v>
      </c>
      <c r="M3753" s="41"/>
    </row>
    <row r="3754" spans="2:13" x14ac:dyDescent="0.15">
      <c r="B3754" s="36">
        <v>42863</v>
      </c>
      <c r="C3754" s="37">
        <v>0.24583333333333335</v>
      </c>
      <c r="D3754" s="39">
        <v>112</v>
      </c>
      <c r="E3754" s="39">
        <v>66</v>
      </c>
      <c r="F3754" s="39">
        <v>54</v>
      </c>
      <c r="G3754" s="47"/>
      <c r="H3754" s="47"/>
      <c r="I3754" s="240">
        <v>42863.25</v>
      </c>
      <c r="J3754" s="39">
        <v>6</v>
      </c>
      <c r="K3754" s="41">
        <v>42862</v>
      </c>
      <c r="M3754" s="41"/>
    </row>
    <row r="3755" spans="2:13" x14ac:dyDescent="0.15">
      <c r="B3755" s="36">
        <v>42863</v>
      </c>
      <c r="C3755" s="37">
        <v>0.99861111111111101</v>
      </c>
      <c r="D3755" s="39">
        <v>100</v>
      </c>
      <c r="E3755" s="39">
        <v>51</v>
      </c>
      <c r="F3755" s="39">
        <v>55</v>
      </c>
      <c r="G3755" s="47"/>
      <c r="H3755" s="47"/>
      <c r="I3755" s="240">
        <v>42863.75</v>
      </c>
      <c r="J3755" s="39">
        <v>18</v>
      </c>
      <c r="K3755" s="41">
        <v>42862</v>
      </c>
      <c r="M3755" s="41"/>
    </row>
    <row r="3756" spans="2:13" x14ac:dyDescent="0.15">
      <c r="B3756" s="36">
        <v>42864</v>
      </c>
      <c r="C3756" s="37">
        <v>0.21249999999999999</v>
      </c>
      <c r="D3756" s="39">
        <v>104</v>
      </c>
      <c r="E3756" s="39">
        <v>57</v>
      </c>
      <c r="F3756" s="39">
        <v>56</v>
      </c>
      <c r="G3756" s="47" t="s">
        <v>24</v>
      </c>
      <c r="H3756" s="47" t="s">
        <v>130</v>
      </c>
      <c r="I3756" s="240">
        <v>42864.25</v>
      </c>
      <c r="J3756" s="39">
        <v>6</v>
      </c>
      <c r="K3756" s="41">
        <v>42862</v>
      </c>
      <c r="M3756" s="41"/>
    </row>
    <row r="3757" spans="2:13" x14ac:dyDescent="0.15">
      <c r="B3757" s="36">
        <v>42864</v>
      </c>
      <c r="C3757" s="37">
        <v>0.21319444444444444</v>
      </c>
      <c r="D3757" s="39">
        <v>108</v>
      </c>
      <c r="E3757" s="39">
        <v>58</v>
      </c>
      <c r="F3757" s="39">
        <v>58</v>
      </c>
      <c r="G3757" s="47"/>
      <c r="H3757" s="47"/>
      <c r="I3757" s="240">
        <v>42864.25</v>
      </c>
      <c r="J3757" s="39">
        <v>6</v>
      </c>
      <c r="K3757" s="41">
        <v>42862</v>
      </c>
      <c r="M3757" s="41"/>
    </row>
    <row r="3758" spans="2:13" x14ac:dyDescent="0.15">
      <c r="B3758" s="36">
        <v>42864</v>
      </c>
      <c r="C3758" s="37">
        <v>0.99861111111111101</v>
      </c>
      <c r="D3758" s="39">
        <v>101</v>
      </c>
      <c r="E3758" s="39">
        <v>53</v>
      </c>
      <c r="F3758" s="39">
        <v>54</v>
      </c>
      <c r="G3758" s="47"/>
      <c r="H3758" s="47"/>
      <c r="I3758" s="240">
        <v>42864.75</v>
      </c>
      <c r="J3758" s="39">
        <v>18</v>
      </c>
      <c r="K3758" s="41">
        <v>42862</v>
      </c>
      <c r="M3758" s="41"/>
    </row>
    <row r="3759" spans="2:13" x14ac:dyDescent="0.15">
      <c r="B3759" s="36">
        <v>42864</v>
      </c>
      <c r="C3759" s="37">
        <v>0.99930555555555556</v>
      </c>
      <c r="D3759" s="39">
        <v>105</v>
      </c>
      <c r="E3759" s="39">
        <v>55</v>
      </c>
      <c r="F3759" s="39">
        <v>54</v>
      </c>
      <c r="G3759" s="47"/>
      <c r="H3759" s="47"/>
      <c r="I3759" s="240">
        <v>42864.75</v>
      </c>
      <c r="J3759" s="39">
        <v>18</v>
      </c>
      <c r="K3759" s="41">
        <v>42862</v>
      </c>
      <c r="M3759" s="41"/>
    </row>
    <row r="3760" spans="2:13" x14ac:dyDescent="0.15">
      <c r="B3760" s="36">
        <v>42865</v>
      </c>
      <c r="C3760" s="37">
        <v>0.22916666666666666</v>
      </c>
      <c r="D3760" s="39">
        <v>111</v>
      </c>
      <c r="E3760" s="39">
        <v>66</v>
      </c>
      <c r="F3760" s="39">
        <v>53</v>
      </c>
      <c r="G3760" s="47" t="s">
        <v>24</v>
      </c>
      <c r="H3760" s="47" t="s">
        <v>130</v>
      </c>
      <c r="I3760" s="240">
        <v>42865.25</v>
      </c>
      <c r="J3760" s="39">
        <v>6</v>
      </c>
      <c r="K3760" s="41">
        <v>42862</v>
      </c>
      <c r="M3760" s="41"/>
    </row>
    <row r="3761" spans="2:13" x14ac:dyDescent="0.15">
      <c r="B3761" s="36">
        <v>42865</v>
      </c>
      <c r="C3761" s="37">
        <v>0.23263888888888887</v>
      </c>
      <c r="D3761" s="39">
        <v>111</v>
      </c>
      <c r="E3761" s="39">
        <v>63</v>
      </c>
      <c r="F3761" s="39">
        <v>55</v>
      </c>
      <c r="G3761" s="47"/>
      <c r="H3761" s="47"/>
      <c r="I3761" s="240">
        <v>42865.25</v>
      </c>
      <c r="J3761" s="39">
        <v>6</v>
      </c>
      <c r="K3761" s="41">
        <v>42862</v>
      </c>
      <c r="M3761" s="41"/>
    </row>
    <row r="3762" spans="2:13" x14ac:dyDescent="0.15">
      <c r="B3762" s="36">
        <v>42866</v>
      </c>
      <c r="C3762" s="37">
        <v>2.013888888888889E-2</v>
      </c>
      <c r="D3762" s="39">
        <v>105</v>
      </c>
      <c r="E3762" s="39">
        <v>55</v>
      </c>
      <c r="F3762" s="39">
        <v>55</v>
      </c>
      <c r="G3762" s="47" t="s">
        <v>24</v>
      </c>
      <c r="H3762" s="47" t="s">
        <v>432</v>
      </c>
      <c r="I3762" s="240">
        <v>42865.75</v>
      </c>
      <c r="J3762" s="39">
        <v>18</v>
      </c>
      <c r="K3762" s="41">
        <v>42862</v>
      </c>
      <c r="M3762" s="41"/>
    </row>
    <row r="3763" spans="2:13" x14ac:dyDescent="0.15">
      <c r="B3763" s="36">
        <v>42866</v>
      </c>
      <c r="C3763" s="37">
        <v>0.25</v>
      </c>
      <c r="D3763" s="39">
        <v>120</v>
      </c>
      <c r="E3763" s="39">
        <v>73</v>
      </c>
      <c r="F3763" s="39">
        <v>56</v>
      </c>
      <c r="G3763" s="47"/>
      <c r="H3763" s="47"/>
      <c r="I3763" s="240">
        <v>42866.25</v>
      </c>
      <c r="J3763" s="39">
        <v>6</v>
      </c>
      <c r="K3763" s="41">
        <v>42862</v>
      </c>
      <c r="M3763" s="41"/>
    </row>
    <row r="3764" spans="2:13" x14ac:dyDescent="0.15">
      <c r="B3764" s="36">
        <v>42866</v>
      </c>
      <c r="C3764" s="37">
        <v>0.25208333333333333</v>
      </c>
      <c r="D3764" s="39">
        <v>113</v>
      </c>
      <c r="E3764" s="39">
        <v>71</v>
      </c>
      <c r="F3764" s="39">
        <v>56</v>
      </c>
      <c r="G3764" s="47"/>
      <c r="H3764" s="47"/>
      <c r="I3764" s="240">
        <v>42866.25</v>
      </c>
      <c r="J3764" s="39">
        <v>6</v>
      </c>
      <c r="K3764" s="41">
        <v>42862</v>
      </c>
      <c r="M3764" s="41"/>
    </row>
    <row r="3765" spans="2:13" x14ac:dyDescent="0.15">
      <c r="B3765" s="36">
        <v>42867</v>
      </c>
      <c r="C3765" s="37">
        <v>8.3333333333333332E-3</v>
      </c>
      <c r="D3765" s="39">
        <v>112</v>
      </c>
      <c r="E3765" s="39">
        <v>64</v>
      </c>
      <c r="F3765" s="39">
        <v>56</v>
      </c>
      <c r="G3765" s="47" t="s">
        <v>24</v>
      </c>
      <c r="H3765" s="47" t="s">
        <v>432</v>
      </c>
      <c r="I3765" s="240">
        <v>42866.75</v>
      </c>
      <c r="J3765" s="39">
        <v>18</v>
      </c>
      <c r="K3765" s="41">
        <v>42862</v>
      </c>
      <c r="M3765" s="41"/>
    </row>
    <row r="3766" spans="2:13" x14ac:dyDescent="0.15">
      <c r="B3766" s="36">
        <v>42867</v>
      </c>
      <c r="C3766" s="37">
        <v>0.21597222222222223</v>
      </c>
      <c r="D3766" s="39">
        <v>114</v>
      </c>
      <c r="E3766" s="39">
        <v>65</v>
      </c>
      <c r="F3766" s="39">
        <v>53</v>
      </c>
      <c r="G3766" s="47"/>
      <c r="H3766" s="47"/>
      <c r="I3766" s="240">
        <v>42867.25</v>
      </c>
      <c r="J3766" s="39">
        <v>6</v>
      </c>
      <c r="K3766" s="41">
        <v>42862</v>
      </c>
      <c r="M3766" s="41"/>
    </row>
    <row r="3767" spans="2:13" x14ac:dyDescent="0.15">
      <c r="B3767" s="36">
        <v>42867</v>
      </c>
      <c r="C3767" s="37">
        <v>0.21736111111111112</v>
      </c>
      <c r="D3767" s="39">
        <v>109</v>
      </c>
      <c r="E3767" s="39">
        <v>60</v>
      </c>
      <c r="F3767" s="39">
        <v>50</v>
      </c>
      <c r="G3767" s="47"/>
      <c r="H3767" s="47"/>
      <c r="I3767" s="240">
        <v>42867.25</v>
      </c>
      <c r="J3767" s="39">
        <v>6</v>
      </c>
      <c r="K3767" s="41">
        <v>42862</v>
      </c>
      <c r="M3767" s="41"/>
    </row>
    <row r="3768" spans="2:13" x14ac:dyDescent="0.15">
      <c r="B3768" s="36">
        <v>42867</v>
      </c>
      <c r="C3768" s="37">
        <v>0.99861111111111101</v>
      </c>
      <c r="D3768" s="39">
        <v>105</v>
      </c>
      <c r="E3768" s="39">
        <v>58</v>
      </c>
      <c r="F3768" s="39">
        <v>52</v>
      </c>
      <c r="G3768" s="47"/>
      <c r="H3768" s="47"/>
      <c r="I3768" s="240">
        <v>42867.75</v>
      </c>
      <c r="J3768" s="39">
        <v>18</v>
      </c>
      <c r="K3768" s="41">
        <v>42862</v>
      </c>
      <c r="M3768" s="41"/>
    </row>
    <row r="3769" spans="2:13" x14ac:dyDescent="0.15">
      <c r="B3769" s="36">
        <v>42868</v>
      </c>
      <c r="C3769" s="37">
        <v>0.24652777777777779</v>
      </c>
      <c r="D3769" s="39">
        <v>112</v>
      </c>
      <c r="E3769" s="39">
        <v>63</v>
      </c>
      <c r="F3769" s="39">
        <v>54</v>
      </c>
      <c r="G3769" s="47" t="s">
        <v>24</v>
      </c>
      <c r="H3769" s="47" t="s">
        <v>130</v>
      </c>
      <c r="I3769" s="240">
        <v>42868.25</v>
      </c>
      <c r="J3769" s="39">
        <v>6</v>
      </c>
      <c r="K3769" s="41">
        <v>42862</v>
      </c>
      <c r="M3769" s="41"/>
    </row>
    <row r="3770" spans="2:13" x14ac:dyDescent="0.15">
      <c r="B3770" s="36">
        <v>42868</v>
      </c>
      <c r="C3770" s="37">
        <v>0.25</v>
      </c>
      <c r="D3770" s="39">
        <v>105</v>
      </c>
      <c r="E3770" s="39">
        <v>56</v>
      </c>
      <c r="F3770" s="39">
        <v>54</v>
      </c>
      <c r="G3770" s="47"/>
      <c r="H3770" s="47"/>
      <c r="I3770" s="240">
        <v>42868.25</v>
      </c>
      <c r="J3770" s="39">
        <v>6</v>
      </c>
      <c r="K3770" s="41">
        <v>42862</v>
      </c>
      <c r="M3770" s="41"/>
    </row>
    <row r="3771" spans="2:13" x14ac:dyDescent="0.15">
      <c r="B3771" s="36">
        <v>42869</v>
      </c>
      <c r="C3771" s="37">
        <v>0.27708333333333335</v>
      </c>
      <c r="D3771" s="39">
        <v>123</v>
      </c>
      <c r="E3771" s="39">
        <v>73</v>
      </c>
      <c r="F3771" s="39">
        <v>57</v>
      </c>
      <c r="G3771" s="47" t="s">
        <v>24</v>
      </c>
      <c r="H3771" s="47" t="s">
        <v>432</v>
      </c>
      <c r="I3771" s="240">
        <v>42869.25</v>
      </c>
      <c r="J3771" s="39">
        <v>6</v>
      </c>
      <c r="K3771" s="41">
        <v>42869</v>
      </c>
      <c r="M3771" s="41"/>
    </row>
    <row r="3772" spans="2:13" x14ac:dyDescent="0.15">
      <c r="B3772" s="36">
        <v>42869</v>
      </c>
      <c r="C3772" s="37">
        <v>0.27777777777777779</v>
      </c>
      <c r="D3772" s="39">
        <v>124</v>
      </c>
      <c r="E3772" s="39">
        <v>70</v>
      </c>
      <c r="F3772" s="39">
        <v>55</v>
      </c>
      <c r="G3772" s="47"/>
      <c r="H3772" s="47"/>
      <c r="I3772" s="240">
        <v>42869.25</v>
      </c>
      <c r="J3772" s="39">
        <v>6</v>
      </c>
      <c r="K3772" s="41">
        <v>42869</v>
      </c>
      <c r="M3772" s="41"/>
    </row>
    <row r="3773" spans="2:13" x14ac:dyDescent="0.15">
      <c r="B3773" s="36">
        <v>42869</v>
      </c>
      <c r="C3773" s="37">
        <v>0.99861111111111101</v>
      </c>
      <c r="D3773" s="39">
        <v>104</v>
      </c>
      <c r="E3773" s="39">
        <v>56</v>
      </c>
      <c r="F3773" s="39">
        <v>55</v>
      </c>
      <c r="G3773" s="47"/>
      <c r="H3773" s="47"/>
      <c r="I3773" s="240">
        <v>42869.75</v>
      </c>
      <c r="J3773" s="39">
        <v>18</v>
      </c>
      <c r="K3773" s="41">
        <v>42869</v>
      </c>
      <c r="M3773" s="41"/>
    </row>
    <row r="3774" spans="2:13" x14ac:dyDescent="0.15">
      <c r="B3774" s="36">
        <v>42870</v>
      </c>
      <c r="C3774" s="37">
        <v>0.25277777777777777</v>
      </c>
      <c r="D3774" s="39">
        <v>116</v>
      </c>
      <c r="E3774" s="39">
        <v>66</v>
      </c>
      <c r="F3774" s="39">
        <v>52</v>
      </c>
      <c r="G3774" s="47" t="s">
        <v>24</v>
      </c>
      <c r="H3774" s="47" t="s">
        <v>130</v>
      </c>
      <c r="I3774" s="240">
        <v>42870.25</v>
      </c>
      <c r="J3774" s="39">
        <v>6</v>
      </c>
      <c r="K3774" s="41">
        <v>42869</v>
      </c>
      <c r="M3774" s="41"/>
    </row>
    <row r="3775" spans="2:13" x14ac:dyDescent="0.15">
      <c r="B3775" s="36">
        <v>42870</v>
      </c>
      <c r="C3775" s="37">
        <v>0.25416666666666665</v>
      </c>
      <c r="D3775" s="39">
        <v>108</v>
      </c>
      <c r="E3775" s="39">
        <v>63</v>
      </c>
      <c r="F3775" s="39">
        <v>51</v>
      </c>
      <c r="G3775" s="47"/>
      <c r="H3775" s="47"/>
      <c r="I3775" s="240">
        <v>42870.25</v>
      </c>
      <c r="J3775" s="39">
        <v>6</v>
      </c>
      <c r="K3775" s="41">
        <v>42869</v>
      </c>
      <c r="M3775" s="41"/>
    </row>
    <row r="3776" spans="2:13" x14ac:dyDescent="0.15">
      <c r="B3776" s="36">
        <v>42871</v>
      </c>
      <c r="C3776" s="37">
        <v>0.25277777777777777</v>
      </c>
      <c r="D3776" s="39">
        <v>108</v>
      </c>
      <c r="E3776" s="39">
        <v>55</v>
      </c>
      <c r="F3776" s="39">
        <v>57</v>
      </c>
      <c r="G3776" s="47" t="s">
        <v>24</v>
      </c>
      <c r="H3776" s="47" t="s">
        <v>130</v>
      </c>
      <c r="I3776" s="240">
        <v>42871.25</v>
      </c>
      <c r="J3776" s="39">
        <v>6</v>
      </c>
      <c r="K3776" s="41">
        <v>42869</v>
      </c>
      <c r="M3776" s="41"/>
    </row>
    <row r="3777" spans="2:13" x14ac:dyDescent="0.15">
      <c r="B3777" s="36">
        <v>42871</v>
      </c>
      <c r="C3777" s="37">
        <v>0.25416666666666665</v>
      </c>
      <c r="D3777" s="39">
        <v>100</v>
      </c>
      <c r="E3777" s="39">
        <v>56</v>
      </c>
      <c r="F3777" s="39">
        <v>54</v>
      </c>
      <c r="G3777" s="47"/>
      <c r="H3777" s="47"/>
      <c r="I3777" s="240">
        <v>42871.25</v>
      </c>
      <c r="J3777" s="39">
        <v>6</v>
      </c>
      <c r="K3777" s="41">
        <v>42869</v>
      </c>
      <c r="M3777" s="41"/>
    </row>
    <row r="3778" spans="2:13" x14ac:dyDescent="0.15">
      <c r="B3778" s="36">
        <v>42872</v>
      </c>
      <c r="C3778" s="37">
        <v>0.25</v>
      </c>
      <c r="D3778" s="39">
        <v>108</v>
      </c>
      <c r="E3778" s="39">
        <v>57</v>
      </c>
      <c r="F3778" s="39">
        <v>62</v>
      </c>
      <c r="G3778" s="47" t="s">
        <v>24</v>
      </c>
      <c r="H3778" s="47" t="s">
        <v>130</v>
      </c>
      <c r="I3778" s="240">
        <v>42872.25</v>
      </c>
      <c r="J3778" s="39">
        <v>6</v>
      </c>
      <c r="K3778" s="41">
        <v>42869</v>
      </c>
      <c r="M3778" s="41"/>
    </row>
    <row r="3779" spans="2:13" x14ac:dyDescent="0.15">
      <c r="B3779" s="36">
        <v>42872</v>
      </c>
      <c r="C3779" s="37">
        <v>0.25138888888888888</v>
      </c>
      <c r="D3779" s="39">
        <v>107</v>
      </c>
      <c r="E3779" s="39">
        <v>55</v>
      </c>
      <c r="F3779" s="39">
        <v>60</v>
      </c>
      <c r="G3779" s="47"/>
      <c r="H3779" s="47"/>
      <c r="I3779" s="240">
        <v>42872.25</v>
      </c>
      <c r="J3779" s="39">
        <v>6</v>
      </c>
      <c r="K3779" s="41">
        <v>42869</v>
      </c>
      <c r="M3779" s="41"/>
    </row>
    <row r="3780" spans="2:13" x14ac:dyDescent="0.15">
      <c r="B3780" s="36">
        <v>42873</v>
      </c>
      <c r="C3780" s="37">
        <v>0.25277777777777777</v>
      </c>
      <c r="D3780" s="39">
        <v>119</v>
      </c>
      <c r="E3780" s="39">
        <v>62</v>
      </c>
      <c r="F3780" s="39">
        <v>53</v>
      </c>
      <c r="G3780" s="47" t="s">
        <v>28</v>
      </c>
      <c r="H3780" s="47" t="s">
        <v>234</v>
      </c>
      <c r="I3780" s="240">
        <v>42873.25</v>
      </c>
      <c r="J3780" s="39">
        <v>6</v>
      </c>
      <c r="K3780" s="41">
        <v>42869</v>
      </c>
      <c r="M3780" s="41"/>
    </row>
    <row r="3781" spans="2:13" x14ac:dyDescent="0.15">
      <c r="B3781" s="36">
        <v>42873</v>
      </c>
      <c r="C3781" s="37">
        <v>0.25486111111111109</v>
      </c>
      <c r="D3781" s="39">
        <v>109</v>
      </c>
      <c r="E3781" s="39">
        <v>64</v>
      </c>
      <c r="F3781" s="39">
        <v>55</v>
      </c>
      <c r="G3781" s="47"/>
      <c r="H3781" s="47"/>
      <c r="I3781" s="240">
        <v>42873.25</v>
      </c>
      <c r="J3781" s="39">
        <v>6</v>
      </c>
      <c r="K3781" s="41">
        <v>42869</v>
      </c>
      <c r="M3781" s="41"/>
    </row>
    <row r="3782" spans="2:13" x14ac:dyDescent="0.15">
      <c r="B3782" s="36">
        <v>42873</v>
      </c>
      <c r="C3782" s="37">
        <v>0.99861111111111101</v>
      </c>
      <c r="D3782" s="39">
        <v>103</v>
      </c>
      <c r="E3782" s="39">
        <v>51</v>
      </c>
      <c r="F3782" s="39">
        <v>54</v>
      </c>
      <c r="G3782" s="47"/>
      <c r="H3782" s="47"/>
      <c r="I3782" s="240">
        <v>42873.75</v>
      </c>
      <c r="J3782" s="39">
        <v>18</v>
      </c>
      <c r="K3782" s="41">
        <v>42869</v>
      </c>
      <c r="M3782" s="41"/>
    </row>
    <row r="3783" spans="2:13" x14ac:dyDescent="0.15">
      <c r="B3783" s="36">
        <v>42873</v>
      </c>
      <c r="C3783" s="37">
        <v>0.99930555555555556</v>
      </c>
      <c r="D3783" s="39">
        <v>101</v>
      </c>
      <c r="E3783" s="39">
        <v>53</v>
      </c>
      <c r="F3783" s="39">
        <v>52</v>
      </c>
      <c r="G3783" s="47"/>
      <c r="H3783" s="47"/>
      <c r="I3783" s="240">
        <v>42873.75</v>
      </c>
      <c r="J3783" s="39">
        <v>18</v>
      </c>
      <c r="K3783" s="41">
        <v>42869</v>
      </c>
      <c r="M3783" s="41"/>
    </row>
    <row r="3784" spans="2:13" x14ac:dyDescent="0.15">
      <c r="B3784" s="36">
        <v>42874</v>
      </c>
      <c r="C3784" s="37">
        <v>0.2298611111111111</v>
      </c>
      <c r="D3784" s="39">
        <v>110</v>
      </c>
      <c r="E3784" s="39">
        <v>62</v>
      </c>
      <c r="F3784" s="39">
        <v>55</v>
      </c>
      <c r="G3784" s="47" t="s">
        <v>28</v>
      </c>
      <c r="H3784" s="47" t="s">
        <v>234</v>
      </c>
      <c r="I3784" s="240">
        <v>42874.25</v>
      </c>
      <c r="J3784" s="39">
        <v>6</v>
      </c>
      <c r="K3784" s="41">
        <v>42869</v>
      </c>
      <c r="M3784" s="41"/>
    </row>
    <row r="3785" spans="2:13" x14ac:dyDescent="0.15">
      <c r="B3785" s="36">
        <v>42874</v>
      </c>
      <c r="C3785" s="37">
        <v>0.23124999999999998</v>
      </c>
      <c r="D3785" s="39">
        <v>114</v>
      </c>
      <c r="E3785" s="39">
        <v>65</v>
      </c>
      <c r="F3785" s="39">
        <v>58</v>
      </c>
      <c r="G3785" s="47"/>
      <c r="H3785" s="47"/>
      <c r="I3785" s="240">
        <v>42874.25</v>
      </c>
      <c r="J3785" s="39">
        <v>6</v>
      </c>
      <c r="K3785" s="41">
        <v>42869</v>
      </c>
      <c r="M3785" s="41"/>
    </row>
    <row r="3786" spans="2:13" x14ac:dyDescent="0.15">
      <c r="B3786" s="36">
        <v>42875</v>
      </c>
      <c r="C3786" s="37">
        <v>0.27430555555555552</v>
      </c>
      <c r="D3786" s="39">
        <v>119</v>
      </c>
      <c r="E3786" s="39">
        <v>66</v>
      </c>
      <c r="F3786" s="39">
        <v>58</v>
      </c>
      <c r="G3786" s="47" t="s">
        <v>28</v>
      </c>
      <c r="H3786" s="47" t="s">
        <v>234</v>
      </c>
      <c r="I3786" s="240">
        <v>42875.25</v>
      </c>
      <c r="J3786" s="39">
        <v>6</v>
      </c>
      <c r="K3786" s="41">
        <v>42869</v>
      </c>
      <c r="M3786" s="41"/>
    </row>
    <row r="3787" spans="2:13" x14ac:dyDescent="0.15">
      <c r="B3787" s="36">
        <v>42875</v>
      </c>
      <c r="C3787" s="37">
        <v>0.27569444444444446</v>
      </c>
      <c r="D3787" s="39">
        <v>110</v>
      </c>
      <c r="E3787" s="39">
        <v>66</v>
      </c>
      <c r="F3787" s="39">
        <v>59</v>
      </c>
      <c r="G3787" s="47"/>
      <c r="H3787" s="47"/>
      <c r="I3787" s="240">
        <v>42875.25</v>
      </c>
      <c r="J3787" s="39">
        <v>6</v>
      </c>
      <c r="K3787" s="41">
        <v>42869</v>
      </c>
      <c r="M3787" s="41"/>
    </row>
    <row r="3788" spans="2:13" x14ac:dyDescent="0.15">
      <c r="B3788" s="36">
        <v>42876</v>
      </c>
      <c r="C3788" s="37">
        <v>1.3194444444444444E-2</v>
      </c>
      <c r="D3788" s="39">
        <v>120</v>
      </c>
      <c r="E3788" s="39">
        <v>70</v>
      </c>
      <c r="F3788" s="39">
        <v>56</v>
      </c>
      <c r="G3788" s="47" t="s">
        <v>28</v>
      </c>
      <c r="H3788" s="47" t="s">
        <v>234</v>
      </c>
      <c r="I3788" s="240">
        <v>42875.75</v>
      </c>
      <c r="J3788" s="39">
        <v>18</v>
      </c>
      <c r="K3788" s="41">
        <v>42869</v>
      </c>
      <c r="M3788" s="41"/>
    </row>
    <row r="3789" spans="2:13" x14ac:dyDescent="0.15">
      <c r="B3789" s="36">
        <v>42876</v>
      </c>
      <c r="C3789" s="37">
        <v>1.5277777777777777E-2</v>
      </c>
      <c r="D3789" s="39">
        <v>111</v>
      </c>
      <c r="E3789" s="39">
        <v>64</v>
      </c>
      <c r="F3789" s="39">
        <v>54</v>
      </c>
      <c r="G3789" s="47"/>
      <c r="H3789" s="47"/>
      <c r="I3789" s="240">
        <v>42875.75</v>
      </c>
      <c r="J3789" s="39">
        <v>18</v>
      </c>
      <c r="K3789" s="41">
        <v>42869</v>
      </c>
      <c r="M3789" s="41"/>
    </row>
    <row r="3790" spans="2:13" x14ac:dyDescent="0.15">
      <c r="B3790" s="36">
        <v>42876</v>
      </c>
      <c r="C3790" s="37">
        <v>0.26597222222222222</v>
      </c>
      <c r="D3790" s="39">
        <v>119</v>
      </c>
      <c r="E3790" s="39">
        <v>71</v>
      </c>
      <c r="F3790" s="39">
        <v>57</v>
      </c>
      <c r="G3790" s="47"/>
      <c r="H3790" s="47"/>
      <c r="I3790" s="240">
        <v>42876.25</v>
      </c>
      <c r="J3790" s="39">
        <v>6</v>
      </c>
      <c r="K3790" s="41">
        <v>42876</v>
      </c>
      <c r="M3790" s="41"/>
    </row>
    <row r="3791" spans="2:13" x14ac:dyDescent="0.15">
      <c r="B3791" s="36">
        <v>42876</v>
      </c>
      <c r="C3791" s="37">
        <v>0.2673611111111111</v>
      </c>
      <c r="D3791" s="39">
        <v>122</v>
      </c>
      <c r="E3791" s="39">
        <v>73</v>
      </c>
      <c r="F3791" s="39">
        <v>55</v>
      </c>
      <c r="G3791" s="47"/>
      <c r="H3791" s="47"/>
      <c r="I3791" s="240">
        <v>42876.25</v>
      </c>
      <c r="J3791" s="39">
        <v>6</v>
      </c>
      <c r="K3791" s="41">
        <v>42876</v>
      </c>
      <c r="M3791" s="41"/>
    </row>
    <row r="3792" spans="2:13" x14ac:dyDescent="0.15">
      <c r="B3792" s="36">
        <v>42877</v>
      </c>
      <c r="C3792" s="37">
        <v>0.24791666666666667</v>
      </c>
      <c r="D3792" s="39">
        <v>130</v>
      </c>
      <c r="E3792" s="39">
        <v>74</v>
      </c>
      <c r="F3792" s="39">
        <v>54</v>
      </c>
      <c r="G3792" s="47" t="s">
        <v>28</v>
      </c>
      <c r="H3792" s="47" t="s">
        <v>234</v>
      </c>
      <c r="I3792" s="240">
        <v>42877.25</v>
      </c>
      <c r="J3792" s="39">
        <v>6</v>
      </c>
      <c r="K3792" s="41">
        <v>42876</v>
      </c>
      <c r="M3792" s="41"/>
    </row>
    <row r="3793" spans="2:13" x14ac:dyDescent="0.15">
      <c r="B3793" s="36">
        <v>42877</v>
      </c>
      <c r="C3793" s="37">
        <v>0.25069444444444444</v>
      </c>
      <c r="D3793" s="39">
        <v>137</v>
      </c>
      <c r="E3793" s="39">
        <v>82</v>
      </c>
      <c r="F3793" s="39">
        <v>54</v>
      </c>
      <c r="G3793" s="47"/>
      <c r="H3793" s="47"/>
      <c r="I3793" s="240">
        <v>42877.25</v>
      </c>
      <c r="J3793" s="39">
        <v>6</v>
      </c>
      <c r="K3793" s="41">
        <v>42876</v>
      </c>
      <c r="M3793" s="41"/>
    </row>
    <row r="3794" spans="2:13" x14ac:dyDescent="0.15">
      <c r="B3794" s="36">
        <v>42877</v>
      </c>
      <c r="C3794" s="37">
        <v>0.25277777777777777</v>
      </c>
      <c r="D3794" s="39">
        <v>125</v>
      </c>
      <c r="E3794" s="39">
        <v>75</v>
      </c>
      <c r="F3794" s="39">
        <v>53</v>
      </c>
      <c r="G3794" s="47"/>
      <c r="H3794" s="47"/>
      <c r="I3794" s="240">
        <v>42877.25</v>
      </c>
      <c r="J3794" s="39">
        <v>6</v>
      </c>
      <c r="K3794" s="41">
        <v>42876</v>
      </c>
      <c r="M3794" s="41"/>
    </row>
    <row r="3795" spans="2:13" x14ac:dyDescent="0.15">
      <c r="B3795" s="36">
        <v>42878</v>
      </c>
      <c r="C3795" s="37">
        <v>0.25555555555555559</v>
      </c>
      <c r="D3795" s="39">
        <v>123</v>
      </c>
      <c r="E3795" s="39">
        <v>71</v>
      </c>
      <c r="F3795" s="39">
        <v>53</v>
      </c>
      <c r="G3795" s="47" t="s">
        <v>28</v>
      </c>
      <c r="H3795" s="47" t="s">
        <v>234</v>
      </c>
      <c r="I3795" s="240">
        <v>42878.25</v>
      </c>
      <c r="J3795" s="39">
        <v>6</v>
      </c>
      <c r="K3795" s="41">
        <v>42876</v>
      </c>
      <c r="M3795" s="41"/>
    </row>
    <row r="3796" spans="2:13" x14ac:dyDescent="0.15">
      <c r="B3796" s="36">
        <v>42878</v>
      </c>
      <c r="C3796" s="37">
        <v>0.2590277777777778</v>
      </c>
      <c r="D3796" s="39">
        <v>118</v>
      </c>
      <c r="E3796" s="39">
        <v>72</v>
      </c>
      <c r="F3796" s="39">
        <v>53</v>
      </c>
      <c r="G3796" s="47"/>
      <c r="H3796" s="47"/>
      <c r="I3796" s="240">
        <v>42878.25</v>
      </c>
      <c r="J3796" s="39">
        <v>6</v>
      </c>
      <c r="K3796" s="41">
        <v>42876</v>
      </c>
      <c r="M3796" s="41"/>
    </row>
    <row r="3797" spans="2:13" x14ac:dyDescent="0.15">
      <c r="B3797" s="36">
        <v>42879</v>
      </c>
      <c r="C3797" s="37">
        <v>0.24513888888888888</v>
      </c>
      <c r="D3797" s="39">
        <v>112</v>
      </c>
      <c r="E3797" s="39">
        <v>71</v>
      </c>
      <c r="F3797" s="39">
        <v>55</v>
      </c>
      <c r="G3797" s="47" t="s">
        <v>28</v>
      </c>
      <c r="H3797" s="47" t="s">
        <v>419</v>
      </c>
      <c r="I3797" s="240">
        <v>42879.25</v>
      </c>
      <c r="J3797" s="39">
        <v>6</v>
      </c>
      <c r="K3797" s="41">
        <v>42876</v>
      </c>
      <c r="M3797" s="41"/>
    </row>
    <row r="3798" spans="2:13" x14ac:dyDescent="0.15">
      <c r="B3798" s="36">
        <v>42879</v>
      </c>
      <c r="C3798" s="37">
        <v>0.24791666666666667</v>
      </c>
      <c r="D3798" s="39">
        <v>107</v>
      </c>
      <c r="E3798" s="39">
        <v>64</v>
      </c>
      <c r="F3798" s="39">
        <v>52</v>
      </c>
      <c r="G3798" s="47"/>
      <c r="H3798" s="47"/>
      <c r="I3798" s="240">
        <v>42879.25</v>
      </c>
      <c r="J3798" s="39">
        <v>6</v>
      </c>
      <c r="K3798" s="41">
        <v>42876</v>
      </c>
      <c r="M3798" s="41"/>
    </row>
    <row r="3799" spans="2:13" x14ac:dyDescent="0.15">
      <c r="B3799" s="36">
        <v>42879</v>
      </c>
      <c r="C3799" s="37">
        <v>0.99861111111111101</v>
      </c>
      <c r="D3799" s="39">
        <v>116</v>
      </c>
      <c r="E3799" s="39">
        <v>66</v>
      </c>
      <c r="F3799" s="39">
        <v>54</v>
      </c>
      <c r="G3799" s="47"/>
      <c r="H3799" s="47"/>
      <c r="I3799" s="240">
        <v>42879.75</v>
      </c>
      <c r="J3799" s="39">
        <v>18</v>
      </c>
      <c r="K3799" s="41">
        <v>42876</v>
      </c>
      <c r="M3799" s="41"/>
    </row>
    <row r="3800" spans="2:13" x14ac:dyDescent="0.15">
      <c r="B3800" s="36">
        <v>42880</v>
      </c>
      <c r="C3800" s="37">
        <v>0.24305555555555555</v>
      </c>
      <c r="D3800" s="39">
        <v>120</v>
      </c>
      <c r="E3800" s="39">
        <v>76</v>
      </c>
      <c r="F3800" s="39">
        <v>57</v>
      </c>
      <c r="G3800" s="47" t="s">
        <v>28</v>
      </c>
      <c r="H3800" s="47" t="s">
        <v>234</v>
      </c>
      <c r="I3800" s="240">
        <v>42880.25</v>
      </c>
      <c r="J3800" s="39">
        <v>6</v>
      </c>
      <c r="K3800" s="41">
        <v>42876</v>
      </c>
      <c r="M3800" s="41"/>
    </row>
    <row r="3801" spans="2:13" x14ac:dyDescent="0.15">
      <c r="B3801" s="36">
        <v>42881</v>
      </c>
      <c r="C3801" s="37">
        <v>0.25347222222222221</v>
      </c>
      <c r="D3801" s="39">
        <v>126</v>
      </c>
      <c r="E3801" s="39">
        <v>71</v>
      </c>
      <c r="F3801" s="39">
        <v>60</v>
      </c>
      <c r="G3801" s="47" t="s">
        <v>28</v>
      </c>
      <c r="H3801" s="47" t="s">
        <v>234</v>
      </c>
      <c r="I3801" s="240">
        <v>42881.25</v>
      </c>
      <c r="J3801" s="39">
        <v>6</v>
      </c>
      <c r="K3801" s="41">
        <v>42876</v>
      </c>
      <c r="M3801" s="41"/>
    </row>
    <row r="3802" spans="2:13" x14ac:dyDescent="0.15">
      <c r="B3802" s="36">
        <v>42881</v>
      </c>
      <c r="C3802" s="37">
        <v>0.25555555555555559</v>
      </c>
      <c r="D3802" s="39">
        <v>119</v>
      </c>
      <c r="E3802" s="39">
        <v>74</v>
      </c>
      <c r="F3802" s="39">
        <v>62</v>
      </c>
      <c r="G3802" s="47"/>
      <c r="H3802" s="47"/>
      <c r="I3802" s="240">
        <v>42881.25</v>
      </c>
      <c r="J3802" s="39">
        <v>6</v>
      </c>
      <c r="K3802" s="41">
        <v>42876</v>
      </c>
      <c r="M3802" s="41"/>
    </row>
    <row r="3803" spans="2:13" x14ac:dyDescent="0.15">
      <c r="B3803" s="36">
        <v>42881</v>
      </c>
      <c r="C3803" s="37">
        <v>0.94027777777777777</v>
      </c>
      <c r="D3803" s="39">
        <v>117</v>
      </c>
      <c r="E3803" s="39">
        <v>66</v>
      </c>
      <c r="F3803" s="39">
        <v>52</v>
      </c>
      <c r="G3803" s="47"/>
      <c r="H3803" s="47"/>
      <c r="I3803" s="240">
        <v>42881.75</v>
      </c>
      <c r="J3803" s="39">
        <v>18</v>
      </c>
      <c r="K3803" s="41">
        <v>42876</v>
      </c>
      <c r="M3803" s="41"/>
    </row>
    <row r="3804" spans="2:13" x14ac:dyDescent="0.15">
      <c r="B3804" s="36">
        <v>42882</v>
      </c>
      <c r="C3804" s="37">
        <v>0.28125</v>
      </c>
      <c r="D3804" s="39">
        <v>140</v>
      </c>
      <c r="E3804" s="39">
        <v>84</v>
      </c>
      <c r="F3804" s="39">
        <v>57</v>
      </c>
      <c r="G3804" s="47" t="s">
        <v>28</v>
      </c>
      <c r="H3804" s="47" t="s">
        <v>234</v>
      </c>
      <c r="I3804" s="240">
        <v>42882.25</v>
      </c>
      <c r="J3804" s="39">
        <v>6</v>
      </c>
      <c r="K3804" s="41">
        <v>42876</v>
      </c>
      <c r="M3804" s="41"/>
    </row>
    <row r="3805" spans="2:13" x14ac:dyDescent="0.15">
      <c r="B3805" s="36">
        <v>42882</v>
      </c>
      <c r="C3805" s="37">
        <v>0.28333333333333333</v>
      </c>
      <c r="D3805" s="39">
        <v>130</v>
      </c>
      <c r="E3805" s="39">
        <v>81</v>
      </c>
      <c r="F3805" s="39">
        <v>53</v>
      </c>
      <c r="G3805" s="47"/>
      <c r="H3805" s="47"/>
      <c r="I3805" s="240">
        <v>42882.25</v>
      </c>
      <c r="J3805" s="39">
        <v>6</v>
      </c>
      <c r="K3805" s="41">
        <v>42876</v>
      </c>
      <c r="M3805" s="41"/>
    </row>
    <row r="3806" spans="2:13" x14ac:dyDescent="0.15">
      <c r="B3806" s="36">
        <v>42882</v>
      </c>
      <c r="C3806" s="37">
        <v>0.28680555555555554</v>
      </c>
      <c r="D3806" s="39">
        <v>128</v>
      </c>
      <c r="E3806" s="39">
        <v>78</v>
      </c>
      <c r="F3806" s="39">
        <v>53</v>
      </c>
      <c r="G3806" s="47"/>
      <c r="H3806" s="47"/>
      <c r="I3806" s="240">
        <v>42882.25</v>
      </c>
      <c r="J3806" s="39">
        <v>6</v>
      </c>
      <c r="K3806" s="41">
        <v>42876</v>
      </c>
      <c r="M3806" s="41"/>
    </row>
    <row r="3807" spans="2:13" x14ac:dyDescent="0.15">
      <c r="B3807" s="36">
        <v>42882</v>
      </c>
      <c r="C3807" s="37">
        <v>0.98958333333333337</v>
      </c>
      <c r="D3807" s="39">
        <v>126</v>
      </c>
      <c r="E3807" s="39">
        <v>72</v>
      </c>
      <c r="F3807" s="39">
        <v>62</v>
      </c>
      <c r="G3807" s="47"/>
      <c r="H3807" s="47"/>
      <c r="I3807" s="240">
        <v>42882.75</v>
      </c>
      <c r="J3807" s="39">
        <v>18</v>
      </c>
      <c r="K3807" s="41">
        <v>42876</v>
      </c>
      <c r="M3807" s="41"/>
    </row>
    <row r="3808" spans="2:13" x14ac:dyDescent="0.15">
      <c r="B3808" s="36">
        <v>42883</v>
      </c>
      <c r="C3808" s="37">
        <v>0.25694444444444448</v>
      </c>
      <c r="D3808" s="39">
        <v>129</v>
      </c>
      <c r="E3808" s="39">
        <v>79</v>
      </c>
      <c r="F3808" s="39">
        <v>53</v>
      </c>
      <c r="G3808" s="47" t="s">
        <v>28</v>
      </c>
      <c r="H3808" s="47" t="s">
        <v>234</v>
      </c>
      <c r="I3808" s="240">
        <v>42883.25</v>
      </c>
      <c r="J3808" s="39">
        <v>6</v>
      </c>
      <c r="K3808" s="41">
        <v>42883</v>
      </c>
      <c r="M3808" s="41"/>
    </row>
    <row r="3809" spans="2:13" x14ac:dyDescent="0.15">
      <c r="B3809" s="36">
        <v>42883</v>
      </c>
      <c r="C3809" s="37">
        <v>0.2590277777777778</v>
      </c>
      <c r="D3809" s="39">
        <v>125</v>
      </c>
      <c r="E3809" s="39">
        <v>77</v>
      </c>
      <c r="F3809" s="39">
        <v>52</v>
      </c>
      <c r="G3809" s="47"/>
      <c r="H3809" s="47"/>
      <c r="I3809" s="240">
        <v>42883.25</v>
      </c>
      <c r="J3809" s="39">
        <v>6</v>
      </c>
      <c r="K3809" s="41">
        <v>42883</v>
      </c>
      <c r="M3809" s="41"/>
    </row>
    <row r="3810" spans="2:13" x14ac:dyDescent="0.15">
      <c r="B3810" s="36">
        <v>42883</v>
      </c>
      <c r="C3810" s="37">
        <v>0.91180555555555554</v>
      </c>
      <c r="D3810" s="39">
        <v>146</v>
      </c>
      <c r="E3810" s="39">
        <v>84</v>
      </c>
      <c r="F3810" s="39">
        <v>52</v>
      </c>
      <c r="G3810" s="47"/>
      <c r="H3810" s="47"/>
      <c r="I3810" s="240">
        <v>42883.75</v>
      </c>
      <c r="J3810" s="39">
        <v>18</v>
      </c>
      <c r="K3810" s="41">
        <v>42883</v>
      </c>
      <c r="M3810" s="41"/>
    </row>
    <row r="3811" spans="2:13" x14ac:dyDescent="0.15">
      <c r="B3811" s="36">
        <v>42883</v>
      </c>
      <c r="C3811" s="37">
        <v>0.91319444444444453</v>
      </c>
      <c r="D3811" s="39">
        <v>140</v>
      </c>
      <c r="E3811" s="39">
        <v>84</v>
      </c>
      <c r="F3811" s="39">
        <v>51</v>
      </c>
      <c r="G3811" s="47"/>
      <c r="H3811" s="47"/>
      <c r="I3811" s="240">
        <v>42883.75</v>
      </c>
      <c r="J3811" s="39">
        <v>18</v>
      </c>
      <c r="K3811" s="41">
        <v>42883</v>
      </c>
      <c r="M3811" s="41"/>
    </row>
    <row r="3812" spans="2:13" x14ac:dyDescent="0.15">
      <c r="B3812" s="36">
        <v>42884</v>
      </c>
      <c r="C3812" s="37">
        <v>0.24722222222222223</v>
      </c>
      <c r="D3812" s="39">
        <v>139</v>
      </c>
      <c r="E3812" s="39">
        <v>79</v>
      </c>
      <c r="F3812" s="39">
        <v>54</v>
      </c>
      <c r="G3812" s="47" t="s">
        <v>24</v>
      </c>
      <c r="H3812" s="47" t="s">
        <v>129</v>
      </c>
      <c r="I3812" s="240">
        <v>42884.25</v>
      </c>
      <c r="J3812" s="39">
        <v>6</v>
      </c>
      <c r="K3812" s="41">
        <v>42883</v>
      </c>
      <c r="M3812" s="41"/>
    </row>
    <row r="3813" spans="2:13" x14ac:dyDescent="0.15">
      <c r="B3813" s="36">
        <v>42884</v>
      </c>
      <c r="C3813" s="37">
        <v>0.24861111111111112</v>
      </c>
      <c r="D3813" s="39">
        <v>134</v>
      </c>
      <c r="E3813" s="39">
        <v>78</v>
      </c>
      <c r="F3813" s="39">
        <v>55</v>
      </c>
      <c r="G3813" s="47"/>
      <c r="H3813" s="47"/>
      <c r="I3813" s="240">
        <v>42884.25</v>
      </c>
      <c r="J3813" s="39">
        <v>6</v>
      </c>
      <c r="K3813" s="41">
        <v>42883</v>
      </c>
      <c r="M3813" s="41"/>
    </row>
    <row r="3814" spans="2:13" x14ac:dyDescent="0.15">
      <c r="B3814" s="36">
        <v>42884</v>
      </c>
      <c r="C3814" s="37">
        <v>0.24930555555555556</v>
      </c>
      <c r="D3814" s="39">
        <v>128</v>
      </c>
      <c r="E3814" s="39">
        <v>79</v>
      </c>
      <c r="F3814" s="39">
        <v>53</v>
      </c>
      <c r="G3814" s="47"/>
      <c r="H3814" s="47"/>
      <c r="I3814" s="240">
        <v>42884.25</v>
      </c>
      <c r="J3814" s="39">
        <v>6</v>
      </c>
      <c r="K3814" s="41">
        <v>42883</v>
      </c>
      <c r="M3814" s="41"/>
    </row>
    <row r="3815" spans="2:13" x14ac:dyDescent="0.15">
      <c r="B3815" s="36">
        <v>42884</v>
      </c>
      <c r="C3815" s="37">
        <v>0.98611111111111116</v>
      </c>
      <c r="D3815" s="39">
        <v>108</v>
      </c>
      <c r="E3815" s="39">
        <v>60</v>
      </c>
      <c r="F3815" s="39">
        <v>56</v>
      </c>
      <c r="G3815" s="47"/>
      <c r="H3815" s="47"/>
      <c r="I3815" s="240">
        <v>42884.75</v>
      </c>
      <c r="J3815" s="39">
        <v>18</v>
      </c>
      <c r="K3815" s="41">
        <v>42883</v>
      </c>
      <c r="M3815" s="41"/>
    </row>
    <row r="3816" spans="2:13" x14ac:dyDescent="0.15">
      <c r="B3816" s="36">
        <v>42885</v>
      </c>
      <c r="C3816" s="37">
        <v>0.2590277777777778</v>
      </c>
      <c r="D3816" s="39">
        <v>122</v>
      </c>
      <c r="E3816" s="39">
        <v>69</v>
      </c>
      <c r="F3816" s="39">
        <v>57</v>
      </c>
      <c r="G3816" s="47" t="s">
        <v>24</v>
      </c>
      <c r="H3816" s="47" t="s">
        <v>129</v>
      </c>
      <c r="I3816" s="240">
        <v>42885.25</v>
      </c>
      <c r="J3816" s="39">
        <v>6</v>
      </c>
      <c r="K3816" s="41">
        <v>42883</v>
      </c>
      <c r="M3816" s="41"/>
    </row>
    <row r="3817" spans="2:13" x14ac:dyDescent="0.15">
      <c r="B3817" s="36">
        <v>42885</v>
      </c>
      <c r="C3817" s="37">
        <v>0.26041666666666669</v>
      </c>
      <c r="D3817" s="39">
        <v>116</v>
      </c>
      <c r="E3817" s="39">
        <v>72</v>
      </c>
      <c r="F3817" s="39">
        <v>56</v>
      </c>
      <c r="G3817" s="47"/>
      <c r="H3817" s="47"/>
      <c r="I3817" s="240">
        <v>42885.25</v>
      </c>
      <c r="J3817" s="39">
        <v>6</v>
      </c>
      <c r="K3817" s="41">
        <v>42883</v>
      </c>
      <c r="M3817" s="41"/>
    </row>
    <row r="3818" spans="2:13" x14ac:dyDescent="0.15">
      <c r="B3818" s="36">
        <v>42886</v>
      </c>
      <c r="C3818" s="37">
        <v>1.6666666666666666E-2</v>
      </c>
      <c r="D3818" s="39">
        <v>114</v>
      </c>
      <c r="E3818" s="39">
        <v>61</v>
      </c>
      <c r="F3818" s="39">
        <v>51</v>
      </c>
      <c r="G3818" s="47" t="s">
        <v>24</v>
      </c>
      <c r="H3818" s="47" t="s">
        <v>426</v>
      </c>
      <c r="I3818" s="240">
        <v>42885.75</v>
      </c>
      <c r="J3818" s="39">
        <v>18</v>
      </c>
      <c r="K3818" s="41">
        <v>42883</v>
      </c>
      <c r="M3818" s="41"/>
    </row>
    <row r="3819" spans="2:13" x14ac:dyDescent="0.15">
      <c r="B3819" s="36">
        <v>42886</v>
      </c>
      <c r="C3819" s="37">
        <v>0.21249999999999999</v>
      </c>
      <c r="D3819" s="39">
        <v>124</v>
      </c>
      <c r="E3819" s="39">
        <v>70</v>
      </c>
      <c r="F3819" s="39">
        <v>50</v>
      </c>
      <c r="G3819" s="47"/>
      <c r="H3819" s="47"/>
      <c r="I3819" s="240">
        <v>42886.25</v>
      </c>
      <c r="J3819" s="39">
        <v>6</v>
      </c>
      <c r="K3819" s="41">
        <v>42883</v>
      </c>
      <c r="M3819" s="41"/>
    </row>
    <row r="3820" spans="2:13" x14ac:dyDescent="0.15">
      <c r="B3820" s="36">
        <v>42886</v>
      </c>
      <c r="C3820" s="37">
        <v>0.21388888888888891</v>
      </c>
      <c r="D3820" s="39">
        <v>120</v>
      </c>
      <c r="E3820" s="39">
        <v>73</v>
      </c>
      <c r="F3820" s="39">
        <v>49</v>
      </c>
      <c r="G3820" s="47"/>
      <c r="H3820" s="47"/>
      <c r="I3820" s="240">
        <v>42886.25</v>
      </c>
      <c r="J3820" s="39">
        <v>6</v>
      </c>
      <c r="K3820" s="41">
        <v>42883</v>
      </c>
      <c r="M3820" s="41"/>
    </row>
    <row r="3821" spans="2:13" x14ac:dyDescent="0.15">
      <c r="B3821" s="36">
        <v>42886</v>
      </c>
      <c r="C3821" s="37">
        <v>0.9784722222222223</v>
      </c>
      <c r="D3821" s="39">
        <v>133</v>
      </c>
      <c r="E3821" s="39">
        <v>73</v>
      </c>
      <c r="F3821" s="39">
        <v>56</v>
      </c>
      <c r="G3821" s="47"/>
      <c r="H3821" s="47"/>
      <c r="I3821" s="240">
        <v>42886.75</v>
      </c>
      <c r="J3821" s="39">
        <v>18</v>
      </c>
      <c r="K3821" s="41">
        <v>42883</v>
      </c>
      <c r="M3821" s="41"/>
    </row>
    <row r="3822" spans="2:13" x14ac:dyDescent="0.15">
      <c r="B3822" s="36">
        <v>42887</v>
      </c>
      <c r="C3822" s="37">
        <v>0.23055555555555554</v>
      </c>
      <c r="D3822" s="39">
        <v>129</v>
      </c>
      <c r="E3822" s="39">
        <v>76</v>
      </c>
      <c r="F3822" s="39">
        <v>53</v>
      </c>
      <c r="G3822" s="47" t="s">
        <v>24</v>
      </c>
      <c r="H3822" s="47" t="s">
        <v>426</v>
      </c>
      <c r="I3822" s="47"/>
      <c r="J3822" s="39"/>
      <c r="K3822" s="41"/>
      <c r="M3822" s="41"/>
    </row>
    <row r="3823" spans="2:13" x14ac:dyDescent="0.15">
      <c r="B3823" s="36">
        <v>42887</v>
      </c>
      <c r="C3823" s="37">
        <v>0.23194444444444443</v>
      </c>
      <c r="D3823" s="39">
        <v>125</v>
      </c>
      <c r="E3823" s="39">
        <v>74</v>
      </c>
      <c r="F3823" s="39">
        <v>53</v>
      </c>
      <c r="G3823" s="47"/>
      <c r="H3823" s="47"/>
      <c r="I3823" s="47"/>
      <c r="J3823" s="39"/>
      <c r="K3823" s="41"/>
      <c r="M3823" s="41"/>
    </row>
    <row r="3824" spans="2:13" x14ac:dyDescent="0.15">
      <c r="B3824" s="36">
        <v>42887</v>
      </c>
      <c r="C3824" s="37">
        <v>0.99861111111111101</v>
      </c>
      <c r="D3824" s="39">
        <v>122</v>
      </c>
      <c r="E3824" s="39">
        <v>64</v>
      </c>
      <c r="F3824" s="39">
        <v>52</v>
      </c>
      <c r="G3824" s="47"/>
      <c r="H3824" s="47"/>
      <c r="I3824" s="47"/>
      <c r="J3824" s="39"/>
      <c r="K3824" s="41"/>
      <c r="M3824" s="41"/>
    </row>
    <row r="3825" spans="2:13" x14ac:dyDescent="0.15">
      <c r="B3825" s="36">
        <v>42888</v>
      </c>
      <c r="C3825" s="37">
        <v>3.472222222222222E-3</v>
      </c>
      <c r="D3825" s="39">
        <v>113</v>
      </c>
      <c r="E3825" s="39">
        <v>67</v>
      </c>
      <c r="F3825" s="39">
        <v>53</v>
      </c>
      <c r="G3825" s="47" t="s">
        <v>24</v>
      </c>
      <c r="H3825" s="47" t="s">
        <v>129</v>
      </c>
      <c r="I3825" s="47"/>
      <c r="J3825" s="39"/>
      <c r="K3825" s="41"/>
      <c r="M3825" s="41"/>
    </row>
    <row r="3826" spans="2:13" x14ac:dyDescent="0.15">
      <c r="B3826" s="36">
        <v>42888</v>
      </c>
      <c r="C3826" s="37">
        <v>0.15972222222222224</v>
      </c>
      <c r="D3826" s="39">
        <v>140</v>
      </c>
      <c r="E3826" s="39">
        <v>84</v>
      </c>
      <c r="F3826" s="39">
        <v>53</v>
      </c>
      <c r="G3826" s="47"/>
      <c r="H3826" s="47"/>
      <c r="I3826" s="47"/>
      <c r="J3826" s="39"/>
      <c r="K3826" s="41"/>
      <c r="M3826" s="41"/>
    </row>
    <row r="3827" spans="2:13" x14ac:dyDescent="0.15">
      <c r="B3827" s="36">
        <v>42888</v>
      </c>
      <c r="C3827" s="37">
        <v>0.24027777777777778</v>
      </c>
      <c r="D3827" s="39">
        <v>128</v>
      </c>
      <c r="E3827" s="39">
        <v>73</v>
      </c>
      <c r="F3827" s="39">
        <v>49</v>
      </c>
      <c r="G3827" s="47"/>
      <c r="H3827" s="47"/>
      <c r="I3827" s="47"/>
      <c r="J3827" s="39"/>
      <c r="K3827" s="41"/>
      <c r="M3827" s="41"/>
    </row>
    <row r="3828" spans="2:13" x14ac:dyDescent="0.15">
      <c r="B3828" s="36">
        <v>42888</v>
      </c>
      <c r="C3828" s="37">
        <v>0.24166666666666667</v>
      </c>
      <c r="D3828" s="39">
        <v>132</v>
      </c>
      <c r="E3828" s="39">
        <v>78</v>
      </c>
      <c r="F3828" s="39">
        <v>51</v>
      </c>
      <c r="G3828" s="47"/>
      <c r="H3828" s="47"/>
      <c r="I3828" s="47"/>
      <c r="J3828" s="39"/>
      <c r="K3828" s="41"/>
      <c r="M3828" s="41"/>
    </row>
    <row r="3829" spans="2:13" x14ac:dyDescent="0.15">
      <c r="B3829" s="36">
        <v>42888</v>
      </c>
      <c r="C3829" s="37">
        <v>0.24305555555555555</v>
      </c>
      <c r="D3829" s="39">
        <v>137</v>
      </c>
      <c r="E3829" s="39">
        <v>79</v>
      </c>
      <c r="F3829" s="39">
        <v>51</v>
      </c>
      <c r="G3829" s="47"/>
      <c r="H3829" s="47"/>
      <c r="I3829" s="47"/>
      <c r="J3829" s="39"/>
      <c r="K3829" s="41"/>
      <c r="M3829" s="41"/>
    </row>
    <row r="3830" spans="2:13" x14ac:dyDescent="0.15">
      <c r="B3830" s="36">
        <v>42889</v>
      </c>
      <c r="C3830" s="37">
        <v>0.28055555555555556</v>
      </c>
      <c r="D3830" s="39">
        <v>129</v>
      </c>
      <c r="E3830" s="39">
        <v>74</v>
      </c>
      <c r="F3830" s="39">
        <v>53</v>
      </c>
      <c r="G3830" s="47" t="s">
        <v>24</v>
      </c>
      <c r="H3830" s="47" t="s">
        <v>129</v>
      </c>
      <c r="I3830" s="47"/>
      <c r="J3830" s="39"/>
      <c r="K3830" s="41"/>
      <c r="M3830" s="41"/>
    </row>
    <row r="3831" spans="2:13" x14ac:dyDescent="0.15">
      <c r="B3831" s="36">
        <v>42889</v>
      </c>
      <c r="C3831" s="37">
        <v>0.28263888888888888</v>
      </c>
      <c r="D3831" s="39">
        <v>123</v>
      </c>
      <c r="E3831" s="39">
        <v>74</v>
      </c>
      <c r="F3831" s="39">
        <v>54</v>
      </c>
      <c r="G3831" s="47"/>
      <c r="H3831" s="47"/>
      <c r="I3831" s="47"/>
      <c r="J3831" s="39"/>
      <c r="K3831" s="41"/>
      <c r="M3831" s="41"/>
    </row>
    <row r="3832" spans="2:13" x14ac:dyDescent="0.15">
      <c r="B3832" s="36">
        <v>42890</v>
      </c>
      <c r="C3832" s="37">
        <v>0.99861111111111101</v>
      </c>
      <c r="D3832" s="39">
        <v>118</v>
      </c>
      <c r="E3832" s="39">
        <v>69</v>
      </c>
      <c r="F3832" s="39">
        <v>51</v>
      </c>
      <c r="G3832" s="47" t="s">
        <v>24</v>
      </c>
      <c r="H3832" s="47" t="s">
        <v>129</v>
      </c>
      <c r="I3832" s="47"/>
      <c r="J3832" s="39"/>
      <c r="K3832" s="41"/>
      <c r="M3832" s="41"/>
    </row>
    <row r="3833" spans="2:13" x14ac:dyDescent="0.15">
      <c r="B3833" s="36">
        <v>42891</v>
      </c>
      <c r="C3833" s="37">
        <v>0.24861111111111112</v>
      </c>
      <c r="D3833" s="39">
        <v>130</v>
      </c>
      <c r="E3833" s="39">
        <v>78</v>
      </c>
      <c r="F3833" s="39">
        <v>51</v>
      </c>
      <c r="G3833" s="47" t="s">
        <v>24</v>
      </c>
      <c r="H3833" s="47" t="s">
        <v>129</v>
      </c>
      <c r="I3833" s="47"/>
      <c r="J3833" s="39"/>
      <c r="K3833" s="41"/>
      <c r="M3833" s="41"/>
    </row>
    <row r="3834" spans="2:13" x14ac:dyDescent="0.15">
      <c r="B3834" s="36">
        <v>42891</v>
      </c>
      <c r="C3834" s="37">
        <v>0.25</v>
      </c>
      <c r="D3834" s="39">
        <v>134</v>
      </c>
      <c r="E3834" s="39">
        <v>76</v>
      </c>
      <c r="F3834" s="39">
        <v>51</v>
      </c>
      <c r="G3834" s="47"/>
      <c r="H3834" s="47"/>
      <c r="I3834" s="47"/>
      <c r="J3834" s="39"/>
      <c r="K3834" s="41"/>
      <c r="M3834" s="41"/>
    </row>
    <row r="3835" spans="2:13" x14ac:dyDescent="0.15">
      <c r="B3835" s="36">
        <v>42892</v>
      </c>
      <c r="C3835" s="37">
        <v>0.21458333333333335</v>
      </c>
      <c r="D3835" s="39">
        <v>131</v>
      </c>
      <c r="E3835" s="39">
        <v>75</v>
      </c>
      <c r="F3835" s="39">
        <v>54</v>
      </c>
      <c r="G3835" s="47" t="s">
        <v>24</v>
      </c>
      <c r="H3835" s="47" t="s">
        <v>129</v>
      </c>
      <c r="I3835" s="47"/>
      <c r="J3835" s="39"/>
      <c r="K3835" s="41"/>
      <c r="M3835" s="41"/>
    </row>
    <row r="3836" spans="2:13" x14ac:dyDescent="0.15">
      <c r="B3836" s="36">
        <v>42892</v>
      </c>
      <c r="C3836" s="37">
        <v>0.21597222222222223</v>
      </c>
      <c r="D3836" s="39">
        <v>121</v>
      </c>
      <c r="E3836" s="39">
        <v>71</v>
      </c>
      <c r="F3836" s="39">
        <v>55</v>
      </c>
      <c r="G3836" s="47"/>
      <c r="H3836" s="47"/>
      <c r="I3836" s="47"/>
      <c r="J3836" s="39"/>
      <c r="K3836" s="41"/>
      <c r="M3836" s="41"/>
    </row>
    <row r="3837" spans="2:13" x14ac:dyDescent="0.15">
      <c r="B3837" s="36">
        <v>42893</v>
      </c>
      <c r="C3837" s="37">
        <v>0.25555555555555559</v>
      </c>
      <c r="D3837" s="39">
        <v>132</v>
      </c>
      <c r="E3837" s="39">
        <v>75</v>
      </c>
      <c r="F3837" s="39">
        <v>54</v>
      </c>
      <c r="G3837" s="47" t="s">
        <v>24</v>
      </c>
      <c r="H3837" s="47" t="s">
        <v>129</v>
      </c>
      <c r="I3837" s="47"/>
      <c r="J3837" s="39"/>
      <c r="K3837" s="41"/>
      <c r="M3837" s="41"/>
    </row>
    <row r="3838" spans="2:13" x14ac:dyDescent="0.15">
      <c r="B3838" s="36">
        <v>42893</v>
      </c>
      <c r="C3838" s="37">
        <v>0.25625000000000003</v>
      </c>
      <c r="D3838" s="39">
        <v>127</v>
      </c>
      <c r="E3838" s="39">
        <v>72</v>
      </c>
      <c r="F3838" s="39">
        <v>54</v>
      </c>
      <c r="G3838" s="47"/>
      <c r="H3838" s="47"/>
      <c r="I3838" s="47"/>
      <c r="J3838" s="39"/>
      <c r="K3838" s="41"/>
      <c r="M3838" s="41"/>
    </row>
    <row r="3839" spans="2:13" x14ac:dyDescent="0.15">
      <c r="B3839" s="36">
        <v>42894</v>
      </c>
      <c r="C3839" s="37">
        <v>5.2777777777777778E-2</v>
      </c>
      <c r="D3839" s="39">
        <v>111</v>
      </c>
      <c r="E3839" s="39">
        <v>64</v>
      </c>
      <c r="F3839" s="39">
        <v>52</v>
      </c>
      <c r="G3839" s="47" t="s">
        <v>28</v>
      </c>
      <c r="H3839" s="47" t="s">
        <v>234</v>
      </c>
      <c r="I3839" s="47"/>
      <c r="J3839" s="39"/>
      <c r="K3839" s="41"/>
      <c r="M3839" s="41"/>
    </row>
    <row r="3840" spans="2:13" x14ac:dyDescent="0.15">
      <c r="B3840" s="36">
        <v>42894</v>
      </c>
      <c r="C3840" s="37">
        <v>0.24583333333333335</v>
      </c>
      <c r="D3840" s="39">
        <v>118</v>
      </c>
      <c r="E3840" s="39">
        <v>64</v>
      </c>
      <c r="F3840" s="39">
        <v>55</v>
      </c>
      <c r="G3840" s="47"/>
      <c r="H3840" s="47"/>
      <c r="I3840" s="47"/>
      <c r="J3840" s="39"/>
      <c r="K3840" s="41"/>
      <c r="M3840" s="41"/>
    </row>
    <row r="3841" spans="2:13" x14ac:dyDescent="0.15">
      <c r="B3841" s="36">
        <v>42894</v>
      </c>
      <c r="C3841" s="37">
        <v>0.24930555555555556</v>
      </c>
      <c r="D3841" s="39">
        <v>113</v>
      </c>
      <c r="E3841" s="39">
        <v>70</v>
      </c>
      <c r="F3841" s="39">
        <v>56</v>
      </c>
      <c r="G3841" s="47"/>
      <c r="H3841" s="47"/>
      <c r="I3841" s="47"/>
      <c r="J3841" s="39"/>
      <c r="K3841" s="41"/>
      <c r="M3841" s="41"/>
    </row>
    <row r="3842" spans="2:13" x14ac:dyDescent="0.15">
      <c r="B3842" s="36">
        <v>42895</v>
      </c>
      <c r="C3842" s="37">
        <v>0.24444444444444446</v>
      </c>
      <c r="D3842" s="39">
        <v>106</v>
      </c>
      <c r="E3842" s="39">
        <v>60</v>
      </c>
      <c r="F3842" s="39">
        <v>54</v>
      </c>
      <c r="G3842" s="47" t="s">
        <v>28</v>
      </c>
      <c r="H3842" s="47" t="s">
        <v>234</v>
      </c>
      <c r="I3842" s="47"/>
      <c r="J3842" s="39"/>
      <c r="K3842" s="41"/>
      <c r="M3842" s="41"/>
    </row>
    <row r="3843" spans="2:13" x14ac:dyDescent="0.15">
      <c r="B3843" s="36">
        <v>42895</v>
      </c>
      <c r="C3843" s="37">
        <v>0.25416666666666665</v>
      </c>
      <c r="D3843" s="39">
        <v>110</v>
      </c>
      <c r="E3843" s="39">
        <v>65</v>
      </c>
      <c r="F3843" s="39">
        <v>53</v>
      </c>
      <c r="G3843" s="47"/>
      <c r="H3843" s="47"/>
      <c r="I3843" s="47"/>
      <c r="J3843" s="39"/>
      <c r="K3843" s="41"/>
      <c r="M3843" s="41"/>
    </row>
    <row r="3844" spans="2:13" x14ac:dyDescent="0.15">
      <c r="B3844" s="36">
        <v>42895</v>
      </c>
      <c r="C3844" s="37">
        <v>0.99791666666666667</v>
      </c>
      <c r="D3844" s="39">
        <v>124</v>
      </c>
      <c r="E3844" s="39">
        <v>77</v>
      </c>
      <c r="F3844" s="39">
        <v>65</v>
      </c>
      <c r="G3844" s="47"/>
      <c r="H3844" s="47"/>
      <c r="I3844" s="47"/>
      <c r="J3844" s="39"/>
      <c r="K3844" s="41"/>
      <c r="M3844" s="41"/>
    </row>
    <row r="3845" spans="2:13" x14ac:dyDescent="0.15">
      <c r="B3845" s="36">
        <v>42895</v>
      </c>
      <c r="C3845" s="37">
        <v>0.99930555555555556</v>
      </c>
      <c r="D3845" s="39">
        <v>135</v>
      </c>
      <c r="E3845" s="39">
        <v>77</v>
      </c>
      <c r="F3845" s="39">
        <v>61</v>
      </c>
      <c r="G3845" s="47"/>
      <c r="H3845" s="47"/>
      <c r="I3845" s="47"/>
      <c r="J3845" s="39"/>
      <c r="K3845" s="41"/>
      <c r="M3845" s="41"/>
    </row>
    <row r="3846" spans="2:13" x14ac:dyDescent="0.15">
      <c r="B3846" s="36">
        <v>42896</v>
      </c>
      <c r="C3846" s="37">
        <v>0.27499999999999997</v>
      </c>
      <c r="D3846" s="39">
        <v>140</v>
      </c>
      <c r="E3846" s="39">
        <v>82</v>
      </c>
      <c r="F3846" s="39">
        <v>63</v>
      </c>
      <c r="G3846" s="47" t="s">
        <v>24</v>
      </c>
      <c r="H3846" s="47" t="s">
        <v>128</v>
      </c>
      <c r="I3846" s="47"/>
      <c r="J3846" s="39"/>
      <c r="K3846" s="41"/>
      <c r="M3846" s="41"/>
    </row>
    <row r="3847" spans="2:13" x14ac:dyDescent="0.15">
      <c r="B3847" s="36">
        <v>42896</v>
      </c>
      <c r="C3847" s="37">
        <v>0.27569444444444446</v>
      </c>
      <c r="D3847" s="39">
        <v>141</v>
      </c>
      <c r="E3847" s="39">
        <v>83</v>
      </c>
      <c r="F3847" s="39">
        <v>64</v>
      </c>
      <c r="G3847" s="47"/>
      <c r="H3847" s="47"/>
      <c r="I3847" s="47"/>
      <c r="J3847" s="39"/>
      <c r="K3847" s="41"/>
      <c r="M3847" s="41"/>
    </row>
    <row r="3848" spans="2:13" x14ac:dyDescent="0.15">
      <c r="B3848" s="36">
        <v>42896</v>
      </c>
      <c r="C3848" s="37">
        <v>0.3125</v>
      </c>
      <c r="D3848" s="39">
        <v>136</v>
      </c>
      <c r="E3848" s="39">
        <v>89</v>
      </c>
      <c r="F3848" s="39">
        <v>65</v>
      </c>
      <c r="G3848" s="47"/>
      <c r="H3848" s="47"/>
      <c r="I3848" s="47"/>
      <c r="J3848" s="39"/>
      <c r="K3848" s="41"/>
      <c r="M3848" s="41"/>
    </row>
    <row r="3849" spans="2:13" x14ac:dyDescent="0.15">
      <c r="B3849" s="36">
        <v>42897</v>
      </c>
      <c r="C3849" s="37">
        <v>0.96944444444444444</v>
      </c>
      <c r="D3849" s="39">
        <v>133</v>
      </c>
      <c r="E3849" s="39">
        <v>81</v>
      </c>
      <c r="F3849" s="39">
        <v>57</v>
      </c>
      <c r="G3849" s="47" t="s">
        <v>24</v>
      </c>
      <c r="H3849" s="47" t="s">
        <v>128</v>
      </c>
      <c r="I3849" s="47"/>
      <c r="J3849" s="39"/>
      <c r="K3849" s="41"/>
      <c r="M3849" s="41"/>
    </row>
    <row r="3850" spans="2:13" x14ac:dyDescent="0.15">
      <c r="B3850" s="36">
        <v>42897</v>
      </c>
      <c r="C3850" s="37">
        <v>0.97083333333333333</v>
      </c>
      <c r="D3850" s="39">
        <v>137</v>
      </c>
      <c r="E3850" s="39">
        <v>81</v>
      </c>
      <c r="F3850" s="39">
        <v>56</v>
      </c>
      <c r="G3850" s="47"/>
      <c r="H3850" s="47"/>
      <c r="I3850" s="47"/>
      <c r="J3850" s="39"/>
      <c r="K3850" s="41"/>
      <c r="M3850" s="41"/>
    </row>
    <row r="3851" spans="2:13" x14ac:dyDescent="0.15">
      <c r="B3851" s="36">
        <v>42898</v>
      </c>
      <c r="C3851" s="37">
        <v>0.24374999999999999</v>
      </c>
      <c r="D3851" s="39">
        <v>135</v>
      </c>
      <c r="E3851" s="39">
        <v>80</v>
      </c>
      <c r="F3851" s="39">
        <v>53</v>
      </c>
      <c r="G3851" s="47" t="s">
        <v>24</v>
      </c>
      <c r="H3851" s="47" t="s">
        <v>128</v>
      </c>
      <c r="I3851" s="47"/>
      <c r="J3851" s="39"/>
      <c r="K3851" s="41"/>
      <c r="M3851" s="41"/>
    </row>
    <row r="3852" spans="2:13" x14ac:dyDescent="0.15">
      <c r="B3852" s="36">
        <v>42898</v>
      </c>
      <c r="C3852" s="37">
        <v>0.24652777777777779</v>
      </c>
      <c r="D3852" s="39">
        <v>126</v>
      </c>
      <c r="E3852" s="39">
        <v>78</v>
      </c>
      <c r="F3852" s="39">
        <v>51</v>
      </c>
      <c r="G3852" s="47"/>
      <c r="H3852" s="47"/>
      <c r="I3852" s="47"/>
      <c r="J3852" s="39"/>
      <c r="K3852" s="41"/>
      <c r="M3852" s="41"/>
    </row>
    <row r="3853" spans="2:13" x14ac:dyDescent="0.15">
      <c r="B3853" s="36">
        <v>42899</v>
      </c>
      <c r="C3853" s="37">
        <v>0.24861111111111112</v>
      </c>
      <c r="D3853" s="39">
        <v>132</v>
      </c>
      <c r="E3853" s="39">
        <v>69</v>
      </c>
      <c r="F3853" s="39">
        <v>56</v>
      </c>
      <c r="G3853" s="47" t="s">
        <v>24</v>
      </c>
      <c r="H3853" s="47" t="s">
        <v>128</v>
      </c>
      <c r="I3853" s="47"/>
      <c r="J3853" s="39"/>
      <c r="K3853" s="41"/>
      <c r="M3853" s="41"/>
    </row>
    <row r="3854" spans="2:13" x14ac:dyDescent="0.15">
      <c r="B3854" s="36">
        <v>42899</v>
      </c>
      <c r="C3854" s="37">
        <v>0.24930555555555556</v>
      </c>
      <c r="D3854" s="39">
        <v>120</v>
      </c>
      <c r="E3854" s="39">
        <v>69</v>
      </c>
      <c r="F3854" s="39">
        <v>56</v>
      </c>
      <c r="G3854" s="47"/>
      <c r="H3854" s="47"/>
      <c r="I3854" s="47"/>
      <c r="J3854" s="39"/>
      <c r="K3854" s="41"/>
      <c r="M3854" s="41"/>
    </row>
    <row r="3855" spans="2:13" x14ac:dyDescent="0.15">
      <c r="B3855" s="36">
        <v>42899</v>
      </c>
      <c r="C3855" s="37">
        <v>0.25347222222222221</v>
      </c>
      <c r="D3855" s="39">
        <v>117</v>
      </c>
      <c r="E3855" s="39">
        <v>68</v>
      </c>
      <c r="F3855" s="39">
        <v>55</v>
      </c>
      <c r="G3855" s="47"/>
      <c r="H3855" s="47"/>
      <c r="I3855" s="47"/>
      <c r="J3855" s="39"/>
      <c r="K3855" s="41"/>
      <c r="M3855" s="41"/>
    </row>
    <row r="3856" spans="2:13" x14ac:dyDescent="0.15">
      <c r="B3856" s="36">
        <v>42900</v>
      </c>
      <c r="C3856" s="37">
        <v>0.25625000000000003</v>
      </c>
      <c r="D3856" s="39">
        <v>121</v>
      </c>
      <c r="E3856" s="39">
        <v>68</v>
      </c>
      <c r="F3856" s="39">
        <v>59</v>
      </c>
      <c r="G3856" s="47" t="s">
        <v>24</v>
      </c>
      <c r="H3856" s="47" t="s">
        <v>128</v>
      </c>
      <c r="I3856" s="47"/>
      <c r="J3856" s="39"/>
      <c r="K3856" s="41"/>
      <c r="M3856" s="41"/>
    </row>
    <row r="3857" spans="2:13" x14ac:dyDescent="0.15">
      <c r="B3857" s="36">
        <v>42900</v>
      </c>
      <c r="C3857" s="37">
        <v>0.25694444444444448</v>
      </c>
      <c r="D3857" s="39">
        <v>112</v>
      </c>
      <c r="E3857" s="39">
        <v>66</v>
      </c>
      <c r="F3857" s="39">
        <v>61</v>
      </c>
      <c r="G3857" s="47"/>
      <c r="H3857" s="47"/>
      <c r="I3857" s="47"/>
      <c r="J3857" s="39"/>
      <c r="K3857" s="41"/>
      <c r="M3857" s="41"/>
    </row>
    <row r="3858" spans="2:13" x14ac:dyDescent="0.15">
      <c r="B3858" s="36">
        <v>42901</v>
      </c>
      <c r="C3858" s="37">
        <v>0.24791666666666667</v>
      </c>
      <c r="D3858" s="39">
        <v>128</v>
      </c>
      <c r="E3858" s="39">
        <v>78</v>
      </c>
      <c r="F3858" s="39">
        <v>57</v>
      </c>
      <c r="G3858" s="47" t="s">
        <v>24</v>
      </c>
      <c r="H3858" s="47" t="s">
        <v>128</v>
      </c>
      <c r="I3858" s="47"/>
      <c r="J3858" s="39"/>
      <c r="K3858" s="41"/>
      <c r="M3858" s="41"/>
    </row>
    <row r="3859" spans="2:13" x14ac:dyDescent="0.15">
      <c r="B3859" s="36">
        <v>42901</v>
      </c>
      <c r="C3859" s="37">
        <v>0.25138888888888888</v>
      </c>
      <c r="D3859" s="39">
        <v>125</v>
      </c>
      <c r="E3859" s="39">
        <v>79</v>
      </c>
      <c r="F3859" s="39">
        <v>57</v>
      </c>
      <c r="G3859" s="47"/>
      <c r="H3859" s="47"/>
      <c r="I3859" s="47"/>
      <c r="J3859" s="39"/>
      <c r="K3859" s="41"/>
      <c r="M3859" s="41"/>
    </row>
    <row r="3860" spans="2:13" x14ac:dyDescent="0.15">
      <c r="B3860" s="36">
        <v>42902</v>
      </c>
      <c r="C3860" s="37">
        <v>0.2590277777777778</v>
      </c>
      <c r="D3860" s="39">
        <v>116</v>
      </c>
      <c r="E3860" s="39">
        <v>68</v>
      </c>
      <c r="F3860" s="39">
        <v>62</v>
      </c>
      <c r="G3860" s="47" t="s">
        <v>28</v>
      </c>
      <c r="H3860" s="47" t="s">
        <v>234</v>
      </c>
      <c r="I3860" s="47"/>
      <c r="J3860" s="39"/>
      <c r="K3860" s="41"/>
      <c r="M3860" s="41"/>
    </row>
    <row r="3861" spans="2:13" x14ac:dyDescent="0.15">
      <c r="B3861" s="36">
        <v>42902</v>
      </c>
      <c r="C3861" s="37">
        <v>0.26041666666666669</v>
      </c>
      <c r="D3861" s="39">
        <v>118</v>
      </c>
      <c r="E3861" s="39">
        <v>64</v>
      </c>
      <c r="F3861" s="39">
        <v>65</v>
      </c>
      <c r="G3861" s="47"/>
      <c r="H3861" s="47"/>
      <c r="I3861" s="47"/>
      <c r="J3861" s="39"/>
      <c r="K3861" s="41"/>
      <c r="M3861" s="41"/>
    </row>
    <row r="3862" spans="2:13" x14ac:dyDescent="0.15">
      <c r="B3862" s="36">
        <v>42903</v>
      </c>
      <c r="C3862" s="37">
        <v>0.3034722222222222</v>
      </c>
      <c r="D3862" s="39">
        <v>121</v>
      </c>
      <c r="E3862" s="39">
        <v>74</v>
      </c>
      <c r="F3862" s="39">
        <v>58</v>
      </c>
      <c r="G3862" s="47" t="s">
        <v>28</v>
      </c>
      <c r="H3862" s="47" t="s">
        <v>234</v>
      </c>
      <c r="I3862" s="47"/>
      <c r="J3862" s="39"/>
      <c r="K3862" s="41"/>
      <c r="M3862" s="41"/>
    </row>
    <row r="3863" spans="2:13" x14ac:dyDescent="0.15">
      <c r="B3863" s="36">
        <v>42903</v>
      </c>
      <c r="C3863" s="37">
        <v>0.30486111111111108</v>
      </c>
      <c r="D3863" s="39">
        <v>132</v>
      </c>
      <c r="E3863" s="39">
        <v>75</v>
      </c>
      <c r="F3863" s="39">
        <v>61</v>
      </c>
      <c r="G3863" s="47"/>
      <c r="H3863" s="47"/>
      <c r="I3863" s="47"/>
      <c r="J3863" s="39"/>
      <c r="K3863" s="41"/>
      <c r="M3863" s="41"/>
    </row>
    <row r="3864" spans="2:13" x14ac:dyDescent="0.15">
      <c r="B3864" s="36">
        <v>42903</v>
      </c>
      <c r="C3864" s="37">
        <v>0.30624999999999997</v>
      </c>
      <c r="D3864" s="39">
        <v>126</v>
      </c>
      <c r="E3864" s="39">
        <v>74</v>
      </c>
      <c r="F3864" s="39">
        <v>58</v>
      </c>
      <c r="G3864" s="47"/>
      <c r="H3864" s="47"/>
      <c r="I3864" s="47"/>
      <c r="J3864" s="39"/>
      <c r="K3864" s="41"/>
      <c r="M3864" s="41"/>
    </row>
    <row r="3865" spans="2:13" x14ac:dyDescent="0.15">
      <c r="B3865" s="36">
        <v>42904</v>
      </c>
      <c r="C3865" s="37">
        <v>0.99861111111111101</v>
      </c>
      <c r="D3865" s="39">
        <v>121</v>
      </c>
      <c r="E3865" s="39">
        <v>70</v>
      </c>
      <c r="F3865" s="39">
        <v>52</v>
      </c>
      <c r="G3865" s="47" t="s">
        <v>28</v>
      </c>
      <c r="H3865" s="47" t="s">
        <v>234</v>
      </c>
      <c r="I3865" s="47"/>
      <c r="J3865" s="39"/>
      <c r="K3865" s="41"/>
      <c r="M3865" s="41"/>
    </row>
    <row r="3866" spans="2:13" x14ac:dyDescent="0.15">
      <c r="B3866" s="36">
        <v>42905</v>
      </c>
      <c r="C3866" s="37">
        <v>0.24444444444444446</v>
      </c>
      <c r="D3866" s="39">
        <v>140</v>
      </c>
      <c r="E3866" s="39">
        <v>80</v>
      </c>
      <c r="F3866" s="39">
        <v>54</v>
      </c>
      <c r="G3866" s="47" t="s">
        <v>24</v>
      </c>
      <c r="H3866" s="47" t="s">
        <v>128</v>
      </c>
      <c r="I3866" s="47"/>
      <c r="J3866" s="39"/>
      <c r="K3866" s="41"/>
      <c r="M3866" s="41"/>
    </row>
    <row r="3867" spans="2:13" x14ac:dyDescent="0.15">
      <c r="B3867" s="36">
        <v>42905</v>
      </c>
      <c r="C3867" s="37">
        <v>0.25069444444444444</v>
      </c>
      <c r="D3867" s="39">
        <v>134</v>
      </c>
      <c r="E3867" s="39">
        <v>76</v>
      </c>
      <c r="F3867" s="39">
        <v>52</v>
      </c>
      <c r="G3867" s="47"/>
      <c r="H3867" s="47"/>
      <c r="I3867" s="47"/>
      <c r="J3867" s="39"/>
      <c r="K3867" s="41"/>
      <c r="M3867" s="41"/>
    </row>
    <row r="3868" spans="2:13" x14ac:dyDescent="0.15">
      <c r="B3868" s="36">
        <v>42906</v>
      </c>
      <c r="C3868" s="37">
        <v>0.24722222222222223</v>
      </c>
      <c r="D3868" s="39">
        <v>132</v>
      </c>
      <c r="E3868" s="39">
        <v>78</v>
      </c>
      <c r="F3868" s="39">
        <v>53</v>
      </c>
      <c r="G3868" s="47" t="s">
        <v>24</v>
      </c>
      <c r="H3868" s="47" t="s">
        <v>128</v>
      </c>
      <c r="I3868" s="47"/>
      <c r="J3868" s="39"/>
      <c r="K3868" s="41"/>
      <c r="M3868" s="41"/>
    </row>
    <row r="3869" spans="2:13" x14ac:dyDescent="0.15">
      <c r="B3869" s="36">
        <v>42906</v>
      </c>
      <c r="C3869" s="37">
        <v>0.24861111111111112</v>
      </c>
      <c r="D3869" s="39">
        <v>125</v>
      </c>
      <c r="E3869" s="39">
        <v>77</v>
      </c>
      <c r="F3869" s="39">
        <v>53</v>
      </c>
      <c r="G3869" s="47"/>
      <c r="H3869" s="47"/>
      <c r="I3869" s="47"/>
      <c r="J3869" s="39"/>
      <c r="K3869" s="41"/>
      <c r="M3869" s="41"/>
    </row>
    <row r="3870" spans="2:13" x14ac:dyDescent="0.15">
      <c r="B3870" s="36">
        <v>42907</v>
      </c>
      <c r="C3870" s="37">
        <v>0.25694444444444448</v>
      </c>
      <c r="D3870" s="39">
        <v>131</v>
      </c>
      <c r="E3870" s="39">
        <v>77</v>
      </c>
      <c r="F3870" s="39">
        <v>61</v>
      </c>
      <c r="G3870" s="47" t="s">
        <v>24</v>
      </c>
      <c r="H3870" s="47" t="s">
        <v>128</v>
      </c>
      <c r="I3870" s="47"/>
      <c r="J3870" s="39"/>
      <c r="K3870" s="41"/>
      <c r="M3870" s="41"/>
    </row>
    <row r="3871" spans="2:13" x14ac:dyDescent="0.15">
      <c r="B3871" s="36">
        <v>42907</v>
      </c>
      <c r="C3871" s="37">
        <v>0.25833333333333336</v>
      </c>
      <c r="D3871" s="39">
        <v>122</v>
      </c>
      <c r="E3871" s="39">
        <v>73</v>
      </c>
      <c r="F3871" s="39">
        <v>57</v>
      </c>
      <c r="G3871" s="47"/>
      <c r="H3871" s="47"/>
      <c r="I3871" s="47"/>
      <c r="J3871" s="39"/>
      <c r="K3871" s="41"/>
      <c r="M3871" s="41"/>
    </row>
    <row r="3872" spans="2:13" x14ac:dyDescent="0.15">
      <c r="B3872" s="36">
        <v>42908</v>
      </c>
      <c r="C3872" s="37"/>
      <c r="D3872" s="39"/>
      <c r="E3872" s="39"/>
      <c r="F3872" s="39"/>
      <c r="G3872" s="47" t="s">
        <v>28</v>
      </c>
      <c r="H3872" s="47" t="s">
        <v>234</v>
      </c>
      <c r="I3872" s="47"/>
      <c r="J3872" s="39"/>
      <c r="K3872" s="41"/>
      <c r="M3872" s="41"/>
    </row>
    <row r="3873" spans="2:13" x14ac:dyDescent="0.15">
      <c r="B3873" s="36">
        <v>42909</v>
      </c>
      <c r="C3873" s="37"/>
      <c r="D3873" s="39"/>
      <c r="E3873" s="39"/>
      <c r="F3873" s="39"/>
      <c r="G3873" s="47" t="s">
        <v>28</v>
      </c>
      <c r="H3873" s="47" t="s">
        <v>234</v>
      </c>
      <c r="I3873" s="47"/>
      <c r="J3873" s="39"/>
      <c r="K3873" s="41"/>
      <c r="M3873" s="41"/>
    </row>
    <row r="3874" spans="2:13" x14ac:dyDescent="0.15">
      <c r="B3874" s="36">
        <v>42910</v>
      </c>
      <c r="C3874" s="37"/>
      <c r="D3874" s="39"/>
      <c r="E3874" s="39"/>
      <c r="F3874" s="39"/>
      <c r="G3874" s="47" t="s">
        <v>28</v>
      </c>
      <c r="H3874" s="47" t="s">
        <v>234</v>
      </c>
      <c r="I3874" s="47"/>
      <c r="J3874" s="39"/>
      <c r="K3874" s="41"/>
      <c r="M3874" s="41"/>
    </row>
    <row r="3875" spans="2:13" x14ac:dyDescent="0.15">
      <c r="B3875" s="36">
        <v>42911</v>
      </c>
      <c r="C3875" s="37">
        <v>0.8041666666666667</v>
      </c>
      <c r="D3875" s="39">
        <v>139</v>
      </c>
      <c r="E3875" s="39">
        <v>83</v>
      </c>
      <c r="F3875" s="39">
        <v>54</v>
      </c>
      <c r="G3875" s="47" t="s">
        <v>28</v>
      </c>
      <c r="H3875" s="47" t="s">
        <v>419</v>
      </c>
      <c r="I3875" s="47"/>
      <c r="J3875" s="39"/>
      <c r="K3875" s="41"/>
      <c r="M3875" s="41"/>
    </row>
    <row r="3876" spans="2:13" x14ac:dyDescent="0.15">
      <c r="B3876" s="36">
        <v>42911</v>
      </c>
      <c r="C3876" s="37">
        <v>0.80486111111111114</v>
      </c>
      <c r="D3876" s="39">
        <v>146</v>
      </c>
      <c r="E3876" s="39">
        <v>88</v>
      </c>
      <c r="F3876" s="39">
        <v>56</v>
      </c>
      <c r="G3876" s="47"/>
      <c r="H3876" s="47"/>
      <c r="I3876" s="47"/>
      <c r="J3876" s="39"/>
      <c r="K3876" s="41"/>
      <c r="M3876" s="41"/>
    </row>
    <row r="3877" spans="2:13" x14ac:dyDescent="0.15">
      <c r="B3877" s="36">
        <v>42911</v>
      </c>
      <c r="C3877" s="37">
        <v>0.80555555555555547</v>
      </c>
      <c r="D3877" s="39">
        <v>143</v>
      </c>
      <c r="E3877" s="39">
        <v>84</v>
      </c>
      <c r="F3877" s="39">
        <v>53</v>
      </c>
      <c r="G3877" s="47"/>
      <c r="H3877" s="47"/>
      <c r="I3877" s="47"/>
      <c r="J3877" s="39"/>
      <c r="K3877" s="41"/>
      <c r="M3877" s="41"/>
    </row>
    <row r="3878" spans="2:13" x14ac:dyDescent="0.15">
      <c r="B3878" s="36">
        <v>42912</v>
      </c>
      <c r="C3878" s="37">
        <v>0.2590277777777778</v>
      </c>
      <c r="D3878" s="39">
        <v>137</v>
      </c>
      <c r="E3878" s="39">
        <v>85</v>
      </c>
      <c r="F3878" s="39">
        <v>54</v>
      </c>
      <c r="G3878" s="47" t="s">
        <v>24</v>
      </c>
      <c r="H3878" s="47" t="s">
        <v>128</v>
      </c>
      <c r="I3878" s="47"/>
      <c r="J3878" s="39"/>
      <c r="K3878" s="41"/>
      <c r="M3878" s="41"/>
    </row>
    <row r="3879" spans="2:13" x14ac:dyDescent="0.15">
      <c r="B3879" s="36">
        <v>42912</v>
      </c>
      <c r="C3879" s="37">
        <v>0.26111111111111113</v>
      </c>
      <c r="D3879" s="39">
        <v>128</v>
      </c>
      <c r="E3879" s="39">
        <v>74</v>
      </c>
      <c r="F3879" s="39">
        <v>52</v>
      </c>
      <c r="G3879" s="47"/>
      <c r="H3879" s="47"/>
      <c r="I3879" s="47"/>
      <c r="J3879" s="39"/>
      <c r="K3879" s="41"/>
      <c r="M3879" s="41"/>
    </row>
    <row r="3880" spans="2:13" x14ac:dyDescent="0.15">
      <c r="B3880" s="36">
        <v>42913</v>
      </c>
      <c r="C3880" s="37">
        <v>0.21597222222222223</v>
      </c>
      <c r="D3880" s="39">
        <v>121</v>
      </c>
      <c r="E3880" s="39">
        <v>67</v>
      </c>
      <c r="F3880" s="39">
        <v>61</v>
      </c>
      <c r="G3880" s="47" t="s">
        <v>24</v>
      </c>
      <c r="H3880" s="47" t="s">
        <v>128</v>
      </c>
      <c r="I3880" s="47"/>
      <c r="J3880" s="39"/>
      <c r="K3880" s="41"/>
      <c r="M3880" s="41"/>
    </row>
    <row r="3881" spans="2:13" x14ac:dyDescent="0.15">
      <c r="B3881" s="36">
        <v>42913</v>
      </c>
      <c r="C3881" s="37">
        <v>0.21944444444444444</v>
      </c>
      <c r="D3881" s="39">
        <v>115</v>
      </c>
      <c r="E3881" s="39">
        <v>66</v>
      </c>
      <c r="F3881" s="39">
        <v>62</v>
      </c>
      <c r="G3881" s="47"/>
      <c r="H3881" s="47"/>
      <c r="I3881" s="47"/>
      <c r="J3881" s="39"/>
      <c r="K3881" s="41"/>
      <c r="M3881" s="41"/>
    </row>
    <row r="3882" spans="2:13" x14ac:dyDescent="0.15">
      <c r="B3882" s="36">
        <v>42914</v>
      </c>
      <c r="C3882" s="37">
        <v>0.24374999999999999</v>
      </c>
      <c r="D3882" s="39">
        <v>120</v>
      </c>
      <c r="E3882" s="39">
        <v>64</v>
      </c>
      <c r="F3882" s="39">
        <v>61</v>
      </c>
      <c r="G3882" s="47" t="s">
        <v>24</v>
      </c>
      <c r="H3882" s="47" t="s">
        <v>128</v>
      </c>
      <c r="I3882" s="47"/>
      <c r="J3882" s="39"/>
      <c r="K3882" s="41"/>
      <c r="M3882" s="41"/>
    </row>
    <row r="3883" spans="2:13" x14ac:dyDescent="0.15">
      <c r="B3883" s="36">
        <v>42914</v>
      </c>
      <c r="C3883" s="37">
        <v>0.25</v>
      </c>
      <c r="D3883" s="39">
        <v>109</v>
      </c>
      <c r="E3883" s="39">
        <v>63</v>
      </c>
      <c r="F3883" s="39">
        <v>60</v>
      </c>
      <c r="G3883" s="47"/>
      <c r="H3883" s="47"/>
      <c r="I3883" s="47"/>
      <c r="J3883" s="39"/>
      <c r="K3883" s="41"/>
      <c r="M3883" s="41"/>
    </row>
    <row r="3884" spans="2:13" x14ac:dyDescent="0.15">
      <c r="B3884" s="36">
        <v>42915</v>
      </c>
      <c r="C3884" s="37">
        <v>0.26180555555555557</v>
      </c>
      <c r="D3884" s="39">
        <v>123</v>
      </c>
      <c r="E3884" s="39">
        <v>71</v>
      </c>
      <c r="F3884" s="39">
        <v>61</v>
      </c>
      <c r="G3884" s="47" t="s">
        <v>24</v>
      </c>
      <c r="H3884" s="47" t="s">
        <v>128</v>
      </c>
      <c r="I3884" s="47"/>
      <c r="J3884" s="39"/>
      <c r="K3884" s="41"/>
      <c r="M3884" s="41"/>
    </row>
    <row r="3885" spans="2:13" x14ac:dyDescent="0.15">
      <c r="B3885" s="36">
        <v>42915</v>
      </c>
      <c r="C3885" s="37">
        <v>0.26319444444444445</v>
      </c>
      <c r="D3885" s="39">
        <v>117</v>
      </c>
      <c r="E3885" s="39">
        <v>67</v>
      </c>
      <c r="F3885" s="39">
        <v>61</v>
      </c>
      <c r="G3885" s="47"/>
      <c r="H3885" s="47"/>
      <c r="I3885" s="47"/>
      <c r="J3885" s="39"/>
      <c r="K3885" s="41"/>
      <c r="M3885" s="41"/>
    </row>
    <row r="3886" spans="2:13" x14ac:dyDescent="0.15">
      <c r="B3886" s="36">
        <v>42916</v>
      </c>
      <c r="C3886" s="37">
        <v>0.26319444444444445</v>
      </c>
      <c r="D3886" s="39">
        <v>123</v>
      </c>
      <c r="E3886" s="39">
        <v>74</v>
      </c>
      <c r="F3886" s="39">
        <v>61</v>
      </c>
      <c r="G3886" s="47" t="s">
        <v>24</v>
      </c>
      <c r="H3886" s="47" t="s">
        <v>128</v>
      </c>
      <c r="I3886" s="47"/>
      <c r="J3886" s="39"/>
      <c r="K3886" s="41"/>
      <c r="M3886" s="41"/>
    </row>
    <row r="3887" spans="2:13" x14ac:dyDescent="0.15">
      <c r="B3887" s="36">
        <v>42917</v>
      </c>
      <c r="C3887" s="37"/>
      <c r="D3887" s="39"/>
      <c r="E3887" s="39"/>
      <c r="F3887" s="39"/>
      <c r="G3887" s="47" t="s">
        <v>28</v>
      </c>
      <c r="H3887" s="47" t="s">
        <v>234</v>
      </c>
      <c r="I3887" s="47"/>
      <c r="J3887" s="39"/>
      <c r="K3887" s="41"/>
      <c r="M3887" s="41"/>
    </row>
    <row r="3888" spans="2:13" x14ac:dyDescent="0.15">
      <c r="B3888" s="36">
        <v>42918</v>
      </c>
      <c r="C3888" s="37">
        <v>0.99305555555555547</v>
      </c>
      <c r="D3888" s="39">
        <v>111</v>
      </c>
      <c r="E3888" s="39">
        <v>63</v>
      </c>
      <c r="F3888" s="39">
        <v>56</v>
      </c>
      <c r="G3888" s="47" t="s">
        <v>28</v>
      </c>
      <c r="H3888" s="47" t="s">
        <v>234</v>
      </c>
      <c r="I3888" s="47"/>
      <c r="J3888" s="39"/>
      <c r="K3888" s="41"/>
      <c r="M3888" s="41"/>
    </row>
    <row r="3889" spans="2:13" x14ac:dyDescent="0.15">
      <c r="B3889" s="36">
        <v>42919</v>
      </c>
      <c r="C3889" s="37">
        <v>0.23611111111111113</v>
      </c>
      <c r="D3889" s="39">
        <v>135</v>
      </c>
      <c r="E3889" s="39">
        <v>85</v>
      </c>
      <c r="F3889" s="39">
        <v>57</v>
      </c>
      <c r="G3889" s="47" t="s">
        <v>24</v>
      </c>
      <c r="H3889" s="47" t="s">
        <v>128</v>
      </c>
      <c r="I3889" s="47"/>
      <c r="J3889" s="39"/>
      <c r="K3889" s="41"/>
      <c r="M3889" s="41"/>
    </row>
    <row r="3890" spans="2:13" x14ac:dyDescent="0.15">
      <c r="B3890" s="36">
        <v>42919</v>
      </c>
      <c r="C3890" s="37">
        <v>0.23819444444444446</v>
      </c>
      <c r="D3890" s="39">
        <v>126</v>
      </c>
      <c r="E3890" s="39">
        <v>78</v>
      </c>
      <c r="F3890" s="39">
        <v>56</v>
      </c>
      <c r="G3890" s="47"/>
      <c r="H3890" s="47"/>
      <c r="I3890" s="47"/>
      <c r="J3890" s="39"/>
      <c r="K3890" s="41"/>
      <c r="M3890" s="41"/>
    </row>
    <row r="3891" spans="2:13" x14ac:dyDescent="0.15">
      <c r="B3891" s="36">
        <v>42920</v>
      </c>
      <c r="C3891" s="37">
        <v>0.25833333333333336</v>
      </c>
      <c r="D3891" s="39">
        <v>134</v>
      </c>
      <c r="E3891" s="39">
        <v>80</v>
      </c>
      <c r="F3891" s="39">
        <v>61</v>
      </c>
      <c r="G3891" s="47" t="s">
        <v>24</v>
      </c>
      <c r="H3891" s="47" t="s">
        <v>128</v>
      </c>
      <c r="I3891" s="47"/>
      <c r="J3891" s="39"/>
      <c r="K3891" s="41"/>
      <c r="M3891" s="41"/>
    </row>
    <row r="3892" spans="2:13" x14ac:dyDescent="0.15">
      <c r="B3892" s="36">
        <v>42920</v>
      </c>
      <c r="C3892" s="37">
        <v>0.25972222222222224</v>
      </c>
      <c r="D3892" s="39">
        <v>125</v>
      </c>
      <c r="E3892" s="39">
        <v>75</v>
      </c>
      <c r="F3892" s="39">
        <v>61</v>
      </c>
      <c r="G3892" s="47"/>
      <c r="H3892" s="47"/>
      <c r="I3892" s="47"/>
      <c r="J3892" s="39"/>
      <c r="K3892" s="41"/>
      <c r="M3892" s="41"/>
    </row>
    <row r="3893" spans="2:13" x14ac:dyDescent="0.15">
      <c r="B3893" s="36">
        <v>42921</v>
      </c>
      <c r="C3893" s="37">
        <v>0.24236111111111111</v>
      </c>
      <c r="D3893" s="39">
        <v>128</v>
      </c>
      <c r="E3893" s="39">
        <v>72</v>
      </c>
      <c r="F3893" s="39">
        <v>61</v>
      </c>
      <c r="G3893" s="47" t="s">
        <v>24</v>
      </c>
      <c r="H3893" s="47" t="s">
        <v>128</v>
      </c>
      <c r="I3893" s="47"/>
      <c r="J3893" s="39"/>
      <c r="K3893" s="41"/>
      <c r="M3893" s="41"/>
    </row>
    <row r="3894" spans="2:13" x14ac:dyDescent="0.15">
      <c r="B3894" s="36">
        <v>42921</v>
      </c>
      <c r="C3894" s="37">
        <v>0.24374999999999999</v>
      </c>
      <c r="D3894" s="39">
        <v>120</v>
      </c>
      <c r="E3894" s="39">
        <v>71</v>
      </c>
      <c r="F3894" s="39">
        <v>61</v>
      </c>
      <c r="G3894" s="47"/>
      <c r="H3894" s="47"/>
      <c r="I3894" s="47"/>
      <c r="J3894" s="39"/>
      <c r="K3894" s="41"/>
      <c r="M3894" s="41"/>
    </row>
    <row r="3895" spans="2:13" x14ac:dyDescent="0.15">
      <c r="B3895" s="36">
        <v>42922</v>
      </c>
      <c r="C3895" s="37">
        <v>0.25694444444444448</v>
      </c>
      <c r="D3895" s="39">
        <v>126</v>
      </c>
      <c r="E3895" s="39">
        <v>78</v>
      </c>
      <c r="F3895" s="39">
        <v>65</v>
      </c>
      <c r="G3895" s="47" t="s">
        <v>24</v>
      </c>
      <c r="H3895" s="47" t="s">
        <v>129</v>
      </c>
      <c r="I3895" s="47"/>
      <c r="J3895" s="39"/>
      <c r="K3895" s="41"/>
      <c r="M3895" s="41"/>
    </row>
    <row r="3896" spans="2:13" x14ac:dyDescent="0.15">
      <c r="B3896" s="36">
        <v>42922</v>
      </c>
      <c r="C3896" s="37">
        <v>0.25763888888888892</v>
      </c>
      <c r="D3896" s="39">
        <v>120</v>
      </c>
      <c r="E3896" s="39">
        <v>70</v>
      </c>
      <c r="F3896" s="39">
        <v>59</v>
      </c>
      <c r="G3896" s="47"/>
      <c r="H3896" s="47"/>
      <c r="I3896" s="47"/>
      <c r="J3896" s="39"/>
      <c r="K3896" s="41"/>
      <c r="M3896" s="41"/>
    </row>
    <row r="3897" spans="2:13" x14ac:dyDescent="0.15">
      <c r="B3897" s="36">
        <v>42923</v>
      </c>
      <c r="C3897" s="37">
        <v>0.25833333333333336</v>
      </c>
      <c r="D3897" s="39">
        <v>118</v>
      </c>
      <c r="E3897" s="39">
        <v>68</v>
      </c>
      <c r="F3897" s="39">
        <v>61</v>
      </c>
      <c r="G3897" s="47" t="s">
        <v>24</v>
      </c>
      <c r="H3897" s="47" t="s">
        <v>129</v>
      </c>
      <c r="I3897" s="47"/>
      <c r="J3897" s="39"/>
      <c r="K3897" s="41"/>
      <c r="M3897" s="41"/>
    </row>
    <row r="3898" spans="2:13" x14ac:dyDescent="0.15">
      <c r="B3898" s="36">
        <v>42923</v>
      </c>
      <c r="C3898" s="37">
        <v>0.25972222222222224</v>
      </c>
      <c r="D3898" s="39">
        <v>122</v>
      </c>
      <c r="E3898" s="39">
        <v>74</v>
      </c>
      <c r="F3898" s="39">
        <v>62</v>
      </c>
      <c r="G3898" s="47"/>
      <c r="H3898" s="47"/>
      <c r="I3898" s="47"/>
      <c r="J3898" s="39"/>
      <c r="K3898" s="41"/>
      <c r="M3898" s="41"/>
    </row>
    <row r="3899" spans="2:13" x14ac:dyDescent="0.15">
      <c r="B3899" s="36">
        <v>42924</v>
      </c>
      <c r="C3899" s="37">
        <v>0.27986111111111112</v>
      </c>
      <c r="D3899" s="39">
        <v>111</v>
      </c>
      <c r="E3899" s="39">
        <v>66</v>
      </c>
      <c r="F3899" s="39">
        <v>61</v>
      </c>
      <c r="G3899" s="47" t="s">
        <v>28</v>
      </c>
      <c r="H3899" s="47" t="s">
        <v>234</v>
      </c>
      <c r="I3899" s="47"/>
      <c r="J3899" s="39"/>
      <c r="K3899" s="41"/>
      <c r="M3899" s="41"/>
    </row>
    <row r="3900" spans="2:13" x14ac:dyDescent="0.15">
      <c r="B3900" s="36">
        <v>42924</v>
      </c>
      <c r="C3900" s="37">
        <v>0.28125</v>
      </c>
      <c r="D3900" s="39">
        <v>118</v>
      </c>
      <c r="E3900" s="39">
        <v>65</v>
      </c>
      <c r="F3900" s="39">
        <v>59</v>
      </c>
      <c r="G3900" s="47"/>
      <c r="H3900" s="47"/>
      <c r="I3900" s="47"/>
      <c r="J3900" s="39"/>
      <c r="K3900" s="41"/>
      <c r="M3900" s="41"/>
    </row>
    <row r="3901" spans="2:13" x14ac:dyDescent="0.15">
      <c r="B3901" s="36">
        <v>42925</v>
      </c>
      <c r="C3901" s="37">
        <v>0.99861111111111101</v>
      </c>
      <c r="D3901" s="39">
        <v>114</v>
      </c>
      <c r="E3901" s="39">
        <v>65</v>
      </c>
      <c r="F3901" s="39">
        <v>55</v>
      </c>
      <c r="G3901" s="47" t="s">
        <v>28</v>
      </c>
      <c r="H3901" s="47" t="s">
        <v>234</v>
      </c>
      <c r="I3901" s="47"/>
      <c r="J3901" s="39"/>
      <c r="K3901" s="41"/>
      <c r="M3901" s="41"/>
    </row>
    <row r="3902" spans="2:13" x14ac:dyDescent="0.15">
      <c r="B3902" s="36">
        <v>42926</v>
      </c>
      <c r="C3902" s="37">
        <v>0.25</v>
      </c>
      <c r="D3902" s="39">
        <v>132</v>
      </c>
      <c r="E3902" s="39">
        <v>77</v>
      </c>
      <c r="F3902" s="39">
        <v>51</v>
      </c>
      <c r="G3902" s="47" t="s">
        <v>24</v>
      </c>
      <c r="H3902" s="47" t="s">
        <v>129</v>
      </c>
      <c r="I3902" s="47"/>
      <c r="J3902" s="39"/>
      <c r="K3902" s="41"/>
      <c r="M3902" s="41"/>
    </row>
    <row r="3903" spans="2:13" x14ac:dyDescent="0.15">
      <c r="B3903" s="36">
        <v>42926</v>
      </c>
      <c r="C3903" s="37">
        <v>0.25208333333333333</v>
      </c>
      <c r="D3903" s="39">
        <v>129</v>
      </c>
      <c r="E3903" s="39">
        <v>75</v>
      </c>
      <c r="F3903" s="39">
        <v>50</v>
      </c>
      <c r="G3903" s="47"/>
      <c r="H3903" s="47"/>
      <c r="I3903" s="47"/>
      <c r="J3903" s="39"/>
      <c r="K3903" s="41"/>
      <c r="M3903" s="41"/>
    </row>
    <row r="3904" spans="2:13" x14ac:dyDescent="0.15">
      <c r="B3904" s="36">
        <v>42926</v>
      </c>
      <c r="C3904" s="37">
        <v>0.99861111111111101</v>
      </c>
      <c r="D3904" s="39">
        <v>110</v>
      </c>
      <c r="E3904" s="39">
        <v>65</v>
      </c>
      <c r="F3904" s="39">
        <v>60</v>
      </c>
      <c r="G3904" s="47"/>
      <c r="H3904" s="47"/>
      <c r="I3904" s="47"/>
      <c r="J3904" s="39"/>
      <c r="K3904" s="41"/>
      <c r="M3904" s="41"/>
    </row>
    <row r="3905" spans="2:13" x14ac:dyDescent="0.15">
      <c r="B3905" s="36">
        <v>42927</v>
      </c>
      <c r="C3905" s="37">
        <v>0.25486111111111109</v>
      </c>
      <c r="D3905" s="39">
        <v>128</v>
      </c>
      <c r="E3905" s="39">
        <v>76</v>
      </c>
      <c r="F3905" s="39">
        <v>57</v>
      </c>
      <c r="G3905" s="47" t="s">
        <v>24</v>
      </c>
      <c r="H3905" s="47" t="s">
        <v>129</v>
      </c>
      <c r="I3905" s="47"/>
      <c r="J3905" s="39"/>
      <c r="K3905" s="41"/>
      <c r="M3905" s="41"/>
    </row>
    <row r="3906" spans="2:13" x14ac:dyDescent="0.15">
      <c r="B3906" s="36">
        <v>42927</v>
      </c>
      <c r="C3906" s="37">
        <v>0.25625000000000003</v>
      </c>
      <c r="D3906" s="39">
        <v>122</v>
      </c>
      <c r="E3906" s="39">
        <v>71</v>
      </c>
      <c r="F3906" s="39">
        <v>57</v>
      </c>
      <c r="G3906" s="47"/>
      <c r="H3906" s="47"/>
      <c r="I3906" s="47"/>
      <c r="J3906" s="39"/>
      <c r="K3906" s="41"/>
      <c r="M3906" s="41"/>
    </row>
    <row r="3907" spans="2:13" x14ac:dyDescent="0.15">
      <c r="B3907" s="36">
        <v>42928</v>
      </c>
      <c r="C3907" s="37">
        <v>0.25486111111111109</v>
      </c>
      <c r="D3907" s="39">
        <v>119</v>
      </c>
      <c r="E3907" s="39">
        <v>74</v>
      </c>
      <c r="F3907" s="39">
        <v>59</v>
      </c>
      <c r="G3907" s="47" t="s">
        <v>24</v>
      </c>
      <c r="H3907" s="47" t="s">
        <v>129</v>
      </c>
      <c r="I3907" s="47"/>
      <c r="J3907" s="39"/>
      <c r="K3907" s="41"/>
      <c r="M3907" s="41"/>
    </row>
    <row r="3908" spans="2:13" x14ac:dyDescent="0.15">
      <c r="B3908" s="36">
        <v>42928</v>
      </c>
      <c r="C3908" s="37">
        <v>0.25625000000000003</v>
      </c>
      <c r="D3908" s="39">
        <v>122</v>
      </c>
      <c r="E3908" s="39">
        <v>70</v>
      </c>
      <c r="F3908" s="39">
        <v>59</v>
      </c>
      <c r="G3908" s="47"/>
      <c r="H3908" s="47"/>
      <c r="I3908" s="47"/>
      <c r="J3908" s="39"/>
      <c r="K3908" s="41"/>
      <c r="M3908" s="41"/>
    </row>
    <row r="3909" spans="2:13" x14ac:dyDescent="0.15">
      <c r="B3909" s="36">
        <v>42929</v>
      </c>
      <c r="C3909" s="37">
        <v>0.26180555555555557</v>
      </c>
      <c r="D3909" s="39">
        <v>122</v>
      </c>
      <c r="E3909" s="39">
        <v>70</v>
      </c>
      <c r="F3909" s="39">
        <v>59</v>
      </c>
      <c r="G3909" s="47" t="s">
        <v>24</v>
      </c>
      <c r="H3909" s="47" t="s">
        <v>129</v>
      </c>
      <c r="I3909" s="47"/>
      <c r="J3909" s="39"/>
      <c r="K3909" s="41"/>
      <c r="M3909" s="41"/>
    </row>
    <row r="3910" spans="2:13" x14ac:dyDescent="0.15">
      <c r="B3910" s="36">
        <v>42929</v>
      </c>
      <c r="C3910" s="37">
        <v>0.26250000000000001</v>
      </c>
      <c r="D3910" s="39">
        <v>133</v>
      </c>
      <c r="E3910" s="39">
        <v>72</v>
      </c>
      <c r="F3910" s="39">
        <v>61</v>
      </c>
      <c r="G3910" s="47"/>
      <c r="H3910" s="47"/>
      <c r="I3910" s="47"/>
      <c r="J3910" s="39"/>
      <c r="K3910" s="41"/>
      <c r="M3910" s="41"/>
    </row>
    <row r="3911" spans="2:13" x14ac:dyDescent="0.15">
      <c r="B3911" s="36">
        <v>42930</v>
      </c>
      <c r="C3911" s="37">
        <v>0.26111111111111113</v>
      </c>
      <c r="D3911" s="39">
        <v>121</v>
      </c>
      <c r="E3911" s="39">
        <v>73</v>
      </c>
      <c r="F3911" s="39">
        <v>64</v>
      </c>
      <c r="G3911" s="47" t="s">
        <v>24</v>
      </c>
      <c r="H3911" s="47" t="s">
        <v>129</v>
      </c>
      <c r="I3911" s="47"/>
      <c r="J3911" s="39"/>
      <c r="K3911" s="41"/>
      <c r="M3911" s="41"/>
    </row>
    <row r="3912" spans="2:13" x14ac:dyDescent="0.15">
      <c r="B3912" s="36">
        <v>42930</v>
      </c>
      <c r="C3912" s="37">
        <v>0.26250000000000001</v>
      </c>
      <c r="D3912" s="39">
        <v>130</v>
      </c>
      <c r="E3912" s="39">
        <v>77</v>
      </c>
      <c r="F3912" s="39">
        <v>65</v>
      </c>
      <c r="G3912" s="47"/>
      <c r="H3912" s="47"/>
      <c r="I3912" s="47"/>
      <c r="J3912" s="39"/>
      <c r="K3912" s="41"/>
      <c r="M3912" s="41"/>
    </row>
    <row r="3913" spans="2:13" x14ac:dyDescent="0.15">
      <c r="B3913" s="36">
        <v>42931</v>
      </c>
      <c r="C3913" s="37">
        <v>0.26041666666666669</v>
      </c>
      <c r="D3913" s="39">
        <v>119</v>
      </c>
      <c r="E3913" s="39">
        <v>62</v>
      </c>
      <c r="F3913" s="39">
        <v>68</v>
      </c>
      <c r="G3913" s="47" t="s">
        <v>24</v>
      </c>
      <c r="H3913" s="47" t="s">
        <v>129</v>
      </c>
      <c r="I3913" s="47"/>
      <c r="J3913" s="39"/>
      <c r="K3913" s="41"/>
      <c r="M3913" s="41"/>
    </row>
    <row r="3914" spans="2:13" x14ac:dyDescent="0.15">
      <c r="B3914" s="36">
        <v>42931</v>
      </c>
      <c r="C3914" s="37">
        <v>0.2638888888888889</v>
      </c>
      <c r="D3914" s="39">
        <v>116</v>
      </c>
      <c r="E3914" s="39">
        <v>61</v>
      </c>
      <c r="F3914" s="39">
        <v>65</v>
      </c>
      <c r="G3914" s="47"/>
      <c r="H3914" s="47"/>
      <c r="I3914" s="47"/>
      <c r="J3914" s="39"/>
      <c r="K3914" s="41"/>
      <c r="M3914" s="41"/>
    </row>
    <row r="3915" spans="2:13" x14ac:dyDescent="0.15">
      <c r="B3915" s="36">
        <v>42932</v>
      </c>
      <c r="C3915" s="37">
        <v>0.27291666666666664</v>
      </c>
      <c r="D3915" s="39">
        <v>143</v>
      </c>
      <c r="E3915" s="39">
        <v>83</v>
      </c>
      <c r="F3915" s="39">
        <v>56</v>
      </c>
      <c r="G3915" s="47" t="s">
        <v>24</v>
      </c>
      <c r="H3915" s="47" t="s">
        <v>128</v>
      </c>
      <c r="I3915" s="47"/>
      <c r="J3915" s="39"/>
      <c r="K3915" s="41"/>
      <c r="M3915" s="41"/>
    </row>
    <row r="3916" spans="2:13" x14ac:dyDescent="0.15">
      <c r="B3916" s="36">
        <v>42932</v>
      </c>
      <c r="C3916" s="37">
        <v>0.27430555555555552</v>
      </c>
      <c r="D3916" s="39">
        <v>136</v>
      </c>
      <c r="E3916" s="39">
        <v>82</v>
      </c>
      <c r="F3916" s="39">
        <v>57</v>
      </c>
      <c r="G3916" s="47"/>
      <c r="H3916" s="47"/>
      <c r="I3916" s="47"/>
      <c r="J3916" s="39"/>
      <c r="K3916" s="41"/>
      <c r="M3916" s="41"/>
    </row>
    <row r="3917" spans="2:13" x14ac:dyDescent="0.15">
      <c r="B3917" s="36">
        <v>42933</v>
      </c>
      <c r="C3917" s="37">
        <v>0.96250000000000002</v>
      </c>
      <c r="D3917" s="39">
        <v>129</v>
      </c>
      <c r="E3917" s="39">
        <v>72</v>
      </c>
      <c r="F3917" s="39">
        <v>53</v>
      </c>
      <c r="G3917" s="47" t="s">
        <v>28</v>
      </c>
      <c r="H3917" s="47" t="s">
        <v>234</v>
      </c>
      <c r="I3917" s="47"/>
      <c r="J3917" s="39"/>
      <c r="K3917" s="41"/>
      <c r="M3917" s="41"/>
    </row>
    <row r="3918" spans="2:13" x14ac:dyDescent="0.15">
      <c r="B3918" s="36">
        <v>42933</v>
      </c>
      <c r="C3918" s="37">
        <v>0.96319444444444446</v>
      </c>
      <c r="D3918" s="39">
        <v>125</v>
      </c>
      <c r="E3918" s="39">
        <v>71</v>
      </c>
      <c r="F3918" s="39">
        <v>56</v>
      </c>
      <c r="G3918" s="47"/>
      <c r="H3918" s="47"/>
      <c r="I3918" s="47"/>
      <c r="J3918" s="39"/>
      <c r="K3918" s="41"/>
      <c r="M3918" s="41"/>
    </row>
    <row r="3919" spans="2:13" x14ac:dyDescent="0.15">
      <c r="B3919" s="36">
        <v>42934</v>
      </c>
      <c r="C3919" s="37">
        <v>0.24583333333333335</v>
      </c>
      <c r="D3919" s="39">
        <v>131</v>
      </c>
      <c r="E3919" s="39">
        <v>79</v>
      </c>
      <c r="F3919" s="39">
        <v>50</v>
      </c>
      <c r="G3919" s="47" t="s">
        <v>24</v>
      </c>
      <c r="H3919" s="47" t="s">
        <v>129</v>
      </c>
      <c r="I3919" s="47"/>
      <c r="J3919" s="39"/>
      <c r="K3919" s="41"/>
      <c r="M3919" s="41"/>
    </row>
    <row r="3920" spans="2:13" x14ac:dyDescent="0.15">
      <c r="B3920" s="36">
        <v>42934</v>
      </c>
      <c r="C3920" s="37">
        <v>0.24652777777777779</v>
      </c>
      <c r="D3920" s="39">
        <v>124</v>
      </c>
      <c r="E3920" s="39">
        <v>77</v>
      </c>
      <c r="F3920" s="39">
        <v>50</v>
      </c>
      <c r="G3920" s="47"/>
      <c r="H3920" s="47"/>
      <c r="I3920" s="47"/>
      <c r="J3920" s="39"/>
      <c r="K3920" s="41"/>
      <c r="M3920" s="41"/>
    </row>
    <row r="3921" spans="2:13" x14ac:dyDescent="0.15">
      <c r="B3921" s="36">
        <v>42934</v>
      </c>
      <c r="C3921" s="37">
        <v>0.9916666666666667</v>
      </c>
      <c r="D3921" s="39">
        <v>112</v>
      </c>
      <c r="E3921" s="39">
        <v>59</v>
      </c>
      <c r="F3921" s="39">
        <v>60</v>
      </c>
      <c r="G3921" s="47"/>
      <c r="H3921" s="47"/>
      <c r="I3921" s="47"/>
      <c r="J3921" s="39"/>
      <c r="K3921" s="41"/>
      <c r="M3921" s="41"/>
    </row>
    <row r="3922" spans="2:13" x14ac:dyDescent="0.15">
      <c r="B3922" s="36">
        <v>42935</v>
      </c>
      <c r="C3922" s="37">
        <v>0.23472222222222219</v>
      </c>
      <c r="D3922" s="39">
        <v>124</v>
      </c>
      <c r="E3922" s="39">
        <v>81</v>
      </c>
      <c r="F3922" s="39">
        <v>56</v>
      </c>
      <c r="G3922" s="47" t="s">
        <v>28</v>
      </c>
      <c r="H3922" s="47" t="s">
        <v>234</v>
      </c>
      <c r="I3922" s="47"/>
      <c r="J3922" s="39"/>
      <c r="K3922" s="41"/>
      <c r="M3922" s="41"/>
    </row>
    <row r="3923" spans="2:13" x14ac:dyDescent="0.15">
      <c r="B3923" s="36">
        <v>42935</v>
      </c>
      <c r="C3923" s="37">
        <v>0.23611111111111113</v>
      </c>
      <c r="D3923" s="39">
        <v>134</v>
      </c>
      <c r="E3923" s="39">
        <v>80</v>
      </c>
      <c r="F3923" s="39">
        <v>57</v>
      </c>
      <c r="G3923" s="47"/>
      <c r="H3923" s="47"/>
      <c r="I3923" s="47"/>
      <c r="J3923" s="39"/>
      <c r="K3923" s="41"/>
      <c r="M3923" s="41"/>
    </row>
    <row r="3924" spans="2:13" x14ac:dyDescent="0.15">
      <c r="B3924" s="36">
        <v>42936</v>
      </c>
      <c r="C3924" s="37">
        <v>0.98125000000000007</v>
      </c>
      <c r="D3924" s="39">
        <v>115</v>
      </c>
      <c r="E3924" s="39">
        <v>64</v>
      </c>
      <c r="F3924" s="39">
        <v>65</v>
      </c>
      <c r="G3924" s="47" t="s">
        <v>28</v>
      </c>
      <c r="H3924" s="47" t="s">
        <v>234</v>
      </c>
      <c r="I3924" s="47"/>
      <c r="J3924" s="39"/>
      <c r="K3924" s="41"/>
      <c r="M3924" s="41"/>
    </row>
    <row r="3925" spans="2:13" x14ac:dyDescent="0.15">
      <c r="B3925" s="36">
        <v>42937</v>
      </c>
      <c r="C3925" s="37">
        <v>0.2590277777777778</v>
      </c>
      <c r="D3925" s="39">
        <v>136</v>
      </c>
      <c r="E3925" s="39">
        <v>79</v>
      </c>
      <c r="F3925" s="39">
        <v>59</v>
      </c>
      <c r="G3925" s="47" t="s">
        <v>24</v>
      </c>
      <c r="H3925" s="47" t="s">
        <v>128</v>
      </c>
      <c r="I3925" s="47"/>
      <c r="J3925" s="39"/>
      <c r="K3925" s="41"/>
      <c r="M3925" s="41"/>
    </row>
    <row r="3926" spans="2:13" x14ac:dyDescent="0.15">
      <c r="B3926" s="36">
        <v>42937</v>
      </c>
      <c r="C3926" s="37">
        <v>0.26180555555555557</v>
      </c>
      <c r="D3926" s="39">
        <v>142</v>
      </c>
      <c r="E3926" s="39">
        <v>87</v>
      </c>
      <c r="F3926" s="39">
        <v>60</v>
      </c>
      <c r="G3926" s="47"/>
      <c r="H3926" s="47"/>
      <c r="I3926" s="47"/>
      <c r="J3926" s="39"/>
      <c r="K3926" s="41"/>
      <c r="M3926" s="41"/>
    </row>
    <row r="3927" spans="2:13" x14ac:dyDescent="0.15">
      <c r="B3927" s="36">
        <v>42938</v>
      </c>
      <c r="C3927" s="37">
        <v>0.27847222222222223</v>
      </c>
      <c r="D3927" s="39">
        <v>137</v>
      </c>
      <c r="E3927" s="39">
        <v>80</v>
      </c>
      <c r="F3927" s="39">
        <v>55</v>
      </c>
      <c r="G3927" s="47" t="s">
        <v>24</v>
      </c>
      <c r="H3927" s="47" t="s">
        <v>433</v>
      </c>
      <c r="I3927" s="47"/>
      <c r="J3927" s="39"/>
      <c r="K3927" s="41"/>
      <c r="M3927" s="41"/>
    </row>
    <row r="3928" spans="2:13" x14ac:dyDescent="0.15">
      <c r="B3928" s="36">
        <v>42938</v>
      </c>
      <c r="C3928" s="37">
        <v>0.28055555555555556</v>
      </c>
      <c r="D3928" s="39">
        <v>132</v>
      </c>
      <c r="E3928" s="39">
        <v>81</v>
      </c>
      <c r="F3928" s="39">
        <v>57</v>
      </c>
      <c r="G3928" s="47"/>
      <c r="H3928" s="47"/>
      <c r="I3928" s="47"/>
      <c r="J3928" s="39"/>
      <c r="K3928" s="41"/>
      <c r="M3928" s="41"/>
    </row>
    <row r="3929" spans="2:13" x14ac:dyDescent="0.15">
      <c r="B3929" s="36">
        <v>42938</v>
      </c>
      <c r="C3929" s="37">
        <v>0.44097222222222227</v>
      </c>
      <c r="D3929" s="39">
        <v>117</v>
      </c>
      <c r="E3929" s="39">
        <v>72</v>
      </c>
      <c r="F3929" s="39">
        <v>82</v>
      </c>
      <c r="G3929" s="47"/>
      <c r="H3929" s="47"/>
      <c r="I3929" s="47"/>
      <c r="J3929" s="39"/>
      <c r="K3929" s="41"/>
      <c r="M3929" s="41"/>
    </row>
    <row r="3930" spans="2:13" x14ac:dyDescent="0.15">
      <c r="B3930" s="36">
        <v>42938</v>
      </c>
      <c r="C3930" s="37">
        <v>0.99861111111111101</v>
      </c>
      <c r="D3930" s="39">
        <v>122</v>
      </c>
      <c r="E3930" s="39">
        <v>74</v>
      </c>
      <c r="F3930" s="39">
        <v>57</v>
      </c>
      <c r="G3930" s="47"/>
      <c r="H3930" s="47"/>
      <c r="I3930" s="47"/>
      <c r="J3930" s="39"/>
      <c r="K3930" s="41"/>
      <c r="M3930" s="41"/>
    </row>
    <row r="3931" spans="2:13" x14ac:dyDescent="0.15">
      <c r="B3931" s="36">
        <v>42939</v>
      </c>
      <c r="C3931" s="37">
        <v>0.25208333333333333</v>
      </c>
      <c r="D3931" s="39">
        <v>125</v>
      </c>
      <c r="E3931" s="39">
        <v>75</v>
      </c>
      <c r="F3931" s="39">
        <v>50</v>
      </c>
      <c r="G3931" s="47" t="s">
        <v>24</v>
      </c>
      <c r="H3931" s="47" t="s">
        <v>128</v>
      </c>
      <c r="I3931" s="47"/>
      <c r="J3931" s="39"/>
      <c r="K3931" s="41"/>
      <c r="M3931" s="41"/>
    </row>
    <row r="3932" spans="2:13" x14ac:dyDescent="0.15">
      <c r="B3932" s="36">
        <v>42939</v>
      </c>
      <c r="C3932" s="37">
        <v>0.25486111111111109</v>
      </c>
      <c r="D3932" s="39">
        <v>133</v>
      </c>
      <c r="E3932" s="39">
        <v>80</v>
      </c>
      <c r="F3932" s="39">
        <v>53</v>
      </c>
      <c r="G3932" s="47"/>
      <c r="H3932" s="47"/>
      <c r="I3932" s="47"/>
      <c r="J3932" s="39"/>
      <c r="K3932" s="41"/>
      <c r="M3932" s="41"/>
    </row>
    <row r="3933" spans="2:13" x14ac:dyDescent="0.15">
      <c r="B3933" s="36">
        <v>42940</v>
      </c>
      <c r="C3933" s="37">
        <v>0.25208333333333333</v>
      </c>
      <c r="D3933" s="39">
        <v>129</v>
      </c>
      <c r="E3933" s="39">
        <v>74</v>
      </c>
      <c r="F3933" s="39">
        <v>51</v>
      </c>
      <c r="G3933" s="47" t="s">
        <v>24</v>
      </c>
      <c r="H3933" s="47" t="s">
        <v>129</v>
      </c>
      <c r="I3933" s="47"/>
      <c r="J3933" s="39"/>
      <c r="K3933" s="41"/>
      <c r="M3933" s="41"/>
    </row>
    <row r="3934" spans="2:13" x14ac:dyDescent="0.15">
      <c r="B3934" s="36">
        <v>42940</v>
      </c>
      <c r="C3934" s="37">
        <v>0.25416666666666665</v>
      </c>
      <c r="D3934" s="39">
        <v>125</v>
      </c>
      <c r="E3934" s="39">
        <v>77</v>
      </c>
      <c r="F3934" s="39">
        <v>50</v>
      </c>
      <c r="G3934" s="47"/>
      <c r="H3934" s="47"/>
      <c r="I3934" s="47"/>
      <c r="J3934" s="39"/>
      <c r="K3934" s="41"/>
      <c r="M3934" s="41"/>
    </row>
    <row r="3935" spans="2:13" x14ac:dyDescent="0.15">
      <c r="B3935" s="36">
        <v>42941</v>
      </c>
      <c r="C3935" s="37">
        <v>0.26180555555555557</v>
      </c>
      <c r="D3935" s="39">
        <v>130</v>
      </c>
      <c r="E3935" s="39">
        <v>74</v>
      </c>
      <c r="F3935" s="39">
        <v>54</v>
      </c>
      <c r="G3935" s="47" t="s">
        <v>24</v>
      </c>
      <c r="H3935" s="47" t="s">
        <v>128</v>
      </c>
      <c r="I3935" s="47"/>
      <c r="J3935" s="39"/>
      <c r="K3935" s="41"/>
      <c r="M3935" s="41"/>
    </row>
    <row r="3936" spans="2:13" x14ac:dyDescent="0.15">
      <c r="B3936" s="36">
        <v>42941</v>
      </c>
      <c r="C3936" s="37">
        <v>0.26458333333333334</v>
      </c>
      <c r="D3936" s="39">
        <v>120</v>
      </c>
      <c r="E3936" s="39">
        <v>75</v>
      </c>
      <c r="F3936" s="39">
        <v>55</v>
      </c>
      <c r="G3936" s="47"/>
      <c r="H3936" s="47"/>
      <c r="I3936" s="47"/>
      <c r="J3936" s="39"/>
      <c r="K3936" s="41"/>
      <c r="M3936" s="41"/>
    </row>
    <row r="3937" spans="2:13" x14ac:dyDescent="0.15">
      <c r="B3937" s="36">
        <v>42942</v>
      </c>
      <c r="C3937" s="37">
        <v>0.25347222222222221</v>
      </c>
      <c r="D3937" s="39">
        <v>125</v>
      </c>
      <c r="E3937" s="39">
        <v>77</v>
      </c>
      <c r="F3937" s="39">
        <v>59</v>
      </c>
      <c r="G3937" s="47" t="s">
        <v>24</v>
      </c>
      <c r="H3937" s="47" t="s">
        <v>129</v>
      </c>
      <c r="I3937" s="47"/>
      <c r="J3937" s="39"/>
      <c r="K3937" s="41"/>
      <c r="M3937" s="41"/>
    </row>
    <row r="3938" spans="2:13" x14ac:dyDescent="0.15">
      <c r="B3938" s="36">
        <v>42942</v>
      </c>
      <c r="C3938" s="37">
        <v>0.25555555555555559</v>
      </c>
      <c r="D3938" s="39">
        <v>120</v>
      </c>
      <c r="E3938" s="39">
        <v>74</v>
      </c>
      <c r="F3938" s="39">
        <v>58</v>
      </c>
      <c r="G3938" s="47"/>
      <c r="H3938" s="47"/>
      <c r="I3938" s="47"/>
      <c r="J3938" s="39"/>
      <c r="K3938" s="41"/>
      <c r="M3938" s="41"/>
    </row>
    <row r="3939" spans="2:13" x14ac:dyDescent="0.15">
      <c r="B3939" s="36">
        <v>42943</v>
      </c>
      <c r="C3939" s="37">
        <v>0.23680555555555557</v>
      </c>
      <c r="D3939" s="39">
        <v>125</v>
      </c>
      <c r="E3939" s="39">
        <v>69</v>
      </c>
      <c r="F3939" s="39">
        <v>58</v>
      </c>
      <c r="G3939" s="47" t="s">
        <v>24</v>
      </c>
      <c r="H3939" s="47" t="s">
        <v>406</v>
      </c>
      <c r="I3939" s="47"/>
      <c r="J3939" s="39"/>
      <c r="K3939" s="41"/>
      <c r="M3939" s="41"/>
    </row>
    <row r="3940" spans="2:13" x14ac:dyDescent="0.15">
      <c r="B3940" s="36">
        <v>42943</v>
      </c>
      <c r="C3940" s="37">
        <v>0.23819444444444446</v>
      </c>
      <c r="D3940" s="39">
        <v>118</v>
      </c>
      <c r="E3940" s="39">
        <v>65</v>
      </c>
      <c r="F3940" s="39">
        <v>58</v>
      </c>
      <c r="G3940" s="47"/>
      <c r="H3940" s="47"/>
      <c r="I3940" s="47"/>
      <c r="J3940" s="39"/>
      <c r="K3940" s="41"/>
      <c r="M3940" s="41"/>
    </row>
    <row r="3941" spans="2:13" x14ac:dyDescent="0.15">
      <c r="B3941" s="36">
        <v>42944</v>
      </c>
      <c r="C3941" s="37"/>
      <c r="D3941" s="39"/>
      <c r="E3941" s="39"/>
      <c r="F3941" s="39"/>
      <c r="G3941" s="47" t="s">
        <v>28</v>
      </c>
      <c r="H3941" s="47" t="s">
        <v>234</v>
      </c>
      <c r="I3941" s="47"/>
      <c r="J3941" s="39"/>
      <c r="K3941" s="41"/>
      <c r="M3941" s="41"/>
    </row>
    <row r="3942" spans="2:13" x14ac:dyDescent="0.15">
      <c r="B3942" s="36">
        <v>42945</v>
      </c>
      <c r="C3942" s="37">
        <v>0.32013888888888892</v>
      </c>
      <c r="D3942" s="39">
        <v>127</v>
      </c>
      <c r="E3942" s="39">
        <v>77</v>
      </c>
      <c r="F3942" s="39">
        <v>65</v>
      </c>
      <c r="G3942" s="47" t="s">
        <v>28</v>
      </c>
      <c r="H3942" s="47" t="s">
        <v>234</v>
      </c>
      <c r="I3942" s="47"/>
      <c r="J3942" s="39"/>
      <c r="K3942" s="41"/>
      <c r="M3942" s="41"/>
    </row>
    <row r="3943" spans="2:13" x14ac:dyDescent="0.15">
      <c r="B3943" s="36">
        <v>42945</v>
      </c>
      <c r="C3943" s="37">
        <v>0.32083333333333336</v>
      </c>
      <c r="D3943" s="39">
        <v>130</v>
      </c>
      <c r="E3943" s="39">
        <v>76</v>
      </c>
      <c r="F3943" s="39">
        <v>65</v>
      </c>
      <c r="G3943" s="47"/>
      <c r="H3943" s="47"/>
      <c r="I3943" s="47"/>
      <c r="J3943" s="39"/>
      <c r="K3943" s="41"/>
      <c r="M3943" s="41"/>
    </row>
    <row r="3944" spans="2:13" x14ac:dyDescent="0.15">
      <c r="B3944" s="36">
        <v>42946</v>
      </c>
      <c r="C3944" s="37">
        <v>0.28055555555555556</v>
      </c>
      <c r="D3944" s="39">
        <v>132</v>
      </c>
      <c r="E3944" s="39">
        <v>77</v>
      </c>
      <c r="F3944" s="39">
        <v>57</v>
      </c>
      <c r="G3944" s="47" t="s">
        <v>28</v>
      </c>
      <c r="H3944" s="47" t="s">
        <v>234</v>
      </c>
      <c r="I3944" s="47"/>
      <c r="J3944" s="39"/>
      <c r="K3944" s="41"/>
      <c r="M3944" s="41"/>
    </row>
    <row r="3945" spans="2:13" x14ac:dyDescent="0.15">
      <c r="B3945" s="36">
        <v>42946</v>
      </c>
      <c r="C3945" s="37">
        <v>0.28194444444444444</v>
      </c>
      <c r="D3945" s="39">
        <v>118</v>
      </c>
      <c r="E3945" s="39">
        <v>73</v>
      </c>
      <c r="F3945" s="39">
        <v>56</v>
      </c>
      <c r="G3945" s="47"/>
      <c r="H3945" s="47"/>
      <c r="I3945" s="47"/>
      <c r="J3945" s="39"/>
      <c r="K3945" s="41"/>
      <c r="M3945" s="41"/>
    </row>
    <row r="3946" spans="2:13" x14ac:dyDescent="0.15">
      <c r="B3946" s="36">
        <v>42947</v>
      </c>
      <c r="C3946" s="37">
        <v>0.24444444444444446</v>
      </c>
      <c r="D3946" s="39">
        <v>140</v>
      </c>
      <c r="E3946" s="39">
        <v>81</v>
      </c>
      <c r="F3946" s="39">
        <v>59</v>
      </c>
      <c r="G3946" s="47" t="s">
        <v>24</v>
      </c>
      <c r="H3946" s="47" t="s">
        <v>129</v>
      </c>
      <c r="I3946" s="47"/>
      <c r="J3946" s="39"/>
      <c r="K3946" s="41"/>
      <c r="M3946" s="41"/>
    </row>
    <row r="3947" spans="2:13" x14ac:dyDescent="0.15">
      <c r="B3947" s="36">
        <v>42947</v>
      </c>
      <c r="C3947" s="37">
        <v>0.24722222222222223</v>
      </c>
      <c r="D3947" s="39">
        <v>134</v>
      </c>
      <c r="E3947" s="39">
        <v>79</v>
      </c>
      <c r="F3947" s="39">
        <v>55</v>
      </c>
      <c r="G3947" s="47"/>
      <c r="H3947" s="47"/>
      <c r="I3947" s="47"/>
      <c r="J3947" s="39"/>
      <c r="K3947" s="41"/>
      <c r="M3947" s="41"/>
    </row>
    <row r="3948" spans="2:13" x14ac:dyDescent="0.15">
      <c r="B3948" s="36">
        <v>42948</v>
      </c>
      <c r="C3948" s="37">
        <v>0.26597222222222222</v>
      </c>
      <c r="D3948" s="39">
        <v>127</v>
      </c>
      <c r="E3948" s="39">
        <v>81</v>
      </c>
      <c r="F3948" s="39">
        <v>63</v>
      </c>
      <c r="G3948" s="47" t="s">
        <v>24</v>
      </c>
      <c r="H3948" s="47" t="s">
        <v>128</v>
      </c>
      <c r="I3948" s="47"/>
      <c r="J3948" s="39"/>
      <c r="K3948" s="41"/>
      <c r="M3948" s="41"/>
    </row>
    <row r="3949" spans="2:13" x14ac:dyDescent="0.15">
      <c r="B3949" s="36">
        <v>42948</v>
      </c>
      <c r="C3949" s="37">
        <v>0.26666666666666666</v>
      </c>
      <c r="D3949" s="39">
        <v>138</v>
      </c>
      <c r="E3949" s="39">
        <v>80</v>
      </c>
      <c r="F3949" s="39">
        <v>65</v>
      </c>
      <c r="G3949" s="47"/>
      <c r="H3949" s="47"/>
      <c r="I3949" s="47"/>
      <c r="J3949" s="39"/>
      <c r="K3949" s="41"/>
      <c r="M3949" s="41"/>
    </row>
    <row r="3950" spans="2:13" x14ac:dyDescent="0.15">
      <c r="B3950" s="36">
        <v>42949</v>
      </c>
      <c r="C3950" s="37">
        <v>0.25208333333333333</v>
      </c>
      <c r="D3950" s="39">
        <v>124</v>
      </c>
      <c r="E3950" s="39">
        <v>73</v>
      </c>
      <c r="F3950" s="39">
        <v>62</v>
      </c>
      <c r="G3950" s="47" t="s">
        <v>24</v>
      </c>
      <c r="H3950" s="47" t="s">
        <v>434</v>
      </c>
      <c r="I3950" s="47"/>
      <c r="J3950" s="39"/>
      <c r="K3950" s="41"/>
      <c r="M3950" s="41"/>
    </row>
    <row r="3951" spans="2:13" x14ac:dyDescent="0.15">
      <c r="B3951" s="36">
        <v>42949</v>
      </c>
      <c r="C3951" s="37">
        <v>0.25416666666666665</v>
      </c>
      <c r="D3951" s="39">
        <v>130</v>
      </c>
      <c r="E3951" s="39">
        <v>70</v>
      </c>
      <c r="F3951" s="39">
        <v>61</v>
      </c>
      <c r="G3951" s="47"/>
      <c r="H3951" s="47"/>
      <c r="I3951" s="47"/>
      <c r="J3951" s="39"/>
      <c r="K3951" s="41"/>
      <c r="M3951" s="41"/>
    </row>
    <row r="3952" spans="2:13" x14ac:dyDescent="0.15">
      <c r="B3952" s="36">
        <v>42950</v>
      </c>
      <c r="C3952" s="37"/>
      <c r="D3952" s="39"/>
      <c r="E3952" s="39"/>
      <c r="F3952" s="39"/>
      <c r="G3952" s="47" t="s">
        <v>28</v>
      </c>
      <c r="H3952" s="47" t="s">
        <v>435</v>
      </c>
      <c r="I3952" s="47"/>
      <c r="J3952" s="39"/>
      <c r="K3952" s="41"/>
      <c r="M3952" s="41"/>
    </row>
    <row r="3953" spans="2:13" x14ac:dyDescent="0.15">
      <c r="B3953" s="36">
        <v>42951</v>
      </c>
      <c r="C3953" s="37"/>
      <c r="D3953" s="39"/>
      <c r="E3953" s="39"/>
      <c r="F3953" s="39"/>
      <c r="G3953" s="47" t="s">
        <v>28</v>
      </c>
      <c r="H3953" s="47" t="s">
        <v>234</v>
      </c>
      <c r="I3953" s="47"/>
      <c r="J3953" s="39"/>
      <c r="K3953" s="41"/>
      <c r="M3953" s="41"/>
    </row>
    <row r="3954" spans="2:13" x14ac:dyDescent="0.15">
      <c r="B3954" s="36">
        <v>42952</v>
      </c>
      <c r="C3954" s="37">
        <v>0.2986111111111111</v>
      </c>
      <c r="D3954" s="39">
        <v>138</v>
      </c>
      <c r="E3954" s="39">
        <v>78</v>
      </c>
      <c r="F3954" s="39">
        <v>59</v>
      </c>
      <c r="G3954" s="47" t="s">
        <v>24</v>
      </c>
      <c r="H3954" s="47" t="s">
        <v>128</v>
      </c>
      <c r="I3954" s="47"/>
      <c r="J3954" s="39"/>
      <c r="K3954" s="41"/>
      <c r="M3954" s="41"/>
    </row>
    <row r="3955" spans="2:13" x14ac:dyDescent="0.15">
      <c r="B3955" s="36">
        <v>42952</v>
      </c>
      <c r="C3955" s="37">
        <v>0.29930555555555555</v>
      </c>
      <c r="D3955" s="39">
        <v>140</v>
      </c>
      <c r="E3955" s="39">
        <v>81</v>
      </c>
      <c r="F3955" s="39">
        <v>60</v>
      </c>
      <c r="G3955" s="47"/>
      <c r="H3955" s="47"/>
      <c r="I3955" s="47"/>
      <c r="J3955" s="39"/>
      <c r="K3955" s="41"/>
      <c r="M3955" s="41"/>
    </row>
    <row r="3956" spans="2:13" x14ac:dyDescent="0.15">
      <c r="B3956" s="36">
        <v>42953</v>
      </c>
      <c r="C3956" s="37">
        <v>0.25138888888888888</v>
      </c>
      <c r="D3956" s="39">
        <v>126</v>
      </c>
      <c r="E3956" s="39">
        <v>78</v>
      </c>
      <c r="F3956" s="39">
        <v>52</v>
      </c>
      <c r="G3956" s="47" t="s">
        <v>24</v>
      </c>
      <c r="H3956" s="47" t="s">
        <v>129</v>
      </c>
      <c r="I3956" s="47"/>
      <c r="J3956" s="39"/>
      <c r="K3956" s="41"/>
      <c r="M3956" s="41"/>
    </row>
    <row r="3957" spans="2:13" x14ac:dyDescent="0.15">
      <c r="B3957" s="36">
        <v>42953</v>
      </c>
      <c r="C3957" s="37">
        <v>0.25347222222222221</v>
      </c>
      <c r="D3957" s="39">
        <v>129</v>
      </c>
      <c r="E3957" s="39">
        <v>80</v>
      </c>
      <c r="F3957" s="39">
        <v>52</v>
      </c>
      <c r="G3957" s="47"/>
      <c r="H3957" s="47"/>
      <c r="I3957" s="47"/>
      <c r="J3957" s="39"/>
      <c r="K3957" s="41"/>
      <c r="M3957" s="41"/>
    </row>
    <row r="3958" spans="2:13" x14ac:dyDescent="0.15">
      <c r="B3958" s="36">
        <v>42953</v>
      </c>
      <c r="C3958" s="37">
        <v>0.25555555555555559</v>
      </c>
      <c r="D3958" s="39">
        <v>143</v>
      </c>
      <c r="E3958" s="39">
        <v>82</v>
      </c>
      <c r="F3958" s="39">
        <v>52</v>
      </c>
      <c r="G3958" s="47"/>
      <c r="H3958" s="47"/>
      <c r="I3958" s="47"/>
      <c r="J3958" s="39"/>
      <c r="K3958" s="41"/>
      <c r="M3958" s="41"/>
    </row>
    <row r="3959" spans="2:13" x14ac:dyDescent="0.15">
      <c r="B3959" s="36">
        <v>42954</v>
      </c>
      <c r="C3959" s="37">
        <v>0.25555555555555559</v>
      </c>
      <c r="D3959" s="39">
        <v>136</v>
      </c>
      <c r="E3959" s="39">
        <v>73</v>
      </c>
      <c r="F3959" s="39">
        <v>60</v>
      </c>
      <c r="G3959" s="47" t="s">
        <v>24</v>
      </c>
      <c r="H3959" s="47" t="s">
        <v>128</v>
      </c>
      <c r="I3959" s="47"/>
      <c r="J3959" s="39"/>
      <c r="K3959" s="41"/>
      <c r="M3959" s="41"/>
    </row>
    <row r="3960" spans="2:13" x14ac:dyDescent="0.15">
      <c r="B3960" s="36">
        <v>42954</v>
      </c>
      <c r="C3960" s="37">
        <v>0.25625000000000003</v>
      </c>
      <c r="D3960" s="39">
        <v>123</v>
      </c>
      <c r="E3960" s="39">
        <v>73</v>
      </c>
      <c r="F3960" s="39">
        <v>58</v>
      </c>
      <c r="G3960" s="47"/>
      <c r="H3960" s="47"/>
      <c r="I3960" s="47"/>
      <c r="J3960" s="39"/>
      <c r="K3960" s="41"/>
      <c r="M3960" s="41"/>
    </row>
    <row r="3961" spans="2:13" x14ac:dyDescent="0.15">
      <c r="B3961" s="36">
        <v>42955</v>
      </c>
      <c r="C3961" s="37">
        <v>0.24374999999999999</v>
      </c>
      <c r="D3961" s="39">
        <v>126</v>
      </c>
      <c r="E3961" s="39">
        <v>72</v>
      </c>
      <c r="F3961" s="39">
        <v>56</v>
      </c>
      <c r="G3961" s="47" t="s">
        <v>24</v>
      </c>
      <c r="H3961" s="47" t="s">
        <v>436</v>
      </c>
      <c r="I3961" s="47"/>
      <c r="J3961" s="39"/>
      <c r="K3961" s="41"/>
      <c r="M3961" s="41"/>
    </row>
    <row r="3962" spans="2:13" x14ac:dyDescent="0.15">
      <c r="B3962" s="36">
        <v>42955</v>
      </c>
      <c r="C3962" s="37">
        <v>0.24583333333333335</v>
      </c>
      <c r="D3962" s="39">
        <v>122</v>
      </c>
      <c r="E3962" s="39">
        <v>70</v>
      </c>
      <c r="F3962" s="39">
        <v>60</v>
      </c>
      <c r="G3962" s="47"/>
      <c r="H3962" s="47"/>
      <c r="I3962" s="47"/>
      <c r="J3962" s="39"/>
      <c r="K3962" s="41"/>
      <c r="M3962" s="41"/>
    </row>
    <row r="3963" spans="2:13" x14ac:dyDescent="0.15">
      <c r="B3963" s="36">
        <v>42956</v>
      </c>
      <c r="C3963" s="37"/>
      <c r="D3963" s="39"/>
      <c r="E3963" s="39"/>
      <c r="F3963" s="39"/>
      <c r="G3963" s="47" t="s">
        <v>28</v>
      </c>
      <c r="H3963" s="47" t="s">
        <v>424</v>
      </c>
      <c r="I3963" s="47"/>
      <c r="J3963" s="39"/>
      <c r="K3963" s="41"/>
      <c r="M3963" s="41"/>
    </row>
    <row r="3964" spans="2:13" x14ac:dyDescent="0.15">
      <c r="B3964" s="36">
        <v>42957</v>
      </c>
      <c r="C3964" s="37"/>
      <c r="D3964" s="39"/>
      <c r="E3964" s="39"/>
      <c r="F3964" s="39"/>
      <c r="G3964" s="47" t="s">
        <v>28</v>
      </c>
      <c r="H3964" s="47" t="s">
        <v>234</v>
      </c>
      <c r="I3964" s="47"/>
      <c r="J3964" s="39"/>
      <c r="K3964" s="41"/>
      <c r="M3964" s="41"/>
    </row>
    <row r="3965" spans="2:13" x14ac:dyDescent="0.15">
      <c r="B3965" s="36">
        <v>42958</v>
      </c>
      <c r="C3965" s="37">
        <v>0.23958333333333334</v>
      </c>
      <c r="D3965" s="39">
        <v>130</v>
      </c>
      <c r="E3965" s="39">
        <v>74</v>
      </c>
      <c r="F3965" s="39">
        <v>60</v>
      </c>
      <c r="G3965" s="47" t="s">
        <v>24</v>
      </c>
      <c r="H3965" s="47" t="s">
        <v>128</v>
      </c>
      <c r="I3965" s="47"/>
      <c r="J3965" s="39"/>
      <c r="K3965" s="41"/>
      <c r="M3965" s="41"/>
    </row>
    <row r="3966" spans="2:13" x14ac:dyDescent="0.15">
      <c r="B3966" s="36">
        <v>42958</v>
      </c>
      <c r="C3966" s="37">
        <v>0.24236111111111111</v>
      </c>
      <c r="D3966" s="39">
        <v>133</v>
      </c>
      <c r="E3966" s="39">
        <v>79</v>
      </c>
      <c r="F3966" s="39">
        <v>62</v>
      </c>
      <c r="G3966" s="47"/>
      <c r="H3966" s="47"/>
      <c r="I3966" s="47"/>
      <c r="J3966" s="39"/>
      <c r="K3966" s="41"/>
      <c r="M3966" s="41"/>
    </row>
    <row r="3967" spans="2:13" x14ac:dyDescent="0.15">
      <c r="B3967" s="36">
        <v>42958</v>
      </c>
      <c r="C3967" s="37">
        <v>0.94097222222222221</v>
      </c>
      <c r="D3967" s="39">
        <v>120</v>
      </c>
      <c r="E3967" s="39">
        <v>67</v>
      </c>
      <c r="F3967" s="39">
        <v>51</v>
      </c>
      <c r="G3967" s="47"/>
      <c r="H3967" s="47"/>
      <c r="I3967" s="47"/>
      <c r="J3967" s="39"/>
      <c r="K3967" s="41"/>
      <c r="M3967" s="41"/>
    </row>
    <row r="3968" spans="2:13" x14ac:dyDescent="0.15">
      <c r="B3968" s="36">
        <v>42958</v>
      </c>
      <c r="C3968" s="37">
        <v>0.94236111111111109</v>
      </c>
      <c r="D3968" s="39">
        <v>127</v>
      </c>
      <c r="E3968" s="39">
        <v>69</v>
      </c>
      <c r="F3968" s="39">
        <v>53</v>
      </c>
      <c r="G3968" s="47"/>
      <c r="H3968" s="47"/>
      <c r="I3968" s="47"/>
      <c r="J3968" s="39"/>
      <c r="K3968" s="41"/>
      <c r="M3968" s="41"/>
    </row>
    <row r="3969" spans="2:13" x14ac:dyDescent="0.15">
      <c r="B3969" s="36">
        <v>42959</v>
      </c>
      <c r="C3969" s="37">
        <v>0.23750000000000002</v>
      </c>
      <c r="D3969" s="39">
        <v>130</v>
      </c>
      <c r="E3969" s="39">
        <v>74</v>
      </c>
      <c r="F3969" s="39">
        <v>51</v>
      </c>
      <c r="G3969" s="47" t="s">
        <v>28</v>
      </c>
      <c r="H3969" s="47" t="s">
        <v>234</v>
      </c>
      <c r="I3969" s="47"/>
      <c r="J3969" s="39"/>
      <c r="K3969" s="41"/>
      <c r="M3969" s="41"/>
    </row>
    <row r="3970" spans="2:13" x14ac:dyDescent="0.15">
      <c r="B3970" s="36">
        <v>42959</v>
      </c>
      <c r="C3970" s="37">
        <v>0.24027777777777778</v>
      </c>
      <c r="D3970" s="39">
        <v>122</v>
      </c>
      <c r="E3970" s="39">
        <v>76</v>
      </c>
      <c r="F3970" s="39">
        <v>50</v>
      </c>
      <c r="G3970" s="47"/>
      <c r="H3970" s="47"/>
      <c r="I3970" s="47"/>
      <c r="J3970" s="39"/>
      <c r="K3970" s="41"/>
      <c r="M3970" s="41"/>
    </row>
    <row r="3971" spans="2:13" x14ac:dyDescent="0.15">
      <c r="B3971" s="36">
        <v>42960</v>
      </c>
      <c r="C3971" s="37">
        <v>0.27569444444444446</v>
      </c>
      <c r="D3971" s="39">
        <v>125</v>
      </c>
      <c r="E3971" s="39">
        <v>73</v>
      </c>
      <c r="F3971" s="39">
        <v>55</v>
      </c>
      <c r="G3971" s="47" t="s">
        <v>24</v>
      </c>
      <c r="H3971" s="47" t="s">
        <v>437</v>
      </c>
      <c r="I3971" s="47"/>
      <c r="J3971" s="39"/>
      <c r="K3971" s="41"/>
      <c r="M3971" s="41"/>
    </row>
    <row r="3972" spans="2:13" x14ac:dyDescent="0.15">
      <c r="B3972" s="36">
        <v>42960</v>
      </c>
      <c r="C3972" s="37">
        <v>0.28125</v>
      </c>
      <c r="D3972" s="39">
        <v>134</v>
      </c>
      <c r="E3972" s="39">
        <v>74</v>
      </c>
      <c r="F3972" s="39">
        <v>51</v>
      </c>
      <c r="G3972" s="47"/>
      <c r="H3972" s="47"/>
      <c r="I3972" s="47"/>
      <c r="J3972" s="39"/>
      <c r="K3972" s="41"/>
      <c r="M3972" s="41"/>
    </row>
    <row r="3973" spans="2:13" x14ac:dyDescent="0.15">
      <c r="B3973" s="36">
        <v>42961</v>
      </c>
      <c r="C3973" s="37">
        <v>0.99930555555555556</v>
      </c>
      <c r="D3973" s="39">
        <v>133</v>
      </c>
      <c r="E3973" s="39">
        <v>78</v>
      </c>
      <c r="F3973" s="39">
        <v>56</v>
      </c>
      <c r="G3973" s="47" t="s">
        <v>28</v>
      </c>
      <c r="H3973" s="47" t="s">
        <v>438</v>
      </c>
      <c r="I3973" s="47"/>
      <c r="J3973" s="39"/>
      <c r="K3973" s="41"/>
      <c r="M3973" s="41"/>
    </row>
    <row r="3974" spans="2:13" x14ac:dyDescent="0.15">
      <c r="B3974" s="36">
        <v>42962</v>
      </c>
      <c r="C3974" s="37">
        <v>0.26319444444444445</v>
      </c>
      <c r="D3974" s="39">
        <v>139</v>
      </c>
      <c r="E3974" s="39">
        <v>80</v>
      </c>
      <c r="F3974" s="39">
        <v>51</v>
      </c>
      <c r="G3974" s="47" t="s">
        <v>28</v>
      </c>
      <c r="H3974" s="47" t="s">
        <v>439</v>
      </c>
      <c r="I3974" s="47"/>
      <c r="J3974" s="39"/>
      <c r="K3974" s="41"/>
      <c r="M3974" s="41"/>
    </row>
    <row r="3975" spans="2:13" x14ac:dyDescent="0.15">
      <c r="B3975" s="36">
        <v>42962</v>
      </c>
      <c r="C3975" s="37">
        <v>0.26666666666666666</v>
      </c>
      <c r="D3975" s="39">
        <v>131</v>
      </c>
      <c r="E3975" s="39">
        <v>79</v>
      </c>
      <c r="F3975" s="39">
        <v>58</v>
      </c>
      <c r="G3975" s="47"/>
      <c r="H3975" s="47"/>
      <c r="I3975" s="47"/>
      <c r="J3975" s="39"/>
      <c r="K3975" s="41"/>
      <c r="M3975" s="41"/>
    </row>
    <row r="3976" spans="2:13" x14ac:dyDescent="0.15">
      <c r="B3976" s="36">
        <v>42963</v>
      </c>
      <c r="C3976" s="37">
        <v>0.32430555555555557</v>
      </c>
      <c r="D3976" s="39">
        <v>115</v>
      </c>
      <c r="E3976" s="39">
        <v>66</v>
      </c>
      <c r="F3976" s="39">
        <v>57</v>
      </c>
      <c r="G3976" s="47" t="s">
        <v>24</v>
      </c>
      <c r="H3976" s="47" t="s">
        <v>440</v>
      </c>
      <c r="I3976" s="47"/>
      <c r="J3976" s="39"/>
      <c r="K3976" s="41"/>
      <c r="M3976" s="41"/>
    </row>
    <row r="3977" spans="2:13" x14ac:dyDescent="0.15">
      <c r="B3977" s="36">
        <v>42963</v>
      </c>
      <c r="C3977" s="37">
        <v>0.32500000000000001</v>
      </c>
      <c r="D3977" s="39">
        <v>110</v>
      </c>
      <c r="E3977" s="39">
        <v>65</v>
      </c>
      <c r="F3977" s="39">
        <v>59</v>
      </c>
      <c r="G3977" s="47"/>
      <c r="H3977" s="47"/>
      <c r="I3977" s="47"/>
      <c r="J3977" s="39"/>
      <c r="K3977" s="41"/>
      <c r="M3977" s="41"/>
    </row>
    <row r="3978" spans="2:13" x14ac:dyDescent="0.15">
      <c r="B3978" s="36">
        <v>42963</v>
      </c>
      <c r="C3978" s="37">
        <v>0.98819444444444438</v>
      </c>
      <c r="D3978" s="39">
        <v>136</v>
      </c>
      <c r="E3978" s="39">
        <v>76</v>
      </c>
      <c r="F3978" s="39">
        <v>52</v>
      </c>
      <c r="G3978" s="47"/>
      <c r="H3978" s="47"/>
      <c r="I3978" s="47"/>
      <c r="J3978" s="39"/>
      <c r="K3978" s="41"/>
      <c r="M3978" s="41"/>
    </row>
    <row r="3979" spans="2:13" x14ac:dyDescent="0.15">
      <c r="B3979" s="36">
        <v>42963</v>
      </c>
      <c r="C3979" s="37">
        <v>0.99236111111111114</v>
      </c>
      <c r="D3979" s="39">
        <v>129</v>
      </c>
      <c r="E3979" s="39">
        <v>75</v>
      </c>
      <c r="F3979" s="39">
        <v>52</v>
      </c>
      <c r="G3979" s="47"/>
      <c r="H3979" s="47"/>
      <c r="I3979" s="47"/>
      <c r="J3979" s="39"/>
      <c r="K3979" s="41"/>
      <c r="M3979" s="41"/>
    </row>
    <row r="3980" spans="2:13" x14ac:dyDescent="0.15">
      <c r="B3980" s="36">
        <v>42964</v>
      </c>
      <c r="C3980" s="37">
        <v>0.25763888888888892</v>
      </c>
      <c r="D3980" s="39">
        <v>139</v>
      </c>
      <c r="E3980" s="39">
        <v>82</v>
      </c>
      <c r="F3980" s="39">
        <v>49</v>
      </c>
      <c r="G3980" s="47" t="s">
        <v>24</v>
      </c>
      <c r="H3980" s="47" t="s">
        <v>129</v>
      </c>
      <c r="I3980" s="47"/>
      <c r="J3980" s="39"/>
      <c r="K3980" s="41"/>
      <c r="M3980" s="41"/>
    </row>
    <row r="3981" spans="2:13" x14ac:dyDescent="0.15">
      <c r="B3981" s="36">
        <v>42964</v>
      </c>
      <c r="C3981" s="37">
        <v>0.26041666666666669</v>
      </c>
      <c r="D3981" s="39">
        <v>132</v>
      </c>
      <c r="E3981" s="39">
        <v>79</v>
      </c>
      <c r="F3981" s="39">
        <v>49</v>
      </c>
      <c r="G3981" s="47"/>
      <c r="H3981" s="47"/>
      <c r="I3981" s="47"/>
      <c r="J3981" s="39"/>
      <c r="K3981" s="41"/>
      <c r="M3981" s="41"/>
    </row>
    <row r="3982" spans="2:13" x14ac:dyDescent="0.15">
      <c r="B3982" s="36">
        <v>42965</v>
      </c>
      <c r="C3982" s="37">
        <v>0.23680555555555557</v>
      </c>
      <c r="D3982" s="39">
        <v>129</v>
      </c>
      <c r="E3982" s="39">
        <v>75</v>
      </c>
      <c r="F3982" s="39">
        <v>53</v>
      </c>
      <c r="G3982" s="47" t="s">
        <v>24</v>
      </c>
      <c r="H3982" s="47" t="s">
        <v>128</v>
      </c>
      <c r="I3982" s="47"/>
      <c r="J3982" s="39"/>
      <c r="K3982" s="41"/>
      <c r="M3982" s="41"/>
    </row>
    <row r="3983" spans="2:13" x14ac:dyDescent="0.15">
      <c r="B3983" s="36">
        <v>42965</v>
      </c>
      <c r="C3983" s="37">
        <v>0.2388888888888889</v>
      </c>
      <c r="D3983" s="39">
        <v>136</v>
      </c>
      <c r="E3983" s="39">
        <v>77</v>
      </c>
      <c r="F3983" s="39">
        <v>55</v>
      </c>
      <c r="G3983" s="47"/>
      <c r="H3983" s="47"/>
      <c r="I3983" s="47"/>
      <c r="J3983" s="39"/>
      <c r="K3983" s="41"/>
      <c r="M3983" s="41"/>
    </row>
    <row r="3984" spans="2:13" x14ac:dyDescent="0.15">
      <c r="B3984" s="36">
        <v>42966</v>
      </c>
      <c r="C3984" s="37">
        <v>0.27152777777777776</v>
      </c>
      <c r="D3984" s="39">
        <v>126</v>
      </c>
      <c r="E3984" s="39">
        <v>79</v>
      </c>
      <c r="F3984" s="39">
        <v>54</v>
      </c>
      <c r="G3984" s="47" t="s">
        <v>24</v>
      </c>
      <c r="H3984" s="47" t="s">
        <v>426</v>
      </c>
      <c r="I3984" s="47"/>
      <c r="J3984" s="39"/>
      <c r="K3984" s="41"/>
      <c r="M3984" s="41"/>
    </row>
    <row r="3985" spans="2:13" x14ac:dyDescent="0.15">
      <c r="B3985" s="36">
        <v>42966</v>
      </c>
      <c r="C3985" s="37">
        <v>0.27569444444444446</v>
      </c>
      <c r="D3985" s="39">
        <v>131</v>
      </c>
      <c r="E3985" s="39">
        <v>75</v>
      </c>
      <c r="F3985" s="39">
        <v>55</v>
      </c>
      <c r="G3985" s="47"/>
      <c r="H3985" s="47"/>
      <c r="I3985" s="47"/>
      <c r="J3985" s="39"/>
      <c r="K3985" s="41"/>
      <c r="M3985" s="41"/>
    </row>
    <row r="3986" spans="2:13" x14ac:dyDescent="0.15">
      <c r="B3986" s="36">
        <v>42966</v>
      </c>
      <c r="C3986" s="37">
        <v>0.95833333333333337</v>
      </c>
      <c r="D3986" s="39">
        <v>118</v>
      </c>
      <c r="E3986" s="39">
        <v>69</v>
      </c>
      <c r="F3986" s="39">
        <v>56</v>
      </c>
      <c r="G3986" s="47"/>
      <c r="H3986" s="47"/>
      <c r="I3986" s="47"/>
      <c r="J3986" s="39"/>
      <c r="K3986" s="41"/>
      <c r="M3986" s="41"/>
    </row>
    <row r="3987" spans="2:13" x14ac:dyDescent="0.15">
      <c r="B3987" s="36">
        <v>42966</v>
      </c>
      <c r="C3987" s="37">
        <v>0.95972222222222225</v>
      </c>
      <c r="D3987" s="39">
        <v>115</v>
      </c>
      <c r="E3987" s="39">
        <v>71</v>
      </c>
      <c r="F3987" s="39">
        <v>56</v>
      </c>
      <c r="G3987" s="47"/>
      <c r="H3987" s="47"/>
      <c r="I3987" s="47"/>
      <c r="J3987" s="39"/>
      <c r="K3987" s="41"/>
      <c r="M3987" s="41"/>
    </row>
    <row r="3988" spans="2:13" x14ac:dyDescent="0.15">
      <c r="B3988" s="36">
        <v>42967</v>
      </c>
      <c r="C3988" s="37">
        <v>0.26458333333333334</v>
      </c>
      <c r="D3988" s="39">
        <v>126</v>
      </c>
      <c r="E3988" s="39">
        <v>79</v>
      </c>
      <c r="F3988" s="39">
        <v>54</v>
      </c>
      <c r="G3988" s="47" t="s">
        <v>24</v>
      </c>
      <c r="H3988" s="47" t="s">
        <v>128</v>
      </c>
      <c r="I3988" s="47"/>
      <c r="J3988" s="39"/>
      <c r="K3988" s="41"/>
      <c r="M3988" s="41"/>
    </row>
    <row r="3989" spans="2:13" x14ac:dyDescent="0.15">
      <c r="B3989" s="36">
        <v>42967</v>
      </c>
      <c r="C3989" s="37">
        <v>0.26874999999999999</v>
      </c>
      <c r="D3989" s="39">
        <v>130</v>
      </c>
      <c r="E3989" s="39">
        <v>76</v>
      </c>
      <c r="F3989" s="39">
        <v>55</v>
      </c>
      <c r="G3989" s="47"/>
      <c r="H3989" s="47"/>
      <c r="I3989" s="47"/>
      <c r="J3989" s="39"/>
      <c r="K3989" s="41"/>
      <c r="M3989" s="41"/>
    </row>
    <row r="3990" spans="2:13" x14ac:dyDescent="0.15">
      <c r="B3990" s="36">
        <v>42967</v>
      </c>
      <c r="C3990" s="37">
        <v>0.87847222222222221</v>
      </c>
      <c r="D3990" s="39">
        <v>112</v>
      </c>
      <c r="E3990" s="39">
        <v>65</v>
      </c>
      <c r="F3990" s="39">
        <v>64</v>
      </c>
      <c r="G3990" s="47"/>
      <c r="H3990" s="47"/>
      <c r="I3990" s="47"/>
      <c r="J3990" s="39"/>
      <c r="K3990" s="41"/>
      <c r="M3990" s="41"/>
    </row>
    <row r="3991" spans="2:13" x14ac:dyDescent="0.15">
      <c r="B3991" s="36">
        <v>42968</v>
      </c>
      <c r="C3991" s="37">
        <v>0.26250000000000001</v>
      </c>
      <c r="D3991" s="39">
        <v>140</v>
      </c>
      <c r="E3991" s="39">
        <v>76</v>
      </c>
      <c r="F3991" s="39">
        <v>55</v>
      </c>
      <c r="G3991" s="47" t="s">
        <v>24</v>
      </c>
      <c r="H3991" s="47" t="s">
        <v>129</v>
      </c>
      <c r="I3991" s="47"/>
      <c r="J3991" s="39"/>
      <c r="K3991" s="41"/>
      <c r="M3991" s="41"/>
    </row>
    <row r="3992" spans="2:13" x14ac:dyDescent="0.15">
      <c r="B3992" s="36">
        <v>42968</v>
      </c>
      <c r="C3992" s="37">
        <v>0.26527777777777778</v>
      </c>
      <c r="D3992" s="39">
        <v>135</v>
      </c>
      <c r="E3992" s="39">
        <v>77</v>
      </c>
      <c r="F3992" s="39">
        <v>56</v>
      </c>
      <c r="G3992" s="47"/>
      <c r="H3992" s="47"/>
      <c r="I3992" s="47"/>
      <c r="J3992" s="39"/>
      <c r="K3992" s="41"/>
      <c r="M3992" s="41"/>
    </row>
    <row r="3993" spans="2:13" x14ac:dyDescent="0.15">
      <c r="B3993" s="36">
        <v>42969</v>
      </c>
      <c r="C3993" s="37">
        <v>0.25555555555555559</v>
      </c>
      <c r="D3993" s="39">
        <v>120</v>
      </c>
      <c r="E3993" s="39">
        <v>67</v>
      </c>
      <c r="F3993" s="39">
        <v>58</v>
      </c>
      <c r="G3993" s="47" t="s">
        <v>24</v>
      </c>
      <c r="H3993" s="47" t="s">
        <v>128</v>
      </c>
      <c r="I3993" s="47"/>
      <c r="J3993" s="39"/>
      <c r="K3993" s="41"/>
      <c r="M3993" s="41"/>
    </row>
    <row r="3994" spans="2:13" x14ac:dyDescent="0.15">
      <c r="B3994" s="36">
        <v>42969</v>
      </c>
      <c r="C3994" s="37">
        <v>0.25694444444444448</v>
      </c>
      <c r="D3994" s="39">
        <v>124</v>
      </c>
      <c r="E3994" s="39">
        <v>71</v>
      </c>
      <c r="F3994" s="39">
        <v>60</v>
      </c>
      <c r="G3994" s="47"/>
      <c r="H3994" s="47"/>
      <c r="I3994" s="47"/>
      <c r="J3994" s="39"/>
      <c r="K3994" s="41"/>
      <c r="M3994" s="41"/>
    </row>
    <row r="3995" spans="2:13" x14ac:dyDescent="0.15">
      <c r="B3995" s="36">
        <v>42970</v>
      </c>
      <c r="C3995" s="37">
        <v>0.24652777777777779</v>
      </c>
      <c r="D3995" s="39">
        <v>112</v>
      </c>
      <c r="E3995" s="39">
        <v>63</v>
      </c>
      <c r="F3995" s="39">
        <v>58</v>
      </c>
      <c r="G3995" s="47" t="s">
        <v>24</v>
      </c>
      <c r="H3995" s="47" t="s">
        <v>129</v>
      </c>
      <c r="I3995" s="47"/>
      <c r="J3995" s="39"/>
      <c r="K3995" s="41"/>
      <c r="M3995" s="41"/>
    </row>
    <row r="3996" spans="2:13" x14ac:dyDescent="0.15">
      <c r="B3996" s="36">
        <v>42971</v>
      </c>
      <c r="C3996" s="37">
        <v>0.24583333333333335</v>
      </c>
      <c r="D3996" s="39">
        <v>124</v>
      </c>
      <c r="E3996" s="39">
        <v>76</v>
      </c>
      <c r="F3996" s="39">
        <v>59</v>
      </c>
      <c r="G3996" s="47" t="s">
        <v>24</v>
      </c>
      <c r="H3996" s="47" t="s">
        <v>128</v>
      </c>
      <c r="I3996" s="47"/>
      <c r="J3996" s="39"/>
      <c r="K3996" s="41"/>
      <c r="M3996" s="41"/>
    </row>
    <row r="3997" spans="2:13" x14ac:dyDescent="0.15">
      <c r="B3997" s="36">
        <v>42971</v>
      </c>
      <c r="C3997" s="37">
        <v>0.24791666666666667</v>
      </c>
      <c r="D3997" s="39">
        <v>126</v>
      </c>
      <c r="E3997" s="39">
        <v>73</v>
      </c>
      <c r="F3997" s="39">
        <v>59</v>
      </c>
      <c r="G3997" s="47"/>
      <c r="H3997" s="47"/>
      <c r="I3997" s="47"/>
      <c r="J3997" s="39"/>
      <c r="K3997" s="41"/>
      <c r="M3997" s="41"/>
    </row>
    <row r="3998" spans="2:13" x14ac:dyDescent="0.15">
      <c r="B3998" s="36">
        <v>42972</v>
      </c>
      <c r="C3998" s="37">
        <v>0.26180555555555557</v>
      </c>
      <c r="D3998" s="39">
        <v>126</v>
      </c>
      <c r="E3998" s="39">
        <v>76</v>
      </c>
      <c r="F3998" s="39">
        <v>57</v>
      </c>
      <c r="G3998" s="47" t="s">
        <v>24</v>
      </c>
      <c r="H3998" s="47" t="s">
        <v>129</v>
      </c>
      <c r="I3998" s="47"/>
      <c r="J3998" s="39"/>
      <c r="K3998" s="41"/>
      <c r="M3998" s="41"/>
    </row>
    <row r="3999" spans="2:13" x14ac:dyDescent="0.15">
      <c r="B3999" s="36">
        <v>42972</v>
      </c>
      <c r="C3999" s="37">
        <v>0.26458333333333334</v>
      </c>
      <c r="D3999" s="39">
        <v>133</v>
      </c>
      <c r="E3999" s="39">
        <v>81</v>
      </c>
      <c r="F3999" s="39">
        <v>57</v>
      </c>
      <c r="G3999" s="47"/>
      <c r="H3999" s="47"/>
      <c r="I3999" s="47"/>
      <c r="J3999" s="39"/>
      <c r="K3999" s="41"/>
      <c r="M3999" s="41"/>
    </row>
    <row r="4000" spans="2:13" x14ac:dyDescent="0.15">
      <c r="B4000" s="36">
        <v>42973</v>
      </c>
      <c r="C4000" s="37">
        <v>0.28263888888888888</v>
      </c>
      <c r="D4000" s="39">
        <v>121</v>
      </c>
      <c r="E4000" s="39">
        <v>70</v>
      </c>
      <c r="F4000" s="39">
        <v>63</v>
      </c>
      <c r="G4000" s="47" t="s">
        <v>28</v>
      </c>
      <c r="H4000" s="47" t="s">
        <v>234</v>
      </c>
      <c r="I4000" s="47"/>
      <c r="J4000" s="39"/>
      <c r="K4000" s="41"/>
      <c r="M4000" s="41"/>
    </row>
    <row r="4001" spans="2:13" x14ac:dyDescent="0.15">
      <c r="B4001" s="36">
        <v>42973</v>
      </c>
      <c r="C4001" s="37">
        <v>0.28541666666666665</v>
      </c>
      <c r="D4001" s="39">
        <v>114</v>
      </c>
      <c r="E4001" s="39">
        <v>65</v>
      </c>
      <c r="F4001" s="39">
        <v>60</v>
      </c>
      <c r="G4001" s="47"/>
      <c r="H4001" s="47"/>
      <c r="I4001" s="47"/>
      <c r="J4001" s="39"/>
      <c r="K4001" s="41"/>
      <c r="M4001" s="41"/>
    </row>
    <row r="4002" spans="2:13" x14ac:dyDescent="0.15">
      <c r="B4002" s="36">
        <v>42973</v>
      </c>
      <c r="C4002" s="37">
        <v>0.96597222222222223</v>
      </c>
      <c r="D4002" s="39">
        <v>121</v>
      </c>
      <c r="E4002" s="39">
        <v>71</v>
      </c>
      <c r="F4002" s="39">
        <v>58</v>
      </c>
      <c r="G4002" s="47"/>
      <c r="H4002" s="47"/>
      <c r="I4002" s="47"/>
      <c r="J4002" s="39"/>
      <c r="K4002" s="41"/>
      <c r="M4002" s="41"/>
    </row>
    <row r="4003" spans="2:13" x14ac:dyDescent="0.15">
      <c r="B4003" s="36">
        <v>42973</v>
      </c>
      <c r="C4003" s="37">
        <v>0.96736111111111101</v>
      </c>
      <c r="D4003" s="39">
        <v>124</v>
      </c>
      <c r="E4003" s="39">
        <v>73</v>
      </c>
      <c r="F4003" s="39">
        <v>59</v>
      </c>
      <c r="G4003" s="47"/>
      <c r="H4003" s="47"/>
      <c r="I4003" s="47"/>
      <c r="J4003" s="39"/>
      <c r="K4003" s="41"/>
      <c r="M4003" s="41"/>
    </row>
    <row r="4004" spans="2:13" x14ac:dyDescent="0.15">
      <c r="B4004" s="36">
        <v>42974</v>
      </c>
      <c r="C4004" s="37">
        <v>0.24652777777777779</v>
      </c>
      <c r="D4004" s="39">
        <v>130</v>
      </c>
      <c r="E4004" s="39">
        <v>77</v>
      </c>
      <c r="F4004" s="39">
        <v>53</v>
      </c>
      <c r="G4004" s="47" t="s">
        <v>28</v>
      </c>
      <c r="H4004" s="47" t="s">
        <v>419</v>
      </c>
      <c r="I4004" s="47"/>
      <c r="J4004" s="39"/>
      <c r="K4004" s="41"/>
      <c r="M4004" s="41"/>
    </row>
    <row r="4005" spans="2:13" x14ac:dyDescent="0.15">
      <c r="B4005" s="36">
        <v>42974</v>
      </c>
      <c r="C4005" s="37">
        <v>0.24722222222222223</v>
      </c>
      <c r="D4005" s="39">
        <v>125</v>
      </c>
      <c r="E4005" s="39">
        <v>75</v>
      </c>
      <c r="F4005" s="39">
        <v>51</v>
      </c>
      <c r="G4005" s="47"/>
      <c r="H4005" s="47"/>
      <c r="I4005" s="47"/>
      <c r="J4005" s="39"/>
      <c r="K4005" s="41"/>
      <c r="M4005" s="41"/>
    </row>
    <row r="4006" spans="2:13" x14ac:dyDescent="0.15">
      <c r="B4006" s="36">
        <v>42974</v>
      </c>
      <c r="C4006" s="37">
        <v>0.99861111111111101</v>
      </c>
      <c r="D4006" s="39">
        <v>122</v>
      </c>
      <c r="E4006" s="39">
        <v>71</v>
      </c>
      <c r="F4006" s="39">
        <v>51</v>
      </c>
      <c r="G4006" s="47"/>
      <c r="H4006" s="47"/>
      <c r="I4006" s="47"/>
      <c r="J4006" s="39"/>
      <c r="K4006" s="41"/>
      <c r="M4006" s="41"/>
    </row>
    <row r="4007" spans="2:13" x14ac:dyDescent="0.15">
      <c r="B4007" s="36">
        <v>42974</v>
      </c>
      <c r="C4007" s="37">
        <v>0.99930555555555556</v>
      </c>
      <c r="D4007" s="39">
        <v>126</v>
      </c>
      <c r="E4007" s="39">
        <v>74</v>
      </c>
      <c r="F4007" s="39">
        <v>51</v>
      </c>
      <c r="G4007" s="47"/>
      <c r="H4007" s="47"/>
      <c r="I4007" s="47"/>
      <c r="J4007" s="39"/>
      <c r="K4007" s="41"/>
      <c r="M4007" s="41"/>
    </row>
    <row r="4008" spans="2:13" x14ac:dyDescent="0.15">
      <c r="B4008" s="36">
        <v>42975</v>
      </c>
      <c r="C4008" s="37">
        <v>0.24583333333333335</v>
      </c>
      <c r="D4008" s="39">
        <v>131</v>
      </c>
      <c r="E4008" s="39">
        <v>75</v>
      </c>
      <c r="F4008" s="39">
        <v>48</v>
      </c>
      <c r="G4008" s="47" t="s">
        <v>24</v>
      </c>
      <c r="H4008" s="47" t="s">
        <v>441</v>
      </c>
      <c r="I4008" s="47"/>
      <c r="J4008" s="39"/>
      <c r="K4008" s="41"/>
      <c r="M4008" s="41"/>
    </row>
    <row r="4009" spans="2:13" x14ac:dyDescent="0.15">
      <c r="B4009" s="36">
        <v>42975</v>
      </c>
      <c r="C4009" s="37">
        <v>0.24861111111111112</v>
      </c>
      <c r="D4009" s="39">
        <v>121</v>
      </c>
      <c r="E4009" s="39">
        <v>79</v>
      </c>
      <c r="F4009" s="39">
        <v>51</v>
      </c>
      <c r="G4009" s="47"/>
      <c r="H4009" s="47"/>
      <c r="I4009" s="47"/>
      <c r="J4009" s="39"/>
      <c r="K4009" s="41"/>
      <c r="M4009" s="41"/>
    </row>
    <row r="4010" spans="2:13" x14ac:dyDescent="0.15">
      <c r="B4010" s="36">
        <v>42976</v>
      </c>
      <c r="C4010" s="37"/>
      <c r="D4010" s="39"/>
      <c r="E4010" s="39"/>
      <c r="F4010" s="39"/>
      <c r="G4010" s="47" t="s">
        <v>24</v>
      </c>
      <c r="H4010" s="47" t="s">
        <v>442</v>
      </c>
      <c r="I4010" s="47"/>
      <c r="J4010" s="39"/>
      <c r="K4010" s="41"/>
      <c r="M4010" s="41"/>
    </row>
    <row r="4011" spans="2:13" x14ac:dyDescent="0.15">
      <c r="B4011" s="36">
        <v>42977</v>
      </c>
      <c r="C4011" s="37"/>
      <c r="D4011" s="39"/>
      <c r="E4011" s="39"/>
      <c r="F4011" s="39"/>
      <c r="G4011" s="47" t="s">
        <v>24</v>
      </c>
      <c r="H4011" s="47" t="s">
        <v>443</v>
      </c>
      <c r="I4011" s="47"/>
      <c r="J4011" s="39"/>
      <c r="K4011" s="41"/>
      <c r="M4011" s="41"/>
    </row>
    <row r="4012" spans="2:13" x14ac:dyDescent="0.15">
      <c r="B4012" s="36">
        <v>42978</v>
      </c>
      <c r="C4012" s="37"/>
      <c r="D4012" s="39"/>
      <c r="E4012" s="39"/>
      <c r="F4012" s="39"/>
      <c r="G4012" s="47" t="s">
        <v>28</v>
      </c>
      <c r="H4012" s="47" t="s">
        <v>234</v>
      </c>
      <c r="I4012" s="47"/>
      <c r="J4012" s="39"/>
      <c r="K4012" s="41"/>
      <c r="M4012" s="41"/>
    </row>
    <row r="4013" spans="2:13" x14ac:dyDescent="0.15">
      <c r="B4013" s="36">
        <v>42979</v>
      </c>
      <c r="C4013" s="37">
        <v>0.25486111111111109</v>
      </c>
      <c r="D4013" s="39">
        <v>121</v>
      </c>
      <c r="E4013" s="39">
        <v>71</v>
      </c>
      <c r="F4013" s="39">
        <v>58</v>
      </c>
      <c r="G4013" s="47" t="s">
        <v>24</v>
      </c>
      <c r="H4013" s="47" t="s">
        <v>129</v>
      </c>
      <c r="I4013" s="47"/>
      <c r="J4013" s="39"/>
      <c r="K4013" s="41"/>
      <c r="M4013" s="41"/>
    </row>
    <row r="4014" spans="2:13" x14ac:dyDescent="0.15">
      <c r="B4014" s="36">
        <v>42979</v>
      </c>
      <c r="C4014" s="37">
        <v>0.25694444444444448</v>
      </c>
      <c r="D4014" s="39">
        <v>124</v>
      </c>
      <c r="E4014" s="39">
        <v>74</v>
      </c>
      <c r="F4014" s="39">
        <v>57</v>
      </c>
      <c r="G4014" s="47"/>
      <c r="H4014" s="47"/>
      <c r="I4014" s="47"/>
      <c r="J4014" s="39"/>
      <c r="K4014" s="41"/>
      <c r="M4014" s="41"/>
    </row>
    <row r="4015" spans="2:13" x14ac:dyDescent="0.15">
      <c r="B4015" s="36">
        <v>42980</v>
      </c>
      <c r="C4015" s="37">
        <v>0.30902777777777779</v>
      </c>
      <c r="D4015" s="39">
        <v>128</v>
      </c>
      <c r="E4015" s="39">
        <v>76</v>
      </c>
      <c r="F4015" s="39">
        <v>58</v>
      </c>
      <c r="G4015" s="47" t="s">
        <v>24</v>
      </c>
      <c r="H4015" s="47" t="s">
        <v>128</v>
      </c>
      <c r="I4015" s="47"/>
      <c r="J4015" s="39"/>
      <c r="K4015" s="41"/>
      <c r="M4015" s="41"/>
    </row>
    <row r="4016" spans="2:13" x14ac:dyDescent="0.15">
      <c r="B4016" s="36">
        <v>42980</v>
      </c>
      <c r="C4016" s="37">
        <v>0.31111111111111112</v>
      </c>
      <c r="D4016" s="39">
        <v>120</v>
      </c>
      <c r="E4016" s="39">
        <v>73</v>
      </c>
      <c r="F4016" s="39">
        <v>58</v>
      </c>
      <c r="G4016" s="47"/>
      <c r="H4016" s="47"/>
      <c r="I4016" s="47"/>
      <c r="J4016" s="39"/>
      <c r="K4016" s="41"/>
      <c r="M4016" s="41"/>
    </row>
    <row r="4017" spans="2:13" x14ac:dyDescent="0.15">
      <c r="B4017" s="36">
        <v>42980</v>
      </c>
      <c r="C4017" s="37">
        <v>0.98472222222222217</v>
      </c>
      <c r="D4017" s="39">
        <v>124</v>
      </c>
      <c r="E4017" s="39">
        <v>78</v>
      </c>
      <c r="F4017" s="39">
        <v>57</v>
      </c>
      <c r="G4017" s="47"/>
      <c r="H4017" s="47"/>
      <c r="I4017" s="47"/>
      <c r="J4017" s="39"/>
      <c r="K4017" s="41"/>
      <c r="M4017" s="41"/>
    </row>
    <row r="4018" spans="2:13" x14ac:dyDescent="0.15">
      <c r="B4018" s="36">
        <v>42980</v>
      </c>
      <c r="C4018" s="37">
        <v>0.98611111111111116</v>
      </c>
      <c r="D4018" s="39">
        <v>134</v>
      </c>
      <c r="E4018" s="39">
        <v>74</v>
      </c>
      <c r="F4018" s="39">
        <v>57</v>
      </c>
      <c r="G4018" s="47"/>
      <c r="H4018" s="47"/>
      <c r="I4018" s="47"/>
      <c r="J4018" s="39"/>
      <c r="K4018" s="41"/>
      <c r="M4018" s="41"/>
    </row>
    <row r="4019" spans="2:13" x14ac:dyDescent="0.15">
      <c r="B4019" s="36">
        <v>42981</v>
      </c>
      <c r="C4019" s="37">
        <v>0.26666666666666666</v>
      </c>
      <c r="D4019" s="39">
        <v>131</v>
      </c>
      <c r="E4019" s="39">
        <v>74</v>
      </c>
      <c r="F4019" s="39">
        <v>55</v>
      </c>
      <c r="G4019" s="47" t="s">
        <v>24</v>
      </c>
      <c r="H4019" s="47" t="s">
        <v>129</v>
      </c>
      <c r="I4019" s="47"/>
      <c r="J4019" s="39"/>
      <c r="K4019" s="41"/>
      <c r="M4019" s="41"/>
    </row>
    <row r="4020" spans="2:13" x14ac:dyDescent="0.15">
      <c r="B4020" s="36">
        <v>42981</v>
      </c>
      <c r="C4020" s="37">
        <v>0.26874999999999999</v>
      </c>
      <c r="D4020" s="39">
        <v>122</v>
      </c>
      <c r="E4020" s="39">
        <v>68</v>
      </c>
      <c r="F4020" s="39">
        <v>53</v>
      </c>
      <c r="G4020" s="47"/>
      <c r="H4020" s="47"/>
      <c r="I4020" s="47"/>
      <c r="J4020" s="39"/>
      <c r="K4020" s="41"/>
      <c r="M4020" s="41"/>
    </row>
    <row r="4021" spans="2:13" x14ac:dyDescent="0.15">
      <c r="B4021" s="36">
        <v>42982</v>
      </c>
      <c r="C4021" s="37">
        <v>0.26180555555555557</v>
      </c>
      <c r="D4021" s="39">
        <v>132</v>
      </c>
      <c r="E4021" s="39">
        <v>78</v>
      </c>
      <c r="F4021" s="39">
        <v>53</v>
      </c>
      <c r="G4021" s="47" t="s">
        <v>24</v>
      </c>
      <c r="H4021" s="47" t="s">
        <v>427</v>
      </c>
      <c r="I4021" s="47"/>
      <c r="J4021" s="39"/>
      <c r="K4021" s="41"/>
      <c r="M4021" s="41"/>
    </row>
    <row r="4022" spans="2:13" x14ac:dyDescent="0.15">
      <c r="B4022" s="36">
        <v>42982</v>
      </c>
      <c r="C4022" s="37">
        <v>0.26319444444444445</v>
      </c>
      <c r="D4022" s="39">
        <v>134</v>
      </c>
      <c r="E4022" s="39">
        <v>81</v>
      </c>
      <c r="F4022" s="39">
        <v>54</v>
      </c>
      <c r="G4022" s="47"/>
      <c r="H4022" s="47"/>
      <c r="I4022" s="47"/>
      <c r="J4022" s="39"/>
      <c r="K4022" s="41"/>
      <c r="M4022" s="41"/>
    </row>
    <row r="4023" spans="2:13" x14ac:dyDescent="0.15">
      <c r="B4023" s="36">
        <v>42983</v>
      </c>
      <c r="C4023" s="37">
        <v>0.24097222222222223</v>
      </c>
      <c r="D4023" s="39">
        <v>126</v>
      </c>
      <c r="E4023" s="39">
        <v>76</v>
      </c>
      <c r="F4023" s="39">
        <v>52</v>
      </c>
      <c r="G4023" s="47" t="s">
        <v>24</v>
      </c>
      <c r="H4023" s="47" t="s">
        <v>129</v>
      </c>
      <c r="I4023" s="47"/>
      <c r="J4023" s="39"/>
      <c r="K4023" s="41"/>
      <c r="M4023" s="41"/>
    </row>
    <row r="4024" spans="2:13" x14ac:dyDescent="0.15">
      <c r="B4024" s="36">
        <v>42983</v>
      </c>
      <c r="C4024" s="37">
        <v>0.24374999999999999</v>
      </c>
      <c r="D4024" s="39">
        <v>117</v>
      </c>
      <c r="E4024" s="39">
        <v>72</v>
      </c>
      <c r="F4024" s="39">
        <v>50</v>
      </c>
      <c r="G4024" s="47"/>
      <c r="H4024" s="47"/>
      <c r="I4024" s="47"/>
      <c r="J4024" s="39"/>
      <c r="K4024" s="41"/>
      <c r="M4024" s="41"/>
    </row>
    <row r="4025" spans="2:13" x14ac:dyDescent="0.15">
      <c r="B4025" s="36">
        <v>42984</v>
      </c>
      <c r="C4025" s="37">
        <v>0.26111111111111113</v>
      </c>
      <c r="D4025" s="39">
        <v>117</v>
      </c>
      <c r="E4025" s="39">
        <v>69</v>
      </c>
      <c r="F4025" s="39">
        <v>56</v>
      </c>
      <c r="G4025" s="47" t="s">
        <v>24</v>
      </c>
      <c r="H4025" s="47" t="s">
        <v>128</v>
      </c>
      <c r="I4025" s="47"/>
      <c r="J4025" s="39"/>
      <c r="K4025" s="41"/>
      <c r="M4025" s="41"/>
    </row>
    <row r="4026" spans="2:13" x14ac:dyDescent="0.15">
      <c r="B4026" s="36">
        <v>42984</v>
      </c>
      <c r="C4026" s="37">
        <v>0.26319444444444445</v>
      </c>
      <c r="D4026" s="39">
        <v>119</v>
      </c>
      <c r="E4026" s="39">
        <v>70</v>
      </c>
      <c r="F4026" s="39">
        <v>56</v>
      </c>
      <c r="G4026" s="47"/>
      <c r="H4026" s="47"/>
      <c r="I4026" s="47"/>
      <c r="J4026" s="39"/>
      <c r="K4026" s="41"/>
      <c r="M4026" s="41"/>
    </row>
    <row r="4027" spans="2:13" x14ac:dyDescent="0.15">
      <c r="B4027" s="36">
        <v>42985</v>
      </c>
      <c r="C4027" s="37">
        <v>0.26041666666666669</v>
      </c>
      <c r="D4027" s="39">
        <v>120</v>
      </c>
      <c r="E4027" s="39">
        <v>73</v>
      </c>
      <c r="F4027" s="39">
        <v>58</v>
      </c>
      <c r="G4027" s="47" t="s">
        <v>24</v>
      </c>
      <c r="H4027" s="47" t="s">
        <v>129</v>
      </c>
      <c r="I4027" s="47"/>
      <c r="J4027" s="39"/>
      <c r="K4027" s="41"/>
      <c r="M4027" s="41"/>
    </row>
    <row r="4028" spans="2:13" x14ac:dyDescent="0.15">
      <c r="B4028" s="36">
        <v>42986</v>
      </c>
      <c r="C4028" s="37">
        <v>0.25763888888888892</v>
      </c>
      <c r="D4028" s="39">
        <v>119</v>
      </c>
      <c r="E4028" s="39">
        <v>71</v>
      </c>
      <c r="F4028" s="39">
        <v>55</v>
      </c>
      <c r="G4028" s="47" t="s">
        <v>24</v>
      </c>
      <c r="H4028" s="47" t="s">
        <v>128</v>
      </c>
      <c r="I4028" s="47"/>
      <c r="J4028" s="39"/>
      <c r="K4028" s="41"/>
      <c r="M4028" s="41"/>
    </row>
    <row r="4029" spans="2:13" x14ac:dyDescent="0.15">
      <c r="B4029" s="36">
        <v>42986</v>
      </c>
      <c r="C4029" s="37">
        <v>0.2590277777777778</v>
      </c>
      <c r="D4029" s="39">
        <v>126</v>
      </c>
      <c r="E4029" s="39">
        <v>76</v>
      </c>
      <c r="F4029" s="39">
        <v>57</v>
      </c>
      <c r="G4029" s="47"/>
      <c r="H4029" s="47"/>
      <c r="I4029" s="47"/>
      <c r="J4029" s="39"/>
      <c r="K4029" s="41"/>
      <c r="M4029" s="41"/>
    </row>
    <row r="4030" spans="2:13" x14ac:dyDescent="0.15">
      <c r="B4030" s="36">
        <v>42987</v>
      </c>
      <c r="C4030" s="37">
        <v>0.25069444444444444</v>
      </c>
      <c r="D4030" s="39">
        <v>126</v>
      </c>
      <c r="E4030" s="39">
        <v>63</v>
      </c>
      <c r="F4030" s="39">
        <v>70</v>
      </c>
      <c r="G4030" s="47" t="s">
        <v>24</v>
      </c>
      <c r="H4030" s="47" t="s">
        <v>426</v>
      </c>
      <c r="I4030" s="47"/>
      <c r="J4030" s="39"/>
      <c r="K4030" s="41"/>
      <c r="M4030" s="41"/>
    </row>
    <row r="4031" spans="2:13" x14ac:dyDescent="0.15">
      <c r="B4031" s="36">
        <v>42987</v>
      </c>
      <c r="C4031" s="37">
        <v>0.25347222222222221</v>
      </c>
      <c r="D4031" s="39">
        <v>117</v>
      </c>
      <c r="E4031" s="39">
        <v>61</v>
      </c>
      <c r="F4031" s="39">
        <v>67</v>
      </c>
      <c r="G4031" s="47"/>
      <c r="H4031" s="47"/>
      <c r="I4031" s="47"/>
      <c r="J4031" s="39"/>
      <c r="K4031" s="41"/>
      <c r="M4031" s="41"/>
    </row>
    <row r="4032" spans="2:13" x14ac:dyDescent="0.15">
      <c r="B4032" s="36">
        <v>42987</v>
      </c>
      <c r="C4032" s="37">
        <v>0.99861111111111101</v>
      </c>
      <c r="D4032" s="39">
        <v>111</v>
      </c>
      <c r="E4032" s="39">
        <v>67</v>
      </c>
      <c r="F4032" s="39">
        <v>50</v>
      </c>
      <c r="G4032" s="47"/>
      <c r="H4032" s="47"/>
      <c r="I4032" s="47"/>
      <c r="J4032" s="39"/>
      <c r="K4032" s="41"/>
      <c r="M4032" s="41"/>
    </row>
    <row r="4033" spans="2:13" x14ac:dyDescent="0.15">
      <c r="B4033" s="36">
        <v>42988</v>
      </c>
      <c r="C4033" s="37">
        <v>3.472222222222222E-3</v>
      </c>
      <c r="D4033" s="39">
        <v>119</v>
      </c>
      <c r="E4033" s="39">
        <v>70</v>
      </c>
      <c r="F4033" s="39">
        <v>53</v>
      </c>
      <c r="G4033" s="47" t="s">
        <v>28</v>
      </c>
      <c r="H4033" s="47" t="s">
        <v>419</v>
      </c>
      <c r="I4033" s="47"/>
      <c r="J4033" s="39"/>
      <c r="K4033" s="41"/>
      <c r="M4033" s="41"/>
    </row>
    <row r="4034" spans="2:13" x14ac:dyDescent="0.15">
      <c r="B4034" s="36">
        <v>42988</v>
      </c>
      <c r="C4034" s="37">
        <v>0.25</v>
      </c>
      <c r="D4034" s="39">
        <v>124</v>
      </c>
      <c r="E4034" s="39">
        <v>77</v>
      </c>
      <c r="F4034" s="39">
        <v>54</v>
      </c>
      <c r="G4034" s="47"/>
      <c r="H4034" s="47"/>
      <c r="I4034" s="47"/>
      <c r="J4034" s="39"/>
      <c r="K4034" s="41"/>
      <c r="M4034" s="41"/>
    </row>
    <row r="4035" spans="2:13" x14ac:dyDescent="0.15">
      <c r="B4035" s="36">
        <v>42988</v>
      </c>
      <c r="C4035" s="37">
        <v>0.25208333333333333</v>
      </c>
      <c r="D4035" s="39">
        <v>125</v>
      </c>
      <c r="E4035" s="39">
        <v>71</v>
      </c>
      <c r="F4035" s="39">
        <v>54</v>
      </c>
      <c r="G4035" s="47"/>
      <c r="H4035" s="47"/>
      <c r="I4035" s="47"/>
      <c r="J4035" s="39"/>
      <c r="K4035" s="41"/>
      <c r="M4035" s="41"/>
    </row>
    <row r="4036" spans="2:13" x14ac:dyDescent="0.15">
      <c r="B4036" s="36">
        <v>42988</v>
      </c>
      <c r="C4036" s="37">
        <v>0.93680555555555556</v>
      </c>
      <c r="D4036" s="39">
        <v>130</v>
      </c>
      <c r="E4036" s="39">
        <v>77</v>
      </c>
      <c r="F4036" s="39">
        <v>53</v>
      </c>
      <c r="G4036" s="47"/>
      <c r="H4036" s="47"/>
      <c r="I4036" s="47"/>
      <c r="J4036" s="39"/>
      <c r="K4036" s="41"/>
      <c r="M4036" s="41"/>
    </row>
    <row r="4037" spans="2:13" x14ac:dyDescent="0.15">
      <c r="B4037" s="36">
        <v>42988</v>
      </c>
      <c r="C4037" s="37">
        <v>0.93819444444444444</v>
      </c>
      <c r="D4037" s="39">
        <v>135</v>
      </c>
      <c r="E4037" s="39">
        <v>79</v>
      </c>
      <c r="F4037" s="39">
        <v>53</v>
      </c>
      <c r="G4037" s="47"/>
      <c r="H4037" s="47"/>
      <c r="I4037" s="47"/>
      <c r="J4037" s="39"/>
      <c r="K4037" s="41"/>
      <c r="M4037" s="41"/>
    </row>
    <row r="4038" spans="2:13" x14ac:dyDescent="0.15">
      <c r="B4038" s="36">
        <v>42989</v>
      </c>
      <c r="C4038" s="37">
        <v>0.24583333333333335</v>
      </c>
      <c r="D4038" s="39">
        <v>131</v>
      </c>
      <c r="E4038" s="39">
        <v>78</v>
      </c>
      <c r="F4038" s="39">
        <v>51</v>
      </c>
      <c r="G4038" s="47" t="s">
        <v>24</v>
      </c>
      <c r="H4038" s="47" t="s">
        <v>128</v>
      </c>
      <c r="I4038" s="47"/>
      <c r="J4038" s="39"/>
      <c r="K4038" s="41"/>
      <c r="M4038" s="41"/>
    </row>
    <row r="4039" spans="2:13" x14ac:dyDescent="0.15">
      <c r="B4039" s="36">
        <v>42989</v>
      </c>
      <c r="C4039" s="37">
        <v>0.24722222222222223</v>
      </c>
      <c r="D4039" s="39">
        <v>137</v>
      </c>
      <c r="E4039" s="39">
        <v>79</v>
      </c>
      <c r="F4039" s="39">
        <v>52</v>
      </c>
      <c r="G4039" s="47"/>
      <c r="H4039" s="47"/>
      <c r="I4039" s="47"/>
      <c r="J4039" s="39"/>
      <c r="K4039" s="41"/>
      <c r="M4039" s="41"/>
    </row>
    <row r="4040" spans="2:13" x14ac:dyDescent="0.15">
      <c r="B4040" s="36">
        <v>42990</v>
      </c>
      <c r="C4040" s="37">
        <v>0.24583333333333335</v>
      </c>
      <c r="D4040" s="39">
        <v>121</v>
      </c>
      <c r="E4040" s="39">
        <v>75</v>
      </c>
      <c r="F4040" s="39">
        <v>57</v>
      </c>
      <c r="G4040" s="47" t="s">
        <v>24</v>
      </c>
      <c r="H4040" s="47" t="s">
        <v>129</v>
      </c>
      <c r="I4040" s="47"/>
      <c r="J4040" s="39"/>
      <c r="K4040" s="41"/>
      <c r="M4040" s="41"/>
    </row>
    <row r="4041" spans="2:13" x14ac:dyDescent="0.15">
      <c r="B4041" s="36">
        <v>42990</v>
      </c>
      <c r="C4041" s="37">
        <v>0.24861111111111112</v>
      </c>
      <c r="D4041" s="39">
        <v>117</v>
      </c>
      <c r="E4041" s="39">
        <v>70</v>
      </c>
      <c r="F4041" s="39">
        <v>56</v>
      </c>
      <c r="G4041" s="47"/>
      <c r="H4041" s="47"/>
      <c r="I4041" s="47"/>
      <c r="J4041" s="39"/>
      <c r="K4041" s="41"/>
      <c r="M4041" s="41"/>
    </row>
    <row r="4042" spans="2:13" x14ac:dyDescent="0.15">
      <c r="B4042" s="36">
        <v>42991</v>
      </c>
      <c r="C4042" s="37">
        <v>0.24583333333333335</v>
      </c>
      <c r="D4042" s="39">
        <v>122</v>
      </c>
      <c r="E4042" s="39">
        <v>68</v>
      </c>
      <c r="F4042" s="39">
        <v>60</v>
      </c>
      <c r="G4042" s="47" t="s">
        <v>24</v>
      </c>
      <c r="H4042" s="47" t="s">
        <v>471</v>
      </c>
      <c r="I4042" s="47"/>
      <c r="J4042" s="39"/>
      <c r="K4042" s="41"/>
      <c r="M4042" s="41"/>
    </row>
    <row r="4043" spans="2:13" x14ac:dyDescent="0.15">
      <c r="B4043" s="36">
        <v>42991</v>
      </c>
      <c r="C4043" s="37">
        <v>0.24722222222222223</v>
      </c>
      <c r="D4043" s="39">
        <v>115</v>
      </c>
      <c r="E4043" s="39">
        <v>66</v>
      </c>
      <c r="F4043" s="39">
        <v>60</v>
      </c>
      <c r="G4043" s="47"/>
      <c r="H4043" s="47"/>
      <c r="I4043" s="47"/>
      <c r="J4043" s="39"/>
      <c r="K4043" s="41"/>
      <c r="M4043" s="41"/>
    </row>
    <row r="4044" spans="2:13" x14ac:dyDescent="0.15">
      <c r="B4044" s="36">
        <v>42992</v>
      </c>
      <c r="C4044" s="37"/>
      <c r="D4044" s="39"/>
      <c r="E4044" s="39"/>
      <c r="F4044" s="39"/>
      <c r="G4044" s="47" t="s">
        <v>28</v>
      </c>
      <c r="H4044" s="47" t="s">
        <v>234</v>
      </c>
      <c r="I4044" s="47"/>
      <c r="J4044" s="39"/>
      <c r="K4044" s="41"/>
      <c r="M4044" s="41"/>
    </row>
    <row r="4045" spans="2:13" x14ac:dyDescent="0.15">
      <c r="B4045" s="36">
        <v>42993</v>
      </c>
      <c r="C4045" s="37">
        <v>0.24444444444444446</v>
      </c>
      <c r="D4045" s="39">
        <v>129</v>
      </c>
      <c r="E4045" s="39">
        <v>75</v>
      </c>
      <c r="F4045" s="39">
        <v>60</v>
      </c>
      <c r="G4045" s="47" t="s">
        <v>24</v>
      </c>
      <c r="H4045" s="47" t="s">
        <v>129</v>
      </c>
      <c r="I4045" s="47"/>
      <c r="J4045" s="39"/>
      <c r="K4045" s="41"/>
      <c r="M4045" s="41"/>
    </row>
    <row r="4046" spans="2:13" x14ac:dyDescent="0.15">
      <c r="B4046" s="36">
        <v>42993</v>
      </c>
      <c r="C4046" s="37">
        <v>0.24791666666666667</v>
      </c>
      <c r="D4046" s="39">
        <v>118</v>
      </c>
      <c r="E4046" s="39">
        <v>67</v>
      </c>
      <c r="F4046" s="39">
        <v>57</v>
      </c>
      <c r="G4046" s="47"/>
      <c r="H4046" s="47"/>
      <c r="I4046" s="47"/>
      <c r="J4046" s="39"/>
      <c r="K4046" s="41"/>
      <c r="M4046" s="41"/>
    </row>
    <row r="4047" spans="2:13" x14ac:dyDescent="0.15">
      <c r="B4047" s="36">
        <v>42994</v>
      </c>
      <c r="C4047" s="37">
        <v>0.87638888888888899</v>
      </c>
      <c r="D4047" s="39">
        <v>119</v>
      </c>
      <c r="E4047" s="39">
        <v>69</v>
      </c>
      <c r="F4047" s="39">
        <v>59</v>
      </c>
      <c r="G4047" s="47" t="s">
        <v>24</v>
      </c>
      <c r="H4047" s="47" t="s">
        <v>129</v>
      </c>
      <c r="I4047" s="47"/>
      <c r="J4047" s="39"/>
      <c r="K4047" s="41"/>
      <c r="M4047" s="41"/>
    </row>
    <row r="4048" spans="2:13" x14ac:dyDescent="0.15">
      <c r="B4048" s="36">
        <v>42994</v>
      </c>
      <c r="C4048" s="37">
        <v>0.87777777777777777</v>
      </c>
      <c r="D4048" s="39">
        <v>115</v>
      </c>
      <c r="E4048" s="39">
        <v>67</v>
      </c>
      <c r="F4048" s="39">
        <v>57</v>
      </c>
      <c r="G4048" s="47"/>
      <c r="H4048" s="47"/>
      <c r="I4048" s="47"/>
      <c r="J4048" s="39"/>
      <c r="K4048" s="41"/>
      <c r="M4048" s="41"/>
    </row>
    <row r="4049" spans="2:13" x14ac:dyDescent="0.15">
      <c r="B4049" s="36">
        <v>42995</v>
      </c>
      <c r="C4049" s="37"/>
      <c r="D4049" s="39"/>
      <c r="E4049" s="39"/>
      <c r="F4049" s="39"/>
      <c r="G4049" s="47" t="s">
        <v>28</v>
      </c>
      <c r="H4049" s="47" t="s">
        <v>472</v>
      </c>
      <c r="I4049" s="47"/>
      <c r="J4049" s="39"/>
      <c r="K4049" s="41"/>
      <c r="M4049" s="41"/>
    </row>
    <row r="4050" spans="2:13" x14ac:dyDescent="0.15">
      <c r="B4050" s="36">
        <v>42996</v>
      </c>
      <c r="C4050" s="37">
        <v>0.95277777777777783</v>
      </c>
      <c r="D4050" s="39">
        <v>127</v>
      </c>
      <c r="E4050" s="39">
        <v>74</v>
      </c>
      <c r="F4050" s="39">
        <v>51</v>
      </c>
      <c r="G4050" s="47" t="s">
        <v>28</v>
      </c>
      <c r="H4050" s="47" t="s">
        <v>473</v>
      </c>
      <c r="I4050" s="47"/>
      <c r="J4050" s="39"/>
      <c r="K4050" s="41"/>
      <c r="M4050" s="41"/>
    </row>
    <row r="4051" spans="2:13" x14ac:dyDescent="0.15">
      <c r="B4051" s="36">
        <v>42997</v>
      </c>
      <c r="C4051" s="37">
        <v>0.26250000000000001</v>
      </c>
      <c r="D4051" s="39">
        <v>149</v>
      </c>
      <c r="E4051" s="39">
        <v>86</v>
      </c>
      <c r="F4051" s="39">
        <v>55</v>
      </c>
      <c r="G4051" s="47" t="s">
        <v>28</v>
      </c>
      <c r="H4051" s="47" t="s">
        <v>234</v>
      </c>
      <c r="I4051" s="47"/>
      <c r="J4051" s="39"/>
      <c r="K4051" s="41"/>
      <c r="M4051" s="41"/>
    </row>
    <row r="4052" spans="2:13" x14ac:dyDescent="0.15">
      <c r="B4052" s="36">
        <v>42997</v>
      </c>
      <c r="C4052" s="37">
        <v>0.26319444444444445</v>
      </c>
      <c r="D4052" s="39">
        <v>141</v>
      </c>
      <c r="E4052" s="39">
        <v>85</v>
      </c>
      <c r="F4052" s="39">
        <v>52</v>
      </c>
      <c r="G4052" s="47"/>
      <c r="H4052" s="47"/>
      <c r="I4052" s="47"/>
      <c r="J4052" s="39"/>
      <c r="K4052" s="41"/>
      <c r="M4052" s="41"/>
    </row>
    <row r="4053" spans="2:13" x14ac:dyDescent="0.15">
      <c r="B4053" s="36">
        <v>42997</v>
      </c>
      <c r="C4053" s="37">
        <v>0.99930555555555556</v>
      </c>
      <c r="D4053" s="39">
        <v>112</v>
      </c>
      <c r="E4053" s="39">
        <v>62</v>
      </c>
      <c r="F4053" s="39">
        <v>61</v>
      </c>
      <c r="G4053" s="47"/>
      <c r="H4053" s="47"/>
      <c r="I4053" s="47"/>
      <c r="J4053" s="39"/>
      <c r="K4053" s="41"/>
      <c r="M4053" s="41"/>
    </row>
    <row r="4054" spans="2:13" x14ac:dyDescent="0.15">
      <c r="B4054" s="36">
        <v>42998</v>
      </c>
      <c r="C4054" s="37">
        <v>1.3888888888888889E-3</v>
      </c>
      <c r="D4054" s="39">
        <v>117</v>
      </c>
      <c r="E4054" s="39">
        <v>62</v>
      </c>
      <c r="F4054" s="39">
        <v>61</v>
      </c>
      <c r="G4054" s="47" t="s">
        <v>24</v>
      </c>
      <c r="H4054" s="47" t="s">
        <v>427</v>
      </c>
      <c r="I4054" s="47"/>
      <c r="J4054" s="39"/>
      <c r="K4054" s="41"/>
      <c r="M4054" s="41"/>
    </row>
    <row r="4055" spans="2:13" x14ac:dyDescent="0.15">
      <c r="B4055" s="36">
        <v>42998</v>
      </c>
      <c r="C4055" s="37">
        <v>0.25694444444444448</v>
      </c>
      <c r="D4055" s="39">
        <v>129</v>
      </c>
      <c r="E4055" s="39">
        <v>77</v>
      </c>
      <c r="F4055" s="39">
        <v>57</v>
      </c>
      <c r="G4055" s="47"/>
      <c r="H4055" s="47"/>
      <c r="I4055" s="47"/>
      <c r="J4055" s="39"/>
      <c r="K4055" s="41"/>
      <c r="M4055" s="41"/>
    </row>
    <row r="4056" spans="2:13" x14ac:dyDescent="0.15">
      <c r="B4056" s="36">
        <v>42998</v>
      </c>
      <c r="C4056" s="37">
        <v>0.25833333333333336</v>
      </c>
      <c r="D4056" s="39">
        <v>120</v>
      </c>
      <c r="E4056" s="39">
        <v>74</v>
      </c>
      <c r="F4056" s="39">
        <v>56</v>
      </c>
      <c r="G4056" s="47"/>
      <c r="H4056" s="47"/>
      <c r="I4056" s="47"/>
      <c r="J4056" s="39"/>
      <c r="K4056" s="41"/>
      <c r="M4056" s="41"/>
    </row>
    <row r="4057" spans="2:13" x14ac:dyDescent="0.15">
      <c r="B4057" s="36">
        <v>42998</v>
      </c>
      <c r="C4057" s="37">
        <v>0.99513888888888891</v>
      </c>
      <c r="D4057" s="39">
        <v>118</v>
      </c>
      <c r="E4057" s="39">
        <v>63</v>
      </c>
      <c r="F4057" s="39">
        <v>53</v>
      </c>
      <c r="G4057" s="47"/>
      <c r="H4057" s="47"/>
      <c r="I4057" s="47"/>
      <c r="J4057" s="39"/>
      <c r="K4057" s="41"/>
      <c r="M4057" s="41"/>
    </row>
    <row r="4058" spans="2:13" x14ac:dyDescent="0.15">
      <c r="B4058" s="36">
        <v>42998</v>
      </c>
      <c r="C4058" s="37">
        <v>0.99930555555555556</v>
      </c>
      <c r="D4058" s="39">
        <v>110</v>
      </c>
      <c r="E4058" s="39">
        <v>61</v>
      </c>
      <c r="F4058" s="39">
        <v>53</v>
      </c>
      <c r="G4058" s="47"/>
      <c r="H4058" s="47"/>
      <c r="I4058" s="47"/>
      <c r="J4058" s="39"/>
      <c r="K4058" s="41"/>
      <c r="M4058" s="41"/>
    </row>
    <row r="4059" spans="2:13" x14ac:dyDescent="0.15">
      <c r="B4059" s="36">
        <v>42999</v>
      </c>
      <c r="C4059" s="37">
        <v>0.25763888888888892</v>
      </c>
      <c r="D4059" s="39">
        <v>127</v>
      </c>
      <c r="E4059" s="39">
        <v>76</v>
      </c>
      <c r="F4059" s="39">
        <v>53</v>
      </c>
      <c r="G4059" s="47" t="s">
        <v>28</v>
      </c>
      <c r="H4059" s="47" t="s">
        <v>234</v>
      </c>
      <c r="I4059" s="47"/>
      <c r="J4059" s="39"/>
      <c r="K4059" s="41"/>
      <c r="M4059" s="41"/>
    </row>
    <row r="4060" spans="2:13" x14ac:dyDescent="0.15">
      <c r="B4060" s="36">
        <v>42999</v>
      </c>
      <c r="C4060" s="37">
        <v>0.26041666666666669</v>
      </c>
      <c r="D4060" s="39">
        <v>131</v>
      </c>
      <c r="E4060" s="39">
        <v>76</v>
      </c>
      <c r="F4060" s="39">
        <v>54</v>
      </c>
      <c r="G4060" s="47"/>
      <c r="H4060" s="47"/>
      <c r="I4060" s="47"/>
      <c r="J4060" s="39"/>
      <c r="K4060" s="41"/>
      <c r="M4060" s="41"/>
    </row>
    <row r="4061" spans="2:13" x14ac:dyDescent="0.15">
      <c r="B4061" s="36">
        <v>43000</v>
      </c>
      <c r="C4061" s="37">
        <v>0.24097222222222223</v>
      </c>
      <c r="D4061" s="39">
        <v>115</v>
      </c>
      <c r="E4061" s="39">
        <v>68</v>
      </c>
      <c r="F4061" s="39">
        <v>58</v>
      </c>
      <c r="G4061" s="47" t="s">
        <v>24</v>
      </c>
      <c r="H4061" s="47" t="s">
        <v>128</v>
      </c>
      <c r="I4061" s="47"/>
      <c r="J4061" s="39"/>
      <c r="K4061" s="41"/>
      <c r="M4061" s="41"/>
    </row>
    <row r="4062" spans="2:13" x14ac:dyDescent="0.15">
      <c r="B4062" s="36">
        <v>43000</v>
      </c>
      <c r="C4062" s="37">
        <v>0.24236111111111111</v>
      </c>
      <c r="D4062" s="39">
        <v>110</v>
      </c>
      <c r="E4062" s="39">
        <v>65</v>
      </c>
      <c r="F4062" s="39">
        <v>55</v>
      </c>
      <c r="G4062" s="47"/>
      <c r="H4062" s="47"/>
      <c r="I4062" s="47"/>
      <c r="J4062" s="39"/>
      <c r="K4062" s="41"/>
      <c r="M4062" s="41"/>
    </row>
    <row r="4063" spans="2:13" x14ac:dyDescent="0.15">
      <c r="B4063" s="36">
        <v>43001</v>
      </c>
      <c r="C4063" s="37">
        <v>0.94305555555555554</v>
      </c>
      <c r="D4063" s="39">
        <v>119</v>
      </c>
      <c r="E4063" s="39">
        <v>69</v>
      </c>
      <c r="F4063" s="39">
        <v>58</v>
      </c>
      <c r="G4063" s="47" t="s">
        <v>28</v>
      </c>
      <c r="H4063" s="47" t="s">
        <v>234</v>
      </c>
      <c r="I4063" s="47"/>
      <c r="J4063" s="39"/>
      <c r="K4063" s="41"/>
      <c r="M4063" s="41"/>
    </row>
    <row r="4064" spans="2:13" x14ac:dyDescent="0.15">
      <c r="B4064" s="36">
        <v>43001</v>
      </c>
      <c r="C4064" s="37">
        <v>0.94513888888888886</v>
      </c>
      <c r="D4064" s="39">
        <v>113</v>
      </c>
      <c r="E4064" s="39">
        <v>68</v>
      </c>
      <c r="F4064" s="39">
        <v>58</v>
      </c>
      <c r="G4064" s="47"/>
      <c r="H4064" s="47"/>
      <c r="I4064" s="47"/>
      <c r="J4064" s="39"/>
      <c r="K4064" s="41"/>
      <c r="M4064" s="41"/>
    </row>
    <row r="4065" spans="2:13" x14ac:dyDescent="0.15">
      <c r="B4065" s="36">
        <v>43002</v>
      </c>
      <c r="C4065" s="37">
        <v>0.26250000000000001</v>
      </c>
      <c r="D4065" s="39">
        <v>129</v>
      </c>
      <c r="E4065" s="39">
        <v>75</v>
      </c>
      <c r="F4065" s="39">
        <v>51</v>
      </c>
      <c r="G4065" s="47" t="s">
        <v>28</v>
      </c>
      <c r="H4065" s="47" t="s">
        <v>234</v>
      </c>
      <c r="I4065" s="47"/>
      <c r="J4065" s="39"/>
      <c r="K4065" s="41"/>
      <c r="M4065" s="41"/>
    </row>
    <row r="4066" spans="2:13" x14ac:dyDescent="0.15">
      <c r="B4066" s="36">
        <v>43002</v>
      </c>
      <c r="C4066" s="37">
        <v>0.26458333333333334</v>
      </c>
      <c r="D4066" s="39">
        <v>133</v>
      </c>
      <c r="E4066" s="39">
        <v>79</v>
      </c>
      <c r="F4066" s="39">
        <v>53</v>
      </c>
      <c r="G4066" s="47"/>
      <c r="H4066" s="47"/>
      <c r="I4066" s="47"/>
      <c r="J4066" s="39"/>
      <c r="K4066" s="41"/>
      <c r="M4066" s="41"/>
    </row>
    <row r="4067" spans="2:13" x14ac:dyDescent="0.15">
      <c r="B4067" s="36">
        <v>43003</v>
      </c>
      <c r="C4067" s="37">
        <v>0.25069444444444444</v>
      </c>
      <c r="D4067" s="39">
        <v>127</v>
      </c>
      <c r="E4067" s="39">
        <v>76</v>
      </c>
      <c r="F4067" s="39">
        <v>59</v>
      </c>
      <c r="G4067" s="47" t="s">
        <v>24</v>
      </c>
      <c r="H4067" s="47" t="s">
        <v>129</v>
      </c>
      <c r="I4067" s="47"/>
      <c r="J4067" s="39"/>
      <c r="K4067" s="41"/>
      <c r="M4067" s="41"/>
    </row>
    <row r="4068" spans="2:13" x14ac:dyDescent="0.15">
      <c r="B4068" s="36">
        <v>43003</v>
      </c>
      <c r="C4068" s="37">
        <v>0.25347222222222221</v>
      </c>
      <c r="D4068" s="39">
        <v>130</v>
      </c>
      <c r="E4068" s="39">
        <v>77</v>
      </c>
      <c r="F4068" s="39">
        <v>58</v>
      </c>
      <c r="G4068" s="47"/>
      <c r="H4068" s="47"/>
      <c r="I4068" s="47"/>
      <c r="J4068" s="39"/>
      <c r="K4068" s="41"/>
      <c r="M4068" s="41"/>
    </row>
    <row r="4069" spans="2:13" x14ac:dyDescent="0.15">
      <c r="B4069" s="36">
        <v>43004</v>
      </c>
      <c r="C4069" s="37">
        <v>0.24305555555555555</v>
      </c>
      <c r="D4069" s="39">
        <v>125</v>
      </c>
      <c r="E4069" s="39">
        <v>73</v>
      </c>
      <c r="F4069" s="39">
        <v>55</v>
      </c>
      <c r="G4069" s="47" t="s">
        <v>24</v>
      </c>
      <c r="H4069" s="47" t="s">
        <v>474</v>
      </c>
      <c r="I4069" s="47"/>
      <c r="J4069" s="39"/>
      <c r="K4069" s="41"/>
      <c r="M4069" s="41"/>
    </row>
    <row r="4070" spans="2:13" x14ac:dyDescent="0.15">
      <c r="B4070" s="36">
        <v>43004</v>
      </c>
      <c r="C4070" s="37">
        <v>0.24374999999999999</v>
      </c>
      <c r="D4070" s="39">
        <v>120</v>
      </c>
      <c r="E4070" s="39">
        <v>70</v>
      </c>
      <c r="F4070" s="39">
        <v>56</v>
      </c>
      <c r="G4070" s="47"/>
      <c r="H4070" s="47"/>
      <c r="I4070" s="47"/>
      <c r="J4070" s="39"/>
      <c r="K4070" s="41"/>
      <c r="M4070" s="41"/>
    </row>
    <row r="4071" spans="2:13" x14ac:dyDescent="0.15">
      <c r="B4071" s="36">
        <v>43005</v>
      </c>
      <c r="C4071" s="37"/>
      <c r="D4071" s="39"/>
      <c r="E4071" s="39"/>
      <c r="F4071" s="39"/>
      <c r="G4071" s="47" t="s">
        <v>28</v>
      </c>
      <c r="H4071" s="47" t="s">
        <v>396</v>
      </c>
      <c r="I4071" s="47"/>
      <c r="J4071" s="39"/>
      <c r="K4071" s="41"/>
      <c r="M4071" s="41"/>
    </row>
    <row r="4072" spans="2:13" x14ac:dyDescent="0.15">
      <c r="B4072" s="36">
        <v>43006</v>
      </c>
      <c r="C4072" s="37"/>
      <c r="D4072" s="39"/>
      <c r="E4072" s="39"/>
      <c r="F4072" s="39"/>
      <c r="G4072" s="47" t="s">
        <v>28</v>
      </c>
      <c r="H4072" s="47" t="s">
        <v>396</v>
      </c>
      <c r="I4072" s="47"/>
      <c r="J4072" s="39"/>
      <c r="K4072" s="41"/>
      <c r="M4072" s="41"/>
    </row>
    <row r="4073" spans="2:13" x14ac:dyDescent="0.15">
      <c r="B4073" s="36">
        <v>43007</v>
      </c>
      <c r="C4073" s="37"/>
      <c r="D4073" s="39"/>
      <c r="E4073" s="39"/>
      <c r="F4073" s="39"/>
      <c r="G4073" s="47" t="s">
        <v>28</v>
      </c>
      <c r="H4073" s="47" t="s">
        <v>475</v>
      </c>
      <c r="I4073" s="47"/>
      <c r="J4073" s="39"/>
      <c r="K4073" s="41"/>
      <c r="M4073" s="41"/>
    </row>
    <row r="4074" spans="2:13" x14ac:dyDescent="0.15">
      <c r="B4074" s="36">
        <v>43008</v>
      </c>
      <c r="C4074" s="37">
        <v>0.27013888888888887</v>
      </c>
      <c r="D4074" s="39">
        <v>131</v>
      </c>
      <c r="E4074" s="39">
        <v>80</v>
      </c>
      <c r="F4074" s="39">
        <v>53</v>
      </c>
      <c r="G4074" s="47" t="s">
        <v>24</v>
      </c>
      <c r="H4074" s="47" t="s">
        <v>129</v>
      </c>
      <c r="I4074" s="47"/>
      <c r="J4074" s="39"/>
      <c r="K4074" s="41"/>
      <c r="M4074" s="41"/>
    </row>
    <row r="4075" spans="2:13" x14ac:dyDescent="0.15">
      <c r="B4075" s="36">
        <v>43008</v>
      </c>
      <c r="C4075" s="37">
        <v>0.2722222222222222</v>
      </c>
      <c r="D4075" s="39">
        <v>127</v>
      </c>
      <c r="E4075" s="39">
        <v>76</v>
      </c>
      <c r="F4075" s="39">
        <v>51</v>
      </c>
      <c r="G4075" s="47"/>
      <c r="H4075" s="47"/>
      <c r="I4075" s="47"/>
      <c r="J4075" s="39"/>
      <c r="K4075" s="41"/>
      <c r="M4075" s="41"/>
    </row>
    <row r="4076" spans="2:13" x14ac:dyDescent="0.15">
      <c r="B4076" s="36">
        <v>43009</v>
      </c>
      <c r="C4076" s="37">
        <v>0.26319444444444445</v>
      </c>
      <c r="D4076" s="39">
        <v>120</v>
      </c>
      <c r="E4076" s="39">
        <v>71</v>
      </c>
      <c r="F4076" s="39">
        <v>55</v>
      </c>
      <c r="G4076" s="47" t="s">
        <v>24</v>
      </c>
      <c r="H4076" s="47" t="s">
        <v>128</v>
      </c>
      <c r="I4076" s="47"/>
      <c r="J4076" s="39"/>
      <c r="K4076" s="41"/>
      <c r="M4076" s="41"/>
    </row>
    <row r="4077" spans="2:13" x14ac:dyDescent="0.15">
      <c r="B4077" s="36">
        <v>43009</v>
      </c>
      <c r="C4077" s="37">
        <v>0.26458333333333334</v>
      </c>
      <c r="D4077" s="39">
        <v>126</v>
      </c>
      <c r="E4077" s="39">
        <v>75</v>
      </c>
      <c r="F4077" s="39">
        <v>56</v>
      </c>
      <c r="G4077" s="47"/>
      <c r="H4077" s="47"/>
      <c r="I4077" s="47"/>
      <c r="J4077" s="39"/>
      <c r="K4077" s="41"/>
      <c r="M4077" s="41"/>
    </row>
    <row r="4078" spans="2:13" x14ac:dyDescent="0.15">
      <c r="B4078" s="36">
        <v>43009</v>
      </c>
      <c r="C4078" s="37">
        <v>0.96527777777777779</v>
      </c>
      <c r="D4078" s="39">
        <v>110</v>
      </c>
      <c r="E4078" s="39">
        <v>59</v>
      </c>
      <c r="F4078" s="39">
        <v>60</v>
      </c>
      <c r="G4078" s="47"/>
      <c r="H4078" s="47"/>
      <c r="I4078" s="47"/>
      <c r="J4078" s="39"/>
      <c r="K4078" s="41"/>
      <c r="M4078" s="41"/>
    </row>
    <row r="4079" spans="2:13" x14ac:dyDescent="0.15">
      <c r="B4079" s="36">
        <v>43010</v>
      </c>
      <c r="C4079" s="37">
        <v>0.26180555555555557</v>
      </c>
      <c r="D4079" s="39">
        <v>136</v>
      </c>
      <c r="E4079" s="39">
        <v>77</v>
      </c>
      <c r="F4079" s="39">
        <v>60</v>
      </c>
      <c r="G4079" s="47" t="s">
        <v>24</v>
      </c>
      <c r="H4079" s="47" t="s">
        <v>129</v>
      </c>
      <c r="I4079" s="47"/>
      <c r="J4079" s="39"/>
      <c r="K4079" s="41"/>
      <c r="M4079" s="41"/>
    </row>
    <row r="4080" spans="2:13" x14ac:dyDescent="0.15">
      <c r="B4080" s="36">
        <v>43010</v>
      </c>
      <c r="C4080" s="37">
        <v>0.2638888888888889</v>
      </c>
      <c r="D4080" s="39">
        <v>130</v>
      </c>
      <c r="E4080" s="39">
        <v>75</v>
      </c>
      <c r="F4080" s="39">
        <v>57</v>
      </c>
      <c r="G4080" s="47"/>
      <c r="H4080" s="47"/>
      <c r="I4080" s="47"/>
      <c r="J4080" s="39"/>
      <c r="K4080" s="41"/>
      <c r="M4080" s="41"/>
    </row>
    <row r="4081" spans="2:13" x14ac:dyDescent="0.15">
      <c r="B4081" s="36">
        <v>43011</v>
      </c>
      <c r="C4081" s="37">
        <v>0.24374999999999999</v>
      </c>
      <c r="D4081" s="39">
        <v>118</v>
      </c>
      <c r="E4081" s="39">
        <v>67</v>
      </c>
      <c r="F4081" s="39">
        <v>58</v>
      </c>
      <c r="G4081" s="47" t="s">
        <v>24</v>
      </c>
      <c r="H4081" s="47" t="s">
        <v>427</v>
      </c>
      <c r="I4081" s="47"/>
      <c r="J4081" s="39"/>
      <c r="K4081" s="41"/>
      <c r="M4081" s="41"/>
    </row>
    <row r="4082" spans="2:13" x14ac:dyDescent="0.15">
      <c r="B4082" s="36">
        <v>43011</v>
      </c>
      <c r="C4082" s="37">
        <v>0.24513888888888888</v>
      </c>
      <c r="D4082" s="39">
        <v>113</v>
      </c>
      <c r="E4082" s="39">
        <v>63</v>
      </c>
      <c r="F4082" s="39">
        <v>57</v>
      </c>
      <c r="G4082" s="47"/>
      <c r="H4082" s="47"/>
      <c r="I4082" s="47"/>
      <c r="J4082" s="39"/>
      <c r="K4082" s="41"/>
      <c r="M4082" s="41"/>
    </row>
    <row r="4083" spans="2:13" x14ac:dyDescent="0.15">
      <c r="B4083" s="36">
        <v>43012</v>
      </c>
      <c r="C4083" s="37">
        <v>0.22152777777777777</v>
      </c>
      <c r="D4083" s="39">
        <v>120</v>
      </c>
      <c r="E4083" s="39">
        <v>72</v>
      </c>
      <c r="F4083" s="39">
        <v>53</v>
      </c>
      <c r="G4083" s="47" t="s">
        <v>24</v>
      </c>
      <c r="H4083" s="47" t="s">
        <v>426</v>
      </c>
      <c r="I4083" s="47"/>
      <c r="J4083" s="39"/>
      <c r="K4083" s="41"/>
      <c r="M4083" s="41"/>
    </row>
    <row r="4084" spans="2:13" x14ac:dyDescent="0.15">
      <c r="B4084" s="36">
        <v>43012</v>
      </c>
      <c r="C4084" s="37">
        <v>0.22569444444444445</v>
      </c>
      <c r="D4084" s="39">
        <v>128</v>
      </c>
      <c r="E4084" s="39">
        <v>73</v>
      </c>
      <c r="F4084" s="39">
        <v>55</v>
      </c>
      <c r="G4084" s="47"/>
      <c r="H4084" s="47"/>
      <c r="I4084" s="47"/>
      <c r="J4084" s="39"/>
      <c r="K4084" s="41"/>
      <c r="M4084" s="41"/>
    </row>
    <row r="4085" spans="2:13" x14ac:dyDescent="0.15">
      <c r="B4085" s="36">
        <v>43013</v>
      </c>
      <c r="C4085" s="37">
        <v>0.24236111111111111</v>
      </c>
      <c r="D4085" s="39">
        <v>121</v>
      </c>
      <c r="E4085" s="39">
        <v>75</v>
      </c>
      <c r="F4085" s="39">
        <v>54</v>
      </c>
      <c r="G4085" s="47" t="s">
        <v>24</v>
      </c>
      <c r="H4085" s="47" t="s">
        <v>427</v>
      </c>
      <c r="I4085" s="47"/>
      <c r="J4085" s="39"/>
      <c r="K4085" s="41"/>
      <c r="M4085" s="41"/>
    </row>
    <row r="4086" spans="2:13" x14ac:dyDescent="0.15">
      <c r="B4086" s="36">
        <v>43013</v>
      </c>
      <c r="C4086" s="37">
        <v>0.24513888888888888</v>
      </c>
      <c r="D4086" s="39">
        <v>125</v>
      </c>
      <c r="E4086" s="39">
        <v>73</v>
      </c>
      <c r="F4086" s="39">
        <v>55</v>
      </c>
      <c r="G4086" s="47"/>
      <c r="H4086" s="47"/>
      <c r="I4086" s="47"/>
      <c r="J4086" s="39"/>
      <c r="K4086" s="41"/>
      <c r="M4086" s="41"/>
    </row>
    <row r="4087" spans="2:13" x14ac:dyDescent="0.15">
      <c r="B4087" s="36">
        <v>43014</v>
      </c>
      <c r="C4087" s="37">
        <v>0.24930555555555556</v>
      </c>
      <c r="D4087" s="39">
        <v>122</v>
      </c>
      <c r="E4087" s="39">
        <v>75</v>
      </c>
      <c r="F4087" s="39">
        <v>56</v>
      </c>
      <c r="G4087" s="47" t="s">
        <v>24</v>
      </c>
      <c r="H4087" s="47" t="s">
        <v>426</v>
      </c>
      <c r="I4087" s="47"/>
      <c r="J4087" s="39"/>
      <c r="K4087" s="41"/>
      <c r="M4087" s="41"/>
    </row>
    <row r="4088" spans="2:13" x14ac:dyDescent="0.15">
      <c r="B4088" s="36">
        <v>43014</v>
      </c>
      <c r="C4088" s="37">
        <v>0.25208333333333333</v>
      </c>
      <c r="D4088" s="39">
        <v>126</v>
      </c>
      <c r="E4088" s="39">
        <v>76</v>
      </c>
      <c r="F4088" s="39">
        <v>55</v>
      </c>
      <c r="G4088" s="47"/>
      <c r="H4088" s="47"/>
      <c r="I4088" s="47"/>
      <c r="J4088" s="39"/>
      <c r="K4088" s="41"/>
      <c r="M4088" s="41"/>
    </row>
    <row r="4089" spans="2:13" x14ac:dyDescent="0.15">
      <c r="B4089" s="36">
        <v>43015</v>
      </c>
      <c r="C4089" s="37">
        <v>0.24722222222222223</v>
      </c>
      <c r="D4089" s="39">
        <v>122</v>
      </c>
      <c r="E4089" s="39">
        <v>70</v>
      </c>
      <c r="F4089" s="39">
        <v>54</v>
      </c>
      <c r="G4089" s="47" t="s">
        <v>28</v>
      </c>
      <c r="H4089" s="47" t="s">
        <v>234</v>
      </c>
      <c r="I4089" s="47"/>
      <c r="J4089" s="39"/>
      <c r="K4089" s="41"/>
      <c r="M4089" s="41"/>
    </row>
    <row r="4090" spans="2:13" x14ac:dyDescent="0.15">
      <c r="B4090" s="36">
        <v>43015</v>
      </c>
      <c r="C4090" s="37">
        <v>0.25069444444444444</v>
      </c>
      <c r="D4090" s="39">
        <v>115</v>
      </c>
      <c r="E4090" s="39">
        <v>67</v>
      </c>
      <c r="F4090" s="39">
        <v>54</v>
      </c>
      <c r="G4090" s="47"/>
      <c r="H4090" s="47"/>
      <c r="I4090" s="47"/>
      <c r="J4090" s="39"/>
      <c r="K4090" s="41"/>
      <c r="M4090" s="41"/>
    </row>
    <row r="4091" spans="2:13" x14ac:dyDescent="0.15">
      <c r="B4091" s="36">
        <v>43015</v>
      </c>
      <c r="C4091" s="37">
        <v>0.25347222222222221</v>
      </c>
      <c r="D4091" s="39">
        <v>124</v>
      </c>
      <c r="E4091" s="39">
        <v>71</v>
      </c>
      <c r="F4091" s="39">
        <v>55</v>
      </c>
      <c r="G4091" s="47"/>
      <c r="H4091" s="47"/>
      <c r="I4091" s="47"/>
      <c r="J4091" s="39"/>
      <c r="K4091" s="41"/>
      <c r="M4091" s="41"/>
    </row>
    <row r="4092" spans="2:13" x14ac:dyDescent="0.15">
      <c r="B4092" s="36">
        <v>43016</v>
      </c>
      <c r="C4092" s="37">
        <v>9.0277777777777787E-3</v>
      </c>
      <c r="D4092" s="39">
        <v>111</v>
      </c>
      <c r="E4092" s="39">
        <v>62</v>
      </c>
      <c r="F4092" s="39">
        <v>57</v>
      </c>
      <c r="G4092" s="47" t="s">
        <v>28</v>
      </c>
      <c r="H4092" s="47" t="s">
        <v>234</v>
      </c>
      <c r="I4092" s="47"/>
      <c r="J4092" s="39"/>
      <c r="K4092" s="41"/>
      <c r="M4092" s="41"/>
    </row>
    <row r="4093" spans="2:13" x14ac:dyDescent="0.15">
      <c r="B4093" s="36">
        <v>43016</v>
      </c>
      <c r="C4093" s="37">
        <v>0.29375000000000001</v>
      </c>
      <c r="D4093" s="39">
        <v>125</v>
      </c>
      <c r="E4093" s="39">
        <v>74</v>
      </c>
      <c r="F4093" s="39">
        <v>58</v>
      </c>
      <c r="G4093" s="47"/>
      <c r="H4093" s="47"/>
      <c r="I4093" s="47"/>
      <c r="J4093" s="39"/>
      <c r="K4093" s="41"/>
      <c r="M4093" s="41"/>
    </row>
    <row r="4094" spans="2:13" x14ac:dyDescent="0.15">
      <c r="B4094" s="36">
        <v>43016</v>
      </c>
      <c r="C4094" s="37">
        <v>0.2951388888888889</v>
      </c>
      <c r="D4094" s="39">
        <v>118</v>
      </c>
      <c r="E4094" s="39">
        <v>75</v>
      </c>
      <c r="F4094" s="39">
        <v>57</v>
      </c>
      <c r="G4094" s="47"/>
      <c r="H4094" s="47"/>
      <c r="I4094" s="47"/>
      <c r="J4094" s="39"/>
      <c r="K4094" s="41"/>
      <c r="M4094" s="41"/>
    </row>
    <row r="4095" spans="2:13" x14ac:dyDescent="0.15">
      <c r="B4095" s="36">
        <v>43017</v>
      </c>
      <c r="C4095" s="37">
        <v>0.27291666666666664</v>
      </c>
      <c r="D4095" s="39">
        <v>129</v>
      </c>
      <c r="E4095" s="39">
        <v>73</v>
      </c>
      <c r="F4095" s="39">
        <v>54</v>
      </c>
      <c r="G4095" s="47" t="s">
        <v>28</v>
      </c>
      <c r="H4095" s="47" t="s">
        <v>234</v>
      </c>
      <c r="I4095" s="47"/>
      <c r="J4095" s="39"/>
      <c r="K4095" s="41"/>
      <c r="M4095" s="41"/>
    </row>
    <row r="4096" spans="2:13" x14ac:dyDescent="0.15">
      <c r="B4096" s="36">
        <v>43017</v>
      </c>
      <c r="C4096" s="37">
        <v>0.27430555555555552</v>
      </c>
      <c r="D4096" s="39">
        <v>122</v>
      </c>
      <c r="E4096" s="39">
        <v>75</v>
      </c>
      <c r="F4096" s="39">
        <v>55</v>
      </c>
      <c r="G4096" s="47"/>
      <c r="H4096" s="47"/>
      <c r="I4096" s="47"/>
      <c r="J4096" s="39"/>
      <c r="K4096" s="41"/>
      <c r="M4096" s="41"/>
    </row>
    <row r="4097" spans="2:13" x14ac:dyDescent="0.15">
      <c r="B4097" s="36">
        <v>43017</v>
      </c>
      <c r="C4097" s="37">
        <v>0.92986111111111114</v>
      </c>
      <c r="D4097" s="39">
        <v>124</v>
      </c>
      <c r="E4097" s="39">
        <v>71</v>
      </c>
      <c r="F4097" s="39">
        <v>58</v>
      </c>
      <c r="G4097" s="47"/>
      <c r="H4097" s="47"/>
      <c r="I4097" s="47"/>
      <c r="J4097" s="39"/>
      <c r="K4097" s="41"/>
      <c r="M4097" s="41"/>
    </row>
    <row r="4098" spans="2:13" x14ac:dyDescent="0.15">
      <c r="B4098" s="36">
        <v>43017</v>
      </c>
      <c r="C4098" s="37">
        <v>0.93402777777777779</v>
      </c>
      <c r="D4098" s="39">
        <v>116</v>
      </c>
      <c r="E4098" s="39">
        <v>70</v>
      </c>
      <c r="F4098" s="39">
        <v>57</v>
      </c>
      <c r="G4098" s="47"/>
      <c r="H4098" s="47"/>
      <c r="I4098" s="47"/>
      <c r="J4098" s="39"/>
      <c r="K4098" s="41"/>
      <c r="M4098" s="41"/>
    </row>
    <row r="4099" spans="2:13" x14ac:dyDescent="0.15">
      <c r="B4099" s="36">
        <v>43018</v>
      </c>
      <c r="C4099" s="37">
        <v>0.24861111111111112</v>
      </c>
      <c r="D4099" s="39">
        <v>135</v>
      </c>
      <c r="E4099" s="39">
        <v>76</v>
      </c>
      <c r="F4099" s="39">
        <v>57</v>
      </c>
      <c r="G4099" s="47" t="s">
        <v>28</v>
      </c>
      <c r="H4099" s="47" t="s">
        <v>234</v>
      </c>
      <c r="I4099" s="47"/>
      <c r="J4099" s="39"/>
      <c r="K4099" s="41"/>
      <c r="M4099" s="41"/>
    </row>
    <row r="4100" spans="2:13" x14ac:dyDescent="0.15">
      <c r="B4100" s="36">
        <v>43018</v>
      </c>
      <c r="C4100" s="37">
        <v>0.25208333333333333</v>
      </c>
      <c r="D4100" s="39">
        <v>141</v>
      </c>
      <c r="E4100" s="39">
        <v>83</v>
      </c>
      <c r="F4100" s="39">
        <v>56</v>
      </c>
      <c r="G4100" s="47"/>
      <c r="H4100" s="47"/>
      <c r="I4100" s="47"/>
      <c r="J4100" s="39"/>
      <c r="K4100" s="41"/>
      <c r="M4100" s="41"/>
    </row>
    <row r="4101" spans="2:13" x14ac:dyDescent="0.15">
      <c r="B4101" s="36">
        <v>43018</v>
      </c>
      <c r="C4101" s="37">
        <v>0.25347222222222221</v>
      </c>
      <c r="D4101" s="39">
        <v>117</v>
      </c>
      <c r="E4101" s="39">
        <v>76</v>
      </c>
      <c r="F4101" s="39">
        <v>55</v>
      </c>
      <c r="G4101" s="47"/>
      <c r="H4101" s="47"/>
      <c r="I4101" s="47"/>
      <c r="J4101" s="39"/>
      <c r="K4101" s="41"/>
      <c r="M4101" s="41"/>
    </row>
    <row r="4102" spans="2:13" x14ac:dyDescent="0.15">
      <c r="B4102" s="36">
        <v>43019</v>
      </c>
      <c r="C4102" s="37">
        <v>0.23263888888888887</v>
      </c>
      <c r="D4102" s="39">
        <v>125</v>
      </c>
      <c r="E4102" s="39">
        <v>68</v>
      </c>
      <c r="F4102" s="39">
        <v>55</v>
      </c>
      <c r="G4102" s="47" t="s">
        <v>24</v>
      </c>
      <c r="H4102" s="47" t="s">
        <v>128</v>
      </c>
      <c r="I4102" s="47"/>
      <c r="J4102" s="39"/>
      <c r="K4102" s="41"/>
      <c r="M4102" s="41"/>
    </row>
    <row r="4103" spans="2:13" x14ac:dyDescent="0.15">
      <c r="B4103" s="36">
        <v>43019</v>
      </c>
      <c r="C4103" s="37">
        <v>0.23402777777777781</v>
      </c>
      <c r="D4103" s="39">
        <v>114</v>
      </c>
      <c r="E4103" s="39">
        <v>68</v>
      </c>
      <c r="F4103" s="39">
        <v>55</v>
      </c>
      <c r="G4103" s="47"/>
      <c r="H4103" s="47"/>
      <c r="I4103" s="47"/>
      <c r="J4103" s="39"/>
      <c r="K4103" s="41"/>
      <c r="M4103" s="41"/>
    </row>
    <row r="4104" spans="2:13" x14ac:dyDescent="0.15">
      <c r="B4104" s="36">
        <v>43020</v>
      </c>
      <c r="C4104" s="37">
        <v>0.25208333333333333</v>
      </c>
      <c r="D4104" s="39">
        <v>115</v>
      </c>
      <c r="E4104" s="39">
        <v>62</v>
      </c>
      <c r="F4104" s="39">
        <v>57</v>
      </c>
      <c r="G4104" s="47" t="s">
        <v>24</v>
      </c>
      <c r="H4104" s="47" t="s">
        <v>129</v>
      </c>
      <c r="I4104" s="47"/>
      <c r="J4104" s="39"/>
      <c r="K4104" s="41"/>
      <c r="M4104" s="41"/>
    </row>
    <row r="4105" spans="2:13" x14ac:dyDescent="0.15">
      <c r="B4105" s="36">
        <v>43020</v>
      </c>
      <c r="C4105" s="37">
        <v>0.25347222222222221</v>
      </c>
      <c r="D4105" s="39">
        <v>118</v>
      </c>
      <c r="E4105" s="39">
        <v>65</v>
      </c>
      <c r="F4105" s="39">
        <v>59</v>
      </c>
      <c r="G4105" s="47"/>
      <c r="H4105" s="47"/>
      <c r="I4105" s="47"/>
      <c r="J4105" s="39"/>
      <c r="K4105" s="41"/>
      <c r="M4105" s="41"/>
    </row>
    <row r="4106" spans="2:13" x14ac:dyDescent="0.15">
      <c r="B4106" s="36">
        <v>43020</v>
      </c>
      <c r="C4106" s="37">
        <v>0.25486111111111109</v>
      </c>
      <c r="D4106" s="39">
        <v>108</v>
      </c>
      <c r="E4106" s="39">
        <v>63</v>
      </c>
      <c r="F4106" s="39">
        <v>57</v>
      </c>
      <c r="G4106" s="47"/>
      <c r="H4106" s="47"/>
      <c r="I4106" s="47"/>
      <c r="J4106" s="39"/>
      <c r="K4106" s="41"/>
      <c r="M4106" s="41"/>
    </row>
    <row r="4107" spans="2:13" x14ac:dyDescent="0.15">
      <c r="B4107" s="36">
        <v>43021</v>
      </c>
      <c r="C4107" s="37">
        <v>0.25486111111111109</v>
      </c>
      <c r="D4107" s="39">
        <v>116</v>
      </c>
      <c r="E4107" s="39">
        <v>74</v>
      </c>
      <c r="F4107" s="39">
        <v>57</v>
      </c>
      <c r="G4107" s="47" t="s">
        <v>24</v>
      </c>
      <c r="H4107" s="47" t="s">
        <v>128</v>
      </c>
      <c r="I4107" s="47"/>
      <c r="J4107" s="39"/>
      <c r="K4107" s="41"/>
      <c r="M4107" s="41"/>
    </row>
    <row r="4108" spans="2:13" x14ac:dyDescent="0.15">
      <c r="B4108" s="36">
        <v>43021</v>
      </c>
      <c r="C4108" s="37">
        <v>0.25694444444444448</v>
      </c>
      <c r="D4108" s="39">
        <v>125</v>
      </c>
      <c r="E4108" s="39">
        <v>74</v>
      </c>
      <c r="F4108" s="39">
        <v>58</v>
      </c>
      <c r="G4108" s="47"/>
      <c r="H4108" s="47"/>
      <c r="I4108" s="47"/>
      <c r="J4108" s="39"/>
      <c r="K4108" s="41"/>
      <c r="M4108" s="41"/>
    </row>
    <row r="4109" spans="2:13" x14ac:dyDescent="0.15">
      <c r="B4109" s="36">
        <v>43022</v>
      </c>
      <c r="C4109" s="37">
        <v>0.27499999999999997</v>
      </c>
      <c r="D4109" s="39">
        <v>116</v>
      </c>
      <c r="E4109" s="39">
        <v>69</v>
      </c>
      <c r="F4109" s="39">
        <v>58</v>
      </c>
      <c r="G4109" s="47" t="s">
        <v>24</v>
      </c>
      <c r="H4109" s="47" t="s">
        <v>129</v>
      </c>
      <c r="I4109" s="47"/>
      <c r="J4109" s="39"/>
      <c r="K4109" s="41"/>
      <c r="M4109" s="41"/>
    </row>
    <row r="4110" spans="2:13" x14ac:dyDescent="0.15">
      <c r="B4110" s="36">
        <v>43022</v>
      </c>
      <c r="C4110" s="37">
        <v>0.27708333333333335</v>
      </c>
      <c r="D4110" s="39">
        <v>126</v>
      </c>
      <c r="E4110" s="39">
        <v>74</v>
      </c>
      <c r="F4110" s="39">
        <v>59</v>
      </c>
      <c r="G4110" s="47"/>
      <c r="H4110" s="47"/>
      <c r="I4110" s="47"/>
      <c r="J4110" s="39"/>
      <c r="K4110" s="41"/>
      <c r="M4110" s="41"/>
    </row>
    <row r="4111" spans="2:13" x14ac:dyDescent="0.15">
      <c r="B4111" s="36">
        <v>43023</v>
      </c>
      <c r="C4111" s="37">
        <v>0.2590277777777778</v>
      </c>
      <c r="D4111" s="39">
        <v>126</v>
      </c>
      <c r="E4111" s="39">
        <v>73</v>
      </c>
      <c r="F4111" s="39">
        <v>56</v>
      </c>
      <c r="G4111" s="47" t="s">
        <v>28</v>
      </c>
      <c r="H4111" s="47" t="s">
        <v>234</v>
      </c>
      <c r="I4111" s="47"/>
      <c r="J4111" s="39"/>
      <c r="K4111" s="41"/>
      <c r="M4111" s="41"/>
    </row>
    <row r="4112" spans="2:13" x14ac:dyDescent="0.15">
      <c r="B4112" s="36">
        <v>43023</v>
      </c>
      <c r="C4112" s="37">
        <v>0.26111111111111113</v>
      </c>
      <c r="D4112" s="39">
        <v>122</v>
      </c>
      <c r="E4112" s="39">
        <v>72</v>
      </c>
      <c r="F4112" s="39">
        <v>57</v>
      </c>
      <c r="G4112" s="47"/>
      <c r="H4112" s="47"/>
      <c r="I4112" s="47"/>
      <c r="J4112" s="39"/>
      <c r="K4112" s="41"/>
      <c r="M4112" s="41"/>
    </row>
    <row r="4113" spans="2:13" x14ac:dyDescent="0.15">
      <c r="B4113" s="36">
        <v>43024</v>
      </c>
      <c r="C4113" s="37">
        <v>0.24652777777777779</v>
      </c>
      <c r="D4113" s="39">
        <v>127</v>
      </c>
      <c r="E4113" s="39">
        <v>73</v>
      </c>
      <c r="F4113" s="39">
        <v>56</v>
      </c>
      <c r="G4113" s="47" t="s">
        <v>24</v>
      </c>
      <c r="H4113" s="47" t="s">
        <v>128</v>
      </c>
      <c r="I4113" s="47"/>
      <c r="J4113" s="39"/>
      <c r="K4113" s="41"/>
      <c r="M4113" s="41"/>
    </row>
    <row r="4114" spans="2:13" x14ac:dyDescent="0.15">
      <c r="B4114" s="36">
        <v>43024</v>
      </c>
      <c r="C4114" s="37">
        <v>0.25</v>
      </c>
      <c r="D4114" s="39">
        <v>124</v>
      </c>
      <c r="E4114" s="39">
        <v>75</v>
      </c>
      <c r="F4114" s="39">
        <v>54</v>
      </c>
      <c r="G4114" s="47"/>
      <c r="H4114" s="47"/>
      <c r="I4114" s="47"/>
      <c r="J4114" s="39"/>
      <c r="K4114" s="41"/>
      <c r="M4114" s="41"/>
    </row>
    <row r="4115" spans="2:13" x14ac:dyDescent="0.15">
      <c r="B4115" s="36">
        <v>43025</v>
      </c>
      <c r="C4115" s="37">
        <v>0.23750000000000002</v>
      </c>
      <c r="D4115" s="39">
        <v>132</v>
      </c>
      <c r="E4115" s="39">
        <v>80</v>
      </c>
      <c r="F4115" s="39">
        <v>53</v>
      </c>
      <c r="G4115" s="47" t="s">
        <v>24</v>
      </c>
      <c r="H4115" s="47" t="s">
        <v>426</v>
      </c>
      <c r="I4115" s="47"/>
      <c r="J4115" s="39"/>
      <c r="K4115" s="41"/>
      <c r="M4115" s="41"/>
    </row>
    <row r="4116" spans="2:13" x14ac:dyDescent="0.15">
      <c r="B4116" s="36">
        <v>43025</v>
      </c>
      <c r="C4116" s="37">
        <v>0.2388888888888889</v>
      </c>
      <c r="D4116" s="39">
        <v>136</v>
      </c>
      <c r="E4116" s="39">
        <v>75</v>
      </c>
      <c r="F4116" s="39">
        <v>52</v>
      </c>
      <c r="G4116" s="47"/>
      <c r="H4116" s="47"/>
      <c r="I4116" s="47"/>
      <c r="J4116" s="39"/>
      <c r="K4116" s="41"/>
      <c r="M4116" s="41"/>
    </row>
    <row r="4117" spans="2:13" x14ac:dyDescent="0.15">
      <c r="B4117" s="36">
        <v>43025</v>
      </c>
      <c r="C4117" s="37">
        <v>0.24027777777777778</v>
      </c>
      <c r="D4117" s="39">
        <v>121</v>
      </c>
      <c r="E4117" s="39">
        <v>75</v>
      </c>
      <c r="F4117" s="39">
        <v>52</v>
      </c>
      <c r="G4117" s="47"/>
      <c r="H4117" s="47"/>
      <c r="I4117" s="47"/>
      <c r="J4117" s="39"/>
      <c r="K4117" s="41"/>
      <c r="M4117" s="41"/>
    </row>
    <row r="4118" spans="2:13" x14ac:dyDescent="0.15">
      <c r="B4118" s="36">
        <v>43025</v>
      </c>
      <c r="C4118" s="37">
        <v>0.24236111111111111</v>
      </c>
      <c r="D4118" s="39">
        <v>124</v>
      </c>
      <c r="E4118" s="39">
        <v>78</v>
      </c>
      <c r="F4118" s="39">
        <v>55</v>
      </c>
      <c r="G4118" s="47"/>
      <c r="H4118" s="47"/>
      <c r="I4118" s="47"/>
      <c r="J4118" s="39"/>
      <c r="K4118" s="41"/>
      <c r="M4118" s="41"/>
    </row>
    <row r="4119" spans="2:13" x14ac:dyDescent="0.15">
      <c r="B4119" s="36">
        <v>43026</v>
      </c>
      <c r="C4119" s="37">
        <v>0.24444444444444446</v>
      </c>
      <c r="D4119" s="39">
        <v>122</v>
      </c>
      <c r="E4119" s="39">
        <v>67</v>
      </c>
      <c r="F4119" s="39">
        <v>64</v>
      </c>
      <c r="G4119" s="47" t="s">
        <v>24</v>
      </c>
      <c r="H4119" s="47" t="s">
        <v>406</v>
      </c>
      <c r="I4119" s="47"/>
      <c r="J4119" s="39"/>
      <c r="K4119" s="41"/>
      <c r="M4119" s="41"/>
    </row>
    <row r="4120" spans="2:13" x14ac:dyDescent="0.15">
      <c r="B4120" s="36">
        <v>43026</v>
      </c>
      <c r="C4120" s="37">
        <v>0.24652777777777779</v>
      </c>
      <c r="D4120" s="39">
        <v>114</v>
      </c>
      <c r="E4120" s="39">
        <v>65</v>
      </c>
      <c r="F4120" s="39">
        <v>63</v>
      </c>
      <c r="G4120" s="47"/>
      <c r="H4120" s="47"/>
      <c r="I4120" s="47"/>
      <c r="J4120" s="39"/>
      <c r="K4120" s="41"/>
      <c r="M4120" s="41"/>
    </row>
    <row r="4121" spans="2:13" x14ac:dyDescent="0.15">
      <c r="B4121" s="36">
        <v>43027</v>
      </c>
      <c r="C4121" s="37"/>
      <c r="D4121" s="39"/>
      <c r="E4121" s="39"/>
      <c r="F4121" s="39"/>
      <c r="G4121" s="47" t="s">
        <v>28</v>
      </c>
      <c r="H4121" s="47" t="s">
        <v>424</v>
      </c>
      <c r="I4121" s="47"/>
      <c r="J4121" s="39"/>
      <c r="K4121" s="41"/>
      <c r="M4121" s="41"/>
    </row>
    <row r="4122" spans="2:13" x14ac:dyDescent="0.15">
      <c r="B4122" s="36">
        <v>43028</v>
      </c>
      <c r="C4122" s="37"/>
      <c r="D4122" s="39"/>
      <c r="E4122" s="39"/>
      <c r="F4122" s="39"/>
      <c r="G4122" s="47" t="s">
        <v>28</v>
      </c>
      <c r="H4122" s="47" t="s">
        <v>234</v>
      </c>
      <c r="I4122" s="47"/>
      <c r="J4122" s="39"/>
      <c r="K4122" s="41"/>
      <c r="M4122" s="41"/>
    </row>
    <row r="4123" spans="2:13" x14ac:dyDescent="0.15">
      <c r="B4123" s="36">
        <v>43029</v>
      </c>
      <c r="C4123" s="37"/>
      <c r="D4123" s="39"/>
      <c r="E4123" s="39"/>
      <c r="F4123" s="39"/>
      <c r="G4123" s="47" t="s">
        <v>24</v>
      </c>
      <c r="H4123" s="47" t="s">
        <v>477</v>
      </c>
      <c r="I4123" s="47"/>
      <c r="J4123" s="39"/>
      <c r="K4123" s="41"/>
      <c r="M4123" s="41"/>
    </row>
    <row r="4124" spans="2:13" x14ac:dyDescent="0.15">
      <c r="B4124" s="36">
        <v>43030</v>
      </c>
      <c r="C4124" s="37">
        <v>0.97152777777777777</v>
      </c>
      <c r="D4124" s="39">
        <v>127</v>
      </c>
      <c r="E4124" s="39">
        <v>73</v>
      </c>
      <c r="F4124" s="39">
        <v>53</v>
      </c>
      <c r="G4124" s="47" t="s">
        <v>28</v>
      </c>
      <c r="H4124" s="47" t="s">
        <v>478</v>
      </c>
      <c r="I4124" s="47"/>
      <c r="J4124" s="39"/>
      <c r="K4124" s="41"/>
      <c r="M4124" s="41"/>
    </row>
    <row r="4125" spans="2:13" x14ac:dyDescent="0.15">
      <c r="B4125" s="36">
        <v>43031</v>
      </c>
      <c r="C4125" s="37">
        <v>0.23750000000000002</v>
      </c>
      <c r="D4125" s="39">
        <v>133</v>
      </c>
      <c r="E4125" s="39">
        <v>77</v>
      </c>
      <c r="F4125" s="39">
        <v>57</v>
      </c>
      <c r="G4125" s="47" t="s">
        <v>24</v>
      </c>
      <c r="H4125" s="47" t="s">
        <v>128</v>
      </c>
      <c r="I4125" s="47"/>
      <c r="J4125" s="39"/>
      <c r="K4125" s="41"/>
      <c r="M4125" s="41"/>
    </row>
    <row r="4126" spans="2:13" x14ac:dyDescent="0.15">
      <c r="B4126" s="36">
        <v>43031</v>
      </c>
      <c r="C4126" s="37">
        <v>0.2388888888888889</v>
      </c>
      <c r="D4126" s="39">
        <v>123</v>
      </c>
      <c r="E4126" s="39">
        <v>75</v>
      </c>
      <c r="F4126" s="39">
        <v>57</v>
      </c>
      <c r="G4126" s="47"/>
      <c r="H4126" s="47"/>
      <c r="I4126" s="47"/>
      <c r="J4126" s="39"/>
      <c r="K4126" s="41"/>
      <c r="M4126" s="41"/>
    </row>
    <row r="4127" spans="2:13" x14ac:dyDescent="0.15">
      <c r="B4127" s="36">
        <v>43032</v>
      </c>
      <c r="C4127" s="37">
        <v>0.26319444444444445</v>
      </c>
      <c r="D4127" s="39">
        <v>126</v>
      </c>
      <c r="E4127" s="39">
        <v>75</v>
      </c>
      <c r="F4127" s="39">
        <v>59</v>
      </c>
      <c r="G4127" s="47" t="s">
        <v>24</v>
      </c>
      <c r="H4127" s="47" t="s">
        <v>129</v>
      </c>
      <c r="I4127" s="47"/>
      <c r="J4127" s="39"/>
      <c r="K4127" s="41"/>
      <c r="M4127" s="41"/>
    </row>
    <row r="4128" spans="2:13" x14ac:dyDescent="0.15">
      <c r="B4128" s="36">
        <v>43032</v>
      </c>
      <c r="C4128" s="37">
        <v>0.26458333333333334</v>
      </c>
      <c r="D4128" s="39">
        <v>117</v>
      </c>
      <c r="E4128" s="39">
        <v>70</v>
      </c>
      <c r="F4128" s="39">
        <v>57</v>
      </c>
      <c r="G4128" s="47"/>
      <c r="H4128" s="47"/>
      <c r="I4128" s="47"/>
      <c r="J4128" s="39"/>
      <c r="K4128" s="41"/>
      <c r="M4128" s="41"/>
    </row>
    <row r="4129" spans="2:13" x14ac:dyDescent="0.15">
      <c r="B4129" s="36">
        <v>43033</v>
      </c>
      <c r="C4129" s="37">
        <v>0.2638888888888889</v>
      </c>
      <c r="D4129" s="39">
        <v>124</v>
      </c>
      <c r="E4129" s="39">
        <v>69</v>
      </c>
      <c r="F4129" s="39">
        <v>59</v>
      </c>
      <c r="G4129" s="47" t="s">
        <v>24</v>
      </c>
      <c r="H4129" s="47" t="s">
        <v>427</v>
      </c>
      <c r="I4129" s="47"/>
      <c r="J4129" s="39"/>
      <c r="K4129" s="41"/>
      <c r="M4129" s="41"/>
    </row>
    <row r="4130" spans="2:13" x14ac:dyDescent="0.15">
      <c r="B4130" s="36">
        <v>43033</v>
      </c>
      <c r="C4130" s="37">
        <v>0.26597222222222222</v>
      </c>
      <c r="D4130" s="39">
        <v>117</v>
      </c>
      <c r="E4130" s="39">
        <v>67</v>
      </c>
      <c r="F4130" s="39">
        <v>60</v>
      </c>
      <c r="G4130" s="47"/>
      <c r="H4130" s="47"/>
      <c r="I4130" s="47"/>
      <c r="J4130" s="39"/>
      <c r="K4130" s="41"/>
      <c r="M4130" s="41"/>
    </row>
    <row r="4131" spans="2:13" x14ac:dyDescent="0.15">
      <c r="B4131" s="36">
        <v>43033</v>
      </c>
      <c r="C4131" s="37">
        <v>0.99652777777777779</v>
      </c>
      <c r="D4131" s="39">
        <v>116</v>
      </c>
      <c r="E4131" s="39">
        <v>65</v>
      </c>
      <c r="F4131" s="39">
        <v>52</v>
      </c>
      <c r="G4131" s="47"/>
      <c r="H4131" s="47"/>
      <c r="I4131" s="47"/>
      <c r="J4131" s="39"/>
      <c r="K4131" s="41"/>
      <c r="M4131" s="41"/>
    </row>
    <row r="4132" spans="2:13" x14ac:dyDescent="0.15">
      <c r="B4132" s="36">
        <v>43033</v>
      </c>
      <c r="C4132" s="37">
        <v>0.99861111111111101</v>
      </c>
      <c r="D4132" s="39">
        <v>122</v>
      </c>
      <c r="E4132" s="39">
        <v>68</v>
      </c>
      <c r="F4132" s="39">
        <v>57</v>
      </c>
      <c r="G4132" s="47"/>
      <c r="H4132" s="47"/>
      <c r="I4132" s="47"/>
      <c r="J4132" s="39"/>
      <c r="K4132" s="41"/>
      <c r="M4132" s="41"/>
    </row>
    <row r="4133" spans="2:13" x14ac:dyDescent="0.15">
      <c r="B4133" s="36">
        <v>43034</v>
      </c>
      <c r="C4133" s="37">
        <v>0.24236111111111111</v>
      </c>
      <c r="D4133" s="39">
        <v>131</v>
      </c>
      <c r="E4133" s="39">
        <v>76</v>
      </c>
      <c r="F4133" s="39">
        <v>61</v>
      </c>
      <c r="G4133" s="47" t="s">
        <v>24</v>
      </c>
      <c r="H4133" s="47" t="s">
        <v>129</v>
      </c>
      <c r="I4133" s="47"/>
      <c r="J4133" s="39"/>
      <c r="K4133" s="41"/>
      <c r="M4133" s="41"/>
    </row>
    <row r="4134" spans="2:13" x14ac:dyDescent="0.15">
      <c r="B4134" s="36">
        <v>43034</v>
      </c>
      <c r="C4134" s="37">
        <v>0.24374999999999999</v>
      </c>
      <c r="D4134" s="39">
        <v>142</v>
      </c>
      <c r="E4134" s="39">
        <v>77</v>
      </c>
      <c r="F4134" s="39">
        <v>62</v>
      </c>
      <c r="G4134" s="47"/>
      <c r="H4134" s="47"/>
      <c r="I4134" s="47"/>
      <c r="J4134" s="39"/>
      <c r="K4134" s="41"/>
      <c r="M4134" s="41"/>
    </row>
    <row r="4135" spans="2:13" x14ac:dyDescent="0.15">
      <c r="B4135" s="36">
        <v>43035</v>
      </c>
      <c r="C4135" s="37">
        <v>0.25208333333333333</v>
      </c>
      <c r="D4135" s="39">
        <v>119</v>
      </c>
      <c r="E4135" s="39">
        <v>72</v>
      </c>
      <c r="F4135" s="39">
        <v>57</v>
      </c>
      <c r="G4135" s="47" t="s">
        <v>24</v>
      </c>
      <c r="H4135" s="47" t="s">
        <v>128</v>
      </c>
      <c r="I4135" s="47"/>
      <c r="J4135" s="39"/>
      <c r="K4135" s="41"/>
      <c r="M4135" s="41"/>
    </row>
    <row r="4136" spans="2:13" x14ac:dyDescent="0.15">
      <c r="B4136" s="36">
        <v>43035</v>
      </c>
      <c r="C4136" s="37">
        <v>0.25486111111111109</v>
      </c>
      <c r="D4136" s="39">
        <v>122</v>
      </c>
      <c r="E4136" s="39">
        <v>76</v>
      </c>
      <c r="F4136" s="39">
        <v>58</v>
      </c>
      <c r="G4136" s="47"/>
      <c r="H4136" s="47"/>
      <c r="I4136" s="47"/>
      <c r="J4136" s="39"/>
      <c r="K4136" s="41"/>
      <c r="M4136" s="41"/>
    </row>
    <row r="4137" spans="2:13" x14ac:dyDescent="0.15">
      <c r="B4137" s="36">
        <v>43036</v>
      </c>
      <c r="C4137" s="37">
        <v>0.27847222222222223</v>
      </c>
      <c r="D4137" s="39">
        <v>114</v>
      </c>
      <c r="E4137" s="39">
        <v>64</v>
      </c>
      <c r="F4137" s="39">
        <v>61</v>
      </c>
      <c r="G4137" s="47" t="s">
        <v>28</v>
      </c>
      <c r="H4137" s="47" t="s">
        <v>234</v>
      </c>
      <c r="I4137" s="47"/>
      <c r="J4137" s="39"/>
      <c r="K4137" s="41"/>
      <c r="M4137" s="41"/>
    </row>
    <row r="4138" spans="2:13" x14ac:dyDescent="0.15">
      <c r="B4138" s="36">
        <v>43036</v>
      </c>
      <c r="C4138" s="37">
        <v>0.27916666666666667</v>
      </c>
      <c r="D4138" s="39">
        <v>121</v>
      </c>
      <c r="E4138" s="39">
        <v>68</v>
      </c>
      <c r="F4138" s="39">
        <v>68</v>
      </c>
      <c r="G4138" s="47"/>
      <c r="H4138" s="47"/>
      <c r="I4138" s="47"/>
      <c r="J4138" s="39"/>
      <c r="K4138" s="41"/>
      <c r="M4138" s="41"/>
    </row>
    <row r="4139" spans="2:13" x14ac:dyDescent="0.15">
      <c r="B4139" s="36">
        <v>43037</v>
      </c>
      <c r="C4139" s="37">
        <v>0.25277777777777777</v>
      </c>
      <c r="D4139" s="39">
        <v>122</v>
      </c>
      <c r="E4139" s="39">
        <v>71</v>
      </c>
      <c r="F4139" s="39">
        <v>59</v>
      </c>
      <c r="G4139" s="47" t="s">
        <v>24</v>
      </c>
      <c r="H4139" s="47" t="s">
        <v>436</v>
      </c>
      <c r="I4139" s="47"/>
      <c r="J4139" s="39"/>
      <c r="K4139" s="41"/>
      <c r="M4139" s="41"/>
    </row>
    <row r="4140" spans="2:13" x14ac:dyDescent="0.15">
      <c r="B4140" s="36">
        <v>43037</v>
      </c>
      <c r="C4140" s="37">
        <v>0.25555555555555559</v>
      </c>
      <c r="D4140" s="39">
        <v>130</v>
      </c>
      <c r="E4140" s="39">
        <v>89</v>
      </c>
      <c r="F4140" s="39">
        <v>66</v>
      </c>
      <c r="G4140" s="47"/>
      <c r="H4140" s="47"/>
      <c r="I4140" s="47"/>
      <c r="J4140" s="39"/>
      <c r="K4140" s="41"/>
      <c r="M4140" s="41"/>
    </row>
    <row r="4141" spans="2:13" x14ac:dyDescent="0.15">
      <c r="B4141" s="36">
        <v>43037</v>
      </c>
      <c r="C4141" s="37">
        <v>0.25833333333333336</v>
      </c>
      <c r="D4141" s="39">
        <v>127</v>
      </c>
      <c r="E4141" s="39">
        <v>76</v>
      </c>
      <c r="F4141" s="39">
        <v>57</v>
      </c>
      <c r="G4141" s="47"/>
      <c r="H4141" s="47"/>
      <c r="I4141" s="47"/>
      <c r="J4141" s="39"/>
      <c r="K4141" s="41"/>
      <c r="M4141" s="41"/>
    </row>
    <row r="4142" spans="2:13" x14ac:dyDescent="0.15">
      <c r="B4142" s="36">
        <v>43038</v>
      </c>
      <c r="C4142" s="37"/>
      <c r="D4142" s="39"/>
      <c r="E4142" s="39"/>
      <c r="F4142" s="39"/>
      <c r="G4142" s="47" t="s">
        <v>28</v>
      </c>
      <c r="H4142" s="47" t="s">
        <v>479</v>
      </c>
      <c r="I4142" s="47"/>
      <c r="J4142" s="39"/>
      <c r="K4142" s="41"/>
      <c r="M4142" s="41"/>
    </row>
    <row r="4143" spans="2:13" x14ac:dyDescent="0.15">
      <c r="B4143" s="36">
        <v>43039</v>
      </c>
      <c r="C4143" s="37"/>
      <c r="D4143" s="39"/>
      <c r="E4143" s="39"/>
      <c r="F4143" s="39"/>
      <c r="G4143" s="47" t="s">
        <v>28</v>
      </c>
      <c r="H4143" s="47" t="s">
        <v>479</v>
      </c>
      <c r="I4143" s="47"/>
      <c r="J4143" s="39"/>
      <c r="K4143" s="41"/>
      <c r="M4143" s="41"/>
    </row>
    <row r="4144" spans="2:13" x14ac:dyDescent="0.15">
      <c r="B4144" s="36">
        <v>43040</v>
      </c>
      <c r="C4144" s="37">
        <v>0.99791666666666667</v>
      </c>
      <c r="D4144" s="39">
        <v>110</v>
      </c>
      <c r="E4144" s="39">
        <v>56</v>
      </c>
      <c r="F4144" s="39">
        <v>61</v>
      </c>
      <c r="G4144" s="47" t="s">
        <v>28</v>
      </c>
      <c r="H4144" s="47" t="s">
        <v>234</v>
      </c>
      <c r="I4144" s="47"/>
      <c r="J4144" s="39"/>
      <c r="K4144" s="41"/>
      <c r="M4144" s="41"/>
    </row>
    <row r="4145" spans="2:13" x14ac:dyDescent="0.15">
      <c r="B4145" s="36">
        <v>43040</v>
      </c>
      <c r="C4145" s="37">
        <v>0.99930555555555556</v>
      </c>
      <c r="D4145" s="39">
        <v>111</v>
      </c>
      <c r="E4145" s="39">
        <v>55</v>
      </c>
      <c r="F4145" s="39">
        <v>63</v>
      </c>
      <c r="G4145" s="47"/>
      <c r="H4145" s="47"/>
      <c r="I4145" s="47"/>
      <c r="J4145" s="39"/>
      <c r="K4145" s="41"/>
      <c r="M4145" s="41"/>
    </row>
    <row r="4146" spans="2:13" x14ac:dyDescent="0.15">
      <c r="B4146" s="36">
        <v>43041</v>
      </c>
      <c r="C4146" s="37">
        <v>3.472222222222222E-3</v>
      </c>
      <c r="D4146" s="39">
        <v>109</v>
      </c>
      <c r="E4146" s="39">
        <v>58</v>
      </c>
      <c r="F4146" s="39">
        <v>66</v>
      </c>
      <c r="G4146" s="47" t="s">
        <v>24</v>
      </c>
      <c r="H4146" s="47" t="s">
        <v>128</v>
      </c>
      <c r="I4146" s="47"/>
      <c r="J4146" s="39"/>
      <c r="K4146" s="41"/>
      <c r="M4146" s="41"/>
    </row>
    <row r="4147" spans="2:13" x14ac:dyDescent="0.15">
      <c r="B4147" s="36">
        <v>43041</v>
      </c>
      <c r="C4147" s="37">
        <v>0.2590277777777778</v>
      </c>
      <c r="D4147" s="39">
        <v>139</v>
      </c>
      <c r="E4147" s="39">
        <v>66</v>
      </c>
      <c r="F4147" s="39">
        <v>57</v>
      </c>
      <c r="G4147" s="47"/>
      <c r="H4147" s="47"/>
      <c r="I4147" s="47"/>
      <c r="J4147" s="39"/>
      <c r="K4147" s="41"/>
      <c r="M4147" s="41"/>
    </row>
    <row r="4148" spans="2:13" x14ac:dyDescent="0.15">
      <c r="B4148" s="36">
        <v>43041</v>
      </c>
      <c r="C4148" s="37">
        <v>0.26041666666666669</v>
      </c>
      <c r="D4148" s="39">
        <v>132</v>
      </c>
      <c r="E4148" s="39">
        <v>76</v>
      </c>
      <c r="F4148" s="39">
        <v>57</v>
      </c>
      <c r="G4148" s="47"/>
      <c r="H4148" s="47"/>
      <c r="I4148" s="47"/>
      <c r="J4148" s="39"/>
      <c r="K4148" s="41"/>
      <c r="M4148" s="41"/>
    </row>
    <row r="4149" spans="2:13" x14ac:dyDescent="0.15">
      <c r="B4149" s="36">
        <v>43042</v>
      </c>
      <c r="C4149" s="37">
        <v>0.25972222222222224</v>
      </c>
      <c r="D4149" s="39">
        <v>137</v>
      </c>
      <c r="E4149" s="39">
        <v>79</v>
      </c>
      <c r="F4149" s="39">
        <v>61</v>
      </c>
      <c r="G4149" s="47" t="s">
        <v>24</v>
      </c>
      <c r="H4149" s="47" t="s">
        <v>129</v>
      </c>
      <c r="I4149" s="47"/>
      <c r="J4149" s="39"/>
      <c r="K4149" s="41"/>
      <c r="M4149" s="41"/>
    </row>
    <row r="4150" spans="2:13" x14ac:dyDescent="0.15">
      <c r="B4150" s="36">
        <v>43042</v>
      </c>
      <c r="C4150" s="37">
        <v>0.26041666666666669</v>
      </c>
      <c r="D4150" s="39">
        <v>126</v>
      </c>
      <c r="E4150" s="39">
        <v>80</v>
      </c>
      <c r="F4150" s="39">
        <v>59</v>
      </c>
      <c r="G4150" s="47"/>
      <c r="H4150" s="47"/>
      <c r="I4150" s="47"/>
      <c r="J4150" s="39"/>
      <c r="K4150" s="41"/>
      <c r="M4150" s="41"/>
    </row>
    <row r="4151" spans="2:13" x14ac:dyDescent="0.15">
      <c r="B4151" s="36">
        <v>43043</v>
      </c>
      <c r="C4151" s="37">
        <v>0.25138888888888888</v>
      </c>
      <c r="D4151" s="39">
        <v>124</v>
      </c>
      <c r="E4151" s="39">
        <v>71</v>
      </c>
      <c r="F4151" s="39">
        <v>53</v>
      </c>
      <c r="G4151" s="47" t="s">
        <v>24</v>
      </c>
      <c r="H4151" s="47" t="s">
        <v>128</v>
      </c>
      <c r="I4151" s="47"/>
      <c r="J4151" s="39"/>
      <c r="K4151" s="41"/>
      <c r="M4151" s="41"/>
    </row>
    <row r="4152" spans="2:13" x14ac:dyDescent="0.15">
      <c r="B4152" s="36">
        <v>43043</v>
      </c>
      <c r="C4152" s="37">
        <v>0.25277777777777777</v>
      </c>
      <c r="D4152" s="39">
        <v>146</v>
      </c>
      <c r="E4152" s="39">
        <v>85</v>
      </c>
      <c r="F4152" s="39">
        <v>57</v>
      </c>
      <c r="G4152" s="47"/>
      <c r="H4152" s="47"/>
      <c r="I4152" s="47"/>
      <c r="J4152" s="39"/>
      <c r="K4152" s="41"/>
      <c r="M4152" s="41"/>
    </row>
    <row r="4153" spans="2:13" x14ac:dyDescent="0.15">
      <c r="B4153" s="36">
        <v>43043</v>
      </c>
      <c r="C4153" s="37">
        <v>0.25694444444444448</v>
      </c>
      <c r="D4153" s="39">
        <v>125</v>
      </c>
      <c r="E4153" s="39">
        <v>74</v>
      </c>
      <c r="F4153" s="39">
        <v>53</v>
      </c>
      <c r="G4153" s="47"/>
      <c r="H4153" s="47"/>
      <c r="I4153" s="47"/>
      <c r="J4153" s="39"/>
      <c r="K4153" s="41"/>
      <c r="M4153" s="41"/>
    </row>
    <row r="4154" spans="2:13" x14ac:dyDescent="0.15">
      <c r="B4154" s="36">
        <v>43044</v>
      </c>
      <c r="C4154" s="37">
        <v>0.27430555555555552</v>
      </c>
      <c r="D4154" s="39">
        <v>122</v>
      </c>
      <c r="E4154" s="39">
        <v>68</v>
      </c>
      <c r="F4154" s="39">
        <v>54</v>
      </c>
      <c r="G4154" s="47" t="s">
        <v>24</v>
      </c>
      <c r="H4154" s="47" t="s">
        <v>129</v>
      </c>
      <c r="I4154" s="47"/>
      <c r="J4154" s="39"/>
      <c r="K4154" s="41"/>
      <c r="M4154" s="41"/>
    </row>
    <row r="4155" spans="2:13" x14ac:dyDescent="0.15">
      <c r="B4155" s="36">
        <v>43044</v>
      </c>
      <c r="C4155" s="37">
        <v>0.27499999999999997</v>
      </c>
      <c r="D4155" s="39">
        <v>129</v>
      </c>
      <c r="E4155" s="39">
        <v>73</v>
      </c>
      <c r="F4155" s="39">
        <v>56</v>
      </c>
      <c r="G4155" s="47"/>
      <c r="H4155" s="47"/>
      <c r="I4155" s="47"/>
      <c r="J4155" s="39"/>
      <c r="K4155" s="41"/>
      <c r="M4155" s="41"/>
    </row>
    <row r="4156" spans="2:13" x14ac:dyDescent="0.15">
      <c r="B4156" s="36">
        <v>43045</v>
      </c>
      <c r="C4156" s="37">
        <v>0.24930555555555556</v>
      </c>
      <c r="D4156" s="39">
        <v>124</v>
      </c>
      <c r="E4156" s="39">
        <v>72</v>
      </c>
      <c r="F4156" s="39">
        <v>54</v>
      </c>
      <c r="G4156" s="47" t="s">
        <v>24</v>
      </c>
      <c r="H4156" s="47" t="s">
        <v>128</v>
      </c>
      <c r="I4156" s="47"/>
      <c r="J4156" s="39"/>
      <c r="K4156" s="41"/>
      <c r="M4156" s="41"/>
    </row>
    <row r="4157" spans="2:13" x14ac:dyDescent="0.15">
      <c r="B4157" s="36">
        <v>43045</v>
      </c>
      <c r="C4157" s="37">
        <v>0.25069444444444444</v>
      </c>
      <c r="D4157" s="39">
        <v>128</v>
      </c>
      <c r="E4157" s="39">
        <v>74</v>
      </c>
      <c r="F4157" s="39">
        <v>54</v>
      </c>
      <c r="G4157" s="47"/>
      <c r="H4157" s="47"/>
      <c r="I4157" s="47"/>
      <c r="J4157" s="39"/>
      <c r="K4157" s="41"/>
      <c r="M4157" s="41"/>
    </row>
    <row r="4158" spans="2:13" x14ac:dyDescent="0.15">
      <c r="B4158" s="36">
        <v>43046</v>
      </c>
      <c r="C4158" s="37">
        <v>0.25</v>
      </c>
      <c r="D4158" s="39">
        <v>111</v>
      </c>
      <c r="E4158" s="39">
        <v>66</v>
      </c>
      <c r="F4158" s="39">
        <v>63</v>
      </c>
      <c r="G4158" s="47" t="s">
        <v>24</v>
      </c>
      <c r="H4158" s="47" t="s">
        <v>129</v>
      </c>
      <c r="I4158" s="47"/>
      <c r="J4158" s="39"/>
      <c r="K4158" s="41"/>
      <c r="M4158" s="41"/>
    </row>
    <row r="4159" spans="2:13" x14ac:dyDescent="0.15">
      <c r="B4159" s="36">
        <v>43046</v>
      </c>
      <c r="C4159" s="37">
        <v>0.25138888888888888</v>
      </c>
      <c r="D4159" s="39">
        <v>127</v>
      </c>
      <c r="E4159" s="39">
        <v>73</v>
      </c>
      <c r="F4159" s="39">
        <v>64</v>
      </c>
      <c r="G4159" s="47"/>
      <c r="H4159" s="47"/>
      <c r="I4159" s="47"/>
      <c r="J4159" s="39"/>
      <c r="K4159" s="41"/>
      <c r="M4159" s="41"/>
    </row>
    <row r="4160" spans="2:13" x14ac:dyDescent="0.15">
      <c r="B4160" s="36">
        <v>43046</v>
      </c>
      <c r="C4160" s="37">
        <v>0.25208333333333333</v>
      </c>
      <c r="D4160" s="39">
        <v>118</v>
      </c>
      <c r="E4160" s="39">
        <v>65</v>
      </c>
      <c r="F4160" s="39">
        <v>63</v>
      </c>
      <c r="G4160" s="47"/>
      <c r="H4160" s="47"/>
      <c r="I4160" s="47"/>
      <c r="J4160" s="39"/>
      <c r="K4160" s="41"/>
      <c r="M4160" s="41"/>
    </row>
    <row r="4161" spans="2:13" x14ac:dyDescent="0.15">
      <c r="B4161" s="36">
        <v>43047</v>
      </c>
      <c r="C4161" s="37">
        <v>0.24444444444444446</v>
      </c>
      <c r="D4161" s="39">
        <v>116</v>
      </c>
      <c r="E4161" s="39">
        <v>64</v>
      </c>
      <c r="F4161" s="39">
        <v>58</v>
      </c>
      <c r="G4161" s="47" t="s">
        <v>24</v>
      </c>
      <c r="H4161" s="47" t="s">
        <v>128</v>
      </c>
      <c r="I4161" s="47"/>
      <c r="J4161" s="39"/>
      <c r="K4161" s="41"/>
      <c r="M4161" s="41"/>
    </row>
    <row r="4162" spans="2:13" x14ac:dyDescent="0.15">
      <c r="B4162" s="36">
        <v>43047</v>
      </c>
      <c r="C4162" s="37">
        <v>0.24722222222222223</v>
      </c>
      <c r="D4162" s="39">
        <v>113</v>
      </c>
      <c r="E4162" s="39">
        <v>63</v>
      </c>
      <c r="F4162" s="39">
        <v>57</v>
      </c>
      <c r="G4162" s="47"/>
      <c r="H4162" s="47"/>
      <c r="I4162" s="47"/>
      <c r="J4162" s="39"/>
      <c r="K4162" s="41"/>
      <c r="M4162" s="41"/>
    </row>
    <row r="4163" spans="2:13" x14ac:dyDescent="0.15">
      <c r="B4163" s="36">
        <v>43048</v>
      </c>
      <c r="C4163" s="37">
        <v>0.23402777777777781</v>
      </c>
      <c r="D4163" s="39">
        <v>117</v>
      </c>
      <c r="E4163" s="39">
        <v>66</v>
      </c>
      <c r="F4163" s="39">
        <v>62</v>
      </c>
      <c r="G4163" s="47" t="s">
        <v>24</v>
      </c>
      <c r="H4163" s="47" t="s">
        <v>129</v>
      </c>
      <c r="I4163" s="47"/>
      <c r="J4163" s="39"/>
      <c r="K4163" s="41"/>
      <c r="M4163" s="41"/>
    </row>
    <row r="4164" spans="2:13" x14ac:dyDescent="0.15">
      <c r="B4164" s="36">
        <v>43048</v>
      </c>
      <c r="C4164" s="37">
        <v>0.23611111111111113</v>
      </c>
      <c r="D4164" s="39">
        <v>109</v>
      </c>
      <c r="E4164" s="39">
        <v>62</v>
      </c>
      <c r="F4164" s="39">
        <v>63</v>
      </c>
      <c r="G4164" s="47"/>
      <c r="H4164" s="47"/>
      <c r="I4164" s="47"/>
      <c r="J4164" s="39"/>
      <c r="K4164" s="41"/>
      <c r="M4164" s="41"/>
    </row>
    <row r="4165" spans="2:13" x14ac:dyDescent="0.15">
      <c r="B4165" s="36">
        <v>43049</v>
      </c>
      <c r="C4165" s="37">
        <v>0.2638888888888889</v>
      </c>
      <c r="D4165" s="39">
        <v>114</v>
      </c>
      <c r="E4165" s="39">
        <v>65</v>
      </c>
      <c r="F4165" s="39">
        <v>60</v>
      </c>
      <c r="G4165" s="47" t="s">
        <v>24</v>
      </c>
      <c r="H4165" s="47" t="s">
        <v>128</v>
      </c>
      <c r="I4165" s="47"/>
      <c r="J4165" s="39"/>
      <c r="K4165" s="41"/>
      <c r="M4165" s="41"/>
    </row>
    <row r="4166" spans="2:13" x14ac:dyDescent="0.15">
      <c r="B4166" s="36">
        <v>43049</v>
      </c>
      <c r="C4166" s="37">
        <v>0.26527777777777778</v>
      </c>
      <c r="D4166" s="39">
        <v>119</v>
      </c>
      <c r="E4166" s="39">
        <v>61</v>
      </c>
      <c r="F4166" s="39">
        <v>59</v>
      </c>
      <c r="G4166" s="47"/>
      <c r="H4166" s="47"/>
      <c r="I4166" s="47"/>
      <c r="J4166" s="39"/>
      <c r="K4166" s="41"/>
      <c r="M4166" s="41"/>
    </row>
    <row r="4167" spans="2:13" x14ac:dyDescent="0.15">
      <c r="B4167" s="36">
        <v>43050</v>
      </c>
      <c r="C4167" s="37">
        <v>0.24444444444444446</v>
      </c>
      <c r="D4167" s="39">
        <v>121</v>
      </c>
      <c r="E4167" s="39">
        <v>70</v>
      </c>
      <c r="F4167" s="39">
        <v>69</v>
      </c>
      <c r="G4167" s="47" t="s">
        <v>28</v>
      </c>
      <c r="H4167" s="47" t="s">
        <v>704</v>
      </c>
      <c r="I4167" s="47"/>
      <c r="J4167" s="39"/>
      <c r="K4167" s="41"/>
      <c r="M4167" s="41"/>
    </row>
    <row r="4168" spans="2:13" x14ac:dyDescent="0.15">
      <c r="B4168" s="36">
        <v>43050</v>
      </c>
      <c r="C4168" s="37">
        <v>0.24652777777777779</v>
      </c>
      <c r="D4168" s="39">
        <v>117</v>
      </c>
      <c r="E4168" s="39">
        <v>67</v>
      </c>
      <c r="F4168" s="39">
        <v>58</v>
      </c>
      <c r="G4168" s="47"/>
      <c r="H4168" s="47"/>
      <c r="I4168" s="47"/>
      <c r="J4168" s="39"/>
      <c r="K4168" s="41"/>
      <c r="M4168" s="41"/>
    </row>
    <row r="4169" spans="2:13" x14ac:dyDescent="0.15">
      <c r="B4169" s="36">
        <v>43051</v>
      </c>
      <c r="C4169" s="37"/>
      <c r="D4169" s="39"/>
      <c r="E4169" s="39"/>
      <c r="F4169" s="39"/>
      <c r="G4169" s="47" t="s">
        <v>28</v>
      </c>
      <c r="H4169" s="47" t="s">
        <v>705</v>
      </c>
      <c r="I4169" s="47"/>
      <c r="J4169" s="39"/>
      <c r="K4169" s="41"/>
      <c r="M4169" s="41"/>
    </row>
    <row r="4170" spans="2:13" x14ac:dyDescent="0.15">
      <c r="B4170" s="36">
        <v>43052</v>
      </c>
      <c r="C4170" s="37">
        <v>0.25</v>
      </c>
      <c r="D4170" s="39">
        <v>133</v>
      </c>
      <c r="E4170" s="39">
        <v>76</v>
      </c>
      <c r="F4170" s="39">
        <v>54</v>
      </c>
      <c r="G4170" s="47" t="s">
        <v>24</v>
      </c>
      <c r="H4170" s="47" t="s">
        <v>706</v>
      </c>
      <c r="I4170" s="47"/>
      <c r="J4170" s="39"/>
      <c r="K4170" s="41"/>
      <c r="M4170" s="41"/>
    </row>
    <row r="4171" spans="2:13" x14ac:dyDescent="0.15">
      <c r="B4171" s="36">
        <v>43052</v>
      </c>
      <c r="C4171" s="37">
        <v>0.25277777777777777</v>
      </c>
      <c r="D4171" s="39">
        <v>124</v>
      </c>
      <c r="E4171" s="39">
        <v>77</v>
      </c>
      <c r="F4171" s="39">
        <v>54</v>
      </c>
      <c r="G4171" s="47"/>
      <c r="H4171" s="47"/>
      <c r="I4171" s="47"/>
      <c r="J4171" s="39"/>
      <c r="K4171" s="41"/>
      <c r="M4171" s="41"/>
    </row>
    <row r="4172" spans="2:13" x14ac:dyDescent="0.15">
      <c r="B4172" s="36">
        <v>43053</v>
      </c>
      <c r="C4172" s="37"/>
      <c r="D4172" s="39"/>
      <c r="E4172" s="39"/>
      <c r="F4172" s="39"/>
      <c r="G4172" s="47" t="s">
        <v>24</v>
      </c>
      <c r="H4172" s="47" t="s">
        <v>405</v>
      </c>
      <c r="I4172" s="47"/>
      <c r="J4172" s="39"/>
      <c r="K4172" s="41"/>
      <c r="M4172" s="41"/>
    </row>
    <row r="4173" spans="2:13" x14ac:dyDescent="0.15">
      <c r="B4173" s="36">
        <v>43054</v>
      </c>
      <c r="C4173" s="37"/>
      <c r="D4173" s="39"/>
      <c r="E4173" s="39"/>
      <c r="F4173" s="39"/>
      <c r="G4173" s="47" t="s">
        <v>28</v>
      </c>
      <c r="H4173" s="47" t="s">
        <v>396</v>
      </c>
      <c r="I4173" s="47"/>
      <c r="J4173" s="39"/>
      <c r="K4173" s="41"/>
      <c r="M4173" s="41"/>
    </row>
    <row r="4174" spans="2:13" x14ac:dyDescent="0.15">
      <c r="B4174" s="36">
        <v>43055</v>
      </c>
      <c r="C4174" s="37"/>
      <c r="D4174" s="39"/>
      <c r="E4174" s="39"/>
      <c r="F4174" s="39"/>
      <c r="G4174" s="47" t="s">
        <v>24</v>
      </c>
      <c r="H4174" s="47" t="s">
        <v>707</v>
      </c>
      <c r="I4174" s="47"/>
      <c r="J4174" s="39"/>
      <c r="K4174" s="41"/>
      <c r="M4174" s="41"/>
    </row>
    <row r="4175" spans="2:13" x14ac:dyDescent="0.15">
      <c r="B4175" s="36">
        <v>43056</v>
      </c>
      <c r="C4175" s="37"/>
      <c r="D4175" s="39"/>
      <c r="E4175" s="39"/>
      <c r="F4175" s="39"/>
      <c r="G4175" s="47" t="s">
        <v>28</v>
      </c>
      <c r="H4175" s="47" t="s">
        <v>234</v>
      </c>
      <c r="I4175" s="47"/>
      <c r="J4175" s="39"/>
      <c r="K4175" s="41"/>
      <c r="M4175" s="41"/>
    </row>
    <row r="4176" spans="2:13" x14ac:dyDescent="0.15">
      <c r="B4176" s="36">
        <v>43057</v>
      </c>
      <c r="C4176" s="37">
        <v>0.27291666666666664</v>
      </c>
      <c r="D4176" s="39">
        <v>134</v>
      </c>
      <c r="E4176" s="39">
        <v>72</v>
      </c>
      <c r="F4176" s="39">
        <v>68</v>
      </c>
      <c r="G4176" s="47" t="s">
        <v>24</v>
      </c>
      <c r="H4176" s="47" t="s">
        <v>427</v>
      </c>
      <c r="I4176" s="47"/>
      <c r="J4176" s="39"/>
      <c r="K4176" s="41"/>
      <c r="M4176" s="41"/>
    </row>
    <row r="4177" spans="2:13" x14ac:dyDescent="0.15">
      <c r="B4177" s="36">
        <v>43057</v>
      </c>
      <c r="C4177" s="37">
        <v>0.27569444444444446</v>
      </c>
      <c r="D4177" s="39">
        <v>129</v>
      </c>
      <c r="E4177" s="39">
        <v>70</v>
      </c>
      <c r="F4177" s="39">
        <v>66</v>
      </c>
      <c r="G4177" s="47"/>
      <c r="H4177" s="47"/>
      <c r="I4177" s="47"/>
      <c r="J4177" s="39"/>
      <c r="K4177" s="41"/>
      <c r="M4177" s="41"/>
    </row>
    <row r="4178" spans="2:13" x14ac:dyDescent="0.15">
      <c r="B4178" s="36">
        <v>43057</v>
      </c>
      <c r="C4178" s="37">
        <v>0.9819444444444444</v>
      </c>
      <c r="D4178" s="39">
        <v>128</v>
      </c>
      <c r="E4178" s="39">
        <v>75</v>
      </c>
      <c r="F4178" s="39">
        <v>51</v>
      </c>
      <c r="G4178" s="47"/>
      <c r="H4178" s="47"/>
      <c r="I4178" s="47"/>
      <c r="J4178" s="39"/>
      <c r="K4178" s="41"/>
      <c r="M4178" s="41"/>
    </row>
    <row r="4179" spans="2:13" x14ac:dyDescent="0.15">
      <c r="B4179" s="36">
        <v>43057</v>
      </c>
      <c r="C4179" s="37">
        <v>0.98263888888888884</v>
      </c>
      <c r="D4179" s="39">
        <v>123</v>
      </c>
      <c r="E4179" s="39">
        <v>75</v>
      </c>
      <c r="F4179" s="39">
        <v>51</v>
      </c>
      <c r="G4179" s="47"/>
      <c r="H4179" s="47"/>
      <c r="I4179" s="47"/>
      <c r="J4179" s="39"/>
      <c r="K4179" s="41"/>
      <c r="M4179" s="41"/>
    </row>
    <row r="4180" spans="2:13" x14ac:dyDescent="0.15">
      <c r="B4180" s="36">
        <v>43058</v>
      </c>
      <c r="C4180" s="37">
        <v>0.25069444444444444</v>
      </c>
      <c r="D4180" s="39">
        <v>135</v>
      </c>
      <c r="E4180" s="39">
        <v>76</v>
      </c>
      <c r="F4180" s="39">
        <v>58</v>
      </c>
      <c r="G4180" s="47" t="s">
        <v>24</v>
      </c>
      <c r="H4180" s="47" t="s">
        <v>129</v>
      </c>
      <c r="I4180" s="47"/>
      <c r="J4180" s="39"/>
      <c r="K4180" s="41"/>
      <c r="M4180" s="41"/>
    </row>
    <row r="4181" spans="2:13" x14ac:dyDescent="0.15">
      <c r="B4181" s="36">
        <v>43058</v>
      </c>
      <c r="C4181" s="37">
        <v>0.25277777777777777</v>
      </c>
      <c r="D4181" s="39">
        <v>122</v>
      </c>
      <c r="E4181" s="39">
        <v>79</v>
      </c>
      <c r="F4181" s="39">
        <v>59</v>
      </c>
      <c r="G4181" s="47"/>
      <c r="H4181" s="47"/>
      <c r="I4181" s="47"/>
      <c r="J4181" s="39"/>
      <c r="K4181" s="41"/>
      <c r="M4181" s="41"/>
    </row>
    <row r="4182" spans="2:13" x14ac:dyDescent="0.15">
      <c r="B4182" s="36">
        <v>43059</v>
      </c>
      <c r="C4182" s="37">
        <v>0.25555555555555559</v>
      </c>
      <c r="D4182" s="39">
        <v>126</v>
      </c>
      <c r="E4182" s="39">
        <v>68</v>
      </c>
      <c r="F4182" s="39">
        <v>59</v>
      </c>
      <c r="G4182" s="47" t="s">
        <v>24</v>
      </c>
      <c r="H4182" s="47" t="s">
        <v>128</v>
      </c>
      <c r="I4182" s="47"/>
      <c r="J4182" s="39"/>
      <c r="K4182" s="41"/>
      <c r="M4182" s="41"/>
    </row>
    <row r="4183" spans="2:13" x14ac:dyDescent="0.15">
      <c r="B4183" s="36">
        <v>43059</v>
      </c>
      <c r="C4183" s="37">
        <v>0.25694444444444448</v>
      </c>
      <c r="D4183" s="39">
        <v>123</v>
      </c>
      <c r="E4183" s="39">
        <v>75</v>
      </c>
      <c r="F4183" s="39">
        <v>61</v>
      </c>
      <c r="G4183" s="47"/>
      <c r="H4183" s="47"/>
      <c r="I4183" s="47"/>
      <c r="J4183" s="39"/>
      <c r="K4183" s="41"/>
      <c r="M4183" s="41"/>
    </row>
    <row r="4184" spans="2:13" x14ac:dyDescent="0.15">
      <c r="B4184" s="36">
        <v>43059</v>
      </c>
      <c r="C4184" s="37">
        <v>0.25763888888888892</v>
      </c>
      <c r="D4184" s="39">
        <v>128</v>
      </c>
      <c r="E4184" s="39">
        <v>73</v>
      </c>
      <c r="F4184" s="39">
        <v>59</v>
      </c>
      <c r="G4184" s="47"/>
      <c r="H4184" s="47"/>
      <c r="I4184" s="47"/>
      <c r="J4184" s="39"/>
      <c r="K4184" s="41"/>
      <c r="M4184" s="41"/>
    </row>
    <row r="4185" spans="2:13" x14ac:dyDescent="0.15">
      <c r="B4185" s="36">
        <v>43060</v>
      </c>
      <c r="C4185" s="37">
        <v>4.7916666666666663E-2</v>
      </c>
      <c r="D4185" s="39">
        <v>112</v>
      </c>
      <c r="E4185" s="39">
        <v>62</v>
      </c>
      <c r="F4185" s="39">
        <v>52</v>
      </c>
      <c r="G4185" s="47" t="s">
        <v>24</v>
      </c>
      <c r="H4185" s="47" t="s">
        <v>129</v>
      </c>
      <c r="I4185" s="47"/>
      <c r="J4185" s="39"/>
      <c r="K4185" s="41"/>
      <c r="M4185" s="41"/>
    </row>
    <row r="4186" spans="2:13" x14ac:dyDescent="0.15">
      <c r="B4186" s="36">
        <v>43060</v>
      </c>
      <c r="C4186" s="37">
        <v>4.9305555555555554E-2</v>
      </c>
      <c r="D4186" s="39">
        <v>107</v>
      </c>
      <c r="E4186" s="39">
        <v>59</v>
      </c>
      <c r="F4186" s="39">
        <v>50</v>
      </c>
      <c r="G4186" s="47"/>
      <c r="H4186" s="47"/>
      <c r="I4186" s="47"/>
      <c r="J4186" s="39"/>
      <c r="K4186" s="41"/>
      <c r="M4186" s="41"/>
    </row>
    <row r="4187" spans="2:13" x14ac:dyDescent="0.15">
      <c r="B4187" s="36">
        <v>43060</v>
      </c>
      <c r="C4187" s="37">
        <v>0.25347222222222221</v>
      </c>
      <c r="D4187" s="39">
        <v>128</v>
      </c>
      <c r="E4187" s="39">
        <v>69</v>
      </c>
      <c r="F4187" s="39">
        <v>58</v>
      </c>
      <c r="G4187" s="47"/>
      <c r="H4187" s="47"/>
      <c r="I4187" s="47"/>
      <c r="J4187" s="39"/>
      <c r="K4187" s="41"/>
      <c r="M4187" s="41"/>
    </row>
    <row r="4188" spans="2:13" x14ac:dyDescent="0.15">
      <c r="B4188" s="36">
        <v>43060</v>
      </c>
      <c r="C4188" s="37">
        <v>0.25694444444444448</v>
      </c>
      <c r="D4188" s="39">
        <v>115</v>
      </c>
      <c r="E4188" s="39">
        <v>70</v>
      </c>
      <c r="F4188" s="39">
        <v>59</v>
      </c>
      <c r="G4188" s="47"/>
      <c r="H4188" s="47"/>
      <c r="I4188" s="47"/>
      <c r="J4188" s="39"/>
      <c r="K4188" s="41"/>
      <c r="M4188" s="41"/>
    </row>
    <row r="4189" spans="2:13" x14ac:dyDescent="0.15">
      <c r="B4189" s="36">
        <v>43061</v>
      </c>
      <c r="C4189" s="37"/>
      <c r="D4189" s="39"/>
      <c r="E4189" s="39"/>
      <c r="F4189" s="39"/>
      <c r="G4189" s="47" t="s">
        <v>28</v>
      </c>
      <c r="H4189" s="47" t="s">
        <v>234</v>
      </c>
      <c r="I4189" s="47"/>
      <c r="J4189" s="39"/>
      <c r="K4189" s="41"/>
      <c r="M4189" s="41"/>
    </row>
    <row r="4190" spans="2:13" x14ac:dyDescent="0.15">
      <c r="B4190" s="36">
        <v>43062</v>
      </c>
      <c r="C4190" s="37">
        <v>0.27638888888888885</v>
      </c>
      <c r="D4190" s="39">
        <v>114</v>
      </c>
      <c r="E4190" s="39">
        <v>66</v>
      </c>
      <c r="F4190" s="39">
        <v>58</v>
      </c>
      <c r="G4190" s="47" t="s">
        <v>24</v>
      </c>
      <c r="H4190" s="47" t="s">
        <v>128</v>
      </c>
      <c r="I4190" s="47"/>
      <c r="J4190" s="39"/>
      <c r="K4190" s="41"/>
      <c r="M4190" s="41"/>
    </row>
    <row r="4191" spans="2:13" x14ac:dyDescent="0.15">
      <c r="B4191" s="36">
        <v>43062</v>
      </c>
      <c r="C4191" s="37">
        <v>0.27708333333333335</v>
      </c>
      <c r="D4191" s="39">
        <v>111</v>
      </c>
      <c r="E4191" s="39">
        <v>68</v>
      </c>
      <c r="F4191" s="39">
        <v>62</v>
      </c>
      <c r="G4191" s="47"/>
      <c r="H4191" s="47"/>
      <c r="I4191" s="47"/>
      <c r="J4191" s="39"/>
      <c r="K4191" s="41"/>
      <c r="M4191" s="41"/>
    </row>
    <row r="4192" spans="2:13" x14ac:dyDescent="0.15">
      <c r="B4192" s="36">
        <v>43063</v>
      </c>
      <c r="C4192" s="37">
        <v>0.23958333333333334</v>
      </c>
      <c r="D4192" s="39">
        <v>131</v>
      </c>
      <c r="E4192" s="39">
        <v>77</v>
      </c>
      <c r="F4192" s="39">
        <v>61</v>
      </c>
      <c r="G4192" s="47" t="s">
        <v>24</v>
      </c>
      <c r="H4192" s="47" t="s">
        <v>129</v>
      </c>
      <c r="I4192" s="47"/>
      <c r="J4192" s="39"/>
      <c r="K4192" s="41"/>
      <c r="M4192" s="41"/>
    </row>
    <row r="4193" spans="2:13" x14ac:dyDescent="0.15">
      <c r="B4193" s="36">
        <v>43063</v>
      </c>
      <c r="C4193" s="37">
        <v>0.24236111111111111</v>
      </c>
      <c r="D4193" s="39">
        <v>129</v>
      </c>
      <c r="E4193" s="39">
        <v>77</v>
      </c>
      <c r="F4193" s="39">
        <v>58</v>
      </c>
      <c r="G4193" s="47"/>
      <c r="H4193" s="47"/>
      <c r="I4193" s="47"/>
      <c r="J4193" s="39"/>
      <c r="K4193" s="41"/>
      <c r="M4193" s="41"/>
    </row>
    <row r="4194" spans="2:13" x14ac:dyDescent="0.15">
      <c r="B4194" s="36">
        <v>43064</v>
      </c>
      <c r="C4194" s="37">
        <v>0.25833333333333336</v>
      </c>
      <c r="D4194" s="39">
        <v>133</v>
      </c>
      <c r="E4194" s="39">
        <v>75</v>
      </c>
      <c r="F4194" s="39">
        <v>59</v>
      </c>
      <c r="G4194" s="47" t="s">
        <v>24</v>
      </c>
      <c r="H4194" s="47" t="s">
        <v>128</v>
      </c>
      <c r="I4194" s="47"/>
      <c r="J4194" s="39"/>
      <c r="K4194" s="41"/>
      <c r="M4194" s="41"/>
    </row>
    <row r="4195" spans="2:13" x14ac:dyDescent="0.15">
      <c r="B4195" s="36">
        <v>43064</v>
      </c>
      <c r="C4195" s="37">
        <v>0.26041666666666669</v>
      </c>
      <c r="D4195" s="39">
        <v>128</v>
      </c>
      <c r="E4195" s="39">
        <v>76</v>
      </c>
      <c r="F4195" s="39">
        <v>55</v>
      </c>
      <c r="G4195" s="47"/>
      <c r="H4195" s="47"/>
      <c r="I4195" s="47"/>
      <c r="J4195" s="39"/>
      <c r="K4195" s="41"/>
      <c r="M4195" s="41"/>
    </row>
    <row r="4196" spans="2:13" x14ac:dyDescent="0.15">
      <c r="B4196" s="36">
        <v>43065</v>
      </c>
      <c r="C4196" s="37">
        <v>0.93125000000000002</v>
      </c>
      <c r="D4196" s="39">
        <v>128</v>
      </c>
      <c r="E4196" s="39">
        <v>68</v>
      </c>
      <c r="F4196" s="39">
        <v>57</v>
      </c>
      <c r="G4196" s="47" t="s">
        <v>28</v>
      </c>
      <c r="H4196" s="47" t="s">
        <v>419</v>
      </c>
      <c r="I4196" s="47"/>
      <c r="J4196" s="39"/>
      <c r="K4196" s="41"/>
      <c r="M4196" s="41"/>
    </row>
    <row r="4197" spans="2:13" x14ac:dyDescent="0.15">
      <c r="B4197" s="36">
        <v>43065</v>
      </c>
      <c r="C4197" s="37">
        <v>0.93263888888888891</v>
      </c>
      <c r="D4197" s="39">
        <v>120</v>
      </c>
      <c r="E4197" s="39">
        <v>70</v>
      </c>
      <c r="F4197" s="39">
        <v>55</v>
      </c>
      <c r="G4197" s="47"/>
      <c r="H4197" s="47"/>
      <c r="I4197" s="47"/>
      <c r="J4197" s="39"/>
      <c r="K4197" s="41"/>
      <c r="M4197" s="41"/>
    </row>
    <row r="4198" spans="2:13" x14ac:dyDescent="0.15">
      <c r="B4198" s="36">
        <v>43066</v>
      </c>
      <c r="C4198" s="37">
        <v>0.24027777777777778</v>
      </c>
      <c r="D4198" s="39">
        <v>134</v>
      </c>
      <c r="E4198" s="39">
        <v>79</v>
      </c>
      <c r="F4198" s="39">
        <v>55</v>
      </c>
      <c r="G4198" s="47" t="s">
        <v>24</v>
      </c>
      <c r="H4198" s="47" t="s">
        <v>436</v>
      </c>
      <c r="I4198" s="47"/>
      <c r="J4198" s="39"/>
      <c r="K4198" s="41"/>
      <c r="M4198" s="41"/>
    </row>
    <row r="4199" spans="2:13" x14ac:dyDescent="0.15">
      <c r="B4199" s="36">
        <v>43066</v>
      </c>
      <c r="C4199" s="37">
        <v>0.24166666666666667</v>
      </c>
      <c r="D4199" s="39">
        <v>126</v>
      </c>
      <c r="E4199" s="39">
        <v>76</v>
      </c>
      <c r="F4199" s="39">
        <v>55</v>
      </c>
      <c r="G4199" s="47"/>
      <c r="H4199" s="47"/>
      <c r="I4199" s="47"/>
      <c r="J4199" s="39"/>
      <c r="K4199" s="41"/>
      <c r="M4199" s="41"/>
    </row>
    <row r="4200" spans="2:13" x14ac:dyDescent="0.15">
      <c r="B4200" s="36">
        <v>43067</v>
      </c>
      <c r="C4200" s="37"/>
      <c r="D4200" s="39"/>
      <c r="E4200" s="39"/>
      <c r="F4200" s="39"/>
      <c r="G4200" s="47" t="s">
        <v>24</v>
      </c>
      <c r="H4200" s="47" t="s">
        <v>405</v>
      </c>
      <c r="I4200" s="47"/>
      <c r="J4200" s="39"/>
      <c r="K4200" s="41"/>
      <c r="M4200" s="41"/>
    </row>
    <row r="4201" spans="2:13" x14ac:dyDescent="0.15">
      <c r="B4201" s="36">
        <v>43068</v>
      </c>
      <c r="C4201" s="37"/>
      <c r="D4201" s="39"/>
      <c r="E4201" s="39"/>
      <c r="F4201" s="39"/>
      <c r="G4201" s="47" t="s">
        <v>28</v>
      </c>
      <c r="H4201" s="47" t="s">
        <v>234</v>
      </c>
      <c r="I4201" s="47"/>
      <c r="J4201" s="39"/>
      <c r="K4201" s="41"/>
      <c r="M4201" s="41"/>
    </row>
    <row r="4202" spans="2:13" x14ac:dyDescent="0.15">
      <c r="B4202" s="36">
        <v>43069</v>
      </c>
      <c r="C4202" s="37">
        <v>0.25277777777777777</v>
      </c>
      <c r="D4202" s="39">
        <v>127</v>
      </c>
      <c r="E4202" s="39">
        <v>70</v>
      </c>
      <c r="F4202" s="39">
        <v>59</v>
      </c>
      <c r="G4202" s="47" t="s">
        <v>24</v>
      </c>
      <c r="H4202" s="47" t="s">
        <v>708</v>
      </c>
      <c r="I4202" s="47"/>
      <c r="J4202" s="39"/>
      <c r="K4202" s="41"/>
      <c r="M4202" s="41"/>
    </row>
    <row r="4203" spans="2:13" x14ac:dyDescent="0.15">
      <c r="B4203" s="36">
        <v>43069</v>
      </c>
      <c r="C4203" s="37">
        <v>0.25486111111111109</v>
      </c>
      <c r="D4203" s="39">
        <v>123</v>
      </c>
      <c r="E4203" s="39">
        <v>68</v>
      </c>
      <c r="F4203" s="39">
        <v>60</v>
      </c>
      <c r="G4203" s="47"/>
      <c r="H4203" s="47"/>
      <c r="I4203" s="47"/>
      <c r="J4203" s="39"/>
      <c r="K4203" s="41"/>
      <c r="M4203" s="41"/>
    </row>
    <row r="4204" spans="2:13" x14ac:dyDescent="0.15">
      <c r="B4204" s="36"/>
      <c r="C4204" s="37"/>
      <c r="D4204" s="39"/>
      <c r="E4204" s="39"/>
      <c r="F4204" s="39"/>
      <c r="G4204" s="47"/>
      <c r="H4204" s="47"/>
      <c r="I4204" s="47"/>
      <c r="J4204" s="39"/>
      <c r="K4204" s="41"/>
      <c r="M4204" s="41"/>
    </row>
    <row r="4205" spans="2:13" x14ac:dyDescent="0.15">
      <c r="B4205" s="36"/>
      <c r="C4205" s="37"/>
      <c r="D4205" s="39"/>
      <c r="E4205" s="39"/>
      <c r="F4205" s="39"/>
      <c r="G4205" s="47"/>
      <c r="H4205" s="47"/>
      <c r="I4205" s="47"/>
      <c r="J4205" s="39"/>
      <c r="K4205" s="41"/>
      <c r="M4205" s="41"/>
    </row>
    <row r="4206" spans="2:13" x14ac:dyDescent="0.15">
      <c r="B4206" s="36">
        <f>MAX(B$2:B4205)+ROWS(B4205:B4206)/2</f>
        <v>43070</v>
      </c>
      <c r="C4206" s="37">
        <v>0.99861111111111101</v>
      </c>
      <c r="D4206" s="39"/>
      <c r="E4206" s="39"/>
      <c r="F4206" s="39"/>
      <c r="G4206" s="47"/>
      <c r="H4206" s="47"/>
      <c r="I4206" s="240">
        <f>INT(2*(B4206+C4206-2.01/24))/2+6/24</f>
        <v>43070.75</v>
      </c>
      <c r="J4206" s="39">
        <f>HOUR(I4206)</f>
        <v>18</v>
      </c>
      <c r="K4206" s="41">
        <f>7*INT((I4206-1)/7)+1</f>
        <v>43065</v>
      </c>
      <c r="M4206" s="41"/>
    </row>
    <row r="4207" spans="2:13" x14ac:dyDescent="0.15">
      <c r="B4207" s="42">
        <f>MAX(B$2:B4206)+ROWS(B4206:B4207)/2</f>
        <v>43071</v>
      </c>
      <c r="C4207" s="43">
        <v>8.3333333333333329E-2</v>
      </c>
      <c r="D4207" s="45"/>
      <c r="E4207" s="45"/>
      <c r="F4207" s="45"/>
      <c r="G4207" s="48"/>
      <c r="H4207" s="48"/>
      <c r="I4207" s="241">
        <f t="shared" ref="I4207" si="3">INT(2*(B4207+C4207-2.01/24))/2+6/24</f>
        <v>43070.75</v>
      </c>
      <c r="J4207" s="45">
        <f t="shared" ref="J4207" si="4">HOUR(I4207)</f>
        <v>18</v>
      </c>
      <c r="K4207" s="247">
        <f t="shared" ref="K4207" si="5">7*INT((I4207-1)/7)+1</f>
        <v>43065</v>
      </c>
      <c r="M4207" s="41"/>
    </row>
    <row r="4208" spans="2:13" x14ac:dyDescent="0.15">
      <c r="B4208" s="24"/>
      <c r="C4208" s="25"/>
      <c r="D4208" s="16"/>
      <c r="E4208" s="16"/>
      <c r="F4208" s="16"/>
      <c r="M4208" s="41"/>
    </row>
    <row r="4209" spans="2:13" x14ac:dyDescent="0.15">
      <c r="B4209" s="24"/>
      <c r="C4209" s="25"/>
      <c r="D4209" s="16"/>
      <c r="E4209" s="16"/>
      <c r="F4209" s="16"/>
      <c r="M4209" s="41"/>
    </row>
    <row r="4210" spans="2:13" x14ac:dyDescent="0.15">
      <c r="B4210" s="24">
        <v>42887</v>
      </c>
      <c r="C4210" s="37">
        <v>6.9444444444444441E-3</v>
      </c>
      <c r="D4210" s="16"/>
      <c r="E4210" s="16"/>
      <c r="F4210" s="16"/>
      <c r="I4210" s="240">
        <f>INT(2*(B4210+C4210-2.01/24))/2+6/24</f>
        <v>42886.75</v>
      </c>
      <c r="J4210" s="39">
        <f>HOUR(I4210)</f>
        <v>18</v>
      </c>
      <c r="K4210" s="240">
        <f>7*INT((I4210-1)/7)+1</f>
        <v>42883</v>
      </c>
      <c r="M4210" s="41"/>
    </row>
    <row r="4211" spans="2:13" x14ac:dyDescent="0.15">
      <c r="B4211" s="24">
        <v>42887</v>
      </c>
      <c r="C4211" s="37">
        <v>5.5555555555555552E-2</v>
      </c>
      <c r="D4211" s="16"/>
      <c r="E4211" s="16"/>
      <c r="F4211" s="16"/>
      <c r="I4211" s="240">
        <f t="shared" ref="I4211:I4232" si="6">INT(2*(B4211+C4211-2.01/24))/2+6/24</f>
        <v>42886.75</v>
      </c>
      <c r="J4211" s="39">
        <f t="shared" ref="J4211:J4232" si="7">HOUR(I4211)</f>
        <v>18</v>
      </c>
      <c r="K4211" s="240">
        <f t="shared" ref="K4211:K4212" si="8">7*INT((I4211-1)/7)+1</f>
        <v>42883</v>
      </c>
      <c r="M4211" s="41"/>
    </row>
    <row r="4212" spans="2:13" x14ac:dyDescent="0.15">
      <c r="B4212" s="24">
        <v>42887</v>
      </c>
      <c r="C4212" s="37">
        <v>8.2638888888888887E-2</v>
      </c>
      <c r="D4212" s="16"/>
      <c r="E4212" s="16"/>
      <c r="F4212" s="16"/>
      <c r="I4212" s="240">
        <f t="shared" si="6"/>
        <v>42886.75</v>
      </c>
      <c r="J4212" s="39">
        <f t="shared" si="7"/>
        <v>18</v>
      </c>
      <c r="K4212" s="240">
        <f t="shared" si="8"/>
        <v>42883</v>
      </c>
      <c r="M4212" s="41"/>
    </row>
    <row r="4213" spans="2:13" x14ac:dyDescent="0.15">
      <c r="B4213" s="24">
        <v>42887</v>
      </c>
      <c r="C4213" s="37">
        <v>8.3333333333333329E-2</v>
      </c>
      <c r="D4213" s="16"/>
      <c r="E4213" s="16"/>
      <c r="F4213" s="16"/>
      <c r="I4213" s="240">
        <f t="shared" si="6"/>
        <v>42886.75</v>
      </c>
      <c r="J4213" s="39">
        <f t="shared" si="7"/>
        <v>18</v>
      </c>
      <c r="K4213" s="240">
        <f t="shared" ref="K4213:K4224" si="9">7*INT((I4213-1)/7)+1</f>
        <v>42883</v>
      </c>
      <c r="M4213" s="41"/>
    </row>
    <row r="4214" spans="2:13" x14ac:dyDescent="0.15">
      <c r="B4214" s="36">
        <v>42879</v>
      </c>
      <c r="C4214" s="37">
        <v>0.24791666666666667</v>
      </c>
      <c r="D4214" s="16"/>
      <c r="E4214" s="16"/>
      <c r="F4214" s="16"/>
      <c r="I4214" s="240">
        <f t="shared" si="6"/>
        <v>42879.25</v>
      </c>
      <c r="J4214" s="39">
        <f t="shared" si="7"/>
        <v>6</v>
      </c>
      <c r="K4214" s="240">
        <f t="shared" si="9"/>
        <v>42876</v>
      </c>
      <c r="M4214" s="41"/>
    </row>
    <row r="4215" spans="2:13" x14ac:dyDescent="0.15">
      <c r="B4215" s="36">
        <v>42879</v>
      </c>
      <c r="C4215" s="37">
        <v>0.99861111111111101</v>
      </c>
      <c r="D4215" s="16"/>
      <c r="E4215" s="16"/>
      <c r="F4215" s="16"/>
      <c r="I4215" s="240">
        <f t="shared" si="6"/>
        <v>42879.75</v>
      </c>
      <c r="J4215" s="39">
        <f t="shared" si="7"/>
        <v>18</v>
      </c>
      <c r="K4215" s="240">
        <f t="shared" si="9"/>
        <v>42876</v>
      </c>
      <c r="M4215" s="41"/>
    </row>
    <row r="4216" spans="2:13" x14ac:dyDescent="0.15">
      <c r="B4216" s="36">
        <v>42880</v>
      </c>
      <c r="C4216" s="37">
        <v>0.24305555555555555</v>
      </c>
      <c r="D4216" s="16"/>
      <c r="E4216" s="16"/>
      <c r="F4216" s="16"/>
      <c r="I4216" s="240">
        <f t="shared" si="6"/>
        <v>42880.25</v>
      </c>
      <c r="J4216" s="39">
        <f t="shared" si="7"/>
        <v>6</v>
      </c>
      <c r="K4216" s="240">
        <f t="shared" si="9"/>
        <v>42876</v>
      </c>
      <c r="M4216" s="41"/>
    </row>
    <row r="4217" spans="2:13" x14ac:dyDescent="0.15">
      <c r="B4217" s="24">
        <v>42887</v>
      </c>
      <c r="C4217" s="37">
        <v>0.34722222222222499</v>
      </c>
      <c r="D4217" s="16"/>
      <c r="E4217" s="16"/>
      <c r="F4217" s="16"/>
      <c r="I4217" s="240">
        <f t="shared" si="6"/>
        <v>42887.25</v>
      </c>
      <c r="J4217" s="39">
        <f t="shared" si="7"/>
        <v>6</v>
      </c>
      <c r="K4217" s="240">
        <f t="shared" si="9"/>
        <v>42883</v>
      </c>
      <c r="M4217" s="41"/>
    </row>
    <row r="4218" spans="2:13" x14ac:dyDescent="0.15">
      <c r="B4218" s="24">
        <v>42887</v>
      </c>
      <c r="C4218" s="37">
        <v>0.39583333333333598</v>
      </c>
      <c r="D4218" s="16"/>
      <c r="E4218" s="16"/>
      <c r="F4218" s="16"/>
      <c r="I4218" s="240">
        <f t="shared" si="6"/>
        <v>42887.25</v>
      </c>
      <c r="J4218" s="39">
        <f t="shared" si="7"/>
        <v>6</v>
      </c>
      <c r="K4218" s="240">
        <f t="shared" si="9"/>
        <v>42883</v>
      </c>
      <c r="M4218" s="41"/>
    </row>
    <row r="4219" spans="2:13" x14ac:dyDescent="0.15">
      <c r="B4219" s="24">
        <v>42887</v>
      </c>
      <c r="C4219" s="37">
        <v>0.44444444444444797</v>
      </c>
      <c r="D4219" s="16"/>
      <c r="E4219" s="16"/>
      <c r="F4219" s="16"/>
      <c r="I4219" s="240">
        <f t="shared" si="6"/>
        <v>42887.25</v>
      </c>
      <c r="J4219" s="39">
        <f t="shared" si="7"/>
        <v>6</v>
      </c>
      <c r="K4219" s="240">
        <f t="shared" si="9"/>
        <v>42883</v>
      </c>
      <c r="M4219" s="41"/>
    </row>
    <row r="4220" spans="2:13" x14ac:dyDescent="0.15">
      <c r="B4220" s="24">
        <v>42887</v>
      </c>
      <c r="C4220" s="37">
        <v>0.49305555555555902</v>
      </c>
      <c r="D4220" s="16"/>
      <c r="E4220" s="16"/>
      <c r="F4220" s="16"/>
      <c r="I4220" s="240">
        <f t="shared" si="6"/>
        <v>42887.25</v>
      </c>
      <c r="J4220" s="39">
        <f t="shared" si="7"/>
        <v>6</v>
      </c>
      <c r="K4220" s="240">
        <f t="shared" si="9"/>
        <v>42883</v>
      </c>
      <c r="M4220" s="41"/>
    </row>
    <row r="4221" spans="2:13" x14ac:dyDescent="0.15">
      <c r="B4221" s="24">
        <v>42887</v>
      </c>
      <c r="C4221" s="37">
        <v>0.54166666666666996</v>
      </c>
      <c r="D4221" s="16"/>
      <c r="E4221" s="16"/>
      <c r="F4221" s="16"/>
      <c r="I4221" s="240">
        <f t="shared" si="6"/>
        <v>42887.25</v>
      </c>
      <c r="J4221" s="39">
        <f t="shared" si="7"/>
        <v>6</v>
      </c>
      <c r="K4221" s="240">
        <f t="shared" si="9"/>
        <v>42883</v>
      </c>
      <c r="M4221" s="41"/>
    </row>
    <row r="4222" spans="2:13" x14ac:dyDescent="0.15">
      <c r="B4222" s="24">
        <v>42887</v>
      </c>
      <c r="C4222" s="37">
        <v>0.59027777777778201</v>
      </c>
      <c r="D4222" s="16"/>
      <c r="E4222" s="16"/>
      <c r="F4222" s="16"/>
      <c r="I4222" s="240">
        <f t="shared" si="6"/>
        <v>42887.75</v>
      </c>
      <c r="J4222" s="39">
        <f t="shared" si="7"/>
        <v>18</v>
      </c>
      <c r="K4222" s="240">
        <f t="shared" si="9"/>
        <v>42883</v>
      </c>
      <c r="M4222" s="41"/>
    </row>
    <row r="4223" spans="2:13" x14ac:dyDescent="0.15">
      <c r="B4223" s="24">
        <v>42887</v>
      </c>
      <c r="C4223" s="37">
        <v>0.63888888888889295</v>
      </c>
      <c r="D4223" s="16"/>
      <c r="E4223" s="16"/>
      <c r="F4223" s="16"/>
      <c r="I4223" s="240">
        <f t="shared" si="6"/>
        <v>42887.75</v>
      </c>
      <c r="J4223" s="39">
        <f t="shared" si="7"/>
        <v>18</v>
      </c>
      <c r="K4223" s="240">
        <f t="shared" si="9"/>
        <v>42883</v>
      </c>
      <c r="M4223" s="41"/>
    </row>
    <row r="4224" spans="2:13" x14ac:dyDescent="0.15">
      <c r="B4224" s="24">
        <v>42887</v>
      </c>
      <c r="C4224" s="37">
        <v>0.687500000000005</v>
      </c>
      <c r="D4224" s="16"/>
      <c r="E4224" s="16"/>
      <c r="F4224" s="16"/>
      <c r="I4224" s="240">
        <f t="shared" si="6"/>
        <v>42887.75</v>
      </c>
      <c r="J4224" s="39">
        <f t="shared" si="7"/>
        <v>18</v>
      </c>
      <c r="K4224" s="240">
        <f t="shared" si="9"/>
        <v>42883</v>
      </c>
      <c r="M4224" s="41"/>
    </row>
    <row r="4225" spans="2:13" x14ac:dyDescent="0.15">
      <c r="B4225" s="24">
        <v>42887</v>
      </c>
      <c r="C4225" s="37">
        <v>0.73611111111111704</v>
      </c>
      <c r="D4225" s="16"/>
      <c r="E4225" s="16"/>
      <c r="F4225" s="16"/>
      <c r="I4225" s="240">
        <f t="shared" si="6"/>
        <v>42887.75</v>
      </c>
      <c r="J4225" s="39">
        <f t="shared" si="7"/>
        <v>18</v>
      </c>
      <c r="K4225" s="240">
        <f t="shared" ref="K4225:K4232" si="10">7*INT((I4225-1)/7)+1</f>
        <v>42883</v>
      </c>
      <c r="M4225" s="41"/>
    </row>
    <row r="4226" spans="2:13" x14ac:dyDescent="0.15">
      <c r="B4226" s="24">
        <v>42887</v>
      </c>
      <c r="C4226" s="37">
        <v>0.78472222222222898</v>
      </c>
      <c r="D4226" s="16"/>
      <c r="E4226" s="16"/>
      <c r="F4226" s="16"/>
      <c r="I4226" s="240">
        <f t="shared" si="6"/>
        <v>42887.75</v>
      </c>
      <c r="J4226" s="39">
        <f t="shared" si="7"/>
        <v>18</v>
      </c>
      <c r="K4226" s="240">
        <f t="shared" si="10"/>
        <v>42883</v>
      </c>
      <c r="M4226" s="41"/>
    </row>
    <row r="4227" spans="2:13" x14ac:dyDescent="0.15">
      <c r="B4227" s="24">
        <v>42887</v>
      </c>
      <c r="C4227" s="37">
        <v>0.83333333333334103</v>
      </c>
      <c r="D4227" s="16"/>
      <c r="E4227" s="16"/>
      <c r="F4227" s="16"/>
      <c r="I4227" s="240">
        <f t="shared" si="6"/>
        <v>42887.75</v>
      </c>
      <c r="J4227" s="39">
        <f t="shared" si="7"/>
        <v>18</v>
      </c>
      <c r="K4227" s="240">
        <f t="shared" si="10"/>
        <v>42883</v>
      </c>
      <c r="M4227" s="41"/>
    </row>
    <row r="4228" spans="2:13" x14ac:dyDescent="0.15">
      <c r="B4228" s="24">
        <v>42887</v>
      </c>
      <c r="C4228" s="37">
        <v>0.88194444444445297</v>
      </c>
      <c r="D4228" s="16"/>
      <c r="E4228" s="16"/>
      <c r="F4228" s="16"/>
      <c r="I4228" s="240">
        <f t="shared" si="6"/>
        <v>42887.75</v>
      </c>
      <c r="J4228" s="39">
        <f t="shared" si="7"/>
        <v>18</v>
      </c>
      <c r="K4228" s="240">
        <f t="shared" si="10"/>
        <v>42883</v>
      </c>
      <c r="M4228" s="41"/>
    </row>
    <row r="4229" spans="2:13" x14ac:dyDescent="0.15">
      <c r="B4229" s="24">
        <v>42887</v>
      </c>
      <c r="C4229" s="37">
        <v>0.93055555555556502</v>
      </c>
      <c r="D4229" s="16"/>
      <c r="E4229" s="16"/>
      <c r="F4229" s="16"/>
      <c r="I4229" s="240">
        <f t="shared" si="6"/>
        <v>42887.75</v>
      </c>
      <c r="J4229" s="39">
        <f t="shared" si="7"/>
        <v>18</v>
      </c>
      <c r="K4229" s="240">
        <f t="shared" si="10"/>
        <v>42883</v>
      </c>
      <c r="M4229" s="41"/>
    </row>
    <row r="4230" spans="2:13" x14ac:dyDescent="0.15">
      <c r="B4230" s="24">
        <v>42887</v>
      </c>
      <c r="C4230" s="37">
        <v>0.97916666666667695</v>
      </c>
      <c r="D4230" s="16"/>
      <c r="E4230" s="16"/>
      <c r="F4230" s="16"/>
      <c r="I4230" s="240">
        <f t="shared" si="6"/>
        <v>42887.75</v>
      </c>
      <c r="J4230" s="39">
        <f t="shared" si="7"/>
        <v>18</v>
      </c>
      <c r="K4230" s="240">
        <f t="shared" si="10"/>
        <v>42883</v>
      </c>
      <c r="M4230" s="41"/>
    </row>
    <row r="4231" spans="2:13" x14ac:dyDescent="0.15">
      <c r="B4231" s="24">
        <v>42887</v>
      </c>
      <c r="C4231" s="37">
        <v>1.0277777777777899</v>
      </c>
      <c r="D4231" s="16"/>
      <c r="E4231" s="16"/>
      <c r="F4231" s="16"/>
      <c r="I4231" s="240">
        <f t="shared" si="6"/>
        <v>42887.75</v>
      </c>
      <c r="J4231" s="39">
        <f t="shared" si="7"/>
        <v>18</v>
      </c>
      <c r="K4231" s="240">
        <f t="shared" si="10"/>
        <v>42883</v>
      </c>
      <c r="M4231" s="41"/>
    </row>
    <row r="4232" spans="2:13" x14ac:dyDescent="0.15">
      <c r="B4232" s="24">
        <v>42887</v>
      </c>
      <c r="C4232" s="37">
        <v>1.0763888888888999</v>
      </c>
      <c r="D4232" s="16"/>
      <c r="E4232" s="16"/>
      <c r="F4232" s="16"/>
      <c r="I4232" s="240">
        <f t="shared" si="6"/>
        <v>42887.75</v>
      </c>
      <c r="J4232" s="39">
        <f t="shared" si="7"/>
        <v>18</v>
      </c>
      <c r="K4232" s="240">
        <f t="shared" si="10"/>
        <v>42883</v>
      </c>
      <c r="M4232" s="41"/>
    </row>
    <row r="4233" spans="2:13" x14ac:dyDescent="0.15">
      <c r="B4233" s="24"/>
      <c r="C4233" s="25"/>
      <c r="D4233" s="16"/>
      <c r="E4233" s="16"/>
      <c r="F4233" s="16"/>
      <c r="M4233" s="41"/>
    </row>
    <row r="4234" spans="2:13" x14ac:dyDescent="0.15">
      <c r="B4234" s="24"/>
      <c r="C4234" s="25"/>
      <c r="D4234" s="16"/>
      <c r="E4234" s="16"/>
      <c r="F4234" s="16"/>
      <c r="M4234" s="41"/>
    </row>
    <row r="4235" spans="2:13" x14ac:dyDescent="0.15">
      <c r="B4235" s="24"/>
      <c r="C4235" s="25"/>
      <c r="D4235" s="16"/>
      <c r="E4235" s="16"/>
      <c r="F4235" s="16"/>
      <c r="M4235" s="41"/>
    </row>
    <row r="4236" spans="2:13" x14ac:dyDescent="0.15">
      <c r="B4236" s="24"/>
      <c r="C4236" s="25"/>
      <c r="D4236" s="16"/>
      <c r="E4236" s="16"/>
      <c r="F4236" s="16"/>
      <c r="M4236" s="41"/>
    </row>
    <row r="4237" spans="2:13" x14ac:dyDescent="0.15">
      <c r="B4237" s="24"/>
      <c r="C4237" s="25"/>
      <c r="D4237" s="16"/>
      <c r="E4237" s="16"/>
      <c r="F4237" s="16"/>
      <c r="M4237" s="41"/>
    </row>
    <row r="4238" spans="2:13" x14ac:dyDescent="0.15">
      <c r="B4238" s="24"/>
      <c r="C4238" s="25"/>
      <c r="D4238" s="16"/>
      <c r="E4238" s="16"/>
      <c r="F4238" s="16"/>
      <c r="M4238" s="41"/>
    </row>
    <row r="4239" spans="2:13" x14ac:dyDescent="0.15">
      <c r="B4239" s="24"/>
      <c r="C4239" s="25"/>
      <c r="D4239" s="16"/>
      <c r="E4239" s="16"/>
      <c r="F4239" s="16"/>
      <c r="M4239" s="41"/>
    </row>
    <row r="4240" spans="2:13" x14ac:dyDescent="0.15">
      <c r="B4240" s="24"/>
      <c r="C4240" s="25"/>
      <c r="D4240" s="16"/>
      <c r="E4240" s="16"/>
      <c r="F4240" s="16"/>
      <c r="M4240" s="41"/>
    </row>
    <row r="4241" spans="2:13" x14ac:dyDescent="0.15">
      <c r="B4241" s="24"/>
      <c r="C4241" s="25"/>
      <c r="D4241" s="16"/>
      <c r="E4241" s="16"/>
      <c r="F4241" s="16"/>
      <c r="M4241" s="41"/>
    </row>
    <row r="4242" spans="2:13" x14ac:dyDescent="0.15">
      <c r="B4242" s="24"/>
      <c r="C4242" s="25"/>
      <c r="D4242" s="16"/>
      <c r="E4242" s="16"/>
      <c r="F4242" s="16"/>
      <c r="M4242" s="41"/>
    </row>
    <row r="4243" spans="2:13" x14ac:dyDescent="0.15">
      <c r="B4243" s="24"/>
      <c r="C4243" s="25"/>
      <c r="D4243" s="16"/>
      <c r="E4243" s="16"/>
      <c r="F4243" s="16"/>
      <c r="M4243" s="41"/>
    </row>
    <row r="4244" spans="2:13" x14ac:dyDescent="0.15">
      <c r="B4244" s="24"/>
      <c r="C4244" s="25"/>
      <c r="D4244" s="16"/>
      <c r="E4244" s="16"/>
      <c r="F4244" s="16"/>
      <c r="M4244" s="41"/>
    </row>
    <row r="4245" spans="2:13" x14ac:dyDescent="0.15">
      <c r="B4245" s="24"/>
      <c r="C4245" s="25"/>
      <c r="D4245" s="16"/>
      <c r="E4245" s="16"/>
      <c r="F4245" s="16"/>
      <c r="M4245" s="41"/>
    </row>
    <row r="4246" spans="2:13" x14ac:dyDescent="0.15">
      <c r="B4246" s="24"/>
      <c r="C4246" s="25"/>
      <c r="D4246" s="16"/>
      <c r="E4246" s="16"/>
      <c r="F4246" s="16"/>
      <c r="M4246" s="41"/>
    </row>
    <row r="4247" spans="2:13" x14ac:dyDescent="0.15">
      <c r="B4247" s="24"/>
      <c r="C4247" s="25"/>
      <c r="D4247" s="16"/>
      <c r="E4247" s="16"/>
      <c r="F4247" s="16"/>
      <c r="M4247" s="41"/>
    </row>
    <row r="4248" spans="2:13" x14ac:dyDescent="0.15">
      <c r="B4248" s="24"/>
      <c r="C4248" s="25"/>
      <c r="D4248" s="16"/>
      <c r="E4248" s="16"/>
      <c r="F4248" s="16"/>
      <c r="M4248" s="41"/>
    </row>
    <row r="4249" spans="2:13" x14ac:dyDescent="0.15">
      <c r="B4249" s="24"/>
      <c r="C4249" s="25"/>
      <c r="D4249" s="16"/>
      <c r="E4249" s="16"/>
      <c r="F4249" s="16"/>
      <c r="M4249" s="41"/>
    </row>
    <row r="4250" spans="2:13" x14ac:dyDescent="0.15">
      <c r="B4250" s="24"/>
      <c r="C4250" s="25"/>
      <c r="D4250" s="16"/>
      <c r="E4250" s="16"/>
      <c r="F4250" s="16"/>
      <c r="M4250" s="41"/>
    </row>
    <row r="4251" spans="2:13" x14ac:dyDescent="0.15">
      <c r="B4251" s="24"/>
      <c r="C4251" s="25"/>
      <c r="D4251" s="16"/>
      <c r="E4251" s="16"/>
      <c r="F4251" s="16"/>
      <c r="M4251" s="41"/>
    </row>
    <row r="4252" spans="2:13" x14ac:dyDescent="0.15">
      <c r="B4252" s="24"/>
      <c r="C4252" s="25"/>
      <c r="D4252" s="16"/>
      <c r="E4252" s="16"/>
      <c r="F4252" s="16"/>
      <c r="M4252" s="41"/>
    </row>
    <row r="4253" spans="2:13" x14ac:dyDescent="0.15">
      <c r="B4253" s="24"/>
      <c r="C4253" s="25"/>
      <c r="D4253" s="16"/>
      <c r="E4253" s="16"/>
      <c r="F4253" s="16"/>
      <c r="M4253" s="41"/>
    </row>
    <row r="4254" spans="2:13" x14ac:dyDescent="0.15">
      <c r="B4254" s="24"/>
      <c r="C4254" s="25"/>
      <c r="D4254" s="16"/>
      <c r="E4254" s="16"/>
      <c r="F4254" s="16"/>
      <c r="M4254" s="41"/>
    </row>
    <row r="4255" spans="2:13" x14ac:dyDescent="0.15">
      <c r="B4255" s="24"/>
      <c r="C4255" s="25"/>
      <c r="D4255" s="16"/>
      <c r="E4255" s="16"/>
      <c r="F4255" s="16"/>
      <c r="M4255" s="41"/>
    </row>
    <row r="4256" spans="2:13" x14ac:dyDescent="0.15">
      <c r="B4256" s="24"/>
      <c r="C4256" s="25"/>
      <c r="D4256" s="16"/>
      <c r="E4256" s="16"/>
      <c r="F4256" s="16"/>
      <c r="M4256" s="41"/>
    </row>
    <row r="4257" spans="2:13" x14ac:dyDescent="0.15">
      <c r="B4257" s="24"/>
      <c r="C4257" s="25"/>
      <c r="D4257" s="16"/>
      <c r="E4257" s="16"/>
      <c r="F4257" s="16"/>
      <c r="M4257" s="41"/>
    </row>
    <row r="4258" spans="2:13" x14ac:dyDescent="0.15">
      <c r="B4258" s="24"/>
      <c r="C4258" s="25"/>
      <c r="D4258" s="16"/>
      <c r="E4258" s="16"/>
      <c r="F4258" s="16"/>
      <c r="M4258" s="41"/>
    </row>
    <row r="4259" spans="2:13" x14ac:dyDescent="0.15">
      <c r="B4259" s="24"/>
      <c r="C4259" s="25"/>
      <c r="D4259" s="16"/>
      <c r="E4259" s="16"/>
      <c r="F4259" s="16"/>
      <c r="M4259" s="41"/>
    </row>
    <row r="4260" spans="2:13" x14ac:dyDescent="0.15">
      <c r="B4260" s="24"/>
      <c r="C4260" s="25"/>
      <c r="D4260" s="16"/>
      <c r="E4260" s="16"/>
      <c r="F4260" s="16"/>
      <c r="M4260" s="41"/>
    </row>
    <row r="4261" spans="2:13" x14ac:dyDescent="0.15">
      <c r="B4261" s="24"/>
      <c r="C4261" s="25"/>
      <c r="D4261" s="16"/>
      <c r="E4261" s="16"/>
      <c r="F4261" s="16"/>
      <c r="M4261" s="41"/>
    </row>
    <row r="4262" spans="2:13" x14ac:dyDescent="0.15">
      <c r="B4262" s="24"/>
      <c r="C4262" s="25"/>
      <c r="D4262" s="16"/>
      <c r="E4262" s="16"/>
      <c r="F4262" s="16"/>
      <c r="M4262" s="41"/>
    </row>
    <row r="4263" spans="2:13" x14ac:dyDescent="0.15">
      <c r="B4263" s="24"/>
      <c r="C4263" s="25"/>
      <c r="D4263" s="16"/>
      <c r="E4263" s="16"/>
      <c r="F4263" s="16"/>
      <c r="M4263" s="41"/>
    </row>
    <row r="4264" spans="2:13" x14ac:dyDescent="0.15">
      <c r="B4264" s="24"/>
      <c r="C4264" s="25"/>
      <c r="D4264" s="16"/>
      <c r="E4264" s="16"/>
      <c r="F4264" s="16"/>
      <c r="M4264" s="41"/>
    </row>
    <row r="4265" spans="2:13" x14ac:dyDescent="0.15">
      <c r="B4265" s="24"/>
      <c r="C4265" s="25"/>
      <c r="D4265" s="16"/>
      <c r="E4265" s="16"/>
      <c r="F4265" s="16"/>
      <c r="M4265" s="41"/>
    </row>
    <row r="4266" spans="2:13" x14ac:dyDescent="0.15">
      <c r="B4266" s="24"/>
      <c r="C4266" s="25"/>
      <c r="D4266" s="16"/>
      <c r="E4266" s="16"/>
      <c r="F4266" s="16"/>
      <c r="M4266" s="41"/>
    </row>
    <row r="4267" spans="2:13" x14ac:dyDescent="0.15">
      <c r="B4267" s="24"/>
      <c r="C4267" s="25"/>
      <c r="D4267" s="16"/>
      <c r="E4267" s="16"/>
      <c r="F4267" s="16"/>
      <c r="M4267" s="41"/>
    </row>
    <row r="4268" spans="2:13" x14ac:dyDescent="0.15">
      <c r="B4268" s="24"/>
      <c r="C4268" s="25"/>
      <c r="D4268" s="16"/>
      <c r="E4268" s="16"/>
      <c r="F4268" s="16"/>
      <c r="M4268" s="41"/>
    </row>
    <row r="4269" spans="2:13" x14ac:dyDescent="0.15">
      <c r="B4269" s="24"/>
      <c r="C4269" s="25"/>
      <c r="D4269" s="16"/>
      <c r="E4269" s="16"/>
      <c r="F4269" s="16"/>
      <c r="M4269" s="41"/>
    </row>
    <row r="4270" spans="2:13" x14ac:dyDescent="0.15">
      <c r="B4270" s="24"/>
      <c r="C4270" s="25"/>
      <c r="D4270" s="16"/>
      <c r="E4270" s="16"/>
      <c r="F4270" s="16"/>
      <c r="M4270" s="41"/>
    </row>
    <row r="4271" spans="2:13" x14ac:dyDescent="0.15">
      <c r="B4271" s="24"/>
      <c r="C4271" s="25"/>
      <c r="D4271" s="16"/>
      <c r="E4271" s="16"/>
      <c r="F4271" s="16"/>
      <c r="M4271" s="41"/>
    </row>
    <row r="4272" spans="2:13" x14ac:dyDescent="0.15">
      <c r="B4272" s="24"/>
      <c r="C4272" s="25"/>
      <c r="D4272" s="16"/>
      <c r="E4272" s="16"/>
      <c r="F4272" s="16"/>
      <c r="M4272" s="41"/>
    </row>
    <row r="4273" spans="2:13" x14ac:dyDescent="0.15">
      <c r="B4273" s="24"/>
      <c r="C4273" s="25"/>
      <c r="D4273" s="16"/>
      <c r="E4273" s="16"/>
      <c r="F4273" s="16"/>
      <c r="M4273" s="41"/>
    </row>
    <row r="4274" spans="2:13" x14ac:dyDescent="0.15">
      <c r="B4274" s="24"/>
      <c r="C4274" s="25"/>
      <c r="D4274" s="16"/>
      <c r="E4274" s="16"/>
      <c r="F4274" s="16"/>
      <c r="M4274" s="41"/>
    </row>
    <row r="4275" spans="2:13" x14ac:dyDescent="0.15">
      <c r="B4275" s="24"/>
      <c r="C4275" s="25"/>
      <c r="D4275" s="16"/>
      <c r="E4275" s="16"/>
      <c r="F4275" s="16"/>
      <c r="M4275" s="41"/>
    </row>
    <row r="4276" spans="2:13" x14ac:dyDescent="0.15">
      <c r="B4276" s="24"/>
      <c r="C4276" s="25"/>
      <c r="D4276" s="16"/>
      <c r="E4276" s="16"/>
      <c r="F4276" s="16"/>
      <c r="M4276" s="41"/>
    </row>
    <row r="4277" spans="2:13" x14ac:dyDescent="0.15">
      <c r="B4277" s="24"/>
      <c r="C4277" s="25"/>
      <c r="D4277" s="16"/>
      <c r="E4277" s="16"/>
      <c r="F4277" s="16"/>
      <c r="M4277" s="41"/>
    </row>
    <row r="4278" spans="2:13" x14ac:dyDescent="0.15">
      <c r="B4278" s="24"/>
      <c r="C4278" s="25"/>
      <c r="D4278" s="16"/>
      <c r="E4278" s="16"/>
      <c r="F4278" s="16"/>
      <c r="M4278" s="41"/>
    </row>
    <row r="4279" spans="2:13" x14ac:dyDescent="0.15">
      <c r="B4279" s="24"/>
      <c r="C4279" s="25"/>
      <c r="D4279" s="16"/>
      <c r="E4279" s="16"/>
      <c r="F4279" s="16"/>
      <c r="M4279" s="41"/>
    </row>
    <row r="4280" spans="2:13" x14ac:dyDescent="0.15">
      <c r="B4280" s="24"/>
      <c r="C4280" s="25"/>
      <c r="D4280" s="16"/>
      <c r="E4280" s="16"/>
      <c r="F4280" s="16"/>
      <c r="M4280" s="41"/>
    </row>
    <row r="4281" spans="2:13" x14ac:dyDescent="0.15">
      <c r="B4281" s="24"/>
      <c r="C4281" s="25"/>
      <c r="D4281" s="16"/>
      <c r="E4281" s="16"/>
      <c r="F4281" s="16"/>
      <c r="M4281" s="41"/>
    </row>
    <row r="4282" spans="2:13" x14ac:dyDescent="0.15">
      <c r="B4282" s="24"/>
      <c r="C4282" s="25"/>
      <c r="D4282" s="16"/>
      <c r="E4282" s="16"/>
      <c r="F4282" s="16"/>
      <c r="M4282" s="41"/>
    </row>
    <row r="4283" spans="2:13" x14ac:dyDescent="0.15">
      <c r="B4283" s="24"/>
      <c r="C4283" s="25"/>
      <c r="D4283" s="16"/>
      <c r="E4283" s="16"/>
      <c r="F4283" s="16"/>
      <c r="M4283" s="41"/>
    </row>
    <row r="4284" spans="2:13" x14ac:dyDescent="0.15">
      <c r="B4284" s="24"/>
      <c r="C4284" s="25"/>
      <c r="D4284" s="16"/>
      <c r="E4284" s="16"/>
      <c r="F4284" s="16"/>
      <c r="M4284" s="41"/>
    </row>
    <row r="4285" spans="2:13" x14ac:dyDescent="0.15">
      <c r="B4285" s="24"/>
      <c r="C4285" s="25"/>
      <c r="D4285" s="16"/>
      <c r="E4285" s="16"/>
      <c r="F4285" s="16"/>
      <c r="M4285" s="41"/>
    </row>
    <row r="4286" spans="2:13" x14ac:dyDescent="0.15">
      <c r="B4286" s="24"/>
      <c r="C4286" s="25"/>
      <c r="D4286" s="16"/>
      <c r="E4286" s="16"/>
      <c r="F4286" s="16"/>
      <c r="M4286" s="41"/>
    </row>
    <row r="4287" spans="2:13" x14ac:dyDescent="0.15">
      <c r="B4287" s="24"/>
      <c r="C4287" s="25"/>
      <c r="D4287" s="16"/>
      <c r="E4287" s="16"/>
      <c r="F4287" s="16"/>
      <c r="M4287" s="41"/>
    </row>
    <row r="4288" spans="2:13" x14ac:dyDescent="0.15">
      <c r="B4288" s="24"/>
      <c r="C4288" s="25"/>
      <c r="D4288" s="16"/>
      <c r="E4288" s="16"/>
      <c r="F4288" s="16"/>
      <c r="M4288" s="41"/>
    </row>
    <row r="4289" spans="2:13" x14ac:dyDescent="0.15">
      <c r="B4289" s="24"/>
      <c r="C4289" s="25"/>
      <c r="D4289" s="16"/>
      <c r="E4289" s="16"/>
      <c r="F4289" s="16"/>
      <c r="M4289" s="41"/>
    </row>
    <row r="4290" spans="2:13" x14ac:dyDescent="0.15">
      <c r="B4290" s="24"/>
      <c r="C4290" s="25"/>
      <c r="D4290" s="16"/>
      <c r="E4290" s="16"/>
      <c r="F4290" s="16"/>
      <c r="M4290" s="41"/>
    </row>
    <row r="4291" spans="2:13" x14ac:dyDescent="0.15">
      <c r="B4291" s="24"/>
      <c r="C4291" s="25"/>
      <c r="D4291" s="16"/>
      <c r="E4291" s="16"/>
      <c r="F4291" s="16"/>
      <c r="M4291" s="41"/>
    </row>
    <row r="4292" spans="2:13" x14ac:dyDescent="0.15">
      <c r="B4292" s="24"/>
      <c r="C4292" s="25"/>
      <c r="D4292" s="16"/>
      <c r="E4292" s="16"/>
      <c r="F4292" s="16"/>
      <c r="M4292" s="41"/>
    </row>
    <row r="4293" spans="2:13" x14ac:dyDescent="0.15">
      <c r="B4293" s="24"/>
      <c r="C4293" s="25"/>
      <c r="D4293" s="16"/>
      <c r="E4293" s="16"/>
      <c r="F4293" s="16"/>
      <c r="M4293" s="41"/>
    </row>
    <row r="4294" spans="2:13" x14ac:dyDescent="0.15">
      <c r="B4294" s="24"/>
      <c r="C4294" s="25"/>
      <c r="D4294" s="16"/>
      <c r="E4294" s="16"/>
      <c r="F4294" s="16"/>
      <c r="M4294" s="41"/>
    </row>
    <row r="4295" spans="2:13" x14ac:dyDescent="0.15">
      <c r="B4295" s="24"/>
      <c r="C4295" s="25"/>
      <c r="D4295" s="16"/>
      <c r="E4295" s="16"/>
      <c r="F4295" s="16"/>
      <c r="M4295" s="41"/>
    </row>
    <row r="4296" spans="2:13" x14ac:dyDescent="0.15">
      <c r="B4296" s="24"/>
      <c r="C4296" s="25"/>
      <c r="D4296" s="16"/>
      <c r="E4296" s="16"/>
      <c r="F4296" s="16"/>
      <c r="M4296" s="41"/>
    </row>
    <row r="4297" spans="2:13" x14ac:dyDescent="0.15">
      <c r="B4297" s="24"/>
      <c r="C4297" s="25"/>
      <c r="D4297" s="16"/>
      <c r="E4297" s="16"/>
      <c r="F4297" s="16"/>
      <c r="M4297" s="41"/>
    </row>
    <row r="4298" spans="2:13" x14ac:dyDescent="0.15">
      <c r="B4298" s="24"/>
      <c r="C4298" s="25"/>
      <c r="D4298" s="16"/>
      <c r="E4298" s="16"/>
      <c r="F4298" s="16"/>
      <c r="M4298" s="41"/>
    </row>
    <row r="4299" spans="2:13" x14ac:dyDescent="0.15">
      <c r="B4299" s="24"/>
      <c r="C4299" s="25"/>
      <c r="D4299" s="16"/>
      <c r="E4299" s="16"/>
      <c r="F4299" s="16"/>
      <c r="M4299" s="41"/>
    </row>
    <row r="4300" spans="2:13" x14ac:dyDescent="0.15">
      <c r="B4300" s="24"/>
      <c r="C4300" s="25"/>
      <c r="D4300" s="16"/>
      <c r="E4300" s="16"/>
      <c r="F4300" s="16"/>
      <c r="M4300" s="41"/>
    </row>
    <row r="4301" spans="2:13" x14ac:dyDescent="0.15">
      <c r="B4301" s="24"/>
      <c r="C4301" s="25"/>
      <c r="D4301" s="16"/>
      <c r="E4301" s="16"/>
      <c r="F4301" s="16"/>
      <c r="M4301" s="41"/>
    </row>
    <row r="4302" spans="2:13" x14ac:dyDescent="0.15">
      <c r="B4302" s="24"/>
      <c r="C4302" s="25"/>
      <c r="D4302" s="16"/>
      <c r="E4302" s="16"/>
      <c r="F4302" s="16"/>
      <c r="M4302" s="41"/>
    </row>
    <row r="4303" spans="2:13" x14ac:dyDescent="0.15">
      <c r="B4303" s="24"/>
      <c r="C4303" s="25"/>
      <c r="D4303" s="16"/>
      <c r="E4303" s="16"/>
      <c r="F4303" s="16"/>
      <c r="M4303" s="41"/>
    </row>
    <row r="4304" spans="2:13" x14ac:dyDescent="0.15">
      <c r="B4304" s="24"/>
      <c r="C4304" s="25"/>
      <c r="D4304" s="16"/>
      <c r="E4304" s="16"/>
      <c r="F4304" s="16"/>
      <c r="M4304" s="41"/>
    </row>
    <row r="4305" spans="2:13" x14ac:dyDescent="0.15">
      <c r="B4305" s="24"/>
      <c r="C4305" s="25"/>
      <c r="D4305" s="16"/>
      <c r="E4305" s="16"/>
      <c r="F4305" s="16"/>
      <c r="M4305" s="41"/>
    </row>
    <row r="4306" spans="2:13" x14ac:dyDescent="0.15">
      <c r="B4306" s="24"/>
      <c r="C4306" s="25"/>
      <c r="D4306" s="16"/>
      <c r="E4306" s="16"/>
      <c r="F4306" s="16"/>
      <c r="M4306" s="41"/>
    </row>
    <row r="4307" spans="2:13" x14ac:dyDescent="0.15">
      <c r="B4307" s="24"/>
      <c r="C4307" s="25"/>
      <c r="D4307" s="16"/>
      <c r="E4307" s="16"/>
      <c r="F4307" s="16"/>
      <c r="M4307" s="41"/>
    </row>
    <row r="4308" spans="2:13" x14ac:dyDescent="0.15">
      <c r="B4308" s="24"/>
      <c r="C4308" s="25"/>
      <c r="D4308" s="16"/>
      <c r="E4308" s="16"/>
      <c r="F4308" s="16"/>
      <c r="M4308" s="41"/>
    </row>
    <row r="4309" spans="2:13" x14ac:dyDescent="0.15">
      <c r="B4309" s="24"/>
      <c r="C4309" s="25"/>
      <c r="D4309" s="16"/>
      <c r="E4309" s="16"/>
      <c r="F4309" s="16"/>
      <c r="M4309" s="41"/>
    </row>
    <row r="4310" spans="2:13" x14ac:dyDescent="0.15">
      <c r="B4310" s="24"/>
      <c r="C4310" s="25"/>
      <c r="D4310" s="16"/>
      <c r="E4310" s="16"/>
      <c r="F4310" s="16"/>
      <c r="M4310" s="41"/>
    </row>
    <row r="4311" spans="2:13" x14ac:dyDescent="0.15">
      <c r="B4311" s="24"/>
      <c r="C4311" s="25"/>
      <c r="D4311" s="16"/>
      <c r="E4311" s="16"/>
      <c r="F4311" s="16"/>
      <c r="M4311" s="41"/>
    </row>
    <row r="4312" spans="2:13" x14ac:dyDescent="0.15">
      <c r="B4312" s="24"/>
      <c r="C4312" s="25"/>
      <c r="D4312" s="16"/>
      <c r="E4312" s="16"/>
      <c r="F4312" s="16"/>
      <c r="M4312" s="41"/>
    </row>
    <row r="4313" spans="2:13" x14ac:dyDescent="0.15">
      <c r="B4313" s="24"/>
      <c r="C4313" s="25"/>
      <c r="D4313" s="16"/>
      <c r="E4313" s="16"/>
      <c r="F4313" s="16"/>
      <c r="M4313" s="41"/>
    </row>
    <row r="4314" spans="2:13" x14ac:dyDescent="0.15">
      <c r="B4314" s="24"/>
      <c r="C4314" s="25"/>
      <c r="D4314" s="16"/>
      <c r="E4314" s="16"/>
      <c r="F4314" s="16"/>
      <c r="M4314" s="41"/>
    </row>
    <row r="4315" spans="2:13" x14ac:dyDescent="0.15">
      <c r="B4315" s="24"/>
      <c r="C4315" s="25"/>
      <c r="D4315" s="16"/>
      <c r="E4315" s="16"/>
      <c r="F4315" s="16"/>
      <c r="M4315" s="41"/>
    </row>
    <row r="4316" spans="2:13" x14ac:dyDescent="0.15">
      <c r="B4316" s="24"/>
      <c r="C4316" s="25"/>
      <c r="D4316" s="16"/>
      <c r="E4316" s="16"/>
      <c r="F4316" s="16"/>
      <c r="M4316" s="41"/>
    </row>
    <row r="4317" spans="2:13" x14ac:dyDescent="0.15">
      <c r="B4317" s="24"/>
      <c r="C4317" s="25"/>
      <c r="D4317" s="16"/>
      <c r="E4317" s="16"/>
      <c r="F4317" s="16"/>
      <c r="M4317" s="41"/>
    </row>
    <row r="4318" spans="2:13" x14ac:dyDescent="0.15">
      <c r="B4318" s="24"/>
      <c r="C4318" s="25"/>
      <c r="D4318" s="16"/>
      <c r="E4318" s="16"/>
      <c r="F4318" s="16"/>
      <c r="M4318" s="41"/>
    </row>
    <row r="4319" spans="2:13" x14ac:dyDescent="0.15">
      <c r="B4319" s="24"/>
      <c r="C4319" s="25"/>
      <c r="D4319" s="16"/>
      <c r="E4319" s="16"/>
      <c r="F4319" s="16"/>
      <c r="M4319" s="41"/>
    </row>
    <row r="4320" spans="2:13" x14ac:dyDescent="0.15">
      <c r="B4320" s="24"/>
      <c r="C4320" s="25"/>
      <c r="D4320" s="16"/>
      <c r="E4320" s="16"/>
      <c r="F4320" s="16"/>
      <c r="M4320" s="41"/>
    </row>
    <row r="4321" spans="2:13" x14ac:dyDescent="0.15">
      <c r="B4321" s="24"/>
      <c r="C4321" s="25"/>
      <c r="D4321" s="16"/>
      <c r="E4321" s="16"/>
      <c r="F4321" s="16"/>
      <c r="M4321" s="41"/>
    </row>
    <row r="4322" spans="2:13" x14ac:dyDescent="0.15">
      <c r="B4322" s="24"/>
      <c r="C4322" s="25"/>
      <c r="D4322" s="16"/>
      <c r="E4322" s="16"/>
      <c r="F4322" s="16"/>
      <c r="M4322" s="41"/>
    </row>
    <row r="4323" spans="2:13" x14ac:dyDescent="0.15">
      <c r="B4323" s="24"/>
      <c r="C4323" s="25"/>
      <c r="D4323" s="16"/>
      <c r="E4323" s="16"/>
      <c r="F4323" s="16"/>
      <c r="M4323" s="41"/>
    </row>
    <row r="4324" spans="2:13" x14ac:dyDescent="0.15">
      <c r="B4324" s="24"/>
      <c r="C4324" s="25"/>
      <c r="D4324" s="16"/>
      <c r="E4324" s="16"/>
      <c r="F4324" s="16"/>
      <c r="M4324" s="41"/>
    </row>
    <row r="4325" spans="2:13" x14ac:dyDescent="0.15">
      <c r="B4325" s="24"/>
      <c r="C4325" s="25"/>
      <c r="D4325" s="16"/>
      <c r="E4325" s="16"/>
      <c r="F4325" s="16"/>
      <c r="M4325" s="41"/>
    </row>
    <row r="4326" spans="2:13" x14ac:dyDescent="0.15">
      <c r="B4326" s="24"/>
      <c r="C4326" s="25"/>
      <c r="D4326" s="16"/>
      <c r="E4326" s="16"/>
      <c r="F4326" s="16"/>
      <c r="M4326" s="41"/>
    </row>
    <row r="4327" spans="2:13" x14ac:dyDescent="0.15">
      <c r="B4327" s="24"/>
      <c r="C4327" s="25"/>
      <c r="D4327" s="16"/>
      <c r="E4327" s="16"/>
      <c r="F4327" s="16"/>
      <c r="M4327" s="41"/>
    </row>
    <row r="4328" spans="2:13" x14ac:dyDescent="0.15">
      <c r="B4328" s="24"/>
      <c r="C4328" s="25"/>
      <c r="D4328" s="16"/>
      <c r="E4328" s="16"/>
      <c r="F4328" s="16"/>
      <c r="M4328" s="41"/>
    </row>
    <row r="4329" spans="2:13" x14ac:dyDescent="0.15">
      <c r="B4329" s="24"/>
      <c r="C4329" s="25"/>
      <c r="D4329" s="16"/>
      <c r="E4329" s="16"/>
      <c r="F4329" s="16"/>
      <c r="M4329" s="41"/>
    </row>
    <row r="4330" spans="2:13" x14ac:dyDescent="0.15">
      <c r="B4330" s="24"/>
      <c r="C4330" s="25"/>
      <c r="D4330" s="16"/>
      <c r="E4330" s="16"/>
      <c r="F4330" s="16"/>
      <c r="M4330" s="41"/>
    </row>
    <row r="4331" spans="2:13" x14ac:dyDescent="0.15">
      <c r="B4331" s="24"/>
      <c r="C4331" s="25"/>
      <c r="D4331" s="16"/>
      <c r="E4331" s="16"/>
      <c r="F4331" s="16"/>
      <c r="M4331" s="41"/>
    </row>
    <row r="4332" spans="2:13" x14ac:dyDescent="0.15">
      <c r="B4332" s="24"/>
      <c r="C4332" s="25"/>
      <c r="D4332" s="16"/>
      <c r="E4332" s="16"/>
      <c r="F4332" s="16"/>
      <c r="M4332" s="41"/>
    </row>
    <row r="4333" spans="2:13" x14ac:dyDescent="0.15">
      <c r="B4333" s="24"/>
      <c r="C4333" s="25"/>
      <c r="D4333" s="16"/>
      <c r="E4333" s="16"/>
      <c r="F4333" s="16"/>
      <c r="M4333" s="41"/>
    </row>
    <row r="4334" spans="2:13" x14ac:dyDescent="0.15">
      <c r="B4334" s="24"/>
      <c r="C4334" s="25"/>
      <c r="D4334" s="16"/>
      <c r="E4334" s="16"/>
      <c r="F4334" s="16"/>
      <c r="M4334" s="41"/>
    </row>
    <row r="4335" spans="2:13" x14ac:dyDescent="0.15">
      <c r="B4335" s="24"/>
      <c r="C4335" s="25"/>
      <c r="D4335" s="16"/>
      <c r="E4335" s="16"/>
      <c r="F4335" s="16"/>
      <c r="M4335" s="41"/>
    </row>
    <row r="4336" spans="2:13" x14ac:dyDescent="0.15">
      <c r="B4336" s="24"/>
      <c r="C4336" s="25"/>
      <c r="D4336" s="16"/>
      <c r="E4336" s="16"/>
      <c r="F4336" s="16"/>
      <c r="M4336" s="41"/>
    </row>
    <row r="4337" spans="2:13" x14ac:dyDescent="0.15">
      <c r="B4337" s="24"/>
      <c r="C4337" s="25"/>
      <c r="D4337" s="16"/>
      <c r="E4337" s="16"/>
      <c r="F4337" s="16"/>
      <c r="M4337" s="41"/>
    </row>
    <row r="4338" spans="2:13" x14ac:dyDescent="0.15">
      <c r="B4338" s="24"/>
      <c r="C4338" s="25"/>
      <c r="D4338" s="16"/>
      <c r="E4338" s="16"/>
      <c r="F4338" s="16"/>
      <c r="M4338" s="41"/>
    </row>
    <row r="4339" spans="2:13" x14ac:dyDescent="0.15">
      <c r="B4339" s="24"/>
      <c r="C4339" s="25"/>
      <c r="D4339" s="16"/>
      <c r="E4339" s="16"/>
      <c r="F4339" s="16"/>
      <c r="M4339" s="41"/>
    </row>
    <row r="4340" spans="2:13" x14ac:dyDescent="0.15">
      <c r="B4340" s="24"/>
      <c r="C4340" s="25"/>
      <c r="D4340" s="16"/>
      <c r="E4340" s="16"/>
      <c r="F4340" s="16"/>
      <c r="M4340" s="41"/>
    </row>
    <row r="4341" spans="2:13" x14ac:dyDescent="0.15">
      <c r="B4341" s="24"/>
      <c r="C4341" s="25"/>
      <c r="D4341" s="16"/>
      <c r="E4341" s="16"/>
      <c r="F4341" s="16"/>
      <c r="M4341" s="41"/>
    </row>
    <row r="4342" spans="2:13" x14ac:dyDescent="0.15">
      <c r="B4342" s="24"/>
      <c r="C4342" s="25"/>
      <c r="D4342" s="16"/>
      <c r="E4342" s="16"/>
      <c r="F4342" s="16"/>
      <c r="M4342" s="41"/>
    </row>
    <row r="4343" spans="2:13" x14ac:dyDescent="0.15">
      <c r="B4343" s="24"/>
      <c r="C4343" s="25"/>
      <c r="D4343" s="16"/>
      <c r="E4343" s="16"/>
      <c r="F4343" s="16"/>
      <c r="M4343" s="41"/>
    </row>
    <row r="4344" spans="2:13" x14ac:dyDescent="0.15">
      <c r="B4344" s="24"/>
      <c r="C4344" s="25"/>
      <c r="D4344" s="16"/>
      <c r="E4344" s="16"/>
      <c r="F4344" s="16"/>
      <c r="M4344" s="41"/>
    </row>
    <row r="4345" spans="2:13" x14ac:dyDescent="0.15">
      <c r="B4345" s="24"/>
      <c r="C4345" s="25"/>
      <c r="D4345" s="16"/>
      <c r="E4345" s="16"/>
      <c r="F4345" s="16"/>
      <c r="M4345" s="41"/>
    </row>
    <row r="4346" spans="2:13" x14ac:dyDescent="0.15">
      <c r="B4346" s="24"/>
      <c r="C4346" s="25"/>
      <c r="D4346" s="16"/>
      <c r="E4346" s="16"/>
      <c r="F4346" s="16"/>
      <c r="M4346" s="41"/>
    </row>
    <row r="4347" spans="2:13" x14ac:dyDescent="0.15">
      <c r="B4347" s="24"/>
      <c r="C4347" s="25"/>
      <c r="D4347" s="16"/>
      <c r="E4347" s="16"/>
      <c r="F4347" s="16"/>
      <c r="M4347" s="41"/>
    </row>
    <row r="4348" spans="2:13" x14ac:dyDescent="0.15">
      <c r="B4348" s="24"/>
      <c r="C4348" s="25"/>
      <c r="D4348" s="16"/>
      <c r="E4348" s="16"/>
      <c r="F4348" s="16"/>
      <c r="M4348" s="41"/>
    </row>
    <row r="4349" spans="2:13" x14ac:dyDescent="0.15">
      <c r="B4349" s="24"/>
      <c r="C4349" s="25"/>
      <c r="D4349" s="16"/>
      <c r="E4349" s="16"/>
      <c r="F4349" s="16"/>
      <c r="M4349" s="41"/>
    </row>
    <row r="4350" spans="2:13" x14ac:dyDescent="0.15">
      <c r="B4350" s="24"/>
      <c r="C4350" s="25"/>
      <c r="D4350" s="16"/>
      <c r="E4350" s="16"/>
      <c r="F4350" s="16"/>
      <c r="M4350" s="41"/>
    </row>
    <row r="4351" spans="2:13" x14ac:dyDescent="0.15">
      <c r="B4351" s="24"/>
      <c r="C4351" s="25"/>
      <c r="D4351" s="16"/>
      <c r="E4351" s="16"/>
      <c r="F4351" s="16"/>
      <c r="M4351" s="41"/>
    </row>
    <row r="4352" spans="2:13" x14ac:dyDescent="0.15">
      <c r="B4352" s="24"/>
      <c r="C4352" s="25"/>
      <c r="D4352" s="16"/>
      <c r="E4352" s="16"/>
      <c r="F4352" s="16"/>
      <c r="M4352" s="41"/>
    </row>
    <row r="4353" spans="2:13" x14ac:dyDescent="0.15">
      <c r="B4353" s="24"/>
      <c r="C4353" s="25"/>
      <c r="D4353" s="16"/>
      <c r="E4353" s="16"/>
      <c r="F4353" s="16"/>
      <c r="M4353" s="41"/>
    </row>
    <row r="4354" spans="2:13" x14ac:dyDescent="0.15">
      <c r="B4354" s="24"/>
      <c r="C4354" s="25"/>
      <c r="D4354" s="16"/>
      <c r="E4354" s="16"/>
      <c r="F4354" s="16"/>
      <c r="M4354" s="41"/>
    </row>
    <row r="4355" spans="2:13" x14ac:dyDescent="0.15">
      <c r="B4355" s="24"/>
      <c r="C4355" s="25"/>
      <c r="D4355" s="16"/>
      <c r="E4355" s="16"/>
      <c r="F4355" s="16"/>
      <c r="M4355" s="41"/>
    </row>
    <row r="4356" spans="2:13" x14ac:dyDescent="0.15">
      <c r="B4356" s="24"/>
      <c r="C4356" s="25"/>
      <c r="D4356" s="16"/>
      <c r="E4356" s="16"/>
      <c r="F4356" s="16"/>
      <c r="M4356" s="41"/>
    </row>
    <row r="4357" spans="2:13" x14ac:dyDescent="0.15">
      <c r="B4357" s="24"/>
      <c r="C4357" s="25"/>
      <c r="D4357" s="16"/>
      <c r="E4357" s="16"/>
      <c r="F4357" s="16"/>
      <c r="M4357" s="41"/>
    </row>
    <row r="4358" spans="2:13" x14ac:dyDescent="0.15">
      <c r="B4358" s="24"/>
      <c r="C4358" s="25"/>
      <c r="D4358" s="16"/>
      <c r="E4358" s="16"/>
      <c r="F4358" s="16"/>
      <c r="M4358" s="41"/>
    </row>
    <row r="4359" spans="2:13" x14ac:dyDescent="0.15">
      <c r="B4359" s="24"/>
      <c r="C4359" s="25"/>
      <c r="D4359" s="16"/>
      <c r="E4359" s="16"/>
      <c r="F4359" s="16"/>
      <c r="M4359" s="41"/>
    </row>
    <row r="4360" spans="2:13" x14ac:dyDescent="0.15">
      <c r="B4360" s="24"/>
      <c r="C4360" s="25"/>
      <c r="D4360" s="16"/>
      <c r="E4360" s="16"/>
      <c r="F4360" s="16"/>
      <c r="M4360" s="41"/>
    </row>
    <row r="4361" spans="2:13" x14ac:dyDescent="0.15">
      <c r="B4361" s="24"/>
      <c r="C4361" s="25"/>
      <c r="D4361" s="16"/>
      <c r="E4361" s="16"/>
      <c r="F4361" s="16"/>
      <c r="M4361" s="41"/>
    </row>
    <row r="4362" spans="2:13" x14ac:dyDescent="0.15">
      <c r="B4362" s="24"/>
      <c r="C4362" s="25"/>
      <c r="D4362" s="16"/>
      <c r="E4362" s="16"/>
      <c r="F4362" s="16"/>
      <c r="M4362" s="41"/>
    </row>
    <row r="4363" spans="2:13" x14ac:dyDescent="0.15">
      <c r="B4363" s="24"/>
      <c r="C4363" s="25"/>
      <c r="D4363" s="16"/>
      <c r="E4363" s="16"/>
      <c r="F4363" s="16"/>
      <c r="M4363" s="41"/>
    </row>
    <row r="4364" spans="2:13" x14ac:dyDescent="0.15">
      <c r="B4364" s="24"/>
      <c r="C4364" s="25"/>
      <c r="D4364" s="16"/>
      <c r="E4364" s="16"/>
      <c r="F4364" s="16"/>
      <c r="M4364" s="41"/>
    </row>
    <row r="4365" spans="2:13" x14ac:dyDescent="0.15">
      <c r="B4365" s="24"/>
      <c r="C4365" s="25"/>
      <c r="D4365" s="16"/>
      <c r="E4365" s="16"/>
      <c r="F4365" s="16"/>
      <c r="M4365" s="41"/>
    </row>
    <row r="4366" spans="2:13" x14ac:dyDescent="0.15">
      <c r="B4366" s="24"/>
      <c r="C4366" s="25"/>
      <c r="D4366" s="16"/>
      <c r="E4366" s="16"/>
      <c r="F4366" s="16"/>
      <c r="M4366" s="41"/>
    </row>
    <row r="4367" spans="2:13" x14ac:dyDescent="0.15">
      <c r="B4367" s="24"/>
      <c r="C4367" s="25"/>
      <c r="D4367" s="16"/>
      <c r="E4367" s="16"/>
      <c r="F4367" s="16"/>
      <c r="M4367" s="41"/>
    </row>
    <row r="4368" spans="2:13" x14ac:dyDescent="0.15">
      <c r="B4368" s="24"/>
      <c r="C4368" s="25"/>
      <c r="D4368" s="16"/>
      <c r="E4368" s="16"/>
      <c r="F4368" s="16"/>
      <c r="M4368" s="41"/>
    </row>
    <row r="4369" spans="2:13" x14ac:dyDescent="0.15">
      <c r="B4369" s="24"/>
      <c r="C4369" s="25"/>
      <c r="D4369" s="16"/>
      <c r="E4369" s="16"/>
      <c r="F4369" s="16"/>
      <c r="M4369" s="41"/>
    </row>
    <row r="4370" spans="2:13" x14ac:dyDescent="0.15">
      <c r="B4370" s="24"/>
      <c r="C4370" s="25"/>
      <c r="D4370" s="16"/>
      <c r="E4370" s="16"/>
      <c r="F4370" s="16"/>
      <c r="M4370" s="41"/>
    </row>
    <row r="4371" spans="2:13" x14ac:dyDescent="0.15">
      <c r="B4371" s="24"/>
      <c r="C4371" s="25"/>
      <c r="D4371" s="16"/>
      <c r="E4371" s="16"/>
      <c r="F4371" s="16"/>
      <c r="M4371" s="41"/>
    </row>
    <row r="4372" spans="2:13" x14ac:dyDescent="0.15">
      <c r="B4372" s="24"/>
      <c r="C4372" s="25"/>
      <c r="D4372" s="16"/>
      <c r="E4372" s="16"/>
      <c r="F4372" s="16"/>
      <c r="M4372" s="41"/>
    </row>
    <row r="4373" spans="2:13" x14ac:dyDescent="0.15">
      <c r="B4373" s="24"/>
      <c r="C4373" s="25"/>
      <c r="D4373" s="16"/>
      <c r="E4373" s="16"/>
      <c r="F4373" s="16"/>
      <c r="M4373" s="41"/>
    </row>
    <row r="4374" spans="2:13" x14ac:dyDescent="0.15">
      <c r="B4374" s="24"/>
      <c r="C4374" s="25"/>
      <c r="D4374" s="16"/>
      <c r="E4374" s="16"/>
      <c r="F4374" s="16"/>
      <c r="M4374" s="41"/>
    </row>
    <row r="4375" spans="2:13" x14ac:dyDescent="0.15">
      <c r="B4375" s="24"/>
      <c r="C4375" s="25"/>
      <c r="D4375" s="16"/>
      <c r="E4375" s="16"/>
      <c r="F4375" s="16"/>
      <c r="M4375" s="41"/>
    </row>
    <row r="4376" spans="2:13" x14ac:dyDescent="0.15">
      <c r="B4376" s="24"/>
      <c r="C4376" s="25"/>
      <c r="D4376" s="16"/>
      <c r="E4376" s="16"/>
      <c r="F4376" s="16"/>
      <c r="M4376" s="41"/>
    </row>
    <row r="4377" spans="2:13" x14ac:dyDescent="0.15">
      <c r="B4377" s="24"/>
      <c r="C4377" s="25"/>
      <c r="D4377" s="16"/>
      <c r="E4377" s="16"/>
      <c r="F4377" s="16"/>
      <c r="M4377" s="41"/>
    </row>
    <row r="4378" spans="2:13" x14ac:dyDescent="0.15">
      <c r="M4378" s="41"/>
    </row>
    <row r="4379" spans="2:13" x14ac:dyDescent="0.15">
      <c r="M4379" s="41"/>
    </row>
    <row r="4380" spans="2:13" x14ac:dyDescent="0.15">
      <c r="M4380" s="41"/>
    </row>
    <row r="4381" spans="2:13" x14ac:dyDescent="0.15">
      <c r="M4381" s="41"/>
    </row>
    <row r="4382" spans="2:13" x14ac:dyDescent="0.15">
      <c r="M4382" s="41"/>
    </row>
    <row r="4383" spans="2:13" x14ac:dyDescent="0.15">
      <c r="M4383" s="41"/>
    </row>
    <row r="4384" spans="2:13" x14ac:dyDescent="0.15">
      <c r="M4384" s="41"/>
    </row>
    <row r="4385" spans="13:13" x14ac:dyDescent="0.15">
      <c r="M4385" s="41"/>
    </row>
    <row r="4386" spans="13:13" x14ac:dyDescent="0.15">
      <c r="M4386" s="41"/>
    </row>
    <row r="4387" spans="13:13" x14ac:dyDescent="0.15">
      <c r="M4387" s="41"/>
    </row>
    <row r="4388" spans="13:13" x14ac:dyDescent="0.15">
      <c r="M4388" s="41"/>
    </row>
    <row r="4389" spans="13:13" x14ac:dyDescent="0.15">
      <c r="M4389" s="41"/>
    </row>
    <row r="4390" spans="13:13" x14ac:dyDescent="0.15">
      <c r="M4390" s="41"/>
    </row>
    <row r="4391" spans="13:13" x14ac:dyDescent="0.15">
      <c r="M4391" s="41"/>
    </row>
    <row r="4392" spans="13:13" x14ac:dyDescent="0.15">
      <c r="M4392" s="41"/>
    </row>
    <row r="4393" spans="13:13" x14ac:dyDescent="0.15">
      <c r="M4393" s="41"/>
    </row>
    <row r="4394" spans="13:13" x14ac:dyDescent="0.15">
      <c r="M4394" s="41"/>
    </row>
    <row r="4395" spans="13:13" x14ac:dyDescent="0.15">
      <c r="M4395" s="41"/>
    </row>
    <row r="4396" spans="13:13" x14ac:dyDescent="0.15">
      <c r="M4396" s="41"/>
    </row>
    <row r="4397" spans="13:13" x14ac:dyDescent="0.15">
      <c r="M4397" s="41"/>
    </row>
    <row r="4398" spans="13:13" x14ac:dyDescent="0.15">
      <c r="M4398" s="41"/>
    </row>
    <row r="4399" spans="13:13" x14ac:dyDescent="0.15">
      <c r="M4399" s="41"/>
    </row>
    <row r="4400" spans="13:13" x14ac:dyDescent="0.15">
      <c r="M4400" s="41"/>
    </row>
    <row r="4401" spans="13:13" x14ac:dyDescent="0.15">
      <c r="M4401" s="41"/>
    </row>
    <row r="4402" spans="13:13" x14ac:dyDescent="0.15">
      <c r="M4402" s="41"/>
    </row>
    <row r="4403" spans="13:13" x14ac:dyDescent="0.15">
      <c r="M4403" s="41"/>
    </row>
    <row r="4404" spans="13:13" x14ac:dyDescent="0.15">
      <c r="M4404" s="41"/>
    </row>
    <row r="4405" spans="13:13" x14ac:dyDescent="0.15">
      <c r="M4405" s="41"/>
    </row>
    <row r="4406" spans="13:13" x14ac:dyDescent="0.15">
      <c r="M4406" s="41"/>
    </row>
    <row r="4407" spans="13:13" x14ac:dyDescent="0.15">
      <c r="M4407" s="41"/>
    </row>
    <row r="4408" spans="13:13" x14ac:dyDescent="0.15">
      <c r="M4408" s="41"/>
    </row>
    <row r="4409" spans="13:13" x14ac:dyDescent="0.15">
      <c r="M4409" s="41"/>
    </row>
    <row r="4410" spans="13:13" x14ac:dyDescent="0.15">
      <c r="M4410" s="41"/>
    </row>
    <row r="4411" spans="13:13" x14ac:dyDescent="0.15">
      <c r="M4411" s="41"/>
    </row>
    <row r="4412" spans="13:13" x14ac:dyDescent="0.15">
      <c r="M4412" s="41"/>
    </row>
    <row r="4413" spans="13:13" x14ac:dyDescent="0.15">
      <c r="M4413" s="41"/>
    </row>
    <row r="4414" spans="13:13" x14ac:dyDescent="0.15">
      <c r="M4414" s="41"/>
    </row>
    <row r="4415" spans="13:13" x14ac:dyDescent="0.15">
      <c r="M4415" s="41"/>
    </row>
    <row r="4416" spans="13:13" x14ac:dyDescent="0.15">
      <c r="M4416" s="41"/>
    </row>
    <row r="4417" spans="13:13" x14ac:dyDescent="0.15">
      <c r="M4417" s="41"/>
    </row>
    <row r="4418" spans="13:13" x14ac:dyDescent="0.15">
      <c r="M4418" s="41"/>
    </row>
    <row r="4419" spans="13:13" x14ac:dyDescent="0.15">
      <c r="M4419" s="41"/>
    </row>
    <row r="4420" spans="13:13" x14ac:dyDescent="0.15">
      <c r="M4420" s="41"/>
    </row>
    <row r="4421" spans="13:13" x14ac:dyDescent="0.15">
      <c r="M4421" s="41"/>
    </row>
    <row r="4422" spans="13:13" x14ac:dyDescent="0.15">
      <c r="M4422" s="41"/>
    </row>
    <row r="4423" spans="13:13" x14ac:dyDescent="0.15">
      <c r="M4423" s="41"/>
    </row>
    <row r="4424" spans="13:13" x14ac:dyDescent="0.15">
      <c r="M4424" s="41"/>
    </row>
    <row r="4425" spans="13:13" x14ac:dyDescent="0.15">
      <c r="M4425" s="41"/>
    </row>
    <row r="4426" spans="13:13" x14ac:dyDescent="0.15">
      <c r="M4426" s="41"/>
    </row>
    <row r="4427" spans="13:13" x14ac:dyDescent="0.15">
      <c r="M4427" s="41"/>
    </row>
    <row r="4428" spans="13:13" x14ac:dyDescent="0.15">
      <c r="M4428" s="41"/>
    </row>
    <row r="4429" spans="13:13" x14ac:dyDescent="0.15">
      <c r="M4429" s="41"/>
    </row>
    <row r="4430" spans="13:13" x14ac:dyDescent="0.15">
      <c r="M4430" s="41"/>
    </row>
    <row r="4431" spans="13:13" x14ac:dyDescent="0.15">
      <c r="M4431" s="41"/>
    </row>
    <row r="4432" spans="13:13" x14ac:dyDescent="0.15">
      <c r="M4432" s="41"/>
    </row>
    <row r="4433" spans="13:13" x14ac:dyDescent="0.15">
      <c r="M4433" s="41"/>
    </row>
    <row r="4434" spans="13:13" x14ac:dyDescent="0.15">
      <c r="M4434" s="41"/>
    </row>
    <row r="4435" spans="13:13" x14ac:dyDescent="0.15">
      <c r="M4435" s="41"/>
    </row>
    <row r="4436" spans="13:13" x14ac:dyDescent="0.15">
      <c r="M4436" s="41"/>
    </row>
    <row r="4437" spans="13:13" x14ac:dyDescent="0.15">
      <c r="M4437" s="41"/>
    </row>
    <row r="4438" spans="13:13" x14ac:dyDescent="0.15">
      <c r="M4438" s="41"/>
    </row>
    <row r="4439" spans="13:13" x14ac:dyDescent="0.15">
      <c r="M4439" s="41"/>
    </row>
    <row r="4440" spans="13:13" x14ac:dyDescent="0.15">
      <c r="M4440" s="41"/>
    </row>
    <row r="4441" spans="13:13" x14ac:dyDescent="0.15">
      <c r="M4441" s="41"/>
    </row>
    <row r="4442" spans="13:13" x14ac:dyDescent="0.15">
      <c r="M4442" s="41"/>
    </row>
    <row r="4443" spans="13:13" x14ac:dyDescent="0.15">
      <c r="M4443" s="41"/>
    </row>
    <row r="4444" spans="13:13" x14ac:dyDescent="0.15">
      <c r="M4444" s="41"/>
    </row>
    <row r="4445" spans="13:13" x14ac:dyDescent="0.15">
      <c r="M4445" s="41"/>
    </row>
    <row r="4446" spans="13:13" x14ac:dyDescent="0.15">
      <c r="M4446" s="41"/>
    </row>
    <row r="4447" spans="13:13" x14ac:dyDescent="0.15">
      <c r="M4447" s="41"/>
    </row>
    <row r="4448" spans="13:13" x14ac:dyDescent="0.15">
      <c r="M4448" s="41"/>
    </row>
    <row r="4449" spans="13:13" x14ac:dyDescent="0.15">
      <c r="M4449" s="41"/>
    </row>
    <row r="4450" spans="13:13" x14ac:dyDescent="0.15">
      <c r="M4450" s="41"/>
    </row>
    <row r="4451" spans="13:13" x14ac:dyDescent="0.15">
      <c r="M4451" s="41"/>
    </row>
    <row r="4452" spans="13:13" x14ac:dyDescent="0.15">
      <c r="M4452" s="41"/>
    </row>
    <row r="4453" spans="13:13" x14ac:dyDescent="0.15">
      <c r="M4453" s="41"/>
    </row>
    <row r="4454" spans="13:13" x14ac:dyDescent="0.15">
      <c r="M4454" s="41"/>
    </row>
    <row r="4455" spans="13:13" x14ac:dyDescent="0.15">
      <c r="M4455" s="41"/>
    </row>
    <row r="4456" spans="13:13" x14ac:dyDescent="0.15">
      <c r="M4456" s="41"/>
    </row>
    <row r="4457" spans="13:13" x14ac:dyDescent="0.15">
      <c r="M4457" s="41"/>
    </row>
    <row r="4458" spans="13:13" x14ac:dyDescent="0.15">
      <c r="M4458" s="41"/>
    </row>
    <row r="4459" spans="13:13" x14ac:dyDescent="0.15">
      <c r="M4459" s="41"/>
    </row>
    <row r="4460" spans="13:13" x14ac:dyDescent="0.15">
      <c r="M4460" s="41"/>
    </row>
    <row r="4461" spans="13:13" x14ac:dyDescent="0.15">
      <c r="M4461" s="41"/>
    </row>
    <row r="4462" spans="13:13" x14ac:dyDescent="0.15">
      <c r="M4462" s="41"/>
    </row>
    <row r="4463" spans="13:13" x14ac:dyDescent="0.15">
      <c r="M4463" s="41"/>
    </row>
    <row r="4464" spans="13:13" x14ac:dyDescent="0.15">
      <c r="M4464" s="41"/>
    </row>
    <row r="4465" spans="13:13" x14ac:dyDescent="0.15">
      <c r="M4465" s="41"/>
    </row>
    <row r="4466" spans="13:13" x14ac:dyDescent="0.15">
      <c r="M4466" s="41"/>
    </row>
    <row r="4467" spans="13:13" x14ac:dyDescent="0.15">
      <c r="M4467" s="41"/>
    </row>
    <row r="4468" spans="13:13" x14ac:dyDescent="0.15">
      <c r="M4468" s="41"/>
    </row>
    <row r="4469" spans="13:13" x14ac:dyDescent="0.15">
      <c r="M4469" s="41"/>
    </row>
    <row r="4470" spans="13:13" x14ac:dyDescent="0.15">
      <c r="M4470" s="41"/>
    </row>
    <row r="4471" spans="13:13" x14ac:dyDescent="0.15">
      <c r="M4471" s="41"/>
    </row>
    <row r="4472" spans="13:13" x14ac:dyDescent="0.15">
      <c r="M4472" s="41"/>
    </row>
    <row r="4473" spans="13:13" x14ac:dyDescent="0.15">
      <c r="M4473" s="41"/>
    </row>
    <row r="4474" spans="13:13" x14ac:dyDescent="0.15">
      <c r="M4474" s="41"/>
    </row>
  </sheetData>
  <sortState ref="B3:K3231">
    <sortCondition ref="B2"/>
  </sortState>
  <phoneticPr fontId="18"/>
  <pageMargins left="0.70866141732283472" right="0.70866141732283472" top="0.39370078740157483" bottom="0.39370078740157483" header="0.31496062992125984" footer="0.31496062992125984"/>
  <pageSetup paperSize="9"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A2931"/>
  <sheetViews>
    <sheetView workbookViewId="0">
      <selection activeCell="B2042" sqref="B2042"/>
    </sheetView>
  </sheetViews>
  <sheetFormatPr defaultRowHeight="13.5" x14ac:dyDescent="0.15"/>
  <cols>
    <col min="1" max="1" width="0.875" customWidth="1"/>
    <col min="2" max="2" width="11.625" bestFit="1" customWidth="1"/>
    <col min="7" max="7" width="9.5" bestFit="1" customWidth="1"/>
    <col min="12" max="12" width="12.375" bestFit="1" customWidth="1"/>
    <col min="13" max="14" width="1.625" customWidth="1"/>
    <col min="15" max="15" width="12.375" bestFit="1" customWidth="1"/>
    <col min="16" max="16" width="12.125" customWidth="1"/>
    <col min="17" max="17" width="15" bestFit="1" customWidth="1"/>
    <col min="18" max="18" width="16.5" bestFit="1" customWidth="1"/>
    <col min="19" max="19" width="13.375" bestFit="1" customWidth="1"/>
    <col min="20" max="20" width="1.625" customWidth="1"/>
    <col min="21" max="21" width="9" bestFit="1" customWidth="1"/>
    <col min="22" max="22" width="10.375" bestFit="1" customWidth="1"/>
    <col min="23" max="24" width="12.75" bestFit="1" customWidth="1"/>
    <col min="25" max="25" width="22.75" bestFit="1" customWidth="1"/>
    <col min="26" max="26" width="5.5" bestFit="1" customWidth="1"/>
    <col min="27" max="28" width="1.625" customWidth="1"/>
  </cols>
  <sheetData>
    <row r="1" spans="2:27" x14ac:dyDescent="0.15">
      <c r="O1" s="24">
        <v>41000</v>
      </c>
      <c r="P1" s="24">
        <v>44196</v>
      </c>
    </row>
    <row r="2" spans="2:27" x14ac:dyDescent="0.15">
      <c r="B2" s="33" t="s">
        <v>0</v>
      </c>
      <c r="C2" s="34" t="s">
        <v>43</v>
      </c>
      <c r="D2" s="34" t="s">
        <v>42</v>
      </c>
      <c r="E2" s="34" t="s">
        <v>41</v>
      </c>
      <c r="F2" s="34" t="s">
        <v>40</v>
      </c>
      <c r="G2" s="34" t="s">
        <v>39</v>
      </c>
      <c r="H2" s="34" t="s">
        <v>38</v>
      </c>
      <c r="I2" s="34" t="s">
        <v>37</v>
      </c>
      <c r="J2" s="34" t="s">
        <v>36</v>
      </c>
      <c r="K2" s="34" t="s">
        <v>35</v>
      </c>
      <c r="L2" s="221" t="s">
        <v>196</v>
      </c>
      <c r="O2" s="219" t="s">
        <v>0</v>
      </c>
      <c r="P2" s="220" t="s">
        <v>0</v>
      </c>
      <c r="Q2" s="220" t="s">
        <v>43</v>
      </c>
      <c r="R2" s="220" t="s">
        <v>42</v>
      </c>
      <c r="S2" s="221" t="s">
        <v>384</v>
      </c>
      <c r="U2" t="s">
        <v>164</v>
      </c>
      <c r="V2" t="str">
        <f ca="1">CELL("address",B2)</f>
        <v>$B$2</v>
      </c>
    </row>
    <row r="3" spans="2:27" x14ac:dyDescent="0.15">
      <c r="B3" s="36">
        <v>41000</v>
      </c>
      <c r="C3" s="39"/>
      <c r="D3" s="39"/>
      <c r="E3" s="39"/>
      <c r="F3" s="39"/>
      <c r="G3" s="39"/>
      <c r="H3" s="39"/>
      <c r="I3" s="39"/>
      <c r="J3" s="39"/>
      <c r="K3" s="39"/>
      <c r="L3" s="41">
        <v>41000</v>
      </c>
      <c r="O3" s="222" t="str">
        <f>"&gt;="&amp;TEXT(O1,"0.0")</f>
        <v>&gt;=41000.0</v>
      </c>
      <c r="P3" s="48" t="str">
        <f>IF(ISBLANK(P1),"","&lt;"&amp;TEXT(P1+1,"0.0"))</f>
        <v>&lt;44197.0</v>
      </c>
      <c r="Q3" s="48"/>
      <c r="R3" s="48"/>
      <c r="S3" s="46"/>
      <c r="U3" t="s">
        <v>165</v>
      </c>
      <c r="V3" t="str">
        <f ca="1">CELL("address",O2)&amp;":"&amp;CELL("address",S3)</f>
        <v>$O$2:$S$3</v>
      </c>
    </row>
    <row r="4" spans="2:27" x14ac:dyDescent="0.15">
      <c r="B4" s="36">
        <v>41001</v>
      </c>
      <c r="C4" s="39"/>
      <c r="D4" s="39"/>
      <c r="E4" s="39"/>
      <c r="F4" s="39"/>
      <c r="G4" s="39"/>
      <c r="H4" s="39"/>
      <c r="I4" s="39"/>
      <c r="J4" s="39"/>
      <c r="K4" s="39"/>
      <c r="L4" s="41">
        <v>41000</v>
      </c>
      <c r="U4" t="s">
        <v>166</v>
      </c>
      <c r="V4" t="str">
        <f ca="1">VLOOKUP($X$7,$U$12:$Z$17,3,FALSE)</f>
        <v>$O$6:$P$6</v>
      </c>
    </row>
    <row r="5" spans="2:27" x14ac:dyDescent="0.15">
      <c r="B5" s="36">
        <v>41002</v>
      </c>
      <c r="C5" s="39"/>
      <c r="D5" s="39"/>
      <c r="E5" s="39"/>
      <c r="F5" s="39"/>
      <c r="G5" s="39"/>
      <c r="H5" s="39"/>
      <c r="I5" s="39"/>
      <c r="J5" s="39"/>
      <c r="K5" s="39"/>
      <c r="L5" s="41">
        <v>41000</v>
      </c>
    </row>
    <row r="6" spans="2:27" x14ac:dyDescent="0.15">
      <c r="B6" s="36">
        <v>41003</v>
      </c>
      <c r="C6" s="39"/>
      <c r="D6" s="39"/>
      <c r="E6" s="39"/>
      <c r="F6" s="39"/>
      <c r="G6" s="39"/>
      <c r="H6" s="39"/>
      <c r="I6" s="39"/>
      <c r="J6" s="39"/>
      <c r="K6" s="39"/>
      <c r="L6" s="41">
        <v>41000</v>
      </c>
      <c r="O6" s="215" t="str">
        <f>VLOOKUP(X7,U12:$Z$17,2,FALSE)</f>
        <v>日付</v>
      </c>
      <c r="P6" s="215" t="str">
        <f>Q2</f>
        <v>歩数(歩)</v>
      </c>
      <c r="Q6" s="215" t="str">
        <f>R2</f>
        <v>しっかり歩数(歩)</v>
      </c>
      <c r="R6" s="215" t="s">
        <v>36</v>
      </c>
      <c r="S6" s="215" t="s">
        <v>35</v>
      </c>
    </row>
    <row r="7" spans="2:27" x14ac:dyDescent="0.15">
      <c r="B7" s="36">
        <v>41004</v>
      </c>
      <c r="C7" s="39"/>
      <c r="D7" s="39"/>
      <c r="E7" s="39"/>
      <c r="F7" s="39"/>
      <c r="G7" s="39"/>
      <c r="H7" s="39"/>
      <c r="I7" s="39"/>
      <c r="J7" s="39"/>
      <c r="K7" s="39"/>
      <c r="L7" s="41">
        <v>41000</v>
      </c>
      <c r="O7" s="36">
        <v>41000</v>
      </c>
      <c r="P7" s="39"/>
      <c r="Q7" s="39"/>
      <c r="R7" s="39"/>
      <c r="S7" s="39"/>
      <c r="T7" s="1"/>
      <c r="U7" s="16"/>
      <c r="W7" t="s">
        <v>167</v>
      </c>
      <c r="X7" s="16">
        <v>1</v>
      </c>
      <c r="Y7" s="16"/>
    </row>
    <row r="8" spans="2:27" x14ac:dyDescent="0.15">
      <c r="B8" s="36">
        <v>41005</v>
      </c>
      <c r="C8" s="39"/>
      <c r="D8" s="39"/>
      <c r="E8" s="39"/>
      <c r="F8" s="39"/>
      <c r="G8" s="39"/>
      <c r="H8" s="39"/>
      <c r="I8" s="39"/>
      <c r="J8" s="39"/>
      <c r="K8" s="39"/>
      <c r="L8" s="41">
        <v>41000</v>
      </c>
      <c r="O8" s="36">
        <v>41001</v>
      </c>
      <c r="P8" s="39"/>
      <c r="Q8" s="39"/>
      <c r="R8" s="39"/>
      <c r="S8" s="39"/>
      <c r="T8" s="1"/>
      <c r="W8" t="s">
        <v>168</v>
      </c>
      <c r="X8" t="str">
        <f ca="1">VLOOKUP($X$7,$U$12:$Z$17,4,FALSE)</f>
        <v>$O$6:$P$6</v>
      </c>
    </row>
    <row r="9" spans="2:27" x14ac:dyDescent="0.15">
      <c r="B9" s="36">
        <v>41006</v>
      </c>
      <c r="C9" s="39"/>
      <c r="D9" s="39"/>
      <c r="E9" s="39"/>
      <c r="F9" s="39"/>
      <c r="G9" s="39"/>
      <c r="H9" s="39"/>
      <c r="I9" s="39"/>
      <c r="J9" s="39"/>
      <c r="K9" s="39"/>
      <c r="L9" s="41">
        <v>41000</v>
      </c>
      <c r="O9" s="36">
        <v>41002</v>
      </c>
      <c r="P9" s="39"/>
      <c r="Q9" s="39"/>
      <c r="R9" s="39"/>
      <c r="S9" s="39"/>
      <c r="T9" s="1"/>
      <c r="W9" t="s">
        <v>169</v>
      </c>
      <c r="X9" t="str">
        <f>VLOOKUP($X$7,$U$12:$Z$17,5,FALSE)</f>
        <v>日歩数.csv</v>
      </c>
    </row>
    <row r="10" spans="2:27" x14ac:dyDescent="0.15">
      <c r="B10" s="36">
        <v>41007</v>
      </c>
      <c r="C10" s="39"/>
      <c r="D10" s="39"/>
      <c r="E10" s="39"/>
      <c r="F10" s="39"/>
      <c r="G10" s="39"/>
      <c r="H10" s="39"/>
      <c r="I10" s="39"/>
      <c r="J10" s="39"/>
      <c r="K10" s="39"/>
      <c r="L10" s="41">
        <v>41007</v>
      </c>
      <c r="O10" s="36">
        <v>41003</v>
      </c>
      <c r="P10" s="39"/>
      <c r="Q10" s="39"/>
      <c r="R10" s="39"/>
      <c r="S10" s="39"/>
      <c r="T10" s="1"/>
    </row>
    <row r="11" spans="2:27" x14ac:dyDescent="0.15">
      <c r="B11" s="36">
        <v>41008</v>
      </c>
      <c r="C11" s="39"/>
      <c r="D11" s="39"/>
      <c r="E11" s="39"/>
      <c r="F11" s="39"/>
      <c r="G11" s="39"/>
      <c r="H11" s="39"/>
      <c r="I11" s="39"/>
      <c r="J11" s="39"/>
      <c r="K11" s="39"/>
      <c r="L11" s="41">
        <v>41007</v>
      </c>
      <c r="O11" s="36">
        <v>41004</v>
      </c>
      <c r="P11" s="39"/>
      <c r="Q11" s="39"/>
      <c r="R11" s="39"/>
      <c r="S11" s="39"/>
      <c r="T11" s="1"/>
      <c r="U11" s="1"/>
      <c r="V11" s="1"/>
      <c r="W11" s="1"/>
      <c r="X11" s="1"/>
      <c r="Y11" s="1"/>
      <c r="Z11" s="1"/>
      <c r="AA11" s="1"/>
    </row>
    <row r="12" spans="2:27" x14ac:dyDescent="0.15">
      <c r="B12" s="36">
        <v>41009</v>
      </c>
      <c r="C12" s="39"/>
      <c r="D12" s="39"/>
      <c r="E12" s="39"/>
      <c r="F12" s="39"/>
      <c r="G12" s="39"/>
      <c r="H12" s="39"/>
      <c r="I12" s="39"/>
      <c r="J12" s="39"/>
      <c r="K12" s="39"/>
      <c r="L12" s="41">
        <v>41007</v>
      </c>
      <c r="O12" s="36">
        <v>41005</v>
      </c>
      <c r="P12" s="39"/>
      <c r="Q12" s="39"/>
      <c r="R12" s="39"/>
      <c r="S12" s="39"/>
      <c r="T12" s="1"/>
      <c r="U12" s="217" t="s">
        <v>170</v>
      </c>
      <c r="V12" s="217" t="s">
        <v>171</v>
      </c>
      <c r="W12" s="217" t="s">
        <v>166</v>
      </c>
      <c r="X12" s="217" t="s">
        <v>168</v>
      </c>
      <c r="Y12" s="217" t="s">
        <v>169</v>
      </c>
      <c r="Z12" s="217" t="s">
        <v>385</v>
      </c>
      <c r="AA12" s="1"/>
    </row>
    <row r="13" spans="2:27" x14ac:dyDescent="0.15">
      <c r="B13" s="36">
        <v>41010</v>
      </c>
      <c r="C13" s="39"/>
      <c r="D13" s="39"/>
      <c r="E13" s="39"/>
      <c r="F13" s="39"/>
      <c r="G13" s="39"/>
      <c r="H13" s="39"/>
      <c r="I13" s="39"/>
      <c r="J13" s="39"/>
      <c r="K13" s="39"/>
      <c r="L13" s="41">
        <v>41007</v>
      </c>
      <c r="O13" s="36">
        <v>41006</v>
      </c>
      <c r="P13" s="39"/>
      <c r="Q13" s="39"/>
      <c r="R13" s="39"/>
      <c r="S13" s="39"/>
      <c r="T13" s="1"/>
      <c r="U13" s="223">
        <v>1</v>
      </c>
      <c r="V13" s="223" t="s">
        <v>172</v>
      </c>
      <c r="W13" s="223" t="str">
        <f ca="1">CELL("address",O6)&amp;":"&amp;CELL("address",P6)</f>
        <v>$O$6:$P$6</v>
      </c>
      <c r="X13" s="223" t="str">
        <f ca="1">W13</f>
        <v>$O$6:$P$6</v>
      </c>
      <c r="Y13" s="223" t="s">
        <v>386</v>
      </c>
      <c r="Z13" s="223"/>
      <c r="AA13" s="1"/>
    </row>
    <row r="14" spans="2:27" x14ac:dyDescent="0.15">
      <c r="B14" s="36">
        <v>41011</v>
      </c>
      <c r="C14" s="39"/>
      <c r="D14" s="39"/>
      <c r="E14" s="39"/>
      <c r="F14" s="39"/>
      <c r="G14" s="39"/>
      <c r="H14" s="39"/>
      <c r="I14" s="39"/>
      <c r="J14" s="39"/>
      <c r="K14" s="39"/>
      <c r="L14" s="41">
        <v>41007</v>
      </c>
      <c r="O14" s="36">
        <v>41007</v>
      </c>
      <c r="P14" s="39"/>
      <c r="Q14" s="39"/>
      <c r="R14" s="39"/>
      <c r="S14" s="39"/>
      <c r="T14" s="1"/>
      <c r="U14" s="224">
        <v>2</v>
      </c>
      <c r="V14" s="224" t="s">
        <v>0</v>
      </c>
      <c r="W14" s="224" t="str">
        <f ca="1">CELL("address",O6)&amp;":"&amp;CELL("address",Q6)</f>
        <v>$O$6:$Q$6</v>
      </c>
      <c r="X14" s="224" t="str">
        <f ca="1">W14</f>
        <v>$O$6:$Q$6</v>
      </c>
      <c r="Y14" s="224" t="s">
        <v>387</v>
      </c>
      <c r="Z14" s="224"/>
      <c r="AA14" s="1"/>
    </row>
    <row r="15" spans="2:27" x14ac:dyDescent="0.15">
      <c r="B15" s="36">
        <v>41012</v>
      </c>
      <c r="C15" s="39">
        <v>12885</v>
      </c>
      <c r="D15" s="39">
        <v>8568</v>
      </c>
      <c r="E15" s="39">
        <f>C15-D15</f>
        <v>4317</v>
      </c>
      <c r="F15" s="39"/>
      <c r="G15" s="39"/>
      <c r="H15" s="39"/>
      <c r="I15" s="39"/>
      <c r="J15" s="39"/>
      <c r="K15" s="39"/>
      <c r="L15" s="41">
        <v>41007</v>
      </c>
      <c r="O15" s="36">
        <v>41008</v>
      </c>
      <c r="P15" s="39"/>
      <c r="Q15" s="39"/>
      <c r="R15" s="39"/>
      <c r="S15" s="39"/>
      <c r="T15" s="1"/>
      <c r="U15" s="224">
        <v>3</v>
      </c>
      <c r="V15" s="224" t="s">
        <v>0</v>
      </c>
      <c r="W15" s="224" t="str">
        <f ca="1">CELL("address",O6)&amp;":"&amp;CELL("address",R6)</f>
        <v>$O$6:$R$6</v>
      </c>
      <c r="X15" s="224" t="str">
        <f ca="1">W15</f>
        <v>$O$6:$R$6</v>
      </c>
      <c r="Y15" s="224" t="s">
        <v>388</v>
      </c>
      <c r="Z15" s="224"/>
      <c r="AA15" s="1"/>
    </row>
    <row r="16" spans="2:27" x14ac:dyDescent="0.15">
      <c r="B16" s="36">
        <v>41013</v>
      </c>
      <c r="C16" s="39">
        <v>1992</v>
      </c>
      <c r="D16" s="39">
        <v>100</v>
      </c>
      <c r="E16" s="39">
        <f t="shared" ref="E16:E79" si="0">C16-D16</f>
        <v>1892</v>
      </c>
      <c r="F16" s="39"/>
      <c r="G16" s="39"/>
      <c r="H16" s="39"/>
      <c r="I16" s="39"/>
      <c r="J16" s="39"/>
      <c r="K16" s="39"/>
      <c r="L16" s="41">
        <v>41007</v>
      </c>
      <c r="O16" s="36">
        <v>41009</v>
      </c>
      <c r="P16" s="39"/>
      <c r="Q16" s="39"/>
      <c r="R16" s="39"/>
      <c r="S16" s="39"/>
      <c r="T16" s="1"/>
      <c r="U16" s="224">
        <v>4</v>
      </c>
      <c r="V16" s="224" t="s">
        <v>0</v>
      </c>
      <c r="W16" s="224" t="str">
        <f ca="1">CELL("address",O6)&amp;":"&amp;CELL("address",S6)</f>
        <v>$O$6:$S$6</v>
      </c>
      <c r="X16" s="224" t="str">
        <f ca="1">W16</f>
        <v>$O$6:$S$6</v>
      </c>
      <c r="Y16" s="224" t="s">
        <v>389</v>
      </c>
      <c r="Z16" s="224"/>
      <c r="AA16" s="1"/>
    </row>
    <row r="17" spans="2:27" x14ac:dyDescent="0.15">
      <c r="B17" s="36">
        <v>41014</v>
      </c>
      <c r="C17" s="39">
        <v>7340</v>
      </c>
      <c r="D17" s="39">
        <v>3276</v>
      </c>
      <c r="E17" s="39">
        <f t="shared" si="0"/>
        <v>4064</v>
      </c>
      <c r="F17" s="39"/>
      <c r="G17" s="39"/>
      <c r="H17" s="39"/>
      <c r="I17" s="39"/>
      <c r="J17" s="39"/>
      <c r="K17" s="39"/>
      <c r="L17" s="41">
        <v>41014</v>
      </c>
      <c r="O17" s="36">
        <v>41010</v>
      </c>
      <c r="P17" s="39"/>
      <c r="Q17" s="39"/>
      <c r="R17" s="39"/>
      <c r="S17" s="39"/>
      <c r="T17" s="1"/>
      <c r="U17" s="225">
        <v>5</v>
      </c>
      <c r="V17" s="225" t="s">
        <v>384</v>
      </c>
      <c r="W17" s="225" t="str">
        <f ca="1">CELL("address",O6)&amp;":"&amp;CELL("address",S6)</f>
        <v>$O$6:$S$6</v>
      </c>
      <c r="X17" s="225" t="str">
        <f ca="1">W17</f>
        <v>$O$6:$S$6</v>
      </c>
      <c r="Y17" s="225" t="s">
        <v>390</v>
      </c>
      <c r="Z17" s="225"/>
      <c r="AA17" s="1"/>
    </row>
    <row r="18" spans="2:27" x14ac:dyDescent="0.15">
      <c r="B18" s="36">
        <v>41015</v>
      </c>
      <c r="C18" s="39">
        <v>10017</v>
      </c>
      <c r="D18" s="39">
        <v>4725</v>
      </c>
      <c r="E18" s="39">
        <f t="shared" si="0"/>
        <v>5292</v>
      </c>
      <c r="F18" s="39"/>
      <c r="G18" s="39"/>
      <c r="H18" s="39"/>
      <c r="I18" s="39"/>
      <c r="J18" s="39"/>
      <c r="K18" s="39"/>
      <c r="L18" s="41">
        <v>41014</v>
      </c>
      <c r="O18" s="36">
        <v>41011</v>
      </c>
      <c r="P18" s="39"/>
      <c r="Q18" s="39"/>
      <c r="R18" s="39"/>
      <c r="S18" s="39"/>
      <c r="T18" s="1"/>
      <c r="U18" s="1"/>
      <c r="V18" s="1"/>
      <c r="W18" s="1"/>
      <c r="X18" s="1"/>
      <c r="Y18" s="1"/>
      <c r="Z18" s="1"/>
      <c r="AA18" s="1"/>
    </row>
    <row r="19" spans="2:27" x14ac:dyDescent="0.15">
      <c r="B19" s="36">
        <v>41016</v>
      </c>
      <c r="C19" s="39">
        <v>21466</v>
      </c>
      <c r="D19" s="39">
        <v>14734</v>
      </c>
      <c r="E19" s="39">
        <f t="shared" si="0"/>
        <v>6732</v>
      </c>
      <c r="F19" s="39"/>
      <c r="G19" s="39"/>
      <c r="H19" s="39"/>
      <c r="I19" s="39"/>
      <c r="J19" s="39"/>
      <c r="K19" s="39"/>
      <c r="L19" s="41">
        <v>41014</v>
      </c>
      <c r="O19" s="36">
        <v>41012</v>
      </c>
      <c r="P19" s="39">
        <v>12885</v>
      </c>
      <c r="Q19" s="39"/>
      <c r="R19" s="39"/>
      <c r="S19" s="39"/>
    </row>
    <row r="20" spans="2:27" x14ac:dyDescent="0.15">
      <c r="B20" s="36">
        <v>41017</v>
      </c>
      <c r="C20" s="39">
        <v>9198</v>
      </c>
      <c r="D20" s="39">
        <v>6958</v>
      </c>
      <c r="E20" s="39">
        <f t="shared" si="0"/>
        <v>2240</v>
      </c>
      <c r="F20" s="39"/>
      <c r="G20" s="39"/>
      <c r="H20" s="39"/>
      <c r="I20" s="39"/>
      <c r="J20" s="39"/>
      <c r="K20" s="39"/>
      <c r="L20" s="41">
        <v>41014</v>
      </c>
      <c r="O20" s="36">
        <v>41013</v>
      </c>
      <c r="P20" s="39">
        <v>1992</v>
      </c>
      <c r="Q20" s="39"/>
      <c r="R20" s="39"/>
      <c r="S20" s="39"/>
    </row>
    <row r="21" spans="2:27" x14ac:dyDescent="0.15">
      <c r="B21" s="36">
        <v>41018</v>
      </c>
      <c r="C21" s="39">
        <v>4262</v>
      </c>
      <c r="D21" s="39">
        <v>2715</v>
      </c>
      <c r="E21" s="39">
        <f t="shared" si="0"/>
        <v>1547</v>
      </c>
      <c r="F21" s="39"/>
      <c r="G21" s="39"/>
      <c r="H21" s="39"/>
      <c r="I21" s="39"/>
      <c r="J21" s="39"/>
      <c r="K21" s="39"/>
      <c r="L21" s="41">
        <v>41014</v>
      </c>
      <c r="O21" s="36">
        <v>41014</v>
      </c>
      <c r="P21" s="39">
        <v>7340</v>
      </c>
      <c r="Q21" s="39"/>
      <c r="R21" s="39"/>
      <c r="S21" s="39"/>
    </row>
    <row r="22" spans="2:27" x14ac:dyDescent="0.15">
      <c r="B22" s="36">
        <v>41019</v>
      </c>
      <c r="C22" s="39">
        <v>7101</v>
      </c>
      <c r="D22" s="39">
        <v>2559</v>
      </c>
      <c r="E22" s="39">
        <f t="shared" si="0"/>
        <v>4542</v>
      </c>
      <c r="F22" s="39"/>
      <c r="G22" s="39"/>
      <c r="H22" s="39"/>
      <c r="I22" s="39"/>
      <c r="J22" s="39"/>
      <c r="K22" s="39"/>
      <c r="L22" s="41">
        <v>41014</v>
      </c>
      <c r="O22" s="36">
        <v>41015</v>
      </c>
      <c r="P22" s="39">
        <v>10017</v>
      </c>
      <c r="Q22" s="39"/>
      <c r="R22" s="39"/>
      <c r="S22" s="39"/>
    </row>
    <row r="23" spans="2:27" x14ac:dyDescent="0.15">
      <c r="B23" s="36">
        <v>41020</v>
      </c>
      <c r="C23" s="39"/>
      <c r="D23" s="39"/>
      <c r="E23" s="39"/>
      <c r="F23" s="39"/>
      <c r="G23" s="39"/>
      <c r="H23" s="39"/>
      <c r="I23" s="39"/>
      <c r="J23" s="39"/>
      <c r="K23" s="39"/>
      <c r="L23" s="41">
        <v>41014</v>
      </c>
      <c r="O23" s="36">
        <v>41016</v>
      </c>
      <c r="P23" s="39">
        <v>21466</v>
      </c>
      <c r="Q23" s="39"/>
      <c r="R23" s="39"/>
      <c r="S23" s="39"/>
    </row>
    <row r="24" spans="2:27" x14ac:dyDescent="0.15">
      <c r="B24" s="36">
        <v>41021</v>
      </c>
      <c r="C24" s="39">
        <v>11545</v>
      </c>
      <c r="D24" s="39">
        <v>8373</v>
      </c>
      <c r="E24" s="39">
        <f t="shared" si="0"/>
        <v>3172</v>
      </c>
      <c r="F24" s="39"/>
      <c r="G24" s="39"/>
      <c r="H24" s="39"/>
      <c r="I24" s="39"/>
      <c r="J24" s="39"/>
      <c r="K24" s="39"/>
      <c r="L24" s="41">
        <v>41021</v>
      </c>
      <c r="O24" s="36">
        <v>41017</v>
      </c>
      <c r="P24" s="39">
        <v>9198</v>
      </c>
      <c r="Q24" s="39"/>
      <c r="R24" s="39"/>
      <c r="S24" s="39"/>
    </row>
    <row r="25" spans="2:27" x14ac:dyDescent="0.15">
      <c r="B25" s="36">
        <v>41022</v>
      </c>
      <c r="C25" s="39">
        <v>3880</v>
      </c>
      <c r="D25" s="39">
        <v>1978</v>
      </c>
      <c r="E25" s="39">
        <f t="shared" si="0"/>
        <v>1902</v>
      </c>
      <c r="F25" s="39"/>
      <c r="G25" s="39"/>
      <c r="H25" s="39"/>
      <c r="I25" s="39"/>
      <c r="J25" s="39"/>
      <c r="K25" s="39"/>
      <c r="L25" s="41">
        <v>41021</v>
      </c>
      <c r="O25" s="36">
        <v>41018</v>
      </c>
      <c r="P25" s="39">
        <v>4262</v>
      </c>
      <c r="Q25" s="39"/>
      <c r="R25" s="39"/>
      <c r="S25" s="39"/>
    </row>
    <row r="26" spans="2:27" x14ac:dyDescent="0.15">
      <c r="B26" s="36">
        <v>41023</v>
      </c>
      <c r="C26" s="39">
        <v>13027</v>
      </c>
      <c r="D26" s="39">
        <v>5243</v>
      </c>
      <c r="E26" s="39">
        <f t="shared" si="0"/>
        <v>7784</v>
      </c>
      <c r="F26" s="39"/>
      <c r="G26" s="39"/>
      <c r="H26" s="39"/>
      <c r="I26" s="39"/>
      <c r="J26" s="39"/>
      <c r="K26" s="39"/>
      <c r="L26" s="41">
        <v>41021</v>
      </c>
      <c r="O26" s="36">
        <v>41019</v>
      </c>
      <c r="P26" s="39">
        <v>7101</v>
      </c>
      <c r="Q26" s="39"/>
      <c r="R26" s="39"/>
      <c r="S26" s="39"/>
    </row>
    <row r="27" spans="2:27" x14ac:dyDescent="0.15">
      <c r="B27" s="36">
        <v>41024</v>
      </c>
      <c r="C27" s="39">
        <v>5052</v>
      </c>
      <c r="D27" s="39">
        <v>2860</v>
      </c>
      <c r="E27" s="39">
        <f t="shared" si="0"/>
        <v>2192</v>
      </c>
      <c r="F27" s="39"/>
      <c r="G27" s="39"/>
      <c r="H27" s="39"/>
      <c r="I27" s="39"/>
      <c r="J27" s="39"/>
      <c r="K27" s="39"/>
      <c r="L27" s="41">
        <v>41021</v>
      </c>
      <c r="O27" s="36">
        <v>41020</v>
      </c>
      <c r="P27" s="39"/>
      <c r="Q27" s="39"/>
      <c r="R27" s="39"/>
      <c r="S27" s="39"/>
    </row>
    <row r="28" spans="2:27" x14ac:dyDescent="0.15">
      <c r="B28" s="36">
        <v>41025</v>
      </c>
      <c r="C28" s="39">
        <v>10468</v>
      </c>
      <c r="D28" s="39">
        <v>6290</v>
      </c>
      <c r="E28" s="39">
        <f t="shared" si="0"/>
        <v>4178</v>
      </c>
      <c r="F28" s="39"/>
      <c r="G28" s="39"/>
      <c r="H28" s="39"/>
      <c r="I28" s="39"/>
      <c r="J28" s="39"/>
      <c r="K28" s="39"/>
      <c r="L28" s="41">
        <v>41021</v>
      </c>
      <c r="O28" s="36">
        <v>41021</v>
      </c>
      <c r="P28" s="39">
        <v>11545</v>
      </c>
      <c r="Q28" s="39"/>
      <c r="R28" s="39"/>
      <c r="S28" s="39"/>
    </row>
    <row r="29" spans="2:27" x14ac:dyDescent="0.15">
      <c r="B29" s="36">
        <v>41026</v>
      </c>
      <c r="C29" s="39">
        <v>7166</v>
      </c>
      <c r="D29" s="39">
        <v>4952</v>
      </c>
      <c r="E29" s="39">
        <f t="shared" si="0"/>
        <v>2214</v>
      </c>
      <c r="F29" s="39"/>
      <c r="G29" s="39"/>
      <c r="H29" s="39"/>
      <c r="I29" s="39"/>
      <c r="J29" s="39"/>
      <c r="K29" s="39"/>
      <c r="L29" s="41">
        <v>41021</v>
      </c>
      <c r="O29" s="36">
        <v>41022</v>
      </c>
      <c r="P29" s="39">
        <v>3880</v>
      </c>
      <c r="Q29" s="39"/>
      <c r="R29" s="39"/>
      <c r="S29" s="39"/>
    </row>
    <row r="30" spans="2:27" x14ac:dyDescent="0.15">
      <c r="B30" s="36">
        <v>41027</v>
      </c>
      <c r="C30" s="39">
        <v>4511</v>
      </c>
      <c r="D30" s="39">
        <v>1893</v>
      </c>
      <c r="E30" s="39">
        <f t="shared" si="0"/>
        <v>2618</v>
      </c>
      <c r="F30" s="39"/>
      <c r="G30" s="39"/>
      <c r="H30" s="39"/>
      <c r="I30" s="39"/>
      <c r="J30" s="39"/>
      <c r="K30" s="39"/>
      <c r="L30" s="41">
        <v>41021</v>
      </c>
      <c r="O30" s="36">
        <v>41023</v>
      </c>
      <c r="P30" s="39">
        <v>13027</v>
      </c>
      <c r="Q30" s="39"/>
      <c r="R30" s="39"/>
      <c r="S30" s="39"/>
    </row>
    <row r="31" spans="2:27" x14ac:dyDescent="0.15">
      <c r="B31" s="36">
        <v>41028</v>
      </c>
      <c r="C31" s="39">
        <v>24387</v>
      </c>
      <c r="D31" s="39">
        <v>20771</v>
      </c>
      <c r="E31" s="39">
        <f t="shared" si="0"/>
        <v>3616</v>
      </c>
      <c r="F31" s="39"/>
      <c r="G31" s="39"/>
      <c r="H31" s="39"/>
      <c r="I31" s="39"/>
      <c r="J31" s="39"/>
      <c r="K31" s="39"/>
      <c r="L31" s="41">
        <v>41028</v>
      </c>
      <c r="O31" s="36">
        <v>41024</v>
      </c>
      <c r="P31" s="39">
        <v>5052</v>
      </c>
      <c r="Q31" s="39"/>
      <c r="R31" s="39"/>
      <c r="S31" s="39"/>
    </row>
    <row r="32" spans="2:27" x14ac:dyDescent="0.15">
      <c r="B32" s="36">
        <v>41029</v>
      </c>
      <c r="C32" s="39">
        <v>9650</v>
      </c>
      <c r="D32" s="39">
        <v>3301</v>
      </c>
      <c r="E32" s="39">
        <f t="shared" si="0"/>
        <v>6349</v>
      </c>
      <c r="F32" s="39"/>
      <c r="G32" s="39"/>
      <c r="H32" s="39"/>
      <c r="I32" s="39"/>
      <c r="J32" s="39"/>
      <c r="K32" s="39"/>
      <c r="L32" s="41">
        <v>41028</v>
      </c>
      <c r="O32" s="36">
        <v>41025</v>
      </c>
      <c r="P32" s="39">
        <v>10468</v>
      </c>
      <c r="Q32" s="39"/>
      <c r="R32" s="39"/>
      <c r="S32" s="39"/>
    </row>
    <row r="33" spans="2:19" x14ac:dyDescent="0.15">
      <c r="B33" s="36">
        <v>41030</v>
      </c>
      <c r="C33" s="39">
        <v>5255</v>
      </c>
      <c r="D33" s="39">
        <v>3032</v>
      </c>
      <c r="E33" s="39">
        <f t="shared" si="0"/>
        <v>2223</v>
      </c>
      <c r="F33" s="39"/>
      <c r="G33" s="39"/>
      <c r="H33" s="39"/>
      <c r="I33" s="39"/>
      <c r="J33" s="39"/>
      <c r="K33" s="39"/>
      <c r="L33" s="41">
        <v>41028</v>
      </c>
      <c r="O33" s="36">
        <v>41026</v>
      </c>
      <c r="P33" s="39">
        <v>7166</v>
      </c>
      <c r="Q33" s="39"/>
      <c r="R33" s="39"/>
      <c r="S33" s="39"/>
    </row>
    <row r="34" spans="2:19" x14ac:dyDescent="0.15">
      <c r="B34" s="36">
        <v>41031</v>
      </c>
      <c r="C34" s="39">
        <v>6517</v>
      </c>
      <c r="D34" s="39">
        <v>2619</v>
      </c>
      <c r="E34" s="39">
        <f t="shared" si="0"/>
        <v>3898</v>
      </c>
      <c r="F34" s="39"/>
      <c r="G34" s="39"/>
      <c r="H34" s="39"/>
      <c r="I34" s="39"/>
      <c r="J34" s="39"/>
      <c r="K34" s="39"/>
      <c r="L34" s="41">
        <v>41028</v>
      </c>
      <c r="O34" s="36">
        <v>41027</v>
      </c>
      <c r="P34" s="39">
        <v>4511</v>
      </c>
      <c r="Q34" s="39"/>
      <c r="R34" s="39"/>
      <c r="S34" s="39"/>
    </row>
    <row r="35" spans="2:19" x14ac:dyDescent="0.15">
      <c r="B35" s="36">
        <v>41032</v>
      </c>
      <c r="C35" s="39">
        <v>7030</v>
      </c>
      <c r="D35" s="39">
        <v>4068</v>
      </c>
      <c r="E35" s="39">
        <f t="shared" si="0"/>
        <v>2962</v>
      </c>
      <c r="F35" s="39"/>
      <c r="G35" s="39"/>
      <c r="H35" s="39"/>
      <c r="I35" s="39"/>
      <c r="J35" s="39"/>
      <c r="K35" s="39"/>
      <c r="L35" s="41">
        <v>41028</v>
      </c>
      <c r="O35" s="36">
        <v>41028</v>
      </c>
      <c r="P35" s="39">
        <v>24387</v>
      </c>
      <c r="Q35" s="39"/>
      <c r="R35" s="39"/>
      <c r="S35" s="39"/>
    </row>
    <row r="36" spans="2:19" x14ac:dyDescent="0.15">
      <c r="B36" s="36">
        <v>41033</v>
      </c>
      <c r="C36" s="39">
        <v>8496</v>
      </c>
      <c r="D36" s="39">
        <v>6068</v>
      </c>
      <c r="E36" s="39">
        <f t="shared" si="0"/>
        <v>2428</v>
      </c>
      <c r="F36" s="39"/>
      <c r="G36" s="39"/>
      <c r="H36" s="39"/>
      <c r="I36" s="39"/>
      <c r="J36" s="39"/>
      <c r="K36" s="39"/>
      <c r="L36" s="41">
        <v>41028</v>
      </c>
      <c r="O36" s="36">
        <v>41029</v>
      </c>
      <c r="P36" s="39">
        <v>9650</v>
      </c>
      <c r="Q36" s="39"/>
      <c r="R36" s="39"/>
      <c r="S36" s="39"/>
    </row>
    <row r="37" spans="2:19" x14ac:dyDescent="0.15">
      <c r="B37" s="36">
        <v>41034</v>
      </c>
      <c r="C37" s="39">
        <v>21614</v>
      </c>
      <c r="D37" s="39">
        <v>18202</v>
      </c>
      <c r="E37" s="39">
        <f t="shared" si="0"/>
        <v>3412</v>
      </c>
      <c r="F37" s="39"/>
      <c r="G37" s="39"/>
      <c r="H37" s="39"/>
      <c r="I37" s="39"/>
      <c r="J37" s="39"/>
      <c r="K37" s="39"/>
      <c r="L37" s="41">
        <v>41028</v>
      </c>
      <c r="O37" s="36">
        <v>41030</v>
      </c>
      <c r="P37" s="39">
        <v>5255</v>
      </c>
      <c r="Q37" s="39"/>
      <c r="R37" s="39"/>
      <c r="S37" s="39"/>
    </row>
    <row r="38" spans="2:19" x14ac:dyDescent="0.15">
      <c r="B38" s="36">
        <v>41035</v>
      </c>
      <c r="C38" s="39">
        <v>4401</v>
      </c>
      <c r="D38" s="39">
        <v>2947</v>
      </c>
      <c r="E38" s="39">
        <f t="shared" si="0"/>
        <v>1454</v>
      </c>
      <c r="F38" s="39"/>
      <c r="G38" s="39"/>
      <c r="H38" s="39"/>
      <c r="I38" s="39"/>
      <c r="J38" s="39"/>
      <c r="K38" s="39"/>
      <c r="L38" s="41">
        <v>41035</v>
      </c>
      <c r="O38" s="36">
        <v>41031</v>
      </c>
      <c r="P38" s="39">
        <v>6517</v>
      </c>
      <c r="Q38" s="39"/>
      <c r="R38" s="39"/>
      <c r="S38" s="39"/>
    </row>
    <row r="39" spans="2:19" x14ac:dyDescent="0.15">
      <c r="B39" s="36">
        <v>41036</v>
      </c>
      <c r="C39" s="39">
        <v>6851</v>
      </c>
      <c r="D39" s="39">
        <v>5294</v>
      </c>
      <c r="E39" s="39">
        <f t="shared" si="0"/>
        <v>1557</v>
      </c>
      <c r="F39" s="39"/>
      <c r="G39" s="39"/>
      <c r="H39" s="39"/>
      <c r="I39" s="39"/>
      <c r="J39" s="39"/>
      <c r="K39" s="39"/>
      <c r="L39" s="41">
        <v>41035</v>
      </c>
      <c r="O39" s="36">
        <v>41032</v>
      </c>
      <c r="P39" s="39">
        <v>7030</v>
      </c>
      <c r="Q39" s="39"/>
      <c r="R39" s="39"/>
      <c r="S39" s="39"/>
    </row>
    <row r="40" spans="2:19" x14ac:dyDescent="0.15">
      <c r="B40" s="36">
        <v>41037</v>
      </c>
      <c r="C40" s="39">
        <v>8851</v>
      </c>
      <c r="D40" s="39">
        <v>4849</v>
      </c>
      <c r="E40" s="39">
        <f t="shared" si="0"/>
        <v>4002</v>
      </c>
      <c r="F40" s="39"/>
      <c r="G40" s="39"/>
      <c r="H40" s="39"/>
      <c r="I40" s="39"/>
      <c r="J40" s="39"/>
      <c r="K40" s="39"/>
      <c r="L40" s="41">
        <v>41035</v>
      </c>
      <c r="O40" s="36">
        <v>41033</v>
      </c>
      <c r="P40" s="39">
        <v>8496</v>
      </c>
      <c r="Q40" s="39"/>
      <c r="R40" s="39"/>
      <c r="S40" s="39"/>
    </row>
    <row r="41" spans="2:19" x14ac:dyDescent="0.15">
      <c r="B41" s="36">
        <v>41038</v>
      </c>
      <c r="C41" s="39">
        <v>6821</v>
      </c>
      <c r="D41" s="39">
        <v>4776</v>
      </c>
      <c r="E41" s="39">
        <f t="shared" si="0"/>
        <v>2045</v>
      </c>
      <c r="F41" s="39"/>
      <c r="G41" s="39"/>
      <c r="H41" s="39"/>
      <c r="I41" s="39"/>
      <c r="J41" s="39"/>
      <c r="K41" s="39"/>
      <c r="L41" s="41">
        <v>41035</v>
      </c>
      <c r="O41" s="36">
        <v>41034</v>
      </c>
      <c r="P41" s="39">
        <v>21614</v>
      </c>
      <c r="Q41" s="39"/>
      <c r="R41" s="39"/>
      <c r="S41" s="39"/>
    </row>
    <row r="42" spans="2:19" x14ac:dyDescent="0.15">
      <c r="B42" s="36">
        <v>41039</v>
      </c>
      <c r="C42" s="39">
        <v>6726</v>
      </c>
      <c r="D42" s="39">
        <v>5318</v>
      </c>
      <c r="E42" s="39">
        <f t="shared" si="0"/>
        <v>1408</v>
      </c>
      <c r="F42" s="39"/>
      <c r="G42" s="39"/>
      <c r="H42" s="39"/>
      <c r="I42" s="39"/>
      <c r="J42" s="39"/>
      <c r="K42" s="39"/>
      <c r="L42" s="41">
        <v>41035</v>
      </c>
      <c r="O42" s="36">
        <v>41035</v>
      </c>
      <c r="P42" s="39">
        <v>4401</v>
      </c>
      <c r="Q42" s="39"/>
      <c r="R42" s="39"/>
      <c r="S42" s="39"/>
    </row>
    <row r="43" spans="2:19" x14ac:dyDescent="0.15">
      <c r="B43" s="36">
        <v>41040</v>
      </c>
      <c r="C43" s="39">
        <v>6436</v>
      </c>
      <c r="D43" s="39">
        <v>4979</v>
      </c>
      <c r="E43" s="39">
        <f t="shared" si="0"/>
        <v>1457</v>
      </c>
      <c r="F43" s="39"/>
      <c r="G43" s="39"/>
      <c r="H43" s="39"/>
      <c r="I43" s="39"/>
      <c r="J43" s="39"/>
      <c r="K43" s="39"/>
      <c r="L43" s="41">
        <v>41035</v>
      </c>
      <c r="O43" s="36">
        <v>41036</v>
      </c>
      <c r="P43" s="39">
        <v>6851</v>
      </c>
      <c r="Q43" s="39"/>
      <c r="R43" s="39"/>
      <c r="S43" s="39"/>
    </row>
    <row r="44" spans="2:19" x14ac:dyDescent="0.15">
      <c r="B44" s="36">
        <v>41041</v>
      </c>
      <c r="C44" s="39">
        <v>9079</v>
      </c>
      <c r="D44" s="39">
        <v>5134</v>
      </c>
      <c r="E44" s="39">
        <f t="shared" si="0"/>
        <v>3945</v>
      </c>
      <c r="F44" s="39"/>
      <c r="G44" s="39"/>
      <c r="H44" s="39"/>
      <c r="I44" s="39"/>
      <c r="J44" s="39"/>
      <c r="K44" s="39"/>
      <c r="L44" s="41">
        <v>41035</v>
      </c>
      <c r="O44" s="36">
        <v>41037</v>
      </c>
      <c r="P44" s="39">
        <v>8851</v>
      </c>
      <c r="Q44" s="39"/>
      <c r="R44" s="39"/>
      <c r="S44" s="39"/>
    </row>
    <row r="45" spans="2:19" x14ac:dyDescent="0.15">
      <c r="B45" s="36">
        <v>41042</v>
      </c>
      <c r="C45" s="39">
        <v>3857</v>
      </c>
      <c r="D45" s="39">
        <v>1818</v>
      </c>
      <c r="E45" s="39">
        <f t="shared" si="0"/>
        <v>2039</v>
      </c>
      <c r="F45" s="39"/>
      <c r="G45" s="39"/>
      <c r="H45" s="39"/>
      <c r="I45" s="39"/>
      <c r="J45" s="39"/>
      <c r="K45" s="39"/>
      <c r="L45" s="41">
        <v>41042</v>
      </c>
      <c r="O45" s="36">
        <v>41038</v>
      </c>
      <c r="P45" s="39">
        <v>6821</v>
      </c>
      <c r="Q45" s="39"/>
      <c r="R45" s="39"/>
      <c r="S45" s="39"/>
    </row>
    <row r="46" spans="2:19" x14ac:dyDescent="0.15">
      <c r="B46" s="36">
        <v>41043</v>
      </c>
      <c r="C46" s="39">
        <v>6213</v>
      </c>
      <c r="D46" s="39">
        <v>4332</v>
      </c>
      <c r="E46" s="39">
        <f t="shared" si="0"/>
        <v>1881</v>
      </c>
      <c r="F46" s="39"/>
      <c r="G46" s="39"/>
      <c r="H46" s="39"/>
      <c r="I46" s="39"/>
      <c r="J46" s="39"/>
      <c r="K46" s="39"/>
      <c r="L46" s="41">
        <v>41042</v>
      </c>
      <c r="O46" s="36">
        <v>41039</v>
      </c>
      <c r="P46" s="39">
        <v>6726</v>
      </c>
      <c r="Q46" s="39"/>
      <c r="R46" s="39"/>
      <c r="S46" s="39"/>
    </row>
    <row r="47" spans="2:19" x14ac:dyDescent="0.15">
      <c r="B47" s="36">
        <v>41044</v>
      </c>
      <c r="C47" s="39">
        <v>4354</v>
      </c>
      <c r="D47" s="39">
        <v>2018</v>
      </c>
      <c r="E47" s="39">
        <f t="shared" si="0"/>
        <v>2336</v>
      </c>
      <c r="F47" s="39"/>
      <c r="G47" s="39"/>
      <c r="H47" s="39"/>
      <c r="I47" s="39"/>
      <c r="J47" s="39"/>
      <c r="K47" s="39"/>
      <c r="L47" s="41">
        <v>41042</v>
      </c>
      <c r="O47" s="36">
        <v>41040</v>
      </c>
      <c r="P47" s="39">
        <v>6436</v>
      </c>
      <c r="Q47" s="39"/>
      <c r="R47" s="39"/>
      <c r="S47" s="39"/>
    </row>
    <row r="48" spans="2:19" x14ac:dyDescent="0.15">
      <c r="B48" s="36">
        <v>41045</v>
      </c>
      <c r="C48" s="39"/>
      <c r="D48" s="39"/>
      <c r="E48" s="39"/>
      <c r="F48" s="39"/>
      <c r="G48" s="39"/>
      <c r="H48" s="39"/>
      <c r="I48" s="39"/>
      <c r="J48" s="39"/>
      <c r="K48" s="39"/>
      <c r="L48" s="41">
        <v>41042</v>
      </c>
      <c r="O48" s="36">
        <v>41041</v>
      </c>
      <c r="P48" s="39">
        <v>9079</v>
      </c>
      <c r="Q48" s="39"/>
      <c r="R48" s="39"/>
      <c r="S48" s="39"/>
    </row>
    <row r="49" spans="2:19" x14ac:dyDescent="0.15">
      <c r="B49" s="36">
        <v>41046</v>
      </c>
      <c r="C49" s="39"/>
      <c r="D49" s="39"/>
      <c r="E49" s="39"/>
      <c r="F49" s="39"/>
      <c r="G49" s="39"/>
      <c r="H49" s="39"/>
      <c r="I49" s="39"/>
      <c r="J49" s="39"/>
      <c r="K49" s="39"/>
      <c r="L49" s="41">
        <v>41042</v>
      </c>
      <c r="O49" s="36">
        <v>41042</v>
      </c>
      <c r="P49" s="39">
        <v>3857</v>
      </c>
      <c r="Q49" s="39"/>
      <c r="R49" s="39"/>
      <c r="S49" s="39"/>
    </row>
    <row r="50" spans="2:19" x14ac:dyDescent="0.15">
      <c r="B50" s="36">
        <v>41047</v>
      </c>
      <c r="C50" s="39"/>
      <c r="D50" s="39"/>
      <c r="E50" s="39"/>
      <c r="F50" s="39"/>
      <c r="G50" s="39"/>
      <c r="H50" s="39"/>
      <c r="I50" s="39"/>
      <c r="J50" s="39"/>
      <c r="K50" s="39"/>
      <c r="L50" s="41">
        <v>41042</v>
      </c>
      <c r="O50" s="36">
        <v>41043</v>
      </c>
      <c r="P50" s="39">
        <v>6213</v>
      </c>
      <c r="Q50" s="39"/>
      <c r="R50" s="39"/>
      <c r="S50" s="39"/>
    </row>
    <row r="51" spans="2:19" x14ac:dyDescent="0.15">
      <c r="B51" s="36">
        <v>41048</v>
      </c>
      <c r="C51" s="39">
        <v>1256</v>
      </c>
      <c r="D51" s="39">
        <v>100</v>
      </c>
      <c r="E51" s="39">
        <f t="shared" si="0"/>
        <v>1156</v>
      </c>
      <c r="F51" s="39"/>
      <c r="G51" s="39"/>
      <c r="H51" s="39"/>
      <c r="I51" s="39"/>
      <c r="J51" s="39"/>
      <c r="K51" s="39"/>
      <c r="L51" s="41">
        <v>41042</v>
      </c>
      <c r="O51" s="36">
        <v>41044</v>
      </c>
      <c r="P51" s="39">
        <v>4354</v>
      </c>
      <c r="Q51" s="39"/>
      <c r="R51" s="39"/>
      <c r="S51" s="39"/>
    </row>
    <row r="52" spans="2:19" x14ac:dyDescent="0.15">
      <c r="B52" s="36">
        <v>41049</v>
      </c>
      <c r="C52" s="39">
        <v>4549</v>
      </c>
      <c r="D52" s="39">
        <v>1812</v>
      </c>
      <c r="E52" s="39">
        <f t="shared" si="0"/>
        <v>2737</v>
      </c>
      <c r="F52" s="39"/>
      <c r="G52" s="39"/>
      <c r="H52" s="39"/>
      <c r="I52" s="39"/>
      <c r="J52" s="39"/>
      <c r="K52" s="39"/>
      <c r="L52" s="41">
        <v>41049</v>
      </c>
      <c r="O52" s="36">
        <v>41045</v>
      </c>
      <c r="P52" s="39"/>
      <c r="Q52" s="39"/>
      <c r="R52" s="39"/>
      <c r="S52" s="39"/>
    </row>
    <row r="53" spans="2:19" x14ac:dyDescent="0.15">
      <c r="B53" s="36">
        <v>41050</v>
      </c>
      <c r="C53" s="39"/>
      <c r="D53" s="39"/>
      <c r="E53" s="39"/>
      <c r="F53" s="39"/>
      <c r="G53" s="39"/>
      <c r="H53" s="39"/>
      <c r="I53" s="39"/>
      <c r="J53" s="39"/>
      <c r="K53" s="39"/>
      <c r="L53" s="41">
        <v>41049</v>
      </c>
      <c r="O53" s="36">
        <v>41046</v>
      </c>
      <c r="P53" s="39"/>
      <c r="Q53" s="39"/>
      <c r="R53" s="39"/>
      <c r="S53" s="39"/>
    </row>
    <row r="54" spans="2:19" x14ac:dyDescent="0.15">
      <c r="B54" s="36">
        <v>41051</v>
      </c>
      <c r="C54" s="39"/>
      <c r="D54" s="39"/>
      <c r="E54" s="39"/>
      <c r="F54" s="39"/>
      <c r="G54" s="39"/>
      <c r="H54" s="39"/>
      <c r="I54" s="39"/>
      <c r="J54" s="39"/>
      <c r="K54" s="39"/>
      <c r="L54" s="41">
        <v>41049</v>
      </c>
      <c r="O54" s="36">
        <v>41047</v>
      </c>
      <c r="P54" s="39"/>
      <c r="Q54" s="39"/>
      <c r="R54" s="39"/>
      <c r="S54" s="39"/>
    </row>
    <row r="55" spans="2:19" x14ac:dyDescent="0.15">
      <c r="B55" s="36">
        <v>41052</v>
      </c>
      <c r="C55" s="39">
        <v>3658</v>
      </c>
      <c r="D55" s="39">
        <v>1691</v>
      </c>
      <c r="E55" s="39">
        <f t="shared" si="0"/>
        <v>1967</v>
      </c>
      <c r="F55" s="39"/>
      <c r="G55" s="39"/>
      <c r="H55" s="39"/>
      <c r="I55" s="39"/>
      <c r="J55" s="39"/>
      <c r="K55" s="39"/>
      <c r="L55" s="41">
        <v>41049</v>
      </c>
      <c r="O55" s="36">
        <v>41048</v>
      </c>
      <c r="P55" s="39">
        <v>1256</v>
      </c>
      <c r="Q55" s="39"/>
      <c r="R55" s="39"/>
      <c r="S55" s="39"/>
    </row>
    <row r="56" spans="2:19" x14ac:dyDescent="0.15">
      <c r="B56" s="36">
        <v>41053</v>
      </c>
      <c r="C56" s="39">
        <v>6077</v>
      </c>
      <c r="D56" s="39">
        <v>3901</v>
      </c>
      <c r="E56" s="39">
        <f t="shared" si="0"/>
        <v>2176</v>
      </c>
      <c r="F56" s="39"/>
      <c r="G56" s="39"/>
      <c r="H56" s="39"/>
      <c r="I56" s="39"/>
      <c r="J56" s="39"/>
      <c r="K56" s="39"/>
      <c r="L56" s="41">
        <v>41049</v>
      </c>
      <c r="O56" s="36">
        <v>41049</v>
      </c>
      <c r="P56" s="39">
        <v>4549</v>
      </c>
      <c r="Q56" s="39"/>
      <c r="R56" s="39"/>
      <c r="S56" s="39"/>
    </row>
    <row r="57" spans="2:19" x14ac:dyDescent="0.15">
      <c r="B57" s="36">
        <v>41054</v>
      </c>
      <c r="C57" s="39">
        <v>6462</v>
      </c>
      <c r="D57" s="39">
        <v>5665</v>
      </c>
      <c r="E57" s="39">
        <f t="shared" si="0"/>
        <v>797</v>
      </c>
      <c r="F57" s="39"/>
      <c r="G57" s="39"/>
      <c r="H57" s="39"/>
      <c r="I57" s="39"/>
      <c r="J57" s="39"/>
      <c r="K57" s="39"/>
      <c r="L57" s="41">
        <v>41049</v>
      </c>
      <c r="O57" s="36">
        <v>41050</v>
      </c>
      <c r="P57" s="39"/>
      <c r="Q57" s="39"/>
      <c r="R57" s="39"/>
      <c r="S57" s="39"/>
    </row>
    <row r="58" spans="2:19" x14ac:dyDescent="0.15">
      <c r="B58" s="36">
        <v>41055</v>
      </c>
      <c r="C58" s="39">
        <v>10959</v>
      </c>
      <c r="D58" s="39">
        <v>8200</v>
      </c>
      <c r="E58" s="39">
        <f t="shared" si="0"/>
        <v>2759</v>
      </c>
      <c r="F58" s="39"/>
      <c r="G58" s="39"/>
      <c r="H58" s="39"/>
      <c r="I58" s="39"/>
      <c r="J58" s="39"/>
      <c r="K58" s="39"/>
      <c r="L58" s="41">
        <v>41049</v>
      </c>
      <c r="O58" s="36">
        <v>41051</v>
      </c>
      <c r="P58" s="39"/>
      <c r="Q58" s="39"/>
      <c r="R58" s="39"/>
      <c r="S58" s="39"/>
    </row>
    <row r="59" spans="2:19" x14ac:dyDescent="0.15">
      <c r="B59" s="36">
        <v>41056</v>
      </c>
      <c r="C59" s="39">
        <v>17654</v>
      </c>
      <c r="D59" s="39">
        <v>14834</v>
      </c>
      <c r="E59" s="39">
        <f t="shared" si="0"/>
        <v>2820</v>
      </c>
      <c r="F59" s="39"/>
      <c r="G59" s="39"/>
      <c r="H59" s="39"/>
      <c r="I59" s="39"/>
      <c r="J59" s="39"/>
      <c r="K59" s="39"/>
      <c r="L59" s="41">
        <v>41056</v>
      </c>
      <c r="O59" s="36">
        <v>41052</v>
      </c>
      <c r="P59" s="39">
        <v>3658</v>
      </c>
      <c r="Q59" s="39"/>
      <c r="R59" s="39"/>
      <c r="S59" s="39"/>
    </row>
    <row r="60" spans="2:19" x14ac:dyDescent="0.15">
      <c r="B60" s="36">
        <v>41057</v>
      </c>
      <c r="C60" s="39">
        <v>8307</v>
      </c>
      <c r="D60" s="39">
        <v>3435</v>
      </c>
      <c r="E60" s="39">
        <f t="shared" si="0"/>
        <v>4872</v>
      </c>
      <c r="F60" s="39"/>
      <c r="G60" s="39"/>
      <c r="H60" s="39"/>
      <c r="I60" s="39"/>
      <c r="J60" s="39"/>
      <c r="K60" s="39"/>
      <c r="L60" s="41">
        <v>41056</v>
      </c>
      <c r="O60" s="36">
        <v>41053</v>
      </c>
      <c r="P60" s="39">
        <v>6077</v>
      </c>
      <c r="Q60" s="39"/>
      <c r="R60" s="39"/>
      <c r="S60" s="39"/>
    </row>
    <row r="61" spans="2:19" x14ac:dyDescent="0.15">
      <c r="B61" s="36">
        <v>41058</v>
      </c>
      <c r="C61" s="39">
        <v>16361</v>
      </c>
      <c r="D61" s="39">
        <v>8578</v>
      </c>
      <c r="E61" s="39">
        <f t="shared" si="0"/>
        <v>7783</v>
      </c>
      <c r="F61" s="39"/>
      <c r="G61" s="39"/>
      <c r="H61" s="39"/>
      <c r="I61" s="39"/>
      <c r="J61" s="39"/>
      <c r="K61" s="39"/>
      <c r="L61" s="41">
        <v>41056</v>
      </c>
      <c r="O61" s="36">
        <v>41054</v>
      </c>
      <c r="P61" s="39">
        <v>6462</v>
      </c>
      <c r="Q61" s="39"/>
      <c r="R61" s="39"/>
      <c r="S61" s="39"/>
    </row>
    <row r="62" spans="2:19" x14ac:dyDescent="0.15">
      <c r="B62" s="36">
        <v>41059</v>
      </c>
      <c r="C62" s="39">
        <v>8062</v>
      </c>
      <c r="D62" s="39">
        <v>4876</v>
      </c>
      <c r="E62" s="39">
        <f t="shared" si="0"/>
        <v>3186</v>
      </c>
      <c r="F62" s="39"/>
      <c r="G62" s="39"/>
      <c r="H62" s="39"/>
      <c r="I62" s="39"/>
      <c r="J62" s="39"/>
      <c r="K62" s="39"/>
      <c r="L62" s="41">
        <v>41056</v>
      </c>
      <c r="O62" s="36">
        <v>41055</v>
      </c>
      <c r="P62" s="39">
        <v>10959</v>
      </c>
      <c r="Q62" s="39"/>
      <c r="R62" s="39"/>
      <c r="S62" s="39"/>
    </row>
    <row r="63" spans="2:19" x14ac:dyDescent="0.15">
      <c r="B63" s="36">
        <v>41060</v>
      </c>
      <c r="C63" s="39">
        <v>8015</v>
      </c>
      <c r="D63" s="39">
        <v>4852</v>
      </c>
      <c r="E63" s="39">
        <f t="shared" si="0"/>
        <v>3163</v>
      </c>
      <c r="F63" s="39"/>
      <c r="G63" s="39"/>
      <c r="H63" s="39"/>
      <c r="I63" s="39"/>
      <c r="J63" s="39"/>
      <c r="K63" s="39"/>
      <c r="L63" s="41">
        <v>41056</v>
      </c>
      <c r="O63" s="36">
        <v>41056</v>
      </c>
      <c r="P63" s="39">
        <v>17654</v>
      </c>
      <c r="Q63" s="39"/>
      <c r="R63" s="39"/>
      <c r="S63" s="39"/>
    </row>
    <row r="64" spans="2:19" x14ac:dyDescent="0.15">
      <c r="B64" s="36">
        <v>41061</v>
      </c>
      <c r="C64" s="39">
        <v>10403</v>
      </c>
      <c r="D64" s="39">
        <v>6286</v>
      </c>
      <c r="E64" s="39">
        <f t="shared" si="0"/>
        <v>4117</v>
      </c>
      <c r="F64" s="39"/>
      <c r="G64" s="39"/>
      <c r="H64" s="39"/>
      <c r="I64" s="39"/>
      <c r="J64" s="39"/>
      <c r="K64" s="39"/>
      <c r="L64" s="41">
        <v>41056</v>
      </c>
      <c r="O64" s="36">
        <v>41057</v>
      </c>
      <c r="P64" s="39">
        <v>8307</v>
      </c>
      <c r="Q64" s="39"/>
      <c r="R64" s="39"/>
      <c r="S64" s="39"/>
    </row>
    <row r="65" spans="2:19" x14ac:dyDescent="0.15">
      <c r="B65" s="36">
        <v>41062</v>
      </c>
      <c r="C65" s="39">
        <v>3022</v>
      </c>
      <c r="D65" s="39">
        <v>2120</v>
      </c>
      <c r="E65" s="39">
        <f t="shared" si="0"/>
        <v>902</v>
      </c>
      <c r="F65" s="39"/>
      <c r="G65" s="39"/>
      <c r="H65" s="39"/>
      <c r="I65" s="39"/>
      <c r="J65" s="39"/>
      <c r="K65" s="39"/>
      <c r="L65" s="41">
        <v>41056</v>
      </c>
      <c r="O65" s="36">
        <v>41058</v>
      </c>
      <c r="P65" s="39">
        <v>16361</v>
      </c>
      <c r="Q65" s="39"/>
      <c r="R65" s="39"/>
      <c r="S65" s="39"/>
    </row>
    <row r="66" spans="2:19" x14ac:dyDescent="0.15">
      <c r="B66" s="36">
        <v>41063</v>
      </c>
      <c r="C66" s="39">
        <v>20164</v>
      </c>
      <c r="D66" s="39">
        <v>16536</v>
      </c>
      <c r="E66" s="39">
        <f t="shared" si="0"/>
        <v>3628</v>
      </c>
      <c r="F66" s="39"/>
      <c r="G66" s="39"/>
      <c r="H66" s="39"/>
      <c r="I66" s="39"/>
      <c r="J66" s="39"/>
      <c r="K66" s="39"/>
      <c r="L66" s="41">
        <v>41063</v>
      </c>
      <c r="O66" s="36">
        <v>41059</v>
      </c>
      <c r="P66" s="39">
        <v>8062</v>
      </c>
      <c r="Q66" s="39"/>
      <c r="R66" s="39"/>
      <c r="S66" s="39"/>
    </row>
    <row r="67" spans="2:19" x14ac:dyDescent="0.15">
      <c r="B67" s="36">
        <v>41064</v>
      </c>
      <c r="C67" s="39">
        <v>6813</v>
      </c>
      <c r="D67" s="39">
        <v>5591</v>
      </c>
      <c r="E67" s="39">
        <f t="shared" si="0"/>
        <v>1222</v>
      </c>
      <c r="F67" s="39"/>
      <c r="G67" s="39"/>
      <c r="H67" s="39"/>
      <c r="I67" s="39"/>
      <c r="J67" s="39"/>
      <c r="K67" s="39"/>
      <c r="L67" s="41">
        <v>41063</v>
      </c>
      <c r="O67" s="36">
        <v>41060</v>
      </c>
      <c r="P67" s="39">
        <v>8015</v>
      </c>
      <c r="Q67" s="39"/>
      <c r="R67" s="39"/>
      <c r="S67" s="39"/>
    </row>
    <row r="68" spans="2:19" x14ac:dyDescent="0.15">
      <c r="B68" s="36">
        <v>41065</v>
      </c>
      <c r="C68" s="39">
        <v>6470</v>
      </c>
      <c r="D68" s="39">
        <v>4693</v>
      </c>
      <c r="E68" s="39">
        <f t="shared" si="0"/>
        <v>1777</v>
      </c>
      <c r="F68" s="39"/>
      <c r="G68" s="39"/>
      <c r="H68" s="39"/>
      <c r="I68" s="39"/>
      <c r="J68" s="39"/>
      <c r="K68" s="39"/>
      <c r="L68" s="41">
        <v>41063</v>
      </c>
      <c r="O68" s="36">
        <v>41061</v>
      </c>
      <c r="P68" s="39">
        <v>10403</v>
      </c>
      <c r="Q68" s="39"/>
      <c r="R68" s="39"/>
      <c r="S68" s="39"/>
    </row>
    <row r="69" spans="2:19" x14ac:dyDescent="0.15">
      <c r="B69" s="36">
        <v>41066</v>
      </c>
      <c r="C69" s="39">
        <v>6287</v>
      </c>
      <c r="D69" s="39">
        <v>4527</v>
      </c>
      <c r="E69" s="39">
        <f t="shared" si="0"/>
        <v>1760</v>
      </c>
      <c r="F69" s="39"/>
      <c r="G69" s="39"/>
      <c r="H69" s="39"/>
      <c r="I69" s="39"/>
      <c r="J69" s="39"/>
      <c r="K69" s="39"/>
      <c r="L69" s="41">
        <v>41063</v>
      </c>
      <c r="O69" s="36">
        <v>41062</v>
      </c>
      <c r="P69" s="39">
        <v>3022</v>
      </c>
      <c r="Q69" s="39"/>
      <c r="R69" s="39"/>
      <c r="S69" s="39"/>
    </row>
    <row r="70" spans="2:19" x14ac:dyDescent="0.15">
      <c r="B70" s="36">
        <v>41067</v>
      </c>
      <c r="C70" s="39">
        <v>6071</v>
      </c>
      <c r="D70" s="39">
        <v>4845</v>
      </c>
      <c r="E70" s="39">
        <f t="shared" si="0"/>
        <v>1226</v>
      </c>
      <c r="F70" s="39"/>
      <c r="G70" s="39"/>
      <c r="H70" s="39"/>
      <c r="I70" s="39"/>
      <c r="J70" s="39"/>
      <c r="K70" s="39"/>
      <c r="L70" s="41">
        <v>41063</v>
      </c>
      <c r="O70" s="36">
        <v>41063</v>
      </c>
      <c r="P70" s="39">
        <v>20164</v>
      </c>
      <c r="Q70" s="39"/>
      <c r="R70" s="39"/>
      <c r="S70" s="39"/>
    </row>
    <row r="71" spans="2:19" x14ac:dyDescent="0.15">
      <c r="B71" s="36">
        <v>41068</v>
      </c>
      <c r="C71" s="39">
        <v>6556</v>
      </c>
      <c r="D71" s="39">
        <v>5237</v>
      </c>
      <c r="E71" s="39">
        <f t="shared" si="0"/>
        <v>1319</v>
      </c>
      <c r="F71" s="39"/>
      <c r="G71" s="39"/>
      <c r="H71" s="39"/>
      <c r="I71" s="39"/>
      <c r="J71" s="39"/>
      <c r="K71" s="39"/>
      <c r="L71" s="41">
        <v>41063</v>
      </c>
      <c r="O71" s="36">
        <v>41064</v>
      </c>
      <c r="P71" s="39">
        <v>6813</v>
      </c>
      <c r="Q71" s="39"/>
      <c r="R71" s="39"/>
      <c r="S71" s="39"/>
    </row>
    <row r="72" spans="2:19" x14ac:dyDescent="0.15">
      <c r="B72" s="36">
        <v>41069</v>
      </c>
      <c r="C72" s="39">
        <v>14096</v>
      </c>
      <c r="D72" s="39">
        <v>10212</v>
      </c>
      <c r="E72" s="39">
        <f t="shared" si="0"/>
        <v>3884</v>
      </c>
      <c r="F72" s="39"/>
      <c r="G72" s="39"/>
      <c r="H72" s="39"/>
      <c r="I72" s="39"/>
      <c r="J72" s="39"/>
      <c r="K72" s="39"/>
      <c r="L72" s="41">
        <v>41063</v>
      </c>
      <c r="O72" s="36">
        <v>41065</v>
      </c>
      <c r="P72" s="39">
        <v>6470</v>
      </c>
      <c r="Q72" s="39"/>
      <c r="R72" s="39"/>
      <c r="S72" s="39"/>
    </row>
    <row r="73" spans="2:19" x14ac:dyDescent="0.15">
      <c r="B73" s="36">
        <v>41070</v>
      </c>
      <c r="C73" s="39">
        <v>14018</v>
      </c>
      <c r="D73" s="39">
        <v>10817</v>
      </c>
      <c r="E73" s="39">
        <f t="shared" si="0"/>
        <v>3201</v>
      </c>
      <c r="F73" s="39"/>
      <c r="G73" s="39"/>
      <c r="H73" s="39"/>
      <c r="I73" s="39"/>
      <c r="J73" s="39"/>
      <c r="K73" s="39"/>
      <c r="L73" s="41">
        <v>41070</v>
      </c>
      <c r="O73" s="36">
        <v>41066</v>
      </c>
      <c r="P73" s="39">
        <v>6287</v>
      </c>
      <c r="Q73" s="39"/>
      <c r="R73" s="39"/>
      <c r="S73" s="39"/>
    </row>
    <row r="74" spans="2:19" x14ac:dyDescent="0.15">
      <c r="B74" s="36">
        <v>41071</v>
      </c>
      <c r="C74" s="39">
        <v>8906</v>
      </c>
      <c r="D74" s="39">
        <v>4930</v>
      </c>
      <c r="E74" s="39">
        <f t="shared" si="0"/>
        <v>3976</v>
      </c>
      <c r="F74" s="39"/>
      <c r="G74" s="39"/>
      <c r="H74" s="39"/>
      <c r="I74" s="39"/>
      <c r="J74" s="39"/>
      <c r="K74" s="39"/>
      <c r="L74" s="41">
        <v>41070</v>
      </c>
      <c r="O74" s="36">
        <v>41067</v>
      </c>
      <c r="P74" s="39">
        <v>6071</v>
      </c>
      <c r="Q74" s="39"/>
      <c r="R74" s="39"/>
      <c r="S74" s="39"/>
    </row>
    <row r="75" spans="2:19" x14ac:dyDescent="0.15">
      <c r="B75" s="36">
        <v>41072</v>
      </c>
      <c r="C75" s="39">
        <v>6427</v>
      </c>
      <c r="D75" s="39">
        <v>5361</v>
      </c>
      <c r="E75" s="39">
        <f t="shared" si="0"/>
        <v>1066</v>
      </c>
      <c r="F75" s="39"/>
      <c r="G75" s="39"/>
      <c r="H75" s="39"/>
      <c r="I75" s="39"/>
      <c r="J75" s="39"/>
      <c r="K75" s="39"/>
      <c r="L75" s="41">
        <v>41070</v>
      </c>
      <c r="O75" s="36">
        <v>41068</v>
      </c>
      <c r="P75" s="39">
        <v>6556</v>
      </c>
      <c r="Q75" s="39"/>
      <c r="R75" s="39"/>
      <c r="S75" s="39"/>
    </row>
    <row r="76" spans="2:19" x14ac:dyDescent="0.15">
      <c r="B76" s="36">
        <v>41073</v>
      </c>
      <c r="C76" s="39">
        <v>6070</v>
      </c>
      <c r="D76" s="39">
        <v>5166</v>
      </c>
      <c r="E76" s="39">
        <f t="shared" si="0"/>
        <v>904</v>
      </c>
      <c r="F76" s="39"/>
      <c r="G76" s="39"/>
      <c r="H76" s="39"/>
      <c r="I76" s="39"/>
      <c r="J76" s="39"/>
      <c r="K76" s="39"/>
      <c r="L76" s="41">
        <v>41070</v>
      </c>
      <c r="O76" s="36">
        <v>41069</v>
      </c>
      <c r="P76" s="39">
        <v>14096</v>
      </c>
      <c r="Q76" s="39"/>
      <c r="R76" s="39"/>
      <c r="S76" s="39"/>
    </row>
    <row r="77" spans="2:19" x14ac:dyDescent="0.15">
      <c r="B77" s="36">
        <v>41074</v>
      </c>
      <c r="C77" s="39">
        <v>6011</v>
      </c>
      <c r="D77" s="39">
        <v>4456</v>
      </c>
      <c r="E77" s="39">
        <f t="shared" si="0"/>
        <v>1555</v>
      </c>
      <c r="F77" s="39"/>
      <c r="G77" s="39"/>
      <c r="H77" s="39"/>
      <c r="I77" s="39"/>
      <c r="J77" s="39"/>
      <c r="K77" s="39"/>
      <c r="L77" s="41">
        <v>41070</v>
      </c>
      <c r="O77" s="36">
        <v>41070</v>
      </c>
      <c r="P77" s="39">
        <v>14018</v>
      </c>
      <c r="Q77" s="39"/>
      <c r="R77" s="39"/>
      <c r="S77" s="39"/>
    </row>
    <row r="78" spans="2:19" x14ac:dyDescent="0.15">
      <c r="B78" s="36">
        <v>41075</v>
      </c>
      <c r="C78" s="39">
        <v>6210</v>
      </c>
      <c r="D78" s="39">
        <v>4657</v>
      </c>
      <c r="E78" s="39">
        <f t="shared" si="0"/>
        <v>1553</v>
      </c>
      <c r="F78" s="39"/>
      <c r="G78" s="39"/>
      <c r="H78" s="39"/>
      <c r="I78" s="39"/>
      <c r="J78" s="39"/>
      <c r="K78" s="39"/>
      <c r="L78" s="41">
        <v>41070</v>
      </c>
      <c r="O78" s="36">
        <v>41071</v>
      </c>
      <c r="P78" s="39">
        <v>8906</v>
      </c>
      <c r="Q78" s="39"/>
      <c r="R78" s="39"/>
      <c r="S78" s="39"/>
    </row>
    <row r="79" spans="2:19" x14ac:dyDescent="0.15">
      <c r="B79" s="36">
        <v>41076</v>
      </c>
      <c r="C79" s="39">
        <v>8349</v>
      </c>
      <c r="D79" s="39">
        <v>5420</v>
      </c>
      <c r="E79" s="39">
        <f t="shared" si="0"/>
        <v>2929</v>
      </c>
      <c r="F79" s="39"/>
      <c r="G79" s="39"/>
      <c r="H79" s="39"/>
      <c r="I79" s="39"/>
      <c r="J79" s="39"/>
      <c r="K79" s="39"/>
      <c r="L79" s="41">
        <v>41070</v>
      </c>
      <c r="O79" s="36">
        <v>41072</v>
      </c>
      <c r="P79" s="39">
        <v>6427</v>
      </c>
      <c r="Q79" s="39"/>
      <c r="R79" s="39"/>
      <c r="S79" s="39"/>
    </row>
    <row r="80" spans="2:19" x14ac:dyDescent="0.15">
      <c r="B80" s="36">
        <v>41077</v>
      </c>
      <c r="C80" s="39">
        <v>1334</v>
      </c>
      <c r="D80" s="39"/>
      <c r="E80" s="39">
        <f t="shared" ref="E80:E143" si="1">C80-D80</f>
        <v>1334</v>
      </c>
      <c r="F80" s="39"/>
      <c r="G80" s="39"/>
      <c r="H80" s="39"/>
      <c r="I80" s="39"/>
      <c r="J80" s="39"/>
      <c r="K80" s="39"/>
      <c r="L80" s="41">
        <v>41077</v>
      </c>
      <c r="O80" s="36">
        <v>41073</v>
      </c>
      <c r="P80" s="39">
        <v>6070</v>
      </c>
      <c r="Q80" s="39"/>
      <c r="R80" s="39"/>
      <c r="S80" s="39"/>
    </row>
    <row r="81" spans="2:19" x14ac:dyDescent="0.15">
      <c r="B81" s="36">
        <v>41078</v>
      </c>
      <c r="C81" s="39">
        <v>6843</v>
      </c>
      <c r="D81" s="39">
        <v>4826</v>
      </c>
      <c r="E81" s="39">
        <f t="shared" si="1"/>
        <v>2017</v>
      </c>
      <c r="F81" s="39"/>
      <c r="G81" s="39"/>
      <c r="H81" s="39"/>
      <c r="I81" s="39"/>
      <c r="J81" s="39"/>
      <c r="K81" s="39"/>
      <c r="L81" s="41">
        <v>41077</v>
      </c>
      <c r="O81" s="36">
        <v>41074</v>
      </c>
      <c r="P81" s="39">
        <v>6011</v>
      </c>
      <c r="Q81" s="39"/>
      <c r="R81" s="39"/>
      <c r="S81" s="39"/>
    </row>
    <row r="82" spans="2:19" x14ac:dyDescent="0.15">
      <c r="B82" s="36">
        <v>41079</v>
      </c>
      <c r="C82" s="39">
        <v>6334</v>
      </c>
      <c r="D82" s="39">
        <v>4767</v>
      </c>
      <c r="E82" s="39">
        <f t="shared" si="1"/>
        <v>1567</v>
      </c>
      <c r="F82" s="39"/>
      <c r="G82" s="39"/>
      <c r="H82" s="39"/>
      <c r="I82" s="39"/>
      <c r="J82" s="39"/>
      <c r="K82" s="39"/>
      <c r="L82" s="41">
        <v>41077</v>
      </c>
      <c r="O82" s="36">
        <v>41075</v>
      </c>
      <c r="P82" s="39">
        <v>6210</v>
      </c>
      <c r="Q82" s="39"/>
      <c r="R82" s="39"/>
      <c r="S82" s="39"/>
    </row>
    <row r="83" spans="2:19" x14ac:dyDescent="0.15">
      <c r="B83" s="36">
        <v>41080</v>
      </c>
      <c r="C83" s="39">
        <v>6425</v>
      </c>
      <c r="D83" s="39">
        <v>5422</v>
      </c>
      <c r="E83" s="39">
        <f t="shared" si="1"/>
        <v>1003</v>
      </c>
      <c r="F83" s="39"/>
      <c r="G83" s="39"/>
      <c r="H83" s="39"/>
      <c r="I83" s="39"/>
      <c r="J83" s="39"/>
      <c r="K83" s="39"/>
      <c r="L83" s="41">
        <v>41077</v>
      </c>
      <c r="O83" s="36">
        <v>41076</v>
      </c>
      <c r="P83" s="39">
        <v>8349</v>
      </c>
      <c r="Q83" s="39"/>
      <c r="R83" s="39"/>
      <c r="S83" s="39"/>
    </row>
    <row r="84" spans="2:19" x14ac:dyDescent="0.15">
      <c r="B84" s="36">
        <v>41081</v>
      </c>
      <c r="C84" s="39">
        <v>6848</v>
      </c>
      <c r="D84" s="39">
        <v>4550</v>
      </c>
      <c r="E84" s="39">
        <f t="shared" si="1"/>
        <v>2298</v>
      </c>
      <c r="F84" s="39"/>
      <c r="G84" s="39"/>
      <c r="H84" s="39"/>
      <c r="I84" s="39"/>
      <c r="J84" s="39"/>
      <c r="K84" s="39"/>
      <c r="L84" s="41">
        <v>41077</v>
      </c>
      <c r="O84" s="36">
        <v>41077</v>
      </c>
      <c r="P84" s="39">
        <v>1334</v>
      </c>
      <c r="Q84" s="39"/>
      <c r="R84" s="39"/>
      <c r="S84" s="39"/>
    </row>
    <row r="85" spans="2:19" x14ac:dyDescent="0.15">
      <c r="B85" s="36">
        <v>41082</v>
      </c>
      <c r="C85" s="39">
        <v>6402</v>
      </c>
      <c r="D85" s="39">
        <v>5381</v>
      </c>
      <c r="E85" s="39">
        <f t="shared" si="1"/>
        <v>1021</v>
      </c>
      <c r="F85" s="39"/>
      <c r="G85" s="39"/>
      <c r="H85" s="39"/>
      <c r="I85" s="39"/>
      <c r="J85" s="39"/>
      <c r="K85" s="39"/>
      <c r="L85" s="41">
        <v>41077</v>
      </c>
      <c r="O85" s="36">
        <v>41078</v>
      </c>
      <c r="P85" s="39">
        <v>6843</v>
      </c>
      <c r="Q85" s="39"/>
      <c r="R85" s="39"/>
      <c r="S85" s="39"/>
    </row>
    <row r="86" spans="2:19" x14ac:dyDescent="0.15">
      <c r="B86" s="36">
        <v>41083</v>
      </c>
      <c r="C86" s="39">
        <v>8851</v>
      </c>
      <c r="D86" s="39">
        <v>4543</v>
      </c>
      <c r="E86" s="39">
        <f t="shared" si="1"/>
        <v>4308</v>
      </c>
      <c r="F86" s="39"/>
      <c r="G86" s="39"/>
      <c r="H86" s="39"/>
      <c r="I86" s="39"/>
      <c r="J86" s="39"/>
      <c r="K86" s="39"/>
      <c r="L86" s="41">
        <v>41077</v>
      </c>
      <c r="O86" s="36">
        <v>41079</v>
      </c>
      <c r="P86" s="39">
        <v>6334</v>
      </c>
      <c r="Q86" s="39"/>
      <c r="R86" s="39"/>
      <c r="S86" s="39"/>
    </row>
    <row r="87" spans="2:19" x14ac:dyDescent="0.15">
      <c r="B87" s="36">
        <v>41084</v>
      </c>
      <c r="C87" s="39">
        <v>2405</v>
      </c>
      <c r="D87" s="39"/>
      <c r="E87" s="39">
        <f t="shared" si="1"/>
        <v>2405</v>
      </c>
      <c r="F87" s="39"/>
      <c r="G87" s="39"/>
      <c r="H87" s="39"/>
      <c r="I87" s="39"/>
      <c r="J87" s="39"/>
      <c r="K87" s="39"/>
      <c r="L87" s="41">
        <v>41084</v>
      </c>
      <c r="O87" s="36">
        <v>41080</v>
      </c>
      <c r="P87" s="39">
        <v>6425</v>
      </c>
      <c r="Q87" s="39"/>
      <c r="R87" s="39"/>
      <c r="S87" s="39"/>
    </row>
    <row r="88" spans="2:19" x14ac:dyDescent="0.15">
      <c r="B88" s="36">
        <v>41085</v>
      </c>
      <c r="C88" s="39">
        <v>5156</v>
      </c>
      <c r="D88" s="39">
        <v>2948</v>
      </c>
      <c r="E88" s="39">
        <f t="shared" si="1"/>
        <v>2208</v>
      </c>
      <c r="F88" s="39"/>
      <c r="G88" s="39"/>
      <c r="H88" s="39"/>
      <c r="I88" s="39"/>
      <c r="J88" s="39"/>
      <c r="K88" s="39"/>
      <c r="L88" s="41">
        <v>41084</v>
      </c>
      <c r="O88" s="36">
        <v>41081</v>
      </c>
      <c r="P88" s="39">
        <v>6848</v>
      </c>
      <c r="Q88" s="39"/>
      <c r="R88" s="39"/>
      <c r="S88" s="39"/>
    </row>
    <row r="89" spans="2:19" x14ac:dyDescent="0.15">
      <c r="B89" s="36">
        <v>41086</v>
      </c>
      <c r="C89" s="39">
        <v>5303</v>
      </c>
      <c r="D89" s="39">
        <v>2741</v>
      </c>
      <c r="E89" s="39">
        <f t="shared" si="1"/>
        <v>2562</v>
      </c>
      <c r="F89" s="39"/>
      <c r="G89" s="39"/>
      <c r="H89" s="39"/>
      <c r="I89" s="39"/>
      <c r="J89" s="39"/>
      <c r="K89" s="39"/>
      <c r="L89" s="41">
        <v>41084</v>
      </c>
      <c r="O89" s="36">
        <v>41082</v>
      </c>
      <c r="P89" s="39">
        <v>6402</v>
      </c>
      <c r="Q89" s="39"/>
      <c r="R89" s="39"/>
      <c r="S89" s="39"/>
    </row>
    <row r="90" spans="2:19" x14ac:dyDescent="0.15">
      <c r="B90" s="36">
        <v>41087</v>
      </c>
      <c r="C90" s="39">
        <v>9238</v>
      </c>
      <c r="D90" s="39">
        <v>4291</v>
      </c>
      <c r="E90" s="39">
        <f t="shared" si="1"/>
        <v>4947</v>
      </c>
      <c r="F90" s="39"/>
      <c r="G90" s="39"/>
      <c r="H90" s="39"/>
      <c r="I90" s="39"/>
      <c r="J90" s="39"/>
      <c r="K90" s="39"/>
      <c r="L90" s="41">
        <v>41084</v>
      </c>
      <c r="O90" s="36">
        <v>41083</v>
      </c>
      <c r="P90" s="39">
        <v>8851</v>
      </c>
      <c r="Q90" s="39"/>
      <c r="R90" s="39"/>
      <c r="S90" s="39"/>
    </row>
    <row r="91" spans="2:19" x14ac:dyDescent="0.15">
      <c r="B91" s="36">
        <v>41088</v>
      </c>
      <c r="C91" s="39">
        <v>10977</v>
      </c>
      <c r="D91" s="39">
        <v>6521</v>
      </c>
      <c r="E91" s="39">
        <f t="shared" si="1"/>
        <v>4456</v>
      </c>
      <c r="F91" s="39"/>
      <c r="G91" s="39"/>
      <c r="H91" s="39"/>
      <c r="I91" s="39"/>
      <c r="J91" s="39"/>
      <c r="K91" s="39"/>
      <c r="L91" s="41">
        <v>41084</v>
      </c>
      <c r="O91" s="36">
        <v>41084</v>
      </c>
      <c r="P91" s="39">
        <v>2405</v>
      </c>
      <c r="Q91" s="39"/>
      <c r="R91" s="39"/>
      <c r="S91" s="39"/>
    </row>
    <row r="92" spans="2:19" x14ac:dyDescent="0.15">
      <c r="B92" s="36">
        <v>41089</v>
      </c>
      <c r="C92" s="39">
        <v>7413</v>
      </c>
      <c r="D92" s="39">
        <v>4394</v>
      </c>
      <c r="E92" s="39">
        <f t="shared" si="1"/>
        <v>3019</v>
      </c>
      <c r="F92" s="39"/>
      <c r="G92" s="39"/>
      <c r="H92" s="39"/>
      <c r="I92" s="39"/>
      <c r="J92" s="39"/>
      <c r="K92" s="39"/>
      <c r="L92" s="41">
        <v>41084</v>
      </c>
      <c r="O92" s="36">
        <v>41085</v>
      </c>
      <c r="P92" s="39">
        <v>5156</v>
      </c>
      <c r="Q92" s="39"/>
      <c r="R92" s="39"/>
      <c r="S92" s="39"/>
    </row>
    <row r="93" spans="2:19" x14ac:dyDescent="0.15">
      <c r="B93" s="36">
        <v>41090</v>
      </c>
      <c r="C93" s="39">
        <v>19520</v>
      </c>
      <c r="D93" s="39">
        <v>15300</v>
      </c>
      <c r="E93" s="39">
        <f t="shared" si="1"/>
        <v>4220</v>
      </c>
      <c r="F93" s="39"/>
      <c r="G93" s="39"/>
      <c r="H93" s="39"/>
      <c r="I93" s="39"/>
      <c r="J93" s="39"/>
      <c r="K93" s="39"/>
      <c r="L93" s="41">
        <v>41084</v>
      </c>
      <c r="O93" s="36">
        <v>41086</v>
      </c>
      <c r="P93" s="39">
        <v>5303</v>
      </c>
      <c r="Q93" s="39"/>
      <c r="R93" s="39"/>
      <c r="S93" s="39"/>
    </row>
    <row r="94" spans="2:19" x14ac:dyDescent="0.15">
      <c r="B94" s="36">
        <v>41091</v>
      </c>
      <c r="C94" s="39">
        <v>25224</v>
      </c>
      <c r="D94" s="39">
        <v>19983</v>
      </c>
      <c r="E94" s="39">
        <f t="shared" si="1"/>
        <v>5241</v>
      </c>
      <c r="F94" s="39"/>
      <c r="G94" s="39"/>
      <c r="H94" s="39"/>
      <c r="I94" s="39"/>
      <c r="J94" s="39"/>
      <c r="K94" s="39"/>
      <c r="L94" s="41">
        <v>41091</v>
      </c>
      <c r="O94" s="36">
        <v>41087</v>
      </c>
      <c r="P94" s="39">
        <v>9238</v>
      </c>
      <c r="Q94" s="39"/>
      <c r="R94" s="39"/>
      <c r="S94" s="39"/>
    </row>
    <row r="95" spans="2:19" x14ac:dyDescent="0.15">
      <c r="B95" s="36">
        <v>41092</v>
      </c>
      <c r="C95" s="39">
        <v>7524</v>
      </c>
      <c r="D95" s="39">
        <v>5381</v>
      </c>
      <c r="E95" s="39">
        <f t="shared" si="1"/>
        <v>2143</v>
      </c>
      <c r="F95" s="39"/>
      <c r="G95" s="39"/>
      <c r="H95" s="39"/>
      <c r="I95" s="39"/>
      <c r="J95" s="39"/>
      <c r="K95" s="39"/>
      <c r="L95" s="41">
        <v>41091</v>
      </c>
      <c r="O95" s="36">
        <v>41088</v>
      </c>
      <c r="P95" s="39">
        <v>10977</v>
      </c>
      <c r="Q95" s="39"/>
      <c r="R95" s="39"/>
      <c r="S95" s="39"/>
    </row>
    <row r="96" spans="2:19" x14ac:dyDescent="0.15">
      <c r="B96" s="36">
        <v>41093</v>
      </c>
      <c r="C96" s="39">
        <v>5987</v>
      </c>
      <c r="D96" s="39">
        <v>4851</v>
      </c>
      <c r="E96" s="39">
        <f t="shared" si="1"/>
        <v>1136</v>
      </c>
      <c r="F96" s="39"/>
      <c r="G96" s="39"/>
      <c r="H96" s="39"/>
      <c r="I96" s="39"/>
      <c r="J96" s="39"/>
      <c r="K96" s="39"/>
      <c r="L96" s="41">
        <v>41091</v>
      </c>
      <c r="O96" s="36">
        <v>41089</v>
      </c>
      <c r="P96" s="39">
        <v>7413</v>
      </c>
      <c r="Q96" s="39"/>
      <c r="R96" s="39"/>
      <c r="S96" s="39"/>
    </row>
    <row r="97" spans="2:19" x14ac:dyDescent="0.15">
      <c r="B97" s="36">
        <v>41094</v>
      </c>
      <c r="C97" s="39">
        <v>6841</v>
      </c>
      <c r="D97" s="39">
        <v>5424</v>
      </c>
      <c r="E97" s="39">
        <f t="shared" si="1"/>
        <v>1417</v>
      </c>
      <c r="F97" s="39"/>
      <c r="G97" s="39"/>
      <c r="H97" s="39"/>
      <c r="I97" s="39"/>
      <c r="J97" s="39"/>
      <c r="K97" s="39"/>
      <c r="L97" s="41">
        <v>41091</v>
      </c>
      <c r="O97" s="36">
        <v>41090</v>
      </c>
      <c r="P97" s="39">
        <v>19520</v>
      </c>
      <c r="Q97" s="39"/>
      <c r="R97" s="39"/>
      <c r="S97" s="39"/>
    </row>
    <row r="98" spans="2:19" x14ac:dyDescent="0.15">
      <c r="B98" s="36">
        <v>41095</v>
      </c>
      <c r="C98" s="39">
        <v>6511</v>
      </c>
      <c r="D98" s="39">
        <v>4913</v>
      </c>
      <c r="E98" s="39">
        <f t="shared" si="1"/>
        <v>1598</v>
      </c>
      <c r="F98" s="39"/>
      <c r="G98" s="39"/>
      <c r="H98" s="39"/>
      <c r="I98" s="39"/>
      <c r="J98" s="39"/>
      <c r="K98" s="39"/>
      <c r="L98" s="41">
        <v>41091</v>
      </c>
      <c r="O98" s="36">
        <v>41091</v>
      </c>
      <c r="P98" s="39">
        <v>25224</v>
      </c>
      <c r="Q98" s="39"/>
      <c r="R98" s="39"/>
      <c r="S98" s="39"/>
    </row>
    <row r="99" spans="2:19" x14ac:dyDescent="0.15">
      <c r="B99" s="36">
        <v>41096</v>
      </c>
      <c r="C99" s="39">
        <v>6386</v>
      </c>
      <c r="D99" s="39">
        <v>3983</v>
      </c>
      <c r="E99" s="39">
        <f t="shared" si="1"/>
        <v>2403</v>
      </c>
      <c r="F99" s="39"/>
      <c r="G99" s="39"/>
      <c r="H99" s="39"/>
      <c r="I99" s="39"/>
      <c r="J99" s="39"/>
      <c r="K99" s="39"/>
      <c r="L99" s="41">
        <v>41091</v>
      </c>
      <c r="O99" s="36">
        <v>41092</v>
      </c>
      <c r="P99" s="39">
        <v>7524</v>
      </c>
      <c r="Q99" s="39"/>
      <c r="R99" s="39"/>
      <c r="S99" s="39"/>
    </row>
    <row r="100" spans="2:19" x14ac:dyDescent="0.15">
      <c r="B100" s="36">
        <v>41097</v>
      </c>
      <c r="C100" s="39">
        <v>9494</v>
      </c>
      <c r="D100" s="39">
        <v>5943</v>
      </c>
      <c r="E100" s="39">
        <f t="shared" si="1"/>
        <v>3551</v>
      </c>
      <c r="F100" s="39"/>
      <c r="G100" s="39"/>
      <c r="H100" s="39"/>
      <c r="I100" s="39"/>
      <c r="J100" s="39"/>
      <c r="K100" s="39"/>
      <c r="L100" s="41">
        <v>41091</v>
      </c>
      <c r="O100" s="36">
        <v>41093</v>
      </c>
      <c r="P100" s="39">
        <v>5987</v>
      </c>
      <c r="Q100" s="39"/>
      <c r="R100" s="39"/>
      <c r="S100" s="39"/>
    </row>
    <row r="101" spans="2:19" x14ac:dyDescent="0.15">
      <c r="B101" s="36">
        <v>41098</v>
      </c>
      <c r="C101" s="39">
        <v>25814</v>
      </c>
      <c r="D101" s="39">
        <v>20542</v>
      </c>
      <c r="E101" s="39">
        <f t="shared" si="1"/>
        <v>5272</v>
      </c>
      <c r="F101" s="39"/>
      <c r="G101" s="39"/>
      <c r="H101" s="39"/>
      <c r="I101" s="39"/>
      <c r="J101" s="39"/>
      <c r="K101" s="39"/>
      <c r="L101" s="41">
        <v>41098</v>
      </c>
      <c r="O101" s="36">
        <v>41094</v>
      </c>
      <c r="P101" s="39">
        <v>6841</v>
      </c>
      <c r="Q101" s="39"/>
      <c r="R101" s="39"/>
      <c r="S101" s="39"/>
    </row>
    <row r="102" spans="2:19" x14ac:dyDescent="0.15">
      <c r="B102" s="36">
        <v>41099</v>
      </c>
      <c r="C102" s="39">
        <v>5819</v>
      </c>
      <c r="D102" s="39">
        <v>3229</v>
      </c>
      <c r="E102" s="39">
        <f t="shared" si="1"/>
        <v>2590</v>
      </c>
      <c r="F102" s="39"/>
      <c r="G102" s="39"/>
      <c r="H102" s="39"/>
      <c r="I102" s="39"/>
      <c r="J102" s="39"/>
      <c r="K102" s="39"/>
      <c r="L102" s="41">
        <v>41098</v>
      </c>
      <c r="O102" s="36">
        <v>41095</v>
      </c>
      <c r="P102" s="39">
        <v>6511</v>
      </c>
      <c r="Q102" s="39"/>
      <c r="R102" s="39"/>
      <c r="S102" s="39"/>
    </row>
    <row r="103" spans="2:19" x14ac:dyDescent="0.15">
      <c r="B103" s="36">
        <v>41100</v>
      </c>
      <c r="C103" s="39">
        <v>9436</v>
      </c>
      <c r="D103" s="39">
        <v>5178</v>
      </c>
      <c r="E103" s="39">
        <f t="shared" si="1"/>
        <v>4258</v>
      </c>
      <c r="F103" s="39"/>
      <c r="G103" s="39"/>
      <c r="H103" s="39"/>
      <c r="I103" s="39"/>
      <c r="J103" s="39"/>
      <c r="K103" s="39"/>
      <c r="L103" s="41">
        <v>41098</v>
      </c>
      <c r="O103" s="36">
        <v>41096</v>
      </c>
      <c r="P103" s="39">
        <v>6386</v>
      </c>
      <c r="Q103" s="39"/>
      <c r="R103" s="39"/>
      <c r="S103" s="39"/>
    </row>
    <row r="104" spans="2:19" x14ac:dyDescent="0.15">
      <c r="B104" s="36">
        <v>41101</v>
      </c>
      <c r="C104" s="39">
        <v>6620</v>
      </c>
      <c r="D104" s="39">
        <v>3901</v>
      </c>
      <c r="E104" s="39">
        <f t="shared" si="1"/>
        <v>2719</v>
      </c>
      <c r="F104" s="39"/>
      <c r="G104" s="39"/>
      <c r="H104" s="39"/>
      <c r="I104" s="39"/>
      <c r="J104" s="39"/>
      <c r="K104" s="39"/>
      <c r="L104" s="41">
        <v>41098</v>
      </c>
      <c r="O104" s="36">
        <v>41097</v>
      </c>
      <c r="P104" s="39">
        <v>9494</v>
      </c>
      <c r="Q104" s="39"/>
      <c r="R104" s="39"/>
      <c r="S104" s="39"/>
    </row>
    <row r="105" spans="2:19" x14ac:dyDescent="0.15">
      <c r="B105" s="36">
        <v>41102</v>
      </c>
      <c r="C105" s="39">
        <v>6325</v>
      </c>
      <c r="D105" s="39">
        <v>4975</v>
      </c>
      <c r="E105" s="39">
        <f t="shared" si="1"/>
        <v>1350</v>
      </c>
      <c r="F105" s="39"/>
      <c r="G105" s="39"/>
      <c r="H105" s="39"/>
      <c r="I105" s="39"/>
      <c r="J105" s="39"/>
      <c r="K105" s="39"/>
      <c r="L105" s="41">
        <v>41098</v>
      </c>
      <c r="O105" s="36">
        <v>41098</v>
      </c>
      <c r="P105" s="39">
        <v>25814</v>
      </c>
      <c r="Q105" s="39"/>
      <c r="R105" s="39"/>
      <c r="S105" s="39"/>
    </row>
    <row r="106" spans="2:19" x14ac:dyDescent="0.15">
      <c r="B106" s="36">
        <v>41103</v>
      </c>
      <c r="C106" s="39">
        <v>13171</v>
      </c>
      <c r="D106" s="39">
        <v>8667</v>
      </c>
      <c r="E106" s="39">
        <f t="shared" si="1"/>
        <v>4504</v>
      </c>
      <c r="F106" s="39"/>
      <c r="G106" s="39"/>
      <c r="H106" s="39"/>
      <c r="I106" s="39"/>
      <c r="J106" s="39"/>
      <c r="K106" s="39"/>
      <c r="L106" s="41">
        <v>41098</v>
      </c>
      <c r="O106" s="36">
        <v>41099</v>
      </c>
      <c r="P106" s="39">
        <v>5819</v>
      </c>
      <c r="Q106" s="39"/>
      <c r="R106" s="39"/>
      <c r="S106" s="39"/>
    </row>
    <row r="107" spans="2:19" x14ac:dyDescent="0.15">
      <c r="B107" s="36">
        <v>41104</v>
      </c>
      <c r="C107" s="39">
        <v>100</v>
      </c>
      <c r="D107" s="39"/>
      <c r="E107" s="39">
        <f t="shared" si="1"/>
        <v>100</v>
      </c>
      <c r="F107" s="39"/>
      <c r="G107" s="39"/>
      <c r="H107" s="39"/>
      <c r="I107" s="39"/>
      <c r="J107" s="39"/>
      <c r="K107" s="39"/>
      <c r="L107" s="41">
        <v>41098</v>
      </c>
      <c r="O107" s="36">
        <v>41100</v>
      </c>
      <c r="P107" s="39">
        <v>9436</v>
      </c>
      <c r="Q107" s="39"/>
      <c r="R107" s="39"/>
      <c r="S107" s="39"/>
    </row>
    <row r="108" spans="2:19" x14ac:dyDescent="0.15">
      <c r="B108" s="36">
        <v>41105</v>
      </c>
      <c r="C108" s="39">
        <v>1608</v>
      </c>
      <c r="D108" s="39">
        <v>193</v>
      </c>
      <c r="E108" s="39">
        <f t="shared" si="1"/>
        <v>1415</v>
      </c>
      <c r="F108" s="39"/>
      <c r="G108" s="39"/>
      <c r="H108" s="39"/>
      <c r="I108" s="39"/>
      <c r="J108" s="39"/>
      <c r="K108" s="39"/>
      <c r="L108" s="41">
        <v>41105</v>
      </c>
      <c r="O108" s="36">
        <v>41101</v>
      </c>
      <c r="P108" s="39">
        <v>6620</v>
      </c>
      <c r="Q108" s="39"/>
      <c r="R108" s="39"/>
      <c r="S108" s="39"/>
    </row>
    <row r="109" spans="2:19" x14ac:dyDescent="0.15">
      <c r="B109" s="36">
        <v>41106</v>
      </c>
      <c r="C109" s="39">
        <v>18814</v>
      </c>
      <c r="D109" s="39">
        <v>13407</v>
      </c>
      <c r="E109" s="39">
        <f t="shared" si="1"/>
        <v>5407</v>
      </c>
      <c r="F109" s="39"/>
      <c r="G109" s="39"/>
      <c r="H109" s="39"/>
      <c r="I109" s="39"/>
      <c r="J109" s="39"/>
      <c r="K109" s="39"/>
      <c r="L109" s="41">
        <v>41105</v>
      </c>
      <c r="O109" s="36">
        <v>41102</v>
      </c>
      <c r="P109" s="39">
        <v>6325</v>
      </c>
      <c r="Q109" s="39"/>
      <c r="R109" s="39"/>
      <c r="S109" s="39"/>
    </row>
    <row r="110" spans="2:19" x14ac:dyDescent="0.15">
      <c r="B110" s="36">
        <v>41107</v>
      </c>
      <c r="C110" s="39">
        <v>6404</v>
      </c>
      <c r="D110" s="39">
        <v>4959</v>
      </c>
      <c r="E110" s="39">
        <f t="shared" si="1"/>
        <v>1445</v>
      </c>
      <c r="F110" s="39"/>
      <c r="G110" s="39"/>
      <c r="H110" s="39"/>
      <c r="I110" s="39"/>
      <c r="J110" s="39"/>
      <c r="K110" s="39"/>
      <c r="L110" s="41">
        <v>41105</v>
      </c>
      <c r="O110" s="36">
        <v>41103</v>
      </c>
      <c r="P110" s="39">
        <v>13171</v>
      </c>
      <c r="Q110" s="39"/>
      <c r="R110" s="39"/>
      <c r="S110" s="39"/>
    </row>
    <row r="111" spans="2:19" x14ac:dyDescent="0.15">
      <c r="B111" s="36">
        <v>41108</v>
      </c>
      <c r="C111" s="39">
        <v>6849</v>
      </c>
      <c r="D111" s="39">
        <v>5556</v>
      </c>
      <c r="E111" s="39">
        <f t="shared" si="1"/>
        <v>1293</v>
      </c>
      <c r="F111" s="39"/>
      <c r="G111" s="39"/>
      <c r="H111" s="39"/>
      <c r="I111" s="39"/>
      <c r="J111" s="39"/>
      <c r="K111" s="39"/>
      <c r="L111" s="41">
        <v>41105</v>
      </c>
      <c r="O111" s="36">
        <v>41104</v>
      </c>
      <c r="P111" s="39">
        <v>100</v>
      </c>
      <c r="Q111" s="39"/>
      <c r="R111" s="39"/>
      <c r="S111" s="39"/>
    </row>
    <row r="112" spans="2:19" x14ac:dyDescent="0.15">
      <c r="B112" s="36">
        <v>41109</v>
      </c>
      <c r="C112" s="39">
        <v>6967</v>
      </c>
      <c r="D112" s="39">
        <v>5015</v>
      </c>
      <c r="E112" s="39">
        <f t="shared" si="1"/>
        <v>1952</v>
      </c>
      <c r="F112" s="39"/>
      <c r="G112" s="39"/>
      <c r="H112" s="39"/>
      <c r="I112" s="39"/>
      <c r="J112" s="39"/>
      <c r="K112" s="39"/>
      <c r="L112" s="41">
        <v>41105</v>
      </c>
      <c r="O112" s="36">
        <v>41105</v>
      </c>
      <c r="P112" s="39">
        <v>1608</v>
      </c>
      <c r="Q112" s="39"/>
      <c r="R112" s="39"/>
      <c r="S112" s="39"/>
    </row>
    <row r="113" spans="2:19" x14ac:dyDescent="0.15">
      <c r="B113" s="36">
        <v>41110</v>
      </c>
      <c r="C113" s="39">
        <v>12744</v>
      </c>
      <c r="D113" s="39">
        <v>8593</v>
      </c>
      <c r="E113" s="39">
        <f t="shared" si="1"/>
        <v>4151</v>
      </c>
      <c r="F113" s="39"/>
      <c r="G113" s="39"/>
      <c r="H113" s="39"/>
      <c r="I113" s="39"/>
      <c r="J113" s="39"/>
      <c r="K113" s="39"/>
      <c r="L113" s="41">
        <v>41105</v>
      </c>
      <c r="O113" s="36">
        <v>41106</v>
      </c>
      <c r="P113" s="39">
        <v>18814</v>
      </c>
      <c r="Q113" s="39"/>
      <c r="R113" s="39"/>
      <c r="S113" s="39"/>
    </row>
    <row r="114" spans="2:19" x14ac:dyDescent="0.15">
      <c r="B114" s="36">
        <v>41111</v>
      </c>
      <c r="C114" s="39">
        <v>8475</v>
      </c>
      <c r="D114" s="39">
        <v>5433</v>
      </c>
      <c r="E114" s="39">
        <f t="shared" si="1"/>
        <v>3042</v>
      </c>
      <c r="F114" s="39"/>
      <c r="G114" s="39"/>
      <c r="H114" s="39"/>
      <c r="I114" s="39"/>
      <c r="J114" s="39"/>
      <c r="K114" s="39"/>
      <c r="L114" s="41">
        <v>41105</v>
      </c>
      <c r="O114" s="36">
        <v>41107</v>
      </c>
      <c r="P114" s="39">
        <v>6404</v>
      </c>
      <c r="Q114" s="39"/>
      <c r="R114" s="39"/>
      <c r="S114" s="39"/>
    </row>
    <row r="115" spans="2:19" x14ac:dyDescent="0.15">
      <c r="B115" s="36">
        <v>41112</v>
      </c>
      <c r="C115" s="39">
        <v>11747</v>
      </c>
      <c r="D115" s="39">
        <v>7410</v>
      </c>
      <c r="E115" s="39">
        <f t="shared" si="1"/>
        <v>4337</v>
      </c>
      <c r="F115" s="39"/>
      <c r="G115" s="39"/>
      <c r="H115" s="39"/>
      <c r="I115" s="39"/>
      <c r="J115" s="39"/>
      <c r="K115" s="39"/>
      <c r="L115" s="41">
        <v>41112</v>
      </c>
      <c r="O115" s="36">
        <v>41108</v>
      </c>
      <c r="P115" s="39">
        <v>6849</v>
      </c>
      <c r="Q115" s="39"/>
      <c r="R115" s="39"/>
      <c r="S115" s="39"/>
    </row>
    <row r="116" spans="2:19" x14ac:dyDescent="0.15">
      <c r="B116" s="36">
        <v>41113</v>
      </c>
      <c r="C116" s="39">
        <v>7945</v>
      </c>
      <c r="D116" s="39">
        <v>6526</v>
      </c>
      <c r="E116" s="39">
        <f t="shared" si="1"/>
        <v>1419</v>
      </c>
      <c r="F116" s="39"/>
      <c r="G116" s="39"/>
      <c r="H116" s="39"/>
      <c r="I116" s="39"/>
      <c r="J116" s="39"/>
      <c r="K116" s="39"/>
      <c r="L116" s="41">
        <v>41112</v>
      </c>
      <c r="O116" s="36">
        <v>41109</v>
      </c>
      <c r="P116" s="39">
        <v>6967</v>
      </c>
      <c r="Q116" s="39"/>
      <c r="R116" s="39"/>
      <c r="S116" s="39"/>
    </row>
    <row r="117" spans="2:19" x14ac:dyDescent="0.15">
      <c r="B117" s="36">
        <v>41114</v>
      </c>
      <c r="C117" s="39">
        <v>12719</v>
      </c>
      <c r="D117" s="39">
        <v>10104</v>
      </c>
      <c r="E117" s="39">
        <f t="shared" si="1"/>
        <v>2615</v>
      </c>
      <c r="F117" s="39"/>
      <c r="G117" s="39"/>
      <c r="H117" s="39"/>
      <c r="I117" s="39"/>
      <c r="J117" s="39"/>
      <c r="K117" s="39"/>
      <c r="L117" s="41">
        <v>41112</v>
      </c>
      <c r="O117" s="36">
        <v>41110</v>
      </c>
      <c r="P117" s="39">
        <v>12744</v>
      </c>
      <c r="Q117" s="39"/>
      <c r="R117" s="39"/>
      <c r="S117" s="39"/>
    </row>
    <row r="118" spans="2:19" x14ac:dyDescent="0.15">
      <c r="B118" s="36">
        <v>41115</v>
      </c>
      <c r="C118" s="39">
        <v>6947</v>
      </c>
      <c r="D118" s="39">
        <v>5231</v>
      </c>
      <c r="E118" s="39">
        <f t="shared" si="1"/>
        <v>1716</v>
      </c>
      <c r="F118" s="39"/>
      <c r="G118" s="39"/>
      <c r="H118" s="39"/>
      <c r="I118" s="39"/>
      <c r="J118" s="39"/>
      <c r="K118" s="39"/>
      <c r="L118" s="41">
        <v>41112</v>
      </c>
      <c r="O118" s="36">
        <v>41111</v>
      </c>
      <c r="P118" s="39">
        <v>8475</v>
      </c>
      <c r="Q118" s="39"/>
      <c r="R118" s="39"/>
      <c r="S118" s="39"/>
    </row>
    <row r="119" spans="2:19" x14ac:dyDescent="0.15">
      <c r="B119" s="36">
        <v>41116</v>
      </c>
      <c r="C119" s="39">
        <v>6247</v>
      </c>
      <c r="D119" s="39">
        <v>4572</v>
      </c>
      <c r="E119" s="39">
        <f t="shared" si="1"/>
        <v>1675</v>
      </c>
      <c r="F119" s="39"/>
      <c r="G119" s="39"/>
      <c r="H119" s="39"/>
      <c r="I119" s="39"/>
      <c r="J119" s="39"/>
      <c r="K119" s="39"/>
      <c r="L119" s="41">
        <v>41112</v>
      </c>
      <c r="O119" s="36">
        <v>41112</v>
      </c>
      <c r="P119" s="39">
        <v>11747</v>
      </c>
      <c r="Q119" s="39"/>
      <c r="R119" s="39"/>
      <c r="S119" s="39"/>
    </row>
    <row r="120" spans="2:19" x14ac:dyDescent="0.15">
      <c r="B120" s="36">
        <v>41117</v>
      </c>
      <c r="C120" s="39">
        <v>5816</v>
      </c>
      <c r="D120" s="39">
        <v>4302</v>
      </c>
      <c r="E120" s="39">
        <f t="shared" si="1"/>
        <v>1514</v>
      </c>
      <c r="F120" s="39"/>
      <c r="G120" s="39"/>
      <c r="H120" s="39"/>
      <c r="I120" s="39"/>
      <c r="J120" s="39"/>
      <c r="K120" s="39"/>
      <c r="L120" s="41">
        <v>41112</v>
      </c>
      <c r="O120" s="36">
        <v>41113</v>
      </c>
      <c r="P120" s="39">
        <v>7945</v>
      </c>
      <c r="Q120" s="39"/>
      <c r="R120" s="39"/>
      <c r="S120" s="39"/>
    </row>
    <row r="121" spans="2:19" x14ac:dyDescent="0.15">
      <c r="B121" s="36">
        <v>41118</v>
      </c>
      <c r="C121" s="39">
        <v>9788</v>
      </c>
      <c r="D121" s="39">
        <v>7526</v>
      </c>
      <c r="E121" s="39">
        <f t="shared" si="1"/>
        <v>2262</v>
      </c>
      <c r="F121" s="39"/>
      <c r="G121" s="39"/>
      <c r="H121" s="39"/>
      <c r="I121" s="39"/>
      <c r="J121" s="39"/>
      <c r="K121" s="39"/>
      <c r="L121" s="41">
        <v>41112</v>
      </c>
      <c r="O121" s="36">
        <v>41114</v>
      </c>
      <c r="P121" s="39">
        <v>12719</v>
      </c>
      <c r="Q121" s="39"/>
      <c r="R121" s="39"/>
      <c r="S121" s="39"/>
    </row>
    <row r="122" spans="2:19" x14ac:dyDescent="0.15">
      <c r="B122" s="36">
        <v>41119</v>
      </c>
      <c r="C122" s="39">
        <v>11128</v>
      </c>
      <c r="D122" s="39">
        <v>8268</v>
      </c>
      <c r="E122" s="39">
        <f t="shared" si="1"/>
        <v>2860</v>
      </c>
      <c r="F122" s="39"/>
      <c r="G122" s="39"/>
      <c r="H122" s="39"/>
      <c r="I122" s="39"/>
      <c r="J122" s="39"/>
      <c r="K122" s="39"/>
      <c r="L122" s="41">
        <v>41119</v>
      </c>
      <c r="O122" s="36">
        <v>41115</v>
      </c>
      <c r="P122" s="39">
        <v>6947</v>
      </c>
      <c r="Q122" s="39"/>
      <c r="R122" s="39"/>
      <c r="S122" s="39"/>
    </row>
    <row r="123" spans="2:19" x14ac:dyDescent="0.15">
      <c r="B123" s="36">
        <v>41120</v>
      </c>
      <c r="C123" s="39">
        <v>9739</v>
      </c>
      <c r="D123" s="39">
        <v>5782</v>
      </c>
      <c r="E123" s="39">
        <f t="shared" si="1"/>
        <v>3957</v>
      </c>
      <c r="F123" s="39"/>
      <c r="G123" s="39"/>
      <c r="H123" s="39"/>
      <c r="I123" s="39"/>
      <c r="J123" s="39"/>
      <c r="K123" s="39"/>
      <c r="L123" s="41">
        <v>41119</v>
      </c>
      <c r="O123" s="36">
        <v>41116</v>
      </c>
      <c r="P123" s="39">
        <v>6247</v>
      </c>
      <c r="Q123" s="39"/>
      <c r="R123" s="39"/>
      <c r="S123" s="39"/>
    </row>
    <row r="124" spans="2:19" x14ac:dyDescent="0.15">
      <c r="B124" s="36">
        <v>41121</v>
      </c>
      <c r="C124" s="39">
        <v>7736</v>
      </c>
      <c r="D124" s="39">
        <v>6208</v>
      </c>
      <c r="E124" s="39">
        <f t="shared" si="1"/>
        <v>1528</v>
      </c>
      <c r="F124" s="39"/>
      <c r="G124" s="39"/>
      <c r="H124" s="39"/>
      <c r="I124" s="39"/>
      <c r="J124" s="39"/>
      <c r="K124" s="39"/>
      <c r="L124" s="41">
        <v>41119</v>
      </c>
      <c r="O124" s="36">
        <v>41117</v>
      </c>
      <c r="P124" s="39">
        <v>5816</v>
      </c>
      <c r="Q124" s="39"/>
      <c r="R124" s="39"/>
      <c r="S124" s="39"/>
    </row>
    <row r="125" spans="2:19" x14ac:dyDescent="0.15">
      <c r="B125" s="36">
        <v>41122</v>
      </c>
      <c r="C125" s="39">
        <v>7655</v>
      </c>
      <c r="D125" s="39">
        <v>4877</v>
      </c>
      <c r="E125" s="39">
        <f t="shared" si="1"/>
        <v>2778</v>
      </c>
      <c r="F125" s="39"/>
      <c r="G125" s="39"/>
      <c r="H125" s="39"/>
      <c r="I125" s="39"/>
      <c r="J125" s="39"/>
      <c r="K125" s="39"/>
      <c r="L125" s="41">
        <v>41119</v>
      </c>
      <c r="O125" s="36">
        <v>41118</v>
      </c>
      <c r="P125" s="39">
        <v>9788</v>
      </c>
      <c r="Q125" s="39"/>
      <c r="R125" s="39"/>
      <c r="S125" s="39"/>
    </row>
    <row r="126" spans="2:19" x14ac:dyDescent="0.15">
      <c r="B126" s="36">
        <v>41123</v>
      </c>
      <c r="C126" s="39">
        <v>7809</v>
      </c>
      <c r="D126" s="39">
        <v>4796</v>
      </c>
      <c r="E126" s="39">
        <f t="shared" si="1"/>
        <v>3013</v>
      </c>
      <c r="F126" s="39"/>
      <c r="G126" s="39"/>
      <c r="H126" s="39"/>
      <c r="I126" s="39"/>
      <c r="J126" s="39"/>
      <c r="K126" s="39"/>
      <c r="L126" s="41">
        <v>41119</v>
      </c>
      <c r="O126" s="36">
        <v>41119</v>
      </c>
      <c r="P126" s="39">
        <v>11128</v>
      </c>
      <c r="Q126" s="39"/>
      <c r="R126" s="39"/>
      <c r="S126" s="39"/>
    </row>
    <row r="127" spans="2:19" x14ac:dyDescent="0.15">
      <c r="B127" s="36">
        <v>41124</v>
      </c>
      <c r="C127" s="39">
        <v>7252</v>
      </c>
      <c r="D127" s="39">
        <v>4713</v>
      </c>
      <c r="E127" s="39">
        <f t="shared" si="1"/>
        <v>2539</v>
      </c>
      <c r="F127" s="39"/>
      <c r="G127" s="39"/>
      <c r="H127" s="39"/>
      <c r="I127" s="39"/>
      <c r="J127" s="39"/>
      <c r="K127" s="39"/>
      <c r="L127" s="41">
        <v>41119</v>
      </c>
      <c r="O127" s="36">
        <v>41120</v>
      </c>
      <c r="P127" s="39">
        <v>9739</v>
      </c>
      <c r="Q127" s="39"/>
      <c r="R127" s="39"/>
      <c r="S127" s="39"/>
    </row>
    <row r="128" spans="2:19" x14ac:dyDescent="0.15">
      <c r="B128" s="36">
        <v>41125</v>
      </c>
      <c r="C128" s="39">
        <v>1536</v>
      </c>
      <c r="D128" s="39">
        <v>482</v>
      </c>
      <c r="E128" s="39">
        <f t="shared" si="1"/>
        <v>1054</v>
      </c>
      <c r="F128" s="39"/>
      <c r="G128" s="39"/>
      <c r="H128" s="39"/>
      <c r="I128" s="39"/>
      <c r="J128" s="39"/>
      <c r="K128" s="39"/>
      <c r="L128" s="41">
        <v>41119</v>
      </c>
      <c r="O128" s="36">
        <v>41121</v>
      </c>
      <c r="P128" s="39">
        <v>7736</v>
      </c>
      <c r="Q128" s="39"/>
      <c r="R128" s="39"/>
      <c r="S128" s="39"/>
    </row>
    <row r="129" spans="2:19" x14ac:dyDescent="0.15">
      <c r="B129" s="36">
        <v>41126</v>
      </c>
      <c r="C129" s="39">
        <v>21338</v>
      </c>
      <c r="D129" s="39">
        <v>16377</v>
      </c>
      <c r="E129" s="39">
        <f t="shared" si="1"/>
        <v>4961</v>
      </c>
      <c r="F129" s="39"/>
      <c r="G129" s="39"/>
      <c r="H129" s="39"/>
      <c r="I129" s="39"/>
      <c r="J129" s="39"/>
      <c r="K129" s="39"/>
      <c r="L129" s="41">
        <v>41126</v>
      </c>
      <c r="O129" s="36">
        <v>41122</v>
      </c>
      <c r="P129" s="39">
        <v>7655</v>
      </c>
      <c r="Q129" s="39"/>
      <c r="R129" s="39"/>
      <c r="S129" s="39"/>
    </row>
    <row r="130" spans="2:19" x14ac:dyDescent="0.15">
      <c r="B130" s="36">
        <v>41127</v>
      </c>
      <c r="C130" s="39">
        <v>6548</v>
      </c>
      <c r="D130" s="39">
        <v>4158</v>
      </c>
      <c r="E130" s="39">
        <f t="shared" si="1"/>
        <v>2390</v>
      </c>
      <c r="F130" s="39"/>
      <c r="G130" s="39"/>
      <c r="H130" s="39"/>
      <c r="I130" s="39"/>
      <c r="J130" s="39"/>
      <c r="K130" s="39"/>
      <c r="L130" s="41">
        <v>41126</v>
      </c>
      <c r="O130" s="36">
        <v>41123</v>
      </c>
      <c r="P130" s="39">
        <v>7809</v>
      </c>
      <c r="Q130" s="39"/>
      <c r="R130" s="39"/>
      <c r="S130" s="39"/>
    </row>
    <row r="131" spans="2:19" x14ac:dyDescent="0.15">
      <c r="B131" s="36">
        <v>41128</v>
      </c>
      <c r="C131" s="39">
        <v>6449</v>
      </c>
      <c r="D131" s="39">
        <v>5216</v>
      </c>
      <c r="E131" s="39">
        <f t="shared" si="1"/>
        <v>1233</v>
      </c>
      <c r="F131" s="39"/>
      <c r="G131" s="39"/>
      <c r="H131" s="39"/>
      <c r="I131" s="39"/>
      <c r="J131" s="39"/>
      <c r="K131" s="39"/>
      <c r="L131" s="41">
        <v>41126</v>
      </c>
      <c r="O131" s="36">
        <v>41124</v>
      </c>
      <c r="P131" s="39">
        <v>7252</v>
      </c>
      <c r="Q131" s="39"/>
      <c r="R131" s="39"/>
      <c r="S131" s="39"/>
    </row>
    <row r="132" spans="2:19" x14ac:dyDescent="0.15">
      <c r="B132" s="36">
        <v>41129</v>
      </c>
      <c r="C132" s="39">
        <v>6374</v>
      </c>
      <c r="D132" s="39">
        <v>5482</v>
      </c>
      <c r="E132" s="39">
        <f t="shared" si="1"/>
        <v>892</v>
      </c>
      <c r="F132" s="39"/>
      <c r="G132" s="39"/>
      <c r="H132" s="39"/>
      <c r="I132" s="39"/>
      <c r="J132" s="39"/>
      <c r="K132" s="39"/>
      <c r="L132" s="41">
        <v>41126</v>
      </c>
      <c r="O132" s="36">
        <v>41125</v>
      </c>
      <c r="P132" s="39">
        <v>1536</v>
      </c>
      <c r="Q132" s="39"/>
      <c r="R132" s="39"/>
      <c r="S132" s="39"/>
    </row>
    <row r="133" spans="2:19" x14ac:dyDescent="0.15">
      <c r="B133" s="36">
        <v>41130</v>
      </c>
      <c r="C133" s="39">
        <v>7128</v>
      </c>
      <c r="D133" s="39">
        <v>6049</v>
      </c>
      <c r="E133" s="39">
        <f t="shared" si="1"/>
        <v>1079</v>
      </c>
      <c r="F133" s="39"/>
      <c r="G133" s="39"/>
      <c r="H133" s="39"/>
      <c r="I133" s="39"/>
      <c r="J133" s="39"/>
      <c r="K133" s="39"/>
      <c r="L133" s="41">
        <v>41126</v>
      </c>
      <c r="O133" s="36">
        <v>41126</v>
      </c>
      <c r="P133" s="39">
        <v>21338</v>
      </c>
      <c r="Q133" s="39"/>
      <c r="R133" s="39"/>
      <c r="S133" s="39"/>
    </row>
    <row r="134" spans="2:19" x14ac:dyDescent="0.15">
      <c r="B134" s="36">
        <v>41131</v>
      </c>
      <c r="C134" s="39">
        <v>7180</v>
      </c>
      <c r="D134" s="39">
        <v>5241</v>
      </c>
      <c r="E134" s="39">
        <f t="shared" si="1"/>
        <v>1939</v>
      </c>
      <c r="F134" s="39"/>
      <c r="G134" s="39"/>
      <c r="H134" s="39"/>
      <c r="I134" s="39"/>
      <c r="J134" s="39"/>
      <c r="K134" s="39"/>
      <c r="L134" s="41">
        <v>41126</v>
      </c>
      <c r="O134" s="36">
        <v>41127</v>
      </c>
      <c r="P134" s="39">
        <v>6548</v>
      </c>
      <c r="Q134" s="39"/>
      <c r="R134" s="39"/>
      <c r="S134" s="39"/>
    </row>
    <row r="135" spans="2:19" x14ac:dyDescent="0.15">
      <c r="B135" s="36">
        <v>41132</v>
      </c>
      <c r="C135" s="39">
        <v>3166</v>
      </c>
      <c r="D135" s="39">
        <v>508</v>
      </c>
      <c r="E135" s="39">
        <f t="shared" si="1"/>
        <v>2658</v>
      </c>
      <c r="F135" s="39"/>
      <c r="G135" s="39"/>
      <c r="H135" s="39"/>
      <c r="I135" s="39"/>
      <c r="J135" s="39"/>
      <c r="K135" s="39"/>
      <c r="L135" s="41">
        <v>41126</v>
      </c>
      <c r="O135" s="36">
        <v>41128</v>
      </c>
      <c r="P135" s="39">
        <v>6449</v>
      </c>
      <c r="Q135" s="39"/>
      <c r="R135" s="39"/>
      <c r="S135" s="39"/>
    </row>
    <row r="136" spans="2:19" x14ac:dyDescent="0.15">
      <c r="B136" s="36">
        <v>41133</v>
      </c>
      <c r="C136" s="39">
        <v>616</v>
      </c>
      <c r="D136" s="39"/>
      <c r="E136" s="39">
        <f t="shared" si="1"/>
        <v>616</v>
      </c>
      <c r="F136" s="39"/>
      <c r="G136" s="39"/>
      <c r="H136" s="39"/>
      <c r="I136" s="39"/>
      <c r="J136" s="39"/>
      <c r="K136" s="39"/>
      <c r="L136" s="41">
        <v>41133</v>
      </c>
      <c r="O136" s="36">
        <v>41129</v>
      </c>
      <c r="P136" s="39">
        <v>6374</v>
      </c>
      <c r="Q136" s="39"/>
      <c r="R136" s="39"/>
      <c r="S136" s="39"/>
    </row>
    <row r="137" spans="2:19" x14ac:dyDescent="0.15">
      <c r="B137" s="36">
        <v>41134</v>
      </c>
      <c r="C137" s="39">
        <v>18</v>
      </c>
      <c r="D137" s="39"/>
      <c r="E137" s="39">
        <f t="shared" si="1"/>
        <v>18</v>
      </c>
      <c r="F137" s="39"/>
      <c r="G137" s="39"/>
      <c r="H137" s="39"/>
      <c r="I137" s="39"/>
      <c r="J137" s="39"/>
      <c r="K137" s="39"/>
      <c r="L137" s="41">
        <v>41133</v>
      </c>
      <c r="O137" s="36">
        <v>41130</v>
      </c>
      <c r="P137" s="39">
        <v>7128</v>
      </c>
      <c r="Q137" s="39"/>
      <c r="R137" s="39"/>
      <c r="S137" s="39"/>
    </row>
    <row r="138" spans="2:19" x14ac:dyDescent="0.15">
      <c r="B138" s="36">
        <v>41135</v>
      </c>
      <c r="C138" s="39">
        <v>911</v>
      </c>
      <c r="D138" s="39"/>
      <c r="E138" s="39">
        <f t="shared" si="1"/>
        <v>911</v>
      </c>
      <c r="F138" s="39"/>
      <c r="G138" s="39"/>
      <c r="H138" s="39"/>
      <c r="I138" s="39"/>
      <c r="J138" s="39"/>
      <c r="K138" s="39"/>
      <c r="L138" s="41">
        <v>41133</v>
      </c>
      <c r="O138" s="36">
        <v>41131</v>
      </c>
      <c r="P138" s="39">
        <v>7180</v>
      </c>
      <c r="Q138" s="39"/>
      <c r="R138" s="39"/>
      <c r="S138" s="39"/>
    </row>
    <row r="139" spans="2:19" x14ac:dyDescent="0.15">
      <c r="B139" s="36">
        <v>41136</v>
      </c>
      <c r="C139" s="39">
        <v>20551</v>
      </c>
      <c r="D139" s="39">
        <v>16319</v>
      </c>
      <c r="E139" s="39">
        <f t="shared" si="1"/>
        <v>4232</v>
      </c>
      <c r="F139" s="39"/>
      <c r="G139" s="39"/>
      <c r="H139" s="39"/>
      <c r="I139" s="39"/>
      <c r="J139" s="39"/>
      <c r="K139" s="39"/>
      <c r="L139" s="41">
        <v>41133</v>
      </c>
      <c r="O139" s="36">
        <v>41132</v>
      </c>
      <c r="P139" s="39">
        <v>3166</v>
      </c>
      <c r="Q139" s="39"/>
      <c r="R139" s="39"/>
      <c r="S139" s="39"/>
    </row>
    <row r="140" spans="2:19" x14ac:dyDescent="0.15">
      <c r="B140" s="36">
        <v>41137</v>
      </c>
      <c r="C140" s="39">
        <v>2240</v>
      </c>
      <c r="D140" s="39">
        <v>149</v>
      </c>
      <c r="E140" s="39">
        <f t="shared" si="1"/>
        <v>2091</v>
      </c>
      <c r="F140" s="39"/>
      <c r="G140" s="39"/>
      <c r="H140" s="39"/>
      <c r="I140" s="39"/>
      <c r="J140" s="39"/>
      <c r="K140" s="39"/>
      <c r="L140" s="41">
        <v>41133</v>
      </c>
      <c r="O140" s="36">
        <v>41133</v>
      </c>
      <c r="P140" s="39">
        <v>616</v>
      </c>
      <c r="Q140" s="39"/>
      <c r="R140" s="39"/>
      <c r="S140" s="39"/>
    </row>
    <row r="141" spans="2:19" x14ac:dyDescent="0.15">
      <c r="B141" s="36">
        <v>41138</v>
      </c>
      <c r="C141" s="39">
        <v>6842</v>
      </c>
      <c r="D141" s="39">
        <v>5035</v>
      </c>
      <c r="E141" s="39">
        <f t="shared" si="1"/>
        <v>1807</v>
      </c>
      <c r="F141" s="39"/>
      <c r="G141" s="39"/>
      <c r="H141" s="39"/>
      <c r="I141" s="39"/>
      <c r="J141" s="39"/>
      <c r="K141" s="39"/>
      <c r="L141" s="41">
        <v>41133</v>
      </c>
      <c r="O141" s="36">
        <v>41134</v>
      </c>
      <c r="P141" s="39">
        <v>18</v>
      </c>
      <c r="Q141" s="39"/>
      <c r="R141" s="39"/>
      <c r="S141" s="39"/>
    </row>
    <row r="142" spans="2:19" x14ac:dyDescent="0.15">
      <c r="B142" s="36">
        <v>41139</v>
      </c>
      <c r="C142" s="39">
        <v>6274</v>
      </c>
      <c r="D142" s="39">
        <v>4234</v>
      </c>
      <c r="E142" s="39">
        <f t="shared" si="1"/>
        <v>2040</v>
      </c>
      <c r="F142" s="39"/>
      <c r="G142" s="39"/>
      <c r="H142" s="39"/>
      <c r="I142" s="39"/>
      <c r="J142" s="39"/>
      <c r="K142" s="39"/>
      <c r="L142" s="41">
        <v>41133</v>
      </c>
      <c r="O142" s="36">
        <v>41135</v>
      </c>
      <c r="P142" s="39">
        <v>911</v>
      </c>
      <c r="Q142" s="39"/>
      <c r="R142" s="39"/>
      <c r="S142" s="39"/>
    </row>
    <row r="143" spans="2:19" x14ac:dyDescent="0.15">
      <c r="B143" s="36">
        <v>41140</v>
      </c>
      <c r="C143" s="39">
        <v>2670</v>
      </c>
      <c r="D143" s="39">
        <v>1673</v>
      </c>
      <c r="E143" s="39">
        <f t="shared" si="1"/>
        <v>997</v>
      </c>
      <c r="F143" s="39"/>
      <c r="G143" s="39"/>
      <c r="H143" s="39"/>
      <c r="I143" s="39"/>
      <c r="J143" s="39"/>
      <c r="K143" s="39"/>
      <c r="L143" s="41">
        <v>41140</v>
      </c>
      <c r="O143" s="36">
        <v>41136</v>
      </c>
      <c r="P143" s="39">
        <v>20551</v>
      </c>
      <c r="Q143" s="39"/>
      <c r="R143" s="39"/>
      <c r="S143" s="39"/>
    </row>
    <row r="144" spans="2:19" x14ac:dyDescent="0.15">
      <c r="B144" s="36">
        <v>41141</v>
      </c>
      <c r="C144" s="39">
        <v>15787</v>
      </c>
      <c r="D144" s="39">
        <v>6520</v>
      </c>
      <c r="E144" s="39">
        <f t="shared" ref="E144:E207" si="2">C144-D144</f>
        <v>9267</v>
      </c>
      <c r="F144" s="39"/>
      <c r="G144" s="39"/>
      <c r="H144" s="39"/>
      <c r="I144" s="39"/>
      <c r="J144" s="39"/>
      <c r="K144" s="39"/>
      <c r="L144" s="41">
        <v>41140</v>
      </c>
      <c r="O144" s="36">
        <v>41137</v>
      </c>
      <c r="P144" s="39">
        <v>2240</v>
      </c>
      <c r="Q144" s="39"/>
      <c r="R144" s="39"/>
      <c r="S144" s="39"/>
    </row>
    <row r="145" spans="2:19" x14ac:dyDescent="0.15">
      <c r="B145" s="36">
        <v>41142</v>
      </c>
      <c r="C145" s="39">
        <v>7812</v>
      </c>
      <c r="D145" s="39">
        <v>6900</v>
      </c>
      <c r="E145" s="39">
        <f t="shared" si="2"/>
        <v>912</v>
      </c>
      <c r="F145" s="39"/>
      <c r="G145" s="39"/>
      <c r="H145" s="39"/>
      <c r="I145" s="39"/>
      <c r="J145" s="39"/>
      <c r="K145" s="39"/>
      <c r="L145" s="41">
        <v>41140</v>
      </c>
      <c r="O145" s="36">
        <v>41138</v>
      </c>
      <c r="P145" s="39">
        <v>6842</v>
      </c>
      <c r="Q145" s="39"/>
      <c r="R145" s="39"/>
      <c r="S145" s="39"/>
    </row>
    <row r="146" spans="2:19" x14ac:dyDescent="0.15">
      <c r="B146" s="36">
        <v>41143</v>
      </c>
      <c r="C146" s="39">
        <v>10288</v>
      </c>
      <c r="D146" s="39">
        <v>7599</v>
      </c>
      <c r="E146" s="39">
        <f t="shared" si="2"/>
        <v>2689</v>
      </c>
      <c r="F146" s="39"/>
      <c r="G146" s="39"/>
      <c r="H146" s="39"/>
      <c r="I146" s="39"/>
      <c r="J146" s="39"/>
      <c r="K146" s="39"/>
      <c r="L146" s="41">
        <v>41140</v>
      </c>
      <c r="O146" s="36">
        <v>41139</v>
      </c>
      <c r="P146" s="39">
        <v>6274</v>
      </c>
      <c r="Q146" s="39"/>
      <c r="R146" s="39"/>
      <c r="S146" s="39"/>
    </row>
    <row r="147" spans="2:19" x14ac:dyDescent="0.15">
      <c r="B147" s="36">
        <v>41144</v>
      </c>
      <c r="C147" s="39">
        <v>3706</v>
      </c>
      <c r="D147" s="39">
        <v>2495</v>
      </c>
      <c r="E147" s="39">
        <f t="shared" si="2"/>
        <v>1211</v>
      </c>
      <c r="F147" s="39"/>
      <c r="G147" s="39"/>
      <c r="H147" s="39"/>
      <c r="I147" s="39"/>
      <c r="J147" s="39"/>
      <c r="K147" s="39"/>
      <c r="L147" s="41">
        <v>41140</v>
      </c>
      <c r="O147" s="36">
        <v>41140</v>
      </c>
      <c r="P147" s="39">
        <v>2670</v>
      </c>
      <c r="Q147" s="39"/>
      <c r="R147" s="39"/>
      <c r="S147" s="39"/>
    </row>
    <row r="148" spans="2:19" x14ac:dyDescent="0.15">
      <c r="B148" s="36">
        <v>41145</v>
      </c>
      <c r="C148" s="39">
        <v>10137</v>
      </c>
      <c r="D148" s="39">
        <v>5093</v>
      </c>
      <c r="E148" s="39">
        <f t="shared" si="2"/>
        <v>5044</v>
      </c>
      <c r="F148" s="39"/>
      <c r="G148" s="39"/>
      <c r="H148" s="39"/>
      <c r="I148" s="39"/>
      <c r="J148" s="39"/>
      <c r="K148" s="39"/>
      <c r="L148" s="41">
        <v>41140</v>
      </c>
      <c r="O148" s="36">
        <v>41141</v>
      </c>
      <c r="P148" s="39">
        <v>15787</v>
      </c>
      <c r="Q148" s="39"/>
      <c r="R148" s="39"/>
      <c r="S148" s="39"/>
    </row>
    <row r="149" spans="2:19" x14ac:dyDescent="0.15">
      <c r="B149" s="36">
        <v>41146</v>
      </c>
      <c r="C149" s="39">
        <v>11391</v>
      </c>
      <c r="D149" s="39">
        <v>8653</v>
      </c>
      <c r="E149" s="39">
        <f t="shared" si="2"/>
        <v>2738</v>
      </c>
      <c r="F149" s="39"/>
      <c r="G149" s="39"/>
      <c r="H149" s="39"/>
      <c r="I149" s="39"/>
      <c r="J149" s="39"/>
      <c r="K149" s="39"/>
      <c r="L149" s="41">
        <v>41140</v>
      </c>
      <c r="O149" s="36">
        <v>41142</v>
      </c>
      <c r="P149" s="39">
        <v>7812</v>
      </c>
      <c r="Q149" s="39"/>
      <c r="R149" s="39"/>
      <c r="S149" s="39"/>
    </row>
    <row r="150" spans="2:19" x14ac:dyDescent="0.15">
      <c r="B150" s="36">
        <v>41147</v>
      </c>
      <c r="C150" s="39">
        <v>12998</v>
      </c>
      <c r="D150" s="39">
        <v>10236</v>
      </c>
      <c r="E150" s="39">
        <f t="shared" si="2"/>
        <v>2762</v>
      </c>
      <c r="F150" s="39"/>
      <c r="G150" s="39"/>
      <c r="H150" s="39"/>
      <c r="I150" s="39"/>
      <c r="J150" s="39"/>
      <c r="K150" s="39"/>
      <c r="L150" s="41">
        <v>41147</v>
      </c>
      <c r="O150" s="36">
        <v>41143</v>
      </c>
      <c r="P150" s="39">
        <v>10288</v>
      </c>
      <c r="Q150" s="39"/>
      <c r="R150" s="39"/>
      <c r="S150" s="39"/>
    </row>
    <row r="151" spans="2:19" x14ac:dyDescent="0.15">
      <c r="B151" s="36">
        <v>41148</v>
      </c>
      <c r="C151" s="39">
        <v>9496</v>
      </c>
      <c r="D151" s="39">
        <v>4016</v>
      </c>
      <c r="E151" s="39">
        <f t="shared" si="2"/>
        <v>5480</v>
      </c>
      <c r="F151" s="39"/>
      <c r="G151" s="39"/>
      <c r="H151" s="39"/>
      <c r="I151" s="39"/>
      <c r="J151" s="39"/>
      <c r="K151" s="39"/>
      <c r="L151" s="41">
        <v>41147</v>
      </c>
      <c r="O151" s="36">
        <v>41144</v>
      </c>
      <c r="P151" s="39">
        <v>3706</v>
      </c>
      <c r="Q151" s="39"/>
      <c r="R151" s="39"/>
      <c r="S151" s="39"/>
    </row>
    <row r="152" spans="2:19" x14ac:dyDescent="0.15">
      <c r="B152" s="36">
        <v>41149</v>
      </c>
      <c r="C152" s="39">
        <v>9124</v>
      </c>
      <c r="D152" s="39">
        <v>6764</v>
      </c>
      <c r="E152" s="39">
        <f t="shared" si="2"/>
        <v>2360</v>
      </c>
      <c r="F152" s="39"/>
      <c r="G152" s="39"/>
      <c r="H152" s="39"/>
      <c r="I152" s="39"/>
      <c r="J152" s="39"/>
      <c r="K152" s="39"/>
      <c r="L152" s="41">
        <v>41147</v>
      </c>
      <c r="O152" s="36">
        <v>41145</v>
      </c>
      <c r="P152" s="39">
        <v>10137</v>
      </c>
      <c r="Q152" s="39"/>
      <c r="R152" s="39"/>
      <c r="S152" s="39"/>
    </row>
    <row r="153" spans="2:19" x14ac:dyDescent="0.15">
      <c r="B153" s="36">
        <v>41150</v>
      </c>
      <c r="C153" s="39">
        <v>6991</v>
      </c>
      <c r="D153" s="39">
        <v>3845</v>
      </c>
      <c r="E153" s="39">
        <f t="shared" si="2"/>
        <v>3146</v>
      </c>
      <c r="F153" s="39"/>
      <c r="G153" s="39"/>
      <c r="H153" s="39"/>
      <c r="I153" s="39"/>
      <c r="J153" s="39"/>
      <c r="K153" s="39"/>
      <c r="L153" s="41">
        <v>41147</v>
      </c>
      <c r="O153" s="36">
        <v>41146</v>
      </c>
      <c r="P153" s="39">
        <v>11391</v>
      </c>
      <c r="Q153" s="39"/>
      <c r="R153" s="39"/>
      <c r="S153" s="39"/>
    </row>
    <row r="154" spans="2:19" x14ac:dyDescent="0.15">
      <c r="B154" s="36">
        <v>41151</v>
      </c>
      <c r="C154" s="39">
        <v>6291</v>
      </c>
      <c r="D154" s="39">
        <v>4730</v>
      </c>
      <c r="E154" s="39">
        <f t="shared" si="2"/>
        <v>1561</v>
      </c>
      <c r="F154" s="39"/>
      <c r="G154" s="39"/>
      <c r="H154" s="39"/>
      <c r="I154" s="39"/>
      <c r="J154" s="39"/>
      <c r="K154" s="39"/>
      <c r="L154" s="41">
        <v>41147</v>
      </c>
      <c r="O154" s="36">
        <v>41147</v>
      </c>
      <c r="P154" s="39">
        <v>12998</v>
      </c>
      <c r="Q154" s="39"/>
      <c r="R154" s="39"/>
      <c r="S154" s="39"/>
    </row>
    <row r="155" spans="2:19" x14ac:dyDescent="0.15">
      <c r="B155" s="36">
        <v>41152</v>
      </c>
      <c r="C155" s="39">
        <v>7780</v>
      </c>
      <c r="D155" s="39">
        <v>4712</v>
      </c>
      <c r="E155" s="39">
        <f t="shared" si="2"/>
        <v>3068</v>
      </c>
      <c r="F155" s="39"/>
      <c r="G155" s="39"/>
      <c r="H155" s="39"/>
      <c r="I155" s="39"/>
      <c r="J155" s="39"/>
      <c r="K155" s="39"/>
      <c r="L155" s="41">
        <v>41147</v>
      </c>
      <c r="O155" s="36">
        <v>41148</v>
      </c>
      <c r="P155" s="39">
        <v>9496</v>
      </c>
      <c r="Q155" s="39"/>
      <c r="R155" s="39"/>
      <c r="S155" s="39"/>
    </row>
    <row r="156" spans="2:19" x14ac:dyDescent="0.15">
      <c r="B156" s="36">
        <v>41153</v>
      </c>
      <c r="C156" s="39">
        <v>6127</v>
      </c>
      <c r="D156" s="39">
        <v>4436</v>
      </c>
      <c r="E156" s="39">
        <f t="shared" si="2"/>
        <v>1691</v>
      </c>
      <c r="F156" s="39"/>
      <c r="G156" s="39"/>
      <c r="H156" s="39"/>
      <c r="I156" s="39"/>
      <c r="J156" s="39"/>
      <c r="K156" s="39"/>
      <c r="L156" s="41">
        <v>41147</v>
      </c>
      <c r="O156" s="36">
        <v>41149</v>
      </c>
      <c r="P156" s="39">
        <v>9124</v>
      </c>
      <c r="Q156" s="39"/>
      <c r="R156" s="39"/>
      <c r="S156" s="39"/>
    </row>
    <row r="157" spans="2:19" x14ac:dyDescent="0.15">
      <c r="B157" s="36">
        <v>41154</v>
      </c>
      <c r="C157" s="39">
        <v>8361</v>
      </c>
      <c r="D157" s="39">
        <v>3350</v>
      </c>
      <c r="E157" s="39">
        <f t="shared" si="2"/>
        <v>5011</v>
      </c>
      <c r="F157" s="39"/>
      <c r="G157" s="39"/>
      <c r="H157" s="39"/>
      <c r="I157" s="39"/>
      <c r="J157" s="39"/>
      <c r="K157" s="39"/>
      <c r="L157" s="41">
        <v>41154</v>
      </c>
      <c r="O157" s="36">
        <v>41150</v>
      </c>
      <c r="P157" s="39">
        <v>6991</v>
      </c>
      <c r="Q157" s="39"/>
      <c r="R157" s="39"/>
      <c r="S157" s="39"/>
    </row>
    <row r="158" spans="2:19" x14ac:dyDescent="0.15">
      <c r="B158" s="36">
        <v>41155</v>
      </c>
      <c r="C158" s="39">
        <v>7451</v>
      </c>
      <c r="D158" s="39">
        <v>3827</v>
      </c>
      <c r="E158" s="39">
        <f t="shared" si="2"/>
        <v>3624</v>
      </c>
      <c r="F158" s="39"/>
      <c r="G158" s="39"/>
      <c r="H158" s="39"/>
      <c r="I158" s="39"/>
      <c r="J158" s="39"/>
      <c r="K158" s="39"/>
      <c r="L158" s="41">
        <v>41154</v>
      </c>
      <c r="O158" s="36">
        <v>41151</v>
      </c>
      <c r="P158" s="39">
        <v>6291</v>
      </c>
      <c r="Q158" s="39"/>
      <c r="R158" s="39"/>
      <c r="S158" s="39"/>
    </row>
    <row r="159" spans="2:19" x14ac:dyDescent="0.15">
      <c r="B159" s="36">
        <v>41156</v>
      </c>
      <c r="C159" s="39">
        <v>8954</v>
      </c>
      <c r="D159" s="39">
        <v>6183</v>
      </c>
      <c r="E159" s="39">
        <f t="shared" si="2"/>
        <v>2771</v>
      </c>
      <c r="F159" s="39"/>
      <c r="G159" s="39"/>
      <c r="H159" s="39"/>
      <c r="I159" s="39"/>
      <c r="J159" s="39"/>
      <c r="K159" s="39"/>
      <c r="L159" s="41">
        <v>41154</v>
      </c>
      <c r="O159" s="36">
        <v>41152</v>
      </c>
      <c r="P159" s="39">
        <v>7780</v>
      </c>
      <c r="Q159" s="39"/>
      <c r="R159" s="39"/>
      <c r="S159" s="39"/>
    </row>
    <row r="160" spans="2:19" x14ac:dyDescent="0.15">
      <c r="B160" s="36">
        <v>41157</v>
      </c>
      <c r="C160" s="39">
        <v>6695</v>
      </c>
      <c r="D160" s="39">
        <v>4292</v>
      </c>
      <c r="E160" s="39">
        <f t="shared" si="2"/>
        <v>2403</v>
      </c>
      <c r="F160" s="39"/>
      <c r="G160" s="39"/>
      <c r="H160" s="39"/>
      <c r="I160" s="39"/>
      <c r="J160" s="39"/>
      <c r="K160" s="39"/>
      <c r="L160" s="41">
        <v>41154</v>
      </c>
      <c r="O160" s="36">
        <v>41153</v>
      </c>
      <c r="P160" s="39">
        <v>6127</v>
      </c>
      <c r="Q160" s="39"/>
      <c r="R160" s="39"/>
      <c r="S160" s="39"/>
    </row>
    <row r="161" spans="2:19" x14ac:dyDescent="0.15">
      <c r="B161" s="36">
        <v>41158</v>
      </c>
      <c r="C161" s="39">
        <v>11221</v>
      </c>
      <c r="D161" s="39">
        <v>4574</v>
      </c>
      <c r="E161" s="39">
        <f t="shared" si="2"/>
        <v>6647</v>
      </c>
      <c r="F161" s="39"/>
      <c r="G161" s="39"/>
      <c r="H161" s="39"/>
      <c r="I161" s="39"/>
      <c r="J161" s="39"/>
      <c r="K161" s="39"/>
      <c r="L161" s="41">
        <v>41154</v>
      </c>
      <c r="O161" s="36">
        <v>41154</v>
      </c>
      <c r="P161" s="39">
        <v>8361</v>
      </c>
      <c r="Q161" s="39"/>
      <c r="R161" s="39"/>
      <c r="S161" s="39"/>
    </row>
    <row r="162" spans="2:19" x14ac:dyDescent="0.15">
      <c r="B162" s="36">
        <v>41159</v>
      </c>
      <c r="C162" s="39">
        <v>8800</v>
      </c>
      <c r="D162" s="39">
        <v>2754</v>
      </c>
      <c r="E162" s="39">
        <f t="shared" si="2"/>
        <v>6046</v>
      </c>
      <c r="F162" s="39"/>
      <c r="G162" s="39"/>
      <c r="H162" s="39"/>
      <c r="I162" s="39"/>
      <c r="J162" s="39"/>
      <c r="K162" s="39"/>
      <c r="L162" s="41">
        <v>41154</v>
      </c>
      <c r="O162" s="36">
        <v>41155</v>
      </c>
      <c r="P162" s="39">
        <v>7451</v>
      </c>
      <c r="Q162" s="39"/>
      <c r="R162" s="39"/>
      <c r="S162" s="39"/>
    </row>
    <row r="163" spans="2:19" x14ac:dyDescent="0.15">
      <c r="B163" s="36">
        <v>41160</v>
      </c>
      <c r="C163" s="39">
        <v>14966</v>
      </c>
      <c r="D163" s="39">
        <v>12034</v>
      </c>
      <c r="E163" s="39">
        <f t="shared" si="2"/>
        <v>2932</v>
      </c>
      <c r="F163" s="39"/>
      <c r="G163" s="39"/>
      <c r="H163" s="39"/>
      <c r="I163" s="39"/>
      <c r="J163" s="39"/>
      <c r="K163" s="39"/>
      <c r="L163" s="41">
        <v>41154</v>
      </c>
      <c r="O163" s="36">
        <v>41156</v>
      </c>
      <c r="P163" s="39">
        <v>8954</v>
      </c>
      <c r="Q163" s="39"/>
      <c r="R163" s="39"/>
      <c r="S163" s="39"/>
    </row>
    <row r="164" spans="2:19" x14ac:dyDescent="0.15">
      <c r="B164" s="36">
        <v>41161</v>
      </c>
      <c r="C164" s="39">
        <v>10873</v>
      </c>
      <c r="D164" s="39">
        <v>7173</v>
      </c>
      <c r="E164" s="39">
        <f t="shared" si="2"/>
        <v>3700</v>
      </c>
      <c r="F164" s="39"/>
      <c r="G164" s="39"/>
      <c r="H164" s="39"/>
      <c r="I164" s="39"/>
      <c r="J164" s="39"/>
      <c r="K164" s="39"/>
      <c r="L164" s="41">
        <v>41161</v>
      </c>
      <c r="O164" s="36">
        <v>41157</v>
      </c>
      <c r="P164" s="39">
        <v>6695</v>
      </c>
      <c r="Q164" s="39"/>
      <c r="R164" s="39"/>
      <c r="S164" s="39"/>
    </row>
    <row r="165" spans="2:19" x14ac:dyDescent="0.15">
      <c r="B165" s="36">
        <v>41162</v>
      </c>
      <c r="C165" s="39">
        <v>6436</v>
      </c>
      <c r="D165" s="39">
        <v>4159</v>
      </c>
      <c r="E165" s="39">
        <f t="shared" si="2"/>
        <v>2277</v>
      </c>
      <c r="F165" s="39"/>
      <c r="G165" s="39"/>
      <c r="H165" s="39"/>
      <c r="I165" s="39"/>
      <c r="J165" s="39"/>
      <c r="K165" s="39"/>
      <c r="L165" s="41">
        <v>41161</v>
      </c>
      <c r="O165" s="36">
        <v>41158</v>
      </c>
      <c r="P165" s="39">
        <v>11221</v>
      </c>
      <c r="Q165" s="39"/>
      <c r="R165" s="39"/>
      <c r="S165" s="39"/>
    </row>
    <row r="166" spans="2:19" x14ac:dyDescent="0.15">
      <c r="B166" s="36">
        <v>41163</v>
      </c>
      <c r="C166" s="39">
        <v>13254</v>
      </c>
      <c r="D166" s="39">
        <v>6238</v>
      </c>
      <c r="E166" s="39">
        <f t="shared" si="2"/>
        <v>7016</v>
      </c>
      <c r="F166" s="39"/>
      <c r="G166" s="39"/>
      <c r="H166" s="39"/>
      <c r="I166" s="39"/>
      <c r="J166" s="39"/>
      <c r="K166" s="39"/>
      <c r="L166" s="41">
        <v>41161</v>
      </c>
      <c r="O166" s="36">
        <v>41159</v>
      </c>
      <c r="P166" s="39">
        <v>8800</v>
      </c>
      <c r="Q166" s="39"/>
      <c r="R166" s="39"/>
      <c r="S166" s="39"/>
    </row>
    <row r="167" spans="2:19" x14ac:dyDescent="0.15">
      <c r="B167" s="36">
        <v>41164</v>
      </c>
      <c r="C167" s="39">
        <v>7165</v>
      </c>
      <c r="D167" s="39">
        <v>5031</v>
      </c>
      <c r="E167" s="39">
        <f t="shared" si="2"/>
        <v>2134</v>
      </c>
      <c r="F167" s="39"/>
      <c r="G167" s="39"/>
      <c r="H167" s="39"/>
      <c r="I167" s="39"/>
      <c r="J167" s="39"/>
      <c r="K167" s="39"/>
      <c r="L167" s="41">
        <v>41161</v>
      </c>
      <c r="O167" s="36">
        <v>41160</v>
      </c>
      <c r="P167" s="39">
        <v>14966</v>
      </c>
      <c r="Q167" s="39"/>
      <c r="R167" s="39"/>
      <c r="S167" s="39"/>
    </row>
    <row r="168" spans="2:19" x14ac:dyDescent="0.15">
      <c r="B168" s="36">
        <v>41165</v>
      </c>
      <c r="C168" s="39">
        <v>6000</v>
      </c>
      <c r="D168" s="39">
        <v>5000</v>
      </c>
      <c r="E168" s="39">
        <f t="shared" si="2"/>
        <v>1000</v>
      </c>
      <c r="F168" s="39"/>
      <c r="G168" s="39"/>
      <c r="H168" s="39"/>
      <c r="I168" s="39"/>
      <c r="J168" s="39"/>
      <c r="K168" s="39"/>
      <c r="L168" s="41">
        <v>41161</v>
      </c>
      <c r="O168" s="36">
        <v>41161</v>
      </c>
      <c r="P168" s="39">
        <v>10873</v>
      </c>
      <c r="Q168" s="39"/>
      <c r="R168" s="39"/>
      <c r="S168" s="39"/>
    </row>
    <row r="169" spans="2:19" x14ac:dyDescent="0.15">
      <c r="B169" s="36">
        <v>41166</v>
      </c>
      <c r="C169" s="39">
        <v>9262</v>
      </c>
      <c r="D169" s="39">
        <v>5311</v>
      </c>
      <c r="E169" s="39">
        <f t="shared" si="2"/>
        <v>3951</v>
      </c>
      <c r="F169" s="39"/>
      <c r="G169" s="39"/>
      <c r="H169" s="39"/>
      <c r="I169" s="39"/>
      <c r="J169" s="39"/>
      <c r="K169" s="39"/>
      <c r="L169" s="41">
        <v>41161</v>
      </c>
      <c r="O169" s="36">
        <v>41162</v>
      </c>
      <c r="P169" s="39">
        <v>6436</v>
      </c>
      <c r="Q169" s="39"/>
      <c r="R169" s="39"/>
      <c r="S169" s="39"/>
    </row>
    <row r="170" spans="2:19" x14ac:dyDescent="0.15">
      <c r="B170" s="36">
        <v>41167</v>
      </c>
      <c r="C170" s="39">
        <v>11164</v>
      </c>
      <c r="D170" s="39">
        <v>6865</v>
      </c>
      <c r="E170" s="39">
        <f t="shared" si="2"/>
        <v>4299</v>
      </c>
      <c r="F170" s="39"/>
      <c r="G170" s="39"/>
      <c r="H170" s="39"/>
      <c r="I170" s="39"/>
      <c r="J170" s="39"/>
      <c r="K170" s="39"/>
      <c r="L170" s="41">
        <v>41161</v>
      </c>
      <c r="O170" s="36">
        <v>41163</v>
      </c>
      <c r="P170" s="39">
        <v>13254</v>
      </c>
      <c r="Q170" s="39"/>
      <c r="R170" s="39"/>
      <c r="S170" s="39"/>
    </row>
    <row r="171" spans="2:19" x14ac:dyDescent="0.15">
      <c r="B171" s="36">
        <v>41168</v>
      </c>
      <c r="C171" s="39">
        <v>19354</v>
      </c>
      <c r="D171" s="39">
        <v>14589</v>
      </c>
      <c r="E171" s="39">
        <f t="shared" si="2"/>
        <v>4765</v>
      </c>
      <c r="F171" s="39"/>
      <c r="G171" s="39"/>
      <c r="H171" s="39"/>
      <c r="I171" s="39"/>
      <c r="J171" s="39"/>
      <c r="K171" s="39"/>
      <c r="L171" s="41">
        <v>41168</v>
      </c>
      <c r="O171" s="36">
        <v>41164</v>
      </c>
      <c r="P171" s="39">
        <v>7165</v>
      </c>
      <c r="Q171" s="39"/>
      <c r="R171" s="39"/>
      <c r="S171" s="39"/>
    </row>
    <row r="172" spans="2:19" x14ac:dyDescent="0.15">
      <c r="B172" s="36">
        <v>41169</v>
      </c>
      <c r="C172" s="39">
        <v>13028</v>
      </c>
      <c r="D172" s="39">
        <v>10206</v>
      </c>
      <c r="E172" s="39">
        <f t="shared" si="2"/>
        <v>2822</v>
      </c>
      <c r="F172" s="39"/>
      <c r="G172" s="39"/>
      <c r="H172" s="39"/>
      <c r="I172" s="39"/>
      <c r="J172" s="39"/>
      <c r="K172" s="39"/>
      <c r="L172" s="41">
        <v>41168</v>
      </c>
      <c r="O172" s="36">
        <v>41165</v>
      </c>
      <c r="P172" s="39">
        <v>6000</v>
      </c>
      <c r="Q172" s="39"/>
      <c r="R172" s="39"/>
      <c r="S172" s="39"/>
    </row>
    <row r="173" spans="2:19" x14ac:dyDescent="0.15">
      <c r="B173" s="36">
        <v>41170</v>
      </c>
      <c r="C173" s="39">
        <v>9843</v>
      </c>
      <c r="D173" s="39">
        <v>7161</v>
      </c>
      <c r="E173" s="39">
        <f t="shared" si="2"/>
        <v>2682</v>
      </c>
      <c r="F173" s="39"/>
      <c r="G173" s="39"/>
      <c r="H173" s="39"/>
      <c r="I173" s="39"/>
      <c r="J173" s="39"/>
      <c r="K173" s="39"/>
      <c r="L173" s="41">
        <v>41168</v>
      </c>
      <c r="O173" s="36">
        <v>41166</v>
      </c>
      <c r="P173" s="39">
        <v>9262</v>
      </c>
      <c r="Q173" s="39"/>
      <c r="R173" s="39"/>
      <c r="S173" s="39"/>
    </row>
    <row r="174" spans="2:19" x14ac:dyDescent="0.15">
      <c r="B174" s="36">
        <v>41171</v>
      </c>
      <c r="C174" s="39">
        <v>7278</v>
      </c>
      <c r="D174" s="39">
        <v>5996</v>
      </c>
      <c r="E174" s="39">
        <f t="shared" si="2"/>
        <v>1282</v>
      </c>
      <c r="F174" s="39"/>
      <c r="G174" s="39"/>
      <c r="H174" s="39"/>
      <c r="I174" s="39"/>
      <c r="J174" s="39"/>
      <c r="K174" s="39"/>
      <c r="L174" s="41">
        <v>41168</v>
      </c>
      <c r="O174" s="36">
        <v>41167</v>
      </c>
      <c r="P174" s="39">
        <v>11164</v>
      </c>
      <c r="Q174" s="39"/>
      <c r="R174" s="39"/>
      <c r="S174" s="39"/>
    </row>
    <row r="175" spans="2:19" x14ac:dyDescent="0.15">
      <c r="B175" s="36">
        <v>41172</v>
      </c>
      <c r="C175" s="39">
        <v>7162</v>
      </c>
      <c r="D175" s="39">
        <v>4693</v>
      </c>
      <c r="E175" s="39">
        <f t="shared" si="2"/>
        <v>2469</v>
      </c>
      <c r="F175" s="39"/>
      <c r="G175" s="39"/>
      <c r="H175" s="39"/>
      <c r="I175" s="39"/>
      <c r="J175" s="39"/>
      <c r="K175" s="39"/>
      <c r="L175" s="41">
        <v>41168</v>
      </c>
      <c r="O175" s="36">
        <v>41168</v>
      </c>
      <c r="P175" s="39">
        <v>19354</v>
      </c>
      <c r="Q175" s="39"/>
      <c r="R175" s="39"/>
      <c r="S175" s="39"/>
    </row>
    <row r="176" spans="2:19" x14ac:dyDescent="0.15">
      <c r="B176" s="36">
        <v>41173</v>
      </c>
      <c r="C176" s="39">
        <v>9782</v>
      </c>
      <c r="D176" s="39">
        <v>5634</v>
      </c>
      <c r="E176" s="39">
        <f t="shared" si="2"/>
        <v>4148</v>
      </c>
      <c r="F176" s="39"/>
      <c r="G176" s="39"/>
      <c r="H176" s="39"/>
      <c r="I176" s="39"/>
      <c r="J176" s="39"/>
      <c r="K176" s="39"/>
      <c r="L176" s="41">
        <v>41168</v>
      </c>
      <c r="O176" s="36">
        <v>41169</v>
      </c>
      <c r="P176" s="39">
        <v>13028</v>
      </c>
      <c r="Q176" s="39"/>
      <c r="R176" s="39"/>
      <c r="S176" s="39"/>
    </row>
    <row r="177" spans="2:19" x14ac:dyDescent="0.15">
      <c r="B177" s="36">
        <v>41174</v>
      </c>
      <c r="C177" s="39">
        <v>9497</v>
      </c>
      <c r="D177" s="39">
        <v>6223</v>
      </c>
      <c r="E177" s="39">
        <f t="shared" si="2"/>
        <v>3274</v>
      </c>
      <c r="F177" s="39"/>
      <c r="G177" s="39"/>
      <c r="H177" s="39"/>
      <c r="I177" s="39"/>
      <c r="J177" s="39"/>
      <c r="K177" s="39"/>
      <c r="L177" s="41">
        <v>41168</v>
      </c>
      <c r="O177" s="36">
        <v>41170</v>
      </c>
      <c r="P177" s="39">
        <v>9843</v>
      </c>
      <c r="Q177" s="39"/>
      <c r="R177" s="39"/>
      <c r="S177" s="39">
        <v>36</v>
      </c>
    </row>
    <row r="178" spans="2:19" x14ac:dyDescent="0.15">
      <c r="B178" s="36">
        <v>41175</v>
      </c>
      <c r="C178" s="39">
        <v>2167</v>
      </c>
      <c r="D178" s="39">
        <v>357</v>
      </c>
      <c r="E178" s="39">
        <f t="shared" si="2"/>
        <v>1810</v>
      </c>
      <c r="F178" s="39"/>
      <c r="G178" s="39"/>
      <c r="H178" s="39"/>
      <c r="I178" s="39"/>
      <c r="J178" s="39"/>
      <c r="K178" s="39"/>
      <c r="L178" s="41">
        <v>41175</v>
      </c>
      <c r="O178" s="36">
        <v>41171</v>
      </c>
      <c r="P178" s="39">
        <v>7278</v>
      </c>
      <c r="Q178" s="39"/>
      <c r="R178" s="39"/>
      <c r="S178" s="39">
        <v>24</v>
      </c>
    </row>
    <row r="179" spans="2:19" x14ac:dyDescent="0.15">
      <c r="B179" s="36">
        <v>41176</v>
      </c>
      <c r="C179" s="39">
        <v>16102</v>
      </c>
      <c r="D179" s="39">
        <v>4982</v>
      </c>
      <c r="E179" s="39">
        <f t="shared" si="2"/>
        <v>11120</v>
      </c>
      <c r="F179" s="39"/>
      <c r="G179" s="39"/>
      <c r="H179" s="39"/>
      <c r="I179" s="39"/>
      <c r="J179" s="39"/>
      <c r="K179" s="39"/>
      <c r="L179" s="41">
        <v>41175</v>
      </c>
      <c r="O179" s="36">
        <v>41172</v>
      </c>
      <c r="P179" s="39">
        <v>7162</v>
      </c>
      <c r="Q179" s="39"/>
      <c r="R179" s="39"/>
      <c r="S179" s="39">
        <v>43</v>
      </c>
    </row>
    <row r="180" spans="2:19" x14ac:dyDescent="0.15">
      <c r="B180" s="36">
        <v>41177</v>
      </c>
      <c r="C180" s="39">
        <v>5819</v>
      </c>
      <c r="D180" s="39">
        <v>2103</v>
      </c>
      <c r="E180" s="39">
        <f t="shared" si="2"/>
        <v>3716</v>
      </c>
      <c r="F180" s="39"/>
      <c r="G180" s="39"/>
      <c r="H180" s="39"/>
      <c r="I180" s="39"/>
      <c r="J180" s="39"/>
      <c r="K180" s="39"/>
      <c r="L180" s="41">
        <v>41175</v>
      </c>
      <c r="O180" s="36">
        <v>41173</v>
      </c>
      <c r="P180" s="39">
        <v>9782</v>
      </c>
      <c r="Q180" s="39"/>
      <c r="R180" s="39"/>
      <c r="S180" s="39">
        <v>22</v>
      </c>
    </row>
    <row r="181" spans="2:19" x14ac:dyDescent="0.15">
      <c r="B181" s="36">
        <v>41178</v>
      </c>
      <c r="C181" s="39">
        <v>9576</v>
      </c>
      <c r="D181" s="39">
        <v>3159</v>
      </c>
      <c r="E181" s="39">
        <f t="shared" si="2"/>
        <v>6417</v>
      </c>
      <c r="F181" s="39"/>
      <c r="G181" s="39"/>
      <c r="H181" s="39"/>
      <c r="I181" s="39"/>
      <c r="J181" s="39"/>
      <c r="K181" s="39"/>
      <c r="L181" s="41">
        <v>41175</v>
      </c>
      <c r="O181" s="36">
        <v>41174</v>
      </c>
      <c r="P181" s="39">
        <v>9497</v>
      </c>
      <c r="Q181" s="39"/>
      <c r="R181" s="39"/>
      <c r="S181" s="39">
        <v>38</v>
      </c>
    </row>
    <row r="182" spans="2:19" x14ac:dyDescent="0.15">
      <c r="B182" s="36">
        <v>41179</v>
      </c>
      <c r="C182" s="39">
        <v>7912</v>
      </c>
      <c r="D182" s="39">
        <v>2731</v>
      </c>
      <c r="E182" s="39">
        <f t="shared" si="2"/>
        <v>5181</v>
      </c>
      <c r="F182" s="39"/>
      <c r="G182" s="39"/>
      <c r="H182" s="39"/>
      <c r="I182" s="39"/>
      <c r="J182" s="39"/>
      <c r="K182" s="39"/>
      <c r="L182" s="41">
        <v>41175</v>
      </c>
      <c r="O182" s="36">
        <v>41175</v>
      </c>
      <c r="P182" s="39">
        <v>2167</v>
      </c>
      <c r="Q182" s="39"/>
      <c r="R182" s="39"/>
      <c r="S182" s="39">
        <v>27</v>
      </c>
    </row>
    <row r="183" spans="2:19" x14ac:dyDescent="0.15">
      <c r="B183" s="36">
        <v>41180</v>
      </c>
      <c r="C183" s="39">
        <v>4908</v>
      </c>
      <c r="D183" s="39">
        <v>1474</v>
      </c>
      <c r="E183" s="39">
        <f t="shared" si="2"/>
        <v>3434</v>
      </c>
      <c r="F183" s="39"/>
      <c r="G183" s="39"/>
      <c r="H183" s="39"/>
      <c r="I183" s="39"/>
      <c r="J183" s="39"/>
      <c r="K183" s="39"/>
      <c r="L183" s="41">
        <v>41175</v>
      </c>
      <c r="O183" s="36">
        <v>41176</v>
      </c>
      <c r="P183" s="39">
        <v>16102</v>
      </c>
      <c r="Q183" s="39"/>
      <c r="R183" s="39"/>
      <c r="S183" s="39">
        <v>16</v>
      </c>
    </row>
    <row r="184" spans="2:19" x14ac:dyDescent="0.15">
      <c r="B184" s="36">
        <v>41181</v>
      </c>
      <c r="C184" s="39">
        <v>5487</v>
      </c>
      <c r="D184" s="39">
        <v>1419</v>
      </c>
      <c r="E184" s="39">
        <f t="shared" si="2"/>
        <v>4068</v>
      </c>
      <c r="F184" s="39"/>
      <c r="G184" s="39"/>
      <c r="H184" s="39"/>
      <c r="I184" s="39"/>
      <c r="J184" s="39"/>
      <c r="K184" s="39"/>
      <c r="L184" s="41">
        <v>41175</v>
      </c>
      <c r="O184" s="36">
        <v>41177</v>
      </c>
      <c r="P184" s="39">
        <v>5819</v>
      </c>
      <c r="Q184" s="39"/>
      <c r="R184" s="39"/>
      <c r="S184" s="39">
        <v>51</v>
      </c>
    </row>
    <row r="185" spans="2:19" x14ac:dyDescent="0.15">
      <c r="B185" s="36">
        <v>41182</v>
      </c>
      <c r="C185" s="39">
        <v>9945</v>
      </c>
      <c r="D185" s="39">
        <v>7811</v>
      </c>
      <c r="E185" s="39">
        <f t="shared" si="2"/>
        <v>2134</v>
      </c>
      <c r="F185" s="39"/>
      <c r="G185" s="39"/>
      <c r="H185" s="39"/>
      <c r="I185" s="39"/>
      <c r="J185" s="39"/>
      <c r="K185" s="39"/>
      <c r="L185" s="41">
        <v>41182</v>
      </c>
      <c r="O185" s="36">
        <v>41178</v>
      </c>
      <c r="P185" s="39">
        <v>9576</v>
      </c>
      <c r="Q185" s="39"/>
      <c r="R185" s="39"/>
      <c r="S185" s="39">
        <v>41</v>
      </c>
    </row>
    <row r="186" spans="2:19" x14ac:dyDescent="0.15">
      <c r="B186" s="36">
        <v>41183</v>
      </c>
      <c r="C186" s="39">
        <v>7585</v>
      </c>
      <c r="D186" s="39">
        <v>1926</v>
      </c>
      <c r="E186" s="39">
        <f t="shared" si="2"/>
        <v>5659</v>
      </c>
      <c r="F186" s="39"/>
      <c r="G186" s="39"/>
      <c r="H186" s="39"/>
      <c r="I186" s="39"/>
      <c r="J186" s="39">
        <v>252</v>
      </c>
      <c r="K186" s="39">
        <v>36</v>
      </c>
      <c r="L186" s="41">
        <v>41182</v>
      </c>
      <c r="O186" s="36">
        <v>41179</v>
      </c>
      <c r="P186" s="39">
        <v>7912</v>
      </c>
      <c r="Q186" s="39"/>
      <c r="R186" s="39"/>
      <c r="S186" s="39">
        <v>22</v>
      </c>
    </row>
    <row r="187" spans="2:19" x14ac:dyDescent="0.15">
      <c r="B187" s="36">
        <v>41184</v>
      </c>
      <c r="C187" s="39">
        <v>6232</v>
      </c>
      <c r="D187" s="39">
        <v>291</v>
      </c>
      <c r="E187" s="39">
        <f t="shared" si="2"/>
        <v>5941</v>
      </c>
      <c r="F187" s="39"/>
      <c r="G187" s="39"/>
      <c r="H187" s="39"/>
      <c r="I187" s="39"/>
      <c r="J187" s="39">
        <v>174</v>
      </c>
      <c r="K187" s="39">
        <v>24</v>
      </c>
      <c r="L187" s="41">
        <v>41182</v>
      </c>
      <c r="O187" s="36">
        <v>41180</v>
      </c>
      <c r="P187" s="39">
        <v>4908</v>
      </c>
      <c r="Q187" s="39"/>
      <c r="R187" s="39"/>
      <c r="S187" s="39">
        <v>47</v>
      </c>
    </row>
    <row r="188" spans="2:19" x14ac:dyDescent="0.15">
      <c r="B188" s="36">
        <v>41185</v>
      </c>
      <c r="C188" s="39">
        <v>8955</v>
      </c>
      <c r="D188" s="39">
        <v>3464</v>
      </c>
      <c r="E188" s="39">
        <f t="shared" si="2"/>
        <v>5491</v>
      </c>
      <c r="F188" s="39"/>
      <c r="G188" s="39"/>
      <c r="H188" s="39"/>
      <c r="I188" s="39"/>
      <c r="J188" s="39">
        <v>304</v>
      </c>
      <c r="K188" s="39">
        <v>43</v>
      </c>
      <c r="L188" s="41">
        <v>41182</v>
      </c>
      <c r="O188" s="36">
        <v>41181</v>
      </c>
      <c r="P188" s="39">
        <v>5487</v>
      </c>
      <c r="Q188" s="39"/>
      <c r="R188" s="39"/>
      <c r="S188" s="39">
        <v>44</v>
      </c>
    </row>
    <row r="189" spans="2:19" x14ac:dyDescent="0.15">
      <c r="B189" s="36">
        <v>41186</v>
      </c>
      <c r="C189" s="39">
        <v>5067</v>
      </c>
      <c r="D189" s="39">
        <v>733</v>
      </c>
      <c r="E189" s="39">
        <f t="shared" si="2"/>
        <v>4334</v>
      </c>
      <c r="F189" s="39"/>
      <c r="G189" s="39"/>
      <c r="H189" s="39"/>
      <c r="I189" s="39"/>
      <c r="J189" s="39">
        <v>160</v>
      </c>
      <c r="K189" s="39">
        <v>22</v>
      </c>
      <c r="L189" s="41">
        <v>41182</v>
      </c>
      <c r="O189" s="36">
        <v>41182</v>
      </c>
      <c r="P189" s="39">
        <v>9945</v>
      </c>
      <c r="Q189" s="39"/>
      <c r="R189" s="39"/>
      <c r="S189" s="39">
        <v>96</v>
      </c>
    </row>
    <row r="190" spans="2:19" x14ac:dyDescent="0.15">
      <c r="B190" s="36">
        <v>41187</v>
      </c>
      <c r="C190" s="39">
        <v>8041</v>
      </c>
      <c r="D190" s="39">
        <v>2552</v>
      </c>
      <c r="E190" s="39">
        <f t="shared" si="2"/>
        <v>5489</v>
      </c>
      <c r="F190" s="39"/>
      <c r="G190" s="39"/>
      <c r="H190" s="39"/>
      <c r="I190" s="39"/>
      <c r="J190" s="39">
        <v>266</v>
      </c>
      <c r="K190" s="39">
        <v>38</v>
      </c>
      <c r="L190" s="41">
        <v>41182</v>
      </c>
      <c r="O190" s="36">
        <v>41183</v>
      </c>
      <c r="P190" s="39">
        <v>7585</v>
      </c>
      <c r="Q190" s="39"/>
      <c r="R190" s="39">
        <v>252</v>
      </c>
      <c r="S190" s="39">
        <v>92</v>
      </c>
    </row>
    <row r="191" spans="2:19" x14ac:dyDescent="0.15">
      <c r="B191" s="36">
        <v>41188</v>
      </c>
      <c r="C191" s="39">
        <v>5180</v>
      </c>
      <c r="D191" s="39">
        <v>1671</v>
      </c>
      <c r="E191" s="39">
        <f t="shared" si="2"/>
        <v>3509</v>
      </c>
      <c r="F191" s="39"/>
      <c r="G191" s="39"/>
      <c r="H191" s="39"/>
      <c r="I191" s="39"/>
      <c r="J191" s="39">
        <v>195</v>
      </c>
      <c r="K191" s="39">
        <v>27</v>
      </c>
      <c r="L191" s="41">
        <v>41182</v>
      </c>
      <c r="O191" s="36">
        <v>41184</v>
      </c>
      <c r="P191" s="39">
        <v>6232</v>
      </c>
      <c r="Q191" s="39"/>
      <c r="R191" s="39">
        <v>174</v>
      </c>
      <c r="S191" s="39">
        <v>52</v>
      </c>
    </row>
    <row r="192" spans="2:19" x14ac:dyDescent="0.15">
      <c r="B192" s="36">
        <v>41189</v>
      </c>
      <c r="C192" s="39">
        <v>3218</v>
      </c>
      <c r="D192" s="39">
        <v>586</v>
      </c>
      <c r="E192" s="39">
        <f t="shared" si="2"/>
        <v>2632</v>
      </c>
      <c r="F192" s="39"/>
      <c r="G192" s="39"/>
      <c r="H192" s="39"/>
      <c r="I192" s="39"/>
      <c r="J192" s="39">
        <v>116</v>
      </c>
      <c r="K192" s="39">
        <v>16</v>
      </c>
      <c r="L192" s="41">
        <v>41189</v>
      </c>
      <c r="O192" s="36">
        <v>41185</v>
      </c>
      <c r="P192" s="39">
        <v>8955</v>
      </c>
      <c r="Q192" s="39"/>
      <c r="R192" s="39">
        <v>304</v>
      </c>
      <c r="S192" s="39">
        <v>55</v>
      </c>
    </row>
    <row r="193" spans="2:19" x14ac:dyDescent="0.15">
      <c r="B193" s="36">
        <v>41190</v>
      </c>
      <c r="C193" s="39">
        <v>8541</v>
      </c>
      <c r="D193" s="39">
        <v>5571</v>
      </c>
      <c r="E193" s="39">
        <f t="shared" si="2"/>
        <v>2970</v>
      </c>
      <c r="F193" s="39"/>
      <c r="G193" s="39"/>
      <c r="H193" s="39"/>
      <c r="I193" s="39"/>
      <c r="J193" s="39">
        <v>361</v>
      </c>
      <c r="K193" s="39">
        <v>51</v>
      </c>
      <c r="L193" s="41">
        <v>41189</v>
      </c>
      <c r="O193" s="36">
        <v>41186</v>
      </c>
      <c r="P193" s="39">
        <v>5067</v>
      </c>
      <c r="Q193" s="39"/>
      <c r="R193" s="39">
        <v>160</v>
      </c>
      <c r="S193" s="39">
        <v>50</v>
      </c>
    </row>
    <row r="194" spans="2:19" x14ac:dyDescent="0.15">
      <c r="B194" s="36">
        <v>41191</v>
      </c>
      <c r="C194" s="39">
        <v>7117</v>
      </c>
      <c r="D194" s="39">
        <v>3184</v>
      </c>
      <c r="E194" s="39">
        <f t="shared" si="2"/>
        <v>3933</v>
      </c>
      <c r="F194" s="39"/>
      <c r="G194" s="39"/>
      <c r="H194" s="39"/>
      <c r="I194" s="39"/>
      <c r="J194" s="39">
        <v>289</v>
      </c>
      <c r="K194" s="39">
        <v>41</v>
      </c>
      <c r="L194" s="41">
        <v>41189</v>
      </c>
      <c r="O194" s="36">
        <v>41187</v>
      </c>
      <c r="P194" s="39">
        <v>8041</v>
      </c>
      <c r="Q194" s="39"/>
      <c r="R194" s="39">
        <v>266</v>
      </c>
      <c r="S194" s="39">
        <v>47</v>
      </c>
    </row>
    <row r="195" spans="2:19" x14ac:dyDescent="0.15">
      <c r="B195" s="36">
        <v>41192</v>
      </c>
      <c r="C195" s="39">
        <v>5807</v>
      </c>
      <c r="D195" s="39">
        <v>1172</v>
      </c>
      <c r="E195" s="39">
        <f t="shared" si="2"/>
        <v>4635</v>
      </c>
      <c r="F195" s="39"/>
      <c r="G195" s="39"/>
      <c r="H195" s="39"/>
      <c r="I195" s="39"/>
      <c r="J195" s="39">
        <v>159</v>
      </c>
      <c r="K195" s="39">
        <v>22</v>
      </c>
      <c r="L195" s="41">
        <v>41189</v>
      </c>
      <c r="O195" s="36">
        <v>41188</v>
      </c>
      <c r="P195" s="39">
        <v>5180</v>
      </c>
      <c r="Q195" s="39"/>
      <c r="R195" s="39">
        <v>195</v>
      </c>
      <c r="S195" s="39">
        <v>49</v>
      </c>
    </row>
    <row r="196" spans="2:19" x14ac:dyDescent="0.15">
      <c r="B196" s="36">
        <v>41193</v>
      </c>
      <c r="C196" s="39">
        <v>9352</v>
      </c>
      <c r="D196" s="39">
        <v>2994</v>
      </c>
      <c r="E196" s="39">
        <f t="shared" si="2"/>
        <v>6358</v>
      </c>
      <c r="F196" s="39"/>
      <c r="G196" s="39"/>
      <c r="H196" s="39"/>
      <c r="I196" s="39"/>
      <c r="J196" s="39">
        <v>335</v>
      </c>
      <c r="K196" s="39">
        <v>47</v>
      </c>
      <c r="L196" s="41">
        <v>41189</v>
      </c>
      <c r="O196" s="36">
        <v>41189</v>
      </c>
      <c r="P196" s="39">
        <v>3218</v>
      </c>
      <c r="Q196" s="39"/>
      <c r="R196" s="39">
        <v>116</v>
      </c>
      <c r="S196" s="39">
        <v>58</v>
      </c>
    </row>
    <row r="197" spans="2:19" x14ac:dyDescent="0.15">
      <c r="B197" s="36">
        <v>41194</v>
      </c>
      <c r="C197" s="39">
        <v>6169</v>
      </c>
      <c r="D197" s="39">
        <v>4199</v>
      </c>
      <c r="E197" s="39">
        <f t="shared" si="2"/>
        <v>1970</v>
      </c>
      <c r="F197" s="39"/>
      <c r="G197" s="39"/>
      <c r="H197" s="39"/>
      <c r="I197" s="39"/>
      <c r="J197" s="39">
        <v>308</v>
      </c>
      <c r="K197" s="39">
        <v>44</v>
      </c>
      <c r="L197" s="41">
        <v>41189</v>
      </c>
      <c r="O197" s="36">
        <v>41190</v>
      </c>
      <c r="P197" s="39">
        <v>8541</v>
      </c>
      <c r="Q197" s="39"/>
      <c r="R197" s="39">
        <v>361</v>
      </c>
      <c r="S197" s="39">
        <v>59</v>
      </c>
    </row>
    <row r="198" spans="2:19" x14ac:dyDescent="0.15">
      <c r="B198" s="36">
        <v>41195</v>
      </c>
      <c r="C198" s="39">
        <v>14943</v>
      </c>
      <c r="D198" s="39">
        <v>11261</v>
      </c>
      <c r="E198" s="39">
        <f t="shared" si="2"/>
        <v>3682</v>
      </c>
      <c r="F198" s="39"/>
      <c r="G198" s="39"/>
      <c r="H198" s="39"/>
      <c r="I198" s="39"/>
      <c r="J198" s="39">
        <v>674</v>
      </c>
      <c r="K198" s="39">
        <v>96</v>
      </c>
      <c r="L198" s="41">
        <v>41189</v>
      </c>
      <c r="O198" s="36">
        <v>41191</v>
      </c>
      <c r="P198" s="39">
        <v>7117</v>
      </c>
      <c r="Q198" s="39"/>
      <c r="R198" s="39">
        <v>289</v>
      </c>
      <c r="S198" s="39">
        <v>68</v>
      </c>
    </row>
    <row r="199" spans="2:19" x14ac:dyDescent="0.15">
      <c r="B199" s="36">
        <v>41196</v>
      </c>
      <c r="C199" s="39">
        <v>14240</v>
      </c>
      <c r="D199" s="39">
        <v>10340</v>
      </c>
      <c r="E199" s="39">
        <f t="shared" si="2"/>
        <v>3900</v>
      </c>
      <c r="F199" s="39"/>
      <c r="G199" s="39"/>
      <c r="H199" s="39"/>
      <c r="I199" s="39"/>
      <c r="J199" s="39">
        <v>646</v>
      </c>
      <c r="K199" s="39">
        <v>92</v>
      </c>
      <c r="L199" s="41">
        <v>41196</v>
      </c>
      <c r="O199" s="36">
        <v>41192</v>
      </c>
      <c r="P199" s="39">
        <v>5807</v>
      </c>
      <c r="Q199" s="39"/>
      <c r="R199" s="39">
        <v>159</v>
      </c>
      <c r="S199" s="39">
        <v>47</v>
      </c>
    </row>
    <row r="200" spans="2:19" x14ac:dyDescent="0.15">
      <c r="B200" s="36">
        <v>41197</v>
      </c>
      <c r="C200" s="39">
        <v>7856</v>
      </c>
      <c r="D200" s="39">
        <v>6185</v>
      </c>
      <c r="E200" s="39">
        <f t="shared" si="2"/>
        <v>1671</v>
      </c>
      <c r="F200" s="39"/>
      <c r="G200" s="39"/>
      <c r="H200" s="39"/>
      <c r="I200" s="39"/>
      <c r="J200" s="39">
        <v>368</v>
      </c>
      <c r="K200" s="39">
        <v>52</v>
      </c>
      <c r="L200" s="41">
        <v>41196</v>
      </c>
      <c r="O200" s="36">
        <v>41193</v>
      </c>
      <c r="P200" s="39">
        <v>9352</v>
      </c>
      <c r="Q200" s="39"/>
      <c r="R200" s="39">
        <v>335</v>
      </c>
      <c r="S200" s="39">
        <v>63</v>
      </c>
    </row>
    <row r="201" spans="2:19" x14ac:dyDescent="0.15">
      <c r="B201" s="36">
        <v>41198</v>
      </c>
      <c r="C201" s="39">
        <v>8090</v>
      </c>
      <c r="D201" s="39">
        <v>4712</v>
      </c>
      <c r="E201" s="39">
        <f t="shared" si="2"/>
        <v>3378</v>
      </c>
      <c r="F201" s="39"/>
      <c r="G201" s="39"/>
      <c r="H201" s="39"/>
      <c r="I201" s="39"/>
      <c r="J201" s="39">
        <v>389</v>
      </c>
      <c r="K201" s="39">
        <v>55</v>
      </c>
      <c r="L201" s="41">
        <v>41196</v>
      </c>
      <c r="O201" s="36">
        <v>41194</v>
      </c>
      <c r="P201" s="39">
        <v>6169</v>
      </c>
      <c r="Q201" s="39"/>
      <c r="R201" s="39">
        <v>308</v>
      </c>
      <c r="S201" s="39">
        <v>63</v>
      </c>
    </row>
    <row r="202" spans="2:19" x14ac:dyDescent="0.15">
      <c r="B202" s="36">
        <v>41199</v>
      </c>
      <c r="C202" s="39">
        <v>7367</v>
      </c>
      <c r="D202" s="39">
        <v>4384</v>
      </c>
      <c r="E202" s="39">
        <f t="shared" si="2"/>
        <v>2983</v>
      </c>
      <c r="F202" s="39"/>
      <c r="G202" s="39"/>
      <c r="H202" s="39"/>
      <c r="I202" s="39"/>
      <c r="J202" s="39">
        <v>356</v>
      </c>
      <c r="K202" s="39">
        <v>50</v>
      </c>
      <c r="L202" s="41">
        <v>41196</v>
      </c>
      <c r="O202" s="36">
        <v>41195</v>
      </c>
      <c r="P202" s="39">
        <v>14943</v>
      </c>
      <c r="Q202" s="39"/>
      <c r="R202" s="39">
        <v>674</v>
      </c>
      <c r="S202" s="39">
        <v>64</v>
      </c>
    </row>
    <row r="203" spans="2:19" x14ac:dyDescent="0.15">
      <c r="B203" s="36">
        <v>41200</v>
      </c>
      <c r="C203" s="39">
        <v>6491</v>
      </c>
      <c r="D203" s="39">
        <v>4720</v>
      </c>
      <c r="E203" s="39">
        <f t="shared" si="2"/>
        <v>1771</v>
      </c>
      <c r="F203" s="39"/>
      <c r="G203" s="39"/>
      <c r="H203" s="39"/>
      <c r="I203" s="39"/>
      <c r="J203" s="39">
        <v>333</v>
      </c>
      <c r="K203" s="39">
        <v>47</v>
      </c>
      <c r="L203" s="41">
        <v>41196</v>
      </c>
      <c r="O203" s="36">
        <v>41196</v>
      </c>
      <c r="P203" s="39">
        <v>14240</v>
      </c>
      <c r="Q203" s="39"/>
      <c r="R203" s="39">
        <v>646</v>
      </c>
      <c r="S203" s="39">
        <v>92</v>
      </c>
    </row>
    <row r="204" spans="2:19" x14ac:dyDescent="0.15">
      <c r="B204" s="36">
        <v>41201</v>
      </c>
      <c r="C204" s="39">
        <v>7289</v>
      </c>
      <c r="D204" s="39">
        <v>5558</v>
      </c>
      <c r="E204" s="39">
        <f t="shared" si="2"/>
        <v>1731</v>
      </c>
      <c r="F204" s="39"/>
      <c r="G204" s="39"/>
      <c r="H204" s="39"/>
      <c r="I204" s="39"/>
      <c r="J204" s="39">
        <v>343</v>
      </c>
      <c r="K204" s="39">
        <v>49</v>
      </c>
      <c r="L204" s="41">
        <v>41196</v>
      </c>
      <c r="O204" s="36">
        <v>41197</v>
      </c>
      <c r="P204" s="39">
        <v>7856</v>
      </c>
      <c r="Q204" s="39"/>
      <c r="R204" s="39">
        <v>368</v>
      </c>
      <c r="S204" s="39">
        <v>20</v>
      </c>
    </row>
    <row r="205" spans="2:19" x14ac:dyDescent="0.15">
      <c r="B205" s="36">
        <v>41202</v>
      </c>
      <c r="C205" s="39">
        <v>9674</v>
      </c>
      <c r="D205" s="39">
        <v>6074</v>
      </c>
      <c r="E205" s="39">
        <f t="shared" si="2"/>
        <v>3600</v>
      </c>
      <c r="F205" s="39"/>
      <c r="G205" s="39"/>
      <c r="H205" s="39"/>
      <c r="I205" s="39"/>
      <c r="J205" s="39">
        <v>408</v>
      </c>
      <c r="K205" s="39">
        <v>58</v>
      </c>
      <c r="L205" s="41">
        <v>41196</v>
      </c>
      <c r="O205" s="36">
        <v>41198</v>
      </c>
      <c r="P205" s="39">
        <v>8090</v>
      </c>
      <c r="Q205" s="39"/>
      <c r="R205" s="39">
        <v>389</v>
      </c>
      <c r="S205" s="39">
        <v>47</v>
      </c>
    </row>
    <row r="206" spans="2:19" x14ac:dyDescent="0.15">
      <c r="B206" s="36">
        <v>41203</v>
      </c>
      <c r="C206" s="39">
        <v>9782</v>
      </c>
      <c r="D206" s="39">
        <v>5683</v>
      </c>
      <c r="E206" s="39">
        <f t="shared" si="2"/>
        <v>4099</v>
      </c>
      <c r="F206" s="39"/>
      <c r="G206" s="39"/>
      <c r="H206" s="39"/>
      <c r="I206" s="39"/>
      <c r="J206" s="39">
        <v>419</v>
      </c>
      <c r="K206" s="39">
        <v>59</v>
      </c>
      <c r="L206" s="41">
        <v>41203</v>
      </c>
      <c r="O206" s="36">
        <v>41199</v>
      </c>
      <c r="P206" s="39">
        <v>7367</v>
      </c>
      <c r="Q206" s="39"/>
      <c r="R206" s="39">
        <v>356</v>
      </c>
      <c r="S206" s="39">
        <v>70</v>
      </c>
    </row>
    <row r="207" spans="2:19" x14ac:dyDescent="0.15">
      <c r="B207" s="36">
        <v>41204</v>
      </c>
      <c r="C207" s="39">
        <v>12540</v>
      </c>
      <c r="D207" s="39">
        <v>4614</v>
      </c>
      <c r="E207" s="39">
        <f t="shared" si="2"/>
        <v>7926</v>
      </c>
      <c r="F207" s="39"/>
      <c r="G207" s="39"/>
      <c r="H207" s="39"/>
      <c r="I207" s="39"/>
      <c r="J207" s="39">
        <v>478</v>
      </c>
      <c r="K207" s="39">
        <v>68</v>
      </c>
      <c r="L207" s="41">
        <v>41203</v>
      </c>
      <c r="O207" s="36">
        <v>41200</v>
      </c>
      <c r="P207" s="39">
        <v>6491</v>
      </c>
      <c r="Q207" s="39"/>
      <c r="R207" s="39">
        <v>333</v>
      </c>
      <c r="S207" s="39">
        <v>92</v>
      </c>
    </row>
    <row r="208" spans="2:19" x14ac:dyDescent="0.15">
      <c r="B208" s="36">
        <v>41205</v>
      </c>
      <c r="C208" s="39">
        <v>6877</v>
      </c>
      <c r="D208" s="39">
        <v>5268</v>
      </c>
      <c r="E208" s="39">
        <f t="shared" ref="E208:E271" si="3">C208-D208</f>
        <v>1609</v>
      </c>
      <c r="F208" s="39"/>
      <c r="G208" s="39"/>
      <c r="H208" s="39"/>
      <c r="I208" s="39"/>
      <c r="J208" s="39">
        <v>333</v>
      </c>
      <c r="K208" s="39">
        <v>47</v>
      </c>
      <c r="L208" s="41">
        <v>41203</v>
      </c>
      <c r="O208" s="36">
        <v>41201</v>
      </c>
      <c r="P208" s="39">
        <v>7289</v>
      </c>
      <c r="Q208" s="39"/>
      <c r="R208" s="39">
        <v>343</v>
      </c>
      <c r="S208" s="39">
        <v>49</v>
      </c>
    </row>
    <row r="209" spans="2:19" x14ac:dyDescent="0.15">
      <c r="B209" s="36">
        <v>41206</v>
      </c>
      <c r="C209" s="39">
        <v>9245</v>
      </c>
      <c r="D209" s="39">
        <v>7087</v>
      </c>
      <c r="E209" s="39">
        <f t="shared" si="3"/>
        <v>2158</v>
      </c>
      <c r="F209" s="39"/>
      <c r="G209" s="39"/>
      <c r="H209" s="39"/>
      <c r="I209" s="39"/>
      <c r="J209" s="39">
        <v>447</v>
      </c>
      <c r="K209" s="39">
        <v>63</v>
      </c>
      <c r="L209" s="41">
        <v>41203</v>
      </c>
      <c r="O209" s="36">
        <v>41202</v>
      </c>
      <c r="P209" s="39">
        <v>9674</v>
      </c>
      <c r="Q209" s="39"/>
      <c r="R209" s="39">
        <v>408</v>
      </c>
      <c r="S209" s="39">
        <v>51</v>
      </c>
    </row>
    <row r="210" spans="2:19" x14ac:dyDescent="0.15">
      <c r="B210" s="36">
        <v>41207</v>
      </c>
      <c r="C210" s="39">
        <v>9277</v>
      </c>
      <c r="D210" s="39">
        <v>7331</v>
      </c>
      <c r="E210" s="39">
        <f t="shared" si="3"/>
        <v>1946</v>
      </c>
      <c r="F210" s="39"/>
      <c r="G210" s="39"/>
      <c r="H210" s="39"/>
      <c r="I210" s="39"/>
      <c r="J210" s="39">
        <v>447</v>
      </c>
      <c r="K210" s="39">
        <v>63</v>
      </c>
      <c r="L210" s="41">
        <v>41203</v>
      </c>
      <c r="O210" s="36">
        <v>41203</v>
      </c>
      <c r="P210" s="39">
        <v>9782</v>
      </c>
      <c r="Q210" s="39"/>
      <c r="R210" s="39">
        <v>419</v>
      </c>
      <c r="S210" s="39">
        <v>81</v>
      </c>
    </row>
    <row r="211" spans="2:19" x14ac:dyDescent="0.15">
      <c r="B211" s="36">
        <v>41208</v>
      </c>
      <c r="C211" s="39">
        <v>9057</v>
      </c>
      <c r="D211" s="39">
        <v>5933</v>
      </c>
      <c r="E211" s="39">
        <f t="shared" si="3"/>
        <v>3124</v>
      </c>
      <c r="F211" s="39"/>
      <c r="G211" s="39"/>
      <c r="H211" s="39"/>
      <c r="I211" s="39"/>
      <c r="J211" s="39">
        <v>453</v>
      </c>
      <c r="K211" s="39">
        <v>64</v>
      </c>
      <c r="L211" s="41">
        <v>41203</v>
      </c>
      <c r="O211" s="36">
        <v>41204</v>
      </c>
      <c r="P211" s="39">
        <v>12540</v>
      </c>
      <c r="Q211" s="39"/>
      <c r="R211" s="39">
        <v>478</v>
      </c>
      <c r="S211" s="39">
        <v>101</v>
      </c>
    </row>
    <row r="212" spans="2:19" x14ac:dyDescent="0.15">
      <c r="B212" s="36">
        <v>41209</v>
      </c>
      <c r="C212" s="39">
        <v>13672</v>
      </c>
      <c r="D212" s="39">
        <v>9437</v>
      </c>
      <c r="E212" s="39">
        <f t="shared" si="3"/>
        <v>4235</v>
      </c>
      <c r="F212" s="39"/>
      <c r="G212" s="39"/>
      <c r="H212" s="39"/>
      <c r="I212" s="39"/>
      <c r="J212" s="39">
        <v>647</v>
      </c>
      <c r="K212" s="39">
        <v>92</v>
      </c>
      <c r="L212" s="41">
        <v>41203</v>
      </c>
      <c r="O212" s="36">
        <v>41205</v>
      </c>
      <c r="P212" s="39">
        <v>6877</v>
      </c>
      <c r="Q212" s="39"/>
      <c r="R212" s="39">
        <v>333</v>
      </c>
      <c r="S212" s="39">
        <v>69</v>
      </c>
    </row>
    <row r="213" spans="2:19" x14ac:dyDescent="0.15">
      <c r="B213" s="36">
        <v>41210</v>
      </c>
      <c r="C213" s="39">
        <v>4994</v>
      </c>
      <c r="D213" s="39">
        <v>1691</v>
      </c>
      <c r="E213" s="39">
        <f t="shared" si="3"/>
        <v>3303</v>
      </c>
      <c r="F213" s="39"/>
      <c r="G213" s="39"/>
      <c r="H213" s="39"/>
      <c r="I213" s="39"/>
      <c r="J213" s="39">
        <v>141</v>
      </c>
      <c r="K213" s="39">
        <v>20</v>
      </c>
      <c r="L213" s="41">
        <v>41210</v>
      </c>
      <c r="O213" s="36">
        <v>41206</v>
      </c>
      <c r="P213" s="39">
        <v>9245</v>
      </c>
      <c r="Q213" s="39"/>
      <c r="R213" s="39">
        <v>447</v>
      </c>
      <c r="S213" s="39">
        <v>48</v>
      </c>
    </row>
    <row r="214" spans="2:19" x14ac:dyDescent="0.15">
      <c r="B214" s="36">
        <v>41211</v>
      </c>
      <c r="C214" s="39">
        <v>7016</v>
      </c>
      <c r="D214" s="39">
        <v>4562</v>
      </c>
      <c r="E214" s="39">
        <f t="shared" si="3"/>
        <v>2454</v>
      </c>
      <c r="F214" s="39"/>
      <c r="G214" s="39"/>
      <c r="H214" s="39"/>
      <c r="I214" s="39"/>
      <c r="J214" s="39">
        <v>332</v>
      </c>
      <c r="K214" s="39">
        <v>47</v>
      </c>
      <c r="L214" s="41">
        <v>41210</v>
      </c>
      <c r="O214" s="36">
        <v>41207</v>
      </c>
      <c r="P214" s="39">
        <v>9277</v>
      </c>
      <c r="Q214" s="39"/>
      <c r="R214" s="39">
        <v>447</v>
      </c>
      <c r="S214" s="39">
        <v>71</v>
      </c>
    </row>
    <row r="215" spans="2:19" x14ac:dyDescent="0.15">
      <c r="B215" s="36">
        <v>41212</v>
      </c>
      <c r="C215" s="39">
        <v>9020</v>
      </c>
      <c r="D215" s="39">
        <v>6547</v>
      </c>
      <c r="E215" s="39">
        <f t="shared" si="3"/>
        <v>2473</v>
      </c>
      <c r="F215" s="39"/>
      <c r="G215" s="39"/>
      <c r="H215" s="39"/>
      <c r="I215" s="39"/>
      <c r="J215" s="39">
        <v>493</v>
      </c>
      <c r="K215" s="39">
        <v>70</v>
      </c>
      <c r="L215" s="41">
        <v>41210</v>
      </c>
      <c r="O215" s="36">
        <v>41208</v>
      </c>
      <c r="P215" s="39">
        <v>9057</v>
      </c>
      <c r="Q215" s="39"/>
      <c r="R215" s="39">
        <v>453</v>
      </c>
      <c r="S215" s="39">
        <v>55</v>
      </c>
    </row>
    <row r="216" spans="2:19" x14ac:dyDescent="0.15">
      <c r="B216" s="36">
        <v>41213</v>
      </c>
      <c r="C216" s="39">
        <v>13634</v>
      </c>
      <c r="D216" s="39">
        <v>8455</v>
      </c>
      <c r="E216" s="39">
        <f t="shared" si="3"/>
        <v>5179</v>
      </c>
      <c r="F216" s="39"/>
      <c r="G216" s="39"/>
      <c r="H216" s="39"/>
      <c r="I216" s="39"/>
      <c r="J216" s="39">
        <v>649</v>
      </c>
      <c r="K216" s="39">
        <v>92</v>
      </c>
      <c r="L216" s="41">
        <v>41210</v>
      </c>
      <c r="O216" s="36">
        <v>41209</v>
      </c>
      <c r="P216" s="39">
        <v>13672</v>
      </c>
      <c r="Q216" s="39"/>
      <c r="R216" s="39">
        <v>647</v>
      </c>
      <c r="S216" s="39">
        <v>73</v>
      </c>
    </row>
    <row r="217" spans="2:19" x14ac:dyDescent="0.15">
      <c r="B217" s="36">
        <v>41214</v>
      </c>
      <c r="C217" s="39">
        <v>6953</v>
      </c>
      <c r="D217" s="39">
        <v>2712</v>
      </c>
      <c r="E217" s="39">
        <f t="shared" si="3"/>
        <v>4241</v>
      </c>
      <c r="F217" s="39"/>
      <c r="G217" s="39"/>
      <c r="H217" s="39"/>
      <c r="I217" s="39"/>
      <c r="J217" s="39">
        <v>345</v>
      </c>
      <c r="K217" s="39">
        <v>49</v>
      </c>
      <c r="L217" s="41">
        <v>41210</v>
      </c>
      <c r="O217" s="36">
        <v>41210</v>
      </c>
      <c r="P217" s="39">
        <v>4994</v>
      </c>
      <c r="Q217" s="39"/>
      <c r="R217" s="39">
        <v>141</v>
      </c>
      <c r="S217" s="39">
        <v>93</v>
      </c>
    </row>
    <row r="218" spans="2:19" x14ac:dyDescent="0.15">
      <c r="B218" s="36">
        <v>41215</v>
      </c>
      <c r="C218" s="39">
        <v>6931</v>
      </c>
      <c r="D218" s="39">
        <v>4692</v>
      </c>
      <c r="E218" s="39">
        <f t="shared" si="3"/>
        <v>2239</v>
      </c>
      <c r="F218" s="39"/>
      <c r="G218" s="39"/>
      <c r="H218" s="39"/>
      <c r="I218" s="39"/>
      <c r="J218" s="39">
        <v>358</v>
      </c>
      <c r="K218" s="39">
        <v>51</v>
      </c>
      <c r="L218" s="41">
        <v>41210</v>
      </c>
      <c r="O218" s="36">
        <v>41211</v>
      </c>
      <c r="P218" s="39">
        <v>7016</v>
      </c>
      <c r="Q218" s="39"/>
      <c r="R218" s="39">
        <v>332</v>
      </c>
      <c r="S218" s="39">
        <v>126</v>
      </c>
    </row>
    <row r="219" spans="2:19" x14ac:dyDescent="0.15">
      <c r="B219" s="36">
        <v>41216</v>
      </c>
      <c r="C219" s="39">
        <v>12021</v>
      </c>
      <c r="D219" s="39">
        <v>8312</v>
      </c>
      <c r="E219" s="39">
        <f t="shared" si="3"/>
        <v>3709</v>
      </c>
      <c r="F219" s="39"/>
      <c r="G219" s="39"/>
      <c r="H219" s="39"/>
      <c r="I219" s="39"/>
      <c r="J219" s="39">
        <v>571</v>
      </c>
      <c r="K219" s="39">
        <v>81</v>
      </c>
      <c r="L219" s="41">
        <v>41210</v>
      </c>
      <c r="O219" s="36">
        <v>41212</v>
      </c>
      <c r="P219" s="39">
        <v>9020</v>
      </c>
      <c r="Q219" s="39"/>
      <c r="R219" s="39">
        <v>493</v>
      </c>
      <c r="S219" s="39">
        <v>52</v>
      </c>
    </row>
    <row r="220" spans="2:19" x14ac:dyDescent="0.15">
      <c r="B220" s="36">
        <v>41217</v>
      </c>
      <c r="C220" s="39">
        <v>16929</v>
      </c>
      <c r="D220" s="39">
        <v>11437</v>
      </c>
      <c r="E220" s="39">
        <f t="shared" si="3"/>
        <v>5492</v>
      </c>
      <c r="F220" s="39"/>
      <c r="G220" s="39"/>
      <c r="H220" s="39"/>
      <c r="I220" s="39"/>
      <c r="J220" s="39">
        <v>711</v>
      </c>
      <c r="K220" s="39">
        <v>101</v>
      </c>
      <c r="L220" s="41">
        <v>41217</v>
      </c>
      <c r="O220" s="36">
        <v>41213</v>
      </c>
      <c r="P220" s="39">
        <v>13634</v>
      </c>
      <c r="Q220" s="39"/>
      <c r="R220" s="39">
        <v>649</v>
      </c>
      <c r="S220" s="39">
        <v>49</v>
      </c>
    </row>
    <row r="221" spans="2:19" x14ac:dyDescent="0.15">
      <c r="B221" s="36">
        <v>41218</v>
      </c>
      <c r="C221" s="39">
        <v>9965</v>
      </c>
      <c r="D221" s="39">
        <v>7172</v>
      </c>
      <c r="E221" s="39">
        <f t="shared" si="3"/>
        <v>2793</v>
      </c>
      <c r="F221" s="39"/>
      <c r="G221" s="39"/>
      <c r="H221" s="39"/>
      <c r="I221" s="39"/>
      <c r="J221" s="39">
        <v>485</v>
      </c>
      <c r="K221" s="39">
        <v>69</v>
      </c>
      <c r="L221" s="41">
        <v>41217</v>
      </c>
      <c r="O221" s="36">
        <v>41214</v>
      </c>
      <c r="P221" s="39">
        <v>6953</v>
      </c>
      <c r="Q221" s="39"/>
      <c r="R221" s="39">
        <v>345</v>
      </c>
      <c r="S221" s="39">
        <v>69</v>
      </c>
    </row>
    <row r="222" spans="2:19" x14ac:dyDescent="0.15">
      <c r="B222" s="36">
        <v>41219</v>
      </c>
      <c r="C222" s="39">
        <v>6969</v>
      </c>
      <c r="D222" s="39">
        <v>5385</v>
      </c>
      <c r="E222" s="39">
        <f t="shared" si="3"/>
        <v>1584</v>
      </c>
      <c r="F222" s="39"/>
      <c r="G222" s="39"/>
      <c r="H222" s="39"/>
      <c r="I222" s="39"/>
      <c r="J222" s="39">
        <v>339</v>
      </c>
      <c r="K222" s="39">
        <v>48</v>
      </c>
      <c r="L222" s="41">
        <v>41217</v>
      </c>
      <c r="O222" s="36">
        <v>41215</v>
      </c>
      <c r="P222" s="39">
        <v>6931</v>
      </c>
      <c r="Q222" s="39"/>
      <c r="R222" s="39">
        <v>358</v>
      </c>
      <c r="S222" s="39">
        <v>79</v>
      </c>
    </row>
    <row r="223" spans="2:19" x14ac:dyDescent="0.15">
      <c r="B223" s="36">
        <v>41220</v>
      </c>
      <c r="C223" s="39">
        <v>9435</v>
      </c>
      <c r="D223" s="39">
        <v>7280</v>
      </c>
      <c r="E223" s="39">
        <f t="shared" si="3"/>
        <v>2155</v>
      </c>
      <c r="F223" s="39"/>
      <c r="G223" s="39"/>
      <c r="H223" s="39"/>
      <c r="I223" s="39"/>
      <c r="J223" s="39">
        <v>503</v>
      </c>
      <c r="K223" s="39">
        <v>71</v>
      </c>
      <c r="L223" s="41">
        <v>41217</v>
      </c>
      <c r="O223" s="36">
        <v>41216</v>
      </c>
      <c r="P223" s="39">
        <v>12021</v>
      </c>
      <c r="Q223" s="39"/>
      <c r="R223" s="39">
        <v>571</v>
      </c>
      <c r="S223" s="39">
        <v>64</v>
      </c>
    </row>
    <row r="224" spans="2:19" x14ac:dyDescent="0.15">
      <c r="B224" s="36">
        <v>41221</v>
      </c>
      <c r="C224" s="39">
        <v>7245</v>
      </c>
      <c r="D224" s="39">
        <v>5502</v>
      </c>
      <c r="E224" s="39">
        <f t="shared" si="3"/>
        <v>1743</v>
      </c>
      <c r="F224" s="39"/>
      <c r="G224" s="39"/>
      <c r="H224" s="39"/>
      <c r="I224" s="39"/>
      <c r="J224" s="39">
        <v>390</v>
      </c>
      <c r="K224" s="39">
        <v>55</v>
      </c>
      <c r="L224" s="41">
        <v>41217</v>
      </c>
      <c r="O224" s="36">
        <v>41217</v>
      </c>
      <c r="P224" s="39">
        <v>16929</v>
      </c>
      <c r="Q224" s="39"/>
      <c r="R224" s="39">
        <v>711</v>
      </c>
      <c r="S224" s="39">
        <v>80</v>
      </c>
    </row>
    <row r="225" spans="2:19" x14ac:dyDescent="0.15">
      <c r="B225" s="36">
        <v>41222</v>
      </c>
      <c r="C225" s="39">
        <v>10496</v>
      </c>
      <c r="D225" s="39">
        <v>8159</v>
      </c>
      <c r="E225" s="39">
        <f t="shared" si="3"/>
        <v>2337</v>
      </c>
      <c r="F225" s="39"/>
      <c r="G225" s="39"/>
      <c r="H225" s="39"/>
      <c r="I225" s="39"/>
      <c r="J225" s="39">
        <v>513</v>
      </c>
      <c r="K225" s="39">
        <v>73</v>
      </c>
      <c r="L225" s="41">
        <v>41217</v>
      </c>
      <c r="O225" s="36">
        <v>41218</v>
      </c>
      <c r="P225" s="39">
        <v>9965</v>
      </c>
      <c r="Q225" s="39"/>
      <c r="R225" s="39">
        <v>485</v>
      </c>
      <c r="S225" s="39">
        <v>53</v>
      </c>
    </row>
    <row r="226" spans="2:19" x14ac:dyDescent="0.15">
      <c r="B226" s="36">
        <v>41223</v>
      </c>
      <c r="C226" s="39">
        <v>11871</v>
      </c>
      <c r="D226" s="39">
        <v>8576</v>
      </c>
      <c r="E226" s="39">
        <f t="shared" si="3"/>
        <v>3295</v>
      </c>
      <c r="F226" s="39"/>
      <c r="G226" s="39"/>
      <c r="H226" s="39"/>
      <c r="I226" s="39"/>
      <c r="J226" s="39">
        <v>653</v>
      </c>
      <c r="K226" s="39">
        <v>93</v>
      </c>
      <c r="L226" s="41">
        <v>41217</v>
      </c>
      <c r="O226" s="36">
        <v>41219</v>
      </c>
      <c r="P226" s="39">
        <v>6969</v>
      </c>
      <c r="Q226" s="39"/>
      <c r="R226" s="39">
        <v>339</v>
      </c>
      <c r="S226" s="39">
        <v>54</v>
      </c>
    </row>
    <row r="227" spans="2:19" x14ac:dyDescent="0.15">
      <c r="B227" s="36">
        <v>41224</v>
      </c>
      <c r="C227" s="39">
        <v>17244</v>
      </c>
      <c r="D227" s="39">
        <v>12799</v>
      </c>
      <c r="E227" s="39">
        <f t="shared" si="3"/>
        <v>4445</v>
      </c>
      <c r="F227" s="39"/>
      <c r="G227" s="39"/>
      <c r="H227" s="39"/>
      <c r="I227" s="39"/>
      <c r="J227" s="39">
        <v>885</v>
      </c>
      <c r="K227" s="39">
        <v>126</v>
      </c>
      <c r="L227" s="41">
        <v>41224</v>
      </c>
      <c r="O227" s="36">
        <v>41220</v>
      </c>
      <c r="P227" s="39">
        <v>9435</v>
      </c>
      <c r="Q227" s="39"/>
      <c r="R227" s="39">
        <v>503</v>
      </c>
      <c r="S227" s="39">
        <v>27</v>
      </c>
    </row>
    <row r="228" spans="2:19" x14ac:dyDescent="0.15">
      <c r="B228" s="36">
        <v>41225</v>
      </c>
      <c r="C228" s="39">
        <v>6929</v>
      </c>
      <c r="D228" s="39">
        <v>4957</v>
      </c>
      <c r="E228" s="39">
        <f t="shared" si="3"/>
        <v>1972</v>
      </c>
      <c r="F228" s="39"/>
      <c r="G228" s="39"/>
      <c r="H228" s="39"/>
      <c r="I228" s="39"/>
      <c r="J228" s="39">
        <v>365</v>
      </c>
      <c r="K228" s="39">
        <v>52</v>
      </c>
      <c r="L228" s="41">
        <v>41224</v>
      </c>
      <c r="O228" s="36">
        <v>41221</v>
      </c>
      <c r="P228" s="39">
        <v>7245</v>
      </c>
      <c r="Q228" s="39"/>
      <c r="R228" s="39">
        <v>390</v>
      </c>
      <c r="S228" s="39">
        <v>28</v>
      </c>
    </row>
    <row r="229" spans="2:19" x14ac:dyDescent="0.15">
      <c r="B229" s="36">
        <v>41226</v>
      </c>
      <c r="C229" s="39">
        <v>7403</v>
      </c>
      <c r="D229" s="39">
        <v>5522</v>
      </c>
      <c r="E229" s="39">
        <f t="shared" si="3"/>
        <v>1881</v>
      </c>
      <c r="F229" s="39"/>
      <c r="G229" s="39"/>
      <c r="H229" s="39"/>
      <c r="I229" s="39"/>
      <c r="J229" s="39">
        <v>347</v>
      </c>
      <c r="K229" s="39">
        <v>49</v>
      </c>
      <c r="L229" s="41">
        <v>41224</v>
      </c>
      <c r="O229" s="36">
        <v>41222</v>
      </c>
      <c r="P229" s="39">
        <v>10496</v>
      </c>
      <c r="Q229" s="39"/>
      <c r="R229" s="39">
        <v>513</v>
      </c>
      <c r="S229" s="39">
        <v>30</v>
      </c>
    </row>
    <row r="230" spans="2:19" x14ac:dyDescent="0.15">
      <c r="B230" s="36">
        <v>41227</v>
      </c>
      <c r="C230" s="39">
        <v>9725</v>
      </c>
      <c r="D230" s="39">
        <v>7505</v>
      </c>
      <c r="E230" s="39">
        <f t="shared" si="3"/>
        <v>2220</v>
      </c>
      <c r="F230" s="39"/>
      <c r="G230" s="39"/>
      <c r="H230" s="39"/>
      <c r="I230" s="39"/>
      <c r="J230" s="39">
        <v>489</v>
      </c>
      <c r="K230" s="39">
        <v>69</v>
      </c>
      <c r="L230" s="41">
        <v>41224</v>
      </c>
      <c r="O230" s="36">
        <v>41223</v>
      </c>
      <c r="P230" s="39">
        <v>11871</v>
      </c>
      <c r="Q230" s="39"/>
      <c r="R230" s="39">
        <v>653</v>
      </c>
      <c r="S230" s="39">
        <v>40</v>
      </c>
    </row>
    <row r="231" spans="2:19" x14ac:dyDescent="0.15">
      <c r="B231" s="36">
        <v>41228</v>
      </c>
      <c r="C231" s="39">
        <v>9338</v>
      </c>
      <c r="D231" s="39">
        <v>7335</v>
      </c>
      <c r="E231" s="39">
        <f t="shared" si="3"/>
        <v>2003</v>
      </c>
      <c r="F231" s="39"/>
      <c r="G231" s="39"/>
      <c r="H231" s="39"/>
      <c r="I231" s="39"/>
      <c r="J231" s="39">
        <v>555</v>
      </c>
      <c r="K231" s="39">
        <v>79</v>
      </c>
      <c r="L231" s="41">
        <v>41224</v>
      </c>
      <c r="O231" s="36">
        <v>41224</v>
      </c>
      <c r="P231" s="39">
        <v>17244</v>
      </c>
      <c r="Q231" s="39"/>
      <c r="R231" s="39">
        <v>885</v>
      </c>
      <c r="S231" s="39">
        <v>7</v>
      </c>
    </row>
    <row r="232" spans="2:19" x14ac:dyDescent="0.15">
      <c r="B232" s="36">
        <v>41229</v>
      </c>
      <c r="C232" s="39">
        <v>8923</v>
      </c>
      <c r="D232" s="39">
        <v>7021</v>
      </c>
      <c r="E232" s="39">
        <f t="shared" si="3"/>
        <v>1902</v>
      </c>
      <c r="F232" s="39"/>
      <c r="G232" s="39"/>
      <c r="H232" s="39"/>
      <c r="I232" s="39"/>
      <c r="J232" s="39">
        <v>452</v>
      </c>
      <c r="K232" s="39">
        <v>64</v>
      </c>
      <c r="L232" s="41">
        <v>41224</v>
      </c>
      <c r="O232" s="36">
        <v>41225</v>
      </c>
      <c r="P232" s="39">
        <v>6929</v>
      </c>
      <c r="Q232" s="39"/>
      <c r="R232" s="39">
        <v>365</v>
      </c>
      <c r="S232" s="39">
        <v>37</v>
      </c>
    </row>
    <row r="233" spans="2:19" x14ac:dyDescent="0.15">
      <c r="B233" s="36">
        <v>41230</v>
      </c>
      <c r="C233" s="39">
        <v>12282</v>
      </c>
      <c r="D233" s="39">
        <v>6941</v>
      </c>
      <c r="E233" s="39">
        <f t="shared" si="3"/>
        <v>5341</v>
      </c>
      <c r="F233" s="39"/>
      <c r="G233" s="39"/>
      <c r="H233" s="39"/>
      <c r="I233" s="39"/>
      <c r="J233" s="39">
        <v>562</v>
      </c>
      <c r="K233" s="39">
        <v>80</v>
      </c>
      <c r="L233" s="41">
        <v>41224</v>
      </c>
      <c r="O233" s="36">
        <v>41226</v>
      </c>
      <c r="P233" s="39">
        <v>7403</v>
      </c>
      <c r="Q233" s="39"/>
      <c r="R233" s="39">
        <v>347</v>
      </c>
      <c r="S233" s="39">
        <v>68</v>
      </c>
    </row>
    <row r="234" spans="2:19" x14ac:dyDescent="0.15">
      <c r="B234" s="36">
        <v>41231</v>
      </c>
      <c r="C234" s="39">
        <v>9502</v>
      </c>
      <c r="D234" s="39">
        <v>4946</v>
      </c>
      <c r="E234" s="39">
        <f t="shared" si="3"/>
        <v>4556</v>
      </c>
      <c r="F234" s="39"/>
      <c r="G234" s="39"/>
      <c r="H234" s="39"/>
      <c r="I234" s="39"/>
      <c r="J234" s="39">
        <v>374</v>
      </c>
      <c r="K234" s="39">
        <v>53</v>
      </c>
      <c r="L234" s="41">
        <v>41231</v>
      </c>
      <c r="O234" s="36">
        <v>41227</v>
      </c>
      <c r="P234" s="39">
        <v>9725</v>
      </c>
      <c r="Q234" s="39"/>
      <c r="R234" s="39">
        <v>489</v>
      </c>
      <c r="S234" s="39">
        <v>74</v>
      </c>
    </row>
    <row r="235" spans="2:19" x14ac:dyDescent="0.15">
      <c r="B235" s="36">
        <v>41232</v>
      </c>
      <c r="C235" s="39">
        <v>7049</v>
      </c>
      <c r="D235" s="39">
        <v>5808</v>
      </c>
      <c r="E235" s="39">
        <f t="shared" si="3"/>
        <v>1241</v>
      </c>
      <c r="F235" s="39"/>
      <c r="G235" s="39"/>
      <c r="H235" s="39"/>
      <c r="I235" s="39"/>
      <c r="J235" s="39">
        <v>382</v>
      </c>
      <c r="K235" s="39">
        <v>54</v>
      </c>
      <c r="L235" s="41">
        <v>41231</v>
      </c>
      <c r="O235" s="36">
        <v>41228</v>
      </c>
      <c r="P235" s="39">
        <v>9338</v>
      </c>
      <c r="Q235" s="39"/>
      <c r="R235" s="39">
        <v>555</v>
      </c>
      <c r="S235" s="39">
        <v>106</v>
      </c>
    </row>
    <row r="236" spans="2:19" x14ac:dyDescent="0.15">
      <c r="B236" s="36">
        <v>41233</v>
      </c>
      <c r="C236" s="39">
        <v>4952</v>
      </c>
      <c r="D236" s="39">
        <v>2313</v>
      </c>
      <c r="E236" s="39">
        <f t="shared" si="3"/>
        <v>2639</v>
      </c>
      <c r="F236" s="39"/>
      <c r="G236" s="39"/>
      <c r="H236" s="39"/>
      <c r="I236" s="39"/>
      <c r="J236" s="39">
        <v>195</v>
      </c>
      <c r="K236" s="39">
        <v>27</v>
      </c>
      <c r="L236" s="41">
        <v>41231</v>
      </c>
      <c r="O236" s="36">
        <v>41229</v>
      </c>
      <c r="P236" s="39">
        <v>8923</v>
      </c>
      <c r="Q236" s="39"/>
      <c r="R236" s="39">
        <v>452</v>
      </c>
      <c r="S236" s="39">
        <v>75</v>
      </c>
    </row>
    <row r="237" spans="2:19" x14ac:dyDescent="0.15">
      <c r="B237" s="36">
        <v>41234</v>
      </c>
      <c r="C237" s="39">
        <v>7307</v>
      </c>
      <c r="D237" s="39">
        <v>2100</v>
      </c>
      <c r="E237" s="39">
        <f t="shared" si="3"/>
        <v>5207</v>
      </c>
      <c r="F237" s="39"/>
      <c r="G237" s="39"/>
      <c r="H237" s="39"/>
      <c r="I237" s="39"/>
      <c r="J237" s="39">
        <v>197</v>
      </c>
      <c r="K237" s="39">
        <v>28</v>
      </c>
      <c r="L237" s="41">
        <v>41231</v>
      </c>
      <c r="O237" s="36">
        <v>41230</v>
      </c>
      <c r="P237" s="39">
        <v>12282</v>
      </c>
      <c r="Q237" s="39"/>
      <c r="R237" s="39">
        <v>562</v>
      </c>
      <c r="S237" s="39">
        <v>50</v>
      </c>
    </row>
    <row r="238" spans="2:19" x14ac:dyDescent="0.15">
      <c r="B238" s="36">
        <v>41235</v>
      </c>
      <c r="C238" s="39">
        <v>7147</v>
      </c>
      <c r="D238" s="39">
        <v>633</v>
      </c>
      <c r="E238" s="39">
        <f t="shared" si="3"/>
        <v>6514</v>
      </c>
      <c r="F238" s="39"/>
      <c r="G238" s="39"/>
      <c r="H238" s="39"/>
      <c r="I238" s="39"/>
      <c r="J238" s="39">
        <v>211</v>
      </c>
      <c r="K238" s="39">
        <v>30</v>
      </c>
      <c r="L238" s="41">
        <v>41231</v>
      </c>
      <c r="O238" s="36">
        <v>41231</v>
      </c>
      <c r="P238" s="39">
        <v>9502</v>
      </c>
      <c r="Q238" s="39"/>
      <c r="R238" s="39">
        <v>374</v>
      </c>
      <c r="S238" s="39">
        <v>81</v>
      </c>
    </row>
    <row r="239" spans="2:19" x14ac:dyDescent="0.15">
      <c r="B239" s="36">
        <v>41236</v>
      </c>
      <c r="C239" s="39">
        <v>5417</v>
      </c>
      <c r="D239" s="39">
        <v>3607</v>
      </c>
      <c r="E239" s="39">
        <f t="shared" si="3"/>
        <v>1810</v>
      </c>
      <c r="F239" s="39"/>
      <c r="G239" s="39"/>
      <c r="H239" s="39"/>
      <c r="I239" s="39"/>
      <c r="J239" s="39">
        <v>284</v>
      </c>
      <c r="K239" s="39">
        <v>40</v>
      </c>
      <c r="L239" s="41">
        <v>41231</v>
      </c>
      <c r="O239" s="36">
        <v>41232</v>
      </c>
      <c r="P239" s="39">
        <v>7049</v>
      </c>
      <c r="Q239" s="39"/>
      <c r="R239" s="39">
        <v>382</v>
      </c>
      <c r="S239" s="39">
        <v>96</v>
      </c>
    </row>
    <row r="240" spans="2:19" x14ac:dyDescent="0.15">
      <c r="B240" s="36">
        <v>41237</v>
      </c>
      <c r="C240" s="39">
        <v>2364</v>
      </c>
      <c r="D240" s="39">
        <v>1</v>
      </c>
      <c r="E240" s="39">
        <f t="shared" si="3"/>
        <v>2363</v>
      </c>
      <c r="F240" s="39"/>
      <c r="G240" s="39"/>
      <c r="H240" s="39"/>
      <c r="I240" s="39"/>
      <c r="J240" s="39">
        <v>53</v>
      </c>
      <c r="K240" s="39">
        <v>7</v>
      </c>
      <c r="L240" s="41">
        <v>41231</v>
      </c>
      <c r="O240" s="36">
        <v>41233</v>
      </c>
      <c r="P240" s="39">
        <v>4952</v>
      </c>
      <c r="Q240" s="39"/>
      <c r="R240" s="39">
        <v>195</v>
      </c>
      <c r="S240" s="39">
        <v>53</v>
      </c>
    </row>
    <row r="241" spans="2:19" x14ac:dyDescent="0.15">
      <c r="B241" s="36">
        <v>41238</v>
      </c>
      <c r="C241" s="39">
        <v>6574</v>
      </c>
      <c r="D241" s="39">
        <v>3336</v>
      </c>
      <c r="E241" s="39">
        <f t="shared" si="3"/>
        <v>3238</v>
      </c>
      <c r="F241" s="39"/>
      <c r="G241" s="39"/>
      <c r="H241" s="39"/>
      <c r="I241" s="39"/>
      <c r="J241" s="39">
        <v>265</v>
      </c>
      <c r="K241" s="39">
        <v>37</v>
      </c>
      <c r="L241" s="41">
        <v>41238</v>
      </c>
      <c r="O241" s="36">
        <v>41234</v>
      </c>
      <c r="P241" s="39">
        <v>7307</v>
      </c>
      <c r="Q241" s="39"/>
      <c r="R241" s="39">
        <v>197</v>
      </c>
      <c r="S241" s="39">
        <v>68</v>
      </c>
    </row>
    <row r="242" spans="2:19" x14ac:dyDescent="0.15">
      <c r="B242" s="36">
        <v>41239</v>
      </c>
      <c r="C242" s="39">
        <v>9093</v>
      </c>
      <c r="D242" s="39">
        <v>6774</v>
      </c>
      <c r="E242" s="39">
        <f t="shared" si="3"/>
        <v>2319</v>
      </c>
      <c r="F242" s="39"/>
      <c r="G242" s="39"/>
      <c r="H242" s="39"/>
      <c r="I242" s="39"/>
      <c r="J242" s="39">
        <v>476</v>
      </c>
      <c r="K242" s="39">
        <v>68</v>
      </c>
      <c r="L242" s="41">
        <v>41238</v>
      </c>
      <c r="O242" s="36">
        <v>41235</v>
      </c>
      <c r="P242" s="39">
        <v>7147</v>
      </c>
      <c r="Q242" s="39"/>
      <c r="R242" s="39">
        <v>211</v>
      </c>
      <c r="S242" s="39">
        <v>50</v>
      </c>
    </row>
    <row r="243" spans="2:19" x14ac:dyDescent="0.15">
      <c r="B243" s="36">
        <v>41240</v>
      </c>
      <c r="C243" s="39">
        <v>8677</v>
      </c>
      <c r="D243" s="39">
        <v>7621</v>
      </c>
      <c r="E243" s="39">
        <f t="shared" si="3"/>
        <v>1056</v>
      </c>
      <c r="F243" s="39"/>
      <c r="G243" s="39"/>
      <c r="H243" s="39"/>
      <c r="I243" s="39"/>
      <c r="J243" s="39">
        <v>519</v>
      </c>
      <c r="K243" s="39">
        <v>74</v>
      </c>
      <c r="L243" s="41">
        <v>41238</v>
      </c>
      <c r="O243" s="36">
        <v>41236</v>
      </c>
      <c r="P243" s="39">
        <v>5417</v>
      </c>
      <c r="Q243" s="39"/>
      <c r="R243" s="39">
        <v>284</v>
      </c>
      <c r="S243" s="39">
        <v>64</v>
      </c>
    </row>
    <row r="244" spans="2:19" x14ac:dyDescent="0.15">
      <c r="B244" s="36">
        <v>41241</v>
      </c>
      <c r="C244" s="39">
        <v>15784</v>
      </c>
      <c r="D244" s="39">
        <v>8765</v>
      </c>
      <c r="E244" s="39">
        <f t="shared" si="3"/>
        <v>7019</v>
      </c>
      <c r="F244" s="39"/>
      <c r="G244" s="39"/>
      <c r="H244" s="39"/>
      <c r="I244" s="39"/>
      <c r="J244" s="39">
        <v>742</v>
      </c>
      <c r="K244" s="39">
        <v>106</v>
      </c>
      <c r="L244" s="41">
        <v>41238</v>
      </c>
      <c r="O244" s="36">
        <v>41237</v>
      </c>
      <c r="P244" s="39">
        <v>2364</v>
      </c>
      <c r="Q244" s="39"/>
      <c r="R244" s="39">
        <v>53</v>
      </c>
      <c r="S244" s="39">
        <v>68</v>
      </c>
    </row>
    <row r="245" spans="2:19" x14ac:dyDescent="0.15">
      <c r="B245" s="36">
        <v>41242</v>
      </c>
      <c r="C245" s="39">
        <v>9549</v>
      </c>
      <c r="D245" s="39">
        <v>7842</v>
      </c>
      <c r="E245" s="39">
        <f t="shared" si="3"/>
        <v>1707</v>
      </c>
      <c r="F245" s="39"/>
      <c r="G245" s="39"/>
      <c r="H245" s="39"/>
      <c r="I245" s="39"/>
      <c r="J245" s="39">
        <v>529</v>
      </c>
      <c r="K245" s="39">
        <v>75</v>
      </c>
      <c r="L245" s="41">
        <v>41238</v>
      </c>
      <c r="O245" s="36">
        <v>41238</v>
      </c>
      <c r="P245" s="39">
        <v>6574</v>
      </c>
      <c r="Q245" s="39"/>
      <c r="R245" s="39">
        <v>265</v>
      </c>
      <c r="S245" s="39">
        <v>74</v>
      </c>
    </row>
    <row r="246" spans="2:19" x14ac:dyDescent="0.15">
      <c r="B246" s="36">
        <v>41243</v>
      </c>
      <c r="C246" s="39">
        <v>6468</v>
      </c>
      <c r="D246" s="39">
        <v>4968</v>
      </c>
      <c r="E246" s="39">
        <f t="shared" si="3"/>
        <v>1500</v>
      </c>
      <c r="F246" s="39"/>
      <c r="G246" s="39"/>
      <c r="H246" s="39"/>
      <c r="I246" s="39"/>
      <c r="J246" s="39">
        <v>354</v>
      </c>
      <c r="K246" s="39">
        <v>50</v>
      </c>
      <c r="L246" s="41">
        <v>41238</v>
      </c>
      <c r="O246" s="36">
        <v>41239</v>
      </c>
      <c r="P246" s="39">
        <v>9093</v>
      </c>
      <c r="Q246" s="39"/>
      <c r="R246" s="39">
        <v>476</v>
      </c>
      <c r="S246" s="39">
        <v>83</v>
      </c>
    </row>
    <row r="247" spans="2:19" x14ac:dyDescent="0.15">
      <c r="B247" s="36">
        <v>41244</v>
      </c>
      <c r="C247" s="39">
        <v>12617</v>
      </c>
      <c r="D247" s="39">
        <v>8776</v>
      </c>
      <c r="E247" s="39">
        <f t="shared" si="3"/>
        <v>3841</v>
      </c>
      <c r="F247" s="39"/>
      <c r="G247" s="39"/>
      <c r="H247" s="39"/>
      <c r="I247" s="39"/>
      <c r="J247" s="39">
        <v>569</v>
      </c>
      <c r="K247" s="39">
        <v>81</v>
      </c>
      <c r="L247" s="41">
        <v>41238</v>
      </c>
      <c r="O247" s="36">
        <v>41240</v>
      </c>
      <c r="P247" s="39">
        <v>8677</v>
      </c>
      <c r="Q247" s="39"/>
      <c r="R247" s="39">
        <v>519</v>
      </c>
      <c r="S247" s="39">
        <v>77</v>
      </c>
    </row>
    <row r="248" spans="2:19" x14ac:dyDescent="0.15">
      <c r="B248" s="36">
        <v>41245</v>
      </c>
      <c r="C248" s="39">
        <v>15430</v>
      </c>
      <c r="D248" s="39">
        <v>6963</v>
      </c>
      <c r="E248" s="39">
        <f t="shared" si="3"/>
        <v>8467</v>
      </c>
      <c r="F248" s="39"/>
      <c r="G248" s="39"/>
      <c r="H248" s="39"/>
      <c r="I248" s="39"/>
      <c r="J248" s="39">
        <v>675</v>
      </c>
      <c r="K248" s="39">
        <v>96</v>
      </c>
      <c r="L248" s="41">
        <v>41245</v>
      </c>
      <c r="O248" s="36">
        <v>41241</v>
      </c>
      <c r="P248" s="39">
        <v>15784</v>
      </c>
      <c r="Q248" s="39"/>
      <c r="R248" s="39">
        <v>742</v>
      </c>
      <c r="S248" s="39">
        <v>111</v>
      </c>
    </row>
    <row r="249" spans="2:19" x14ac:dyDescent="0.15">
      <c r="B249" s="36">
        <v>41246</v>
      </c>
      <c r="C249" s="39">
        <v>6500</v>
      </c>
      <c r="D249" s="39">
        <v>5025</v>
      </c>
      <c r="E249" s="39">
        <f t="shared" si="3"/>
        <v>1475</v>
      </c>
      <c r="F249" s="39"/>
      <c r="G249" s="39"/>
      <c r="H249" s="39"/>
      <c r="I249" s="39"/>
      <c r="J249" s="39">
        <v>374</v>
      </c>
      <c r="K249" s="39">
        <v>53</v>
      </c>
      <c r="L249" s="41">
        <v>41245</v>
      </c>
      <c r="O249" s="36">
        <v>41242</v>
      </c>
      <c r="P249" s="39">
        <v>9549</v>
      </c>
      <c r="Q249" s="39"/>
      <c r="R249" s="39">
        <v>529</v>
      </c>
      <c r="S249" s="39">
        <v>76</v>
      </c>
    </row>
    <row r="250" spans="2:19" x14ac:dyDescent="0.15">
      <c r="B250" s="36">
        <v>41247</v>
      </c>
      <c r="C250" s="39">
        <v>9685</v>
      </c>
      <c r="D250" s="39">
        <v>6159</v>
      </c>
      <c r="E250" s="39">
        <f t="shared" si="3"/>
        <v>3526</v>
      </c>
      <c r="F250" s="39"/>
      <c r="G250" s="39"/>
      <c r="H250" s="39"/>
      <c r="I250" s="39"/>
      <c r="J250" s="39">
        <v>479</v>
      </c>
      <c r="K250" s="39">
        <v>68</v>
      </c>
      <c r="L250" s="41">
        <v>41245</v>
      </c>
      <c r="O250" s="36">
        <v>41243</v>
      </c>
      <c r="P250" s="39">
        <v>6468</v>
      </c>
      <c r="Q250" s="39"/>
      <c r="R250" s="39">
        <v>354</v>
      </c>
      <c r="S250" s="39">
        <v>57</v>
      </c>
    </row>
    <row r="251" spans="2:19" x14ac:dyDescent="0.15">
      <c r="B251" s="36">
        <v>41248</v>
      </c>
      <c r="C251" s="39">
        <v>9539</v>
      </c>
      <c r="D251" s="39">
        <v>2655</v>
      </c>
      <c r="E251" s="39">
        <f t="shared" si="3"/>
        <v>6884</v>
      </c>
      <c r="F251" s="39"/>
      <c r="G251" s="39"/>
      <c r="H251" s="39"/>
      <c r="I251" s="39"/>
      <c r="J251" s="39">
        <v>353</v>
      </c>
      <c r="K251" s="39">
        <v>50</v>
      </c>
      <c r="L251" s="41">
        <v>41245</v>
      </c>
      <c r="O251" s="36">
        <v>41244</v>
      </c>
      <c r="P251" s="39">
        <v>12617</v>
      </c>
      <c r="Q251" s="39"/>
      <c r="R251" s="39">
        <v>569</v>
      </c>
      <c r="S251" s="39">
        <v>69</v>
      </c>
    </row>
    <row r="252" spans="2:19" x14ac:dyDescent="0.15">
      <c r="B252" s="36">
        <v>41249</v>
      </c>
      <c r="C252" s="39">
        <v>10118</v>
      </c>
      <c r="D252" s="39">
        <v>6672</v>
      </c>
      <c r="E252" s="39">
        <f t="shared" si="3"/>
        <v>3446</v>
      </c>
      <c r="F252" s="39"/>
      <c r="G252" s="39"/>
      <c r="H252" s="39"/>
      <c r="I252" s="39"/>
      <c r="J252" s="39">
        <v>449</v>
      </c>
      <c r="K252" s="39">
        <v>64</v>
      </c>
      <c r="L252" s="41">
        <v>41245</v>
      </c>
      <c r="O252" s="36">
        <v>41245</v>
      </c>
      <c r="P252" s="39">
        <v>15430</v>
      </c>
      <c r="Q252" s="39"/>
      <c r="R252" s="39">
        <v>675</v>
      </c>
      <c r="S252" s="39">
        <v>65</v>
      </c>
    </row>
    <row r="253" spans="2:19" x14ac:dyDescent="0.15">
      <c r="B253" s="36">
        <v>41250</v>
      </c>
      <c r="C253" s="39">
        <v>8756</v>
      </c>
      <c r="D253" s="39">
        <v>6324</v>
      </c>
      <c r="E253" s="39">
        <f t="shared" si="3"/>
        <v>2432</v>
      </c>
      <c r="F253" s="39"/>
      <c r="G253" s="39"/>
      <c r="H253" s="39"/>
      <c r="I253" s="39"/>
      <c r="J253" s="39">
        <v>480</v>
      </c>
      <c r="K253" s="39">
        <v>68</v>
      </c>
      <c r="L253" s="41">
        <v>41245</v>
      </c>
      <c r="O253" s="36">
        <v>41246</v>
      </c>
      <c r="P253" s="39">
        <v>6500</v>
      </c>
      <c r="Q253" s="39"/>
      <c r="R253" s="39">
        <v>374</v>
      </c>
      <c r="S253" s="39">
        <v>101</v>
      </c>
    </row>
    <row r="254" spans="2:19" x14ac:dyDescent="0.15">
      <c r="B254" s="36">
        <v>41251</v>
      </c>
      <c r="C254" s="39">
        <v>9598</v>
      </c>
      <c r="D254" s="39">
        <v>6799</v>
      </c>
      <c r="E254" s="39">
        <f t="shared" si="3"/>
        <v>2799</v>
      </c>
      <c r="F254" s="39"/>
      <c r="G254" s="39"/>
      <c r="H254" s="39"/>
      <c r="I254" s="39"/>
      <c r="J254" s="39">
        <v>520</v>
      </c>
      <c r="K254" s="39">
        <v>74</v>
      </c>
      <c r="L254" s="41">
        <v>41245</v>
      </c>
      <c r="O254" s="36">
        <v>41247</v>
      </c>
      <c r="P254" s="39">
        <v>9685</v>
      </c>
      <c r="Q254" s="39"/>
      <c r="R254" s="39">
        <v>479</v>
      </c>
      <c r="S254" s="39">
        <v>67</v>
      </c>
    </row>
    <row r="255" spans="2:19" x14ac:dyDescent="0.15">
      <c r="B255" s="36">
        <v>41252</v>
      </c>
      <c r="C255" s="39">
        <v>12585</v>
      </c>
      <c r="D255" s="39">
        <v>5963</v>
      </c>
      <c r="E255" s="39">
        <f t="shared" si="3"/>
        <v>6622</v>
      </c>
      <c r="F255" s="39"/>
      <c r="G255" s="39"/>
      <c r="H255" s="39"/>
      <c r="I255" s="39"/>
      <c r="J255" s="39">
        <v>584</v>
      </c>
      <c r="K255" s="39">
        <v>83</v>
      </c>
      <c r="L255" s="41">
        <v>41252</v>
      </c>
      <c r="O255" s="36">
        <v>41248</v>
      </c>
      <c r="P255" s="39">
        <v>9539</v>
      </c>
      <c r="Q255" s="39"/>
      <c r="R255" s="39">
        <v>353</v>
      </c>
      <c r="S255" s="39">
        <v>71</v>
      </c>
    </row>
    <row r="256" spans="2:19" x14ac:dyDescent="0.15">
      <c r="B256" s="36">
        <v>41253</v>
      </c>
      <c r="C256" s="39">
        <v>9176</v>
      </c>
      <c r="D256" s="39">
        <v>7453</v>
      </c>
      <c r="E256" s="39">
        <f t="shared" si="3"/>
        <v>1723</v>
      </c>
      <c r="F256" s="39"/>
      <c r="G256" s="39"/>
      <c r="H256" s="39"/>
      <c r="I256" s="39"/>
      <c r="J256" s="39">
        <v>542</v>
      </c>
      <c r="K256" s="39">
        <v>77</v>
      </c>
      <c r="L256" s="41">
        <v>41252</v>
      </c>
      <c r="O256" s="36">
        <v>41249</v>
      </c>
      <c r="P256" s="39">
        <v>10118</v>
      </c>
      <c r="Q256" s="39"/>
      <c r="R256" s="39">
        <v>449</v>
      </c>
      <c r="S256" s="39">
        <v>43</v>
      </c>
    </row>
    <row r="257" spans="2:19" x14ac:dyDescent="0.15">
      <c r="B257" s="36">
        <v>41254</v>
      </c>
      <c r="C257" s="39">
        <v>16795</v>
      </c>
      <c r="D257" s="39">
        <v>9224</v>
      </c>
      <c r="E257" s="39">
        <f t="shared" si="3"/>
        <v>7571</v>
      </c>
      <c r="F257" s="39"/>
      <c r="G257" s="39"/>
      <c r="H257" s="39"/>
      <c r="I257" s="39"/>
      <c r="J257" s="39">
        <v>779</v>
      </c>
      <c r="K257" s="39">
        <v>111</v>
      </c>
      <c r="L257" s="41">
        <v>41252</v>
      </c>
      <c r="O257" s="36">
        <v>41250</v>
      </c>
      <c r="P257" s="39">
        <v>8756</v>
      </c>
      <c r="Q257" s="39"/>
      <c r="R257" s="39">
        <v>480</v>
      </c>
      <c r="S257" s="39">
        <v>49</v>
      </c>
    </row>
    <row r="258" spans="2:19" x14ac:dyDescent="0.15">
      <c r="B258" s="36">
        <v>41255</v>
      </c>
      <c r="C258" s="39">
        <v>9135</v>
      </c>
      <c r="D258" s="39">
        <v>7486</v>
      </c>
      <c r="E258" s="39">
        <f t="shared" si="3"/>
        <v>1649</v>
      </c>
      <c r="F258" s="39"/>
      <c r="G258" s="39"/>
      <c r="H258" s="39"/>
      <c r="I258" s="39"/>
      <c r="J258" s="39">
        <v>536</v>
      </c>
      <c r="K258" s="39">
        <v>76</v>
      </c>
      <c r="L258" s="41">
        <v>41252</v>
      </c>
      <c r="O258" s="36">
        <v>41251</v>
      </c>
      <c r="P258" s="39">
        <v>9598</v>
      </c>
      <c r="Q258" s="39"/>
      <c r="R258" s="39">
        <v>520</v>
      </c>
      <c r="S258" s="39">
        <v>38</v>
      </c>
    </row>
    <row r="259" spans="2:19" x14ac:dyDescent="0.15">
      <c r="B259" s="36">
        <v>41256</v>
      </c>
      <c r="C259" s="39">
        <v>7213</v>
      </c>
      <c r="D259" s="39">
        <v>4937</v>
      </c>
      <c r="E259" s="39">
        <f t="shared" si="3"/>
        <v>2276</v>
      </c>
      <c r="F259" s="39"/>
      <c r="G259" s="39"/>
      <c r="H259" s="39"/>
      <c r="I259" s="39"/>
      <c r="J259" s="39">
        <v>405</v>
      </c>
      <c r="K259" s="39">
        <v>57</v>
      </c>
      <c r="L259" s="41">
        <v>41252</v>
      </c>
      <c r="O259" s="36">
        <v>41252</v>
      </c>
      <c r="P259" s="39">
        <v>12585</v>
      </c>
      <c r="Q259" s="39"/>
      <c r="R259" s="39">
        <v>584</v>
      </c>
      <c r="S259" s="39">
        <v>91</v>
      </c>
    </row>
    <row r="260" spans="2:19" x14ac:dyDescent="0.15">
      <c r="B260" s="36">
        <v>41257</v>
      </c>
      <c r="C260" s="39">
        <v>9360</v>
      </c>
      <c r="D260" s="39">
        <v>7513</v>
      </c>
      <c r="E260" s="39">
        <f t="shared" si="3"/>
        <v>1847</v>
      </c>
      <c r="F260" s="39"/>
      <c r="G260" s="39"/>
      <c r="H260" s="39"/>
      <c r="I260" s="39"/>
      <c r="J260" s="39">
        <v>486</v>
      </c>
      <c r="K260" s="39">
        <v>69</v>
      </c>
      <c r="L260" s="41">
        <v>41252</v>
      </c>
      <c r="O260" s="36">
        <v>41253</v>
      </c>
      <c r="P260" s="39">
        <v>9176</v>
      </c>
      <c r="Q260" s="39"/>
      <c r="R260" s="39">
        <v>542</v>
      </c>
      <c r="S260" s="39">
        <v>146</v>
      </c>
    </row>
    <row r="261" spans="2:19" x14ac:dyDescent="0.15">
      <c r="B261" s="36">
        <v>41258</v>
      </c>
      <c r="C261" s="39">
        <v>8670</v>
      </c>
      <c r="D261" s="39">
        <v>6963</v>
      </c>
      <c r="E261" s="39">
        <f t="shared" si="3"/>
        <v>1707</v>
      </c>
      <c r="F261" s="39"/>
      <c r="G261" s="39"/>
      <c r="H261" s="39"/>
      <c r="I261" s="39"/>
      <c r="J261" s="39">
        <v>461</v>
      </c>
      <c r="K261" s="39">
        <v>65</v>
      </c>
      <c r="L261" s="41">
        <v>41252</v>
      </c>
      <c r="O261" s="36">
        <v>41254</v>
      </c>
      <c r="P261" s="39">
        <v>16795</v>
      </c>
      <c r="Q261" s="39"/>
      <c r="R261" s="39">
        <v>779</v>
      </c>
      <c r="S261" s="39">
        <v>63</v>
      </c>
    </row>
    <row r="262" spans="2:19" x14ac:dyDescent="0.15">
      <c r="B262" s="36">
        <v>41259</v>
      </c>
      <c r="C262" s="39">
        <v>15729</v>
      </c>
      <c r="D262" s="39">
        <v>9129</v>
      </c>
      <c r="E262" s="39">
        <f t="shared" si="3"/>
        <v>6600</v>
      </c>
      <c r="F262" s="39"/>
      <c r="G262" s="39"/>
      <c r="H262" s="39"/>
      <c r="I262" s="39"/>
      <c r="J262" s="39">
        <v>710</v>
      </c>
      <c r="K262" s="39">
        <v>101</v>
      </c>
      <c r="L262" s="41">
        <v>41259</v>
      </c>
      <c r="O262" s="36">
        <v>41255</v>
      </c>
      <c r="P262" s="39">
        <v>9135</v>
      </c>
      <c r="Q262" s="39"/>
      <c r="R262" s="39">
        <v>536</v>
      </c>
      <c r="S262" s="39">
        <v>77</v>
      </c>
    </row>
    <row r="263" spans="2:19" x14ac:dyDescent="0.15">
      <c r="B263" s="36">
        <v>41260</v>
      </c>
      <c r="C263" s="39">
        <v>9394</v>
      </c>
      <c r="D263" s="39">
        <v>7267</v>
      </c>
      <c r="E263" s="39">
        <f t="shared" si="3"/>
        <v>2127</v>
      </c>
      <c r="F263" s="39"/>
      <c r="G263" s="39"/>
      <c r="H263" s="39"/>
      <c r="I263" s="39"/>
      <c r="J263" s="39">
        <v>473</v>
      </c>
      <c r="K263" s="39">
        <v>67</v>
      </c>
      <c r="L263" s="41">
        <v>41259</v>
      </c>
      <c r="O263" s="36">
        <v>41256</v>
      </c>
      <c r="P263" s="39">
        <v>7213</v>
      </c>
      <c r="Q263" s="39"/>
      <c r="R263" s="39">
        <v>405</v>
      </c>
      <c r="S263" s="39">
        <v>91</v>
      </c>
    </row>
    <row r="264" spans="2:19" x14ac:dyDescent="0.15">
      <c r="B264" s="36">
        <v>41261</v>
      </c>
      <c r="C264" s="39">
        <v>9809</v>
      </c>
      <c r="D264" s="39">
        <v>6668</v>
      </c>
      <c r="E264" s="39">
        <f t="shared" si="3"/>
        <v>3141</v>
      </c>
      <c r="F264" s="39"/>
      <c r="G264" s="39"/>
      <c r="H264" s="39"/>
      <c r="I264" s="39"/>
      <c r="J264" s="39">
        <v>499</v>
      </c>
      <c r="K264" s="39">
        <v>71</v>
      </c>
      <c r="L264" s="41">
        <v>41259</v>
      </c>
      <c r="O264" s="36">
        <v>41257</v>
      </c>
      <c r="P264" s="39">
        <v>9360</v>
      </c>
      <c r="Q264" s="39"/>
      <c r="R264" s="39">
        <v>486</v>
      </c>
      <c r="S264" s="39">
        <v>86</v>
      </c>
    </row>
    <row r="265" spans="2:19" x14ac:dyDescent="0.15">
      <c r="B265" s="36">
        <v>41262</v>
      </c>
      <c r="C265" s="39">
        <v>7411</v>
      </c>
      <c r="D265" s="39">
        <v>4284</v>
      </c>
      <c r="E265" s="39">
        <f t="shared" si="3"/>
        <v>3127</v>
      </c>
      <c r="F265" s="39"/>
      <c r="G265" s="39"/>
      <c r="H265" s="39"/>
      <c r="I265" s="39"/>
      <c r="J265" s="39">
        <v>305</v>
      </c>
      <c r="K265" s="39">
        <v>43</v>
      </c>
      <c r="L265" s="41">
        <v>41259</v>
      </c>
      <c r="O265" s="36">
        <v>41258</v>
      </c>
      <c r="P265" s="39">
        <v>8670</v>
      </c>
      <c r="Q265" s="39"/>
      <c r="R265" s="39">
        <v>461</v>
      </c>
      <c r="S265" s="39">
        <v>82</v>
      </c>
    </row>
    <row r="266" spans="2:19" x14ac:dyDescent="0.15">
      <c r="B266" s="36">
        <v>41263</v>
      </c>
      <c r="C266" s="39">
        <v>10027</v>
      </c>
      <c r="D266" s="39">
        <v>2941</v>
      </c>
      <c r="E266" s="39">
        <f t="shared" si="3"/>
        <v>7086</v>
      </c>
      <c r="F266" s="39"/>
      <c r="G266" s="39"/>
      <c r="H266" s="39"/>
      <c r="I266" s="39"/>
      <c r="J266" s="39">
        <v>344</v>
      </c>
      <c r="K266" s="39">
        <v>49</v>
      </c>
      <c r="L266" s="41">
        <v>41259</v>
      </c>
      <c r="O266" s="36">
        <v>41259</v>
      </c>
      <c r="P266" s="39">
        <v>15729</v>
      </c>
      <c r="Q266" s="39"/>
      <c r="R266" s="39">
        <v>710</v>
      </c>
      <c r="S266" s="39">
        <v>21</v>
      </c>
    </row>
    <row r="267" spans="2:19" x14ac:dyDescent="0.15">
      <c r="B267" s="36">
        <v>41264</v>
      </c>
      <c r="C267" s="39">
        <v>7967</v>
      </c>
      <c r="D267" s="39">
        <v>1421</v>
      </c>
      <c r="E267" s="39">
        <f t="shared" si="3"/>
        <v>6546</v>
      </c>
      <c r="F267" s="39"/>
      <c r="G267" s="39"/>
      <c r="H267" s="39"/>
      <c r="I267" s="39"/>
      <c r="J267" s="39">
        <v>271</v>
      </c>
      <c r="K267" s="39">
        <v>38</v>
      </c>
      <c r="L267" s="41">
        <v>41259</v>
      </c>
      <c r="O267" s="36">
        <v>41260</v>
      </c>
      <c r="P267" s="39">
        <v>9394</v>
      </c>
      <c r="Q267" s="39"/>
      <c r="R267" s="39">
        <v>473</v>
      </c>
      <c r="S267" s="39">
        <v>31</v>
      </c>
    </row>
    <row r="268" spans="2:19" x14ac:dyDescent="0.15">
      <c r="B268" s="36">
        <v>41265</v>
      </c>
      <c r="C268" s="39">
        <v>15678</v>
      </c>
      <c r="D268" s="39">
        <v>6226</v>
      </c>
      <c r="E268" s="39">
        <f t="shared" si="3"/>
        <v>9452</v>
      </c>
      <c r="F268" s="39"/>
      <c r="G268" s="39"/>
      <c r="H268" s="39"/>
      <c r="I268" s="39"/>
      <c r="J268" s="39">
        <v>643</v>
      </c>
      <c r="K268" s="39">
        <v>91</v>
      </c>
      <c r="L268" s="41">
        <v>41259</v>
      </c>
      <c r="O268" s="36">
        <v>41261</v>
      </c>
      <c r="P268" s="39">
        <v>9809</v>
      </c>
      <c r="Q268" s="39"/>
      <c r="R268" s="39">
        <v>499</v>
      </c>
      <c r="S268" s="39">
        <v>4</v>
      </c>
    </row>
    <row r="269" spans="2:19" x14ac:dyDescent="0.15">
      <c r="B269" s="36">
        <v>41266</v>
      </c>
      <c r="C269" s="39">
        <v>21620</v>
      </c>
      <c r="D269" s="39">
        <v>16306</v>
      </c>
      <c r="E269" s="39">
        <f t="shared" si="3"/>
        <v>5314</v>
      </c>
      <c r="F269" s="39"/>
      <c r="G269" s="39"/>
      <c r="H269" s="39"/>
      <c r="I269" s="39"/>
      <c r="J269" s="39">
        <v>1027</v>
      </c>
      <c r="K269" s="39">
        <v>146</v>
      </c>
      <c r="L269" s="41">
        <v>41266</v>
      </c>
      <c r="O269" s="36">
        <v>41262</v>
      </c>
      <c r="P269" s="39">
        <v>7411</v>
      </c>
      <c r="Q269" s="39"/>
      <c r="R269" s="39">
        <v>305</v>
      </c>
      <c r="S269" s="39">
        <v>12</v>
      </c>
    </row>
    <row r="270" spans="2:19" x14ac:dyDescent="0.15">
      <c r="B270" s="36">
        <v>41267</v>
      </c>
      <c r="C270" s="39">
        <v>9050</v>
      </c>
      <c r="D270" s="39">
        <v>5758</v>
      </c>
      <c r="E270" s="39">
        <f t="shared" si="3"/>
        <v>3292</v>
      </c>
      <c r="F270" s="39"/>
      <c r="G270" s="39"/>
      <c r="H270" s="39"/>
      <c r="I270" s="39"/>
      <c r="J270" s="39">
        <v>445</v>
      </c>
      <c r="K270" s="39">
        <v>63</v>
      </c>
      <c r="L270" s="41">
        <v>41266</v>
      </c>
      <c r="O270" s="36">
        <v>41263</v>
      </c>
      <c r="P270" s="39">
        <v>10027</v>
      </c>
      <c r="Q270" s="39"/>
      <c r="R270" s="39">
        <v>344</v>
      </c>
      <c r="S270" s="39">
        <v>12</v>
      </c>
    </row>
    <row r="271" spans="2:19" x14ac:dyDescent="0.15">
      <c r="B271" s="36">
        <v>41268</v>
      </c>
      <c r="C271" s="39">
        <v>9531</v>
      </c>
      <c r="D271" s="39">
        <v>7299</v>
      </c>
      <c r="E271" s="39">
        <f t="shared" si="3"/>
        <v>2232</v>
      </c>
      <c r="F271" s="39"/>
      <c r="G271" s="39"/>
      <c r="H271" s="39"/>
      <c r="I271" s="39"/>
      <c r="J271" s="39">
        <v>545</v>
      </c>
      <c r="K271" s="39">
        <v>77</v>
      </c>
      <c r="L271" s="41">
        <v>41266</v>
      </c>
      <c r="O271" s="36">
        <v>41264</v>
      </c>
      <c r="P271" s="39">
        <v>7967</v>
      </c>
      <c r="Q271" s="39"/>
      <c r="R271" s="39">
        <v>271</v>
      </c>
      <c r="S271" s="39">
        <v>61</v>
      </c>
    </row>
    <row r="272" spans="2:19" x14ac:dyDescent="0.15">
      <c r="B272" s="36">
        <v>41269</v>
      </c>
      <c r="C272" s="39">
        <v>10255</v>
      </c>
      <c r="D272" s="39">
        <v>8319</v>
      </c>
      <c r="E272" s="39">
        <f t="shared" ref="E272:E335" si="4">C272-D272</f>
        <v>1936</v>
      </c>
      <c r="F272" s="39"/>
      <c r="G272" s="39"/>
      <c r="H272" s="39"/>
      <c r="I272" s="39"/>
      <c r="J272" s="39">
        <v>641</v>
      </c>
      <c r="K272" s="39">
        <v>91</v>
      </c>
      <c r="L272" s="41">
        <v>41266</v>
      </c>
      <c r="O272" s="36">
        <v>41265</v>
      </c>
      <c r="P272" s="39">
        <v>15678</v>
      </c>
      <c r="Q272" s="39"/>
      <c r="R272" s="39">
        <v>643</v>
      </c>
      <c r="S272" s="39">
        <v>61</v>
      </c>
    </row>
    <row r="273" spans="2:19" x14ac:dyDescent="0.15">
      <c r="B273" s="36">
        <v>41270</v>
      </c>
      <c r="C273" s="39">
        <v>11887</v>
      </c>
      <c r="D273" s="39">
        <v>8808</v>
      </c>
      <c r="E273" s="39">
        <f t="shared" si="4"/>
        <v>3079</v>
      </c>
      <c r="F273" s="39"/>
      <c r="G273" s="39"/>
      <c r="H273" s="39"/>
      <c r="I273" s="39"/>
      <c r="J273" s="39">
        <v>606</v>
      </c>
      <c r="K273" s="39">
        <v>86</v>
      </c>
      <c r="L273" s="41">
        <v>41266</v>
      </c>
      <c r="O273" s="36">
        <v>41266</v>
      </c>
      <c r="P273" s="39">
        <v>21620</v>
      </c>
      <c r="Q273" s="39"/>
      <c r="R273" s="39">
        <v>1027</v>
      </c>
      <c r="S273" s="39">
        <v>68</v>
      </c>
    </row>
    <row r="274" spans="2:19" x14ac:dyDescent="0.15">
      <c r="B274" s="36">
        <v>41271</v>
      </c>
      <c r="C274" s="39">
        <v>13191</v>
      </c>
      <c r="D274" s="39">
        <v>5981</v>
      </c>
      <c r="E274" s="39">
        <f t="shared" si="4"/>
        <v>7210</v>
      </c>
      <c r="F274" s="39"/>
      <c r="G274" s="39"/>
      <c r="H274" s="39"/>
      <c r="I274" s="39"/>
      <c r="J274" s="39">
        <v>575</v>
      </c>
      <c r="K274" s="39">
        <v>82</v>
      </c>
      <c r="L274" s="41">
        <v>41266</v>
      </c>
      <c r="O274" s="36">
        <v>41267</v>
      </c>
      <c r="P274" s="39">
        <v>9050</v>
      </c>
      <c r="Q274" s="39"/>
      <c r="R274" s="39">
        <v>445</v>
      </c>
      <c r="S274" s="39">
        <v>81</v>
      </c>
    </row>
    <row r="275" spans="2:19" x14ac:dyDescent="0.15">
      <c r="B275" s="36">
        <v>41272</v>
      </c>
      <c r="C275" s="39">
        <v>3087</v>
      </c>
      <c r="D275" s="39">
        <v>1993</v>
      </c>
      <c r="E275" s="39">
        <f t="shared" si="4"/>
        <v>1094</v>
      </c>
      <c r="F275" s="39"/>
      <c r="G275" s="39"/>
      <c r="H275" s="39"/>
      <c r="I275" s="39"/>
      <c r="J275" s="39">
        <v>153</v>
      </c>
      <c r="K275" s="39">
        <v>21</v>
      </c>
      <c r="L275" s="41">
        <v>41266</v>
      </c>
      <c r="O275" s="36">
        <v>41268</v>
      </c>
      <c r="P275" s="39">
        <v>9531</v>
      </c>
      <c r="Q275" s="39"/>
      <c r="R275" s="39">
        <v>545</v>
      </c>
      <c r="S275" s="39">
        <v>76</v>
      </c>
    </row>
    <row r="276" spans="2:19" x14ac:dyDescent="0.15">
      <c r="B276" s="36">
        <v>41273</v>
      </c>
      <c r="C276" s="39">
        <v>5327</v>
      </c>
      <c r="D276" s="39">
        <v>1886</v>
      </c>
      <c r="E276" s="39">
        <f t="shared" si="4"/>
        <v>3441</v>
      </c>
      <c r="F276" s="39"/>
      <c r="G276" s="39"/>
      <c r="H276" s="39"/>
      <c r="I276" s="39"/>
      <c r="J276" s="39">
        <v>220</v>
      </c>
      <c r="K276" s="39">
        <v>31</v>
      </c>
      <c r="L276" s="41">
        <v>41273</v>
      </c>
      <c r="O276" s="36">
        <v>41269</v>
      </c>
      <c r="P276" s="39">
        <v>10255</v>
      </c>
      <c r="Q276" s="39"/>
      <c r="R276" s="39">
        <v>641</v>
      </c>
      <c r="S276" s="39">
        <v>82</v>
      </c>
    </row>
    <row r="277" spans="2:19" x14ac:dyDescent="0.15">
      <c r="B277" s="36">
        <v>41274</v>
      </c>
      <c r="C277" s="39">
        <v>1151</v>
      </c>
      <c r="D277" s="39">
        <v>1</v>
      </c>
      <c r="E277" s="39">
        <f t="shared" si="4"/>
        <v>1150</v>
      </c>
      <c r="F277" s="39"/>
      <c r="G277" s="39"/>
      <c r="H277" s="39"/>
      <c r="I277" s="39"/>
      <c r="J277" s="39">
        <v>30</v>
      </c>
      <c r="K277" s="39">
        <v>4</v>
      </c>
      <c r="L277" s="41">
        <v>41273</v>
      </c>
      <c r="O277" s="36">
        <v>41270</v>
      </c>
      <c r="P277" s="39">
        <v>11887</v>
      </c>
      <c r="Q277" s="39"/>
      <c r="R277" s="39">
        <v>606</v>
      </c>
      <c r="S277" s="39">
        <v>58</v>
      </c>
    </row>
    <row r="278" spans="2:19" x14ac:dyDescent="0.15">
      <c r="B278" s="36">
        <v>41275</v>
      </c>
      <c r="C278" s="39">
        <v>2702</v>
      </c>
      <c r="D278" s="39">
        <v>925</v>
      </c>
      <c r="E278" s="39">
        <f t="shared" si="4"/>
        <v>1777</v>
      </c>
      <c r="F278" s="39"/>
      <c r="G278" s="39"/>
      <c r="H278" s="39"/>
      <c r="I278" s="39"/>
      <c r="J278" s="39">
        <v>88</v>
      </c>
      <c r="K278" s="39">
        <v>12</v>
      </c>
      <c r="L278" s="41">
        <v>41273</v>
      </c>
      <c r="O278" s="36">
        <v>41271</v>
      </c>
      <c r="P278" s="39">
        <v>13191</v>
      </c>
      <c r="Q278" s="39"/>
      <c r="R278" s="39">
        <v>575</v>
      </c>
      <c r="S278" s="39">
        <v>81</v>
      </c>
    </row>
    <row r="279" spans="2:19" x14ac:dyDescent="0.15">
      <c r="B279" s="36">
        <v>41276</v>
      </c>
      <c r="C279" s="39">
        <v>3029</v>
      </c>
      <c r="D279" s="39">
        <v>1</v>
      </c>
      <c r="E279" s="39">
        <f t="shared" si="4"/>
        <v>3028</v>
      </c>
      <c r="F279" s="39"/>
      <c r="G279" s="39"/>
      <c r="H279" s="39"/>
      <c r="I279" s="39"/>
      <c r="J279" s="39">
        <v>89</v>
      </c>
      <c r="K279" s="39">
        <v>12</v>
      </c>
      <c r="L279" s="41">
        <v>41273</v>
      </c>
      <c r="O279" s="36">
        <v>41272</v>
      </c>
      <c r="P279" s="39">
        <v>3087</v>
      </c>
      <c r="Q279" s="39"/>
      <c r="R279" s="39">
        <v>153</v>
      </c>
      <c r="S279" s="39">
        <v>77</v>
      </c>
    </row>
    <row r="280" spans="2:19" x14ac:dyDescent="0.15">
      <c r="B280" s="36">
        <v>41277</v>
      </c>
      <c r="C280" s="39">
        <v>8827</v>
      </c>
      <c r="D280" s="39">
        <v>6157</v>
      </c>
      <c r="E280" s="39">
        <f t="shared" si="4"/>
        <v>2670</v>
      </c>
      <c r="F280" s="39"/>
      <c r="G280" s="39"/>
      <c r="H280" s="39"/>
      <c r="I280" s="39"/>
      <c r="J280" s="39">
        <v>431</v>
      </c>
      <c r="K280" s="39">
        <v>61</v>
      </c>
      <c r="L280" s="41">
        <v>41273</v>
      </c>
      <c r="O280" s="36">
        <v>41273</v>
      </c>
      <c r="P280" s="39">
        <v>5327</v>
      </c>
      <c r="Q280" s="39"/>
      <c r="R280" s="39">
        <v>220</v>
      </c>
      <c r="S280" s="39">
        <v>82</v>
      </c>
    </row>
    <row r="281" spans="2:19" x14ac:dyDescent="0.15">
      <c r="B281" s="36">
        <v>41278</v>
      </c>
      <c r="C281" s="39">
        <v>8713</v>
      </c>
      <c r="D281" s="39">
        <v>4819</v>
      </c>
      <c r="E281" s="39">
        <f t="shared" si="4"/>
        <v>3894</v>
      </c>
      <c r="F281" s="39"/>
      <c r="G281" s="39"/>
      <c r="H281" s="39"/>
      <c r="I281" s="39"/>
      <c r="J281" s="39">
        <v>428</v>
      </c>
      <c r="K281" s="39">
        <v>61</v>
      </c>
      <c r="L281" s="41">
        <v>41273</v>
      </c>
      <c r="O281" s="36">
        <v>41274</v>
      </c>
      <c r="P281" s="39">
        <v>1151</v>
      </c>
      <c r="Q281" s="39"/>
      <c r="R281" s="39">
        <v>30</v>
      </c>
      <c r="S281" s="39">
        <v>12</v>
      </c>
    </row>
    <row r="282" spans="2:19" x14ac:dyDescent="0.15">
      <c r="B282" s="36">
        <v>41279</v>
      </c>
      <c r="C282" s="39">
        <v>10024</v>
      </c>
      <c r="D282" s="39">
        <v>6982</v>
      </c>
      <c r="E282" s="39">
        <f t="shared" si="4"/>
        <v>3042</v>
      </c>
      <c r="F282" s="39"/>
      <c r="G282" s="39"/>
      <c r="H282" s="39"/>
      <c r="I282" s="39"/>
      <c r="J282" s="39">
        <v>476</v>
      </c>
      <c r="K282" s="39">
        <v>68</v>
      </c>
      <c r="L282" s="41">
        <v>41273</v>
      </c>
      <c r="O282" s="36">
        <v>41275</v>
      </c>
      <c r="P282" s="39">
        <v>2702</v>
      </c>
      <c r="Q282" s="39"/>
      <c r="R282" s="39">
        <v>88</v>
      </c>
      <c r="S282" s="39">
        <v>67</v>
      </c>
    </row>
    <row r="283" spans="2:19" x14ac:dyDescent="0.15">
      <c r="B283" s="36">
        <v>41280</v>
      </c>
      <c r="C283" s="39">
        <v>14967</v>
      </c>
      <c r="D283" s="39">
        <v>9181</v>
      </c>
      <c r="E283" s="39">
        <f t="shared" si="4"/>
        <v>5786</v>
      </c>
      <c r="F283" s="39"/>
      <c r="G283" s="39"/>
      <c r="H283" s="39"/>
      <c r="I283" s="39"/>
      <c r="J283" s="39">
        <v>612</v>
      </c>
      <c r="K283" s="39">
        <v>81</v>
      </c>
      <c r="L283" s="41">
        <v>41280</v>
      </c>
      <c r="O283" s="36">
        <v>41276</v>
      </c>
      <c r="P283" s="39">
        <v>3029</v>
      </c>
      <c r="Q283" s="39"/>
      <c r="R283" s="39">
        <v>89</v>
      </c>
      <c r="S283" s="39">
        <v>81</v>
      </c>
    </row>
    <row r="284" spans="2:19" x14ac:dyDescent="0.15">
      <c r="B284" s="36">
        <v>41281</v>
      </c>
      <c r="C284" s="39">
        <v>8892</v>
      </c>
      <c r="D284" s="39">
        <v>7200</v>
      </c>
      <c r="E284" s="39">
        <f t="shared" si="4"/>
        <v>1692</v>
      </c>
      <c r="F284" s="39"/>
      <c r="G284" s="39"/>
      <c r="H284" s="39"/>
      <c r="I284" s="39"/>
      <c r="J284" s="39">
        <v>534</v>
      </c>
      <c r="K284" s="39">
        <v>76</v>
      </c>
      <c r="L284" s="41">
        <v>41280</v>
      </c>
      <c r="O284" s="36">
        <v>41277</v>
      </c>
      <c r="P284" s="39">
        <v>8827</v>
      </c>
      <c r="Q284" s="39"/>
      <c r="R284" s="39">
        <v>431</v>
      </c>
      <c r="S284" s="39">
        <v>11</v>
      </c>
    </row>
    <row r="285" spans="2:19" x14ac:dyDescent="0.15">
      <c r="B285" s="36">
        <v>41282</v>
      </c>
      <c r="C285" s="39">
        <v>9506</v>
      </c>
      <c r="D285" s="39">
        <v>7214</v>
      </c>
      <c r="E285" s="39">
        <f t="shared" si="4"/>
        <v>2292</v>
      </c>
      <c r="F285" s="39"/>
      <c r="G285" s="39"/>
      <c r="H285" s="39"/>
      <c r="I285" s="39"/>
      <c r="J285" s="39">
        <v>578</v>
      </c>
      <c r="K285" s="39">
        <v>82</v>
      </c>
      <c r="L285" s="41">
        <v>41280</v>
      </c>
      <c r="O285" s="36">
        <v>41278</v>
      </c>
      <c r="P285" s="39">
        <v>8713</v>
      </c>
      <c r="Q285" s="39"/>
      <c r="R285" s="39">
        <v>428</v>
      </c>
      <c r="S285" s="39">
        <v>80</v>
      </c>
    </row>
    <row r="286" spans="2:19" x14ac:dyDescent="0.15">
      <c r="B286" s="36">
        <v>41283</v>
      </c>
      <c r="C286" s="39">
        <v>7429</v>
      </c>
      <c r="D286" s="39">
        <v>5917</v>
      </c>
      <c r="E286" s="39">
        <f t="shared" si="4"/>
        <v>1512</v>
      </c>
      <c r="F286" s="39"/>
      <c r="G286" s="39"/>
      <c r="H286" s="39"/>
      <c r="I286" s="39"/>
      <c r="J286" s="39">
        <v>406</v>
      </c>
      <c r="K286" s="39">
        <v>58</v>
      </c>
      <c r="L286" s="41">
        <v>41280</v>
      </c>
      <c r="O286" s="36">
        <v>41279</v>
      </c>
      <c r="P286" s="39">
        <v>10024</v>
      </c>
      <c r="Q286" s="39"/>
      <c r="R286" s="39">
        <v>476</v>
      </c>
      <c r="S286" s="39">
        <v>25</v>
      </c>
    </row>
    <row r="287" spans="2:19" x14ac:dyDescent="0.15">
      <c r="B287" s="36">
        <v>41284</v>
      </c>
      <c r="C287" s="39">
        <v>9956</v>
      </c>
      <c r="D287" s="39">
        <v>7607</v>
      </c>
      <c r="E287" s="39">
        <f t="shared" si="4"/>
        <v>2349</v>
      </c>
      <c r="F287" s="39"/>
      <c r="G287" s="39"/>
      <c r="H287" s="39"/>
      <c r="I287" s="39"/>
      <c r="J287" s="39">
        <v>570</v>
      </c>
      <c r="K287" s="39">
        <v>81</v>
      </c>
      <c r="L287" s="41">
        <v>41280</v>
      </c>
      <c r="O287" s="36">
        <v>41280</v>
      </c>
      <c r="P287" s="39">
        <v>14967</v>
      </c>
      <c r="Q287" s="39"/>
      <c r="R287" s="39">
        <v>612</v>
      </c>
      <c r="S287" s="39">
        <v>65</v>
      </c>
    </row>
    <row r="288" spans="2:19" x14ac:dyDescent="0.15">
      <c r="B288" s="36">
        <v>41285</v>
      </c>
      <c r="C288" s="39">
        <v>9602</v>
      </c>
      <c r="D288" s="39">
        <v>7418</v>
      </c>
      <c r="E288" s="39">
        <f t="shared" si="4"/>
        <v>2184</v>
      </c>
      <c r="F288" s="39"/>
      <c r="G288" s="39"/>
      <c r="H288" s="39"/>
      <c r="I288" s="39"/>
      <c r="J288" s="39">
        <v>545</v>
      </c>
      <c r="K288" s="39">
        <v>77</v>
      </c>
      <c r="L288" s="41">
        <v>41280</v>
      </c>
      <c r="O288" s="36">
        <v>41281</v>
      </c>
      <c r="P288" s="39">
        <v>8892</v>
      </c>
      <c r="Q288" s="39"/>
      <c r="R288" s="39">
        <v>534</v>
      </c>
      <c r="S288" s="39">
        <v>92</v>
      </c>
    </row>
    <row r="289" spans="2:19" x14ac:dyDescent="0.15">
      <c r="B289" s="36">
        <v>41286</v>
      </c>
      <c r="C289" s="39">
        <v>13767</v>
      </c>
      <c r="D289" s="39">
        <v>6175</v>
      </c>
      <c r="E289" s="39">
        <f t="shared" si="4"/>
        <v>7592</v>
      </c>
      <c r="F289" s="39"/>
      <c r="G289" s="39"/>
      <c r="H289" s="39"/>
      <c r="I289" s="39"/>
      <c r="J289" s="39">
        <v>577</v>
      </c>
      <c r="K289" s="39">
        <v>82</v>
      </c>
      <c r="L289" s="41">
        <v>41280</v>
      </c>
      <c r="O289" s="36">
        <v>41282</v>
      </c>
      <c r="P289" s="39">
        <v>9506</v>
      </c>
      <c r="Q289" s="39"/>
      <c r="R289" s="39">
        <v>578</v>
      </c>
      <c r="S289" s="39">
        <v>87</v>
      </c>
    </row>
    <row r="290" spans="2:19" x14ac:dyDescent="0.15">
      <c r="B290" s="36">
        <v>41287</v>
      </c>
      <c r="C290" s="39">
        <v>3351</v>
      </c>
      <c r="D290" s="39">
        <v>1</v>
      </c>
      <c r="E290" s="39">
        <f t="shared" si="4"/>
        <v>3350</v>
      </c>
      <c r="F290" s="39"/>
      <c r="G290" s="39"/>
      <c r="H290" s="39"/>
      <c r="I290" s="39"/>
      <c r="J290" s="39">
        <v>84</v>
      </c>
      <c r="K290" s="39">
        <v>12</v>
      </c>
      <c r="L290" s="41">
        <v>41287</v>
      </c>
      <c r="O290" s="36">
        <v>41283</v>
      </c>
      <c r="P290" s="39">
        <v>7429</v>
      </c>
      <c r="Q290" s="39"/>
      <c r="R290" s="39">
        <v>406</v>
      </c>
      <c r="S290" s="39">
        <v>29</v>
      </c>
    </row>
    <row r="291" spans="2:19" x14ac:dyDescent="0.15">
      <c r="B291" s="36">
        <v>41288</v>
      </c>
      <c r="C291" s="39">
        <v>9307</v>
      </c>
      <c r="D291" s="39">
        <v>5911</v>
      </c>
      <c r="E291" s="39">
        <f t="shared" si="4"/>
        <v>3396</v>
      </c>
      <c r="F291" s="39"/>
      <c r="G291" s="39"/>
      <c r="H291" s="39"/>
      <c r="I291" s="39"/>
      <c r="J291" s="39">
        <v>473</v>
      </c>
      <c r="K291" s="39">
        <v>67</v>
      </c>
      <c r="L291" s="41">
        <v>41287</v>
      </c>
      <c r="O291" s="36">
        <v>41284</v>
      </c>
      <c r="P291" s="39">
        <v>9956</v>
      </c>
      <c r="Q291" s="39"/>
      <c r="R291" s="39">
        <v>570</v>
      </c>
      <c r="S291" s="39">
        <v>73</v>
      </c>
    </row>
    <row r="292" spans="2:19" x14ac:dyDescent="0.15">
      <c r="B292" s="36">
        <v>41289</v>
      </c>
      <c r="C292" s="39">
        <v>11605</v>
      </c>
      <c r="D292" s="39">
        <v>5347</v>
      </c>
      <c r="E292" s="39">
        <f t="shared" si="4"/>
        <v>6258</v>
      </c>
      <c r="F292" s="39"/>
      <c r="G292" s="39"/>
      <c r="H292" s="39"/>
      <c r="I292" s="39"/>
      <c r="J292" s="39">
        <v>572</v>
      </c>
      <c r="K292" s="39">
        <v>81</v>
      </c>
      <c r="L292" s="41">
        <v>41287</v>
      </c>
      <c r="O292" s="36">
        <v>41285</v>
      </c>
      <c r="P292" s="39">
        <v>9602</v>
      </c>
      <c r="Q292" s="39"/>
      <c r="R292" s="39">
        <v>545</v>
      </c>
      <c r="S292" s="39">
        <v>91</v>
      </c>
    </row>
    <row r="293" spans="2:19" x14ac:dyDescent="0.15">
      <c r="B293" s="36">
        <v>41290</v>
      </c>
      <c r="C293" s="39">
        <v>1693</v>
      </c>
      <c r="D293" s="39">
        <v>785</v>
      </c>
      <c r="E293" s="39">
        <f t="shared" si="4"/>
        <v>908</v>
      </c>
      <c r="F293" s="39"/>
      <c r="G293" s="39"/>
      <c r="H293" s="39"/>
      <c r="I293" s="39"/>
      <c r="J293" s="39">
        <v>77</v>
      </c>
      <c r="K293" s="39">
        <v>11</v>
      </c>
      <c r="L293" s="41">
        <v>41287</v>
      </c>
      <c r="O293" s="36">
        <v>41286</v>
      </c>
      <c r="P293" s="39">
        <v>13767</v>
      </c>
      <c r="Q293" s="39"/>
      <c r="R293" s="39">
        <v>577</v>
      </c>
      <c r="S293" s="39">
        <v>33</v>
      </c>
    </row>
    <row r="294" spans="2:19" x14ac:dyDescent="0.15">
      <c r="B294" s="36">
        <v>41291</v>
      </c>
      <c r="C294" s="39">
        <v>12619</v>
      </c>
      <c r="D294" s="39">
        <v>8525</v>
      </c>
      <c r="E294" s="39">
        <f t="shared" si="4"/>
        <v>4094</v>
      </c>
      <c r="F294" s="39"/>
      <c r="G294" s="39"/>
      <c r="H294" s="39"/>
      <c r="I294" s="39"/>
      <c r="J294" s="39">
        <v>566</v>
      </c>
      <c r="K294" s="39">
        <v>80</v>
      </c>
      <c r="L294" s="41">
        <v>41287</v>
      </c>
      <c r="O294" s="36">
        <v>41287</v>
      </c>
      <c r="P294" s="39">
        <v>3351</v>
      </c>
      <c r="Q294" s="39"/>
      <c r="R294" s="39">
        <v>84</v>
      </c>
      <c r="S294" s="39">
        <v>77</v>
      </c>
    </row>
    <row r="295" spans="2:19" x14ac:dyDescent="0.15">
      <c r="B295" s="36">
        <v>41292</v>
      </c>
      <c r="C295" s="39">
        <v>3828</v>
      </c>
      <c r="D295" s="39">
        <v>2082</v>
      </c>
      <c r="E295" s="39">
        <f t="shared" si="4"/>
        <v>1746</v>
      </c>
      <c r="F295" s="39"/>
      <c r="G295" s="39"/>
      <c r="H295" s="39"/>
      <c r="I295" s="39"/>
      <c r="J295" s="39">
        <v>180</v>
      </c>
      <c r="K295" s="39">
        <v>25</v>
      </c>
      <c r="L295" s="41">
        <v>41287</v>
      </c>
      <c r="O295" s="36">
        <v>41288</v>
      </c>
      <c r="P295" s="39">
        <v>9307</v>
      </c>
      <c r="Q295" s="39"/>
      <c r="R295" s="39">
        <v>473</v>
      </c>
      <c r="S295" s="39">
        <v>91</v>
      </c>
    </row>
    <row r="296" spans="2:19" x14ac:dyDescent="0.15">
      <c r="B296" s="36">
        <v>41293</v>
      </c>
      <c r="C296" s="39">
        <v>10155</v>
      </c>
      <c r="D296" s="39">
        <v>5525</v>
      </c>
      <c r="E296" s="39">
        <f t="shared" si="4"/>
        <v>4630</v>
      </c>
      <c r="F296" s="39"/>
      <c r="G296" s="39"/>
      <c r="H296" s="39"/>
      <c r="I296" s="39"/>
      <c r="J296" s="39">
        <v>458</v>
      </c>
      <c r="K296" s="39">
        <v>65</v>
      </c>
      <c r="L296" s="41">
        <v>41287</v>
      </c>
      <c r="O296" s="36">
        <v>41289</v>
      </c>
      <c r="P296" s="39">
        <v>11605</v>
      </c>
      <c r="Q296" s="39"/>
      <c r="R296" s="39">
        <v>572</v>
      </c>
      <c r="S296" s="39">
        <v>83</v>
      </c>
    </row>
    <row r="297" spans="2:19" x14ac:dyDescent="0.15">
      <c r="B297" s="36">
        <v>41294</v>
      </c>
      <c r="C297" s="39">
        <v>13198</v>
      </c>
      <c r="D297" s="39">
        <v>8608</v>
      </c>
      <c r="E297" s="39">
        <f t="shared" si="4"/>
        <v>4590</v>
      </c>
      <c r="F297" s="39"/>
      <c r="G297" s="39"/>
      <c r="H297" s="39"/>
      <c r="I297" s="39"/>
      <c r="J297" s="39">
        <v>648</v>
      </c>
      <c r="K297" s="39">
        <v>92</v>
      </c>
      <c r="L297" s="41">
        <v>41294</v>
      </c>
      <c r="O297" s="36">
        <v>41290</v>
      </c>
      <c r="P297" s="39">
        <v>1693</v>
      </c>
      <c r="Q297" s="39"/>
      <c r="R297" s="39">
        <v>77</v>
      </c>
      <c r="S297" s="39">
        <v>84</v>
      </c>
    </row>
    <row r="298" spans="2:19" x14ac:dyDescent="0.15">
      <c r="B298" s="36">
        <v>41295</v>
      </c>
      <c r="C298" s="39">
        <v>12526</v>
      </c>
      <c r="D298" s="39">
        <v>8188</v>
      </c>
      <c r="E298" s="39">
        <f t="shared" si="4"/>
        <v>4338</v>
      </c>
      <c r="F298" s="39"/>
      <c r="G298" s="39"/>
      <c r="H298" s="39"/>
      <c r="I298" s="39"/>
      <c r="J298" s="39">
        <v>611</v>
      </c>
      <c r="K298" s="39">
        <v>87</v>
      </c>
      <c r="L298" s="41">
        <v>41294</v>
      </c>
      <c r="O298" s="36">
        <v>41291</v>
      </c>
      <c r="P298" s="39">
        <v>12619</v>
      </c>
      <c r="Q298" s="39"/>
      <c r="R298" s="39">
        <v>566</v>
      </c>
      <c r="S298" s="39">
        <v>92</v>
      </c>
    </row>
    <row r="299" spans="2:19" x14ac:dyDescent="0.15">
      <c r="B299" s="36">
        <v>41296</v>
      </c>
      <c r="C299" s="39">
        <v>4952</v>
      </c>
      <c r="D299" s="39">
        <v>2486</v>
      </c>
      <c r="E299" s="39">
        <f t="shared" si="4"/>
        <v>2466</v>
      </c>
      <c r="F299" s="39"/>
      <c r="G299" s="39"/>
      <c r="H299" s="39"/>
      <c r="I299" s="39"/>
      <c r="J299" s="39">
        <v>204</v>
      </c>
      <c r="K299" s="39">
        <v>29</v>
      </c>
      <c r="L299" s="41">
        <v>41294</v>
      </c>
      <c r="O299" s="36">
        <v>41292</v>
      </c>
      <c r="P299" s="39">
        <v>3828</v>
      </c>
      <c r="Q299" s="39"/>
      <c r="R299" s="39">
        <v>180</v>
      </c>
      <c r="S299" s="39">
        <v>83</v>
      </c>
    </row>
    <row r="300" spans="2:19" x14ac:dyDescent="0.15">
      <c r="B300" s="36">
        <v>41297</v>
      </c>
      <c r="C300" s="39">
        <v>10998</v>
      </c>
      <c r="D300" s="39">
        <v>6595</v>
      </c>
      <c r="E300" s="39">
        <f t="shared" si="4"/>
        <v>4403</v>
      </c>
      <c r="F300" s="39"/>
      <c r="G300" s="39"/>
      <c r="H300" s="39"/>
      <c r="I300" s="39"/>
      <c r="J300" s="39">
        <v>517</v>
      </c>
      <c r="K300" s="39">
        <v>73</v>
      </c>
      <c r="L300" s="41">
        <v>41294</v>
      </c>
      <c r="O300" s="36">
        <v>41293</v>
      </c>
      <c r="P300" s="39">
        <v>10155</v>
      </c>
      <c r="Q300" s="39"/>
      <c r="R300" s="39">
        <v>458</v>
      </c>
      <c r="S300" s="39">
        <v>84</v>
      </c>
    </row>
    <row r="301" spans="2:19" x14ac:dyDescent="0.15">
      <c r="B301" s="36">
        <v>41298</v>
      </c>
      <c r="C301" s="39">
        <v>14207</v>
      </c>
      <c r="D301" s="39">
        <v>7212</v>
      </c>
      <c r="E301" s="39">
        <f t="shared" si="4"/>
        <v>6995</v>
      </c>
      <c r="F301" s="39"/>
      <c r="G301" s="39"/>
      <c r="H301" s="39"/>
      <c r="I301" s="39"/>
      <c r="J301" s="39">
        <v>637</v>
      </c>
      <c r="K301" s="39">
        <v>91</v>
      </c>
      <c r="L301" s="41">
        <v>41294</v>
      </c>
      <c r="O301" s="36">
        <v>41294</v>
      </c>
      <c r="P301" s="39">
        <v>13198</v>
      </c>
      <c r="Q301" s="39"/>
      <c r="R301" s="39">
        <v>648</v>
      </c>
      <c r="S301" s="39">
        <v>105</v>
      </c>
    </row>
    <row r="302" spans="2:19" x14ac:dyDescent="0.15">
      <c r="B302" s="36">
        <v>41299</v>
      </c>
      <c r="C302" s="39">
        <v>5333</v>
      </c>
      <c r="D302" s="39">
        <v>3317</v>
      </c>
      <c r="E302" s="39">
        <f t="shared" si="4"/>
        <v>2016</v>
      </c>
      <c r="F302" s="39"/>
      <c r="G302" s="39"/>
      <c r="H302" s="39"/>
      <c r="I302" s="39"/>
      <c r="J302" s="39">
        <v>235</v>
      </c>
      <c r="K302" s="39">
        <v>33</v>
      </c>
      <c r="L302" s="41">
        <v>41294</v>
      </c>
      <c r="O302" s="36">
        <v>41295</v>
      </c>
      <c r="P302" s="39">
        <v>12526</v>
      </c>
      <c r="Q302" s="39"/>
      <c r="R302" s="39">
        <v>611</v>
      </c>
      <c r="S302" s="39">
        <v>91</v>
      </c>
    </row>
    <row r="303" spans="2:19" x14ac:dyDescent="0.15">
      <c r="B303" s="36">
        <v>41300</v>
      </c>
      <c r="C303" s="39">
        <v>10577</v>
      </c>
      <c r="D303" s="39">
        <v>6890</v>
      </c>
      <c r="E303" s="39">
        <f t="shared" si="4"/>
        <v>3687</v>
      </c>
      <c r="F303" s="39"/>
      <c r="G303" s="39"/>
      <c r="H303" s="39"/>
      <c r="I303" s="39"/>
      <c r="J303" s="39">
        <v>542</v>
      </c>
      <c r="K303" s="39">
        <v>77</v>
      </c>
      <c r="L303" s="41">
        <v>41294</v>
      </c>
      <c r="O303" s="36">
        <v>41296</v>
      </c>
      <c r="P303" s="39">
        <v>4952</v>
      </c>
      <c r="Q303" s="39"/>
      <c r="R303" s="39">
        <v>204</v>
      </c>
      <c r="S303" s="39">
        <v>85</v>
      </c>
    </row>
    <row r="304" spans="2:19" x14ac:dyDescent="0.15">
      <c r="B304" s="36">
        <v>41301</v>
      </c>
      <c r="C304" s="39">
        <v>12711</v>
      </c>
      <c r="D304" s="39">
        <v>7170</v>
      </c>
      <c r="E304" s="39">
        <f t="shared" si="4"/>
        <v>5541</v>
      </c>
      <c r="F304" s="39"/>
      <c r="G304" s="39"/>
      <c r="H304" s="39"/>
      <c r="I304" s="39"/>
      <c r="J304" s="39">
        <v>640</v>
      </c>
      <c r="K304" s="39">
        <v>91</v>
      </c>
      <c r="L304" s="41">
        <v>41301</v>
      </c>
      <c r="O304" s="36">
        <v>41297</v>
      </c>
      <c r="P304" s="39">
        <v>10998</v>
      </c>
      <c r="Q304" s="39"/>
      <c r="R304" s="39">
        <v>517</v>
      </c>
      <c r="S304" s="39">
        <v>113</v>
      </c>
    </row>
    <row r="305" spans="2:19" x14ac:dyDescent="0.15">
      <c r="B305" s="36">
        <v>41302</v>
      </c>
      <c r="C305" s="39">
        <v>10182</v>
      </c>
      <c r="D305" s="39">
        <v>7760</v>
      </c>
      <c r="E305" s="39">
        <f t="shared" si="4"/>
        <v>2422</v>
      </c>
      <c r="F305" s="39"/>
      <c r="G305" s="39"/>
      <c r="H305" s="39"/>
      <c r="I305" s="39"/>
      <c r="J305" s="39">
        <v>582</v>
      </c>
      <c r="K305" s="39">
        <v>83</v>
      </c>
      <c r="L305" s="41">
        <v>41301</v>
      </c>
      <c r="O305" s="36">
        <v>41298</v>
      </c>
      <c r="P305" s="39">
        <v>14207</v>
      </c>
      <c r="Q305" s="39"/>
      <c r="R305" s="39">
        <v>637</v>
      </c>
      <c r="S305" s="39">
        <v>86</v>
      </c>
    </row>
    <row r="306" spans="2:19" x14ac:dyDescent="0.15">
      <c r="B306" s="36">
        <v>41303</v>
      </c>
      <c r="C306" s="39">
        <v>10201</v>
      </c>
      <c r="D306" s="39">
        <v>7266</v>
      </c>
      <c r="E306" s="39">
        <f t="shared" si="4"/>
        <v>2935</v>
      </c>
      <c r="F306" s="39"/>
      <c r="G306" s="39"/>
      <c r="H306" s="39"/>
      <c r="I306" s="39"/>
      <c r="J306" s="39">
        <v>593</v>
      </c>
      <c r="K306" s="39">
        <v>84</v>
      </c>
      <c r="L306" s="41">
        <v>41301</v>
      </c>
      <c r="O306" s="36">
        <v>41299</v>
      </c>
      <c r="P306" s="39">
        <v>5333</v>
      </c>
      <c r="Q306" s="39"/>
      <c r="R306" s="39">
        <v>235</v>
      </c>
      <c r="S306" s="39">
        <v>50</v>
      </c>
    </row>
    <row r="307" spans="2:19" x14ac:dyDescent="0.15">
      <c r="B307" s="36">
        <v>41304</v>
      </c>
      <c r="C307" s="39">
        <v>14204</v>
      </c>
      <c r="D307" s="39">
        <v>8327</v>
      </c>
      <c r="E307" s="39">
        <f t="shared" si="4"/>
        <v>5877</v>
      </c>
      <c r="F307" s="39"/>
      <c r="G307" s="39"/>
      <c r="H307" s="39"/>
      <c r="I307" s="39"/>
      <c r="J307" s="39">
        <v>647</v>
      </c>
      <c r="K307" s="39">
        <v>92</v>
      </c>
      <c r="L307" s="41">
        <v>41301</v>
      </c>
      <c r="O307" s="36">
        <v>41300</v>
      </c>
      <c r="P307" s="39">
        <v>10577</v>
      </c>
      <c r="Q307" s="39"/>
      <c r="R307" s="39">
        <v>542</v>
      </c>
      <c r="S307" s="39">
        <v>88</v>
      </c>
    </row>
    <row r="308" spans="2:19" x14ac:dyDescent="0.15">
      <c r="B308" s="36">
        <v>41305</v>
      </c>
      <c r="C308" s="39">
        <v>10066</v>
      </c>
      <c r="D308" s="39">
        <v>7568</v>
      </c>
      <c r="E308" s="39">
        <f t="shared" si="4"/>
        <v>2498</v>
      </c>
      <c r="F308" s="39"/>
      <c r="G308" s="39"/>
      <c r="H308" s="39"/>
      <c r="I308" s="39"/>
      <c r="J308" s="39">
        <v>586</v>
      </c>
      <c r="K308" s="39">
        <v>83</v>
      </c>
      <c r="L308" s="41">
        <v>41301</v>
      </c>
      <c r="O308" s="36">
        <v>41301</v>
      </c>
      <c r="P308" s="39">
        <v>12711</v>
      </c>
      <c r="Q308" s="39"/>
      <c r="R308" s="39">
        <v>640</v>
      </c>
      <c r="S308" s="39">
        <v>110</v>
      </c>
    </row>
    <row r="309" spans="2:19" x14ac:dyDescent="0.15">
      <c r="B309" s="36">
        <v>41306</v>
      </c>
      <c r="C309" s="39">
        <v>10938</v>
      </c>
      <c r="D309" s="39">
        <v>8007</v>
      </c>
      <c r="E309" s="39">
        <f t="shared" si="4"/>
        <v>2931</v>
      </c>
      <c r="F309" s="39"/>
      <c r="G309" s="39"/>
      <c r="H309" s="39"/>
      <c r="I309" s="39"/>
      <c r="J309" s="39">
        <v>588</v>
      </c>
      <c r="K309" s="39">
        <v>84</v>
      </c>
      <c r="L309" s="41">
        <v>41301</v>
      </c>
      <c r="O309" s="36">
        <v>41302</v>
      </c>
      <c r="P309" s="39">
        <v>10182</v>
      </c>
      <c r="Q309" s="39"/>
      <c r="R309" s="39">
        <v>582</v>
      </c>
      <c r="S309" s="39">
        <v>80</v>
      </c>
    </row>
    <row r="310" spans="2:19" x14ac:dyDescent="0.15">
      <c r="B310" s="36">
        <v>41307</v>
      </c>
      <c r="C310" s="39">
        <v>16490</v>
      </c>
      <c r="D310" s="39">
        <v>9978</v>
      </c>
      <c r="E310" s="39">
        <f t="shared" si="4"/>
        <v>6512</v>
      </c>
      <c r="F310" s="39"/>
      <c r="G310" s="39"/>
      <c r="H310" s="39"/>
      <c r="I310" s="39"/>
      <c r="J310" s="39">
        <v>739</v>
      </c>
      <c r="K310" s="39">
        <v>105</v>
      </c>
      <c r="L310" s="41">
        <v>41301</v>
      </c>
      <c r="O310" s="36">
        <v>41303</v>
      </c>
      <c r="P310" s="39">
        <v>10201</v>
      </c>
      <c r="Q310" s="39"/>
      <c r="R310" s="39">
        <v>593</v>
      </c>
      <c r="S310" s="39">
        <v>124</v>
      </c>
    </row>
    <row r="311" spans="2:19" x14ac:dyDescent="0.15">
      <c r="B311" s="36">
        <v>41308</v>
      </c>
      <c r="C311" s="39">
        <v>12559</v>
      </c>
      <c r="D311" s="39">
        <v>9914</v>
      </c>
      <c r="E311" s="39">
        <f t="shared" si="4"/>
        <v>2645</v>
      </c>
      <c r="F311" s="39"/>
      <c r="G311" s="39"/>
      <c r="H311" s="39"/>
      <c r="I311" s="39"/>
      <c r="J311" s="39">
        <v>637</v>
      </c>
      <c r="K311" s="39">
        <v>91</v>
      </c>
      <c r="L311" s="41">
        <v>41308</v>
      </c>
      <c r="O311" s="36">
        <v>41304</v>
      </c>
      <c r="P311" s="39">
        <v>14204</v>
      </c>
      <c r="Q311" s="39"/>
      <c r="R311" s="39">
        <v>647</v>
      </c>
      <c r="S311" s="39">
        <v>96</v>
      </c>
    </row>
    <row r="312" spans="2:19" x14ac:dyDescent="0.15">
      <c r="B312" s="36">
        <v>41309</v>
      </c>
      <c r="C312" s="39">
        <v>10191</v>
      </c>
      <c r="D312" s="39">
        <v>7591</v>
      </c>
      <c r="E312" s="39">
        <f t="shared" si="4"/>
        <v>2600</v>
      </c>
      <c r="F312" s="39"/>
      <c r="G312" s="39"/>
      <c r="H312" s="39"/>
      <c r="I312" s="39"/>
      <c r="J312" s="39">
        <v>597</v>
      </c>
      <c r="K312" s="39">
        <v>85</v>
      </c>
      <c r="L312" s="41">
        <v>41308</v>
      </c>
      <c r="O312" s="36">
        <v>41305</v>
      </c>
      <c r="P312" s="39">
        <v>10066</v>
      </c>
      <c r="Q312" s="39"/>
      <c r="R312" s="39">
        <v>586</v>
      </c>
      <c r="S312" s="39">
        <v>46</v>
      </c>
    </row>
    <row r="313" spans="2:19" x14ac:dyDescent="0.15">
      <c r="B313" s="36">
        <v>41310</v>
      </c>
      <c r="C313" s="39">
        <v>14965</v>
      </c>
      <c r="D313" s="39">
        <v>11475</v>
      </c>
      <c r="E313" s="39">
        <f t="shared" si="4"/>
        <v>3490</v>
      </c>
      <c r="F313" s="39"/>
      <c r="G313" s="39"/>
      <c r="H313" s="39"/>
      <c r="I313" s="39"/>
      <c r="J313" s="39">
        <v>795</v>
      </c>
      <c r="K313" s="39">
        <v>113</v>
      </c>
      <c r="L313" s="41">
        <v>41308</v>
      </c>
      <c r="O313" s="36">
        <v>41306</v>
      </c>
      <c r="P313" s="39">
        <v>10938</v>
      </c>
      <c r="Q313" s="39"/>
      <c r="R313" s="39">
        <v>588</v>
      </c>
      <c r="S313" s="39">
        <v>25</v>
      </c>
    </row>
    <row r="314" spans="2:19" x14ac:dyDescent="0.15">
      <c r="B314" s="36">
        <v>41311</v>
      </c>
      <c r="C314" s="39">
        <v>10086</v>
      </c>
      <c r="D314" s="39">
        <v>7122</v>
      </c>
      <c r="E314" s="39">
        <f t="shared" si="4"/>
        <v>2964</v>
      </c>
      <c r="F314" s="39"/>
      <c r="G314" s="39"/>
      <c r="H314" s="39"/>
      <c r="I314" s="39"/>
      <c r="J314" s="39">
        <v>608</v>
      </c>
      <c r="K314" s="39">
        <v>86</v>
      </c>
      <c r="L314" s="41">
        <v>41308</v>
      </c>
      <c r="O314" s="36">
        <v>41307</v>
      </c>
      <c r="P314" s="39">
        <v>16490</v>
      </c>
      <c r="Q314" s="39"/>
      <c r="R314" s="39">
        <v>739</v>
      </c>
      <c r="S314" s="39">
        <v>80</v>
      </c>
    </row>
    <row r="315" spans="2:19" x14ac:dyDescent="0.15">
      <c r="B315" s="36">
        <v>41312</v>
      </c>
      <c r="C315" s="39">
        <v>6154</v>
      </c>
      <c r="D315" s="39">
        <v>4240</v>
      </c>
      <c r="E315" s="39">
        <f t="shared" si="4"/>
        <v>1914</v>
      </c>
      <c r="F315" s="39"/>
      <c r="G315" s="39"/>
      <c r="H315" s="39"/>
      <c r="I315" s="39"/>
      <c r="J315" s="39">
        <v>350</v>
      </c>
      <c r="K315" s="39">
        <v>50</v>
      </c>
      <c r="L315" s="41">
        <v>41308</v>
      </c>
      <c r="O315" s="36">
        <v>41308</v>
      </c>
      <c r="P315" s="39">
        <v>12559</v>
      </c>
      <c r="Q315" s="39"/>
      <c r="R315" s="39">
        <v>637</v>
      </c>
      <c r="S315" s="39">
        <v>111</v>
      </c>
    </row>
    <row r="316" spans="2:19" x14ac:dyDescent="0.15">
      <c r="B316" s="36">
        <v>41313</v>
      </c>
      <c r="C316" s="39">
        <v>13264</v>
      </c>
      <c r="D316" s="39">
        <v>6639</v>
      </c>
      <c r="E316" s="39">
        <f t="shared" si="4"/>
        <v>6625</v>
      </c>
      <c r="F316" s="39"/>
      <c r="G316" s="39"/>
      <c r="H316" s="39"/>
      <c r="I316" s="39"/>
      <c r="J316" s="39">
        <v>622</v>
      </c>
      <c r="K316" s="39">
        <v>88</v>
      </c>
      <c r="L316" s="41">
        <v>41308</v>
      </c>
      <c r="O316" s="36">
        <v>41309</v>
      </c>
      <c r="P316" s="39">
        <v>10191</v>
      </c>
      <c r="Q316" s="39"/>
      <c r="R316" s="39">
        <v>597</v>
      </c>
      <c r="S316" s="39">
        <v>103</v>
      </c>
    </row>
    <row r="317" spans="2:19" x14ac:dyDescent="0.15">
      <c r="B317" s="36">
        <v>41314</v>
      </c>
      <c r="C317" s="39">
        <v>16215</v>
      </c>
      <c r="D317" s="39">
        <v>7406</v>
      </c>
      <c r="E317" s="39">
        <f t="shared" si="4"/>
        <v>8809</v>
      </c>
      <c r="F317" s="39"/>
      <c r="G317" s="39"/>
      <c r="H317" s="39"/>
      <c r="I317" s="39"/>
      <c r="J317" s="39">
        <v>776</v>
      </c>
      <c r="K317" s="39">
        <v>110</v>
      </c>
      <c r="L317" s="41">
        <v>41308</v>
      </c>
      <c r="O317" s="36">
        <v>41310</v>
      </c>
      <c r="P317" s="39">
        <v>14965</v>
      </c>
      <c r="Q317" s="39"/>
      <c r="R317" s="39">
        <v>795</v>
      </c>
      <c r="S317" s="39">
        <v>107</v>
      </c>
    </row>
    <row r="318" spans="2:19" x14ac:dyDescent="0.15">
      <c r="B318" s="36">
        <v>41315</v>
      </c>
      <c r="C318" s="39">
        <v>11588</v>
      </c>
      <c r="D318" s="39">
        <v>7848</v>
      </c>
      <c r="E318" s="39">
        <f t="shared" si="4"/>
        <v>3740</v>
      </c>
      <c r="F318" s="39"/>
      <c r="G318" s="39"/>
      <c r="H318" s="39"/>
      <c r="I318" s="39"/>
      <c r="J318" s="39">
        <v>562</v>
      </c>
      <c r="K318" s="39">
        <v>80</v>
      </c>
      <c r="L318" s="41">
        <v>41315</v>
      </c>
      <c r="O318" s="36">
        <v>41311</v>
      </c>
      <c r="P318" s="39">
        <v>10086</v>
      </c>
      <c r="Q318" s="39"/>
      <c r="R318" s="39">
        <v>608</v>
      </c>
      <c r="S318" s="39">
        <v>89</v>
      </c>
    </row>
    <row r="319" spans="2:19" x14ac:dyDescent="0.15">
      <c r="B319" s="36">
        <v>41316</v>
      </c>
      <c r="C319" s="39">
        <v>18648</v>
      </c>
      <c r="D319" s="39">
        <v>14374</v>
      </c>
      <c r="E319" s="39">
        <f t="shared" si="4"/>
        <v>4274</v>
      </c>
      <c r="F319" s="39"/>
      <c r="G319" s="39"/>
      <c r="H319" s="39"/>
      <c r="I319" s="39"/>
      <c r="J319" s="39">
        <v>869</v>
      </c>
      <c r="K319" s="39">
        <v>124</v>
      </c>
      <c r="L319" s="41">
        <v>41315</v>
      </c>
      <c r="O319" s="36">
        <v>41312</v>
      </c>
      <c r="P319" s="39">
        <v>6154</v>
      </c>
      <c r="Q319" s="39"/>
      <c r="R319" s="39">
        <v>350</v>
      </c>
      <c r="S319" s="39">
        <v>85</v>
      </c>
    </row>
    <row r="320" spans="2:19" x14ac:dyDescent="0.15">
      <c r="B320" s="36">
        <v>41317</v>
      </c>
      <c r="C320" s="39">
        <v>16454</v>
      </c>
      <c r="D320" s="39">
        <v>7050</v>
      </c>
      <c r="E320" s="39">
        <f t="shared" si="4"/>
        <v>9404</v>
      </c>
      <c r="F320" s="39"/>
      <c r="G320" s="39"/>
      <c r="H320" s="39"/>
      <c r="I320" s="39"/>
      <c r="J320" s="39">
        <v>673</v>
      </c>
      <c r="K320" s="39">
        <v>96</v>
      </c>
      <c r="L320" s="41">
        <v>41315</v>
      </c>
      <c r="O320" s="36">
        <v>41313</v>
      </c>
      <c r="P320" s="39">
        <v>13264</v>
      </c>
      <c r="Q320" s="39"/>
      <c r="R320" s="39">
        <v>622</v>
      </c>
      <c r="S320" s="39">
        <v>105</v>
      </c>
    </row>
    <row r="321" spans="2:19" x14ac:dyDescent="0.15">
      <c r="B321" s="36">
        <v>41318</v>
      </c>
      <c r="C321" s="39">
        <v>7064</v>
      </c>
      <c r="D321" s="39">
        <v>2654</v>
      </c>
      <c r="E321" s="39">
        <f t="shared" si="4"/>
        <v>4410</v>
      </c>
      <c r="F321" s="39"/>
      <c r="G321" s="39"/>
      <c r="H321" s="39"/>
      <c r="I321" s="39"/>
      <c r="J321" s="39">
        <v>324</v>
      </c>
      <c r="K321" s="39">
        <v>46</v>
      </c>
      <c r="L321" s="41">
        <v>41315</v>
      </c>
      <c r="O321" s="36">
        <v>41314</v>
      </c>
      <c r="P321" s="39">
        <v>16215</v>
      </c>
      <c r="Q321" s="39"/>
      <c r="R321" s="39">
        <v>776</v>
      </c>
      <c r="S321" s="39">
        <v>88</v>
      </c>
    </row>
    <row r="322" spans="2:19" x14ac:dyDescent="0.15">
      <c r="B322" s="36">
        <v>41319</v>
      </c>
      <c r="C322" s="39">
        <v>6143</v>
      </c>
      <c r="D322" s="39">
        <v>1</v>
      </c>
      <c r="E322" s="39">
        <f t="shared" si="4"/>
        <v>6142</v>
      </c>
      <c r="F322" s="39"/>
      <c r="G322" s="39"/>
      <c r="H322" s="39"/>
      <c r="I322" s="39"/>
      <c r="J322" s="39">
        <v>179</v>
      </c>
      <c r="K322" s="39">
        <v>25</v>
      </c>
      <c r="L322" s="41">
        <v>41315</v>
      </c>
      <c r="O322" s="36">
        <v>41315</v>
      </c>
      <c r="P322" s="39">
        <v>11588</v>
      </c>
      <c r="Q322" s="39"/>
      <c r="R322" s="39">
        <v>562</v>
      </c>
      <c r="S322" s="39">
        <v>110</v>
      </c>
    </row>
    <row r="323" spans="2:19" x14ac:dyDescent="0.15">
      <c r="B323" s="36">
        <v>41320</v>
      </c>
      <c r="C323" s="39">
        <v>13519</v>
      </c>
      <c r="D323" s="39">
        <v>7006</v>
      </c>
      <c r="E323" s="39">
        <f t="shared" si="4"/>
        <v>6513</v>
      </c>
      <c r="F323" s="39"/>
      <c r="G323" s="39"/>
      <c r="H323" s="39"/>
      <c r="I323" s="39"/>
      <c r="J323" s="39">
        <v>560</v>
      </c>
      <c r="K323" s="39">
        <v>80</v>
      </c>
      <c r="L323" s="41">
        <v>41315</v>
      </c>
      <c r="O323" s="36">
        <v>41316</v>
      </c>
      <c r="P323" s="39">
        <v>18648</v>
      </c>
      <c r="Q323" s="39"/>
      <c r="R323" s="39">
        <v>869</v>
      </c>
      <c r="S323" s="39">
        <v>85</v>
      </c>
    </row>
    <row r="324" spans="2:19" x14ac:dyDescent="0.15">
      <c r="B324" s="36">
        <v>41321</v>
      </c>
      <c r="C324" s="39">
        <v>13021</v>
      </c>
      <c r="D324" s="39">
        <v>9893</v>
      </c>
      <c r="E324" s="39">
        <f t="shared" si="4"/>
        <v>3128</v>
      </c>
      <c r="F324" s="39"/>
      <c r="G324" s="39"/>
      <c r="H324" s="39"/>
      <c r="I324" s="39"/>
      <c r="J324" s="39">
        <v>778</v>
      </c>
      <c r="K324" s="39">
        <v>111</v>
      </c>
      <c r="L324" s="41">
        <v>41315</v>
      </c>
      <c r="O324" s="36">
        <v>41317</v>
      </c>
      <c r="P324" s="39">
        <v>16454</v>
      </c>
      <c r="Q324" s="39"/>
      <c r="R324" s="39">
        <v>673</v>
      </c>
      <c r="S324" s="39">
        <v>70</v>
      </c>
    </row>
    <row r="325" spans="2:19" x14ac:dyDescent="0.15">
      <c r="B325" s="36">
        <v>41322</v>
      </c>
      <c r="C325" s="39">
        <v>13515</v>
      </c>
      <c r="D325" s="39">
        <v>9630</v>
      </c>
      <c r="E325" s="39">
        <f t="shared" si="4"/>
        <v>3885</v>
      </c>
      <c r="F325" s="39"/>
      <c r="G325" s="39"/>
      <c r="H325" s="39"/>
      <c r="I325" s="39"/>
      <c r="J325" s="39">
        <v>723</v>
      </c>
      <c r="K325" s="39">
        <v>103</v>
      </c>
      <c r="L325" s="41">
        <v>41322</v>
      </c>
      <c r="O325" s="36">
        <v>41318</v>
      </c>
      <c r="P325" s="39">
        <v>7064</v>
      </c>
      <c r="Q325" s="39"/>
      <c r="R325" s="39">
        <v>324</v>
      </c>
      <c r="S325" s="39">
        <v>94</v>
      </c>
    </row>
    <row r="326" spans="2:19" x14ac:dyDescent="0.15">
      <c r="B326" s="36">
        <v>41323</v>
      </c>
      <c r="C326" s="39">
        <v>15652</v>
      </c>
      <c r="D326" s="39">
        <v>8052</v>
      </c>
      <c r="E326" s="39">
        <f t="shared" si="4"/>
        <v>7600</v>
      </c>
      <c r="F326" s="39"/>
      <c r="G326" s="39"/>
      <c r="H326" s="39"/>
      <c r="I326" s="39"/>
      <c r="J326" s="39">
        <v>749</v>
      </c>
      <c r="K326" s="39">
        <v>107</v>
      </c>
      <c r="L326" s="41">
        <v>41322</v>
      </c>
      <c r="O326" s="36">
        <v>41319</v>
      </c>
      <c r="P326" s="39">
        <v>6143</v>
      </c>
      <c r="Q326" s="39"/>
      <c r="R326" s="39">
        <v>179</v>
      </c>
      <c r="S326" s="39">
        <v>101</v>
      </c>
    </row>
    <row r="327" spans="2:19" x14ac:dyDescent="0.15">
      <c r="B327" s="36">
        <v>41324</v>
      </c>
      <c r="C327" s="39">
        <v>10084</v>
      </c>
      <c r="D327" s="39">
        <v>7497</v>
      </c>
      <c r="E327" s="39">
        <f t="shared" si="4"/>
        <v>2587</v>
      </c>
      <c r="F327" s="39"/>
      <c r="G327" s="39"/>
      <c r="H327" s="39"/>
      <c r="I327" s="39"/>
      <c r="J327" s="39">
        <v>628</v>
      </c>
      <c r="K327" s="39">
        <v>89</v>
      </c>
      <c r="L327" s="41">
        <v>41322</v>
      </c>
      <c r="O327" s="36">
        <v>41320</v>
      </c>
      <c r="P327" s="39">
        <v>13519</v>
      </c>
      <c r="Q327" s="39"/>
      <c r="R327" s="39">
        <v>560</v>
      </c>
      <c r="S327" s="39">
        <v>91</v>
      </c>
    </row>
    <row r="328" spans="2:19" x14ac:dyDescent="0.15">
      <c r="B328" s="36">
        <v>41325</v>
      </c>
      <c r="C328" s="39">
        <v>13009</v>
      </c>
      <c r="D328" s="39">
        <v>6321</v>
      </c>
      <c r="E328" s="39">
        <f t="shared" si="4"/>
        <v>6688</v>
      </c>
      <c r="F328" s="39"/>
      <c r="G328" s="39"/>
      <c r="H328" s="39"/>
      <c r="I328" s="39"/>
      <c r="J328" s="39">
        <v>599</v>
      </c>
      <c r="K328" s="39">
        <v>85</v>
      </c>
      <c r="L328" s="41">
        <v>41322</v>
      </c>
      <c r="O328" s="36">
        <v>41321</v>
      </c>
      <c r="P328" s="39">
        <v>13021</v>
      </c>
      <c r="Q328" s="39"/>
      <c r="R328" s="39">
        <v>778</v>
      </c>
      <c r="S328" s="39">
        <v>101</v>
      </c>
    </row>
    <row r="329" spans="2:19" x14ac:dyDescent="0.15">
      <c r="B329" s="36">
        <v>41326</v>
      </c>
      <c r="C329" s="39">
        <v>13896</v>
      </c>
      <c r="D329" s="39">
        <v>9136</v>
      </c>
      <c r="E329" s="39">
        <f t="shared" si="4"/>
        <v>4760</v>
      </c>
      <c r="F329" s="39"/>
      <c r="G329" s="39"/>
      <c r="H329" s="39"/>
      <c r="I329" s="39"/>
      <c r="J329" s="39">
        <v>741</v>
      </c>
      <c r="K329" s="39">
        <v>105</v>
      </c>
      <c r="L329" s="41">
        <v>41322</v>
      </c>
      <c r="O329" s="36">
        <v>41322</v>
      </c>
      <c r="P329" s="39">
        <v>13515</v>
      </c>
      <c r="Q329" s="39"/>
      <c r="R329" s="39">
        <v>723</v>
      </c>
      <c r="S329" s="39">
        <v>126</v>
      </c>
    </row>
    <row r="330" spans="2:19" x14ac:dyDescent="0.15">
      <c r="B330" s="36">
        <v>41327</v>
      </c>
      <c r="C330" s="39">
        <v>11698</v>
      </c>
      <c r="D330" s="39">
        <v>7331</v>
      </c>
      <c r="E330" s="39">
        <f t="shared" si="4"/>
        <v>4367</v>
      </c>
      <c r="F330" s="39"/>
      <c r="G330" s="39"/>
      <c r="H330" s="39"/>
      <c r="I330" s="39"/>
      <c r="J330" s="39">
        <v>618</v>
      </c>
      <c r="K330" s="39">
        <v>88</v>
      </c>
      <c r="L330" s="41">
        <v>41322</v>
      </c>
      <c r="O330" s="36">
        <v>41323</v>
      </c>
      <c r="P330" s="39">
        <v>15652</v>
      </c>
      <c r="Q330" s="39"/>
      <c r="R330" s="39">
        <v>749</v>
      </c>
      <c r="S330" s="39">
        <v>121</v>
      </c>
    </row>
    <row r="331" spans="2:19" x14ac:dyDescent="0.15">
      <c r="B331" s="36">
        <v>41328</v>
      </c>
      <c r="C331" s="39">
        <v>13823</v>
      </c>
      <c r="D331" s="39">
        <v>10382</v>
      </c>
      <c r="E331" s="39">
        <f t="shared" si="4"/>
        <v>3441</v>
      </c>
      <c r="F331" s="39"/>
      <c r="G331" s="39"/>
      <c r="H331" s="39"/>
      <c r="I331" s="39"/>
      <c r="J331" s="39">
        <v>772</v>
      </c>
      <c r="K331" s="39">
        <v>110</v>
      </c>
      <c r="L331" s="41">
        <v>41322</v>
      </c>
      <c r="O331" s="36">
        <v>41324</v>
      </c>
      <c r="P331" s="39">
        <v>10084</v>
      </c>
      <c r="Q331" s="39"/>
      <c r="R331" s="39">
        <v>628</v>
      </c>
      <c r="S331" s="39">
        <v>87</v>
      </c>
    </row>
    <row r="332" spans="2:19" x14ac:dyDescent="0.15">
      <c r="B332" s="36">
        <v>41329</v>
      </c>
      <c r="C332" s="39">
        <v>10140</v>
      </c>
      <c r="D332" s="39">
        <v>7642</v>
      </c>
      <c r="E332" s="39">
        <f t="shared" si="4"/>
        <v>2498</v>
      </c>
      <c r="F332" s="39"/>
      <c r="G332" s="39"/>
      <c r="H332" s="39"/>
      <c r="I332" s="39"/>
      <c r="J332" s="39">
        <v>597</v>
      </c>
      <c r="K332" s="39">
        <v>85</v>
      </c>
      <c r="L332" s="41">
        <v>41329</v>
      </c>
      <c r="O332" s="36">
        <v>41325</v>
      </c>
      <c r="P332" s="39">
        <v>13009</v>
      </c>
      <c r="Q332" s="39"/>
      <c r="R332" s="39">
        <v>599</v>
      </c>
      <c r="S332" s="39">
        <v>77</v>
      </c>
    </row>
    <row r="333" spans="2:19" x14ac:dyDescent="0.15">
      <c r="B333" s="36">
        <v>41330</v>
      </c>
      <c r="C333" s="39">
        <v>10961</v>
      </c>
      <c r="D333" s="39">
        <v>4201</v>
      </c>
      <c r="E333" s="39">
        <f t="shared" si="4"/>
        <v>6760</v>
      </c>
      <c r="F333" s="39"/>
      <c r="G333" s="39"/>
      <c r="H333" s="39"/>
      <c r="I333" s="39"/>
      <c r="J333" s="39">
        <v>496</v>
      </c>
      <c r="K333" s="39">
        <v>70</v>
      </c>
      <c r="L333" s="41">
        <v>41329</v>
      </c>
      <c r="O333" s="36">
        <v>41326</v>
      </c>
      <c r="P333" s="39">
        <v>13896</v>
      </c>
      <c r="Q333" s="39"/>
      <c r="R333" s="39">
        <v>741</v>
      </c>
      <c r="S333" s="39">
        <v>93</v>
      </c>
    </row>
    <row r="334" spans="2:19" x14ac:dyDescent="0.15">
      <c r="B334" s="36">
        <v>41331</v>
      </c>
      <c r="C334" s="39">
        <v>14737</v>
      </c>
      <c r="D334" s="39">
        <v>7664</v>
      </c>
      <c r="E334" s="39">
        <f t="shared" si="4"/>
        <v>7073</v>
      </c>
      <c r="F334" s="39"/>
      <c r="G334" s="39"/>
      <c r="H334" s="39"/>
      <c r="I334" s="39"/>
      <c r="J334" s="39">
        <v>660</v>
      </c>
      <c r="K334" s="39">
        <v>94</v>
      </c>
      <c r="L334" s="41">
        <v>41329</v>
      </c>
      <c r="O334" s="36">
        <v>41327</v>
      </c>
      <c r="P334" s="39">
        <v>11698</v>
      </c>
      <c r="Q334" s="39"/>
      <c r="R334" s="39">
        <v>618</v>
      </c>
      <c r="S334" s="39">
        <v>96</v>
      </c>
    </row>
    <row r="335" spans="2:19" x14ac:dyDescent="0.15">
      <c r="B335" s="36">
        <v>41332</v>
      </c>
      <c r="C335" s="39">
        <v>14113</v>
      </c>
      <c r="D335" s="39">
        <v>7973</v>
      </c>
      <c r="E335" s="39">
        <f t="shared" si="4"/>
        <v>6140</v>
      </c>
      <c r="F335" s="39"/>
      <c r="G335" s="39"/>
      <c r="H335" s="39"/>
      <c r="I335" s="39"/>
      <c r="J335" s="39">
        <v>712</v>
      </c>
      <c r="K335" s="39">
        <v>101</v>
      </c>
      <c r="L335" s="41">
        <v>41329</v>
      </c>
      <c r="O335" s="36">
        <v>41328</v>
      </c>
      <c r="P335" s="39">
        <v>13823</v>
      </c>
      <c r="Q335" s="39"/>
      <c r="R335" s="39">
        <v>772</v>
      </c>
      <c r="S335" s="39">
        <v>84</v>
      </c>
    </row>
    <row r="336" spans="2:19" x14ac:dyDescent="0.15">
      <c r="B336" s="36">
        <v>41333</v>
      </c>
      <c r="C336" s="39">
        <v>12845</v>
      </c>
      <c r="D336" s="39">
        <v>6809</v>
      </c>
      <c r="E336" s="39">
        <f t="shared" ref="E336:E399" si="5">C336-D336</f>
        <v>6036</v>
      </c>
      <c r="F336" s="39"/>
      <c r="G336" s="39"/>
      <c r="H336" s="39"/>
      <c r="I336" s="39"/>
      <c r="J336" s="39">
        <v>642</v>
      </c>
      <c r="K336" s="39">
        <v>91</v>
      </c>
      <c r="L336" s="41">
        <v>41329</v>
      </c>
      <c r="O336" s="36">
        <v>41329</v>
      </c>
      <c r="P336" s="39">
        <v>10140</v>
      </c>
      <c r="Q336" s="39"/>
      <c r="R336" s="39">
        <v>597</v>
      </c>
      <c r="S336" s="39">
        <v>93</v>
      </c>
    </row>
    <row r="337" spans="2:19" x14ac:dyDescent="0.15">
      <c r="B337" s="36">
        <v>41334</v>
      </c>
      <c r="C337" s="39">
        <v>14875</v>
      </c>
      <c r="D337" s="39">
        <v>7771</v>
      </c>
      <c r="E337" s="39">
        <f t="shared" si="5"/>
        <v>7104</v>
      </c>
      <c r="F337" s="39"/>
      <c r="G337" s="39"/>
      <c r="H337" s="39"/>
      <c r="I337" s="39"/>
      <c r="J337" s="39">
        <v>707</v>
      </c>
      <c r="K337" s="39">
        <v>101</v>
      </c>
      <c r="L337" s="41">
        <v>41329</v>
      </c>
      <c r="O337" s="36">
        <v>41330</v>
      </c>
      <c r="P337" s="39">
        <v>10961</v>
      </c>
      <c r="Q337" s="39"/>
      <c r="R337" s="39">
        <v>496</v>
      </c>
      <c r="S337" s="39">
        <v>62</v>
      </c>
    </row>
    <row r="338" spans="2:19" x14ac:dyDescent="0.15">
      <c r="B338" s="36">
        <v>41335</v>
      </c>
      <c r="C338" s="39">
        <v>19416</v>
      </c>
      <c r="D338" s="39">
        <v>1182</v>
      </c>
      <c r="E338" s="39">
        <f t="shared" si="5"/>
        <v>18234</v>
      </c>
      <c r="F338" s="39"/>
      <c r="G338" s="39"/>
      <c r="H338" s="39"/>
      <c r="I338" s="39"/>
      <c r="J338" s="39">
        <v>888</v>
      </c>
      <c r="K338" s="39">
        <v>126</v>
      </c>
      <c r="L338" s="41">
        <v>41329</v>
      </c>
      <c r="O338" s="36">
        <v>41331</v>
      </c>
      <c r="P338" s="39">
        <v>14737</v>
      </c>
      <c r="Q338" s="39"/>
      <c r="R338" s="39">
        <v>660</v>
      </c>
      <c r="S338" s="39">
        <v>75</v>
      </c>
    </row>
    <row r="339" spans="2:19" x14ac:dyDescent="0.15">
      <c r="B339" s="36">
        <v>41336</v>
      </c>
      <c r="C339" s="39">
        <v>18113</v>
      </c>
      <c r="D339" s="39">
        <v>15605</v>
      </c>
      <c r="E339" s="39">
        <f t="shared" si="5"/>
        <v>2508</v>
      </c>
      <c r="F339" s="39"/>
      <c r="G339" s="39"/>
      <c r="H339" s="39"/>
      <c r="I339" s="39"/>
      <c r="J339" s="39">
        <v>848</v>
      </c>
      <c r="K339" s="39">
        <v>121</v>
      </c>
      <c r="L339" s="41">
        <v>41336</v>
      </c>
      <c r="O339" s="36">
        <v>41332</v>
      </c>
      <c r="P339" s="39">
        <v>14113</v>
      </c>
      <c r="Q339" s="39"/>
      <c r="R339" s="39">
        <v>712</v>
      </c>
      <c r="S339" s="39">
        <v>68</v>
      </c>
    </row>
    <row r="340" spans="2:19" x14ac:dyDescent="0.15">
      <c r="B340" s="36">
        <v>41337</v>
      </c>
      <c r="C340" s="39">
        <v>10973</v>
      </c>
      <c r="D340" s="39">
        <v>9150</v>
      </c>
      <c r="E340" s="39">
        <f t="shared" si="5"/>
        <v>1823</v>
      </c>
      <c r="F340" s="39"/>
      <c r="G340" s="39"/>
      <c r="H340" s="39"/>
      <c r="I340" s="39"/>
      <c r="J340" s="39">
        <v>609</v>
      </c>
      <c r="K340" s="39">
        <v>87</v>
      </c>
      <c r="L340" s="41">
        <v>41336</v>
      </c>
      <c r="O340" s="36">
        <v>41333</v>
      </c>
      <c r="P340" s="39">
        <v>12845</v>
      </c>
      <c r="Q340" s="39"/>
      <c r="R340" s="39">
        <v>642</v>
      </c>
      <c r="S340" s="39">
        <v>70</v>
      </c>
    </row>
    <row r="341" spans="2:19" x14ac:dyDescent="0.15">
      <c r="B341" s="36">
        <v>41338</v>
      </c>
      <c r="C341" s="39">
        <v>12469</v>
      </c>
      <c r="D341" s="39">
        <v>5407</v>
      </c>
      <c r="E341" s="39">
        <f t="shared" si="5"/>
        <v>7062</v>
      </c>
      <c r="F341" s="39"/>
      <c r="G341" s="39"/>
      <c r="H341" s="39"/>
      <c r="I341" s="39"/>
      <c r="J341" s="39">
        <v>545</v>
      </c>
      <c r="K341" s="39">
        <v>77</v>
      </c>
      <c r="L341" s="41">
        <v>41336</v>
      </c>
      <c r="O341" s="36">
        <v>41334</v>
      </c>
      <c r="P341" s="39">
        <v>14875</v>
      </c>
      <c r="Q341" s="39"/>
      <c r="R341" s="39">
        <v>707</v>
      </c>
      <c r="S341" s="39">
        <v>70</v>
      </c>
    </row>
    <row r="342" spans="2:19" x14ac:dyDescent="0.15">
      <c r="B342" s="36">
        <v>41339</v>
      </c>
      <c r="C342" s="39">
        <v>14867</v>
      </c>
      <c r="D342" s="39">
        <v>9178</v>
      </c>
      <c r="E342" s="39">
        <f t="shared" si="5"/>
        <v>5689</v>
      </c>
      <c r="F342" s="39"/>
      <c r="G342" s="39"/>
      <c r="H342" s="39"/>
      <c r="I342" s="39"/>
      <c r="J342" s="39">
        <v>652</v>
      </c>
      <c r="K342" s="39">
        <v>93</v>
      </c>
      <c r="L342" s="41">
        <v>41336</v>
      </c>
      <c r="O342" s="36">
        <v>41335</v>
      </c>
      <c r="P342" s="39">
        <v>19416</v>
      </c>
      <c r="Q342" s="39"/>
      <c r="R342" s="39">
        <v>888</v>
      </c>
      <c r="S342" s="39">
        <v>84</v>
      </c>
    </row>
    <row r="343" spans="2:19" x14ac:dyDescent="0.15">
      <c r="B343" s="36">
        <v>41340</v>
      </c>
      <c r="C343" s="39">
        <v>15597</v>
      </c>
      <c r="D343" s="39">
        <v>5802</v>
      </c>
      <c r="E343" s="39">
        <f t="shared" si="5"/>
        <v>9795</v>
      </c>
      <c r="F343" s="39"/>
      <c r="G343" s="39"/>
      <c r="H343" s="39"/>
      <c r="I343" s="39"/>
      <c r="J343" s="39">
        <v>678</v>
      </c>
      <c r="K343" s="39">
        <v>96</v>
      </c>
      <c r="L343" s="41">
        <v>41336</v>
      </c>
      <c r="O343" s="36">
        <v>41336</v>
      </c>
      <c r="P343" s="39">
        <v>18113</v>
      </c>
      <c r="Q343" s="39"/>
      <c r="R343" s="39">
        <v>848</v>
      </c>
      <c r="S343" s="39">
        <v>84</v>
      </c>
    </row>
    <row r="344" spans="2:19" x14ac:dyDescent="0.15">
      <c r="B344" s="36">
        <v>41341</v>
      </c>
      <c r="C344" s="39">
        <v>13085</v>
      </c>
      <c r="D344" s="39">
        <v>6730</v>
      </c>
      <c r="E344" s="39">
        <f t="shared" si="5"/>
        <v>6355</v>
      </c>
      <c r="F344" s="39"/>
      <c r="G344" s="39"/>
      <c r="H344" s="39"/>
      <c r="I344" s="39"/>
      <c r="J344" s="39">
        <v>588</v>
      </c>
      <c r="K344" s="39">
        <v>84</v>
      </c>
      <c r="L344" s="41">
        <v>41336</v>
      </c>
      <c r="O344" s="36">
        <v>41337</v>
      </c>
      <c r="P344" s="39">
        <v>10973</v>
      </c>
      <c r="Q344" s="39"/>
      <c r="R344" s="39">
        <v>609</v>
      </c>
      <c r="S344" s="39">
        <v>73</v>
      </c>
    </row>
    <row r="345" spans="2:19" x14ac:dyDescent="0.15">
      <c r="B345" s="36">
        <v>41342</v>
      </c>
      <c r="C345" s="39">
        <v>11543</v>
      </c>
      <c r="D345" s="39">
        <v>8152</v>
      </c>
      <c r="E345" s="39">
        <f t="shared" si="5"/>
        <v>3391</v>
      </c>
      <c r="F345" s="39"/>
      <c r="G345" s="39"/>
      <c r="H345" s="39"/>
      <c r="I345" s="39"/>
      <c r="J345" s="39">
        <v>652</v>
      </c>
      <c r="K345" s="39">
        <v>93</v>
      </c>
      <c r="L345" s="41">
        <v>41336</v>
      </c>
      <c r="O345" s="36">
        <v>41338</v>
      </c>
      <c r="P345" s="39">
        <v>12469</v>
      </c>
      <c r="Q345" s="39"/>
      <c r="R345" s="39">
        <v>545</v>
      </c>
      <c r="S345" s="39">
        <v>85</v>
      </c>
    </row>
    <row r="346" spans="2:19" x14ac:dyDescent="0.15">
      <c r="B346" s="36">
        <v>41343</v>
      </c>
      <c r="C346" s="39">
        <v>9369</v>
      </c>
      <c r="D346" s="39">
        <v>5530</v>
      </c>
      <c r="E346" s="39">
        <f t="shared" si="5"/>
        <v>3839</v>
      </c>
      <c r="F346" s="39"/>
      <c r="G346" s="39"/>
      <c r="H346" s="39"/>
      <c r="I346" s="39"/>
      <c r="J346" s="39">
        <v>439</v>
      </c>
      <c r="K346" s="39">
        <v>62</v>
      </c>
      <c r="L346" s="41">
        <v>41343</v>
      </c>
      <c r="O346" s="36">
        <v>41339</v>
      </c>
      <c r="P346" s="39">
        <v>14867</v>
      </c>
      <c r="Q346" s="39"/>
      <c r="R346" s="39">
        <v>652</v>
      </c>
      <c r="S346" s="39">
        <v>66</v>
      </c>
    </row>
    <row r="347" spans="2:19" x14ac:dyDescent="0.15">
      <c r="B347" s="36">
        <v>41344</v>
      </c>
      <c r="C347" s="39">
        <v>14819</v>
      </c>
      <c r="D347" s="39">
        <v>5777</v>
      </c>
      <c r="E347" s="39">
        <f t="shared" si="5"/>
        <v>9042</v>
      </c>
      <c r="F347" s="39"/>
      <c r="G347" s="39"/>
      <c r="H347" s="39"/>
      <c r="I347" s="39"/>
      <c r="J347" s="39">
        <v>529</v>
      </c>
      <c r="K347" s="39">
        <v>75</v>
      </c>
      <c r="L347" s="41">
        <v>41343</v>
      </c>
      <c r="O347" s="36">
        <v>41340</v>
      </c>
      <c r="P347" s="39">
        <v>15597</v>
      </c>
      <c r="Q347" s="39"/>
      <c r="R347" s="39">
        <v>678</v>
      </c>
      <c r="S347" s="39">
        <v>76</v>
      </c>
    </row>
    <row r="348" spans="2:19" x14ac:dyDescent="0.15">
      <c r="B348" s="36">
        <v>41345</v>
      </c>
      <c r="C348" s="39">
        <v>11868</v>
      </c>
      <c r="D348" s="39">
        <v>6345</v>
      </c>
      <c r="E348" s="39">
        <f t="shared" si="5"/>
        <v>5523</v>
      </c>
      <c r="F348" s="39"/>
      <c r="G348" s="39"/>
      <c r="H348" s="39"/>
      <c r="I348" s="39"/>
      <c r="J348" s="39">
        <v>481</v>
      </c>
      <c r="K348" s="39">
        <v>68</v>
      </c>
      <c r="L348" s="41">
        <v>41343</v>
      </c>
      <c r="O348" s="36">
        <v>41341</v>
      </c>
      <c r="P348" s="39">
        <v>13085</v>
      </c>
      <c r="Q348" s="39"/>
      <c r="R348" s="39">
        <v>588</v>
      </c>
      <c r="S348" s="39">
        <v>69</v>
      </c>
    </row>
    <row r="349" spans="2:19" x14ac:dyDescent="0.15">
      <c r="B349" s="36">
        <v>41346</v>
      </c>
      <c r="C349" s="39">
        <v>12111</v>
      </c>
      <c r="D349" s="39">
        <v>4647</v>
      </c>
      <c r="E349" s="39">
        <f t="shared" si="5"/>
        <v>7464</v>
      </c>
      <c r="F349" s="39"/>
      <c r="G349" s="39"/>
      <c r="H349" s="39"/>
      <c r="I349" s="39"/>
      <c r="J349" s="39">
        <v>493</v>
      </c>
      <c r="K349" s="39">
        <v>70</v>
      </c>
      <c r="L349" s="41">
        <v>41343</v>
      </c>
      <c r="O349" s="36">
        <v>41342</v>
      </c>
      <c r="P349" s="39">
        <v>11543</v>
      </c>
      <c r="Q349" s="39"/>
      <c r="R349" s="39">
        <v>652</v>
      </c>
      <c r="S349" s="39">
        <v>95</v>
      </c>
    </row>
    <row r="350" spans="2:19" x14ac:dyDescent="0.15">
      <c r="B350" s="36">
        <v>41347</v>
      </c>
      <c r="C350" s="39">
        <v>11937</v>
      </c>
      <c r="D350" s="39">
        <v>5260</v>
      </c>
      <c r="E350" s="39">
        <f t="shared" si="5"/>
        <v>6677</v>
      </c>
      <c r="F350" s="39"/>
      <c r="G350" s="39"/>
      <c r="H350" s="39"/>
      <c r="I350" s="39"/>
      <c r="J350" s="39">
        <v>492</v>
      </c>
      <c r="K350" s="39">
        <v>70</v>
      </c>
      <c r="L350" s="41">
        <v>41343</v>
      </c>
      <c r="O350" s="36">
        <v>41343</v>
      </c>
      <c r="P350" s="39">
        <v>9369</v>
      </c>
      <c r="Q350" s="39"/>
      <c r="R350" s="39">
        <v>439</v>
      </c>
      <c r="S350" s="39">
        <v>75</v>
      </c>
    </row>
    <row r="351" spans="2:19" x14ac:dyDescent="0.15">
      <c r="B351" s="36">
        <v>41348</v>
      </c>
      <c r="C351" s="39">
        <v>10202</v>
      </c>
      <c r="D351" s="39">
        <v>8258</v>
      </c>
      <c r="E351" s="39">
        <f t="shared" si="5"/>
        <v>1944</v>
      </c>
      <c r="F351" s="39"/>
      <c r="G351" s="39"/>
      <c r="H351" s="39"/>
      <c r="I351" s="39"/>
      <c r="J351" s="39">
        <v>589</v>
      </c>
      <c r="K351" s="39">
        <v>84</v>
      </c>
      <c r="L351" s="41">
        <v>41343</v>
      </c>
      <c r="O351" s="36">
        <v>41344</v>
      </c>
      <c r="P351" s="39">
        <v>14819</v>
      </c>
      <c r="Q351" s="39"/>
      <c r="R351" s="39">
        <v>529</v>
      </c>
      <c r="S351" s="39">
        <v>31</v>
      </c>
    </row>
    <row r="352" spans="2:19" x14ac:dyDescent="0.15">
      <c r="B352" s="36">
        <v>41349</v>
      </c>
      <c r="C352" s="39">
        <v>13626</v>
      </c>
      <c r="D352" s="39">
        <v>4879</v>
      </c>
      <c r="E352" s="39">
        <f t="shared" si="5"/>
        <v>8747</v>
      </c>
      <c r="F352" s="39"/>
      <c r="G352" s="39"/>
      <c r="H352" s="39"/>
      <c r="I352" s="39"/>
      <c r="J352" s="39">
        <v>593</v>
      </c>
      <c r="K352" s="39">
        <v>84</v>
      </c>
      <c r="L352" s="41">
        <v>41343</v>
      </c>
      <c r="O352" s="36">
        <v>41345</v>
      </c>
      <c r="P352" s="39">
        <v>11868</v>
      </c>
      <c r="Q352" s="39"/>
      <c r="R352" s="39">
        <v>481</v>
      </c>
      <c r="S352" s="39">
        <v>66</v>
      </c>
    </row>
    <row r="353" spans="2:19" x14ac:dyDescent="0.15">
      <c r="B353" s="36">
        <v>41350</v>
      </c>
      <c r="C353" s="39">
        <v>10151</v>
      </c>
      <c r="D353" s="39">
        <v>5346</v>
      </c>
      <c r="E353" s="39">
        <f t="shared" si="5"/>
        <v>4805</v>
      </c>
      <c r="F353" s="39"/>
      <c r="G353" s="39"/>
      <c r="H353" s="39"/>
      <c r="I353" s="39"/>
      <c r="J353" s="39">
        <v>511</v>
      </c>
      <c r="K353" s="39">
        <v>73</v>
      </c>
      <c r="L353" s="41">
        <v>41350</v>
      </c>
      <c r="O353" s="36">
        <v>41346</v>
      </c>
      <c r="P353" s="39">
        <v>12111</v>
      </c>
      <c r="Q353" s="39"/>
      <c r="R353" s="39">
        <v>493</v>
      </c>
      <c r="S353" s="39">
        <v>60</v>
      </c>
    </row>
    <row r="354" spans="2:19" x14ac:dyDescent="0.15">
      <c r="B354" s="36">
        <v>41351</v>
      </c>
      <c r="C354" s="39">
        <v>11970</v>
      </c>
      <c r="D354" s="39">
        <v>6254</v>
      </c>
      <c r="E354" s="39">
        <f t="shared" si="5"/>
        <v>5716</v>
      </c>
      <c r="F354" s="39"/>
      <c r="G354" s="39"/>
      <c r="H354" s="39"/>
      <c r="I354" s="39"/>
      <c r="J354" s="39">
        <v>597</v>
      </c>
      <c r="K354" s="39">
        <v>85</v>
      </c>
      <c r="L354" s="41">
        <v>41350</v>
      </c>
      <c r="O354" s="36">
        <v>41347</v>
      </c>
      <c r="P354" s="39">
        <v>11937</v>
      </c>
      <c r="Q354" s="39"/>
      <c r="R354" s="39">
        <v>492</v>
      </c>
      <c r="S354" s="39">
        <v>27</v>
      </c>
    </row>
    <row r="355" spans="2:19" x14ac:dyDescent="0.15">
      <c r="B355" s="36">
        <v>41352</v>
      </c>
      <c r="C355" s="39">
        <v>8318</v>
      </c>
      <c r="D355" s="39">
        <v>6312</v>
      </c>
      <c r="E355" s="39">
        <f t="shared" si="5"/>
        <v>2006</v>
      </c>
      <c r="F355" s="39"/>
      <c r="G355" s="39"/>
      <c r="H355" s="39"/>
      <c r="I355" s="39"/>
      <c r="J355" s="39">
        <v>462</v>
      </c>
      <c r="K355" s="39">
        <v>66</v>
      </c>
      <c r="L355" s="41">
        <v>41350</v>
      </c>
      <c r="O355" s="36">
        <v>41348</v>
      </c>
      <c r="P355" s="39">
        <v>10202</v>
      </c>
      <c r="Q355" s="39"/>
      <c r="R355" s="39">
        <v>589</v>
      </c>
      <c r="S355" s="39">
        <v>148</v>
      </c>
    </row>
    <row r="356" spans="2:19" x14ac:dyDescent="0.15">
      <c r="B356" s="36">
        <v>41353</v>
      </c>
      <c r="C356" s="39">
        <v>9533</v>
      </c>
      <c r="D356" s="39">
        <v>6799</v>
      </c>
      <c r="E356" s="39">
        <f t="shared" si="5"/>
        <v>2734</v>
      </c>
      <c r="F356" s="39"/>
      <c r="G356" s="39"/>
      <c r="H356" s="39"/>
      <c r="I356" s="39"/>
      <c r="J356" s="39">
        <v>534</v>
      </c>
      <c r="K356" s="39">
        <v>76</v>
      </c>
      <c r="L356" s="41">
        <v>41350</v>
      </c>
      <c r="O356" s="36">
        <v>41349</v>
      </c>
      <c r="P356" s="39">
        <v>13626</v>
      </c>
      <c r="Q356" s="39"/>
      <c r="R356" s="39">
        <v>593</v>
      </c>
      <c r="S356" s="39">
        <v>88</v>
      </c>
    </row>
    <row r="357" spans="2:19" x14ac:dyDescent="0.15">
      <c r="B357" s="36">
        <v>41354</v>
      </c>
      <c r="C357" s="39">
        <v>10602</v>
      </c>
      <c r="D357" s="39">
        <v>4074</v>
      </c>
      <c r="E357" s="39">
        <f t="shared" si="5"/>
        <v>6528</v>
      </c>
      <c r="F357" s="39"/>
      <c r="G357" s="39"/>
      <c r="H357" s="39"/>
      <c r="I357" s="39"/>
      <c r="J357" s="39">
        <v>488</v>
      </c>
      <c r="K357" s="39">
        <v>69</v>
      </c>
      <c r="L357" s="41">
        <v>41350</v>
      </c>
      <c r="O357" s="36">
        <v>41350</v>
      </c>
      <c r="P357" s="39">
        <v>10151</v>
      </c>
      <c r="Q357" s="39"/>
      <c r="R357" s="39">
        <v>511</v>
      </c>
      <c r="S357" s="39">
        <v>119</v>
      </c>
    </row>
    <row r="358" spans="2:19" x14ac:dyDescent="0.15">
      <c r="B358" s="36">
        <v>41355</v>
      </c>
      <c r="C358" s="39">
        <v>16018</v>
      </c>
      <c r="D358" s="39">
        <v>6056</v>
      </c>
      <c r="E358" s="39">
        <f t="shared" si="5"/>
        <v>9962</v>
      </c>
      <c r="F358" s="39"/>
      <c r="G358" s="39"/>
      <c r="H358" s="39"/>
      <c r="I358" s="39"/>
      <c r="J358" s="39">
        <v>669</v>
      </c>
      <c r="K358" s="39">
        <v>95</v>
      </c>
      <c r="L358" s="41">
        <v>41350</v>
      </c>
      <c r="O358" s="36">
        <v>41351</v>
      </c>
      <c r="P358" s="39">
        <v>11970</v>
      </c>
      <c r="Q358" s="39"/>
      <c r="R358" s="39">
        <v>597</v>
      </c>
      <c r="S358" s="39">
        <v>110</v>
      </c>
    </row>
    <row r="359" spans="2:19" x14ac:dyDescent="0.15">
      <c r="B359" s="36">
        <v>41356</v>
      </c>
      <c r="C359" s="39">
        <v>9071</v>
      </c>
      <c r="D359" s="39">
        <v>7216</v>
      </c>
      <c r="E359" s="39">
        <f t="shared" si="5"/>
        <v>1855</v>
      </c>
      <c r="F359" s="39"/>
      <c r="G359" s="39"/>
      <c r="H359" s="39"/>
      <c r="I359" s="39"/>
      <c r="J359" s="39">
        <v>529</v>
      </c>
      <c r="K359" s="39">
        <v>75</v>
      </c>
      <c r="L359" s="41">
        <v>41350</v>
      </c>
      <c r="O359" s="36">
        <v>41352</v>
      </c>
      <c r="P359" s="39">
        <v>8318</v>
      </c>
      <c r="Q359" s="39"/>
      <c r="R359" s="39">
        <v>462</v>
      </c>
      <c r="S359" s="39">
        <v>103</v>
      </c>
    </row>
    <row r="360" spans="2:19" x14ac:dyDescent="0.15">
      <c r="B360" s="36">
        <v>41357</v>
      </c>
      <c r="C360" s="39">
        <v>4402</v>
      </c>
      <c r="D360" s="39">
        <v>3261</v>
      </c>
      <c r="E360" s="39">
        <f t="shared" si="5"/>
        <v>1141</v>
      </c>
      <c r="F360" s="39"/>
      <c r="G360" s="39"/>
      <c r="H360" s="39"/>
      <c r="I360" s="39"/>
      <c r="J360" s="39">
        <v>223</v>
      </c>
      <c r="K360" s="39">
        <v>31</v>
      </c>
      <c r="L360" s="41">
        <v>41357</v>
      </c>
      <c r="O360" s="36">
        <v>41353</v>
      </c>
      <c r="P360" s="39">
        <v>9533</v>
      </c>
      <c r="Q360" s="39"/>
      <c r="R360" s="39">
        <v>534</v>
      </c>
      <c r="S360" s="39">
        <v>80</v>
      </c>
    </row>
    <row r="361" spans="2:19" x14ac:dyDescent="0.15">
      <c r="B361" s="36">
        <v>41358</v>
      </c>
      <c r="C361" s="39">
        <v>11574</v>
      </c>
      <c r="D361" s="39">
        <v>3520</v>
      </c>
      <c r="E361" s="39">
        <f t="shared" si="5"/>
        <v>8054</v>
      </c>
      <c r="F361" s="39"/>
      <c r="G361" s="39"/>
      <c r="H361" s="39"/>
      <c r="I361" s="39"/>
      <c r="J361" s="39">
        <v>466</v>
      </c>
      <c r="K361" s="39">
        <v>66</v>
      </c>
      <c r="L361" s="41">
        <v>41357</v>
      </c>
      <c r="O361" s="36">
        <v>41354</v>
      </c>
      <c r="P361" s="39">
        <v>10602</v>
      </c>
      <c r="Q361" s="39"/>
      <c r="R361" s="39">
        <v>488</v>
      </c>
      <c r="S361" s="39">
        <v>78</v>
      </c>
    </row>
    <row r="362" spans="2:19" x14ac:dyDescent="0.15">
      <c r="B362" s="36">
        <v>41359</v>
      </c>
      <c r="C362" s="39">
        <v>9188</v>
      </c>
      <c r="D362" s="39">
        <v>3409</v>
      </c>
      <c r="E362" s="39">
        <f t="shared" si="5"/>
        <v>5779</v>
      </c>
      <c r="F362" s="39"/>
      <c r="G362" s="39"/>
      <c r="H362" s="39"/>
      <c r="I362" s="39"/>
      <c r="J362" s="39">
        <v>420</v>
      </c>
      <c r="K362" s="39">
        <v>60</v>
      </c>
      <c r="L362" s="41">
        <v>41357</v>
      </c>
      <c r="O362" s="36">
        <v>41355</v>
      </c>
      <c r="P362" s="39">
        <v>16018</v>
      </c>
      <c r="Q362" s="39"/>
      <c r="R362" s="39">
        <v>669</v>
      </c>
      <c r="S362" s="39">
        <v>85</v>
      </c>
    </row>
    <row r="363" spans="2:19" x14ac:dyDescent="0.15">
      <c r="B363" s="36">
        <v>41360</v>
      </c>
      <c r="C363" s="39">
        <v>3963</v>
      </c>
      <c r="D363" s="39">
        <v>2954</v>
      </c>
      <c r="E363" s="39">
        <f t="shared" si="5"/>
        <v>1009</v>
      </c>
      <c r="F363" s="39"/>
      <c r="G363" s="39"/>
      <c r="H363" s="39"/>
      <c r="I363" s="39"/>
      <c r="J363" s="39">
        <v>191</v>
      </c>
      <c r="K363" s="39">
        <v>27</v>
      </c>
      <c r="L363" s="41">
        <v>41357</v>
      </c>
      <c r="O363" s="36">
        <v>41356</v>
      </c>
      <c r="P363" s="39">
        <v>9071</v>
      </c>
      <c r="Q363" s="39"/>
      <c r="R363" s="39">
        <v>529</v>
      </c>
      <c r="S363" s="39">
        <v>90</v>
      </c>
    </row>
    <row r="364" spans="2:19" x14ac:dyDescent="0.15">
      <c r="B364" s="36">
        <v>41361</v>
      </c>
      <c r="C364" s="39">
        <v>23078</v>
      </c>
      <c r="D364" s="39">
        <v>15730</v>
      </c>
      <c r="E364" s="39">
        <f t="shared" si="5"/>
        <v>7348</v>
      </c>
      <c r="F364" s="39"/>
      <c r="G364" s="39"/>
      <c r="H364" s="39"/>
      <c r="I364" s="39"/>
      <c r="J364" s="39">
        <v>1042</v>
      </c>
      <c r="K364" s="39">
        <v>148</v>
      </c>
      <c r="L364" s="41">
        <v>41357</v>
      </c>
      <c r="O364" s="36">
        <v>41357</v>
      </c>
      <c r="P364" s="39">
        <v>4402</v>
      </c>
      <c r="Q364" s="39"/>
      <c r="R364" s="39">
        <v>223</v>
      </c>
      <c r="S364" s="39">
        <v>13</v>
      </c>
    </row>
    <row r="365" spans="2:19" x14ac:dyDescent="0.15">
      <c r="B365" s="36">
        <v>41362</v>
      </c>
      <c r="C365" s="39">
        <v>13266</v>
      </c>
      <c r="D365" s="39">
        <v>6307</v>
      </c>
      <c r="E365" s="39">
        <f t="shared" si="5"/>
        <v>6959</v>
      </c>
      <c r="F365" s="39"/>
      <c r="G365" s="39"/>
      <c r="H365" s="39"/>
      <c r="I365" s="39"/>
      <c r="J365" s="39">
        <v>618</v>
      </c>
      <c r="K365" s="39">
        <v>88</v>
      </c>
      <c r="L365" s="41">
        <v>41357</v>
      </c>
      <c r="O365" s="36">
        <v>41358</v>
      </c>
      <c r="P365" s="39">
        <v>11574</v>
      </c>
      <c r="Q365" s="39"/>
      <c r="R365" s="39">
        <v>466</v>
      </c>
      <c r="S365" s="39">
        <v>87</v>
      </c>
    </row>
    <row r="366" spans="2:19" x14ac:dyDescent="0.15">
      <c r="B366" s="36">
        <v>41363</v>
      </c>
      <c r="C366" s="39">
        <v>18646</v>
      </c>
      <c r="D366" s="39">
        <v>11655</v>
      </c>
      <c r="E366" s="39">
        <f t="shared" si="5"/>
        <v>6991</v>
      </c>
      <c r="F366" s="39"/>
      <c r="G366" s="39"/>
      <c r="H366" s="39"/>
      <c r="I366" s="39"/>
      <c r="J366" s="39">
        <v>835</v>
      </c>
      <c r="K366" s="39">
        <v>119</v>
      </c>
      <c r="L366" s="41">
        <v>41357</v>
      </c>
      <c r="O366" s="36">
        <v>41359</v>
      </c>
      <c r="P366" s="39">
        <v>9188</v>
      </c>
      <c r="Q366" s="39"/>
      <c r="R366" s="39">
        <v>420</v>
      </c>
      <c r="S366" s="39">
        <v>82</v>
      </c>
    </row>
    <row r="367" spans="2:19" x14ac:dyDescent="0.15">
      <c r="B367" s="36">
        <v>41364</v>
      </c>
      <c r="C367" s="39">
        <v>16368</v>
      </c>
      <c r="D367" s="39">
        <v>9621</v>
      </c>
      <c r="E367" s="39">
        <f t="shared" si="5"/>
        <v>6747</v>
      </c>
      <c r="F367" s="39"/>
      <c r="G367" s="39"/>
      <c r="H367" s="39"/>
      <c r="I367" s="39"/>
      <c r="J367" s="39">
        <v>774</v>
      </c>
      <c r="K367" s="39">
        <v>110</v>
      </c>
      <c r="L367" s="41">
        <v>41364</v>
      </c>
      <c r="O367" s="36">
        <v>41360</v>
      </c>
      <c r="P367" s="39">
        <v>3963</v>
      </c>
      <c r="Q367" s="39"/>
      <c r="R367" s="39">
        <v>191</v>
      </c>
      <c r="S367" s="39"/>
    </row>
    <row r="368" spans="2:19" x14ac:dyDescent="0.15">
      <c r="B368" s="36">
        <v>41365</v>
      </c>
      <c r="C368" s="39">
        <v>14366</v>
      </c>
      <c r="D368" s="39">
        <v>7873</v>
      </c>
      <c r="E368" s="39">
        <f t="shared" si="5"/>
        <v>6493</v>
      </c>
      <c r="F368" s="39"/>
      <c r="G368" s="39"/>
      <c r="H368" s="39"/>
      <c r="I368" s="39"/>
      <c r="J368" s="39">
        <v>724</v>
      </c>
      <c r="K368" s="39">
        <v>103</v>
      </c>
      <c r="L368" s="41">
        <v>41364</v>
      </c>
      <c r="O368" s="36">
        <v>41361</v>
      </c>
      <c r="P368" s="39">
        <v>23078</v>
      </c>
      <c r="Q368" s="39"/>
      <c r="R368" s="39">
        <v>1042</v>
      </c>
      <c r="S368" s="39">
        <v>97</v>
      </c>
    </row>
    <row r="369" spans="2:19" x14ac:dyDescent="0.15">
      <c r="B369" s="36">
        <v>41366</v>
      </c>
      <c r="C369" s="39">
        <v>10224</v>
      </c>
      <c r="D369" s="39">
        <v>7173</v>
      </c>
      <c r="E369" s="39">
        <f t="shared" si="5"/>
        <v>3051</v>
      </c>
      <c r="F369" s="39"/>
      <c r="G369" s="39"/>
      <c r="H369" s="39"/>
      <c r="I369" s="39"/>
      <c r="J369" s="39">
        <v>566</v>
      </c>
      <c r="K369" s="39">
        <v>80</v>
      </c>
      <c r="L369" s="41">
        <v>41364</v>
      </c>
      <c r="O369" s="36">
        <v>41362</v>
      </c>
      <c r="P369" s="39">
        <v>13266</v>
      </c>
      <c r="Q369" s="39"/>
      <c r="R369" s="39">
        <v>618</v>
      </c>
      <c r="S369" s="39">
        <v>54</v>
      </c>
    </row>
    <row r="370" spans="2:19" x14ac:dyDescent="0.15">
      <c r="B370" s="36">
        <v>41367</v>
      </c>
      <c r="C370" s="39">
        <v>10207</v>
      </c>
      <c r="D370" s="39">
        <v>8715</v>
      </c>
      <c r="E370" s="39">
        <f t="shared" si="5"/>
        <v>1492</v>
      </c>
      <c r="F370" s="39"/>
      <c r="G370" s="39"/>
      <c r="H370" s="39"/>
      <c r="I370" s="39"/>
      <c r="J370" s="39">
        <v>552</v>
      </c>
      <c r="K370" s="39">
        <v>78</v>
      </c>
      <c r="L370" s="41">
        <v>41364</v>
      </c>
      <c r="O370" s="36">
        <v>41363</v>
      </c>
      <c r="P370" s="39">
        <v>18646</v>
      </c>
      <c r="Q370" s="39"/>
      <c r="R370" s="39">
        <v>835</v>
      </c>
      <c r="S370" s="39">
        <v>74</v>
      </c>
    </row>
    <row r="371" spans="2:19" x14ac:dyDescent="0.15">
      <c r="B371" s="36">
        <v>41368</v>
      </c>
      <c r="C371" s="39">
        <v>10256</v>
      </c>
      <c r="D371" s="39">
        <v>7853</v>
      </c>
      <c r="E371" s="39">
        <f t="shared" si="5"/>
        <v>2403</v>
      </c>
      <c r="F371" s="39"/>
      <c r="G371" s="39"/>
      <c r="H371" s="39"/>
      <c r="I371" s="39"/>
      <c r="J371" s="39">
        <v>599</v>
      </c>
      <c r="K371" s="39">
        <v>85</v>
      </c>
      <c r="L371" s="41">
        <v>41364</v>
      </c>
      <c r="O371" s="36">
        <v>41364</v>
      </c>
      <c r="P371" s="39">
        <v>16368</v>
      </c>
      <c r="Q371" s="39"/>
      <c r="R371" s="39">
        <v>774</v>
      </c>
      <c r="S371" s="39">
        <v>74</v>
      </c>
    </row>
    <row r="372" spans="2:19" x14ac:dyDescent="0.15">
      <c r="B372" s="36">
        <v>41369</v>
      </c>
      <c r="C372" s="39">
        <v>16112</v>
      </c>
      <c r="D372" s="39">
        <v>6343</v>
      </c>
      <c r="E372" s="39">
        <f t="shared" si="5"/>
        <v>9769</v>
      </c>
      <c r="F372" s="39"/>
      <c r="G372" s="39"/>
      <c r="H372" s="39"/>
      <c r="I372" s="39"/>
      <c r="J372" s="39">
        <v>633</v>
      </c>
      <c r="K372" s="39">
        <v>90</v>
      </c>
      <c r="L372" s="41">
        <v>41364</v>
      </c>
      <c r="O372" s="36">
        <v>41365</v>
      </c>
      <c r="P372" s="39">
        <v>14366</v>
      </c>
      <c r="Q372" s="39"/>
      <c r="R372" s="39">
        <v>724</v>
      </c>
      <c r="S372" s="39">
        <v>175</v>
      </c>
    </row>
    <row r="373" spans="2:19" x14ac:dyDescent="0.15">
      <c r="B373" s="36">
        <v>41370</v>
      </c>
      <c r="C373" s="39">
        <v>3440</v>
      </c>
      <c r="D373" s="39">
        <v>385</v>
      </c>
      <c r="E373" s="39">
        <f t="shared" si="5"/>
        <v>3055</v>
      </c>
      <c r="F373" s="39"/>
      <c r="G373" s="39"/>
      <c r="H373" s="39"/>
      <c r="I373" s="39"/>
      <c r="J373" s="39">
        <v>92</v>
      </c>
      <c r="K373" s="39">
        <v>13</v>
      </c>
      <c r="L373" s="41">
        <v>41364</v>
      </c>
      <c r="O373" s="36">
        <v>41366</v>
      </c>
      <c r="P373" s="39">
        <v>10224</v>
      </c>
      <c r="Q373" s="39"/>
      <c r="R373" s="39">
        <v>566</v>
      </c>
      <c r="S373" s="39">
        <v>76</v>
      </c>
    </row>
    <row r="374" spans="2:19" x14ac:dyDescent="0.15">
      <c r="B374" s="36">
        <v>41371</v>
      </c>
      <c r="C374" s="39">
        <v>11597</v>
      </c>
      <c r="D374" s="39">
        <v>6650</v>
      </c>
      <c r="E374" s="39">
        <f t="shared" si="5"/>
        <v>4947</v>
      </c>
      <c r="F374" s="39"/>
      <c r="G374" s="39"/>
      <c r="H374" s="39"/>
      <c r="I374" s="39"/>
      <c r="J374" s="39">
        <v>610</v>
      </c>
      <c r="K374" s="39">
        <v>87</v>
      </c>
      <c r="L374" s="41">
        <v>41371</v>
      </c>
      <c r="O374" s="36">
        <v>41367</v>
      </c>
      <c r="P374" s="39">
        <v>10207</v>
      </c>
      <c r="Q374" s="39"/>
      <c r="R374" s="39">
        <v>552</v>
      </c>
      <c r="S374" s="39">
        <v>62</v>
      </c>
    </row>
    <row r="375" spans="2:19" x14ac:dyDescent="0.15">
      <c r="B375" s="36">
        <v>41372</v>
      </c>
      <c r="C375" s="39">
        <v>10042</v>
      </c>
      <c r="D375" s="39">
        <v>7382</v>
      </c>
      <c r="E375" s="39">
        <f t="shared" si="5"/>
        <v>2660</v>
      </c>
      <c r="F375" s="39"/>
      <c r="G375" s="39"/>
      <c r="H375" s="39"/>
      <c r="I375" s="39"/>
      <c r="J375" s="39">
        <v>576</v>
      </c>
      <c r="K375" s="39">
        <v>82</v>
      </c>
      <c r="L375" s="41">
        <v>41371</v>
      </c>
      <c r="O375" s="36">
        <v>41368</v>
      </c>
      <c r="P375" s="39">
        <v>10256</v>
      </c>
      <c r="Q375" s="39"/>
      <c r="R375" s="39">
        <v>599</v>
      </c>
      <c r="S375" s="39">
        <v>62</v>
      </c>
    </row>
    <row r="376" spans="2:19" x14ac:dyDescent="0.15">
      <c r="B376" s="36">
        <v>41373</v>
      </c>
      <c r="C376" s="39">
        <v>10002</v>
      </c>
      <c r="D376" s="39">
        <v>7342</v>
      </c>
      <c r="E376" s="39">
        <f t="shared" si="5"/>
        <v>2660</v>
      </c>
      <c r="F376" s="39"/>
      <c r="G376" s="39"/>
      <c r="H376" s="39"/>
      <c r="I376" s="39"/>
      <c r="J376" s="39"/>
      <c r="K376" s="39"/>
      <c r="L376" s="41">
        <v>41371</v>
      </c>
      <c r="O376" s="36">
        <v>41369</v>
      </c>
      <c r="P376" s="39">
        <v>16112</v>
      </c>
      <c r="Q376" s="39"/>
      <c r="R376" s="39">
        <v>633</v>
      </c>
      <c r="S376" s="39">
        <v>97</v>
      </c>
    </row>
    <row r="377" spans="2:19" x14ac:dyDescent="0.15">
      <c r="B377" s="36">
        <v>41374</v>
      </c>
      <c r="C377" s="39">
        <v>13669</v>
      </c>
      <c r="D377" s="39">
        <v>7129</v>
      </c>
      <c r="E377" s="39">
        <f t="shared" si="5"/>
        <v>6540</v>
      </c>
      <c r="F377" s="39"/>
      <c r="G377" s="39"/>
      <c r="H377" s="39"/>
      <c r="I377" s="39"/>
      <c r="J377" s="39">
        <v>681</v>
      </c>
      <c r="K377" s="39">
        <v>97</v>
      </c>
      <c r="L377" s="41">
        <v>41371</v>
      </c>
      <c r="O377" s="36">
        <v>41370</v>
      </c>
      <c r="P377" s="39">
        <v>3440</v>
      </c>
      <c r="Q377" s="39"/>
      <c r="R377" s="39">
        <v>92</v>
      </c>
      <c r="S377" s="39">
        <v>88</v>
      </c>
    </row>
    <row r="378" spans="2:19" x14ac:dyDescent="0.15">
      <c r="B378" s="36">
        <v>41375</v>
      </c>
      <c r="C378" s="39">
        <v>8742</v>
      </c>
      <c r="D378" s="39">
        <v>5144</v>
      </c>
      <c r="E378" s="39">
        <f t="shared" si="5"/>
        <v>3598</v>
      </c>
      <c r="F378" s="39"/>
      <c r="G378" s="39"/>
      <c r="H378" s="39"/>
      <c r="I378" s="39"/>
      <c r="J378" s="39">
        <v>379</v>
      </c>
      <c r="K378" s="39">
        <v>54</v>
      </c>
      <c r="L378" s="41">
        <v>41371</v>
      </c>
      <c r="O378" s="36">
        <v>41371</v>
      </c>
      <c r="P378" s="39">
        <v>11597</v>
      </c>
      <c r="Q378" s="39"/>
      <c r="R378" s="39">
        <v>610</v>
      </c>
      <c r="S378" s="39">
        <v>117</v>
      </c>
    </row>
    <row r="379" spans="2:19" x14ac:dyDescent="0.15">
      <c r="B379" s="36">
        <v>41376</v>
      </c>
      <c r="C379" s="39">
        <v>10372</v>
      </c>
      <c r="D379" s="39">
        <v>8151</v>
      </c>
      <c r="E379" s="39">
        <f t="shared" si="5"/>
        <v>2221</v>
      </c>
      <c r="F379" s="39"/>
      <c r="G379" s="39"/>
      <c r="H379" s="39"/>
      <c r="I379" s="39"/>
      <c r="J379" s="39">
        <v>524</v>
      </c>
      <c r="K379" s="39">
        <v>74</v>
      </c>
      <c r="L379" s="41">
        <v>41371</v>
      </c>
      <c r="O379" s="36">
        <v>41372</v>
      </c>
      <c r="P379" s="39">
        <v>10042</v>
      </c>
      <c r="Q379" s="39"/>
      <c r="R379" s="39">
        <v>576</v>
      </c>
      <c r="S379" s="39">
        <v>83</v>
      </c>
    </row>
    <row r="380" spans="2:19" x14ac:dyDescent="0.15">
      <c r="B380" s="36">
        <v>41377</v>
      </c>
      <c r="C380" s="39">
        <v>13503</v>
      </c>
      <c r="D380" s="39">
        <v>6297</v>
      </c>
      <c r="E380" s="39">
        <f t="shared" si="5"/>
        <v>7206</v>
      </c>
      <c r="F380" s="39"/>
      <c r="G380" s="39"/>
      <c r="H380" s="39"/>
      <c r="I380" s="39"/>
      <c r="J380" s="39">
        <v>522</v>
      </c>
      <c r="K380" s="39">
        <v>74</v>
      </c>
      <c r="L380" s="41">
        <v>41371</v>
      </c>
      <c r="O380" s="36">
        <v>41373</v>
      </c>
      <c r="P380" s="39">
        <v>10002</v>
      </c>
      <c r="Q380" s="39"/>
      <c r="R380" s="39"/>
      <c r="S380" s="39">
        <v>59</v>
      </c>
    </row>
    <row r="381" spans="2:19" x14ac:dyDescent="0.15">
      <c r="B381" s="36">
        <v>41378</v>
      </c>
      <c r="C381" s="39">
        <v>28132</v>
      </c>
      <c r="D381" s="39">
        <v>21848</v>
      </c>
      <c r="E381" s="39">
        <f t="shared" si="5"/>
        <v>6284</v>
      </c>
      <c r="F381" s="39"/>
      <c r="G381" s="39"/>
      <c r="H381" s="39"/>
      <c r="I381" s="39"/>
      <c r="J381" s="39">
        <v>1225</v>
      </c>
      <c r="K381" s="39">
        <v>175</v>
      </c>
      <c r="L381" s="41">
        <v>41378</v>
      </c>
      <c r="O381" s="36">
        <v>41374</v>
      </c>
      <c r="P381" s="39">
        <v>13669</v>
      </c>
      <c r="Q381" s="39"/>
      <c r="R381" s="39">
        <v>681</v>
      </c>
      <c r="S381" s="39">
        <v>79</v>
      </c>
    </row>
    <row r="382" spans="2:19" x14ac:dyDescent="0.15">
      <c r="B382" s="36">
        <v>41379</v>
      </c>
      <c r="C382" s="39">
        <v>10465</v>
      </c>
      <c r="D382" s="39">
        <v>8868</v>
      </c>
      <c r="E382" s="39">
        <f t="shared" si="5"/>
        <v>1597</v>
      </c>
      <c r="F382" s="39"/>
      <c r="G382" s="39"/>
      <c r="H382" s="39"/>
      <c r="I382" s="39"/>
      <c r="J382" s="39">
        <v>535</v>
      </c>
      <c r="K382" s="39">
        <v>76</v>
      </c>
      <c r="L382" s="41">
        <v>41378</v>
      </c>
      <c r="O382" s="36">
        <v>41375</v>
      </c>
      <c r="P382" s="39">
        <v>8742</v>
      </c>
      <c r="Q382" s="39"/>
      <c r="R382" s="39">
        <v>379</v>
      </c>
      <c r="S382" s="39">
        <v>74</v>
      </c>
    </row>
    <row r="383" spans="2:19" x14ac:dyDescent="0.15">
      <c r="B383" s="36">
        <v>41380</v>
      </c>
      <c r="C383" s="39">
        <v>10358</v>
      </c>
      <c r="D383" s="39">
        <v>5694</v>
      </c>
      <c r="E383" s="39">
        <f t="shared" si="5"/>
        <v>4664</v>
      </c>
      <c r="F383" s="39"/>
      <c r="G383" s="39"/>
      <c r="H383" s="39"/>
      <c r="I383" s="39"/>
      <c r="J383" s="39">
        <v>439</v>
      </c>
      <c r="K383" s="39">
        <v>62</v>
      </c>
      <c r="L383" s="41">
        <v>41378</v>
      </c>
      <c r="O383" s="36">
        <v>41376</v>
      </c>
      <c r="P383" s="39">
        <v>10372</v>
      </c>
      <c r="Q383" s="39"/>
      <c r="R383" s="39">
        <v>524</v>
      </c>
      <c r="S383" s="39">
        <v>112</v>
      </c>
    </row>
    <row r="384" spans="2:19" x14ac:dyDescent="0.15">
      <c r="B384" s="36">
        <v>41381</v>
      </c>
      <c r="C384" s="39">
        <v>10405</v>
      </c>
      <c r="D384" s="39">
        <v>4819</v>
      </c>
      <c r="E384" s="39">
        <f t="shared" si="5"/>
        <v>5586</v>
      </c>
      <c r="F384" s="39"/>
      <c r="G384" s="39"/>
      <c r="H384" s="39"/>
      <c r="I384" s="39"/>
      <c r="J384" s="39">
        <v>435</v>
      </c>
      <c r="K384" s="39">
        <v>62</v>
      </c>
      <c r="L384" s="41">
        <v>41378</v>
      </c>
      <c r="O384" s="36">
        <v>41377</v>
      </c>
      <c r="P384" s="39">
        <v>13503</v>
      </c>
      <c r="Q384" s="39"/>
      <c r="R384" s="39">
        <v>522</v>
      </c>
      <c r="S384" s="39">
        <v>78</v>
      </c>
    </row>
    <row r="385" spans="2:19" x14ac:dyDescent="0.15">
      <c r="B385" s="36">
        <v>41382</v>
      </c>
      <c r="C385" s="39">
        <v>15393</v>
      </c>
      <c r="D385" s="39">
        <v>9967</v>
      </c>
      <c r="E385" s="39">
        <f t="shared" si="5"/>
        <v>5426</v>
      </c>
      <c r="F385" s="39"/>
      <c r="G385" s="39"/>
      <c r="H385" s="39"/>
      <c r="I385" s="39"/>
      <c r="J385" s="39">
        <v>685</v>
      </c>
      <c r="K385" s="39">
        <v>97</v>
      </c>
      <c r="L385" s="41">
        <v>41378</v>
      </c>
      <c r="O385" s="36">
        <v>41378</v>
      </c>
      <c r="P385" s="39">
        <v>28132</v>
      </c>
      <c r="Q385" s="39"/>
      <c r="R385" s="39">
        <v>1225</v>
      </c>
      <c r="S385" s="39">
        <v>99</v>
      </c>
    </row>
    <row r="386" spans="2:19" x14ac:dyDescent="0.15">
      <c r="B386" s="36">
        <v>41383</v>
      </c>
      <c r="C386" s="39">
        <v>10959</v>
      </c>
      <c r="D386" s="39">
        <v>7188</v>
      </c>
      <c r="E386" s="39">
        <f t="shared" si="5"/>
        <v>3771</v>
      </c>
      <c r="F386" s="39"/>
      <c r="G386" s="39"/>
      <c r="H386" s="39"/>
      <c r="I386" s="39"/>
      <c r="J386" s="39">
        <v>622</v>
      </c>
      <c r="K386" s="39">
        <v>88</v>
      </c>
      <c r="L386" s="41">
        <v>41378</v>
      </c>
      <c r="O386" s="36">
        <v>41379</v>
      </c>
      <c r="P386" s="39">
        <v>10465</v>
      </c>
      <c r="Q386" s="39"/>
      <c r="R386" s="39">
        <v>535</v>
      </c>
      <c r="S386" s="39">
        <v>123</v>
      </c>
    </row>
    <row r="387" spans="2:19" x14ac:dyDescent="0.15">
      <c r="B387" s="36">
        <v>41384</v>
      </c>
      <c r="C387" s="39">
        <v>17895</v>
      </c>
      <c r="D387" s="39">
        <v>13628</v>
      </c>
      <c r="E387" s="39">
        <f t="shared" si="5"/>
        <v>4267</v>
      </c>
      <c r="F387" s="39"/>
      <c r="G387" s="39"/>
      <c r="H387" s="39"/>
      <c r="I387" s="39"/>
      <c r="J387" s="39">
        <v>822</v>
      </c>
      <c r="K387" s="39">
        <v>117</v>
      </c>
      <c r="L387" s="41">
        <v>41378</v>
      </c>
      <c r="O387" s="36">
        <v>41380</v>
      </c>
      <c r="P387" s="39">
        <v>10358</v>
      </c>
      <c r="Q387" s="39"/>
      <c r="R387" s="39">
        <v>439</v>
      </c>
      <c r="S387" s="39">
        <v>98</v>
      </c>
    </row>
    <row r="388" spans="2:19" x14ac:dyDescent="0.15">
      <c r="B388" s="36">
        <v>41385</v>
      </c>
      <c r="C388" s="39">
        <v>12454</v>
      </c>
      <c r="D388" s="39">
        <v>9503</v>
      </c>
      <c r="E388" s="39">
        <f t="shared" si="5"/>
        <v>2951</v>
      </c>
      <c r="F388" s="39"/>
      <c r="G388" s="39"/>
      <c r="H388" s="39"/>
      <c r="I388" s="39"/>
      <c r="J388" s="39">
        <v>583</v>
      </c>
      <c r="K388" s="39">
        <v>83</v>
      </c>
      <c r="L388" s="41">
        <v>41385</v>
      </c>
      <c r="O388" s="36">
        <v>41381</v>
      </c>
      <c r="P388" s="39">
        <v>10405</v>
      </c>
      <c r="Q388" s="39"/>
      <c r="R388" s="39">
        <v>435</v>
      </c>
      <c r="S388" s="39">
        <v>108</v>
      </c>
    </row>
    <row r="389" spans="2:19" x14ac:dyDescent="0.15">
      <c r="B389" s="36">
        <v>41386</v>
      </c>
      <c r="C389" s="39">
        <v>10935</v>
      </c>
      <c r="D389" s="39">
        <v>5316</v>
      </c>
      <c r="E389" s="39">
        <f t="shared" si="5"/>
        <v>5619</v>
      </c>
      <c r="F389" s="39"/>
      <c r="G389" s="39"/>
      <c r="H389" s="39"/>
      <c r="I389" s="39"/>
      <c r="J389" s="39">
        <v>484</v>
      </c>
      <c r="K389" s="39">
        <v>59</v>
      </c>
      <c r="L389" s="41">
        <v>41385</v>
      </c>
      <c r="O389" s="36">
        <v>41382</v>
      </c>
      <c r="P389" s="39">
        <v>15393</v>
      </c>
      <c r="Q389" s="39"/>
      <c r="R389" s="39">
        <v>685</v>
      </c>
      <c r="S389" s="39">
        <v>81</v>
      </c>
    </row>
    <row r="390" spans="2:19" x14ac:dyDescent="0.15">
      <c r="B390" s="36">
        <v>41387</v>
      </c>
      <c r="C390" s="39">
        <v>10421</v>
      </c>
      <c r="D390" s="39">
        <v>8067</v>
      </c>
      <c r="E390" s="39">
        <f t="shared" si="5"/>
        <v>2354</v>
      </c>
      <c r="F390" s="39"/>
      <c r="G390" s="39"/>
      <c r="H390" s="39"/>
      <c r="I390" s="39"/>
      <c r="J390" s="39">
        <v>559</v>
      </c>
      <c r="K390" s="39">
        <v>79</v>
      </c>
      <c r="L390" s="41">
        <v>41385</v>
      </c>
      <c r="O390" s="36">
        <v>41383</v>
      </c>
      <c r="P390" s="39">
        <v>10959</v>
      </c>
      <c r="Q390" s="39"/>
      <c r="R390" s="39">
        <v>622</v>
      </c>
      <c r="S390" s="39">
        <v>93</v>
      </c>
    </row>
    <row r="391" spans="2:19" x14ac:dyDescent="0.15">
      <c r="B391" s="36">
        <v>41388</v>
      </c>
      <c r="C391" s="39">
        <v>10842</v>
      </c>
      <c r="D391" s="39">
        <v>7641</v>
      </c>
      <c r="E391" s="39">
        <f t="shared" si="5"/>
        <v>3201</v>
      </c>
      <c r="F391" s="39"/>
      <c r="G391" s="39"/>
      <c r="H391" s="39"/>
      <c r="I391" s="39"/>
      <c r="J391" s="39">
        <v>522</v>
      </c>
      <c r="K391" s="39">
        <v>74</v>
      </c>
      <c r="L391" s="41">
        <v>41385</v>
      </c>
      <c r="O391" s="36">
        <v>41384</v>
      </c>
      <c r="P391" s="39">
        <v>17895</v>
      </c>
      <c r="Q391" s="39"/>
      <c r="R391" s="39">
        <v>822</v>
      </c>
      <c r="S391" s="39">
        <v>155</v>
      </c>
    </row>
    <row r="392" spans="2:19" x14ac:dyDescent="0.15">
      <c r="B392" s="36">
        <v>41389</v>
      </c>
      <c r="C392" s="39">
        <v>18972</v>
      </c>
      <c r="D392" s="39">
        <v>7033</v>
      </c>
      <c r="E392" s="39">
        <f t="shared" si="5"/>
        <v>11939</v>
      </c>
      <c r="F392" s="39"/>
      <c r="G392" s="39"/>
      <c r="H392" s="39"/>
      <c r="I392" s="39"/>
      <c r="J392" s="39">
        <v>784</v>
      </c>
      <c r="K392" s="39">
        <v>112</v>
      </c>
      <c r="L392" s="41">
        <v>41385</v>
      </c>
      <c r="O392" s="36">
        <v>41385</v>
      </c>
      <c r="P392" s="39">
        <v>12454</v>
      </c>
      <c r="Q392" s="39"/>
      <c r="R392" s="39">
        <v>583</v>
      </c>
      <c r="S392" s="39">
        <v>122</v>
      </c>
    </row>
    <row r="393" spans="2:19" x14ac:dyDescent="0.15">
      <c r="B393" s="36">
        <v>41390</v>
      </c>
      <c r="C393" s="39">
        <v>11155</v>
      </c>
      <c r="D393" s="39">
        <v>8061</v>
      </c>
      <c r="E393" s="39">
        <f t="shared" si="5"/>
        <v>3094</v>
      </c>
      <c r="F393" s="39"/>
      <c r="G393" s="39"/>
      <c r="H393" s="39"/>
      <c r="I393" s="39"/>
      <c r="J393" s="39">
        <v>551</v>
      </c>
      <c r="K393" s="39">
        <v>78</v>
      </c>
      <c r="L393" s="41">
        <v>41385</v>
      </c>
      <c r="O393" s="36">
        <v>41386</v>
      </c>
      <c r="P393" s="39">
        <v>10935</v>
      </c>
      <c r="Q393" s="39"/>
      <c r="R393" s="39">
        <v>484</v>
      </c>
      <c r="S393" s="39">
        <v>12</v>
      </c>
    </row>
    <row r="394" spans="2:19" x14ac:dyDescent="0.15">
      <c r="B394" s="36">
        <v>41391</v>
      </c>
      <c r="C394" s="39">
        <v>14770</v>
      </c>
      <c r="D394" s="39">
        <v>10967</v>
      </c>
      <c r="E394" s="39">
        <f t="shared" si="5"/>
        <v>3803</v>
      </c>
      <c r="F394" s="39"/>
      <c r="G394" s="39"/>
      <c r="H394" s="39"/>
      <c r="I394" s="39"/>
      <c r="J394" s="39">
        <v>694</v>
      </c>
      <c r="K394" s="39">
        <v>99</v>
      </c>
      <c r="L394" s="41">
        <v>41385</v>
      </c>
      <c r="O394" s="36">
        <v>41387</v>
      </c>
      <c r="P394" s="39">
        <v>10421</v>
      </c>
      <c r="Q394" s="39"/>
      <c r="R394" s="39">
        <v>559</v>
      </c>
      <c r="S394" s="39">
        <v>80</v>
      </c>
    </row>
    <row r="395" spans="2:19" x14ac:dyDescent="0.15">
      <c r="B395" s="36">
        <v>41392</v>
      </c>
      <c r="C395" s="39">
        <v>19843</v>
      </c>
      <c r="D395" s="39">
        <v>14674</v>
      </c>
      <c r="E395" s="39">
        <f t="shared" si="5"/>
        <v>5169</v>
      </c>
      <c r="F395" s="39"/>
      <c r="G395" s="39"/>
      <c r="H395" s="39"/>
      <c r="I395" s="39"/>
      <c r="J395" s="39">
        <v>867</v>
      </c>
      <c r="K395" s="39">
        <v>123</v>
      </c>
      <c r="L395" s="41">
        <v>41392</v>
      </c>
      <c r="O395" s="36">
        <v>41388</v>
      </c>
      <c r="P395" s="39">
        <v>10842</v>
      </c>
      <c r="Q395" s="39"/>
      <c r="R395" s="39">
        <v>522</v>
      </c>
      <c r="S395" s="39">
        <v>81</v>
      </c>
    </row>
    <row r="396" spans="2:19" x14ac:dyDescent="0.15">
      <c r="B396" s="36">
        <v>41393</v>
      </c>
      <c r="C396" s="39">
        <v>16361</v>
      </c>
      <c r="D396" s="39">
        <v>12085</v>
      </c>
      <c r="E396" s="39">
        <f t="shared" si="5"/>
        <v>4276</v>
      </c>
      <c r="F396" s="39"/>
      <c r="G396" s="39"/>
      <c r="H396" s="39"/>
      <c r="I396" s="39"/>
      <c r="J396" s="39">
        <v>691</v>
      </c>
      <c r="K396" s="39">
        <v>98</v>
      </c>
      <c r="L396" s="41">
        <v>41392</v>
      </c>
      <c r="O396" s="36">
        <v>41389</v>
      </c>
      <c r="P396" s="39">
        <v>18972</v>
      </c>
      <c r="Q396" s="39"/>
      <c r="R396" s="39">
        <v>784</v>
      </c>
      <c r="S396" s="39">
        <v>83</v>
      </c>
    </row>
    <row r="397" spans="2:19" x14ac:dyDescent="0.15">
      <c r="B397" s="36">
        <v>41394</v>
      </c>
      <c r="C397" s="39">
        <v>16686</v>
      </c>
      <c r="D397" s="39">
        <v>11077</v>
      </c>
      <c r="E397" s="39">
        <f t="shared" si="5"/>
        <v>5609</v>
      </c>
      <c r="F397" s="39"/>
      <c r="G397" s="39"/>
      <c r="H397" s="39"/>
      <c r="I397" s="39"/>
      <c r="J397" s="39">
        <v>758</v>
      </c>
      <c r="K397" s="39">
        <v>108</v>
      </c>
      <c r="L397" s="41">
        <v>41392</v>
      </c>
      <c r="O397" s="36">
        <v>41390</v>
      </c>
      <c r="P397" s="39">
        <v>11155</v>
      </c>
      <c r="Q397" s="39"/>
      <c r="R397" s="39">
        <v>551</v>
      </c>
      <c r="S397" s="39">
        <v>76</v>
      </c>
    </row>
    <row r="398" spans="2:19" x14ac:dyDescent="0.15">
      <c r="B398" s="36">
        <v>41395</v>
      </c>
      <c r="C398" s="39">
        <v>10112</v>
      </c>
      <c r="D398" s="39">
        <v>7842</v>
      </c>
      <c r="E398" s="39">
        <f t="shared" si="5"/>
        <v>2270</v>
      </c>
      <c r="F398" s="39"/>
      <c r="G398" s="39"/>
      <c r="H398" s="39"/>
      <c r="I398" s="39"/>
      <c r="J398" s="39">
        <v>570</v>
      </c>
      <c r="K398" s="39">
        <v>81</v>
      </c>
      <c r="L398" s="41">
        <v>41392</v>
      </c>
      <c r="O398" s="36">
        <v>41391</v>
      </c>
      <c r="P398" s="39">
        <v>14770</v>
      </c>
      <c r="Q398" s="39"/>
      <c r="R398" s="39">
        <v>694</v>
      </c>
      <c r="S398" s="39">
        <v>78</v>
      </c>
    </row>
    <row r="399" spans="2:19" x14ac:dyDescent="0.15">
      <c r="B399" s="36">
        <v>41396</v>
      </c>
      <c r="C399" s="39">
        <v>13093</v>
      </c>
      <c r="D399" s="39">
        <v>9825</v>
      </c>
      <c r="E399" s="39">
        <f t="shared" si="5"/>
        <v>3268</v>
      </c>
      <c r="F399" s="39"/>
      <c r="G399" s="39"/>
      <c r="H399" s="39"/>
      <c r="I399" s="39"/>
      <c r="J399" s="39">
        <v>657</v>
      </c>
      <c r="K399" s="39">
        <v>93</v>
      </c>
      <c r="L399" s="41">
        <v>41392</v>
      </c>
      <c r="O399" s="36">
        <v>41392</v>
      </c>
      <c r="P399" s="39">
        <v>19843</v>
      </c>
      <c r="Q399" s="39"/>
      <c r="R399" s="39">
        <v>867</v>
      </c>
      <c r="S399" s="39">
        <v>132</v>
      </c>
    </row>
    <row r="400" spans="2:19" x14ac:dyDescent="0.15">
      <c r="B400" s="36">
        <v>41397</v>
      </c>
      <c r="C400" s="39">
        <v>21563</v>
      </c>
      <c r="D400" s="39">
        <v>15992</v>
      </c>
      <c r="E400" s="39">
        <f t="shared" ref="E400:E463" si="6">C400-D400</f>
        <v>5571</v>
      </c>
      <c r="F400" s="39"/>
      <c r="G400" s="39"/>
      <c r="H400" s="39"/>
      <c r="I400" s="39"/>
      <c r="J400" s="39">
        <v>1090</v>
      </c>
      <c r="K400" s="39">
        <v>155</v>
      </c>
      <c r="L400" s="41">
        <v>41392</v>
      </c>
      <c r="O400" s="36">
        <v>41393</v>
      </c>
      <c r="P400" s="39">
        <v>16361</v>
      </c>
      <c r="Q400" s="39"/>
      <c r="R400" s="39">
        <v>691</v>
      </c>
      <c r="S400" s="39">
        <v>115</v>
      </c>
    </row>
    <row r="401" spans="2:19" x14ac:dyDescent="0.15">
      <c r="B401" s="36">
        <v>41398</v>
      </c>
      <c r="C401" s="39">
        <v>18213</v>
      </c>
      <c r="D401" s="39">
        <v>11031</v>
      </c>
      <c r="E401" s="39">
        <f t="shared" si="6"/>
        <v>7182</v>
      </c>
      <c r="F401" s="39"/>
      <c r="G401" s="39"/>
      <c r="H401" s="39"/>
      <c r="I401" s="39"/>
      <c r="J401" s="39">
        <v>854</v>
      </c>
      <c r="K401" s="39">
        <v>122</v>
      </c>
      <c r="L401" s="41">
        <v>41392</v>
      </c>
      <c r="O401" s="36">
        <v>41394</v>
      </c>
      <c r="P401" s="39">
        <v>16686</v>
      </c>
      <c r="Q401" s="39"/>
      <c r="R401" s="39">
        <v>758</v>
      </c>
      <c r="S401" s="39">
        <v>74</v>
      </c>
    </row>
    <row r="402" spans="2:19" x14ac:dyDescent="0.15">
      <c r="B402" s="36">
        <v>41399</v>
      </c>
      <c r="C402" s="39">
        <v>3337</v>
      </c>
      <c r="D402" s="39">
        <v>304</v>
      </c>
      <c r="E402" s="39">
        <f t="shared" si="6"/>
        <v>3033</v>
      </c>
      <c r="F402" s="39"/>
      <c r="G402" s="39"/>
      <c r="H402" s="39"/>
      <c r="I402" s="39"/>
      <c r="J402" s="39">
        <v>89</v>
      </c>
      <c r="K402" s="39">
        <v>12</v>
      </c>
      <c r="L402" s="41">
        <v>41399</v>
      </c>
      <c r="O402" s="36">
        <v>41395</v>
      </c>
      <c r="P402" s="39">
        <v>10112</v>
      </c>
      <c r="Q402" s="39"/>
      <c r="R402" s="39">
        <v>570</v>
      </c>
      <c r="S402" s="39">
        <v>81</v>
      </c>
    </row>
    <row r="403" spans="2:19" x14ac:dyDescent="0.15">
      <c r="B403" s="36">
        <v>41400</v>
      </c>
      <c r="C403" s="39">
        <v>13326</v>
      </c>
      <c r="D403" s="39">
        <v>8343</v>
      </c>
      <c r="E403" s="39">
        <f t="shared" si="6"/>
        <v>4983</v>
      </c>
      <c r="F403" s="39"/>
      <c r="G403" s="39"/>
      <c r="H403" s="39"/>
      <c r="I403" s="39"/>
      <c r="J403" s="39">
        <v>564</v>
      </c>
      <c r="K403" s="39">
        <v>80</v>
      </c>
      <c r="L403" s="41">
        <v>41399</v>
      </c>
      <c r="O403" s="36">
        <v>41396</v>
      </c>
      <c r="P403" s="39">
        <v>13093</v>
      </c>
      <c r="Q403" s="39"/>
      <c r="R403" s="39">
        <v>657</v>
      </c>
      <c r="S403" s="39">
        <v>84</v>
      </c>
    </row>
    <row r="404" spans="2:19" x14ac:dyDescent="0.15">
      <c r="B404" s="36">
        <v>41401</v>
      </c>
      <c r="C404" s="39">
        <v>11197</v>
      </c>
      <c r="D404" s="39">
        <v>8338</v>
      </c>
      <c r="E404" s="39">
        <f t="shared" si="6"/>
        <v>2859</v>
      </c>
      <c r="F404" s="39"/>
      <c r="G404" s="39"/>
      <c r="H404" s="39"/>
      <c r="I404" s="39"/>
      <c r="J404" s="39">
        <v>570</v>
      </c>
      <c r="K404" s="39">
        <v>81</v>
      </c>
      <c r="L404" s="41">
        <v>41399</v>
      </c>
      <c r="O404" s="36">
        <v>41397</v>
      </c>
      <c r="P404" s="39">
        <v>21563</v>
      </c>
      <c r="Q404" s="39"/>
      <c r="R404" s="39">
        <v>1090</v>
      </c>
      <c r="S404" s="39">
        <v>87</v>
      </c>
    </row>
    <row r="405" spans="2:19" x14ac:dyDescent="0.15">
      <c r="B405" s="36">
        <v>41402</v>
      </c>
      <c r="C405" s="39">
        <v>10637</v>
      </c>
      <c r="D405" s="39">
        <v>7883</v>
      </c>
      <c r="E405" s="39">
        <f t="shared" si="6"/>
        <v>2754</v>
      </c>
      <c r="F405" s="39"/>
      <c r="G405" s="39"/>
      <c r="H405" s="39"/>
      <c r="I405" s="39"/>
      <c r="J405" s="39">
        <v>587</v>
      </c>
      <c r="K405" s="39">
        <v>83</v>
      </c>
      <c r="L405" s="41">
        <v>41399</v>
      </c>
      <c r="O405" s="36">
        <v>41398</v>
      </c>
      <c r="P405" s="39">
        <v>18213</v>
      </c>
      <c r="Q405" s="39"/>
      <c r="R405" s="39">
        <v>854</v>
      </c>
      <c r="S405" s="39">
        <v>80</v>
      </c>
    </row>
    <row r="406" spans="2:19" x14ac:dyDescent="0.15">
      <c r="B406" s="36">
        <v>41403</v>
      </c>
      <c r="C406" s="39">
        <v>10380</v>
      </c>
      <c r="D406" s="39">
        <v>7710</v>
      </c>
      <c r="E406" s="39">
        <f t="shared" si="6"/>
        <v>2670</v>
      </c>
      <c r="F406" s="39"/>
      <c r="G406" s="39"/>
      <c r="H406" s="39"/>
      <c r="I406" s="39"/>
      <c r="J406" s="39">
        <v>534</v>
      </c>
      <c r="K406" s="39">
        <v>76</v>
      </c>
      <c r="L406" s="41">
        <v>41399</v>
      </c>
      <c r="O406" s="36">
        <v>41399</v>
      </c>
      <c r="P406" s="39">
        <v>3337</v>
      </c>
      <c r="Q406" s="39"/>
      <c r="R406" s="39">
        <v>89</v>
      </c>
      <c r="S406" s="39">
        <v>153</v>
      </c>
    </row>
    <row r="407" spans="2:19" x14ac:dyDescent="0.15">
      <c r="B407" s="36">
        <v>41404</v>
      </c>
      <c r="C407" s="39">
        <v>11142</v>
      </c>
      <c r="D407" s="39">
        <v>8021</v>
      </c>
      <c r="E407" s="39">
        <f t="shared" si="6"/>
        <v>3121</v>
      </c>
      <c r="F407" s="39"/>
      <c r="G407" s="39"/>
      <c r="H407" s="39"/>
      <c r="I407" s="39"/>
      <c r="J407" s="39">
        <v>547</v>
      </c>
      <c r="K407" s="39">
        <v>78</v>
      </c>
      <c r="L407" s="41">
        <v>41399</v>
      </c>
      <c r="O407" s="36">
        <v>41400</v>
      </c>
      <c r="P407" s="39">
        <v>13326</v>
      </c>
      <c r="Q407" s="39"/>
      <c r="R407" s="39">
        <v>564</v>
      </c>
      <c r="S407" s="39">
        <v>95</v>
      </c>
    </row>
    <row r="408" spans="2:19" x14ac:dyDescent="0.15">
      <c r="B408" s="36">
        <v>41405</v>
      </c>
      <c r="C408" s="39">
        <v>20500</v>
      </c>
      <c r="D408" s="39">
        <v>14383</v>
      </c>
      <c r="E408" s="39">
        <f t="shared" si="6"/>
        <v>6117</v>
      </c>
      <c r="F408" s="39"/>
      <c r="G408" s="39"/>
      <c r="H408" s="39"/>
      <c r="I408" s="39"/>
      <c r="J408" s="39">
        <v>927</v>
      </c>
      <c r="K408" s="39">
        <v>132</v>
      </c>
      <c r="L408" s="41">
        <v>41399</v>
      </c>
      <c r="O408" s="36">
        <v>41401</v>
      </c>
      <c r="P408" s="39">
        <v>11197</v>
      </c>
      <c r="Q408" s="39"/>
      <c r="R408" s="39">
        <v>570</v>
      </c>
      <c r="S408" s="39">
        <v>78</v>
      </c>
    </row>
    <row r="409" spans="2:19" x14ac:dyDescent="0.15">
      <c r="B409" s="36">
        <v>41406</v>
      </c>
      <c r="C409" s="39">
        <v>18638</v>
      </c>
      <c r="D409" s="39">
        <v>14594</v>
      </c>
      <c r="E409" s="39">
        <f t="shared" si="6"/>
        <v>4044</v>
      </c>
      <c r="F409" s="39"/>
      <c r="G409" s="39"/>
      <c r="H409" s="39"/>
      <c r="I409" s="39"/>
      <c r="J409" s="39">
        <v>807</v>
      </c>
      <c r="K409" s="39">
        <v>115</v>
      </c>
      <c r="L409" s="41">
        <v>41406</v>
      </c>
      <c r="O409" s="36">
        <v>41402</v>
      </c>
      <c r="P409" s="39">
        <v>10637</v>
      </c>
      <c r="Q409" s="39"/>
      <c r="R409" s="39">
        <v>587</v>
      </c>
      <c r="S409" s="39">
        <v>85</v>
      </c>
    </row>
    <row r="410" spans="2:19" x14ac:dyDescent="0.15">
      <c r="B410" s="36">
        <v>41407</v>
      </c>
      <c r="C410" s="39">
        <v>10606</v>
      </c>
      <c r="D410" s="39">
        <v>8570</v>
      </c>
      <c r="E410" s="39">
        <f t="shared" si="6"/>
        <v>2036</v>
      </c>
      <c r="F410" s="39"/>
      <c r="G410" s="39"/>
      <c r="H410" s="39"/>
      <c r="I410" s="39"/>
      <c r="J410" s="39">
        <v>521</v>
      </c>
      <c r="K410" s="39">
        <v>74</v>
      </c>
      <c r="L410" s="41">
        <v>41406</v>
      </c>
      <c r="O410" s="36">
        <v>41403</v>
      </c>
      <c r="P410" s="39">
        <v>10380</v>
      </c>
      <c r="Q410" s="39"/>
      <c r="R410" s="39">
        <v>534</v>
      </c>
      <c r="S410" s="39">
        <v>87</v>
      </c>
    </row>
    <row r="411" spans="2:19" x14ac:dyDescent="0.15">
      <c r="B411" s="36">
        <v>41408</v>
      </c>
      <c r="C411" s="39">
        <v>10354</v>
      </c>
      <c r="D411" s="39">
        <v>8272</v>
      </c>
      <c r="E411" s="39">
        <f t="shared" si="6"/>
        <v>2082</v>
      </c>
      <c r="F411" s="39"/>
      <c r="G411" s="39"/>
      <c r="H411" s="39"/>
      <c r="I411" s="39"/>
      <c r="J411" s="39">
        <v>568</v>
      </c>
      <c r="K411" s="39">
        <v>81</v>
      </c>
      <c r="L411" s="41">
        <v>41406</v>
      </c>
      <c r="O411" s="36">
        <v>41404</v>
      </c>
      <c r="P411" s="39">
        <v>11142</v>
      </c>
      <c r="Q411" s="39"/>
      <c r="R411" s="39">
        <v>547</v>
      </c>
      <c r="S411" s="39">
        <v>73</v>
      </c>
    </row>
    <row r="412" spans="2:19" x14ac:dyDescent="0.15">
      <c r="B412" s="36">
        <v>41409</v>
      </c>
      <c r="C412" s="39">
        <v>11880</v>
      </c>
      <c r="D412" s="39">
        <v>9399</v>
      </c>
      <c r="E412" s="39">
        <f t="shared" si="6"/>
        <v>2481</v>
      </c>
      <c r="F412" s="39"/>
      <c r="G412" s="39"/>
      <c r="H412" s="39"/>
      <c r="I412" s="39"/>
      <c r="J412" s="39">
        <v>591</v>
      </c>
      <c r="K412" s="39">
        <v>84</v>
      </c>
      <c r="L412" s="41">
        <v>41406</v>
      </c>
      <c r="O412" s="36">
        <v>41405</v>
      </c>
      <c r="P412" s="39">
        <v>20500</v>
      </c>
      <c r="Q412" s="39"/>
      <c r="R412" s="39">
        <v>927</v>
      </c>
      <c r="S412" s="39">
        <v>72</v>
      </c>
    </row>
    <row r="413" spans="2:19" x14ac:dyDescent="0.15">
      <c r="B413" s="36">
        <v>41410</v>
      </c>
      <c r="C413" s="39">
        <v>10902</v>
      </c>
      <c r="D413" s="39">
        <v>8793</v>
      </c>
      <c r="E413" s="39">
        <f t="shared" si="6"/>
        <v>2109</v>
      </c>
      <c r="F413" s="39"/>
      <c r="G413" s="39"/>
      <c r="H413" s="39"/>
      <c r="I413" s="39"/>
      <c r="J413" s="39">
        <v>610</v>
      </c>
      <c r="K413" s="39">
        <v>87</v>
      </c>
      <c r="L413" s="41">
        <v>41406</v>
      </c>
      <c r="O413" s="36">
        <v>41406</v>
      </c>
      <c r="P413" s="39">
        <v>18638</v>
      </c>
      <c r="Q413" s="39"/>
      <c r="R413" s="39">
        <v>807</v>
      </c>
      <c r="S413" s="39">
        <v>165</v>
      </c>
    </row>
    <row r="414" spans="2:19" x14ac:dyDescent="0.15">
      <c r="B414" s="36">
        <v>41411</v>
      </c>
      <c r="C414" s="39">
        <v>11482</v>
      </c>
      <c r="D414" s="39">
        <v>8515</v>
      </c>
      <c r="E414" s="39">
        <f t="shared" si="6"/>
        <v>2967</v>
      </c>
      <c r="F414" s="39"/>
      <c r="G414" s="39"/>
      <c r="H414" s="39"/>
      <c r="I414" s="39"/>
      <c r="J414" s="39">
        <v>560</v>
      </c>
      <c r="K414" s="39">
        <v>80</v>
      </c>
      <c r="L414" s="41">
        <v>41406</v>
      </c>
      <c r="O414" s="36">
        <v>41407</v>
      </c>
      <c r="P414" s="39">
        <v>10606</v>
      </c>
      <c r="Q414" s="39"/>
      <c r="R414" s="39">
        <v>521</v>
      </c>
      <c r="S414" s="39">
        <v>99</v>
      </c>
    </row>
    <row r="415" spans="2:19" x14ac:dyDescent="0.15">
      <c r="B415" s="36">
        <v>41412</v>
      </c>
      <c r="C415" s="39">
        <v>23684</v>
      </c>
      <c r="D415" s="39">
        <v>19332</v>
      </c>
      <c r="E415" s="39">
        <f t="shared" si="6"/>
        <v>4352</v>
      </c>
      <c r="F415" s="39"/>
      <c r="G415" s="39"/>
      <c r="H415" s="39"/>
      <c r="I415" s="39"/>
      <c r="J415" s="39">
        <v>1071</v>
      </c>
      <c r="K415" s="39">
        <v>153</v>
      </c>
      <c r="L415" s="41">
        <v>41406</v>
      </c>
      <c r="O415" s="36">
        <v>41408</v>
      </c>
      <c r="P415" s="39">
        <v>10354</v>
      </c>
      <c r="Q415" s="39"/>
      <c r="R415" s="39">
        <v>568</v>
      </c>
      <c r="S415" s="39">
        <v>83</v>
      </c>
    </row>
    <row r="416" spans="2:19" x14ac:dyDescent="0.15">
      <c r="B416" s="36">
        <v>41413</v>
      </c>
      <c r="C416" s="39">
        <v>15141</v>
      </c>
      <c r="D416" s="39">
        <v>10888</v>
      </c>
      <c r="E416" s="39">
        <f t="shared" si="6"/>
        <v>4253</v>
      </c>
      <c r="F416" s="39"/>
      <c r="G416" s="39"/>
      <c r="H416" s="39"/>
      <c r="I416" s="39"/>
      <c r="J416" s="39">
        <v>668</v>
      </c>
      <c r="K416" s="39">
        <v>95</v>
      </c>
      <c r="L416" s="41">
        <v>41413</v>
      </c>
      <c r="O416" s="36">
        <v>41409</v>
      </c>
      <c r="P416" s="39">
        <v>11880</v>
      </c>
      <c r="Q416" s="39"/>
      <c r="R416" s="39">
        <v>591</v>
      </c>
      <c r="S416" s="39">
        <v>92</v>
      </c>
    </row>
    <row r="417" spans="2:19" x14ac:dyDescent="0.15">
      <c r="B417" s="36">
        <v>41414</v>
      </c>
      <c r="C417" s="39">
        <v>10984</v>
      </c>
      <c r="D417" s="39">
        <v>8547</v>
      </c>
      <c r="E417" s="39">
        <f t="shared" si="6"/>
        <v>2437</v>
      </c>
      <c r="F417" s="39"/>
      <c r="G417" s="39"/>
      <c r="H417" s="39"/>
      <c r="I417" s="39"/>
      <c r="J417" s="39">
        <v>549</v>
      </c>
      <c r="K417" s="39">
        <v>78</v>
      </c>
      <c r="L417" s="41">
        <v>41413</v>
      </c>
      <c r="O417" s="36">
        <v>41410</v>
      </c>
      <c r="P417" s="39">
        <v>10902</v>
      </c>
      <c r="Q417" s="39"/>
      <c r="R417" s="39">
        <v>610</v>
      </c>
      <c r="S417" s="39">
        <v>77</v>
      </c>
    </row>
    <row r="418" spans="2:19" x14ac:dyDescent="0.15">
      <c r="B418" s="36">
        <v>41415</v>
      </c>
      <c r="C418" s="39">
        <v>13068</v>
      </c>
      <c r="D418" s="39">
        <v>8843</v>
      </c>
      <c r="E418" s="39">
        <f t="shared" si="6"/>
        <v>4225</v>
      </c>
      <c r="F418" s="39"/>
      <c r="G418" s="39"/>
      <c r="H418" s="39"/>
      <c r="I418" s="39"/>
      <c r="J418" s="39">
        <v>600</v>
      </c>
      <c r="K418" s="39">
        <v>85</v>
      </c>
      <c r="L418" s="41">
        <v>41413</v>
      </c>
      <c r="O418" s="36">
        <v>41411</v>
      </c>
      <c r="P418" s="39">
        <v>11482</v>
      </c>
      <c r="Q418" s="39"/>
      <c r="R418" s="39">
        <v>560</v>
      </c>
      <c r="S418" s="39">
        <v>106</v>
      </c>
    </row>
    <row r="419" spans="2:19" x14ac:dyDescent="0.15">
      <c r="B419" s="36">
        <v>41416</v>
      </c>
      <c r="C419" s="39">
        <v>11976</v>
      </c>
      <c r="D419" s="39">
        <v>9270</v>
      </c>
      <c r="E419" s="39">
        <f t="shared" si="6"/>
        <v>2706</v>
      </c>
      <c r="F419" s="39"/>
      <c r="G419" s="39"/>
      <c r="H419" s="39"/>
      <c r="I419" s="39"/>
      <c r="J419" s="39">
        <v>609</v>
      </c>
      <c r="K419" s="39">
        <v>87</v>
      </c>
      <c r="L419" s="41">
        <v>41413</v>
      </c>
      <c r="O419" s="36">
        <v>41412</v>
      </c>
      <c r="P419" s="39">
        <v>23684</v>
      </c>
      <c r="Q419" s="39"/>
      <c r="R419" s="39">
        <v>1071</v>
      </c>
      <c r="S419" s="39">
        <v>90</v>
      </c>
    </row>
    <row r="420" spans="2:19" x14ac:dyDescent="0.15">
      <c r="B420" s="36">
        <v>41417</v>
      </c>
      <c r="C420" s="39">
        <v>10754</v>
      </c>
      <c r="D420" s="39">
        <v>7517</v>
      </c>
      <c r="E420" s="39">
        <f t="shared" si="6"/>
        <v>3237</v>
      </c>
      <c r="F420" s="39"/>
      <c r="G420" s="39"/>
      <c r="H420" s="39"/>
      <c r="I420" s="39"/>
      <c r="J420" s="39">
        <v>516</v>
      </c>
      <c r="K420" s="39">
        <v>73</v>
      </c>
      <c r="L420" s="41">
        <v>41413</v>
      </c>
      <c r="O420" s="36">
        <v>41413</v>
      </c>
      <c r="P420" s="39">
        <v>15141</v>
      </c>
      <c r="Q420" s="39"/>
      <c r="R420" s="39">
        <v>668</v>
      </c>
      <c r="S420" s="39">
        <v>125</v>
      </c>
    </row>
    <row r="421" spans="2:19" x14ac:dyDescent="0.15">
      <c r="B421" s="36">
        <v>41418</v>
      </c>
      <c r="C421" s="39">
        <v>13644</v>
      </c>
      <c r="D421" s="39">
        <v>5511</v>
      </c>
      <c r="E421" s="39">
        <f t="shared" si="6"/>
        <v>8133</v>
      </c>
      <c r="F421" s="39"/>
      <c r="G421" s="39"/>
      <c r="H421" s="39"/>
      <c r="I421" s="39"/>
      <c r="J421" s="39">
        <v>504</v>
      </c>
      <c r="K421" s="39">
        <v>72</v>
      </c>
      <c r="L421" s="41">
        <v>41413</v>
      </c>
      <c r="O421" s="36">
        <v>41414</v>
      </c>
      <c r="P421" s="39">
        <v>10984</v>
      </c>
      <c r="Q421" s="39"/>
      <c r="R421" s="39">
        <v>549</v>
      </c>
      <c r="S421" s="39">
        <v>97</v>
      </c>
    </row>
    <row r="422" spans="2:19" x14ac:dyDescent="0.15">
      <c r="B422" s="36">
        <v>41419</v>
      </c>
      <c r="C422" s="39">
        <v>25623</v>
      </c>
      <c r="D422" s="39">
        <v>19895</v>
      </c>
      <c r="E422" s="39">
        <f t="shared" si="6"/>
        <v>5728</v>
      </c>
      <c r="F422" s="39"/>
      <c r="G422" s="39"/>
      <c r="H422" s="39"/>
      <c r="I422" s="39"/>
      <c r="J422" s="39">
        <v>1157</v>
      </c>
      <c r="K422" s="39">
        <v>165</v>
      </c>
      <c r="L422" s="41">
        <v>41413</v>
      </c>
      <c r="O422" s="36">
        <v>41415</v>
      </c>
      <c r="P422" s="39">
        <v>13068</v>
      </c>
      <c r="Q422" s="39"/>
      <c r="R422" s="39">
        <v>600</v>
      </c>
      <c r="S422" s="39">
        <v>82</v>
      </c>
    </row>
    <row r="423" spans="2:19" x14ac:dyDescent="0.15">
      <c r="B423" s="36">
        <v>41420</v>
      </c>
      <c r="C423" s="39">
        <v>15492</v>
      </c>
      <c r="D423" s="39">
        <v>11714</v>
      </c>
      <c r="E423" s="39">
        <f t="shared" si="6"/>
        <v>3778</v>
      </c>
      <c r="F423" s="39"/>
      <c r="G423" s="39"/>
      <c r="H423" s="39"/>
      <c r="I423" s="39"/>
      <c r="J423" s="39">
        <v>696</v>
      </c>
      <c r="K423" s="39">
        <v>99</v>
      </c>
      <c r="L423" s="41">
        <v>41420</v>
      </c>
      <c r="O423" s="36">
        <v>41416</v>
      </c>
      <c r="P423" s="39">
        <v>11976</v>
      </c>
      <c r="Q423" s="39"/>
      <c r="R423" s="39">
        <v>609</v>
      </c>
      <c r="S423" s="39">
        <v>80</v>
      </c>
    </row>
    <row r="424" spans="2:19" x14ac:dyDescent="0.15">
      <c r="B424" s="36">
        <v>41421</v>
      </c>
      <c r="C424" s="39">
        <v>11964</v>
      </c>
      <c r="D424" s="39">
        <v>9630</v>
      </c>
      <c r="E424" s="39">
        <f t="shared" si="6"/>
        <v>2334</v>
      </c>
      <c r="F424" s="39"/>
      <c r="G424" s="39"/>
      <c r="H424" s="39"/>
      <c r="I424" s="39"/>
      <c r="J424" s="39">
        <v>586</v>
      </c>
      <c r="K424" s="39">
        <v>83</v>
      </c>
      <c r="L424" s="41">
        <v>41420</v>
      </c>
      <c r="O424" s="36">
        <v>41417</v>
      </c>
      <c r="P424" s="39">
        <v>10754</v>
      </c>
      <c r="Q424" s="39"/>
      <c r="R424" s="39">
        <v>516</v>
      </c>
      <c r="S424" s="39">
        <v>84</v>
      </c>
    </row>
    <row r="425" spans="2:19" x14ac:dyDescent="0.15">
      <c r="B425" s="36">
        <v>41422</v>
      </c>
      <c r="C425" s="39">
        <v>13293</v>
      </c>
      <c r="D425" s="39">
        <v>12082</v>
      </c>
      <c r="E425" s="39">
        <f t="shared" si="6"/>
        <v>1211</v>
      </c>
      <c r="F425" s="39"/>
      <c r="G425" s="39"/>
      <c r="H425" s="39"/>
      <c r="I425" s="39"/>
      <c r="J425" s="39">
        <v>650</v>
      </c>
      <c r="K425" s="39">
        <v>92</v>
      </c>
      <c r="L425" s="41">
        <v>41420</v>
      </c>
      <c r="O425" s="36">
        <v>41418</v>
      </c>
      <c r="P425" s="39">
        <v>13644</v>
      </c>
      <c r="Q425" s="39"/>
      <c r="R425" s="39">
        <v>504</v>
      </c>
      <c r="S425" s="39">
        <v>57</v>
      </c>
    </row>
    <row r="426" spans="2:19" x14ac:dyDescent="0.15">
      <c r="B426" s="36">
        <v>41423</v>
      </c>
      <c r="C426" s="39">
        <v>11063</v>
      </c>
      <c r="D426" s="39">
        <v>8083</v>
      </c>
      <c r="E426" s="39">
        <f t="shared" si="6"/>
        <v>2980</v>
      </c>
      <c r="F426" s="39"/>
      <c r="G426" s="39"/>
      <c r="H426" s="39"/>
      <c r="I426" s="39"/>
      <c r="J426" s="39">
        <v>539</v>
      </c>
      <c r="K426" s="39">
        <v>77</v>
      </c>
      <c r="L426" s="41">
        <v>41420</v>
      </c>
      <c r="O426" s="36">
        <v>41419</v>
      </c>
      <c r="P426" s="39">
        <v>25623</v>
      </c>
      <c r="Q426" s="39"/>
      <c r="R426" s="39">
        <v>1157</v>
      </c>
      <c r="S426" s="39">
        <v>92</v>
      </c>
    </row>
    <row r="427" spans="2:19" x14ac:dyDescent="0.15">
      <c r="B427" s="36">
        <v>41424</v>
      </c>
      <c r="C427" s="39">
        <v>15582</v>
      </c>
      <c r="D427" s="39">
        <v>11989</v>
      </c>
      <c r="E427" s="39">
        <f t="shared" si="6"/>
        <v>3593</v>
      </c>
      <c r="F427" s="39"/>
      <c r="G427" s="39"/>
      <c r="H427" s="39"/>
      <c r="I427" s="39"/>
      <c r="J427" s="39">
        <v>748</v>
      </c>
      <c r="K427" s="39">
        <v>106</v>
      </c>
      <c r="L427" s="41">
        <v>41420</v>
      </c>
      <c r="O427" s="36">
        <v>41420</v>
      </c>
      <c r="P427" s="39">
        <v>15492</v>
      </c>
      <c r="Q427" s="39"/>
      <c r="R427" s="39">
        <v>696</v>
      </c>
      <c r="S427" s="39">
        <v>94</v>
      </c>
    </row>
    <row r="428" spans="2:19" x14ac:dyDescent="0.15">
      <c r="B428" s="36">
        <v>41425</v>
      </c>
      <c r="C428" s="39">
        <v>16076</v>
      </c>
      <c r="D428" s="39">
        <v>7838</v>
      </c>
      <c r="E428" s="39">
        <f t="shared" si="6"/>
        <v>8238</v>
      </c>
      <c r="F428" s="39"/>
      <c r="G428" s="39"/>
      <c r="H428" s="39"/>
      <c r="I428" s="39"/>
      <c r="J428" s="39">
        <v>636</v>
      </c>
      <c r="K428" s="39">
        <v>90</v>
      </c>
      <c r="L428" s="41">
        <v>41420</v>
      </c>
      <c r="O428" s="36">
        <v>41421</v>
      </c>
      <c r="P428" s="39">
        <v>11964</v>
      </c>
      <c r="Q428" s="39"/>
      <c r="R428" s="39">
        <v>586</v>
      </c>
      <c r="S428" s="39">
        <v>95</v>
      </c>
    </row>
    <row r="429" spans="2:19" x14ac:dyDescent="0.15">
      <c r="B429" s="36">
        <v>41426</v>
      </c>
      <c r="C429" s="39">
        <v>20069</v>
      </c>
      <c r="D429" s="39">
        <v>14528</v>
      </c>
      <c r="E429" s="39">
        <f t="shared" si="6"/>
        <v>5541</v>
      </c>
      <c r="F429" s="39"/>
      <c r="G429" s="39"/>
      <c r="H429" s="39"/>
      <c r="I429" s="39"/>
      <c r="J429" s="39">
        <v>878</v>
      </c>
      <c r="K429" s="39">
        <v>125</v>
      </c>
      <c r="L429" s="41">
        <v>41420</v>
      </c>
      <c r="O429" s="36">
        <v>41422</v>
      </c>
      <c r="P429" s="39">
        <v>13293</v>
      </c>
      <c r="Q429" s="39"/>
      <c r="R429" s="39">
        <v>650</v>
      </c>
      <c r="S429" s="39">
        <v>92</v>
      </c>
    </row>
    <row r="430" spans="2:19" x14ac:dyDescent="0.15">
      <c r="B430" s="36">
        <v>41427</v>
      </c>
      <c r="C430" s="39">
        <v>14670</v>
      </c>
      <c r="D430" s="39">
        <v>9788</v>
      </c>
      <c r="E430" s="39">
        <f t="shared" si="6"/>
        <v>4882</v>
      </c>
      <c r="F430" s="39"/>
      <c r="G430" s="39"/>
      <c r="H430" s="39"/>
      <c r="I430" s="39"/>
      <c r="J430" s="39">
        <v>684</v>
      </c>
      <c r="K430" s="39">
        <v>97</v>
      </c>
      <c r="L430" s="41">
        <v>41427</v>
      </c>
      <c r="O430" s="36">
        <v>41423</v>
      </c>
      <c r="P430" s="39">
        <v>11063</v>
      </c>
      <c r="Q430" s="39"/>
      <c r="R430" s="39">
        <v>539</v>
      </c>
      <c r="S430" s="39">
        <v>37</v>
      </c>
    </row>
    <row r="431" spans="2:19" x14ac:dyDescent="0.15">
      <c r="B431" s="36">
        <v>41428</v>
      </c>
      <c r="C431" s="39">
        <v>10538</v>
      </c>
      <c r="D431" s="39">
        <v>8273</v>
      </c>
      <c r="E431" s="39">
        <f t="shared" si="6"/>
        <v>2265</v>
      </c>
      <c r="F431" s="39"/>
      <c r="G431" s="39"/>
      <c r="H431" s="39"/>
      <c r="I431" s="39"/>
      <c r="J431" s="39">
        <v>579</v>
      </c>
      <c r="K431" s="39">
        <v>82</v>
      </c>
      <c r="L431" s="41">
        <v>41427</v>
      </c>
      <c r="O431" s="36">
        <v>41424</v>
      </c>
      <c r="P431" s="39">
        <v>15582</v>
      </c>
      <c r="Q431" s="39"/>
      <c r="R431" s="39">
        <v>748</v>
      </c>
      <c r="S431" s="39">
        <v>34</v>
      </c>
    </row>
    <row r="432" spans="2:19" x14ac:dyDescent="0.15">
      <c r="B432" s="36">
        <v>41429</v>
      </c>
      <c r="C432" s="39">
        <v>10529</v>
      </c>
      <c r="D432" s="39">
        <v>7764</v>
      </c>
      <c r="E432" s="39">
        <f t="shared" si="6"/>
        <v>2765</v>
      </c>
      <c r="F432" s="39"/>
      <c r="G432" s="39"/>
      <c r="H432" s="39"/>
      <c r="I432" s="39"/>
      <c r="J432" s="39">
        <v>562</v>
      </c>
      <c r="K432" s="39">
        <v>80</v>
      </c>
      <c r="L432" s="41">
        <v>41427</v>
      </c>
      <c r="O432" s="36">
        <v>41425</v>
      </c>
      <c r="P432" s="39">
        <v>16076</v>
      </c>
      <c r="Q432" s="39"/>
      <c r="R432" s="39">
        <v>636</v>
      </c>
      <c r="S432" s="39">
        <v>62</v>
      </c>
    </row>
    <row r="433" spans="2:19" x14ac:dyDescent="0.15">
      <c r="B433" s="36">
        <v>41430</v>
      </c>
      <c r="C433" s="39">
        <v>11456</v>
      </c>
      <c r="D433" s="39">
        <v>9067</v>
      </c>
      <c r="E433" s="39">
        <f t="shared" si="6"/>
        <v>2389</v>
      </c>
      <c r="F433" s="39"/>
      <c r="G433" s="39"/>
      <c r="H433" s="39"/>
      <c r="I433" s="39"/>
      <c r="J433" s="39">
        <v>589</v>
      </c>
      <c r="K433" s="39">
        <v>84</v>
      </c>
      <c r="L433" s="41">
        <v>41427</v>
      </c>
      <c r="O433" s="36">
        <v>41426</v>
      </c>
      <c r="P433" s="39">
        <v>20069</v>
      </c>
      <c r="Q433" s="39"/>
      <c r="R433" s="39">
        <v>878</v>
      </c>
      <c r="S433" s="39">
        <v>80</v>
      </c>
    </row>
    <row r="434" spans="2:19" x14ac:dyDescent="0.15">
      <c r="B434" s="36">
        <v>41431</v>
      </c>
      <c r="C434" s="39">
        <v>10861</v>
      </c>
      <c r="D434" s="39">
        <v>4542</v>
      </c>
      <c r="E434" s="39">
        <f t="shared" si="6"/>
        <v>6319</v>
      </c>
      <c r="F434" s="39"/>
      <c r="G434" s="39"/>
      <c r="H434" s="39"/>
      <c r="I434" s="39"/>
      <c r="J434" s="39">
        <v>402</v>
      </c>
      <c r="K434" s="39">
        <v>57</v>
      </c>
      <c r="L434" s="41">
        <v>41427</v>
      </c>
      <c r="O434" s="36">
        <v>41427</v>
      </c>
      <c r="P434" s="39">
        <v>14670</v>
      </c>
      <c r="Q434" s="39"/>
      <c r="R434" s="39">
        <v>684</v>
      </c>
      <c r="S434" s="39">
        <v>143</v>
      </c>
    </row>
    <row r="435" spans="2:19" x14ac:dyDescent="0.15">
      <c r="B435" s="36">
        <v>41432</v>
      </c>
      <c r="C435" s="39">
        <v>17021</v>
      </c>
      <c r="D435" s="39">
        <v>6905</v>
      </c>
      <c r="E435" s="39">
        <f t="shared" si="6"/>
        <v>10116</v>
      </c>
      <c r="F435" s="39"/>
      <c r="G435" s="39"/>
      <c r="H435" s="39"/>
      <c r="I435" s="39"/>
      <c r="J435" s="39">
        <v>648</v>
      </c>
      <c r="K435" s="39">
        <v>92</v>
      </c>
      <c r="L435" s="41">
        <v>41427</v>
      </c>
      <c r="O435" s="36">
        <v>41428</v>
      </c>
      <c r="P435" s="39">
        <v>10538</v>
      </c>
      <c r="Q435" s="39"/>
      <c r="R435" s="39">
        <v>579</v>
      </c>
      <c r="S435" s="39">
        <v>59</v>
      </c>
    </row>
    <row r="436" spans="2:19" x14ac:dyDescent="0.15">
      <c r="B436" s="36">
        <v>41433</v>
      </c>
      <c r="C436" s="39">
        <v>14365</v>
      </c>
      <c r="D436" s="39">
        <v>10169</v>
      </c>
      <c r="E436" s="39">
        <f t="shared" si="6"/>
        <v>4196</v>
      </c>
      <c r="F436" s="39"/>
      <c r="G436" s="39"/>
      <c r="H436" s="39"/>
      <c r="I436" s="39"/>
      <c r="J436" s="39">
        <v>660</v>
      </c>
      <c r="K436" s="39">
        <v>94</v>
      </c>
      <c r="L436" s="41">
        <v>41427</v>
      </c>
      <c r="O436" s="36">
        <v>41429</v>
      </c>
      <c r="P436" s="39">
        <v>10529</v>
      </c>
      <c r="Q436" s="39"/>
      <c r="R436" s="39">
        <v>562</v>
      </c>
      <c r="S436" s="39">
        <v>74</v>
      </c>
    </row>
    <row r="437" spans="2:19" x14ac:dyDescent="0.15">
      <c r="B437" s="36">
        <v>41434</v>
      </c>
      <c r="C437" s="39">
        <v>14835</v>
      </c>
      <c r="D437" s="39">
        <v>11868</v>
      </c>
      <c r="E437" s="39">
        <f t="shared" si="6"/>
        <v>2967</v>
      </c>
      <c r="F437" s="39"/>
      <c r="G437" s="39"/>
      <c r="H437" s="39"/>
      <c r="I437" s="39"/>
      <c r="J437" s="39">
        <v>668</v>
      </c>
      <c r="K437" s="39">
        <v>95</v>
      </c>
      <c r="L437" s="41">
        <v>41434</v>
      </c>
      <c r="O437" s="36">
        <v>41430</v>
      </c>
      <c r="P437" s="39">
        <v>11456</v>
      </c>
      <c r="Q437" s="39"/>
      <c r="R437" s="39">
        <v>589</v>
      </c>
      <c r="S437" s="39">
        <v>77</v>
      </c>
    </row>
    <row r="438" spans="2:19" x14ac:dyDescent="0.15">
      <c r="B438" s="36">
        <v>41435</v>
      </c>
      <c r="C438" s="39">
        <v>13422</v>
      </c>
      <c r="D438" s="39">
        <v>10340</v>
      </c>
      <c r="E438" s="39">
        <f t="shared" si="6"/>
        <v>3082</v>
      </c>
      <c r="F438" s="39"/>
      <c r="G438" s="39"/>
      <c r="H438" s="39"/>
      <c r="I438" s="39"/>
      <c r="J438" s="39">
        <v>645</v>
      </c>
      <c r="K438" s="39">
        <v>92</v>
      </c>
      <c r="L438" s="41">
        <v>41434</v>
      </c>
      <c r="O438" s="36">
        <v>41431</v>
      </c>
      <c r="P438" s="39">
        <v>10861</v>
      </c>
      <c r="Q438" s="39"/>
      <c r="R438" s="39">
        <v>402</v>
      </c>
      <c r="S438" s="39">
        <v>93</v>
      </c>
    </row>
    <row r="439" spans="2:19" x14ac:dyDescent="0.15">
      <c r="B439" s="36">
        <v>41436</v>
      </c>
      <c r="C439" s="39">
        <v>6632</v>
      </c>
      <c r="D439" s="39">
        <v>3049</v>
      </c>
      <c r="E439" s="39">
        <f t="shared" si="6"/>
        <v>3583</v>
      </c>
      <c r="F439" s="39"/>
      <c r="G439" s="39"/>
      <c r="H439" s="39"/>
      <c r="I439" s="39"/>
      <c r="J439" s="39">
        <v>262</v>
      </c>
      <c r="K439" s="39">
        <v>37</v>
      </c>
      <c r="L439" s="41">
        <v>41434</v>
      </c>
      <c r="O439" s="36">
        <v>41432</v>
      </c>
      <c r="P439" s="39">
        <v>17021</v>
      </c>
      <c r="Q439" s="39"/>
      <c r="R439" s="39">
        <v>648</v>
      </c>
      <c r="S439" s="39">
        <v>72</v>
      </c>
    </row>
    <row r="440" spans="2:19" x14ac:dyDescent="0.15">
      <c r="B440" s="36">
        <v>41437</v>
      </c>
      <c r="C440" s="39">
        <v>8100</v>
      </c>
      <c r="D440" s="39">
        <v>1537</v>
      </c>
      <c r="E440" s="39">
        <f t="shared" si="6"/>
        <v>6563</v>
      </c>
      <c r="F440" s="39"/>
      <c r="G440" s="39"/>
      <c r="H440" s="39"/>
      <c r="I440" s="39"/>
      <c r="J440" s="39">
        <v>240</v>
      </c>
      <c r="K440" s="39">
        <v>34</v>
      </c>
      <c r="L440" s="41">
        <v>41434</v>
      </c>
      <c r="O440" s="36">
        <v>41433</v>
      </c>
      <c r="P440" s="39">
        <v>14365</v>
      </c>
      <c r="Q440" s="39"/>
      <c r="R440" s="39">
        <v>660</v>
      </c>
      <c r="S440" s="39">
        <v>76</v>
      </c>
    </row>
    <row r="441" spans="2:19" x14ac:dyDescent="0.15">
      <c r="B441" s="36">
        <v>41438</v>
      </c>
      <c r="C441" s="39">
        <v>11789</v>
      </c>
      <c r="D441" s="39">
        <v>8174</v>
      </c>
      <c r="E441" s="39">
        <f t="shared" si="6"/>
        <v>3615</v>
      </c>
      <c r="F441" s="39"/>
      <c r="G441" s="39"/>
      <c r="H441" s="39"/>
      <c r="I441" s="39"/>
      <c r="J441" s="39">
        <v>434</v>
      </c>
      <c r="K441" s="39">
        <v>62</v>
      </c>
      <c r="L441" s="41">
        <v>41434</v>
      </c>
      <c r="O441" s="36">
        <v>41434</v>
      </c>
      <c r="P441" s="39">
        <v>14835</v>
      </c>
      <c r="Q441" s="39"/>
      <c r="R441" s="39">
        <v>668</v>
      </c>
      <c r="S441" s="39">
        <v>135</v>
      </c>
    </row>
    <row r="442" spans="2:19" x14ac:dyDescent="0.15">
      <c r="B442" s="36">
        <v>41439</v>
      </c>
      <c r="C442" s="39">
        <v>11002</v>
      </c>
      <c r="D442" s="39">
        <v>4843</v>
      </c>
      <c r="E442" s="39">
        <f t="shared" si="6"/>
        <v>6159</v>
      </c>
      <c r="F442" s="39"/>
      <c r="G442" s="39"/>
      <c r="H442" s="39"/>
      <c r="I442" s="39"/>
      <c r="J442" s="39">
        <v>563</v>
      </c>
      <c r="K442" s="39">
        <v>80</v>
      </c>
      <c r="L442" s="41">
        <v>41434</v>
      </c>
      <c r="O442" s="36">
        <v>41435</v>
      </c>
      <c r="P442" s="39">
        <v>13422</v>
      </c>
      <c r="Q442" s="39"/>
      <c r="R442" s="39">
        <v>645</v>
      </c>
      <c r="S442" s="39">
        <v>88</v>
      </c>
    </row>
    <row r="443" spans="2:19" x14ac:dyDescent="0.15">
      <c r="B443" s="36">
        <v>41440</v>
      </c>
      <c r="C443" s="39">
        <v>23492</v>
      </c>
      <c r="D443" s="39">
        <v>16686</v>
      </c>
      <c r="E443" s="39">
        <f t="shared" si="6"/>
        <v>6806</v>
      </c>
      <c r="F443" s="39"/>
      <c r="G443" s="39"/>
      <c r="H443" s="39"/>
      <c r="I443" s="39"/>
      <c r="J443" s="39">
        <v>1005</v>
      </c>
      <c r="K443" s="39">
        <v>143</v>
      </c>
      <c r="L443" s="41">
        <v>41434</v>
      </c>
      <c r="O443" s="36">
        <v>41436</v>
      </c>
      <c r="P443" s="39">
        <v>6632</v>
      </c>
      <c r="Q443" s="39"/>
      <c r="R443" s="39">
        <v>262</v>
      </c>
      <c r="S443" s="39">
        <v>79</v>
      </c>
    </row>
    <row r="444" spans="2:19" x14ac:dyDescent="0.15">
      <c r="B444" s="36">
        <v>41441</v>
      </c>
      <c r="C444" s="39">
        <v>10224</v>
      </c>
      <c r="D444" s="39">
        <v>4622</v>
      </c>
      <c r="E444" s="39">
        <f t="shared" si="6"/>
        <v>5602</v>
      </c>
      <c r="F444" s="39"/>
      <c r="G444" s="39"/>
      <c r="H444" s="39"/>
      <c r="I444" s="39"/>
      <c r="J444" s="39">
        <v>417</v>
      </c>
      <c r="K444" s="39">
        <v>59</v>
      </c>
      <c r="L444" s="41">
        <v>41441</v>
      </c>
      <c r="O444" s="36">
        <v>41437</v>
      </c>
      <c r="P444" s="39">
        <v>8100</v>
      </c>
      <c r="Q444" s="39"/>
      <c r="R444" s="39">
        <v>240</v>
      </c>
      <c r="S444" s="39">
        <v>83</v>
      </c>
    </row>
    <row r="445" spans="2:19" x14ac:dyDescent="0.15">
      <c r="B445" s="36">
        <v>41442</v>
      </c>
      <c r="C445" s="39">
        <v>10535</v>
      </c>
      <c r="D445" s="39">
        <v>7743</v>
      </c>
      <c r="E445" s="39">
        <f t="shared" si="6"/>
        <v>2792</v>
      </c>
      <c r="F445" s="39"/>
      <c r="G445" s="39"/>
      <c r="H445" s="39"/>
      <c r="I445" s="39"/>
      <c r="J445" s="39">
        <v>519</v>
      </c>
      <c r="K445" s="39">
        <v>74</v>
      </c>
      <c r="L445" s="41">
        <v>41441</v>
      </c>
      <c r="O445" s="36">
        <v>41438</v>
      </c>
      <c r="P445" s="39">
        <v>11789</v>
      </c>
      <c r="Q445" s="39"/>
      <c r="R445" s="39">
        <v>434</v>
      </c>
      <c r="S445" s="39">
        <v>72</v>
      </c>
    </row>
    <row r="446" spans="2:19" x14ac:dyDescent="0.15">
      <c r="B446" s="36">
        <v>41443</v>
      </c>
      <c r="C446" s="39">
        <v>11556</v>
      </c>
      <c r="D446" s="39">
        <v>8138</v>
      </c>
      <c r="E446" s="39">
        <f t="shared" si="6"/>
        <v>3418</v>
      </c>
      <c r="F446" s="39"/>
      <c r="G446" s="39"/>
      <c r="H446" s="39"/>
      <c r="I446" s="39"/>
      <c r="J446" s="39">
        <v>542</v>
      </c>
      <c r="K446" s="39">
        <v>77</v>
      </c>
      <c r="L446" s="41">
        <v>41441</v>
      </c>
      <c r="O446" s="36">
        <v>41439</v>
      </c>
      <c r="P446" s="39">
        <v>11002</v>
      </c>
      <c r="Q446" s="39"/>
      <c r="R446" s="39">
        <v>563</v>
      </c>
      <c r="S446" s="39">
        <v>78</v>
      </c>
    </row>
    <row r="447" spans="2:19" x14ac:dyDescent="0.15">
      <c r="B447" s="36">
        <v>41444</v>
      </c>
      <c r="C447" s="39">
        <v>15270</v>
      </c>
      <c r="D447" s="39">
        <v>11345</v>
      </c>
      <c r="E447" s="39">
        <f t="shared" si="6"/>
        <v>3925</v>
      </c>
      <c r="F447" s="39"/>
      <c r="G447" s="39"/>
      <c r="H447" s="39"/>
      <c r="I447" s="39"/>
      <c r="J447" s="39">
        <v>655</v>
      </c>
      <c r="K447" s="39">
        <v>93</v>
      </c>
      <c r="L447" s="41">
        <v>41441</v>
      </c>
      <c r="O447" s="36">
        <v>41440</v>
      </c>
      <c r="P447" s="39">
        <v>23492</v>
      </c>
      <c r="Q447" s="39"/>
      <c r="R447" s="39">
        <v>1005</v>
      </c>
      <c r="S447" s="39">
        <v>60</v>
      </c>
    </row>
    <row r="448" spans="2:19" x14ac:dyDescent="0.15">
      <c r="B448" s="36">
        <v>41445</v>
      </c>
      <c r="C448" s="39">
        <v>10400</v>
      </c>
      <c r="D448" s="39">
        <v>7741</v>
      </c>
      <c r="E448" s="39">
        <f t="shared" si="6"/>
        <v>2659</v>
      </c>
      <c r="F448" s="39"/>
      <c r="G448" s="39"/>
      <c r="H448" s="39"/>
      <c r="I448" s="39"/>
      <c r="J448" s="39">
        <v>505</v>
      </c>
      <c r="K448" s="39">
        <v>72</v>
      </c>
      <c r="L448" s="41">
        <v>41441</v>
      </c>
      <c r="O448" s="36">
        <v>41441</v>
      </c>
      <c r="P448" s="39">
        <v>10224</v>
      </c>
      <c r="Q448" s="39"/>
      <c r="R448" s="39">
        <v>417</v>
      </c>
      <c r="S448" s="39">
        <v>54</v>
      </c>
    </row>
    <row r="449" spans="2:19" x14ac:dyDescent="0.15">
      <c r="B449" s="36">
        <v>41446</v>
      </c>
      <c r="C449" s="39">
        <v>11313</v>
      </c>
      <c r="D449" s="39">
        <v>8688</v>
      </c>
      <c r="E449" s="39">
        <f t="shared" si="6"/>
        <v>2625</v>
      </c>
      <c r="F449" s="39"/>
      <c r="G449" s="39"/>
      <c r="H449" s="39"/>
      <c r="I449" s="39"/>
      <c r="J449" s="39">
        <v>537</v>
      </c>
      <c r="K449" s="39">
        <v>76</v>
      </c>
      <c r="L449" s="41">
        <v>41441</v>
      </c>
      <c r="O449" s="36">
        <v>41442</v>
      </c>
      <c r="P449" s="39">
        <v>10535</v>
      </c>
      <c r="Q449" s="39"/>
      <c r="R449" s="39">
        <v>519</v>
      </c>
      <c r="S449" s="39">
        <v>8</v>
      </c>
    </row>
    <row r="450" spans="2:19" x14ac:dyDescent="0.15">
      <c r="B450" s="36">
        <v>41447</v>
      </c>
      <c r="C450" s="39">
        <v>21723</v>
      </c>
      <c r="D450" s="39">
        <v>17880</v>
      </c>
      <c r="E450" s="39">
        <f t="shared" si="6"/>
        <v>3843</v>
      </c>
      <c r="F450" s="39"/>
      <c r="G450" s="39"/>
      <c r="H450" s="39"/>
      <c r="I450" s="39"/>
      <c r="J450" s="39">
        <v>951</v>
      </c>
      <c r="K450" s="39">
        <v>135</v>
      </c>
      <c r="L450" s="41">
        <v>41441</v>
      </c>
      <c r="O450" s="36">
        <v>41443</v>
      </c>
      <c r="P450" s="39">
        <v>11556</v>
      </c>
      <c r="Q450" s="39"/>
      <c r="R450" s="39">
        <v>542</v>
      </c>
      <c r="S450" s="39">
        <v>73</v>
      </c>
    </row>
    <row r="451" spans="2:19" x14ac:dyDescent="0.15">
      <c r="B451" s="36">
        <v>41448</v>
      </c>
      <c r="C451" s="39">
        <v>14069</v>
      </c>
      <c r="D451" s="39">
        <v>8502</v>
      </c>
      <c r="E451" s="39">
        <f t="shared" si="6"/>
        <v>5567</v>
      </c>
      <c r="F451" s="39"/>
      <c r="G451" s="39"/>
      <c r="H451" s="39"/>
      <c r="I451" s="39"/>
      <c r="J451" s="39">
        <v>622</v>
      </c>
      <c r="K451" s="39">
        <v>88</v>
      </c>
      <c r="L451" s="41">
        <v>41448</v>
      </c>
      <c r="O451" s="36">
        <v>41444</v>
      </c>
      <c r="P451" s="39">
        <v>15270</v>
      </c>
      <c r="Q451" s="39"/>
      <c r="R451" s="39">
        <v>655</v>
      </c>
      <c r="S451" s="39">
        <v>49</v>
      </c>
    </row>
    <row r="452" spans="2:19" x14ac:dyDescent="0.15">
      <c r="B452" s="36">
        <v>41449</v>
      </c>
      <c r="C452" s="39">
        <v>10069</v>
      </c>
      <c r="D452" s="39">
        <v>8254</v>
      </c>
      <c r="E452" s="39">
        <f t="shared" si="6"/>
        <v>1815</v>
      </c>
      <c r="F452" s="39"/>
      <c r="G452" s="39"/>
      <c r="H452" s="39"/>
      <c r="I452" s="39"/>
      <c r="J452" s="39">
        <v>559</v>
      </c>
      <c r="K452" s="39">
        <v>79</v>
      </c>
      <c r="L452" s="41">
        <v>41448</v>
      </c>
      <c r="O452" s="36">
        <v>41445</v>
      </c>
      <c r="P452" s="39">
        <v>10400</v>
      </c>
      <c r="Q452" s="39"/>
      <c r="R452" s="39">
        <v>505</v>
      </c>
      <c r="S452" s="39">
        <v>101</v>
      </c>
    </row>
    <row r="453" spans="2:19" x14ac:dyDescent="0.15">
      <c r="B453" s="36">
        <v>41450</v>
      </c>
      <c r="C453" s="39">
        <v>11510</v>
      </c>
      <c r="D453" s="39">
        <v>9217</v>
      </c>
      <c r="E453" s="39">
        <f t="shared" si="6"/>
        <v>2293</v>
      </c>
      <c r="F453" s="39"/>
      <c r="G453" s="39"/>
      <c r="H453" s="39"/>
      <c r="I453" s="39"/>
      <c r="J453" s="39">
        <v>583</v>
      </c>
      <c r="K453" s="39">
        <v>83</v>
      </c>
      <c r="L453" s="41">
        <v>41448</v>
      </c>
      <c r="O453" s="36">
        <v>41446</v>
      </c>
      <c r="P453" s="39">
        <v>11313</v>
      </c>
      <c r="Q453" s="39"/>
      <c r="R453" s="39">
        <v>537</v>
      </c>
      <c r="S453" s="39">
        <v>78</v>
      </c>
    </row>
    <row r="454" spans="2:19" x14ac:dyDescent="0.15">
      <c r="B454" s="36">
        <v>41451</v>
      </c>
      <c r="C454" s="39">
        <v>10140</v>
      </c>
      <c r="D454" s="39">
        <v>8337</v>
      </c>
      <c r="E454" s="39">
        <f t="shared" si="6"/>
        <v>1803</v>
      </c>
      <c r="F454" s="39"/>
      <c r="G454" s="39"/>
      <c r="H454" s="39"/>
      <c r="I454" s="39"/>
      <c r="J454" s="39">
        <v>504</v>
      </c>
      <c r="K454" s="39">
        <v>72</v>
      </c>
      <c r="L454" s="41">
        <v>41448</v>
      </c>
      <c r="O454" s="36">
        <v>41447</v>
      </c>
      <c r="P454" s="39">
        <v>21723</v>
      </c>
      <c r="Q454" s="39"/>
      <c r="R454" s="39">
        <v>951</v>
      </c>
      <c r="S454" s="39">
        <v>99</v>
      </c>
    </row>
    <row r="455" spans="2:19" x14ac:dyDescent="0.15">
      <c r="B455" s="36">
        <v>41452</v>
      </c>
      <c r="C455" s="39">
        <v>10912</v>
      </c>
      <c r="D455" s="39">
        <v>8398</v>
      </c>
      <c r="E455" s="39">
        <f t="shared" si="6"/>
        <v>2514</v>
      </c>
      <c r="F455" s="39"/>
      <c r="G455" s="39"/>
      <c r="H455" s="39"/>
      <c r="I455" s="39"/>
      <c r="J455" s="39">
        <v>550</v>
      </c>
      <c r="K455" s="39">
        <v>78</v>
      </c>
      <c r="L455" s="41">
        <v>41448</v>
      </c>
      <c r="O455" s="36">
        <v>41448</v>
      </c>
      <c r="P455" s="39">
        <v>14069</v>
      </c>
      <c r="Q455" s="39"/>
      <c r="R455" s="39">
        <v>622</v>
      </c>
      <c r="S455" s="39">
        <v>131</v>
      </c>
    </row>
    <row r="456" spans="2:19" x14ac:dyDescent="0.15">
      <c r="B456" s="36">
        <v>41453</v>
      </c>
      <c r="C456" s="39">
        <v>8650</v>
      </c>
      <c r="D456" s="39">
        <v>7188</v>
      </c>
      <c r="E456" s="39">
        <f t="shared" si="6"/>
        <v>1462</v>
      </c>
      <c r="F456" s="39"/>
      <c r="G456" s="39"/>
      <c r="H456" s="39"/>
      <c r="I456" s="39"/>
      <c r="J456" s="39">
        <v>422</v>
      </c>
      <c r="K456" s="39">
        <v>60</v>
      </c>
      <c r="L456" s="41">
        <v>41448</v>
      </c>
      <c r="O456" s="36">
        <v>41449</v>
      </c>
      <c r="P456" s="39">
        <v>10069</v>
      </c>
      <c r="Q456" s="39"/>
      <c r="R456" s="39">
        <v>559</v>
      </c>
      <c r="S456" s="39">
        <v>0</v>
      </c>
    </row>
    <row r="457" spans="2:19" x14ac:dyDescent="0.15">
      <c r="B457" s="36">
        <v>41454</v>
      </c>
      <c r="C457" s="39">
        <v>8337</v>
      </c>
      <c r="D457" s="39">
        <v>6303</v>
      </c>
      <c r="E457" s="39">
        <f t="shared" si="6"/>
        <v>2034</v>
      </c>
      <c r="F457" s="39"/>
      <c r="G457" s="39"/>
      <c r="H457" s="39"/>
      <c r="I457" s="39"/>
      <c r="J457" s="39">
        <v>382</v>
      </c>
      <c r="K457" s="39">
        <v>54</v>
      </c>
      <c r="L457" s="41">
        <v>41448</v>
      </c>
      <c r="O457" s="36">
        <v>41450</v>
      </c>
      <c r="P457" s="39">
        <v>11510</v>
      </c>
      <c r="Q457" s="39"/>
      <c r="R457" s="39">
        <v>583</v>
      </c>
      <c r="S457" s="39">
        <v>0</v>
      </c>
    </row>
    <row r="458" spans="2:19" x14ac:dyDescent="0.15">
      <c r="B458" s="36">
        <v>41455</v>
      </c>
      <c r="C458" s="39">
        <v>3189</v>
      </c>
      <c r="D458" s="39">
        <v>1</v>
      </c>
      <c r="E458" s="39">
        <f t="shared" si="6"/>
        <v>3188</v>
      </c>
      <c r="F458" s="39"/>
      <c r="G458" s="39"/>
      <c r="H458" s="39"/>
      <c r="I458" s="39"/>
      <c r="J458" s="39">
        <v>60</v>
      </c>
      <c r="K458" s="39">
        <v>8</v>
      </c>
      <c r="L458" s="41">
        <v>41455</v>
      </c>
      <c r="O458" s="36">
        <v>41451</v>
      </c>
      <c r="P458" s="39">
        <v>10140</v>
      </c>
      <c r="Q458" s="39"/>
      <c r="R458" s="39">
        <v>504</v>
      </c>
      <c r="S458" s="39">
        <v>76</v>
      </c>
    </row>
    <row r="459" spans="2:19" x14ac:dyDescent="0.15">
      <c r="B459" s="36">
        <v>41456</v>
      </c>
      <c r="C459" s="39">
        <v>10679</v>
      </c>
      <c r="D459" s="39">
        <v>9000</v>
      </c>
      <c r="E459" s="39">
        <f t="shared" si="6"/>
        <v>1679</v>
      </c>
      <c r="F459" s="39"/>
      <c r="G459" s="39"/>
      <c r="H459" s="39"/>
      <c r="I459" s="39"/>
      <c r="J459" s="39">
        <v>517</v>
      </c>
      <c r="K459" s="39">
        <v>73</v>
      </c>
      <c r="L459" s="41">
        <v>41455</v>
      </c>
      <c r="O459" s="36">
        <v>41452</v>
      </c>
      <c r="P459" s="39">
        <v>10912</v>
      </c>
      <c r="Q459" s="39"/>
      <c r="R459" s="39">
        <v>550</v>
      </c>
      <c r="S459" s="39">
        <v>64</v>
      </c>
    </row>
    <row r="460" spans="2:19" x14ac:dyDescent="0.15">
      <c r="B460" s="36">
        <v>41457</v>
      </c>
      <c r="C460" s="39">
        <v>6586</v>
      </c>
      <c r="D460" s="39">
        <v>5004</v>
      </c>
      <c r="E460" s="39">
        <f t="shared" si="6"/>
        <v>1582</v>
      </c>
      <c r="F460" s="39"/>
      <c r="G460" s="39"/>
      <c r="H460" s="39"/>
      <c r="I460" s="39"/>
      <c r="J460" s="39">
        <v>345</v>
      </c>
      <c r="K460" s="39">
        <v>49</v>
      </c>
      <c r="L460" s="41">
        <v>41455</v>
      </c>
      <c r="O460" s="36">
        <v>41453</v>
      </c>
      <c r="P460" s="39">
        <v>8650</v>
      </c>
      <c r="Q460" s="39"/>
      <c r="R460" s="39">
        <v>422</v>
      </c>
      <c r="S460" s="39">
        <v>43</v>
      </c>
    </row>
    <row r="461" spans="2:19" x14ac:dyDescent="0.15">
      <c r="B461" s="36">
        <v>41458</v>
      </c>
      <c r="C461" s="39">
        <v>15700</v>
      </c>
      <c r="D461" s="39">
        <v>11065</v>
      </c>
      <c r="E461" s="39">
        <f t="shared" si="6"/>
        <v>4635</v>
      </c>
      <c r="F461" s="39"/>
      <c r="G461" s="39"/>
      <c r="H461" s="39"/>
      <c r="I461" s="39"/>
      <c r="J461" s="39">
        <v>709</v>
      </c>
      <c r="K461" s="39">
        <v>101</v>
      </c>
      <c r="L461" s="41">
        <v>41455</v>
      </c>
      <c r="O461" s="36">
        <v>41454</v>
      </c>
      <c r="P461" s="39">
        <v>8337</v>
      </c>
      <c r="Q461" s="39"/>
      <c r="R461" s="39">
        <v>382</v>
      </c>
      <c r="S461" s="39">
        <v>77</v>
      </c>
    </row>
    <row r="462" spans="2:19" x14ac:dyDescent="0.15">
      <c r="B462" s="36">
        <v>41459</v>
      </c>
      <c r="C462" s="39">
        <v>10791</v>
      </c>
      <c r="D462" s="39">
        <v>8445</v>
      </c>
      <c r="E462" s="39">
        <f t="shared" si="6"/>
        <v>2346</v>
      </c>
      <c r="F462" s="39"/>
      <c r="G462" s="39"/>
      <c r="H462" s="39"/>
      <c r="I462" s="39"/>
      <c r="J462" s="39">
        <v>546</v>
      </c>
      <c r="K462" s="39">
        <v>78</v>
      </c>
      <c r="L462" s="41">
        <v>41455</v>
      </c>
      <c r="O462" s="36">
        <v>41455</v>
      </c>
      <c r="P462" s="39">
        <v>3189</v>
      </c>
      <c r="Q462" s="39"/>
      <c r="R462" s="39">
        <v>60</v>
      </c>
      <c r="S462" s="39">
        <v>89</v>
      </c>
    </row>
    <row r="463" spans="2:19" x14ac:dyDescent="0.15">
      <c r="B463" s="36">
        <v>41460</v>
      </c>
      <c r="C463" s="39">
        <v>13633</v>
      </c>
      <c r="D463" s="39">
        <v>10118</v>
      </c>
      <c r="E463" s="39">
        <f t="shared" si="6"/>
        <v>3515</v>
      </c>
      <c r="F463" s="39"/>
      <c r="G463" s="39"/>
      <c r="H463" s="39"/>
      <c r="I463" s="39"/>
      <c r="J463" s="39">
        <v>693</v>
      </c>
      <c r="K463" s="39">
        <v>99</v>
      </c>
      <c r="L463" s="41">
        <v>41455</v>
      </c>
      <c r="O463" s="36">
        <v>41456</v>
      </c>
      <c r="P463" s="39">
        <v>10679</v>
      </c>
      <c r="Q463" s="39"/>
      <c r="R463" s="39">
        <v>517</v>
      </c>
      <c r="S463" s="39">
        <v>102</v>
      </c>
    </row>
    <row r="464" spans="2:19" x14ac:dyDescent="0.15">
      <c r="B464" s="36">
        <v>41461</v>
      </c>
      <c r="C464" s="39">
        <v>20630</v>
      </c>
      <c r="D464" s="39">
        <v>14827</v>
      </c>
      <c r="E464" s="39">
        <f t="shared" ref="E464:E527" si="7">C464-D464</f>
        <v>5803</v>
      </c>
      <c r="F464" s="39"/>
      <c r="G464" s="39"/>
      <c r="H464" s="39"/>
      <c r="I464" s="39"/>
      <c r="J464" s="39">
        <v>918</v>
      </c>
      <c r="K464" s="39">
        <v>131</v>
      </c>
      <c r="L464" s="41">
        <v>41455</v>
      </c>
      <c r="O464" s="36">
        <v>41457</v>
      </c>
      <c r="P464" s="39">
        <v>6586</v>
      </c>
      <c r="Q464" s="39"/>
      <c r="R464" s="39">
        <v>345</v>
      </c>
      <c r="S464" s="39">
        <v>54</v>
      </c>
    </row>
    <row r="465" spans="2:19" x14ac:dyDescent="0.15">
      <c r="B465" s="36">
        <v>41462</v>
      </c>
      <c r="C465" s="39">
        <v>57</v>
      </c>
      <c r="D465" s="39">
        <v>0</v>
      </c>
      <c r="E465" s="39">
        <f t="shared" si="7"/>
        <v>57</v>
      </c>
      <c r="F465" s="39"/>
      <c r="G465" s="39"/>
      <c r="H465" s="39"/>
      <c r="I465" s="39"/>
      <c r="J465" s="39">
        <v>0</v>
      </c>
      <c r="K465" s="39">
        <v>0</v>
      </c>
      <c r="L465" s="41">
        <v>41462</v>
      </c>
      <c r="O465" s="36">
        <v>41458</v>
      </c>
      <c r="P465" s="39">
        <v>15700</v>
      </c>
      <c r="Q465" s="39"/>
      <c r="R465" s="39">
        <v>709</v>
      </c>
      <c r="S465" s="39">
        <v>73</v>
      </c>
    </row>
    <row r="466" spans="2:19" x14ac:dyDescent="0.15">
      <c r="B466" s="36">
        <v>41463</v>
      </c>
      <c r="C466" s="39">
        <v>49</v>
      </c>
      <c r="D466" s="39">
        <v>0</v>
      </c>
      <c r="E466" s="39">
        <f t="shared" si="7"/>
        <v>49</v>
      </c>
      <c r="F466" s="39"/>
      <c r="G466" s="39"/>
      <c r="H466" s="39"/>
      <c r="I466" s="39"/>
      <c r="J466" s="39">
        <v>0</v>
      </c>
      <c r="K466" s="39">
        <v>0</v>
      </c>
      <c r="L466" s="41">
        <v>41462</v>
      </c>
      <c r="O466" s="36">
        <v>41459</v>
      </c>
      <c r="P466" s="39">
        <v>10791</v>
      </c>
      <c r="Q466" s="39"/>
      <c r="R466" s="39">
        <v>546</v>
      </c>
      <c r="S466" s="39">
        <v>67</v>
      </c>
    </row>
    <row r="467" spans="2:19" x14ac:dyDescent="0.15">
      <c r="B467" s="36">
        <v>41464</v>
      </c>
      <c r="C467" s="39">
        <v>10842</v>
      </c>
      <c r="D467" s="39">
        <v>8745</v>
      </c>
      <c r="E467" s="39">
        <f t="shared" si="7"/>
        <v>2097</v>
      </c>
      <c r="F467" s="39"/>
      <c r="G467" s="39"/>
      <c r="H467" s="39"/>
      <c r="I467" s="39"/>
      <c r="J467" s="39">
        <v>532</v>
      </c>
      <c r="K467" s="39">
        <v>76</v>
      </c>
      <c r="L467" s="41">
        <v>41462</v>
      </c>
      <c r="O467" s="36">
        <v>41460</v>
      </c>
      <c r="P467" s="39">
        <v>13633</v>
      </c>
      <c r="Q467" s="39"/>
      <c r="R467" s="39">
        <v>693</v>
      </c>
      <c r="S467" s="39">
        <v>50</v>
      </c>
    </row>
    <row r="468" spans="2:19" x14ac:dyDescent="0.15">
      <c r="B468" s="36">
        <v>41465</v>
      </c>
      <c r="C468" s="39">
        <v>9409</v>
      </c>
      <c r="D468" s="39">
        <v>6161</v>
      </c>
      <c r="E468" s="39">
        <f t="shared" si="7"/>
        <v>3248</v>
      </c>
      <c r="F468" s="39"/>
      <c r="G468" s="39"/>
      <c r="H468" s="39"/>
      <c r="I468" s="39"/>
      <c r="J468" s="39">
        <v>449</v>
      </c>
      <c r="K468" s="39">
        <v>64</v>
      </c>
      <c r="L468" s="41">
        <v>41462</v>
      </c>
      <c r="O468" s="36">
        <v>41461</v>
      </c>
      <c r="P468" s="39">
        <v>20630</v>
      </c>
      <c r="Q468" s="39"/>
      <c r="R468" s="39">
        <v>918</v>
      </c>
      <c r="S468" s="39">
        <v>64</v>
      </c>
    </row>
    <row r="469" spans="2:19" x14ac:dyDescent="0.15">
      <c r="B469" s="36">
        <v>41466</v>
      </c>
      <c r="C469" s="39">
        <v>6234</v>
      </c>
      <c r="D469" s="39">
        <v>5103</v>
      </c>
      <c r="E469" s="39">
        <f t="shared" si="7"/>
        <v>1131</v>
      </c>
      <c r="F469" s="39"/>
      <c r="G469" s="39"/>
      <c r="H469" s="39"/>
      <c r="I469" s="39"/>
      <c r="J469" s="39">
        <v>306</v>
      </c>
      <c r="K469" s="39">
        <v>43</v>
      </c>
      <c r="L469" s="41">
        <v>41462</v>
      </c>
      <c r="O469" s="36">
        <v>41462</v>
      </c>
      <c r="P469" s="39">
        <v>57</v>
      </c>
      <c r="Q469" s="39"/>
      <c r="R469" s="39">
        <v>0</v>
      </c>
      <c r="S469" s="39">
        <v>70</v>
      </c>
    </row>
    <row r="470" spans="2:19" x14ac:dyDescent="0.15">
      <c r="B470" s="36">
        <v>41467</v>
      </c>
      <c r="C470" s="39">
        <v>11274</v>
      </c>
      <c r="D470" s="39">
        <v>9472</v>
      </c>
      <c r="E470" s="39">
        <f t="shared" si="7"/>
        <v>1802</v>
      </c>
      <c r="F470" s="39"/>
      <c r="G470" s="39"/>
      <c r="H470" s="39"/>
      <c r="I470" s="39"/>
      <c r="J470" s="39">
        <v>543</v>
      </c>
      <c r="K470" s="39">
        <v>77</v>
      </c>
      <c r="L470" s="41">
        <v>41462</v>
      </c>
      <c r="O470" s="36">
        <v>41463</v>
      </c>
      <c r="P470" s="39">
        <v>49</v>
      </c>
      <c r="Q470" s="39"/>
      <c r="R470" s="39">
        <v>0</v>
      </c>
      <c r="S470" s="39">
        <v>99</v>
      </c>
    </row>
    <row r="471" spans="2:19" x14ac:dyDescent="0.15">
      <c r="B471" s="36">
        <v>41468</v>
      </c>
      <c r="C471" s="39">
        <v>13901</v>
      </c>
      <c r="D471" s="39">
        <v>8506</v>
      </c>
      <c r="E471" s="39">
        <f t="shared" si="7"/>
        <v>5395</v>
      </c>
      <c r="F471" s="39"/>
      <c r="G471" s="39"/>
      <c r="H471" s="39"/>
      <c r="I471" s="39"/>
      <c r="J471" s="39">
        <v>629</v>
      </c>
      <c r="K471" s="39">
        <v>89</v>
      </c>
      <c r="L471" s="41">
        <v>41462</v>
      </c>
      <c r="O471" s="36">
        <v>41464</v>
      </c>
      <c r="P471" s="39">
        <v>10842</v>
      </c>
      <c r="Q471" s="39"/>
      <c r="R471" s="39">
        <v>532</v>
      </c>
      <c r="S471" s="39">
        <v>71</v>
      </c>
    </row>
    <row r="472" spans="2:19" x14ac:dyDescent="0.15">
      <c r="B472" s="36">
        <v>41469</v>
      </c>
      <c r="C472" s="39">
        <v>16368</v>
      </c>
      <c r="D472" s="39">
        <v>12335</v>
      </c>
      <c r="E472" s="39">
        <f t="shared" si="7"/>
        <v>4033</v>
      </c>
      <c r="F472" s="39"/>
      <c r="G472" s="39"/>
      <c r="H472" s="39"/>
      <c r="I472" s="39"/>
      <c r="J472" s="39">
        <v>714</v>
      </c>
      <c r="K472" s="39">
        <v>102</v>
      </c>
      <c r="L472" s="41">
        <v>41469</v>
      </c>
      <c r="O472" s="36">
        <v>41465</v>
      </c>
      <c r="P472" s="39">
        <v>9409</v>
      </c>
      <c r="Q472" s="39"/>
      <c r="R472" s="39">
        <v>449</v>
      </c>
      <c r="S472" s="39">
        <v>56</v>
      </c>
    </row>
    <row r="473" spans="2:19" x14ac:dyDescent="0.15">
      <c r="B473" s="36">
        <v>41470</v>
      </c>
      <c r="C473" s="39">
        <v>7540</v>
      </c>
      <c r="D473" s="39">
        <v>4631</v>
      </c>
      <c r="E473" s="39">
        <f t="shared" si="7"/>
        <v>2909</v>
      </c>
      <c r="F473" s="39"/>
      <c r="G473" s="39"/>
      <c r="H473" s="39"/>
      <c r="I473" s="39"/>
      <c r="J473" s="39">
        <v>383</v>
      </c>
      <c r="K473" s="39">
        <v>54</v>
      </c>
      <c r="L473" s="41">
        <v>41469</v>
      </c>
      <c r="O473" s="36">
        <v>41466</v>
      </c>
      <c r="P473" s="39">
        <v>6234</v>
      </c>
      <c r="Q473" s="39"/>
      <c r="R473" s="39">
        <v>306</v>
      </c>
      <c r="S473" s="39">
        <v>52</v>
      </c>
    </row>
    <row r="474" spans="2:19" x14ac:dyDescent="0.15">
      <c r="B474" s="36">
        <v>41471</v>
      </c>
      <c r="C474" s="39">
        <v>10339</v>
      </c>
      <c r="D474" s="39">
        <v>7794</v>
      </c>
      <c r="E474" s="39">
        <f t="shared" si="7"/>
        <v>2545</v>
      </c>
      <c r="F474" s="39"/>
      <c r="G474" s="39"/>
      <c r="H474" s="39"/>
      <c r="I474" s="39"/>
      <c r="J474" s="39">
        <v>511</v>
      </c>
      <c r="K474" s="39">
        <v>73</v>
      </c>
      <c r="L474" s="41">
        <v>41469</v>
      </c>
      <c r="O474" s="36">
        <v>41467</v>
      </c>
      <c r="P474" s="39">
        <v>11274</v>
      </c>
      <c r="Q474" s="39"/>
      <c r="R474" s="39">
        <v>543</v>
      </c>
      <c r="S474" s="39">
        <v>32</v>
      </c>
    </row>
    <row r="475" spans="2:19" x14ac:dyDescent="0.15">
      <c r="B475" s="36">
        <v>41472</v>
      </c>
      <c r="C475" s="39">
        <v>10473</v>
      </c>
      <c r="D475" s="39">
        <v>7110</v>
      </c>
      <c r="E475" s="39">
        <f t="shared" si="7"/>
        <v>3363</v>
      </c>
      <c r="F475" s="39"/>
      <c r="G475" s="39"/>
      <c r="H475" s="39"/>
      <c r="I475" s="39"/>
      <c r="J475" s="39">
        <v>475</v>
      </c>
      <c r="K475" s="39">
        <v>67</v>
      </c>
      <c r="L475" s="41">
        <v>41469</v>
      </c>
      <c r="O475" s="36">
        <v>41468</v>
      </c>
      <c r="P475" s="39">
        <v>13901</v>
      </c>
      <c r="Q475" s="39"/>
      <c r="R475" s="39">
        <v>629</v>
      </c>
      <c r="S475" s="39">
        <v>49</v>
      </c>
    </row>
    <row r="476" spans="2:19" x14ac:dyDescent="0.15">
      <c r="B476" s="36">
        <v>41473</v>
      </c>
      <c r="C476" s="39">
        <v>8144</v>
      </c>
      <c r="D476" s="39">
        <v>4153</v>
      </c>
      <c r="E476" s="39">
        <f t="shared" si="7"/>
        <v>3991</v>
      </c>
      <c r="F476" s="39"/>
      <c r="G476" s="39"/>
      <c r="H476" s="39"/>
      <c r="I476" s="39"/>
      <c r="J476" s="39">
        <v>350</v>
      </c>
      <c r="K476" s="39">
        <v>50</v>
      </c>
      <c r="L476" s="41">
        <v>41469</v>
      </c>
      <c r="O476" s="36">
        <v>41469</v>
      </c>
      <c r="P476" s="39">
        <v>16368</v>
      </c>
      <c r="Q476" s="39"/>
      <c r="R476" s="39">
        <v>714</v>
      </c>
      <c r="S476" s="39">
        <v>64</v>
      </c>
    </row>
    <row r="477" spans="2:19" x14ac:dyDescent="0.15">
      <c r="B477" s="36">
        <v>41474</v>
      </c>
      <c r="C477" s="39">
        <v>10753</v>
      </c>
      <c r="D477" s="39">
        <v>6809</v>
      </c>
      <c r="E477" s="39">
        <f t="shared" si="7"/>
        <v>3944</v>
      </c>
      <c r="F477" s="39"/>
      <c r="G477" s="39"/>
      <c r="H477" s="39"/>
      <c r="I477" s="39"/>
      <c r="J477" s="39">
        <v>448</v>
      </c>
      <c r="K477" s="39">
        <v>64</v>
      </c>
      <c r="L477" s="41">
        <v>41469</v>
      </c>
      <c r="O477" s="36">
        <v>41470</v>
      </c>
      <c r="P477" s="39">
        <v>7540</v>
      </c>
      <c r="Q477" s="39"/>
      <c r="R477" s="39">
        <v>383</v>
      </c>
      <c r="S477" s="39">
        <v>98</v>
      </c>
    </row>
    <row r="478" spans="2:19" x14ac:dyDescent="0.15">
      <c r="B478" s="36">
        <v>41475</v>
      </c>
      <c r="C478" s="39">
        <v>11296</v>
      </c>
      <c r="D478" s="39">
        <v>8488</v>
      </c>
      <c r="E478" s="39">
        <f t="shared" si="7"/>
        <v>2808</v>
      </c>
      <c r="F478" s="39"/>
      <c r="G478" s="39"/>
      <c r="H478" s="39"/>
      <c r="I478" s="39"/>
      <c r="J478" s="39">
        <v>495</v>
      </c>
      <c r="K478" s="39">
        <v>70</v>
      </c>
      <c r="L478" s="41">
        <v>41469</v>
      </c>
      <c r="O478" s="36">
        <v>41471</v>
      </c>
      <c r="P478" s="39">
        <v>10339</v>
      </c>
      <c r="Q478" s="39"/>
      <c r="R478" s="39">
        <v>511</v>
      </c>
      <c r="S478" s="39">
        <v>50</v>
      </c>
    </row>
    <row r="479" spans="2:19" x14ac:dyDescent="0.15">
      <c r="B479" s="36">
        <v>41476</v>
      </c>
      <c r="C479" s="39">
        <v>15738</v>
      </c>
      <c r="D479" s="39">
        <v>10614</v>
      </c>
      <c r="E479" s="39">
        <f t="shared" si="7"/>
        <v>5124</v>
      </c>
      <c r="F479" s="39"/>
      <c r="G479" s="39"/>
      <c r="H479" s="39"/>
      <c r="I479" s="39"/>
      <c r="J479" s="39">
        <v>696</v>
      </c>
      <c r="K479" s="39">
        <v>99</v>
      </c>
      <c r="L479" s="41">
        <v>41476</v>
      </c>
      <c r="O479" s="36">
        <v>41472</v>
      </c>
      <c r="P479" s="39">
        <v>10473</v>
      </c>
      <c r="Q479" s="39"/>
      <c r="R479" s="39">
        <v>475</v>
      </c>
      <c r="S479" s="39">
        <v>73</v>
      </c>
    </row>
    <row r="480" spans="2:19" x14ac:dyDescent="0.15">
      <c r="B480" s="36">
        <v>41477</v>
      </c>
      <c r="C480" s="39">
        <v>11565</v>
      </c>
      <c r="D480" s="39">
        <v>6110</v>
      </c>
      <c r="E480" s="39">
        <f t="shared" si="7"/>
        <v>5455</v>
      </c>
      <c r="F480" s="39"/>
      <c r="G480" s="39"/>
      <c r="H480" s="39"/>
      <c r="I480" s="39"/>
      <c r="J480" s="39">
        <v>498</v>
      </c>
      <c r="K480" s="39">
        <v>71</v>
      </c>
      <c r="L480" s="41">
        <v>41476</v>
      </c>
      <c r="O480" s="36">
        <v>41473</v>
      </c>
      <c r="P480" s="39">
        <v>8144</v>
      </c>
      <c r="Q480" s="39"/>
      <c r="R480" s="39">
        <v>350</v>
      </c>
      <c r="S480" s="39">
        <v>81</v>
      </c>
    </row>
    <row r="481" spans="2:19" x14ac:dyDescent="0.15">
      <c r="B481" s="36">
        <v>41478</v>
      </c>
      <c r="C481" s="39">
        <v>12160</v>
      </c>
      <c r="D481" s="39">
        <v>3701</v>
      </c>
      <c r="E481" s="39">
        <f t="shared" si="7"/>
        <v>8459</v>
      </c>
      <c r="F481" s="39"/>
      <c r="G481" s="39"/>
      <c r="H481" s="39"/>
      <c r="I481" s="39"/>
      <c r="J481" s="39">
        <v>393</v>
      </c>
      <c r="K481" s="39">
        <v>56</v>
      </c>
      <c r="L481" s="41">
        <v>41476</v>
      </c>
      <c r="O481" s="36">
        <v>41474</v>
      </c>
      <c r="P481" s="39">
        <v>10753</v>
      </c>
      <c r="Q481" s="39"/>
      <c r="R481" s="39">
        <v>448</v>
      </c>
      <c r="S481" s="39">
        <v>35</v>
      </c>
    </row>
    <row r="482" spans="2:19" x14ac:dyDescent="0.15">
      <c r="B482" s="36">
        <v>41479</v>
      </c>
      <c r="C482" s="39">
        <v>8199</v>
      </c>
      <c r="D482" s="39">
        <v>5949</v>
      </c>
      <c r="E482" s="39">
        <f t="shared" si="7"/>
        <v>2250</v>
      </c>
      <c r="F482" s="39"/>
      <c r="G482" s="39"/>
      <c r="H482" s="39"/>
      <c r="I482" s="39"/>
      <c r="J482" s="39">
        <v>370</v>
      </c>
      <c r="K482" s="39">
        <v>52</v>
      </c>
      <c r="L482" s="41">
        <v>41476</v>
      </c>
      <c r="O482" s="36">
        <v>41475</v>
      </c>
      <c r="P482" s="39">
        <v>11296</v>
      </c>
      <c r="Q482" s="39"/>
      <c r="R482" s="39">
        <v>495</v>
      </c>
      <c r="S482" s="39">
        <v>55</v>
      </c>
    </row>
    <row r="483" spans="2:19" x14ac:dyDescent="0.15">
      <c r="B483" s="36">
        <v>41480</v>
      </c>
      <c r="C483" s="39">
        <v>5877</v>
      </c>
      <c r="D483" s="39">
        <v>3207</v>
      </c>
      <c r="E483" s="39">
        <f t="shared" si="7"/>
        <v>2670</v>
      </c>
      <c r="F483" s="39"/>
      <c r="G483" s="39"/>
      <c r="H483" s="39"/>
      <c r="I483" s="39"/>
      <c r="J483" s="39">
        <v>227</v>
      </c>
      <c r="K483" s="39">
        <v>32</v>
      </c>
      <c r="L483" s="41">
        <v>41476</v>
      </c>
      <c r="O483" s="36">
        <v>41476</v>
      </c>
      <c r="P483" s="39">
        <v>15738</v>
      </c>
      <c r="Q483" s="39"/>
      <c r="R483" s="39">
        <v>696</v>
      </c>
      <c r="S483" s="39">
        <v>77</v>
      </c>
    </row>
    <row r="484" spans="2:19" x14ac:dyDescent="0.15">
      <c r="B484" s="36">
        <v>41481</v>
      </c>
      <c r="C484" s="39">
        <v>10634</v>
      </c>
      <c r="D484" s="39">
        <v>2150</v>
      </c>
      <c r="E484" s="39">
        <f t="shared" si="7"/>
        <v>8484</v>
      </c>
      <c r="F484" s="39"/>
      <c r="G484" s="39"/>
      <c r="H484" s="39"/>
      <c r="I484" s="39"/>
      <c r="J484" s="39">
        <v>344</v>
      </c>
      <c r="K484" s="39">
        <v>49</v>
      </c>
      <c r="L484" s="41">
        <v>41476</v>
      </c>
      <c r="O484" s="36">
        <v>41477</v>
      </c>
      <c r="P484" s="39">
        <v>11565</v>
      </c>
      <c r="Q484" s="39"/>
      <c r="R484" s="39">
        <v>498</v>
      </c>
      <c r="S484" s="39">
        <v>51</v>
      </c>
    </row>
    <row r="485" spans="2:19" x14ac:dyDescent="0.15">
      <c r="B485" s="36">
        <v>41482</v>
      </c>
      <c r="C485" s="39">
        <v>10464</v>
      </c>
      <c r="D485" s="39">
        <v>7611</v>
      </c>
      <c r="E485" s="39">
        <f t="shared" si="7"/>
        <v>2853</v>
      </c>
      <c r="F485" s="39"/>
      <c r="G485" s="39"/>
      <c r="H485" s="39"/>
      <c r="I485" s="39"/>
      <c r="J485" s="39">
        <v>453</v>
      </c>
      <c r="K485" s="39">
        <v>64</v>
      </c>
      <c r="L485" s="41">
        <v>41476</v>
      </c>
      <c r="O485" s="36">
        <v>41478</v>
      </c>
      <c r="P485" s="39">
        <v>12160</v>
      </c>
      <c r="Q485" s="39"/>
      <c r="R485" s="39">
        <v>393</v>
      </c>
      <c r="S485" s="39">
        <v>78</v>
      </c>
    </row>
    <row r="486" spans="2:19" x14ac:dyDescent="0.15">
      <c r="B486" s="36">
        <v>41483</v>
      </c>
      <c r="C486" s="39">
        <v>16232</v>
      </c>
      <c r="D486" s="39">
        <v>10952</v>
      </c>
      <c r="E486" s="39">
        <f t="shared" si="7"/>
        <v>5280</v>
      </c>
      <c r="F486" s="39"/>
      <c r="G486" s="39"/>
      <c r="H486" s="39"/>
      <c r="I486" s="39"/>
      <c r="J486" s="39">
        <v>689</v>
      </c>
      <c r="K486" s="39">
        <v>98</v>
      </c>
      <c r="L486" s="41">
        <v>41483</v>
      </c>
      <c r="O486" s="36">
        <v>41479</v>
      </c>
      <c r="P486" s="39">
        <v>8199</v>
      </c>
      <c r="Q486" s="39"/>
      <c r="R486" s="39">
        <v>370</v>
      </c>
      <c r="S486" s="39">
        <v>75</v>
      </c>
    </row>
    <row r="487" spans="2:19" x14ac:dyDescent="0.15">
      <c r="B487" s="36">
        <v>41484</v>
      </c>
      <c r="C487" s="39">
        <v>8144</v>
      </c>
      <c r="D487" s="39">
        <v>4153</v>
      </c>
      <c r="E487" s="39">
        <f t="shared" si="7"/>
        <v>3991</v>
      </c>
      <c r="F487" s="39"/>
      <c r="G487" s="39"/>
      <c r="H487" s="39"/>
      <c r="I487" s="39"/>
      <c r="J487" s="39">
        <v>350</v>
      </c>
      <c r="K487" s="39">
        <v>50</v>
      </c>
      <c r="L487" s="41">
        <v>41483</v>
      </c>
      <c r="O487" s="36">
        <v>41480</v>
      </c>
      <c r="P487" s="39">
        <v>5877</v>
      </c>
      <c r="Q487" s="39"/>
      <c r="R487" s="39">
        <v>227</v>
      </c>
      <c r="S487" s="39">
        <v>34</v>
      </c>
    </row>
    <row r="488" spans="2:19" x14ac:dyDescent="0.15">
      <c r="B488" s="36">
        <v>41485</v>
      </c>
      <c r="C488" s="39">
        <v>10508</v>
      </c>
      <c r="D488" s="39">
        <v>8744</v>
      </c>
      <c r="E488" s="39">
        <f t="shared" si="7"/>
        <v>1764</v>
      </c>
      <c r="F488" s="39"/>
      <c r="G488" s="39"/>
      <c r="H488" s="39"/>
      <c r="I488" s="39"/>
      <c r="J488" s="39">
        <v>512</v>
      </c>
      <c r="K488" s="39">
        <v>73</v>
      </c>
      <c r="L488" s="41">
        <v>41483</v>
      </c>
      <c r="O488" s="36">
        <v>41481</v>
      </c>
      <c r="P488" s="39">
        <v>10634</v>
      </c>
      <c r="Q488" s="39"/>
      <c r="R488" s="39">
        <v>344</v>
      </c>
      <c r="S488" s="39">
        <v>44</v>
      </c>
    </row>
    <row r="489" spans="2:19" x14ac:dyDescent="0.15">
      <c r="B489" s="36">
        <v>41486</v>
      </c>
      <c r="C489" s="39">
        <v>12378</v>
      </c>
      <c r="D489" s="39">
        <v>8572</v>
      </c>
      <c r="E489" s="39">
        <f t="shared" si="7"/>
        <v>3806</v>
      </c>
      <c r="F489" s="39"/>
      <c r="G489" s="39"/>
      <c r="H489" s="39"/>
      <c r="I489" s="39"/>
      <c r="J489" s="39">
        <v>571</v>
      </c>
      <c r="K489" s="39">
        <v>81</v>
      </c>
      <c r="L489" s="41">
        <v>41483</v>
      </c>
      <c r="O489" s="36">
        <v>41482</v>
      </c>
      <c r="P489" s="39">
        <v>10464</v>
      </c>
      <c r="Q489" s="39"/>
      <c r="R489" s="39">
        <v>453</v>
      </c>
      <c r="S489" s="39">
        <v>86</v>
      </c>
    </row>
    <row r="490" spans="2:19" x14ac:dyDescent="0.15">
      <c r="B490" s="36">
        <v>41487</v>
      </c>
      <c r="C490" s="39">
        <v>6143</v>
      </c>
      <c r="D490" s="39">
        <v>2702</v>
      </c>
      <c r="E490" s="39">
        <f t="shared" si="7"/>
        <v>3441</v>
      </c>
      <c r="F490" s="39"/>
      <c r="G490" s="39"/>
      <c r="H490" s="39"/>
      <c r="I490" s="39"/>
      <c r="J490" s="39">
        <v>245</v>
      </c>
      <c r="K490" s="39">
        <v>35</v>
      </c>
      <c r="L490" s="41">
        <v>41483</v>
      </c>
      <c r="O490" s="36">
        <v>41483</v>
      </c>
      <c r="P490" s="39">
        <v>16232</v>
      </c>
      <c r="Q490" s="39"/>
      <c r="R490" s="39">
        <v>689</v>
      </c>
      <c r="S490" s="39">
        <v>74</v>
      </c>
    </row>
    <row r="491" spans="2:19" x14ac:dyDescent="0.15">
      <c r="B491" s="36">
        <v>41488</v>
      </c>
      <c r="C491" s="39">
        <v>10718</v>
      </c>
      <c r="D491" s="39">
        <v>4098</v>
      </c>
      <c r="E491" s="39">
        <f t="shared" si="7"/>
        <v>6620</v>
      </c>
      <c r="F491" s="39"/>
      <c r="G491" s="39"/>
      <c r="H491" s="39"/>
      <c r="I491" s="39"/>
      <c r="J491" s="39">
        <v>386</v>
      </c>
      <c r="K491" s="39">
        <v>55</v>
      </c>
      <c r="L491" s="41">
        <v>41483</v>
      </c>
      <c r="O491" s="36">
        <v>41484</v>
      </c>
      <c r="P491" s="39">
        <v>8144</v>
      </c>
      <c r="Q491" s="39"/>
      <c r="R491" s="39">
        <v>350</v>
      </c>
      <c r="S491" s="39">
        <v>70</v>
      </c>
    </row>
    <row r="492" spans="2:19" x14ac:dyDescent="0.15">
      <c r="B492" s="36">
        <v>41489</v>
      </c>
      <c r="C492" s="39">
        <v>11939</v>
      </c>
      <c r="D492" s="39">
        <v>9922</v>
      </c>
      <c r="E492" s="39">
        <f t="shared" si="7"/>
        <v>2017</v>
      </c>
      <c r="F492" s="39"/>
      <c r="G492" s="39"/>
      <c r="H492" s="39"/>
      <c r="I492" s="39"/>
      <c r="J492" s="39">
        <v>540</v>
      </c>
      <c r="K492" s="39">
        <v>77</v>
      </c>
      <c r="L492" s="41">
        <v>41483</v>
      </c>
      <c r="O492" s="36">
        <v>41485</v>
      </c>
      <c r="P492" s="39">
        <v>10508</v>
      </c>
      <c r="Q492" s="39"/>
      <c r="R492" s="39">
        <v>512</v>
      </c>
      <c r="S492" s="39">
        <v>48</v>
      </c>
    </row>
    <row r="493" spans="2:19" x14ac:dyDescent="0.15">
      <c r="B493" s="36">
        <v>41490</v>
      </c>
      <c r="C493" s="39">
        <v>9124</v>
      </c>
      <c r="D493" s="39">
        <v>5085</v>
      </c>
      <c r="E493" s="39">
        <f t="shared" si="7"/>
        <v>4039</v>
      </c>
      <c r="F493" s="39"/>
      <c r="G493" s="39"/>
      <c r="H493" s="39"/>
      <c r="I493" s="39"/>
      <c r="J493" s="39">
        <v>359</v>
      </c>
      <c r="K493" s="39">
        <v>51</v>
      </c>
      <c r="L493" s="41">
        <v>41490</v>
      </c>
      <c r="O493" s="36">
        <v>41486</v>
      </c>
      <c r="P493" s="39">
        <v>12378</v>
      </c>
      <c r="Q493" s="39"/>
      <c r="R493" s="39">
        <v>571</v>
      </c>
      <c r="S493" s="39">
        <v>50</v>
      </c>
    </row>
    <row r="494" spans="2:19" x14ac:dyDescent="0.15">
      <c r="B494" s="36">
        <v>41491</v>
      </c>
      <c r="C494" s="39">
        <v>11347</v>
      </c>
      <c r="D494" s="39">
        <v>9115</v>
      </c>
      <c r="E494" s="39">
        <f t="shared" si="7"/>
        <v>2232</v>
      </c>
      <c r="F494" s="39"/>
      <c r="G494" s="39"/>
      <c r="H494" s="39"/>
      <c r="I494" s="39"/>
      <c r="J494" s="39">
        <v>548</v>
      </c>
      <c r="K494" s="39">
        <v>78</v>
      </c>
      <c r="L494" s="41">
        <v>41490</v>
      </c>
      <c r="O494" s="36">
        <v>41487</v>
      </c>
      <c r="P494" s="39">
        <v>6143</v>
      </c>
      <c r="Q494" s="39"/>
      <c r="R494" s="39">
        <v>245</v>
      </c>
      <c r="S494" s="39">
        <v>21</v>
      </c>
    </row>
    <row r="495" spans="2:19" x14ac:dyDescent="0.15">
      <c r="B495" s="36">
        <v>41492</v>
      </c>
      <c r="C495" s="39">
        <v>10882</v>
      </c>
      <c r="D495" s="39">
        <v>7793</v>
      </c>
      <c r="E495" s="39">
        <f t="shared" si="7"/>
        <v>3089</v>
      </c>
      <c r="F495" s="39"/>
      <c r="G495" s="39"/>
      <c r="H495" s="39"/>
      <c r="I495" s="39"/>
      <c r="J495" s="39">
        <v>527</v>
      </c>
      <c r="K495" s="39">
        <v>75</v>
      </c>
      <c r="L495" s="41">
        <v>41490</v>
      </c>
      <c r="O495" s="36">
        <v>41488</v>
      </c>
      <c r="P495" s="39">
        <v>10718</v>
      </c>
      <c r="Q495" s="39"/>
      <c r="R495" s="39">
        <v>386</v>
      </c>
      <c r="S495" s="39">
        <v>94</v>
      </c>
    </row>
    <row r="496" spans="2:19" x14ac:dyDescent="0.15">
      <c r="B496" s="36">
        <v>41493</v>
      </c>
      <c r="C496" s="39">
        <v>5603</v>
      </c>
      <c r="D496" s="39">
        <v>3269</v>
      </c>
      <c r="E496" s="39">
        <f t="shared" si="7"/>
        <v>2334</v>
      </c>
      <c r="F496" s="39"/>
      <c r="G496" s="39"/>
      <c r="H496" s="39"/>
      <c r="I496" s="39"/>
      <c r="J496" s="39">
        <v>239</v>
      </c>
      <c r="K496" s="39">
        <v>34</v>
      </c>
      <c r="L496" s="41">
        <v>41490</v>
      </c>
      <c r="O496" s="36">
        <v>41489</v>
      </c>
      <c r="P496" s="39">
        <v>11939</v>
      </c>
      <c r="Q496" s="39"/>
      <c r="R496" s="39">
        <v>540</v>
      </c>
      <c r="S496" s="39">
        <v>76</v>
      </c>
    </row>
    <row r="497" spans="2:19" x14ac:dyDescent="0.15">
      <c r="B497" s="36">
        <v>41494</v>
      </c>
      <c r="C497" s="39">
        <v>8243</v>
      </c>
      <c r="D497" s="39">
        <v>3599</v>
      </c>
      <c r="E497" s="39">
        <f t="shared" si="7"/>
        <v>4644</v>
      </c>
      <c r="F497" s="39"/>
      <c r="G497" s="39"/>
      <c r="H497" s="39"/>
      <c r="I497" s="39"/>
      <c r="J497" s="39">
        <v>312</v>
      </c>
      <c r="K497" s="39">
        <v>44</v>
      </c>
      <c r="L497" s="41">
        <v>41490</v>
      </c>
      <c r="O497" s="36">
        <v>41490</v>
      </c>
      <c r="P497" s="39">
        <v>9124</v>
      </c>
      <c r="Q497" s="39"/>
      <c r="R497" s="39">
        <v>359</v>
      </c>
      <c r="S497" s="39">
        <v>9</v>
      </c>
    </row>
    <row r="498" spans="2:19" x14ac:dyDescent="0.15">
      <c r="B498" s="36">
        <v>41495</v>
      </c>
      <c r="C498" s="39">
        <v>14285</v>
      </c>
      <c r="D498" s="39">
        <v>7434</v>
      </c>
      <c r="E498" s="39">
        <f t="shared" si="7"/>
        <v>6851</v>
      </c>
      <c r="F498" s="39"/>
      <c r="G498" s="39"/>
      <c r="H498" s="39"/>
      <c r="I498" s="39"/>
      <c r="J498" s="39">
        <v>605</v>
      </c>
      <c r="K498" s="39">
        <v>86</v>
      </c>
      <c r="L498" s="41">
        <v>41490</v>
      </c>
      <c r="O498" s="36">
        <v>41491</v>
      </c>
      <c r="P498" s="39">
        <v>11347</v>
      </c>
      <c r="Q498" s="39"/>
      <c r="R498" s="39">
        <v>548</v>
      </c>
      <c r="S498" s="39">
        <v>65</v>
      </c>
    </row>
    <row r="499" spans="2:19" x14ac:dyDescent="0.15">
      <c r="B499" s="36">
        <v>41496</v>
      </c>
      <c r="C499" s="39">
        <v>11590</v>
      </c>
      <c r="D499" s="39">
        <v>7523</v>
      </c>
      <c r="E499" s="39">
        <f t="shared" si="7"/>
        <v>4067</v>
      </c>
      <c r="F499" s="39"/>
      <c r="G499" s="39"/>
      <c r="H499" s="39"/>
      <c r="I499" s="39"/>
      <c r="J499" s="39">
        <v>521</v>
      </c>
      <c r="K499" s="39">
        <v>74</v>
      </c>
      <c r="L499" s="41">
        <v>41490</v>
      </c>
      <c r="O499" s="36">
        <v>41492</v>
      </c>
      <c r="P499" s="39">
        <v>10882</v>
      </c>
      <c r="Q499" s="39"/>
      <c r="R499" s="39">
        <v>527</v>
      </c>
      <c r="S499" s="39">
        <v>72</v>
      </c>
    </row>
    <row r="500" spans="2:19" x14ac:dyDescent="0.15">
      <c r="B500" s="36">
        <v>41497</v>
      </c>
      <c r="C500" s="39">
        <v>11792</v>
      </c>
      <c r="D500" s="39">
        <v>8153</v>
      </c>
      <c r="E500" s="39">
        <f t="shared" si="7"/>
        <v>3639</v>
      </c>
      <c r="F500" s="39"/>
      <c r="G500" s="39"/>
      <c r="H500" s="39"/>
      <c r="I500" s="39"/>
      <c r="J500" s="39">
        <v>491</v>
      </c>
      <c r="K500" s="39">
        <v>70</v>
      </c>
      <c r="L500" s="41">
        <v>41497</v>
      </c>
      <c r="O500" s="36">
        <v>41493</v>
      </c>
      <c r="P500" s="39">
        <v>5603</v>
      </c>
      <c r="Q500" s="39"/>
      <c r="R500" s="39">
        <v>239</v>
      </c>
      <c r="S500" s="39">
        <v>49</v>
      </c>
    </row>
    <row r="501" spans="2:19" x14ac:dyDescent="0.15">
      <c r="B501" s="36">
        <v>41498</v>
      </c>
      <c r="C501" s="39">
        <v>8245</v>
      </c>
      <c r="D501" s="39">
        <v>4691</v>
      </c>
      <c r="E501" s="39">
        <f t="shared" si="7"/>
        <v>3554</v>
      </c>
      <c r="F501" s="39"/>
      <c r="G501" s="39"/>
      <c r="H501" s="39"/>
      <c r="I501" s="39"/>
      <c r="J501" s="39">
        <v>341</v>
      </c>
      <c r="K501" s="39">
        <v>48</v>
      </c>
      <c r="L501" s="41">
        <v>41497</v>
      </c>
      <c r="O501" s="36">
        <v>41494</v>
      </c>
      <c r="P501" s="39">
        <v>8243</v>
      </c>
      <c r="Q501" s="39"/>
      <c r="R501" s="39">
        <v>312</v>
      </c>
      <c r="S501" s="39">
        <v>57</v>
      </c>
    </row>
    <row r="502" spans="2:19" x14ac:dyDescent="0.15">
      <c r="B502" s="36">
        <v>41499</v>
      </c>
      <c r="C502" s="39">
        <v>7441</v>
      </c>
      <c r="D502" s="39">
        <v>5634</v>
      </c>
      <c r="E502" s="39">
        <f t="shared" si="7"/>
        <v>1807</v>
      </c>
      <c r="F502" s="39"/>
      <c r="G502" s="39"/>
      <c r="H502" s="39"/>
      <c r="I502" s="39"/>
      <c r="J502" s="39">
        <v>351</v>
      </c>
      <c r="K502" s="39">
        <v>50</v>
      </c>
      <c r="L502" s="41">
        <v>41497</v>
      </c>
      <c r="O502" s="36">
        <v>41495</v>
      </c>
      <c r="P502" s="39">
        <v>14285</v>
      </c>
      <c r="Q502" s="39"/>
      <c r="R502" s="39">
        <v>605</v>
      </c>
      <c r="S502" s="39">
        <v>87</v>
      </c>
    </row>
    <row r="503" spans="2:19" x14ac:dyDescent="0.15">
      <c r="B503" s="36">
        <v>41500</v>
      </c>
      <c r="C503" s="39">
        <v>4621</v>
      </c>
      <c r="D503" s="39">
        <v>926</v>
      </c>
      <c r="E503" s="39">
        <f t="shared" si="7"/>
        <v>3695</v>
      </c>
      <c r="F503" s="39"/>
      <c r="G503" s="39"/>
      <c r="H503" s="39"/>
      <c r="I503" s="39"/>
      <c r="J503" s="39">
        <v>152</v>
      </c>
      <c r="K503" s="39">
        <v>21</v>
      </c>
      <c r="L503" s="41">
        <v>41497</v>
      </c>
      <c r="O503" s="36">
        <v>41496</v>
      </c>
      <c r="P503" s="39">
        <v>11590</v>
      </c>
      <c r="Q503" s="39"/>
      <c r="R503" s="39">
        <v>521</v>
      </c>
      <c r="S503" s="39">
        <v>57</v>
      </c>
    </row>
    <row r="504" spans="2:19" x14ac:dyDescent="0.15">
      <c r="B504" s="36">
        <v>41501</v>
      </c>
      <c r="C504" s="39">
        <v>15143</v>
      </c>
      <c r="D504" s="39">
        <v>10952</v>
      </c>
      <c r="E504" s="39">
        <f t="shared" si="7"/>
        <v>4191</v>
      </c>
      <c r="F504" s="39"/>
      <c r="G504" s="39"/>
      <c r="H504" s="39"/>
      <c r="I504" s="39"/>
      <c r="J504" s="39">
        <v>658</v>
      </c>
      <c r="K504" s="39">
        <v>94</v>
      </c>
      <c r="L504" s="41">
        <v>41497</v>
      </c>
      <c r="O504" s="36">
        <v>41497</v>
      </c>
      <c r="P504" s="39">
        <v>11792</v>
      </c>
      <c r="Q504" s="39"/>
      <c r="R504" s="39">
        <v>491</v>
      </c>
      <c r="S504" s="39">
        <v>91</v>
      </c>
    </row>
    <row r="505" spans="2:19" x14ac:dyDescent="0.15">
      <c r="B505" s="36">
        <v>41502</v>
      </c>
      <c r="C505" s="39">
        <v>12539</v>
      </c>
      <c r="D505" s="39">
        <v>8353</v>
      </c>
      <c r="E505" s="39">
        <f t="shared" si="7"/>
        <v>4186</v>
      </c>
      <c r="F505" s="39"/>
      <c r="G505" s="39"/>
      <c r="H505" s="39"/>
      <c r="I505" s="39"/>
      <c r="J505" s="39">
        <v>536</v>
      </c>
      <c r="K505" s="39">
        <v>76</v>
      </c>
      <c r="L505" s="41">
        <v>41497</v>
      </c>
      <c r="O505" s="36">
        <v>41498</v>
      </c>
      <c r="P505" s="39">
        <v>8245</v>
      </c>
      <c r="Q505" s="39"/>
      <c r="R505" s="39">
        <v>341</v>
      </c>
      <c r="S505" s="39">
        <v>54</v>
      </c>
    </row>
    <row r="506" spans="2:19" x14ac:dyDescent="0.15">
      <c r="B506" s="36">
        <v>41503</v>
      </c>
      <c r="C506" s="39">
        <v>3354</v>
      </c>
      <c r="D506" s="39">
        <v>61</v>
      </c>
      <c r="E506" s="39">
        <f t="shared" si="7"/>
        <v>3293</v>
      </c>
      <c r="F506" s="39"/>
      <c r="G506" s="39"/>
      <c r="H506" s="39"/>
      <c r="I506" s="39"/>
      <c r="J506" s="39">
        <v>66</v>
      </c>
      <c r="K506" s="39">
        <v>9</v>
      </c>
      <c r="L506" s="41">
        <v>41497</v>
      </c>
      <c r="O506" s="36">
        <v>41499</v>
      </c>
      <c r="P506" s="39">
        <v>7441</v>
      </c>
      <c r="Q506" s="39"/>
      <c r="R506" s="39">
        <v>351</v>
      </c>
      <c r="S506" s="39">
        <v>54</v>
      </c>
    </row>
    <row r="507" spans="2:19" x14ac:dyDescent="0.15">
      <c r="B507" s="36">
        <v>41504</v>
      </c>
      <c r="C507" s="39">
        <v>10329</v>
      </c>
      <c r="D507" s="39">
        <v>7219</v>
      </c>
      <c r="E507" s="39">
        <f t="shared" si="7"/>
        <v>3110</v>
      </c>
      <c r="F507" s="39"/>
      <c r="G507" s="39"/>
      <c r="H507" s="39"/>
      <c r="I507" s="39"/>
      <c r="J507" s="39">
        <v>461</v>
      </c>
      <c r="K507" s="39">
        <v>65</v>
      </c>
      <c r="L507" s="41">
        <v>41504</v>
      </c>
      <c r="O507" s="36">
        <v>41500</v>
      </c>
      <c r="P507" s="39">
        <v>4621</v>
      </c>
      <c r="Q507" s="39"/>
      <c r="R507" s="39">
        <v>152</v>
      </c>
      <c r="S507" s="39">
        <v>70</v>
      </c>
    </row>
    <row r="508" spans="2:19" x14ac:dyDescent="0.15">
      <c r="B508" s="36">
        <v>41505</v>
      </c>
      <c r="C508" s="39">
        <v>10309</v>
      </c>
      <c r="D508" s="39">
        <v>8366</v>
      </c>
      <c r="E508" s="39">
        <f t="shared" si="7"/>
        <v>1943</v>
      </c>
      <c r="F508" s="39"/>
      <c r="G508" s="39"/>
      <c r="H508" s="39"/>
      <c r="I508" s="39"/>
      <c r="J508" s="39">
        <v>505</v>
      </c>
      <c r="K508" s="39">
        <v>72</v>
      </c>
      <c r="L508" s="41">
        <v>41504</v>
      </c>
      <c r="O508" s="36">
        <v>41501</v>
      </c>
      <c r="P508" s="39">
        <v>15143</v>
      </c>
      <c r="Q508" s="39"/>
      <c r="R508" s="39">
        <v>658</v>
      </c>
      <c r="S508" s="39">
        <v>60</v>
      </c>
    </row>
    <row r="509" spans="2:19" x14ac:dyDescent="0.15">
      <c r="B509" s="36">
        <v>41506</v>
      </c>
      <c r="C509" s="39">
        <v>7409</v>
      </c>
      <c r="D509" s="39">
        <v>6161</v>
      </c>
      <c r="E509" s="39">
        <f t="shared" si="7"/>
        <v>1248</v>
      </c>
      <c r="F509" s="39"/>
      <c r="G509" s="39"/>
      <c r="H509" s="39"/>
      <c r="I509" s="39"/>
      <c r="J509" s="39">
        <v>344</v>
      </c>
      <c r="K509" s="39">
        <v>49</v>
      </c>
      <c r="L509" s="41">
        <v>41504</v>
      </c>
      <c r="O509" s="36">
        <v>41502</v>
      </c>
      <c r="P509" s="39">
        <v>12539</v>
      </c>
      <c r="Q509" s="39"/>
      <c r="R509" s="39">
        <v>536</v>
      </c>
      <c r="S509" s="39">
        <v>75</v>
      </c>
    </row>
    <row r="510" spans="2:19" x14ac:dyDescent="0.15">
      <c r="B510" s="36">
        <v>41507</v>
      </c>
      <c r="C510" s="39">
        <v>8117</v>
      </c>
      <c r="D510" s="39">
        <v>6085</v>
      </c>
      <c r="E510" s="39">
        <f t="shared" si="7"/>
        <v>2032</v>
      </c>
      <c r="F510" s="39"/>
      <c r="G510" s="39"/>
      <c r="H510" s="39"/>
      <c r="I510" s="39"/>
      <c r="J510" s="39">
        <v>402</v>
      </c>
      <c r="K510" s="39">
        <v>57</v>
      </c>
      <c r="L510" s="41">
        <v>41504</v>
      </c>
      <c r="O510" s="36">
        <v>41503</v>
      </c>
      <c r="P510" s="39">
        <v>3354</v>
      </c>
      <c r="Q510" s="39"/>
      <c r="R510" s="39">
        <v>66</v>
      </c>
      <c r="S510" s="39">
        <v>71</v>
      </c>
    </row>
    <row r="511" spans="2:19" x14ac:dyDescent="0.15">
      <c r="B511" s="36">
        <v>41508</v>
      </c>
      <c r="C511" s="39">
        <v>13818</v>
      </c>
      <c r="D511" s="39">
        <v>9551</v>
      </c>
      <c r="E511" s="39">
        <f t="shared" si="7"/>
        <v>4267</v>
      </c>
      <c r="F511" s="39"/>
      <c r="G511" s="39"/>
      <c r="H511" s="39"/>
      <c r="I511" s="39"/>
      <c r="J511" s="39">
        <v>613</v>
      </c>
      <c r="K511" s="39">
        <v>87</v>
      </c>
      <c r="L511" s="41">
        <v>41504</v>
      </c>
      <c r="O511" s="36">
        <v>41504</v>
      </c>
      <c r="P511" s="39">
        <v>10329</v>
      </c>
      <c r="Q511" s="39"/>
      <c r="R511" s="39">
        <v>461</v>
      </c>
      <c r="S511" s="39">
        <v>106</v>
      </c>
    </row>
    <row r="512" spans="2:19" x14ac:dyDescent="0.15">
      <c r="B512" s="36">
        <v>41509</v>
      </c>
      <c r="C512" s="39">
        <v>8317</v>
      </c>
      <c r="D512" s="39">
        <v>7045</v>
      </c>
      <c r="E512" s="39">
        <f t="shared" si="7"/>
        <v>1272</v>
      </c>
      <c r="F512" s="39"/>
      <c r="G512" s="39"/>
      <c r="H512" s="39"/>
      <c r="I512" s="39"/>
      <c r="J512" s="39">
        <v>404</v>
      </c>
      <c r="K512" s="39">
        <v>57</v>
      </c>
      <c r="L512" s="41">
        <v>41504</v>
      </c>
      <c r="O512" s="36">
        <v>41505</v>
      </c>
      <c r="P512" s="39">
        <v>10309</v>
      </c>
      <c r="Q512" s="39"/>
      <c r="R512" s="39">
        <v>505</v>
      </c>
      <c r="S512" s="39">
        <v>63</v>
      </c>
    </row>
    <row r="513" spans="2:19" x14ac:dyDescent="0.15">
      <c r="B513" s="36">
        <v>41510</v>
      </c>
      <c r="C513" s="39">
        <v>14475</v>
      </c>
      <c r="D513" s="39">
        <v>10119</v>
      </c>
      <c r="E513" s="39">
        <f t="shared" si="7"/>
        <v>4356</v>
      </c>
      <c r="F513" s="39"/>
      <c r="G513" s="39"/>
      <c r="H513" s="39"/>
      <c r="I513" s="39"/>
      <c r="J513" s="39">
        <v>639</v>
      </c>
      <c r="K513" s="39">
        <v>91</v>
      </c>
      <c r="L513" s="41">
        <v>41504</v>
      </c>
      <c r="O513" s="36">
        <v>41506</v>
      </c>
      <c r="P513" s="39">
        <v>7409</v>
      </c>
      <c r="Q513" s="39"/>
      <c r="R513" s="39">
        <v>344</v>
      </c>
      <c r="S513" s="39">
        <v>67</v>
      </c>
    </row>
    <row r="514" spans="2:19" x14ac:dyDescent="0.15">
      <c r="B514" s="36">
        <v>41511</v>
      </c>
      <c r="C514" s="39">
        <v>9125</v>
      </c>
      <c r="D514" s="39">
        <v>6694</v>
      </c>
      <c r="E514" s="39">
        <f t="shared" si="7"/>
        <v>2431</v>
      </c>
      <c r="F514" s="39"/>
      <c r="G514" s="39"/>
      <c r="H514" s="39"/>
      <c r="I514" s="39"/>
      <c r="J514" s="39">
        <v>384</v>
      </c>
      <c r="K514" s="39">
        <v>54</v>
      </c>
      <c r="L514" s="41">
        <v>41511</v>
      </c>
      <c r="O514" s="36">
        <v>41507</v>
      </c>
      <c r="P514" s="39">
        <v>8117</v>
      </c>
      <c r="Q514" s="39"/>
      <c r="R514" s="39">
        <v>402</v>
      </c>
      <c r="S514" s="39">
        <v>66</v>
      </c>
    </row>
    <row r="515" spans="2:19" x14ac:dyDescent="0.15">
      <c r="B515" s="36">
        <v>41512</v>
      </c>
      <c r="C515" s="39">
        <v>8418</v>
      </c>
      <c r="D515" s="39">
        <v>5350</v>
      </c>
      <c r="E515" s="39">
        <f t="shared" si="7"/>
        <v>3068</v>
      </c>
      <c r="F515" s="39"/>
      <c r="G515" s="39"/>
      <c r="H515" s="39"/>
      <c r="I515" s="39"/>
      <c r="J515" s="39">
        <v>379</v>
      </c>
      <c r="K515" s="39">
        <v>54</v>
      </c>
      <c r="L515" s="41">
        <v>41511</v>
      </c>
      <c r="O515" s="36">
        <v>41508</v>
      </c>
      <c r="P515" s="39">
        <v>13818</v>
      </c>
      <c r="Q515" s="39"/>
      <c r="R515" s="39">
        <v>613</v>
      </c>
      <c r="S515" s="39">
        <v>73</v>
      </c>
    </row>
    <row r="516" spans="2:19" x14ac:dyDescent="0.15">
      <c r="B516" s="36">
        <v>41513</v>
      </c>
      <c r="C516" s="39">
        <v>10157</v>
      </c>
      <c r="D516" s="39">
        <v>7715</v>
      </c>
      <c r="E516" s="39">
        <f t="shared" si="7"/>
        <v>2442</v>
      </c>
      <c r="F516" s="39"/>
      <c r="G516" s="39"/>
      <c r="H516" s="39"/>
      <c r="I516" s="39"/>
      <c r="J516" s="39">
        <v>490</v>
      </c>
      <c r="K516" s="39">
        <v>70</v>
      </c>
      <c r="L516" s="41">
        <v>41511</v>
      </c>
      <c r="O516" s="36">
        <v>41509</v>
      </c>
      <c r="P516" s="39">
        <v>8317</v>
      </c>
      <c r="Q516" s="39"/>
      <c r="R516" s="39">
        <v>404</v>
      </c>
      <c r="S516" s="39">
        <v>91</v>
      </c>
    </row>
    <row r="517" spans="2:19" x14ac:dyDescent="0.15">
      <c r="B517" s="36">
        <v>41514</v>
      </c>
      <c r="C517" s="39">
        <v>8450</v>
      </c>
      <c r="D517" s="39">
        <v>5470</v>
      </c>
      <c r="E517" s="39">
        <f t="shared" si="7"/>
        <v>2980</v>
      </c>
      <c r="F517" s="39"/>
      <c r="G517" s="39"/>
      <c r="H517" s="39"/>
      <c r="I517" s="39"/>
      <c r="J517" s="39">
        <v>423</v>
      </c>
      <c r="K517" s="39">
        <v>60</v>
      </c>
      <c r="L517" s="41">
        <v>41511</v>
      </c>
      <c r="O517" s="36">
        <v>41510</v>
      </c>
      <c r="P517" s="39">
        <v>14475</v>
      </c>
      <c r="Q517" s="39"/>
      <c r="R517" s="39">
        <v>639</v>
      </c>
      <c r="S517" s="39">
        <v>38</v>
      </c>
    </row>
    <row r="518" spans="2:19" x14ac:dyDescent="0.15">
      <c r="B518" s="36">
        <v>41515</v>
      </c>
      <c r="C518" s="39">
        <v>10095</v>
      </c>
      <c r="D518" s="39">
        <v>7896</v>
      </c>
      <c r="E518" s="39">
        <f t="shared" si="7"/>
        <v>2199</v>
      </c>
      <c r="F518" s="39"/>
      <c r="G518" s="39"/>
      <c r="H518" s="39"/>
      <c r="I518" s="39"/>
      <c r="J518" s="39">
        <v>527</v>
      </c>
      <c r="K518" s="39">
        <v>75</v>
      </c>
      <c r="L518" s="41">
        <v>41511</v>
      </c>
      <c r="O518" s="36">
        <v>41511</v>
      </c>
      <c r="P518" s="39">
        <v>9125</v>
      </c>
      <c r="Q518" s="39"/>
      <c r="R518" s="39">
        <v>384</v>
      </c>
      <c r="S518" s="39">
        <v>70</v>
      </c>
    </row>
    <row r="519" spans="2:19" x14ac:dyDescent="0.15">
      <c r="B519" s="36">
        <v>41516</v>
      </c>
      <c r="C519" s="39">
        <v>10411</v>
      </c>
      <c r="D519" s="39">
        <v>8273</v>
      </c>
      <c r="E519" s="39">
        <f t="shared" si="7"/>
        <v>2138</v>
      </c>
      <c r="F519" s="39"/>
      <c r="G519" s="39"/>
      <c r="H519" s="39"/>
      <c r="I519" s="39"/>
      <c r="J519" s="39">
        <v>503</v>
      </c>
      <c r="K519" s="39">
        <v>71</v>
      </c>
      <c r="L519" s="41">
        <v>41511</v>
      </c>
      <c r="O519" s="36">
        <v>41512</v>
      </c>
      <c r="P519" s="39">
        <v>8418</v>
      </c>
      <c r="Q519" s="39"/>
      <c r="R519" s="39">
        <v>379</v>
      </c>
      <c r="S519" s="39">
        <v>64</v>
      </c>
    </row>
    <row r="520" spans="2:19" x14ac:dyDescent="0.15">
      <c r="B520" s="36">
        <v>41517</v>
      </c>
      <c r="C520" s="39">
        <v>17466</v>
      </c>
      <c r="D520" s="39">
        <v>11352</v>
      </c>
      <c r="E520" s="39">
        <f t="shared" si="7"/>
        <v>6114</v>
      </c>
      <c r="F520" s="39"/>
      <c r="G520" s="39"/>
      <c r="H520" s="39"/>
      <c r="I520" s="39"/>
      <c r="J520" s="39">
        <v>744</v>
      </c>
      <c r="K520" s="39">
        <v>106</v>
      </c>
      <c r="L520" s="41">
        <v>41511</v>
      </c>
      <c r="O520" s="36">
        <v>41513</v>
      </c>
      <c r="P520" s="39">
        <v>10157</v>
      </c>
      <c r="Q520" s="39"/>
      <c r="R520" s="39">
        <v>490</v>
      </c>
      <c r="S520" s="39">
        <v>31</v>
      </c>
    </row>
    <row r="521" spans="2:19" x14ac:dyDescent="0.15">
      <c r="B521" s="36">
        <v>41518</v>
      </c>
      <c r="C521" s="39">
        <v>10163</v>
      </c>
      <c r="D521" s="39">
        <v>7399</v>
      </c>
      <c r="E521" s="39">
        <f t="shared" si="7"/>
        <v>2764</v>
      </c>
      <c r="F521" s="39"/>
      <c r="G521" s="39"/>
      <c r="H521" s="39"/>
      <c r="I521" s="39"/>
      <c r="J521" s="39">
        <v>445</v>
      </c>
      <c r="K521" s="39">
        <v>63</v>
      </c>
      <c r="L521" s="41">
        <v>41518</v>
      </c>
      <c r="O521" s="36">
        <v>41514</v>
      </c>
      <c r="P521" s="39">
        <v>8450</v>
      </c>
      <c r="Q521" s="39"/>
      <c r="R521" s="39">
        <v>423</v>
      </c>
      <c r="S521" s="39">
        <v>16</v>
      </c>
    </row>
    <row r="522" spans="2:19" x14ac:dyDescent="0.15">
      <c r="B522" s="36">
        <v>41519</v>
      </c>
      <c r="C522" s="39">
        <v>9534</v>
      </c>
      <c r="D522" s="39">
        <v>6242</v>
      </c>
      <c r="E522" s="39">
        <f t="shared" si="7"/>
        <v>3292</v>
      </c>
      <c r="F522" s="39"/>
      <c r="G522" s="39"/>
      <c r="H522" s="39"/>
      <c r="I522" s="39"/>
      <c r="J522" s="39">
        <v>475</v>
      </c>
      <c r="K522" s="39">
        <v>67</v>
      </c>
      <c r="L522" s="41">
        <v>41518</v>
      </c>
      <c r="O522" s="36">
        <v>41515</v>
      </c>
      <c r="P522" s="39">
        <v>10095</v>
      </c>
      <c r="Q522" s="39"/>
      <c r="R522" s="39">
        <v>527</v>
      </c>
      <c r="S522" s="39">
        <v>38</v>
      </c>
    </row>
    <row r="523" spans="2:19" x14ac:dyDescent="0.15">
      <c r="B523" s="36">
        <v>41520</v>
      </c>
      <c r="C523" s="39">
        <v>10452</v>
      </c>
      <c r="D523" s="39">
        <v>8513</v>
      </c>
      <c r="E523" s="39">
        <f t="shared" si="7"/>
        <v>1939</v>
      </c>
      <c r="F523" s="39"/>
      <c r="G523" s="39"/>
      <c r="H523" s="39"/>
      <c r="I523" s="39"/>
      <c r="J523" s="39">
        <v>466</v>
      </c>
      <c r="K523" s="39">
        <v>66</v>
      </c>
      <c r="L523" s="41">
        <v>41518</v>
      </c>
      <c r="O523" s="36">
        <v>41516</v>
      </c>
      <c r="P523" s="39">
        <v>10411</v>
      </c>
      <c r="Q523" s="39"/>
      <c r="R523" s="39">
        <v>503</v>
      </c>
      <c r="S523" s="39">
        <v>46</v>
      </c>
    </row>
    <row r="524" spans="2:19" x14ac:dyDescent="0.15">
      <c r="B524" s="36">
        <v>41521</v>
      </c>
      <c r="C524" s="39">
        <v>10760</v>
      </c>
      <c r="D524" s="39">
        <v>8510</v>
      </c>
      <c r="E524" s="39">
        <f t="shared" si="7"/>
        <v>2250</v>
      </c>
      <c r="F524" s="39"/>
      <c r="G524" s="39"/>
      <c r="H524" s="39"/>
      <c r="I524" s="39"/>
      <c r="J524" s="39">
        <v>513</v>
      </c>
      <c r="K524" s="39">
        <v>73</v>
      </c>
      <c r="L524" s="41">
        <v>41518</v>
      </c>
      <c r="O524" s="36">
        <v>41517</v>
      </c>
      <c r="P524" s="39">
        <v>17466</v>
      </c>
      <c r="Q524" s="39"/>
      <c r="R524" s="39">
        <v>744</v>
      </c>
      <c r="S524" s="39">
        <v>62</v>
      </c>
    </row>
    <row r="525" spans="2:19" x14ac:dyDescent="0.15">
      <c r="B525" s="36">
        <v>41522</v>
      </c>
      <c r="C525" s="39">
        <v>16595</v>
      </c>
      <c r="D525" s="39">
        <v>8305</v>
      </c>
      <c r="E525" s="39">
        <f t="shared" si="7"/>
        <v>8290</v>
      </c>
      <c r="F525" s="39"/>
      <c r="G525" s="39"/>
      <c r="H525" s="39"/>
      <c r="I525" s="39"/>
      <c r="J525" s="39">
        <v>642</v>
      </c>
      <c r="K525" s="39">
        <v>91</v>
      </c>
      <c r="L525" s="41">
        <v>41518</v>
      </c>
      <c r="O525" s="36">
        <v>41518</v>
      </c>
      <c r="P525" s="39">
        <v>10163</v>
      </c>
      <c r="Q525" s="39"/>
      <c r="R525" s="39">
        <v>445</v>
      </c>
      <c r="S525" s="39">
        <v>122</v>
      </c>
    </row>
    <row r="526" spans="2:19" x14ac:dyDescent="0.15">
      <c r="B526" s="36">
        <v>41523</v>
      </c>
      <c r="C526" s="39">
        <v>10615</v>
      </c>
      <c r="D526" s="39">
        <v>9308</v>
      </c>
      <c r="E526" s="39">
        <f t="shared" si="7"/>
        <v>1307</v>
      </c>
      <c r="F526" s="39"/>
      <c r="G526" s="39"/>
      <c r="H526" s="39"/>
      <c r="I526" s="39"/>
      <c r="J526" s="39">
        <v>492</v>
      </c>
      <c r="K526" s="39">
        <v>38</v>
      </c>
      <c r="L526" s="41">
        <v>41518</v>
      </c>
      <c r="O526" s="36">
        <v>41519</v>
      </c>
      <c r="P526" s="39">
        <v>9534</v>
      </c>
      <c r="Q526" s="39"/>
      <c r="R526" s="39">
        <v>475</v>
      </c>
      <c r="S526" s="39">
        <v>65</v>
      </c>
    </row>
    <row r="527" spans="2:19" x14ac:dyDescent="0.15">
      <c r="B527" s="36">
        <v>41524</v>
      </c>
      <c r="C527" s="39">
        <v>6511</v>
      </c>
      <c r="D527" s="39">
        <v>3628</v>
      </c>
      <c r="E527" s="39">
        <f t="shared" si="7"/>
        <v>2883</v>
      </c>
      <c r="F527" s="39"/>
      <c r="G527" s="39"/>
      <c r="H527" s="39"/>
      <c r="I527" s="39"/>
      <c r="J527" s="39">
        <v>266</v>
      </c>
      <c r="K527" s="39">
        <v>70</v>
      </c>
      <c r="L527" s="41">
        <v>41518</v>
      </c>
      <c r="O527" s="36">
        <v>41520</v>
      </c>
      <c r="P527" s="39">
        <v>10452</v>
      </c>
      <c r="Q527" s="39"/>
      <c r="R527" s="39">
        <v>466</v>
      </c>
      <c r="S527" s="39">
        <v>90</v>
      </c>
    </row>
    <row r="528" spans="2:19" x14ac:dyDescent="0.15">
      <c r="B528" s="36">
        <v>41525</v>
      </c>
      <c r="C528" s="39">
        <v>9505</v>
      </c>
      <c r="D528" s="39">
        <v>7447</v>
      </c>
      <c r="E528" s="39">
        <f t="shared" ref="E528:E591" si="8">C528-D528</f>
        <v>2058</v>
      </c>
      <c r="F528" s="39"/>
      <c r="G528" s="39"/>
      <c r="H528" s="39"/>
      <c r="I528" s="39"/>
      <c r="J528" s="39">
        <v>449</v>
      </c>
      <c r="K528" s="39">
        <v>64</v>
      </c>
      <c r="L528" s="41">
        <v>41525</v>
      </c>
      <c r="O528" s="36">
        <v>41521</v>
      </c>
      <c r="P528" s="39">
        <v>10760</v>
      </c>
      <c r="Q528" s="39"/>
      <c r="R528" s="39">
        <v>513</v>
      </c>
      <c r="S528" s="39">
        <v>73</v>
      </c>
    </row>
    <row r="529" spans="2:19" x14ac:dyDescent="0.15">
      <c r="B529" s="36">
        <v>41526</v>
      </c>
      <c r="C529" s="39">
        <v>5123</v>
      </c>
      <c r="D529" s="39">
        <v>2743</v>
      </c>
      <c r="E529" s="39">
        <f t="shared" si="8"/>
        <v>2380</v>
      </c>
      <c r="F529" s="39"/>
      <c r="G529" s="39"/>
      <c r="H529" s="39"/>
      <c r="I529" s="39"/>
      <c r="J529" s="39">
        <v>218</v>
      </c>
      <c r="K529" s="39">
        <v>31</v>
      </c>
      <c r="L529" s="41">
        <v>41525</v>
      </c>
      <c r="O529" s="36">
        <v>41522</v>
      </c>
      <c r="P529" s="39">
        <v>16595</v>
      </c>
      <c r="Q529" s="39"/>
      <c r="R529" s="39">
        <v>642</v>
      </c>
      <c r="S529" s="39">
        <v>75</v>
      </c>
    </row>
    <row r="530" spans="2:19" x14ac:dyDescent="0.15">
      <c r="B530" s="36">
        <v>41527</v>
      </c>
      <c r="C530" s="39">
        <v>5123</v>
      </c>
      <c r="D530" s="39">
        <v>0</v>
      </c>
      <c r="E530" s="39">
        <f t="shared" si="8"/>
        <v>5123</v>
      </c>
      <c r="F530" s="39"/>
      <c r="G530" s="39"/>
      <c r="H530" s="39"/>
      <c r="I530" s="39"/>
      <c r="J530" s="39">
        <v>118</v>
      </c>
      <c r="K530" s="39">
        <v>16</v>
      </c>
      <c r="L530" s="41">
        <v>41525</v>
      </c>
      <c r="O530" s="36">
        <v>41523</v>
      </c>
      <c r="P530" s="39">
        <v>10615</v>
      </c>
      <c r="Q530" s="39"/>
      <c r="R530" s="39">
        <v>492</v>
      </c>
      <c r="S530" s="39">
        <v>58</v>
      </c>
    </row>
    <row r="531" spans="2:19" x14ac:dyDescent="0.15">
      <c r="B531" s="36">
        <v>41528</v>
      </c>
      <c r="C531" s="39">
        <v>9108</v>
      </c>
      <c r="D531" s="39">
        <v>1648</v>
      </c>
      <c r="E531" s="39">
        <f t="shared" si="8"/>
        <v>7460</v>
      </c>
      <c r="F531" s="39"/>
      <c r="G531" s="39"/>
      <c r="H531" s="39"/>
      <c r="I531" s="39"/>
      <c r="J531" s="39">
        <v>272</v>
      </c>
      <c r="K531" s="39">
        <v>38</v>
      </c>
      <c r="L531" s="41">
        <v>41525</v>
      </c>
      <c r="O531" s="36">
        <v>41524</v>
      </c>
      <c r="P531" s="39">
        <v>6511</v>
      </c>
      <c r="Q531" s="39"/>
      <c r="R531" s="39">
        <v>266</v>
      </c>
      <c r="S531" s="39">
        <v>71</v>
      </c>
    </row>
    <row r="532" spans="2:19" x14ac:dyDescent="0.15">
      <c r="B532" s="36">
        <v>41529</v>
      </c>
      <c r="C532" s="39">
        <v>10291</v>
      </c>
      <c r="D532" s="39">
        <v>2027</v>
      </c>
      <c r="E532" s="39">
        <f t="shared" si="8"/>
        <v>8264</v>
      </c>
      <c r="F532" s="39"/>
      <c r="G532" s="39"/>
      <c r="H532" s="39"/>
      <c r="I532" s="39"/>
      <c r="J532" s="39">
        <v>322</v>
      </c>
      <c r="K532" s="39">
        <v>46</v>
      </c>
      <c r="L532" s="41">
        <v>41525</v>
      </c>
      <c r="O532" s="36">
        <v>41525</v>
      </c>
      <c r="P532" s="39">
        <v>9505</v>
      </c>
      <c r="Q532" s="39"/>
      <c r="R532" s="39">
        <v>449</v>
      </c>
      <c r="S532" s="39">
        <v>90</v>
      </c>
    </row>
    <row r="533" spans="2:19" x14ac:dyDescent="0.15">
      <c r="B533" s="36">
        <v>41530</v>
      </c>
      <c r="C533" s="39">
        <v>12312</v>
      </c>
      <c r="D533" s="39">
        <v>5083</v>
      </c>
      <c r="E533" s="39">
        <f t="shared" si="8"/>
        <v>7229</v>
      </c>
      <c r="F533" s="39"/>
      <c r="G533" s="39"/>
      <c r="H533" s="39"/>
      <c r="I533" s="39"/>
      <c r="J533" s="39">
        <v>437</v>
      </c>
      <c r="K533" s="39">
        <v>62</v>
      </c>
      <c r="L533" s="41">
        <v>41525</v>
      </c>
      <c r="O533" s="36">
        <v>41526</v>
      </c>
      <c r="P533" s="39">
        <v>5123</v>
      </c>
      <c r="Q533" s="39"/>
      <c r="R533" s="39">
        <v>218</v>
      </c>
      <c r="S533" s="39">
        <v>14</v>
      </c>
    </row>
    <row r="534" spans="2:19" x14ac:dyDescent="0.15">
      <c r="B534" s="36">
        <v>41531</v>
      </c>
      <c r="C534" s="39">
        <v>20187</v>
      </c>
      <c r="D534" s="39">
        <v>14815</v>
      </c>
      <c r="E534" s="39">
        <f t="shared" si="8"/>
        <v>5372</v>
      </c>
      <c r="F534" s="39"/>
      <c r="G534" s="39"/>
      <c r="H534" s="39"/>
      <c r="I534" s="39"/>
      <c r="J534" s="39">
        <v>858</v>
      </c>
      <c r="K534" s="39">
        <v>122</v>
      </c>
      <c r="L534" s="41">
        <v>41525</v>
      </c>
      <c r="O534" s="36">
        <v>41527</v>
      </c>
      <c r="P534" s="39">
        <v>5123</v>
      </c>
      <c r="Q534" s="39"/>
      <c r="R534" s="39">
        <v>118</v>
      </c>
      <c r="S534" s="39">
        <v>91</v>
      </c>
    </row>
    <row r="535" spans="2:19" x14ac:dyDescent="0.15">
      <c r="B535" s="36">
        <v>41532</v>
      </c>
      <c r="C535" s="39">
        <v>10496</v>
      </c>
      <c r="D535" s="39">
        <v>7837</v>
      </c>
      <c r="E535" s="39">
        <f t="shared" si="8"/>
        <v>2659</v>
      </c>
      <c r="F535" s="39"/>
      <c r="G535" s="39"/>
      <c r="H535" s="39"/>
      <c r="I535" s="39"/>
      <c r="J535" s="39">
        <v>459</v>
      </c>
      <c r="K535" s="39">
        <v>65</v>
      </c>
      <c r="L535" s="41">
        <v>41532</v>
      </c>
      <c r="O535" s="36">
        <v>41528</v>
      </c>
      <c r="P535" s="39">
        <v>9108</v>
      </c>
      <c r="Q535" s="39"/>
      <c r="R535" s="39">
        <v>272</v>
      </c>
      <c r="S535" s="39">
        <v>38</v>
      </c>
    </row>
    <row r="536" spans="2:19" x14ac:dyDescent="0.15">
      <c r="B536" s="36">
        <v>41533</v>
      </c>
      <c r="C536" s="39">
        <v>13942</v>
      </c>
      <c r="D536" s="39">
        <v>10329</v>
      </c>
      <c r="E536" s="39">
        <f t="shared" si="8"/>
        <v>3613</v>
      </c>
      <c r="F536" s="39"/>
      <c r="G536" s="39"/>
      <c r="H536" s="39"/>
      <c r="I536" s="39"/>
      <c r="J536" s="39">
        <v>635</v>
      </c>
      <c r="K536" s="39">
        <v>90</v>
      </c>
      <c r="L536" s="41">
        <v>41532</v>
      </c>
      <c r="O536" s="36">
        <v>41529</v>
      </c>
      <c r="P536" s="39">
        <v>10291</v>
      </c>
      <c r="Q536" s="39"/>
      <c r="R536" s="39">
        <v>322</v>
      </c>
      <c r="S536" s="39">
        <v>60</v>
      </c>
    </row>
    <row r="537" spans="2:19" x14ac:dyDescent="0.15">
      <c r="B537" s="36">
        <v>41534</v>
      </c>
      <c r="C537" s="39">
        <v>10840</v>
      </c>
      <c r="D537" s="39">
        <v>9473</v>
      </c>
      <c r="E537" s="39">
        <f t="shared" si="8"/>
        <v>1367</v>
      </c>
      <c r="F537" s="39"/>
      <c r="G537" s="39"/>
      <c r="H537" s="39"/>
      <c r="I537" s="39"/>
      <c r="J537" s="39">
        <v>517</v>
      </c>
      <c r="K537" s="39">
        <v>73</v>
      </c>
      <c r="L537" s="41">
        <v>41532</v>
      </c>
      <c r="O537" s="36">
        <v>41530</v>
      </c>
      <c r="P537" s="39">
        <v>12312</v>
      </c>
      <c r="Q537" s="39"/>
      <c r="R537" s="39">
        <v>437</v>
      </c>
      <c r="S537" s="39">
        <v>52</v>
      </c>
    </row>
    <row r="538" spans="2:19" x14ac:dyDescent="0.15">
      <c r="B538" s="36">
        <v>41535</v>
      </c>
      <c r="C538" s="39">
        <v>11330</v>
      </c>
      <c r="D538" s="39">
        <v>7618</v>
      </c>
      <c r="E538" s="39">
        <f t="shared" si="8"/>
        <v>3712</v>
      </c>
      <c r="F538" s="39"/>
      <c r="G538" s="39"/>
      <c r="H538" s="39"/>
      <c r="I538" s="39"/>
      <c r="J538" s="39">
        <v>526</v>
      </c>
      <c r="K538" s="39">
        <v>75</v>
      </c>
      <c r="L538" s="41">
        <v>41532</v>
      </c>
      <c r="O538" s="36">
        <v>41531</v>
      </c>
      <c r="P538" s="39">
        <v>20187</v>
      </c>
      <c r="Q538" s="39"/>
      <c r="R538" s="39">
        <v>858</v>
      </c>
      <c r="S538" s="39">
        <v>60</v>
      </c>
    </row>
    <row r="539" spans="2:19" x14ac:dyDescent="0.15">
      <c r="B539" s="36">
        <v>41536</v>
      </c>
      <c r="C539" s="39">
        <v>8682</v>
      </c>
      <c r="D539" s="39">
        <v>6584</v>
      </c>
      <c r="E539" s="39">
        <f t="shared" si="8"/>
        <v>2098</v>
      </c>
      <c r="F539" s="39"/>
      <c r="G539" s="39"/>
      <c r="H539" s="39"/>
      <c r="I539" s="39"/>
      <c r="J539" s="39">
        <v>408</v>
      </c>
      <c r="K539" s="39">
        <v>58</v>
      </c>
      <c r="L539" s="41">
        <v>41532</v>
      </c>
      <c r="O539" s="36">
        <v>41532</v>
      </c>
      <c r="P539" s="39">
        <v>10496</v>
      </c>
      <c r="Q539" s="39"/>
      <c r="R539" s="39">
        <v>459</v>
      </c>
      <c r="S539" s="39">
        <v>21</v>
      </c>
    </row>
    <row r="540" spans="2:19" x14ac:dyDescent="0.15">
      <c r="B540" s="36">
        <v>41537</v>
      </c>
      <c r="C540" s="39">
        <v>10210</v>
      </c>
      <c r="D540" s="39">
        <v>7980</v>
      </c>
      <c r="E540" s="39">
        <f t="shared" si="8"/>
        <v>2230</v>
      </c>
      <c r="F540" s="39"/>
      <c r="G540" s="39"/>
      <c r="H540" s="39"/>
      <c r="I540" s="39"/>
      <c r="J540" s="39">
        <v>501</v>
      </c>
      <c r="K540" s="39">
        <v>71</v>
      </c>
      <c r="L540" s="41">
        <v>41532</v>
      </c>
      <c r="O540" s="36">
        <v>41533</v>
      </c>
      <c r="P540" s="39">
        <v>13942</v>
      </c>
      <c r="Q540" s="39"/>
      <c r="R540" s="39">
        <v>635</v>
      </c>
      <c r="S540" s="39">
        <v>67</v>
      </c>
    </row>
    <row r="541" spans="2:19" x14ac:dyDescent="0.15">
      <c r="B541" s="36">
        <v>41538</v>
      </c>
      <c r="C541" s="39">
        <v>13763</v>
      </c>
      <c r="D541" s="39">
        <v>9639</v>
      </c>
      <c r="E541" s="39">
        <f t="shared" si="8"/>
        <v>4124</v>
      </c>
      <c r="F541" s="39"/>
      <c r="G541" s="39"/>
      <c r="H541" s="39"/>
      <c r="I541" s="39"/>
      <c r="J541" s="39">
        <v>635</v>
      </c>
      <c r="K541" s="39">
        <v>90</v>
      </c>
      <c r="L541" s="41">
        <v>41532</v>
      </c>
      <c r="O541" s="36">
        <v>41534</v>
      </c>
      <c r="P541" s="39">
        <v>10840</v>
      </c>
      <c r="Q541" s="39"/>
      <c r="R541" s="39">
        <v>517</v>
      </c>
      <c r="S541" s="39">
        <v>69</v>
      </c>
    </row>
    <row r="542" spans="2:19" x14ac:dyDescent="0.15">
      <c r="B542" s="36">
        <v>41539</v>
      </c>
      <c r="C542" s="39">
        <v>3122</v>
      </c>
      <c r="D542" s="39">
        <v>830</v>
      </c>
      <c r="E542" s="39">
        <f t="shared" si="8"/>
        <v>2292</v>
      </c>
      <c r="F542" s="39"/>
      <c r="G542" s="39"/>
      <c r="H542" s="39"/>
      <c r="I542" s="39"/>
      <c r="J542" s="39">
        <v>100</v>
      </c>
      <c r="K542" s="39">
        <v>14</v>
      </c>
      <c r="L542" s="41">
        <v>41539</v>
      </c>
      <c r="O542" s="36">
        <v>41535</v>
      </c>
      <c r="P542" s="39">
        <v>11330</v>
      </c>
      <c r="Q542" s="39"/>
      <c r="R542" s="39">
        <v>526</v>
      </c>
      <c r="S542" s="39">
        <v>69</v>
      </c>
    </row>
    <row r="543" spans="2:19" x14ac:dyDescent="0.15">
      <c r="B543" s="36">
        <v>41540</v>
      </c>
      <c r="C543" s="39">
        <v>14559</v>
      </c>
      <c r="D543" s="39">
        <v>9606</v>
      </c>
      <c r="E543" s="39">
        <f t="shared" si="8"/>
        <v>4953</v>
      </c>
      <c r="F543" s="39"/>
      <c r="G543" s="39"/>
      <c r="H543" s="39"/>
      <c r="I543" s="39"/>
      <c r="J543" s="39">
        <v>641</v>
      </c>
      <c r="K543" s="39">
        <v>91</v>
      </c>
      <c r="L543" s="41">
        <v>41539</v>
      </c>
      <c r="O543" s="36">
        <v>41536</v>
      </c>
      <c r="P543" s="39">
        <v>8682</v>
      </c>
      <c r="Q543" s="39"/>
      <c r="R543" s="39">
        <v>408</v>
      </c>
      <c r="S543" s="39">
        <v>72</v>
      </c>
    </row>
    <row r="544" spans="2:19" x14ac:dyDescent="0.15">
      <c r="B544" s="36">
        <v>41541</v>
      </c>
      <c r="C544" s="39">
        <v>6587</v>
      </c>
      <c r="D544" s="39">
        <v>3078</v>
      </c>
      <c r="E544" s="39">
        <f t="shared" si="8"/>
        <v>3509</v>
      </c>
      <c r="F544" s="39"/>
      <c r="G544" s="39"/>
      <c r="H544" s="39"/>
      <c r="I544" s="39"/>
      <c r="J544" s="39">
        <v>266</v>
      </c>
      <c r="K544" s="39">
        <v>38</v>
      </c>
      <c r="L544" s="41">
        <v>41539</v>
      </c>
      <c r="O544" s="36">
        <v>41537</v>
      </c>
      <c r="P544" s="39">
        <v>10210</v>
      </c>
      <c r="Q544" s="39"/>
      <c r="R544" s="39">
        <v>501</v>
      </c>
      <c r="S544" s="39">
        <v>81</v>
      </c>
    </row>
    <row r="545" spans="2:19" x14ac:dyDescent="0.15">
      <c r="B545" s="36">
        <v>41542</v>
      </c>
      <c r="C545" s="39">
        <v>10873</v>
      </c>
      <c r="D545" s="39">
        <v>6247</v>
      </c>
      <c r="E545" s="39">
        <f t="shared" si="8"/>
        <v>4626</v>
      </c>
      <c r="F545" s="39"/>
      <c r="G545" s="39"/>
      <c r="H545" s="39"/>
      <c r="I545" s="39"/>
      <c r="J545" s="39">
        <v>426</v>
      </c>
      <c r="K545" s="39">
        <v>60</v>
      </c>
      <c r="L545" s="41">
        <v>41539</v>
      </c>
      <c r="O545" s="36">
        <v>41538</v>
      </c>
      <c r="P545" s="39">
        <v>13763</v>
      </c>
      <c r="Q545" s="39"/>
      <c r="R545" s="39">
        <v>635</v>
      </c>
      <c r="S545" s="39">
        <v>55</v>
      </c>
    </row>
    <row r="546" spans="2:19" x14ac:dyDescent="0.15">
      <c r="B546" s="36">
        <v>41543</v>
      </c>
      <c r="C546" s="39">
        <v>10133</v>
      </c>
      <c r="D546" s="39">
        <v>4249</v>
      </c>
      <c r="E546" s="39">
        <f t="shared" si="8"/>
        <v>5884</v>
      </c>
      <c r="F546" s="39"/>
      <c r="G546" s="39"/>
      <c r="H546" s="39"/>
      <c r="I546" s="39"/>
      <c r="J546" s="39">
        <v>368</v>
      </c>
      <c r="K546" s="39">
        <v>52</v>
      </c>
      <c r="L546" s="41">
        <v>41539</v>
      </c>
      <c r="O546" s="36">
        <v>41539</v>
      </c>
      <c r="P546" s="39">
        <v>3122</v>
      </c>
      <c r="Q546" s="39"/>
      <c r="R546" s="39">
        <v>100</v>
      </c>
      <c r="S546" s="39">
        <v>74</v>
      </c>
    </row>
    <row r="547" spans="2:19" x14ac:dyDescent="0.15">
      <c r="B547" s="36">
        <v>41544</v>
      </c>
      <c r="C547" s="39">
        <v>10803</v>
      </c>
      <c r="D547" s="39">
        <v>6238</v>
      </c>
      <c r="E547" s="39">
        <f t="shared" si="8"/>
        <v>4565</v>
      </c>
      <c r="F547" s="39"/>
      <c r="G547" s="39"/>
      <c r="H547" s="39"/>
      <c r="I547" s="39"/>
      <c r="J547" s="39">
        <v>426</v>
      </c>
      <c r="K547" s="39">
        <v>60</v>
      </c>
      <c r="L547" s="41">
        <v>41539</v>
      </c>
      <c r="O547" s="36">
        <v>41540</v>
      </c>
      <c r="P547" s="39">
        <v>14559</v>
      </c>
      <c r="Q547" s="39"/>
      <c r="R547" s="39">
        <v>641</v>
      </c>
      <c r="S547" s="39">
        <v>87</v>
      </c>
    </row>
    <row r="548" spans="2:19" x14ac:dyDescent="0.15">
      <c r="B548" s="36">
        <v>41545</v>
      </c>
      <c r="C548" s="39">
        <v>4499</v>
      </c>
      <c r="D548" s="39">
        <v>1280</v>
      </c>
      <c r="E548" s="39">
        <f t="shared" si="8"/>
        <v>3219</v>
      </c>
      <c r="F548" s="39"/>
      <c r="G548" s="39"/>
      <c r="H548" s="39"/>
      <c r="I548" s="39"/>
      <c r="J548" s="39">
        <v>149</v>
      </c>
      <c r="K548" s="39">
        <v>21</v>
      </c>
      <c r="L548" s="41">
        <v>41539</v>
      </c>
      <c r="O548" s="36">
        <v>41541</v>
      </c>
      <c r="P548" s="39">
        <v>6587</v>
      </c>
      <c r="Q548" s="39"/>
      <c r="R548" s="39">
        <v>266</v>
      </c>
      <c r="S548" s="39">
        <v>71</v>
      </c>
    </row>
    <row r="549" spans="2:19" x14ac:dyDescent="0.15">
      <c r="B549" s="36">
        <v>41546</v>
      </c>
      <c r="C549" s="39">
        <v>11210</v>
      </c>
      <c r="D549" s="39">
        <v>7084</v>
      </c>
      <c r="E549" s="39">
        <f t="shared" si="8"/>
        <v>4126</v>
      </c>
      <c r="F549" s="39"/>
      <c r="G549" s="39"/>
      <c r="H549" s="39"/>
      <c r="I549" s="39"/>
      <c r="J549" s="39">
        <v>475</v>
      </c>
      <c r="K549" s="39">
        <v>67</v>
      </c>
      <c r="L549" s="41">
        <v>41546</v>
      </c>
      <c r="O549" s="36">
        <v>41542</v>
      </c>
      <c r="P549" s="39">
        <v>10873</v>
      </c>
      <c r="Q549" s="39"/>
      <c r="R549" s="39">
        <v>426</v>
      </c>
      <c r="S549" s="39">
        <v>76</v>
      </c>
    </row>
    <row r="550" spans="2:19" x14ac:dyDescent="0.15">
      <c r="B550" s="36">
        <v>41547</v>
      </c>
      <c r="C550" s="39">
        <v>10414</v>
      </c>
      <c r="D550" s="39">
        <v>8186</v>
      </c>
      <c r="E550" s="39">
        <f t="shared" si="8"/>
        <v>2228</v>
      </c>
      <c r="F550" s="39"/>
      <c r="G550" s="39"/>
      <c r="H550" s="39"/>
      <c r="I550" s="39"/>
      <c r="J550" s="39">
        <v>487</v>
      </c>
      <c r="K550" s="39">
        <v>69</v>
      </c>
      <c r="L550" s="41">
        <v>41546</v>
      </c>
      <c r="O550" s="36">
        <v>41543</v>
      </c>
      <c r="P550" s="39">
        <v>10133</v>
      </c>
      <c r="Q550" s="39"/>
      <c r="R550" s="39">
        <v>368</v>
      </c>
      <c r="S550" s="39">
        <v>72</v>
      </c>
    </row>
    <row r="551" spans="2:19" x14ac:dyDescent="0.15">
      <c r="B551" s="36">
        <v>41548</v>
      </c>
      <c r="C551" s="39">
        <v>10070</v>
      </c>
      <c r="D551" s="39">
        <v>7120</v>
      </c>
      <c r="E551" s="39">
        <f t="shared" si="8"/>
        <v>2950</v>
      </c>
      <c r="F551" s="39"/>
      <c r="G551" s="39"/>
      <c r="H551" s="39"/>
      <c r="I551" s="39"/>
      <c r="J551" s="39">
        <v>489</v>
      </c>
      <c r="K551" s="39">
        <v>69</v>
      </c>
      <c r="L551" s="41">
        <v>41546</v>
      </c>
      <c r="O551" s="36">
        <v>41544</v>
      </c>
      <c r="P551" s="39">
        <v>10803</v>
      </c>
      <c r="Q551" s="39"/>
      <c r="R551" s="39">
        <v>426</v>
      </c>
      <c r="S551" s="39">
        <v>65</v>
      </c>
    </row>
    <row r="552" spans="2:19" x14ac:dyDescent="0.15">
      <c r="B552" s="36">
        <v>41549</v>
      </c>
      <c r="C552" s="39">
        <v>10247</v>
      </c>
      <c r="D552" s="39">
        <v>7242</v>
      </c>
      <c r="E552" s="39">
        <f t="shared" si="8"/>
        <v>3005</v>
      </c>
      <c r="F552" s="39"/>
      <c r="G552" s="39"/>
      <c r="H552" s="39"/>
      <c r="I552" s="39"/>
      <c r="J552" s="39">
        <v>509</v>
      </c>
      <c r="K552" s="39">
        <v>72</v>
      </c>
      <c r="L552" s="41">
        <v>41546</v>
      </c>
      <c r="O552" s="36">
        <v>41545</v>
      </c>
      <c r="P552" s="39">
        <v>4499</v>
      </c>
      <c r="Q552" s="39"/>
      <c r="R552" s="39">
        <v>149</v>
      </c>
      <c r="S552" s="39">
        <v>51</v>
      </c>
    </row>
    <row r="553" spans="2:19" x14ac:dyDescent="0.15">
      <c r="B553" s="36">
        <v>41550</v>
      </c>
      <c r="C553" s="39">
        <v>10520</v>
      </c>
      <c r="D553" s="39">
        <v>8527</v>
      </c>
      <c r="E553" s="39">
        <f t="shared" si="8"/>
        <v>1993</v>
      </c>
      <c r="F553" s="39"/>
      <c r="G553" s="39"/>
      <c r="H553" s="39"/>
      <c r="I553" s="39"/>
      <c r="J553" s="39">
        <v>570</v>
      </c>
      <c r="K553" s="39">
        <v>81</v>
      </c>
      <c r="L553" s="41">
        <v>41546</v>
      </c>
      <c r="O553" s="36">
        <v>41546</v>
      </c>
      <c r="P553" s="39">
        <v>11210</v>
      </c>
      <c r="Q553" s="39"/>
      <c r="R553" s="39">
        <v>475</v>
      </c>
      <c r="S553" s="39">
        <v>88</v>
      </c>
    </row>
    <row r="554" spans="2:19" x14ac:dyDescent="0.15">
      <c r="B554" s="36">
        <v>41551</v>
      </c>
      <c r="C554" s="39">
        <v>7021</v>
      </c>
      <c r="D554" s="39">
        <v>4582</v>
      </c>
      <c r="E554" s="39">
        <f t="shared" si="8"/>
        <v>2439</v>
      </c>
      <c r="F554" s="39"/>
      <c r="G554" s="39"/>
      <c r="H554" s="39"/>
      <c r="I554" s="39"/>
      <c r="J554" s="39">
        <v>389</v>
      </c>
      <c r="K554" s="39">
        <v>55</v>
      </c>
      <c r="L554" s="41">
        <v>41546</v>
      </c>
      <c r="O554" s="36">
        <v>41547</v>
      </c>
      <c r="P554" s="39">
        <v>10414</v>
      </c>
      <c r="Q554" s="39"/>
      <c r="R554" s="39">
        <v>487</v>
      </c>
      <c r="S554" s="39">
        <v>79</v>
      </c>
    </row>
    <row r="555" spans="2:19" x14ac:dyDescent="0.15">
      <c r="B555" s="36">
        <v>41552</v>
      </c>
      <c r="C555" s="39">
        <v>11740</v>
      </c>
      <c r="D555" s="39">
        <v>9070</v>
      </c>
      <c r="E555" s="39">
        <f t="shared" si="8"/>
        <v>2670</v>
      </c>
      <c r="F555" s="39"/>
      <c r="G555" s="39"/>
      <c r="H555" s="39"/>
      <c r="I555" s="39"/>
      <c r="J555" s="39">
        <v>519</v>
      </c>
      <c r="K555" s="39">
        <v>74</v>
      </c>
      <c r="L555" s="41">
        <v>41546</v>
      </c>
      <c r="O555" s="36">
        <v>41548</v>
      </c>
      <c r="P555" s="39">
        <v>10070</v>
      </c>
      <c r="Q555" s="39"/>
      <c r="R555" s="39">
        <v>489</v>
      </c>
      <c r="S555" s="39">
        <v>72</v>
      </c>
    </row>
    <row r="556" spans="2:19" x14ac:dyDescent="0.15">
      <c r="B556" s="36">
        <v>41553</v>
      </c>
      <c r="C556" s="39">
        <v>13262</v>
      </c>
      <c r="D556" s="39">
        <v>10072</v>
      </c>
      <c r="E556" s="39">
        <f t="shared" si="8"/>
        <v>3190</v>
      </c>
      <c r="F556" s="39"/>
      <c r="G556" s="39"/>
      <c r="H556" s="39"/>
      <c r="I556" s="39"/>
      <c r="J556" s="39">
        <v>609</v>
      </c>
      <c r="K556" s="39">
        <v>87</v>
      </c>
      <c r="L556" s="41">
        <v>41553</v>
      </c>
      <c r="O556" s="36">
        <v>41549</v>
      </c>
      <c r="P556" s="39">
        <v>10247</v>
      </c>
      <c r="Q556" s="39"/>
      <c r="R556" s="39">
        <v>509</v>
      </c>
      <c r="S556" s="39">
        <v>66</v>
      </c>
    </row>
    <row r="557" spans="2:19" x14ac:dyDescent="0.15">
      <c r="B557" s="36">
        <v>41554</v>
      </c>
      <c r="C557" s="39">
        <v>10373</v>
      </c>
      <c r="D557" s="39">
        <v>9064</v>
      </c>
      <c r="E557" s="39">
        <f t="shared" si="8"/>
        <v>1309</v>
      </c>
      <c r="F557" s="39"/>
      <c r="G557" s="39"/>
      <c r="H557" s="39"/>
      <c r="I557" s="39"/>
      <c r="J557" s="39">
        <v>497</v>
      </c>
      <c r="K557" s="39">
        <v>71</v>
      </c>
      <c r="L557" s="41">
        <v>41553</v>
      </c>
      <c r="O557" s="36">
        <v>41550</v>
      </c>
      <c r="P557" s="39">
        <v>10520</v>
      </c>
      <c r="Q557" s="39"/>
      <c r="R557" s="39">
        <v>570</v>
      </c>
      <c r="S557" s="39">
        <v>45</v>
      </c>
    </row>
    <row r="558" spans="2:19" x14ac:dyDescent="0.15">
      <c r="B558" s="36">
        <v>41555</v>
      </c>
      <c r="C558" s="39">
        <v>10622</v>
      </c>
      <c r="D558" s="39">
        <v>8848</v>
      </c>
      <c r="E558" s="39">
        <f t="shared" si="8"/>
        <v>1774</v>
      </c>
      <c r="F558" s="39"/>
      <c r="G558" s="39"/>
      <c r="H558" s="39"/>
      <c r="I558" s="39"/>
      <c r="J558" s="39">
        <v>536</v>
      </c>
      <c r="K558" s="39">
        <v>76</v>
      </c>
      <c r="L558" s="41">
        <v>41553</v>
      </c>
      <c r="O558" s="36">
        <v>41551</v>
      </c>
      <c r="P558" s="39">
        <v>7021</v>
      </c>
      <c r="Q558" s="39"/>
      <c r="R558" s="39">
        <v>389</v>
      </c>
      <c r="S558" s="39">
        <v>72</v>
      </c>
    </row>
    <row r="559" spans="2:19" x14ac:dyDescent="0.15">
      <c r="B559" s="36">
        <v>41556</v>
      </c>
      <c r="C559" s="39">
        <v>10194</v>
      </c>
      <c r="D559" s="39">
        <v>8518</v>
      </c>
      <c r="E559" s="39">
        <f t="shared" si="8"/>
        <v>1676</v>
      </c>
      <c r="F559" s="39"/>
      <c r="G559" s="39"/>
      <c r="H559" s="39"/>
      <c r="I559" s="39"/>
      <c r="J559" s="39">
        <v>505</v>
      </c>
      <c r="K559" s="39">
        <v>72</v>
      </c>
      <c r="L559" s="41">
        <v>41553</v>
      </c>
      <c r="O559" s="36">
        <v>41552</v>
      </c>
      <c r="P559" s="39">
        <v>11740</v>
      </c>
      <c r="Q559" s="39"/>
      <c r="R559" s="39">
        <v>519</v>
      </c>
      <c r="S559" s="39">
        <v>74</v>
      </c>
    </row>
    <row r="560" spans="2:19" x14ac:dyDescent="0.15">
      <c r="B560" s="36">
        <v>41557</v>
      </c>
      <c r="C560" s="39">
        <v>10323</v>
      </c>
      <c r="D560" s="39">
        <v>4886</v>
      </c>
      <c r="E560" s="39">
        <f t="shared" si="8"/>
        <v>5437</v>
      </c>
      <c r="F560" s="39"/>
      <c r="G560" s="39"/>
      <c r="H560" s="39"/>
      <c r="I560" s="39"/>
      <c r="J560" s="39">
        <v>457</v>
      </c>
      <c r="K560" s="39">
        <v>65</v>
      </c>
      <c r="L560" s="41">
        <v>41553</v>
      </c>
      <c r="O560" s="36">
        <v>41553</v>
      </c>
      <c r="P560" s="39">
        <v>13262</v>
      </c>
      <c r="Q560" s="39"/>
      <c r="R560" s="39">
        <v>609</v>
      </c>
      <c r="S560" s="39">
        <v>87</v>
      </c>
    </row>
    <row r="561" spans="2:19" x14ac:dyDescent="0.15">
      <c r="B561" s="36">
        <v>41558</v>
      </c>
      <c r="C561" s="39">
        <v>8811</v>
      </c>
      <c r="D561" s="39">
        <v>5059</v>
      </c>
      <c r="E561" s="39">
        <f t="shared" si="8"/>
        <v>3752</v>
      </c>
      <c r="F561" s="39"/>
      <c r="G561" s="39"/>
      <c r="H561" s="39"/>
      <c r="I561" s="39"/>
      <c r="J561" s="39">
        <v>362</v>
      </c>
      <c r="K561" s="39">
        <v>51</v>
      </c>
      <c r="L561" s="41">
        <v>41553</v>
      </c>
      <c r="O561" s="36">
        <v>41554</v>
      </c>
      <c r="P561" s="39">
        <v>10373</v>
      </c>
      <c r="Q561" s="39"/>
      <c r="R561" s="39">
        <v>497</v>
      </c>
      <c r="S561" s="39">
        <v>93</v>
      </c>
    </row>
    <row r="562" spans="2:19" x14ac:dyDescent="0.15">
      <c r="B562" s="36">
        <v>41559</v>
      </c>
      <c r="C562" s="39">
        <v>13077</v>
      </c>
      <c r="D562" s="39">
        <v>8951</v>
      </c>
      <c r="E562" s="39">
        <f t="shared" si="8"/>
        <v>4126</v>
      </c>
      <c r="F562" s="39"/>
      <c r="G562" s="39"/>
      <c r="H562" s="39"/>
      <c r="I562" s="39"/>
      <c r="J562" s="39">
        <v>619</v>
      </c>
      <c r="K562" s="39">
        <v>88</v>
      </c>
      <c r="L562" s="41">
        <v>41553</v>
      </c>
      <c r="O562" s="36">
        <v>41555</v>
      </c>
      <c r="P562" s="39">
        <v>10622</v>
      </c>
      <c r="Q562" s="39"/>
      <c r="R562" s="39">
        <v>536</v>
      </c>
      <c r="S562" s="39">
        <v>59</v>
      </c>
    </row>
    <row r="563" spans="2:19" x14ac:dyDescent="0.15">
      <c r="B563" s="36">
        <v>41560</v>
      </c>
      <c r="C563" s="39">
        <v>13365</v>
      </c>
      <c r="D563" s="39">
        <v>7183</v>
      </c>
      <c r="E563" s="39">
        <f t="shared" si="8"/>
        <v>6182</v>
      </c>
      <c r="F563" s="39"/>
      <c r="G563" s="39"/>
      <c r="H563" s="39"/>
      <c r="I563" s="39"/>
      <c r="J563" s="39">
        <v>559</v>
      </c>
      <c r="K563" s="39">
        <v>79</v>
      </c>
      <c r="L563" s="41">
        <v>41560</v>
      </c>
      <c r="O563" s="36">
        <v>41556</v>
      </c>
      <c r="P563" s="39">
        <v>10194</v>
      </c>
      <c r="Q563" s="39"/>
      <c r="R563" s="39">
        <v>505</v>
      </c>
      <c r="S563" s="39">
        <v>101</v>
      </c>
    </row>
    <row r="564" spans="2:19" x14ac:dyDescent="0.15">
      <c r="B564" s="36">
        <v>41561</v>
      </c>
      <c r="C564" s="39">
        <v>10948</v>
      </c>
      <c r="D564" s="39">
        <v>8496</v>
      </c>
      <c r="E564" s="39">
        <f t="shared" si="8"/>
        <v>2452</v>
      </c>
      <c r="F564" s="39"/>
      <c r="G564" s="39"/>
      <c r="H564" s="39"/>
      <c r="I564" s="39"/>
      <c r="J564" s="39">
        <v>509</v>
      </c>
      <c r="K564" s="39">
        <v>72</v>
      </c>
      <c r="L564" s="41">
        <v>41560</v>
      </c>
      <c r="O564" s="36">
        <v>41557</v>
      </c>
      <c r="P564" s="39">
        <v>10323</v>
      </c>
      <c r="Q564" s="39"/>
      <c r="R564" s="39">
        <v>457</v>
      </c>
      <c r="S564" s="39">
        <v>41</v>
      </c>
    </row>
    <row r="565" spans="2:19" x14ac:dyDescent="0.15">
      <c r="B565" s="36">
        <v>41562</v>
      </c>
      <c r="C565" s="39">
        <v>9162</v>
      </c>
      <c r="D565" s="39">
        <v>6885</v>
      </c>
      <c r="E565" s="39">
        <f t="shared" si="8"/>
        <v>2277</v>
      </c>
      <c r="F565" s="39"/>
      <c r="G565" s="39"/>
      <c r="H565" s="39"/>
      <c r="I565" s="39"/>
      <c r="J565" s="39">
        <v>467</v>
      </c>
      <c r="K565" s="39">
        <v>66</v>
      </c>
      <c r="L565" s="41">
        <v>41560</v>
      </c>
      <c r="O565" s="36">
        <v>41558</v>
      </c>
      <c r="P565" s="39">
        <v>8811</v>
      </c>
      <c r="Q565" s="39"/>
      <c r="R565" s="39">
        <v>362</v>
      </c>
      <c r="S565" s="39">
        <v>74</v>
      </c>
    </row>
    <row r="566" spans="2:19" x14ac:dyDescent="0.15">
      <c r="B566" s="36">
        <v>41563</v>
      </c>
      <c r="C566" s="39">
        <v>6510</v>
      </c>
      <c r="D566" s="39">
        <v>3975</v>
      </c>
      <c r="E566" s="39">
        <f t="shared" si="8"/>
        <v>2535</v>
      </c>
      <c r="F566" s="39"/>
      <c r="G566" s="39"/>
      <c r="H566" s="39"/>
      <c r="I566" s="39"/>
      <c r="J566" s="39">
        <v>320</v>
      </c>
      <c r="K566" s="39">
        <v>45</v>
      </c>
      <c r="L566" s="41">
        <v>41560</v>
      </c>
      <c r="O566" s="36">
        <v>41559</v>
      </c>
      <c r="P566" s="39">
        <v>13077</v>
      </c>
      <c r="Q566" s="39"/>
      <c r="R566" s="39">
        <v>619</v>
      </c>
      <c r="S566" s="39">
        <v>74</v>
      </c>
    </row>
    <row r="567" spans="2:19" x14ac:dyDescent="0.15">
      <c r="B567" s="36">
        <v>41564</v>
      </c>
      <c r="C567" s="39">
        <v>10432</v>
      </c>
      <c r="D567" s="39">
        <v>8256</v>
      </c>
      <c r="E567" s="39">
        <f t="shared" si="8"/>
        <v>2176</v>
      </c>
      <c r="F567" s="39"/>
      <c r="G567" s="39"/>
      <c r="H567" s="39"/>
      <c r="I567" s="39"/>
      <c r="J567" s="39">
        <v>506</v>
      </c>
      <c r="K567" s="39">
        <v>72</v>
      </c>
      <c r="L567" s="41">
        <v>41560</v>
      </c>
      <c r="O567" s="36">
        <v>41560</v>
      </c>
      <c r="P567" s="39">
        <v>13365</v>
      </c>
      <c r="Q567" s="39"/>
      <c r="R567" s="39">
        <v>559</v>
      </c>
      <c r="S567" s="39">
        <v>41</v>
      </c>
    </row>
    <row r="568" spans="2:19" x14ac:dyDescent="0.15">
      <c r="B568" s="36">
        <v>41565</v>
      </c>
      <c r="C568" s="39">
        <v>10783</v>
      </c>
      <c r="D568" s="39">
        <v>7464</v>
      </c>
      <c r="E568" s="39">
        <f t="shared" si="8"/>
        <v>3319</v>
      </c>
      <c r="F568" s="39"/>
      <c r="G568" s="39"/>
      <c r="H568" s="39"/>
      <c r="I568" s="39"/>
      <c r="J568" s="39">
        <v>520</v>
      </c>
      <c r="K568" s="39">
        <v>74</v>
      </c>
      <c r="L568" s="41">
        <v>41560</v>
      </c>
      <c r="O568" s="36">
        <v>41561</v>
      </c>
      <c r="P568" s="39">
        <v>10948</v>
      </c>
      <c r="Q568" s="39"/>
      <c r="R568" s="39">
        <v>509</v>
      </c>
      <c r="S568" s="39">
        <v>66</v>
      </c>
    </row>
    <row r="569" spans="2:19" x14ac:dyDescent="0.15">
      <c r="B569" s="36">
        <v>41566</v>
      </c>
      <c r="C569" s="39">
        <v>14024</v>
      </c>
      <c r="D569" s="39">
        <v>9647</v>
      </c>
      <c r="E569" s="39">
        <f t="shared" si="8"/>
        <v>4377</v>
      </c>
      <c r="F569" s="39"/>
      <c r="G569" s="39"/>
      <c r="H569" s="39"/>
      <c r="I569" s="39"/>
      <c r="J569" s="39">
        <v>611</v>
      </c>
      <c r="K569" s="39">
        <v>87</v>
      </c>
      <c r="L569" s="41">
        <v>41560</v>
      </c>
      <c r="O569" s="36">
        <v>41562</v>
      </c>
      <c r="P569" s="39">
        <v>9162</v>
      </c>
      <c r="Q569" s="39"/>
      <c r="R569" s="39">
        <v>467</v>
      </c>
      <c r="S569" s="39">
        <v>96</v>
      </c>
    </row>
    <row r="570" spans="2:19" x14ac:dyDescent="0.15">
      <c r="B570" s="36">
        <v>41567</v>
      </c>
      <c r="C570" s="39">
        <v>14502</v>
      </c>
      <c r="D570" s="39">
        <v>9422</v>
      </c>
      <c r="E570" s="39">
        <f t="shared" si="8"/>
        <v>5080</v>
      </c>
      <c r="F570" s="39"/>
      <c r="G570" s="39"/>
      <c r="H570" s="39"/>
      <c r="I570" s="39"/>
      <c r="J570" s="39">
        <v>651</v>
      </c>
      <c r="K570" s="39">
        <v>93</v>
      </c>
      <c r="L570" s="41">
        <v>41567</v>
      </c>
      <c r="O570" s="36">
        <v>41563</v>
      </c>
      <c r="P570" s="39">
        <v>6510</v>
      </c>
      <c r="Q570" s="39"/>
      <c r="R570" s="39">
        <v>320</v>
      </c>
      <c r="S570" s="39">
        <v>80</v>
      </c>
    </row>
    <row r="571" spans="2:19" x14ac:dyDescent="0.15">
      <c r="B571" s="36">
        <v>41568</v>
      </c>
      <c r="C571" s="39">
        <v>8158</v>
      </c>
      <c r="D571" s="39">
        <v>6285</v>
      </c>
      <c r="E571" s="39">
        <f t="shared" si="8"/>
        <v>1873</v>
      </c>
      <c r="F571" s="39"/>
      <c r="G571" s="39"/>
      <c r="H571" s="39"/>
      <c r="I571" s="39"/>
      <c r="J571" s="39">
        <v>418</v>
      </c>
      <c r="K571" s="39">
        <v>59</v>
      </c>
      <c r="L571" s="41">
        <v>41567</v>
      </c>
      <c r="O571" s="36">
        <v>41564</v>
      </c>
      <c r="P571" s="39">
        <v>10432</v>
      </c>
      <c r="Q571" s="39"/>
      <c r="R571" s="39">
        <v>506</v>
      </c>
      <c r="S571" s="39">
        <v>79</v>
      </c>
    </row>
    <row r="572" spans="2:19" x14ac:dyDescent="0.15">
      <c r="B572" s="36">
        <v>41569</v>
      </c>
      <c r="C572" s="39">
        <v>16552</v>
      </c>
      <c r="D572" s="39">
        <v>9692</v>
      </c>
      <c r="E572" s="39">
        <f t="shared" si="8"/>
        <v>6860</v>
      </c>
      <c r="F572" s="39"/>
      <c r="G572" s="39"/>
      <c r="H572" s="39"/>
      <c r="I572" s="39"/>
      <c r="J572" s="39">
        <v>711</v>
      </c>
      <c r="K572" s="39">
        <v>101</v>
      </c>
      <c r="L572" s="41">
        <v>41567</v>
      </c>
      <c r="O572" s="36">
        <v>41565</v>
      </c>
      <c r="P572" s="39">
        <v>10783</v>
      </c>
      <c r="Q572" s="39"/>
      <c r="R572" s="39">
        <v>520</v>
      </c>
      <c r="S572" s="39">
        <v>77</v>
      </c>
    </row>
    <row r="573" spans="2:19" x14ac:dyDescent="0.15">
      <c r="B573" s="36">
        <v>41570</v>
      </c>
      <c r="C573" s="39">
        <v>7112</v>
      </c>
      <c r="D573" s="39">
        <v>3034</v>
      </c>
      <c r="E573" s="39">
        <f t="shared" si="8"/>
        <v>4078</v>
      </c>
      <c r="F573" s="39"/>
      <c r="G573" s="39"/>
      <c r="H573" s="39"/>
      <c r="I573" s="39"/>
      <c r="J573" s="39">
        <v>289</v>
      </c>
      <c r="K573" s="39">
        <v>41</v>
      </c>
      <c r="L573" s="41">
        <v>41567</v>
      </c>
      <c r="O573" s="36">
        <v>41566</v>
      </c>
      <c r="P573" s="39">
        <v>14024</v>
      </c>
      <c r="Q573" s="39"/>
      <c r="R573" s="39">
        <v>611</v>
      </c>
      <c r="S573" s="39">
        <v>89</v>
      </c>
    </row>
    <row r="574" spans="2:19" x14ac:dyDescent="0.15">
      <c r="B574" s="36">
        <v>41571</v>
      </c>
      <c r="C574" s="39">
        <v>14045</v>
      </c>
      <c r="D574" s="39">
        <v>5582</v>
      </c>
      <c r="E574" s="39">
        <f t="shared" si="8"/>
        <v>8463</v>
      </c>
      <c r="F574" s="39"/>
      <c r="G574" s="39"/>
      <c r="H574" s="39"/>
      <c r="I574" s="39"/>
      <c r="J574" s="39">
        <v>521</v>
      </c>
      <c r="K574" s="39">
        <v>74</v>
      </c>
      <c r="L574" s="41">
        <v>41567</v>
      </c>
      <c r="O574" s="36">
        <v>41567</v>
      </c>
      <c r="P574" s="39">
        <v>14502</v>
      </c>
      <c r="Q574" s="39"/>
      <c r="R574" s="39">
        <v>651</v>
      </c>
      <c r="S574" s="39">
        <v>136</v>
      </c>
    </row>
    <row r="575" spans="2:19" x14ac:dyDescent="0.15">
      <c r="B575" s="36">
        <v>41572</v>
      </c>
      <c r="C575" s="39">
        <v>12038</v>
      </c>
      <c r="D575" s="39">
        <v>7577</v>
      </c>
      <c r="E575" s="39">
        <f t="shared" si="8"/>
        <v>4461</v>
      </c>
      <c r="F575" s="39"/>
      <c r="G575" s="39"/>
      <c r="H575" s="39"/>
      <c r="I575" s="39"/>
      <c r="J575" s="39">
        <v>520</v>
      </c>
      <c r="K575" s="39">
        <v>74</v>
      </c>
      <c r="L575" s="41">
        <v>41567</v>
      </c>
      <c r="O575" s="36">
        <v>41568</v>
      </c>
      <c r="P575" s="39">
        <v>8158</v>
      </c>
      <c r="Q575" s="39"/>
      <c r="R575" s="39">
        <v>418</v>
      </c>
      <c r="S575" s="39">
        <v>53</v>
      </c>
    </row>
    <row r="576" spans="2:19" x14ac:dyDescent="0.15">
      <c r="B576" s="36">
        <v>41573</v>
      </c>
      <c r="C576" s="39">
        <v>7364</v>
      </c>
      <c r="D576" s="39">
        <v>2628</v>
      </c>
      <c r="E576" s="39">
        <f t="shared" si="8"/>
        <v>4736</v>
      </c>
      <c r="F576" s="39"/>
      <c r="G576" s="39"/>
      <c r="H576" s="39"/>
      <c r="I576" s="39"/>
      <c r="J576" s="39">
        <v>287</v>
      </c>
      <c r="K576" s="39">
        <v>41</v>
      </c>
      <c r="L576" s="41">
        <v>41567</v>
      </c>
      <c r="O576" s="36">
        <v>41569</v>
      </c>
      <c r="P576" s="39">
        <v>16552</v>
      </c>
      <c r="Q576" s="39"/>
      <c r="R576" s="39">
        <v>711</v>
      </c>
      <c r="S576" s="39">
        <v>12</v>
      </c>
    </row>
    <row r="577" spans="2:19" x14ac:dyDescent="0.15">
      <c r="B577" s="36">
        <v>41574</v>
      </c>
      <c r="C577" s="39">
        <v>10241</v>
      </c>
      <c r="D577" s="39">
        <v>5945</v>
      </c>
      <c r="E577" s="39">
        <f t="shared" si="8"/>
        <v>4296</v>
      </c>
      <c r="F577" s="39"/>
      <c r="G577" s="39"/>
      <c r="H577" s="39"/>
      <c r="I577" s="39"/>
      <c r="J577" s="39">
        <v>465</v>
      </c>
      <c r="K577" s="39">
        <v>66</v>
      </c>
      <c r="L577" s="41">
        <v>41574</v>
      </c>
      <c r="O577" s="36">
        <v>41570</v>
      </c>
      <c r="P577" s="39">
        <v>7112</v>
      </c>
      <c r="Q577" s="39"/>
      <c r="R577" s="39">
        <v>289</v>
      </c>
      <c r="S577" s="39">
        <v>85</v>
      </c>
    </row>
    <row r="578" spans="2:19" x14ac:dyDescent="0.15">
      <c r="B578" s="36">
        <v>41575</v>
      </c>
      <c r="C578" s="39">
        <v>12341</v>
      </c>
      <c r="D578" s="39">
        <v>9809</v>
      </c>
      <c r="E578" s="39">
        <f t="shared" si="8"/>
        <v>2532</v>
      </c>
      <c r="F578" s="39"/>
      <c r="G578" s="39"/>
      <c r="H578" s="39"/>
      <c r="I578" s="39"/>
      <c r="J578" s="39">
        <v>675</v>
      </c>
      <c r="K578" s="39">
        <v>96</v>
      </c>
      <c r="L578" s="41">
        <v>41574</v>
      </c>
      <c r="O578" s="36">
        <v>41571</v>
      </c>
      <c r="P578" s="39">
        <v>14045</v>
      </c>
      <c r="Q578" s="39"/>
      <c r="R578" s="39">
        <v>521</v>
      </c>
      <c r="S578" s="39">
        <v>80</v>
      </c>
    </row>
    <row r="579" spans="2:19" x14ac:dyDescent="0.15">
      <c r="B579" s="36">
        <v>41576</v>
      </c>
      <c r="C579" s="39">
        <v>10711</v>
      </c>
      <c r="D579" s="39">
        <v>9235</v>
      </c>
      <c r="E579" s="39">
        <f t="shared" si="8"/>
        <v>1476</v>
      </c>
      <c r="F579" s="39"/>
      <c r="G579" s="39"/>
      <c r="H579" s="39"/>
      <c r="I579" s="39"/>
      <c r="J579" s="39">
        <v>564</v>
      </c>
      <c r="K579" s="39">
        <v>80</v>
      </c>
      <c r="L579" s="41">
        <v>41574</v>
      </c>
      <c r="O579" s="36">
        <v>41572</v>
      </c>
      <c r="P579" s="39">
        <v>12038</v>
      </c>
      <c r="Q579" s="39"/>
      <c r="R579" s="39">
        <v>520</v>
      </c>
      <c r="S579" s="39">
        <v>28</v>
      </c>
    </row>
    <row r="580" spans="2:19" x14ac:dyDescent="0.15">
      <c r="B580" s="36">
        <v>41577</v>
      </c>
      <c r="C580" s="39">
        <v>11213</v>
      </c>
      <c r="D580" s="39">
        <v>8951</v>
      </c>
      <c r="E580" s="39">
        <f t="shared" si="8"/>
        <v>2262</v>
      </c>
      <c r="F580" s="39"/>
      <c r="G580" s="39"/>
      <c r="H580" s="39"/>
      <c r="I580" s="39"/>
      <c r="J580" s="39">
        <v>554</v>
      </c>
      <c r="K580" s="39">
        <v>79</v>
      </c>
      <c r="L580" s="41">
        <v>41574</v>
      </c>
      <c r="O580" s="36">
        <v>41573</v>
      </c>
      <c r="P580" s="39">
        <v>7364</v>
      </c>
      <c r="Q580" s="39"/>
      <c r="R580" s="39">
        <v>287</v>
      </c>
      <c r="S580" s="39">
        <v>56</v>
      </c>
    </row>
    <row r="581" spans="2:19" x14ac:dyDescent="0.15">
      <c r="B581" s="36">
        <v>41578</v>
      </c>
      <c r="C581" s="39">
        <v>10094</v>
      </c>
      <c r="D581" s="39">
        <v>8481</v>
      </c>
      <c r="E581" s="39">
        <f t="shared" si="8"/>
        <v>1613</v>
      </c>
      <c r="F581" s="39"/>
      <c r="G581" s="39"/>
      <c r="H581" s="39"/>
      <c r="I581" s="39"/>
      <c r="J581" s="39">
        <v>540</v>
      </c>
      <c r="K581" s="39">
        <v>77</v>
      </c>
      <c r="L581" s="41">
        <v>41574</v>
      </c>
      <c r="O581" s="36">
        <v>41574</v>
      </c>
      <c r="P581" s="39">
        <v>10241</v>
      </c>
      <c r="Q581" s="39"/>
      <c r="R581" s="39">
        <v>465</v>
      </c>
      <c r="S581" s="39">
        <v>92</v>
      </c>
    </row>
    <row r="582" spans="2:19" x14ac:dyDescent="0.15">
      <c r="B582" s="36">
        <v>41579</v>
      </c>
      <c r="C582" s="39">
        <v>11176</v>
      </c>
      <c r="D582" s="39">
        <v>8060</v>
      </c>
      <c r="E582" s="39">
        <f t="shared" si="8"/>
        <v>3116</v>
      </c>
      <c r="F582" s="39"/>
      <c r="G582" s="39"/>
      <c r="H582" s="39"/>
      <c r="I582" s="39"/>
      <c r="J582" s="39">
        <v>623</v>
      </c>
      <c r="K582" s="39">
        <v>89</v>
      </c>
      <c r="L582" s="41">
        <v>41574</v>
      </c>
      <c r="O582" s="36">
        <v>41575</v>
      </c>
      <c r="P582" s="39">
        <v>12341</v>
      </c>
      <c r="Q582" s="39"/>
      <c r="R582" s="39">
        <v>675</v>
      </c>
      <c r="S582" s="39">
        <v>77</v>
      </c>
    </row>
    <row r="583" spans="2:19" x14ac:dyDescent="0.15">
      <c r="B583" s="36">
        <v>41580</v>
      </c>
      <c r="C583" s="39">
        <v>21404</v>
      </c>
      <c r="D583" s="39">
        <v>14255</v>
      </c>
      <c r="E583" s="39">
        <f t="shared" si="8"/>
        <v>7149</v>
      </c>
      <c r="F583" s="39"/>
      <c r="G583" s="39"/>
      <c r="H583" s="39"/>
      <c r="I583" s="39"/>
      <c r="J583" s="39">
        <v>954</v>
      </c>
      <c r="K583" s="39">
        <v>136</v>
      </c>
      <c r="L583" s="41">
        <v>41574</v>
      </c>
      <c r="O583" s="36">
        <v>41576</v>
      </c>
      <c r="P583" s="39">
        <v>10711</v>
      </c>
      <c r="Q583" s="39"/>
      <c r="R583" s="39">
        <v>564</v>
      </c>
      <c r="S583" s="39">
        <v>74</v>
      </c>
    </row>
    <row r="584" spans="2:19" x14ac:dyDescent="0.15">
      <c r="B584" s="36">
        <v>41581</v>
      </c>
      <c r="C584" s="39">
        <v>9302</v>
      </c>
      <c r="D584" s="39">
        <v>5319</v>
      </c>
      <c r="E584" s="39">
        <f t="shared" si="8"/>
        <v>3983</v>
      </c>
      <c r="F584" s="39"/>
      <c r="G584" s="39"/>
      <c r="H584" s="39"/>
      <c r="I584" s="39"/>
      <c r="J584" s="39">
        <v>372</v>
      </c>
      <c r="K584" s="39">
        <v>53</v>
      </c>
      <c r="L584" s="41">
        <v>41581</v>
      </c>
      <c r="O584" s="36">
        <v>41577</v>
      </c>
      <c r="P584" s="39">
        <v>11213</v>
      </c>
      <c r="Q584" s="39"/>
      <c r="R584" s="39">
        <v>554</v>
      </c>
      <c r="S584" s="39">
        <v>93</v>
      </c>
    </row>
    <row r="585" spans="2:19" x14ac:dyDescent="0.15">
      <c r="B585" s="36">
        <v>41582</v>
      </c>
      <c r="C585" s="39">
        <v>4025</v>
      </c>
      <c r="D585" s="39">
        <v>184</v>
      </c>
      <c r="E585" s="39">
        <f t="shared" si="8"/>
        <v>3841</v>
      </c>
      <c r="F585" s="39"/>
      <c r="G585" s="39"/>
      <c r="H585" s="39"/>
      <c r="I585" s="39"/>
      <c r="J585" s="39">
        <v>84</v>
      </c>
      <c r="K585" s="39">
        <v>12</v>
      </c>
      <c r="L585" s="41">
        <v>41581</v>
      </c>
      <c r="O585" s="36">
        <v>41578</v>
      </c>
      <c r="P585" s="39">
        <v>10094</v>
      </c>
      <c r="Q585" s="39"/>
      <c r="R585" s="39">
        <v>540</v>
      </c>
      <c r="S585" s="39">
        <v>33</v>
      </c>
    </row>
    <row r="586" spans="2:19" x14ac:dyDescent="0.15">
      <c r="B586" s="36">
        <v>41583</v>
      </c>
      <c r="C586" s="39">
        <v>10529</v>
      </c>
      <c r="D586" s="39">
        <v>8416</v>
      </c>
      <c r="E586" s="39">
        <f t="shared" si="8"/>
        <v>2113</v>
      </c>
      <c r="F586" s="39"/>
      <c r="G586" s="39"/>
      <c r="H586" s="39"/>
      <c r="I586" s="39"/>
      <c r="J586" s="39">
        <v>601</v>
      </c>
      <c r="K586" s="39">
        <v>85</v>
      </c>
      <c r="L586" s="41">
        <v>41581</v>
      </c>
      <c r="O586" s="36">
        <v>41579</v>
      </c>
      <c r="P586" s="39">
        <v>11176</v>
      </c>
      <c r="Q586" s="39"/>
      <c r="R586" s="39">
        <v>623</v>
      </c>
      <c r="S586" s="39">
        <v>16</v>
      </c>
    </row>
    <row r="587" spans="2:19" x14ac:dyDescent="0.15">
      <c r="B587" s="36">
        <v>41584</v>
      </c>
      <c r="C587" s="39">
        <v>10982</v>
      </c>
      <c r="D587" s="39">
        <v>8568</v>
      </c>
      <c r="E587" s="39">
        <f t="shared" si="8"/>
        <v>2414</v>
      </c>
      <c r="F587" s="39"/>
      <c r="G587" s="39"/>
      <c r="H587" s="39"/>
      <c r="I587" s="39"/>
      <c r="J587" s="39">
        <v>563</v>
      </c>
      <c r="K587" s="39">
        <v>80</v>
      </c>
      <c r="L587" s="41">
        <v>41581</v>
      </c>
      <c r="O587" s="36">
        <v>41580</v>
      </c>
      <c r="P587" s="39">
        <v>21404</v>
      </c>
      <c r="Q587" s="39"/>
      <c r="R587" s="39">
        <v>954</v>
      </c>
      <c r="S587" s="39">
        <v>57</v>
      </c>
    </row>
    <row r="588" spans="2:19" x14ac:dyDescent="0.15">
      <c r="B588" s="36">
        <v>41585</v>
      </c>
      <c r="C588" s="39">
        <v>4895</v>
      </c>
      <c r="D588" s="39">
        <v>2118</v>
      </c>
      <c r="E588" s="39">
        <f t="shared" si="8"/>
        <v>2777</v>
      </c>
      <c r="F588" s="39"/>
      <c r="G588" s="39"/>
      <c r="H588" s="39"/>
      <c r="I588" s="39"/>
      <c r="J588" s="39">
        <v>199</v>
      </c>
      <c r="K588" s="39">
        <v>28</v>
      </c>
      <c r="L588" s="41">
        <v>41581</v>
      </c>
      <c r="O588" s="36">
        <v>41581</v>
      </c>
      <c r="P588" s="39">
        <v>9302</v>
      </c>
      <c r="Q588" s="39"/>
      <c r="R588" s="39">
        <v>372</v>
      </c>
      <c r="S588" s="39">
        <v>102</v>
      </c>
    </row>
    <row r="589" spans="2:19" x14ac:dyDescent="0.15">
      <c r="B589" s="36">
        <v>41586</v>
      </c>
      <c r="C589" s="39">
        <v>8013</v>
      </c>
      <c r="D589" s="39">
        <v>5044</v>
      </c>
      <c r="E589" s="39">
        <f t="shared" si="8"/>
        <v>2969</v>
      </c>
      <c r="F589" s="39"/>
      <c r="G589" s="39"/>
      <c r="H589" s="39"/>
      <c r="I589" s="39"/>
      <c r="J589" s="39">
        <v>394</v>
      </c>
      <c r="K589" s="39">
        <v>56</v>
      </c>
      <c r="L589" s="41">
        <v>41581</v>
      </c>
      <c r="O589" s="36">
        <v>41582</v>
      </c>
      <c r="P589" s="39">
        <v>4025</v>
      </c>
      <c r="Q589" s="39"/>
      <c r="R589" s="39">
        <v>84</v>
      </c>
      <c r="S589" s="39">
        <v>13</v>
      </c>
    </row>
    <row r="590" spans="2:19" x14ac:dyDescent="0.15">
      <c r="B590" s="36">
        <v>41587</v>
      </c>
      <c r="C590" s="39">
        <v>14108</v>
      </c>
      <c r="D590" s="39">
        <v>10783</v>
      </c>
      <c r="E590" s="39">
        <f t="shared" si="8"/>
        <v>3325</v>
      </c>
      <c r="F590" s="39"/>
      <c r="G590" s="39"/>
      <c r="H590" s="39"/>
      <c r="I590" s="39"/>
      <c r="J590" s="39">
        <v>645</v>
      </c>
      <c r="K590" s="39">
        <v>92</v>
      </c>
      <c r="L590" s="41">
        <v>41581</v>
      </c>
      <c r="O590" s="36">
        <v>41583</v>
      </c>
      <c r="P590" s="39">
        <v>10529</v>
      </c>
      <c r="Q590" s="39"/>
      <c r="R590" s="39">
        <v>601</v>
      </c>
      <c r="S590" s="39">
        <v>85</v>
      </c>
    </row>
    <row r="591" spans="2:19" x14ac:dyDescent="0.15">
      <c r="B591" s="36">
        <v>41588</v>
      </c>
      <c r="C591" s="39">
        <v>11970</v>
      </c>
      <c r="D591" s="39">
        <v>8517</v>
      </c>
      <c r="E591" s="39">
        <f t="shared" si="8"/>
        <v>3453</v>
      </c>
      <c r="F591" s="39"/>
      <c r="G591" s="39"/>
      <c r="H591" s="39"/>
      <c r="I591" s="39"/>
      <c r="J591" s="39">
        <v>544</v>
      </c>
      <c r="K591" s="39">
        <v>77</v>
      </c>
      <c r="L591" s="41">
        <v>41588</v>
      </c>
      <c r="O591" s="36">
        <v>41584</v>
      </c>
      <c r="P591" s="39">
        <v>10982</v>
      </c>
      <c r="Q591" s="39"/>
      <c r="R591" s="39">
        <v>563</v>
      </c>
      <c r="S591" s="39">
        <v>43</v>
      </c>
    </row>
    <row r="592" spans="2:19" x14ac:dyDescent="0.15">
      <c r="B592" s="36">
        <v>41589</v>
      </c>
      <c r="C592" s="39">
        <v>9042</v>
      </c>
      <c r="D592" s="39">
        <v>6500</v>
      </c>
      <c r="E592" s="39">
        <f t="shared" ref="E592:E655" si="9">C592-D592</f>
        <v>2542</v>
      </c>
      <c r="F592" s="39"/>
      <c r="G592" s="39"/>
      <c r="H592" s="39"/>
      <c r="I592" s="39"/>
      <c r="J592" s="39">
        <v>521</v>
      </c>
      <c r="K592" s="39">
        <v>74</v>
      </c>
      <c r="L592" s="41">
        <v>41588</v>
      </c>
      <c r="O592" s="36">
        <v>41585</v>
      </c>
      <c r="P592" s="39">
        <v>4895</v>
      </c>
      <c r="Q592" s="39"/>
      <c r="R592" s="39">
        <v>199</v>
      </c>
      <c r="S592" s="39">
        <v>29</v>
      </c>
    </row>
    <row r="593" spans="2:19" x14ac:dyDescent="0.15">
      <c r="B593" s="36">
        <v>41590</v>
      </c>
      <c r="C593" s="39">
        <v>11650</v>
      </c>
      <c r="D593" s="39">
        <v>9100</v>
      </c>
      <c r="E593" s="39">
        <f t="shared" si="9"/>
        <v>2550</v>
      </c>
      <c r="F593" s="39"/>
      <c r="G593" s="39"/>
      <c r="H593" s="39"/>
      <c r="I593" s="39"/>
      <c r="J593" s="39">
        <v>653</v>
      </c>
      <c r="K593" s="39">
        <v>93</v>
      </c>
      <c r="L593" s="41">
        <v>41588</v>
      </c>
      <c r="O593" s="36">
        <v>41586</v>
      </c>
      <c r="P593" s="39">
        <v>8013</v>
      </c>
      <c r="Q593" s="39"/>
      <c r="R593" s="39">
        <v>394</v>
      </c>
      <c r="S593" s="39">
        <v>48</v>
      </c>
    </row>
    <row r="594" spans="2:19" x14ac:dyDescent="0.15">
      <c r="B594" s="36">
        <v>41591</v>
      </c>
      <c r="C594" s="39">
        <v>5930</v>
      </c>
      <c r="D594" s="39">
        <v>3135</v>
      </c>
      <c r="E594" s="39">
        <f t="shared" si="9"/>
        <v>2795</v>
      </c>
      <c r="F594" s="39"/>
      <c r="G594" s="39"/>
      <c r="H594" s="39"/>
      <c r="I594" s="39"/>
      <c r="J594" s="39">
        <v>237</v>
      </c>
      <c r="K594" s="39">
        <v>33</v>
      </c>
      <c r="L594" s="41">
        <v>41588</v>
      </c>
      <c r="O594" s="36">
        <v>41587</v>
      </c>
      <c r="P594" s="39">
        <v>14108</v>
      </c>
      <c r="Q594" s="39"/>
      <c r="R594" s="39">
        <v>645</v>
      </c>
      <c r="S594" s="39">
        <v>65</v>
      </c>
    </row>
    <row r="595" spans="2:19" x14ac:dyDescent="0.15">
      <c r="B595" s="36">
        <v>41592</v>
      </c>
      <c r="C595" s="39">
        <v>5328</v>
      </c>
      <c r="D595" s="39">
        <v>10</v>
      </c>
      <c r="E595" s="39">
        <f t="shared" si="9"/>
        <v>5318</v>
      </c>
      <c r="F595" s="39"/>
      <c r="G595" s="39"/>
      <c r="H595" s="39"/>
      <c r="I595" s="39"/>
      <c r="J595" s="39">
        <v>115</v>
      </c>
      <c r="K595" s="39">
        <v>16</v>
      </c>
      <c r="L595" s="41">
        <v>41588</v>
      </c>
      <c r="O595" s="36">
        <v>41588</v>
      </c>
      <c r="P595" s="39">
        <v>11970</v>
      </c>
      <c r="Q595" s="39"/>
      <c r="R595" s="39">
        <v>544</v>
      </c>
      <c r="S595" s="39">
        <v>140</v>
      </c>
    </row>
    <row r="596" spans="2:19" x14ac:dyDescent="0.15">
      <c r="B596" s="36">
        <v>41593</v>
      </c>
      <c r="C596" s="39">
        <v>10017</v>
      </c>
      <c r="D596" s="39">
        <v>4515</v>
      </c>
      <c r="E596" s="39">
        <f t="shared" si="9"/>
        <v>5502</v>
      </c>
      <c r="F596" s="39"/>
      <c r="G596" s="39"/>
      <c r="H596" s="39"/>
      <c r="I596" s="39"/>
      <c r="J596" s="39">
        <v>403</v>
      </c>
      <c r="K596" s="39">
        <v>57</v>
      </c>
      <c r="L596" s="41">
        <v>41588</v>
      </c>
      <c r="O596" s="36">
        <v>41589</v>
      </c>
      <c r="P596" s="39">
        <v>9042</v>
      </c>
      <c r="Q596" s="39"/>
      <c r="R596" s="39">
        <v>521</v>
      </c>
      <c r="S596" s="39">
        <v>147</v>
      </c>
    </row>
    <row r="597" spans="2:19" x14ac:dyDescent="0.15">
      <c r="B597" s="36">
        <v>41594</v>
      </c>
      <c r="C597" s="39">
        <v>15084</v>
      </c>
      <c r="D597" s="39">
        <v>12617</v>
      </c>
      <c r="E597" s="39">
        <f t="shared" si="9"/>
        <v>2467</v>
      </c>
      <c r="F597" s="39"/>
      <c r="G597" s="39"/>
      <c r="H597" s="39"/>
      <c r="I597" s="39"/>
      <c r="J597" s="39">
        <v>717</v>
      </c>
      <c r="K597" s="39">
        <v>102</v>
      </c>
      <c r="L597" s="41">
        <v>41588</v>
      </c>
      <c r="O597" s="36">
        <v>41590</v>
      </c>
      <c r="P597" s="39">
        <v>11650</v>
      </c>
      <c r="Q597" s="39"/>
      <c r="R597" s="39">
        <v>653</v>
      </c>
      <c r="S597" s="39">
        <v>109</v>
      </c>
    </row>
    <row r="598" spans="2:19" x14ac:dyDescent="0.15">
      <c r="B598" s="36">
        <v>41595</v>
      </c>
      <c r="C598" s="39">
        <v>5155</v>
      </c>
      <c r="D598" s="39">
        <v>323</v>
      </c>
      <c r="E598" s="39">
        <f t="shared" si="9"/>
        <v>4832</v>
      </c>
      <c r="F598" s="39"/>
      <c r="G598" s="39"/>
      <c r="H598" s="39"/>
      <c r="I598" s="39"/>
      <c r="J598" s="39">
        <v>97</v>
      </c>
      <c r="K598" s="39">
        <v>13</v>
      </c>
      <c r="L598" s="41">
        <v>41595</v>
      </c>
      <c r="O598" s="36">
        <v>41591</v>
      </c>
      <c r="P598" s="39">
        <v>5930</v>
      </c>
      <c r="Q598" s="39"/>
      <c r="R598" s="39">
        <v>237</v>
      </c>
      <c r="S598" s="39">
        <v>96</v>
      </c>
    </row>
    <row r="599" spans="2:19" x14ac:dyDescent="0.15">
      <c r="B599" s="36">
        <v>41596</v>
      </c>
      <c r="C599" s="39">
        <v>10365</v>
      </c>
      <c r="D599" s="39">
        <v>7135</v>
      </c>
      <c r="E599" s="39">
        <f t="shared" si="9"/>
        <v>3230</v>
      </c>
      <c r="F599" s="39"/>
      <c r="G599" s="39"/>
      <c r="H599" s="39"/>
      <c r="I599" s="39"/>
      <c r="J599" s="39">
        <v>595</v>
      </c>
      <c r="K599" s="39">
        <v>85</v>
      </c>
      <c r="L599" s="41">
        <v>41595</v>
      </c>
      <c r="O599" s="36">
        <v>41592</v>
      </c>
      <c r="P599" s="39">
        <v>5328</v>
      </c>
      <c r="Q599" s="39"/>
      <c r="R599" s="39">
        <v>115</v>
      </c>
      <c r="S599" s="39">
        <v>86</v>
      </c>
    </row>
    <row r="600" spans="2:19" x14ac:dyDescent="0.15">
      <c r="B600" s="36">
        <v>41597</v>
      </c>
      <c r="C600" s="39">
        <v>7029</v>
      </c>
      <c r="D600" s="39">
        <v>4193</v>
      </c>
      <c r="E600" s="39">
        <f t="shared" si="9"/>
        <v>2836</v>
      </c>
      <c r="F600" s="39"/>
      <c r="G600" s="39"/>
      <c r="H600" s="39"/>
      <c r="I600" s="39"/>
      <c r="J600" s="39">
        <v>305</v>
      </c>
      <c r="K600" s="39">
        <v>43</v>
      </c>
      <c r="L600" s="41">
        <v>41595</v>
      </c>
      <c r="O600" s="36">
        <v>41593</v>
      </c>
      <c r="P600" s="39">
        <v>10017</v>
      </c>
      <c r="Q600" s="39"/>
      <c r="R600" s="39">
        <v>403</v>
      </c>
      <c r="S600" s="39">
        <v>70</v>
      </c>
    </row>
    <row r="601" spans="2:19" x14ac:dyDescent="0.15">
      <c r="B601" s="36">
        <v>41598</v>
      </c>
      <c r="C601" s="39">
        <v>7264</v>
      </c>
      <c r="D601" s="39">
        <v>1750</v>
      </c>
      <c r="E601" s="39">
        <f t="shared" si="9"/>
        <v>5514</v>
      </c>
      <c r="F601" s="39"/>
      <c r="G601" s="39"/>
      <c r="H601" s="39"/>
      <c r="I601" s="39"/>
      <c r="J601" s="39">
        <v>205</v>
      </c>
      <c r="K601" s="39">
        <v>29</v>
      </c>
      <c r="L601" s="41">
        <v>41595</v>
      </c>
      <c r="O601" s="36">
        <v>41594</v>
      </c>
      <c r="P601" s="39">
        <v>15084</v>
      </c>
      <c r="Q601" s="39"/>
      <c r="R601" s="39">
        <v>717</v>
      </c>
      <c r="S601" s="39">
        <v>70</v>
      </c>
    </row>
    <row r="602" spans="2:19" x14ac:dyDescent="0.15">
      <c r="B602" s="36">
        <v>41599</v>
      </c>
      <c r="C602" s="39">
        <v>10315</v>
      </c>
      <c r="D602" s="39">
        <v>4369</v>
      </c>
      <c r="E602" s="39">
        <f t="shared" si="9"/>
        <v>5946</v>
      </c>
      <c r="F602" s="39"/>
      <c r="G602" s="39"/>
      <c r="H602" s="39"/>
      <c r="I602" s="39"/>
      <c r="J602" s="39">
        <v>339</v>
      </c>
      <c r="K602" s="39">
        <v>48</v>
      </c>
      <c r="L602" s="41">
        <v>41595</v>
      </c>
      <c r="O602" s="36">
        <v>41595</v>
      </c>
      <c r="P602" s="39">
        <v>5155</v>
      </c>
      <c r="Q602" s="39"/>
      <c r="R602" s="39">
        <v>97</v>
      </c>
      <c r="S602" s="39">
        <v>88</v>
      </c>
    </row>
    <row r="603" spans="2:19" x14ac:dyDescent="0.15">
      <c r="B603" s="36">
        <v>41600</v>
      </c>
      <c r="C603" s="39">
        <v>10768</v>
      </c>
      <c r="D603" s="39">
        <v>4390</v>
      </c>
      <c r="E603" s="39">
        <f t="shared" si="9"/>
        <v>6378</v>
      </c>
      <c r="F603" s="39"/>
      <c r="G603" s="39"/>
      <c r="H603" s="39"/>
      <c r="I603" s="39"/>
      <c r="J603" s="39">
        <v>456</v>
      </c>
      <c r="K603" s="39">
        <v>65</v>
      </c>
      <c r="L603" s="41">
        <v>41595</v>
      </c>
      <c r="O603" s="36">
        <v>41596</v>
      </c>
      <c r="P603" s="39">
        <v>10365</v>
      </c>
      <c r="Q603" s="39"/>
      <c r="R603" s="39">
        <v>595</v>
      </c>
      <c r="S603" s="39">
        <v>120</v>
      </c>
    </row>
    <row r="604" spans="2:19" x14ac:dyDescent="0.15">
      <c r="B604" s="36">
        <v>41601</v>
      </c>
      <c r="C604" s="39">
        <v>21123</v>
      </c>
      <c r="D604" s="39">
        <v>17136</v>
      </c>
      <c r="E604" s="39">
        <f t="shared" si="9"/>
        <v>3987</v>
      </c>
      <c r="F604" s="39"/>
      <c r="G604" s="39"/>
      <c r="H604" s="39"/>
      <c r="I604" s="39"/>
      <c r="J604" s="39">
        <v>983</v>
      </c>
      <c r="K604" s="39">
        <v>140</v>
      </c>
      <c r="L604" s="41">
        <v>41595</v>
      </c>
      <c r="O604" s="36">
        <v>41597</v>
      </c>
      <c r="P604" s="39">
        <v>7029</v>
      </c>
      <c r="Q604" s="39"/>
      <c r="R604" s="39">
        <v>305</v>
      </c>
      <c r="S604" s="39">
        <v>93</v>
      </c>
    </row>
    <row r="605" spans="2:19" x14ac:dyDescent="0.15">
      <c r="B605" s="36">
        <v>41602</v>
      </c>
      <c r="C605" s="39">
        <v>21072</v>
      </c>
      <c r="D605" s="39">
        <v>15616</v>
      </c>
      <c r="E605" s="39">
        <f t="shared" si="9"/>
        <v>5456</v>
      </c>
      <c r="F605" s="39"/>
      <c r="G605" s="39"/>
      <c r="H605" s="39"/>
      <c r="I605" s="39"/>
      <c r="J605" s="39">
        <v>1033</v>
      </c>
      <c r="K605" s="39">
        <v>147</v>
      </c>
      <c r="L605" s="41">
        <v>41602</v>
      </c>
      <c r="O605" s="36">
        <v>41598</v>
      </c>
      <c r="P605" s="39">
        <v>7264</v>
      </c>
      <c r="Q605" s="39"/>
      <c r="R605" s="39">
        <v>205</v>
      </c>
      <c r="S605" s="39">
        <v>88</v>
      </c>
    </row>
    <row r="606" spans="2:19" x14ac:dyDescent="0.15">
      <c r="B606" s="36">
        <v>41603</v>
      </c>
      <c r="C606" s="39">
        <v>15456</v>
      </c>
      <c r="D606" s="39">
        <v>11266</v>
      </c>
      <c r="E606" s="39">
        <f t="shared" si="9"/>
        <v>4190</v>
      </c>
      <c r="F606" s="39"/>
      <c r="G606" s="39"/>
      <c r="H606" s="39"/>
      <c r="I606" s="39"/>
      <c r="J606" s="39">
        <v>769</v>
      </c>
      <c r="K606" s="39">
        <v>109</v>
      </c>
      <c r="L606" s="41">
        <v>41602</v>
      </c>
      <c r="O606" s="36">
        <v>41599</v>
      </c>
      <c r="P606" s="39">
        <v>10315</v>
      </c>
      <c r="Q606" s="39"/>
      <c r="R606" s="39">
        <v>339</v>
      </c>
      <c r="S606" s="39">
        <v>90</v>
      </c>
    </row>
    <row r="607" spans="2:19" x14ac:dyDescent="0.15">
      <c r="B607" s="36">
        <v>41604</v>
      </c>
      <c r="C607" s="39">
        <v>11428</v>
      </c>
      <c r="D607" s="39">
        <v>9012</v>
      </c>
      <c r="E607" s="39">
        <f t="shared" si="9"/>
        <v>2416</v>
      </c>
      <c r="F607" s="39"/>
      <c r="G607" s="39"/>
      <c r="H607" s="39"/>
      <c r="I607" s="39"/>
      <c r="J607" s="39">
        <v>672</v>
      </c>
      <c r="K607" s="39">
        <v>96</v>
      </c>
      <c r="L607" s="41">
        <v>41602</v>
      </c>
      <c r="O607" s="36">
        <v>41600</v>
      </c>
      <c r="P607" s="39">
        <v>10768</v>
      </c>
      <c r="Q607" s="39"/>
      <c r="R607" s="39">
        <v>456</v>
      </c>
      <c r="S607" s="39">
        <v>68</v>
      </c>
    </row>
    <row r="608" spans="2:19" x14ac:dyDescent="0.15">
      <c r="B608" s="36">
        <v>41605</v>
      </c>
      <c r="C608" s="39">
        <v>11657</v>
      </c>
      <c r="D608" s="39">
        <v>7799</v>
      </c>
      <c r="E608" s="39">
        <f t="shared" si="9"/>
        <v>3858</v>
      </c>
      <c r="F608" s="39"/>
      <c r="G608" s="39"/>
      <c r="H608" s="39"/>
      <c r="I608" s="39"/>
      <c r="J608" s="39">
        <v>604</v>
      </c>
      <c r="K608" s="39">
        <v>86</v>
      </c>
      <c r="L608" s="41">
        <v>41602</v>
      </c>
      <c r="O608" s="36">
        <v>41601</v>
      </c>
      <c r="P608" s="39">
        <v>21123</v>
      </c>
      <c r="Q608" s="39"/>
      <c r="R608" s="39">
        <v>983</v>
      </c>
      <c r="S608" s="39">
        <v>67</v>
      </c>
    </row>
    <row r="609" spans="2:19" x14ac:dyDescent="0.15">
      <c r="B609" s="36">
        <v>41606</v>
      </c>
      <c r="C609" s="39">
        <v>11060</v>
      </c>
      <c r="D609" s="39">
        <v>6620</v>
      </c>
      <c r="E609" s="39">
        <f t="shared" si="9"/>
        <v>4440</v>
      </c>
      <c r="F609" s="39"/>
      <c r="G609" s="39"/>
      <c r="H609" s="39"/>
      <c r="I609" s="39"/>
      <c r="J609" s="39">
        <v>492</v>
      </c>
      <c r="K609" s="39">
        <v>70</v>
      </c>
      <c r="L609" s="41">
        <v>41602</v>
      </c>
      <c r="O609" s="36">
        <v>41602</v>
      </c>
      <c r="P609" s="39">
        <v>21072</v>
      </c>
      <c r="Q609" s="39"/>
      <c r="R609" s="39">
        <v>1033</v>
      </c>
      <c r="S609" s="39">
        <v>119</v>
      </c>
    </row>
    <row r="610" spans="2:19" x14ac:dyDescent="0.15">
      <c r="B610" s="36">
        <v>41607</v>
      </c>
      <c r="C610" s="39">
        <v>13185</v>
      </c>
      <c r="D610" s="39">
        <v>6128</v>
      </c>
      <c r="E610" s="39">
        <f t="shared" si="9"/>
        <v>7057</v>
      </c>
      <c r="F610" s="39"/>
      <c r="G610" s="39"/>
      <c r="H610" s="39"/>
      <c r="I610" s="39"/>
      <c r="J610" s="39">
        <v>493</v>
      </c>
      <c r="K610" s="39">
        <v>70</v>
      </c>
      <c r="L610" s="41">
        <v>41602</v>
      </c>
      <c r="O610" s="36">
        <v>41603</v>
      </c>
      <c r="P610" s="39">
        <v>15456</v>
      </c>
      <c r="Q610" s="39"/>
      <c r="R610" s="39">
        <v>769</v>
      </c>
      <c r="S610" s="39">
        <v>19</v>
      </c>
    </row>
    <row r="611" spans="2:19" x14ac:dyDescent="0.15">
      <c r="B611" s="36">
        <v>41608</v>
      </c>
      <c r="C611" s="39">
        <v>12775</v>
      </c>
      <c r="D611" s="39">
        <v>8469</v>
      </c>
      <c r="E611" s="39">
        <f t="shared" si="9"/>
        <v>4306</v>
      </c>
      <c r="F611" s="39"/>
      <c r="G611" s="39"/>
      <c r="H611" s="39"/>
      <c r="I611" s="39"/>
      <c r="J611" s="39">
        <v>616</v>
      </c>
      <c r="K611" s="39">
        <v>88</v>
      </c>
      <c r="L611" s="41">
        <v>41602</v>
      </c>
      <c r="O611" s="36">
        <v>41604</v>
      </c>
      <c r="P611" s="39">
        <v>11428</v>
      </c>
      <c r="Q611" s="39"/>
      <c r="R611" s="39">
        <v>672</v>
      </c>
      <c r="S611" s="39">
        <v>89</v>
      </c>
    </row>
    <row r="612" spans="2:19" x14ac:dyDescent="0.15">
      <c r="B612" s="36">
        <v>41609</v>
      </c>
      <c r="C612" s="39">
        <v>18913</v>
      </c>
      <c r="D612" s="39">
        <v>11639</v>
      </c>
      <c r="E612" s="39">
        <f t="shared" si="9"/>
        <v>7274</v>
      </c>
      <c r="F612" s="39"/>
      <c r="G612" s="39"/>
      <c r="H612" s="39"/>
      <c r="I612" s="39"/>
      <c r="J612" s="39">
        <v>844</v>
      </c>
      <c r="K612" s="39">
        <v>120</v>
      </c>
      <c r="L612" s="41">
        <v>41609</v>
      </c>
      <c r="O612" s="36">
        <v>41605</v>
      </c>
      <c r="P612" s="39">
        <v>11657</v>
      </c>
      <c r="Q612" s="39"/>
      <c r="R612" s="39">
        <v>604</v>
      </c>
      <c r="S612" s="39">
        <v>96</v>
      </c>
    </row>
    <row r="613" spans="2:19" x14ac:dyDescent="0.15">
      <c r="B613" s="36">
        <v>41610</v>
      </c>
      <c r="C613" s="39">
        <v>11064</v>
      </c>
      <c r="D613" s="39">
        <v>8576</v>
      </c>
      <c r="E613" s="39">
        <f t="shared" si="9"/>
        <v>2488</v>
      </c>
      <c r="F613" s="39"/>
      <c r="G613" s="39"/>
      <c r="H613" s="39"/>
      <c r="I613" s="39"/>
      <c r="J613" s="39">
        <v>652</v>
      </c>
      <c r="K613" s="39">
        <v>93</v>
      </c>
      <c r="L613" s="41">
        <v>41609</v>
      </c>
      <c r="O613" s="36">
        <v>41606</v>
      </c>
      <c r="P613" s="39">
        <v>11060</v>
      </c>
      <c r="Q613" s="39"/>
      <c r="R613" s="39">
        <v>492</v>
      </c>
      <c r="S613" s="39">
        <v>73</v>
      </c>
    </row>
    <row r="614" spans="2:19" x14ac:dyDescent="0.15">
      <c r="B614" s="36">
        <v>41611</v>
      </c>
      <c r="C614" s="39">
        <v>14354</v>
      </c>
      <c r="D614" s="39">
        <v>8383</v>
      </c>
      <c r="E614" s="39">
        <f t="shared" si="9"/>
        <v>5971</v>
      </c>
      <c r="F614" s="39"/>
      <c r="G614" s="39"/>
      <c r="H614" s="39"/>
      <c r="I614" s="39"/>
      <c r="J614" s="39">
        <v>619</v>
      </c>
      <c r="K614" s="39">
        <v>88</v>
      </c>
      <c r="L614" s="41">
        <v>41609</v>
      </c>
      <c r="O614" s="36">
        <v>41607</v>
      </c>
      <c r="P614" s="39">
        <v>13185</v>
      </c>
      <c r="Q614" s="39"/>
      <c r="R614" s="39">
        <v>493</v>
      </c>
      <c r="S614" s="39">
        <v>52</v>
      </c>
    </row>
    <row r="615" spans="2:19" x14ac:dyDescent="0.15">
      <c r="B615" s="36">
        <v>41612</v>
      </c>
      <c r="C615" s="39">
        <v>12076</v>
      </c>
      <c r="D615" s="39">
        <v>9143</v>
      </c>
      <c r="E615" s="39">
        <f t="shared" si="9"/>
        <v>2933</v>
      </c>
      <c r="F615" s="39"/>
      <c r="G615" s="39"/>
      <c r="H615" s="39"/>
      <c r="I615" s="39"/>
      <c r="J615" s="39">
        <v>632</v>
      </c>
      <c r="K615" s="39">
        <v>90</v>
      </c>
      <c r="L615" s="41">
        <v>41609</v>
      </c>
      <c r="O615" s="36">
        <v>41608</v>
      </c>
      <c r="P615" s="39">
        <v>12775</v>
      </c>
      <c r="Q615" s="39"/>
      <c r="R615" s="39">
        <v>616</v>
      </c>
      <c r="S615" s="39">
        <v>76</v>
      </c>
    </row>
    <row r="616" spans="2:19" x14ac:dyDescent="0.15">
      <c r="B616" s="36">
        <v>41613</v>
      </c>
      <c r="C616" s="39">
        <v>8364</v>
      </c>
      <c r="D616" s="39">
        <v>5568</v>
      </c>
      <c r="E616" s="39">
        <f t="shared" si="9"/>
        <v>2796</v>
      </c>
      <c r="F616" s="39"/>
      <c r="G616" s="39"/>
      <c r="H616" s="39"/>
      <c r="I616" s="39"/>
      <c r="J616" s="39">
        <v>482</v>
      </c>
      <c r="K616" s="39">
        <v>68</v>
      </c>
      <c r="L616" s="41">
        <v>41609</v>
      </c>
      <c r="O616" s="36">
        <v>41609</v>
      </c>
      <c r="P616" s="39">
        <v>18913</v>
      </c>
      <c r="Q616" s="39"/>
      <c r="R616" s="39">
        <v>844</v>
      </c>
      <c r="S616" s="39">
        <v>90</v>
      </c>
    </row>
    <row r="617" spans="2:19" x14ac:dyDescent="0.15">
      <c r="B617" s="36">
        <v>41614</v>
      </c>
      <c r="C617" s="39">
        <v>8666</v>
      </c>
      <c r="D617" s="39">
        <v>6636</v>
      </c>
      <c r="E617" s="39">
        <f t="shared" si="9"/>
        <v>2030</v>
      </c>
      <c r="F617" s="39"/>
      <c r="G617" s="39"/>
      <c r="H617" s="39"/>
      <c r="I617" s="39"/>
      <c r="J617" s="39">
        <v>474</v>
      </c>
      <c r="K617" s="39">
        <v>67</v>
      </c>
      <c r="L617" s="41">
        <v>41609</v>
      </c>
      <c r="O617" s="36">
        <v>41610</v>
      </c>
      <c r="P617" s="39">
        <v>11064</v>
      </c>
      <c r="Q617" s="39"/>
      <c r="R617" s="39">
        <v>652</v>
      </c>
      <c r="S617" s="39">
        <v>115</v>
      </c>
    </row>
    <row r="618" spans="2:19" x14ac:dyDescent="0.15">
      <c r="B618" s="36">
        <v>41615</v>
      </c>
      <c r="C618" s="39">
        <v>18048</v>
      </c>
      <c r="D618" s="39">
        <v>13236</v>
      </c>
      <c r="E618" s="39">
        <f t="shared" si="9"/>
        <v>4812</v>
      </c>
      <c r="F618" s="39"/>
      <c r="G618" s="39"/>
      <c r="H618" s="39"/>
      <c r="I618" s="39"/>
      <c r="J618" s="39">
        <v>837</v>
      </c>
      <c r="K618" s="39">
        <v>119</v>
      </c>
      <c r="L618" s="41">
        <v>41609</v>
      </c>
      <c r="O618" s="36">
        <v>41611</v>
      </c>
      <c r="P618" s="39">
        <v>14354</v>
      </c>
      <c r="Q618" s="39"/>
      <c r="R618" s="39">
        <v>619</v>
      </c>
      <c r="S618" s="39">
        <v>49</v>
      </c>
    </row>
    <row r="619" spans="2:19" x14ac:dyDescent="0.15">
      <c r="B619" s="36">
        <v>41616</v>
      </c>
      <c r="C619" s="39">
        <v>3687</v>
      </c>
      <c r="D619" s="39">
        <v>1534</v>
      </c>
      <c r="E619" s="39">
        <f t="shared" si="9"/>
        <v>2153</v>
      </c>
      <c r="F619" s="39"/>
      <c r="G619" s="39"/>
      <c r="H619" s="39"/>
      <c r="I619" s="39"/>
      <c r="J619" s="39">
        <v>134</v>
      </c>
      <c r="K619" s="39">
        <v>19</v>
      </c>
      <c r="L619" s="41">
        <v>41616</v>
      </c>
      <c r="O619" s="36">
        <v>41612</v>
      </c>
      <c r="P619" s="39">
        <v>12076</v>
      </c>
      <c r="Q619" s="39"/>
      <c r="R619" s="39">
        <v>632</v>
      </c>
      <c r="S619" s="39">
        <v>68</v>
      </c>
    </row>
    <row r="620" spans="2:19" x14ac:dyDescent="0.15">
      <c r="B620" s="36">
        <v>41617</v>
      </c>
      <c r="C620" s="39">
        <v>10044</v>
      </c>
      <c r="D620" s="39">
        <v>8095</v>
      </c>
      <c r="E620" s="39">
        <f t="shared" si="9"/>
        <v>1949</v>
      </c>
      <c r="F620" s="39"/>
      <c r="G620" s="39"/>
      <c r="H620" s="39"/>
      <c r="I620" s="39"/>
      <c r="J620" s="39">
        <v>627</v>
      </c>
      <c r="K620" s="39">
        <v>89</v>
      </c>
      <c r="L620" s="41">
        <v>41616</v>
      </c>
      <c r="O620" s="36">
        <v>41613</v>
      </c>
      <c r="P620" s="39">
        <v>8364</v>
      </c>
      <c r="Q620" s="39"/>
      <c r="R620" s="39">
        <v>482</v>
      </c>
      <c r="S620" s="39">
        <v>100</v>
      </c>
    </row>
    <row r="621" spans="2:19" x14ac:dyDescent="0.15">
      <c r="B621" s="36">
        <v>41618</v>
      </c>
      <c r="C621" s="39">
        <v>11423</v>
      </c>
      <c r="D621" s="39">
        <v>8348</v>
      </c>
      <c r="E621" s="39">
        <f t="shared" si="9"/>
        <v>3075</v>
      </c>
      <c r="F621" s="39"/>
      <c r="G621" s="39"/>
      <c r="H621" s="39"/>
      <c r="I621" s="39"/>
      <c r="J621" s="39">
        <v>676</v>
      </c>
      <c r="K621" s="39">
        <v>96</v>
      </c>
      <c r="L621" s="41">
        <v>41616</v>
      </c>
      <c r="O621" s="36">
        <v>41614</v>
      </c>
      <c r="P621" s="39">
        <v>8666</v>
      </c>
      <c r="Q621" s="39"/>
      <c r="R621" s="39">
        <v>474</v>
      </c>
      <c r="S621" s="39">
        <v>65</v>
      </c>
    </row>
    <row r="622" spans="2:19" x14ac:dyDescent="0.15">
      <c r="B622" s="36">
        <v>41619</v>
      </c>
      <c r="C622" s="39">
        <v>9868</v>
      </c>
      <c r="D622" s="39">
        <v>6164</v>
      </c>
      <c r="E622" s="39">
        <f t="shared" si="9"/>
        <v>3704</v>
      </c>
      <c r="F622" s="39"/>
      <c r="G622" s="39"/>
      <c r="H622" s="39"/>
      <c r="I622" s="39"/>
      <c r="J622" s="39">
        <v>513</v>
      </c>
      <c r="K622" s="39">
        <v>73</v>
      </c>
      <c r="L622" s="41">
        <v>41616</v>
      </c>
      <c r="O622" s="36">
        <v>41615</v>
      </c>
      <c r="P622" s="39">
        <v>18048</v>
      </c>
      <c r="Q622" s="39"/>
      <c r="R622" s="39">
        <v>837</v>
      </c>
      <c r="S622" s="39">
        <v>81</v>
      </c>
    </row>
    <row r="623" spans="2:19" x14ac:dyDescent="0.15">
      <c r="B623" s="36">
        <v>41620</v>
      </c>
      <c r="C623" s="39">
        <v>10296</v>
      </c>
      <c r="D623" s="39">
        <v>4751</v>
      </c>
      <c r="E623" s="39">
        <f t="shared" si="9"/>
        <v>5545</v>
      </c>
      <c r="F623" s="39"/>
      <c r="G623" s="39"/>
      <c r="H623" s="39"/>
      <c r="I623" s="39"/>
      <c r="J623" s="39">
        <v>365</v>
      </c>
      <c r="K623" s="39">
        <v>52</v>
      </c>
      <c r="L623" s="41">
        <v>41616</v>
      </c>
      <c r="O623" s="36">
        <v>41616</v>
      </c>
      <c r="P623" s="39">
        <v>3687</v>
      </c>
      <c r="Q623" s="39"/>
      <c r="R623" s="39">
        <v>134</v>
      </c>
      <c r="S623" s="39">
        <v>101</v>
      </c>
    </row>
    <row r="624" spans="2:19" x14ac:dyDescent="0.15">
      <c r="B624" s="36">
        <v>41621</v>
      </c>
      <c r="C624" s="39">
        <v>13100</v>
      </c>
      <c r="D624" s="39">
        <v>7089</v>
      </c>
      <c r="E624" s="39">
        <f t="shared" si="9"/>
        <v>6011</v>
      </c>
      <c r="F624" s="39"/>
      <c r="G624" s="39"/>
      <c r="H624" s="39"/>
      <c r="I624" s="39"/>
      <c r="J624" s="39">
        <v>535</v>
      </c>
      <c r="K624" s="39">
        <v>76</v>
      </c>
      <c r="L624" s="41">
        <v>41616</v>
      </c>
      <c r="O624" s="36">
        <v>41617</v>
      </c>
      <c r="P624" s="39">
        <v>10044</v>
      </c>
      <c r="Q624" s="39"/>
      <c r="R624" s="39">
        <v>627</v>
      </c>
      <c r="S624" s="39">
        <v>79</v>
      </c>
    </row>
    <row r="625" spans="2:19" x14ac:dyDescent="0.15">
      <c r="B625" s="36">
        <v>41622</v>
      </c>
      <c r="C625" s="39">
        <v>10860</v>
      </c>
      <c r="D625" s="39">
        <v>8694</v>
      </c>
      <c r="E625" s="39">
        <f t="shared" si="9"/>
        <v>2166</v>
      </c>
      <c r="F625" s="39"/>
      <c r="G625" s="39"/>
      <c r="H625" s="39"/>
      <c r="I625" s="39"/>
      <c r="J625" s="39">
        <v>631</v>
      </c>
      <c r="K625" s="39">
        <v>90</v>
      </c>
      <c r="L625" s="41">
        <v>41616</v>
      </c>
      <c r="O625" s="36">
        <v>41618</v>
      </c>
      <c r="P625" s="39">
        <v>11423</v>
      </c>
      <c r="Q625" s="39"/>
      <c r="R625" s="39">
        <v>676</v>
      </c>
      <c r="S625" s="39">
        <v>120</v>
      </c>
    </row>
    <row r="626" spans="2:19" x14ac:dyDescent="0.15">
      <c r="B626" s="36">
        <v>41623</v>
      </c>
      <c r="C626" s="39">
        <v>15023</v>
      </c>
      <c r="D626" s="39">
        <v>11174</v>
      </c>
      <c r="E626" s="39">
        <f t="shared" si="9"/>
        <v>3849</v>
      </c>
      <c r="F626" s="39"/>
      <c r="G626" s="39"/>
      <c r="H626" s="39"/>
      <c r="I626" s="39"/>
      <c r="J626" s="39">
        <v>808</v>
      </c>
      <c r="K626" s="39">
        <v>115</v>
      </c>
      <c r="L626" s="41">
        <v>41623</v>
      </c>
      <c r="O626" s="36">
        <v>41619</v>
      </c>
      <c r="P626" s="39">
        <v>9868</v>
      </c>
      <c r="Q626" s="39"/>
      <c r="R626" s="39">
        <v>513</v>
      </c>
      <c r="S626" s="39">
        <v>87</v>
      </c>
    </row>
    <row r="627" spans="2:19" x14ac:dyDescent="0.15">
      <c r="B627" s="36">
        <v>41624</v>
      </c>
      <c r="C627" s="39">
        <v>7831</v>
      </c>
      <c r="D627" s="39">
        <v>4978</v>
      </c>
      <c r="E627" s="39">
        <f t="shared" si="9"/>
        <v>2853</v>
      </c>
      <c r="F627" s="39"/>
      <c r="G627" s="39"/>
      <c r="H627" s="39"/>
      <c r="I627" s="39"/>
      <c r="J627" s="39">
        <v>348</v>
      </c>
      <c r="K627" s="39">
        <v>49</v>
      </c>
      <c r="L627" s="41">
        <v>41623</v>
      </c>
      <c r="O627" s="36">
        <v>41620</v>
      </c>
      <c r="P627" s="39">
        <v>10296</v>
      </c>
      <c r="Q627" s="39"/>
      <c r="R627" s="39">
        <v>365</v>
      </c>
      <c r="S627" s="39"/>
    </row>
    <row r="628" spans="2:19" x14ac:dyDescent="0.15">
      <c r="B628" s="36">
        <v>41625</v>
      </c>
      <c r="C628" s="39">
        <v>12938</v>
      </c>
      <c r="D628" s="39">
        <v>4067</v>
      </c>
      <c r="E628" s="39">
        <f t="shared" si="9"/>
        <v>8871</v>
      </c>
      <c r="F628" s="39"/>
      <c r="G628" s="39"/>
      <c r="H628" s="39"/>
      <c r="I628" s="39"/>
      <c r="J628" s="39">
        <v>479</v>
      </c>
      <c r="K628" s="39">
        <v>68</v>
      </c>
      <c r="L628" s="41">
        <v>41623</v>
      </c>
      <c r="O628" s="36">
        <v>41621</v>
      </c>
      <c r="P628" s="39">
        <v>13100</v>
      </c>
      <c r="Q628" s="39"/>
      <c r="R628" s="39">
        <v>535</v>
      </c>
      <c r="S628" s="39"/>
    </row>
    <row r="629" spans="2:19" x14ac:dyDescent="0.15">
      <c r="B629" s="36">
        <v>41626</v>
      </c>
      <c r="C629" s="39">
        <v>13841</v>
      </c>
      <c r="D629" s="39">
        <v>10347</v>
      </c>
      <c r="E629" s="39">
        <f t="shared" si="9"/>
        <v>3494</v>
      </c>
      <c r="F629" s="39"/>
      <c r="G629" s="39"/>
      <c r="H629" s="39"/>
      <c r="I629" s="39"/>
      <c r="J629" s="39">
        <v>704</v>
      </c>
      <c r="K629" s="39">
        <v>100</v>
      </c>
      <c r="L629" s="41">
        <v>41623</v>
      </c>
      <c r="O629" s="36">
        <v>41622</v>
      </c>
      <c r="P629" s="39">
        <v>10860</v>
      </c>
      <c r="Q629" s="39"/>
      <c r="R629" s="39">
        <v>631</v>
      </c>
      <c r="S629" s="39">
        <v>75</v>
      </c>
    </row>
    <row r="630" spans="2:19" x14ac:dyDescent="0.15">
      <c r="B630" s="36">
        <v>41627</v>
      </c>
      <c r="C630" s="39">
        <v>8776</v>
      </c>
      <c r="D630" s="39">
        <v>7256</v>
      </c>
      <c r="E630" s="39">
        <f t="shared" si="9"/>
        <v>1520</v>
      </c>
      <c r="F630" s="39"/>
      <c r="G630" s="39"/>
      <c r="H630" s="39"/>
      <c r="I630" s="39"/>
      <c r="J630" s="39">
        <v>459</v>
      </c>
      <c r="K630" s="39">
        <v>65</v>
      </c>
      <c r="L630" s="41">
        <v>41623</v>
      </c>
      <c r="O630" s="36">
        <v>41623</v>
      </c>
      <c r="P630" s="39">
        <v>15023</v>
      </c>
      <c r="Q630" s="39"/>
      <c r="R630" s="39">
        <v>808</v>
      </c>
      <c r="S630" s="39">
        <v>125</v>
      </c>
    </row>
    <row r="631" spans="2:19" x14ac:dyDescent="0.15">
      <c r="B631" s="36">
        <v>41628</v>
      </c>
      <c r="C631" s="39">
        <v>10503</v>
      </c>
      <c r="D631" s="39">
        <v>8123</v>
      </c>
      <c r="E631" s="39">
        <f t="shared" si="9"/>
        <v>2380</v>
      </c>
      <c r="F631" s="39"/>
      <c r="G631" s="39"/>
      <c r="H631" s="39"/>
      <c r="I631" s="39"/>
      <c r="J631" s="39">
        <v>572</v>
      </c>
      <c r="K631" s="39">
        <v>81</v>
      </c>
      <c r="L631" s="41">
        <v>41623</v>
      </c>
      <c r="O631" s="36">
        <v>41624</v>
      </c>
      <c r="P631" s="39">
        <v>7831</v>
      </c>
      <c r="Q631" s="39"/>
      <c r="R631" s="39">
        <v>348</v>
      </c>
      <c r="S631" s="39">
        <v>90</v>
      </c>
    </row>
    <row r="632" spans="2:19" x14ac:dyDescent="0.15">
      <c r="B632" s="36">
        <v>41629</v>
      </c>
      <c r="C632" s="39">
        <v>13699</v>
      </c>
      <c r="D632" s="39">
        <v>11400</v>
      </c>
      <c r="E632" s="39">
        <f t="shared" si="9"/>
        <v>2299</v>
      </c>
      <c r="F632" s="39"/>
      <c r="G632" s="39"/>
      <c r="H632" s="39"/>
      <c r="I632" s="39"/>
      <c r="J632" s="39">
        <v>712</v>
      </c>
      <c r="K632" s="39">
        <v>101</v>
      </c>
      <c r="L632" s="41">
        <v>41623</v>
      </c>
      <c r="O632" s="36">
        <v>41625</v>
      </c>
      <c r="P632" s="39">
        <v>12938</v>
      </c>
      <c r="Q632" s="39"/>
      <c r="R632" s="39">
        <v>479</v>
      </c>
      <c r="S632" s="39">
        <v>116</v>
      </c>
    </row>
    <row r="633" spans="2:19" x14ac:dyDescent="0.15">
      <c r="B633" s="36">
        <v>41630</v>
      </c>
      <c r="C633" s="39">
        <v>10081</v>
      </c>
      <c r="D633" s="39">
        <v>6536</v>
      </c>
      <c r="E633" s="39">
        <f t="shared" si="9"/>
        <v>3545</v>
      </c>
      <c r="F633" s="39"/>
      <c r="G633" s="39"/>
      <c r="H633" s="39"/>
      <c r="I633" s="39"/>
      <c r="J633" s="39">
        <v>557</v>
      </c>
      <c r="K633" s="39">
        <v>79</v>
      </c>
      <c r="L633" s="41">
        <v>41630</v>
      </c>
      <c r="O633" s="36">
        <v>41626</v>
      </c>
      <c r="P633" s="39">
        <v>13841</v>
      </c>
      <c r="Q633" s="39"/>
      <c r="R633" s="39">
        <v>704</v>
      </c>
      <c r="S633" s="39">
        <v>41</v>
      </c>
    </row>
    <row r="634" spans="2:19" x14ac:dyDescent="0.15">
      <c r="B634" s="36">
        <v>41631</v>
      </c>
      <c r="C634" s="39">
        <v>18011</v>
      </c>
      <c r="D634" s="39">
        <v>14157</v>
      </c>
      <c r="E634" s="39">
        <f t="shared" si="9"/>
        <v>3854</v>
      </c>
      <c r="F634" s="39"/>
      <c r="G634" s="39"/>
      <c r="H634" s="39"/>
      <c r="I634" s="39"/>
      <c r="J634" s="39">
        <v>844</v>
      </c>
      <c r="K634" s="39">
        <v>120</v>
      </c>
      <c r="L634" s="41">
        <v>41630</v>
      </c>
      <c r="O634" s="36">
        <v>41627</v>
      </c>
      <c r="P634" s="39">
        <v>8776</v>
      </c>
      <c r="Q634" s="39"/>
      <c r="R634" s="39">
        <v>459</v>
      </c>
      <c r="S634" s="39">
        <v>2</v>
      </c>
    </row>
    <row r="635" spans="2:19" x14ac:dyDescent="0.15">
      <c r="B635" s="36">
        <v>41632</v>
      </c>
      <c r="C635" s="39">
        <v>10539</v>
      </c>
      <c r="D635" s="39">
        <v>8105</v>
      </c>
      <c r="E635" s="39">
        <f t="shared" si="9"/>
        <v>2434</v>
      </c>
      <c r="F635" s="39"/>
      <c r="G635" s="39"/>
      <c r="H635" s="39"/>
      <c r="I635" s="39"/>
      <c r="J635" s="39">
        <v>610</v>
      </c>
      <c r="K635" s="39">
        <v>87</v>
      </c>
      <c r="L635" s="41">
        <v>41630</v>
      </c>
      <c r="O635" s="36">
        <v>41628</v>
      </c>
      <c r="P635" s="39">
        <v>10503</v>
      </c>
      <c r="Q635" s="39"/>
      <c r="R635" s="39">
        <v>572</v>
      </c>
      <c r="S635" s="39">
        <v>117</v>
      </c>
    </row>
    <row r="636" spans="2:19" x14ac:dyDescent="0.15">
      <c r="B636" s="36">
        <v>41633</v>
      </c>
      <c r="C636" s="39">
        <v>10958</v>
      </c>
      <c r="D636" s="39">
        <v>7244</v>
      </c>
      <c r="E636" s="39">
        <f t="shared" si="9"/>
        <v>3714</v>
      </c>
      <c r="F636" s="39"/>
      <c r="G636" s="39"/>
      <c r="H636" s="39"/>
      <c r="I636" s="39"/>
      <c r="J636" s="39"/>
      <c r="K636" s="39"/>
      <c r="L636" s="41">
        <v>41630</v>
      </c>
      <c r="O636" s="36">
        <v>41629</v>
      </c>
      <c r="P636" s="39">
        <v>13699</v>
      </c>
      <c r="Q636" s="39"/>
      <c r="R636" s="39">
        <v>712</v>
      </c>
      <c r="S636" s="39">
        <v>202</v>
      </c>
    </row>
    <row r="637" spans="2:19" x14ac:dyDescent="0.15">
      <c r="B637" s="36">
        <v>41634</v>
      </c>
      <c r="C637" s="39">
        <v>11204</v>
      </c>
      <c r="D637" s="39">
        <v>8581</v>
      </c>
      <c r="E637" s="39">
        <f t="shared" si="9"/>
        <v>2623</v>
      </c>
      <c r="F637" s="39"/>
      <c r="G637" s="39"/>
      <c r="H637" s="39"/>
      <c r="I637" s="39"/>
      <c r="J637" s="39"/>
      <c r="K637" s="39"/>
      <c r="L637" s="41">
        <v>41630</v>
      </c>
      <c r="O637" s="36">
        <v>41630</v>
      </c>
      <c r="P637" s="39">
        <v>10081</v>
      </c>
      <c r="Q637" s="39"/>
      <c r="R637" s="39">
        <v>557</v>
      </c>
      <c r="S637" s="39">
        <v>152</v>
      </c>
    </row>
    <row r="638" spans="2:19" x14ac:dyDescent="0.15">
      <c r="B638" s="36">
        <v>41635</v>
      </c>
      <c r="C638" s="39">
        <v>11004</v>
      </c>
      <c r="D638" s="39">
        <v>8029</v>
      </c>
      <c r="E638" s="39">
        <f t="shared" si="9"/>
        <v>2975</v>
      </c>
      <c r="F638" s="39"/>
      <c r="G638" s="39"/>
      <c r="H638" s="39"/>
      <c r="I638" s="39"/>
      <c r="J638" s="39">
        <v>530</v>
      </c>
      <c r="K638" s="39">
        <v>75</v>
      </c>
      <c r="L638" s="41">
        <v>41630</v>
      </c>
      <c r="O638" s="36">
        <v>41631</v>
      </c>
      <c r="P638" s="39">
        <v>18011</v>
      </c>
      <c r="Q638" s="39"/>
      <c r="R638" s="39">
        <v>844</v>
      </c>
      <c r="S638" s="39">
        <v>136</v>
      </c>
    </row>
    <row r="639" spans="2:19" x14ac:dyDescent="0.15">
      <c r="B639" s="36">
        <v>41636</v>
      </c>
      <c r="C639" s="39">
        <v>17941</v>
      </c>
      <c r="D639" s="39">
        <v>13900</v>
      </c>
      <c r="E639" s="39">
        <f t="shared" si="9"/>
        <v>4041</v>
      </c>
      <c r="F639" s="39"/>
      <c r="G639" s="39"/>
      <c r="H639" s="39"/>
      <c r="I639" s="39"/>
      <c r="J639" s="39">
        <v>878</v>
      </c>
      <c r="K639" s="39">
        <v>125</v>
      </c>
      <c r="L639" s="41">
        <v>41630</v>
      </c>
      <c r="O639" s="36">
        <v>41632</v>
      </c>
      <c r="P639" s="39">
        <v>10539</v>
      </c>
      <c r="Q639" s="39"/>
      <c r="R639" s="39">
        <v>610</v>
      </c>
      <c r="S639" s="39">
        <v>88</v>
      </c>
    </row>
    <row r="640" spans="2:19" x14ac:dyDescent="0.15">
      <c r="B640" s="36">
        <v>41637</v>
      </c>
      <c r="C640" s="39">
        <v>10418</v>
      </c>
      <c r="D640" s="39">
        <v>8749</v>
      </c>
      <c r="E640" s="39">
        <f t="shared" si="9"/>
        <v>1669</v>
      </c>
      <c r="F640" s="39"/>
      <c r="G640" s="39"/>
      <c r="H640" s="39"/>
      <c r="I640" s="39"/>
      <c r="J640" s="39">
        <v>635</v>
      </c>
      <c r="K640" s="39">
        <v>90</v>
      </c>
      <c r="L640" s="41">
        <v>41637</v>
      </c>
      <c r="O640" s="36">
        <v>41633</v>
      </c>
      <c r="P640" s="39">
        <v>10958</v>
      </c>
      <c r="Q640" s="39"/>
      <c r="R640" s="39"/>
      <c r="S640" s="39">
        <v>86</v>
      </c>
    </row>
    <row r="641" spans="2:19" x14ac:dyDescent="0.15">
      <c r="B641" s="36">
        <v>41638</v>
      </c>
      <c r="C641" s="39">
        <v>16163</v>
      </c>
      <c r="D641" s="39">
        <v>11011</v>
      </c>
      <c r="E641" s="39">
        <f t="shared" si="9"/>
        <v>5152</v>
      </c>
      <c r="F641" s="39"/>
      <c r="G641" s="39"/>
      <c r="H641" s="39"/>
      <c r="I641" s="39"/>
      <c r="J641" s="39">
        <v>815</v>
      </c>
      <c r="K641" s="39">
        <v>116</v>
      </c>
      <c r="L641" s="41">
        <v>41637</v>
      </c>
      <c r="O641" s="36">
        <v>41634</v>
      </c>
      <c r="P641" s="39">
        <v>11204</v>
      </c>
      <c r="Q641" s="39"/>
      <c r="R641" s="39"/>
      <c r="S641" s="39">
        <v>79</v>
      </c>
    </row>
    <row r="642" spans="2:19" x14ac:dyDescent="0.15">
      <c r="B642" s="36">
        <v>41639</v>
      </c>
      <c r="C642" s="39">
        <v>5186</v>
      </c>
      <c r="D642" s="39">
        <v>3515</v>
      </c>
      <c r="E642" s="39">
        <f t="shared" si="9"/>
        <v>1671</v>
      </c>
      <c r="F642" s="39"/>
      <c r="G642" s="39"/>
      <c r="H642" s="39"/>
      <c r="I642" s="39"/>
      <c r="J642" s="39">
        <v>293</v>
      </c>
      <c r="K642" s="39">
        <v>41</v>
      </c>
      <c r="L642" s="41">
        <v>41637</v>
      </c>
      <c r="O642" s="36">
        <v>41635</v>
      </c>
      <c r="P642" s="39">
        <v>11004</v>
      </c>
      <c r="Q642" s="39"/>
      <c r="R642" s="39">
        <v>530</v>
      </c>
      <c r="S642" s="39"/>
    </row>
    <row r="643" spans="2:19" x14ac:dyDescent="0.15">
      <c r="B643" s="36">
        <v>41640</v>
      </c>
      <c r="C643" s="39">
        <v>1531</v>
      </c>
      <c r="D643" s="39">
        <v>1</v>
      </c>
      <c r="E643" s="39">
        <f t="shared" si="9"/>
        <v>1530</v>
      </c>
      <c r="F643" s="39"/>
      <c r="G643" s="39"/>
      <c r="H643" s="39"/>
      <c r="I643" s="39"/>
      <c r="J643" s="39">
        <v>20</v>
      </c>
      <c r="K643" s="39">
        <v>2</v>
      </c>
      <c r="L643" s="41">
        <v>41637</v>
      </c>
      <c r="O643" s="36">
        <v>41636</v>
      </c>
      <c r="P643" s="39">
        <v>17941</v>
      </c>
      <c r="Q643" s="39"/>
      <c r="R643" s="39">
        <v>878</v>
      </c>
      <c r="S643" s="39"/>
    </row>
    <row r="644" spans="2:19" x14ac:dyDescent="0.15">
      <c r="B644" s="36">
        <v>41641</v>
      </c>
      <c r="C644" s="39">
        <v>14063</v>
      </c>
      <c r="D644" s="39">
        <v>10439</v>
      </c>
      <c r="E644" s="39">
        <f t="shared" si="9"/>
        <v>3624</v>
      </c>
      <c r="F644" s="39"/>
      <c r="G644" s="39"/>
      <c r="H644" s="39"/>
      <c r="I644" s="39"/>
      <c r="J644" s="39">
        <v>823</v>
      </c>
      <c r="K644" s="39">
        <v>117</v>
      </c>
      <c r="L644" s="41">
        <v>41637</v>
      </c>
      <c r="O644" s="36">
        <v>41637</v>
      </c>
      <c r="P644" s="39">
        <v>10418</v>
      </c>
      <c r="Q644" s="39"/>
      <c r="R644" s="39">
        <v>635</v>
      </c>
      <c r="S644" s="39">
        <v>91</v>
      </c>
    </row>
    <row r="645" spans="2:19" x14ac:dyDescent="0.15">
      <c r="B645" s="36">
        <v>41642</v>
      </c>
      <c r="C645" s="39">
        <v>26644</v>
      </c>
      <c r="D645" s="39">
        <v>23251</v>
      </c>
      <c r="E645" s="39">
        <f t="shared" si="9"/>
        <v>3393</v>
      </c>
      <c r="F645" s="39"/>
      <c r="G645" s="39"/>
      <c r="H645" s="39"/>
      <c r="I645" s="39"/>
      <c r="J645" s="39">
        <v>1419</v>
      </c>
      <c r="K645" s="39">
        <v>202</v>
      </c>
      <c r="L645" s="41">
        <v>41637</v>
      </c>
      <c r="O645" s="36">
        <v>41638</v>
      </c>
      <c r="P645" s="39">
        <v>16163</v>
      </c>
      <c r="Q645" s="39"/>
      <c r="R645" s="39">
        <v>815</v>
      </c>
      <c r="S645" s="39">
        <v>166</v>
      </c>
    </row>
    <row r="646" spans="2:19" x14ac:dyDescent="0.15">
      <c r="B646" s="36">
        <v>41643</v>
      </c>
      <c r="C646" s="39">
        <v>18757</v>
      </c>
      <c r="D646" s="39">
        <v>15365</v>
      </c>
      <c r="E646" s="39">
        <f t="shared" si="9"/>
        <v>3392</v>
      </c>
      <c r="F646" s="39"/>
      <c r="G646" s="39"/>
      <c r="H646" s="39"/>
      <c r="I646" s="39"/>
      <c r="J646" s="39">
        <v>1065</v>
      </c>
      <c r="K646" s="39">
        <v>152</v>
      </c>
      <c r="L646" s="41">
        <v>41637</v>
      </c>
      <c r="O646" s="36">
        <v>41639</v>
      </c>
      <c r="P646" s="39">
        <v>5186</v>
      </c>
      <c r="Q646" s="39"/>
      <c r="R646" s="39">
        <v>293</v>
      </c>
      <c r="S646" s="39">
        <v>128</v>
      </c>
    </row>
    <row r="647" spans="2:19" x14ac:dyDescent="0.15">
      <c r="B647" s="36">
        <v>41644</v>
      </c>
      <c r="C647" s="39">
        <v>20528</v>
      </c>
      <c r="D647" s="39">
        <v>15996</v>
      </c>
      <c r="E647" s="39">
        <f t="shared" si="9"/>
        <v>4532</v>
      </c>
      <c r="F647" s="39"/>
      <c r="G647" s="39"/>
      <c r="H647" s="39"/>
      <c r="I647" s="39"/>
      <c r="J647" s="39">
        <v>956</v>
      </c>
      <c r="K647" s="39">
        <v>136</v>
      </c>
      <c r="L647" s="41">
        <v>41644</v>
      </c>
      <c r="O647" s="36">
        <v>41640</v>
      </c>
      <c r="P647" s="39">
        <v>1531</v>
      </c>
      <c r="Q647" s="39"/>
      <c r="R647" s="39">
        <v>20</v>
      </c>
      <c r="S647" s="39">
        <v>81</v>
      </c>
    </row>
    <row r="648" spans="2:19" x14ac:dyDescent="0.15">
      <c r="B648" s="36">
        <v>41645</v>
      </c>
      <c r="C648" s="39">
        <v>12479</v>
      </c>
      <c r="D648" s="39">
        <v>10189</v>
      </c>
      <c r="E648" s="39">
        <f t="shared" si="9"/>
        <v>2290</v>
      </c>
      <c r="F648" s="39"/>
      <c r="G648" s="39"/>
      <c r="H648" s="39"/>
      <c r="I648" s="39"/>
      <c r="J648" s="39">
        <v>622</v>
      </c>
      <c r="K648" s="39">
        <v>88</v>
      </c>
      <c r="L648" s="41">
        <v>41644</v>
      </c>
      <c r="O648" s="36">
        <v>41641</v>
      </c>
      <c r="P648" s="39">
        <v>14063</v>
      </c>
      <c r="Q648" s="39"/>
      <c r="R648" s="39">
        <v>823</v>
      </c>
      <c r="S648" s="39">
        <v>101</v>
      </c>
    </row>
    <row r="649" spans="2:19" x14ac:dyDescent="0.15">
      <c r="B649" s="36">
        <v>41646</v>
      </c>
      <c r="C649" s="39">
        <v>11180</v>
      </c>
      <c r="D649" s="39">
        <v>9123</v>
      </c>
      <c r="E649" s="39">
        <f t="shared" si="9"/>
        <v>2057</v>
      </c>
      <c r="F649" s="39"/>
      <c r="G649" s="39"/>
      <c r="H649" s="39"/>
      <c r="I649" s="39"/>
      <c r="J649" s="39">
        <v>605</v>
      </c>
      <c r="K649" s="39">
        <v>86</v>
      </c>
      <c r="L649" s="41">
        <v>41644</v>
      </c>
      <c r="O649" s="36">
        <v>41642</v>
      </c>
      <c r="P649" s="39">
        <v>26644</v>
      </c>
      <c r="Q649" s="39"/>
      <c r="R649" s="39">
        <v>1419</v>
      </c>
      <c r="S649" s="39">
        <v>79</v>
      </c>
    </row>
    <row r="650" spans="2:19" x14ac:dyDescent="0.15">
      <c r="B650" s="36">
        <v>41647</v>
      </c>
      <c r="C650" s="39">
        <v>10590</v>
      </c>
      <c r="D650" s="39">
        <v>8062</v>
      </c>
      <c r="E650" s="39">
        <f t="shared" si="9"/>
        <v>2528</v>
      </c>
      <c r="F650" s="39"/>
      <c r="G650" s="39"/>
      <c r="H650" s="39"/>
      <c r="I650" s="39"/>
      <c r="J650" s="39">
        <v>554</v>
      </c>
      <c r="K650" s="39">
        <v>79</v>
      </c>
      <c r="L650" s="41">
        <v>41644</v>
      </c>
      <c r="O650" s="36">
        <v>41643</v>
      </c>
      <c r="P650" s="39">
        <v>18757</v>
      </c>
      <c r="Q650" s="39"/>
      <c r="R650" s="39">
        <v>1065</v>
      </c>
      <c r="S650" s="39">
        <v>87</v>
      </c>
    </row>
    <row r="651" spans="2:19" x14ac:dyDescent="0.15">
      <c r="B651" s="36">
        <v>41648</v>
      </c>
      <c r="C651" s="39">
        <v>9000</v>
      </c>
      <c r="D651" s="39">
        <v>7000</v>
      </c>
      <c r="E651" s="39">
        <f t="shared" si="9"/>
        <v>2000</v>
      </c>
      <c r="F651" s="39"/>
      <c r="G651" s="39"/>
      <c r="H651" s="39"/>
      <c r="I651" s="39"/>
      <c r="J651" s="39"/>
      <c r="K651" s="39"/>
      <c r="L651" s="41">
        <v>41644</v>
      </c>
      <c r="O651" s="36">
        <v>41644</v>
      </c>
      <c r="P651" s="39">
        <v>20528</v>
      </c>
      <c r="Q651" s="39"/>
      <c r="R651" s="39">
        <v>956</v>
      </c>
      <c r="S651" s="39">
        <v>117</v>
      </c>
    </row>
    <row r="652" spans="2:19" x14ac:dyDescent="0.15">
      <c r="B652" s="36">
        <v>41649</v>
      </c>
      <c r="C652" s="39">
        <v>10843</v>
      </c>
      <c r="D652" s="39">
        <v>8298</v>
      </c>
      <c r="E652" s="39">
        <f t="shared" si="9"/>
        <v>2545</v>
      </c>
      <c r="F652" s="39"/>
      <c r="G652" s="39"/>
      <c r="H652" s="39"/>
      <c r="I652" s="39"/>
      <c r="J652" s="39"/>
      <c r="K652" s="39"/>
      <c r="L652" s="41">
        <v>41644</v>
      </c>
      <c r="O652" s="36">
        <v>41645</v>
      </c>
      <c r="P652" s="39">
        <v>12479</v>
      </c>
      <c r="Q652" s="39"/>
      <c r="R652" s="39">
        <v>622</v>
      </c>
      <c r="S652" s="39">
        <v>115</v>
      </c>
    </row>
    <row r="653" spans="2:19" x14ac:dyDescent="0.15">
      <c r="B653" s="36">
        <v>41650</v>
      </c>
      <c r="C653" s="39">
        <v>12306</v>
      </c>
      <c r="D653" s="39">
        <v>8193</v>
      </c>
      <c r="E653" s="39">
        <f t="shared" si="9"/>
        <v>4113</v>
      </c>
      <c r="F653" s="39"/>
      <c r="G653" s="39"/>
      <c r="H653" s="39"/>
      <c r="I653" s="39"/>
      <c r="J653" s="39">
        <v>641</v>
      </c>
      <c r="K653" s="39">
        <v>91</v>
      </c>
      <c r="L653" s="41">
        <v>41644</v>
      </c>
      <c r="O653" s="36">
        <v>41646</v>
      </c>
      <c r="P653" s="39">
        <v>11180</v>
      </c>
      <c r="Q653" s="39"/>
      <c r="R653" s="39">
        <v>605</v>
      </c>
      <c r="S653" s="39">
        <v>87</v>
      </c>
    </row>
    <row r="654" spans="2:19" x14ac:dyDescent="0.15">
      <c r="B654" s="36">
        <v>41651</v>
      </c>
      <c r="C654" s="39">
        <v>21512</v>
      </c>
      <c r="D654" s="39">
        <v>16800</v>
      </c>
      <c r="E654" s="39">
        <f t="shared" si="9"/>
        <v>4712</v>
      </c>
      <c r="F654" s="39"/>
      <c r="G654" s="39"/>
      <c r="H654" s="39"/>
      <c r="I654" s="39"/>
      <c r="J654" s="39">
        <v>1167</v>
      </c>
      <c r="K654" s="39">
        <v>166</v>
      </c>
      <c r="L654" s="41">
        <v>41651</v>
      </c>
      <c r="O654" s="36">
        <v>41647</v>
      </c>
      <c r="P654" s="39">
        <v>10590</v>
      </c>
      <c r="Q654" s="39"/>
      <c r="R654" s="39">
        <v>554</v>
      </c>
      <c r="S654" s="39">
        <v>93</v>
      </c>
    </row>
    <row r="655" spans="2:19" x14ac:dyDescent="0.15">
      <c r="B655" s="36">
        <v>41652</v>
      </c>
      <c r="C655" s="39">
        <v>18590</v>
      </c>
      <c r="D655" s="39">
        <v>14469</v>
      </c>
      <c r="E655" s="39">
        <f t="shared" si="9"/>
        <v>4121</v>
      </c>
      <c r="F655" s="39"/>
      <c r="G655" s="39"/>
      <c r="H655" s="39"/>
      <c r="I655" s="39"/>
      <c r="J655" s="39">
        <v>901</v>
      </c>
      <c r="K655" s="39">
        <v>128</v>
      </c>
      <c r="L655" s="41">
        <v>41651</v>
      </c>
      <c r="O655" s="36">
        <v>41648</v>
      </c>
      <c r="P655" s="39">
        <v>9000</v>
      </c>
      <c r="Q655" s="39"/>
      <c r="R655" s="39"/>
      <c r="S655" s="39">
        <v>64</v>
      </c>
    </row>
    <row r="656" spans="2:19" x14ac:dyDescent="0.15">
      <c r="B656" s="36">
        <v>41653</v>
      </c>
      <c r="C656" s="39">
        <v>11297</v>
      </c>
      <c r="D656" s="39">
        <v>8358</v>
      </c>
      <c r="E656" s="39">
        <f t="shared" ref="E656:E719" si="10">C656-D656</f>
        <v>2939</v>
      </c>
      <c r="F656" s="39"/>
      <c r="G656" s="39"/>
      <c r="H656" s="39"/>
      <c r="I656" s="39"/>
      <c r="J656" s="39">
        <v>572</v>
      </c>
      <c r="K656" s="39">
        <v>81</v>
      </c>
      <c r="L656" s="41">
        <v>41651</v>
      </c>
      <c r="O656" s="36">
        <v>41649</v>
      </c>
      <c r="P656" s="39">
        <v>10843</v>
      </c>
      <c r="Q656" s="39"/>
      <c r="R656" s="39"/>
      <c r="S656" s="39">
        <v>40</v>
      </c>
    </row>
    <row r="657" spans="2:19" x14ac:dyDescent="0.15">
      <c r="B657" s="36">
        <v>41654</v>
      </c>
      <c r="C657" s="39">
        <v>13610</v>
      </c>
      <c r="D657" s="39">
        <v>10259</v>
      </c>
      <c r="E657" s="39">
        <f t="shared" si="10"/>
        <v>3351</v>
      </c>
      <c r="F657" s="39"/>
      <c r="G657" s="39"/>
      <c r="H657" s="39"/>
      <c r="I657" s="39"/>
      <c r="J657" s="39">
        <v>713</v>
      </c>
      <c r="K657" s="39">
        <v>101</v>
      </c>
      <c r="L657" s="41">
        <v>41651</v>
      </c>
      <c r="O657" s="36">
        <v>41650</v>
      </c>
      <c r="P657" s="39">
        <v>12306</v>
      </c>
      <c r="Q657" s="39"/>
      <c r="R657" s="39">
        <v>641</v>
      </c>
      <c r="S657" s="39">
        <v>78</v>
      </c>
    </row>
    <row r="658" spans="2:19" x14ac:dyDescent="0.15">
      <c r="B658" s="36">
        <v>41655</v>
      </c>
      <c r="C658" s="39">
        <v>10687</v>
      </c>
      <c r="D658" s="39">
        <v>8402</v>
      </c>
      <c r="E658" s="39">
        <f t="shared" si="10"/>
        <v>2285</v>
      </c>
      <c r="F658" s="39"/>
      <c r="G658" s="39"/>
      <c r="H658" s="39"/>
      <c r="I658" s="39"/>
      <c r="J658" s="39">
        <v>556</v>
      </c>
      <c r="K658" s="39">
        <v>79</v>
      </c>
      <c r="L658" s="41">
        <v>41651</v>
      </c>
      <c r="O658" s="36">
        <v>41651</v>
      </c>
      <c r="P658" s="39">
        <v>21512</v>
      </c>
      <c r="Q658" s="39"/>
      <c r="R658" s="39">
        <v>1167</v>
      </c>
      <c r="S658" s="39">
        <v>107</v>
      </c>
    </row>
    <row r="659" spans="2:19" x14ac:dyDescent="0.15">
      <c r="B659" s="36">
        <v>41656</v>
      </c>
      <c r="C659" s="39">
        <v>11369</v>
      </c>
      <c r="D659" s="39">
        <v>9333</v>
      </c>
      <c r="E659" s="39">
        <f t="shared" si="10"/>
        <v>2036</v>
      </c>
      <c r="F659" s="39"/>
      <c r="G659" s="39"/>
      <c r="H659" s="39"/>
      <c r="I659" s="39"/>
      <c r="J659" s="39">
        <v>613</v>
      </c>
      <c r="K659" s="39">
        <v>87</v>
      </c>
      <c r="L659" s="41">
        <v>41651</v>
      </c>
      <c r="O659" s="36">
        <v>41652</v>
      </c>
      <c r="P659" s="39">
        <v>18590</v>
      </c>
      <c r="Q659" s="39"/>
      <c r="R659" s="39">
        <v>901</v>
      </c>
      <c r="S659" s="39">
        <v>111</v>
      </c>
    </row>
    <row r="660" spans="2:19" x14ac:dyDescent="0.15">
      <c r="B660" s="36">
        <v>41657</v>
      </c>
      <c r="C660" s="39">
        <v>17362</v>
      </c>
      <c r="D660" s="39">
        <v>13557</v>
      </c>
      <c r="E660" s="39">
        <f t="shared" si="10"/>
        <v>3805</v>
      </c>
      <c r="F660" s="39"/>
      <c r="G660" s="39"/>
      <c r="H660" s="39"/>
      <c r="I660" s="39"/>
      <c r="J660" s="39">
        <v>821</v>
      </c>
      <c r="K660" s="39">
        <v>117</v>
      </c>
      <c r="L660" s="41">
        <v>41651</v>
      </c>
      <c r="O660" s="36">
        <v>41653</v>
      </c>
      <c r="P660" s="39">
        <v>11297</v>
      </c>
      <c r="Q660" s="39"/>
      <c r="R660" s="39">
        <v>572</v>
      </c>
      <c r="S660" s="39">
        <v>96</v>
      </c>
    </row>
    <row r="661" spans="2:19" x14ac:dyDescent="0.15">
      <c r="B661" s="36">
        <v>41658</v>
      </c>
      <c r="C661" s="39">
        <v>17273</v>
      </c>
      <c r="D661" s="39">
        <v>13644</v>
      </c>
      <c r="E661" s="39">
        <f t="shared" si="10"/>
        <v>3629</v>
      </c>
      <c r="F661" s="39"/>
      <c r="G661" s="39"/>
      <c r="H661" s="39"/>
      <c r="I661" s="39"/>
      <c r="J661" s="39">
        <v>807</v>
      </c>
      <c r="K661" s="39">
        <v>115</v>
      </c>
      <c r="L661" s="41">
        <v>41658</v>
      </c>
      <c r="O661" s="36">
        <v>41654</v>
      </c>
      <c r="P661" s="39">
        <v>13610</v>
      </c>
      <c r="Q661" s="39"/>
      <c r="R661" s="39">
        <v>713</v>
      </c>
      <c r="S661" s="39">
        <v>85</v>
      </c>
    </row>
    <row r="662" spans="2:19" x14ac:dyDescent="0.15">
      <c r="B662" s="36">
        <v>41659</v>
      </c>
      <c r="C662" s="39">
        <v>10213</v>
      </c>
      <c r="D662" s="39">
        <v>8132</v>
      </c>
      <c r="E662" s="39">
        <f t="shared" si="10"/>
        <v>2081</v>
      </c>
      <c r="F662" s="39"/>
      <c r="G662" s="39"/>
      <c r="H662" s="39"/>
      <c r="I662" s="39"/>
      <c r="J662" s="39">
        <v>609</v>
      </c>
      <c r="K662" s="39">
        <v>87</v>
      </c>
      <c r="L662" s="41">
        <v>41658</v>
      </c>
      <c r="O662" s="36">
        <v>41655</v>
      </c>
      <c r="P662" s="39">
        <v>10687</v>
      </c>
      <c r="Q662" s="39"/>
      <c r="R662" s="39">
        <v>556</v>
      </c>
      <c r="S662" s="39">
        <v>95</v>
      </c>
    </row>
    <row r="663" spans="2:19" x14ac:dyDescent="0.15">
      <c r="B663" s="36">
        <v>41660</v>
      </c>
      <c r="C663" s="39">
        <v>11177</v>
      </c>
      <c r="D663" s="39">
        <v>7903</v>
      </c>
      <c r="E663" s="39">
        <f t="shared" si="10"/>
        <v>3274</v>
      </c>
      <c r="F663" s="39"/>
      <c r="G663" s="39"/>
      <c r="H663" s="39"/>
      <c r="I663" s="39"/>
      <c r="J663" s="39">
        <v>654</v>
      </c>
      <c r="K663" s="39">
        <v>93</v>
      </c>
      <c r="L663" s="41">
        <v>41658</v>
      </c>
      <c r="O663" s="36">
        <v>41656</v>
      </c>
      <c r="P663" s="39">
        <v>11369</v>
      </c>
      <c r="Q663" s="39"/>
      <c r="R663" s="39">
        <v>613</v>
      </c>
      <c r="S663" s="39">
        <v>83</v>
      </c>
    </row>
    <row r="664" spans="2:19" x14ac:dyDescent="0.15">
      <c r="B664" s="36">
        <v>41661</v>
      </c>
      <c r="C664" s="39">
        <v>8858</v>
      </c>
      <c r="D664" s="39">
        <v>4633</v>
      </c>
      <c r="E664" s="39">
        <f t="shared" si="10"/>
        <v>4225</v>
      </c>
      <c r="F664" s="39"/>
      <c r="G664" s="39"/>
      <c r="H664" s="39"/>
      <c r="I664" s="39"/>
      <c r="J664" s="39">
        <v>451</v>
      </c>
      <c r="K664" s="39">
        <v>64</v>
      </c>
      <c r="L664" s="41">
        <v>41658</v>
      </c>
      <c r="O664" s="36">
        <v>41657</v>
      </c>
      <c r="P664" s="39">
        <v>17362</v>
      </c>
      <c r="Q664" s="39"/>
      <c r="R664" s="39">
        <v>821</v>
      </c>
      <c r="S664" s="39">
        <v>116</v>
      </c>
    </row>
    <row r="665" spans="2:19" x14ac:dyDescent="0.15">
      <c r="B665" s="36">
        <v>41662</v>
      </c>
      <c r="C665" s="39">
        <v>8623</v>
      </c>
      <c r="D665" s="39">
        <v>1328</v>
      </c>
      <c r="E665" s="39">
        <f t="shared" si="10"/>
        <v>7295</v>
      </c>
      <c r="F665" s="39"/>
      <c r="G665" s="39"/>
      <c r="H665" s="39"/>
      <c r="I665" s="39"/>
      <c r="J665" s="39">
        <v>286</v>
      </c>
      <c r="K665" s="39">
        <v>40</v>
      </c>
      <c r="L665" s="41">
        <v>41658</v>
      </c>
      <c r="O665" s="36">
        <v>41658</v>
      </c>
      <c r="P665" s="39">
        <v>17273</v>
      </c>
      <c r="Q665" s="39"/>
      <c r="R665" s="39">
        <v>807</v>
      </c>
      <c r="S665" s="39">
        <v>151</v>
      </c>
    </row>
    <row r="666" spans="2:19" x14ac:dyDescent="0.15">
      <c r="B666" s="36">
        <v>41663</v>
      </c>
      <c r="C666" s="39">
        <v>14099</v>
      </c>
      <c r="D666" s="39">
        <v>6636</v>
      </c>
      <c r="E666" s="39">
        <f t="shared" si="10"/>
        <v>7463</v>
      </c>
      <c r="F666" s="39"/>
      <c r="G666" s="39"/>
      <c r="H666" s="39"/>
      <c r="I666" s="39"/>
      <c r="J666" s="39">
        <v>551</v>
      </c>
      <c r="K666" s="39">
        <v>78</v>
      </c>
      <c r="L666" s="41">
        <v>41658</v>
      </c>
      <c r="O666" s="36">
        <v>41659</v>
      </c>
      <c r="P666" s="39">
        <v>10213</v>
      </c>
      <c r="Q666" s="39"/>
      <c r="R666" s="39">
        <v>609</v>
      </c>
      <c r="S666" s="39">
        <v>89</v>
      </c>
    </row>
    <row r="667" spans="2:19" x14ac:dyDescent="0.15">
      <c r="B667" s="36">
        <v>41664</v>
      </c>
      <c r="C667" s="39">
        <v>15832</v>
      </c>
      <c r="D667" s="39">
        <v>12448</v>
      </c>
      <c r="E667" s="39">
        <f t="shared" si="10"/>
        <v>3384</v>
      </c>
      <c r="F667" s="39"/>
      <c r="G667" s="39"/>
      <c r="H667" s="39"/>
      <c r="I667" s="39"/>
      <c r="J667" s="39">
        <v>749</v>
      </c>
      <c r="K667" s="39">
        <v>107</v>
      </c>
      <c r="L667" s="41">
        <v>41658</v>
      </c>
      <c r="O667" s="36">
        <v>41660</v>
      </c>
      <c r="P667" s="39">
        <v>11177</v>
      </c>
      <c r="Q667" s="39"/>
      <c r="R667" s="39">
        <v>654</v>
      </c>
      <c r="S667" s="39">
        <v>85</v>
      </c>
    </row>
    <row r="668" spans="2:19" x14ac:dyDescent="0.15">
      <c r="B668" s="36">
        <v>41665</v>
      </c>
      <c r="C668" s="39">
        <v>16641</v>
      </c>
      <c r="D668" s="39">
        <v>12878</v>
      </c>
      <c r="E668" s="39">
        <f t="shared" si="10"/>
        <v>3763</v>
      </c>
      <c r="F668" s="39"/>
      <c r="G668" s="39"/>
      <c r="H668" s="39"/>
      <c r="I668" s="39"/>
      <c r="J668" s="39">
        <v>780</v>
      </c>
      <c r="K668" s="39">
        <v>111</v>
      </c>
      <c r="L668" s="41">
        <v>41665</v>
      </c>
      <c r="O668" s="36">
        <v>41661</v>
      </c>
      <c r="P668" s="39">
        <v>8858</v>
      </c>
      <c r="Q668" s="39"/>
      <c r="R668" s="39">
        <v>451</v>
      </c>
      <c r="S668" s="39">
        <v>93</v>
      </c>
    </row>
    <row r="669" spans="2:19" x14ac:dyDescent="0.15">
      <c r="B669" s="36">
        <v>41666</v>
      </c>
      <c r="C669" s="39">
        <v>10066</v>
      </c>
      <c r="D669" s="39">
        <v>7998</v>
      </c>
      <c r="E669" s="39">
        <f t="shared" si="10"/>
        <v>2068</v>
      </c>
      <c r="F669" s="39"/>
      <c r="G669" s="39"/>
      <c r="H669" s="39"/>
      <c r="I669" s="39"/>
      <c r="J669" s="39">
        <v>672</v>
      </c>
      <c r="K669" s="39">
        <v>96</v>
      </c>
      <c r="L669" s="41">
        <v>41665</v>
      </c>
      <c r="O669" s="36">
        <v>41662</v>
      </c>
      <c r="P669" s="39">
        <v>8623</v>
      </c>
      <c r="Q669" s="39"/>
      <c r="R669" s="39">
        <v>286</v>
      </c>
      <c r="S669" s="39">
        <v>104</v>
      </c>
    </row>
    <row r="670" spans="2:19" x14ac:dyDescent="0.15">
      <c r="B670" s="36">
        <v>41667</v>
      </c>
      <c r="C670" s="39">
        <v>10339</v>
      </c>
      <c r="D670" s="39">
        <v>7136</v>
      </c>
      <c r="E670" s="39">
        <f t="shared" si="10"/>
        <v>3203</v>
      </c>
      <c r="F670" s="39"/>
      <c r="G670" s="39"/>
      <c r="H670" s="39"/>
      <c r="I670" s="39"/>
      <c r="J670" s="39">
        <v>601</v>
      </c>
      <c r="K670" s="39">
        <v>85</v>
      </c>
      <c r="L670" s="41">
        <v>41665</v>
      </c>
      <c r="O670" s="36">
        <v>41663</v>
      </c>
      <c r="P670" s="39">
        <v>14099</v>
      </c>
      <c r="Q670" s="39"/>
      <c r="R670" s="39">
        <v>551</v>
      </c>
      <c r="S670" s="39">
        <v>90</v>
      </c>
    </row>
    <row r="671" spans="2:19" x14ac:dyDescent="0.15">
      <c r="B671" s="36">
        <v>41668</v>
      </c>
      <c r="C671" s="39">
        <v>10919</v>
      </c>
      <c r="D671" s="39">
        <v>9213</v>
      </c>
      <c r="E671" s="39">
        <f t="shared" si="10"/>
        <v>1706</v>
      </c>
      <c r="F671" s="39"/>
      <c r="G671" s="39"/>
      <c r="H671" s="39"/>
      <c r="I671" s="39"/>
      <c r="J671" s="39">
        <v>668</v>
      </c>
      <c r="K671" s="39">
        <v>95</v>
      </c>
      <c r="L671" s="41">
        <v>41665</v>
      </c>
      <c r="O671" s="36">
        <v>41664</v>
      </c>
      <c r="P671" s="39">
        <v>15832</v>
      </c>
      <c r="Q671" s="39"/>
      <c r="R671" s="39">
        <v>749</v>
      </c>
      <c r="S671" s="39">
        <v>101</v>
      </c>
    </row>
    <row r="672" spans="2:19" x14ac:dyDescent="0.15">
      <c r="B672" s="36">
        <v>41669</v>
      </c>
      <c r="C672" s="39">
        <v>10142</v>
      </c>
      <c r="D672" s="39">
        <v>8093</v>
      </c>
      <c r="E672" s="39">
        <f t="shared" si="10"/>
        <v>2049</v>
      </c>
      <c r="F672" s="39"/>
      <c r="G672" s="39"/>
      <c r="H672" s="39"/>
      <c r="I672" s="39"/>
      <c r="J672" s="39">
        <v>586</v>
      </c>
      <c r="K672" s="39">
        <v>83</v>
      </c>
      <c r="L672" s="41">
        <v>41665</v>
      </c>
      <c r="O672" s="36">
        <v>41665</v>
      </c>
      <c r="P672" s="39">
        <v>16641</v>
      </c>
      <c r="Q672" s="39"/>
      <c r="R672" s="39">
        <v>780</v>
      </c>
      <c r="S672" s="39">
        <v>112</v>
      </c>
    </row>
    <row r="673" spans="2:19" x14ac:dyDescent="0.15">
      <c r="B673" s="36">
        <v>41670</v>
      </c>
      <c r="C673" s="39">
        <v>13528</v>
      </c>
      <c r="D673" s="39">
        <v>10255</v>
      </c>
      <c r="E673" s="39">
        <f t="shared" si="10"/>
        <v>3273</v>
      </c>
      <c r="F673" s="39"/>
      <c r="G673" s="39"/>
      <c r="H673" s="39"/>
      <c r="I673" s="39"/>
      <c r="J673" s="39">
        <v>812</v>
      </c>
      <c r="K673" s="39">
        <v>116</v>
      </c>
      <c r="L673" s="41">
        <v>41665</v>
      </c>
      <c r="O673" s="36">
        <v>41666</v>
      </c>
      <c r="P673" s="39">
        <v>10066</v>
      </c>
      <c r="Q673" s="39"/>
      <c r="R673" s="39">
        <v>672</v>
      </c>
      <c r="S673" s="39">
        <v>92</v>
      </c>
    </row>
    <row r="674" spans="2:19" x14ac:dyDescent="0.15">
      <c r="B674" s="36">
        <v>41671</v>
      </c>
      <c r="C674" s="39">
        <v>23350</v>
      </c>
      <c r="D674" s="39">
        <v>17058</v>
      </c>
      <c r="E674" s="39">
        <f t="shared" si="10"/>
        <v>6292</v>
      </c>
      <c r="F674" s="39"/>
      <c r="G674" s="39"/>
      <c r="H674" s="39"/>
      <c r="I674" s="39"/>
      <c r="J674" s="39">
        <v>1062</v>
      </c>
      <c r="K674" s="39">
        <v>151</v>
      </c>
      <c r="L674" s="41">
        <v>41665</v>
      </c>
      <c r="O674" s="36">
        <v>41667</v>
      </c>
      <c r="P674" s="39">
        <v>10339</v>
      </c>
      <c r="Q674" s="39"/>
      <c r="R674" s="39">
        <v>601</v>
      </c>
      <c r="S674" s="39">
        <v>95</v>
      </c>
    </row>
    <row r="675" spans="2:19" x14ac:dyDescent="0.15">
      <c r="B675" s="36">
        <v>41672</v>
      </c>
      <c r="C675" s="39">
        <v>14051</v>
      </c>
      <c r="D675" s="39">
        <v>10526</v>
      </c>
      <c r="E675" s="39">
        <f t="shared" si="10"/>
        <v>3525</v>
      </c>
      <c r="F675" s="39"/>
      <c r="G675" s="39"/>
      <c r="H675" s="39"/>
      <c r="I675" s="39"/>
      <c r="J675" s="39">
        <v>629</v>
      </c>
      <c r="K675" s="39">
        <v>89</v>
      </c>
      <c r="L675" s="41">
        <v>41672</v>
      </c>
      <c r="O675" s="36">
        <v>41668</v>
      </c>
      <c r="P675" s="39">
        <v>10919</v>
      </c>
      <c r="Q675" s="39"/>
      <c r="R675" s="39">
        <v>668</v>
      </c>
      <c r="S675" s="39">
        <v>124</v>
      </c>
    </row>
    <row r="676" spans="2:19" x14ac:dyDescent="0.15">
      <c r="B676" s="36">
        <v>41673</v>
      </c>
      <c r="C676" s="39">
        <v>10355</v>
      </c>
      <c r="D676" s="39">
        <v>8985</v>
      </c>
      <c r="E676" s="39">
        <f t="shared" si="10"/>
        <v>1370</v>
      </c>
      <c r="F676" s="39"/>
      <c r="G676" s="39"/>
      <c r="H676" s="39"/>
      <c r="I676" s="39"/>
      <c r="J676" s="39">
        <v>599</v>
      </c>
      <c r="K676" s="39">
        <v>85</v>
      </c>
      <c r="L676" s="41">
        <v>41672</v>
      </c>
      <c r="O676" s="36">
        <v>41669</v>
      </c>
      <c r="P676" s="39">
        <v>10142</v>
      </c>
      <c r="Q676" s="39"/>
      <c r="R676" s="39">
        <v>586</v>
      </c>
      <c r="S676" s="39">
        <v>71</v>
      </c>
    </row>
    <row r="677" spans="2:19" x14ac:dyDescent="0.15">
      <c r="B677" s="36">
        <v>41674</v>
      </c>
      <c r="C677" s="39">
        <v>11012</v>
      </c>
      <c r="D677" s="39">
        <v>8664</v>
      </c>
      <c r="E677" s="39">
        <f t="shared" si="10"/>
        <v>2348</v>
      </c>
      <c r="F677" s="39"/>
      <c r="G677" s="39"/>
      <c r="H677" s="39"/>
      <c r="I677" s="39"/>
      <c r="J677" s="39">
        <v>651</v>
      </c>
      <c r="K677" s="39">
        <v>93</v>
      </c>
      <c r="L677" s="41">
        <v>41672</v>
      </c>
      <c r="O677" s="36">
        <v>41670</v>
      </c>
      <c r="P677" s="39">
        <v>13528</v>
      </c>
      <c r="Q677" s="39"/>
      <c r="R677" s="39">
        <v>812</v>
      </c>
      <c r="S677" s="39">
        <v>59</v>
      </c>
    </row>
    <row r="678" spans="2:19" x14ac:dyDescent="0.15">
      <c r="B678" s="36">
        <v>41675</v>
      </c>
      <c r="C678" s="39">
        <v>12224</v>
      </c>
      <c r="D678" s="39">
        <v>9861</v>
      </c>
      <c r="E678" s="39">
        <f t="shared" si="10"/>
        <v>2363</v>
      </c>
      <c r="F678" s="39"/>
      <c r="G678" s="39"/>
      <c r="H678" s="39"/>
      <c r="I678" s="39"/>
      <c r="J678" s="39">
        <v>729</v>
      </c>
      <c r="K678" s="39">
        <v>104</v>
      </c>
      <c r="L678" s="41">
        <v>41672</v>
      </c>
      <c r="O678" s="36">
        <v>41671</v>
      </c>
      <c r="P678" s="39">
        <v>23350</v>
      </c>
      <c r="Q678" s="39"/>
      <c r="R678" s="39">
        <v>1062</v>
      </c>
      <c r="S678" s="39">
        <v>77</v>
      </c>
    </row>
    <row r="679" spans="2:19" x14ac:dyDescent="0.15">
      <c r="B679" s="36">
        <v>41676</v>
      </c>
      <c r="C679" s="39">
        <v>10295</v>
      </c>
      <c r="D679" s="39">
        <v>8697</v>
      </c>
      <c r="E679" s="39">
        <f t="shared" si="10"/>
        <v>1598</v>
      </c>
      <c r="F679" s="39"/>
      <c r="G679" s="39"/>
      <c r="H679" s="39"/>
      <c r="I679" s="39"/>
      <c r="J679" s="39">
        <v>634</v>
      </c>
      <c r="K679" s="39">
        <v>90</v>
      </c>
      <c r="L679" s="41">
        <v>41672</v>
      </c>
      <c r="O679" s="36">
        <v>41672</v>
      </c>
      <c r="P679" s="39">
        <v>14051</v>
      </c>
      <c r="Q679" s="39"/>
      <c r="R679" s="39">
        <v>629</v>
      </c>
      <c r="S679" s="39">
        <v>95</v>
      </c>
    </row>
    <row r="680" spans="2:19" x14ac:dyDescent="0.15">
      <c r="B680" s="36">
        <v>41677</v>
      </c>
      <c r="C680" s="39">
        <v>11336</v>
      </c>
      <c r="D680" s="39">
        <v>9233</v>
      </c>
      <c r="E680" s="39">
        <f t="shared" si="10"/>
        <v>2103</v>
      </c>
      <c r="F680" s="39"/>
      <c r="G680" s="39"/>
      <c r="H680" s="39"/>
      <c r="I680" s="39"/>
      <c r="J680" s="39">
        <v>711</v>
      </c>
      <c r="K680" s="39">
        <v>101</v>
      </c>
      <c r="L680" s="41">
        <v>41672</v>
      </c>
      <c r="O680" s="36">
        <v>41673</v>
      </c>
      <c r="P680" s="39">
        <v>10355</v>
      </c>
      <c r="Q680" s="39"/>
      <c r="R680" s="39">
        <v>599</v>
      </c>
      <c r="S680" s="39">
        <v>116</v>
      </c>
    </row>
    <row r="681" spans="2:19" x14ac:dyDescent="0.15">
      <c r="B681" s="36">
        <v>41678</v>
      </c>
      <c r="C681" s="39">
        <v>15233</v>
      </c>
      <c r="D681" s="39">
        <v>11258</v>
      </c>
      <c r="E681" s="39">
        <f t="shared" si="10"/>
        <v>3975</v>
      </c>
      <c r="F681" s="39"/>
      <c r="G681" s="39"/>
      <c r="H681" s="39"/>
      <c r="I681" s="39"/>
      <c r="J681" s="39">
        <v>785</v>
      </c>
      <c r="K681" s="39">
        <v>112</v>
      </c>
      <c r="L681" s="41">
        <v>41672</v>
      </c>
      <c r="O681" s="36">
        <v>41674</v>
      </c>
      <c r="P681" s="39">
        <v>11012</v>
      </c>
      <c r="Q681" s="39"/>
      <c r="R681" s="39">
        <v>651</v>
      </c>
      <c r="S681" s="39">
        <v>80</v>
      </c>
    </row>
    <row r="682" spans="2:19" x14ac:dyDescent="0.15">
      <c r="B682" s="36">
        <v>41679</v>
      </c>
      <c r="C682" s="39">
        <v>13239</v>
      </c>
      <c r="D682" s="39">
        <v>9805</v>
      </c>
      <c r="E682" s="39">
        <f t="shared" si="10"/>
        <v>3434</v>
      </c>
      <c r="F682" s="39"/>
      <c r="G682" s="39"/>
      <c r="H682" s="39"/>
      <c r="I682" s="39"/>
      <c r="J682" s="39">
        <v>646</v>
      </c>
      <c r="K682" s="39">
        <v>92</v>
      </c>
      <c r="L682" s="41">
        <v>41679</v>
      </c>
      <c r="O682" s="36">
        <v>41675</v>
      </c>
      <c r="P682" s="39">
        <v>12224</v>
      </c>
      <c r="Q682" s="39"/>
      <c r="R682" s="39">
        <v>729</v>
      </c>
      <c r="S682" s="39">
        <v>78</v>
      </c>
    </row>
    <row r="683" spans="2:19" x14ac:dyDescent="0.15">
      <c r="B683" s="36">
        <v>41680</v>
      </c>
      <c r="C683" s="39">
        <v>11130</v>
      </c>
      <c r="D683" s="39">
        <v>8871</v>
      </c>
      <c r="E683" s="39">
        <f t="shared" si="10"/>
        <v>2259</v>
      </c>
      <c r="F683" s="39"/>
      <c r="G683" s="39"/>
      <c r="H683" s="39"/>
      <c r="I683" s="39"/>
      <c r="J683" s="39">
        <v>671</v>
      </c>
      <c r="K683" s="39">
        <v>95</v>
      </c>
      <c r="L683" s="41">
        <v>41679</v>
      </c>
      <c r="O683" s="36">
        <v>41676</v>
      </c>
      <c r="P683" s="39">
        <v>10295</v>
      </c>
      <c r="Q683" s="39"/>
      <c r="R683" s="39">
        <v>634</v>
      </c>
      <c r="S683" s="39">
        <v>91</v>
      </c>
    </row>
    <row r="684" spans="2:19" x14ac:dyDescent="0.15">
      <c r="B684" s="36">
        <v>41681</v>
      </c>
      <c r="C684" s="39">
        <v>16131</v>
      </c>
      <c r="D684" s="39">
        <v>11399</v>
      </c>
      <c r="E684" s="39">
        <f t="shared" si="10"/>
        <v>4732</v>
      </c>
      <c r="F684" s="39"/>
      <c r="G684" s="39"/>
      <c r="H684" s="39"/>
      <c r="I684" s="39"/>
      <c r="J684" s="39">
        <v>869</v>
      </c>
      <c r="K684" s="39">
        <v>124</v>
      </c>
      <c r="L684" s="41">
        <v>41679</v>
      </c>
      <c r="O684" s="36">
        <v>41677</v>
      </c>
      <c r="P684" s="39">
        <v>11336</v>
      </c>
      <c r="Q684" s="39"/>
      <c r="R684" s="39">
        <v>711</v>
      </c>
      <c r="S684" s="39">
        <v>89</v>
      </c>
    </row>
    <row r="685" spans="2:19" x14ac:dyDescent="0.15">
      <c r="B685" s="36">
        <v>41682</v>
      </c>
      <c r="C685" s="39">
        <v>10374</v>
      </c>
      <c r="D685" s="39">
        <v>4708</v>
      </c>
      <c r="E685" s="39">
        <f t="shared" si="10"/>
        <v>5666</v>
      </c>
      <c r="F685" s="39"/>
      <c r="G685" s="39"/>
      <c r="H685" s="39"/>
      <c r="I685" s="39"/>
      <c r="J685" s="39">
        <v>501</v>
      </c>
      <c r="K685" s="39">
        <v>71</v>
      </c>
      <c r="L685" s="41">
        <v>41679</v>
      </c>
      <c r="O685" s="36">
        <v>41678</v>
      </c>
      <c r="P685" s="39">
        <v>15233</v>
      </c>
      <c r="Q685" s="39"/>
      <c r="R685" s="39">
        <v>785</v>
      </c>
      <c r="S685" s="39">
        <v>106</v>
      </c>
    </row>
    <row r="686" spans="2:19" x14ac:dyDescent="0.15">
      <c r="B686" s="36">
        <v>41683</v>
      </c>
      <c r="C686" s="39">
        <v>10589</v>
      </c>
      <c r="D686" s="39">
        <v>4258</v>
      </c>
      <c r="E686" s="39">
        <f t="shared" si="10"/>
        <v>6331</v>
      </c>
      <c r="F686" s="39"/>
      <c r="G686" s="39"/>
      <c r="H686" s="39"/>
      <c r="I686" s="39"/>
      <c r="J686" s="39">
        <v>415</v>
      </c>
      <c r="K686" s="39">
        <v>59</v>
      </c>
      <c r="L686" s="41">
        <v>41679</v>
      </c>
      <c r="O686" s="36">
        <v>41679</v>
      </c>
      <c r="P686" s="39">
        <v>13239</v>
      </c>
      <c r="Q686" s="39"/>
      <c r="R686" s="39">
        <v>646</v>
      </c>
      <c r="S686" s="39">
        <v>102</v>
      </c>
    </row>
    <row r="687" spans="2:19" x14ac:dyDescent="0.15">
      <c r="B687" s="36">
        <v>41684</v>
      </c>
      <c r="C687" s="39">
        <v>13391</v>
      </c>
      <c r="D687" s="39">
        <v>6370</v>
      </c>
      <c r="E687" s="39">
        <f t="shared" si="10"/>
        <v>7021</v>
      </c>
      <c r="F687" s="39"/>
      <c r="G687" s="39"/>
      <c r="H687" s="39"/>
      <c r="I687" s="39"/>
      <c r="J687" s="39">
        <v>539</v>
      </c>
      <c r="K687" s="39">
        <v>77</v>
      </c>
      <c r="L687" s="41">
        <v>41679</v>
      </c>
      <c r="O687" s="36">
        <v>41680</v>
      </c>
      <c r="P687" s="39">
        <v>11130</v>
      </c>
      <c r="Q687" s="39"/>
      <c r="R687" s="39">
        <v>671</v>
      </c>
      <c r="S687" s="39">
        <v>120</v>
      </c>
    </row>
    <row r="688" spans="2:19" x14ac:dyDescent="0.15">
      <c r="B688" s="36">
        <v>41685</v>
      </c>
      <c r="C688" s="39">
        <v>13561</v>
      </c>
      <c r="D688" s="39">
        <v>9944</v>
      </c>
      <c r="E688" s="39">
        <f t="shared" si="10"/>
        <v>3617</v>
      </c>
      <c r="F688" s="39"/>
      <c r="G688" s="39"/>
      <c r="H688" s="39"/>
      <c r="I688" s="39"/>
      <c r="J688" s="39">
        <v>668</v>
      </c>
      <c r="K688" s="39">
        <v>95</v>
      </c>
      <c r="L688" s="41">
        <v>41679</v>
      </c>
      <c r="O688" s="36">
        <v>41681</v>
      </c>
      <c r="P688" s="39">
        <v>16131</v>
      </c>
      <c r="Q688" s="39"/>
      <c r="R688" s="39">
        <v>869</v>
      </c>
      <c r="S688" s="39">
        <v>84</v>
      </c>
    </row>
    <row r="689" spans="2:19" x14ac:dyDescent="0.15">
      <c r="B689" s="36">
        <v>41686</v>
      </c>
      <c r="C689" s="39">
        <v>17672</v>
      </c>
      <c r="D689" s="39">
        <v>12156</v>
      </c>
      <c r="E689" s="39">
        <f t="shared" si="10"/>
        <v>5516</v>
      </c>
      <c r="F689" s="39"/>
      <c r="G689" s="39"/>
      <c r="H689" s="39"/>
      <c r="I689" s="39"/>
      <c r="J689" s="39">
        <v>814</v>
      </c>
      <c r="K689" s="39">
        <v>116</v>
      </c>
      <c r="L689" s="41">
        <v>41686</v>
      </c>
      <c r="O689" s="36">
        <v>41682</v>
      </c>
      <c r="P689" s="39">
        <v>10374</v>
      </c>
      <c r="Q689" s="39"/>
      <c r="R689" s="39">
        <v>501</v>
      </c>
      <c r="S689" s="39">
        <v>78</v>
      </c>
    </row>
    <row r="690" spans="2:19" x14ac:dyDescent="0.15">
      <c r="B690" s="36">
        <v>41687</v>
      </c>
      <c r="C690" s="39">
        <v>10306</v>
      </c>
      <c r="D690" s="39">
        <v>7122</v>
      </c>
      <c r="E690" s="39">
        <f t="shared" si="10"/>
        <v>3184</v>
      </c>
      <c r="F690" s="39"/>
      <c r="G690" s="39"/>
      <c r="H690" s="39"/>
      <c r="I690" s="39"/>
      <c r="J690" s="39">
        <v>562</v>
      </c>
      <c r="K690" s="39">
        <v>80</v>
      </c>
      <c r="L690" s="41">
        <v>41686</v>
      </c>
      <c r="O690" s="36">
        <v>41683</v>
      </c>
      <c r="P690" s="39">
        <v>10589</v>
      </c>
      <c r="Q690" s="39"/>
      <c r="R690" s="39">
        <v>415</v>
      </c>
      <c r="S690" s="39">
        <v>76</v>
      </c>
    </row>
    <row r="691" spans="2:19" x14ac:dyDescent="0.15">
      <c r="B691" s="36">
        <v>41688</v>
      </c>
      <c r="C691" s="39">
        <v>10398</v>
      </c>
      <c r="D691" s="39">
        <v>7407</v>
      </c>
      <c r="E691" s="39">
        <f t="shared" si="10"/>
        <v>2991</v>
      </c>
      <c r="F691" s="39"/>
      <c r="G691" s="39"/>
      <c r="H691" s="39"/>
      <c r="I691" s="39"/>
      <c r="J691" s="39">
        <v>547</v>
      </c>
      <c r="K691" s="39">
        <v>78</v>
      </c>
      <c r="L691" s="41">
        <v>41686</v>
      </c>
      <c r="O691" s="36">
        <v>41684</v>
      </c>
      <c r="P691" s="39">
        <v>13391</v>
      </c>
      <c r="Q691" s="39"/>
      <c r="R691" s="39">
        <v>539</v>
      </c>
      <c r="S691" s="39">
        <v>85</v>
      </c>
    </row>
    <row r="692" spans="2:19" x14ac:dyDescent="0.15">
      <c r="B692" s="36">
        <v>41689</v>
      </c>
      <c r="C692" s="39">
        <v>10730</v>
      </c>
      <c r="D692" s="39">
        <v>8589</v>
      </c>
      <c r="E692" s="39">
        <f t="shared" si="10"/>
        <v>2141</v>
      </c>
      <c r="F692" s="39"/>
      <c r="G692" s="39"/>
      <c r="H692" s="39"/>
      <c r="I692" s="39"/>
      <c r="J692" s="39">
        <v>642</v>
      </c>
      <c r="K692" s="39">
        <v>91</v>
      </c>
      <c r="L692" s="41">
        <v>41686</v>
      </c>
      <c r="O692" s="36">
        <v>41685</v>
      </c>
      <c r="P692" s="39">
        <v>13561</v>
      </c>
      <c r="Q692" s="39"/>
      <c r="R692" s="39">
        <v>668</v>
      </c>
      <c r="S692" s="39">
        <v>82</v>
      </c>
    </row>
    <row r="693" spans="2:19" x14ac:dyDescent="0.15">
      <c r="B693" s="36">
        <v>41690</v>
      </c>
      <c r="C693" s="39">
        <v>10257</v>
      </c>
      <c r="D693" s="39">
        <v>8875</v>
      </c>
      <c r="E693" s="39">
        <f t="shared" si="10"/>
        <v>1382</v>
      </c>
      <c r="F693" s="39"/>
      <c r="G693" s="39"/>
      <c r="H693" s="39"/>
      <c r="I693" s="39"/>
      <c r="J693" s="39">
        <v>628</v>
      </c>
      <c r="K693" s="39">
        <v>89</v>
      </c>
      <c r="L693" s="41">
        <v>41686</v>
      </c>
      <c r="O693" s="36">
        <v>41686</v>
      </c>
      <c r="P693" s="39">
        <v>17672</v>
      </c>
      <c r="Q693" s="39"/>
      <c r="R693" s="39">
        <v>814</v>
      </c>
      <c r="S693" s="39">
        <v>95</v>
      </c>
    </row>
    <row r="694" spans="2:19" x14ac:dyDescent="0.15">
      <c r="B694" s="36">
        <v>41691</v>
      </c>
      <c r="C694" s="39">
        <v>12569</v>
      </c>
      <c r="D694" s="39">
        <v>8872</v>
      </c>
      <c r="E694" s="39">
        <f t="shared" si="10"/>
        <v>3697</v>
      </c>
      <c r="F694" s="39"/>
      <c r="G694" s="39"/>
      <c r="H694" s="39"/>
      <c r="I694" s="39"/>
      <c r="J694" s="39">
        <v>744</v>
      </c>
      <c r="K694" s="39">
        <v>106</v>
      </c>
      <c r="L694" s="41">
        <v>41686</v>
      </c>
      <c r="O694" s="36">
        <v>41687</v>
      </c>
      <c r="P694" s="39">
        <v>10306</v>
      </c>
      <c r="Q694" s="39"/>
      <c r="R694" s="39">
        <v>562</v>
      </c>
      <c r="S694" s="39">
        <v>118</v>
      </c>
    </row>
    <row r="695" spans="2:19" x14ac:dyDescent="0.15">
      <c r="B695" s="36">
        <v>41692</v>
      </c>
      <c r="C695" s="39">
        <v>14026</v>
      </c>
      <c r="D695" s="39">
        <v>11062</v>
      </c>
      <c r="E695" s="39">
        <f t="shared" si="10"/>
        <v>2964</v>
      </c>
      <c r="F695" s="39"/>
      <c r="G695" s="39"/>
      <c r="H695" s="39"/>
      <c r="I695" s="39"/>
      <c r="J695" s="39">
        <v>714</v>
      </c>
      <c r="K695" s="39">
        <v>102</v>
      </c>
      <c r="L695" s="41">
        <v>41686</v>
      </c>
      <c r="O695" s="36">
        <v>41688</v>
      </c>
      <c r="P695" s="39">
        <v>10398</v>
      </c>
      <c r="Q695" s="39"/>
      <c r="R695" s="39">
        <v>547</v>
      </c>
      <c r="S695" s="39">
        <v>89</v>
      </c>
    </row>
    <row r="696" spans="2:19" x14ac:dyDescent="0.15">
      <c r="B696" s="36">
        <v>41693</v>
      </c>
      <c r="C696" s="39">
        <v>18404</v>
      </c>
      <c r="D696" s="39">
        <v>13736</v>
      </c>
      <c r="E696" s="39">
        <f t="shared" si="10"/>
        <v>4668</v>
      </c>
      <c r="F696" s="39"/>
      <c r="G696" s="39"/>
      <c r="H696" s="39"/>
      <c r="I696" s="39"/>
      <c r="J696" s="39">
        <v>842</v>
      </c>
      <c r="K696" s="39">
        <v>120</v>
      </c>
      <c r="L696" s="41">
        <v>41693</v>
      </c>
      <c r="O696" s="36">
        <v>41689</v>
      </c>
      <c r="P696" s="39">
        <v>10730</v>
      </c>
      <c r="Q696" s="39"/>
      <c r="R696" s="39">
        <v>642</v>
      </c>
      <c r="S696" s="39">
        <v>62</v>
      </c>
    </row>
    <row r="697" spans="2:19" x14ac:dyDescent="0.15">
      <c r="B697" s="36">
        <v>41694</v>
      </c>
      <c r="C697" s="39">
        <v>10342</v>
      </c>
      <c r="D697" s="39">
        <v>6391</v>
      </c>
      <c r="E697" s="39">
        <f t="shared" si="10"/>
        <v>3951</v>
      </c>
      <c r="F697" s="39"/>
      <c r="G697" s="39"/>
      <c r="H697" s="39"/>
      <c r="I697" s="39"/>
      <c r="J697" s="39">
        <v>594</v>
      </c>
      <c r="K697" s="39">
        <v>84</v>
      </c>
      <c r="L697" s="41">
        <v>41693</v>
      </c>
      <c r="O697" s="36">
        <v>41690</v>
      </c>
      <c r="P697" s="39">
        <v>10257</v>
      </c>
      <c r="Q697" s="39"/>
      <c r="R697" s="39">
        <v>628</v>
      </c>
      <c r="S697" s="39">
        <v>74</v>
      </c>
    </row>
    <row r="698" spans="2:19" x14ac:dyDescent="0.15">
      <c r="B698" s="36">
        <v>41695</v>
      </c>
      <c r="C698" s="39">
        <v>11351</v>
      </c>
      <c r="D698" s="39">
        <v>5727</v>
      </c>
      <c r="E698" s="39">
        <f t="shared" si="10"/>
        <v>5624</v>
      </c>
      <c r="F698" s="39"/>
      <c r="G698" s="39"/>
      <c r="H698" s="39"/>
      <c r="I698" s="39"/>
      <c r="J698" s="39">
        <v>551</v>
      </c>
      <c r="K698" s="39">
        <v>78</v>
      </c>
      <c r="L698" s="41">
        <v>41693</v>
      </c>
      <c r="O698" s="36">
        <v>41691</v>
      </c>
      <c r="P698" s="39">
        <v>12569</v>
      </c>
      <c r="Q698" s="39"/>
      <c r="R698" s="39">
        <v>744</v>
      </c>
      <c r="S698" s="39">
        <v>56</v>
      </c>
    </row>
    <row r="699" spans="2:19" x14ac:dyDescent="0.15">
      <c r="B699" s="36">
        <v>41696</v>
      </c>
      <c r="C699" s="39">
        <v>10386</v>
      </c>
      <c r="D699" s="39">
        <v>6966</v>
      </c>
      <c r="E699" s="39">
        <f t="shared" si="10"/>
        <v>3420</v>
      </c>
      <c r="F699" s="39"/>
      <c r="G699" s="39"/>
      <c r="H699" s="39"/>
      <c r="I699" s="39"/>
      <c r="J699" s="39">
        <v>535</v>
      </c>
      <c r="K699" s="39">
        <v>76</v>
      </c>
      <c r="L699" s="41">
        <v>41693</v>
      </c>
      <c r="O699" s="36">
        <v>41692</v>
      </c>
      <c r="P699" s="39">
        <v>14026</v>
      </c>
      <c r="Q699" s="39"/>
      <c r="R699" s="39">
        <v>714</v>
      </c>
      <c r="S699" s="39">
        <v>72</v>
      </c>
    </row>
    <row r="700" spans="2:19" x14ac:dyDescent="0.15">
      <c r="B700" s="36">
        <v>41697</v>
      </c>
      <c r="C700" s="39">
        <v>12031</v>
      </c>
      <c r="D700" s="39">
        <v>6387</v>
      </c>
      <c r="E700" s="39">
        <f t="shared" si="10"/>
        <v>5644</v>
      </c>
      <c r="F700" s="39"/>
      <c r="G700" s="39"/>
      <c r="H700" s="39"/>
      <c r="I700" s="39"/>
      <c r="J700" s="39">
        <v>595</v>
      </c>
      <c r="K700" s="39">
        <v>85</v>
      </c>
      <c r="L700" s="41">
        <v>41693</v>
      </c>
      <c r="O700" s="36">
        <v>41693</v>
      </c>
      <c r="P700" s="39">
        <v>18404</v>
      </c>
      <c r="Q700" s="39"/>
      <c r="R700" s="39">
        <v>842</v>
      </c>
      <c r="S700" s="39">
        <v>103</v>
      </c>
    </row>
    <row r="701" spans="2:19" x14ac:dyDescent="0.15">
      <c r="B701" s="36">
        <v>41698</v>
      </c>
      <c r="C701" s="39">
        <v>11749</v>
      </c>
      <c r="D701" s="39">
        <v>8420</v>
      </c>
      <c r="E701" s="39">
        <f t="shared" si="10"/>
        <v>3329</v>
      </c>
      <c r="F701" s="39"/>
      <c r="G701" s="39"/>
      <c r="H701" s="39"/>
      <c r="I701" s="39"/>
      <c r="J701" s="39">
        <v>578</v>
      </c>
      <c r="K701" s="39">
        <v>82</v>
      </c>
      <c r="L701" s="41">
        <v>41693</v>
      </c>
      <c r="O701" s="36">
        <v>41694</v>
      </c>
      <c r="P701" s="39">
        <v>10342</v>
      </c>
      <c r="Q701" s="39"/>
      <c r="R701" s="39">
        <v>594</v>
      </c>
      <c r="S701" s="39">
        <v>95</v>
      </c>
    </row>
    <row r="702" spans="2:19" x14ac:dyDescent="0.15">
      <c r="B702" s="36">
        <v>41699</v>
      </c>
      <c r="C702" s="39">
        <v>14519</v>
      </c>
      <c r="D702" s="39">
        <v>9465</v>
      </c>
      <c r="E702" s="39">
        <f t="shared" si="10"/>
        <v>5054</v>
      </c>
      <c r="F702" s="39"/>
      <c r="G702" s="39"/>
      <c r="H702" s="39"/>
      <c r="I702" s="39"/>
      <c r="J702" s="39">
        <v>668</v>
      </c>
      <c r="K702" s="39">
        <v>95</v>
      </c>
      <c r="L702" s="41">
        <v>41693</v>
      </c>
      <c r="O702" s="36">
        <v>41695</v>
      </c>
      <c r="P702" s="39">
        <v>11351</v>
      </c>
      <c r="Q702" s="39"/>
      <c r="R702" s="39">
        <v>551</v>
      </c>
      <c r="S702" s="39">
        <v>90</v>
      </c>
    </row>
    <row r="703" spans="2:19" x14ac:dyDescent="0.15">
      <c r="B703" s="36">
        <v>41700</v>
      </c>
      <c r="C703" s="39">
        <v>17185</v>
      </c>
      <c r="D703" s="39">
        <v>13295</v>
      </c>
      <c r="E703" s="39">
        <f t="shared" si="10"/>
        <v>3890</v>
      </c>
      <c r="F703" s="39"/>
      <c r="G703" s="39"/>
      <c r="H703" s="39"/>
      <c r="I703" s="39"/>
      <c r="J703" s="39">
        <v>829</v>
      </c>
      <c r="K703" s="39">
        <v>118</v>
      </c>
      <c r="L703" s="41">
        <v>41700</v>
      </c>
      <c r="O703" s="36">
        <v>41696</v>
      </c>
      <c r="P703" s="39">
        <v>10386</v>
      </c>
      <c r="Q703" s="39"/>
      <c r="R703" s="39">
        <v>535</v>
      </c>
      <c r="S703" s="39">
        <v>87</v>
      </c>
    </row>
    <row r="704" spans="2:19" x14ac:dyDescent="0.15">
      <c r="B704" s="36">
        <v>41701</v>
      </c>
      <c r="C704" s="39">
        <v>10419</v>
      </c>
      <c r="D704" s="39">
        <v>8949</v>
      </c>
      <c r="E704" s="39">
        <f t="shared" si="10"/>
        <v>1470</v>
      </c>
      <c r="F704" s="39"/>
      <c r="G704" s="39"/>
      <c r="H704" s="39"/>
      <c r="I704" s="39"/>
      <c r="J704" s="39">
        <v>624</v>
      </c>
      <c r="K704" s="39">
        <v>89</v>
      </c>
      <c r="L704" s="41">
        <v>41700</v>
      </c>
      <c r="O704" s="36">
        <v>41697</v>
      </c>
      <c r="P704" s="39">
        <v>12031</v>
      </c>
      <c r="Q704" s="39"/>
      <c r="R704" s="39">
        <v>595</v>
      </c>
      <c r="S704" s="39">
        <v>95</v>
      </c>
    </row>
    <row r="705" spans="2:19" x14ac:dyDescent="0.15">
      <c r="B705" s="36">
        <v>41702</v>
      </c>
      <c r="C705" s="39">
        <v>10058</v>
      </c>
      <c r="D705" s="39">
        <v>6054</v>
      </c>
      <c r="E705" s="39">
        <f t="shared" si="10"/>
        <v>4004</v>
      </c>
      <c r="F705" s="39"/>
      <c r="G705" s="39"/>
      <c r="H705" s="39"/>
      <c r="I705" s="39"/>
      <c r="J705" s="39">
        <v>434</v>
      </c>
      <c r="K705" s="39">
        <v>62</v>
      </c>
      <c r="L705" s="41">
        <v>41700</v>
      </c>
      <c r="O705" s="36">
        <v>41698</v>
      </c>
      <c r="P705" s="39">
        <v>11749</v>
      </c>
      <c r="Q705" s="39"/>
      <c r="R705" s="39">
        <v>578</v>
      </c>
      <c r="S705" s="39">
        <v>85</v>
      </c>
    </row>
    <row r="706" spans="2:19" x14ac:dyDescent="0.15">
      <c r="B706" s="36">
        <v>41703</v>
      </c>
      <c r="C706" s="39">
        <v>10015</v>
      </c>
      <c r="D706" s="39">
        <v>6085</v>
      </c>
      <c r="E706" s="39">
        <f t="shared" si="10"/>
        <v>3930</v>
      </c>
      <c r="F706" s="39"/>
      <c r="G706" s="39"/>
      <c r="H706" s="39"/>
      <c r="I706" s="39"/>
      <c r="J706" s="39">
        <v>522</v>
      </c>
      <c r="K706" s="39">
        <v>74</v>
      </c>
      <c r="L706" s="41">
        <v>41700</v>
      </c>
      <c r="O706" s="36">
        <v>41699</v>
      </c>
      <c r="P706" s="39">
        <v>14519</v>
      </c>
      <c r="Q706" s="39"/>
      <c r="R706" s="39">
        <v>668</v>
      </c>
      <c r="S706" s="39">
        <v>92</v>
      </c>
    </row>
    <row r="707" spans="2:19" x14ac:dyDescent="0.15">
      <c r="B707" s="36">
        <v>41704</v>
      </c>
      <c r="C707" s="39">
        <v>10218</v>
      </c>
      <c r="D707" s="39">
        <v>4370</v>
      </c>
      <c r="E707" s="39">
        <f t="shared" si="10"/>
        <v>5848</v>
      </c>
      <c r="F707" s="39"/>
      <c r="G707" s="39"/>
      <c r="H707" s="39"/>
      <c r="I707" s="39"/>
      <c r="J707" s="39">
        <v>393</v>
      </c>
      <c r="K707" s="39">
        <v>56</v>
      </c>
      <c r="L707" s="41">
        <v>41700</v>
      </c>
      <c r="O707" s="36">
        <v>41700</v>
      </c>
      <c r="P707" s="39">
        <v>17185</v>
      </c>
      <c r="Q707" s="39"/>
      <c r="R707" s="39">
        <v>829</v>
      </c>
      <c r="S707" s="39">
        <v>119</v>
      </c>
    </row>
    <row r="708" spans="2:19" x14ac:dyDescent="0.15">
      <c r="B708" s="36">
        <v>41705</v>
      </c>
      <c r="C708" s="39">
        <v>11902</v>
      </c>
      <c r="D708" s="39">
        <v>4877</v>
      </c>
      <c r="E708" s="39">
        <f t="shared" si="10"/>
        <v>7025</v>
      </c>
      <c r="F708" s="39"/>
      <c r="G708" s="39"/>
      <c r="H708" s="39"/>
      <c r="I708" s="39"/>
      <c r="J708" s="39">
        <v>508</v>
      </c>
      <c r="K708" s="39">
        <v>72</v>
      </c>
      <c r="L708" s="41">
        <v>41700</v>
      </c>
      <c r="O708" s="36">
        <v>41701</v>
      </c>
      <c r="P708" s="39">
        <v>10419</v>
      </c>
      <c r="Q708" s="39"/>
      <c r="R708" s="39">
        <v>624</v>
      </c>
      <c r="S708" s="39">
        <v>78</v>
      </c>
    </row>
    <row r="709" spans="2:19" x14ac:dyDescent="0.15">
      <c r="B709" s="36">
        <v>41706</v>
      </c>
      <c r="C709" s="39">
        <v>14772</v>
      </c>
      <c r="D709" s="39">
        <v>10662</v>
      </c>
      <c r="E709" s="39">
        <f t="shared" si="10"/>
        <v>4110</v>
      </c>
      <c r="F709" s="39"/>
      <c r="G709" s="39"/>
      <c r="H709" s="39"/>
      <c r="I709" s="39"/>
      <c r="J709" s="39">
        <v>723</v>
      </c>
      <c r="K709" s="39">
        <v>103</v>
      </c>
      <c r="L709" s="41">
        <v>41700</v>
      </c>
      <c r="O709" s="36">
        <v>41702</v>
      </c>
      <c r="P709" s="39">
        <v>10058</v>
      </c>
      <c r="Q709" s="39"/>
      <c r="R709" s="39">
        <v>434</v>
      </c>
      <c r="S709" s="39">
        <v>92</v>
      </c>
    </row>
    <row r="710" spans="2:19" x14ac:dyDescent="0.15">
      <c r="B710" s="36">
        <v>41707</v>
      </c>
      <c r="C710" s="39">
        <v>15266</v>
      </c>
      <c r="D710" s="39">
        <v>10874</v>
      </c>
      <c r="E710" s="39">
        <f t="shared" si="10"/>
        <v>4392</v>
      </c>
      <c r="F710" s="39"/>
      <c r="G710" s="39"/>
      <c r="H710" s="39"/>
      <c r="I710" s="39"/>
      <c r="J710" s="39">
        <v>668</v>
      </c>
      <c r="K710" s="39">
        <v>95</v>
      </c>
      <c r="L710" s="41">
        <v>41707</v>
      </c>
      <c r="O710" s="36">
        <v>41703</v>
      </c>
      <c r="P710" s="39">
        <v>10015</v>
      </c>
      <c r="Q710" s="39"/>
      <c r="R710" s="39">
        <v>522</v>
      </c>
      <c r="S710" s="39">
        <v>73</v>
      </c>
    </row>
    <row r="711" spans="2:19" x14ac:dyDescent="0.15">
      <c r="B711" s="36">
        <v>41708</v>
      </c>
      <c r="C711" s="39">
        <v>10306</v>
      </c>
      <c r="D711" s="39">
        <v>8933</v>
      </c>
      <c r="E711" s="39">
        <f t="shared" si="10"/>
        <v>1373</v>
      </c>
      <c r="F711" s="39"/>
      <c r="G711" s="39"/>
      <c r="H711" s="39"/>
      <c r="I711" s="39"/>
      <c r="J711" s="39">
        <v>632</v>
      </c>
      <c r="K711" s="39">
        <v>90</v>
      </c>
      <c r="L711" s="41">
        <v>41707</v>
      </c>
      <c r="O711" s="36">
        <v>41704</v>
      </c>
      <c r="P711" s="39">
        <v>10218</v>
      </c>
      <c r="Q711" s="39"/>
      <c r="R711" s="39">
        <v>393</v>
      </c>
      <c r="S711" s="39">
        <v>78</v>
      </c>
    </row>
    <row r="712" spans="2:19" x14ac:dyDescent="0.15">
      <c r="B712" s="36">
        <v>41709</v>
      </c>
      <c r="C712" s="39">
        <v>10045</v>
      </c>
      <c r="D712" s="39">
        <v>7764</v>
      </c>
      <c r="E712" s="39">
        <f t="shared" si="10"/>
        <v>2281</v>
      </c>
      <c r="F712" s="39"/>
      <c r="G712" s="39"/>
      <c r="H712" s="39"/>
      <c r="I712" s="39"/>
      <c r="J712" s="39">
        <v>609</v>
      </c>
      <c r="K712" s="39">
        <v>87</v>
      </c>
      <c r="L712" s="41">
        <v>41707</v>
      </c>
      <c r="O712" s="36">
        <v>41705</v>
      </c>
      <c r="P712" s="39">
        <v>11902</v>
      </c>
      <c r="Q712" s="39"/>
      <c r="R712" s="39">
        <v>508</v>
      </c>
      <c r="S712" s="39">
        <v>92</v>
      </c>
    </row>
    <row r="713" spans="2:19" x14ac:dyDescent="0.15">
      <c r="B713" s="36">
        <v>41710</v>
      </c>
      <c r="C713" s="39">
        <v>11299</v>
      </c>
      <c r="D713" s="39">
        <v>7856</v>
      </c>
      <c r="E713" s="39">
        <f t="shared" si="10"/>
        <v>3443</v>
      </c>
      <c r="F713" s="39"/>
      <c r="G713" s="39"/>
      <c r="H713" s="39"/>
      <c r="I713" s="39"/>
      <c r="J713" s="39">
        <v>669</v>
      </c>
      <c r="K713" s="39">
        <v>95</v>
      </c>
      <c r="L713" s="41">
        <v>41707</v>
      </c>
      <c r="O713" s="36">
        <v>41706</v>
      </c>
      <c r="P713" s="39">
        <v>14772</v>
      </c>
      <c r="Q713" s="39"/>
      <c r="R713" s="39">
        <v>723</v>
      </c>
      <c r="S713" s="39">
        <v>77</v>
      </c>
    </row>
    <row r="714" spans="2:19" x14ac:dyDescent="0.15">
      <c r="B714" s="36">
        <v>41711</v>
      </c>
      <c r="C714" s="39">
        <v>11687</v>
      </c>
      <c r="D714" s="39">
        <v>8888</v>
      </c>
      <c r="E714" s="39">
        <f t="shared" si="10"/>
        <v>2799</v>
      </c>
      <c r="F714" s="39"/>
      <c r="G714" s="39"/>
      <c r="H714" s="39"/>
      <c r="I714" s="39"/>
      <c r="J714" s="39">
        <v>599</v>
      </c>
      <c r="K714" s="39">
        <v>85</v>
      </c>
      <c r="L714" s="41">
        <v>41707</v>
      </c>
      <c r="O714" s="36">
        <v>41707</v>
      </c>
      <c r="P714" s="39">
        <v>15266</v>
      </c>
      <c r="Q714" s="39"/>
      <c r="R714" s="39">
        <v>668</v>
      </c>
      <c r="S714" s="39">
        <v>76</v>
      </c>
    </row>
    <row r="715" spans="2:19" x14ac:dyDescent="0.15">
      <c r="B715" s="36">
        <v>41712</v>
      </c>
      <c r="C715" s="39">
        <v>12122</v>
      </c>
      <c r="D715" s="39">
        <v>8501</v>
      </c>
      <c r="E715" s="39">
        <f t="shared" si="10"/>
        <v>3621</v>
      </c>
      <c r="F715" s="39"/>
      <c r="G715" s="39"/>
      <c r="H715" s="39"/>
      <c r="I715" s="39"/>
      <c r="J715" s="39">
        <v>646</v>
      </c>
      <c r="K715" s="39">
        <v>92</v>
      </c>
      <c r="L715" s="41">
        <v>41707</v>
      </c>
      <c r="O715" s="36">
        <v>41708</v>
      </c>
      <c r="P715" s="39">
        <v>10306</v>
      </c>
      <c r="Q715" s="39"/>
      <c r="R715" s="39">
        <v>632</v>
      </c>
      <c r="S715" s="39">
        <v>94</v>
      </c>
    </row>
    <row r="716" spans="2:19" x14ac:dyDescent="0.15">
      <c r="B716" s="36">
        <v>41713</v>
      </c>
      <c r="C716" s="39">
        <v>18826</v>
      </c>
      <c r="D716" s="39">
        <v>13635</v>
      </c>
      <c r="E716" s="39">
        <f t="shared" si="10"/>
        <v>5191</v>
      </c>
      <c r="F716" s="39"/>
      <c r="G716" s="39"/>
      <c r="H716" s="39"/>
      <c r="I716" s="39"/>
      <c r="J716" s="39">
        <v>839</v>
      </c>
      <c r="K716" s="39">
        <v>119</v>
      </c>
      <c r="L716" s="41">
        <v>41707</v>
      </c>
      <c r="O716" s="36">
        <v>41709</v>
      </c>
      <c r="P716" s="39">
        <v>10045</v>
      </c>
      <c r="Q716" s="39"/>
      <c r="R716" s="39">
        <v>609</v>
      </c>
      <c r="S716" s="39">
        <v>155</v>
      </c>
    </row>
    <row r="717" spans="2:19" x14ac:dyDescent="0.15">
      <c r="B717" s="36">
        <v>41714</v>
      </c>
      <c r="C717" s="39">
        <v>12610</v>
      </c>
      <c r="D717" s="39">
        <v>7019</v>
      </c>
      <c r="E717" s="39">
        <f t="shared" si="10"/>
        <v>5591</v>
      </c>
      <c r="F717" s="39"/>
      <c r="G717" s="39"/>
      <c r="H717" s="39"/>
      <c r="I717" s="39"/>
      <c r="J717" s="39">
        <v>550</v>
      </c>
      <c r="K717" s="39">
        <v>78</v>
      </c>
      <c r="L717" s="41">
        <v>41714</v>
      </c>
      <c r="O717" s="36">
        <v>41710</v>
      </c>
      <c r="P717" s="39">
        <v>11299</v>
      </c>
      <c r="Q717" s="39"/>
      <c r="R717" s="39">
        <v>669</v>
      </c>
      <c r="S717" s="39">
        <v>101</v>
      </c>
    </row>
    <row r="718" spans="2:19" x14ac:dyDescent="0.15">
      <c r="B718" s="36">
        <v>41715</v>
      </c>
      <c r="C718" s="39">
        <v>10660</v>
      </c>
      <c r="D718" s="39">
        <v>9232</v>
      </c>
      <c r="E718" s="39">
        <f t="shared" si="10"/>
        <v>1428</v>
      </c>
      <c r="F718" s="39"/>
      <c r="G718" s="39"/>
      <c r="H718" s="39"/>
      <c r="I718" s="39"/>
      <c r="J718" s="39">
        <v>644</v>
      </c>
      <c r="K718" s="39">
        <v>92</v>
      </c>
      <c r="L718" s="41">
        <v>41714</v>
      </c>
      <c r="O718" s="36">
        <v>41711</v>
      </c>
      <c r="P718" s="39">
        <v>11687</v>
      </c>
      <c r="Q718" s="39"/>
      <c r="R718" s="39">
        <v>599</v>
      </c>
      <c r="S718" s="39">
        <v>74</v>
      </c>
    </row>
    <row r="719" spans="2:19" x14ac:dyDescent="0.15">
      <c r="B719" s="36">
        <v>41716</v>
      </c>
      <c r="C719" s="39">
        <v>10374</v>
      </c>
      <c r="D719" s="39">
        <v>5768</v>
      </c>
      <c r="E719" s="39">
        <f t="shared" si="10"/>
        <v>4606</v>
      </c>
      <c r="F719" s="39"/>
      <c r="G719" s="39"/>
      <c r="H719" s="39"/>
      <c r="I719" s="39"/>
      <c r="J719" s="39">
        <v>511</v>
      </c>
      <c r="K719" s="39">
        <v>73</v>
      </c>
      <c r="L719" s="41">
        <v>41714</v>
      </c>
      <c r="O719" s="36">
        <v>41712</v>
      </c>
      <c r="P719" s="39">
        <v>12122</v>
      </c>
      <c r="Q719" s="39"/>
      <c r="R719" s="39">
        <v>646</v>
      </c>
      <c r="S719" s="39">
        <v>90</v>
      </c>
    </row>
    <row r="720" spans="2:19" x14ac:dyDescent="0.15">
      <c r="B720" s="36">
        <v>41717</v>
      </c>
      <c r="C720" s="39">
        <v>10095</v>
      </c>
      <c r="D720" s="39">
        <v>6382</v>
      </c>
      <c r="E720" s="39">
        <f t="shared" ref="E720:E783" si="11">C720-D720</f>
        <v>3713</v>
      </c>
      <c r="F720" s="39"/>
      <c r="G720" s="39"/>
      <c r="H720" s="39"/>
      <c r="I720" s="39"/>
      <c r="J720" s="39">
        <v>546</v>
      </c>
      <c r="K720" s="39">
        <v>78</v>
      </c>
      <c r="L720" s="41">
        <v>41714</v>
      </c>
      <c r="O720" s="36">
        <v>41713</v>
      </c>
      <c r="P720" s="39">
        <v>18826</v>
      </c>
      <c r="Q720" s="39"/>
      <c r="R720" s="39">
        <v>839</v>
      </c>
      <c r="S720" s="39">
        <v>93</v>
      </c>
    </row>
    <row r="721" spans="2:19" x14ac:dyDescent="0.15">
      <c r="B721" s="36">
        <v>41718</v>
      </c>
      <c r="C721" s="39">
        <v>13465</v>
      </c>
      <c r="D721" s="39">
        <v>8374</v>
      </c>
      <c r="E721" s="39">
        <f t="shared" si="11"/>
        <v>5091</v>
      </c>
      <c r="F721" s="39"/>
      <c r="G721" s="39"/>
      <c r="H721" s="39"/>
      <c r="I721" s="39"/>
      <c r="J721" s="39">
        <v>645</v>
      </c>
      <c r="K721" s="39">
        <v>92</v>
      </c>
      <c r="L721" s="41">
        <v>41714</v>
      </c>
      <c r="O721" s="36">
        <v>41714</v>
      </c>
      <c r="P721" s="39">
        <v>12610</v>
      </c>
      <c r="Q721" s="39"/>
      <c r="R721" s="39">
        <v>550</v>
      </c>
      <c r="S721" s="39">
        <v>69</v>
      </c>
    </row>
    <row r="722" spans="2:19" x14ac:dyDescent="0.15">
      <c r="B722" s="36">
        <v>41719</v>
      </c>
      <c r="C722" s="39">
        <v>10340</v>
      </c>
      <c r="D722" s="39">
        <v>6888</v>
      </c>
      <c r="E722" s="39">
        <f t="shared" si="11"/>
        <v>3452</v>
      </c>
      <c r="F722" s="39"/>
      <c r="G722" s="39"/>
      <c r="H722" s="39"/>
      <c r="I722" s="39"/>
      <c r="J722" s="39">
        <v>544</v>
      </c>
      <c r="K722" s="39">
        <v>77</v>
      </c>
      <c r="L722" s="41">
        <v>41714</v>
      </c>
      <c r="O722" s="36">
        <v>41715</v>
      </c>
      <c r="P722" s="39">
        <v>10660</v>
      </c>
      <c r="Q722" s="39"/>
      <c r="R722" s="39">
        <v>644</v>
      </c>
      <c r="S722" s="39">
        <v>106</v>
      </c>
    </row>
    <row r="723" spans="2:19" x14ac:dyDescent="0.15">
      <c r="B723" s="36">
        <v>41720</v>
      </c>
      <c r="C723" s="39">
        <v>10245</v>
      </c>
      <c r="D723" s="39">
        <v>6820</v>
      </c>
      <c r="E723" s="39">
        <f t="shared" si="11"/>
        <v>3425</v>
      </c>
      <c r="F723" s="39"/>
      <c r="G723" s="39"/>
      <c r="H723" s="39"/>
      <c r="I723" s="39"/>
      <c r="J723" s="39">
        <v>532</v>
      </c>
      <c r="K723" s="39">
        <v>76</v>
      </c>
      <c r="L723" s="41">
        <v>41714</v>
      </c>
      <c r="O723" s="36">
        <v>41716</v>
      </c>
      <c r="P723" s="39">
        <v>10374</v>
      </c>
      <c r="Q723" s="39"/>
      <c r="R723" s="39">
        <v>511</v>
      </c>
      <c r="S723" s="39">
        <v>80</v>
      </c>
    </row>
    <row r="724" spans="2:19" x14ac:dyDescent="0.15">
      <c r="B724" s="36">
        <v>41721</v>
      </c>
      <c r="C724" s="39">
        <v>12042</v>
      </c>
      <c r="D724" s="39">
        <v>8356</v>
      </c>
      <c r="E724" s="39">
        <f t="shared" si="11"/>
        <v>3686</v>
      </c>
      <c r="F724" s="39"/>
      <c r="G724" s="39"/>
      <c r="H724" s="39"/>
      <c r="I724" s="39"/>
      <c r="J724" s="39">
        <v>660</v>
      </c>
      <c r="K724" s="39">
        <v>94</v>
      </c>
      <c r="L724" s="41">
        <v>41721</v>
      </c>
      <c r="O724" s="36">
        <v>41717</v>
      </c>
      <c r="P724" s="39">
        <v>10095</v>
      </c>
      <c r="Q724" s="39"/>
      <c r="R724" s="39">
        <v>546</v>
      </c>
      <c r="S724" s="39">
        <v>87</v>
      </c>
    </row>
    <row r="725" spans="2:19" x14ac:dyDescent="0.15">
      <c r="B725" s="36">
        <v>41722</v>
      </c>
      <c r="C725" s="39">
        <v>22644</v>
      </c>
      <c r="D725" s="39">
        <v>16201</v>
      </c>
      <c r="E725" s="39">
        <f t="shared" si="11"/>
        <v>6443</v>
      </c>
      <c r="F725" s="39"/>
      <c r="G725" s="39"/>
      <c r="H725" s="39"/>
      <c r="I725" s="39"/>
      <c r="J725" s="39">
        <v>1091</v>
      </c>
      <c r="K725" s="39">
        <v>155</v>
      </c>
      <c r="L725" s="41">
        <v>41721</v>
      </c>
      <c r="O725" s="36">
        <v>41718</v>
      </c>
      <c r="P725" s="39">
        <v>13465</v>
      </c>
      <c r="Q725" s="39"/>
      <c r="R725" s="39">
        <v>645</v>
      </c>
      <c r="S725" s="39">
        <v>77</v>
      </c>
    </row>
    <row r="726" spans="2:19" x14ac:dyDescent="0.15">
      <c r="B726" s="36">
        <v>41723</v>
      </c>
      <c r="C726" s="39">
        <v>14622</v>
      </c>
      <c r="D726" s="39">
        <v>9847</v>
      </c>
      <c r="E726" s="39">
        <f t="shared" si="11"/>
        <v>4775</v>
      </c>
      <c r="F726" s="39"/>
      <c r="G726" s="39"/>
      <c r="H726" s="39"/>
      <c r="I726" s="39"/>
      <c r="J726" s="39">
        <v>708</v>
      </c>
      <c r="K726" s="39">
        <v>101</v>
      </c>
      <c r="L726" s="41">
        <v>41721</v>
      </c>
      <c r="O726" s="36">
        <v>41719</v>
      </c>
      <c r="P726" s="39">
        <v>10340</v>
      </c>
      <c r="Q726" s="39"/>
      <c r="R726" s="39">
        <v>544</v>
      </c>
      <c r="S726" s="39">
        <v>112</v>
      </c>
    </row>
    <row r="727" spans="2:19" x14ac:dyDescent="0.15">
      <c r="B727" s="36">
        <v>41724</v>
      </c>
      <c r="C727" s="39">
        <v>10766</v>
      </c>
      <c r="D727" s="39">
        <v>6454</v>
      </c>
      <c r="E727" s="39">
        <f t="shared" si="11"/>
        <v>4312</v>
      </c>
      <c r="F727" s="39"/>
      <c r="G727" s="39"/>
      <c r="H727" s="39"/>
      <c r="I727" s="39"/>
      <c r="J727" s="39">
        <v>520</v>
      </c>
      <c r="K727" s="39">
        <v>74</v>
      </c>
      <c r="L727" s="41">
        <v>41721</v>
      </c>
      <c r="O727" s="36">
        <v>41720</v>
      </c>
      <c r="P727" s="39">
        <v>10245</v>
      </c>
      <c r="Q727" s="39"/>
      <c r="R727" s="39">
        <v>532</v>
      </c>
      <c r="S727" s="39">
        <v>90</v>
      </c>
    </row>
    <row r="728" spans="2:19" x14ac:dyDescent="0.15">
      <c r="B728" s="36">
        <v>41725</v>
      </c>
      <c r="C728" s="39">
        <v>12867</v>
      </c>
      <c r="D728" s="39">
        <v>8493</v>
      </c>
      <c r="E728" s="39">
        <f t="shared" si="11"/>
        <v>4374</v>
      </c>
      <c r="F728" s="39"/>
      <c r="G728" s="39"/>
      <c r="H728" s="39"/>
      <c r="I728" s="39"/>
      <c r="J728" s="39">
        <v>631</v>
      </c>
      <c r="K728" s="39">
        <v>90</v>
      </c>
      <c r="L728" s="41">
        <v>41721</v>
      </c>
      <c r="O728" s="36">
        <v>41721</v>
      </c>
      <c r="P728" s="39">
        <v>12042</v>
      </c>
      <c r="Q728" s="39"/>
      <c r="R728" s="39">
        <v>660</v>
      </c>
      <c r="S728" s="39">
        <v>143</v>
      </c>
    </row>
    <row r="729" spans="2:19" x14ac:dyDescent="0.15">
      <c r="B729" s="36">
        <v>41726</v>
      </c>
      <c r="C729" s="39">
        <v>11876</v>
      </c>
      <c r="D729" s="39">
        <v>8688</v>
      </c>
      <c r="E729" s="39">
        <f t="shared" si="11"/>
        <v>3188</v>
      </c>
      <c r="F729" s="39"/>
      <c r="G729" s="39"/>
      <c r="H729" s="39"/>
      <c r="I729" s="39"/>
      <c r="J729" s="39">
        <v>652</v>
      </c>
      <c r="K729" s="39">
        <v>93</v>
      </c>
      <c r="L729" s="41">
        <v>41721</v>
      </c>
      <c r="O729" s="36">
        <v>41722</v>
      </c>
      <c r="P729" s="39">
        <v>22644</v>
      </c>
      <c r="Q729" s="39"/>
      <c r="R729" s="39">
        <v>1091</v>
      </c>
      <c r="S729" s="39">
        <v>109</v>
      </c>
    </row>
    <row r="730" spans="2:19" x14ac:dyDescent="0.15">
      <c r="B730" s="36">
        <v>41727</v>
      </c>
      <c r="C730" s="39">
        <v>11362</v>
      </c>
      <c r="D730" s="39">
        <v>5133</v>
      </c>
      <c r="E730" s="39">
        <f t="shared" si="11"/>
        <v>6229</v>
      </c>
      <c r="F730" s="39"/>
      <c r="G730" s="39"/>
      <c r="H730" s="39"/>
      <c r="I730" s="39"/>
      <c r="J730" s="39">
        <v>483</v>
      </c>
      <c r="K730" s="39">
        <v>69</v>
      </c>
      <c r="L730" s="41">
        <v>41721</v>
      </c>
      <c r="O730" s="36">
        <v>41723</v>
      </c>
      <c r="P730" s="39">
        <v>14622</v>
      </c>
      <c r="Q730" s="39"/>
      <c r="R730" s="39">
        <v>708</v>
      </c>
      <c r="S730" s="39">
        <v>84</v>
      </c>
    </row>
    <row r="731" spans="2:19" x14ac:dyDescent="0.15">
      <c r="B731" s="36">
        <v>41728</v>
      </c>
      <c r="C731" s="39">
        <v>16568</v>
      </c>
      <c r="D731" s="39">
        <v>11619</v>
      </c>
      <c r="E731" s="39">
        <f t="shared" si="11"/>
        <v>4949</v>
      </c>
      <c r="F731" s="39"/>
      <c r="G731" s="39"/>
      <c r="H731" s="39"/>
      <c r="I731" s="39"/>
      <c r="J731" s="39">
        <v>748</v>
      </c>
      <c r="K731" s="39">
        <v>106</v>
      </c>
      <c r="L731" s="41">
        <v>41728</v>
      </c>
      <c r="O731" s="36">
        <v>41724</v>
      </c>
      <c r="P731" s="39">
        <v>10766</v>
      </c>
      <c r="Q731" s="39"/>
      <c r="R731" s="39">
        <v>520</v>
      </c>
      <c r="S731" s="39">
        <v>89</v>
      </c>
    </row>
    <row r="732" spans="2:19" x14ac:dyDescent="0.15">
      <c r="B732" s="36">
        <v>41729</v>
      </c>
      <c r="C732" s="39">
        <v>10286</v>
      </c>
      <c r="D732" s="39">
        <v>7396</v>
      </c>
      <c r="E732" s="39">
        <f t="shared" si="11"/>
        <v>2890</v>
      </c>
      <c r="F732" s="39"/>
      <c r="G732" s="39"/>
      <c r="H732" s="39"/>
      <c r="I732" s="39"/>
      <c r="J732" s="39">
        <v>565</v>
      </c>
      <c r="K732" s="39">
        <v>80</v>
      </c>
      <c r="L732" s="41">
        <v>41728</v>
      </c>
      <c r="O732" s="36">
        <v>41725</v>
      </c>
      <c r="P732" s="39">
        <v>12867</v>
      </c>
      <c r="Q732" s="39"/>
      <c r="R732" s="39">
        <v>631</v>
      </c>
      <c r="S732" s="39">
        <v>87</v>
      </c>
    </row>
    <row r="733" spans="2:19" x14ac:dyDescent="0.15">
      <c r="B733" s="36">
        <v>41730</v>
      </c>
      <c r="C733" s="39">
        <v>11712</v>
      </c>
      <c r="D733" s="39">
        <v>7835</v>
      </c>
      <c r="E733" s="39">
        <f t="shared" si="11"/>
        <v>3877</v>
      </c>
      <c r="F733" s="39"/>
      <c r="G733" s="39"/>
      <c r="H733" s="39"/>
      <c r="I733" s="39"/>
      <c r="J733" s="39">
        <v>615</v>
      </c>
      <c r="K733" s="39">
        <v>87</v>
      </c>
      <c r="L733" s="41">
        <v>41728</v>
      </c>
      <c r="O733" s="36">
        <v>41726</v>
      </c>
      <c r="P733" s="39">
        <v>11876</v>
      </c>
      <c r="Q733" s="39"/>
      <c r="R733" s="39">
        <v>652</v>
      </c>
      <c r="S733" s="39">
        <v>90</v>
      </c>
    </row>
    <row r="734" spans="2:19" x14ac:dyDescent="0.15">
      <c r="B734" s="36">
        <v>41731</v>
      </c>
      <c r="C734" s="39">
        <v>10425</v>
      </c>
      <c r="D734" s="39">
        <v>8329</v>
      </c>
      <c r="E734" s="39">
        <f t="shared" si="11"/>
        <v>2096</v>
      </c>
      <c r="F734" s="39"/>
      <c r="G734" s="39"/>
      <c r="H734" s="39"/>
      <c r="I734" s="39"/>
      <c r="J734" s="39">
        <v>542</v>
      </c>
      <c r="K734" s="39">
        <v>77</v>
      </c>
      <c r="L734" s="41">
        <v>41728</v>
      </c>
      <c r="O734" s="36">
        <v>41727</v>
      </c>
      <c r="P734" s="39">
        <v>11362</v>
      </c>
      <c r="Q734" s="39"/>
      <c r="R734" s="39">
        <v>483</v>
      </c>
      <c r="S734" s="39">
        <v>95</v>
      </c>
    </row>
    <row r="735" spans="2:19" x14ac:dyDescent="0.15">
      <c r="B735" s="36">
        <v>41732</v>
      </c>
      <c r="C735" s="39">
        <v>13075</v>
      </c>
      <c r="D735" s="39">
        <v>9522</v>
      </c>
      <c r="E735" s="39">
        <f t="shared" si="11"/>
        <v>3553</v>
      </c>
      <c r="F735" s="39"/>
      <c r="G735" s="39"/>
      <c r="H735" s="39"/>
      <c r="I735" s="39"/>
      <c r="J735" s="39">
        <v>785</v>
      </c>
      <c r="K735" s="39">
        <v>112</v>
      </c>
      <c r="L735" s="41">
        <v>41728</v>
      </c>
      <c r="O735" s="36">
        <v>41728</v>
      </c>
      <c r="P735" s="39">
        <v>16568</v>
      </c>
      <c r="Q735" s="39"/>
      <c r="R735" s="39">
        <v>748</v>
      </c>
      <c r="S735" s="39">
        <v>86</v>
      </c>
    </row>
    <row r="736" spans="2:19" x14ac:dyDescent="0.15">
      <c r="B736" s="36">
        <v>41733</v>
      </c>
      <c r="C736" s="39">
        <v>11412</v>
      </c>
      <c r="D736" s="39">
        <v>9284</v>
      </c>
      <c r="E736" s="39">
        <f t="shared" si="11"/>
        <v>2128</v>
      </c>
      <c r="F736" s="39"/>
      <c r="G736" s="39"/>
      <c r="H736" s="39"/>
      <c r="I736" s="39"/>
      <c r="J736" s="39">
        <v>632</v>
      </c>
      <c r="K736" s="39">
        <v>90</v>
      </c>
      <c r="L736" s="41">
        <v>41728</v>
      </c>
      <c r="O736" s="36">
        <v>41729</v>
      </c>
      <c r="P736" s="39">
        <v>10286</v>
      </c>
      <c r="Q736" s="39"/>
      <c r="R736" s="39">
        <v>565</v>
      </c>
      <c r="S736" s="39">
        <v>110</v>
      </c>
    </row>
    <row r="737" spans="2:19" x14ac:dyDescent="0.15">
      <c r="B737" s="36">
        <v>41734</v>
      </c>
      <c r="C737" s="39">
        <v>20991</v>
      </c>
      <c r="D737" s="39">
        <v>15113</v>
      </c>
      <c r="E737" s="39">
        <f t="shared" si="11"/>
        <v>5878</v>
      </c>
      <c r="F737" s="39"/>
      <c r="G737" s="39"/>
      <c r="H737" s="39"/>
      <c r="I737" s="39"/>
      <c r="J737" s="39">
        <v>1007</v>
      </c>
      <c r="K737" s="39">
        <v>143</v>
      </c>
      <c r="L737" s="41">
        <v>41728</v>
      </c>
      <c r="O737" s="36">
        <v>41730</v>
      </c>
      <c r="P737" s="39">
        <v>11712</v>
      </c>
      <c r="Q737" s="39"/>
      <c r="R737" s="39">
        <v>615</v>
      </c>
      <c r="S737" s="39">
        <v>102</v>
      </c>
    </row>
    <row r="738" spans="2:19" x14ac:dyDescent="0.15">
      <c r="B738" s="36">
        <v>41735</v>
      </c>
      <c r="C738" s="39">
        <v>16944</v>
      </c>
      <c r="D738" s="39">
        <v>11370</v>
      </c>
      <c r="E738" s="39">
        <f t="shared" si="11"/>
        <v>5574</v>
      </c>
      <c r="F738" s="39"/>
      <c r="G738" s="39"/>
      <c r="H738" s="39"/>
      <c r="I738" s="39"/>
      <c r="J738" s="39">
        <v>765</v>
      </c>
      <c r="K738" s="39">
        <v>109</v>
      </c>
      <c r="L738" s="41">
        <v>41735</v>
      </c>
      <c r="O738" s="36">
        <v>41731</v>
      </c>
      <c r="P738" s="39">
        <v>10425</v>
      </c>
      <c r="Q738" s="39"/>
      <c r="R738" s="39">
        <v>542</v>
      </c>
      <c r="S738" s="39">
        <v>87</v>
      </c>
    </row>
    <row r="739" spans="2:19" x14ac:dyDescent="0.15">
      <c r="B739" s="36">
        <v>41736</v>
      </c>
      <c r="C739" s="39">
        <v>10113</v>
      </c>
      <c r="D739" s="39">
        <v>7634</v>
      </c>
      <c r="E739" s="39">
        <f t="shared" si="11"/>
        <v>2479</v>
      </c>
      <c r="F739" s="39"/>
      <c r="G739" s="39"/>
      <c r="H739" s="39"/>
      <c r="I739" s="39"/>
      <c r="J739" s="39">
        <v>589</v>
      </c>
      <c r="K739" s="39">
        <v>84</v>
      </c>
      <c r="L739" s="41">
        <v>41735</v>
      </c>
      <c r="O739" s="36">
        <v>41732</v>
      </c>
      <c r="P739" s="39">
        <v>13075</v>
      </c>
      <c r="Q739" s="39"/>
      <c r="R739" s="39">
        <v>785</v>
      </c>
      <c r="S739" s="39">
        <v>72</v>
      </c>
    </row>
    <row r="740" spans="2:19" x14ac:dyDescent="0.15">
      <c r="B740" s="36">
        <v>41737</v>
      </c>
      <c r="C740" s="39">
        <v>10249</v>
      </c>
      <c r="D740" s="39">
        <v>8496</v>
      </c>
      <c r="E740" s="39">
        <f t="shared" si="11"/>
        <v>1753</v>
      </c>
      <c r="F740" s="39"/>
      <c r="G740" s="39"/>
      <c r="H740" s="39"/>
      <c r="I740" s="39"/>
      <c r="J740" s="39">
        <v>625</v>
      </c>
      <c r="K740" s="39">
        <v>89</v>
      </c>
      <c r="L740" s="41">
        <v>41735</v>
      </c>
      <c r="O740" s="36">
        <v>41733</v>
      </c>
      <c r="P740" s="39">
        <v>11412</v>
      </c>
      <c r="Q740" s="39"/>
      <c r="R740" s="39">
        <v>632</v>
      </c>
      <c r="S740" s="39">
        <v>77</v>
      </c>
    </row>
    <row r="741" spans="2:19" x14ac:dyDescent="0.15">
      <c r="B741" s="36">
        <v>41738</v>
      </c>
      <c r="C741" s="39">
        <v>10181</v>
      </c>
      <c r="D741" s="39">
        <v>8177</v>
      </c>
      <c r="E741" s="39">
        <f t="shared" si="11"/>
        <v>2004</v>
      </c>
      <c r="F741" s="39"/>
      <c r="G741" s="39"/>
      <c r="H741" s="39"/>
      <c r="I741" s="39"/>
      <c r="J741" s="39">
        <v>615</v>
      </c>
      <c r="K741" s="39">
        <v>87</v>
      </c>
      <c r="L741" s="41">
        <v>41735</v>
      </c>
      <c r="O741" s="36">
        <v>41734</v>
      </c>
      <c r="P741" s="39">
        <v>20991</v>
      </c>
      <c r="Q741" s="39"/>
      <c r="R741" s="39">
        <v>1007</v>
      </c>
      <c r="S741" s="39">
        <v>77</v>
      </c>
    </row>
    <row r="742" spans="2:19" x14ac:dyDescent="0.15">
      <c r="B742" s="36">
        <v>41739</v>
      </c>
      <c r="C742" s="39">
        <v>12191</v>
      </c>
      <c r="D742" s="39">
        <v>8812</v>
      </c>
      <c r="E742" s="39">
        <f t="shared" si="11"/>
        <v>3379</v>
      </c>
      <c r="F742" s="39"/>
      <c r="G742" s="39"/>
      <c r="H742" s="39"/>
      <c r="I742" s="39"/>
      <c r="J742" s="39">
        <v>634</v>
      </c>
      <c r="K742" s="39">
        <v>90</v>
      </c>
      <c r="L742" s="41">
        <v>41735</v>
      </c>
      <c r="O742" s="36">
        <v>41735</v>
      </c>
      <c r="P742" s="39">
        <v>16944</v>
      </c>
      <c r="Q742" s="39"/>
      <c r="R742" s="39">
        <v>765</v>
      </c>
      <c r="S742" s="39">
        <v>122</v>
      </c>
    </row>
    <row r="743" spans="2:19" x14ac:dyDescent="0.15">
      <c r="B743" s="36">
        <v>41740</v>
      </c>
      <c r="C743" s="39">
        <v>10503</v>
      </c>
      <c r="D743" s="39">
        <v>8390</v>
      </c>
      <c r="E743" s="39">
        <f t="shared" si="11"/>
        <v>2113</v>
      </c>
      <c r="F743" s="39"/>
      <c r="G743" s="39"/>
      <c r="H743" s="39"/>
      <c r="I743" s="39"/>
      <c r="J743" s="39">
        <v>668</v>
      </c>
      <c r="K743" s="39">
        <v>95</v>
      </c>
      <c r="L743" s="41">
        <v>41735</v>
      </c>
      <c r="O743" s="36">
        <v>41736</v>
      </c>
      <c r="P743" s="39">
        <v>10113</v>
      </c>
      <c r="Q743" s="39"/>
      <c r="R743" s="39">
        <v>589</v>
      </c>
      <c r="S743" s="39">
        <v>146</v>
      </c>
    </row>
    <row r="744" spans="2:19" x14ac:dyDescent="0.15">
      <c r="B744" s="36">
        <v>41741</v>
      </c>
      <c r="C744" s="39">
        <v>14960</v>
      </c>
      <c r="D744" s="39">
        <v>11599</v>
      </c>
      <c r="E744" s="39">
        <f t="shared" si="11"/>
        <v>3361</v>
      </c>
      <c r="F744" s="39"/>
      <c r="G744" s="39"/>
      <c r="H744" s="39"/>
      <c r="I744" s="39"/>
      <c r="J744" s="39">
        <v>603</v>
      </c>
      <c r="K744" s="39">
        <v>86</v>
      </c>
      <c r="L744" s="41">
        <v>41735</v>
      </c>
      <c r="O744" s="36">
        <v>41737</v>
      </c>
      <c r="P744" s="39">
        <v>10249</v>
      </c>
      <c r="Q744" s="39"/>
      <c r="R744" s="39">
        <v>625</v>
      </c>
      <c r="S744" s="39">
        <v>70</v>
      </c>
    </row>
    <row r="745" spans="2:19" x14ac:dyDescent="0.15">
      <c r="B745" s="36">
        <v>41742</v>
      </c>
      <c r="C745" s="39">
        <v>16432</v>
      </c>
      <c r="D745" s="39">
        <v>13297</v>
      </c>
      <c r="E745" s="39">
        <f t="shared" si="11"/>
        <v>3135</v>
      </c>
      <c r="F745" s="39"/>
      <c r="G745" s="39"/>
      <c r="H745" s="39"/>
      <c r="I745" s="39"/>
      <c r="J745" s="39">
        <v>770</v>
      </c>
      <c r="K745" s="39">
        <v>110</v>
      </c>
      <c r="L745" s="41">
        <v>41742</v>
      </c>
      <c r="O745" s="36">
        <v>41738</v>
      </c>
      <c r="P745" s="39">
        <v>10181</v>
      </c>
      <c r="Q745" s="39"/>
      <c r="R745" s="39">
        <v>615</v>
      </c>
      <c r="S745" s="39">
        <v>78</v>
      </c>
    </row>
    <row r="746" spans="2:19" x14ac:dyDescent="0.15">
      <c r="B746" s="36">
        <v>41743</v>
      </c>
      <c r="C746" s="39">
        <v>13690</v>
      </c>
      <c r="D746" s="39">
        <v>9407</v>
      </c>
      <c r="E746" s="39">
        <f t="shared" si="11"/>
        <v>4283</v>
      </c>
      <c r="F746" s="39"/>
      <c r="G746" s="39"/>
      <c r="H746" s="39"/>
      <c r="I746" s="39"/>
      <c r="J746" s="39">
        <v>715</v>
      </c>
      <c r="K746" s="39">
        <v>102</v>
      </c>
      <c r="L746" s="41">
        <v>41742</v>
      </c>
      <c r="O746" s="36">
        <v>41739</v>
      </c>
      <c r="P746" s="39">
        <v>12191</v>
      </c>
      <c r="Q746" s="39"/>
      <c r="R746" s="39">
        <v>634</v>
      </c>
      <c r="S746" s="39">
        <v>91</v>
      </c>
    </row>
    <row r="747" spans="2:19" x14ac:dyDescent="0.15">
      <c r="B747" s="36">
        <v>41744</v>
      </c>
      <c r="C747" s="39">
        <v>12645</v>
      </c>
      <c r="D747" s="39">
        <v>9364</v>
      </c>
      <c r="E747" s="39">
        <f t="shared" si="11"/>
        <v>3281</v>
      </c>
      <c r="F747" s="39"/>
      <c r="G747" s="39"/>
      <c r="H747" s="39"/>
      <c r="I747" s="39"/>
      <c r="J747" s="39">
        <v>609</v>
      </c>
      <c r="K747" s="39">
        <v>87</v>
      </c>
      <c r="L747" s="41">
        <v>41742</v>
      </c>
      <c r="O747" s="36">
        <v>41740</v>
      </c>
      <c r="P747" s="39">
        <v>10503</v>
      </c>
      <c r="Q747" s="39"/>
      <c r="R747" s="39">
        <v>668</v>
      </c>
      <c r="S747" s="39">
        <v>69</v>
      </c>
    </row>
    <row r="748" spans="2:19" x14ac:dyDescent="0.15">
      <c r="B748" s="36">
        <v>41745</v>
      </c>
      <c r="C748" s="39">
        <v>10173</v>
      </c>
      <c r="D748" s="39">
        <v>7051</v>
      </c>
      <c r="E748" s="39">
        <f t="shared" si="11"/>
        <v>3122</v>
      </c>
      <c r="F748" s="39"/>
      <c r="G748" s="39"/>
      <c r="H748" s="39"/>
      <c r="I748" s="39"/>
      <c r="J748" s="39">
        <v>506</v>
      </c>
      <c r="K748" s="39">
        <v>72</v>
      </c>
      <c r="L748" s="41">
        <v>41742</v>
      </c>
      <c r="O748" s="36">
        <v>41741</v>
      </c>
      <c r="P748" s="39">
        <v>14960</v>
      </c>
      <c r="Q748" s="39"/>
      <c r="R748" s="39">
        <v>603</v>
      </c>
      <c r="S748" s="39">
        <v>70</v>
      </c>
    </row>
    <row r="749" spans="2:19" x14ac:dyDescent="0.15">
      <c r="B749" s="36">
        <v>41746</v>
      </c>
      <c r="C749" s="39">
        <v>10683</v>
      </c>
      <c r="D749" s="39">
        <v>8326</v>
      </c>
      <c r="E749" s="39">
        <f t="shared" si="11"/>
        <v>2357</v>
      </c>
      <c r="F749" s="39"/>
      <c r="G749" s="39"/>
      <c r="H749" s="39"/>
      <c r="I749" s="39"/>
      <c r="J749" s="39">
        <v>539</v>
      </c>
      <c r="K749" s="39">
        <v>77</v>
      </c>
      <c r="L749" s="41">
        <v>41742</v>
      </c>
      <c r="O749" s="36">
        <v>41742</v>
      </c>
      <c r="P749" s="39">
        <v>16432</v>
      </c>
      <c r="Q749" s="39"/>
      <c r="R749" s="39">
        <v>770</v>
      </c>
      <c r="S749" s="39">
        <v>118</v>
      </c>
    </row>
    <row r="750" spans="2:19" x14ac:dyDescent="0.15">
      <c r="B750" s="36">
        <v>41747</v>
      </c>
      <c r="C750" s="39">
        <v>10858</v>
      </c>
      <c r="D750" s="39">
        <v>8318</v>
      </c>
      <c r="E750" s="39">
        <f t="shared" si="11"/>
        <v>2540</v>
      </c>
      <c r="F750" s="39"/>
      <c r="G750" s="39"/>
      <c r="H750" s="39"/>
      <c r="I750" s="39"/>
      <c r="J750" s="39">
        <v>541</v>
      </c>
      <c r="K750" s="39">
        <v>77</v>
      </c>
      <c r="L750" s="41">
        <v>41742</v>
      </c>
      <c r="O750" s="36">
        <v>41743</v>
      </c>
      <c r="P750" s="39">
        <v>13690</v>
      </c>
      <c r="Q750" s="39"/>
      <c r="R750" s="39">
        <v>715</v>
      </c>
      <c r="S750" s="39">
        <v>69</v>
      </c>
    </row>
    <row r="751" spans="2:19" x14ac:dyDescent="0.15">
      <c r="B751" s="36">
        <v>41748</v>
      </c>
      <c r="C751" s="39">
        <v>18187</v>
      </c>
      <c r="D751" s="39">
        <v>10363</v>
      </c>
      <c r="E751" s="39">
        <f t="shared" si="11"/>
        <v>7824</v>
      </c>
      <c r="F751" s="39"/>
      <c r="G751" s="39"/>
      <c r="H751" s="39"/>
      <c r="I751" s="39"/>
      <c r="J751" s="39">
        <v>857</v>
      </c>
      <c r="K751" s="39">
        <v>122</v>
      </c>
      <c r="L751" s="41">
        <v>41742</v>
      </c>
      <c r="O751" s="36">
        <v>41744</v>
      </c>
      <c r="P751" s="39">
        <v>12645</v>
      </c>
      <c r="Q751" s="39"/>
      <c r="R751" s="39">
        <v>609</v>
      </c>
      <c r="S751" s="39">
        <v>87</v>
      </c>
    </row>
    <row r="752" spans="2:19" x14ac:dyDescent="0.15">
      <c r="B752" s="36">
        <v>41749</v>
      </c>
      <c r="C752" s="39">
        <v>20772</v>
      </c>
      <c r="D752" s="39">
        <v>16894</v>
      </c>
      <c r="E752" s="39">
        <f t="shared" si="11"/>
        <v>3878</v>
      </c>
      <c r="F752" s="39"/>
      <c r="G752" s="39"/>
      <c r="H752" s="39"/>
      <c r="I752" s="39"/>
      <c r="J752" s="39">
        <v>1024</v>
      </c>
      <c r="K752" s="39">
        <v>146</v>
      </c>
      <c r="L752" s="41">
        <v>41749</v>
      </c>
      <c r="O752" s="36">
        <v>41745</v>
      </c>
      <c r="P752" s="39">
        <v>10173</v>
      </c>
      <c r="Q752" s="39"/>
      <c r="R752" s="39">
        <v>506</v>
      </c>
      <c r="S752" s="39">
        <v>103</v>
      </c>
    </row>
    <row r="753" spans="2:19" x14ac:dyDescent="0.15">
      <c r="B753" s="36">
        <v>41750</v>
      </c>
      <c r="C753" s="39">
        <v>10492</v>
      </c>
      <c r="D753" s="39">
        <v>7336</v>
      </c>
      <c r="E753" s="39">
        <f t="shared" si="11"/>
        <v>3156</v>
      </c>
      <c r="F753" s="39"/>
      <c r="G753" s="39"/>
      <c r="H753" s="39"/>
      <c r="I753" s="39"/>
      <c r="J753" s="39">
        <v>490</v>
      </c>
      <c r="K753" s="39">
        <v>70</v>
      </c>
      <c r="L753" s="41">
        <v>41749</v>
      </c>
      <c r="O753" s="36">
        <v>41746</v>
      </c>
      <c r="P753" s="39">
        <v>10683</v>
      </c>
      <c r="Q753" s="39"/>
      <c r="R753" s="39">
        <v>539</v>
      </c>
      <c r="S753" s="39">
        <v>70</v>
      </c>
    </row>
    <row r="754" spans="2:19" x14ac:dyDescent="0.15">
      <c r="B754" s="36">
        <v>41751</v>
      </c>
      <c r="C754" s="39">
        <v>13154</v>
      </c>
      <c r="D754" s="39">
        <v>5953</v>
      </c>
      <c r="E754" s="39">
        <f t="shared" si="11"/>
        <v>7201</v>
      </c>
      <c r="F754" s="39"/>
      <c r="G754" s="39"/>
      <c r="H754" s="39"/>
      <c r="I754" s="39"/>
      <c r="J754" s="39">
        <v>551</v>
      </c>
      <c r="K754" s="39">
        <v>78</v>
      </c>
      <c r="L754" s="41">
        <v>41749</v>
      </c>
      <c r="O754" s="36">
        <v>41747</v>
      </c>
      <c r="P754" s="39">
        <v>10858</v>
      </c>
      <c r="Q754" s="39"/>
      <c r="R754" s="39">
        <v>541</v>
      </c>
      <c r="S754" s="39">
        <v>74</v>
      </c>
    </row>
    <row r="755" spans="2:19" x14ac:dyDescent="0.15">
      <c r="B755" s="36">
        <v>41752</v>
      </c>
      <c r="C755" s="39">
        <v>14203</v>
      </c>
      <c r="D755" s="39">
        <v>9121</v>
      </c>
      <c r="E755" s="39">
        <f t="shared" si="11"/>
        <v>5082</v>
      </c>
      <c r="F755" s="39"/>
      <c r="G755" s="39"/>
      <c r="H755" s="39"/>
      <c r="I755" s="39"/>
      <c r="J755" s="39">
        <v>640</v>
      </c>
      <c r="K755" s="39">
        <v>91</v>
      </c>
      <c r="L755" s="41">
        <v>41749</v>
      </c>
      <c r="O755" s="36">
        <v>41748</v>
      </c>
      <c r="P755" s="39">
        <v>18187</v>
      </c>
      <c r="Q755" s="39"/>
      <c r="R755" s="39">
        <v>857</v>
      </c>
      <c r="S755" s="39">
        <v>162</v>
      </c>
    </row>
    <row r="756" spans="2:19" x14ac:dyDescent="0.15">
      <c r="B756" s="36">
        <v>41753</v>
      </c>
      <c r="C756" s="39">
        <v>10213</v>
      </c>
      <c r="D756" s="39">
        <v>7714</v>
      </c>
      <c r="E756" s="39">
        <f t="shared" si="11"/>
        <v>2499</v>
      </c>
      <c r="F756" s="39"/>
      <c r="G756" s="39"/>
      <c r="H756" s="39"/>
      <c r="I756" s="39"/>
      <c r="J756" s="39">
        <v>487</v>
      </c>
      <c r="K756" s="39">
        <v>69</v>
      </c>
      <c r="L756" s="41">
        <v>41749</v>
      </c>
      <c r="O756" s="36">
        <v>41749</v>
      </c>
      <c r="P756" s="39">
        <v>20772</v>
      </c>
      <c r="Q756" s="39"/>
      <c r="R756" s="39">
        <v>1024</v>
      </c>
      <c r="S756" s="39">
        <v>76</v>
      </c>
    </row>
    <row r="757" spans="2:19" x14ac:dyDescent="0.15">
      <c r="B757" s="36">
        <v>41754</v>
      </c>
      <c r="C757" s="39">
        <v>11571</v>
      </c>
      <c r="D757" s="39">
        <v>7151</v>
      </c>
      <c r="E757" s="39">
        <f t="shared" si="11"/>
        <v>4420</v>
      </c>
      <c r="F757" s="39"/>
      <c r="G757" s="39"/>
      <c r="H757" s="39"/>
      <c r="I757" s="39"/>
      <c r="J757" s="39">
        <v>490</v>
      </c>
      <c r="K757" s="39">
        <v>70</v>
      </c>
      <c r="L757" s="41">
        <v>41749</v>
      </c>
      <c r="O757" s="36">
        <v>41750</v>
      </c>
      <c r="P757" s="39">
        <v>10492</v>
      </c>
      <c r="Q757" s="39"/>
      <c r="R757" s="39">
        <v>490</v>
      </c>
      <c r="S757" s="39">
        <v>79</v>
      </c>
    </row>
    <row r="758" spans="2:19" x14ac:dyDescent="0.15">
      <c r="B758" s="36">
        <v>41755</v>
      </c>
      <c r="C758" s="39">
        <v>17738</v>
      </c>
      <c r="D758" s="39">
        <v>12761</v>
      </c>
      <c r="E758" s="39">
        <f t="shared" si="11"/>
        <v>4977</v>
      </c>
      <c r="F758" s="39"/>
      <c r="G758" s="39"/>
      <c r="H758" s="39"/>
      <c r="I758" s="39"/>
      <c r="J758" s="39">
        <v>830</v>
      </c>
      <c r="K758" s="39">
        <v>118</v>
      </c>
      <c r="L758" s="41">
        <v>41749</v>
      </c>
      <c r="O758" s="36">
        <v>41751</v>
      </c>
      <c r="P758" s="39">
        <v>13154</v>
      </c>
      <c r="Q758" s="39"/>
      <c r="R758" s="39">
        <v>551</v>
      </c>
      <c r="S758" s="39">
        <v>210</v>
      </c>
    </row>
    <row r="759" spans="2:19" x14ac:dyDescent="0.15">
      <c r="B759" s="36">
        <v>41756</v>
      </c>
      <c r="C759" s="39">
        <v>10844</v>
      </c>
      <c r="D759" s="39">
        <v>7863</v>
      </c>
      <c r="E759" s="39">
        <f t="shared" si="11"/>
        <v>2981</v>
      </c>
      <c r="F759" s="39"/>
      <c r="G759" s="39"/>
      <c r="H759" s="39"/>
      <c r="I759" s="39"/>
      <c r="J759" s="39">
        <v>485</v>
      </c>
      <c r="K759" s="39">
        <v>69</v>
      </c>
      <c r="L759" s="41">
        <v>41756</v>
      </c>
      <c r="O759" s="36">
        <v>41752</v>
      </c>
      <c r="P759" s="39">
        <v>14203</v>
      </c>
      <c r="Q759" s="39"/>
      <c r="R759" s="39">
        <v>640</v>
      </c>
      <c r="S759" s="39">
        <v>88</v>
      </c>
    </row>
    <row r="760" spans="2:19" x14ac:dyDescent="0.15">
      <c r="B760" s="36">
        <v>41757</v>
      </c>
      <c r="C760" s="39">
        <v>12502</v>
      </c>
      <c r="D760" s="39">
        <v>9154</v>
      </c>
      <c r="E760" s="39">
        <f t="shared" si="11"/>
        <v>3348</v>
      </c>
      <c r="F760" s="39"/>
      <c r="G760" s="39"/>
      <c r="H760" s="39"/>
      <c r="I760" s="39"/>
      <c r="J760" s="39">
        <v>609</v>
      </c>
      <c r="K760" s="39">
        <v>87</v>
      </c>
      <c r="L760" s="41">
        <v>41756</v>
      </c>
      <c r="O760" s="36">
        <v>41753</v>
      </c>
      <c r="P760" s="39">
        <v>10213</v>
      </c>
      <c r="Q760" s="39"/>
      <c r="R760" s="39">
        <v>487</v>
      </c>
      <c r="S760" s="39">
        <v>72</v>
      </c>
    </row>
    <row r="761" spans="2:19" x14ac:dyDescent="0.15">
      <c r="B761" s="36">
        <v>41758</v>
      </c>
      <c r="C761" s="39">
        <v>16399</v>
      </c>
      <c r="D761" s="39">
        <v>9605</v>
      </c>
      <c r="E761" s="39">
        <f t="shared" si="11"/>
        <v>6794</v>
      </c>
      <c r="F761" s="39"/>
      <c r="G761" s="39"/>
      <c r="H761" s="39"/>
      <c r="I761" s="39"/>
      <c r="J761" s="39">
        <v>723</v>
      </c>
      <c r="K761" s="39">
        <v>103</v>
      </c>
      <c r="L761" s="41">
        <v>41756</v>
      </c>
      <c r="O761" s="36">
        <v>41754</v>
      </c>
      <c r="P761" s="39">
        <v>11571</v>
      </c>
      <c r="Q761" s="39"/>
      <c r="R761" s="39">
        <v>490</v>
      </c>
      <c r="S761" s="39">
        <v>75</v>
      </c>
    </row>
    <row r="762" spans="2:19" x14ac:dyDescent="0.15">
      <c r="B762" s="36">
        <v>41759</v>
      </c>
      <c r="C762" s="39">
        <v>10315</v>
      </c>
      <c r="D762" s="39">
        <v>8306</v>
      </c>
      <c r="E762" s="39">
        <f t="shared" si="11"/>
        <v>2009</v>
      </c>
      <c r="F762" s="39"/>
      <c r="G762" s="39"/>
      <c r="H762" s="39"/>
      <c r="I762" s="39"/>
      <c r="J762" s="39">
        <v>490</v>
      </c>
      <c r="K762" s="39">
        <v>70</v>
      </c>
      <c r="L762" s="41">
        <v>41756</v>
      </c>
      <c r="O762" s="36">
        <v>41755</v>
      </c>
      <c r="P762" s="39">
        <v>17738</v>
      </c>
      <c r="Q762" s="39"/>
      <c r="R762" s="39">
        <v>830</v>
      </c>
      <c r="S762" s="39">
        <v>70</v>
      </c>
    </row>
    <row r="763" spans="2:19" x14ac:dyDescent="0.15">
      <c r="B763" s="36">
        <v>41760</v>
      </c>
      <c r="C763" s="39">
        <v>10889</v>
      </c>
      <c r="D763" s="39">
        <v>8162</v>
      </c>
      <c r="E763" s="39">
        <f t="shared" si="11"/>
        <v>2727</v>
      </c>
      <c r="F763" s="39"/>
      <c r="G763" s="39"/>
      <c r="H763" s="39"/>
      <c r="I763" s="39"/>
      <c r="J763" s="39">
        <v>523</v>
      </c>
      <c r="K763" s="39">
        <v>74</v>
      </c>
      <c r="L763" s="41">
        <v>41756</v>
      </c>
      <c r="O763" s="36">
        <v>41756</v>
      </c>
      <c r="P763" s="39">
        <v>10844</v>
      </c>
      <c r="Q763" s="39"/>
      <c r="R763" s="39">
        <v>485</v>
      </c>
      <c r="S763" s="39">
        <v>99</v>
      </c>
    </row>
    <row r="764" spans="2:19" x14ac:dyDescent="0.15">
      <c r="B764" s="36">
        <v>41761</v>
      </c>
      <c r="C764" s="39">
        <v>24851</v>
      </c>
      <c r="D764" s="39">
        <v>18605</v>
      </c>
      <c r="E764" s="39">
        <f t="shared" si="11"/>
        <v>6246</v>
      </c>
      <c r="F764" s="39"/>
      <c r="G764" s="39"/>
      <c r="H764" s="39"/>
      <c r="I764" s="39"/>
      <c r="J764" s="39">
        <v>1136</v>
      </c>
      <c r="K764" s="39">
        <v>162</v>
      </c>
      <c r="L764" s="41">
        <v>41756</v>
      </c>
      <c r="O764" s="36">
        <v>41757</v>
      </c>
      <c r="P764" s="39">
        <v>12502</v>
      </c>
      <c r="Q764" s="39"/>
      <c r="R764" s="39">
        <v>609</v>
      </c>
      <c r="S764" s="39">
        <v>167</v>
      </c>
    </row>
    <row r="765" spans="2:19" x14ac:dyDescent="0.15">
      <c r="B765" s="36">
        <v>41762</v>
      </c>
      <c r="C765" s="39">
        <v>10194</v>
      </c>
      <c r="D765" s="39">
        <v>6234</v>
      </c>
      <c r="E765" s="39">
        <f t="shared" si="11"/>
        <v>3960</v>
      </c>
      <c r="F765" s="39"/>
      <c r="G765" s="39"/>
      <c r="H765" s="39"/>
      <c r="I765" s="39"/>
      <c r="J765" s="39">
        <v>535</v>
      </c>
      <c r="K765" s="39">
        <v>76</v>
      </c>
      <c r="L765" s="41">
        <v>41756</v>
      </c>
      <c r="O765" s="36">
        <v>41758</v>
      </c>
      <c r="P765" s="39">
        <v>16399</v>
      </c>
      <c r="Q765" s="39"/>
      <c r="R765" s="39">
        <v>723</v>
      </c>
      <c r="S765" s="39">
        <v>85</v>
      </c>
    </row>
    <row r="766" spans="2:19" x14ac:dyDescent="0.15">
      <c r="B766" s="36">
        <v>41763</v>
      </c>
      <c r="C766" s="39">
        <v>12559</v>
      </c>
      <c r="D766" s="39">
        <v>6287</v>
      </c>
      <c r="E766" s="39">
        <f t="shared" si="11"/>
        <v>6272</v>
      </c>
      <c r="F766" s="39"/>
      <c r="G766" s="39"/>
      <c r="H766" s="39"/>
      <c r="I766" s="39"/>
      <c r="J766" s="39">
        <v>559</v>
      </c>
      <c r="K766" s="39">
        <v>79</v>
      </c>
      <c r="L766" s="41">
        <v>41763</v>
      </c>
      <c r="O766" s="36">
        <v>41759</v>
      </c>
      <c r="P766" s="39">
        <v>10315</v>
      </c>
      <c r="Q766" s="39"/>
      <c r="R766" s="39">
        <v>490</v>
      </c>
      <c r="S766" s="39">
        <v>69</v>
      </c>
    </row>
    <row r="767" spans="2:19" x14ac:dyDescent="0.15">
      <c r="B767" s="36">
        <v>41764</v>
      </c>
      <c r="C767" s="39">
        <v>31327</v>
      </c>
      <c r="D767" s="39">
        <v>23120</v>
      </c>
      <c r="E767" s="39">
        <f t="shared" si="11"/>
        <v>8207</v>
      </c>
      <c r="F767" s="39"/>
      <c r="G767" s="39"/>
      <c r="H767" s="39"/>
      <c r="I767" s="39"/>
      <c r="J767" s="39">
        <v>1470</v>
      </c>
      <c r="K767" s="39">
        <v>210</v>
      </c>
      <c r="L767" s="41">
        <v>41763</v>
      </c>
      <c r="O767" s="36">
        <v>41760</v>
      </c>
      <c r="P767" s="39">
        <v>10889</v>
      </c>
      <c r="Q767" s="39"/>
      <c r="R767" s="39">
        <v>523</v>
      </c>
      <c r="S767" s="39">
        <v>72</v>
      </c>
    </row>
    <row r="768" spans="2:19" x14ac:dyDescent="0.15">
      <c r="B768" s="36">
        <v>41765</v>
      </c>
      <c r="C768" s="39">
        <v>12966</v>
      </c>
      <c r="D768" s="39">
        <v>7865</v>
      </c>
      <c r="E768" s="39">
        <f t="shared" si="11"/>
        <v>5101</v>
      </c>
      <c r="F768" s="39"/>
      <c r="G768" s="39"/>
      <c r="H768" s="39"/>
      <c r="I768" s="39"/>
      <c r="J768" s="39">
        <v>616</v>
      </c>
      <c r="K768" s="39">
        <v>88</v>
      </c>
      <c r="L768" s="41">
        <v>41763</v>
      </c>
      <c r="O768" s="36">
        <v>41761</v>
      </c>
      <c r="P768" s="39">
        <v>24851</v>
      </c>
      <c r="Q768" s="39"/>
      <c r="R768" s="39">
        <v>1136</v>
      </c>
      <c r="S768" s="39">
        <v>70</v>
      </c>
    </row>
    <row r="769" spans="2:19" x14ac:dyDescent="0.15">
      <c r="B769" s="36">
        <v>41766</v>
      </c>
      <c r="C769" s="39">
        <v>10474</v>
      </c>
      <c r="D769" s="39">
        <v>7968</v>
      </c>
      <c r="E769" s="39">
        <f t="shared" si="11"/>
        <v>2506</v>
      </c>
      <c r="F769" s="39"/>
      <c r="G769" s="39"/>
      <c r="H769" s="39"/>
      <c r="I769" s="39"/>
      <c r="J769" s="39">
        <v>505</v>
      </c>
      <c r="K769" s="39">
        <v>72</v>
      </c>
      <c r="L769" s="41">
        <v>41763</v>
      </c>
      <c r="O769" s="36">
        <v>41762</v>
      </c>
      <c r="P769" s="39">
        <v>10194</v>
      </c>
      <c r="Q769" s="39"/>
      <c r="R769" s="39">
        <v>535</v>
      </c>
      <c r="S769" s="39">
        <v>83</v>
      </c>
    </row>
    <row r="770" spans="2:19" x14ac:dyDescent="0.15">
      <c r="B770" s="36">
        <v>41767</v>
      </c>
      <c r="C770" s="39">
        <v>10430</v>
      </c>
      <c r="D770" s="39">
        <v>7706</v>
      </c>
      <c r="E770" s="39">
        <f t="shared" si="11"/>
        <v>2724</v>
      </c>
      <c r="F770" s="39"/>
      <c r="G770" s="39"/>
      <c r="H770" s="39"/>
      <c r="I770" s="39"/>
      <c r="J770" s="39">
        <v>527</v>
      </c>
      <c r="K770" s="39">
        <v>75</v>
      </c>
      <c r="L770" s="41">
        <v>41763</v>
      </c>
      <c r="O770" s="36">
        <v>41763</v>
      </c>
      <c r="P770" s="39">
        <v>12559</v>
      </c>
      <c r="Q770" s="39"/>
      <c r="R770" s="39">
        <v>559</v>
      </c>
      <c r="S770" s="39">
        <v>107</v>
      </c>
    </row>
    <row r="771" spans="2:19" x14ac:dyDescent="0.15">
      <c r="B771" s="36">
        <v>41768</v>
      </c>
      <c r="C771" s="39">
        <v>10278</v>
      </c>
      <c r="D771" s="39">
        <v>8318</v>
      </c>
      <c r="E771" s="39">
        <f t="shared" si="11"/>
        <v>1960</v>
      </c>
      <c r="F771" s="39"/>
      <c r="G771" s="39"/>
      <c r="H771" s="39"/>
      <c r="I771" s="39"/>
      <c r="J771" s="39">
        <v>496</v>
      </c>
      <c r="K771" s="39">
        <v>70</v>
      </c>
      <c r="L771" s="41">
        <v>41763</v>
      </c>
      <c r="O771" s="36">
        <v>41764</v>
      </c>
      <c r="P771" s="39">
        <v>31327</v>
      </c>
      <c r="Q771" s="39"/>
      <c r="R771" s="39">
        <v>1470</v>
      </c>
      <c r="S771" s="39">
        <v>78</v>
      </c>
    </row>
    <row r="772" spans="2:19" x14ac:dyDescent="0.15">
      <c r="B772" s="36">
        <v>41769</v>
      </c>
      <c r="C772" s="39">
        <v>15360</v>
      </c>
      <c r="D772" s="39">
        <v>11083</v>
      </c>
      <c r="E772" s="39">
        <f t="shared" si="11"/>
        <v>4277</v>
      </c>
      <c r="F772" s="39"/>
      <c r="G772" s="39"/>
      <c r="H772" s="39"/>
      <c r="I772" s="39"/>
      <c r="J772" s="39">
        <v>697</v>
      </c>
      <c r="K772" s="39">
        <v>99</v>
      </c>
      <c r="L772" s="41">
        <v>41763</v>
      </c>
      <c r="O772" s="36">
        <v>41765</v>
      </c>
      <c r="P772" s="39">
        <v>12966</v>
      </c>
      <c r="Q772" s="39"/>
      <c r="R772" s="39">
        <v>616</v>
      </c>
      <c r="S772" s="39">
        <v>190</v>
      </c>
    </row>
    <row r="773" spans="2:19" x14ac:dyDescent="0.15">
      <c r="B773" s="36">
        <v>41770</v>
      </c>
      <c r="C773" s="39">
        <v>20845</v>
      </c>
      <c r="D773" s="39">
        <v>14447</v>
      </c>
      <c r="E773" s="39">
        <f t="shared" si="11"/>
        <v>6398</v>
      </c>
      <c r="F773" s="39"/>
      <c r="G773" s="39"/>
      <c r="H773" s="39"/>
      <c r="I773" s="39"/>
      <c r="J773" s="39">
        <v>1171</v>
      </c>
      <c r="K773" s="39">
        <v>167</v>
      </c>
      <c r="L773" s="41">
        <v>41770</v>
      </c>
      <c r="O773" s="36">
        <v>41766</v>
      </c>
      <c r="P773" s="39">
        <v>10474</v>
      </c>
      <c r="Q773" s="39"/>
      <c r="R773" s="39">
        <v>505</v>
      </c>
      <c r="S773" s="39">
        <v>74</v>
      </c>
    </row>
    <row r="774" spans="2:19" x14ac:dyDescent="0.15">
      <c r="B774" s="36">
        <v>41771</v>
      </c>
      <c r="C774" s="39">
        <v>12476</v>
      </c>
      <c r="D774" s="39">
        <v>8848</v>
      </c>
      <c r="E774" s="39">
        <f t="shared" si="11"/>
        <v>3628</v>
      </c>
      <c r="F774" s="39"/>
      <c r="G774" s="39"/>
      <c r="H774" s="39"/>
      <c r="I774" s="39"/>
      <c r="J774" s="39">
        <v>599</v>
      </c>
      <c r="K774" s="39">
        <v>85</v>
      </c>
      <c r="L774" s="41">
        <v>41770</v>
      </c>
      <c r="O774" s="36">
        <v>41767</v>
      </c>
      <c r="P774" s="39">
        <v>10430</v>
      </c>
      <c r="Q774" s="39"/>
      <c r="R774" s="39">
        <v>527</v>
      </c>
      <c r="S774" s="39">
        <v>72</v>
      </c>
    </row>
    <row r="775" spans="2:19" x14ac:dyDescent="0.15">
      <c r="B775" s="36">
        <v>41772</v>
      </c>
      <c r="C775" s="39">
        <v>10032</v>
      </c>
      <c r="D775" s="39">
        <v>6890</v>
      </c>
      <c r="E775" s="39">
        <f t="shared" si="11"/>
        <v>3142</v>
      </c>
      <c r="F775" s="39"/>
      <c r="G775" s="39"/>
      <c r="H775" s="39"/>
      <c r="I775" s="39"/>
      <c r="J775" s="39">
        <v>486</v>
      </c>
      <c r="K775" s="39">
        <v>69</v>
      </c>
      <c r="L775" s="41">
        <v>41770</v>
      </c>
      <c r="O775" s="36">
        <v>41768</v>
      </c>
      <c r="P775" s="39">
        <v>10278</v>
      </c>
      <c r="Q775" s="39"/>
      <c r="R775" s="39">
        <v>496</v>
      </c>
      <c r="S775" s="39">
        <v>79</v>
      </c>
    </row>
    <row r="776" spans="2:19" x14ac:dyDescent="0.15">
      <c r="B776" s="36">
        <v>41773</v>
      </c>
      <c r="C776" s="39">
        <v>10412</v>
      </c>
      <c r="D776" s="39">
        <v>8414</v>
      </c>
      <c r="E776" s="39">
        <f t="shared" si="11"/>
        <v>1998</v>
      </c>
      <c r="F776" s="39"/>
      <c r="G776" s="39"/>
      <c r="H776" s="39"/>
      <c r="I776" s="39"/>
      <c r="J776" s="39">
        <v>510</v>
      </c>
      <c r="K776" s="39">
        <v>72</v>
      </c>
      <c r="L776" s="41">
        <v>41770</v>
      </c>
      <c r="O776" s="36">
        <v>41769</v>
      </c>
      <c r="P776" s="39">
        <v>15360</v>
      </c>
      <c r="Q776" s="39"/>
      <c r="R776" s="39">
        <v>697</v>
      </c>
      <c r="S776" s="39">
        <v>77</v>
      </c>
    </row>
    <row r="777" spans="2:19" x14ac:dyDescent="0.15">
      <c r="B777" s="36">
        <v>41774</v>
      </c>
      <c r="C777" s="39">
        <v>10175</v>
      </c>
      <c r="D777" s="39">
        <v>8133</v>
      </c>
      <c r="E777" s="39">
        <f t="shared" si="11"/>
        <v>2042</v>
      </c>
      <c r="F777" s="39"/>
      <c r="G777" s="39"/>
      <c r="H777" s="39"/>
      <c r="I777" s="39"/>
      <c r="J777" s="39">
        <v>496</v>
      </c>
      <c r="K777" s="39">
        <v>70</v>
      </c>
      <c r="L777" s="41">
        <v>41770</v>
      </c>
      <c r="O777" s="36">
        <v>41770</v>
      </c>
      <c r="P777" s="39">
        <v>20845</v>
      </c>
      <c r="Q777" s="39"/>
      <c r="R777" s="39">
        <v>1171</v>
      </c>
      <c r="S777" s="39">
        <v>107</v>
      </c>
    </row>
    <row r="778" spans="2:19" x14ac:dyDescent="0.15">
      <c r="B778" s="36">
        <v>41775</v>
      </c>
      <c r="C778" s="39">
        <v>10148</v>
      </c>
      <c r="D778" s="39">
        <v>7558</v>
      </c>
      <c r="E778" s="39">
        <f t="shared" si="11"/>
        <v>2590</v>
      </c>
      <c r="F778" s="39"/>
      <c r="G778" s="39"/>
      <c r="H778" s="39"/>
      <c r="I778" s="39"/>
      <c r="J778" s="39">
        <v>581</v>
      </c>
      <c r="K778" s="39">
        <v>83</v>
      </c>
      <c r="L778" s="41">
        <v>41770</v>
      </c>
      <c r="O778" s="36">
        <v>41771</v>
      </c>
      <c r="P778" s="39">
        <v>12476</v>
      </c>
      <c r="Q778" s="39"/>
      <c r="R778" s="39">
        <v>599</v>
      </c>
      <c r="S778" s="39">
        <v>73</v>
      </c>
    </row>
    <row r="779" spans="2:19" x14ac:dyDescent="0.15">
      <c r="B779" s="36">
        <v>41776</v>
      </c>
      <c r="C779" s="39">
        <v>16093</v>
      </c>
      <c r="D779" s="39">
        <v>11667</v>
      </c>
      <c r="E779" s="39">
        <f t="shared" si="11"/>
        <v>4426</v>
      </c>
      <c r="F779" s="39"/>
      <c r="G779" s="39"/>
      <c r="H779" s="39"/>
      <c r="I779" s="39"/>
      <c r="J779" s="39">
        <v>750</v>
      </c>
      <c r="K779" s="39">
        <v>107</v>
      </c>
      <c r="L779" s="41">
        <v>41770</v>
      </c>
      <c r="O779" s="36">
        <v>41772</v>
      </c>
      <c r="P779" s="39">
        <v>10032</v>
      </c>
      <c r="Q779" s="39"/>
      <c r="R779" s="39">
        <v>486</v>
      </c>
      <c r="S779" s="39">
        <v>71</v>
      </c>
    </row>
    <row r="780" spans="2:19" x14ac:dyDescent="0.15">
      <c r="B780" s="36">
        <v>41777</v>
      </c>
      <c r="C780" s="39">
        <v>11939</v>
      </c>
      <c r="D780" s="39">
        <v>8833</v>
      </c>
      <c r="E780" s="39">
        <f t="shared" si="11"/>
        <v>3106</v>
      </c>
      <c r="F780" s="39"/>
      <c r="G780" s="39"/>
      <c r="H780" s="39"/>
      <c r="I780" s="39"/>
      <c r="J780" s="39">
        <v>546</v>
      </c>
      <c r="K780" s="39">
        <v>78</v>
      </c>
      <c r="L780" s="41">
        <v>41777</v>
      </c>
      <c r="O780" s="36">
        <v>41773</v>
      </c>
      <c r="P780" s="39">
        <v>10412</v>
      </c>
      <c r="Q780" s="39"/>
      <c r="R780" s="39">
        <v>510</v>
      </c>
      <c r="S780" s="39">
        <v>77</v>
      </c>
    </row>
    <row r="781" spans="2:19" x14ac:dyDescent="0.15">
      <c r="B781" s="36">
        <v>41778</v>
      </c>
      <c r="C781" s="39">
        <v>30412</v>
      </c>
      <c r="D781" s="39">
        <v>20729</v>
      </c>
      <c r="E781" s="39">
        <f t="shared" si="11"/>
        <v>9683</v>
      </c>
      <c r="F781" s="39"/>
      <c r="G781" s="39"/>
      <c r="H781" s="39"/>
      <c r="I781" s="39"/>
      <c r="J781" s="39">
        <v>1335</v>
      </c>
      <c r="K781" s="39">
        <v>190</v>
      </c>
      <c r="L781" s="41">
        <v>41777</v>
      </c>
      <c r="O781" s="36">
        <v>41774</v>
      </c>
      <c r="P781" s="39">
        <v>10175</v>
      </c>
      <c r="Q781" s="39"/>
      <c r="R781" s="39">
        <v>496</v>
      </c>
      <c r="S781" s="39">
        <v>67</v>
      </c>
    </row>
    <row r="782" spans="2:19" x14ac:dyDescent="0.15">
      <c r="B782" s="36">
        <v>41779</v>
      </c>
      <c r="C782" s="39">
        <v>10230</v>
      </c>
      <c r="D782" s="39">
        <v>6261</v>
      </c>
      <c r="E782" s="39">
        <f t="shared" si="11"/>
        <v>3969</v>
      </c>
      <c r="F782" s="39"/>
      <c r="G782" s="39"/>
      <c r="H782" s="39"/>
      <c r="I782" s="39"/>
      <c r="J782" s="39">
        <v>518</v>
      </c>
      <c r="K782" s="39">
        <v>74</v>
      </c>
      <c r="L782" s="41">
        <v>41777</v>
      </c>
      <c r="O782" s="36">
        <v>41775</v>
      </c>
      <c r="P782" s="39">
        <v>10148</v>
      </c>
      <c r="Q782" s="39"/>
      <c r="R782" s="39">
        <v>581</v>
      </c>
      <c r="S782" s="39">
        <v>68</v>
      </c>
    </row>
    <row r="783" spans="2:19" x14ac:dyDescent="0.15">
      <c r="B783" s="36">
        <v>41780</v>
      </c>
      <c r="C783" s="39">
        <v>10635</v>
      </c>
      <c r="D783" s="39">
        <v>7951</v>
      </c>
      <c r="E783" s="39">
        <f t="shared" si="11"/>
        <v>2684</v>
      </c>
      <c r="F783" s="39"/>
      <c r="G783" s="39"/>
      <c r="H783" s="39"/>
      <c r="I783" s="39"/>
      <c r="J783" s="39">
        <v>507</v>
      </c>
      <c r="K783" s="39">
        <v>72</v>
      </c>
      <c r="L783" s="41">
        <v>41777</v>
      </c>
      <c r="O783" s="36">
        <v>41776</v>
      </c>
      <c r="P783" s="39">
        <v>16093</v>
      </c>
      <c r="Q783" s="39"/>
      <c r="R783" s="39">
        <v>750</v>
      </c>
      <c r="S783" s="39">
        <v>65</v>
      </c>
    </row>
    <row r="784" spans="2:19" x14ac:dyDescent="0.15">
      <c r="B784" s="36">
        <v>41781</v>
      </c>
      <c r="C784" s="39">
        <v>10507</v>
      </c>
      <c r="D784" s="39">
        <v>8688</v>
      </c>
      <c r="E784" s="39">
        <f t="shared" ref="E784:E847" si="12">C784-D784</f>
        <v>1819</v>
      </c>
      <c r="F784" s="39"/>
      <c r="G784" s="39"/>
      <c r="H784" s="39"/>
      <c r="I784" s="39"/>
      <c r="J784" s="39">
        <v>554</v>
      </c>
      <c r="K784" s="39">
        <v>79</v>
      </c>
      <c r="L784" s="41">
        <v>41777</v>
      </c>
      <c r="O784" s="36">
        <v>41777</v>
      </c>
      <c r="P784" s="39">
        <v>11939</v>
      </c>
      <c r="Q784" s="39"/>
      <c r="R784" s="39">
        <v>546</v>
      </c>
      <c r="S784" s="39">
        <v>106</v>
      </c>
    </row>
    <row r="785" spans="2:19" x14ac:dyDescent="0.15">
      <c r="B785" s="36">
        <v>41782</v>
      </c>
      <c r="C785" s="39">
        <v>10137</v>
      </c>
      <c r="D785" s="39">
        <v>8309</v>
      </c>
      <c r="E785" s="39">
        <f t="shared" si="12"/>
        <v>1828</v>
      </c>
      <c r="F785" s="39"/>
      <c r="G785" s="39"/>
      <c r="H785" s="39"/>
      <c r="I785" s="39"/>
      <c r="J785" s="39">
        <v>539</v>
      </c>
      <c r="K785" s="39">
        <v>77</v>
      </c>
      <c r="L785" s="41">
        <v>41777</v>
      </c>
      <c r="O785" s="36">
        <v>41778</v>
      </c>
      <c r="P785" s="39">
        <v>30412</v>
      </c>
      <c r="Q785" s="39"/>
      <c r="R785" s="39">
        <v>1335</v>
      </c>
      <c r="S785" s="39">
        <v>146</v>
      </c>
    </row>
    <row r="786" spans="2:19" x14ac:dyDescent="0.15">
      <c r="B786" s="36">
        <v>41783</v>
      </c>
      <c r="C786" s="39">
        <v>16274</v>
      </c>
      <c r="D786" s="39">
        <v>13129</v>
      </c>
      <c r="E786" s="39">
        <f t="shared" si="12"/>
        <v>3145</v>
      </c>
      <c r="F786" s="39"/>
      <c r="G786" s="39"/>
      <c r="H786" s="39"/>
      <c r="I786" s="39"/>
      <c r="J786" s="39">
        <v>753</v>
      </c>
      <c r="K786" s="39">
        <v>107</v>
      </c>
      <c r="L786" s="41">
        <v>41777</v>
      </c>
      <c r="O786" s="36">
        <v>41779</v>
      </c>
      <c r="P786" s="39">
        <v>10230</v>
      </c>
      <c r="Q786" s="39"/>
      <c r="R786" s="39">
        <v>518</v>
      </c>
      <c r="S786" s="39">
        <v>74</v>
      </c>
    </row>
    <row r="787" spans="2:19" x14ac:dyDescent="0.15">
      <c r="B787" s="36">
        <v>41784</v>
      </c>
      <c r="C787" s="39">
        <v>11088</v>
      </c>
      <c r="D787" s="39">
        <v>7635</v>
      </c>
      <c r="E787" s="39">
        <f t="shared" si="12"/>
        <v>3453</v>
      </c>
      <c r="F787" s="39"/>
      <c r="G787" s="39"/>
      <c r="H787" s="39"/>
      <c r="I787" s="39"/>
      <c r="J787" s="39">
        <v>513</v>
      </c>
      <c r="K787" s="39">
        <v>73</v>
      </c>
      <c r="L787" s="41">
        <v>41784</v>
      </c>
      <c r="O787" s="36">
        <v>41780</v>
      </c>
      <c r="P787" s="39">
        <v>10635</v>
      </c>
      <c r="Q787" s="39"/>
      <c r="R787" s="39">
        <v>507</v>
      </c>
      <c r="S787" s="39">
        <v>71</v>
      </c>
    </row>
    <row r="788" spans="2:19" x14ac:dyDescent="0.15">
      <c r="B788" s="36">
        <v>41785</v>
      </c>
      <c r="C788" s="39">
        <v>10610</v>
      </c>
      <c r="D788" s="39">
        <v>8258</v>
      </c>
      <c r="E788" s="39">
        <f t="shared" si="12"/>
        <v>2352</v>
      </c>
      <c r="F788" s="39"/>
      <c r="G788" s="39"/>
      <c r="H788" s="39"/>
      <c r="I788" s="39"/>
      <c r="J788" s="39">
        <v>499</v>
      </c>
      <c r="K788" s="39">
        <v>71</v>
      </c>
      <c r="L788" s="41">
        <v>41784</v>
      </c>
      <c r="O788" s="36">
        <v>41781</v>
      </c>
      <c r="P788" s="39">
        <v>10507</v>
      </c>
      <c r="Q788" s="39"/>
      <c r="R788" s="39">
        <v>554</v>
      </c>
      <c r="S788" s="39">
        <v>72</v>
      </c>
    </row>
    <row r="789" spans="2:19" x14ac:dyDescent="0.15">
      <c r="B789" s="36">
        <v>41786</v>
      </c>
      <c r="C789" s="39">
        <v>11188</v>
      </c>
      <c r="D789" s="39">
        <v>7122</v>
      </c>
      <c r="E789" s="39">
        <f t="shared" si="12"/>
        <v>4066</v>
      </c>
      <c r="F789" s="39"/>
      <c r="G789" s="39"/>
      <c r="H789" s="39"/>
      <c r="I789" s="39"/>
      <c r="J789" s="39">
        <v>543</v>
      </c>
      <c r="K789" s="39">
        <v>77</v>
      </c>
      <c r="L789" s="41">
        <v>41784</v>
      </c>
      <c r="O789" s="36">
        <v>41782</v>
      </c>
      <c r="P789" s="39">
        <v>10137</v>
      </c>
      <c r="Q789" s="39"/>
      <c r="R789" s="39">
        <v>539</v>
      </c>
      <c r="S789" s="39">
        <v>72</v>
      </c>
    </row>
    <row r="790" spans="2:19" x14ac:dyDescent="0.15">
      <c r="B790" s="36">
        <v>41787</v>
      </c>
      <c r="C790" s="39">
        <v>10014</v>
      </c>
      <c r="D790" s="39">
        <v>7451</v>
      </c>
      <c r="E790" s="39">
        <f t="shared" si="12"/>
        <v>2563</v>
      </c>
      <c r="F790" s="39"/>
      <c r="G790" s="39"/>
      <c r="H790" s="39"/>
      <c r="I790" s="39"/>
      <c r="J790" s="39">
        <v>474</v>
      </c>
      <c r="K790" s="39">
        <v>67</v>
      </c>
      <c r="L790" s="41">
        <v>41784</v>
      </c>
      <c r="O790" s="36">
        <v>41783</v>
      </c>
      <c r="P790" s="39">
        <v>16274</v>
      </c>
      <c r="Q790" s="39"/>
      <c r="R790" s="39">
        <v>753</v>
      </c>
      <c r="S790" s="39">
        <v>70</v>
      </c>
    </row>
    <row r="791" spans="2:19" x14ac:dyDescent="0.15">
      <c r="B791" s="36">
        <v>41788</v>
      </c>
      <c r="C791" s="39">
        <v>10113</v>
      </c>
      <c r="D791" s="39">
        <v>5948</v>
      </c>
      <c r="E791" s="39">
        <f t="shared" si="12"/>
        <v>4165</v>
      </c>
      <c r="F791" s="39"/>
      <c r="G791" s="39"/>
      <c r="H791" s="39"/>
      <c r="I791" s="39"/>
      <c r="J791" s="39">
        <v>482</v>
      </c>
      <c r="K791" s="39">
        <v>68</v>
      </c>
      <c r="L791" s="41">
        <v>41784</v>
      </c>
      <c r="O791" s="36">
        <v>41784</v>
      </c>
      <c r="P791" s="39">
        <v>11088</v>
      </c>
      <c r="Q791" s="39"/>
      <c r="R791" s="39">
        <v>513</v>
      </c>
      <c r="S791" s="39">
        <v>67</v>
      </c>
    </row>
    <row r="792" spans="2:19" x14ac:dyDescent="0.15">
      <c r="B792" s="36">
        <v>41789</v>
      </c>
      <c r="C792" s="39">
        <v>11155</v>
      </c>
      <c r="D792" s="39">
        <v>4155</v>
      </c>
      <c r="E792" s="39">
        <f t="shared" si="12"/>
        <v>7000</v>
      </c>
      <c r="F792" s="39"/>
      <c r="G792" s="39"/>
      <c r="H792" s="39"/>
      <c r="I792" s="39"/>
      <c r="J792" s="39">
        <v>455</v>
      </c>
      <c r="K792" s="39">
        <v>65</v>
      </c>
      <c r="L792" s="41">
        <v>41784</v>
      </c>
      <c r="O792" s="36">
        <v>41785</v>
      </c>
      <c r="P792" s="39">
        <v>10610</v>
      </c>
      <c r="Q792" s="39"/>
      <c r="R792" s="39">
        <v>499</v>
      </c>
      <c r="S792" s="39">
        <v>85</v>
      </c>
    </row>
    <row r="793" spans="2:19" x14ac:dyDescent="0.15">
      <c r="B793" s="36">
        <v>41790</v>
      </c>
      <c r="C793" s="39">
        <v>16092</v>
      </c>
      <c r="D793" s="39">
        <v>12271</v>
      </c>
      <c r="E793" s="39">
        <f t="shared" si="12"/>
        <v>3821</v>
      </c>
      <c r="F793" s="39"/>
      <c r="G793" s="39"/>
      <c r="H793" s="39"/>
      <c r="I793" s="39"/>
      <c r="J793" s="39">
        <v>741</v>
      </c>
      <c r="K793" s="39">
        <v>106</v>
      </c>
      <c r="L793" s="41">
        <v>41784</v>
      </c>
      <c r="O793" s="36">
        <v>41786</v>
      </c>
      <c r="P793" s="39">
        <v>11188</v>
      </c>
      <c r="Q793" s="39"/>
      <c r="R793" s="39">
        <v>543</v>
      </c>
      <c r="S793" s="39">
        <v>73</v>
      </c>
    </row>
    <row r="794" spans="2:19" x14ac:dyDescent="0.15">
      <c r="B794" s="36">
        <v>41791</v>
      </c>
      <c r="C794" s="39">
        <v>21670</v>
      </c>
      <c r="D794" s="39">
        <v>16955</v>
      </c>
      <c r="E794" s="39">
        <f t="shared" si="12"/>
        <v>4715</v>
      </c>
      <c r="F794" s="39"/>
      <c r="G794" s="39"/>
      <c r="H794" s="39"/>
      <c r="I794" s="39"/>
      <c r="J794" s="39">
        <v>1023</v>
      </c>
      <c r="K794" s="39">
        <v>146</v>
      </c>
      <c r="L794" s="41">
        <v>41791</v>
      </c>
      <c r="O794" s="36">
        <v>41787</v>
      </c>
      <c r="P794" s="39">
        <v>10014</v>
      </c>
      <c r="Q794" s="39"/>
      <c r="R794" s="39">
        <v>474</v>
      </c>
      <c r="S794" s="39">
        <v>71</v>
      </c>
    </row>
    <row r="795" spans="2:19" x14ac:dyDescent="0.15">
      <c r="B795" s="36">
        <v>41792</v>
      </c>
      <c r="C795" s="39">
        <v>10650</v>
      </c>
      <c r="D795" s="39">
        <v>8061</v>
      </c>
      <c r="E795" s="39">
        <f t="shared" si="12"/>
        <v>2589</v>
      </c>
      <c r="F795" s="39"/>
      <c r="G795" s="39"/>
      <c r="H795" s="39"/>
      <c r="I795" s="39"/>
      <c r="J795" s="39">
        <v>518</v>
      </c>
      <c r="K795" s="39">
        <v>74</v>
      </c>
      <c r="L795" s="41">
        <v>41791</v>
      </c>
      <c r="O795" s="36">
        <v>41788</v>
      </c>
      <c r="P795" s="39">
        <v>10113</v>
      </c>
      <c r="Q795" s="39"/>
      <c r="R795" s="39">
        <v>482</v>
      </c>
      <c r="S795" s="39">
        <v>76</v>
      </c>
    </row>
    <row r="796" spans="2:19" x14ac:dyDescent="0.15">
      <c r="B796" s="36">
        <v>41793</v>
      </c>
      <c r="C796" s="39">
        <v>10286</v>
      </c>
      <c r="D796" s="39">
        <v>8389</v>
      </c>
      <c r="E796" s="39">
        <f t="shared" si="12"/>
        <v>1897</v>
      </c>
      <c r="F796" s="39"/>
      <c r="G796" s="39"/>
      <c r="H796" s="39"/>
      <c r="I796" s="39"/>
      <c r="J796" s="39">
        <v>499</v>
      </c>
      <c r="K796" s="39">
        <v>71</v>
      </c>
      <c r="L796" s="41">
        <v>41791</v>
      </c>
      <c r="O796" s="36">
        <v>41789</v>
      </c>
      <c r="P796" s="39">
        <v>11155</v>
      </c>
      <c r="Q796" s="39"/>
      <c r="R796" s="39">
        <v>455</v>
      </c>
      <c r="S796" s="39">
        <v>70</v>
      </c>
    </row>
    <row r="797" spans="2:19" x14ac:dyDescent="0.15">
      <c r="B797" s="36">
        <v>41794</v>
      </c>
      <c r="C797" s="39">
        <v>10175</v>
      </c>
      <c r="D797" s="39">
        <v>7636</v>
      </c>
      <c r="E797" s="39">
        <f t="shared" si="12"/>
        <v>2539</v>
      </c>
      <c r="F797" s="39"/>
      <c r="G797" s="39"/>
      <c r="H797" s="39"/>
      <c r="I797" s="39"/>
      <c r="J797" s="39">
        <v>507</v>
      </c>
      <c r="K797" s="39">
        <v>72</v>
      </c>
      <c r="L797" s="41">
        <v>41791</v>
      </c>
      <c r="O797" s="36">
        <v>41790</v>
      </c>
      <c r="P797" s="39">
        <v>16092</v>
      </c>
      <c r="Q797" s="39"/>
      <c r="R797" s="39">
        <v>741</v>
      </c>
      <c r="S797" s="39">
        <v>72</v>
      </c>
    </row>
    <row r="798" spans="2:19" x14ac:dyDescent="0.15">
      <c r="B798" s="36">
        <v>41795</v>
      </c>
      <c r="C798" s="39">
        <v>11031</v>
      </c>
      <c r="D798" s="39">
        <v>8294</v>
      </c>
      <c r="E798" s="39">
        <f t="shared" si="12"/>
        <v>2737</v>
      </c>
      <c r="F798" s="39"/>
      <c r="G798" s="39"/>
      <c r="H798" s="39"/>
      <c r="I798" s="39"/>
      <c r="J798" s="39">
        <v>506</v>
      </c>
      <c r="K798" s="39">
        <v>72</v>
      </c>
      <c r="L798" s="41">
        <v>41791</v>
      </c>
      <c r="O798" s="36">
        <v>41791</v>
      </c>
      <c r="P798" s="39">
        <v>21670</v>
      </c>
      <c r="Q798" s="39"/>
      <c r="R798" s="39">
        <v>1023</v>
      </c>
      <c r="S798" s="39">
        <v>80</v>
      </c>
    </row>
    <row r="799" spans="2:19" x14ac:dyDescent="0.15">
      <c r="B799" s="36">
        <v>41796</v>
      </c>
      <c r="C799" s="39">
        <v>10403</v>
      </c>
      <c r="D799" s="39">
        <v>8475</v>
      </c>
      <c r="E799" s="39">
        <f t="shared" si="12"/>
        <v>1928</v>
      </c>
      <c r="F799" s="39"/>
      <c r="G799" s="39"/>
      <c r="H799" s="39"/>
      <c r="I799" s="39"/>
      <c r="J799" s="39">
        <v>491</v>
      </c>
      <c r="K799" s="39">
        <v>70</v>
      </c>
      <c r="L799" s="41">
        <v>41791</v>
      </c>
      <c r="O799" s="36">
        <v>41792</v>
      </c>
      <c r="P799" s="39">
        <v>10650</v>
      </c>
      <c r="Q799" s="39"/>
      <c r="R799" s="39">
        <v>518</v>
      </c>
      <c r="S799" s="39">
        <v>129</v>
      </c>
    </row>
    <row r="800" spans="2:19" x14ac:dyDescent="0.15">
      <c r="B800" s="36">
        <v>41797</v>
      </c>
      <c r="C800" s="39">
        <v>10707</v>
      </c>
      <c r="D800" s="39">
        <v>5904</v>
      </c>
      <c r="E800" s="39">
        <f t="shared" si="12"/>
        <v>4803</v>
      </c>
      <c r="F800" s="39"/>
      <c r="G800" s="39"/>
      <c r="H800" s="39"/>
      <c r="I800" s="39"/>
      <c r="J800" s="39">
        <v>471</v>
      </c>
      <c r="K800" s="39">
        <v>67</v>
      </c>
      <c r="L800" s="41">
        <v>41791</v>
      </c>
      <c r="O800" s="36">
        <v>41793</v>
      </c>
      <c r="P800" s="39">
        <v>10286</v>
      </c>
      <c r="Q800" s="39"/>
      <c r="R800" s="39">
        <v>499</v>
      </c>
      <c r="S800" s="39">
        <v>60</v>
      </c>
    </row>
    <row r="801" spans="2:19" x14ac:dyDescent="0.15">
      <c r="B801" s="36">
        <v>41798</v>
      </c>
      <c r="C801" s="39">
        <v>12304</v>
      </c>
      <c r="D801" s="39">
        <v>9630</v>
      </c>
      <c r="E801" s="39">
        <f t="shared" si="12"/>
        <v>2674</v>
      </c>
      <c r="F801" s="39"/>
      <c r="G801" s="39"/>
      <c r="H801" s="39"/>
      <c r="I801" s="39"/>
      <c r="J801" s="39">
        <v>598</v>
      </c>
      <c r="K801" s="39">
        <v>85</v>
      </c>
      <c r="L801" s="41">
        <v>41798</v>
      </c>
      <c r="O801" s="36">
        <v>41794</v>
      </c>
      <c r="P801" s="39">
        <v>10175</v>
      </c>
      <c r="Q801" s="39"/>
      <c r="R801" s="39">
        <v>507</v>
      </c>
      <c r="S801" s="39">
        <v>62</v>
      </c>
    </row>
    <row r="802" spans="2:19" x14ac:dyDescent="0.15">
      <c r="B802" s="36">
        <v>41799</v>
      </c>
      <c r="C802" s="39">
        <v>10599</v>
      </c>
      <c r="D802" s="39">
        <v>8991</v>
      </c>
      <c r="E802" s="39">
        <f t="shared" si="12"/>
        <v>1608</v>
      </c>
      <c r="F802" s="39"/>
      <c r="G802" s="39"/>
      <c r="H802" s="39"/>
      <c r="I802" s="39"/>
      <c r="J802" s="39">
        <v>514</v>
      </c>
      <c r="K802" s="39">
        <v>73</v>
      </c>
      <c r="L802" s="41">
        <v>41798</v>
      </c>
      <c r="O802" s="36">
        <v>41795</v>
      </c>
      <c r="P802" s="39">
        <v>11031</v>
      </c>
      <c r="Q802" s="39"/>
      <c r="R802" s="39">
        <v>506</v>
      </c>
      <c r="S802" s="39">
        <v>72</v>
      </c>
    </row>
    <row r="803" spans="2:19" x14ac:dyDescent="0.15">
      <c r="B803" s="36">
        <v>41800</v>
      </c>
      <c r="C803" s="39">
        <v>10349</v>
      </c>
      <c r="D803" s="39">
        <v>9040</v>
      </c>
      <c r="E803" s="39">
        <f t="shared" si="12"/>
        <v>1309</v>
      </c>
      <c r="F803" s="39"/>
      <c r="G803" s="39"/>
      <c r="H803" s="39"/>
      <c r="I803" s="39"/>
      <c r="J803" s="39">
        <v>501</v>
      </c>
      <c r="K803" s="39">
        <v>71</v>
      </c>
      <c r="L803" s="41">
        <v>41798</v>
      </c>
      <c r="O803" s="36">
        <v>41796</v>
      </c>
      <c r="P803" s="39">
        <v>10403</v>
      </c>
      <c r="Q803" s="39"/>
      <c r="R803" s="39">
        <v>491</v>
      </c>
      <c r="S803" s="39">
        <v>66</v>
      </c>
    </row>
    <row r="804" spans="2:19" x14ac:dyDescent="0.15">
      <c r="B804" s="36">
        <v>41801</v>
      </c>
      <c r="C804" s="39">
        <v>11026</v>
      </c>
      <c r="D804" s="39">
        <v>8613</v>
      </c>
      <c r="E804" s="39">
        <f t="shared" si="12"/>
        <v>2413</v>
      </c>
      <c r="F804" s="39"/>
      <c r="G804" s="39"/>
      <c r="H804" s="39"/>
      <c r="I804" s="39"/>
      <c r="J804" s="39">
        <v>538</v>
      </c>
      <c r="K804" s="39">
        <v>76</v>
      </c>
      <c r="L804" s="41">
        <v>41798</v>
      </c>
      <c r="O804" s="36">
        <v>41797</v>
      </c>
      <c r="P804" s="39">
        <v>10707</v>
      </c>
      <c r="Q804" s="39"/>
      <c r="R804" s="39">
        <v>471</v>
      </c>
      <c r="S804" s="39">
        <v>75</v>
      </c>
    </row>
    <row r="805" spans="2:19" x14ac:dyDescent="0.15">
      <c r="B805" s="36">
        <v>41802</v>
      </c>
      <c r="C805" s="39">
        <v>10386</v>
      </c>
      <c r="D805" s="39">
        <v>7996</v>
      </c>
      <c r="E805" s="39">
        <f t="shared" si="12"/>
        <v>2390</v>
      </c>
      <c r="F805" s="39"/>
      <c r="G805" s="39"/>
      <c r="H805" s="39"/>
      <c r="I805" s="39"/>
      <c r="J805" s="39">
        <v>492</v>
      </c>
      <c r="K805" s="39">
        <v>70</v>
      </c>
      <c r="L805" s="41">
        <v>41798</v>
      </c>
      <c r="O805" s="36">
        <v>41798</v>
      </c>
      <c r="P805" s="39">
        <v>12304</v>
      </c>
      <c r="Q805" s="39"/>
      <c r="R805" s="39">
        <v>598</v>
      </c>
      <c r="S805" s="39">
        <v>111</v>
      </c>
    </row>
    <row r="806" spans="2:19" x14ac:dyDescent="0.15">
      <c r="B806" s="36">
        <v>41803</v>
      </c>
      <c r="C806" s="39">
        <v>10699</v>
      </c>
      <c r="D806" s="39">
        <v>7643</v>
      </c>
      <c r="E806" s="39">
        <f t="shared" si="12"/>
        <v>3056</v>
      </c>
      <c r="F806" s="39"/>
      <c r="G806" s="39"/>
      <c r="H806" s="39"/>
      <c r="I806" s="39"/>
      <c r="J806" s="39">
        <v>505</v>
      </c>
      <c r="K806" s="39">
        <v>72</v>
      </c>
      <c r="L806" s="41">
        <v>41798</v>
      </c>
      <c r="O806" s="36">
        <v>41799</v>
      </c>
      <c r="P806" s="39">
        <v>10599</v>
      </c>
      <c r="Q806" s="39"/>
      <c r="R806" s="39">
        <v>514</v>
      </c>
      <c r="S806" s="39">
        <v>64</v>
      </c>
    </row>
    <row r="807" spans="2:19" x14ac:dyDescent="0.15">
      <c r="B807" s="36">
        <v>41804</v>
      </c>
      <c r="C807" s="39">
        <v>13053</v>
      </c>
      <c r="D807" s="39">
        <v>9508</v>
      </c>
      <c r="E807" s="39">
        <f t="shared" si="12"/>
        <v>3545</v>
      </c>
      <c r="F807" s="39"/>
      <c r="G807" s="39"/>
      <c r="H807" s="39"/>
      <c r="I807" s="39"/>
      <c r="J807" s="39">
        <v>562</v>
      </c>
      <c r="K807" s="39">
        <v>80</v>
      </c>
      <c r="L807" s="41">
        <v>41798</v>
      </c>
      <c r="O807" s="36">
        <v>41800</v>
      </c>
      <c r="P807" s="39">
        <v>10349</v>
      </c>
      <c r="Q807" s="39"/>
      <c r="R807" s="39">
        <v>501</v>
      </c>
      <c r="S807" s="39">
        <v>62</v>
      </c>
    </row>
    <row r="808" spans="2:19" x14ac:dyDescent="0.15">
      <c r="B808" s="36">
        <v>41805</v>
      </c>
      <c r="C808" s="39">
        <v>20615</v>
      </c>
      <c r="D808" s="39">
        <v>16027</v>
      </c>
      <c r="E808" s="39">
        <f t="shared" si="12"/>
        <v>4588</v>
      </c>
      <c r="F808" s="39"/>
      <c r="G808" s="39"/>
      <c r="H808" s="39"/>
      <c r="I808" s="39"/>
      <c r="J808" s="39">
        <v>905</v>
      </c>
      <c r="K808" s="39">
        <v>129</v>
      </c>
      <c r="L808" s="41">
        <v>41805</v>
      </c>
      <c r="O808" s="36">
        <v>41801</v>
      </c>
      <c r="P808" s="39">
        <v>11026</v>
      </c>
      <c r="Q808" s="39"/>
      <c r="R808" s="39">
        <v>538</v>
      </c>
      <c r="S808" s="39">
        <v>72</v>
      </c>
    </row>
    <row r="809" spans="2:19" x14ac:dyDescent="0.15">
      <c r="B809" s="36">
        <v>41806</v>
      </c>
      <c r="C809" s="39">
        <v>10250</v>
      </c>
      <c r="D809" s="39">
        <v>4433</v>
      </c>
      <c r="E809" s="39">
        <f t="shared" si="12"/>
        <v>5817</v>
      </c>
      <c r="F809" s="39"/>
      <c r="G809" s="39"/>
      <c r="H809" s="39"/>
      <c r="I809" s="39"/>
      <c r="J809" s="39">
        <v>423</v>
      </c>
      <c r="K809" s="39">
        <v>60</v>
      </c>
      <c r="L809" s="41">
        <v>41805</v>
      </c>
      <c r="O809" s="36">
        <v>41802</v>
      </c>
      <c r="P809" s="39">
        <v>10386</v>
      </c>
      <c r="Q809" s="39"/>
      <c r="R809" s="39">
        <v>492</v>
      </c>
      <c r="S809" s="39">
        <v>47</v>
      </c>
    </row>
    <row r="810" spans="2:19" x14ac:dyDescent="0.15">
      <c r="B810" s="36">
        <v>41807</v>
      </c>
      <c r="C810" s="39">
        <v>10872</v>
      </c>
      <c r="D810" s="39">
        <v>6457</v>
      </c>
      <c r="E810" s="39">
        <f t="shared" si="12"/>
        <v>4415</v>
      </c>
      <c r="F810" s="39"/>
      <c r="G810" s="39"/>
      <c r="H810" s="39"/>
      <c r="I810" s="39"/>
      <c r="J810" s="39">
        <v>436</v>
      </c>
      <c r="K810" s="39">
        <v>62</v>
      </c>
      <c r="L810" s="41">
        <v>41805</v>
      </c>
      <c r="O810" s="36">
        <v>41803</v>
      </c>
      <c r="P810" s="39">
        <v>10699</v>
      </c>
      <c r="Q810" s="39"/>
      <c r="R810" s="39">
        <v>505</v>
      </c>
      <c r="S810" s="39">
        <v>58</v>
      </c>
    </row>
    <row r="811" spans="2:19" x14ac:dyDescent="0.15">
      <c r="B811" s="36">
        <v>41808</v>
      </c>
      <c r="C811" s="39">
        <v>10388</v>
      </c>
      <c r="D811" s="39">
        <v>7613</v>
      </c>
      <c r="E811" s="39">
        <f t="shared" si="12"/>
        <v>2775</v>
      </c>
      <c r="F811" s="39"/>
      <c r="G811" s="39"/>
      <c r="H811" s="39"/>
      <c r="I811" s="39"/>
      <c r="J811" s="39">
        <v>508</v>
      </c>
      <c r="K811" s="39">
        <v>72</v>
      </c>
      <c r="L811" s="41">
        <v>41805</v>
      </c>
      <c r="O811" s="36">
        <v>41804</v>
      </c>
      <c r="P811" s="39">
        <v>13053</v>
      </c>
      <c r="Q811" s="39"/>
      <c r="R811" s="39">
        <v>562</v>
      </c>
      <c r="S811" s="39">
        <v>100</v>
      </c>
    </row>
    <row r="812" spans="2:19" x14ac:dyDescent="0.15">
      <c r="B812" s="36">
        <v>41809</v>
      </c>
      <c r="C812" s="39">
        <v>10050</v>
      </c>
      <c r="D812" s="39">
        <v>6940</v>
      </c>
      <c r="E812" s="39">
        <f t="shared" si="12"/>
        <v>3110</v>
      </c>
      <c r="F812" s="39"/>
      <c r="G812" s="39"/>
      <c r="H812" s="39"/>
      <c r="I812" s="39"/>
      <c r="J812" s="39">
        <v>468</v>
      </c>
      <c r="K812" s="39">
        <v>66</v>
      </c>
      <c r="L812" s="41">
        <v>41805</v>
      </c>
      <c r="O812" s="36">
        <v>41805</v>
      </c>
      <c r="P812" s="39">
        <v>20615</v>
      </c>
      <c r="Q812" s="39"/>
      <c r="R812" s="39">
        <v>905</v>
      </c>
      <c r="S812" s="39">
        <v>142</v>
      </c>
    </row>
    <row r="813" spans="2:19" x14ac:dyDescent="0.15">
      <c r="B813" s="36">
        <v>41810</v>
      </c>
      <c r="C813" s="39">
        <v>11260</v>
      </c>
      <c r="D813" s="39">
        <v>7258</v>
      </c>
      <c r="E813" s="39">
        <f t="shared" si="12"/>
        <v>4002</v>
      </c>
      <c r="F813" s="39"/>
      <c r="G813" s="39"/>
      <c r="H813" s="39"/>
      <c r="I813" s="39"/>
      <c r="J813" s="39">
        <v>529</v>
      </c>
      <c r="K813" s="39">
        <v>75</v>
      </c>
      <c r="L813" s="41">
        <v>41805</v>
      </c>
      <c r="O813" s="36">
        <v>41806</v>
      </c>
      <c r="P813" s="39">
        <v>10250</v>
      </c>
      <c r="Q813" s="39"/>
      <c r="R813" s="39">
        <v>423</v>
      </c>
      <c r="S813" s="39">
        <v>76</v>
      </c>
    </row>
    <row r="814" spans="2:19" x14ac:dyDescent="0.15">
      <c r="B814" s="36">
        <v>41811</v>
      </c>
      <c r="C814" s="39">
        <v>16717</v>
      </c>
      <c r="D814" s="39">
        <v>12568</v>
      </c>
      <c r="E814" s="39">
        <f t="shared" si="12"/>
        <v>4149</v>
      </c>
      <c r="F814" s="39"/>
      <c r="G814" s="39"/>
      <c r="H814" s="39"/>
      <c r="I814" s="39"/>
      <c r="J814" s="39">
        <v>781</v>
      </c>
      <c r="K814" s="39">
        <v>111</v>
      </c>
      <c r="L814" s="41">
        <v>41805</v>
      </c>
      <c r="O814" s="36">
        <v>41807</v>
      </c>
      <c r="P814" s="39">
        <v>10872</v>
      </c>
      <c r="Q814" s="39"/>
      <c r="R814" s="39">
        <v>436</v>
      </c>
      <c r="S814" s="39">
        <v>86</v>
      </c>
    </row>
    <row r="815" spans="2:19" x14ac:dyDescent="0.15">
      <c r="B815" s="36">
        <v>41812</v>
      </c>
      <c r="C815" s="39">
        <v>10494</v>
      </c>
      <c r="D815" s="39">
        <v>5974</v>
      </c>
      <c r="E815" s="39">
        <f t="shared" si="12"/>
        <v>4520</v>
      </c>
      <c r="F815" s="39"/>
      <c r="G815" s="39"/>
      <c r="H815" s="39"/>
      <c r="I815" s="39"/>
      <c r="J815" s="39">
        <v>452</v>
      </c>
      <c r="K815" s="39">
        <v>64</v>
      </c>
      <c r="L815" s="41">
        <v>41812</v>
      </c>
      <c r="O815" s="36">
        <v>41808</v>
      </c>
      <c r="P815" s="39">
        <v>10388</v>
      </c>
      <c r="Q815" s="39"/>
      <c r="R815" s="39">
        <v>508</v>
      </c>
      <c r="S815" s="39">
        <v>70</v>
      </c>
    </row>
    <row r="816" spans="2:19" x14ac:dyDescent="0.15">
      <c r="B816" s="36">
        <v>41813</v>
      </c>
      <c r="C816" s="39">
        <v>10952</v>
      </c>
      <c r="D816" s="39">
        <v>5669</v>
      </c>
      <c r="E816" s="39">
        <f t="shared" si="12"/>
        <v>5283</v>
      </c>
      <c r="F816" s="39"/>
      <c r="G816" s="39"/>
      <c r="H816" s="39"/>
      <c r="I816" s="39"/>
      <c r="J816" s="39">
        <v>434</v>
      </c>
      <c r="K816" s="39">
        <v>62</v>
      </c>
      <c r="L816" s="41">
        <v>41812</v>
      </c>
      <c r="O816" s="36">
        <v>41809</v>
      </c>
      <c r="P816" s="39">
        <v>10050</v>
      </c>
      <c r="Q816" s="39"/>
      <c r="R816" s="39">
        <v>468</v>
      </c>
      <c r="S816" s="39">
        <v>73</v>
      </c>
    </row>
    <row r="817" spans="2:19" x14ac:dyDescent="0.15">
      <c r="B817" s="36">
        <v>41814</v>
      </c>
      <c r="C817" s="39">
        <v>12416</v>
      </c>
      <c r="D817" s="39">
        <v>6907</v>
      </c>
      <c r="E817" s="39">
        <f t="shared" si="12"/>
        <v>5509</v>
      </c>
      <c r="F817" s="39"/>
      <c r="G817" s="39"/>
      <c r="H817" s="39"/>
      <c r="I817" s="39"/>
      <c r="J817" s="39">
        <v>492</v>
      </c>
      <c r="K817" s="39">
        <v>72</v>
      </c>
      <c r="L817" s="41">
        <v>41812</v>
      </c>
      <c r="O817" s="36">
        <v>41810</v>
      </c>
      <c r="P817" s="39">
        <v>11260</v>
      </c>
      <c r="Q817" s="39"/>
      <c r="R817" s="39">
        <v>529</v>
      </c>
      <c r="S817" s="39">
        <v>74</v>
      </c>
    </row>
    <row r="818" spans="2:19" x14ac:dyDescent="0.15">
      <c r="B818" s="36">
        <v>41815</v>
      </c>
      <c r="C818" s="39">
        <v>10150</v>
      </c>
      <c r="D818" s="39">
        <v>2709</v>
      </c>
      <c r="E818" s="39">
        <f t="shared" si="12"/>
        <v>7441</v>
      </c>
      <c r="F818" s="39"/>
      <c r="G818" s="39"/>
      <c r="H818" s="39"/>
      <c r="I818" s="39"/>
      <c r="J818" s="39">
        <v>329</v>
      </c>
      <c r="K818" s="39">
        <v>47</v>
      </c>
      <c r="L818" s="41">
        <v>41812</v>
      </c>
      <c r="O818" s="36">
        <v>41811</v>
      </c>
      <c r="P818" s="39">
        <v>16717</v>
      </c>
      <c r="Q818" s="39"/>
      <c r="R818" s="39">
        <v>781</v>
      </c>
      <c r="S818" s="39">
        <v>74</v>
      </c>
    </row>
    <row r="819" spans="2:19" x14ac:dyDescent="0.15">
      <c r="B819" s="36">
        <v>41816</v>
      </c>
      <c r="C819" s="39">
        <v>10757</v>
      </c>
      <c r="D819" s="39">
        <v>5086</v>
      </c>
      <c r="E819" s="39">
        <f t="shared" si="12"/>
        <v>5671</v>
      </c>
      <c r="F819" s="39"/>
      <c r="G819" s="39"/>
      <c r="H819" s="39"/>
      <c r="I819" s="39"/>
      <c r="J819" s="39">
        <v>408</v>
      </c>
      <c r="K819" s="39">
        <v>58</v>
      </c>
      <c r="L819" s="41">
        <v>41812</v>
      </c>
      <c r="O819" s="36">
        <v>41812</v>
      </c>
      <c r="P819" s="39">
        <v>10494</v>
      </c>
      <c r="Q819" s="39"/>
      <c r="R819" s="39">
        <v>452</v>
      </c>
      <c r="S819" s="39">
        <v>78</v>
      </c>
    </row>
    <row r="820" spans="2:19" x14ac:dyDescent="0.15">
      <c r="B820" s="36">
        <v>41817</v>
      </c>
      <c r="C820" s="39">
        <v>19036</v>
      </c>
      <c r="D820" s="39">
        <v>7363</v>
      </c>
      <c r="E820" s="39">
        <f t="shared" si="12"/>
        <v>11673</v>
      </c>
      <c r="F820" s="39"/>
      <c r="G820" s="39"/>
      <c r="H820" s="39"/>
      <c r="I820" s="39"/>
      <c r="J820" s="39">
        <v>702</v>
      </c>
      <c r="K820" s="39">
        <v>100</v>
      </c>
      <c r="L820" s="41">
        <v>41812</v>
      </c>
      <c r="O820" s="36">
        <v>41813</v>
      </c>
      <c r="P820" s="39">
        <v>10952</v>
      </c>
      <c r="Q820" s="39"/>
      <c r="R820" s="39">
        <v>434</v>
      </c>
      <c r="S820" s="39">
        <v>98</v>
      </c>
    </row>
    <row r="821" spans="2:19" x14ac:dyDescent="0.15">
      <c r="B821" s="36">
        <v>41818</v>
      </c>
      <c r="C821" s="39">
        <v>22175</v>
      </c>
      <c r="D821" s="39">
        <v>14550</v>
      </c>
      <c r="E821" s="39">
        <f t="shared" si="12"/>
        <v>7625</v>
      </c>
      <c r="F821" s="39"/>
      <c r="G821" s="39"/>
      <c r="H821" s="39"/>
      <c r="I821" s="39"/>
      <c r="J821" s="39">
        <v>997</v>
      </c>
      <c r="K821" s="39">
        <v>142</v>
      </c>
      <c r="L821" s="41">
        <v>41812</v>
      </c>
      <c r="O821" s="36">
        <v>41814</v>
      </c>
      <c r="P821" s="39">
        <v>12416</v>
      </c>
      <c r="Q821" s="39"/>
      <c r="R821" s="39">
        <v>492</v>
      </c>
      <c r="S821" s="39">
        <v>71</v>
      </c>
    </row>
    <row r="822" spans="2:19" x14ac:dyDescent="0.15">
      <c r="B822" s="36">
        <v>41819</v>
      </c>
      <c r="C822" s="39">
        <v>11316</v>
      </c>
      <c r="D822" s="39">
        <v>8855</v>
      </c>
      <c r="E822" s="39">
        <f t="shared" si="12"/>
        <v>2461</v>
      </c>
      <c r="F822" s="39"/>
      <c r="G822" s="39"/>
      <c r="H822" s="39"/>
      <c r="I822" s="39"/>
      <c r="J822" s="39">
        <v>538</v>
      </c>
      <c r="K822" s="39">
        <v>76</v>
      </c>
      <c r="L822" s="41">
        <v>41819</v>
      </c>
      <c r="O822" s="36">
        <v>41815</v>
      </c>
      <c r="P822" s="39">
        <v>10150</v>
      </c>
      <c r="Q822" s="39"/>
      <c r="R822" s="39">
        <v>329</v>
      </c>
      <c r="S822" s="39">
        <v>77</v>
      </c>
    </row>
    <row r="823" spans="2:19" x14ac:dyDescent="0.15">
      <c r="B823" s="36">
        <v>41820</v>
      </c>
      <c r="C823" s="39">
        <v>12756</v>
      </c>
      <c r="D823" s="39">
        <v>10232</v>
      </c>
      <c r="E823" s="39">
        <f t="shared" si="12"/>
        <v>2524</v>
      </c>
      <c r="F823" s="39"/>
      <c r="G823" s="39"/>
      <c r="H823" s="39"/>
      <c r="I823" s="39"/>
      <c r="J823" s="39">
        <v>608</v>
      </c>
      <c r="K823" s="39">
        <v>86</v>
      </c>
      <c r="L823" s="41">
        <v>41819</v>
      </c>
      <c r="O823" s="36">
        <v>41816</v>
      </c>
      <c r="P823" s="39">
        <v>10757</v>
      </c>
      <c r="Q823" s="39"/>
      <c r="R823" s="39">
        <v>408</v>
      </c>
      <c r="S823" s="39">
        <v>68</v>
      </c>
    </row>
    <row r="824" spans="2:19" x14ac:dyDescent="0.15">
      <c r="B824" s="36">
        <v>41821</v>
      </c>
      <c r="C824" s="39">
        <v>10199</v>
      </c>
      <c r="D824" s="39">
        <v>8225</v>
      </c>
      <c r="E824" s="39">
        <f t="shared" si="12"/>
        <v>1974</v>
      </c>
      <c r="F824" s="39"/>
      <c r="G824" s="39"/>
      <c r="H824" s="39"/>
      <c r="I824" s="39"/>
      <c r="J824" s="39">
        <v>494</v>
      </c>
      <c r="K824" s="39">
        <v>70</v>
      </c>
      <c r="L824" s="41">
        <v>41819</v>
      </c>
      <c r="O824" s="36">
        <v>41817</v>
      </c>
      <c r="P824" s="39">
        <v>19036</v>
      </c>
      <c r="Q824" s="39"/>
      <c r="R824" s="39">
        <v>702</v>
      </c>
      <c r="S824" s="39">
        <v>71</v>
      </c>
    </row>
    <row r="825" spans="2:19" x14ac:dyDescent="0.15">
      <c r="B825" s="36">
        <v>41822</v>
      </c>
      <c r="C825" s="39">
        <v>10148</v>
      </c>
      <c r="D825" s="39">
        <v>8182</v>
      </c>
      <c r="E825" s="39">
        <f t="shared" si="12"/>
        <v>1966</v>
      </c>
      <c r="F825" s="39"/>
      <c r="G825" s="39"/>
      <c r="H825" s="39"/>
      <c r="I825" s="39"/>
      <c r="J825" s="39">
        <v>514</v>
      </c>
      <c r="K825" s="39">
        <v>73</v>
      </c>
      <c r="L825" s="41">
        <v>41819</v>
      </c>
      <c r="O825" s="36">
        <v>41818</v>
      </c>
      <c r="P825" s="39">
        <v>22175</v>
      </c>
      <c r="Q825" s="39"/>
      <c r="R825" s="39">
        <v>997</v>
      </c>
      <c r="S825" s="39">
        <v>70</v>
      </c>
    </row>
    <row r="826" spans="2:19" x14ac:dyDescent="0.15">
      <c r="B826" s="36">
        <v>41823</v>
      </c>
      <c r="C826" s="39">
        <v>10815</v>
      </c>
      <c r="D826" s="39">
        <v>7848</v>
      </c>
      <c r="E826" s="39">
        <f t="shared" si="12"/>
        <v>2967</v>
      </c>
      <c r="F826" s="39"/>
      <c r="G826" s="39"/>
      <c r="H826" s="39"/>
      <c r="I826" s="39"/>
      <c r="J826" s="39">
        <v>520</v>
      </c>
      <c r="K826" s="39">
        <v>74</v>
      </c>
      <c r="L826" s="41">
        <v>41819</v>
      </c>
      <c r="O826" s="36">
        <v>41819</v>
      </c>
      <c r="P826" s="39">
        <v>11316</v>
      </c>
      <c r="Q826" s="39"/>
      <c r="R826" s="39">
        <v>538</v>
      </c>
      <c r="S826" s="39">
        <v>108</v>
      </c>
    </row>
    <row r="827" spans="2:19" x14ac:dyDescent="0.15">
      <c r="B827" s="36">
        <v>41824</v>
      </c>
      <c r="C827" s="39">
        <v>10165</v>
      </c>
      <c r="D827" s="39">
        <v>8540</v>
      </c>
      <c r="E827" s="39">
        <f t="shared" si="12"/>
        <v>1625</v>
      </c>
      <c r="F827" s="39"/>
      <c r="G827" s="39"/>
      <c r="H827" s="39"/>
      <c r="I827" s="39"/>
      <c r="J827" s="39">
        <v>519</v>
      </c>
      <c r="K827" s="39">
        <v>74</v>
      </c>
      <c r="L827" s="41">
        <v>41819</v>
      </c>
      <c r="O827" s="36">
        <v>41820</v>
      </c>
      <c r="P827" s="39">
        <v>12756</v>
      </c>
      <c r="Q827" s="39"/>
      <c r="R827" s="39">
        <v>608</v>
      </c>
      <c r="S827" s="39">
        <v>73</v>
      </c>
    </row>
    <row r="828" spans="2:19" x14ac:dyDescent="0.15">
      <c r="B828" s="36">
        <v>41825</v>
      </c>
      <c r="C828" s="39">
        <v>11765</v>
      </c>
      <c r="D828" s="39">
        <v>7610</v>
      </c>
      <c r="E828" s="39">
        <f t="shared" si="12"/>
        <v>4155</v>
      </c>
      <c r="F828" s="39"/>
      <c r="G828" s="39"/>
      <c r="H828" s="39"/>
      <c r="I828" s="39"/>
      <c r="J828" s="39">
        <v>552</v>
      </c>
      <c r="K828" s="39">
        <v>78</v>
      </c>
      <c r="L828" s="41">
        <v>41819</v>
      </c>
      <c r="O828" s="36">
        <v>41821</v>
      </c>
      <c r="P828" s="39">
        <v>10199</v>
      </c>
      <c r="Q828" s="39"/>
      <c r="R828" s="39">
        <v>494</v>
      </c>
      <c r="S828" s="39">
        <v>83</v>
      </c>
    </row>
    <row r="829" spans="2:19" x14ac:dyDescent="0.15">
      <c r="B829" s="36">
        <v>41826</v>
      </c>
      <c r="C829" s="39">
        <v>15112</v>
      </c>
      <c r="D829" s="39">
        <v>10532</v>
      </c>
      <c r="E829" s="39">
        <f t="shared" si="12"/>
        <v>4580</v>
      </c>
      <c r="F829" s="39"/>
      <c r="G829" s="39"/>
      <c r="H829" s="39"/>
      <c r="I829" s="39"/>
      <c r="J829" s="39">
        <v>692</v>
      </c>
      <c r="K829" s="39">
        <v>98</v>
      </c>
      <c r="L829" s="41">
        <v>41826</v>
      </c>
      <c r="O829" s="36">
        <v>41822</v>
      </c>
      <c r="P829" s="39">
        <v>10148</v>
      </c>
      <c r="Q829" s="39"/>
      <c r="R829" s="39">
        <v>514</v>
      </c>
      <c r="S829" s="39">
        <v>100</v>
      </c>
    </row>
    <row r="830" spans="2:19" x14ac:dyDescent="0.15">
      <c r="B830" s="36">
        <v>41827</v>
      </c>
      <c r="C830" s="39">
        <v>10308</v>
      </c>
      <c r="D830" s="39">
        <v>9037</v>
      </c>
      <c r="E830" s="39">
        <f t="shared" si="12"/>
        <v>1271</v>
      </c>
      <c r="F830" s="39"/>
      <c r="G830" s="39"/>
      <c r="H830" s="39"/>
      <c r="I830" s="39"/>
      <c r="J830" s="39">
        <v>500</v>
      </c>
      <c r="K830" s="39">
        <v>71</v>
      </c>
      <c r="L830" s="41">
        <v>41826</v>
      </c>
      <c r="O830" s="36">
        <v>41823</v>
      </c>
      <c r="P830" s="39">
        <v>10815</v>
      </c>
      <c r="Q830" s="39"/>
      <c r="R830" s="39">
        <v>520</v>
      </c>
      <c r="S830" s="39">
        <v>69</v>
      </c>
    </row>
    <row r="831" spans="2:19" x14ac:dyDescent="0.15">
      <c r="B831" s="36">
        <v>41828</v>
      </c>
      <c r="C831" s="39">
        <v>11640</v>
      </c>
      <c r="D831" s="39">
        <v>7215</v>
      </c>
      <c r="E831" s="39">
        <f t="shared" si="12"/>
        <v>4425</v>
      </c>
      <c r="F831" s="39"/>
      <c r="G831" s="39"/>
      <c r="H831" s="39"/>
      <c r="I831" s="39"/>
      <c r="J831" s="39">
        <v>540</v>
      </c>
      <c r="K831" s="39">
        <v>77</v>
      </c>
      <c r="L831" s="41">
        <v>41826</v>
      </c>
      <c r="O831" s="36">
        <v>41824</v>
      </c>
      <c r="P831" s="39">
        <v>10165</v>
      </c>
      <c r="Q831" s="39"/>
      <c r="R831" s="39">
        <v>519</v>
      </c>
      <c r="S831" s="39">
        <v>74</v>
      </c>
    </row>
    <row r="832" spans="2:19" x14ac:dyDescent="0.15">
      <c r="B832" s="36">
        <v>41829</v>
      </c>
      <c r="C832" s="39">
        <v>10033</v>
      </c>
      <c r="D832" s="39">
        <v>8160</v>
      </c>
      <c r="E832" s="39">
        <f t="shared" si="12"/>
        <v>1873</v>
      </c>
      <c r="F832" s="39"/>
      <c r="G832" s="39"/>
      <c r="H832" s="39"/>
      <c r="I832" s="39"/>
      <c r="J832" s="39">
        <v>478</v>
      </c>
      <c r="K832" s="39">
        <v>68</v>
      </c>
      <c r="L832" s="41">
        <v>41826</v>
      </c>
      <c r="O832" s="36">
        <v>41825</v>
      </c>
      <c r="P832" s="39">
        <v>11765</v>
      </c>
      <c r="Q832" s="39"/>
      <c r="R832" s="39">
        <v>552</v>
      </c>
      <c r="S832" s="39">
        <v>71</v>
      </c>
    </row>
    <row r="833" spans="2:19" x14ac:dyDescent="0.15">
      <c r="B833" s="36">
        <v>41830</v>
      </c>
      <c r="C833" s="39">
        <v>10687</v>
      </c>
      <c r="D833" s="39">
        <v>7839</v>
      </c>
      <c r="E833" s="39">
        <f t="shared" si="12"/>
        <v>2848</v>
      </c>
      <c r="F833" s="39"/>
      <c r="G833" s="39"/>
      <c r="H833" s="39"/>
      <c r="I833" s="39"/>
      <c r="J833" s="39">
        <v>502</v>
      </c>
      <c r="K833" s="39">
        <v>71</v>
      </c>
      <c r="L833" s="41">
        <v>41826</v>
      </c>
      <c r="O833" s="36">
        <v>41826</v>
      </c>
      <c r="P833" s="39">
        <v>15112</v>
      </c>
      <c r="Q833" s="39"/>
      <c r="R833" s="39">
        <v>692</v>
      </c>
      <c r="S833" s="39">
        <v>101</v>
      </c>
    </row>
    <row r="834" spans="2:19" x14ac:dyDescent="0.15">
      <c r="B834" s="36">
        <v>41831</v>
      </c>
      <c r="C834" s="39">
        <v>10094</v>
      </c>
      <c r="D834" s="39">
        <v>6868</v>
      </c>
      <c r="E834" s="39">
        <f t="shared" si="12"/>
        <v>3226</v>
      </c>
      <c r="F834" s="39"/>
      <c r="G834" s="39"/>
      <c r="H834" s="39"/>
      <c r="I834" s="39"/>
      <c r="J834" s="39">
        <v>490</v>
      </c>
      <c r="K834" s="39">
        <v>70</v>
      </c>
      <c r="L834" s="41">
        <v>41826</v>
      </c>
      <c r="O834" s="36">
        <v>41827</v>
      </c>
      <c r="P834" s="39">
        <v>10308</v>
      </c>
      <c r="Q834" s="39"/>
      <c r="R834" s="39">
        <v>500</v>
      </c>
      <c r="S834" s="39">
        <v>106</v>
      </c>
    </row>
    <row r="835" spans="2:19" x14ac:dyDescent="0.15">
      <c r="B835" s="36">
        <v>41832</v>
      </c>
      <c r="C835" s="39">
        <v>16956</v>
      </c>
      <c r="D835" s="39">
        <v>11466</v>
      </c>
      <c r="E835" s="39">
        <f t="shared" si="12"/>
        <v>5490</v>
      </c>
      <c r="F835" s="39"/>
      <c r="G835" s="39"/>
      <c r="H835" s="39"/>
      <c r="I835" s="39"/>
      <c r="J835" s="39">
        <v>758</v>
      </c>
      <c r="K835" s="39">
        <v>108</v>
      </c>
      <c r="L835" s="41">
        <v>41826</v>
      </c>
      <c r="O835" s="36">
        <v>41828</v>
      </c>
      <c r="P835" s="39">
        <v>11640</v>
      </c>
      <c r="Q835" s="39"/>
      <c r="R835" s="39">
        <v>540</v>
      </c>
      <c r="S835" s="39">
        <v>105</v>
      </c>
    </row>
    <row r="836" spans="2:19" x14ac:dyDescent="0.15">
      <c r="B836" s="36">
        <v>41833</v>
      </c>
      <c r="C836" s="39">
        <v>10728</v>
      </c>
      <c r="D836" s="39">
        <v>7762</v>
      </c>
      <c r="E836" s="39">
        <f t="shared" si="12"/>
        <v>2966</v>
      </c>
      <c r="F836" s="39"/>
      <c r="G836" s="39"/>
      <c r="H836" s="39"/>
      <c r="I836" s="39"/>
      <c r="J836" s="39">
        <v>514</v>
      </c>
      <c r="K836" s="39">
        <v>73</v>
      </c>
      <c r="L836" s="41">
        <v>41833</v>
      </c>
      <c r="O836" s="36">
        <v>41829</v>
      </c>
      <c r="P836" s="39">
        <v>10033</v>
      </c>
      <c r="Q836" s="39"/>
      <c r="R836" s="39">
        <v>478</v>
      </c>
      <c r="S836" s="39">
        <v>71</v>
      </c>
    </row>
    <row r="837" spans="2:19" x14ac:dyDescent="0.15">
      <c r="B837" s="36">
        <v>41834</v>
      </c>
      <c r="C837" s="39">
        <v>15763</v>
      </c>
      <c r="D837" s="39">
        <v>5981</v>
      </c>
      <c r="E837" s="39">
        <f t="shared" si="12"/>
        <v>9782</v>
      </c>
      <c r="F837" s="39"/>
      <c r="G837" s="39"/>
      <c r="H837" s="39"/>
      <c r="I837" s="39"/>
      <c r="J837" s="39">
        <v>585</v>
      </c>
      <c r="K837" s="39">
        <v>83</v>
      </c>
      <c r="L837" s="41">
        <v>41833</v>
      </c>
      <c r="O837" s="36">
        <v>41830</v>
      </c>
      <c r="P837" s="39">
        <v>10687</v>
      </c>
      <c r="Q837" s="39"/>
      <c r="R837" s="39">
        <v>502</v>
      </c>
      <c r="S837" s="39">
        <v>96</v>
      </c>
    </row>
    <row r="838" spans="2:19" x14ac:dyDescent="0.15">
      <c r="B838" s="36">
        <v>41835</v>
      </c>
      <c r="C838" s="39">
        <v>15009</v>
      </c>
      <c r="D838" s="39">
        <v>9494</v>
      </c>
      <c r="E838" s="39">
        <f t="shared" si="12"/>
        <v>5515</v>
      </c>
      <c r="F838" s="39"/>
      <c r="G838" s="39"/>
      <c r="H838" s="39"/>
      <c r="I838" s="39"/>
      <c r="J838" s="39">
        <v>705</v>
      </c>
      <c r="K838" s="39">
        <v>100</v>
      </c>
      <c r="L838" s="41">
        <v>41833</v>
      </c>
      <c r="O838" s="36">
        <v>41831</v>
      </c>
      <c r="P838" s="39">
        <v>10094</v>
      </c>
      <c r="Q838" s="39"/>
      <c r="R838" s="39">
        <v>490</v>
      </c>
      <c r="S838" s="39">
        <v>72</v>
      </c>
    </row>
    <row r="839" spans="2:19" x14ac:dyDescent="0.15">
      <c r="B839" s="36">
        <v>41836</v>
      </c>
      <c r="C839" s="39">
        <v>10100</v>
      </c>
      <c r="D839" s="39">
        <v>8292</v>
      </c>
      <c r="E839" s="39">
        <f t="shared" si="12"/>
        <v>1808</v>
      </c>
      <c r="F839" s="39"/>
      <c r="G839" s="39"/>
      <c r="H839" s="39"/>
      <c r="I839" s="39"/>
      <c r="J839" s="39">
        <v>484</v>
      </c>
      <c r="K839" s="39">
        <v>69</v>
      </c>
      <c r="L839" s="41">
        <v>41833</v>
      </c>
      <c r="O839" s="36">
        <v>41832</v>
      </c>
      <c r="P839" s="39">
        <v>16956</v>
      </c>
      <c r="Q839" s="39"/>
      <c r="R839" s="39">
        <v>758</v>
      </c>
      <c r="S839" s="39">
        <v>70</v>
      </c>
    </row>
    <row r="840" spans="2:19" x14ac:dyDescent="0.15">
      <c r="B840" s="36">
        <v>41837</v>
      </c>
      <c r="C840" s="39">
        <v>10734</v>
      </c>
      <c r="D840" s="39">
        <v>6447</v>
      </c>
      <c r="E840" s="39">
        <f t="shared" si="12"/>
        <v>4287</v>
      </c>
      <c r="F840" s="39"/>
      <c r="G840" s="39"/>
      <c r="H840" s="39"/>
      <c r="I840" s="39"/>
      <c r="J840" s="39">
        <v>522</v>
      </c>
      <c r="K840" s="39">
        <v>74</v>
      </c>
      <c r="L840" s="41">
        <v>41833</v>
      </c>
      <c r="O840" s="36">
        <v>41833</v>
      </c>
      <c r="P840" s="39">
        <v>10728</v>
      </c>
      <c r="Q840" s="39"/>
      <c r="R840" s="39">
        <v>514</v>
      </c>
      <c r="S840" s="39">
        <v>62</v>
      </c>
    </row>
    <row r="841" spans="2:19" x14ac:dyDescent="0.15">
      <c r="B841" s="36">
        <v>41838</v>
      </c>
      <c r="C841" s="39">
        <v>10537</v>
      </c>
      <c r="D841" s="39">
        <v>7720</v>
      </c>
      <c r="E841" s="39">
        <f t="shared" si="12"/>
        <v>2817</v>
      </c>
      <c r="F841" s="39"/>
      <c r="G841" s="39"/>
      <c r="H841" s="39"/>
      <c r="I841" s="39"/>
      <c r="J841" s="39">
        <v>500</v>
      </c>
      <c r="K841" s="39">
        <v>71</v>
      </c>
      <c r="L841" s="41">
        <v>41833</v>
      </c>
      <c r="O841" s="36">
        <v>41834</v>
      </c>
      <c r="P841" s="39">
        <v>15763</v>
      </c>
      <c r="Q841" s="39"/>
      <c r="R841" s="39">
        <v>585</v>
      </c>
      <c r="S841" s="39">
        <v>75</v>
      </c>
    </row>
    <row r="842" spans="2:19" x14ac:dyDescent="0.15">
      <c r="B842" s="36">
        <v>41839</v>
      </c>
      <c r="C842" s="39">
        <v>15367</v>
      </c>
      <c r="D842" s="39">
        <v>11133</v>
      </c>
      <c r="E842" s="39">
        <f t="shared" si="12"/>
        <v>4234</v>
      </c>
      <c r="F842" s="39"/>
      <c r="G842" s="39"/>
      <c r="H842" s="39"/>
      <c r="I842" s="39"/>
      <c r="J842" s="39">
        <v>708</v>
      </c>
      <c r="K842" s="39">
        <v>101</v>
      </c>
      <c r="L842" s="41">
        <v>41833</v>
      </c>
      <c r="O842" s="36">
        <v>41835</v>
      </c>
      <c r="P842" s="39">
        <v>15009</v>
      </c>
      <c r="Q842" s="39"/>
      <c r="R842" s="39">
        <v>705</v>
      </c>
      <c r="S842" s="39">
        <v>67</v>
      </c>
    </row>
    <row r="843" spans="2:19" x14ac:dyDescent="0.15">
      <c r="B843" s="36">
        <v>41840</v>
      </c>
      <c r="C843" s="39">
        <v>15061</v>
      </c>
      <c r="D843" s="39">
        <v>11972</v>
      </c>
      <c r="E843" s="39">
        <f t="shared" si="12"/>
        <v>3089</v>
      </c>
      <c r="F843" s="39"/>
      <c r="G843" s="39"/>
      <c r="H843" s="39"/>
      <c r="I843" s="39"/>
      <c r="J843" s="39">
        <v>744</v>
      </c>
      <c r="K843" s="39">
        <v>106</v>
      </c>
      <c r="L843" s="41">
        <v>41840</v>
      </c>
      <c r="O843" s="36">
        <v>41836</v>
      </c>
      <c r="P843" s="39">
        <v>10100</v>
      </c>
      <c r="Q843" s="39"/>
      <c r="R843" s="39">
        <v>484</v>
      </c>
      <c r="S843" s="39">
        <v>60</v>
      </c>
    </row>
    <row r="844" spans="2:19" x14ac:dyDescent="0.15">
      <c r="B844" s="36">
        <v>41841</v>
      </c>
      <c r="C844" s="39">
        <v>16244</v>
      </c>
      <c r="D844" s="39">
        <v>13907</v>
      </c>
      <c r="E844" s="39">
        <f t="shared" si="12"/>
        <v>2337</v>
      </c>
      <c r="F844" s="39"/>
      <c r="G844" s="39"/>
      <c r="H844" s="39"/>
      <c r="I844" s="39"/>
      <c r="J844" s="39">
        <v>738</v>
      </c>
      <c r="K844" s="39">
        <v>105</v>
      </c>
      <c r="L844" s="41">
        <v>41840</v>
      </c>
      <c r="O844" s="36">
        <v>41837</v>
      </c>
      <c r="P844" s="39">
        <v>10734</v>
      </c>
      <c r="Q844" s="39"/>
      <c r="R844" s="39">
        <v>522</v>
      </c>
      <c r="S844" s="39">
        <v>47</v>
      </c>
    </row>
    <row r="845" spans="2:19" x14ac:dyDescent="0.15">
      <c r="B845" s="36">
        <v>41842</v>
      </c>
      <c r="C845" s="39">
        <v>10254</v>
      </c>
      <c r="D845" s="39">
        <v>8712</v>
      </c>
      <c r="E845" s="39">
        <f t="shared" si="12"/>
        <v>1542</v>
      </c>
      <c r="F845" s="39"/>
      <c r="G845" s="39"/>
      <c r="H845" s="39"/>
      <c r="I845" s="39"/>
      <c r="J845" s="39">
        <v>502</v>
      </c>
      <c r="K845" s="39">
        <v>71</v>
      </c>
      <c r="L845" s="41">
        <v>41840</v>
      </c>
      <c r="O845" s="36">
        <v>41838</v>
      </c>
      <c r="P845" s="39">
        <v>10537</v>
      </c>
      <c r="Q845" s="39"/>
      <c r="R845" s="39">
        <v>500</v>
      </c>
      <c r="S845" s="39">
        <v>50</v>
      </c>
    </row>
    <row r="846" spans="2:19" x14ac:dyDescent="0.15">
      <c r="B846" s="36">
        <v>41843</v>
      </c>
      <c r="C846" s="39">
        <v>15514</v>
      </c>
      <c r="D846" s="39">
        <v>9334</v>
      </c>
      <c r="E846" s="39">
        <f t="shared" si="12"/>
        <v>6180</v>
      </c>
      <c r="F846" s="39"/>
      <c r="G846" s="39"/>
      <c r="H846" s="39"/>
      <c r="I846" s="39"/>
      <c r="J846" s="39">
        <v>676</v>
      </c>
      <c r="K846" s="39">
        <v>96</v>
      </c>
      <c r="L846" s="41">
        <v>41840</v>
      </c>
      <c r="O846" s="36">
        <v>41839</v>
      </c>
      <c r="P846" s="39">
        <v>15367</v>
      </c>
      <c r="Q846" s="39"/>
      <c r="R846" s="39">
        <v>708</v>
      </c>
      <c r="S846" s="39">
        <v>69</v>
      </c>
    </row>
    <row r="847" spans="2:19" x14ac:dyDescent="0.15">
      <c r="B847" s="36">
        <v>41844</v>
      </c>
      <c r="C847" s="39">
        <v>10467</v>
      </c>
      <c r="D847" s="39">
        <v>8697</v>
      </c>
      <c r="E847" s="39">
        <f t="shared" si="12"/>
        <v>1770</v>
      </c>
      <c r="F847" s="39"/>
      <c r="G847" s="39"/>
      <c r="H847" s="39"/>
      <c r="I847" s="39"/>
      <c r="J847" s="39">
        <v>510</v>
      </c>
      <c r="K847" s="39">
        <v>72</v>
      </c>
      <c r="L847" s="41">
        <v>41840</v>
      </c>
      <c r="O847" s="36">
        <v>41840</v>
      </c>
      <c r="P847" s="39">
        <v>15061</v>
      </c>
      <c r="Q847" s="39"/>
      <c r="R847" s="39">
        <v>744</v>
      </c>
      <c r="S847" s="39">
        <v>139</v>
      </c>
    </row>
    <row r="848" spans="2:19" x14ac:dyDescent="0.15">
      <c r="B848" s="36">
        <v>41845</v>
      </c>
      <c r="C848" s="39">
        <v>10619</v>
      </c>
      <c r="D848" s="39">
        <v>8239</v>
      </c>
      <c r="E848" s="39">
        <f t="shared" ref="E848:E911" si="13">C848-D848</f>
        <v>2380</v>
      </c>
      <c r="F848" s="39"/>
      <c r="G848" s="39"/>
      <c r="H848" s="39"/>
      <c r="I848" s="39"/>
      <c r="J848" s="39">
        <v>496</v>
      </c>
      <c r="K848" s="39">
        <v>70</v>
      </c>
      <c r="L848" s="41">
        <v>41840</v>
      </c>
      <c r="O848" s="36">
        <v>41841</v>
      </c>
      <c r="P848" s="39">
        <v>16244</v>
      </c>
      <c r="Q848" s="39"/>
      <c r="R848" s="39">
        <v>738</v>
      </c>
      <c r="S848" s="39">
        <v>92</v>
      </c>
    </row>
    <row r="849" spans="2:19" x14ac:dyDescent="0.15">
      <c r="B849" s="36">
        <v>41846</v>
      </c>
      <c r="C849" s="39">
        <v>10351</v>
      </c>
      <c r="D849" s="39">
        <v>6564</v>
      </c>
      <c r="E849" s="39">
        <f t="shared" si="13"/>
        <v>3787</v>
      </c>
      <c r="F849" s="39"/>
      <c r="G849" s="39"/>
      <c r="H849" s="39"/>
      <c r="I849" s="39"/>
      <c r="J849" s="39">
        <v>437</v>
      </c>
      <c r="K849" s="39">
        <v>62</v>
      </c>
      <c r="L849" s="41">
        <v>41840</v>
      </c>
      <c r="O849" s="36">
        <v>41842</v>
      </c>
      <c r="P849" s="39">
        <v>10254</v>
      </c>
      <c r="Q849" s="39"/>
      <c r="R849" s="39">
        <v>502</v>
      </c>
      <c r="S849" s="39">
        <v>71</v>
      </c>
    </row>
    <row r="850" spans="2:19" x14ac:dyDescent="0.15">
      <c r="B850" s="36">
        <v>41847</v>
      </c>
      <c r="C850" s="39">
        <v>12389</v>
      </c>
      <c r="D850" s="39">
        <v>5120</v>
      </c>
      <c r="E850" s="39">
        <f t="shared" si="13"/>
        <v>7269</v>
      </c>
      <c r="F850" s="39"/>
      <c r="G850" s="39"/>
      <c r="H850" s="39"/>
      <c r="I850" s="39"/>
      <c r="J850" s="39">
        <v>525</v>
      </c>
      <c r="K850" s="39">
        <v>75</v>
      </c>
      <c r="L850" s="41">
        <v>41847</v>
      </c>
      <c r="O850" s="36">
        <v>41843</v>
      </c>
      <c r="P850" s="39">
        <v>15514</v>
      </c>
      <c r="Q850" s="39"/>
      <c r="R850" s="39">
        <v>676</v>
      </c>
      <c r="S850" s="39">
        <v>88</v>
      </c>
    </row>
    <row r="851" spans="2:19" x14ac:dyDescent="0.15">
      <c r="B851" s="36">
        <v>41848</v>
      </c>
      <c r="C851" s="39">
        <v>11386</v>
      </c>
      <c r="D851" s="39">
        <v>5382</v>
      </c>
      <c r="E851" s="39">
        <f t="shared" si="13"/>
        <v>6004</v>
      </c>
      <c r="F851" s="39"/>
      <c r="G851" s="39"/>
      <c r="H851" s="39"/>
      <c r="I851" s="39"/>
      <c r="J851" s="39">
        <v>470</v>
      </c>
      <c r="K851" s="39">
        <v>67</v>
      </c>
      <c r="L851" s="41">
        <v>41847</v>
      </c>
      <c r="O851" s="36">
        <v>41844</v>
      </c>
      <c r="P851" s="39">
        <v>10467</v>
      </c>
      <c r="Q851" s="39"/>
      <c r="R851" s="39">
        <v>510</v>
      </c>
      <c r="S851" s="39">
        <v>75</v>
      </c>
    </row>
    <row r="852" spans="2:19" x14ac:dyDescent="0.15">
      <c r="B852" s="36">
        <v>41849</v>
      </c>
      <c r="C852" s="39">
        <v>11798</v>
      </c>
      <c r="D852" s="39">
        <v>2946</v>
      </c>
      <c r="E852" s="39">
        <f t="shared" si="13"/>
        <v>8852</v>
      </c>
      <c r="F852" s="39"/>
      <c r="G852" s="39"/>
      <c r="H852" s="39"/>
      <c r="I852" s="39"/>
      <c r="J852" s="39">
        <v>423</v>
      </c>
      <c r="K852" s="39">
        <v>60</v>
      </c>
      <c r="L852" s="41">
        <v>41847</v>
      </c>
      <c r="O852" s="36">
        <v>41845</v>
      </c>
      <c r="P852" s="39">
        <v>10619</v>
      </c>
      <c r="Q852" s="39"/>
      <c r="R852" s="39">
        <v>496</v>
      </c>
      <c r="S852" s="39">
        <v>69</v>
      </c>
    </row>
    <row r="853" spans="2:19" x14ac:dyDescent="0.15">
      <c r="B853" s="36">
        <v>41850</v>
      </c>
      <c r="C853" s="39">
        <v>10869</v>
      </c>
      <c r="D853" s="39">
        <v>2962</v>
      </c>
      <c r="E853" s="39">
        <f t="shared" si="13"/>
        <v>7907</v>
      </c>
      <c r="F853" s="39"/>
      <c r="G853" s="39"/>
      <c r="H853" s="39"/>
      <c r="I853" s="39"/>
      <c r="J853" s="39">
        <v>335</v>
      </c>
      <c r="K853" s="39">
        <v>47</v>
      </c>
      <c r="L853" s="41">
        <v>41847</v>
      </c>
      <c r="O853" s="36">
        <v>41846</v>
      </c>
      <c r="P853" s="39">
        <v>10351</v>
      </c>
      <c r="Q853" s="39"/>
      <c r="R853" s="39">
        <v>437</v>
      </c>
      <c r="S853" s="39">
        <v>72</v>
      </c>
    </row>
    <row r="854" spans="2:19" x14ac:dyDescent="0.15">
      <c r="B854" s="36">
        <v>41851</v>
      </c>
      <c r="C854" s="39">
        <v>10168</v>
      </c>
      <c r="D854" s="39">
        <v>3173</v>
      </c>
      <c r="E854" s="39">
        <f t="shared" si="13"/>
        <v>6995</v>
      </c>
      <c r="F854" s="39"/>
      <c r="G854" s="39"/>
      <c r="H854" s="39"/>
      <c r="I854" s="39"/>
      <c r="J854" s="39">
        <v>355</v>
      </c>
      <c r="K854" s="39">
        <v>50</v>
      </c>
      <c r="L854" s="41">
        <v>41847</v>
      </c>
      <c r="O854" s="36">
        <v>41847</v>
      </c>
      <c r="P854" s="39">
        <v>12389</v>
      </c>
      <c r="Q854" s="39"/>
      <c r="R854" s="39">
        <v>525</v>
      </c>
      <c r="S854" s="39">
        <v>99</v>
      </c>
    </row>
    <row r="855" spans="2:19" x14ac:dyDescent="0.15">
      <c r="B855" s="36">
        <v>41852</v>
      </c>
      <c r="C855" s="39">
        <v>10249</v>
      </c>
      <c r="D855" s="39">
        <v>6401</v>
      </c>
      <c r="E855" s="39">
        <f t="shared" si="13"/>
        <v>3848</v>
      </c>
      <c r="F855" s="39"/>
      <c r="G855" s="39"/>
      <c r="H855" s="39"/>
      <c r="I855" s="39"/>
      <c r="J855" s="39">
        <v>486</v>
      </c>
      <c r="K855" s="39">
        <v>69</v>
      </c>
      <c r="L855" s="41">
        <v>41847</v>
      </c>
      <c r="O855" s="36">
        <v>41848</v>
      </c>
      <c r="P855" s="39">
        <v>11386</v>
      </c>
      <c r="Q855" s="39"/>
      <c r="R855" s="39">
        <v>470</v>
      </c>
      <c r="S855" s="39">
        <v>99</v>
      </c>
    </row>
    <row r="856" spans="2:19" x14ac:dyDescent="0.15">
      <c r="B856" s="36">
        <v>41853</v>
      </c>
      <c r="C856" s="39">
        <v>22051</v>
      </c>
      <c r="D856" s="39">
        <v>17357</v>
      </c>
      <c r="E856" s="39">
        <f t="shared" si="13"/>
        <v>4694</v>
      </c>
      <c r="F856" s="39"/>
      <c r="G856" s="39"/>
      <c r="H856" s="39"/>
      <c r="I856" s="39"/>
      <c r="J856" s="39">
        <v>978</v>
      </c>
      <c r="K856" s="39">
        <v>139</v>
      </c>
      <c r="L856" s="41">
        <v>41847</v>
      </c>
      <c r="O856" s="36">
        <v>41849</v>
      </c>
      <c r="P856" s="39">
        <v>11798</v>
      </c>
      <c r="Q856" s="39"/>
      <c r="R856" s="39">
        <v>423</v>
      </c>
      <c r="S856" s="39">
        <v>75</v>
      </c>
    </row>
    <row r="857" spans="2:19" x14ac:dyDescent="0.15">
      <c r="B857" s="36">
        <v>41854</v>
      </c>
      <c r="C857" s="39">
        <v>14084</v>
      </c>
      <c r="D857" s="39">
        <v>12759</v>
      </c>
      <c r="E857" s="39">
        <f t="shared" si="13"/>
        <v>1325</v>
      </c>
      <c r="F857" s="39"/>
      <c r="G857" s="39"/>
      <c r="H857" s="39"/>
      <c r="I857" s="39"/>
      <c r="J857" s="39">
        <v>646</v>
      </c>
      <c r="K857" s="39">
        <v>92</v>
      </c>
      <c r="L857" s="41">
        <v>41854</v>
      </c>
      <c r="O857" s="36">
        <v>41850</v>
      </c>
      <c r="P857" s="39">
        <v>10869</v>
      </c>
      <c r="Q857" s="39"/>
      <c r="R857" s="39">
        <v>335</v>
      </c>
      <c r="S857" s="39">
        <v>82</v>
      </c>
    </row>
    <row r="858" spans="2:19" x14ac:dyDescent="0.15">
      <c r="B858" s="36">
        <v>41855</v>
      </c>
      <c r="C858" s="39">
        <v>10426</v>
      </c>
      <c r="D858" s="39">
        <v>8950</v>
      </c>
      <c r="E858" s="39">
        <f t="shared" si="13"/>
        <v>1476</v>
      </c>
      <c r="F858" s="39"/>
      <c r="G858" s="39"/>
      <c r="H858" s="39"/>
      <c r="I858" s="39"/>
      <c r="J858" s="39">
        <v>498</v>
      </c>
      <c r="K858" s="39">
        <v>71</v>
      </c>
      <c r="L858" s="41">
        <v>41854</v>
      </c>
      <c r="O858" s="36">
        <v>41851</v>
      </c>
      <c r="P858" s="39">
        <v>10168</v>
      </c>
      <c r="Q858" s="39"/>
      <c r="R858" s="39">
        <v>355</v>
      </c>
      <c r="S858" s="39">
        <v>77</v>
      </c>
    </row>
    <row r="859" spans="2:19" x14ac:dyDescent="0.15">
      <c r="B859" s="36">
        <v>41856</v>
      </c>
      <c r="C859" s="39">
        <v>13525</v>
      </c>
      <c r="D859" s="39">
        <v>10750</v>
      </c>
      <c r="E859" s="39">
        <f t="shared" si="13"/>
        <v>2775</v>
      </c>
      <c r="F859" s="39"/>
      <c r="G859" s="39"/>
      <c r="H859" s="39"/>
      <c r="I859" s="39"/>
      <c r="J859" s="39">
        <v>622</v>
      </c>
      <c r="K859" s="39">
        <v>88</v>
      </c>
      <c r="L859" s="41">
        <v>41854</v>
      </c>
      <c r="O859" s="36">
        <v>41852</v>
      </c>
      <c r="P859" s="39">
        <v>10249</v>
      </c>
      <c r="Q859" s="39"/>
      <c r="R859" s="39">
        <v>486</v>
      </c>
      <c r="S859" s="39">
        <v>67</v>
      </c>
    </row>
    <row r="860" spans="2:19" x14ac:dyDescent="0.15">
      <c r="B860" s="36">
        <v>41857</v>
      </c>
      <c r="C860" s="39">
        <v>11300</v>
      </c>
      <c r="D860" s="39">
        <v>9311</v>
      </c>
      <c r="E860" s="39">
        <f t="shared" si="13"/>
        <v>1989</v>
      </c>
      <c r="F860" s="39"/>
      <c r="G860" s="39"/>
      <c r="H860" s="39"/>
      <c r="I860" s="39"/>
      <c r="J860" s="39">
        <v>528</v>
      </c>
      <c r="K860" s="39">
        <v>75</v>
      </c>
      <c r="L860" s="41">
        <v>41854</v>
      </c>
      <c r="O860" s="36">
        <v>41853</v>
      </c>
      <c r="P860" s="39">
        <v>22051</v>
      </c>
      <c r="Q860" s="39"/>
      <c r="R860" s="39">
        <v>978</v>
      </c>
      <c r="S860" s="39">
        <v>62</v>
      </c>
    </row>
    <row r="861" spans="2:19" x14ac:dyDescent="0.15">
      <c r="B861" s="36">
        <v>41858</v>
      </c>
      <c r="C861" s="39">
        <v>10213</v>
      </c>
      <c r="D861" s="39">
        <v>8347</v>
      </c>
      <c r="E861" s="39">
        <f t="shared" si="13"/>
        <v>1866</v>
      </c>
      <c r="F861" s="39"/>
      <c r="G861" s="39"/>
      <c r="H861" s="39"/>
      <c r="I861" s="39"/>
      <c r="J861" s="39">
        <v>488</v>
      </c>
      <c r="K861" s="39">
        <v>69</v>
      </c>
      <c r="L861" s="41">
        <v>41854</v>
      </c>
      <c r="O861" s="36">
        <v>41854</v>
      </c>
      <c r="P861" s="39">
        <v>14084</v>
      </c>
      <c r="Q861" s="39"/>
      <c r="R861" s="39">
        <v>646</v>
      </c>
      <c r="S861" s="39">
        <v>74</v>
      </c>
    </row>
    <row r="862" spans="2:19" x14ac:dyDescent="0.15">
      <c r="B862" s="36">
        <v>41859</v>
      </c>
      <c r="C862" s="39">
        <v>10584</v>
      </c>
      <c r="D862" s="39">
        <v>8816</v>
      </c>
      <c r="E862" s="39">
        <f t="shared" si="13"/>
        <v>1768</v>
      </c>
      <c r="F862" s="39"/>
      <c r="G862" s="39"/>
      <c r="H862" s="39"/>
      <c r="I862" s="39"/>
      <c r="J862" s="39">
        <v>504</v>
      </c>
      <c r="K862" s="39">
        <v>72</v>
      </c>
      <c r="L862" s="41">
        <v>41854</v>
      </c>
      <c r="O862" s="36">
        <v>41855</v>
      </c>
      <c r="P862" s="39">
        <v>10426</v>
      </c>
      <c r="Q862" s="39"/>
      <c r="R862" s="39">
        <v>498</v>
      </c>
      <c r="S862" s="39">
        <v>94</v>
      </c>
    </row>
    <row r="863" spans="2:19" x14ac:dyDescent="0.15">
      <c r="B863" s="36">
        <v>41860</v>
      </c>
      <c r="C863" s="39">
        <v>15601</v>
      </c>
      <c r="D863" s="39">
        <v>9456</v>
      </c>
      <c r="E863" s="39">
        <f t="shared" si="13"/>
        <v>6145</v>
      </c>
      <c r="F863" s="39"/>
      <c r="G863" s="39"/>
      <c r="H863" s="39"/>
      <c r="I863" s="39"/>
      <c r="J863" s="39">
        <v>694</v>
      </c>
      <c r="K863" s="39">
        <v>99</v>
      </c>
      <c r="L863" s="41">
        <v>41854</v>
      </c>
      <c r="O863" s="36">
        <v>41856</v>
      </c>
      <c r="P863" s="39">
        <v>13525</v>
      </c>
      <c r="Q863" s="39"/>
      <c r="R863" s="39">
        <v>622</v>
      </c>
      <c r="S863" s="39">
        <v>73</v>
      </c>
    </row>
    <row r="864" spans="2:19" x14ac:dyDescent="0.15">
      <c r="B864" s="36">
        <v>41861</v>
      </c>
      <c r="C864" s="39">
        <v>12368</v>
      </c>
      <c r="D864" s="39">
        <v>8994</v>
      </c>
      <c r="E864" s="39">
        <f t="shared" si="13"/>
        <v>3374</v>
      </c>
      <c r="F864" s="39"/>
      <c r="G864" s="39"/>
      <c r="H864" s="39"/>
      <c r="I864" s="39"/>
      <c r="J864" s="39">
        <v>699</v>
      </c>
      <c r="K864" s="39">
        <v>99</v>
      </c>
      <c r="L864" s="41">
        <v>41861</v>
      </c>
      <c r="O864" s="36">
        <v>41857</v>
      </c>
      <c r="P864" s="39">
        <v>11300</v>
      </c>
      <c r="Q864" s="39"/>
      <c r="R864" s="39">
        <v>528</v>
      </c>
      <c r="S864" s="39">
        <v>69</v>
      </c>
    </row>
    <row r="865" spans="2:19" x14ac:dyDescent="0.15">
      <c r="B865" s="36">
        <v>41862</v>
      </c>
      <c r="C865" s="39">
        <v>10956</v>
      </c>
      <c r="D865" s="39">
        <v>9214</v>
      </c>
      <c r="E865" s="39">
        <f t="shared" si="13"/>
        <v>1742</v>
      </c>
      <c r="F865" s="39"/>
      <c r="G865" s="39"/>
      <c r="H865" s="39"/>
      <c r="I865" s="39"/>
      <c r="J865" s="39">
        <v>525</v>
      </c>
      <c r="K865" s="39">
        <v>75</v>
      </c>
      <c r="L865" s="41">
        <v>41861</v>
      </c>
      <c r="O865" s="36">
        <v>41858</v>
      </c>
      <c r="P865" s="39">
        <v>10213</v>
      </c>
      <c r="Q865" s="39"/>
      <c r="R865" s="39">
        <v>488</v>
      </c>
      <c r="S865" s="39">
        <v>93</v>
      </c>
    </row>
    <row r="866" spans="2:19" x14ac:dyDescent="0.15">
      <c r="B866" s="36">
        <v>41863</v>
      </c>
      <c r="C866" s="39">
        <v>13527</v>
      </c>
      <c r="D866" s="39">
        <v>7106</v>
      </c>
      <c r="E866" s="39">
        <f t="shared" si="13"/>
        <v>6421</v>
      </c>
      <c r="F866" s="39"/>
      <c r="G866" s="39"/>
      <c r="H866" s="39"/>
      <c r="I866" s="39"/>
      <c r="J866" s="39">
        <v>574</v>
      </c>
      <c r="K866" s="39">
        <v>82</v>
      </c>
      <c r="L866" s="41">
        <v>41861</v>
      </c>
      <c r="O866" s="36">
        <v>41859</v>
      </c>
      <c r="P866" s="39">
        <v>10584</v>
      </c>
      <c r="Q866" s="39"/>
      <c r="R866" s="39">
        <v>504</v>
      </c>
      <c r="S866" s="39">
        <v>67</v>
      </c>
    </row>
    <row r="867" spans="2:19" x14ac:dyDescent="0.15">
      <c r="B867" s="36">
        <v>41864</v>
      </c>
      <c r="C867" s="39">
        <v>10410</v>
      </c>
      <c r="D867" s="39">
        <v>6364</v>
      </c>
      <c r="E867" s="39">
        <f t="shared" si="13"/>
        <v>4046</v>
      </c>
      <c r="F867" s="39"/>
      <c r="G867" s="39"/>
      <c r="H867" s="39"/>
      <c r="I867" s="39"/>
      <c r="J867" s="39">
        <v>541</v>
      </c>
      <c r="K867" s="39">
        <v>77</v>
      </c>
      <c r="L867" s="41">
        <v>41861</v>
      </c>
      <c r="O867" s="36">
        <v>41860</v>
      </c>
      <c r="P867" s="39">
        <v>15601</v>
      </c>
      <c r="Q867" s="39"/>
      <c r="R867" s="39">
        <v>694</v>
      </c>
      <c r="S867" s="39">
        <v>68</v>
      </c>
    </row>
    <row r="868" spans="2:19" x14ac:dyDescent="0.15">
      <c r="B868" s="36">
        <v>41865</v>
      </c>
      <c r="C868" s="39">
        <v>12474</v>
      </c>
      <c r="D868" s="39">
        <v>7833</v>
      </c>
      <c r="E868" s="39">
        <f t="shared" si="13"/>
        <v>4641</v>
      </c>
      <c r="F868" s="39"/>
      <c r="G868" s="39"/>
      <c r="H868" s="39"/>
      <c r="I868" s="39"/>
      <c r="J868" s="39">
        <v>469</v>
      </c>
      <c r="K868" s="39">
        <v>67</v>
      </c>
      <c r="L868" s="41">
        <v>41861</v>
      </c>
      <c r="O868" s="36">
        <v>41861</v>
      </c>
      <c r="P868" s="39">
        <v>12368</v>
      </c>
      <c r="Q868" s="39"/>
      <c r="R868" s="39">
        <v>699</v>
      </c>
      <c r="S868" s="39">
        <v>85</v>
      </c>
    </row>
    <row r="869" spans="2:19" x14ac:dyDescent="0.15">
      <c r="B869" s="36">
        <v>41866</v>
      </c>
      <c r="C869" s="39">
        <v>10092</v>
      </c>
      <c r="D869" s="39">
        <v>6795</v>
      </c>
      <c r="E869" s="39">
        <f t="shared" si="13"/>
        <v>3297</v>
      </c>
      <c r="F869" s="39"/>
      <c r="G869" s="39"/>
      <c r="H869" s="39"/>
      <c r="I869" s="39"/>
      <c r="J869" s="39">
        <v>435</v>
      </c>
      <c r="K869" s="39">
        <v>62</v>
      </c>
      <c r="L869" s="41">
        <v>41861</v>
      </c>
      <c r="O869" s="36">
        <v>41862</v>
      </c>
      <c r="P869" s="39">
        <v>10956</v>
      </c>
      <c r="Q869" s="39"/>
      <c r="R869" s="39">
        <v>525</v>
      </c>
      <c r="S869" s="39">
        <v>74</v>
      </c>
    </row>
    <row r="870" spans="2:19" x14ac:dyDescent="0.15">
      <c r="B870" s="36">
        <v>41867</v>
      </c>
      <c r="C870" s="39">
        <v>11595</v>
      </c>
      <c r="D870" s="39">
        <v>8100</v>
      </c>
      <c r="E870" s="39">
        <f t="shared" si="13"/>
        <v>3495</v>
      </c>
      <c r="F870" s="39"/>
      <c r="G870" s="39"/>
      <c r="H870" s="39"/>
      <c r="I870" s="39"/>
      <c r="J870" s="39">
        <v>522</v>
      </c>
      <c r="K870" s="39">
        <v>74</v>
      </c>
      <c r="L870" s="41">
        <v>41861</v>
      </c>
      <c r="O870" s="36">
        <v>41863</v>
      </c>
      <c r="P870" s="39">
        <v>13527</v>
      </c>
      <c r="Q870" s="39"/>
      <c r="R870" s="39">
        <v>574</v>
      </c>
      <c r="S870" s="39">
        <v>75</v>
      </c>
    </row>
    <row r="871" spans="2:19" x14ac:dyDescent="0.15">
      <c r="B871" s="36">
        <v>41868</v>
      </c>
      <c r="C871" s="39">
        <v>14518</v>
      </c>
      <c r="D871" s="39">
        <v>11830</v>
      </c>
      <c r="E871" s="39">
        <f t="shared" si="13"/>
        <v>2688</v>
      </c>
      <c r="F871" s="39"/>
      <c r="G871" s="39"/>
      <c r="H871" s="39"/>
      <c r="I871" s="39"/>
      <c r="J871" s="39">
        <v>663</v>
      </c>
      <c r="K871" s="39">
        <v>94</v>
      </c>
      <c r="L871" s="41">
        <v>41868</v>
      </c>
      <c r="O871" s="36">
        <v>41864</v>
      </c>
      <c r="P871" s="39">
        <v>10410</v>
      </c>
      <c r="Q871" s="39"/>
      <c r="R871" s="39">
        <v>541</v>
      </c>
      <c r="S871" s="39">
        <v>50</v>
      </c>
    </row>
    <row r="872" spans="2:19" x14ac:dyDescent="0.15">
      <c r="B872" s="36">
        <v>41869</v>
      </c>
      <c r="C872" s="39">
        <v>11143</v>
      </c>
      <c r="D872" s="39">
        <v>8901</v>
      </c>
      <c r="E872" s="39">
        <f t="shared" si="13"/>
        <v>2242</v>
      </c>
      <c r="F872" s="39"/>
      <c r="G872" s="39"/>
      <c r="H872" s="39"/>
      <c r="I872" s="39"/>
      <c r="J872" s="39">
        <v>514</v>
      </c>
      <c r="K872" s="39">
        <v>73</v>
      </c>
      <c r="L872" s="41">
        <v>41868</v>
      </c>
      <c r="O872" s="36">
        <v>41865</v>
      </c>
      <c r="P872" s="39">
        <v>12474</v>
      </c>
      <c r="Q872" s="39"/>
      <c r="R872" s="39">
        <v>469</v>
      </c>
      <c r="S872" s="39">
        <v>79</v>
      </c>
    </row>
    <row r="873" spans="2:19" x14ac:dyDescent="0.15">
      <c r="B873" s="36">
        <v>41870</v>
      </c>
      <c r="C873" s="39">
        <v>10233</v>
      </c>
      <c r="D873" s="39">
        <v>8023</v>
      </c>
      <c r="E873" s="39">
        <f t="shared" si="13"/>
        <v>2210</v>
      </c>
      <c r="F873" s="39"/>
      <c r="G873" s="39"/>
      <c r="H873" s="39"/>
      <c r="I873" s="39"/>
      <c r="J873" s="39">
        <v>486</v>
      </c>
      <c r="K873" s="39">
        <v>69</v>
      </c>
      <c r="L873" s="41">
        <v>41868</v>
      </c>
      <c r="O873" s="36">
        <v>41866</v>
      </c>
      <c r="P873" s="39">
        <v>10092</v>
      </c>
      <c r="Q873" s="39"/>
      <c r="R873" s="39">
        <v>435</v>
      </c>
      <c r="S873" s="39">
        <v>96</v>
      </c>
    </row>
    <row r="874" spans="2:19" x14ac:dyDescent="0.15">
      <c r="B874" s="36">
        <v>41871</v>
      </c>
      <c r="C874" s="39">
        <v>14380</v>
      </c>
      <c r="D874" s="39">
        <v>10423</v>
      </c>
      <c r="E874" s="39">
        <f t="shared" si="13"/>
        <v>3957</v>
      </c>
      <c r="F874" s="39"/>
      <c r="G874" s="39"/>
      <c r="H874" s="39"/>
      <c r="I874" s="39"/>
      <c r="J874" s="39">
        <v>656</v>
      </c>
      <c r="K874" s="39">
        <v>93</v>
      </c>
      <c r="L874" s="41">
        <v>41868</v>
      </c>
      <c r="O874" s="36">
        <v>41867</v>
      </c>
      <c r="P874" s="39">
        <v>11595</v>
      </c>
      <c r="Q874" s="39"/>
      <c r="R874" s="39">
        <v>522</v>
      </c>
      <c r="S874" s="39">
        <v>93</v>
      </c>
    </row>
    <row r="875" spans="2:19" x14ac:dyDescent="0.15">
      <c r="B875" s="36">
        <v>41872</v>
      </c>
      <c r="C875" s="39">
        <v>10011</v>
      </c>
      <c r="D875" s="39">
        <v>8169</v>
      </c>
      <c r="E875" s="39">
        <f t="shared" si="13"/>
        <v>1842</v>
      </c>
      <c r="F875" s="39"/>
      <c r="G875" s="39"/>
      <c r="H875" s="39"/>
      <c r="I875" s="39"/>
      <c r="J875" s="39">
        <v>473</v>
      </c>
      <c r="K875" s="39">
        <v>67</v>
      </c>
      <c r="L875" s="41">
        <v>41868</v>
      </c>
      <c r="O875" s="36">
        <v>41868</v>
      </c>
      <c r="P875" s="39">
        <v>14518</v>
      </c>
      <c r="Q875" s="39"/>
      <c r="R875" s="39">
        <v>663</v>
      </c>
      <c r="S875" s="39">
        <v>101</v>
      </c>
    </row>
    <row r="876" spans="2:19" x14ac:dyDescent="0.15">
      <c r="B876" s="36">
        <v>41873</v>
      </c>
      <c r="C876" s="39">
        <v>10029</v>
      </c>
      <c r="D876" s="39">
        <v>7984</v>
      </c>
      <c r="E876" s="39">
        <f t="shared" si="13"/>
        <v>2045</v>
      </c>
      <c r="F876" s="39"/>
      <c r="G876" s="39"/>
      <c r="H876" s="39"/>
      <c r="I876" s="39"/>
      <c r="J876" s="39">
        <v>476</v>
      </c>
      <c r="K876" s="39">
        <v>68</v>
      </c>
      <c r="L876" s="41">
        <v>41868</v>
      </c>
      <c r="O876" s="36">
        <v>41869</v>
      </c>
      <c r="P876" s="39">
        <v>11143</v>
      </c>
      <c r="Q876" s="39"/>
      <c r="R876" s="39">
        <v>514</v>
      </c>
      <c r="S876" s="39">
        <v>77</v>
      </c>
    </row>
    <row r="877" spans="2:19" x14ac:dyDescent="0.15">
      <c r="B877" s="36">
        <v>41874</v>
      </c>
      <c r="C877" s="39">
        <v>14224</v>
      </c>
      <c r="D877" s="39">
        <v>8454</v>
      </c>
      <c r="E877" s="39">
        <f t="shared" si="13"/>
        <v>5770</v>
      </c>
      <c r="F877" s="39"/>
      <c r="G877" s="39"/>
      <c r="H877" s="39"/>
      <c r="I877" s="39"/>
      <c r="J877" s="39">
        <v>600</v>
      </c>
      <c r="K877" s="39">
        <v>85</v>
      </c>
      <c r="L877" s="41">
        <v>41868</v>
      </c>
      <c r="O877" s="36">
        <v>41870</v>
      </c>
      <c r="P877" s="39">
        <v>10233</v>
      </c>
      <c r="Q877" s="39"/>
      <c r="R877" s="39">
        <v>486</v>
      </c>
      <c r="S877" s="39">
        <v>72</v>
      </c>
    </row>
    <row r="878" spans="2:19" x14ac:dyDescent="0.15">
      <c r="B878" s="36">
        <v>41875</v>
      </c>
      <c r="C878" s="39">
        <v>11355</v>
      </c>
      <c r="D878" s="39">
        <v>8062</v>
      </c>
      <c r="E878" s="39">
        <f t="shared" si="13"/>
        <v>3293</v>
      </c>
      <c r="F878" s="39"/>
      <c r="G878" s="39"/>
      <c r="H878" s="39"/>
      <c r="I878" s="39"/>
      <c r="J878" s="39">
        <v>520</v>
      </c>
      <c r="K878" s="39">
        <v>74</v>
      </c>
      <c r="L878" s="41">
        <v>41875</v>
      </c>
      <c r="O878" s="36">
        <v>41871</v>
      </c>
      <c r="P878" s="39">
        <v>14380</v>
      </c>
      <c r="Q878" s="39"/>
      <c r="R878" s="39">
        <v>656</v>
      </c>
      <c r="S878" s="39">
        <v>83</v>
      </c>
    </row>
    <row r="879" spans="2:19" x14ac:dyDescent="0.15">
      <c r="B879" s="36">
        <v>41876</v>
      </c>
      <c r="C879" s="39">
        <v>11749</v>
      </c>
      <c r="D879" s="39">
        <v>6020</v>
      </c>
      <c r="E879" s="39">
        <f t="shared" si="13"/>
        <v>5729</v>
      </c>
      <c r="F879" s="39"/>
      <c r="G879" s="39"/>
      <c r="H879" s="39"/>
      <c r="I879" s="39"/>
      <c r="J879" s="39">
        <v>526</v>
      </c>
      <c r="K879" s="39">
        <v>75</v>
      </c>
      <c r="L879" s="41">
        <v>41875</v>
      </c>
      <c r="O879" s="36">
        <v>41872</v>
      </c>
      <c r="P879" s="39">
        <v>10011</v>
      </c>
      <c r="Q879" s="39"/>
      <c r="R879" s="39">
        <v>473</v>
      </c>
      <c r="S879" s="39">
        <v>76</v>
      </c>
    </row>
    <row r="880" spans="2:19" x14ac:dyDescent="0.15">
      <c r="B880" s="36">
        <v>41877</v>
      </c>
      <c r="C880" s="39">
        <v>10279</v>
      </c>
      <c r="D880" s="39">
        <v>2555</v>
      </c>
      <c r="E880" s="39">
        <f t="shared" si="13"/>
        <v>7724</v>
      </c>
      <c r="F880" s="39"/>
      <c r="G880" s="39"/>
      <c r="H880" s="39"/>
      <c r="I880" s="39"/>
      <c r="J880" s="39">
        <v>352</v>
      </c>
      <c r="K880" s="39">
        <v>50</v>
      </c>
      <c r="L880" s="41">
        <v>41875</v>
      </c>
      <c r="O880" s="36">
        <v>41873</v>
      </c>
      <c r="P880" s="39">
        <v>10029</v>
      </c>
      <c r="Q880" s="39"/>
      <c r="R880" s="39">
        <v>476</v>
      </c>
      <c r="S880" s="39">
        <v>72</v>
      </c>
    </row>
    <row r="881" spans="2:19" x14ac:dyDescent="0.15">
      <c r="B881" s="36">
        <v>41878</v>
      </c>
      <c r="C881" s="39">
        <v>14481</v>
      </c>
      <c r="D881" s="39">
        <v>5950</v>
      </c>
      <c r="E881" s="39">
        <f t="shared" si="13"/>
        <v>8531</v>
      </c>
      <c r="F881" s="39"/>
      <c r="G881" s="39"/>
      <c r="H881" s="39"/>
      <c r="I881" s="39"/>
      <c r="J881" s="39">
        <v>553</v>
      </c>
      <c r="K881" s="39">
        <v>79</v>
      </c>
      <c r="L881" s="41">
        <v>41875</v>
      </c>
      <c r="O881" s="36">
        <v>41874</v>
      </c>
      <c r="P881" s="39">
        <v>14224</v>
      </c>
      <c r="Q881" s="39"/>
      <c r="R881" s="39">
        <v>600</v>
      </c>
      <c r="S881" s="39">
        <v>69</v>
      </c>
    </row>
    <row r="882" spans="2:19" x14ac:dyDescent="0.15">
      <c r="B882" s="36">
        <v>41879</v>
      </c>
      <c r="C882" s="39">
        <v>15787</v>
      </c>
      <c r="D882" s="39">
        <v>11841</v>
      </c>
      <c r="E882" s="39">
        <f t="shared" si="13"/>
        <v>3946</v>
      </c>
      <c r="F882" s="39"/>
      <c r="G882" s="39"/>
      <c r="H882" s="39"/>
      <c r="I882" s="39"/>
      <c r="J882" s="39">
        <v>673</v>
      </c>
      <c r="K882" s="39">
        <v>96</v>
      </c>
      <c r="L882" s="41">
        <v>41875</v>
      </c>
      <c r="O882" s="36">
        <v>41875</v>
      </c>
      <c r="P882" s="39">
        <v>11355</v>
      </c>
      <c r="Q882" s="39"/>
      <c r="R882" s="39">
        <v>520</v>
      </c>
      <c r="S882" s="39">
        <v>101</v>
      </c>
    </row>
    <row r="883" spans="2:19" x14ac:dyDescent="0.15">
      <c r="B883" s="36">
        <v>41880</v>
      </c>
      <c r="C883" s="39">
        <v>14237</v>
      </c>
      <c r="D883" s="39">
        <v>9597</v>
      </c>
      <c r="E883" s="39">
        <f t="shared" si="13"/>
        <v>4640</v>
      </c>
      <c r="F883" s="39"/>
      <c r="G883" s="39"/>
      <c r="H883" s="39"/>
      <c r="I883" s="39"/>
      <c r="J883" s="39">
        <v>656</v>
      </c>
      <c r="K883" s="39">
        <v>93</v>
      </c>
      <c r="L883" s="41">
        <v>41875</v>
      </c>
      <c r="O883" s="36">
        <v>41876</v>
      </c>
      <c r="P883" s="39">
        <v>11749</v>
      </c>
      <c r="Q883" s="39"/>
      <c r="R883" s="39">
        <v>526</v>
      </c>
      <c r="S883" s="39">
        <v>10</v>
      </c>
    </row>
    <row r="884" spans="2:19" x14ac:dyDescent="0.15">
      <c r="B884" s="36">
        <v>41881</v>
      </c>
      <c r="C884" s="39">
        <v>15688</v>
      </c>
      <c r="D884" s="39">
        <v>9777</v>
      </c>
      <c r="E884" s="39">
        <f t="shared" si="13"/>
        <v>5911</v>
      </c>
      <c r="F884" s="39"/>
      <c r="G884" s="39"/>
      <c r="H884" s="39"/>
      <c r="I884" s="39"/>
      <c r="J884" s="39">
        <v>708</v>
      </c>
      <c r="K884" s="39">
        <v>101</v>
      </c>
      <c r="L884" s="41">
        <v>41875</v>
      </c>
      <c r="O884" s="36">
        <v>41877</v>
      </c>
      <c r="P884" s="39">
        <v>10279</v>
      </c>
      <c r="Q884" s="39"/>
      <c r="R884" s="39">
        <v>352</v>
      </c>
      <c r="S884" s="39">
        <v>78</v>
      </c>
    </row>
    <row r="885" spans="2:19" x14ac:dyDescent="0.15">
      <c r="B885" s="36">
        <v>41882</v>
      </c>
      <c r="C885" s="39">
        <v>12439</v>
      </c>
      <c r="D885" s="39">
        <v>9584</v>
      </c>
      <c r="E885" s="39">
        <f t="shared" si="13"/>
        <v>2855</v>
      </c>
      <c r="F885" s="39"/>
      <c r="G885" s="39"/>
      <c r="H885" s="39"/>
      <c r="I885" s="39"/>
      <c r="J885" s="39">
        <v>545</v>
      </c>
      <c r="K885" s="39">
        <v>77</v>
      </c>
      <c r="L885" s="41">
        <v>41882</v>
      </c>
      <c r="O885" s="36">
        <v>41878</v>
      </c>
      <c r="P885" s="39">
        <v>14481</v>
      </c>
      <c r="Q885" s="39"/>
      <c r="R885" s="39">
        <v>553</v>
      </c>
      <c r="S885" s="39">
        <v>68</v>
      </c>
    </row>
    <row r="886" spans="2:19" x14ac:dyDescent="0.15">
      <c r="B886" s="36">
        <v>41883</v>
      </c>
      <c r="C886" s="39">
        <v>10093</v>
      </c>
      <c r="D886" s="39">
        <v>8646</v>
      </c>
      <c r="E886" s="39">
        <f t="shared" si="13"/>
        <v>1447</v>
      </c>
      <c r="F886" s="39"/>
      <c r="G886" s="39"/>
      <c r="H886" s="39"/>
      <c r="I886" s="39"/>
      <c r="J886" s="39">
        <v>505</v>
      </c>
      <c r="K886" s="39">
        <v>72</v>
      </c>
      <c r="L886" s="41">
        <v>41882</v>
      </c>
      <c r="O886" s="36">
        <v>41879</v>
      </c>
      <c r="P886" s="39">
        <v>15787</v>
      </c>
      <c r="Q886" s="39"/>
      <c r="R886" s="39">
        <v>673</v>
      </c>
      <c r="S886" s="39">
        <v>78</v>
      </c>
    </row>
    <row r="887" spans="2:19" x14ac:dyDescent="0.15">
      <c r="B887" s="36">
        <v>41884</v>
      </c>
      <c r="C887" s="39">
        <v>14393</v>
      </c>
      <c r="D887" s="39">
        <v>7051</v>
      </c>
      <c r="E887" s="39">
        <f t="shared" si="13"/>
        <v>7342</v>
      </c>
      <c r="F887" s="39"/>
      <c r="G887" s="39"/>
      <c r="H887" s="39"/>
      <c r="I887" s="39"/>
      <c r="J887" s="39">
        <v>583</v>
      </c>
      <c r="K887" s="39">
        <v>83</v>
      </c>
      <c r="L887" s="41">
        <v>41882</v>
      </c>
      <c r="O887" s="36">
        <v>41880</v>
      </c>
      <c r="P887" s="39">
        <v>14237</v>
      </c>
      <c r="Q887" s="39"/>
      <c r="R887" s="39">
        <v>656</v>
      </c>
      <c r="S887" s="39">
        <v>71</v>
      </c>
    </row>
    <row r="888" spans="2:19" x14ac:dyDescent="0.15">
      <c r="B888" s="36">
        <v>41885</v>
      </c>
      <c r="C888" s="39">
        <v>10430</v>
      </c>
      <c r="D888" s="39">
        <v>8220</v>
      </c>
      <c r="E888" s="39">
        <f t="shared" si="13"/>
        <v>2210</v>
      </c>
      <c r="F888" s="39"/>
      <c r="G888" s="39"/>
      <c r="H888" s="39"/>
      <c r="I888" s="39"/>
      <c r="J888" s="39">
        <v>535</v>
      </c>
      <c r="K888" s="39">
        <v>76</v>
      </c>
      <c r="L888" s="41">
        <v>41882</v>
      </c>
      <c r="O888" s="36">
        <v>41881</v>
      </c>
      <c r="P888" s="39">
        <v>15688</v>
      </c>
      <c r="Q888" s="39"/>
      <c r="R888" s="39">
        <v>708</v>
      </c>
      <c r="S888" s="39">
        <v>61</v>
      </c>
    </row>
    <row r="889" spans="2:19" x14ac:dyDescent="0.15">
      <c r="B889" s="36">
        <v>41886</v>
      </c>
      <c r="C889" s="39">
        <v>10432</v>
      </c>
      <c r="D889" s="39">
        <v>8390</v>
      </c>
      <c r="E889" s="39">
        <f t="shared" si="13"/>
        <v>2042</v>
      </c>
      <c r="F889" s="39"/>
      <c r="G889" s="39"/>
      <c r="H889" s="39"/>
      <c r="I889" s="39"/>
      <c r="J889" s="39">
        <v>510</v>
      </c>
      <c r="K889" s="39">
        <v>72</v>
      </c>
      <c r="L889" s="41">
        <v>41882</v>
      </c>
      <c r="O889" s="36">
        <v>41882</v>
      </c>
      <c r="P889" s="39">
        <v>12439</v>
      </c>
      <c r="Q889" s="39"/>
      <c r="R889" s="39">
        <v>545</v>
      </c>
      <c r="S889" s="39">
        <v>64</v>
      </c>
    </row>
    <row r="890" spans="2:19" x14ac:dyDescent="0.15">
      <c r="B890" s="36">
        <v>41887</v>
      </c>
      <c r="C890" s="39">
        <v>10320</v>
      </c>
      <c r="D890" s="39">
        <v>8176</v>
      </c>
      <c r="E890" s="39">
        <f t="shared" si="13"/>
        <v>2144</v>
      </c>
      <c r="F890" s="39"/>
      <c r="G890" s="39"/>
      <c r="H890" s="39"/>
      <c r="I890" s="39"/>
      <c r="J890" s="39">
        <v>488</v>
      </c>
      <c r="K890" s="39">
        <v>69</v>
      </c>
      <c r="L890" s="41">
        <v>41882</v>
      </c>
      <c r="O890" s="36">
        <v>41883</v>
      </c>
      <c r="P890" s="39">
        <v>10093</v>
      </c>
      <c r="Q890" s="39"/>
      <c r="R890" s="39">
        <v>505</v>
      </c>
      <c r="S890" s="39">
        <v>79</v>
      </c>
    </row>
    <row r="891" spans="2:19" x14ac:dyDescent="0.15">
      <c r="B891" s="36">
        <v>41888</v>
      </c>
      <c r="C891" s="39">
        <v>15373</v>
      </c>
      <c r="D891" s="39">
        <v>9169</v>
      </c>
      <c r="E891" s="39">
        <f t="shared" si="13"/>
        <v>6204</v>
      </c>
      <c r="F891" s="39"/>
      <c r="G891" s="39"/>
      <c r="H891" s="39"/>
      <c r="I891" s="39"/>
      <c r="J891" s="39">
        <v>713</v>
      </c>
      <c r="K891" s="39">
        <v>101</v>
      </c>
      <c r="L891" s="41">
        <v>41882</v>
      </c>
      <c r="O891" s="36">
        <v>41884</v>
      </c>
      <c r="P891" s="39">
        <v>14393</v>
      </c>
      <c r="Q891" s="39"/>
      <c r="R891" s="39">
        <v>583</v>
      </c>
      <c r="S891" s="39">
        <v>95</v>
      </c>
    </row>
    <row r="892" spans="2:19" x14ac:dyDescent="0.15">
      <c r="B892" s="36">
        <v>41889</v>
      </c>
      <c r="C892" s="39">
        <v>2605</v>
      </c>
      <c r="D892" s="39">
        <v>341</v>
      </c>
      <c r="E892" s="39">
        <f t="shared" si="13"/>
        <v>2264</v>
      </c>
      <c r="F892" s="39"/>
      <c r="G892" s="39"/>
      <c r="H892" s="39"/>
      <c r="I892" s="39"/>
      <c r="J892" s="39">
        <v>73</v>
      </c>
      <c r="K892" s="39">
        <v>10</v>
      </c>
      <c r="L892" s="41">
        <v>41889</v>
      </c>
      <c r="O892" s="36">
        <v>41885</v>
      </c>
      <c r="P892" s="39">
        <v>10430</v>
      </c>
      <c r="Q892" s="39"/>
      <c r="R892" s="39">
        <v>535</v>
      </c>
      <c r="S892" s="39">
        <v>48</v>
      </c>
    </row>
    <row r="893" spans="2:19" x14ac:dyDescent="0.15">
      <c r="B893" s="36">
        <v>41890</v>
      </c>
      <c r="C893" s="39">
        <v>12785</v>
      </c>
      <c r="D893" s="39">
        <v>6807</v>
      </c>
      <c r="E893" s="39">
        <f t="shared" si="13"/>
        <v>5978</v>
      </c>
      <c r="F893" s="39"/>
      <c r="G893" s="39"/>
      <c r="H893" s="39"/>
      <c r="I893" s="39"/>
      <c r="J893" s="39">
        <v>552</v>
      </c>
      <c r="K893" s="39">
        <v>78</v>
      </c>
      <c r="L893" s="41">
        <v>41889</v>
      </c>
      <c r="O893" s="36">
        <v>41886</v>
      </c>
      <c r="P893" s="39">
        <v>10432</v>
      </c>
      <c r="Q893" s="39"/>
      <c r="R893" s="39">
        <v>510</v>
      </c>
      <c r="S893" s="39">
        <v>27</v>
      </c>
    </row>
    <row r="894" spans="2:19" x14ac:dyDescent="0.15">
      <c r="B894" s="36">
        <v>41891</v>
      </c>
      <c r="C894" s="39">
        <v>10992</v>
      </c>
      <c r="D894" s="39">
        <v>5678</v>
      </c>
      <c r="E894" s="39">
        <f t="shared" si="13"/>
        <v>5314</v>
      </c>
      <c r="F894" s="39"/>
      <c r="G894" s="39"/>
      <c r="H894" s="39"/>
      <c r="I894" s="39"/>
      <c r="J894" s="39">
        <v>479</v>
      </c>
      <c r="K894" s="39">
        <v>68</v>
      </c>
      <c r="L894" s="41">
        <v>41889</v>
      </c>
      <c r="O894" s="36">
        <v>41887</v>
      </c>
      <c r="P894" s="39">
        <v>10320</v>
      </c>
      <c r="Q894" s="39"/>
      <c r="R894" s="39">
        <v>488</v>
      </c>
      <c r="S894" s="39">
        <v>30</v>
      </c>
    </row>
    <row r="895" spans="2:19" x14ac:dyDescent="0.15">
      <c r="B895" s="36">
        <v>41892</v>
      </c>
      <c r="C895" s="39">
        <v>10196</v>
      </c>
      <c r="D895" s="39">
        <v>7635</v>
      </c>
      <c r="E895" s="39">
        <f t="shared" si="13"/>
        <v>2561</v>
      </c>
      <c r="F895" s="39"/>
      <c r="G895" s="39"/>
      <c r="H895" s="39"/>
      <c r="I895" s="39"/>
      <c r="J895" s="39">
        <v>549</v>
      </c>
      <c r="K895" s="39">
        <v>78</v>
      </c>
      <c r="L895" s="41">
        <v>41889</v>
      </c>
      <c r="O895" s="36">
        <v>41888</v>
      </c>
      <c r="P895" s="39">
        <v>15373</v>
      </c>
      <c r="Q895" s="39"/>
      <c r="R895" s="39">
        <v>713</v>
      </c>
      <c r="S895" s="39">
        <v>73</v>
      </c>
    </row>
    <row r="896" spans="2:19" x14ac:dyDescent="0.15">
      <c r="B896" s="36">
        <v>41893</v>
      </c>
      <c r="C896" s="39">
        <v>10291</v>
      </c>
      <c r="D896" s="39">
        <v>6575</v>
      </c>
      <c r="E896" s="39">
        <f t="shared" si="13"/>
        <v>3716</v>
      </c>
      <c r="F896" s="39"/>
      <c r="G896" s="39"/>
      <c r="H896" s="39"/>
      <c r="I896" s="39"/>
      <c r="J896" s="39">
        <v>498</v>
      </c>
      <c r="K896" s="39">
        <v>71</v>
      </c>
      <c r="L896" s="41">
        <v>41889</v>
      </c>
      <c r="O896" s="36">
        <v>41889</v>
      </c>
      <c r="P896" s="39">
        <v>2605</v>
      </c>
      <c r="Q896" s="39"/>
      <c r="R896" s="39">
        <v>73</v>
      </c>
      <c r="S896" s="39">
        <v>95</v>
      </c>
    </row>
    <row r="897" spans="2:19" x14ac:dyDescent="0.15">
      <c r="B897" s="36">
        <v>41894</v>
      </c>
      <c r="C897" s="39">
        <v>10272</v>
      </c>
      <c r="D897" s="39">
        <v>4386</v>
      </c>
      <c r="E897" s="39">
        <f t="shared" si="13"/>
        <v>5886</v>
      </c>
      <c r="F897" s="39"/>
      <c r="G897" s="39"/>
      <c r="H897" s="39"/>
      <c r="I897" s="39"/>
      <c r="J897" s="39">
        <v>430</v>
      </c>
      <c r="K897" s="39">
        <v>61</v>
      </c>
      <c r="L897" s="41">
        <v>41889</v>
      </c>
      <c r="O897" s="36">
        <v>41890</v>
      </c>
      <c r="P897" s="39">
        <v>12785</v>
      </c>
      <c r="Q897" s="39"/>
      <c r="R897" s="39">
        <v>552</v>
      </c>
      <c r="S897" s="39">
        <v>102</v>
      </c>
    </row>
    <row r="898" spans="2:19" x14ac:dyDescent="0.15">
      <c r="B898" s="36">
        <v>41895</v>
      </c>
      <c r="C898" s="39">
        <v>10267</v>
      </c>
      <c r="D898" s="39">
        <v>5715</v>
      </c>
      <c r="E898" s="39">
        <f t="shared" si="13"/>
        <v>4552</v>
      </c>
      <c r="F898" s="39"/>
      <c r="G898" s="39"/>
      <c r="H898" s="39"/>
      <c r="I898" s="39"/>
      <c r="J898" s="39">
        <v>454</v>
      </c>
      <c r="K898" s="39">
        <v>64</v>
      </c>
      <c r="L898" s="41">
        <v>41889</v>
      </c>
      <c r="O898" s="36">
        <v>41891</v>
      </c>
      <c r="P898" s="39">
        <v>10992</v>
      </c>
      <c r="Q898" s="39"/>
      <c r="R898" s="39">
        <v>479</v>
      </c>
      <c r="S898" s="39">
        <v>79</v>
      </c>
    </row>
    <row r="899" spans="2:19" x14ac:dyDescent="0.15">
      <c r="B899" s="36">
        <v>41896</v>
      </c>
      <c r="C899" s="39">
        <v>11780</v>
      </c>
      <c r="D899" s="39">
        <v>7627</v>
      </c>
      <c r="E899" s="39">
        <f t="shared" si="13"/>
        <v>4153</v>
      </c>
      <c r="F899" s="39"/>
      <c r="G899" s="39"/>
      <c r="H899" s="39"/>
      <c r="I899" s="39"/>
      <c r="J899" s="39">
        <v>555</v>
      </c>
      <c r="K899" s="39">
        <v>79</v>
      </c>
      <c r="L899" s="41">
        <v>41896</v>
      </c>
      <c r="O899" s="36">
        <v>41892</v>
      </c>
      <c r="P899" s="39">
        <v>10196</v>
      </c>
      <c r="Q899" s="39"/>
      <c r="R899" s="39">
        <v>549</v>
      </c>
      <c r="S899" s="39">
        <v>62</v>
      </c>
    </row>
    <row r="900" spans="2:19" x14ac:dyDescent="0.15">
      <c r="B900" s="36">
        <v>41897</v>
      </c>
      <c r="C900" s="39">
        <v>13621</v>
      </c>
      <c r="D900" s="39">
        <v>7946</v>
      </c>
      <c r="E900" s="39">
        <f t="shared" si="13"/>
        <v>5675</v>
      </c>
      <c r="F900" s="39"/>
      <c r="G900" s="39"/>
      <c r="H900" s="39"/>
      <c r="I900" s="39"/>
      <c r="J900" s="39">
        <v>665</v>
      </c>
      <c r="K900" s="39">
        <v>95</v>
      </c>
      <c r="L900" s="41">
        <v>41896</v>
      </c>
      <c r="O900" s="36">
        <v>41893</v>
      </c>
      <c r="P900" s="39">
        <v>10291</v>
      </c>
      <c r="Q900" s="39"/>
      <c r="R900" s="39">
        <v>498</v>
      </c>
      <c r="S900" s="39">
        <v>69</v>
      </c>
    </row>
    <row r="901" spans="2:19" x14ac:dyDescent="0.15">
      <c r="B901" s="36">
        <v>41898</v>
      </c>
      <c r="C901" s="39">
        <v>8800</v>
      </c>
      <c r="D901" s="39">
        <v>2452</v>
      </c>
      <c r="E901" s="39">
        <f t="shared" si="13"/>
        <v>6348</v>
      </c>
      <c r="F901" s="39"/>
      <c r="G901" s="39"/>
      <c r="H901" s="39"/>
      <c r="I901" s="39"/>
      <c r="J901" s="39">
        <v>338</v>
      </c>
      <c r="K901" s="39">
        <v>48</v>
      </c>
      <c r="L901" s="41">
        <v>41896</v>
      </c>
      <c r="O901" s="36">
        <v>41894</v>
      </c>
      <c r="P901" s="39">
        <v>10272</v>
      </c>
      <c r="Q901" s="39"/>
      <c r="R901" s="39">
        <v>430</v>
      </c>
      <c r="S901" s="39">
        <v>65</v>
      </c>
    </row>
    <row r="902" spans="2:19" x14ac:dyDescent="0.15">
      <c r="B902" s="36">
        <v>41899</v>
      </c>
      <c r="C902" s="39">
        <v>6345</v>
      </c>
      <c r="D902" s="39">
        <v>487</v>
      </c>
      <c r="E902" s="39">
        <f t="shared" si="13"/>
        <v>5858</v>
      </c>
      <c r="F902" s="39"/>
      <c r="G902" s="39"/>
      <c r="H902" s="39"/>
      <c r="I902" s="39"/>
      <c r="J902" s="39">
        <v>191</v>
      </c>
      <c r="K902" s="39">
        <v>27</v>
      </c>
      <c r="L902" s="41">
        <v>41896</v>
      </c>
      <c r="O902" s="36">
        <v>41895</v>
      </c>
      <c r="P902" s="39">
        <v>10267</v>
      </c>
      <c r="Q902" s="39"/>
      <c r="R902" s="39">
        <v>454</v>
      </c>
      <c r="S902" s="39">
        <v>115</v>
      </c>
    </row>
    <row r="903" spans="2:19" x14ac:dyDescent="0.15">
      <c r="B903" s="36">
        <v>41900</v>
      </c>
      <c r="C903" s="39">
        <v>8064</v>
      </c>
      <c r="D903" s="39">
        <v>895</v>
      </c>
      <c r="E903" s="39">
        <f t="shared" si="13"/>
        <v>7169</v>
      </c>
      <c r="F903" s="39"/>
      <c r="G903" s="39"/>
      <c r="H903" s="39"/>
      <c r="I903" s="39"/>
      <c r="J903" s="39">
        <v>216</v>
      </c>
      <c r="K903" s="39">
        <v>30</v>
      </c>
      <c r="L903" s="41">
        <v>41896</v>
      </c>
      <c r="O903" s="36">
        <v>41896</v>
      </c>
      <c r="P903" s="39">
        <v>11780</v>
      </c>
      <c r="Q903" s="39"/>
      <c r="R903" s="39">
        <v>555</v>
      </c>
      <c r="S903" s="39">
        <v>61</v>
      </c>
    </row>
    <row r="904" spans="2:19" x14ac:dyDescent="0.15">
      <c r="B904" s="36">
        <v>41901</v>
      </c>
      <c r="C904" s="39">
        <v>15591</v>
      </c>
      <c r="D904" s="39">
        <v>3747</v>
      </c>
      <c r="E904" s="39">
        <f t="shared" si="13"/>
        <v>11844</v>
      </c>
      <c r="F904" s="39"/>
      <c r="G904" s="39"/>
      <c r="H904" s="39"/>
      <c r="I904" s="39"/>
      <c r="J904" s="39">
        <v>514</v>
      </c>
      <c r="K904" s="39">
        <v>73</v>
      </c>
      <c r="L904" s="41">
        <v>41896</v>
      </c>
      <c r="O904" s="36">
        <v>41897</v>
      </c>
      <c r="P904" s="39">
        <v>13621</v>
      </c>
      <c r="Q904" s="39"/>
      <c r="R904" s="39">
        <v>665</v>
      </c>
      <c r="S904" s="39">
        <v>76</v>
      </c>
    </row>
    <row r="905" spans="2:19" x14ac:dyDescent="0.15">
      <c r="B905" s="36">
        <v>41902</v>
      </c>
      <c r="C905" s="39">
        <v>15110</v>
      </c>
      <c r="D905" s="39">
        <v>10257</v>
      </c>
      <c r="E905" s="39">
        <f t="shared" si="13"/>
        <v>4853</v>
      </c>
      <c r="F905" s="39"/>
      <c r="G905" s="39"/>
      <c r="H905" s="39"/>
      <c r="I905" s="39"/>
      <c r="J905" s="39">
        <v>670</v>
      </c>
      <c r="K905" s="39">
        <v>95</v>
      </c>
      <c r="L905" s="41">
        <v>41896</v>
      </c>
      <c r="O905" s="36">
        <v>41898</v>
      </c>
      <c r="P905" s="39">
        <v>8800</v>
      </c>
      <c r="Q905" s="39"/>
      <c r="R905" s="39">
        <v>338</v>
      </c>
      <c r="S905" s="39">
        <v>71</v>
      </c>
    </row>
    <row r="906" spans="2:19" x14ac:dyDescent="0.15">
      <c r="B906" s="36">
        <v>41903</v>
      </c>
      <c r="C906" s="39">
        <v>16261</v>
      </c>
      <c r="D906" s="39">
        <v>10493</v>
      </c>
      <c r="E906" s="39">
        <f t="shared" si="13"/>
        <v>5768</v>
      </c>
      <c r="F906" s="39"/>
      <c r="G906" s="39"/>
      <c r="H906" s="39"/>
      <c r="I906" s="39"/>
      <c r="J906" s="39">
        <v>715</v>
      </c>
      <c r="K906" s="39">
        <v>102</v>
      </c>
      <c r="L906" s="41">
        <v>41903</v>
      </c>
      <c r="O906" s="36">
        <v>41899</v>
      </c>
      <c r="P906" s="39">
        <v>6345</v>
      </c>
      <c r="Q906" s="39"/>
      <c r="R906" s="39">
        <v>191</v>
      </c>
      <c r="S906" s="39">
        <v>90</v>
      </c>
    </row>
    <row r="907" spans="2:19" x14ac:dyDescent="0.15">
      <c r="B907" s="36">
        <v>41904</v>
      </c>
      <c r="C907" s="39">
        <v>13716</v>
      </c>
      <c r="D907" s="39">
        <v>5732</v>
      </c>
      <c r="E907" s="39">
        <f t="shared" si="13"/>
        <v>7984</v>
      </c>
      <c r="F907" s="39"/>
      <c r="G907" s="39"/>
      <c r="H907" s="39"/>
      <c r="I907" s="39"/>
      <c r="J907" s="39">
        <v>553</v>
      </c>
      <c r="K907" s="39">
        <v>79</v>
      </c>
      <c r="L907" s="41">
        <v>41903</v>
      </c>
      <c r="O907" s="36">
        <v>41900</v>
      </c>
      <c r="P907" s="39">
        <v>8064</v>
      </c>
      <c r="Q907" s="39"/>
      <c r="R907" s="39">
        <v>216</v>
      </c>
      <c r="S907" s="39">
        <v>71</v>
      </c>
    </row>
    <row r="908" spans="2:19" x14ac:dyDescent="0.15">
      <c r="B908" s="36">
        <v>41905</v>
      </c>
      <c r="C908" s="39">
        <v>10101</v>
      </c>
      <c r="D908" s="39">
        <v>5252</v>
      </c>
      <c r="E908" s="39">
        <f t="shared" si="13"/>
        <v>4849</v>
      </c>
      <c r="F908" s="39"/>
      <c r="G908" s="39"/>
      <c r="H908" s="39"/>
      <c r="I908" s="39"/>
      <c r="J908" s="39">
        <v>440</v>
      </c>
      <c r="K908" s="39">
        <v>62</v>
      </c>
      <c r="L908" s="41">
        <v>41903</v>
      </c>
      <c r="O908" s="36">
        <v>41901</v>
      </c>
      <c r="P908" s="39">
        <v>15591</v>
      </c>
      <c r="Q908" s="39"/>
      <c r="R908" s="39">
        <v>514</v>
      </c>
      <c r="S908" s="39">
        <v>77</v>
      </c>
    </row>
    <row r="909" spans="2:19" x14ac:dyDescent="0.15">
      <c r="B909" s="36">
        <v>41906</v>
      </c>
      <c r="C909" s="39">
        <v>10150</v>
      </c>
      <c r="D909" s="39">
        <v>6533</v>
      </c>
      <c r="E909" s="39">
        <f t="shared" si="13"/>
        <v>3617</v>
      </c>
      <c r="F909" s="39"/>
      <c r="G909" s="39"/>
      <c r="H909" s="39"/>
      <c r="I909" s="39"/>
      <c r="J909" s="39">
        <v>489</v>
      </c>
      <c r="K909" s="39">
        <v>69</v>
      </c>
      <c r="L909" s="41">
        <v>41903</v>
      </c>
      <c r="O909" s="36">
        <v>41902</v>
      </c>
      <c r="P909" s="39">
        <v>15110</v>
      </c>
      <c r="Q909" s="39"/>
      <c r="R909" s="39">
        <v>670</v>
      </c>
      <c r="S909" s="39">
        <v>69</v>
      </c>
    </row>
    <row r="910" spans="2:19" x14ac:dyDescent="0.15">
      <c r="B910" s="36">
        <v>41907</v>
      </c>
      <c r="C910" s="39">
        <v>12278</v>
      </c>
      <c r="D910" s="39">
        <v>3851</v>
      </c>
      <c r="E910" s="39">
        <f t="shared" si="13"/>
        <v>8427</v>
      </c>
      <c r="F910" s="39"/>
      <c r="G910" s="39"/>
      <c r="H910" s="39"/>
      <c r="I910" s="39"/>
      <c r="J910" s="39">
        <v>457</v>
      </c>
      <c r="K910" s="39">
        <v>65</v>
      </c>
      <c r="L910" s="41">
        <v>41903</v>
      </c>
      <c r="O910" s="36">
        <v>41903</v>
      </c>
      <c r="P910" s="39">
        <v>16261</v>
      </c>
      <c r="Q910" s="39"/>
      <c r="R910" s="39">
        <v>715</v>
      </c>
      <c r="S910" s="39">
        <v>21</v>
      </c>
    </row>
    <row r="911" spans="2:19" x14ac:dyDescent="0.15">
      <c r="B911" s="36">
        <v>41908</v>
      </c>
      <c r="C911" s="39">
        <v>16703</v>
      </c>
      <c r="D911" s="39">
        <v>10677</v>
      </c>
      <c r="E911" s="39">
        <f t="shared" si="13"/>
        <v>6026</v>
      </c>
      <c r="F911" s="39"/>
      <c r="G911" s="39"/>
      <c r="H911" s="39"/>
      <c r="I911" s="39"/>
      <c r="J911" s="39">
        <v>805</v>
      </c>
      <c r="K911" s="39">
        <v>115</v>
      </c>
      <c r="L911" s="41">
        <v>41903</v>
      </c>
      <c r="O911" s="36">
        <v>41904</v>
      </c>
      <c r="P911" s="39">
        <v>13716</v>
      </c>
      <c r="Q911" s="39"/>
      <c r="R911" s="39">
        <v>553</v>
      </c>
      <c r="S911" s="39">
        <v>64</v>
      </c>
    </row>
    <row r="912" spans="2:19" x14ac:dyDescent="0.15">
      <c r="B912" s="36">
        <v>41909</v>
      </c>
      <c r="C912" s="39">
        <v>10283</v>
      </c>
      <c r="D912" s="39">
        <v>4589</v>
      </c>
      <c r="E912" s="39">
        <f t="shared" ref="E912:E946" si="14">C912-D912</f>
        <v>5694</v>
      </c>
      <c r="F912" s="39"/>
      <c r="G912" s="39"/>
      <c r="H912" s="39"/>
      <c r="I912" s="39"/>
      <c r="J912" s="39">
        <v>428</v>
      </c>
      <c r="K912" s="39">
        <v>61</v>
      </c>
      <c r="L912" s="41">
        <v>41903</v>
      </c>
      <c r="O912" s="36">
        <v>41905</v>
      </c>
      <c r="P912" s="39">
        <v>10101</v>
      </c>
      <c r="Q912" s="39"/>
      <c r="R912" s="39">
        <v>440</v>
      </c>
      <c r="S912" s="39">
        <v>67</v>
      </c>
    </row>
    <row r="913" spans="2:19" x14ac:dyDescent="0.15">
      <c r="B913" s="36">
        <v>41910</v>
      </c>
      <c r="C913" s="39">
        <v>13000</v>
      </c>
      <c r="D913" s="39">
        <v>8119</v>
      </c>
      <c r="E913" s="39">
        <f t="shared" si="14"/>
        <v>4881</v>
      </c>
      <c r="F913" s="39"/>
      <c r="G913" s="39"/>
      <c r="H913" s="39"/>
      <c r="I913" s="39"/>
      <c r="J913" s="39">
        <v>536</v>
      </c>
      <c r="K913" s="39">
        <v>76</v>
      </c>
      <c r="L913" s="41">
        <v>41910</v>
      </c>
      <c r="O913" s="36">
        <v>41906</v>
      </c>
      <c r="P913" s="39">
        <v>10150</v>
      </c>
      <c r="Q913" s="39"/>
      <c r="R913" s="39">
        <v>489</v>
      </c>
      <c r="S913" s="39">
        <v>80</v>
      </c>
    </row>
    <row r="914" spans="2:19" x14ac:dyDescent="0.15">
      <c r="B914" s="36">
        <v>41911</v>
      </c>
      <c r="C914" s="39">
        <v>10631</v>
      </c>
      <c r="D914" s="39">
        <v>7681</v>
      </c>
      <c r="E914" s="39">
        <f t="shared" si="14"/>
        <v>2950</v>
      </c>
      <c r="F914" s="39"/>
      <c r="G914" s="39"/>
      <c r="H914" s="39"/>
      <c r="I914" s="39"/>
      <c r="J914" s="39">
        <v>500</v>
      </c>
      <c r="K914" s="39">
        <v>71</v>
      </c>
      <c r="L914" s="41">
        <v>41910</v>
      </c>
      <c r="O914" s="36">
        <v>41907</v>
      </c>
      <c r="P914" s="39">
        <v>12278</v>
      </c>
      <c r="Q914" s="39"/>
      <c r="R914" s="39">
        <v>457</v>
      </c>
      <c r="S914" s="39">
        <v>77</v>
      </c>
    </row>
    <row r="915" spans="2:19" x14ac:dyDescent="0.15">
      <c r="B915" s="36">
        <v>41912</v>
      </c>
      <c r="C915" s="39">
        <v>12273</v>
      </c>
      <c r="D915" s="39">
        <v>8910</v>
      </c>
      <c r="E915" s="39">
        <f t="shared" si="14"/>
        <v>3363</v>
      </c>
      <c r="F915" s="39"/>
      <c r="G915" s="39"/>
      <c r="H915" s="39"/>
      <c r="I915" s="39"/>
      <c r="J915" s="39">
        <v>630</v>
      </c>
      <c r="K915" s="39">
        <v>90</v>
      </c>
      <c r="L915" s="41">
        <v>41910</v>
      </c>
      <c r="O915" s="36">
        <v>41908</v>
      </c>
      <c r="P915" s="39">
        <v>16703</v>
      </c>
      <c r="Q915" s="39"/>
      <c r="R915" s="39">
        <v>805</v>
      </c>
      <c r="S915" s="39">
        <v>105</v>
      </c>
    </row>
    <row r="916" spans="2:19" x14ac:dyDescent="0.15">
      <c r="B916" s="36">
        <v>41913</v>
      </c>
      <c r="C916" s="39">
        <v>10460</v>
      </c>
      <c r="D916" s="39">
        <v>8425</v>
      </c>
      <c r="E916" s="39">
        <f t="shared" si="14"/>
        <v>2035</v>
      </c>
      <c r="F916" s="39"/>
      <c r="G916" s="39"/>
      <c r="H916" s="39"/>
      <c r="I916" s="39"/>
      <c r="J916" s="39">
        <v>503</v>
      </c>
      <c r="K916" s="39">
        <v>71</v>
      </c>
      <c r="L916" s="41">
        <v>41910</v>
      </c>
      <c r="O916" s="36">
        <v>41909</v>
      </c>
      <c r="P916" s="39">
        <v>10283</v>
      </c>
      <c r="Q916" s="39"/>
      <c r="R916" s="39">
        <v>428</v>
      </c>
      <c r="S916" s="39">
        <v>76</v>
      </c>
    </row>
    <row r="917" spans="2:19" x14ac:dyDescent="0.15">
      <c r="B917" s="36">
        <v>41914</v>
      </c>
      <c r="C917" s="39">
        <v>10285</v>
      </c>
      <c r="D917" s="39">
        <v>7936</v>
      </c>
      <c r="E917" s="39">
        <f t="shared" si="14"/>
        <v>2349</v>
      </c>
      <c r="F917" s="39"/>
      <c r="G917" s="39"/>
      <c r="H917" s="39"/>
      <c r="I917" s="39"/>
      <c r="J917" s="39">
        <v>544</v>
      </c>
      <c r="K917" s="39">
        <v>77</v>
      </c>
      <c r="L917" s="41">
        <v>41910</v>
      </c>
      <c r="O917" s="36">
        <v>41910</v>
      </c>
      <c r="P917" s="39">
        <v>13000</v>
      </c>
      <c r="Q917" s="39"/>
      <c r="R917" s="39">
        <v>536</v>
      </c>
      <c r="S917" s="39">
        <v>118</v>
      </c>
    </row>
    <row r="918" spans="2:19" x14ac:dyDescent="0.15">
      <c r="B918" s="36">
        <v>41915</v>
      </c>
      <c r="C918" s="39">
        <v>10195</v>
      </c>
      <c r="D918" s="39">
        <v>8909</v>
      </c>
      <c r="E918" s="39">
        <f t="shared" si="14"/>
        <v>1286</v>
      </c>
      <c r="F918" s="39"/>
      <c r="G918" s="39"/>
      <c r="H918" s="39"/>
      <c r="I918" s="39"/>
      <c r="J918" s="39">
        <v>487</v>
      </c>
      <c r="K918" s="39">
        <v>69</v>
      </c>
      <c r="L918" s="41">
        <v>41910</v>
      </c>
      <c r="O918" s="36">
        <v>41911</v>
      </c>
      <c r="P918" s="39">
        <v>10631</v>
      </c>
      <c r="Q918" s="39"/>
      <c r="R918" s="39">
        <v>500</v>
      </c>
      <c r="S918" s="39">
        <v>61</v>
      </c>
    </row>
    <row r="919" spans="2:19" x14ac:dyDescent="0.15">
      <c r="B919" s="36">
        <v>41916</v>
      </c>
      <c r="C919" s="39">
        <v>5855</v>
      </c>
      <c r="D919" s="39">
        <v>788</v>
      </c>
      <c r="E919" s="39">
        <f t="shared" si="14"/>
        <v>5067</v>
      </c>
      <c r="F919" s="39"/>
      <c r="G919" s="39"/>
      <c r="H919" s="39"/>
      <c r="I919" s="39"/>
      <c r="J919" s="39">
        <v>150</v>
      </c>
      <c r="K919" s="39">
        <v>21</v>
      </c>
      <c r="L919" s="41">
        <v>41910</v>
      </c>
      <c r="O919" s="36">
        <v>41912</v>
      </c>
      <c r="P919" s="39">
        <v>12273</v>
      </c>
      <c r="Q919" s="39"/>
      <c r="R919" s="39">
        <v>630</v>
      </c>
      <c r="S919" s="39">
        <v>82</v>
      </c>
    </row>
    <row r="920" spans="2:19" x14ac:dyDescent="0.15">
      <c r="B920" s="36">
        <v>41917</v>
      </c>
      <c r="C920" s="39">
        <v>15567</v>
      </c>
      <c r="D920" s="39">
        <v>1737</v>
      </c>
      <c r="E920" s="39">
        <f t="shared" si="14"/>
        <v>13830</v>
      </c>
      <c r="F920" s="39"/>
      <c r="G920" s="39"/>
      <c r="H920" s="39"/>
      <c r="I920" s="39"/>
      <c r="J920" s="39">
        <v>452</v>
      </c>
      <c r="K920" s="39">
        <v>64</v>
      </c>
      <c r="L920" s="41">
        <v>41917</v>
      </c>
      <c r="O920" s="36">
        <v>41913</v>
      </c>
      <c r="P920" s="39">
        <v>10460</v>
      </c>
      <c r="Q920" s="39"/>
      <c r="R920" s="39">
        <v>503</v>
      </c>
      <c r="S920" s="39">
        <v>31</v>
      </c>
    </row>
    <row r="921" spans="2:19" x14ac:dyDescent="0.15">
      <c r="B921" s="36">
        <v>41918</v>
      </c>
      <c r="C921" s="39">
        <v>10031</v>
      </c>
      <c r="D921" s="39">
        <v>6391</v>
      </c>
      <c r="E921" s="39">
        <f t="shared" si="14"/>
        <v>3640</v>
      </c>
      <c r="F921" s="39"/>
      <c r="G921" s="39"/>
      <c r="H921" s="39"/>
      <c r="I921" s="39"/>
      <c r="J921" s="39">
        <v>471</v>
      </c>
      <c r="K921" s="39">
        <v>67</v>
      </c>
      <c r="L921" s="41">
        <v>41917</v>
      </c>
      <c r="O921" s="36">
        <v>41914</v>
      </c>
      <c r="P921" s="39">
        <v>10285</v>
      </c>
      <c r="Q921" s="39"/>
      <c r="R921" s="39">
        <v>544</v>
      </c>
      <c r="S921" s="39">
        <v>58</v>
      </c>
    </row>
    <row r="922" spans="2:19" x14ac:dyDescent="0.15">
      <c r="B922" s="36">
        <v>41919</v>
      </c>
      <c r="C922" s="39">
        <v>11324</v>
      </c>
      <c r="D922" s="39">
        <v>8661</v>
      </c>
      <c r="E922" s="39">
        <f t="shared" si="14"/>
        <v>2663</v>
      </c>
      <c r="F922" s="39"/>
      <c r="G922" s="39"/>
      <c r="H922" s="39"/>
      <c r="I922" s="39"/>
      <c r="J922" s="39">
        <v>564</v>
      </c>
      <c r="K922" s="39">
        <v>80</v>
      </c>
      <c r="L922" s="41">
        <v>41917</v>
      </c>
      <c r="O922" s="36">
        <v>41915</v>
      </c>
      <c r="P922" s="39">
        <v>10195</v>
      </c>
      <c r="Q922" s="39"/>
      <c r="R922" s="39">
        <v>487</v>
      </c>
      <c r="S922" s="39">
        <v>47</v>
      </c>
    </row>
    <row r="923" spans="2:19" x14ac:dyDescent="0.15">
      <c r="B923" s="36">
        <v>41920</v>
      </c>
      <c r="C923" s="39">
        <v>11700</v>
      </c>
      <c r="D923" s="39">
        <v>7850</v>
      </c>
      <c r="E923" s="39">
        <f t="shared" si="14"/>
        <v>3850</v>
      </c>
      <c r="F923" s="39"/>
      <c r="G923" s="39"/>
      <c r="H923" s="39"/>
      <c r="I923" s="39"/>
      <c r="J923" s="39">
        <v>543</v>
      </c>
      <c r="K923" s="39">
        <v>77</v>
      </c>
      <c r="L923" s="41">
        <v>41917</v>
      </c>
      <c r="O923" s="36">
        <v>41916</v>
      </c>
      <c r="P923" s="39">
        <v>5855</v>
      </c>
      <c r="Q923" s="39"/>
      <c r="R923" s="39">
        <v>150</v>
      </c>
      <c r="S923" s="39">
        <v>85</v>
      </c>
    </row>
    <row r="924" spans="2:19" x14ac:dyDescent="0.15">
      <c r="B924" s="36">
        <v>41921</v>
      </c>
      <c r="C924" s="39">
        <v>16305</v>
      </c>
      <c r="D924" s="39">
        <v>11590</v>
      </c>
      <c r="E924" s="39">
        <f t="shared" si="14"/>
        <v>4715</v>
      </c>
      <c r="F924" s="39"/>
      <c r="G924" s="39"/>
      <c r="H924" s="39"/>
      <c r="I924" s="39"/>
      <c r="J924" s="39">
        <v>741</v>
      </c>
      <c r="K924" s="39">
        <v>105</v>
      </c>
      <c r="L924" s="41">
        <v>41917</v>
      </c>
      <c r="O924" s="36">
        <v>41917</v>
      </c>
      <c r="P924" s="39">
        <v>15567</v>
      </c>
      <c r="Q924" s="39"/>
      <c r="R924" s="39">
        <v>452</v>
      </c>
      <c r="S924" s="39">
        <v>108</v>
      </c>
    </row>
    <row r="925" spans="2:19" x14ac:dyDescent="0.15">
      <c r="B925" s="36">
        <v>41922</v>
      </c>
      <c r="C925" s="39">
        <v>13987</v>
      </c>
      <c r="D925" s="39">
        <v>5711</v>
      </c>
      <c r="E925" s="39">
        <f t="shared" si="14"/>
        <v>8276</v>
      </c>
      <c r="F925" s="39"/>
      <c r="G925" s="39"/>
      <c r="H925" s="39"/>
      <c r="I925" s="39"/>
      <c r="J925" s="39">
        <v>535</v>
      </c>
      <c r="K925" s="39">
        <v>76</v>
      </c>
      <c r="L925" s="41">
        <v>41917</v>
      </c>
      <c r="O925" s="36">
        <v>41918</v>
      </c>
      <c r="P925" s="39">
        <v>10031</v>
      </c>
      <c r="Q925" s="39"/>
      <c r="R925" s="39">
        <v>471</v>
      </c>
      <c r="S925" s="39">
        <v>46</v>
      </c>
    </row>
    <row r="926" spans="2:19" x14ac:dyDescent="0.15">
      <c r="B926" s="36">
        <v>41923</v>
      </c>
      <c r="C926" s="39">
        <v>16654</v>
      </c>
      <c r="D926" s="39">
        <v>11514</v>
      </c>
      <c r="E926" s="39">
        <f t="shared" si="14"/>
        <v>5140</v>
      </c>
      <c r="F926" s="39"/>
      <c r="G926" s="39"/>
      <c r="H926" s="39"/>
      <c r="I926" s="39"/>
      <c r="J926" s="39">
        <v>831</v>
      </c>
      <c r="K926" s="39">
        <v>118</v>
      </c>
      <c r="L926" s="41">
        <v>41917</v>
      </c>
      <c r="O926" s="36">
        <v>41919</v>
      </c>
      <c r="P926" s="39">
        <v>11324</v>
      </c>
      <c r="Q926" s="39"/>
      <c r="R926" s="39">
        <v>564</v>
      </c>
      <c r="S926" s="39">
        <v>100</v>
      </c>
    </row>
    <row r="927" spans="2:19" x14ac:dyDescent="0.15">
      <c r="B927" s="36">
        <v>41924</v>
      </c>
      <c r="C927" s="39">
        <v>11102</v>
      </c>
      <c r="D927" s="39">
        <v>6123</v>
      </c>
      <c r="E927" s="39">
        <f t="shared" si="14"/>
        <v>4979</v>
      </c>
      <c r="F927" s="39"/>
      <c r="G927" s="39"/>
      <c r="H927" s="39"/>
      <c r="I927" s="39"/>
      <c r="J927" s="39">
        <v>429</v>
      </c>
      <c r="K927" s="39">
        <v>61</v>
      </c>
      <c r="L927" s="41">
        <v>41924</v>
      </c>
      <c r="O927" s="36">
        <v>41920</v>
      </c>
      <c r="P927" s="39">
        <v>11700</v>
      </c>
      <c r="Q927" s="39"/>
      <c r="R927" s="39">
        <v>543</v>
      </c>
      <c r="S927" s="39">
        <v>60</v>
      </c>
    </row>
    <row r="928" spans="2:19" x14ac:dyDescent="0.15">
      <c r="B928" s="36">
        <v>41925</v>
      </c>
      <c r="C928" s="39">
        <v>13017</v>
      </c>
      <c r="D928" s="39">
        <v>6943</v>
      </c>
      <c r="E928" s="39">
        <f t="shared" si="14"/>
        <v>6074</v>
      </c>
      <c r="F928" s="39"/>
      <c r="G928" s="39"/>
      <c r="H928" s="39"/>
      <c r="I928" s="39"/>
      <c r="J928" s="39">
        <v>578</v>
      </c>
      <c r="K928" s="39">
        <v>82</v>
      </c>
      <c r="L928" s="41">
        <v>41924</v>
      </c>
      <c r="O928" s="36">
        <v>41921</v>
      </c>
      <c r="P928" s="39">
        <v>16305</v>
      </c>
      <c r="Q928" s="39"/>
      <c r="R928" s="39">
        <v>741</v>
      </c>
      <c r="S928" s="39">
        <v>93</v>
      </c>
    </row>
    <row r="929" spans="2:19" x14ac:dyDescent="0.15">
      <c r="B929" s="36">
        <v>41926</v>
      </c>
      <c r="C929" s="39">
        <v>5170</v>
      </c>
      <c r="D929" s="39">
        <v>2796</v>
      </c>
      <c r="E929" s="39">
        <f t="shared" si="14"/>
        <v>2374</v>
      </c>
      <c r="F929" s="39"/>
      <c r="G929" s="39"/>
      <c r="H929" s="39"/>
      <c r="I929" s="39"/>
      <c r="J929" s="39">
        <v>219</v>
      </c>
      <c r="K929" s="39">
        <v>31</v>
      </c>
      <c r="L929" s="41">
        <v>41924</v>
      </c>
      <c r="O929" s="36">
        <v>41922</v>
      </c>
      <c r="P929" s="39">
        <v>13987</v>
      </c>
      <c r="Q929" s="39"/>
      <c r="R929" s="39">
        <v>535</v>
      </c>
      <c r="S929" s="39">
        <v>83</v>
      </c>
    </row>
    <row r="930" spans="2:19" x14ac:dyDescent="0.15">
      <c r="B930" s="36">
        <v>41927</v>
      </c>
      <c r="C930" s="39">
        <v>11802</v>
      </c>
      <c r="D930" s="39">
        <v>4422</v>
      </c>
      <c r="E930" s="39">
        <f t="shared" si="14"/>
        <v>7380</v>
      </c>
      <c r="F930" s="39"/>
      <c r="G930" s="39"/>
      <c r="H930" s="39"/>
      <c r="I930" s="39"/>
      <c r="J930" s="39">
        <v>407</v>
      </c>
      <c r="K930" s="39">
        <v>58</v>
      </c>
      <c r="L930" s="41">
        <v>41924</v>
      </c>
      <c r="O930" s="36">
        <v>41923</v>
      </c>
      <c r="P930" s="39">
        <v>16654</v>
      </c>
      <c r="Q930" s="39"/>
      <c r="R930" s="39">
        <v>831</v>
      </c>
      <c r="S930" s="39">
        <v>101</v>
      </c>
    </row>
    <row r="931" spans="2:19" x14ac:dyDescent="0.15">
      <c r="B931" s="36">
        <v>41928</v>
      </c>
      <c r="C931" s="39">
        <v>10621</v>
      </c>
      <c r="D931" s="39">
        <v>2680</v>
      </c>
      <c r="E931" s="39">
        <f t="shared" si="14"/>
        <v>7941</v>
      </c>
      <c r="F931" s="39"/>
      <c r="G931" s="39"/>
      <c r="H931" s="39"/>
      <c r="I931" s="39"/>
      <c r="J931" s="39">
        <v>334</v>
      </c>
      <c r="K931" s="39">
        <v>47</v>
      </c>
      <c r="L931" s="41">
        <v>41924</v>
      </c>
      <c r="O931" s="36">
        <v>41924</v>
      </c>
      <c r="P931" s="39">
        <v>11102</v>
      </c>
      <c r="Q931" s="39"/>
      <c r="R931" s="39">
        <v>429</v>
      </c>
      <c r="S931" s="39">
        <v>134</v>
      </c>
    </row>
    <row r="932" spans="2:19" x14ac:dyDescent="0.15">
      <c r="B932" s="36">
        <v>41929</v>
      </c>
      <c r="C932" s="39">
        <v>11480</v>
      </c>
      <c r="D932" s="39">
        <v>9046</v>
      </c>
      <c r="E932" s="39">
        <f t="shared" si="14"/>
        <v>2434</v>
      </c>
      <c r="F932" s="39"/>
      <c r="G932" s="39"/>
      <c r="H932" s="39"/>
      <c r="I932" s="39"/>
      <c r="J932" s="39">
        <v>600</v>
      </c>
      <c r="K932" s="39">
        <v>85</v>
      </c>
      <c r="L932" s="41">
        <v>41924</v>
      </c>
      <c r="O932" s="36">
        <v>41925</v>
      </c>
      <c r="P932" s="39">
        <v>13017</v>
      </c>
      <c r="Q932" s="39"/>
      <c r="R932" s="39">
        <v>578</v>
      </c>
      <c r="S932" s="39">
        <v>135</v>
      </c>
    </row>
    <row r="933" spans="2:19" x14ac:dyDescent="0.15">
      <c r="B933" s="36">
        <v>41930</v>
      </c>
      <c r="C933" s="39">
        <v>16330</v>
      </c>
      <c r="D933" s="39">
        <v>11801</v>
      </c>
      <c r="E933" s="39">
        <f t="shared" si="14"/>
        <v>4529</v>
      </c>
      <c r="F933" s="39"/>
      <c r="G933" s="39"/>
      <c r="H933" s="39"/>
      <c r="I933" s="39"/>
      <c r="J933" s="39">
        <v>759</v>
      </c>
      <c r="K933" s="39">
        <v>108</v>
      </c>
      <c r="L933" s="41">
        <v>41924</v>
      </c>
      <c r="O933" s="36">
        <v>41926</v>
      </c>
      <c r="P933" s="39">
        <v>5170</v>
      </c>
      <c r="Q933" s="39"/>
      <c r="R933" s="39">
        <v>219</v>
      </c>
      <c r="S933" s="39">
        <v>106</v>
      </c>
    </row>
    <row r="934" spans="2:19" x14ac:dyDescent="0.15">
      <c r="B934" s="36">
        <v>41931</v>
      </c>
      <c r="C934" s="39">
        <v>10152</v>
      </c>
      <c r="D934" s="39">
        <v>3966</v>
      </c>
      <c r="E934" s="39">
        <f t="shared" si="14"/>
        <v>6186</v>
      </c>
      <c r="F934" s="39"/>
      <c r="G934" s="39"/>
      <c r="H934" s="39"/>
      <c r="I934" s="39"/>
      <c r="J934" s="39">
        <v>324</v>
      </c>
      <c r="K934" s="39">
        <v>46</v>
      </c>
      <c r="L934" s="41">
        <v>41931</v>
      </c>
      <c r="O934" s="36">
        <v>41927</v>
      </c>
      <c r="P934" s="39">
        <v>11802</v>
      </c>
      <c r="Q934" s="39"/>
      <c r="R934" s="39">
        <v>407</v>
      </c>
      <c r="S934" s="39">
        <v>102</v>
      </c>
    </row>
    <row r="935" spans="2:19" x14ac:dyDescent="0.15">
      <c r="B935" s="36">
        <v>41932</v>
      </c>
      <c r="C935" s="39">
        <v>14659</v>
      </c>
      <c r="D935" s="39">
        <v>8519</v>
      </c>
      <c r="E935" s="39">
        <f t="shared" si="14"/>
        <v>6140</v>
      </c>
      <c r="F935" s="39"/>
      <c r="G935" s="39"/>
      <c r="H935" s="39"/>
      <c r="I935" s="39"/>
      <c r="J935" s="39">
        <v>704</v>
      </c>
      <c r="K935" s="39">
        <v>100</v>
      </c>
      <c r="L935" s="41">
        <v>41931</v>
      </c>
      <c r="O935" s="36">
        <v>41928</v>
      </c>
      <c r="P935" s="39">
        <v>10621</v>
      </c>
      <c r="Q935" s="39"/>
      <c r="R935" s="39">
        <v>334</v>
      </c>
      <c r="S935" s="39">
        <v>115</v>
      </c>
    </row>
    <row r="936" spans="2:19" x14ac:dyDescent="0.15">
      <c r="B936" s="36">
        <v>41933</v>
      </c>
      <c r="C936" s="39">
        <v>10117</v>
      </c>
      <c r="D936" s="39">
        <v>5250</v>
      </c>
      <c r="E936" s="39">
        <f t="shared" si="14"/>
        <v>4867</v>
      </c>
      <c r="F936" s="39"/>
      <c r="G936" s="39"/>
      <c r="H936" s="39"/>
      <c r="I936" s="39"/>
      <c r="J936" s="39">
        <v>423</v>
      </c>
      <c r="K936" s="39">
        <v>60</v>
      </c>
      <c r="L936" s="41">
        <v>41931</v>
      </c>
      <c r="O936" s="36">
        <v>41929</v>
      </c>
      <c r="P936" s="39">
        <v>11480</v>
      </c>
      <c r="Q936" s="39"/>
      <c r="R936" s="39">
        <v>600</v>
      </c>
      <c r="S936" s="39">
        <v>94</v>
      </c>
    </row>
    <row r="937" spans="2:19" x14ac:dyDescent="0.15">
      <c r="B937" s="36">
        <v>41934</v>
      </c>
      <c r="C937" s="39">
        <v>13007</v>
      </c>
      <c r="D937" s="39">
        <v>9885</v>
      </c>
      <c r="E937" s="39">
        <f t="shared" si="14"/>
        <v>3122</v>
      </c>
      <c r="F937" s="39"/>
      <c r="G937" s="39"/>
      <c r="H937" s="39"/>
      <c r="I937" s="39"/>
      <c r="J937" s="39">
        <v>656</v>
      </c>
      <c r="K937" s="39">
        <v>93</v>
      </c>
      <c r="L937" s="41">
        <v>41931</v>
      </c>
      <c r="O937" s="36">
        <v>41930</v>
      </c>
      <c r="P937" s="39">
        <v>16330</v>
      </c>
      <c r="Q937" s="39"/>
      <c r="R937" s="39">
        <v>759</v>
      </c>
      <c r="S937" s="39">
        <v>96</v>
      </c>
    </row>
    <row r="938" spans="2:19" x14ac:dyDescent="0.15">
      <c r="B938" s="36">
        <v>41935</v>
      </c>
      <c r="C938" s="39">
        <v>10836</v>
      </c>
      <c r="D938" s="39">
        <v>8604</v>
      </c>
      <c r="E938" s="39">
        <f t="shared" si="14"/>
        <v>2232</v>
      </c>
      <c r="F938" s="39"/>
      <c r="G938" s="39"/>
      <c r="H938" s="39"/>
      <c r="I938" s="39"/>
      <c r="J938" s="39">
        <v>586</v>
      </c>
      <c r="K938" s="39">
        <v>83</v>
      </c>
      <c r="L938" s="41">
        <v>41931</v>
      </c>
      <c r="O938" s="36">
        <v>41931</v>
      </c>
      <c r="P938" s="39">
        <v>10152</v>
      </c>
      <c r="Q938" s="39"/>
      <c r="R938" s="39">
        <v>324</v>
      </c>
      <c r="S938" s="39">
        <v>84</v>
      </c>
    </row>
    <row r="939" spans="2:19" x14ac:dyDescent="0.15">
      <c r="B939" s="36">
        <v>41936</v>
      </c>
      <c r="C939" s="39">
        <v>12537</v>
      </c>
      <c r="D939" s="39">
        <v>8646</v>
      </c>
      <c r="E939" s="39">
        <f t="shared" si="14"/>
        <v>3891</v>
      </c>
      <c r="F939" s="39"/>
      <c r="G939" s="39"/>
      <c r="H939" s="39"/>
      <c r="I939" s="39"/>
      <c r="J939" s="39">
        <v>709</v>
      </c>
      <c r="K939" s="39">
        <v>101</v>
      </c>
      <c r="L939" s="41">
        <v>41931</v>
      </c>
      <c r="O939" s="36">
        <v>41932</v>
      </c>
      <c r="P939" s="39">
        <v>14659</v>
      </c>
      <c r="Q939" s="39"/>
      <c r="R939" s="39">
        <v>704</v>
      </c>
      <c r="S939" s="39">
        <v>67</v>
      </c>
    </row>
    <row r="940" spans="2:19" x14ac:dyDescent="0.15">
      <c r="B940" s="36">
        <v>41937</v>
      </c>
      <c r="C940" s="39">
        <v>20977</v>
      </c>
      <c r="D940" s="39">
        <v>15318</v>
      </c>
      <c r="E940" s="39">
        <f t="shared" si="14"/>
        <v>5659</v>
      </c>
      <c r="F940" s="39"/>
      <c r="G940" s="39"/>
      <c r="H940" s="39"/>
      <c r="I940" s="39"/>
      <c r="J940" s="39">
        <v>944</v>
      </c>
      <c r="K940" s="39">
        <v>134</v>
      </c>
      <c r="L940" s="41">
        <v>41931</v>
      </c>
      <c r="O940" s="36">
        <v>41933</v>
      </c>
      <c r="P940" s="39">
        <v>10117</v>
      </c>
      <c r="Q940" s="39"/>
      <c r="R940" s="39">
        <v>423</v>
      </c>
      <c r="S940" s="39">
        <v>71</v>
      </c>
    </row>
    <row r="941" spans="2:19" x14ac:dyDescent="0.15">
      <c r="B941" s="36">
        <v>41938</v>
      </c>
      <c r="C941" s="39">
        <v>21050</v>
      </c>
      <c r="D941" s="39">
        <v>16306</v>
      </c>
      <c r="E941" s="39">
        <f t="shared" si="14"/>
        <v>4744</v>
      </c>
      <c r="F941" s="39"/>
      <c r="G941" s="39"/>
      <c r="H941" s="39"/>
      <c r="I941" s="39"/>
      <c r="J941" s="39">
        <v>948</v>
      </c>
      <c r="K941" s="39">
        <v>135</v>
      </c>
      <c r="L941" s="41">
        <v>41938</v>
      </c>
      <c r="O941" s="36">
        <v>41934</v>
      </c>
      <c r="P941" s="39">
        <v>13007</v>
      </c>
      <c r="Q941" s="39"/>
      <c r="R941" s="39">
        <v>656</v>
      </c>
      <c r="S941" s="39">
        <v>13</v>
      </c>
    </row>
    <row r="942" spans="2:19" x14ac:dyDescent="0.15">
      <c r="B942" s="36">
        <v>41939</v>
      </c>
      <c r="C942" s="39">
        <v>14473</v>
      </c>
      <c r="D942" s="39">
        <v>12341</v>
      </c>
      <c r="E942" s="39">
        <f t="shared" si="14"/>
        <v>2132</v>
      </c>
      <c r="F942" s="39"/>
      <c r="G942" s="39"/>
      <c r="H942" s="39"/>
      <c r="I942" s="39"/>
      <c r="J942" s="39">
        <v>744</v>
      </c>
      <c r="K942" s="39">
        <v>106</v>
      </c>
      <c r="L942" s="41">
        <v>41938</v>
      </c>
      <c r="O942" s="36">
        <v>41935</v>
      </c>
      <c r="P942" s="39">
        <v>10836</v>
      </c>
      <c r="Q942" s="39"/>
      <c r="R942" s="39">
        <v>586</v>
      </c>
      <c r="S942" s="39">
        <v>18</v>
      </c>
    </row>
    <row r="943" spans="2:19" x14ac:dyDescent="0.15">
      <c r="B943" s="36">
        <v>41940</v>
      </c>
      <c r="C943" s="39">
        <v>11715</v>
      </c>
      <c r="D943" s="39">
        <v>10105</v>
      </c>
      <c r="E943" s="39">
        <f t="shared" si="14"/>
        <v>1610</v>
      </c>
      <c r="F943" s="39"/>
      <c r="G943" s="39"/>
      <c r="H943" s="39"/>
      <c r="I943" s="39"/>
      <c r="J943" s="39">
        <v>717</v>
      </c>
      <c r="K943" s="39">
        <v>102</v>
      </c>
      <c r="L943" s="41">
        <v>41938</v>
      </c>
      <c r="O943" s="36">
        <v>41936</v>
      </c>
      <c r="P943" s="39">
        <v>12537</v>
      </c>
      <c r="Q943" s="39"/>
      <c r="R943" s="39">
        <v>709</v>
      </c>
      <c r="S943" s="39">
        <v>54</v>
      </c>
    </row>
    <row r="944" spans="2:19" x14ac:dyDescent="0.15">
      <c r="B944" s="36">
        <v>41941</v>
      </c>
      <c r="C944" s="39">
        <v>14145</v>
      </c>
      <c r="D944" s="39">
        <v>11396</v>
      </c>
      <c r="E944" s="39">
        <f t="shared" si="14"/>
        <v>2749</v>
      </c>
      <c r="F944" s="39"/>
      <c r="G944" s="39"/>
      <c r="H944" s="39"/>
      <c r="I944" s="39"/>
      <c r="J944" s="39">
        <v>811</v>
      </c>
      <c r="K944" s="39">
        <v>115</v>
      </c>
      <c r="L944" s="41">
        <v>41938</v>
      </c>
      <c r="O944" s="36">
        <v>41937</v>
      </c>
      <c r="P944" s="39">
        <v>20977</v>
      </c>
      <c r="Q944" s="39"/>
      <c r="R944" s="39">
        <v>944</v>
      </c>
      <c r="S944" s="39">
        <v>81</v>
      </c>
    </row>
    <row r="945" spans="2:19" x14ac:dyDescent="0.15">
      <c r="B945" s="36">
        <v>41942</v>
      </c>
      <c r="C945" s="39">
        <v>11586</v>
      </c>
      <c r="D945" s="39">
        <v>9726</v>
      </c>
      <c r="E945" s="39">
        <f t="shared" si="14"/>
        <v>1860</v>
      </c>
      <c r="F945" s="39"/>
      <c r="G945" s="39"/>
      <c r="H945" s="39"/>
      <c r="I945" s="39"/>
      <c r="J945" s="39">
        <v>662</v>
      </c>
      <c r="K945" s="39">
        <v>94</v>
      </c>
      <c r="L945" s="41">
        <v>41938</v>
      </c>
      <c r="O945" s="36">
        <v>41938</v>
      </c>
      <c r="P945" s="39">
        <v>21050</v>
      </c>
      <c r="Q945" s="39"/>
      <c r="R945" s="39">
        <v>948</v>
      </c>
      <c r="S945" s="39">
        <v>59</v>
      </c>
    </row>
    <row r="946" spans="2:19" x14ac:dyDescent="0.15">
      <c r="B946" s="36">
        <v>41943</v>
      </c>
      <c r="C946" s="39">
        <v>12341</v>
      </c>
      <c r="D946" s="39">
        <v>9911</v>
      </c>
      <c r="E946" s="39">
        <f t="shared" si="14"/>
        <v>2430</v>
      </c>
      <c r="F946" s="39"/>
      <c r="G946" s="39"/>
      <c r="H946" s="39"/>
      <c r="I946" s="39"/>
      <c r="J946" s="39">
        <v>678</v>
      </c>
      <c r="K946" s="39">
        <v>96</v>
      </c>
      <c r="L946" s="41">
        <v>41938</v>
      </c>
      <c r="O946" s="36">
        <v>41939</v>
      </c>
      <c r="P946" s="39">
        <v>14473</v>
      </c>
      <c r="Q946" s="39"/>
      <c r="R946" s="39">
        <v>744</v>
      </c>
      <c r="S946" s="39">
        <v>61</v>
      </c>
    </row>
    <row r="947" spans="2:19" x14ac:dyDescent="0.15">
      <c r="B947" s="36">
        <v>41944</v>
      </c>
      <c r="C947" s="39">
        <v>12227</v>
      </c>
      <c r="D947" s="39">
        <v>8785</v>
      </c>
      <c r="E947" s="39"/>
      <c r="F947" s="39"/>
      <c r="G947" s="39"/>
      <c r="H947" s="39"/>
      <c r="I947" s="39"/>
      <c r="J947" s="39">
        <v>589</v>
      </c>
      <c r="K947" s="39">
        <v>84</v>
      </c>
      <c r="L947" s="41">
        <v>41938</v>
      </c>
      <c r="O947" s="36">
        <v>41940</v>
      </c>
      <c r="P947" s="39">
        <v>11715</v>
      </c>
      <c r="Q947" s="39"/>
      <c r="R947" s="39">
        <v>717</v>
      </c>
      <c r="S947" s="39">
        <v>75</v>
      </c>
    </row>
    <row r="948" spans="2:19" x14ac:dyDescent="0.15">
      <c r="B948" s="36">
        <v>41945</v>
      </c>
      <c r="C948" s="39">
        <v>10675</v>
      </c>
      <c r="D948" s="39">
        <v>5586</v>
      </c>
      <c r="E948" s="39"/>
      <c r="F948" s="39"/>
      <c r="G948" s="39"/>
      <c r="H948" s="39"/>
      <c r="I948" s="39"/>
      <c r="J948" s="39">
        <v>469</v>
      </c>
      <c r="K948" s="39">
        <v>67</v>
      </c>
      <c r="L948" s="41">
        <v>41945</v>
      </c>
      <c r="O948" s="36">
        <v>41941</v>
      </c>
      <c r="P948" s="39">
        <v>14145</v>
      </c>
      <c r="Q948" s="39"/>
      <c r="R948" s="39">
        <v>811</v>
      </c>
      <c r="S948" s="39">
        <v>70</v>
      </c>
    </row>
    <row r="949" spans="2:19" x14ac:dyDescent="0.15">
      <c r="B949" s="36">
        <v>41946</v>
      </c>
      <c r="C949" s="39">
        <v>10918</v>
      </c>
      <c r="D949" s="39">
        <v>8075</v>
      </c>
      <c r="E949" s="39"/>
      <c r="F949" s="39"/>
      <c r="G949" s="39"/>
      <c r="H949" s="39"/>
      <c r="I949" s="39"/>
      <c r="J949" s="39">
        <v>501</v>
      </c>
      <c r="K949" s="39">
        <v>71</v>
      </c>
      <c r="L949" s="41">
        <v>41945</v>
      </c>
      <c r="O949" s="36">
        <v>41942</v>
      </c>
      <c r="P949" s="39">
        <v>11586</v>
      </c>
      <c r="Q949" s="39"/>
      <c r="R949" s="39">
        <v>662</v>
      </c>
      <c r="S949" s="39">
        <v>79</v>
      </c>
    </row>
    <row r="950" spans="2:19" x14ac:dyDescent="0.15">
      <c r="B950" s="36">
        <v>41947</v>
      </c>
      <c r="C950" s="39">
        <v>4248</v>
      </c>
      <c r="D950" s="39">
        <v>0</v>
      </c>
      <c r="E950" s="39"/>
      <c r="F950" s="39"/>
      <c r="G950" s="39"/>
      <c r="H950" s="39"/>
      <c r="I950" s="39"/>
      <c r="J950" s="39">
        <v>94</v>
      </c>
      <c r="K950" s="39">
        <v>13</v>
      </c>
      <c r="L950" s="41">
        <v>41945</v>
      </c>
      <c r="O950" s="36">
        <v>41943</v>
      </c>
      <c r="P950" s="39">
        <v>12341</v>
      </c>
      <c r="Q950" s="39"/>
      <c r="R950" s="39">
        <v>678</v>
      </c>
      <c r="S950" s="39">
        <v>59</v>
      </c>
    </row>
    <row r="951" spans="2:19" x14ac:dyDescent="0.15">
      <c r="B951" s="36">
        <v>41948</v>
      </c>
      <c r="C951" s="39">
        <v>5343</v>
      </c>
      <c r="D951" s="39">
        <v>185</v>
      </c>
      <c r="E951" s="39"/>
      <c r="F951" s="39"/>
      <c r="G951" s="39"/>
      <c r="H951" s="39"/>
      <c r="I951" s="39"/>
      <c r="J951" s="39">
        <v>131</v>
      </c>
      <c r="K951" s="39">
        <v>18</v>
      </c>
      <c r="L951" s="41">
        <v>41945</v>
      </c>
      <c r="O951" s="36">
        <v>41944</v>
      </c>
      <c r="P951" s="39">
        <v>12227</v>
      </c>
      <c r="Q951" s="39"/>
      <c r="R951" s="39">
        <v>589</v>
      </c>
      <c r="S951" s="39">
        <v>64</v>
      </c>
    </row>
    <row r="952" spans="2:19" x14ac:dyDescent="0.15">
      <c r="B952" s="36">
        <v>41949</v>
      </c>
      <c r="C952" s="39">
        <v>11320</v>
      </c>
      <c r="D952" s="39">
        <v>3406</v>
      </c>
      <c r="E952" s="39"/>
      <c r="F952" s="39"/>
      <c r="G952" s="39"/>
      <c r="H952" s="39"/>
      <c r="I952" s="39"/>
      <c r="J952" s="39">
        <v>380</v>
      </c>
      <c r="K952" s="39">
        <v>54</v>
      </c>
      <c r="L952" s="41">
        <v>41945</v>
      </c>
      <c r="O952" s="36">
        <v>41945</v>
      </c>
      <c r="P952" s="39">
        <v>10675</v>
      </c>
      <c r="Q952" s="39"/>
      <c r="R952" s="39">
        <v>469</v>
      </c>
      <c r="S952" s="39">
        <v>75</v>
      </c>
    </row>
    <row r="953" spans="2:19" x14ac:dyDescent="0.15">
      <c r="B953" s="36">
        <v>41950</v>
      </c>
      <c r="C953" s="39">
        <v>15491</v>
      </c>
      <c r="D953" s="39">
        <v>5990</v>
      </c>
      <c r="E953" s="39"/>
      <c r="F953" s="39"/>
      <c r="G953" s="39"/>
      <c r="H953" s="39"/>
      <c r="I953" s="39"/>
      <c r="J953" s="39">
        <v>573</v>
      </c>
      <c r="K953" s="39">
        <v>81</v>
      </c>
      <c r="L953" s="41">
        <v>41945</v>
      </c>
      <c r="O953" s="36">
        <v>41946</v>
      </c>
      <c r="P953" s="39">
        <v>10918</v>
      </c>
      <c r="Q953" s="39"/>
      <c r="R953" s="39">
        <v>501</v>
      </c>
      <c r="S953" s="39">
        <v>65</v>
      </c>
    </row>
    <row r="954" spans="2:19" x14ac:dyDescent="0.15">
      <c r="B954" s="36">
        <v>41951</v>
      </c>
      <c r="C954" s="39">
        <v>10544</v>
      </c>
      <c r="D954" s="39">
        <v>7532</v>
      </c>
      <c r="E954" s="39"/>
      <c r="F954" s="39"/>
      <c r="G954" s="39"/>
      <c r="H954" s="39"/>
      <c r="I954" s="39"/>
      <c r="J954" s="39">
        <v>419</v>
      </c>
      <c r="K954" s="39">
        <v>59</v>
      </c>
      <c r="L954" s="41">
        <v>41945</v>
      </c>
      <c r="O954" s="36">
        <v>41947</v>
      </c>
      <c r="P954" s="39">
        <v>4248</v>
      </c>
      <c r="Q954" s="39"/>
      <c r="R954" s="39">
        <v>94</v>
      </c>
      <c r="S954" s="39">
        <v>60</v>
      </c>
    </row>
    <row r="955" spans="2:19" x14ac:dyDescent="0.15">
      <c r="B955" s="36">
        <v>41952</v>
      </c>
      <c r="C955" s="39">
        <v>10365</v>
      </c>
      <c r="D955" s="39">
        <v>6465</v>
      </c>
      <c r="E955" s="39"/>
      <c r="F955" s="39"/>
      <c r="G955" s="39"/>
      <c r="H955" s="39"/>
      <c r="I955" s="39"/>
      <c r="J955" s="39">
        <v>429</v>
      </c>
      <c r="K955" s="39">
        <v>61</v>
      </c>
      <c r="L955" s="41">
        <v>41952</v>
      </c>
      <c r="O955" s="36">
        <v>41948</v>
      </c>
      <c r="P955" s="39">
        <v>5343</v>
      </c>
      <c r="Q955" s="39"/>
      <c r="R955" s="39">
        <v>131</v>
      </c>
      <c r="S955" s="39">
        <v>21</v>
      </c>
    </row>
    <row r="956" spans="2:19" x14ac:dyDescent="0.15">
      <c r="B956" s="36">
        <v>41953</v>
      </c>
      <c r="C956" s="39">
        <v>10708</v>
      </c>
      <c r="D956" s="39">
        <v>6794</v>
      </c>
      <c r="E956" s="39"/>
      <c r="F956" s="39"/>
      <c r="G956" s="39"/>
      <c r="H956" s="39"/>
      <c r="I956" s="39"/>
      <c r="J956" s="39">
        <v>526</v>
      </c>
      <c r="K956" s="39">
        <v>75</v>
      </c>
      <c r="L956" s="41">
        <v>41952</v>
      </c>
      <c r="O956" s="36">
        <v>41949</v>
      </c>
      <c r="P956" s="39">
        <v>11320</v>
      </c>
      <c r="Q956" s="39"/>
      <c r="R956" s="39">
        <v>380</v>
      </c>
      <c r="S956" s="39">
        <v>63</v>
      </c>
    </row>
    <row r="957" spans="2:19" x14ac:dyDescent="0.15">
      <c r="B957" s="36">
        <v>41954</v>
      </c>
      <c r="C957" s="39">
        <v>12756</v>
      </c>
      <c r="D957" s="39">
        <v>7421</v>
      </c>
      <c r="E957" s="39"/>
      <c r="F957" s="39"/>
      <c r="G957" s="39"/>
      <c r="H957" s="39"/>
      <c r="I957" s="39"/>
      <c r="J957" s="39">
        <v>490</v>
      </c>
      <c r="K957" s="39">
        <v>70</v>
      </c>
      <c r="L957" s="41">
        <v>41952</v>
      </c>
      <c r="O957" s="36">
        <v>41950</v>
      </c>
      <c r="P957" s="39">
        <v>15491</v>
      </c>
      <c r="Q957" s="39"/>
      <c r="R957" s="39">
        <v>573</v>
      </c>
      <c r="S957" s="39">
        <v>63</v>
      </c>
    </row>
    <row r="958" spans="2:19" x14ac:dyDescent="0.15">
      <c r="B958" s="36">
        <v>41955</v>
      </c>
      <c r="C958" s="39">
        <v>11451</v>
      </c>
      <c r="D958" s="39">
        <v>7088</v>
      </c>
      <c r="E958" s="39"/>
      <c r="F958" s="39"/>
      <c r="G958" s="39"/>
      <c r="H958" s="39"/>
      <c r="I958" s="39"/>
      <c r="J958" s="39">
        <v>554</v>
      </c>
      <c r="K958" s="39">
        <v>79</v>
      </c>
      <c r="L958" s="41">
        <v>41952</v>
      </c>
      <c r="O958" s="36">
        <v>41951</v>
      </c>
      <c r="P958" s="39">
        <v>10544</v>
      </c>
      <c r="Q958" s="39"/>
      <c r="R958" s="39">
        <v>419</v>
      </c>
      <c r="S958" s="39">
        <v>65</v>
      </c>
    </row>
    <row r="959" spans="2:19" x14ac:dyDescent="0.15">
      <c r="B959" s="36">
        <v>41956</v>
      </c>
      <c r="C959" s="39">
        <v>10350</v>
      </c>
      <c r="D959" s="39">
        <v>5124</v>
      </c>
      <c r="E959" s="39"/>
      <c r="F959" s="39"/>
      <c r="G959" s="39"/>
      <c r="H959" s="39"/>
      <c r="I959" s="39"/>
      <c r="J959" s="39">
        <v>417</v>
      </c>
      <c r="K959" s="39">
        <v>59</v>
      </c>
      <c r="L959" s="41">
        <v>41952</v>
      </c>
      <c r="O959" s="36">
        <v>41952</v>
      </c>
      <c r="P959" s="39">
        <v>10365</v>
      </c>
      <c r="Q959" s="39"/>
      <c r="R959" s="39">
        <v>429</v>
      </c>
      <c r="S959" s="39">
        <v>104</v>
      </c>
    </row>
    <row r="960" spans="2:19" x14ac:dyDescent="0.15">
      <c r="B960" s="36">
        <v>41957</v>
      </c>
      <c r="C960" s="39">
        <v>11793</v>
      </c>
      <c r="D960" s="39">
        <v>5231</v>
      </c>
      <c r="E960" s="39"/>
      <c r="F960" s="39"/>
      <c r="G960" s="39"/>
      <c r="H960" s="39"/>
      <c r="I960" s="39"/>
      <c r="J960" s="39">
        <v>453</v>
      </c>
      <c r="K960" s="39">
        <v>64</v>
      </c>
      <c r="L960" s="41">
        <v>41952</v>
      </c>
      <c r="O960" s="36">
        <v>41953</v>
      </c>
      <c r="P960" s="39">
        <v>10708</v>
      </c>
      <c r="Q960" s="39"/>
      <c r="R960" s="39">
        <v>526</v>
      </c>
      <c r="S960" s="39">
        <v>139</v>
      </c>
    </row>
    <row r="961" spans="2:19" x14ac:dyDescent="0.15">
      <c r="B961" s="36">
        <v>41958</v>
      </c>
      <c r="C961" s="39">
        <v>12369</v>
      </c>
      <c r="D961" s="39">
        <v>6491</v>
      </c>
      <c r="E961" s="39"/>
      <c r="F961" s="39"/>
      <c r="G961" s="39"/>
      <c r="H961" s="39"/>
      <c r="I961" s="39"/>
      <c r="J961" s="39">
        <v>527</v>
      </c>
      <c r="K961" s="39">
        <v>75</v>
      </c>
      <c r="L961" s="41">
        <v>41952</v>
      </c>
      <c r="O961" s="36">
        <v>41954</v>
      </c>
      <c r="P961" s="39">
        <v>12756</v>
      </c>
      <c r="Q961" s="39"/>
      <c r="R961" s="39">
        <v>490</v>
      </c>
      <c r="S961" s="39">
        <v>97</v>
      </c>
    </row>
    <row r="962" spans="2:19" x14ac:dyDescent="0.15">
      <c r="B962" s="36">
        <v>41959</v>
      </c>
      <c r="C962" s="39">
        <v>11244</v>
      </c>
      <c r="D962" s="39">
        <v>6268</v>
      </c>
      <c r="E962" s="39"/>
      <c r="F962" s="39"/>
      <c r="G962" s="39"/>
      <c r="H962" s="39"/>
      <c r="I962" s="39"/>
      <c r="J962" s="39">
        <v>459</v>
      </c>
      <c r="K962" s="39">
        <v>65</v>
      </c>
      <c r="L962" s="41">
        <v>41959</v>
      </c>
      <c r="O962" s="36">
        <v>41955</v>
      </c>
      <c r="P962" s="39">
        <v>11451</v>
      </c>
      <c r="Q962" s="39"/>
      <c r="R962" s="39">
        <v>554</v>
      </c>
      <c r="S962" s="39">
        <v>18</v>
      </c>
    </row>
    <row r="963" spans="2:19" x14ac:dyDescent="0.15">
      <c r="B963" s="36">
        <v>41960</v>
      </c>
      <c r="C963" s="39">
        <v>10281</v>
      </c>
      <c r="D963" s="39">
        <v>5186</v>
      </c>
      <c r="E963" s="39"/>
      <c r="F963" s="39"/>
      <c r="G963" s="39"/>
      <c r="H963" s="39"/>
      <c r="I963" s="39"/>
      <c r="J963" s="39">
        <v>425</v>
      </c>
      <c r="K963" s="39">
        <v>60</v>
      </c>
      <c r="L963" s="41">
        <v>41959</v>
      </c>
      <c r="O963" s="36">
        <v>41956</v>
      </c>
      <c r="P963" s="39">
        <v>10350</v>
      </c>
      <c r="Q963" s="39"/>
      <c r="R963" s="39">
        <v>417</v>
      </c>
      <c r="S963" s="39">
        <v>18</v>
      </c>
    </row>
    <row r="964" spans="2:19" x14ac:dyDescent="0.15">
      <c r="B964" s="36">
        <v>41961</v>
      </c>
      <c r="C964" s="39">
        <v>4122</v>
      </c>
      <c r="D964" s="39">
        <v>1687</v>
      </c>
      <c r="E964" s="39"/>
      <c r="F964" s="39"/>
      <c r="G964" s="39"/>
      <c r="H964" s="39"/>
      <c r="I964" s="39"/>
      <c r="J964" s="39">
        <v>151</v>
      </c>
      <c r="K964" s="39">
        <v>21</v>
      </c>
      <c r="L964" s="41">
        <v>41959</v>
      </c>
      <c r="O964" s="36">
        <v>41957</v>
      </c>
      <c r="P964" s="39">
        <v>11793</v>
      </c>
      <c r="Q964" s="39"/>
      <c r="R964" s="39">
        <v>453</v>
      </c>
      <c r="S964" s="39">
        <v>75</v>
      </c>
    </row>
    <row r="965" spans="2:19" x14ac:dyDescent="0.15">
      <c r="B965" s="36">
        <v>41962</v>
      </c>
      <c r="C965" s="39">
        <v>10596</v>
      </c>
      <c r="D965" s="39">
        <v>4940</v>
      </c>
      <c r="E965" s="39"/>
      <c r="F965" s="39"/>
      <c r="G965" s="39"/>
      <c r="H965" s="39"/>
      <c r="I965" s="39"/>
      <c r="J965" s="39">
        <v>443</v>
      </c>
      <c r="K965" s="39">
        <v>63</v>
      </c>
      <c r="L965" s="41">
        <v>41959</v>
      </c>
      <c r="O965" s="36">
        <v>41958</v>
      </c>
      <c r="P965" s="39">
        <v>12369</v>
      </c>
      <c r="Q965" s="39"/>
      <c r="R965" s="39">
        <v>527</v>
      </c>
      <c r="S965" s="39">
        <v>62</v>
      </c>
    </row>
    <row r="966" spans="2:19" x14ac:dyDescent="0.15">
      <c r="B966" s="36">
        <v>41963</v>
      </c>
      <c r="C966" s="39">
        <v>10651</v>
      </c>
      <c r="D966" s="39">
        <v>4118</v>
      </c>
      <c r="E966" s="39"/>
      <c r="F966" s="39"/>
      <c r="G966" s="39"/>
      <c r="H966" s="39"/>
      <c r="I966" s="39"/>
      <c r="J966" s="39">
        <v>444</v>
      </c>
      <c r="K966" s="39">
        <v>63</v>
      </c>
      <c r="L966" s="41">
        <v>41959</v>
      </c>
      <c r="O966" s="36">
        <v>41959</v>
      </c>
      <c r="P966" s="39">
        <v>11244</v>
      </c>
      <c r="Q966" s="39"/>
      <c r="R966" s="39">
        <v>459</v>
      </c>
      <c r="S966" s="39">
        <v>78</v>
      </c>
    </row>
    <row r="967" spans="2:19" x14ac:dyDescent="0.15">
      <c r="B967" s="36">
        <v>41964</v>
      </c>
      <c r="C967" s="39">
        <v>11158</v>
      </c>
      <c r="D967" s="39">
        <v>5423</v>
      </c>
      <c r="E967" s="39"/>
      <c r="F967" s="39"/>
      <c r="G967" s="39"/>
      <c r="H967" s="39"/>
      <c r="I967" s="39"/>
      <c r="J967" s="39">
        <v>460</v>
      </c>
      <c r="K967" s="39">
        <v>65</v>
      </c>
      <c r="L967" s="41">
        <v>41959</v>
      </c>
      <c r="O967" s="36">
        <v>41960</v>
      </c>
      <c r="P967" s="39">
        <v>10281</v>
      </c>
      <c r="Q967" s="39"/>
      <c r="R967" s="39">
        <v>425</v>
      </c>
      <c r="S967" s="39">
        <v>89</v>
      </c>
    </row>
    <row r="968" spans="2:19" x14ac:dyDescent="0.15">
      <c r="B968" s="36">
        <v>41965</v>
      </c>
      <c r="C968" s="39">
        <v>16832</v>
      </c>
      <c r="D968" s="39">
        <v>10469</v>
      </c>
      <c r="E968" s="39"/>
      <c r="F968" s="39"/>
      <c r="G968" s="39"/>
      <c r="H968" s="39"/>
      <c r="I968" s="39"/>
      <c r="J968" s="39">
        <v>731</v>
      </c>
      <c r="K968" s="39">
        <v>104</v>
      </c>
      <c r="L968" s="41">
        <v>41959</v>
      </c>
      <c r="O968" s="36">
        <v>41961</v>
      </c>
      <c r="P968" s="39">
        <v>4122</v>
      </c>
      <c r="Q968" s="39"/>
      <c r="R968" s="39">
        <v>151</v>
      </c>
      <c r="S968" s="39">
        <v>29</v>
      </c>
    </row>
    <row r="969" spans="2:19" x14ac:dyDescent="0.15">
      <c r="B969" s="36">
        <v>41966</v>
      </c>
      <c r="C969" s="39">
        <v>21616</v>
      </c>
      <c r="D969" s="39">
        <v>16237</v>
      </c>
      <c r="E969" s="39"/>
      <c r="F969" s="39"/>
      <c r="G969" s="39"/>
      <c r="H969" s="39"/>
      <c r="I969" s="39"/>
      <c r="J969" s="39">
        <v>978</v>
      </c>
      <c r="K969" s="39">
        <v>139</v>
      </c>
      <c r="L969" s="41">
        <v>41966</v>
      </c>
      <c r="O969" s="36">
        <v>41962</v>
      </c>
      <c r="P969" s="39">
        <v>10596</v>
      </c>
      <c r="Q969" s="39"/>
      <c r="R969" s="39">
        <v>443</v>
      </c>
      <c r="S969" s="39">
        <v>65</v>
      </c>
    </row>
    <row r="970" spans="2:19" x14ac:dyDescent="0.15">
      <c r="B970" s="36">
        <v>41967</v>
      </c>
      <c r="C970" s="39">
        <v>15325</v>
      </c>
      <c r="D970" s="39">
        <v>9778</v>
      </c>
      <c r="E970" s="39"/>
      <c r="F970" s="39"/>
      <c r="G970" s="39"/>
      <c r="H970" s="39"/>
      <c r="I970" s="39"/>
      <c r="J970" s="39">
        <v>679</v>
      </c>
      <c r="K970" s="39">
        <v>97</v>
      </c>
      <c r="L970" s="41">
        <v>41966</v>
      </c>
      <c r="O970" s="36">
        <v>41963</v>
      </c>
      <c r="P970" s="39">
        <v>10651</v>
      </c>
      <c r="Q970" s="39"/>
      <c r="R970" s="39">
        <v>444</v>
      </c>
      <c r="S970" s="39">
        <v>70</v>
      </c>
    </row>
    <row r="971" spans="2:19" x14ac:dyDescent="0.15">
      <c r="B971" s="36">
        <v>41968</v>
      </c>
      <c r="C971" s="39">
        <v>4184</v>
      </c>
      <c r="D971" s="39">
        <v>1</v>
      </c>
      <c r="E971" s="39"/>
      <c r="F971" s="39"/>
      <c r="G971" s="39"/>
      <c r="H971" s="39"/>
      <c r="I971" s="39"/>
      <c r="J971" s="39">
        <v>127</v>
      </c>
      <c r="K971" s="39">
        <v>18</v>
      </c>
      <c r="L971" s="41">
        <v>41966</v>
      </c>
      <c r="O971" s="36">
        <v>41964</v>
      </c>
      <c r="P971" s="39">
        <v>11158</v>
      </c>
      <c r="Q971" s="39"/>
      <c r="R971" s="39">
        <v>460</v>
      </c>
      <c r="S971" s="39">
        <v>28</v>
      </c>
    </row>
    <row r="972" spans="2:19" x14ac:dyDescent="0.15">
      <c r="B972" s="36">
        <v>41969</v>
      </c>
      <c r="C972" s="39">
        <v>3998</v>
      </c>
      <c r="D972" s="39">
        <v>576</v>
      </c>
      <c r="E972" s="39"/>
      <c r="F972" s="39"/>
      <c r="G972" s="39"/>
      <c r="H972" s="39"/>
      <c r="I972" s="39"/>
      <c r="J972" s="39">
        <v>128</v>
      </c>
      <c r="K972" s="39">
        <v>18</v>
      </c>
      <c r="L972" s="41">
        <v>41966</v>
      </c>
      <c r="O972" s="36">
        <v>41965</v>
      </c>
      <c r="P972" s="39">
        <v>16832</v>
      </c>
      <c r="Q972" s="39"/>
      <c r="R972" s="39">
        <v>731</v>
      </c>
      <c r="S972" s="39">
        <v>33</v>
      </c>
    </row>
    <row r="973" spans="2:19" x14ac:dyDescent="0.15">
      <c r="B973" s="36">
        <v>41970</v>
      </c>
      <c r="C973" s="39">
        <v>12107</v>
      </c>
      <c r="D973" s="39">
        <v>8235</v>
      </c>
      <c r="E973" s="39"/>
      <c r="F973" s="39"/>
      <c r="G973" s="39"/>
      <c r="H973" s="39"/>
      <c r="I973" s="39"/>
      <c r="J973" s="39">
        <v>529</v>
      </c>
      <c r="K973" s="39">
        <v>75</v>
      </c>
      <c r="L973" s="41">
        <v>41966</v>
      </c>
      <c r="O973" s="36">
        <v>41966</v>
      </c>
      <c r="P973" s="39">
        <v>21616</v>
      </c>
      <c r="Q973" s="39"/>
      <c r="R973" s="39">
        <v>978</v>
      </c>
      <c r="S973" s="39">
        <v>65</v>
      </c>
    </row>
    <row r="974" spans="2:19" x14ac:dyDescent="0.15">
      <c r="B974" s="36">
        <v>41971</v>
      </c>
      <c r="C974" s="39">
        <v>10501</v>
      </c>
      <c r="D974" s="39">
        <v>4435</v>
      </c>
      <c r="E974" s="39"/>
      <c r="F974" s="39"/>
      <c r="G974" s="39"/>
      <c r="H974" s="39"/>
      <c r="I974" s="39"/>
      <c r="J974" s="39">
        <v>435</v>
      </c>
      <c r="K974" s="39">
        <v>62</v>
      </c>
      <c r="L974" s="41">
        <v>41966</v>
      </c>
      <c r="O974" s="36">
        <v>41967</v>
      </c>
      <c r="P974" s="39">
        <v>15325</v>
      </c>
      <c r="Q974" s="39"/>
      <c r="R974" s="39">
        <v>679</v>
      </c>
      <c r="S974" s="39">
        <v>2</v>
      </c>
    </row>
    <row r="975" spans="2:19" x14ac:dyDescent="0.15">
      <c r="B975" s="36">
        <v>41972</v>
      </c>
      <c r="C975" s="39">
        <v>12437</v>
      </c>
      <c r="D975" s="39">
        <v>7426</v>
      </c>
      <c r="E975" s="39"/>
      <c r="F975" s="39"/>
      <c r="G975" s="39"/>
      <c r="H975" s="39"/>
      <c r="I975" s="39"/>
      <c r="J975" s="39">
        <v>546</v>
      </c>
      <c r="K975" s="39">
        <v>78</v>
      </c>
      <c r="L975" s="41">
        <v>41966</v>
      </c>
      <c r="O975" s="36">
        <v>41968</v>
      </c>
      <c r="P975" s="39">
        <v>4184</v>
      </c>
      <c r="Q975" s="39"/>
      <c r="R975" s="39">
        <v>127</v>
      </c>
      <c r="S975" s="39">
        <v>89</v>
      </c>
    </row>
    <row r="976" spans="2:19" x14ac:dyDescent="0.15">
      <c r="B976" s="36">
        <v>41973</v>
      </c>
      <c r="C976" s="39">
        <v>15017</v>
      </c>
      <c r="D976" s="39">
        <v>8098</v>
      </c>
      <c r="E976" s="39"/>
      <c r="F976" s="39"/>
      <c r="G976" s="39"/>
      <c r="H976" s="39"/>
      <c r="I976" s="39"/>
      <c r="J976" s="39">
        <v>623</v>
      </c>
      <c r="K976" s="39">
        <v>89</v>
      </c>
      <c r="L976" s="41">
        <v>41973</v>
      </c>
      <c r="O976" s="36">
        <v>41969</v>
      </c>
      <c r="P976" s="39">
        <v>3998</v>
      </c>
      <c r="Q976" s="39"/>
      <c r="R976" s="39">
        <v>128</v>
      </c>
      <c r="S976" s="39">
        <v>93</v>
      </c>
    </row>
    <row r="977" spans="2:19" x14ac:dyDescent="0.15">
      <c r="B977" s="36">
        <v>41974</v>
      </c>
      <c r="C977" s="39">
        <v>5981</v>
      </c>
      <c r="D977" s="39">
        <v>1867</v>
      </c>
      <c r="E977" s="39"/>
      <c r="F977" s="39"/>
      <c r="G977" s="39"/>
      <c r="H977" s="39"/>
      <c r="I977" s="39"/>
      <c r="J977" s="39">
        <v>206</v>
      </c>
      <c r="K977" s="39">
        <v>29</v>
      </c>
      <c r="L977" s="41">
        <v>41973</v>
      </c>
      <c r="O977" s="36">
        <v>41970</v>
      </c>
      <c r="P977" s="39">
        <v>12107</v>
      </c>
      <c r="Q977" s="39"/>
      <c r="R977" s="39">
        <v>529</v>
      </c>
      <c r="S977" s="39">
        <v>97</v>
      </c>
    </row>
    <row r="978" spans="2:19" x14ac:dyDescent="0.15">
      <c r="B978" s="36">
        <v>41975</v>
      </c>
      <c r="C978" s="39">
        <v>10465</v>
      </c>
      <c r="D978" s="39">
        <v>6362</v>
      </c>
      <c r="E978" s="39"/>
      <c r="F978" s="39"/>
      <c r="G978" s="39"/>
      <c r="H978" s="39"/>
      <c r="I978" s="39"/>
      <c r="J978" s="39">
        <v>460</v>
      </c>
      <c r="K978" s="39">
        <v>65</v>
      </c>
      <c r="L978" s="41">
        <v>41973</v>
      </c>
      <c r="O978" s="36">
        <v>41971</v>
      </c>
      <c r="P978" s="39">
        <v>10501</v>
      </c>
      <c r="Q978" s="39"/>
      <c r="R978" s="39">
        <v>435</v>
      </c>
      <c r="S978" s="39">
        <v>6</v>
      </c>
    </row>
    <row r="979" spans="2:19" x14ac:dyDescent="0.15">
      <c r="B979" s="36">
        <v>41976</v>
      </c>
      <c r="C979" s="39">
        <v>11946</v>
      </c>
      <c r="D979" s="39">
        <v>6867</v>
      </c>
      <c r="E979" s="39"/>
      <c r="F979" s="39"/>
      <c r="G979" s="39"/>
      <c r="H979" s="39"/>
      <c r="I979" s="39"/>
      <c r="J979" s="39">
        <v>496</v>
      </c>
      <c r="K979" s="39">
        <v>70</v>
      </c>
      <c r="L979" s="41">
        <v>41973</v>
      </c>
      <c r="O979" s="36">
        <v>41972</v>
      </c>
      <c r="P979" s="39">
        <v>12437</v>
      </c>
      <c r="Q979" s="39"/>
      <c r="R979" s="39">
        <v>546</v>
      </c>
      <c r="S979" s="39">
        <v>92</v>
      </c>
    </row>
    <row r="980" spans="2:19" x14ac:dyDescent="0.15">
      <c r="B980" s="36">
        <v>41977</v>
      </c>
      <c r="C980" s="39">
        <v>5380</v>
      </c>
      <c r="D980" s="39">
        <v>954</v>
      </c>
      <c r="E980" s="39"/>
      <c r="F980" s="39"/>
      <c r="G980" s="39"/>
      <c r="H980" s="39"/>
      <c r="I980" s="39"/>
      <c r="J980" s="39">
        <v>201</v>
      </c>
      <c r="K980" s="39">
        <v>28</v>
      </c>
      <c r="L980" s="41">
        <v>41973</v>
      </c>
      <c r="O980" s="36">
        <v>41973</v>
      </c>
      <c r="P980" s="39">
        <v>15017</v>
      </c>
      <c r="Q980" s="39"/>
      <c r="R980" s="39">
        <v>623</v>
      </c>
      <c r="S980" s="39">
        <v>72</v>
      </c>
    </row>
    <row r="981" spans="2:19" x14ac:dyDescent="0.15">
      <c r="B981" s="36">
        <v>41978</v>
      </c>
      <c r="C981" s="39">
        <v>5903</v>
      </c>
      <c r="D981" s="39">
        <v>1789</v>
      </c>
      <c r="E981" s="39"/>
      <c r="F981" s="39"/>
      <c r="G981" s="39"/>
      <c r="H981" s="39"/>
      <c r="I981" s="39"/>
      <c r="J981" s="39">
        <v>234</v>
      </c>
      <c r="K981" s="39">
        <v>33</v>
      </c>
      <c r="L981" s="41">
        <v>41973</v>
      </c>
      <c r="O981" s="36">
        <v>41974</v>
      </c>
      <c r="P981" s="39">
        <v>5981</v>
      </c>
      <c r="Q981" s="39"/>
      <c r="R981" s="39">
        <v>206</v>
      </c>
      <c r="S981" s="39">
        <v>142</v>
      </c>
    </row>
    <row r="982" spans="2:19" x14ac:dyDescent="0.15">
      <c r="B982" s="36">
        <v>41979</v>
      </c>
      <c r="C982" s="39">
        <v>10287</v>
      </c>
      <c r="D982" s="39">
        <v>5164</v>
      </c>
      <c r="E982" s="39"/>
      <c r="F982" s="39"/>
      <c r="G982" s="39"/>
      <c r="H982" s="39"/>
      <c r="I982" s="39"/>
      <c r="J982" s="39">
        <v>459</v>
      </c>
      <c r="K982" s="39">
        <v>65</v>
      </c>
      <c r="L982" s="41">
        <v>41973</v>
      </c>
      <c r="O982" s="36">
        <v>41975</v>
      </c>
      <c r="P982" s="39">
        <v>10465</v>
      </c>
      <c r="Q982" s="39"/>
      <c r="R982" s="39">
        <v>460</v>
      </c>
      <c r="S982" s="39">
        <v>98</v>
      </c>
    </row>
    <row r="983" spans="2:19" x14ac:dyDescent="0.15">
      <c r="B983" s="36">
        <v>41980</v>
      </c>
      <c r="C983" s="39">
        <v>1326</v>
      </c>
      <c r="D983" s="39">
        <v>1</v>
      </c>
      <c r="E983" s="39"/>
      <c r="F983" s="39"/>
      <c r="G983" s="39"/>
      <c r="H983" s="39"/>
      <c r="I983" s="39"/>
      <c r="J983" s="39">
        <v>18</v>
      </c>
      <c r="K983" s="39">
        <v>2</v>
      </c>
      <c r="L983" s="41">
        <v>41980</v>
      </c>
      <c r="O983" s="36">
        <v>41976</v>
      </c>
      <c r="P983" s="39">
        <v>11946</v>
      </c>
      <c r="Q983" s="39"/>
      <c r="R983" s="39">
        <v>496</v>
      </c>
      <c r="S983" s="39">
        <v>76</v>
      </c>
    </row>
    <row r="984" spans="2:19" x14ac:dyDescent="0.15">
      <c r="B984" s="36">
        <v>41981</v>
      </c>
      <c r="C984" s="39">
        <v>10731</v>
      </c>
      <c r="D984" s="39">
        <v>7524</v>
      </c>
      <c r="E984" s="39"/>
      <c r="F984" s="39"/>
      <c r="G984" s="39"/>
      <c r="H984" s="39"/>
      <c r="I984" s="39"/>
      <c r="J984" s="39">
        <v>626</v>
      </c>
      <c r="K984" s="39">
        <v>89</v>
      </c>
      <c r="L984" s="41">
        <v>41980</v>
      </c>
      <c r="O984" s="36">
        <v>41977</v>
      </c>
      <c r="P984" s="39">
        <v>5380</v>
      </c>
      <c r="Q984" s="39"/>
      <c r="R984" s="39">
        <v>201</v>
      </c>
      <c r="S984" s="39">
        <v>46</v>
      </c>
    </row>
    <row r="985" spans="2:19" x14ac:dyDescent="0.15">
      <c r="B985" s="36">
        <v>41982</v>
      </c>
      <c r="C985" s="39">
        <v>11319</v>
      </c>
      <c r="D985" s="39">
        <v>7399</v>
      </c>
      <c r="E985" s="39"/>
      <c r="F985" s="39"/>
      <c r="G985" s="39"/>
      <c r="H985" s="39"/>
      <c r="I985" s="39"/>
      <c r="J985" s="39">
        <v>653</v>
      </c>
      <c r="K985" s="39">
        <v>93</v>
      </c>
      <c r="L985" s="41">
        <v>41980</v>
      </c>
      <c r="O985" s="36">
        <v>41978</v>
      </c>
      <c r="P985" s="39">
        <v>5903</v>
      </c>
      <c r="Q985" s="39"/>
      <c r="R985" s="39">
        <v>234</v>
      </c>
      <c r="S985" s="39">
        <v>10</v>
      </c>
    </row>
    <row r="986" spans="2:19" x14ac:dyDescent="0.15">
      <c r="B986" s="36">
        <v>41983</v>
      </c>
      <c r="C986" s="39">
        <v>13419</v>
      </c>
      <c r="D986" s="39">
        <v>8099</v>
      </c>
      <c r="E986" s="39"/>
      <c r="F986" s="39"/>
      <c r="G986" s="39"/>
      <c r="H986" s="39"/>
      <c r="I986" s="39"/>
      <c r="J986" s="39">
        <v>682</v>
      </c>
      <c r="K986" s="39">
        <v>97</v>
      </c>
      <c r="L986" s="41">
        <v>41980</v>
      </c>
      <c r="O986" s="36">
        <v>41979</v>
      </c>
      <c r="P986" s="39">
        <v>10287</v>
      </c>
      <c r="Q986" s="39"/>
      <c r="R986" s="39">
        <v>459</v>
      </c>
      <c r="S986" s="39">
        <v>66</v>
      </c>
    </row>
    <row r="987" spans="2:19" x14ac:dyDescent="0.15">
      <c r="B987" s="36">
        <v>41984</v>
      </c>
      <c r="C987" s="39">
        <v>2211</v>
      </c>
      <c r="D987" s="39">
        <v>0</v>
      </c>
      <c r="E987" s="39"/>
      <c r="F987" s="39"/>
      <c r="G987" s="39"/>
      <c r="H987" s="39"/>
      <c r="I987" s="39"/>
      <c r="J987" s="39">
        <v>45</v>
      </c>
      <c r="K987" s="39">
        <v>6</v>
      </c>
      <c r="L987" s="41">
        <v>41980</v>
      </c>
      <c r="O987" s="36">
        <v>41980</v>
      </c>
      <c r="P987" s="39">
        <v>1326</v>
      </c>
      <c r="Q987" s="39"/>
      <c r="R987" s="39">
        <v>18</v>
      </c>
      <c r="S987" s="39">
        <v>21</v>
      </c>
    </row>
    <row r="988" spans="2:19" x14ac:dyDescent="0.15">
      <c r="B988" s="36">
        <v>41985</v>
      </c>
      <c r="C988" s="39">
        <v>11333</v>
      </c>
      <c r="D988" s="39">
        <v>7778</v>
      </c>
      <c r="E988" s="39"/>
      <c r="F988" s="39"/>
      <c r="G988" s="39"/>
      <c r="H988" s="39"/>
      <c r="I988" s="39"/>
      <c r="J988" s="39">
        <v>650</v>
      </c>
      <c r="K988" s="39">
        <v>92</v>
      </c>
      <c r="L988" s="41">
        <v>41980</v>
      </c>
      <c r="O988" s="36">
        <v>41981</v>
      </c>
      <c r="P988" s="39">
        <v>10731</v>
      </c>
      <c r="Q988" s="39"/>
      <c r="R988" s="39">
        <v>626</v>
      </c>
      <c r="S988" s="39">
        <v>56</v>
      </c>
    </row>
    <row r="989" spans="2:19" x14ac:dyDescent="0.15">
      <c r="B989" s="36">
        <v>41986</v>
      </c>
      <c r="C989" s="39">
        <v>11495</v>
      </c>
      <c r="D989" s="39">
        <v>8228</v>
      </c>
      <c r="E989" s="39"/>
      <c r="F989" s="39"/>
      <c r="G989" s="39"/>
      <c r="H989" s="39"/>
      <c r="I989" s="39"/>
      <c r="J989" s="39">
        <v>508</v>
      </c>
      <c r="K989" s="39">
        <v>72</v>
      </c>
      <c r="L989" s="41">
        <v>41980</v>
      </c>
      <c r="O989" s="36">
        <v>41982</v>
      </c>
      <c r="P989" s="39">
        <v>11319</v>
      </c>
      <c r="Q989" s="39"/>
      <c r="R989" s="39">
        <v>653</v>
      </c>
      <c r="S989" s="39">
        <v>71</v>
      </c>
    </row>
    <row r="990" spans="2:19" x14ac:dyDescent="0.15">
      <c r="B990" s="36">
        <v>41987</v>
      </c>
      <c r="C990" s="39">
        <v>20360</v>
      </c>
      <c r="D990" s="39">
        <v>12767</v>
      </c>
      <c r="E990" s="39"/>
      <c r="F990" s="39"/>
      <c r="G990" s="39"/>
      <c r="H990" s="39"/>
      <c r="I990" s="39"/>
      <c r="J990" s="39">
        <v>995</v>
      </c>
      <c r="K990" s="39">
        <v>142</v>
      </c>
      <c r="L990" s="41">
        <v>41987</v>
      </c>
      <c r="O990" s="36">
        <v>41983</v>
      </c>
      <c r="P990" s="39">
        <v>13419</v>
      </c>
      <c r="Q990" s="39"/>
      <c r="R990" s="39">
        <v>682</v>
      </c>
      <c r="S990" s="39">
        <v>90</v>
      </c>
    </row>
    <row r="991" spans="2:19" x14ac:dyDescent="0.15">
      <c r="B991" s="36">
        <v>41988</v>
      </c>
      <c r="C991" s="39">
        <v>12582</v>
      </c>
      <c r="D991" s="39">
        <v>8557</v>
      </c>
      <c r="E991" s="39"/>
      <c r="F991" s="39"/>
      <c r="G991" s="39"/>
      <c r="H991" s="39"/>
      <c r="I991" s="39"/>
      <c r="J991" s="39">
        <v>689</v>
      </c>
      <c r="K991" s="39">
        <v>98</v>
      </c>
      <c r="L991" s="41">
        <v>41987</v>
      </c>
      <c r="O991" s="36">
        <v>41984</v>
      </c>
      <c r="P991" s="39">
        <v>2211</v>
      </c>
      <c r="Q991" s="39"/>
      <c r="R991" s="39">
        <v>45</v>
      </c>
      <c r="S991" s="39">
        <v>82</v>
      </c>
    </row>
    <row r="992" spans="2:19" x14ac:dyDescent="0.15">
      <c r="B992" s="36">
        <v>41989</v>
      </c>
      <c r="C992" s="39">
        <v>11113</v>
      </c>
      <c r="D992" s="39">
        <v>8012</v>
      </c>
      <c r="E992" s="39"/>
      <c r="F992" s="39"/>
      <c r="G992" s="39"/>
      <c r="H992" s="39"/>
      <c r="I992" s="39"/>
      <c r="J992" s="39">
        <v>538</v>
      </c>
      <c r="K992" s="39">
        <v>76</v>
      </c>
      <c r="L992" s="41">
        <v>41987</v>
      </c>
      <c r="O992" s="36">
        <v>41985</v>
      </c>
      <c r="P992" s="39">
        <v>11333</v>
      </c>
      <c r="Q992" s="39"/>
      <c r="R992" s="39">
        <v>650</v>
      </c>
      <c r="S992" s="39">
        <v>82</v>
      </c>
    </row>
    <row r="993" spans="2:19" x14ac:dyDescent="0.15">
      <c r="B993" s="36">
        <v>41990</v>
      </c>
      <c r="C993" s="39">
        <v>7869</v>
      </c>
      <c r="D993" s="39">
        <v>3082</v>
      </c>
      <c r="E993" s="39"/>
      <c r="F993" s="39"/>
      <c r="G993" s="39"/>
      <c r="H993" s="39"/>
      <c r="I993" s="39"/>
      <c r="J993" s="39">
        <v>322</v>
      </c>
      <c r="K993" s="39">
        <v>46</v>
      </c>
      <c r="L993" s="41">
        <v>41987</v>
      </c>
      <c r="O993" s="36">
        <v>41986</v>
      </c>
      <c r="P993" s="39">
        <v>11495</v>
      </c>
      <c r="Q993" s="39"/>
      <c r="R993" s="39">
        <v>508</v>
      </c>
      <c r="S993" s="39">
        <v>75</v>
      </c>
    </row>
    <row r="994" spans="2:19" x14ac:dyDescent="0.15">
      <c r="B994" s="36">
        <v>41991</v>
      </c>
      <c r="C994" s="39">
        <v>3110</v>
      </c>
      <c r="D994" s="39">
        <v>79</v>
      </c>
      <c r="E994" s="39"/>
      <c r="F994" s="39"/>
      <c r="G994" s="39"/>
      <c r="H994" s="39"/>
      <c r="I994" s="39"/>
      <c r="J994" s="39">
        <v>75</v>
      </c>
      <c r="K994" s="39">
        <v>10</v>
      </c>
      <c r="L994" s="41">
        <v>41987</v>
      </c>
      <c r="O994" s="36">
        <v>41987</v>
      </c>
      <c r="P994" s="39">
        <v>20360</v>
      </c>
      <c r="Q994" s="39"/>
      <c r="R994" s="39">
        <v>995</v>
      </c>
      <c r="S994" s="39">
        <v>73</v>
      </c>
    </row>
    <row r="995" spans="2:19" x14ac:dyDescent="0.15">
      <c r="B995" s="36">
        <v>41992</v>
      </c>
      <c r="C995" s="39">
        <v>13248</v>
      </c>
      <c r="D995" s="39">
        <v>4935</v>
      </c>
      <c r="E995" s="39"/>
      <c r="F995" s="39"/>
      <c r="G995" s="39"/>
      <c r="H995" s="39"/>
      <c r="I995" s="39"/>
      <c r="J995" s="39">
        <v>462</v>
      </c>
      <c r="K995" s="39">
        <v>66</v>
      </c>
      <c r="L995" s="41">
        <v>41987</v>
      </c>
      <c r="O995" s="36">
        <v>41988</v>
      </c>
      <c r="P995" s="39">
        <v>12582</v>
      </c>
      <c r="Q995" s="39"/>
      <c r="R995" s="39">
        <v>689</v>
      </c>
      <c r="S995" s="39">
        <v>93</v>
      </c>
    </row>
    <row r="996" spans="2:19" x14ac:dyDescent="0.15">
      <c r="B996" s="36">
        <v>41993</v>
      </c>
      <c r="C996" s="39">
        <v>6447</v>
      </c>
      <c r="D996" s="39">
        <v>542</v>
      </c>
      <c r="E996" s="39"/>
      <c r="F996" s="39"/>
      <c r="G996" s="39"/>
      <c r="H996" s="39"/>
      <c r="I996" s="39"/>
      <c r="J996" s="39">
        <v>152</v>
      </c>
      <c r="K996" s="39">
        <v>21</v>
      </c>
      <c r="L996" s="41">
        <v>41987</v>
      </c>
      <c r="O996" s="36">
        <v>41989</v>
      </c>
      <c r="P996" s="39">
        <v>11113</v>
      </c>
      <c r="Q996" s="39"/>
      <c r="R996" s="39">
        <v>538</v>
      </c>
      <c r="S996" s="39">
        <v>88</v>
      </c>
    </row>
    <row r="997" spans="2:19" x14ac:dyDescent="0.15">
      <c r="B997" s="36">
        <v>41994</v>
      </c>
      <c r="C997" s="39">
        <v>12413</v>
      </c>
      <c r="D997" s="39">
        <v>2829</v>
      </c>
      <c r="E997" s="39"/>
      <c r="F997" s="39"/>
      <c r="G997" s="39"/>
      <c r="H997" s="39"/>
      <c r="I997" s="39"/>
      <c r="J997" s="39">
        <v>395</v>
      </c>
      <c r="K997" s="39">
        <v>56</v>
      </c>
      <c r="L997" s="41">
        <v>41994</v>
      </c>
      <c r="O997" s="36">
        <v>41990</v>
      </c>
      <c r="P997" s="39">
        <v>7869</v>
      </c>
      <c r="Q997" s="39"/>
      <c r="R997" s="39">
        <v>322</v>
      </c>
      <c r="S997" s="39">
        <v>63</v>
      </c>
    </row>
    <row r="998" spans="2:19" x14ac:dyDescent="0.15">
      <c r="B998" s="36">
        <v>41995</v>
      </c>
      <c r="C998" s="39">
        <v>11600</v>
      </c>
      <c r="D998" s="39">
        <v>5680</v>
      </c>
      <c r="E998" s="39"/>
      <c r="F998" s="39"/>
      <c r="G998" s="39"/>
      <c r="H998" s="39"/>
      <c r="I998" s="39"/>
      <c r="J998" s="39">
        <v>497</v>
      </c>
      <c r="K998" s="39">
        <v>71</v>
      </c>
      <c r="L998" s="41">
        <v>41994</v>
      </c>
      <c r="O998" s="36">
        <v>41991</v>
      </c>
      <c r="P998" s="39">
        <v>3110</v>
      </c>
      <c r="Q998" s="39"/>
      <c r="R998" s="39">
        <v>75</v>
      </c>
      <c r="S998" s="39">
        <v>93</v>
      </c>
    </row>
    <row r="999" spans="2:19" x14ac:dyDescent="0.15">
      <c r="B999" s="36">
        <v>41996</v>
      </c>
      <c r="C999" s="39">
        <v>13663</v>
      </c>
      <c r="D999" s="39">
        <v>10888</v>
      </c>
      <c r="E999" s="39"/>
      <c r="F999" s="39"/>
      <c r="G999" s="39"/>
      <c r="H999" s="39"/>
      <c r="I999" s="39"/>
      <c r="J999" s="39">
        <v>634</v>
      </c>
      <c r="K999" s="39">
        <v>90</v>
      </c>
      <c r="L999" s="41">
        <v>41994</v>
      </c>
      <c r="O999" s="36">
        <v>41992</v>
      </c>
      <c r="P999" s="39">
        <v>13248</v>
      </c>
      <c r="Q999" s="39"/>
      <c r="R999" s="39">
        <v>462</v>
      </c>
      <c r="S999" s="39">
        <v>67</v>
      </c>
    </row>
    <row r="1000" spans="2:19" x14ac:dyDescent="0.15">
      <c r="B1000" s="36">
        <v>41997</v>
      </c>
      <c r="C1000" s="39">
        <v>11619</v>
      </c>
      <c r="D1000" s="39">
        <v>7006</v>
      </c>
      <c r="E1000" s="39"/>
      <c r="F1000" s="39"/>
      <c r="G1000" s="39"/>
      <c r="H1000" s="39"/>
      <c r="I1000" s="39"/>
      <c r="J1000" s="39">
        <v>580</v>
      </c>
      <c r="K1000" s="39">
        <v>82</v>
      </c>
      <c r="L1000" s="41">
        <v>41994</v>
      </c>
      <c r="O1000" s="36">
        <v>41993</v>
      </c>
      <c r="P1000" s="39">
        <v>6447</v>
      </c>
      <c r="Q1000" s="39"/>
      <c r="R1000" s="39">
        <v>152</v>
      </c>
      <c r="S1000" s="39">
        <v>13</v>
      </c>
    </row>
    <row r="1001" spans="2:19" x14ac:dyDescent="0.15">
      <c r="B1001" s="36">
        <v>41998</v>
      </c>
      <c r="C1001" s="39">
        <v>11085</v>
      </c>
      <c r="D1001" s="39">
        <v>9175</v>
      </c>
      <c r="E1001" s="39"/>
      <c r="F1001" s="39"/>
      <c r="G1001" s="39"/>
      <c r="H1001" s="39"/>
      <c r="I1001" s="39"/>
      <c r="J1001" s="39">
        <v>575</v>
      </c>
      <c r="K1001" s="39">
        <v>82</v>
      </c>
      <c r="L1001" s="41">
        <v>41994</v>
      </c>
      <c r="O1001" s="36">
        <v>41994</v>
      </c>
      <c r="P1001" s="39">
        <v>12413</v>
      </c>
      <c r="Q1001" s="39"/>
      <c r="R1001" s="39">
        <v>395</v>
      </c>
      <c r="S1001" s="39">
        <v>77</v>
      </c>
    </row>
    <row r="1002" spans="2:19" x14ac:dyDescent="0.15">
      <c r="B1002" s="36">
        <v>41999</v>
      </c>
      <c r="C1002" s="39">
        <v>10058</v>
      </c>
      <c r="D1002" s="39">
        <v>6758</v>
      </c>
      <c r="E1002" s="39"/>
      <c r="F1002" s="39"/>
      <c r="G1002" s="39"/>
      <c r="H1002" s="39"/>
      <c r="I1002" s="39"/>
      <c r="J1002" s="39">
        <v>531</v>
      </c>
      <c r="K1002" s="39">
        <v>75</v>
      </c>
      <c r="L1002" s="41">
        <v>41994</v>
      </c>
      <c r="O1002" s="36">
        <v>41995</v>
      </c>
      <c r="P1002" s="39">
        <v>11600</v>
      </c>
      <c r="Q1002" s="39"/>
      <c r="R1002" s="39">
        <v>497</v>
      </c>
      <c r="S1002" s="39">
        <v>105</v>
      </c>
    </row>
    <row r="1003" spans="2:19" x14ac:dyDescent="0.15">
      <c r="B1003" s="36">
        <v>42000</v>
      </c>
      <c r="C1003" s="39">
        <v>11660</v>
      </c>
      <c r="D1003" s="39">
        <v>7687</v>
      </c>
      <c r="E1003" s="39"/>
      <c r="F1003" s="39"/>
      <c r="G1003" s="39"/>
      <c r="H1003" s="39"/>
      <c r="I1003" s="39"/>
      <c r="J1003" s="39">
        <v>513</v>
      </c>
      <c r="K1003" s="39">
        <v>73</v>
      </c>
      <c r="L1003" s="41">
        <v>41994</v>
      </c>
      <c r="O1003" s="36">
        <v>41996</v>
      </c>
      <c r="P1003" s="39">
        <v>13663</v>
      </c>
      <c r="Q1003" s="39"/>
      <c r="R1003" s="39">
        <v>634</v>
      </c>
      <c r="S1003" s="39">
        <v>88</v>
      </c>
    </row>
    <row r="1004" spans="2:19" x14ac:dyDescent="0.15">
      <c r="B1004" s="36">
        <v>42001</v>
      </c>
      <c r="C1004" s="39">
        <v>14836</v>
      </c>
      <c r="D1004" s="39">
        <v>10419</v>
      </c>
      <c r="E1004" s="39"/>
      <c r="F1004" s="39"/>
      <c r="G1004" s="39"/>
      <c r="H1004" s="39"/>
      <c r="I1004" s="39"/>
      <c r="J1004" s="39">
        <v>651</v>
      </c>
      <c r="K1004" s="39">
        <v>93</v>
      </c>
      <c r="L1004" s="41">
        <v>42001</v>
      </c>
      <c r="O1004" s="36">
        <v>41997</v>
      </c>
      <c r="P1004" s="39">
        <v>11619</v>
      </c>
      <c r="Q1004" s="39"/>
      <c r="R1004" s="39">
        <v>580</v>
      </c>
      <c r="S1004" s="39">
        <v>79</v>
      </c>
    </row>
    <row r="1005" spans="2:19" x14ac:dyDescent="0.15">
      <c r="B1005" s="36">
        <v>42002</v>
      </c>
      <c r="C1005" s="39">
        <v>12055</v>
      </c>
      <c r="D1005" s="39">
        <v>8343</v>
      </c>
      <c r="E1005" s="39"/>
      <c r="F1005" s="39"/>
      <c r="G1005" s="39"/>
      <c r="H1005" s="39"/>
      <c r="I1005" s="39"/>
      <c r="J1005" s="39">
        <v>621</v>
      </c>
      <c r="K1005" s="39">
        <v>88</v>
      </c>
      <c r="L1005" s="41">
        <v>42001</v>
      </c>
      <c r="O1005" s="36">
        <v>41998</v>
      </c>
      <c r="P1005" s="39">
        <v>11085</v>
      </c>
      <c r="Q1005" s="39"/>
      <c r="R1005" s="39">
        <v>575</v>
      </c>
      <c r="S1005" s="39">
        <v>106</v>
      </c>
    </row>
    <row r="1006" spans="2:19" x14ac:dyDescent="0.15">
      <c r="B1006" s="36">
        <v>42003</v>
      </c>
      <c r="C1006" s="39">
        <v>10053</v>
      </c>
      <c r="D1006" s="39">
        <v>7184</v>
      </c>
      <c r="E1006" s="39"/>
      <c r="F1006" s="39"/>
      <c r="G1006" s="39"/>
      <c r="H1006" s="39"/>
      <c r="I1006" s="39"/>
      <c r="J1006" s="39">
        <v>443</v>
      </c>
      <c r="K1006" s="39">
        <v>63</v>
      </c>
      <c r="L1006" s="41">
        <v>42001</v>
      </c>
      <c r="O1006" s="36">
        <v>41999</v>
      </c>
      <c r="P1006" s="39">
        <v>10058</v>
      </c>
      <c r="Q1006" s="39"/>
      <c r="R1006" s="39">
        <v>531</v>
      </c>
      <c r="S1006" s="39">
        <v>93</v>
      </c>
    </row>
    <row r="1007" spans="2:19" x14ac:dyDescent="0.15">
      <c r="B1007" s="36">
        <v>42004</v>
      </c>
      <c r="C1007" s="39">
        <v>13874</v>
      </c>
      <c r="D1007" s="39">
        <v>10215</v>
      </c>
      <c r="E1007" s="39"/>
      <c r="F1007" s="39"/>
      <c r="G1007" s="39"/>
      <c r="H1007" s="39"/>
      <c r="I1007" s="39"/>
      <c r="J1007" s="39">
        <v>652</v>
      </c>
      <c r="K1007" s="39">
        <v>93</v>
      </c>
      <c r="L1007" s="41">
        <v>42001</v>
      </c>
      <c r="O1007" s="36">
        <v>42000</v>
      </c>
      <c r="P1007" s="39">
        <v>11660</v>
      </c>
      <c r="Q1007" s="39"/>
      <c r="R1007" s="39">
        <v>513</v>
      </c>
      <c r="S1007" s="39">
        <v>99</v>
      </c>
    </row>
    <row r="1008" spans="2:19" x14ac:dyDescent="0.15">
      <c r="B1008" s="36">
        <v>42005</v>
      </c>
      <c r="C1008" s="39">
        <v>10741</v>
      </c>
      <c r="D1008" s="39">
        <v>6788</v>
      </c>
      <c r="E1008" s="39"/>
      <c r="F1008" s="39"/>
      <c r="G1008" s="39"/>
      <c r="H1008" s="39"/>
      <c r="I1008" s="39"/>
      <c r="J1008" s="39">
        <v>470</v>
      </c>
      <c r="K1008" s="39">
        <v>67</v>
      </c>
      <c r="L1008" s="41">
        <v>42001</v>
      </c>
      <c r="O1008" s="36">
        <v>42001</v>
      </c>
      <c r="P1008" s="39">
        <v>14836</v>
      </c>
      <c r="Q1008" s="39"/>
      <c r="R1008" s="39">
        <v>651</v>
      </c>
      <c r="S1008" s="39">
        <v>98</v>
      </c>
    </row>
    <row r="1009" spans="2:19" x14ac:dyDescent="0.15">
      <c r="B1009" s="36">
        <v>42006</v>
      </c>
      <c r="C1009" s="39">
        <v>3104</v>
      </c>
      <c r="D1009" s="39">
        <v>702</v>
      </c>
      <c r="E1009" s="39"/>
      <c r="F1009" s="39"/>
      <c r="G1009" s="39"/>
      <c r="H1009" s="39"/>
      <c r="I1009" s="39"/>
      <c r="J1009" s="39">
        <v>93</v>
      </c>
      <c r="K1009" s="39">
        <v>13</v>
      </c>
      <c r="L1009" s="41">
        <v>42001</v>
      </c>
      <c r="O1009" s="36">
        <v>42002</v>
      </c>
      <c r="P1009" s="39">
        <v>12055</v>
      </c>
      <c r="Q1009" s="39"/>
      <c r="R1009" s="39">
        <v>621</v>
      </c>
      <c r="S1009" s="39">
        <v>74</v>
      </c>
    </row>
    <row r="1010" spans="2:19" x14ac:dyDescent="0.15">
      <c r="B1010" s="36">
        <v>42007</v>
      </c>
      <c r="C1010" s="39">
        <v>12582</v>
      </c>
      <c r="D1010" s="39">
        <v>9224</v>
      </c>
      <c r="E1010" s="39"/>
      <c r="F1010" s="39"/>
      <c r="G1010" s="39"/>
      <c r="H1010" s="39"/>
      <c r="I1010" s="39"/>
      <c r="J1010" s="39">
        <v>541</v>
      </c>
      <c r="K1010" s="39">
        <v>77</v>
      </c>
      <c r="L1010" s="41">
        <v>42001</v>
      </c>
      <c r="O1010" s="36">
        <v>42003</v>
      </c>
      <c r="P1010" s="39">
        <v>10053</v>
      </c>
      <c r="Q1010" s="39"/>
      <c r="R1010" s="39">
        <v>443</v>
      </c>
      <c r="S1010" s="39">
        <v>70</v>
      </c>
    </row>
    <row r="1011" spans="2:19" x14ac:dyDescent="0.15">
      <c r="B1011" s="36">
        <v>42008</v>
      </c>
      <c r="C1011" s="39">
        <v>16542</v>
      </c>
      <c r="D1011" s="39">
        <v>10777</v>
      </c>
      <c r="E1011" s="39"/>
      <c r="F1011" s="39"/>
      <c r="G1011" s="39"/>
      <c r="H1011" s="39"/>
      <c r="I1011" s="39"/>
      <c r="J1011" s="39">
        <v>741</v>
      </c>
      <c r="K1011" s="39">
        <v>105</v>
      </c>
      <c r="L1011" s="41">
        <v>42008</v>
      </c>
      <c r="O1011" s="36">
        <v>42004</v>
      </c>
      <c r="P1011" s="39">
        <v>13874</v>
      </c>
      <c r="Q1011" s="39"/>
      <c r="R1011" s="39">
        <v>652</v>
      </c>
      <c r="S1011" s="39">
        <v>82</v>
      </c>
    </row>
    <row r="1012" spans="2:19" x14ac:dyDescent="0.15">
      <c r="B1012" s="36">
        <v>42009</v>
      </c>
      <c r="C1012" s="39">
        <v>11832</v>
      </c>
      <c r="D1012" s="39">
        <v>9601</v>
      </c>
      <c r="E1012" s="39"/>
      <c r="F1012" s="39"/>
      <c r="G1012" s="39"/>
      <c r="H1012" s="39"/>
      <c r="I1012" s="39"/>
      <c r="J1012" s="39">
        <v>619</v>
      </c>
      <c r="K1012" s="39">
        <v>88</v>
      </c>
      <c r="L1012" s="41">
        <v>42008</v>
      </c>
      <c r="O1012" s="36">
        <v>42005</v>
      </c>
      <c r="P1012" s="39">
        <v>10741</v>
      </c>
      <c r="Q1012" s="39"/>
      <c r="R1012" s="39">
        <v>470</v>
      </c>
      <c r="S1012" s="39">
        <v>60</v>
      </c>
    </row>
    <row r="1013" spans="2:19" x14ac:dyDescent="0.15">
      <c r="B1013" s="36">
        <v>42010</v>
      </c>
      <c r="C1013" s="39">
        <v>10348</v>
      </c>
      <c r="D1013" s="39">
        <v>6651</v>
      </c>
      <c r="E1013" s="39"/>
      <c r="F1013" s="39"/>
      <c r="G1013" s="39"/>
      <c r="H1013" s="39"/>
      <c r="I1013" s="39"/>
      <c r="J1013" s="39">
        <v>557</v>
      </c>
      <c r="K1013" s="39">
        <v>79</v>
      </c>
      <c r="L1013" s="41">
        <v>42008</v>
      </c>
      <c r="O1013" s="36">
        <v>42006</v>
      </c>
      <c r="P1013" s="39">
        <v>3104</v>
      </c>
      <c r="Q1013" s="39"/>
      <c r="R1013" s="39">
        <v>93</v>
      </c>
      <c r="S1013" s="39">
        <v>54</v>
      </c>
    </row>
    <row r="1014" spans="2:19" x14ac:dyDescent="0.15">
      <c r="B1014" s="36">
        <v>42011</v>
      </c>
      <c r="C1014" s="39">
        <v>11481</v>
      </c>
      <c r="D1014" s="39">
        <v>9910</v>
      </c>
      <c r="E1014" s="39"/>
      <c r="F1014" s="39"/>
      <c r="G1014" s="39"/>
      <c r="H1014" s="39"/>
      <c r="I1014" s="39"/>
      <c r="J1014" s="39">
        <v>747</v>
      </c>
      <c r="K1014" s="39">
        <v>106</v>
      </c>
      <c r="L1014" s="41">
        <v>42008</v>
      </c>
      <c r="O1014" s="36">
        <v>42007</v>
      </c>
      <c r="P1014" s="39">
        <v>12582</v>
      </c>
      <c r="Q1014" s="39"/>
      <c r="R1014" s="39">
        <v>541</v>
      </c>
      <c r="S1014" s="39">
        <v>75</v>
      </c>
    </row>
    <row r="1015" spans="2:19" x14ac:dyDescent="0.15">
      <c r="B1015" s="36">
        <v>42012</v>
      </c>
      <c r="C1015" s="39">
        <v>11034</v>
      </c>
      <c r="D1015" s="39">
        <v>8678</v>
      </c>
      <c r="E1015" s="39"/>
      <c r="F1015" s="39"/>
      <c r="G1015" s="39"/>
      <c r="H1015" s="39"/>
      <c r="I1015" s="39"/>
      <c r="J1015" s="39">
        <v>654</v>
      </c>
      <c r="K1015" s="39">
        <v>93</v>
      </c>
      <c r="L1015" s="41">
        <v>42008</v>
      </c>
      <c r="O1015" s="36">
        <v>42008</v>
      </c>
      <c r="P1015" s="39">
        <v>16542</v>
      </c>
      <c r="Q1015" s="39"/>
      <c r="R1015" s="39">
        <v>741</v>
      </c>
      <c r="S1015" s="39">
        <v>21</v>
      </c>
    </row>
    <row r="1016" spans="2:19" x14ac:dyDescent="0.15">
      <c r="B1016" s="36">
        <v>42013</v>
      </c>
      <c r="C1016" s="39">
        <v>13303</v>
      </c>
      <c r="D1016" s="39">
        <v>9252</v>
      </c>
      <c r="E1016" s="39"/>
      <c r="F1016" s="39"/>
      <c r="G1016" s="39"/>
      <c r="H1016" s="39"/>
      <c r="I1016" s="39"/>
      <c r="J1016" s="39">
        <v>693</v>
      </c>
      <c r="K1016" s="39">
        <v>99</v>
      </c>
      <c r="L1016" s="41">
        <v>42008</v>
      </c>
      <c r="O1016" s="36">
        <v>42009</v>
      </c>
      <c r="P1016" s="39">
        <v>11832</v>
      </c>
      <c r="Q1016" s="39"/>
      <c r="R1016" s="39">
        <v>619</v>
      </c>
      <c r="S1016" s="39">
        <v>166</v>
      </c>
    </row>
    <row r="1017" spans="2:19" x14ac:dyDescent="0.15">
      <c r="B1017" s="36">
        <v>42014</v>
      </c>
      <c r="C1017" s="39">
        <v>15473</v>
      </c>
      <c r="D1017" s="39">
        <v>10664</v>
      </c>
      <c r="E1017" s="39"/>
      <c r="F1017" s="39"/>
      <c r="G1017" s="39"/>
      <c r="H1017" s="39"/>
      <c r="I1017" s="39"/>
      <c r="J1017" s="39">
        <v>690</v>
      </c>
      <c r="K1017" s="39">
        <v>98</v>
      </c>
      <c r="L1017" s="41">
        <v>42008</v>
      </c>
      <c r="O1017" s="36">
        <v>42010</v>
      </c>
      <c r="P1017" s="39">
        <v>10348</v>
      </c>
      <c r="Q1017" s="39"/>
      <c r="R1017" s="39">
        <v>557</v>
      </c>
      <c r="S1017" s="39">
        <v>85</v>
      </c>
    </row>
    <row r="1018" spans="2:19" x14ac:dyDescent="0.15">
      <c r="B1018" s="36">
        <v>42015</v>
      </c>
      <c r="C1018" s="39">
        <v>11336</v>
      </c>
      <c r="D1018" s="39">
        <v>6768</v>
      </c>
      <c r="E1018" s="39"/>
      <c r="F1018" s="39"/>
      <c r="G1018" s="39"/>
      <c r="H1018" s="39"/>
      <c r="I1018" s="39"/>
      <c r="J1018" s="39">
        <v>521</v>
      </c>
      <c r="K1018" s="39">
        <v>74</v>
      </c>
      <c r="L1018" s="41">
        <v>42015</v>
      </c>
      <c r="O1018" s="36">
        <v>42011</v>
      </c>
      <c r="P1018" s="39">
        <v>11481</v>
      </c>
      <c r="Q1018" s="39"/>
      <c r="R1018" s="39">
        <v>747</v>
      </c>
      <c r="S1018" s="39">
        <v>82</v>
      </c>
    </row>
    <row r="1019" spans="2:19" x14ac:dyDescent="0.15">
      <c r="B1019" s="36">
        <v>42016</v>
      </c>
      <c r="C1019" s="39">
        <v>10186</v>
      </c>
      <c r="D1019" s="39">
        <v>5865</v>
      </c>
      <c r="E1019" s="39"/>
      <c r="F1019" s="39"/>
      <c r="G1019" s="39"/>
      <c r="H1019" s="39"/>
      <c r="I1019" s="39"/>
      <c r="J1019" s="39">
        <v>493</v>
      </c>
      <c r="K1019" s="39">
        <v>70</v>
      </c>
      <c r="L1019" s="41">
        <v>42015</v>
      </c>
      <c r="O1019" s="36">
        <v>42012</v>
      </c>
      <c r="P1019" s="39">
        <v>11034</v>
      </c>
      <c r="Q1019" s="39"/>
      <c r="R1019" s="39">
        <v>654</v>
      </c>
      <c r="S1019" s="39">
        <v>114</v>
      </c>
    </row>
    <row r="1020" spans="2:19" x14ac:dyDescent="0.15">
      <c r="B1020" s="36">
        <v>42017</v>
      </c>
      <c r="C1020" s="39">
        <v>10281</v>
      </c>
      <c r="D1020" s="39">
        <v>7181</v>
      </c>
      <c r="E1020" s="39"/>
      <c r="F1020" s="39"/>
      <c r="G1020" s="39"/>
      <c r="H1020" s="39"/>
      <c r="I1020" s="39"/>
      <c r="J1020" s="39">
        <v>579</v>
      </c>
      <c r="K1020" s="39">
        <v>82</v>
      </c>
      <c r="L1020" s="41">
        <v>42015</v>
      </c>
      <c r="O1020" s="36">
        <v>42013</v>
      </c>
      <c r="P1020" s="39">
        <v>13303</v>
      </c>
      <c r="Q1020" s="39"/>
      <c r="R1020" s="39">
        <v>693</v>
      </c>
      <c r="S1020" s="39">
        <v>80</v>
      </c>
    </row>
    <row r="1021" spans="2:19" x14ac:dyDescent="0.15">
      <c r="B1021" s="36">
        <v>42018</v>
      </c>
      <c r="C1021" s="39">
        <v>10606</v>
      </c>
      <c r="D1021" s="39">
        <v>5554</v>
      </c>
      <c r="E1021" s="39"/>
      <c r="F1021" s="39"/>
      <c r="G1021" s="39"/>
      <c r="H1021" s="39"/>
      <c r="I1021" s="39"/>
      <c r="J1021" s="39">
        <v>423</v>
      </c>
      <c r="K1021" s="39">
        <v>60</v>
      </c>
      <c r="L1021" s="41">
        <v>42015</v>
      </c>
      <c r="O1021" s="36">
        <v>42014</v>
      </c>
      <c r="P1021" s="39">
        <v>15473</v>
      </c>
      <c r="Q1021" s="39"/>
      <c r="R1021" s="39">
        <v>690</v>
      </c>
      <c r="S1021" s="39">
        <v>89</v>
      </c>
    </row>
    <row r="1022" spans="2:19" x14ac:dyDescent="0.15">
      <c r="B1022" s="36">
        <v>42019</v>
      </c>
      <c r="C1022" s="39">
        <v>10819</v>
      </c>
      <c r="D1022" s="39">
        <v>2664</v>
      </c>
      <c r="E1022" s="39"/>
      <c r="F1022" s="39"/>
      <c r="G1022" s="39"/>
      <c r="H1022" s="39"/>
      <c r="I1022" s="39"/>
      <c r="J1022" s="39">
        <v>384</v>
      </c>
      <c r="K1022" s="39">
        <v>54</v>
      </c>
      <c r="L1022" s="41">
        <v>42015</v>
      </c>
      <c r="O1022" s="36">
        <v>42015</v>
      </c>
      <c r="P1022" s="39">
        <v>11336</v>
      </c>
      <c r="Q1022" s="39"/>
      <c r="R1022" s="39">
        <v>521</v>
      </c>
      <c r="S1022" s="39">
        <v>75</v>
      </c>
    </row>
    <row r="1023" spans="2:19" x14ac:dyDescent="0.15">
      <c r="B1023" s="36">
        <v>42020</v>
      </c>
      <c r="C1023" s="39">
        <v>13277</v>
      </c>
      <c r="D1023" s="39">
        <v>2945</v>
      </c>
      <c r="E1023" s="39"/>
      <c r="F1023" s="39"/>
      <c r="G1023" s="39"/>
      <c r="H1023" s="39"/>
      <c r="I1023" s="39"/>
      <c r="J1023" s="39">
        <v>531</v>
      </c>
      <c r="K1023" s="39">
        <v>75</v>
      </c>
      <c r="L1023" s="41">
        <v>42015</v>
      </c>
      <c r="O1023" s="36">
        <v>42016</v>
      </c>
      <c r="P1023" s="39">
        <v>10186</v>
      </c>
      <c r="Q1023" s="39"/>
      <c r="R1023" s="39">
        <v>493</v>
      </c>
      <c r="S1023" s="39">
        <v>91</v>
      </c>
    </row>
    <row r="1024" spans="2:19" x14ac:dyDescent="0.15">
      <c r="B1024" s="36">
        <v>42021</v>
      </c>
      <c r="C1024" s="39">
        <v>3075</v>
      </c>
      <c r="D1024" s="39">
        <v>1660</v>
      </c>
      <c r="E1024" s="39"/>
      <c r="F1024" s="39"/>
      <c r="G1024" s="39"/>
      <c r="H1024" s="39"/>
      <c r="I1024" s="39"/>
      <c r="J1024" s="39">
        <v>148</v>
      </c>
      <c r="K1024" s="39">
        <v>21</v>
      </c>
      <c r="L1024" s="41">
        <v>42015</v>
      </c>
      <c r="O1024" s="36">
        <v>42017</v>
      </c>
      <c r="P1024" s="39">
        <v>10281</v>
      </c>
      <c r="Q1024" s="39"/>
      <c r="R1024" s="39">
        <v>579</v>
      </c>
      <c r="S1024" s="39">
        <v>75</v>
      </c>
    </row>
    <row r="1025" spans="2:19" x14ac:dyDescent="0.15">
      <c r="B1025" s="36">
        <v>42022</v>
      </c>
      <c r="C1025" s="39">
        <v>24196</v>
      </c>
      <c r="D1025" s="39">
        <v>19916</v>
      </c>
      <c r="E1025" s="39"/>
      <c r="F1025" s="39"/>
      <c r="G1025" s="39"/>
      <c r="H1025" s="39"/>
      <c r="I1025" s="39"/>
      <c r="J1025" s="39">
        <v>1165</v>
      </c>
      <c r="K1025" s="39">
        <v>166</v>
      </c>
      <c r="L1025" s="41">
        <v>42022</v>
      </c>
      <c r="O1025" s="36">
        <v>42018</v>
      </c>
      <c r="P1025" s="39">
        <v>10606</v>
      </c>
      <c r="Q1025" s="39"/>
      <c r="R1025" s="39">
        <v>423</v>
      </c>
      <c r="S1025" s="39">
        <v>84</v>
      </c>
    </row>
    <row r="1026" spans="2:19" x14ac:dyDescent="0.15">
      <c r="B1026" s="36">
        <v>42023</v>
      </c>
      <c r="C1026" s="39">
        <v>12302</v>
      </c>
      <c r="D1026" s="39">
        <v>6904</v>
      </c>
      <c r="E1026" s="39"/>
      <c r="F1026" s="39"/>
      <c r="G1026" s="39"/>
      <c r="H1026" s="39"/>
      <c r="I1026" s="39"/>
      <c r="J1026" s="39">
        <v>599</v>
      </c>
      <c r="K1026" s="39">
        <v>85</v>
      </c>
      <c r="L1026" s="41">
        <v>42022</v>
      </c>
      <c r="O1026" s="36">
        <v>42019</v>
      </c>
      <c r="P1026" s="39">
        <v>10819</v>
      </c>
      <c r="Q1026" s="39"/>
      <c r="R1026" s="39">
        <v>384</v>
      </c>
      <c r="S1026" s="39">
        <v>77</v>
      </c>
    </row>
    <row r="1027" spans="2:19" x14ac:dyDescent="0.15">
      <c r="B1027" s="36">
        <v>42024</v>
      </c>
      <c r="C1027" s="39">
        <v>11634</v>
      </c>
      <c r="D1027" s="39">
        <v>6004</v>
      </c>
      <c r="E1027" s="39"/>
      <c r="F1027" s="39"/>
      <c r="G1027" s="39"/>
      <c r="H1027" s="39"/>
      <c r="I1027" s="39"/>
      <c r="J1027" s="39">
        <v>578</v>
      </c>
      <c r="K1027" s="39">
        <v>82</v>
      </c>
      <c r="L1027" s="41">
        <v>42022</v>
      </c>
      <c r="O1027" s="36">
        <v>42020</v>
      </c>
      <c r="P1027" s="39">
        <v>13277</v>
      </c>
      <c r="Q1027" s="39"/>
      <c r="R1027" s="39">
        <v>531</v>
      </c>
      <c r="S1027" s="39">
        <v>74</v>
      </c>
    </row>
    <row r="1028" spans="2:19" x14ac:dyDescent="0.15">
      <c r="B1028" s="36">
        <v>42025</v>
      </c>
      <c r="C1028" s="39">
        <v>16306</v>
      </c>
      <c r="D1028" s="39">
        <v>10813</v>
      </c>
      <c r="E1028" s="39"/>
      <c r="F1028" s="39"/>
      <c r="G1028" s="39"/>
      <c r="H1028" s="39"/>
      <c r="I1028" s="39"/>
      <c r="J1028" s="39">
        <v>802</v>
      </c>
      <c r="K1028" s="39">
        <v>114</v>
      </c>
      <c r="L1028" s="41">
        <v>42022</v>
      </c>
      <c r="O1028" s="36">
        <v>42021</v>
      </c>
      <c r="P1028" s="39">
        <v>3075</v>
      </c>
      <c r="Q1028" s="39"/>
      <c r="R1028" s="39">
        <v>148</v>
      </c>
      <c r="S1028" s="39">
        <v>79</v>
      </c>
    </row>
    <row r="1029" spans="2:19" x14ac:dyDescent="0.15">
      <c r="B1029" s="36">
        <v>42026</v>
      </c>
      <c r="C1029" s="39">
        <v>11224</v>
      </c>
      <c r="D1029" s="39">
        <v>7973</v>
      </c>
      <c r="E1029" s="39"/>
      <c r="F1029" s="39"/>
      <c r="G1029" s="39"/>
      <c r="H1029" s="39"/>
      <c r="I1029" s="39"/>
      <c r="J1029" s="39">
        <v>564</v>
      </c>
      <c r="K1029" s="39">
        <v>80</v>
      </c>
      <c r="L1029" s="41">
        <v>42022</v>
      </c>
      <c r="O1029" s="36">
        <v>42022</v>
      </c>
      <c r="P1029" s="39">
        <v>24196</v>
      </c>
      <c r="Q1029" s="39"/>
      <c r="R1029" s="39">
        <v>1165</v>
      </c>
      <c r="S1029" s="39">
        <v>122</v>
      </c>
    </row>
    <row r="1030" spans="2:19" x14ac:dyDescent="0.15">
      <c r="B1030" s="36">
        <v>42027</v>
      </c>
      <c r="C1030" s="39">
        <v>10692</v>
      </c>
      <c r="D1030" s="39">
        <v>7797</v>
      </c>
      <c r="E1030" s="39"/>
      <c r="F1030" s="39"/>
      <c r="G1030" s="39"/>
      <c r="H1030" s="39"/>
      <c r="I1030" s="39"/>
      <c r="J1030" s="39">
        <v>626</v>
      </c>
      <c r="K1030" s="39">
        <v>89</v>
      </c>
      <c r="L1030" s="41">
        <v>42022</v>
      </c>
      <c r="O1030" s="36">
        <v>42023</v>
      </c>
      <c r="P1030" s="39">
        <v>12302</v>
      </c>
      <c r="Q1030" s="39"/>
      <c r="R1030" s="39">
        <v>599</v>
      </c>
      <c r="S1030" s="39">
        <v>80</v>
      </c>
    </row>
    <row r="1031" spans="2:19" x14ac:dyDescent="0.15">
      <c r="B1031" s="36">
        <v>42028</v>
      </c>
      <c r="C1031" s="39">
        <v>11591</v>
      </c>
      <c r="D1031" s="39">
        <v>7220</v>
      </c>
      <c r="E1031" s="39"/>
      <c r="F1031" s="39"/>
      <c r="G1031" s="39"/>
      <c r="H1031" s="39"/>
      <c r="I1031" s="39"/>
      <c r="J1031" s="39">
        <v>531</v>
      </c>
      <c r="K1031" s="39">
        <v>75</v>
      </c>
      <c r="L1031" s="41">
        <v>42022</v>
      </c>
      <c r="O1031" s="36">
        <v>42024</v>
      </c>
      <c r="P1031" s="39">
        <v>11634</v>
      </c>
      <c r="Q1031" s="39"/>
      <c r="R1031" s="39">
        <v>578</v>
      </c>
      <c r="S1031" s="39">
        <v>114</v>
      </c>
    </row>
    <row r="1032" spans="2:19" x14ac:dyDescent="0.15">
      <c r="B1032" s="36">
        <v>42029</v>
      </c>
      <c r="C1032" s="39">
        <v>13964</v>
      </c>
      <c r="D1032" s="39">
        <v>9084</v>
      </c>
      <c r="E1032" s="39"/>
      <c r="F1032" s="39"/>
      <c r="G1032" s="39"/>
      <c r="H1032" s="39"/>
      <c r="I1032" s="39"/>
      <c r="J1032" s="39">
        <v>637</v>
      </c>
      <c r="K1032" s="39">
        <v>91</v>
      </c>
      <c r="L1032" s="41">
        <v>42029</v>
      </c>
      <c r="O1032" s="36">
        <v>42025</v>
      </c>
      <c r="P1032" s="39">
        <v>16306</v>
      </c>
      <c r="Q1032" s="39"/>
      <c r="R1032" s="39">
        <v>802</v>
      </c>
      <c r="S1032" s="39">
        <v>81</v>
      </c>
    </row>
    <row r="1033" spans="2:19" x14ac:dyDescent="0.15">
      <c r="B1033" s="36">
        <v>42030</v>
      </c>
      <c r="C1033" s="39">
        <v>10405</v>
      </c>
      <c r="D1033" s="39">
        <v>6316</v>
      </c>
      <c r="E1033" s="39"/>
      <c r="F1033" s="39"/>
      <c r="G1033" s="39"/>
      <c r="H1033" s="39"/>
      <c r="I1033" s="39"/>
      <c r="J1033" s="39">
        <v>526</v>
      </c>
      <c r="K1033" s="39">
        <v>75</v>
      </c>
      <c r="L1033" s="41">
        <v>42029</v>
      </c>
      <c r="O1033" s="36">
        <v>42026</v>
      </c>
      <c r="P1033" s="39">
        <v>11224</v>
      </c>
      <c r="Q1033" s="39"/>
      <c r="R1033" s="39">
        <v>564</v>
      </c>
      <c r="S1033" s="39">
        <v>83</v>
      </c>
    </row>
    <row r="1034" spans="2:19" x14ac:dyDescent="0.15">
      <c r="B1034" s="36">
        <v>42031</v>
      </c>
      <c r="C1034" s="39">
        <v>10125</v>
      </c>
      <c r="D1034" s="39">
        <v>5934</v>
      </c>
      <c r="E1034" s="39"/>
      <c r="F1034" s="39"/>
      <c r="G1034" s="39"/>
      <c r="H1034" s="39"/>
      <c r="I1034" s="39"/>
      <c r="J1034" s="39">
        <v>589</v>
      </c>
      <c r="K1034" s="39">
        <v>84</v>
      </c>
      <c r="L1034" s="41">
        <v>42029</v>
      </c>
      <c r="O1034" s="36">
        <v>42027</v>
      </c>
      <c r="P1034" s="39">
        <v>10692</v>
      </c>
      <c r="Q1034" s="39"/>
      <c r="R1034" s="39">
        <v>626</v>
      </c>
      <c r="S1034" s="39">
        <v>77</v>
      </c>
    </row>
    <row r="1035" spans="2:19" x14ac:dyDescent="0.15">
      <c r="B1035" s="36">
        <v>42032</v>
      </c>
      <c r="C1035" s="39">
        <v>11021</v>
      </c>
      <c r="D1035" s="39">
        <v>8065</v>
      </c>
      <c r="E1035" s="39"/>
      <c r="F1035" s="39"/>
      <c r="G1035" s="39"/>
      <c r="H1035" s="39"/>
      <c r="I1035" s="39"/>
      <c r="J1035" s="39">
        <v>542</v>
      </c>
      <c r="K1035" s="39">
        <v>77</v>
      </c>
      <c r="L1035" s="41">
        <v>42029</v>
      </c>
      <c r="O1035" s="36">
        <v>42028</v>
      </c>
      <c r="P1035" s="39">
        <v>11591</v>
      </c>
      <c r="Q1035" s="39"/>
      <c r="R1035" s="39">
        <v>531</v>
      </c>
      <c r="S1035" s="39">
        <v>87</v>
      </c>
    </row>
    <row r="1036" spans="2:19" x14ac:dyDescent="0.15">
      <c r="B1036" s="36">
        <v>42033</v>
      </c>
      <c r="C1036" s="39">
        <v>10588</v>
      </c>
      <c r="D1036" s="39">
        <v>6673</v>
      </c>
      <c r="E1036" s="39"/>
      <c r="F1036" s="39"/>
      <c r="G1036" s="39"/>
      <c r="H1036" s="39"/>
      <c r="I1036" s="39"/>
      <c r="J1036" s="39">
        <v>521</v>
      </c>
      <c r="K1036" s="39">
        <v>74</v>
      </c>
      <c r="L1036" s="41">
        <v>42029</v>
      </c>
      <c r="O1036" s="36">
        <v>42029</v>
      </c>
      <c r="P1036" s="39">
        <v>13964</v>
      </c>
      <c r="Q1036" s="39"/>
      <c r="R1036" s="39">
        <v>637</v>
      </c>
      <c r="S1036" s="39">
        <v>71</v>
      </c>
    </row>
    <row r="1037" spans="2:19" x14ac:dyDescent="0.15">
      <c r="B1037" s="36">
        <v>42034</v>
      </c>
      <c r="C1037" s="39">
        <v>11770</v>
      </c>
      <c r="D1037" s="39">
        <v>8739</v>
      </c>
      <c r="E1037" s="39"/>
      <c r="F1037" s="39"/>
      <c r="G1037" s="39"/>
      <c r="H1037" s="39"/>
      <c r="I1037" s="39"/>
      <c r="J1037" s="39">
        <v>559</v>
      </c>
      <c r="K1037" s="39">
        <v>79</v>
      </c>
      <c r="L1037" s="41">
        <v>42029</v>
      </c>
      <c r="O1037" s="36">
        <v>42030</v>
      </c>
      <c r="P1037" s="39">
        <v>10405</v>
      </c>
      <c r="Q1037" s="39"/>
      <c r="R1037" s="39">
        <v>526</v>
      </c>
      <c r="S1037" s="39">
        <v>109</v>
      </c>
    </row>
    <row r="1038" spans="2:19" x14ac:dyDescent="0.15">
      <c r="B1038" s="36">
        <v>42035</v>
      </c>
      <c r="C1038" s="39">
        <v>18782</v>
      </c>
      <c r="D1038" s="39">
        <v>13198</v>
      </c>
      <c r="E1038" s="39"/>
      <c r="F1038" s="39"/>
      <c r="G1038" s="39"/>
      <c r="H1038" s="39"/>
      <c r="I1038" s="39"/>
      <c r="J1038" s="39">
        <v>860</v>
      </c>
      <c r="K1038" s="39">
        <v>122</v>
      </c>
      <c r="L1038" s="41">
        <v>42029</v>
      </c>
      <c r="O1038" s="36">
        <v>42031</v>
      </c>
      <c r="P1038" s="39">
        <v>10125</v>
      </c>
      <c r="Q1038" s="39"/>
      <c r="R1038" s="39">
        <v>589</v>
      </c>
      <c r="S1038" s="39">
        <v>83</v>
      </c>
    </row>
    <row r="1039" spans="2:19" x14ac:dyDescent="0.15">
      <c r="B1039" s="36">
        <v>42036</v>
      </c>
      <c r="C1039" s="39">
        <v>11749</v>
      </c>
      <c r="D1039" s="39">
        <v>8252</v>
      </c>
      <c r="E1039" s="39"/>
      <c r="F1039" s="39"/>
      <c r="G1039" s="39"/>
      <c r="H1039" s="39"/>
      <c r="I1039" s="39"/>
      <c r="J1039" s="39">
        <v>566</v>
      </c>
      <c r="K1039" s="39">
        <v>80</v>
      </c>
      <c r="L1039" s="41">
        <v>42036</v>
      </c>
      <c r="O1039" s="36">
        <v>42032</v>
      </c>
      <c r="P1039" s="39">
        <v>11021</v>
      </c>
      <c r="Q1039" s="39"/>
      <c r="R1039" s="39">
        <v>542</v>
      </c>
      <c r="S1039" s="39">
        <v>85</v>
      </c>
    </row>
    <row r="1040" spans="2:19" x14ac:dyDescent="0.15">
      <c r="B1040" s="36">
        <v>42037</v>
      </c>
      <c r="C1040" s="39">
        <v>15301</v>
      </c>
      <c r="D1040" s="39">
        <v>10624</v>
      </c>
      <c r="E1040" s="39"/>
      <c r="F1040" s="39"/>
      <c r="G1040" s="39"/>
      <c r="H1040" s="39"/>
      <c r="I1040" s="39"/>
      <c r="J1040" s="39">
        <v>798</v>
      </c>
      <c r="K1040" s="39">
        <v>114</v>
      </c>
      <c r="L1040" s="41">
        <v>42036</v>
      </c>
      <c r="O1040" s="36">
        <v>42033</v>
      </c>
      <c r="P1040" s="39">
        <v>10588</v>
      </c>
      <c r="Q1040" s="39"/>
      <c r="R1040" s="39">
        <v>521</v>
      </c>
      <c r="S1040" s="39">
        <v>96</v>
      </c>
    </row>
    <row r="1041" spans="2:19" x14ac:dyDescent="0.15">
      <c r="B1041" s="36">
        <v>42038</v>
      </c>
      <c r="C1041" s="39">
        <v>10652</v>
      </c>
      <c r="D1041" s="39">
        <v>6652</v>
      </c>
      <c r="E1041" s="39"/>
      <c r="F1041" s="39"/>
      <c r="G1041" s="39"/>
      <c r="H1041" s="39"/>
      <c r="I1041" s="39"/>
      <c r="J1041" s="39">
        <v>572</v>
      </c>
      <c r="K1041" s="39">
        <v>81</v>
      </c>
      <c r="L1041" s="41">
        <v>42036</v>
      </c>
      <c r="O1041" s="36">
        <v>42034</v>
      </c>
      <c r="P1041" s="39">
        <v>11770</v>
      </c>
      <c r="Q1041" s="39"/>
      <c r="R1041" s="39">
        <v>559</v>
      </c>
      <c r="S1041" s="39">
        <v>86</v>
      </c>
    </row>
    <row r="1042" spans="2:19" x14ac:dyDescent="0.15">
      <c r="B1042" s="36">
        <v>42039</v>
      </c>
      <c r="C1042" s="39">
        <v>10877</v>
      </c>
      <c r="D1042" s="39">
        <v>6809</v>
      </c>
      <c r="E1042" s="39"/>
      <c r="F1042" s="39"/>
      <c r="G1042" s="39"/>
      <c r="H1042" s="39"/>
      <c r="I1042" s="39"/>
      <c r="J1042" s="39">
        <v>585</v>
      </c>
      <c r="K1042" s="39">
        <v>83</v>
      </c>
      <c r="L1042" s="41">
        <v>42036</v>
      </c>
      <c r="O1042" s="36">
        <v>42035</v>
      </c>
      <c r="P1042" s="39">
        <v>18782</v>
      </c>
      <c r="Q1042" s="39"/>
      <c r="R1042" s="39">
        <v>860</v>
      </c>
      <c r="S1042" s="39">
        <v>77</v>
      </c>
    </row>
    <row r="1043" spans="2:19" x14ac:dyDescent="0.15">
      <c r="B1043" s="36">
        <v>42040</v>
      </c>
      <c r="C1043" s="39">
        <v>10015</v>
      </c>
      <c r="D1043" s="39">
        <v>6810</v>
      </c>
      <c r="E1043" s="39"/>
      <c r="F1043" s="39"/>
      <c r="G1043" s="39"/>
      <c r="H1043" s="39"/>
      <c r="I1043" s="39"/>
      <c r="J1043" s="39">
        <v>544</v>
      </c>
      <c r="K1043" s="39">
        <v>77</v>
      </c>
      <c r="L1043" s="41">
        <v>42036</v>
      </c>
      <c r="O1043" s="36">
        <v>42036</v>
      </c>
      <c r="P1043" s="39">
        <v>11749</v>
      </c>
      <c r="Q1043" s="39"/>
      <c r="R1043" s="39">
        <v>566</v>
      </c>
      <c r="S1043" s="39">
        <v>85</v>
      </c>
    </row>
    <row r="1044" spans="2:19" x14ac:dyDescent="0.15">
      <c r="B1044" s="36">
        <v>42041</v>
      </c>
      <c r="C1044" s="39">
        <v>11185</v>
      </c>
      <c r="D1044" s="39">
        <v>7392</v>
      </c>
      <c r="E1044" s="39"/>
      <c r="F1044" s="39"/>
      <c r="G1044" s="39"/>
      <c r="H1044" s="39"/>
      <c r="I1044" s="39"/>
      <c r="J1044" s="39">
        <v>609</v>
      </c>
      <c r="K1044" s="39">
        <v>87</v>
      </c>
      <c r="L1044" s="41">
        <v>42036</v>
      </c>
      <c r="O1044" s="36">
        <v>42037</v>
      </c>
      <c r="P1044" s="39">
        <v>15301</v>
      </c>
      <c r="Q1044" s="39"/>
      <c r="R1044" s="39">
        <v>798</v>
      </c>
      <c r="S1044" s="39">
        <v>38</v>
      </c>
    </row>
    <row r="1045" spans="2:19" x14ac:dyDescent="0.15">
      <c r="B1045" s="36">
        <v>42042</v>
      </c>
      <c r="C1045" s="39">
        <v>11535</v>
      </c>
      <c r="D1045" s="39">
        <v>7683</v>
      </c>
      <c r="E1045" s="39"/>
      <c r="F1045" s="39"/>
      <c r="G1045" s="39"/>
      <c r="H1045" s="39"/>
      <c r="I1045" s="39"/>
      <c r="J1045" s="39">
        <v>502</v>
      </c>
      <c r="K1045" s="39">
        <v>71</v>
      </c>
      <c r="L1045" s="41">
        <v>42036</v>
      </c>
      <c r="O1045" s="36">
        <v>42038</v>
      </c>
      <c r="P1045" s="39">
        <v>10652</v>
      </c>
      <c r="Q1045" s="39"/>
      <c r="R1045" s="39">
        <v>572</v>
      </c>
      <c r="S1045" s="39">
        <v>66</v>
      </c>
    </row>
    <row r="1046" spans="2:19" x14ac:dyDescent="0.15">
      <c r="B1046" s="36">
        <v>42043</v>
      </c>
      <c r="C1046" s="39">
        <v>16523</v>
      </c>
      <c r="D1046" s="39">
        <v>11972</v>
      </c>
      <c r="E1046" s="39"/>
      <c r="F1046" s="39"/>
      <c r="G1046" s="39"/>
      <c r="H1046" s="39"/>
      <c r="I1046" s="39"/>
      <c r="J1046" s="39">
        <v>766</v>
      </c>
      <c r="K1046" s="39">
        <v>109</v>
      </c>
      <c r="L1046" s="41">
        <v>42043</v>
      </c>
      <c r="O1046" s="36">
        <v>42039</v>
      </c>
      <c r="P1046" s="39">
        <v>10877</v>
      </c>
      <c r="Q1046" s="39"/>
      <c r="R1046" s="39">
        <v>585</v>
      </c>
      <c r="S1046" s="39">
        <v>55</v>
      </c>
    </row>
    <row r="1047" spans="2:19" x14ac:dyDescent="0.15">
      <c r="B1047" s="36">
        <v>42044</v>
      </c>
      <c r="C1047" s="39">
        <v>10610</v>
      </c>
      <c r="D1047" s="39">
        <v>7015</v>
      </c>
      <c r="E1047" s="39"/>
      <c r="F1047" s="39"/>
      <c r="G1047" s="39"/>
      <c r="H1047" s="39"/>
      <c r="I1047" s="39"/>
      <c r="J1047" s="39">
        <v>582</v>
      </c>
      <c r="K1047" s="39">
        <v>83</v>
      </c>
      <c r="L1047" s="41">
        <v>42043</v>
      </c>
      <c r="O1047" s="36">
        <v>42040</v>
      </c>
      <c r="P1047" s="39">
        <v>10015</v>
      </c>
      <c r="Q1047" s="39"/>
      <c r="R1047" s="39">
        <v>544</v>
      </c>
      <c r="S1047" s="39">
        <v>61</v>
      </c>
    </row>
    <row r="1048" spans="2:19" x14ac:dyDescent="0.15">
      <c r="B1048" s="36">
        <v>42045</v>
      </c>
      <c r="C1048" s="39">
        <v>11489</v>
      </c>
      <c r="D1048" s="39">
        <v>7526</v>
      </c>
      <c r="E1048" s="39"/>
      <c r="F1048" s="39"/>
      <c r="G1048" s="39"/>
      <c r="H1048" s="39"/>
      <c r="I1048" s="39"/>
      <c r="J1048" s="39">
        <v>596</v>
      </c>
      <c r="K1048" s="39">
        <v>85</v>
      </c>
      <c r="L1048" s="41">
        <v>42043</v>
      </c>
      <c r="O1048" s="36">
        <v>42041</v>
      </c>
      <c r="P1048" s="39">
        <v>11185</v>
      </c>
      <c r="Q1048" s="39"/>
      <c r="R1048" s="39">
        <v>609</v>
      </c>
      <c r="S1048" s="39">
        <v>70</v>
      </c>
    </row>
    <row r="1049" spans="2:19" x14ac:dyDescent="0.15">
      <c r="B1049" s="36">
        <v>42046</v>
      </c>
      <c r="C1049" s="39">
        <v>14460</v>
      </c>
      <c r="D1049" s="39">
        <v>10145</v>
      </c>
      <c r="E1049" s="39"/>
      <c r="F1049" s="39"/>
      <c r="G1049" s="39"/>
      <c r="H1049" s="39"/>
      <c r="I1049" s="39"/>
      <c r="J1049" s="39">
        <v>672</v>
      </c>
      <c r="K1049" s="39">
        <v>96</v>
      </c>
      <c r="L1049" s="41">
        <v>42043</v>
      </c>
      <c r="O1049" s="36">
        <v>42042</v>
      </c>
      <c r="P1049" s="39">
        <v>11535</v>
      </c>
      <c r="Q1049" s="39"/>
      <c r="R1049" s="39">
        <v>502</v>
      </c>
      <c r="S1049" s="39">
        <v>74</v>
      </c>
    </row>
    <row r="1050" spans="2:19" x14ac:dyDescent="0.15">
      <c r="B1050" s="36">
        <v>42047</v>
      </c>
      <c r="C1050" s="39">
        <v>11963</v>
      </c>
      <c r="D1050" s="39">
        <v>8621</v>
      </c>
      <c r="E1050" s="39"/>
      <c r="F1050" s="39"/>
      <c r="G1050" s="39"/>
      <c r="H1050" s="39"/>
      <c r="I1050" s="39"/>
      <c r="J1050" s="39">
        <v>605</v>
      </c>
      <c r="K1050" s="39">
        <v>86</v>
      </c>
      <c r="L1050" s="41">
        <v>42043</v>
      </c>
      <c r="O1050" s="36">
        <v>42043</v>
      </c>
      <c r="P1050" s="39">
        <v>16523</v>
      </c>
      <c r="Q1050" s="39"/>
      <c r="R1050" s="39">
        <v>766</v>
      </c>
      <c r="S1050" s="39">
        <v>104</v>
      </c>
    </row>
    <row r="1051" spans="2:19" x14ac:dyDescent="0.15">
      <c r="B1051" s="36">
        <v>42048</v>
      </c>
      <c r="C1051" s="39">
        <v>10241</v>
      </c>
      <c r="D1051" s="39">
        <v>7290</v>
      </c>
      <c r="E1051" s="39"/>
      <c r="F1051" s="39"/>
      <c r="G1051" s="39"/>
      <c r="H1051" s="39"/>
      <c r="I1051" s="39"/>
      <c r="J1051" s="39">
        <v>541</v>
      </c>
      <c r="K1051" s="39">
        <v>77</v>
      </c>
      <c r="L1051" s="41">
        <v>42043</v>
      </c>
      <c r="O1051" s="36">
        <v>42044</v>
      </c>
      <c r="P1051" s="39">
        <v>10610</v>
      </c>
      <c r="Q1051" s="39"/>
      <c r="R1051" s="39">
        <v>582</v>
      </c>
      <c r="S1051" s="39">
        <v>65</v>
      </c>
    </row>
    <row r="1052" spans="2:19" x14ac:dyDescent="0.15">
      <c r="B1052" s="36">
        <v>42049</v>
      </c>
      <c r="C1052" s="39">
        <v>12191</v>
      </c>
      <c r="D1052" s="39">
        <v>9960</v>
      </c>
      <c r="E1052" s="39"/>
      <c r="F1052" s="39"/>
      <c r="G1052" s="39"/>
      <c r="H1052" s="39"/>
      <c r="I1052" s="39"/>
      <c r="J1052" s="39">
        <v>595</v>
      </c>
      <c r="K1052" s="39">
        <v>85</v>
      </c>
      <c r="L1052" s="41">
        <v>42043</v>
      </c>
      <c r="O1052" s="36">
        <v>42045</v>
      </c>
      <c r="P1052" s="39">
        <v>11489</v>
      </c>
      <c r="Q1052" s="39"/>
      <c r="R1052" s="39">
        <v>596</v>
      </c>
      <c r="S1052" s="39">
        <v>82</v>
      </c>
    </row>
    <row r="1053" spans="2:19" x14ac:dyDescent="0.15">
      <c r="B1053" s="36">
        <v>42050</v>
      </c>
      <c r="C1053" s="39">
        <v>6551</v>
      </c>
      <c r="D1053" s="39">
        <v>4389</v>
      </c>
      <c r="E1053" s="39"/>
      <c r="F1053" s="39"/>
      <c r="G1053" s="39"/>
      <c r="H1053" s="39"/>
      <c r="I1053" s="39"/>
      <c r="J1053" s="39">
        <v>267</v>
      </c>
      <c r="K1053" s="39">
        <v>38</v>
      </c>
      <c r="L1053" s="41">
        <v>42050</v>
      </c>
      <c r="O1053" s="36">
        <v>42046</v>
      </c>
      <c r="P1053" s="39">
        <v>14460</v>
      </c>
      <c r="Q1053" s="39"/>
      <c r="R1053" s="39">
        <v>672</v>
      </c>
      <c r="S1053" s="39">
        <v>80</v>
      </c>
    </row>
    <row r="1054" spans="2:19" x14ac:dyDescent="0.15">
      <c r="B1054" s="36">
        <v>42051</v>
      </c>
      <c r="C1054" s="39">
        <v>10166</v>
      </c>
      <c r="D1054" s="39">
        <v>4920</v>
      </c>
      <c r="E1054" s="39"/>
      <c r="F1054" s="39"/>
      <c r="G1054" s="39"/>
      <c r="H1054" s="39"/>
      <c r="I1054" s="39"/>
      <c r="J1054" s="39">
        <v>467</v>
      </c>
      <c r="K1054" s="39">
        <v>66</v>
      </c>
      <c r="L1054" s="41">
        <v>42050</v>
      </c>
      <c r="O1054" s="36">
        <v>42047</v>
      </c>
      <c r="P1054" s="39">
        <v>11963</v>
      </c>
      <c r="Q1054" s="39"/>
      <c r="R1054" s="39">
        <v>605</v>
      </c>
      <c r="S1054" s="39">
        <v>76</v>
      </c>
    </row>
    <row r="1055" spans="2:19" x14ac:dyDescent="0.15">
      <c r="B1055" s="36">
        <v>42052</v>
      </c>
      <c r="C1055" s="39">
        <v>10630</v>
      </c>
      <c r="D1055" s="39">
        <v>3459</v>
      </c>
      <c r="E1055" s="39"/>
      <c r="F1055" s="39"/>
      <c r="G1055" s="39"/>
      <c r="H1055" s="39"/>
      <c r="I1055" s="39"/>
      <c r="J1055" s="39">
        <v>386</v>
      </c>
      <c r="K1055" s="39">
        <v>55</v>
      </c>
      <c r="L1055" s="41">
        <v>42050</v>
      </c>
      <c r="O1055" s="36">
        <v>42048</v>
      </c>
      <c r="P1055" s="39">
        <v>10241</v>
      </c>
      <c r="Q1055" s="39"/>
      <c r="R1055" s="39">
        <v>541</v>
      </c>
      <c r="S1055" s="39">
        <v>88</v>
      </c>
    </row>
    <row r="1056" spans="2:19" x14ac:dyDescent="0.15">
      <c r="B1056" s="36">
        <v>42053</v>
      </c>
      <c r="C1056" s="39">
        <v>10108</v>
      </c>
      <c r="D1056" s="39">
        <v>2452</v>
      </c>
      <c r="E1056" s="39"/>
      <c r="F1056" s="39"/>
      <c r="G1056" s="39"/>
      <c r="H1056" s="39"/>
      <c r="I1056" s="39"/>
      <c r="J1056" s="39">
        <v>431</v>
      </c>
      <c r="K1056" s="39">
        <v>61</v>
      </c>
      <c r="L1056" s="41">
        <v>42050</v>
      </c>
      <c r="O1056" s="36">
        <v>42049</v>
      </c>
      <c r="P1056" s="39">
        <v>12191</v>
      </c>
      <c r="Q1056" s="39"/>
      <c r="R1056" s="39">
        <v>595</v>
      </c>
      <c r="S1056" s="39">
        <v>102</v>
      </c>
    </row>
    <row r="1057" spans="2:19" x14ac:dyDescent="0.15">
      <c r="B1057" s="36">
        <v>42054</v>
      </c>
      <c r="C1057" s="39">
        <v>11726</v>
      </c>
      <c r="D1057" s="39">
        <v>5657</v>
      </c>
      <c r="E1057" s="39"/>
      <c r="F1057" s="39"/>
      <c r="G1057" s="39"/>
      <c r="H1057" s="39"/>
      <c r="I1057" s="39"/>
      <c r="J1057" s="39">
        <v>493</v>
      </c>
      <c r="K1057" s="39">
        <v>70</v>
      </c>
      <c r="L1057" s="41">
        <v>42050</v>
      </c>
      <c r="O1057" s="36">
        <v>42050</v>
      </c>
      <c r="P1057" s="39">
        <v>6551</v>
      </c>
      <c r="Q1057" s="39"/>
      <c r="R1057" s="39">
        <v>267</v>
      </c>
      <c r="S1057" s="39">
        <v>94</v>
      </c>
    </row>
    <row r="1058" spans="2:19" x14ac:dyDescent="0.15">
      <c r="B1058" s="36">
        <v>42055</v>
      </c>
      <c r="C1058" s="39">
        <v>11135</v>
      </c>
      <c r="D1058" s="39">
        <v>7192</v>
      </c>
      <c r="E1058" s="39"/>
      <c r="F1058" s="39"/>
      <c r="G1058" s="39"/>
      <c r="H1058" s="39"/>
      <c r="I1058" s="39"/>
      <c r="J1058" s="39">
        <v>521</v>
      </c>
      <c r="K1058" s="39">
        <v>74</v>
      </c>
      <c r="L1058" s="41">
        <v>42050</v>
      </c>
      <c r="O1058" s="36">
        <v>42051</v>
      </c>
      <c r="P1058" s="39">
        <v>10166</v>
      </c>
      <c r="Q1058" s="39"/>
      <c r="R1058" s="39">
        <v>467</v>
      </c>
      <c r="S1058" s="39">
        <v>148</v>
      </c>
    </row>
    <row r="1059" spans="2:19" x14ac:dyDescent="0.15">
      <c r="B1059" s="36">
        <v>42056</v>
      </c>
      <c r="C1059" s="39">
        <v>15241</v>
      </c>
      <c r="D1059" s="39">
        <v>10394</v>
      </c>
      <c r="E1059" s="39"/>
      <c r="F1059" s="39"/>
      <c r="G1059" s="39"/>
      <c r="H1059" s="39"/>
      <c r="I1059" s="39"/>
      <c r="J1059" s="39">
        <v>732</v>
      </c>
      <c r="K1059" s="39">
        <v>104</v>
      </c>
      <c r="L1059" s="41">
        <v>42050</v>
      </c>
      <c r="O1059" s="36">
        <v>42052</v>
      </c>
      <c r="P1059" s="39">
        <v>10630</v>
      </c>
      <c r="Q1059" s="39"/>
      <c r="R1059" s="39">
        <v>386</v>
      </c>
      <c r="S1059" s="39">
        <v>73</v>
      </c>
    </row>
    <row r="1060" spans="2:19" x14ac:dyDescent="0.15">
      <c r="B1060" s="36">
        <v>42057</v>
      </c>
      <c r="C1060" s="39">
        <v>10293</v>
      </c>
      <c r="D1060" s="39">
        <v>4719</v>
      </c>
      <c r="E1060" s="39"/>
      <c r="F1060" s="39"/>
      <c r="G1060" s="39"/>
      <c r="H1060" s="39"/>
      <c r="I1060" s="39"/>
      <c r="J1060" s="39">
        <v>455</v>
      </c>
      <c r="K1060" s="39">
        <v>65</v>
      </c>
      <c r="L1060" s="41">
        <v>42057</v>
      </c>
      <c r="O1060" s="36">
        <v>42053</v>
      </c>
      <c r="P1060" s="39">
        <v>10108</v>
      </c>
      <c r="Q1060" s="39"/>
      <c r="R1060" s="39">
        <v>431</v>
      </c>
      <c r="S1060" s="39">
        <v>80</v>
      </c>
    </row>
    <row r="1061" spans="2:19" x14ac:dyDescent="0.15">
      <c r="B1061" s="36">
        <v>42058</v>
      </c>
      <c r="C1061" s="39">
        <v>11190</v>
      </c>
      <c r="D1061" s="39">
        <v>7218</v>
      </c>
      <c r="E1061" s="39"/>
      <c r="F1061" s="39"/>
      <c r="G1061" s="39"/>
      <c r="H1061" s="39"/>
      <c r="I1061" s="39"/>
      <c r="J1061" s="39">
        <v>579</v>
      </c>
      <c r="K1061" s="39">
        <v>82</v>
      </c>
      <c r="L1061" s="41">
        <v>42057</v>
      </c>
      <c r="O1061" s="36">
        <v>42054</v>
      </c>
      <c r="P1061" s="39">
        <v>11726</v>
      </c>
      <c r="Q1061" s="39"/>
      <c r="R1061" s="39">
        <v>493</v>
      </c>
      <c r="S1061" s="39">
        <v>63</v>
      </c>
    </row>
    <row r="1062" spans="2:19" x14ac:dyDescent="0.15">
      <c r="B1062" s="36">
        <v>42059</v>
      </c>
      <c r="C1062" s="39">
        <v>11198</v>
      </c>
      <c r="D1062" s="39">
        <v>7611</v>
      </c>
      <c r="E1062" s="39"/>
      <c r="F1062" s="39"/>
      <c r="G1062" s="39"/>
      <c r="H1062" s="39"/>
      <c r="I1062" s="39"/>
      <c r="J1062" s="39">
        <v>563</v>
      </c>
      <c r="K1062" s="39">
        <v>80</v>
      </c>
      <c r="L1062" s="41">
        <v>42057</v>
      </c>
      <c r="O1062" s="36">
        <v>42055</v>
      </c>
      <c r="P1062" s="39">
        <v>11135</v>
      </c>
      <c r="Q1062" s="39"/>
      <c r="R1062" s="39">
        <v>521</v>
      </c>
      <c r="S1062" s="39">
        <v>59</v>
      </c>
    </row>
    <row r="1063" spans="2:19" x14ac:dyDescent="0.15">
      <c r="B1063" s="36">
        <v>42060</v>
      </c>
      <c r="C1063" s="39">
        <v>10683</v>
      </c>
      <c r="D1063" s="39">
        <v>6795</v>
      </c>
      <c r="E1063" s="39"/>
      <c r="F1063" s="39"/>
      <c r="G1063" s="39"/>
      <c r="H1063" s="39"/>
      <c r="I1063" s="39"/>
      <c r="J1063" s="39">
        <v>533</v>
      </c>
      <c r="K1063" s="39">
        <v>76</v>
      </c>
      <c r="L1063" s="41">
        <v>42057</v>
      </c>
      <c r="O1063" s="36">
        <v>42056</v>
      </c>
      <c r="P1063" s="39">
        <v>15241</v>
      </c>
      <c r="Q1063" s="39"/>
      <c r="R1063" s="39">
        <v>732</v>
      </c>
      <c r="S1063" s="39">
        <v>49</v>
      </c>
    </row>
    <row r="1064" spans="2:19" x14ac:dyDescent="0.15">
      <c r="B1064" s="36">
        <v>42061</v>
      </c>
      <c r="C1064" s="39">
        <v>11069</v>
      </c>
      <c r="D1064" s="39">
        <v>8545</v>
      </c>
      <c r="E1064" s="39"/>
      <c r="F1064" s="39"/>
      <c r="G1064" s="39"/>
      <c r="H1064" s="39"/>
      <c r="I1064" s="39"/>
      <c r="J1064" s="39">
        <v>621</v>
      </c>
      <c r="K1064" s="39">
        <v>88</v>
      </c>
      <c r="L1064" s="41">
        <v>42057</v>
      </c>
      <c r="O1064" s="36">
        <v>42057</v>
      </c>
      <c r="P1064" s="39">
        <v>10293</v>
      </c>
      <c r="Q1064" s="39"/>
      <c r="R1064" s="39">
        <v>455</v>
      </c>
      <c r="S1064" s="39">
        <v>60</v>
      </c>
    </row>
    <row r="1065" spans="2:19" x14ac:dyDescent="0.15">
      <c r="B1065" s="36">
        <v>42062</v>
      </c>
      <c r="C1065" s="39">
        <v>13304</v>
      </c>
      <c r="D1065" s="39">
        <v>10546</v>
      </c>
      <c r="E1065" s="39"/>
      <c r="F1065" s="39"/>
      <c r="G1065" s="39"/>
      <c r="H1065" s="39"/>
      <c r="I1065" s="39"/>
      <c r="J1065" s="39">
        <v>719</v>
      </c>
      <c r="K1065" s="39">
        <v>102</v>
      </c>
      <c r="L1065" s="41">
        <v>42057</v>
      </c>
      <c r="O1065" s="36">
        <v>42058</v>
      </c>
      <c r="P1065" s="39">
        <v>11190</v>
      </c>
      <c r="Q1065" s="39"/>
      <c r="R1065" s="39">
        <v>579</v>
      </c>
      <c r="S1065" s="39">
        <v>84</v>
      </c>
    </row>
    <row r="1066" spans="2:19" x14ac:dyDescent="0.15">
      <c r="B1066" s="36">
        <v>42063</v>
      </c>
      <c r="C1066" s="39">
        <v>14139</v>
      </c>
      <c r="D1066" s="39">
        <v>9943</v>
      </c>
      <c r="E1066" s="39"/>
      <c r="F1066" s="39"/>
      <c r="G1066" s="39"/>
      <c r="H1066" s="39"/>
      <c r="I1066" s="39"/>
      <c r="J1066" s="39">
        <v>664</v>
      </c>
      <c r="K1066" s="39">
        <v>94</v>
      </c>
      <c r="L1066" s="41">
        <v>42057</v>
      </c>
      <c r="O1066" s="36">
        <v>42059</v>
      </c>
      <c r="P1066" s="39">
        <v>11198</v>
      </c>
      <c r="Q1066" s="39"/>
      <c r="R1066" s="39">
        <v>563</v>
      </c>
      <c r="S1066" s="39">
        <v>73</v>
      </c>
    </row>
    <row r="1067" spans="2:19" x14ac:dyDescent="0.15">
      <c r="B1067" s="36">
        <v>42064</v>
      </c>
      <c r="C1067" s="39">
        <v>22088</v>
      </c>
      <c r="D1067" s="39">
        <v>15227</v>
      </c>
      <c r="E1067" s="39"/>
      <c r="F1067" s="39"/>
      <c r="G1067" s="39"/>
      <c r="H1067" s="39"/>
      <c r="I1067" s="39"/>
      <c r="J1067" s="39">
        <v>1036</v>
      </c>
      <c r="K1067" s="39">
        <v>148</v>
      </c>
      <c r="L1067" s="41">
        <v>42064</v>
      </c>
      <c r="O1067" s="36">
        <v>42060</v>
      </c>
      <c r="P1067" s="39">
        <v>10683</v>
      </c>
      <c r="Q1067" s="39"/>
      <c r="R1067" s="39">
        <v>533</v>
      </c>
      <c r="S1067" s="39">
        <v>74</v>
      </c>
    </row>
    <row r="1068" spans="2:19" x14ac:dyDescent="0.15">
      <c r="B1068" s="36">
        <v>42065</v>
      </c>
      <c r="C1068" s="39">
        <v>10245</v>
      </c>
      <c r="D1068" s="39">
        <v>7350</v>
      </c>
      <c r="E1068" s="39"/>
      <c r="F1068" s="39"/>
      <c r="G1068" s="39"/>
      <c r="H1068" s="39"/>
      <c r="I1068" s="39"/>
      <c r="J1068" s="39">
        <v>515</v>
      </c>
      <c r="K1068" s="39">
        <v>73</v>
      </c>
      <c r="L1068" s="41">
        <v>42064</v>
      </c>
      <c r="O1068" s="36">
        <v>42061</v>
      </c>
      <c r="P1068" s="39">
        <v>11069</v>
      </c>
      <c r="Q1068" s="39"/>
      <c r="R1068" s="39">
        <v>621</v>
      </c>
      <c r="S1068" s="39">
        <v>71</v>
      </c>
    </row>
    <row r="1069" spans="2:19" x14ac:dyDescent="0.15">
      <c r="B1069" s="36">
        <v>42066</v>
      </c>
      <c r="C1069" s="39">
        <v>10925</v>
      </c>
      <c r="D1069" s="39">
        <v>7913</v>
      </c>
      <c r="E1069" s="39"/>
      <c r="F1069" s="39"/>
      <c r="G1069" s="39"/>
      <c r="H1069" s="39"/>
      <c r="I1069" s="39"/>
      <c r="J1069" s="39">
        <v>564</v>
      </c>
      <c r="K1069" s="39">
        <v>80</v>
      </c>
      <c r="L1069" s="41">
        <v>42064</v>
      </c>
      <c r="O1069" s="36">
        <v>42062</v>
      </c>
      <c r="P1069" s="39">
        <v>13304</v>
      </c>
      <c r="Q1069" s="39"/>
      <c r="R1069" s="39">
        <v>719</v>
      </c>
      <c r="S1069" s="39">
        <v>84</v>
      </c>
    </row>
    <row r="1070" spans="2:19" x14ac:dyDescent="0.15">
      <c r="B1070" s="36">
        <v>42067</v>
      </c>
      <c r="C1070" s="39">
        <v>10200</v>
      </c>
      <c r="D1070" s="39">
        <v>5946</v>
      </c>
      <c r="E1070" s="39"/>
      <c r="F1070" s="39"/>
      <c r="G1070" s="39"/>
      <c r="H1070" s="39"/>
      <c r="I1070" s="39"/>
      <c r="J1070" s="39">
        <v>443</v>
      </c>
      <c r="K1070" s="39">
        <v>63</v>
      </c>
      <c r="L1070" s="41">
        <v>42064</v>
      </c>
      <c r="O1070" s="36">
        <v>42063</v>
      </c>
      <c r="P1070" s="39">
        <v>14139</v>
      </c>
      <c r="Q1070" s="39"/>
      <c r="R1070" s="39">
        <v>664</v>
      </c>
      <c r="S1070" s="39">
        <v>47</v>
      </c>
    </row>
    <row r="1071" spans="2:19" x14ac:dyDescent="0.15">
      <c r="B1071" s="36">
        <v>42068</v>
      </c>
      <c r="C1071" s="39">
        <v>11133</v>
      </c>
      <c r="D1071" s="39">
        <v>4293</v>
      </c>
      <c r="E1071" s="39"/>
      <c r="F1071" s="39"/>
      <c r="G1071" s="39"/>
      <c r="H1071" s="39"/>
      <c r="I1071" s="39"/>
      <c r="J1071" s="39">
        <v>416</v>
      </c>
      <c r="K1071" s="39">
        <v>59</v>
      </c>
      <c r="L1071" s="41">
        <v>42064</v>
      </c>
      <c r="O1071" s="36">
        <v>42064</v>
      </c>
      <c r="P1071" s="39">
        <v>22088</v>
      </c>
      <c r="Q1071" s="39"/>
      <c r="R1071" s="39">
        <v>1036</v>
      </c>
      <c r="S1071" s="39">
        <v>83</v>
      </c>
    </row>
    <row r="1072" spans="2:19" x14ac:dyDescent="0.15">
      <c r="B1072" s="36">
        <v>42069</v>
      </c>
      <c r="C1072" s="39">
        <v>10196</v>
      </c>
      <c r="D1072" s="39">
        <v>2124</v>
      </c>
      <c r="E1072" s="39"/>
      <c r="F1072" s="39"/>
      <c r="G1072" s="39"/>
      <c r="H1072" s="39"/>
      <c r="I1072" s="39"/>
      <c r="J1072" s="39">
        <v>344</v>
      </c>
      <c r="K1072" s="39">
        <v>49</v>
      </c>
      <c r="L1072" s="41">
        <v>42064</v>
      </c>
      <c r="O1072" s="36">
        <v>42065</v>
      </c>
      <c r="P1072" s="39">
        <v>10245</v>
      </c>
      <c r="Q1072" s="39"/>
      <c r="R1072" s="39">
        <v>515</v>
      </c>
      <c r="S1072" s="39">
        <v>51</v>
      </c>
    </row>
    <row r="1073" spans="2:19" x14ac:dyDescent="0.15">
      <c r="B1073" s="36">
        <v>42070</v>
      </c>
      <c r="C1073" s="39">
        <v>11531</v>
      </c>
      <c r="D1073" s="39">
        <v>3113</v>
      </c>
      <c r="E1073" s="39"/>
      <c r="F1073" s="39"/>
      <c r="G1073" s="39"/>
      <c r="H1073" s="39"/>
      <c r="I1073" s="39"/>
      <c r="J1073" s="39">
        <v>424</v>
      </c>
      <c r="K1073" s="39">
        <v>60</v>
      </c>
      <c r="L1073" s="41">
        <v>42064</v>
      </c>
      <c r="O1073" s="36">
        <v>42066</v>
      </c>
      <c r="P1073" s="39">
        <v>10925</v>
      </c>
      <c r="Q1073" s="39"/>
      <c r="R1073" s="39">
        <v>564</v>
      </c>
      <c r="S1073" s="39">
        <v>63</v>
      </c>
    </row>
    <row r="1074" spans="2:19" x14ac:dyDescent="0.15">
      <c r="B1074" s="36">
        <v>42071</v>
      </c>
      <c r="C1074" s="39">
        <v>12661</v>
      </c>
      <c r="D1074" s="39">
        <v>9891</v>
      </c>
      <c r="E1074" s="39"/>
      <c r="F1074" s="39"/>
      <c r="G1074" s="39"/>
      <c r="H1074" s="39"/>
      <c r="I1074" s="39"/>
      <c r="J1074" s="39">
        <v>590</v>
      </c>
      <c r="K1074" s="39">
        <v>84</v>
      </c>
      <c r="L1074" s="41">
        <v>42071</v>
      </c>
      <c r="O1074" s="36">
        <v>42067</v>
      </c>
      <c r="P1074" s="39">
        <v>10200</v>
      </c>
      <c r="Q1074" s="39"/>
      <c r="R1074" s="39">
        <v>443</v>
      </c>
      <c r="S1074" s="39">
        <v>78</v>
      </c>
    </row>
    <row r="1075" spans="2:19" x14ac:dyDescent="0.15">
      <c r="B1075" s="36">
        <v>42072</v>
      </c>
      <c r="C1075" s="39">
        <v>10502</v>
      </c>
      <c r="D1075" s="39">
        <v>6572</v>
      </c>
      <c r="E1075" s="39"/>
      <c r="F1075" s="39"/>
      <c r="G1075" s="39"/>
      <c r="H1075" s="39"/>
      <c r="I1075" s="39"/>
      <c r="J1075" s="39">
        <v>515</v>
      </c>
      <c r="K1075" s="39">
        <v>73</v>
      </c>
      <c r="L1075" s="41">
        <v>42071</v>
      </c>
      <c r="O1075" s="36">
        <v>42068</v>
      </c>
      <c r="P1075" s="39">
        <v>11133</v>
      </c>
      <c r="Q1075" s="39"/>
      <c r="R1075" s="39">
        <v>416</v>
      </c>
      <c r="S1075" s="39">
        <v>84</v>
      </c>
    </row>
    <row r="1076" spans="2:19" x14ac:dyDescent="0.15">
      <c r="B1076" s="36">
        <v>42073</v>
      </c>
      <c r="C1076" s="39">
        <v>10652</v>
      </c>
      <c r="D1076" s="39">
        <v>5805</v>
      </c>
      <c r="E1076" s="39"/>
      <c r="F1076" s="39"/>
      <c r="G1076" s="39"/>
      <c r="H1076" s="39"/>
      <c r="I1076" s="39"/>
      <c r="J1076" s="39">
        <v>524</v>
      </c>
      <c r="K1076" s="39">
        <v>74</v>
      </c>
      <c r="L1076" s="41">
        <v>42071</v>
      </c>
      <c r="O1076" s="36">
        <v>42069</v>
      </c>
      <c r="P1076" s="39">
        <v>10196</v>
      </c>
      <c r="Q1076" s="39"/>
      <c r="R1076" s="39">
        <v>344</v>
      </c>
      <c r="S1076" s="39">
        <v>99</v>
      </c>
    </row>
    <row r="1077" spans="2:19" x14ac:dyDescent="0.15">
      <c r="B1077" s="36">
        <v>42074</v>
      </c>
      <c r="C1077" s="39">
        <v>10362</v>
      </c>
      <c r="D1077" s="39">
        <v>7034</v>
      </c>
      <c r="E1077" s="39"/>
      <c r="F1077" s="39"/>
      <c r="G1077" s="39"/>
      <c r="H1077" s="39"/>
      <c r="I1077" s="39"/>
      <c r="J1077" s="39">
        <v>500</v>
      </c>
      <c r="K1077" s="39">
        <v>71</v>
      </c>
      <c r="L1077" s="41">
        <v>42071</v>
      </c>
      <c r="O1077" s="36">
        <v>42070</v>
      </c>
      <c r="P1077" s="39">
        <v>11531</v>
      </c>
      <c r="Q1077" s="39"/>
      <c r="R1077" s="39">
        <v>424</v>
      </c>
      <c r="S1077" s="39">
        <v>83</v>
      </c>
    </row>
    <row r="1078" spans="2:19" x14ac:dyDescent="0.15">
      <c r="B1078" s="36">
        <v>42075</v>
      </c>
      <c r="C1078" s="39">
        <v>10623</v>
      </c>
      <c r="D1078" s="39">
        <v>7281</v>
      </c>
      <c r="E1078" s="39"/>
      <c r="F1078" s="39"/>
      <c r="G1078" s="39"/>
      <c r="H1078" s="39"/>
      <c r="I1078" s="39"/>
      <c r="J1078" s="39">
        <v>590</v>
      </c>
      <c r="K1078" s="39">
        <v>84</v>
      </c>
      <c r="L1078" s="41">
        <v>42071</v>
      </c>
      <c r="O1078" s="36">
        <v>42071</v>
      </c>
      <c r="P1078" s="39">
        <v>12661</v>
      </c>
      <c r="Q1078" s="39"/>
      <c r="R1078" s="39">
        <v>590</v>
      </c>
      <c r="S1078" s="39">
        <v>81</v>
      </c>
    </row>
    <row r="1079" spans="2:19" x14ac:dyDescent="0.15">
      <c r="B1079" s="36">
        <v>42076</v>
      </c>
      <c r="C1079" s="39">
        <v>7274</v>
      </c>
      <c r="D1079" s="39">
        <v>4725</v>
      </c>
      <c r="E1079" s="39"/>
      <c r="F1079" s="39"/>
      <c r="G1079" s="39"/>
      <c r="H1079" s="39"/>
      <c r="I1079" s="39"/>
      <c r="J1079" s="39">
        <v>331</v>
      </c>
      <c r="K1079" s="39">
        <v>47</v>
      </c>
      <c r="L1079" s="41">
        <v>42071</v>
      </c>
      <c r="O1079" s="36">
        <v>42072</v>
      </c>
      <c r="P1079" s="39">
        <v>10502</v>
      </c>
      <c r="Q1079" s="39"/>
      <c r="R1079" s="39">
        <v>515</v>
      </c>
      <c r="S1079" s="39">
        <v>77</v>
      </c>
    </row>
    <row r="1080" spans="2:19" x14ac:dyDescent="0.15">
      <c r="B1080" s="36">
        <v>42077</v>
      </c>
      <c r="C1080" s="39">
        <v>10322</v>
      </c>
      <c r="D1080" s="39">
        <v>7039</v>
      </c>
      <c r="E1080" s="39"/>
      <c r="F1080" s="39"/>
      <c r="G1080" s="39"/>
      <c r="H1080" s="39"/>
      <c r="I1080" s="39"/>
      <c r="J1080" s="39">
        <v>517</v>
      </c>
      <c r="K1080" s="39">
        <v>83</v>
      </c>
      <c r="L1080" s="41">
        <v>42071</v>
      </c>
      <c r="O1080" s="36">
        <v>42073</v>
      </c>
      <c r="P1080" s="39">
        <v>10652</v>
      </c>
      <c r="Q1080" s="39"/>
      <c r="R1080" s="39">
        <v>524</v>
      </c>
      <c r="S1080" s="39">
        <v>77</v>
      </c>
    </row>
    <row r="1081" spans="2:19" x14ac:dyDescent="0.15">
      <c r="B1081" s="36">
        <v>42078</v>
      </c>
      <c r="C1081" s="39">
        <v>10205</v>
      </c>
      <c r="D1081" s="39">
        <v>4635</v>
      </c>
      <c r="E1081" s="39"/>
      <c r="F1081" s="39"/>
      <c r="G1081" s="39"/>
      <c r="H1081" s="39"/>
      <c r="I1081" s="39"/>
      <c r="J1081" s="39">
        <v>427</v>
      </c>
      <c r="K1081" s="39">
        <v>51</v>
      </c>
      <c r="L1081" s="41">
        <v>42078</v>
      </c>
      <c r="O1081" s="36">
        <v>42074</v>
      </c>
      <c r="P1081" s="39">
        <v>10362</v>
      </c>
      <c r="Q1081" s="39"/>
      <c r="R1081" s="39">
        <v>500</v>
      </c>
      <c r="S1081" s="39">
        <v>75</v>
      </c>
    </row>
    <row r="1082" spans="2:19" x14ac:dyDescent="0.15">
      <c r="B1082" s="36">
        <v>42079</v>
      </c>
      <c r="C1082" s="39">
        <v>10804</v>
      </c>
      <c r="D1082" s="39">
        <v>3544</v>
      </c>
      <c r="E1082" s="39"/>
      <c r="F1082" s="39"/>
      <c r="G1082" s="39"/>
      <c r="H1082" s="39"/>
      <c r="I1082" s="39"/>
      <c r="J1082" s="39">
        <v>442</v>
      </c>
      <c r="K1082" s="39">
        <v>63</v>
      </c>
      <c r="L1082" s="41">
        <v>42078</v>
      </c>
      <c r="O1082" s="36">
        <v>42075</v>
      </c>
      <c r="P1082" s="39">
        <v>10623</v>
      </c>
      <c r="Q1082" s="39"/>
      <c r="R1082" s="39">
        <v>590</v>
      </c>
      <c r="S1082" s="39">
        <v>76</v>
      </c>
    </row>
    <row r="1083" spans="2:19" x14ac:dyDescent="0.15">
      <c r="B1083" s="36">
        <v>42080</v>
      </c>
      <c r="C1083" s="39">
        <v>11523</v>
      </c>
      <c r="D1083" s="39">
        <v>5820</v>
      </c>
      <c r="E1083" s="39"/>
      <c r="F1083" s="39"/>
      <c r="G1083" s="39"/>
      <c r="H1083" s="39"/>
      <c r="I1083" s="39"/>
      <c r="J1083" s="39">
        <v>547</v>
      </c>
      <c r="K1083" s="39">
        <v>78</v>
      </c>
      <c r="L1083" s="41">
        <v>42078</v>
      </c>
      <c r="O1083" s="36">
        <v>42076</v>
      </c>
      <c r="P1083" s="39">
        <v>7274</v>
      </c>
      <c r="Q1083" s="39"/>
      <c r="R1083" s="39">
        <v>331</v>
      </c>
      <c r="S1083" s="39">
        <v>77</v>
      </c>
    </row>
    <row r="1084" spans="2:19" x14ac:dyDescent="0.15">
      <c r="B1084" s="36">
        <v>42081</v>
      </c>
      <c r="C1084" s="39">
        <v>12343</v>
      </c>
      <c r="D1084" s="39">
        <v>7174</v>
      </c>
      <c r="E1084" s="39"/>
      <c r="F1084" s="39"/>
      <c r="G1084" s="39"/>
      <c r="H1084" s="39"/>
      <c r="I1084" s="39"/>
      <c r="J1084" s="39">
        <v>588</v>
      </c>
      <c r="K1084" s="39">
        <v>84</v>
      </c>
      <c r="L1084" s="41">
        <v>42078</v>
      </c>
      <c r="O1084" s="36">
        <v>42077</v>
      </c>
      <c r="P1084" s="39">
        <v>10322</v>
      </c>
      <c r="Q1084" s="39"/>
      <c r="R1084" s="39">
        <v>517</v>
      </c>
      <c r="S1084" s="39">
        <v>82</v>
      </c>
    </row>
    <row r="1085" spans="2:19" x14ac:dyDescent="0.15">
      <c r="B1085" s="36">
        <v>42082</v>
      </c>
      <c r="C1085" s="39">
        <v>13492</v>
      </c>
      <c r="D1085" s="39">
        <v>7080</v>
      </c>
      <c r="E1085" s="39"/>
      <c r="F1085" s="39"/>
      <c r="G1085" s="39"/>
      <c r="H1085" s="39"/>
      <c r="I1085" s="39"/>
      <c r="J1085" s="39">
        <v>698</v>
      </c>
      <c r="K1085" s="39">
        <v>99</v>
      </c>
      <c r="L1085" s="41">
        <v>42078</v>
      </c>
      <c r="O1085" s="36">
        <v>42078</v>
      </c>
      <c r="P1085" s="39">
        <v>10205</v>
      </c>
      <c r="Q1085" s="39"/>
      <c r="R1085" s="39">
        <v>427</v>
      </c>
      <c r="S1085" s="39">
        <v>136</v>
      </c>
    </row>
    <row r="1086" spans="2:19" x14ac:dyDescent="0.15">
      <c r="B1086" s="36">
        <v>42083</v>
      </c>
      <c r="C1086" s="39">
        <v>12095</v>
      </c>
      <c r="D1086" s="39">
        <v>8145</v>
      </c>
      <c r="E1086" s="39"/>
      <c r="F1086" s="39"/>
      <c r="G1086" s="39"/>
      <c r="H1086" s="39"/>
      <c r="I1086" s="39"/>
      <c r="J1086" s="39">
        <v>585</v>
      </c>
      <c r="K1086" s="39">
        <v>83</v>
      </c>
      <c r="L1086" s="41">
        <v>42078</v>
      </c>
      <c r="O1086" s="36">
        <v>42079</v>
      </c>
      <c r="P1086" s="39">
        <v>10804</v>
      </c>
      <c r="Q1086" s="39"/>
      <c r="R1086" s="39">
        <v>442</v>
      </c>
      <c r="S1086" s="39">
        <v>94</v>
      </c>
    </row>
    <row r="1087" spans="2:19" x14ac:dyDescent="0.15">
      <c r="B1087" s="36">
        <v>42084</v>
      </c>
      <c r="C1087" s="39">
        <v>11347</v>
      </c>
      <c r="D1087" s="39">
        <v>7546</v>
      </c>
      <c r="E1087" s="39"/>
      <c r="F1087" s="39"/>
      <c r="G1087" s="39"/>
      <c r="H1087" s="39"/>
      <c r="I1087" s="39"/>
      <c r="J1087" s="39">
        <v>569</v>
      </c>
      <c r="K1087" s="39">
        <v>81</v>
      </c>
      <c r="L1087" s="41">
        <v>42078</v>
      </c>
      <c r="O1087" s="36">
        <v>42080</v>
      </c>
      <c r="P1087" s="39">
        <v>11523</v>
      </c>
      <c r="Q1087" s="39"/>
      <c r="R1087" s="39">
        <v>547</v>
      </c>
      <c r="S1087" s="39">
        <v>81</v>
      </c>
    </row>
    <row r="1088" spans="2:19" x14ac:dyDescent="0.15">
      <c r="B1088" s="36">
        <v>42085</v>
      </c>
      <c r="C1088" s="39">
        <v>11607</v>
      </c>
      <c r="D1088" s="39">
        <v>7309</v>
      </c>
      <c r="E1088" s="39"/>
      <c r="F1088" s="39"/>
      <c r="G1088" s="39"/>
      <c r="H1088" s="39"/>
      <c r="I1088" s="39"/>
      <c r="J1088" s="39">
        <v>541</v>
      </c>
      <c r="K1088" s="39">
        <v>77</v>
      </c>
      <c r="L1088" s="41">
        <v>42085</v>
      </c>
      <c r="O1088" s="36">
        <v>42081</v>
      </c>
      <c r="P1088" s="39">
        <v>12343</v>
      </c>
      <c r="Q1088" s="39"/>
      <c r="R1088" s="39">
        <v>588</v>
      </c>
      <c r="S1088" s="39">
        <v>84</v>
      </c>
    </row>
    <row r="1089" spans="2:19" x14ac:dyDescent="0.15">
      <c r="B1089" s="36">
        <v>42086</v>
      </c>
      <c r="C1089" s="39">
        <v>10147</v>
      </c>
      <c r="D1089" s="39">
        <v>5724</v>
      </c>
      <c r="E1089" s="39"/>
      <c r="F1089" s="39"/>
      <c r="G1089" s="39"/>
      <c r="H1089" s="39"/>
      <c r="I1089" s="39"/>
      <c r="J1089" s="39">
        <v>545</v>
      </c>
      <c r="K1089" s="39">
        <v>77</v>
      </c>
      <c r="L1089" s="41">
        <v>42085</v>
      </c>
      <c r="O1089" s="36">
        <v>42082</v>
      </c>
      <c r="P1089" s="39">
        <v>13492</v>
      </c>
      <c r="Q1089" s="39"/>
      <c r="R1089" s="39">
        <v>698</v>
      </c>
      <c r="S1089" s="39">
        <v>78</v>
      </c>
    </row>
    <row r="1090" spans="2:19" x14ac:dyDescent="0.15">
      <c r="B1090" s="36">
        <v>42087</v>
      </c>
      <c r="C1090" s="39">
        <v>9606</v>
      </c>
      <c r="D1090" s="39">
        <v>5076</v>
      </c>
      <c r="E1090" s="39"/>
      <c r="F1090" s="39"/>
      <c r="G1090" s="39"/>
      <c r="H1090" s="39"/>
      <c r="I1090" s="39"/>
      <c r="J1090" s="39">
        <v>527</v>
      </c>
      <c r="K1090" s="39">
        <v>75</v>
      </c>
      <c r="L1090" s="41">
        <v>42085</v>
      </c>
      <c r="O1090" s="36">
        <v>42083</v>
      </c>
      <c r="P1090" s="39">
        <v>12095</v>
      </c>
      <c r="Q1090" s="39"/>
      <c r="R1090" s="39">
        <v>585</v>
      </c>
      <c r="S1090" s="39">
        <v>75</v>
      </c>
    </row>
    <row r="1091" spans="2:19" x14ac:dyDescent="0.15">
      <c r="B1091" s="36">
        <v>42088</v>
      </c>
      <c r="C1091" s="39">
        <v>11177</v>
      </c>
      <c r="D1091" s="39">
        <v>5661</v>
      </c>
      <c r="E1091" s="39"/>
      <c r="F1091" s="39"/>
      <c r="G1091" s="39"/>
      <c r="H1091" s="39"/>
      <c r="I1091" s="39"/>
      <c r="J1091" s="39">
        <v>535</v>
      </c>
      <c r="K1091" s="39">
        <v>76</v>
      </c>
      <c r="L1091" s="41">
        <v>42085</v>
      </c>
      <c r="O1091" s="36">
        <v>42084</v>
      </c>
      <c r="P1091" s="39">
        <v>11347</v>
      </c>
      <c r="Q1091" s="39"/>
      <c r="R1091" s="39">
        <v>569</v>
      </c>
      <c r="S1091" s="39">
        <v>74</v>
      </c>
    </row>
    <row r="1092" spans="2:19" x14ac:dyDescent="0.15">
      <c r="B1092" s="36">
        <v>42089</v>
      </c>
      <c r="C1092" s="39">
        <v>12830</v>
      </c>
      <c r="D1092" s="39">
        <v>6029</v>
      </c>
      <c r="E1092" s="39"/>
      <c r="F1092" s="39"/>
      <c r="G1092" s="39"/>
      <c r="H1092" s="39"/>
      <c r="I1092" s="39"/>
      <c r="J1092" s="39">
        <v>543</v>
      </c>
      <c r="K1092" s="39">
        <v>77</v>
      </c>
      <c r="L1092" s="41">
        <v>42085</v>
      </c>
      <c r="O1092" s="36">
        <v>42085</v>
      </c>
      <c r="P1092" s="39">
        <v>11607</v>
      </c>
      <c r="Q1092" s="39"/>
      <c r="R1092" s="39">
        <v>541</v>
      </c>
      <c r="S1092" s="39">
        <v>172</v>
      </c>
    </row>
    <row r="1093" spans="2:19" x14ac:dyDescent="0.15">
      <c r="B1093" s="36">
        <v>42090</v>
      </c>
      <c r="C1093" s="39">
        <v>11762</v>
      </c>
      <c r="D1093" s="39">
        <v>7703</v>
      </c>
      <c r="E1093" s="39"/>
      <c r="F1093" s="39"/>
      <c r="G1093" s="39"/>
      <c r="H1093" s="39"/>
      <c r="I1093" s="39"/>
      <c r="J1093" s="39">
        <v>576</v>
      </c>
      <c r="K1093" s="39">
        <v>82</v>
      </c>
      <c r="L1093" s="41">
        <v>42085</v>
      </c>
      <c r="O1093" s="36">
        <v>42086</v>
      </c>
      <c r="P1093" s="39">
        <v>10147</v>
      </c>
      <c r="Q1093" s="39"/>
      <c r="R1093" s="39">
        <v>545</v>
      </c>
      <c r="S1093" s="39">
        <v>101</v>
      </c>
    </row>
    <row r="1094" spans="2:19" x14ac:dyDescent="0.15">
      <c r="B1094" s="36">
        <v>42091</v>
      </c>
      <c r="C1094" s="39">
        <v>21397</v>
      </c>
      <c r="D1094" s="39">
        <v>13200</v>
      </c>
      <c r="E1094" s="39"/>
      <c r="F1094" s="39"/>
      <c r="G1094" s="39"/>
      <c r="H1094" s="39"/>
      <c r="I1094" s="39"/>
      <c r="J1094" s="39">
        <v>957</v>
      </c>
      <c r="K1094" s="39">
        <v>136</v>
      </c>
      <c r="L1094" s="41">
        <v>42085</v>
      </c>
      <c r="O1094" s="36">
        <v>42087</v>
      </c>
      <c r="P1094" s="39">
        <v>9606</v>
      </c>
      <c r="Q1094" s="39"/>
      <c r="R1094" s="39">
        <v>527</v>
      </c>
      <c r="S1094" s="39">
        <v>78</v>
      </c>
    </row>
    <row r="1095" spans="2:19" x14ac:dyDescent="0.15">
      <c r="B1095" s="36">
        <v>42092</v>
      </c>
      <c r="C1095" s="39">
        <v>14433</v>
      </c>
      <c r="D1095" s="39">
        <v>11068</v>
      </c>
      <c r="E1095" s="39"/>
      <c r="F1095" s="39"/>
      <c r="G1095" s="39"/>
      <c r="H1095" s="39"/>
      <c r="I1095" s="39"/>
      <c r="J1095" s="39">
        <v>659</v>
      </c>
      <c r="K1095" s="39">
        <v>94</v>
      </c>
      <c r="L1095" s="41">
        <v>42092</v>
      </c>
      <c r="O1095" s="36">
        <v>42088</v>
      </c>
      <c r="P1095" s="39">
        <v>11177</v>
      </c>
      <c r="Q1095" s="39"/>
      <c r="R1095" s="39">
        <v>535</v>
      </c>
      <c r="S1095" s="39">
        <v>79</v>
      </c>
    </row>
    <row r="1096" spans="2:19" x14ac:dyDescent="0.15">
      <c r="B1096" s="36">
        <v>42093</v>
      </c>
      <c r="C1096" s="39">
        <v>11118</v>
      </c>
      <c r="D1096" s="39">
        <v>6759</v>
      </c>
      <c r="E1096" s="39"/>
      <c r="F1096" s="39"/>
      <c r="G1096" s="39"/>
      <c r="H1096" s="39"/>
      <c r="I1096" s="39"/>
      <c r="J1096" s="39">
        <v>571</v>
      </c>
      <c r="K1096" s="39">
        <v>81</v>
      </c>
      <c r="L1096" s="41">
        <v>42092</v>
      </c>
      <c r="O1096" s="36">
        <v>42089</v>
      </c>
      <c r="P1096" s="39">
        <v>12830</v>
      </c>
      <c r="Q1096" s="39"/>
      <c r="R1096" s="39">
        <v>543</v>
      </c>
      <c r="S1096" s="39">
        <v>77</v>
      </c>
    </row>
    <row r="1097" spans="2:19" x14ac:dyDescent="0.15">
      <c r="B1097" s="36">
        <v>42094</v>
      </c>
      <c r="C1097" s="39">
        <v>11432</v>
      </c>
      <c r="D1097" s="39">
        <v>6788</v>
      </c>
      <c r="E1097" s="39"/>
      <c r="F1097" s="39"/>
      <c r="G1097" s="39"/>
      <c r="H1097" s="39"/>
      <c r="I1097" s="39"/>
      <c r="J1097" s="39">
        <v>589</v>
      </c>
      <c r="K1097" s="39">
        <v>84</v>
      </c>
      <c r="L1097" s="41">
        <v>42092</v>
      </c>
      <c r="O1097" s="36">
        <v>42090</v>
      </c>
      <c r="P1097" s="39">
        <v>11762</v>
      </c>
      <c r="Q1097" s="39"/>
      <c r="R1097" s="39">
        <v>576</v>
      </c>
      <c r="S1097" s="39">
        <v>73</v>
      </c>
    </row>
    <row r="1098" spans="2:19" x14ac:dyDescent="0.15">
      <c r="B1098" s="36">
        <v>42095</v>
      </c>
      <c r="C1098" s="39">
        <v>10272</v>
      </c>
      <c r="D1098" s="39">
        <v>6939</v>
      </c>
      <c r="E1098" s="39"/>
      <c r="F1098" s="39"/>
      <c r="G1098" s="39"/>
      <c r="H1098" s="39"/>
      <c r="I1098" s="39"/>
      <c r="J1098" s="39">
        <v>547</v>
      </c>
      <c r="K1098" s="39">
        <v>78</v>
      </c>
      <c r="L1098" s="41">
        <v>42092</v>
      </c>
      <c r="O1098" s="36">
        <v>42091</v>
      </c>
      <c r="P1098" s="39">
        <v>21397</v>
      </c>
      <c r="Q1098" s="39"/>
      <c r="R1098" s="39">
        <v>957</v>
      </c>
      <c r="S1098" s="39">
        <v>63</v>
      </c>
    </row>
    <row r="1099" spans="2:19" x14ac:dyDescent="0.15">
      <c r="B1099" s="36">
        <v>42096</v>
      </c>
      <c r="C1099" s="39">
        <v>11476</v>
      </c>
      <c r="D1099" s="39">
        <v>5485</v>
      </c>
      <c r="E1099" s="39"/>
      <c r="F1099" s="39"/>
      <c r="G1099" s="39"/>
      <c r="H1099" s="39"/>
      <c r="I1099" s="39"/>
      <c r="J1099" s="39">
        <v>529</v>
      </c>
      <c r="K1099" s="39">
        <v>75</v>
      </c>
      <c r="L1099" s="41">
        <v>42092</v>
      </c>
      <c r="O1099" s="36">
        <v>42092</v>
      </c>
      <c r="P1099" s="39">
        <v>14433</v>
      </c>
      <c r="Q1099" s="39"/>
      <c r="R1099" s="39">
        <v>659</v>
      </c>
      <c r="S1099" s="39">
        <v>75</v>
      </c>
    </row>
    <row r="1100" spans="2:19" x14ac:dyDescent="0.15">
      <c r="B1100" s="36">
        <v>42097</v>
      </c>
      <c r="C1100" s="39">
        <v>10730</v>
      </c>
      <c r="D1100" s="39">
        <v>7460</v>
      </c>
      <c r="E1100" s="39"/>
      <c r="F1100" s="39"/>
      <c r="G1100" s="39"/>
      <c r="H1100" s="39"/>
      <c r="I1100" s="39"/>
      <c r="J1100" s="39">
        <v>522</v>
      </c>
      <c r="K1100" s="39">
        <v>74</v>
      </c>
      <c r="L1100" s="41">
        <v>42092</v>
      </c>
      <c r="O1100" s="36">
        <v>42093</v>
      </c>
      <c r="P1100" s="39">
        <v>11118</v>
      </c>
      <c r="Q1100" s="39"/>
      <c r="R1100" s="39">
        <v>571</v>
      </c>
      <c r="S1100" s="39">
        <v>60</v>
      </c>
    </row>
    <row r="1101" spans="2:19" x14ac:dyDescent="0.15">
      <c r="B1101" s="36">
        <v>42098</v>
      </c>
      <c r="C1101" s="39">
        <v>26443</v>
      </c>
      <c r="D1101" s="39">
        <v>19895</v>
      </c>
      <c r="E1101" s="39"/>
      <c r="F1101" s="39"/>
      <c r="G1101" s="39"/>
      <c r="H1101" s="39"/>
      <c r="I1101" s="39"/>
      <c r="J1101" s="39">
        <v>1204</v>
      </c>
      <c r="K1101" s="39">
        <v>172</v>
      </c>
      <c r="L1101" s="41">
        <v>42092</v>
      </c>
      <c r="O1101" s="36">
        <v>42094</v>
      </c>
      <c r="P1101" s="39">
        <v>11432</v>
      </c>
      <c r="Q1101" s="39"/>
      <c r="R1101" s="39">
        <v>589</v>
      </c>
      <c r="S1101" s="39">
        <v>79</v>
      </c>
    </row>
    <row r="1102" spans="2:19" x14ac:dyDescent="0.15">
      <c r="B1102" s="36">
        <v>42099</v>
      </c>
      <c r="C1102" s="39">
        <v>15216</v>
      </c>
      <c r="D1102" s="39">
        <v>12479</v>
      </c>
      <c r="E1102" s="39"/>
      <c r="F1102" s="39"/>
      <c r="G1102" s="39"/>
      <c r="H1102" s="39"/>
      <c r="I1102" s="39"/>
      <c r="J1102" s="39">
        <v>712</v>
      </c>
      <c r="K1102" s="39">
        <v>101</v>
      </c>
      <c r="L1102" s="41">
        <v>42099</v>
      </c>
      <c r="O1102" s="36">
        <v>42095</v>
      </c>
      <c r="P1102" s="39">
        <v>10272</v>
      </c>
      <c r="Q1102" s="39"/>
      <c r="R1102" s="39">
        <v>547</v>
      </c>
      <c r="S1102" s="39">
        <v>80</v>
      </c>
    </row>
    <row r="1103" spans="2:19" x14ac:dyDescent="0.15">
      <c r="B1103" s="36">
        <v>42100</v>
      </c>
      <c r="C1103" s="39">
        <v>10754</v>
      </c>
      <c r="D1103" s="39">
        <v>6966</v>
      </c>
      <c r="E1103" s="39"/>
      <c r="F1103" s="39"/>
      <c r="G1103" s="39"/>
      <c r="H1103" s="39"/>
      <c r="I1103" s="39"/>
      <c r="J1103" s="39">
        <v>548</v>
      </c>
      <c r="K1103" s="39">
        <v>78</v>
      </c>
      <c r="L1103" s="41">
        <v>42099</v>
      </c>
      <c r="O1103" s="36">
        <v>42096</v>
      </c>
      <c r="P1103" s="39">
        <v>11476</v>
      </c>
      <c r="Q1103" s="39"/>
      <c r="R1103" s="39">
        <v>529</v>
      </c>
      <c r="S1103" s="39">
        <v>104</v>
      </c>
    </row>
    <row r="1104" spans="2:19" x14ac:dyDescent="0.15">
      <c r="B1104" s="36">
        <v>42101</v>
      </c>
      <c r="C1104" s="39">
        <v>10282</v>
      </c>
      <c r="D1104" s="39">
        <v>5226</v>
      </c>
      <c r="E1104" s="39"/>
      <c r="F1104" s="39"/>
      <c r="G1104" s="39"/>
      <c r="H1104" s="39"/>
      <c r="I1104" s="39"/>
      <c r="J1104" s="39">
        <v>555</v>
      </c>
      <c r="K1104" s="39">
        <v>79</v>
      </c>
      <c r="L1104" s="41">
        <v>42099</v>
      </c>
      <c r="O1104" s="36">
        <v>42097</v>
      </c>
      <c r="P1104" s="39">
        <v>10730</v>
      </c>
      <c r="Q1104" s="39"/>
      <c r="R1104" s="39">
        <v>522</v>
      </c>
      <c r="S1104" s="39">
        <v>101</v>
      </c>
    </row>
    <row r="1105" spans="2:19" x14ac:dyDescent="0.15">
      <c r="B1105" s="36">
        <v>42102</v>
      </c>
      <c r="C1105" s="39">
        <v>13049</v>
      </c>
      <c r="D1105" s="39">
        <v>5603</v>
      </c>
      <c r="E1105" s="39"/>
      <c r="F1105" s="39"/>
      <c r="G1105" s="39"/>
      <c r="H1105" s="39"/>
      <c r="I1105" s="39"/>
      <c r="J1105" s="39">
        <v>540</v>
      </c>
      <c r="K1105" s="39">
        <v>77</v>
      </c>
      <c r="L1105" s="41">
        <v>42099</v>
      </c>
      <c r="O1105" s="36">
        <v>42098</v>
      </c>
      <c r="P1105" s="39">
        <v>26443</v>
      </c>
      <c r="Q1105" s="39"/>
      <c r="R1105" s="39">
        <v>1204</v>
      </c>
      <c r="S1105" s="39">
        <v>88</v>
      </c>
    </row>
    <row r="1106" spans="2:19" x14ac:dyDescent="0.15">
      <c r="B1106" s="36">
        <v>42103</v>
      </c>
      <c r="C1106" s="39">
        <v>10761</v>
      </c>
      <c r="D1106" s="39">
        <v>6046</v>
      </c>
      <c r="E1106" s="39"/>
      <c r="F1106" s="39"/>
      <c r="G1106" s="39"/>
      <c r="H1106" s="39"/>
      <c r="I1106" s="39"/>
      <c r="J1106" s="39">
        <v>517</v>
      </c>
      <c r="K1106" s="39">
        <v>73</v>
      </c>
      <c r="L1106" s="41">
        <v>42099</v>
      </c>
      <c r="O1106" s="36">
        <v>42099</v>
      </c>
      <c r="P1106" s="39">
        <v>15216</v>
      </c>
      <c r="Q1106" s="39"/>
      <c r="R1106" s="39">
        <v>712</v>
      </c>
      <c r="S1106" s="39">
        <v>67</v>
      </c>
    </row>
    <row r="1107" spans="2:19" x14ac:dyDescent="0.15">
      <c r="B1107" s="36">
        <v>42104</v>
      </c>
      <c r="C1107" s="39">
        <v>10288</v>
      </c>
      <c r="D1107" s="39">
        <v>5361</v>
      </c>
      <c r="E1107" s="39"/>
      <c r="F1107" s="39"/>
      <c r="G1107" s="39"/>
      <c r="H1107" s="39"/>
      <c r="I1107" s="39"/>
      <c r="J1107" s="39">
        <v>445</v>
      </c>
      <c r="K1107" s="39">
        <v>63</v>
      </c>
      <c r="L1107" s="41">
        <v>42099</v>
      </c>
      <c r="O1107" s="36">
        <v>42100</v>
      </c>
      <c r="P1107" s="39">
        <v>10754</v>
      </c>
      <c r="Q1107" s="39"/>
      <c r="R1107" s="39">
        <v>548</v>
      </c>
      <c r="S1107" s="39">
        <v>59</v>
      </c>
    </row>
    <row r="1108" spans="2:19" x14ac:dyDescent="0.15">
      <c r="B1108" s="36">
        <v>42105</v>
      </c>
      <c r="C1108" s="39">
        <v>13228</v>
      </c>
      <c r="D1108" s="39">
        <v>6061</v>
      </c>
      <c r="E1108" s="39"/>
      <c r="F1108" s="39"/>
      <c r="G1108" s="39"/>
      <c r="H1108" s="39"/>
      <c r="I1108" s="39"/>
      <c r="J1108" s="39">
        <v>527</v>
      </c>
      <c r="K1108" s="39">
        <v>75</v>
      </c>
      <c r="L1108" s="41">
        <v>42099</v>
      </c>
      <c r="O1108" s="36">
        <v>42101</v>
      </c>
      <c r="P1108" s="39">
        <v>10282</v>
      </c>
      <c r="Q1108" s="39"/>
      <c r="R1108" s="39">
        <v>555</v>
      </c>
      <c r="S1108" s="39">
        <v>74</v>
      </c>
    </row>
    <row r="1109" spans="2:19" x14ac:dyDescent="0.15">
      <c r="B1109" s="36">
        <v>42106</v>
      </c>
      <c r="C1109" s="39">
        <v>10455</v>
      </c>
      <c r="D1109" s="39">
        <v>4565</v>
      </c>
      <c r="E1109" s="39"/>
      <c r="F1109" s="39"/>
      <c r="G1109" s="39"/>
      <c r="H1109" s="39"/>
      <c r="I1109" s="39"/>
      <c r="J1109" s="39">
        <v>424</v>
      </c>
      <c r="K1109" s="39">
        <v>60</v>
      </c>
      <c r="L1109" s="41">
        <v>42106</v>
      </c>
      <c r="O1109" s="36">
        <v>42102</v>
      </c>
      <c r="P1109" s="39">
        <v>13049</v>
      </c>
      <c r="Q1109" s="39"/>
      <c r="R1109" s="39">
        <v>540</v>
      </c>
      <c r="S1109" s="39">
        <v>79</v>
      </c>
    </row>
    <row r="1110" spans="2:19" x14ac:dyDescent="0.15">
      <c r="B1110" s="36">
        <v>42107</v>
      </c>
      <c r="C1110" s="39">
        <v>10817</v>
      </c>
      <c r="D1110" s="39">
        <v>7984</v>
      </c>
      <c r="E1110" s="39"/>
      <c r="F1110" s="39"/>
      <c r="G1110" s="39"/>
      <c r="H1110" s="39"/>
      <c r="I1110" s="39"/>
      <c r="J1110" s="39">
        <v>555</v>
      </c>
      <c r="K1110" s="39">
        <v>79</v>
      </c>
      <c r="L1110" s="41">
        <v>42106</v>
      </c>
      <c r="O1110" s="36">
        <v>42103</v>
      </c>
      <c r="P1110" s="39">
        <v>10761</v>
      </c>
      <c r="Q1110" s="39"/>
      <c r="R1110" s="39">
        <v>517</v>
      </c>
      <c r="S1110" s="39">
        <v>96</v>
      </c>
    </row>
    <row r="1111" spans="2:19" x14ac:dyDescent="0.15">
      <c r="B1111" s="36">
        <v>42108</v>
      </c>
      <c r="C1111" s="39">
        <v>11535</v>
      </c>
      <c r="D1111" s="39">
        <v>7107</v>
      </c>
      <c r="E1111" s="39"/>
      <c r="F1111" s="39"/>
      <c r="G1111" s="39"/>
      <c r="H1111" s="39"/>
      <c r="I1111" s="39"/>
      <c r="J1111" s="39">
        <v>564</v>
      </c>
      <c r="K1111" s="39">
        <v>80</v>
      </c>
      <c r="L1111" s="41">
        <v>42106</v>
      </c>
      <c r="O1111" s="36">
        <v>42104</v>
      </c>
      <c r="P1111" s="39">
        <v>10288</v>
      </c>
      <c r="Q1111" s="39"/>
      <c r="R1111" s="39">
        <v>445</v>
      </c>
      <c r="S1111" s="39">
        <v>94</v>
      </c>
    </row>
    <row r="1112" spans="2:19" x14ac:dyDescent="0.15">
      <c r="B1112" s="36">
        <v>42109</v>
      </c>
      <c r="C1112" s="39">
        <v>15166</v>
      </c>
      <c r="D1112" s="39">
        <v>8464</v>
      </c>
      <c r="E1112" s="39"/>
      <c r="F1112" s="39"/>
      <c r="G1112" s="39"/>
      <c r="H1112" s="39"/>
      <c r="I1112" s="39"/>
      <c r="J1112" s="39">
        <v>731</v>
      </c>
      <c r="K1112" s="39">
        <v>104</v>
      </c>
      <c r="L1112" s="41">
        <v>42106</v>
      </c>
      <c r="O1112" s="36">
        <v>42105</v>
      </c>
      <c r="P1112" s="39">
        <v>13228</v>
      </c>
      <c r="Q1112" s="39"/>
      <c r="R1112" s="39">
        <v>527</v>
      </c>
      <c r="S1112" s="39">
        <v>83</v>
      </c>
    </row>
    <row r="1113" spans="2:19" x14ac:dyDescent="0.15">
      <c r="B1113" s="36">
        <v>42110</v>
      </c>
      <c r="C1113" s="39">
        <v>12493</v>
      </c>
      <c r="D1113" s="39">
        <v>10948</v>
      </c>
      <c r="E1113" s="39"/>
      <c r="F1113" s="39"/>
      <c r="G1113" s="39"/>
      <c r="H1113" s="39"/>
      <c r="I1113" s="39"/>
      <c r="J1113" s="39">
        <v>711</v>
      </c>
      <c r="K1113" s="39">
        <v>101</v>
      </c>
      <c r="L1113" s="41">
        <v>42106</v>
      </c>
      <c r="O1113" s="36">
        <v>42106</v>
      </c>
      <c r="P1113" s="39">
        <v>10455</v>
      </c>
      <c r="Q1113" s="39"/>
      <c r="R1113" s="39">
        <v>424</v>
      </c>
      <c r="S1113" s="39">
        <v>119</v>
      </c>
    </row>
    <row r="1114" spans="2:19" x14ac:dyDescent="0.15">
      <c r="B1114" s="36">
        <v>42111</v>
      </c>
      <c r="C1114" s="39">
        <v>11923</v>
      </c>
      <c r="D1114" s="39">
        <v>8688</v>
      </c>
      <c r="E1114" s="39"/>
      <c r="F1114" s="39"/>
      <c r="G1114" s="39"/>
      <c r="H1114" s="39"/>
      <c r="I1114" s="39"/>
      <c r="J1114" s="39">
        <v>616</v>
      </c>
      <c r="K1114" s="39">
        <v>88</v>
      </c>
      <c r="L1114" s="41">
        <v>42106</v>
      </c>
      <c r="O1114" s="36">
        <v>42107</v>
      </c>
      <c r="P1114" s="39">
        <v>10817</v>
      </c>
      <c r="Q1114" s="39"/>
      <c r="R1114" s="39">
        <v>555</v>
      </c>
      <c r="S1114" s="39">
        <v>118</v>
      </c>
    </row>
    <row r="1115" spans="2:19" x14ac:dyDescent="0.15">
      <c r="B1115" s="36">
        <v>42112</v>
      </c>
      <c r="C1115" s="39">
        <v>10860</v>
      </c>
      <c r="D1115" s="39">
        <v>4942</v>
      </c>
      <c r="E1115" s="39"/>
      <c r="F1115" s="39"/>
      <c r="G1115" s="39"/>
      <c r="H1115" s="39"/>
      <c r="I1115" s="39"/>
      <c r="J1115" s="39">
        <v>469</v>
      </c>
      <c r="K1115" s="39">
        <v>67</v>
      </c>
      <c r="L1115" s="41">
        <v>42106</v>
      </c>
      <c r="O1115" s="36">
        <v>42108</v>
      </c>
      <c r="P1115" s="39">
        <v>11535</v>
      </c>
      <c r="Q1115" s="39"/>
      <c r="R1115" s="39">
        <v>564</v>
      </c>
      <c r="S1115" s="39">
        <v>92</v>
      </c>
    </row>
    <row r="1116" spans="2:19" x14ac:dyDescent="0.15">
      <c r="B1116" s="36">
        <v>42113</v>
      </c>
      <c r="C1116" s="39">
        <v>10564</v>
      </c>
      <c r="D1116" s="39">
        <v>2968</v>
      </c>
      <c r="E1116" s="39"/>
      <c r="F1116" s="39"/>
      <c r="G1116" s="39"/>
      <c r="H1116" s="39"/>
      <c r="I1116" s="39"/>
      <c r="J1116" s="39">
        <v>417</v>
      </c>
      <c r="K1116" s="39">
        <v>59</v>
      </c>
      <c r="L1116" s="41">
        <v>42113</v>
      </c>
      <c r="O1116" s="36">
        <v>42109</v>
      </c>
      <c r="P1116" s="39">
        <v>15166</v>
      </c>
      <c r="Q1116" s="39"/>
      <c r="R1116" s="39">
        <v>731</v>
      </c>
      <c r="S1116" s="39">
        <v>81</v>
      </c>
    </row>
    <row r="1117" spans="2:19" x14ac:dyDescent="0.15">
      <c r="B1117" s="36">
        <v>42114</v>
      </c>
      <c r="C1117" s="39">
        <v>10038</v>
      </c>
      <c r="D1117" s="39">
        <v>7645</v>
      </c>
      <c r="E1117" s="39"/>
      <c r="F1117" s="39"/>
      <c r="G1117" s="39"/>
      <c r="H1117" s="39"/>
      <c r="I1117" s="39"/>
      <c r="J1117" s="39">
        <v>521</v>
      </c>
      <c r="K1117" s="39">
        <v>74</v>
      </c>
      <c r="L1117" s="41">
        <v>42113</v>
      </c>
      <c r="O1117" s="36">
        <v>42110</v>
      </c>
      <c r="P1117" s="39">
        <v>12493</v>
      </c>
      <c r="Q1117" s="39"/>
      <c r="R1117" s="39">
        <v>711</v>
      </c>
      <c r="S1117" s="39">
        <v>93</v>
      </c>
    </row>
    <row r="1118" spans="2:19" x14ac:dyDescent="0.15">
      <c r="B1118" s="36">
        <v>42115</v>
      </c>
      <c r="C1118" s="39">
        <v>13165</v>
      </c>
      <c r="D1118" s="39">
        <v>6535</v>
      </c>
      <c r="E1118" s="39"/>
      <c r="F1118" s="39"/>
      <c r="G1118" s="39"/>
      <c r="H1118" s="39"/>
      <c r="I1118" s="39"/>
      <c r="J1118" s="39">
        <v>553</v>
      </c>
      <c r="K1118" s="39">
        <v>79</v>
      </c>
      <c r="L1118" s="41">
        <v>42113</v>
      </c>
      <c r="O1118" s="36">
        <v>42111</v>
      </c>
      <c r="P1118" s="39">
        <v>11923</v>
      </c>
      <c r="Q1118" s="39"/>
      <c r="R1118" s="39">
        <v>616</v>
      </c>
      <c r="S1118" s="39">
        <v>90</v>
      </c>
    </row>
    <row r="1119" spans="2:19" x14ac:dyDescent="0.15">
      <c r="B1119" s="36">
        <v>42116</v>
      </c>
      <c r="C1119" s="39">
        <v>14111</v>
      </c>
      <c r="D1119" s="39">
        <v>10697</v>
      </c>
      <c r="E1119" s="39"/>
      <c r="F1119" s="39"/>
      <c r="G1119" s="39"/>
      <c r="H1119" s="39"/>
      <c r="I1119" s="39"/>
      <c r="J1119" s="39">
        <v>676</v>
      </c>
      <c r="K1119" s="39">
        <v>96</v>
      </c>
      <c r="L1119" s="41">
        <v>42113</v>
      </c>
      <c r="O1119" s="36">
        <v>42112</v>
      </c>
      <c r="P1119" s="39">
        <v>10860</v>
      </c>
      <c r="Q1119" s="39"/>
      <c r="R1119" s="39">
        <v>469</v>
      </c>
      <c r="S1119" s="39">
        <v>81</v>
      </c>
    </row>
    <row r="1120" spans="2:19" x14ac:dyDescent="0.15">
      <c r="B1120" s="36">
        <v>42117</v>
      </c>
      <c r="C1120" s="39">
        <v>13020</v>
      </c>
      <c r="D1120" s="39">
        <v>9596</v>
      </c>
      <c r="E1120" s="39"/>
      <c r="F1120" s="39"/>
      <c r="G1120" s="39"/>
      <c r="H1120" s="39"/>
      <c r="I1120" s="39"/>
      <c r="J1120" s="39">
        <v>663</v>
      </c>
      <c r="K1120" s="39">
        <v>94</v>
      </c>
      <c r="L1120" s="41">
        <v>42113</v>
      </c>
      <c r="O1120" s="36">
        <v>42113</v>
      </c>
      <c r="P1120" s="39">
        <v>10564</v>
      </c>
      <c r="Q1120" s="39"/>
      <c r="R1120" s="39">
        <v>417</v>
      </c>
      <c r="S1120" s="39">
        <v>121</v>
      </c>
    </row>
    <row r="1121" spans="2:19" x14ac:dyDescent="0.15">
      <c r="B1121" s="36">
        <v>42118</v>
      </c>
      <c r="C1121" s="39">
        <v>11934</v>
      </c>
      <c r="D1121" s="39">
        <v>10650</v>
      </c>
      <c r="E1121" s="39"/>
      <c r="F1121" s="39"/>
      <c r="G1121" s="39"/>
      <c r="H1121" s="39"/>
      <c r="I1121" s="39"/>
      <c r="J1121" s="39">
        <v>586</v>
      </c>
      <c r="K1121" s="39">
        <v>83</v>
      </c>
      <c r="L1121" s="41">
        <v>42113</v>
      </c>
      <c r="O1121" s="36">
        <v>42114</v>
      </c>
      <c r="P1121" s="39">
        <v>10038</v>
      </c>
      <c r="Q1121" s="39"/>
      <c r="R1121" s="39">
        <v>521</v>
      </c>
      <c r="S1121" s="39">
        <v>54</v>
      </c>
    </row>
    <row r="1122" spans="2:19" x14ac:dyDescent="0.15">
      <c r="B1122" s="36">
        <v>42119</v>
      </c>
      <c r="C1122" s="39">
        <v>18244</v>
      </c>
      <c r="D1122" s="39">
        <v>10568</v>
      </c>
      <c r="E1122" s="39"/>
      <c r="F1122" s="39"/>
      <c r="G1122" s="39"/>
      <c r="H1122" s="39"/>
      <c r="I1122" s="39"/>
      <c r="J1122" s="39">
        <v>837</v>
      </c>
      <c r="K1122" s="39">
        <v>119</v>
      </c>
      <c r="L1122" s="41">
        <v>42113</v>
      </c>
      <c r="O1122" s="36">
        <v>42115</v>
      </c>
      <c r="P1122" s="39">
        <v>13165</v>
      </c>
      <c r="Q1122" s="39"/>
      <c r="R1122" s="39">
        <v>553</v>
      </c>
      <c r="S1122" s="39">
        <v>61</v>
      </c>
    </row>
    <row r="1123" spans="2:19" x14ac:dyDescent="0.15">
      <c r="B1123" s="36">
        <v>42120</v>
      </c>
      <c r="C1123" s="39">
        <v>18211</v>
      </c>
      <c r="D1123" s="39">
        <v>13468</v>
      </c>
      <c r="E1123" s="39"/>
      <c r="F1123" s="39"/>
      <c r="G1123" s="39"/>
      <c r="H1123" s="39"/>
      <c r="I1123" s="39"/>
      <c r="J1123" s="39">
        <v>832</v>
      </c>
      <c r="K1123" s="39">
        <v>118</v>
      </c>
      <c r="L1123" s="41">
        <v>42120</v>
      </c>
      <c r="O1123" s="36">
        <v>42116</v>
      </c>
      <c r="P1123" s="39">
        <v>14111</v>
      </c>
      <c r="Q1123" s="39"/>
      <c r="R1123" s="39">
        <v>676</v>
      </c>
      <c r="S1123" s="39">
        <v>98</v>
      </c>
    </row>
    <row r="1124" spans="2:19" x14ac:dyDescent="0.15">
      <c r="B1124" s="36">
        <v>42121</v>
      </c>
      <c r="C1124" s="39">
        <v>13697</v>
      </c>
      <c r="D1124" s="39">
        <v>11142</v>
      </c>
      <c r="E1124" s="39"/>
      <c r="F1124" s="39"/>
      <c r="G1124" s="39"/>
      <c r="H1124" s="39"/>
      <c r="I1124" s="39"/>
      <c r="J1124" s="39">
        <v>644</v>
      </c>
      <c r="K1124" s="39">
        <v>92</v>
      </c>
      <c r="L1124" s="41">
        <v>42120</v>
      </c>
      <c r="O1124" s="36">
        <v>42117</v>
      </c>
      <c r="P1124" s="39">
        <v>13020</v>
      </c>
      <c r="Q1124" s="39"/>
      <c r="R1124" s="39">
        <v>663</v>
      </c>
      <c r="S1124" s="39">
        <v>93</v>
      </c>
    </row>
    <row r="1125" spans="2:19" x14ac:dyDescent="0.15">
      <c r="B1125" s="36">
        <v>42122</v>
      </c>
      <c r="C1125" s="39">
        <v>12257</v>
      </c>
      <c r="D1125" s="39">
        <v>10297</v>
      </c>
      <c r="E1125" s="39"/>
      <c r="F1125" s="39"/>
      <c r="G1125" s="39"/>
      <c r="H1125" s="39"/>
      <c r="I1125" s="39"/>
      <c r="J1125" s="39">
        <v>571</v>
      </c>
      <c r="K1125" s="39">
        <v>81</v>
      </c>
      <c r="L1125" s="41">
        <v>42120</v>
      </c>
      <c r="O1125" s="36">
        <v>42118</v>
      </c>
      <c r="P1125" s="39">
        <v>11934</v>
      </c>
      <c r="Q1125" s="39"/>
      <c r="R1125" s="39">
        <v>586</v>
      </c>
      <c r="S1125" s="39">
        <v>89</v>
      </c>
    </row>
    <row r="1126" spans="2:19" x14ac:dyDescent="0.15">
      <c r="B1126" s="36">
        <v>42123</v>
      </c>
      <c r="C1126" s="39">
        <v>14636</v>
      </c>
      <c r="D1126" s="39">
        <v>8648</v>
      </c>
      <c r="E1126" s="39"/>
      <c r="F1126" s="39"/>
      <c r="G1126" s="39"/>
      <c r="H1126" s="39"/>
      <c r="I1126" s="39"/>
      <c r="J1126" s="39">
        <v>654</v>
      </c>
      <c r="K1126" s="39">
        <v>93</v>
      </c>
      <c r="L1126" s="41">
        <v>42120</v>
      </c>
      <c r="O1126" s="36">
        <v>42119</v>
      </c>
      <c r="P1126" s="39">
        <v>18244</v>
      </c>
      <c r="Q1126" s="39"/>
      <c r="R1126" s="39">
        <v>837</v>
      </c>
      <c r="S1126" s="39">
        <v>93</v>
      </c>
    </row>
    <row r="1127" spans="2:19" x14ac:dyDescent="0.15">
      <c r="B1127" s="36">
        <v>42124</v>
      </c>
      <c r="C1127" s="39">
        <v>12898</v>
      </c>
      <c r="D1127" s="39">
        <v>9502</v>
      </c>
      <c r="E1127" s="39"/>
      <c r="F1127" s="39"/>
      <c r="G1127" s="39"/>
      <c r="H1127" s="39"/>
      <c r="I1127" s="39"/>
      <c r="J1127" s="39">
        <v>632</v>
      </c>
      <c r="K1127" s="39">
        <v>90</v>
      </c>
      <c r="L1127" s="41">
        <v>42120</v>
      </c>
      <c r="O1127" s="36">
        <v>42120</v>
      </c>
      <c r="P1127" s="39">
        <v>18211</v>
      </c>
      <c r="Q1127" s="39"/>
      <c r="R1127" s="39">
        <v>832</v>
      </c>
      <c r="S1127" s="39">
        <v>86</v>
      </c>
    </row>
    <row r="1128" spans="2:19" x14ac:dyDescent="0.15">
      <c r="B1128" s="36">
        <v>42125</v>
      </c>
      <c r="C1128" s="39">
        <v>11786</v>
      </c>
      <c r="D1128" s="39">
        <v>9968</v>
      </c>
      <c r="E1128" s="39"/>
      <c r="F1128" s="39"/>
      <c r="G1128" s="39"/>
      <c r="H1128" s="39"/>
      <c r="I1128" s="39"/>
      <c r="J1128" s="39">
        <v>570</v>
      </c>
      <c r="K1128" s="39">
        <v>81</v>
      </c>
      <c r="L1128" s="41">
        <v>42120</v>
      </c>
      <c r="O1128" s="36">
        <v>42121</v>
      </c>
      <c r="P1128" s="39">
        <v>13697</v>
      </c>
      <c r="Q1128" s="39"/>
      <c r="R1128" s="39">
        <v>644</v>
      </c>
      <c r="S1128" s="39">
        <v>120</v>
      </c>
    </row>
    <row r="1129" spans="2:19" x14ac:dyDescent="0.15">
      <c r="B1129" s="36">
        <v>42126</v>
      </c>
      <c r="C1129" s="39">
        <v>18167</v>
      </c>
      <c r="D1129" s="39">
        <v>13302</v>
      </c>
      <c r="E1129" s="39"/>
      <c r="F1129" s="39"/>
      <c r="G1129" s="39"/>
      <c r="H1129" s="39"/>
      <c r="I1129" s="39"/>
      <c r="J1129" s="39">
        <v>847</v>
      </c>
      <c r="K1129" s="39">
        <v>121</v>
      </c>
      <c r="L1129" s="41">
        <v>42120</v>
      </c>
      <c r="O1129" s="36">
        <v>42122</v>
      </c>
      <c r="P1129" s="39">
        <v>12257</v>
      </c>
      <c r="Q1129" s="39"/>
      <c r="R1129" s="39">
        <v>571</v>
      </c>
      <c r="S1129" s="39">
        <v>87</v>
      </c>
    </row>
    <row r="1130" spans="2:19" x14ac:dyDescent="0.15">
      <c r="B1130" s="36">
        <v>42127</v>
      </c>
      <c r="C1130" s="39">
        <v>10820</v>
      </c>
      <c r="D1130" s="39">
        <v>3055</v>
      </c>
      <c r="E1130" s="39"/>
      <c r="F1130" s="39"/>
      <c r="G1130" s="39"/>
      <c r="H1130" s="39"/>
      <c r="I1130" s="39"/>
      <c r="J1130" s="39">
        <v>378</v>
      </c>
      <c r="K1130" s="39">
        <v>54</v>
      </c>
      <c r="L1130" s="41">
        <v>42127</v>
      </c>
      <c r="O1130" s="36">
        <v>42123</v>
      </c>
      <c r="P1130" s="39">
        <v>14636</v>
      </c>
      <c r="Q1130" s="39"/>
      <c r="R1130" s="39">
        <v>654</v>
      </c>
      <c r="S1130" s="39">
        <v>90</v>
      </c>
    </row>
    <row r="1131" spans="2:19" x14ac:dyDescent="0.15">
      <c r="B1131" s="36">
        <v>42128</v>
      </c>
      <c r="C1131" s="39">
        <v>11497</v>
      </c>
      <c r="D1131" s="39">
        <v>4147</v>
      </c>
      <c r="E1131" s="39"/>
      <c r="F1131" s="39"/>
      <c r="G1131" s="39"/>
      <c r="H1131" s="39"/>
      <c r="I1131" s="39"/>
      <c r="J1131" s="39">
        <v>480</v>
      </c>
      <c r="K1131" s="39">
        <v>61</v>
      </c>
      <c r="L1131" s="41">
        <v>42127</v>
      </c>
      <c r="O1131" s="36">
        <v>42124</v>
      </c>
      <c r="P1131" s="39">
        <v>12898</v>
      </c>
      <c r="Q1131" s="39"/>
      <c r="R1131" s="39">
        <v>632</v>
      </c>
      <c r="S1131" s="39">
        <v>86</v>
      </c>
    </row>
    <row r="1132" spans="2:19" x14ac:dyDescent="0.15">
      <c r="B1132" s="36">
        <v>42129</v>
      </c>
      <c r="C1132" s="39">
        <v>15275</v>
      </c>
      <c r="D1132" s="39">
        <v>11481</v>
      </c>
      <c r="E1132" s="39"/>
      <c r="F1132" s="39"/>
      <c r="G1132" s="39"/>
      <c r="H1132" s="39"/>
      <c r="I1132" s="39"/>
      <c r="J1132" s="39">
        <v>691</v>
      </c>
      <c r="K1132" s="39">
        <v>98</v>
      </c>
      <c r="L1132" s="41">
        <v>42127</v>
      </c>
      <c r="O1132" s="36">
        <v>42125</v>
      </c>
      <c r="P1132" s="39">
        <v>11786</v>
      </c>
      <c r="Q1132" s="39"/>
      <c r="R1132" s="39">
        <v>570</v>
      </c>
      <c r="S1132" s="39">
        <v>80</v>
      </c>
    </row>
    <row r="1133" spans="2:19" x14ac:dyDescent="0.15">
      <c r="B1133" s="36">
        <v>42130</v>
      </c>
      <c r="C1133" s="39">
        <v>14923</v>
      </c>
      <c r="D1133" s="39">
        <v>8354</v>
      </c>
      <c r="E1133" s="39"/>
      <c r="F1133" s="39"/>
      <c r="G1133" s="39"/>
      <c r="H1133" s="39"/>
      <c r="I1133" s="39"/>
      <c r="J1133" s="39">
        <v>651</v>
      </c>
      <c r="K1133" s="39">
        <v>93</v>
      </c>
      <c r="L1133" s="41">
        <v>42127</v>
      </c>
      <c r="O1133" s="36">
        <v>42126</v>
      </c>
      <c r="P1133" s="39">
        <v>18167</v>
      </c>
      <c r="Q1133" s="39"/>
      <c r="R1133" s="39">
        <v>847</v>
      </c>
      <c r="S1133" s="39">
        <v>83</v>
      </c>
    </row>
    <row r="1134" spans="2:19" x14ac:dyDescent="0.15">
      <c r="B1134" s="36">
        <v>42131</v>
      </c>
      <c r="C1134" s="39">
        <v>13388</v>
      </c>
      <c r="D1134" s="39">
        <v>9966</v>
      </c>
      <c r="E1134" s="39"/>
      <c r="F1134" s="39"/>
      <c r="G1134" s="39"/>
      <c r="H1134" s="39"/>
      <c r="I1134" s="39"/>
      <c r="J1134" s="39">
        <v>629</v>
      </c>
      <c r="K1134" s="39">
        <v>89</v>
      </c>
      <c r="L1134" s="41">
        <v>42127</v>
      </c>
      <c r="O1134" s="36">
        <v>42127</v>
      </c>
      <c r="P1134" s="39">
        <v>10820</v>
      </c>
      <c r="Q1134" s="39"/>
      <c r="R1134" s="39">
        <v>378</v>
      </c>
      <c r="S1134" s="39">
        <v>105</v>
      </c>
    </row>
    <row r="1135" spans="2:19" x14ac:dyDescent="0.15">
      <c r="B1135" s="36">
        <v>42132</v>
      </c>
      <c r="C1135" s="39">
        <v>15608</v>
      </c>
      <c r="D1135" s="39">
        <v>5158</v>
      </c>
      <c r="E1135" s="39"/>
      <c r="F1135" s="39"/>
      <c r="G1135" s="39"/>
      <c r="H1135" s="39"/>
      <c r="I1135" s="39"/>
      <c r="J1135" s="39">
        <v>653</v>
      </c>
      <c r="K1135" s="39">
        <v>93</v>
      </c>
      <c r="L1135" s="41">
        <v>42127</v>
      </c>
      <c r="O1135" s="36">
        <v>42128</v>
      </c>
      <c r="P1135" s="39">
        <v>11497</v>
      </c>
      <c r="Q1135" s="39"/>
      <c r="R1135" s="39">
        <v>480</v>
      </c>
      <c r="S1135" s="39">
        <v>54</v>
      </c>
    </row>
    <row r="1136" spans="2:19" x14ac:dyDescent="0.15">
      <c r="B1136" s="36">
        <v>42133</v>
      </c>
      <c r="C1136" s="39">
        <v>12152</v>
      </c>
      <c r="D1136" s="39">
        <v>7437</v>
      </c>
      <c r="E1136" s="39"/>
      <c r="F1136" s="39"/>
      <c r="G1136" s="39"/>
      <c r="H1136" s="39"/>
      <c r="I1136" s="39"/>
      <c r="J1136" s="39">
        <v>608</v>
      </c>
      <c r="K1136" s="39">
        <v>86</v>
      </c>
      <c r="L1136" s="41">
        <v>42127</v>
      </c>
      <c r="O1136" s="36">
        <v>42129</v>
      </c>
      <c r="P1136" s="39">
        <v>15275</v>
      </c>
      <c r="Q1136" s="39"/>
      <c r="R1136" s="39">
        <v>691</v>
      </c>
      <c r="S1136" s="39">
        <v>77</v>
      </c>
    </row>
    <row r="1137" spans="2:19" x14ac:dyDescent="0.15">
      <c r="B1137" s="36">
        <v>42134</v>
      </c>
      <c r="C1137" s="39">
        <v>18829</v>
      </c>
      <c r="D1137" s="39">
        <v>13308</v>
      </c>
      <c r="E1137" s="39"/>
      <c r="F1137" s="39"/>
      <c r="G1137" s="39"/>
      <c r="H1137" s="39"/>
      <c r="I1137" s="39"/>
      <c r="J1137" s="39">
        <v>845</v>
      </c>
      <c r="K1137" s="39">
        <v>120</v>
      </c>
      <c r="L1137" s="41">
        <v>42134</v>
      </c>
      <c r="O1137" s="36">
        <v>42130</v>
      </c>
      <c r="P1137" s="39">
        <v>14923</v>
      </c>
      <c r="Q1137" s="39"/>
      <c r="R1137" s="39">
        <v>651</v>
      </c>
      <c r="S1137" s="39">
        <v>94</v>
      </c>
    </row>
    <row r="1138" spans="2:19" x14ac:dyDescent="0.15">
      <c r="B1138" s="36">
        <v>42135</v>
      </c>
      <c r="C1138" s="39">
        <v>12830</v>
      </c>
      <c r="D1138" s="39">
        <v>10146</v>
      </c>
      <c r="E1138" s="39"/>
      <c r="F1138" s="39"/>
      <c r="G1138" s="39"/>
      <c r="H1138" s="39"/>
      <c r="I1138" s="39"/>
      <c r="J1138" s="39">
        <v>609</v>
      </c>
      <c r="K1138" s="39">
        <v>87</v>
      </c>
      <c r="L1138" s="41">
        <v>42134</v>
      </c>
      <c r="O1138" s="36">
        <v>42131</v>
      </c>
      <c r="P1138" s="39">
        <v>13388</v>
      </c>
      <c r="Q1138" s="39"/>
      <c r="R1138" s="39">
        <v>629</v>
      </c>
      <c r="S1138" s="39">
        <v>74</v>
      </c>
    </row>
    <row r="1139" spans="2:19" x14ac:dyDescent="0.15">
      <c r="B1139" s="36">
        <v>42136</v>
      </c>
      <c r="C1139" s="39">
        <v>13337</v>
      </c>
      <c r="D1139" s="39">
        <v>10432</v>
      </c>
      <c r="E1139" s="39"/>
      <c r="F1139" s="39"/>
      <c r="G1139" s="39"/>
      <c r="H1139" s="39"/>
      <c r="I1139" s="39"/>
      <c r="J1139" s="39">
        <v>632</v>
      </c>
      <c r="K1139" s="39">
        <v>90</v>
      </c>
      <c r="L1139" s="41">
        <v>42134</v>
      </c>
      <c r="O1139" s="36">
        <v>42132</v>
      </c>
      <c r="P1139" s="39">
        <v>15608</v>
      </c>
      <c r="Q1139" s="39"/>
      <c r="R1139" s="39">
        <v>653</v>
      </c>
      <c r="S1139" s="39">
        <v>96</v>
      </c>
    </row>
    <row r="1140" spans="2:19" x14ac:dyDescent="0.15">
      <c r="B1140" s="36">
        <v>42137</v>
      </c>
      <c r="C1140" s="39">
        <v>11758</v>
      </c>
      <c r="D1140" s="39">
        <v>6124</v>
      </c>
      <c r="E1140" s="39"/>
      <c r="F1140" s="39"/>
      <c r="G1140" s="39"/>
      <c r="H1140" s="39"/>
      <c r="I1140" s="39"/>
      <c r="J1140" s="39">
        <v>605</v>
      </c>
      <c r="K1140" s="39">
        <v>86</v>
      </c>
      <c r="L1140" s="41">
        <v>42134</v>
      </c>
      <c r="O1140" s="36">
        <v>42133</v>
      </c>
      <c r="P1140" s="39">
        <v>12152</v>
      </c>
      <c r="Q1140" s="39"/>
      <c r="R1140" s="39">
        <v>608</v>
      </c>
      <c r="S1140" s="39">
        <v>107</v>
      </c>
    </row>
    <row r="1141" spans="2:19" x14ac:dyDescent="0.15">
      <c r="B1141" s="36">
        <v>42138</v>
      </c>
      <c r="C1141" s="39">
        <v>11508</v>
      </c>
      <c r="D1141" s="39">
        <v>8264</v>
      </c>
      <c r="E1141" s="39"/>
      <c r="F1141" s="39"/>
      <c r="G1141" s="39"/>
      <c r="H1141" s="39"/>
      <c r="I1141" s="39"/>
      <c r="J1141" s="39">
        <v>565</v>
      </c>
      <c r="K1141" s="39">
        <v>80</v>
      </c>
      <c r="L1141" s="41">
        <v>42134</v>
      </c>
      <c r="O1141" s="36">
        <v>42134</v>
      </c>
      <c r="P1141" s="39">
        <v>18829</v>
      </c>
      <c r="Q1141" s="39"/>
      <c r="R1141" s="39">
        <v>845</v>
      </c>
      <c r="S1141" s="39">
        <v>112</v>
      </c>
    </row>
    <row r="1142" spans="2:19" x14ac:dyDescent="0.15">
      <c r="B1142" s="36">
        <v>42139</v>
      </c>
      <c r="C1142" s="39">
        <v>11866</v>
      </c>
      <c r="D1142" s="39">
        <v>10253</v>
      </c>
      <c r="E1142" s="39"/>
      <c r="F1142" s="39"/>
      <c r="G1142" s="39"/>
      <c r="H1142" s="39"/>
      <c r="I1142" s="39"/>
      <c r="J1142" s="39">
        <v>585</v>
      </c>
      <c r="K1142" s="39">
        <v>83</v>
      </c>
      <c r="L1142" s="41">
        <v>42134</v>
      </c>
      <c r="O1142" s="36">
        <v>42135</v>
      </c>
      <c r="P1142" s="39">
        <v>12830</v>
      </c>
      <c r="Q1142" s="39"/>
      <c r="R1142" s="39">
        <v>609</v>
      </c>
      <c r="S1142" s="39">
        <v>113</v>
      </c>
    </row>
    <row r="1143" spans="2:19" x14ac:dyDescent="0.15">
      <c r="B1143" s="36">
        <v>42140</v>
      </c>
      <c r="C1143" s="39">
        <v>17371</v>
      </c>
      <c r="D1143" s="39">
        <v>10666</v>
      </c>
      <c r="E1143" s="39"/>
      <c r="F1143" s="39"/>
      <c r="G1143" s="39"/>
      <c r="H1143" s="39"/>
      <c r="I1143" s="39"/>
      <c r="J1143" s="39">
        <v>740</v>
      </c>
      <c r="K1143" s="39">
        <v>105</v>
      </c>
      <c r="L1143" s="41">
        <v>42134</v>
      </c>
      <c r="O1143" s="36">
        <v>42136</v>
      </c>
      <c r="P1143" s="39">
        <v>13337</v>
      </c>
      <c r="Q1143" s="39"/>
      <c r="R1143" s="39">
        <v>632</v>
      </c>
      <c r="S1143" s="39">
        <v>75</v>
      </c>
    </row>
    <row r="1144" spans="2:19" x14ac:dyDescent="0.15">
      <c r="B1144" s="36">
        <v>42141</v>
      </c>
      <c r="C1144" s="39">
        <v>10484</v>
      </c>
      <c r="D1144" s="39">
        <v>3547</v>
      </c>
      <c r="E1144" s="39"/>
      <c r="F1144" s="39"/>
      <c r="G1144" s="39"/>
      <c r="H1144" s="39"/>
      <c r="I1144" s="39"/>
      <c r="J1144" s="39">
        <v>383</v>
      </c>
      <c r="K1144" s="39">
        <v>54</v>
      </c>
      <c r="L1144" s="41">
        <v>42141</v>
      </c>
      <c r="O1144" s="36">
        <v>42137</v>
      </c>
      <c r="P1144" s="39">
        <v>11758</v>
      </c>
      <c r="Q1144" s="39"/>
      <c r="R1144" s="39">
        <v>605</v>
      </c>
      <c r="S1144" s="39">
        <v>80</v>
      </c>
    </row>
    <row r="1145" spans="2:19" x14ac:dyDescent="0.15">
      <c r="B1145" s="36">
        <v>42142</v>
      </c>
      <c r="C1145" s="39">
        <v>11605</v>
      </c>
      <c r="D1145" s="39">
        <v>9685</v>
      </c>
      <c r="E1145" s="39"/>
      <c r="F1145" s="39"/>
      <c r="G1145" s="39"/>
      <c r="H1145" s="39"/>
      <c r="I1145" s="39"/>
      <c r="J1145" s="39">
        <v>544</v>
      </c>
      <c r="K1145" s="39">
        <v>77</v>
      </c>
      <c r="L1145" s="41">
        <v>42141</v>
      </c>
      <c r="O1145" s="36">
        <v>42138</v>
      </c>
      <c r="P1145" s="39">
        <v>11508</v>
      </c>
      <c r="Q1145" s="39"/>
      <c r="R1145" s="39">
        <v>565</v>
      </c>
      <c r="S1145" s="39">
        <v>95</v>
      </c>
    </row>
    <row r="1146" spans="2:19" x14ac:dyDescent="0.15">
      <c r="B1146" s="36">
        <v>42143</v>
      </c>
      <c r="C1146" s="39">
        <v>14442</v>
      </c>
      <c r="D1146" s="39">
        <v>10729</v>
      </c>
      <c r="E1146" s="39"/>
      <c r="F1146" s="39"/>
      <c r="G1146" s="39"/>
      <c r="H1146" s="39"/>
      <c r="I1146" s="39"/>
      <c r="J1146" s="39">
        <v>662</v>
      </c>
      <c r="K1146" s="39">
        <v>94</v>
      </c>
      <c r="L1146" s="41">
        <v>42141</v>
      </c>
      <c r="O1146" s="36">
        <v>42139</v>
      </c>
      <c r="P1146" s="39">
        <v>11866</v>
      </c>
      <c r="Q1146" s="39"/>
      <c r="R1146" s="39">
        <v>585</v>
      </c>
      <c r="S1146" s="39">
        <v>92</v>
      </c>
    </row>
    <row r="1147" spans="2:19" x14ac:dyDescent="0.15">
      <c r="B1147" s="36">
        <v>42144</v>
      </c>
      <c r="C1147" s="39">
        <v>10639</v>
      </c>
      <c r="D1147" s="39">
        <v>8924</v>
      </c>
      <c r="E1147" s="39"/>
      <c r="F1147" s="39"/>
      <c r="G1147" s="39"/>
      <c r="H1147" s="39"/>
      <c r="I1147" s="39"/>
      <c r="J1147" s="39">
        <v>524</v>
      </c>
      <c r="K1147" s="39">
        <v>74</v>
      </c>
      <c r="L1147" s="41">
        <v>42141</v>
      </c>
      <c r="O1147" s="36">
        <v>42140</v>
      </c>
      <c r="P1147" s="39">
        <v>17371</v>
      </c>
      <c r="Q1147" s="39"/>
      <c r="R1147" s="39">
        <v>740</v>
      </c>
      <c r="S1147" s="39">
        <v>79</v>
      </c>
    </row>
    <row r="1148" spans="2:19" x14ac:dyDescent="0.15">
      <c r="B1148" s="36">
        <v>42145</v>
      </c>
      <c r="C1148" s="39">
        <v>15946</v>
      </c>
      <c r="D1148" s="39">
        <v>9923</v>
      </c>
      <c r="E1148" s="39"/>
      <c r="F1148" s="39"/>
      <c r="G1148" s="39"/>
      <c r="H1148" s="39"/>
      <c r="I1148" s="39"/>
      <c r="J1148" s="39">
        <v>678</v>
      </c>
      <c r="K1148" s="39">
        <v>96</v>
      </c>
      <c r="L1148" s="41">
        <v>42141</v>
      </c>
      <c r="O1148" s="36">
        <v>42141</v>
      </c>
      <c r="P1148" s="39">
        <v>10484</v>
      </c>
      <c r="Q1148" s="39"/>
      <c r="R1148" s="39">
        <v>383</v>
      </c>
      <c r="S1148" s="39">
        <v>53</v>
      </c>
    </row>
    <row r="1149" spans="2:19" x14ac:dyDescent="0.15">
      <c r="B1149" s="36">
        <v>42146</v>
      </c>
      <c r="C1149" s="39">
        <v>18239</v>
      </c>
      <c r="D1149" s="39">
        <v>11268</v>
      </c>
      <c r="E1149" s="39"/>
      <c r="F1149" s="39"/>
      <c r="G1149" s="39"/>
      <c r="H1149" s="39"/>
      <c r="I1149" s="39"/>
      <c r="J1149" s="39">
        <v>751</v>
      </c>
      <c r="K1149" s="39">
        <v>107</v>
      </c>
      <c r="L1149" s="41">
        <v>42141</v>
      </c>
      <c r="O1149" s="36">
        <v>42142</v>
      </c>
      <c r="P1149" s="39">
        <v>11605</v>
      </c>
      <c r="Q1149" s="39"/>
      <c r="R1149" s="39">
        <v>544</v>
      </c>
      <c r="S1149" s="39">
        <v>55</v>
      </c>
    </row>
    <row r="1150" spans="2:19" x14ac:dyDescent="0.15">
      <c r="B1150" s="36">
        <v>42147</v>
      </c>
      <c r="C1150" s="39">
        <v>17843</v>
      </c>
      <c r="D1150" s="39">
        <v>11663</v>
      </c>
      <c r="E1150" s="39"/>
      <c r="F1150" s="39"/>
      <c r="G1150" s="39"/>
      <c r="H1150" s="39"/>
      <c r="I1150" s="39"/>
      <c r="J1150" s="39">
        <v>786</v>
      </c>
      <c r="K1150" s="39">
        <v>112</v>
      </c>
      <c r="L1150" s="41">
        <v>42141</v>
      </c>
      <c r="O1150" s="36">
        <v>42143</v>
      </c>
      <c r="P1150" s="39">
        <v>14442</v>
      </c>
      <c r="Q1150" s="39"/>
      <c r="R1150" s="39">
        <v>662</v>
      </c>
      <c r="S1150" s="39">
        <v>85</v>
      </c>
    </row>
    <row r="1151" spans="2:19" x14ac:dyDescent="0.15">
      <c r="B1151" s="36">
        <v>42148</v>
      </c>
      <c r="C1151" s="39">
        <v>16452</v>
      </c>
      <c r="D1151" s="39">
        <v>10981</v>
      </c>
      <c r="E1151" s="39"/>
      <c r="F1151" s="39"/>
      <c r="G1151" s="39"/>
      <c r="H1151" s="39"/>
      <c r="I1151" s="39"/>
      <c r="J1151" s="39">
        <v>791</v>
      </c>
      <c r="K1151" s="39">
        <v>113</v>
      </c>
      <c r="L1151" s="41">
        <v>42148</v>
      </c>
      <c r="O1151" s="36">
        <v>42144</v>
      </c>
      <c r="P1151" s="39">
        <v>10639</v>
      </c>
      <c r="Q1151" s="39"/>
      <c r="R1151" s="39">
        <v>524</v>
      </c>
      <c r="S1151" s="39">
        <v>76</v>
      </c>
    </row>
    <row r="1152" spans="2:19" x14ac:dyDescent="0.15">
      <c r="B1152" s="36">
        <v>42149</v>
      </c>
      <c r="C1152" s="39">
        <v>11009</v>
      </c>
      <c r="D1152" s="39">
        <v>8870</v>
      </c>
      <c r="E1152" s="39"/>
      <c r="F1152" s="39"/>
      <c r="G1152" s="39"/>
      <c r="H1152" s="39"/>
      <c r="I1152" s="39"/>
      <c r="J1152" s="39">
        <v>525</v>
      </c>
      <c r="K1152" s="39">
        <v>75</v>
      </c>
      <c r="L1152" s="41">
        <v>42148</v>
      </c>
      <c r="O1152" s="36">
        <v>42145</v>
      </c>
      <c r="P1152" s="39">
        <v>15946</v>
      </c>
      <c r="Q1152" s="39"/>
      <c r="R1152" s="39">
        <v>678</v>
      </c>
      <c r="S1152" s="39">
        <v>79</v>
      </c>
    </row>
    <row r="1153" spans="2:19" x14ac:dyDescent="0.15">
      <c r="B1153" s="36">
        <v>42150</v>
      </c>
      <c r="C1153" s="39">
        <v>11729</v>
      </c>
      <c r="D1153" s="39">
        <v>6552</v>
      </c>
      <c r="E1153" s="39"/>
      <c r="F1153" s="39"/>
      <c r="G1153" s="39"/>
      <c r="H1153" s="39"/>
      <c r="I1153" s="39"/>
      <c r="J1153" s="39">
        <v>560</v>
      </c>
      <c r="K1153" s="39">
        <v>80</v>
      </c>
      <c r="L1153" s="41">
        <v>42148</v>
      </c>
      <c r="O1153" s="36">
        <v>42146</v>
      </c>
      <c r="P1153" s="39">
        <v>18239</v>
      </c>
      <c r="Q1153" s="39"/>
      <c r="R1153" s="39">
        <v>751</v>
      </c>
      <c r="S1153" s="39">
        <v>78</v>
      </c>
    </row>
    <row r="1154" spans="2:19" x14ac:dyDescent="0.15">
      <c r="B1154" s="36">
        <v>42151</v>
      </c>
      <c r="C1154" s="39">
        <v>13481</v>
      </c>
      <c r="D1154" s="39">
        <v>9857</v>
      </c>
      <c r="E1154" s="39"/>
      <c r="F1154" s="39"/>
      <c r="G1154" s="39"/>
      <c r="H1154" s="39"/>
      <c r="I1154" s="39"/>
      <c r="J1154" s="39">
        <v>669</v>
      </c>
      <c r="K1154" s="39">
        <v>95</v>
      </c>
      <c r="L1154" s="41">
        <v>42148</v>
      </c>
      <c r="O1154" s="36">
        <v>42147</v>
      </c>
      <c r="P1154" s="39">
        <v>17843</v>
      </c>
      <c r="Q1154" s="39"/>
      <c r="R1154" s="39">
        <v>786</v>
      </c>
      <c r="S1154" s="39">
        <v>86</v>
      </c>
    </row>
    <row r="1155" spans="2:19" x14ac:dyDescent="0.15">
      <c r="B1155" s="36">
        <v>42152</v>
      </c>
      <c r="C1155" s="39">
        <v>13418</v>
      </c>
      <c r="D1155" s="39">
        <v>10103</v>
      </c>
      <c r="E1155" s="39"/>
      <c r="F1155" s="39"/>
      <c r="G1155" s="39"/>
      <c r="H1155" s="39"/>
      <c r="I1155" s="39"/>
      <c r="J1155" s="39">
        <v>649</v>
      </c>
      <c r="K1155" s="39">
        <v>92</v>
      </c>
      <c r="L1155" s="41">
        <v>42148</v>
      </c>
      <c r="O1155" s="36">
        <v>42148</v>
      </c>
      <c r="P1155" s="39">
        <v>16452</v>
      </c>
      <c r="Q1155" s="39"/>
      <c r="R1155" s="39">
        <v>791</v>
      </c>
      <c r="S1155" s="39">
        <v>134</v>
      </c>
    </row>
    <row r="1156" spans="2:19" x14ac:dyDescent="0.15">
      <c r="B1156" s="36">
        <v>42153</v>
      </c>
      <c r="C1156" s="39">
        <v>12627</v>
      </c>
      <c r="D1156" s="39">
        <v>8277</v>
      </c>
      <c r="E1156" s="39"/>
      <c r="F1156" s="39"/>
      <c r="G1156" s="39"/>
      <c r="H1156" s="39"/>
      <c r="I1156" s="39"/>
      <c r="J1156" s="39">
        <v>553</v>
      </c>
      <c r="K1156" s="39">
        <v>79</v>
      </c>
      <c r="L1156" s="41">
        <v>42148</v>
      </c>
      <c r="O1156" s="36">
        <v>42149</v>
      </c>
      <c r="P1156" s="39">
        <v>11009</v>
      </c>
      <c r="Q1156" s="39"/>
      <c r="R1156" s="39">
        <v>525</v>
      </c>
      <c r="S1156" s="39">
        <v>88</v>
      </c>
    </row>
    <row r="1157" spans="2:19" x14ac:dyDescent="0.15">
      <c r="B1157" s="36">
        <v>42154</v>
      </c>
      <c r="C1157" s="39">
        <v>10108</v>
      </c>
      <c r="D1157" s="39">
        <v>4262</v>
      </c>
      <c r="E1157" s="39"/>
      <c r="F1157" s="39"/>
      <c r="G1157" s="39"/>
      <c r="H1157" s="39"/>
      <c r="I1157" s="39"/>
      <c r="J1157" s="39">
        <v>376</v>
      </c>
      <c r="K1157" s="39">
        <v>53</v>
      </c>
      <c r="L1157" s="41">
        <v>42148</v>
      </c>
      <c r="O1157" s="36">
        <v>42150</v>
      </c>
      <c r="P1157" s="39">
        <v>11729</v>
      </c>
      <c r="Q1157" s="39"/>
      <c r="R1157" s="39">
        <v>560</v>
      </c>
      <c r="S1157" s="39">
        <v>88</v>
      </c>
    </row>
    <row r="1158" spans="2:19" x14ac:dyDescent="0.15">
      <c r="B1158" s="36">
        <v>42155</v>
      </c>
      <c r="C1158" s="39">
        <v>10051</v>
      </c>
      <c r="D1158" s="39">
        <v>2153</v>
      </c>
      <c r="E1158" s="39"/>
      <c r="F1158" s="39"/>
      <c r="G1158" s="39"/>
      <c r="H1158" s="39"/>
      <c r="I1158" s="39"/>
      <c r="J1158" s="39">
        <v>385</v>
      </c>
      <c r="K1158" s="39">
        <v>55</v>
      </c>
      <c r="L1158" s="41">
        <v>42155</v>
      </c>
      <c r="O1158" s="36">
        <v>42151</v>
      </c>
      <c r="P1158" s="39">
        <v>13481</v>
      </c>
      <c r="Q1158" s="39"/>
      <c r="R1158" s="39">
        <v>669</v>
      </c>
      <c r="S1158" s="39">
        <v>55</v>
      </c>
    </row>
    <row r="1159" spans="2:19" x14ac:dyDescent="0.15">
      <c r="B1159" s="36">
        <v>42156</v>
      </c>
      <c r="C1159" s="39">
        <v>13014</v>
      </c>
      <c r="D1159" s="39">
        <v>10321</v>
      </c>
      <c r="E1159" s="39"/>
      <c r="F1159" s="39"/>
      <c r="G1159" s="39"/>
      <c r="H1159" s="39"/>
      <c r="I1159" s="39"/>
      <c r="J1159" s="39">
        <v>600</v>
      </c>
      <c r="K1159" s="39">
        <v>85</v>
      </c>
      <c r="L1159" s="41">
        <v>42155</v>
      </c>
      <c r="O1159" s="36">
        <v>42152</v>
      </c>
      <c r="P1159" s="39">
        <v>13418</v>
      </c>
      <c r="Q1159" s="39"/>
      <c r="R1159" s="39">
        <v>649</v>
      </c>
      <c r="S1159" s="39">
        <v>120</v>
      </c>
    </row>
    <row r="1160" spans="2:19" x14ac:dyDescent="0.15">
      <c r="B1160" s="36">
        <v>42157</v>
      </c>
      <c r="C1160" s="39">
        <v>11338</v>
      </c>
      <c r="D1160" s="39">
        <v>8334</v>
      </c>
      <c r="E1160" s="39"/>
      <c r="F1160" s="39"/>
      <c r="G1160" s="39"/>
      <c r="H1160" s="39"/>
      <c r="I1160" s="39"/>
      <c r="J1160" s="39">
        <v>535</v>
      </c>
      <c r="K1160" s="39">
        <v>76</v>
      </c>
      <c r="L1160" s="41">
        <v>42155</v>
      </c>
      <c r="O1160" s="36">
        <v>42153</v>
      </c>
      <c r="P1160" s="39">
        <v>12627</v>
      </c>
      <c r="Q1160" s="39"/>
      <c r="R1160" s="39">
        <v>553</v>
      </c>
      <c r="S1160" s="39">
        <v>74</v>
      </c>
    </row>
    <row r="1161" spans="2:19" x14ac:dyDescent="0.15">
      <c r="B1161" s="36">
        <v>42158</v>
      </c>
      <c r="C1161" s="39">
        <v>11459</v>
      </c>
      <c r="D1161" s="39">
        <v>9198</v>
      </c>
      <c r="E1161" s="39"/>
      <c r="F1161" s="39"/>
      <c r="G1161" s="39"/>
      <c r="H1161" s="39"/>
      <c r="I1161" s="39"/>
      <c r="J1161" s="39">
        <v>554</v>
      </c>
      <c r="K1161" s="39">
        <v>79</v>
      </c>
      <c r="L1161" s="41">
        <v>42155</v>
      </c>
      <c r="O1161" s="36">
        <v>42154</v>
      </c>
      <c r="P1161" s="39">
        <v>10108</v>
      </c>
      <c r="Q1161" s="39"/>
      <c r="R1161" s="39">
        <v>376</v>
      </c>
      <c r="S1161" s="39">
        <v>75</v>
      </c>
    </row>
    <row r="1162" spans="2:19" x14ac:dyDescent="0.15">
      <c r="B1162" s="36">
        <v>42159</v>
      </c>
      <c r="C1162" s="39">
        <v>11440</v>
      </c>
      <c r="D1162" s="39">
        <v>8840</v>
      </c>
      <c r="E1162" s="39"/>
      <c r="F1162" s="39"/>
      <c r="G1162" s="39"/>
      <c r="H1162" s="39"/>
      <c r="I1162" s="39"/>
      <c r="J1162" s="39">
        <v>546</v>
      </c>
      <c r="K1162" s="39">
        <v>78</v>
      </c>
      <c r="L1162" s="41">
        <v>42155</v>
      </c>
      <c r="O1162" s="36">
        <v>42155</v>
      </c>
      <c r="P1162" s="39">
        <v>10051</v>
      </c>
      <c r="Q1162" s="39"/>
      <c r="R1162" s="39">
        <v>385</v>
      </c>
      <c r="S1162" s="39">
        <v>76</v>
      </c>
    </row>
    <row r="1163" spans="2:19" x14ac:dyDescent="0.15">
      <c r="B1163" s="36">
        <v>42160</v>
      </c>
      <c r="C1163" s="39">
        <v>12862</v>
      </c>
      <c r="D1163" s="39">
        <v>7772</v>
      </c>
      <c r="E1163" s="39"/>
      <c r="F1163" s="39"/>
      <c r="G1163" s="39"/>
      <c r="H1163" s="39"/>
      <c r="I1163" s="39"/>
      <c r="J1163" s="39">
        <v>606</v>
      </c>
      <c r="K1163" s="39">
        <v>86</v>
      </c>
      <c r="L1163" s="41">
        <v>42155</v>
      </c>
      <c r="O1163" s="36">
        <v>42156</v>
      </c>
      <c r="P1163" s="39">
        <v>13014</v>
      </c>
      <c r="Q1163" s="39"/>
      <c r="R1163" s="39">
        <v>600</v>
      </c>
      <c r="S1163" s="39">
        <v>63</v>
      </c>
    </row>
    <row r="1164" spans="2:19" x14ac:dyDescent="0.15">
      <c r="B1164" s="36">
        <v>42161</v>
      </c>
      <c r="C1164" s="39">
        <v>19108</v>
      </c>
      <c r="D1164" s="39">
        <v>15075</v>
      </c>
      <c r="E1164" s="39"/>
      <c r="F1164" s="39"/>
      <c r="G1164" s="39"/>
      <c r="H1164" s="39"/>
      <c r="I1164" s="39"/>
      <c r="J1164" s="39">
        <v>943</v>
      </c>
      <c r="K1164" s="39">
        <v>134</v>
      </c>
      <c r="L1164" s="41">
        <v>42155</v>
      </c>
      <c r="O1164" s="36">
        <v>42157</v>
      </c>
      <c r="P1164" s="39">
        <v>11338</v>
      </c>
      <c r="Q1164" s="39"/>
      <c r="R1164" s="39">
        <v>535</v>
      </c>
      <c r="S1164" s="39">
        <v>75</v>
      </c>
    </row>
    <row r="1165" spans="2:19" x14ac:dyDescent="0.15">
      <c r="B1165" s="36">
        <v>42162</v>
      </c>
      <c r="C1165" s="39">
        <v>13992</v>
      </c>
      <c r="D1165" s="39">
        <v>9168</v>
      </c>
      <c r="E1165" s="39"/>
      <c r="F1165" s="39"/>
      <c r="G1165" s="39"/>
      <c r="H1165" s="39"/>
      <c r="I1165" s="39"/>
      <c r="J1165" s="39">
        <v>620</v>
      </c>
      <c r="K1165" s="39">
        <v>88</v>
      </c>
      <c r="L1165" s="41">
        <v>42162</v>
      </c>
      <c r="O1165" s="36">
        <v>42158</v>
      </c>
      <c r="P1165" s="39">
        <v>11459</v>
      </c>
      <c r="Q1165" s="39"/>
      <c r="R1165" s="39">
        <v>554</v>
      </c>
      <c r="S1165" s="39">
        <v>70</v>
      </c>
    </row>
    <row r="1166" spans="2:19" x14ac:dyDescent="0.15">
      <c r="B1166" s="36">
        <v>42163</v>
      </c>
      <c r="C1166" s="39">
        <v>12939</v>
      </c>
      <c r="D1166" s="39">
        <v>8940</v>
      </c>
      <c r="E1166" s="39"/>
      <c r="F1166" s="39"/>
      <c r="G1166" s="39"/>
      <c r="H1166" s="39"/>
      <c r="I1166" s="39"/>
      <c r="J1166" s="39">
        <v>616</v>
      </c>
      <c r="K1166" s="39">
        <v>88</v>
      </c>
      <c r="L1166" s="41">
        <v>42162</v>
      </c>
      <c r="O1166" s="36">
        <v>42159</v>
      </c>
      <c r="P1166" s="39">
        <v>11440</v>
      </c>
      <c r="Q1166" s="39"/>
      <c r="R1166" s="39">
        <v>546</v>
      </c>
      <c r="S1166" s="39">
        <v>74</v>
      </c>
    </row>
    <row r="1167" spans="2:19" x14ac:dyDescent="0.15">
      <c r="B1167" s="36">
        <v>42164</v>
      </c>
      <c r="C1167" s="39">
        <v>10024</v>
      </c>
      <c r="D1167" s="39">
        <v>2153</v>
      </c>
      <c r="E1167" s="39"/>
      <c r="F1167" s="39"/>
      <c r="G1167" s="39"/>
      <c r="H1167" s="39"/>
      <c r="I1167" s="39"/>
      <c r="J1167" s="39">
        <v>385</v>
      </c>
      <c r="K1167" s="39">
        <v>55</v>
      </c>
      <c r="L1167" s="41">
        <v>42162</v>
      </c>
      <c r="O1167" s="36">
        <v>42160</v>
      </c>
      <c r="P1167" s="39">
        <v>12862</v>
      </c>
      <c r="Q1167" s="39"/>
      <c r="R1167" s="39">
        <v>606</v>
      </c>
      <c r="S1167" s="39">
        <v>92</v>
      </c>
    </row>
    <row r="1168" spans="2:19" x14ac:dyDescent="0.15">
      <c r="B1168" s="36">
        <v>42165</v>
      </c>
      <c r="C1168" s="39">
        <v>18265</v>
      </c>
      <c r="D1168" s="39">
        <v>11996</v>
      </c>
      <c r="E1168" s="39"/>
      <c r="F1168" s="39"/>
      <c r="G1168" s="39"/>
      <c r="H1168" s="39"/>
      <c r="I1168" s="39"/>
      <c r="J1168" s="39">
        <v>846</v>
      </c>
      <c r="K1168" s="39">
        <v>120</v>
      </c>
      <c r="L1168" s="41">
        <v>42162</v>
      </c>
      <c r="O1168" s="36">
        <v>42161</v>
      </c>
      <c r="P1168" s="39">
        <v>19108</v>
      </c>
      <c r="Q1168" s="39"/>
      <c r="R1168" s="39">
        <v>943</v>
      </c>
      <c r="S1168" s="39">
        <v>66</v>
      </c>
    </row>
    <row r="1169" spans="2:19" x14ac:dyDescent="0.15">
      <c r="B1169" s="36">
        <v>42166</v>
      </c>
      <c r="C1169" s="39">
        <v>11047</v>
      </c>
      <c r="D1169" s="39">
        <v>8060</v>
      </c>
      <c r="E1169" s="39"/>
      <c r="F1169" s="39"/>
      <c r="G1169" s="39"/>
      <c r="H1169" s="39"/>
      <c r="I1169" s="39"/>
      <c r="J1169" s="39">
        <v>518</v>
      </c>
      <c r="K1169" s="39">
        <v>74</v>
      </c>
      <c r="L1169" s="41">
        <v>42162</v>
      </c>
      <c r="O1169" s="36">
        <v>42162</v>
      </c>
      <c r="P1169" s="39">
        <v>13992</v>
      </c>
      <c r="Q1169" s="39"/>
      <c r="R1169" s="39">
        <v>620</v>
      </c>
      <c r="S1169" s="39">
        <v>65</v>
      </c>
    </row>
    <row r="1170" spans="2:19" x14ac:dyDescent="0.15">
      <c r="B1170" s="36">
        <v>42167</v>
      </c>
      <c r="C1170" s="39">
        <v>11259</v>
      </c>
      <c r="D1170" s="39">
        <v>7734</v>
      </c>
      <c r="E1170" s="39"/>
      <c r="F1170" s="39"/>
      <c r="G1170" s="39"/>
      <c r="H1170" s="39"/>
      <c r="I1170" s="39"/>
      <c r="J1170" s="39">
        <v>528</v>
      </c>
      <c r="K1170" s="39">
        <v>75</v>
      </c>
      <c r="L1170" s="41">
        <v>42162</v>
      </c>
      <c r="O1170" s="36">
        <v>42163</v>
      </c>
      <c r="P1170" s="39">
        <v>12939</v>
      </c>
      <c r="Q1170" s="39"/>
      <c r="R1170" s="39">
        <v>616</v>
      </c>
      <c r="S1170" s="39">
        <v>45</v>
      </c>
    </row>
    <row r="1171" spans="2:19" x14ac:dyDescent="0.15">
      <c r="B1171" s="36">
        <v>42168</v>
      </c>
      <c r="C1171" s="39">
        <v>14160</v>
      </c>
      <c r="D1171" s="39">
        <v>6026</v>
      </c>
      <c r="E1171" s="39"/>
      <c r="F1171" s="39"/>
      <c r="G1171" s="39"/>
      <c r="H1171" s="39"/>
      <c r="I1171" s="39"/>
      <c r="J1171" s="39">
        <v>534</v>
      </c>
      <c r="K1171" s="39">
        <v>76</v>
      </c>
      <c r="L1171" s="41">
        <v>42162</v>
      </c>
      <c r="O1171" s="36">
        <v>42164</v>
      </c>
      <c r="P1171" s="39">
        <v>10024</v>
      </c>
      <c r="Q1171" s="39"/>
      <c r="R1171" s="39">
        <v>385</v>
      </c>
      <c r="S1171" s="39">
        <v>80</v>
      </c>
    </row>
    <row r="1172" spans="2:19" x14ac:dyDescent="0.15">
      <c r="B1172" s="36">
        <v>42169</v>
      </c>
      <c r="C1172" s="39">
        <v>10131</v>
      </c>
      <c r="D1172" s="39">
        <v>5137</v>
      </c>
      <c r="E1172" s="39"/>
      <c r="F1172" s="39"/>
      <c r="G1172" s="39"/>
      <c r="H1172" s="39"/>
      <c r="I1172" s="39"/>
      <c r="J1172" s="39">
        <v>443</v>
      </c>
      <c r="K1172" s="39">
        <v>63</v>
      </c>
      <c r="L1172" s="41">
        <v>42169</v>
      </c>
      <c r="O1172" s="36">
        <v>42165</v>
      </c>
      <c r="P1172" s="39">
        <v>18265</v>
      </c>
      <c r="Q1172" s="39"/>
      <c r="R1172" s="39">
        <v>846</v>
      </c>
      <c r="S1172" s="39">
        <v>78</v>
      </c>
    </row>
    <row r="1173" spans="2:19" x14ac:dyDescent="0.15">
      <c r="B1173" s="36">
        <v>42170</v>
      </c>
      <c r="C1173" s="39">
        <v>11322</v>
      </c>
      <c r="D1173" s="39">
        <v>8012</v>
      </c>
      <c r="E1173" s="39"/>
      <c r="F1173" s="39"/>
      <c r="G1173" s="39"/>
      <c r="H1173" s="39"/>
      <c r="I1173" s="39"/>
      <c r="J1173" s="39">
        <v>527</v>
      </c>
      <c r="K1173" s="39">
        <v>75</v>
      </c>
      <c r="L1173" s="41">
        <v>42169</v>
      </c>
      <c r="O1173" s="36">
        <v>42166</v>
      </c>
      <c r="P1173" s="39">
        <v>11047</v>
      </c>
      <c r="Q1173" s="39"/>
      <c r="R1173" s="39">
        <v>518</v>
      </c>
      <c r="S1173" s="39">
        <v>60</v>
      </c>
    </row>
    <row r="1174" spans="2:19" x14ac:dyDescent="0.15">
      <c r="B1174" s="36">
        <v>42171</v>
      </c>
      <c r="C1174" s="39">
        <v>11567</v>
      </c>
      <c r="D1174" s="39">
        <v>4756</v>
      </c>
      <c r="E1174" s="39"/>
      <c r="F1174" s="39"/>
      <c r="G1174" s="39"/>
      <c r="H1174" s="39"/>
      <c r="I1174" s="39"/>
      <c r="J1174" s="39">
        <v>493</v>
      </c>
      <c r="K1174" s="39">
        <v>70</v>
      </c>
      <c r="L1174" s="41">
        <v>42169</v>
      </c>
      <c r="O1174" s="36">
        <v>42167</v>
      </c>
      <c r="P1174" s="39">
        <v>11259</v>
      </c>
      <c r="Q1174" s="39"/>
      <c r="R1174" s="39">
        <v>528</v>
      </c>
      <c r="S1174" s="39">
        <v>83</v>
      </c>
    </row>
    <row r="1175" spans="2:19" x14ac:dyDescent="0.15">
      <c r="B1175" s="36">
        <v>42172</v>
      </c>
      <c r="C1175" s="39">
        <v>10944</v>
      </c>
      <c r="D1175" s="39">
        <v>7329</v>
      </c>
      <c r="E1175" s="39"/>
      <c r="F1175" s="39"/>
      <c r="G1175" s="39"/>
      <c r="H1175" s="39"/>
      <c r="I1175" s="39"/>
      <c r="J1175" s="39">
        <v>520</v>
      </c>
      <c r="K1175" s="39">
        <v>74</v>
      </c>
      <c r="L1175" s="41">
        <v>42169</v>
      </c>
      <c r="O1175" s="36">
        <v>42168</v>
      </c>
      <c r="P1175" s="39">
        <v>14160</v>
      </c>
      <c r="Q1175" s="39"/>
      <c r="R1175" s="39">
        <v>534</v>
      </c>
      <c r="S1175" s="39">
        <v>76</v>
      </c>
    </row>
    <row r="1176" spans="2:19" x14ac:dyDescent="0.15">
      <c r="B1176" s="36">
        <v>42173</v>
      </c>
      <c r="C1176" s="39">
        <v>13956</v>
      </c>
      <c r="D1176" s="39">
        <v>9510</v>
      </c>
      <c r="E1176" s="39"/>
      <c r="F1176" s="39"/>
      <c r="G1176" s="39"/>
      <c r="H1176" s="39"/>
      <c r="I1176" s="39"/>
      <c r="J1176" s="39">
        <v>646</v>
      </c>
      <c r="K1176" s="39">
        <v>92</v>
      </c>
      <c r="L1176" s="41">
        <v>42169</v>
      </c>
      <c r="O1176" s="36">
        <v>42169</v>
      </c>
      <c r="P1176" s="39">
        <v>10131</v>
      </c>
      <c r="Q1176" s="39"/>
      <c r="R1176" s="39">
        <v>443</v>
      </c>
      <c r="S1176" s="39">
        <v>70</v>
      </c>
    </row>
    <row r="1177" spans="2:19" x14ac:dyDescent="0.15">
      <c r="B1177" s="36">
        <v>42174</v>
      </c>
      <c r="C1177" s="39">
        <v>10823</v>
      </c>
      <c r="D1177" s="39">
        <v>5807</v>
      </c>
      <c r="E1177" s="39"/>
      <c r="F1177" s="39"/>
      <c r="G1177" s="39"/>
      <c r="H1177" s="39"/>
      <c r="I1177" s="39"/>
      <c r="J1177" s="39">
        <v>468</v>
      </c>
      <c r="K1177" s="39">
        <v>66</v>
      </c>
      <c r="L1177" s="41">
        <v>42169</v>
      </c>
      <c r="O1177" s="36">
        <v>42170</v>
      </c>
      <c r="P1177" s="39">
        <v>11322</v>
      </c>
      <c r="Q1177" s="39"/>
      <c r="R1177" s="39">
        <v>527</v>
      </c>
      <c r="S1177" s="39">
        <v>45</v>
      </c>
    </row>
    <row r="1178" spans="2:19" x14ac:dyDescent="0.15">
      <c r="B1178" s="36">
        <v>42175</v>
      </c>
      <c r="C1178" s="39">
        <v>10533</v>
      </c>
      <c r="D1178" s="39">
        <v>6521</v>
      </c>
      <c r="E1178" s="39"/>
      <c r="F1178" s="39"/>
      <c r="G1178" s="39"/>
      <c r="H1178" s="39"/>
      <c r="I1178" s="39"/>
      <c r="J1178" s="39">
        <v>460</v>
      </c>
      <c r="K1178" s="39">
        <v>65</v>
      </c>
      <c r="L1178" s="41">
        <v>42169</v>
      </c>
      <c r="O1178" s="36">
        <v>42171</v>
      </c>
      <c r="P1178" s="39">
        <v>11567</v>
      </c>
      <c r="Q1178" s="39"/>
      <c r="R1178" s="39">
        <v>493</v>
      </c>
      <c r="S1178" s="39">
        <v>62</v>
      </c>
    </row>
    <row r="1179" spans="2:19" x14ac:dyDescent="0.15">
      <c r="B1179" s="36">
        <v>42176</v>
      </c>
      <c r="C1179" s="39">
        <v>8124</v>
      </c>
      <c r="D1179" s="39">
        <v>3696</v>
      </c>
      <c r="E1179" s="39"/>
      <c r="F1179" s="39"/>
      <c r="G1179" s="39"/>
      <c r="H1179" s="39"/>
      <c r="I1179" s="39"/>
      <c r="J1179" s="39">
        <v>317</v>
      </c>
      <c r="K1179" s="39">
        <v>45</v>
      </c>
      <c r="L1179" s="41">
        <v>42176</v>
      </c>
      <c r="O1179" s="36">
        <v>42172</v>
      </c>
      <c r="P1179" s="39">
        <v>10944</v>
      </c>
      <c r="Q1179" s="39"/>
      <c r="R1179" s="39">
        <v>520</v>
      </c>
      <c r="S1179" s="39">
        <v>11</v>
      </c>
    </row>
    <row r="1180" spans="2:19" x14ac:dyDescent="0.15">
      <c r="B1180" s="36">
        <v>42177</v>
      </c>
      <c r="C1180" s="39">
        <v>11919</v>
      </c>
      <c r="D1180" s="39">
        <v>7372</v>
      </c>
      <c r="E1180" s="39"/>
      <c r="F1180" s="39"/>
      <c r="G1180" s="39"/>
      <c r="H1180" s="39"/>
      <c r="I1180" s="39"/>
      <c r="J1180" s="39">
        <v>560</v>
      </c>
      <c r="K1180" s="39">
        <v>80</v>
      </c>
      <c r="L1180" s="41">
        <v>42176</v>
      </c>
      <c r="O1180" s="36">
        <v>42173</v>
      </c>
      <c r="P1180" s="39">
        <v>13956</v>
      </c>
      <c r="Q1180" s="39"/>
      <c r="R1180" s="39">
        <v>646</v>
      </c>
      <c r="S1180" s="39">
        <v>3</v>
      </c>
    </row>
    <row r="1181" spans="2:19" x14ac:dyDescent="0.15">
      <c r="B1181" s="36">
        <v>42178</v>
      </c>
      <c r="C1181" s="39">
        <v>12580</v>
      </c>
      <c r="D1181" s="39">
        <v>6614</v>
      </c>
      <c r="E1181" s="39"/>
      <c r="F1181" s="39"/>
      <c r="G1181" s="39"/>
      <c r="H1181" s="39"/>
      <c r="I1181" s="39"/>
      <c r="J1181" s="39">
        <v>551</v>
      </c>
      <c r="K1181" s="39">
        <v>78</v>
      </c>
      <c r="L1181" s="41">
        <v>42176</v>
      </c>
      <c r="O1181" s="36">
        <v>42174</v>
      </c>
      <c r="P1181" s="39">
        <v>10823</v>
      </c>
      <c r="Q1181" s="39"/>
      <c r="R1181" s="39">
        <v>468</v>
      </c>
      <c r="S1181" s="39">
        <v>7</v>
      </c>
    </row>
    <row r="1182" spans="2:19" x14ac:dyDescent="0.15">
      <c r="B1182" s="36">
        <v>42179</v>
      </c>
      <c r="C1182" s="39">
        <v>10143</v>
      </c>
      <c r="D1182" s="39">
        <v>4899</v>
      </c>
      <c r="E1182" s="39"/>
      <c r="F1182" s="39"/>
      <c r="G1182" s="39"/>
      <c r="H1182" s="39"/>
      <c r="I1182" s="39"/>
      <c r="J1182" s="39">
        <v>420</v>
      </c>
      <c r="K1182" s="39">
        <v>60</v>
      </c>
      <c r="L1182" s="41">
        <v>42176</v>
      </c>
      <c r="O1182" s="36">
        <v>42175</v>
      </c>
      <c r="P1182" s="39">
        <v>10533</v>
      </c>
      <c r="Q1182" s="39"/>
      <c r="R1182" s="39">
        <v>460</v>
      </c>
      <c r="S1182" s="39">
        <v>7</v>
      </c>
    </row>
    <row r="1183" spans="2:19" x14ac:dyDescent="0.15">
      <c r="B1183" s="36">
        <v>42180</v>
      </c>
      <c r="C1183" s="39">
        <v>14059</v>
      </c>
      <c r="D1183" s="39">
        <v>7020</v>
      </c>
      <c r="E1183" s="39"/>
      <c r="F1183" s="39"/>
      <c r="G1183" s="39"/>
      <c r="H1183" s="39"/>
      <c r="I1183" s="39"/>
      <c r="J1183" s="39">
        <v>584</v>
      </c>
      <c r="K1183" s="39">
        <v>83</v>
      </c>
      <c r="L1183" s="41">
        <v>42176</v>
      </c>
      <c r="O1183" s="36">
        <v>42176</v>
      </c>
      <c r="P1183" s="39">
        <v>8124</v>
      </c>
      <c r="Q1183" s="39"/>
      <c r="R1183" s="39">
        <v>317</v>
      </c>
      <c r="S1183" s="39">
        <v>2</v>
      </c>
    </row>
    <row r="1184" spans="2:19" x14ac:dyDescent="0.15">
      <c r="B1184" s="36">
        <v>42181</v>
      </c>
      <c r="C1184" s="39">
        <v>11848</v>
      </c>
      <c r="D1184" s="39">
        <v>8610</v>
      </c>
      <c r="E1184" s="39"/>
      <c r="F1184" s="39"/>
      <c r="G1184" s="39"/>
      <c r="H1184" s="39"/>
      <c r="I1184" s="39"/>
      <c r="J1184" s="39">
        <v>538</v>
      </c>
      <c r="K1184" s="39">
        <v>76</v>
      </c>
      <c r="L1184" s="41">
        <v>42176</v>
      </c>
      <c r="O1184" s="36">
        <v>42177</v>
      </c>
      <c r="P1184" s="39">
        <v>11919</v>
      </c>
      <c r="Q1184" s="39"/>
      <c r="R1184" s="39">
        <v>560</v>
      </c>
      <c r="S1184" s="39">
        <v>69</v>
      </c>
    </row>
    <row r="1185" spans="2:19" x14ac:dyDescent="0.15">
      <c r="B1185" s="36">
        <v>42182</v>
      </c>
      <c r="C1185" s="39">
        <v>10525</v>
      </c>
      <c r="D1185" s="39">
        <v>6470</v>
      </c>
      <c r="E1185" s="39"/>
      <c r="F1185" s="39"/>
      <c r="G1185" s="39"/>
      <c r="H1185" s="39"/>
      <c r="I1185" s="39"/>
      <c r="J1185" s="39">
        <v>491</v>
      </c>
      <c r="K1185" s="39">
        <v>70</v>
      </c>
      <c r="L1185" s="41">
        <v>42176</v>
      </c>
      <c r="O1185" s="36">
        <v>42178</v>
      </c>
      <c r="P1185" s="39">
        <v>12580</v>
      </c>
      <c r="Q1185" s="39"/>
      <c r="R1185" s="39">
        <v>551</v>
      </c>
      <c r="S1185" s="39">
        <v>68</v>
      </c>
    </row>
    <row r="1186" spans="2:19" x14ac:dyDescent="0.15">
      <c r="B1186" s="36">
        <v>42183</v>
      </c>
      <c r="C1186" s="39">
        <v>7734</v>
      </c>
      <c r="D1186" s="39">
        <v>3370</v>
      </c>
      <c r="E1186" s="39"/>
      <c r="F1186" s="39"/>
      <c r="G1186" s="39"/>
      <c r="H1186" s="39"/>
      <c r="I1186" s="39"/>
      <c r="J1186" s="39">
        <v>319</v>
      </c>
      <c r="K1186" s="39">
        <v>45</v>
      </c>
      <c r="L1186" s="41">
        <v>42183</v>
      </c>
      <c r="O1186" s="36">
        <v>42179</v>
      </c>
      <c r="P1186" s="39">
        <v>10143</v>
      </c>
      <c r="Q1186" s="39"/>
      <c r="R1186" s="39">
        <v>420</v>
      </c>
      <c r="S1186" s="39">
        <v>75</v>
      </c>
    </row>
    <row r="1187" spans="2:19" x14ac:dyDescent="0.15">
      <c r="B1187" s="36">
        <v>42184</v>
      </c>
      <c r="C1187" s="39">
        <v>10441</v>
      </c>
      <c r="D1187" s="39">
        <v>6451</v>
      </c>
      <c r="E1187" s="39"/>
      <c r="F1187" s="39"/>
      <c r="G1187" s="39"/>
      <c r="H1187" s="39"/>
      <c r="I1187" s="39"/>
      <c r="J1187" s="39">
        <v>434</v>
      </c>
      <c r="K1187" s="39">
        <v>62</v>
      </c>
      <c r="L1187" s="41">
        <v>42183</v>
      </c>
      <c r="O1187" s="36">
        <v>42180</v>
      </c>
      <c r="P1187" s="39">
        <v>14059</v>
      </c>
      <c r="Q1187" s="39"/>
      <c r="R1187" s="39">
        <v>584</v>
      </c>
      <c r="S1187" s="39">
        <v>72</v>
      </c>
    </row>
    <row r="1188" spans="2:19" x14ac:dyDescent="0.15">
      <c r="B1188" s="36">
        <v>42185</v>
      </c>
      <c r="C1188" s="39">
        <v>4924</v>
      </c>
      <c r="D1188" s="39">
        <v>0</v>
      </c>
      <c r="E1188" s="39"/>
      <c r="F1188" s="39"/>
      <c r="G1188" s="39"/>
      <c r="H1188" s="39"/>
      <c r="I1188" s="39"/>
      <c r="J1188" s="39">
        <v>83</v>
      </c>
      <c r="K1188" s="39">
        <v>11</v>
      </c>
      <c r="L1188" s="41">
        <v>42183</v>
      </c>
      <c r="O1188" s="36">
        <v>42181</v>
      </c>
      <c r="P1188" s="39">
        <v>11848</v>
      </c>
      <c r="Q1188" s="39"/>
      <c r="R1188" s="39">
        <v>538</v>
      </c>
      <c r="S1188" s="39">
        <v>97</v>
      </c>
    </row>
    <row r="1189" spans="2:19" x14ac:dyDescent="0.15">
      <c r="B1189" s="36">
        <v>42186</v>
      </c>
      <c r="C1189" s="39">
        <v>1909</v>
      </c>
      <c r="D1189" s="39">
        <v>0</v>
      </c>
      <c r="E1189" s="39"/>
      <c r="F1189" s="39"/>
      <c r="G1189" s="39"/>
      <c r="H1189" s="39"/>
      <c r="I1189" s="39"/>
      <c r="J1189" s="39">
        <v>26</v>
      </c>
      <c r="K1189" s="39">
        <v>3</v>
      </c>
      <c r="L1189" s="41">
        <v>42183</v>
      </c>
      <c r="O1189" s="36">
        <v>42182</v>
      </c>
      <c r="P1189" s="39">
        <v>10525</v>
      </c>
      <c r="Q1189" s="39"/>
      <c r="R1189" s="39">
        <v>491</v>
      </c>
      <c r="S1189" s="39">
        <v>77</v>
      </c>
    </row>
    <row r="1190" spans="2:19" x14ac:dyDescent="0.15">
      <c r="B1190" s="36">
        <v>42187</v>
      </c>
      <c r="C1190" s="39">
        <v>4163</v>
      </c>
      <c r="D1190" s="39">
        <v>0</v>
      </c>
      <c r="E1190" s="39"/>
      <c r="F1190" s="39"/>
      <c r="G1190" s="39"/>
      <c r="H1190" s="39"/>
      <c r="I1190" s="39"/>
      <c r="J1190" s="39">
        <v>50</v>
      </c>
      <c r="K1190" s="39">
        <v>7</v>
      </c>
      <c r="L1190" s="41">
        <v>42183</v>
      </c>
      <c r="O1190" s="36">
        <v>42183</v>
      </c>
      <c r="P1190" s="39">
        <v>7734</v>
      </c>
      <c r="Q1190" s="39"/>
      <c r="R1190" s="39">
        <v>319</v>
      </c>
      <c r="S1190" s="39">
        <v>6</v>
      </c>
    </row>
    <row r="1191" spans="2:19" x14ac:dyDescent="0.15">
      <c r="B1191" s="36">
        <v>42188</v>
      </c>
      <c r="C1191" s="39">
        <v>3579</v>
      </c>
      <c r="D1191" s="39">
        <v>0</v>
      </c>
      <c r="E1191" s="39"/>
      <c r="F1191" s="39"/>
      <c r="G1191" s="39"/>
      <c r="H1191" s="39"/>
      <c r="I1191" s="39"/>
      <c r="J1191" s="39">
        <v>49</v>
      </c>
      <c r="K1191" s="39">
        <v>7</v>
      </c>
      <c r="L1191" s="41">
        <v>42183</v>
      </c>
      <c r="O1191" s="36">
        <v>42184</v>
      </c>
      <c r="P1191" s="39">
        <v>10441</v>
      </c>
      <c r="Q1191" s="39"/>
      <c r="R1191" s="39">
        <v>434</v>
      </c>
      <c r="S1191" s="39">
        <v>61</v>
      </c>
    </row>
    <row r="1192" spans="2:19" x14ac:dyDescent="0.15">
      <c r="B1192" s="36">
        <v>42189</v>
      </c>
      <c r="C1192" s="39">
        <v>2341</v>
      </c>
      <c r="D1192" s="39">
        <v>0</v>
      </c>
      <c r="E1192" s="39"/>
      <c r="F1192" s="39"/>
      <c r="G1192" s="39"/>
      <c r="H1192" s="39"/>
      <c r="I1192" s="39"/>
      <c r="J1192" s="39">
        <v>19</v>
      </c>
      <c r="K1192" s="39">
        <v>2</v>
      </c>
      <c r="L1192" s="41">
        <v>42183</v>
      </c>
      <c r="O1192" s="36">
        <v>42185</v>
      </c>
      <c r="P1192" s="39">
        <v>4924</v>
      </c>
      <c r="Q1192" s="39"/>
      <c r="R1192" s="39">
        <v>83</v>
      </c>
      <c r="S1192" s="39">
        <v>82</v>
      </c>
    </row>
    <row r="1193" spans="2:19" x14ac:dyDescent="0.15">
      <c r="B1193" s="36">
        <v>42190</v>
      </c>
      <c r="C1193" s="39">
        <v>11404</v>
      </c>
      <c r="D1193" s="39">
        <v>6341</v>
      </c>
      <c r="E1193" s="39"/>
      <c r="F1193" s="39"/>
      <c r="G1193" s="39"/>
      <c r="H1193" s="39"/>
      <c r="I1193" s="39"/>
      <c r="J1193" s="39">
        <v>489</v>
      </c>
      <c r="K1193" s="39">
        <v>69</v>
      </c>
      <c r="L1193" s="41">
        <v>42190</v>
      </c>
      <c r="O1193" s="36">
        <v>42186</v>
      </c>
      <c r="P1193" s="39">
        <v>1909</v>
      </c>
      <c r="Q1193" s="39"/>
      <c r="R1193" s="39">
        <v>26</v>
      </c>
      <c r="S1193" s="39">
        <v>99</v>
      </c>
    </row>
    <row r="1194" spans="2:19" x14ac:dyDescent="0.15">
      <c r="B1194" s="36">
        <v>42191</v>
      </c>
      <c r="C1194" s="39">
        <v>10192</v>
      </c>
      <c r="D1194" s="39">
        <v>6476</v>
      </c>
      <c r="E1194" s="39"/>
      <c r="F1194" s="39"/>
      <c r="G1194" s="39"/>
      <c r="H1194" s="39"/>
      <c r="I1194" s="39"/>
      <c r="J1194" s="39">
        <v>480</v>
      </c>
      <c r="K1194" s="39">
        <v>68</v>
      </c>
      <c r="L1194" s="41">
        <v>42190</v>
      </c>
      <c r="O1194" s="36">
        <v>42187</v>
      </c>
      <c r="P1194" s="39">
        <v>4163</v>
      </c>
      <c r="Q1194" s="39"/>
      <c r="R1194" s="39">
        <v>50</v>
      </c>
      <c r="S1194" s="39">
        <v>95</v>
      </c>
    </row>
    <row r="1195" spans="2:19" x14ac:dyDescent="0.15">
      <c r="B1195" s="36">
        <v>42192</v>
      </c>
      <c r="C1195" s="39">
        <v>11114</v>
      </c>
      <c r="D1195" s="39">
        <v>9095</v>
      </c>
      <c r="E1195" s="39"/>
      <c r="F1195" s="39"/>
      <c r="G1195" s="39"/>
      <c r="H1195" s="39"/>
      <c r="I1195" s="39"/>
      <c r="J1195" s="39">
        <v>526</v>
      </c>
      <c r="K1195" s="39">
        <v>75</v>
      </c>
      <c r="L1195" s="41">
        <v>42190</v>
      </c>
      <c r="O1195" s="36">
        <v>42188</v>
      </c>
      <c r="P1195" s="39">
        <v>3579</v>
      </c>
      <c r="Q1195" s="39"/>
      <c r="R1195" s="39">
        <v>49</v>
      </c>
      <c r="S1195" s="39">
        <v>79</v>
      </c>
    </row>
    <row r="1196" spans="2:19" x14ac:dyDescent="0.15">
      <c r="B1196" s="36">
        <v>42193</v>
      </c>
      <c r="C1196" s="39">
        <v>10513</v>
      </c>
      <c r="D1196" s="39">
        <v>8365</v>
      </c>
      <c r="E1196" s="39"/>
      <c r="F1196" s="39"/>
      <c r="G1196" s="39"/>
      <c r="H1196" s="39"/>
      <c r="I1196" s="39"/>
      <c r="J1196" s="39">
        <v>504</v>
      </c>
      <c r="K1196" s="39">
        <v>72</v>
      </c>
      <c r="L1196" s="41">
        <v>42190</v>
      </c>
      <c r="O1196" s="36">
        <v>42189</v>
      </c>
      <c r="P1196" s="39">
        <v>2341</v>
      </c>
      <c r="Q1196" s="39"/>
      <c r="R1196" s="39">
        <v>19</v>
      </c>
      <c r="S1196" s="39">
        <v>78</v>
      </c>
    </row>
    <row r="1197" spans="2:19" x14ac:dyDescent="0.15">
      <c r="B1197" s="36">
        <v>42194</v>
      </c>
      <c r="C1197" s="39">
        <v>14310</v>
      </c>
      <c r="D1197" s="39">
        <v>11172</v>
      </c>
      <c r="E1197" s="39"/>
      <c r="F1197" s="39"/>
      <c r="G1197" s="39"/>
      <c r="H1197" s="39"/>
      <c r="I1197" s="39"/>
      <c r="J1197" s="39">
        <v>680</v>
      </c>
      <c r="K1197" s="39">
        <v>97</v>
      </c>
      <c r="L1197" s="41">
        <v>42190</v>
      </c>
      <c r="O1197" s="36">
        <v>42190</v>
      </c>
      <c r="P1197" s="39">
        <v>11404</v>
      </c>
      <c r="Q1197" s="39"/>
      <c r="R1197" s="39">
        <v>489</v>
      </c>
      <c r="S1197" s="39">
        <v>82</v>
      </c>
    </row>
    <row r="1198" spans="2:19" x14ac:dyDescent="0.15">
      <c r="B1198" s="36">
        <v>42195</v>
      </c>
      <c r="C1198" s="39">
        <v>11427</v>
      </c>
      <c r="D1198" s="39">
        <v>9364</v>
      </c>
      <c r="E1198" s="39"/>
      <c r="F1198" s="39"/>
      <c r="G1198" s="39"/>
      <c r="H1198" s="39"/>
      <c r="I1198" s="39"/>
      <c r="J1198" s="39">
        <v>544</v>
      </c>
      <c r="K1198" s="39">
        <v>77</v>
      </c>
      <c r="L1198" s="41">
        <v>42190</v>
      </c>
      <c r="O1198" s="36">
        <v>42191</v>
      </c>
      <c r="P1198" s="39">
        <v>10192</v>
      </c>
      <c r="Q1198" s="39"/>
      <c r="R1198" s="39">
        <v>480</v>
      </c>
      <c r="S1198" s="39">
        <v>114</v>
      </c>
    </row>
    <row r="1199" spans="2:19" x14ac:dyDescent="0.15">
      <c r="B1199" s="36">
        <v>42196</v>
      </c>
      <c r="C1199" s="39">
        <v>3427</v>
      </c>
      <c r="D1199" s="39">
        <v>0</v>
      </c>
      <c r="E1199" s="39"/>
      <c r="F1199" s="39"/>
      <c r="G1199" s="39"/>
      <c r="H1199" s="39"/>
      <c r="I1199" s="39"/>
      <c r="J1199" s="39">
        <v>48</v>
      </c>
      <c r="K1199" s="39">
        <v>6</v>
      </c>
      <c r="L1199" s="41">
        <v>42190</v>
      </c>
      <c r="O1199" s="36">
        <v>42192</v>
      </c>
      <c r="P1199" s="39">
        <v>11114</v>
      </c>
      <c r="Q1199" s="39"/>
      <c r="R1199" s="39">
        <v>526</v>
      </c>
      <c r="S1199" s="39">
        <v>56</v>
      </c>
    </row>
    <row r="1200" spans="2:19" x14ac:dyDescent="0.15">
      <c r="B1200" s="36">
        <v>42197</v>
      </c>
      <c r="C1200" s="39">
        <v>10057</v>
      </c>
      <c r="D1200" s="39">
        <v>6615</v>
      </c>
      <c r="E1200" s="39"/>
      <c r="F1200" s="39"/>
      <c r="G1200" s="39"/>
      <c r="H1200" s="39"/>
      <c r="I1200" s="39"/>
      <c r="J1200" s="39">
        <v>429</v>
      </c>
      <c r="K1200" s="39">
        <v>61</v>
      </c>
      <c r="L1200" s="41">
        <v>42197</v>
      </c>
      <c r="O1200" s="36">
        <v>42193</v>
      </c>
      <c r="P1200" s="39">
        <v>10513</v>
      </c>
      <c r="Q1200" s="39"/>
      <c r="R1200" s="39">
        <v>504</v>
      </c>
      <c r="S1200" s="39">
        <v>75</v>
      </c>
    </row>
    <row r="1201" spans="2:19" x14ac:dyDescent="0.15">
      <c r="B1201" s="36">
        <v>42198</v>
      </c>
      <c r="C1201" s="39">
        <v>12447</v>
      </c>
      <c r="D1201" s="39">
        <v>9313</v>
      </c>
      <c r="E1201" s="39"/>
      <c r="F1201" s="39"/>
      <c r="G1201" s="39"/>
      <c r="H1201" s="39"/>
      <c r="I1201" s="39"/>
      <c r="J1201" s="39">
        <v>580</v>
      </c>
      <c r="K1201" s="39">
        <v>82</v>
      </c>
      <c r="L1201" s="41">
        <v>42197</v>
      </c>
      <c r="O1201" s="36">
        <v>42194</v>
      </c>
      <c r="P1201" s="39">
        <v>14310</v>
      </c>
      <c r="Q1201" s="39"/>
      <c r="R1201" s="39">
        <v>680</v>
      </c>
      <c r="S1201" s="39">
        <v>79</v>
      </c>
    </row>
    <row r="1202" spans="2:19" x14ac:dyDescent="0.15">
      <c r="B1202" s="36">
        <v>42199</v>
      </c>
      <c r="C1202" s="39">
        <v>16391</v>
      </c>
      <c r="D1202" s="39">
        <v>11253</v>
      </c>
      <c r="E1202" s="39"/>
      <c r="F1202" s="39"/>
      <c r="G1202" s="39"/>
      <c r="H1202" s="39"/>
      <c r="I1202" s="39"/>
      <c r="J1202" s="39">
        <v>695</v>
      </c>
      <c r="K1202" s="39">
        <v>99</v>
      </c>
      <c r="L1202" s="41">
        <v>42197</v>
      </c>
      <c r="O1202" s="36">
        <v>42195</v>
      </c>
      <c r="P1202" s="39">
        <v>11427</v>
      </c>
      <c r="Q1202" s="39"/>
      <c r="R1202" s="39">
        <v>544</v>
      </c>
      <c r="S1202" s="39">
        <v>102</v>
      </c>
    </row>
    <row r="1203" spans="2:19" x14ac:dyDescent="0.15">
      <c r="B1203" s="36">
        <v>42200</v>
      </c>
      <c r="C1203" s="39">
        <v>15628</v>
      </c>
      <c r="D1203" s="39">
        <v>10077</v>
      </c>
      <c r="E1203" s="39"/>
      <c r="F1203" s="39"/>
      <c r="G1203" s="39"/>
      <c r="H1203" s="39"/>
      <c r="I1203" s="39"/>
      <c r="J1203" s="39">
        <v>670</v>
      </c>
      <c r="K1203" s="39">
        <v>95</v>
      </c>
      <c r="L1203" s="41">
        <v>42197</v>
      </c>
      <c r="O1203" s="36">
        <v>42196</v>
      </c>
      <c r="P1203" s="39">
        <v>3427</v>
      </c>
      <c r="Q1203" s="39"/>
      <c r="R1203" s="39">
        <v>48</v>
      </c>
      <c r="S1203" s="39">
        <v>80</v>
      </c>
    </row>
    <row r="1204" spans="2:19" x14ac:dyDescent="0.15">
      <c r="B1204" s="36">
        <v>42201</v>
      </c>
      <c r="C1204" s="39">
        <v>12419</v>
      </c>
      <c r="D1204" s="39">
        <v>8513</v>
      </c>
      <c r="E1204" s="39"/>
      <c r="F1204" s="39"/>
      <c r="G1204" s="39"/>
      <c r="H1204" s="39"/>
      <c r="I1204" s="39"/>
      <c r="J1204" s="39">
        <v>553</v>
      </c>
      <c r="K1204" s="39">
        <v>79</v>
      </c>
      <c r="L1204" s="41">
        <v>42197</v>
      </c>
      <c r="O1204" s="36">
        <v>42197</v>
      </c>
      <c r="P1204" s="39">
        <v>10057</v>
      </c>
      <c r="Q1204" s="39"/>
      <c r="R1204" s="39">
        <v>429</v>
      </c>
      <c r="S1204" s="39">
        <v>89</v>
      </c>
    </row>
    <row r="1205" spans="2:19" x14ac:dyDescent="0.15">
      <c r="B1205" s="36">
        <v>42202</v>
      </c>
      <c r="C1205" s="39">
        <v>11500</v>
      </c>
      <c r="D1205" s="39">
        <v>9860</v>
      </c>
      <c r="E1205" s="39"/>
      <c r="F1205" s="39"/>
      <c r="G1205" s="39"/>
      <c r="H1205" s="39"/>
      <c r="I1205" s="39"/>
      <c r="J1205" s="39">
        <v>547</v>
      </c>
      <c r="K1205" s="39">
        <v>78</v>
      </c>
      <c r="L1205" s="41">
        <v>42197</v>
      </c>
      <c r="O1205" s="36">
        <v>42198</v>
      </c>
      <c r="P1205" s="39">
        <v>12447</v>
      </c>
      <c r="Q1205" s="39"/>
      <c r="R1205" s="39">
        <v>580</v>
      </c>
      <c r="S1205" s="39">
        <v>10</v>
      </c>
    </row>
    <row r="1206" spans="2:19" x14ac:dyDescent="0.15">
      <c r="B1206" s="36">
        <v>42203</v>
      </c>
      <c r="C1206" s="39">
        <v>12701</v>
      </c>
      <c r="D1206" s="39">
        <v>7845</v>
      </c>
      <c r="E1206" s="39"/>
      <c r="F1206" s="39"/>
      <c r="G1206" s="39"/>
      <c r="H1206" s="39"/>
      <c r="I1206" s="39"/>
      <c r="J1206" s="39">
        <v>576</v>
      </c>
      <c r="K1206" s="39">
        <v>82</v>
      </c>
      <c r="L1206" s="41">
        <v>42197</v>
      </c>
      <c r="O1206" s="36">
        <v>42199</v>
      </c>
      <c r="P1206" s="39">
        <v>16391</v>
      </c>
      <c r="Q1206" s="39"/>
      <c r="R1206" s="39">
        <v>695</v>
      </c>
      <c r="S1206" s="39">
        <v>81</v>
      </c>
    </row>
    <row r="1207" spans="2:19" x14ac:dyDescent="0.15">
      <c r="B1207" s="36">
        <v>42204</v>
      </c>
      <c r="C1207" s="39">
        <v>18464</v>
      </c>
      <c r="D1207" s="39">
        <v>12813</v>
      </c>
      <c r="E1207" s="39"/>
      <c r="F1207" s="39"/>
      <c r="G1207" s="39"/>
      <c r="H1207" s="39"/>
      <c r="I1207" s="39"/>
      <c r="J1207" s="39">
        <v>804</v>
      </c>
      <c r="K1207" s="39">
        <v>114</v>
      </c>
      <c r="L1207" s="41">
        <v>42204</v>
      </c>
      <c r="O1207" s="36">
        <v>42200</v>
      </c>
      <c r="P1207" s="39">
        <v>15628</v>
      </c>
      <c r="Q1207" s="39"/>
      <c r="R1207" s="39">
        <v>670</v>
      </c>
      <c r="S1207" s="39">
        <v>73</v>
      </c>
    </row>
    <row r="1208" spans="2:19" x14ac:dyDescent="0.15">
      <c r="B1208" s="36">
        <v>42205</v>
      </c>
      <c r="C1208" s="39">
        <v>10271</v>
      </c>
      <c r="D1208" s="39">
        <v>4690</v>
      </c>
      <c r="E1208" s="39"/>
      <c r="F1208" s="39"/>
      <c r="G1208" s="39"/>
      <c r="H1208" s="39"/>
      <c r="I1208" s="39"/>
      <c r="J1208" s="39">
        <v>398</v>
      </c>
      <c r="K1208" s="39">
        <v>56</v>
      </c>
      <c r="L1208" s="41">
        <v>42204</v>
      </c>
      <c r="O1208" s="36">
        <v>42201</v>
      </c>
      <c r="P1208" s="39">
        <v>12419</v>
      </c>
      <c r="Q1208" s="39"/>
      <c r="R1208" s="39">
        <v>553</v>
      </c>
      <c r="S1208" s="39">
        <v>88</v>
      </c>
    </row>
    <row r="1209" spans="2:19" x14ac:dyDescent="0.15">
      <c r="B1209" s="36">
        <v>42206</v>
      </c>
      <c r="C1209" s="39">
        <v>11405</v>
      </c>
      <c r="D1209" s="39">
        <v>8680</v>
      </c>
      <c r="E1209" s="39"/>
      <c r="F1209" s="39"/>
      <c r="G1209" s="39"/>
      <c r="H1209" s="39"/>
      <c r="I1209" s="39"/>
      <c r="J1209" s="39">
        <v>530</v>
      </c>
      <c r="K1209" s="39">
        <v>75</v>
      </c>
      <c r="L1209" s="41">
        <v>42204</v>
      </c>
      <c r="O1209" s="36">
        <v>42202</v>
      </c>
      <c r="P1209" s="39">
        <v>11500</v>
      </c>
      <c r="Q1209" s="39"/>
      <c r="R1209" s="39">
        <v>547</v>
      </c>
      <c r="S1209" s="39">
        <v>92</v>
      </c>
    </row>
    <row r="1210" spans="2:19" x14ac:dyDescent="0.15">
      <c r="B1210" s="36">
        <v>42207</v>
      </c>
      <c r="C1210" s="39">
        <v>11882</v>
      </c>
      <c r="D1210" s="39">
        <v>10039</v>
      </c>
      <c r="E1210" s="39"/>
      <c r="F1210" s="39"/>
      <c r="G1210" s="39"/>
      <c r="H1210" s="39"/>
      <c r="I1210" s="39"/>
      <c r="J1210" s="39">
        <v>558</v>
      </c>
      <c r="K1210" s="39">
        <v>79</v>
      </c>
      <c r="L1210" s="41">
        <v>42204</v>
      </c>
      <c r="O1210" s="36">
        <v>42203</v>
      </c>
      <c r="P1210" s="39">
        <v>12701</v>
      </c>
      <c r="Q1210" s="39"/>
      <c r="R1210" s="39">
        <v>576</v>
      </c>
      <c r="S1210" s="39">
        <v>87</v>
      </c>
    </row>
    <row r="1211" spans="2:19" x14ac:dyDescent="0.15">
      <c r="B1211" s="36">
        <v>42208</v>
      </c>
      <c r="C1211" s="39">
        <v>15641</v>
      </c>
      <c r="D1211" s="39">
        <v>9061</v>
      </c>
      <c r="E1211" s="39"/>
      <c r="F1211" s="39"/>
      <c r="G1211" s="39"/>
      <c r="H1211" s="39"/>
      <c r="I1211" s="39"/>
      <c r="J1211" s="39">
        <v>717</v>
      </c>
      <c r="K1211" s="39">
        <v>102</v>
      </c>
      <c r="L1211" s="41">
        <v>42204</v>
      </c>
      <c r="O1211" s="36">
        <v>42204</v>
      </c>
      <c r="P1211" s="39">
        <v>18464</v>
      </c>
      <c r="Q1211" s="39"/>
      <c r="R1211" s="39">
        <v>804</v>
      </c>
      <c r="S1211" s="39">
        <v>160</v>
      </c>
    </row>
    <row r="1212" spans="2:19" x14ac:dyDescent="0.15">
      <c r="B1212" s="36">
        <v>42209</v>
      </c>
      <c r="C1212" s="39">
        <v>11976</v>
      </c>
      <c r="D1212" s="39">
        <v>9176</v>
      </c>
      <c r="E1212" s="39"/>
      <c r="F1212" s="39"/>
      <c r="G1212" s="39"/>
      <c r="H1212" s="39"/>
      <c r="I1212" s="39"/>
      <c r="J1212" s="39">
        <v>563</v>
      </c>
      <c r="K1212" s="39">
        <v>80</v>
      </c>
      <c r="L1212" s="41">
        <v>42204</v>
      </c>
      <c r="O1212" s="36">
        <v>42205</v>
      </c>
      <c r="P1212" s="39">
        <v>10271</v>
      </c>
      <c r="Q1212" s="39"/>
      <c r="R1212" s="39">
        <v>398</v>
      </c>
      <c r="S1212" s="39">
        <v>88</v>
      </c>
    </row>
    <row r="1213" spans="2:19" x14ac:dyDescent="0.15">
      <c r="B1213" s="36">
        <v>42210</v>
      </c>
      <c r="C1213" s="39">
        <v>14262</v>
      </c>
      <c r="D1213" s="39">
        <v>8739</v>
      </c>
      <c r="E1213" s="39"/>
      <c r="F1213" s="39"/>
      <c r="G1213" s="39"/>
      <c r="H1213" s="39"/>
      <c r="I1213" s="39"/>
      <c r="J1213" s="39">
        <v>628</v>
      </c>
      <c r="K1213" s="39">
        <v>89</v>
      </c>
      <c r="L1213" s="41">
        <v>42204</v>
      </c>
      <c r="O1213" s="36">
        <v>42206</v>
      </c>
      <c r="P1213" s="39">
        <v>11405</v>
      </c>
      <c r="Q1213" s="39"/>
      <c r="R1213" s="39">
        <v>530</v>
      </c>
      <c r="S1213" s="39">
        <v>88</v>
      </c>
    </row>
    <row r="1214" spans="2:19" x14ac:dyDescent="0.15">
      <c r="B1214" s="36">
        <v>42211</v>
      </c>
      <c r="C1214" s="39">
        <v>3023</v>
      </c>
      <c r="D1214" s="39">
        <v>750</v>
      </c>
      <c r="E1214" s="39"/>
      <c r="F1214" s="39"/>
      <c r="G1214" s="39"/>
      <c r="H1214" s="39"/>
      <c r="I1214" s="39"/>
      <c r="J1214" s="39">
        <v>71</v>
      </c>
      <c r="K1214" s="39">
        <v>10</v>
      </c>
      <c r="L1214" s="41">
        <v>42211</v>
      </c>
      <c r="O1214" s="36">
        <v>42207</v>
      </c>
      <c r="P1214" s="39">
        <v>11882</v>
      </c>
      <c r="Q1214" s="39"/>
      <c r="R1214" s="39">
        <v>558</v>
      </c>
      <c r="S1214" s="39">
        <v>77</v>
      </c>
    </row>
    <row r="1215" spans="2:19" x14ac:dyDescent="0.15">
      <c r="B1215" s="36">
        <v>42212</v>
      </c>
      <c r="C1215" s="39">
        <v>12419</v>
      </c>
      <c r="D1215" s="39">
        <v>9372</v>
      </c>
      <c r="E1215" s="39"/>
      <c r="F1215" s="39"/>
      <c r="G1215" s="39"/>
      <c r="H1215" s="39"/>
      <c r="I1215" s="39"/>
      <c r="J1215" s="39">
        <v>571</v>
      </c>
      <c r="K1215" s="39">
        <v>81</v>
      </c>
      <c r="L1215" s="41">
        <v>42211</v>
      </c>
      <c r="O1215" s="36">
        <v>42208</v>
      </c>
      <c r="P1215" s="39">
        <v>15641</v>
      </c>
      <c r="Q1215" s="39"/>
      <c r="R1215" s="39">
        <v>717</v>
      </c>
      <c r="S1215" s="39">
        <v>81</v>
      </c>
    </row>
    <row r="1216" spans="2:19" x14ac:dyDescent="0.15">
      <c r="B1216" s="36">
        <v>42213</v>
      </c>
      <c r="C1216" s="39">
        <v>10694</v>
      </c>
      <c r="D1216" s="39">
        <v>8816</v>
      </c>
      <c r="E1216" s="39"/>
      <c r="F1216" s="39"/>
      <c r="G1216" s="39"/>
      <c r="H1216" s="39"/>
      <c r="I1216" s="39"/>
      <c r="J1216" s="39">
        <v>512</v>
      </c>
      <c r="K1216" s="39">
        <v>73</v>
      </c>
      <c r="L1216" s="41">
        <v>42211</v>
      </c>
      <c r="O1216" s="36">
        <v>42209</v>
      </c>
      <c r="P1216" s="39">
        <v>11976</v>
      </c>
      <c r="Q1216" s="39"/>
      <c r="R1216" s="39">
        <v>563</v>
      </c>
      <c r="S1216" s="39">
        <v>85</v>
      </c>
    </row>
    <row r="1217" spans="2:19" x14ac:dyDescent="0.15">
      <c r="B1217" s="36">
        <v>42214</v>
      </c>
      <c r="C1217" s="39">
        <v>14795</v>
      </c>
      <c r="D1217" s="39">
        <v>8904</v>
      </c>
      <c r="E1217" s="39"/>
      <c r="F1217" s="39"/>
      <c r="G1217" s="39"/>
      <c r="H1217" s="39"/>
      <c r="I1217" s="39"/>
      <c r="J1217" s="39">
        <v>620</v>
      </c>
      <c r="K1217" s="39">
        <v>88</v>
      </c>
      <c r="L1217" s="41">
        <v>42211</v>
      </c>
      <c r="O1217" s="36">
        <v>42210</v>
      </c>
      <c r="P1217" s="39">
        <v>14262</v>
      </c>
      <c r="Q1217" s="39"/>
      <c r="R1217" s="39">
        <v>628</v>
      </c>
      <c r="S1217" s="39">
        <v>77</v>
      </c>
    </row>
    <row r="1218" spans="2:19" x14ac:dyDescent="0.15">
      <c r="B1218" s="36">
        <v>42215</v>
      </c>
      <c r="C1218" s="39">
        <v>13455</v>
      </c>
      <c r="D1218" s="39">
        <v>9904</v>
      </c>
      <c r="E1218" s="39"/>
      <c r="F1218" s="39"/>
      <c r="G1218" s="39"/>
      <c r="H1218" s="39"/>
      <c r="I1218" s="39"/>
      <c r="J1218" s="39">
        <v>645</v>
      </c>
      <c r="K1218" s="39">
        <v>92</v>
      </c>
      <c r="L1218" s="41">
        <v>42211</v>
      </c>
      <c r="O1218" s="36">
        <v>42211</v>
      </c>
      <c r="P1218" s="39">
        <v>3023</v>
      </c>
      <c r="Q1218" s="39"/>
      <c r="R1218" s="39">
        <v>71</v>
      </c>
      <c r="S1218" s="39">
        <v>116</v>
      </c>
    </row>
    <row r="1219" spans="2:19" x14ac:dyDescent="0.15">
      <c r="B1219" s="36">
        <v>42216</v>
      </c>
      <c r="C1219" s="39">
        <v>13234</v>
      </c>
      <c r="D1219" s="39">
        <v>10983</v>
      </c>
      <c r="E1219" s="39"/>
      <c r="F1219" s="39"/>
      <c r="G1219" s="39"/>
      <c r="H1219" s="39"/>
      <c r="I1219" s="39"/>
      <c r="J1219" s="39">
        <v>612</v>
      </c>
      <c r="K1219" s="39">
        <v>87</v>
      </c>
      <c r="L1219" s="41">
        <v>42211</v>
      </c>
      <c r="O1219" s="36">
        <v>42212</v>
      </c>
      <c r="P1219" s="39">
        <v>12419</v>
      </c>
      <c r="Q1219" s="39"/>
      <c r="R1219" s="39">
        <v>571</v>
      </c>
      <c r="S1219" s="39">
        <v>77</v>
      </c>
    </row>
    <row r="1220" spans="2:19" x14ac:dyDescent="0.15">
      <c r="B1220" s="36">
        <v>42217</v>
      </c>
      <c r="C1220" s="39">
        <v>24411</v>
      </c>
      <c r="D1220" s="39">
        <v>19272</v>
      </c>
      <c r="E1220" s="39"/>
      <c r="F1220" s="39"/>
      <c r="G1220" s="39"/>
      <c r="H1220" s="39"/>
      <c r="I1220" s="39"/>
      <c r="J1220" s="39">
        <v>1123</v>
      </c>
      <c r="K1220" s="39">
        <v>160</v>
      </c>
      <c r="L1220" s="41">
        <v>42211</v>
      </c>
      <c r="O1220" s="36">
        <v>42213</v>
      </c>
      <c r="P1220" s="39">
        <v>10694</v>
      </c>
      <c r="Q1220" s="39"/>
      <c r="R1220" s="39">
        <v>512</v>
      </c>
      <c r="S1220" s="39">
        <v>76</v>
      </c>
    </row>
    <row r="1221" spans="2:19" x14ac:dyDescent="0.15">
      <c r="B1221" s="36">
        <v>42218</v>
      </c>
      <c r="C1221" s="39">
        <v>13732</v>
      </c>
      <c r="D1221" s="39">
        <v>9477</v>
      </c>
      <c r="E1221" s="39"/>
      <c r="F1221" s="39"/>
      <c r="G1221" s="39"/>
      <c r="H1221" s="39"/>
      <c r="I1221" s="39"/>
      <c r="J1221" s="39">
        <v>622</v>
      </c>
      <c r="K1221" s="39">
        <v>88</v>
      </c>
      <c r="L1221" s="41">
        <v>42218</v>
      </c>
      <c r="O1221" s="36">
        <v>42214</v>
      </c>
      <c r="P1221" s="39">
        <v>14795</v>
      </c>
      <c r="Q1221" s="39"/>
      <c r="R1221" s="39">
        <v>620</v>
      </c>
      <c r="S1221" s="39">
        <v>91</v>
      </c>
    </row>
    <row r="1222" spans="2:19" x14ac:dyDescent="0.15">
      <c r="B1222" s="36">
        <v>42219</v>
      </c>
      <c r="C1222" s="39">
        <v>12563</v>
      </c>
      <c r="D1222" s="39">
        <v>9478</v>
      </c>
      <c r="E1222" s="39"/>
      <c r="F1222" s="39"/>
      <c r="G1222" s="39"/>
      <c r="H1222" s="39"/>
      <c r="I1222" s="39"/>
      <c r="J1222" s="39">
        <v>617</v>
      </c>
      <c r="K1222" s="39">
        <v>88</v>
      </c>
      <c r="L1222" s="41">
        <v>42218</v>
      </c>
      <c r="O1222" s="36">
        <v>42215</v>
      </c>
      <c r="P1222" s="39">
        <v>13455</v>
      </c>
      <c r="Q1222" s="39"/>
      <c r="R1222" s="39">
        <v>645</v>
      </c>
      <c r="S1222" s="39">
        <v>81</v>
      </c>
    </row>
    <row r="1223" spans="2:19" x14ac:dyDescent="0.15">
      <c r="B1223" s="36">
        <v>42220</v>
      </c>
      <c r="C1223" s="39">
        <v>11291</v>
      </c>
      <c r="D1223" s="39">
        <v>8191</v>
      </c>
      <c r="E1223" s="39"/>
      <c r="F1223" s="39"/>
      <c r="G1223" s="39"/>
      <c r="H1223" s="39"/>
      <c r="I1223" s="39"/>
      <c r="J1223" s="39">
        <v>542</v>
      </c>
      <c r="K1223" s="39">
        <v>77</v>
      </c>
      <c r="L1223" s="41">
        <v>42218</v>
      </c>
      <c r="O1223" s="36">
        <v>42216</v>
      </c>
      <c r="P1223" s="39">
        <v>13234</v>
      </c>
      <c r="Q1223" s="39"/>
      <c r="R1223" s="39">
        <v>612</v>
      </c>
      <c r="S1223" s="39">
        <v>102</v>
      </c>
    </row>
    <row r="1224" spans="2:19" x14ac:dyDescent="0.15">
      <c r="B1224" s="36">
        <v>42221</v>
      </c>
      <c r="C1224" s="39">
        <v>11969</v>
      </c>
      <c r="D1224" s="39">
        <v>9437</v>
      </c>
      <c r="E1224" s="39"/>
      <c r="F1224" s="39"/>
      <c r="G1224" s="39"/>
      <c r="H1224" s="39"/>
      <c r="I1224" s="39"/>
      <c r="J1224" s="39">
        <v>567</v>
      </c>
      <c r="K1224" s="39">
        <v>81</v>
      </c>
      <c r="L1224" s="41">
        <v>42218</v>
      </c>
      <c r="O1224" s="36">
        <v>42217</v>
      </c>
      <c r="P1224" s="39">
        <v>24411</v>
      </c>
      <c r="Q1224" s="39"/>
      <c r="R1224" s="39">
        <v>1123</v>
      </c>
      <c r="S1224" s="39">
        <v>7</v>
      </c>
    </row>
    <row r="1225" spans="2:19" x14ac:dyDescent="0.15">
      <c r="B1225" s="36">
        <v>42222</v>
      </c>
      <c r="C1225" s="39">
        <v>14563</v>
      </c>
      <c r="D1225" s="39">
        <v>7900</v>
      </c>
      <c r="E1225" s="39"/>
      <c r="F1225" s="39"/>
      <c r="G1225" s="39"/>
      <c r="H1225" s="39"/>
      <c r="I1225" s="39"/>
      <c r="J1225" s="39">
        <v>601</v>
      </c>
      <c r="K1225" s="39">
        <v>85</v>
      </c>
      <c r="L1225" s="41">
        <v>42218</v>
      </c>
      <c r="O1225" s="36">
        <v>42218</v>
      </c>
      <c r="P1225" s="39">
        <v>13732</v>
      </c>
      <c r="Q1225" s="39"/>
      <c r="R1225" s="39">
        <v>622</v>
      </c>
      <c r="S1225" s="39">
        <v>78</v>
      </c>
    </row>
    <row r="1226" spans="2:19" x14ac:dyDescent="0.15">
      <c r="B1226" s="36">
        <v>42223</v>
      </c>
      <c r="C1226" s="39">
        <v>11956</v>
      </c>
      <c r="D1226" s="39">
        <v>9775</v>
      </c>
      <c r="E1226" s="39"/>
      <c r="F1226" s="39"/>
      <c r="G1226" s="39"/>
      <c r="H1226" s="39"/>
      <c r="I1226" s="39"/>
      <c r="J1226" s="39">
        <v>541</v>
      </c>
      <c r="K1226" s="39">
        <v>77</v>
      </c>
      <c r="L1226" s="41">
        <v>42218</v>
      </c>
      <c r="O1226" s="36">
        <v>42219</v>
      </c>
      <c r="P1226" s="39">
        <v>12563</v>
      </c>
      <c r="Q1226" s="39"/>
      <c r="R1226" s="39">
        <v>617</v>
      </c>
      <c r="S1226" s="39">
        <v>84</v>
      </c>
    </row>
    <row r="1227" spans="2:19" x14ac:dyDescent="0.15">
      <c r="B1227" s="36">
        <v>42224</v>
      </c>
      <c r="C1227" s="39">
        <v>17905</v>
      </c>
      <c r="D1227" s="39">
        <v>13842</v>
      </c>
      <c r="E1227" s="39"/>
      <c r="F1227" s="39"/>
      <c r="G1227" s="39"/>
      <c r="H1227" s="39"/>
      <c r="I1227" s="39"/>
      <c r="J1227" s="39">
        <v>814</v>
      </c>
      <c r="K1227" s="39">
        <v>116</v>
      </c>
      <c r="L1227" s="41">
        <v>42218</v>
      </c>
      <c r="O1227" s="36">
        <v>42220</v>
      </c>
      <c r="P1227" s="39">
        <v>11291</v>
      </c>
      <c r="Q1227" s="39"/>
      <c r="R1227" s="39">
        <v>542</v>
      </c>
      <c r="S1227" s="39">
        <v>113</v>
      </c>
    </row>
    <row r="1228" spans="2:19" x14ac:dyDescent="0.15">
      <c r="B1228" s="36">
        <v>42225</v>
      </c>
      <c r="C1228" s="39">
        <v>11833</v>
      </c>
      <c r="D1228" s="39">
        <v>8802</v>
      </c>
      <c r="E1228" s="39"/>
      <c r="F1228" s="39"/>
      <c r="G1228" s="39"/>
      <c r="H1228" s="39"/>
      <c r="I1228" s="39"/>
      <c r="J1228" s="39">
        <v>545</v>
      </c>
      <c r="K1228" s="39">
        <v>77</v>
      </c>
      <c r="L1228" s="41">
        <v>42225</v>
      </c>
      <c r="O1228" s="36">
        <v>42221</v>
      </c>
      <c r="P1228" s="39">
        <v>11969</v>
      </c>
      <c r="Q1228" s="39"/>
      <c r="R1228" s="39">
        <v>567</v>
      </c>
      <c r="S1228" s="39">
        <v>78</v>
      </c>
    </row>
    <row r="1229" spans="2:19" x14ac:dyDescent="0.15">
      <c r="B1229" s="36">
        <v>42226</v>
      </c>
      <c r="C1229" s="39">
        <v>11416</v>
      </c>
      <c r="D1229" s="39">
        <v>9395</v>
      </c>
      <c r="E1229" s="39"/>
      <c r="F1229" s="39"/>
      <c r="G1229" s="39"/>
      <c r="H1229" s="39"/>
      <c r="I1229" s="39"/>
      <c r="J1229" s="39">
        <v>533</v>
      </c>
      <c r="K1229" s="39">
        <v>76</v>
      </c>
      <c r="L1229" s="41">
        <v>42225</v>
      </c>
      <c r="O1229" s="36">
        <v>42222</v>
      </c>
      <c r="P1229" s="39">
        <v>14563</v>
      </c>
      <c r="Q1229" s="39"/>
      <c r="R1229" s="39">
        <v>601</v>
      </c>
      <c r="S1229" s="39">
        <v>81</v>
      </c>
    </row>
    <row r="1230" spans="2:19" x14ac:dyDescent="0.15">
      <c r="B1230" s="36">
        <v>42227</v>
      </c>
      <c r="C1230" s="39">
        <v>13849</v>
      </c>
      <c r="D1230" s="39">
        <v>11155</v>
      </c>
      <c r="E1230" s="39"/>
      <c r="F1230" s="39"/>
      <c r="G1230" s="39"/>
      <c r="H1230" s="39"/>
      <c r="I1230" s="39"/>
      <c r="J1230" s="39">
        <v>643</v>
      </c>
      <c r="K1230" s="39">
        <v>91</v>
      </c>
      <c r="L1230" s="41">
        <v>42225</v>
      </c>
      <c r="O1230" s="36">
        <v>42223</v>
      </c>
      <c r="P1230" s="39">
        <v>11956</v>
      </c>
      <c r="Q1230" s="39"/>
      <c r="R1230" s="39">
        <v>541</v>
      </c>
      <c r="S1230" s="39">
        <v>78</v>
      </c>
    </row>
    <row r="1231" spans="2:19" x14ac:dyDescent="0.15">
      <c r="B1231" s="36">
        <v>42228</v>
      </c>
      <c r="C1231" s="39">
        <v>12577</v>
      </c>
      <c r="D1231" s="39">
        <v>6026</v>
      </c>
      <c r="E1231" s="39"/>
      <c r="F1231" s="39"/>
      <c r="G1231" s="39"/>
      <c r="H1231" s="39"/>
      <c r="I1231" s="39"/>
      <c r="J1231" s="39">
        <v>569</v>
      </c>
      <c r="K1231" s="39">
        <v>81</v>
      </c>
      <c r="L1231" s="41">
        <v>42225</v>
      </c>
      <c r="O1231" s="36">
        <v>42224</v>
      </c>
      <c r="P1231" s="39">
        <v>17905</v>
      </c>
      <c r="Q1231" s="39"/>
      <c r="R1231" s="39">
        <v>814</v>
      </c>
      <c r="S1231" s="39">
        <v>75</v>
      </c>
    </row>
    <row r="1232" spans="2:19" x14ac:dyDescent="0.15">
      <c r="B1232" s="36">
        <v>42229</v>
      </c>
      <c r="C1232" s="39">
        <v>16182</v>
      </c>
      <c r="D1232" s="39">
        <v>10949</v>
      </c>
      <c r="E1232" s="39"/>
      <c r="F1232" s="39"/>
      <c r="G1232" s="39"/>
      <c r="H1232" s="39"/>
      <c r="I1232" s="39"/>
      <c r="J1232" s="39">
        <v>719</v>
      </c>
      <c r="K1232" s="39">
        <v>102</v>
      </c>
      <c r="L1232" s="41">
        <v>42225</v>
      </c>
      <c r="O1232" s="36">
        <v>42225</v>
      </c>
      <c r="P1232" s="39">
        <v>11833</v>
      </c>
      <c r="Q1232" s="39"/>
      <c r="R1232" s="39">
        <v>545</v>
      </c>
      <c r="S1232" s="39">
        <v>130</v>
      </c>
    </row>
    <row r="1233" spans="2:19" x14ac:dyDescent="0.15">
      <c r="B1233" s="36">
        <v>42230</v>
      </c>
      <c r="C1233" s="39">
        <v>3066</v>
      </c>
      <c r="D1233" s="39">
        <v>0</v>
      </c>
      <c r="E1233" s="39"/>
      <c r="F1233" s="39"/>
      <c r="G1233" s="39"/>
      <c r="H1233" s="39"/>
      <c r="I1233" s="39"/>
      <c r="J1233" s="39">
        <v>52</v>
      </c>
      <c r="K1233" s="39">
        <v>7</v>
      </c>
      <c r="L1233" s="41">
        <v>42225</v>
      </c>
      <c r="O1233" s="36">
        <v>42226</v>
      </c>
      <c r="P1233" s="39">
        <v>11416</v>
      </c>
      <c r="Q1233" s="39"/>
      <c r="R1233" s="39">
        <v>533</v>
      </c>
      <c r="S1233" s="39">
        <v>4</v>
      </c>
    </row>
    <row r="1234" spans="2:19" x14ac:dyDescent="0.15">
      <c r="B1234" s="36">
        <v>42231</v>
      </c>
      <c r="C1234" s="39">
        <v>12751</v>
      </c>
      <c r="D1234" s="39">
        <v>7611</v>
      </c>
      <c r="E1234" s="39"/>
      <c r="F1234" s="39"/>
      <c r="G1234" s="39"/>
      <c r="H1234" s="39"/>
      <c r="I1234" s="39"/>
      <c r="J1234" s="39">
        <v>550</v>
      </c>
      <c r="K1234" s="39">
        <v>78</v>
      </c>
      <c r="L1234" s="41">
        <v>42225</v>
      </c>
      <c r="O1234" s="36">
        <v>42227</v>
      </c>
      <c r="P1234" s="39">
        <v>13849</v>
      </c>
      <c r="Q1234" s="39"/>
      <c r="R1234" s="39">
        <v>643</v>
      </c>
      <c r="S1234" s="39">
        <v>38</v>
      </c>
    </row>
    <row r="1235" spans="2:19" x14ac:dyDescent="0.15">
      <c r="B1235" s="36">
        <v>42232</v>
      </c>
      <c r="C1235" s="39">
        <v>12908</v>
      </c>
      <c r="D1235" s="39">
        <v>7021</v>
      </c>
      <c r="E1235" s="39"/>
      <c r="F1235" s="39"/>
      <c r="G1235" s="39"/>
      <c r="H1235" s="39"/>
      <c r="I1235" s="39"/>
      <c r="J1235" s="39">
        <v>590</v>
      </c>
      <c r="K1235" s="39">
        <v>84</v>
      </c>
      <c r="L1235" s="41">
        <v>42232</v>
      </c>
      <c r="O1235" s="36">
        <v>42228</v>
      </c>
      <c r="P1235" s="39">
        <v>12577</v>
      </c>
      <c r="Q1235" s="39"/>
      <c r="R1235" s="39">
        <v>569</v>
      </c>
      <c r="S1235" s="39">
        <v>50</v>
      </c>
    </row>
    <row r="1236" spans="2:19" x14ac:dyDescent="0.15">
      <c r="B1236" s="36">
        <v>42233</v>
      </c>
      <c r="C1236" s="39">
        <v>20357</v>
      </c>
      <c r="D1236" s="39">
        <v>9095</v>
      </c>
      <c r="E1236" s="39"/>
      <c r="F1236" s="39"/>
      <c r="G1236" s="39"/>
      <c r="H1236" s="39"/>
      <c r="I1236" s="39"/>
      <c r="J1236" s="39">
        <v>796</v>
      </c>
      <c r="K1236" s="39">
        <v>113</v>
      </c>
      <c r="L1236" s="41">
        <v>42232</v>
      </c>
      <c r="O1236" s="36">
        <v>42229</v>
      </c>
      <c r="P1236" s="39">
        <v>16182</v>
      </c>
      <c r="Q1236" s="39"/>
      <c r="R1236" s="39">
        <v>719</v>
      </c>
      <c r="S1236" s="39">
        <v>49</v>
      </c>
    </row>
    <row r="1237" spans="2:19" x14ac:dyDescent="0.15">
      <c r="B1237" s="36">
        <v>42234</v>
      </c>
      <c r="C1237" s="39">
        <v>11376</v>
      </c>
      <c r="D1237" s="39">
        <v>6955</v>
      </c>
      <c r="E1237" s="39"/>
      <c r="F1237" s="39"/>
      <c r="G1237" s="39"/>
      <c r="H1237" s="39"/>
      <c r="I1237" s="39"/>
      <c r="J1237" s="39">
        <v>548</v>
      </c>
      <c r="K1237" s="39">
        <v>78</v>
      </c>
      <c r="L1237" s="41">
        <v>42232</v>
      </c>
      <c r="O1237" s="36">
        <v>42230</v>
      </c>
      <c r="P1237" s="39">
        <v>3066</v>
      </c>
      <c r="Q1237" s="39"/>
      <c r="R1237" s="39">
        <v>52</v>
      </c>
      <c r="S1237" s="39">
        <v>56</v>
      </c>
    </row>
    <row r="1238" spans="2:19" x14ac:dyDescent="0.15">
      <c r="B1238" s="36">
        <v>42235</v>
      </c>
      <c r="C1238" s="39">
        <v>12002</v>
      </c>
      <c r="D1238" s="39">
        <v>10414</v>
      </c>
      <c r="E1238" s="39"/>
      <c r="F1238" s="39"/>
      <c r="G1238" s="39"/>
      <c r="H1238" s="39"/>
      <c r="I1238" s="39"/>
      <c r="J1238" s="39">
        <v>569</v>
      </c>
      <c r="K1238" s="39">
        <v>81</v>
      </c>
      <c r="L1238" s="41">
        <v>42232</v>
      </c>
      <c r="O1238" s="36">
        <v>42231</v>
      </c>
      <c r="P1238" s="39">
        <v>12751</v>
      </c>
      <c r="Q1238" s="39"/>
      <c r="R1238" s="39">
        <v>550</v>
      </c>
      <c r="S1238" s="39">
        <v>85</v>
      </c>
    </row>
    <row r="1239" spans="2:19" x14ac:dyDescent="0.15">
      <c r="B1239" s="36">
        <v>42236</v>
      </c>
      <c r="C1239" s="39">
        <v>11501</v>
      </c>
      <c r="D1239" s="39">
        <v>8915</v>
      </c>
      <c r="E1239" s="39"/>
      <c r="F1239" s="39"/>
      <c r="G1239" s="39"/>
      <c r="H1239" s="39"/>
      <c r="I1239" s="39"/>
      <c r="J1239" s="39">
        <v>552</v>
      </c>
      <c r="K1239" s="39">
        <v>78</v>
      </c>
      <c r="L1239" s="41">
        <v>42232</v>
      </c>
      <c r="O1239" s="36">
        <v>42232</v>
      </c>
      <c r="P1239" s="39">
        <v>12908</v>
      </c>
      <c r="Q1239" s="39"/>
      <c r="R1239" s="39">
        <v>590</v>
      </c>
      <c r="S1239" s="39">
        <v>85</v>
      </c>
    </row>
    <row r="1240" spans="2:19" x14ac:dyDescent="0.15">
      <c r="B1240" s="36">
        <v>42237</v>
      </c>
      <c r="C1240" s="39">
        <v>11311</v>
      </c>
      <c r="D1240" s="39">
        <v>9097</v>
      </c>
      <c r="E1240" s="39"/>
      <c r="F1240" s="39"/>
      <c r="G1240" s="39"/>
      <c r="H1240" s="39"/>
      <c r="I1240" s="39"/>
      <c r="J1240" s="39">
        <v>530</v>
      </c>
      <c r="K1240" s="39">
        <v>75</v>
      </c>
      <c r="L1240" s="41">
        <v>42232</v>
      </c>
      <c r="O1240" s="36">
        <v>42233</v>
      </c>
      <c r="P1240" s="39">
        <v>20357</v>
      </c>
      <c r="Q1240" s="39"/>
      <c r="R1240" s="39">
        <v>796</v>
      </c>
      <c r="S1240" s="39">
        <v>91</v>
      </c>
    </row>
    <row r="1241" spans="2:19" x14ac:dyDescent="0.15">
      <c r="B1241" s="36">
        <v>42238</v>
      </c>
      <c r="C1241" s="39">
        <v>21202</v>
      </c>
      <c r="D1241" s="39">
        <v>9934</v>
      </c>
      <c r="E1241" s="39"/>
      <c r="F1241" s="39"/>
      <c r="G1241" s="39"/>
      <c r="H1241" s="39"/>
      <c r="I1241" s="39"/>
      <c r="J1241" s="39">
        <v>913</v>
      </c>
      <c r="K1241" s="39">
        <v>130</v>
      </c>
      <c r="L1241" s="41">
        <v>42232</v>
      </c>
      <c r="O1241" s="36">
        <v>42234</v>
      </c>
      <c r="P1241" s="39">
        <v>11376</v>
      </c>
      <c r="Q1241" s="39"/>
      <c r="R1241" s="39">
        <v>548</v>
      </c>
      <c r="S1241" s="39">
        <v>87</v>
      </c>
    </row>
    <row r="1242" spans="2:19" x14ac:dyDescent="0.15">
      <c r="B1242" s="36">
        <v>42239</v>
      </c>
      <c r="C1242" s="39">
        <v>2500</v>
      </c>
      <c r="D1242" s="39">
        <v>0</v>
      </c>
      <c r="E1242" s="39"/>
      <c r="F1242" s="39"/>
      <c r="G1242" s="39"/>
      <c r="H1242" s="39"/>
      <c r="I1242" s="39"/>
      <c r="J1242" s="39">
        <v>30</v>
      </c>
      <c r="K1242" s="39">
        <v>4</v>
      </c>
      <c r="L1242" s="41">
        <v>42239</v>
      </c>
      <c r="O1242" s="36">
        <v>42235</v>
      </c>
      <c r="P1242" s="39">
        <v>12002</v>
      </c>
      <c r="Q1242" s="39"/>
      <c r="R1242" s="39">
        <v>569</v>
      </c>
      <c r="S1242" s="39">
        <v>69</v>
      </c>
    </row>
    <row r="1243" spans="2:19" x14ac:dyDescent="0.15">
      <c r="B1243" s="36">
        <v>42240</v>
      </c>
      <c r="C1243" s="39">
        <v>6665</v>
      </c>
      <c r="D1243" s="39">
        <v>3671</v>
      </c>
      <c r="E1243" s="39"/>
      <c r="F1243" s="39"/>
      <c r="G1243" s="39"/>
      <c r="H1243" s="39"/>
      <c r="I1243" s="39"/>
      <c r="J1243" s="39">
        <v>271</v>
      </c>
      <c r="K1243" s="39">
        <v>38</v>
      </c>
      <c r="L1243" s="41">
        <v>42239</v>
      </c>
      <c r="O1243" s="36">
        <v>42236</v>
      </c>
      <c r="P1243" s="39">
        <v>11501</v>
      </c>
      <c r="Q1243" s="39"/>
      <c r="R1243" s="39">
        <v>552</v>
      </c>
      <c r="S1243" s="39">
        <v>88</v>
      </c>
    </row>
    <row r="1244" spans="2:19" x14ac:dyDescent="0.15">
      <c r="B1244" s="36">
        <v>42241</v>
      </c>
      <c r="C1244" s="39">
        <v>10272</v>
      </c>
      <c r="D1244" s="39">
        <v>2954</v>
      </c>
      <c r="E1244" s="39"/>
      <c r="F1244" s="39"/>
      <c r="G1244" s="39"/>
      <c r="H1244" s="39"/>
      <c r="I1244" s="39"/>
      <c r="J1244" s="39">
        <v>352</v>
      </c>
      <c r="K1244" s="39">
        <v>50</v>
      </c>
      <c r="L1244" s="41">
        <v>42239</v>
      </c>
      <c r="O1244" s="36">
        <v>42237</v>
      </c>
      <c r="P1244" s="39">
        <v>11311</v>
      </c>
      <c r="Q1244" s="39"/>
      <c r="R1244" s="39">
        <v>530</v>
      </c>
      <c r="S1244" s="39">
        <v>74</v>
      </c>
    </row>
    <row r="1245" spans="2:19" x14ac:dyDescent="0.15">
      <c r="B1245" s="36">
        <v>42242</v>
      </c>
      <c r="C1245" s="39">
        <v>10091</v>
      </c>
      <c r="D1245" s="39">
        <v>1592</v>
      </c>
      <c r="E1245" s="39"/>
      <c r="F1245" s="39"/>
      <c r="G1245" s="39"/>
      <c r="H1245" s="39"/>
      <c r="I1245" s="39"/>
      <c r="J1245" s="39">
        <v>343</v>
      </c>
      <c r="K1245" s="39">
        <v>49</v>
      </c>
      <c r="L1245" s="41">
        <v>42239</v>
      </c>
      <c r="O1245" s="36">
        <v>42238</v>
      </c>
      <c r="P1245" s="39">
        <v>21202</v>
      </c>
      <c r="Q1245" s="39"/>
      <c r="R1245" s="39">
        <v>913</v>
      </c>
      <c r="S1245" s="39">
        <v>79</v>
      </c>
    </row>
    <row r="1246" spans="2:19" x14ac:dyDescent="0.15">
      <c r="B1246" s="36">
        <v>42243</v>
      </c>
      <c r="C1246" s="39">
        <v>12387</v>
      </c>
      <c r="D1246" s="39">
        <v>3204</v>
      </c>
      <c r="E1246" s="39"/>
      <c r="F1246" s="39"/>
      <c r="G1246" s="39"/>
      <c r="H1246" s="39"/>
      <c r="I1246" s="39"/>
      <c r="J1246" s="39">
        <v>397</v>
      </c>
      <c r="K1246" s="39">
        <v>56</v>
      </c>
      <c r="L1246" s="41">
        <v>42239</v>
      </c>
      <c r="O1246" s="36">
        <v>42239</v>
      </c>
      <c r="P1246" s="39">
        <v>2500</v>
      </c>
      <c r="Q1246" s="39"/>
      <c r="R1246" s="39">
        <v>30</v>
      </c>
      <c r="S1246" s="39">
        <v>114</v>
      </c>
    </row>
    <row r="1247" spans="2:19" x14ac:dyDescent="0.15">
      <c r="B1247" s="36">
        <v>42244</v>
      </c>
      <c r="C1247" s="39">
        <v>13413</v>
      </c>
      <c r="D1247" s="39">
        <v>6820</v>
      </c>
      <c r="E1247" s="39"/>
      <c r="F1247" s="39"/>
      <c r="G1247" s="39"/>
      <c r="H1247" s="39"/>
      <c r="I1247" s="39"/>
      <c r="J1247" s="39">
        <v>598</v>
      </c>
      <c r="K1247" s="39">
        <v>85</v>
      </c>
      <c r="L1247" s="41">
        <v>42239</v>
      </c>
      <c r="O1247" s="36">
        <v>42240</v>
      </c>
      <c r="P1247" s="39">
        <v>6665</v>
      </c>
      <c r="Q1247" s="39"/>
      <c r="R1247" s="39">
        <v>271</v>
      </c>
      <c r="S1247" s="39">
        <v>89</v>
      </c>
    </row>
    <row r="1248" spans="2:19" x14ac:dyDescent="0.15">
      <c r="B1248" s="36">
        <v>42245</v>
      </c>
      <c r="C1248" s="39">
        <v>13405</v>
      </c>
      <c r="D1248" s="39">
        <v>8025</v>
      </c>
      <c r="E1248" s="39"/>
      <c r="F1248" s="39"/>
      <c r="G1248" s="39"/>
      <c r="H1248" s="39"/>
      <c r="I1248" s="39"/>
      <c r="J1248" s="39">
        <v>600</v>
      </c>
      <c r="K1248" s="39">
        <v>85</v>
      </c>
      <c r="L1248" s="41">
        <v>42239</v>
      </c>
      <c r="O1248" s="36">
        <v>42241</v>
      </c>
      <c r="P1248" s="39">
        <v>10272</v>
      </c>
      <c r="Q1248" s="39"/>
      <c r="R1248" s="39">
        <v>352</v>
      </c>
      <c r="S1248" s="39">
        <v>76</v>
      </c>
    </row>
    <row r="1249" spans="2:19" x14ac:dyDescent="0.15">
      <c r="B1249" s="36">
        <v>42246</v>
      </c>
      <c r="C1249" s="39">
        <v>14273</v>
      </c>
      <c r="D1249" s="39">
        <v>10211</v>
      </c>
      <c r="E1249" s="39"/>
      <c r="F1249" s="39"/>
      <c r="G1249" s="39"/>
      <c r="H1249" s="39"/>
      <c r="I1249" s="39"/>
      <c r="J1249" s="39">
        <v>640</v>
      </c>
      <c r="K1249" s="39">
        <v>91</v>
      </c>
      <c r="L1249" s="41">
        <v>42246</v>
      </c>
      <c r="O1249" s="36">
        <v>42242</v>
      </c>
      <c r="P1249" s="39">
        <v>10091</v>
      </c>
      <c r="Q1249" s="39"/>
      <c r="R1249" s="39">
        <v>343</v>
      </c>
      <c r="S1249" s="39">
        <v>77</v>
      </c>
    </row>
    <row r="1250" spans="2:19" x14ac:dyDescent="0.15">
      <c r="B1250" s="36">
        <v>42247</v>
      </c>
      <c r="C1250" s="39">
        <v>13135</v>
      </c>
      <c r="D1250" s="39">
        <v>7088</v>
      </c>
      <c r="E1250" s="39"/>
      <c r="F1250" s="39"/>
      <c r="G1250" s="39"/>
      <c r="H1250" s="39"/>
      <c r="I1250" s="39"/>
      <c r="J1250" s="39">
        <v>613</v>
      </c>
      <c r="K1250" s="39">
        <v>87</v>
      </c>
      <c r="L1250" s="41">
        <v>42246</v>
      </c>
      <c r="O1250" s="36">
        <v>42243</v>
      </c>
      <c r="P1250" s="39">
        <v>12387</v>
      </c>
      <c r="Q1250" s="39"/>
      <c r="R1250" s="39">
        <v>397</v>
      </c>
      <c r="S1250" s="39">
        <v>82</v>
      </c>
    </row>
    <row r="1251" spans="2:19" x14ac:dyDescent="0.15">
      <c r="B1251" s="36">
        <v>42248</v>
      </c>
      <c r="C1251" s="39">
        <v>12936</v>
      </c>
      <c r="D1251" s="39">
        <v>4024</v>
      </c>
      <c r="E1251" s="39"/>
      <c r="F1251" s="39"/>
      <c r="G1251" s="39"/>
      <c r="H1251" s="39"/>
      <c r="I1251" s="39"/>
      <c r="J1251" s="39">
        <v>485</v>
      </c>
      <c r="K1251" s="39">
        <v>69</v>
      </c>
      <c r="L1251" s="41">
        <v>42246</v>
      </c>
      <c r="O1251" s="36">
        <v>42244</v>
      </c>
      <c r="P1251" s="39">
        <v>13413</v>
      </c>
      <c r="Q1251" s="39"/>
      <c r="R1251" s="39">
        <v>598</v>
      </c>
      <c r="S1251" s="39">
        <v>69</v>
      </c>
    </row>
    <row r="1252" spans="2:19" x14ac:dyDescent="0.15">
      <c r="B1252" s="36">
        <v>42249</v>
      </c>
      <c r="C1252" s="39">
        <v>16372</v>
      </c>
      <c r="D1252" s="39">
        <v>7539</v>
      </c>
      <c r="E1252" s="39"/>
      <c r="F1252" s="39"/>
      <c r="G1252" s="39"/>
      <c r="H1252" s="39"/>
      <c r="I1252" s="39"/>
      <c r="J1252" s="39">
        <v>622</v>
      </c>
      <c r="K1252" s="39">
        <v>88</v>
      </c>
      <c r="L1252" s="41">
        <v>42246</v>
      </c>
      <c r="O1252" s="36">
        <v>42245</v>
      </c>
      <c r="P1252" s="39">
        <v>13405</v>
      </c>
      <c r="Q1252" s="39"/>
      <c r="R1252" s="39">
        <v>600</v>
      </c>
      <c r="S1252" s="39">
        <v>53</v>
      </c>
    </row>
    <row r="1253" spans="2:19" x14ac:dyDescent="0.15">
      <c r="B1253" s="36">
        <v>42250</v>
      </c>
      <c r="C1253" s="39">
        <v>11297</v>
      </c>
      <c r="D1253" s="39">
        <v>7536</v>
      </c>
      <c r="E1253" s="39"/>
      <c r="F1253" s="39"/>
      <c r="G1253" s="39"/>
      <c r="H1253" s="39"/>
      <c r="I1253" s="39"/>
      <c r="J1253" s="39">
        <v>523</v>
      </c>
      <c r="K1253" s="39">
        <v>74</v>
      </c>
      <c r="L1253" s="41">
        <v>42246</v>
      </c>
      <c r="O1253" s="36">
        <v>42246</v>
      </c>
      <c r="P1253" s="39">
        <v>14273</v>
      </c>
      <c r="Q1253" s="39"/>
      <c r="R1253" s="39">
        <v>640</v>
      </c>
      <c r="S1253" s="39">
        <v>75</v>
      </c>
    </row>
    <row r="1254" spans="2:19" x14ac:dyDescent="0.15">
      <c r="B1254" s="36">
        <v>42251</v>
      </c>
      <c r="C1254" s="39">
        <v>11309</v>
      </c>
      <c r="D1254" s="39">
        <v>8893</v>
      </c>
      <c r="E1254" s="39"/>
      <c r="F1254" s="39"/>
      <c r="G1254" s="39"/>
      <c r="H1254" s="39"/>
      <c r="I1254" s="39"/>
      <c r="J1254" s="39">
        <v>556</v>
      </c>
      <c r="K1254" s="39">
        <v>79</v>
      </c>
      <c r="L1254" s="41">
        <v>42246</v>
      </c>
      <c r="O1254" s="36">
        <v>42247</v>
      </c>
      <c r="P1254" s="39">
        <v>13135</v>
      </c>
      <c r="Q1254" s="39"/>
      <c r="R1254" s="39">
        <v>613</v>
      </c>
      <c r="S1254" s="39">
        <v>82</v>
      </c>
    </row>
    <row r="1255" spans="2:19" x14ac:dyDescent="0.15">
      <c r="B1255" s="36">
        <v>42252</v>
      </c>
      <c r="C1255" s="39">
        <v>17728</v>
      </c>
      <c r="D1255" s="39">
        <v>12821</v>
      </c>
      <c r="E1255" s="39"/>
      <c r="F1255" s="39"/>
      <c r="G1255" s="39"/>
      <c r="H1255" s="39"/>
      <c r="I1255" s="39"/>
      <c r="J1255" s="39">
        <v>803</v>
      </c>
      <c r="K1255" s="39">
        <v>114</v>
      </c>
      <c r="L1255" s="41">
        <v>42246</v>
      </c>
      <c r="O1255" s="36">
        <v>42248</v>
      </c>
      <c r="P1255" s="39">
        <v>12936</v>
      </c>
      <c r="Q1255" s="39"/>
      <c r="R1255" s="39">
        <v>485</v>
      </c>
      <c r="S1255" s="39">
        <v>79</v>
      </c>
    </row>
    <row r="1256" spans="2:19" x14ac:dyDescent="0.15">
      <c r="B1256" s="36">
        <v>42253</v>
      </c>
      <c r="C1256" s="39">
        <v>13561</v>
      </c>
      <c r="D1256" s="39">
        <v>9872</v>
      </c>
      <c r="E1256" s="39"/>
      <c r="F1256" s="39"/>
      <c r="G1256" s="39"/>
      <c r="H1256" s="39"/>
      <c r="I1256" s="39"/>
      <c r="J1256" s="39">
        <v>625</v>
      </c>
      <c r="K1256" s="39">
        <v>89</v>
      </c>
      <c r="L1256" s="41">
        <v>42253</v>
      </c>
      <c r="O1256" s="36">
        <v>42249</v>
      </c>
      <c r="P1256" s="39">
        <v>16372</v>
      </c>
      <c r="Q1256" s="39"/>
      <c r="R1256" s="39">
        <v>622</v>
      </c>
      <c r="S1256" s="39">
        <v>156</v>
      </c>
    </row>
    <row r="1257" spans="2:19" x14ac:dyDescent="0.15">
      <c r="B1257" s="36">
        <v>42254</v>
      </c>
      <c r="C1257" s="39">
        <v>10709</v>
      </c>
      <c r="D1257" s="39">
        <v>7523</v>
      </c>
      <c r="E1257" s="39"/>
      <c r="F1257" s="39"/>
      <c r="G1257" s="39"/>
      <c r="H1257" s="39"/>
      <c r="I1257" s="39"/>
      <c r="J1257" s="39">
        <v>533</v>
      </c>
      <c r="K1257" s="39">
        <v>76</v>
      </c>
      <c r="L1257" s="41">
        <v>42253</v>
      </c>
      <c r="O1257" s="36">
        <v>42250</v>
      </c>
      <c r="P1257" s="39">
        <v>11297</v>
      </c>
      <c r="Q1257" s="39"/>
      <c r="R1257" s="39">
        <v>523</v>
      </c>
      <c r="S1257" s="39">
        <v>79</v>
      </c>
    </row>
    <row r="1258" spans="2:19" x14ac:dyDescent="0.15">
      <c r="B1258" s="36">
        <v>42255</v>
      </c>
      <c r="C1258" s="39">
        <v>11624</v>
      </c>
      <c r="D1258" s="39">
        <v>10049</v>
      </c>
      <c r="E1258" s="39"/>
      <c r="F1258" s="39"/>
      <c r="G1258" s="39"/>
      <c r="H1258" s="39"/>
      <c r="I1258" s="39"/>
      <c r="J1258" s="39">
        <v>540</v>
      </c>
      <c r="K1258" s="39">
        <v>77</v>
      </c>
      <c r="L1258" s="41">
        <v>42253</v>
      </c>
      <c r="O1258" s="36">
        <v>42251</v>
      </c>
      <c r="P1258" s="39">
        <v>11309</v>
      </c>
      <c r="Q1258" s="39"/>
      <c r="R1258" s="39">
        <v>556</v>
      </c>
      <c r="S1258" s="39">
        <v>88</v>
      </c>
    </row>
    <row r="1259" spans="2:19" x14ac:dyDescent="0.15">
      <c r="B1259" s="36">
        <v>42256</v>
      </c>
      <c r="C1259" s="39">
        <v>12714</v>
      </c>
      <c r="D1259" s="39">
        <v>9103</v>
      </c>
      <c r="E1259" s="39"/>
      <c r="F1259" s="39"/>
      <c r="G1259" s="39"/>
      <c r="H1259" s="39"/>
      <c r="I1259" s="39"/>
      <c r="J1259" s="39">
        <v>574</v>
      </c>
      <c r="K1259" s="39">
        <v>82</v>
      </c>
      <c r="L1259" s="41">
        <v>42253</v>
      </c>
      <c r="O1259" s="36">
        <v>42252</v>
      </c>
      <c r="P1259" s="39">
        <v>17728</v>
      </c>
      <c r="Q1259" s="39"/>
      <c r="R1259" s="39">
        <v>803</v>
      </c>
      <c r="S1259" s="39">
        <v>84</v>
      </c>
    </row>
    <row r="1260" spans="2:19" x14ac:dyDescent="0.15">
      <c r="B1260" s="36">
        <v>42257</v>
      </c>
      <c r="C1260" s="39">
        <v>10677</v>
      </c>
      <c r="D1260" s="39">
        <v>6092</v>
      </c>
      <c r="E1260" s="39"/>
      <c r="F1260" s="39"/>
      <c r="G1260" s="39"/>
      <c r="H1260" s="39"/>
      <c r="I1260" s="39"/>
      <c r="J1260" s="39">
        <v>483</v>
      </c>
      <c r="K1260" s="39">
        <v>69</v>
      </c>
      <c r="L1260" s="41">
        <v>42253</v>
      </c>
      <c r="O1260" s="36">
        <v>42253</v>
      </c>
      <c r="P1260" s="39">
        <v>13561</v>
      </c>
      <c r="Q1260" s="39"/>
      <c r="R1260" s="39">
        <v>625</v>
      </c>
      <c r="S1260" s="39">
        <v>53</v>
      </c>
    </row>
    <row r="1261" spans="2:19" x14ac:dyDescent="0.15">
      <c r="B1261" s="36">
        <v>42258</v>
      </c>
      <c r="C1261" s="39">
        <v>7925</v>
      </c>
      <c r="D1261" s="39">
        <v>4809</v>
      </c>
      <c r="E1261" s="39"/>
      <c r="F1261" s="39"/>
      <c r="G1261" s="39"/>
      <c r="H1261" s="39"/>
      <c r="I1261" s="39"/>
      <c r="J1261" s="39">
        <v>372</v>
      </c>
      <c r="K1261" s="39">
        <v>53</v>
      </c>
      <c r="L1261" s="41">
        <v>42253</v>
      </c>
      <c r="O1261" s="36">
        <v>42254</v>
      </c>
      <c r="P1261" s="39">
        <v>10709</v>
      </c>
      <c r="Q1261" s="39"/>
      <c r="R1261" s="39">
        <v>533</v>
      </c>
      <c r="S1261" s="39">
        <v>29</v>
      </c>
    </row>
    <row r="1262" spans="2:19" x14ac:dyDescent="0.15">
      <c r="B1262" s="36">
        <v>42259</v>
      </c>
      <c r="C1262" s="39">
        <v>13034</v>
      </c>
      <c r="D1262" s="39">
        <v>7806</v>
      </c>
      <c r="E1262" s="39"/>
      <c r="F1262" s="39"/>
      <c r="G1262" s="39"/>
      <c r="H1262" s="39"/>
      <c r="I1262" s="39"/>
      <c r="J1262" s="39">
        <v>530</v>
      </c>
      <c r="K1262" s="39">
        <v>75</v>
      </c>
      <c r="L1262" s="41">
        <v>42253</v>
      </c>
      <c r="O1262" s="36">
        <v>42255</v>
      </c>
      <c r="P1262" s="39">
        <v>11624</v>
      </c>
      <c r="Q1262" s="39"/>
      <c r="R1262" s="39">
        <v>540</v>
      </c>
      <c r="S1262" s="39">
        <v>58</v>
      </c>
    </row>
    <row r="1263" spans="2:19" x14ac:dyDescent="0.15">
      <c r="B1263" s="36">
        <v>42260</v>
      </c>
      <c r="C1263" s="39">
        <v>12049</v>
      </c>
      <c r="D1263" s="39">
        <v>8368</v>
      </c>
      <c r="E1263" s="39"/>
      <c r="F1263" s="39"/>
      <c r="G1263" s="39"/>
      <c r="H1263" s="39"/>
      <c r="I1263" s="39"/>
      <c r="J1263" s="39">
        <v>579</v>
      </c>
      <c r="K1263" s="39">
        <v>82</v>
      </c>
      <c r="L1263" s="41">
        <v>42260</v>
      </c>
      <c r="O1263" s="36">
        <v>42256</v>
      </c>
      <c r="P1263" s="39">
        <v>12714</v>
      </c>
      <c r="Q1263" s="39"/>
      <c r="R1263" s="39">
        <v>574</v>
      </c>
      <c r="S1263" s="39">
        <v>139</v>
      </c>
    </row>
    <row r="1264" spans="2:19" x14ac:dyDescent="0.15">
      <c r="B1264" s="36">
        <v>42261</v>
      </c>
      <c r="C1264" s="39">
        <v>12204</v>
      </c>
      <c r="D1264" s="39">
        <v>8432</v>
      </c>
      <c r="E1264" s="39"/>
      <c r="F1264" s="39"/>
      <c r="G1264" s="39"/>
      <c r="H1264" s="39"/>
      <c r="I1264" s="39"/>
      <c r="J1264" s="39">
        <v>557</v>
      </c>
      <c r="K1264" s="39">
        <v>79</v>
      </c>
      <c r="L1264" s="41">
        <v>42260</v>
      </c>
      <c r="O1264" s="36">
        <v>42257</v>
      </c>
      <c r="P1264" s="39">
        <v>10677</v>
      </c>
      <c r="Q1264" s="39"/>
      <c r="R1264" s="39">
        <v>483</v>
      </c>
      <c r="S1264" s="39">
        <v>134</v>
      </c>
    </row>
    <row r="1265" spans="2:19" x14ac:dyDescent="0.15">
      <c r="B1265" s="36">
        <v>42262</v>
      </c>
      <c r="C1265" s="39">
        <v>22228</v>
      </c>
      <c r="D1265" s="39">
        <v>13463</v>
      </c>
      <c r="E1265" s="39"/>
      <c r="F1265" s="39"/>
      <c r="G1265" s="39"/>
      <c r="H1265" s="39"/>
      <c r="I1265" s="39"/>
      <c r="J1265" s="39">
        <v>1093</v>
      </c>
      <c r="K1265" s="39">
        <v>156</v>
      </c>
      <c r="L1265" s="41">
        <v>42260</v>
      </c>
      <c r="O1265" s="36">
        <v>42258</v>
      </c>
      <c r="P1265" s="39">
        <v>7925</v>
      </c>
      <c r="Q1265" s="39"/>
      <c r="R1265" s="39">
        <v>372</v>
      </c>
      <c r="S1265" s="39">
        <v>78</v>
      </c>
    </row>
    <row r="1266" spans="2:19" x14ac:dyDescent="0.15">
      <c r="B1266" s="36">
        <v>42263</v>
      </c>
      <c r="C1266" s="39">
        <v>11473</v>
      </c>
      <c r="D1266" s="39">
        <v>7895</v>
      </c>
      <c r="E1266" s="39"/>
      <c r="F1266" s="39"/>
      <c r="G1266" s="39"/>
      <c r="H1266" s="39"/>
      <c r="I1266" s="39"/>
      <c r="J1266" s="39">
        <v>553</v>
      </c>
      <c r="K1266" s="39">
        <v>79</v>
      </c>
      <c r="L1266" s="41">
        <v>42260</v>
      </c>
      <c r="O1266" s="36">
        <v>42259</v>
      </c>
      <c r="P1266" s="39">
        <v>13034</v>
      </c>
      <c r="Q1266" s="39"/>
      <c r="R1266" s="39">
        <v>530</v>
      </c>
      <c r="S1266" s="39">
        <v>78</v>
      </c>
    </row>
    <row r="1267" spans="2:19" x14ac:dyDescent="0.15">
      <c r="B1267" s="36">
        <v>42264</v>
      </c>
      <c r="C1267" s="39">
        <v>12042</v>
      </c>
      <c r="D1267" s="39">
        <v>7988</v>
      </c>
      <c r="E1267" s="39"/>
      <c r="F1267" s="39"/>
      <c r="G1267" s="39"/>
      <c r="H1267" s="39"/>
      <c r="I1267" s="39"/>
      <c r="J1267" s="39">
        <v>622</v>
      </c>
      <c r="K1267" s="39">
        <v>88</v>
      </c>
      <c r="L1267" s="41">
        <v>42260</v>
      </c>
      <c r="O1267" s="36">
        <v>42260</v>
      </c>
      <c r="P1267" s="39">
        <v>12049</v>
      </c>
      <c r="Q1267" s="39"/>
      <c r="R1267" s="39">
        <v>579</v>
      </c>
      <c r="S1267" s="39">
        <v>82</v>
      </c>
    </row>
    <row r="1268" spans="2:19" x14ac:dyDescent="0.15">
      <c r="B1268" s="36">
        <v>42265</v>
      </c>
      <c r="C1268" s="39">
        <v>12595</v>
      </c>
      <c r="D1268" s="39">
        <v>9917</v>
      </c>
      <c r="E1268" s="39"/>
      <c r="F1268" s="39"/>
      <c r="G1268" s="39"/>
      <c r="H1268" s="39"/>
      <c r="I1268" s="39"/>
      <c r="J1268" s="39">
        <v>589</v>
      </c>
      <c r="K1268" s="39">
        <v>84</v>
      </c>
      <c r="L1268" s="41">
        <v>42260</v>
      </c>
      <c r="O1268" s="36">
        <v>42261</v>
      </c>
      <c r="P1268" s="39">
        <v>12204</v>
      </c>
      <c r="Q1268" s="39"/>
      <c r="R1268" s="39">
        <v>557</v>
      </c>
      <c r="S1268" s="39">
        <v>136</v>
      </c>
    </row>
    <row r="1269" spans="2:19" x14ac:dyDescent="0.15">
      <c r="B1269" s="36">
        <v>42266</v>
      </c>
      <c r="C1269" s="39">
        <v>10315</v>
      </c>
      <c r="D1269" s="39">
        <v>3404</v>
      </c>
      <c r="E1269" s="39"/>
      <c r="F1269" s="39"/>
      <c r="G1269" s="39"/>
      <c r="H1269" s="39"/>
      <c r="I1269" s="39"/>
      <c r="J1269" s="39">
        <v>372</v>
      </c>
      <c r="K1269" s="39">
        <v>53</v>
      </c>
      <c r="L1269" s="41">
        <v>42260</v>
      </c>
      <c r="O1269" s="36">
        <v>42262</v>
      </c>
      <c r="P1269" s="39">
        <v>22228</v>
      </c>
      <c r="Q1269" s="39"/>
      <c r="R1269" s="39">
        <v>1093</v>
      </c>
      <c r="S1269" s="39">
        <v>74</v>
      </c>
    </row>
    <row r="1270" spans="2:19" x14ac:dyDescent="0.15">
      <c r="B1270" s="36">
        <v>42267</v>
      </c>
      <c r="C1270" s="39">
        <v>7791</v>
      </c>
      <c r="D1270" s="39">
        <v>95</v>
      </c>
      <c r="E1270" s="39"/>
      <c r="F1270" s="39"/>
      <c r="G1270" s="39"/>
      <c r="H1270" s="39"/>
      <c r="I1270" s="39"/>
      <c r="J1270" s="39">
        <v>207</v>
      </c>
      <c r="K1270" s="39">
        <v>29</v>
      </c>
      <c r="L1270" s="41">
        <v>42267</v>
      </c>
      <c r="O1270" s="36">
        <v>42263</v>
      </c>
      <c r="P1270" s="39">
        <v>11473</v>
      </c>
      <c r="Q1270" s="39"/>
      <c r="R1270" s="39">
        <v>553</v>
      </c>
      <c r="S1270" s="39">
        <v>81</v>
      </c>
    </row>
    <row r="1271" spans="2:19" x14ac:dyDescent="0.15">
      <c r="B1271" s="36">
        <v>42268</v>
      </c>
      <c r="C1271" s="39">
        <v>10532</v>
      </c>
      <c r="D1271" s="39">
        <v>5122</v>
      </c>
      <c r="E1271" s="39"/>
      <c r="F1271" s="39"/>
      <c r="G1271" s="39"/>
      <c r="H1271" s="39"/>
      <c r="I1271" s="39"/>
      <c r="J1271" s="39">
        <v>406</v>
      </c>
      <c r="K1271" s="39">
        <v>58</v>
      </c>
      <c r="L1271" s="41">
        <v>42267</v>
      </c>
      <c r="O1271" s="36">
        <v>42264</v>
      </c>
      <c r="P1271" s="39">
        <v>12042</v>
      </c>
      <c r="Q1271" s="39"/>
      <c r="R1271" s="39">
        <v>622</v>
      </c>
      <c r="S1271" s="39">
        <v>65</v>
      </c>
    </row>
    <row r="1272" spans="2:19" x14ac:dyDescent="0.15">
      <c r="B1272" s="36">
        <v>42269</v>
      </c>
      <c r="C1272" s="39">
        <v>21497</v>
      </c>
      <c r="D1272" s="39">
        <v>15700</v>
      </c>
      <c r="E1272" s="39"/>
      <c r="F1272" s="39"/>
      <c r="G1272" s="39"/>
      <c r="H1272" s="39"/>
      <c r="I1272" s="39"/>
      <c r="J1272" s="39">
        <v>975</v>
      </c>
      <c r="K1272" s="39">
        <v>139</v>
      </c>
      <c r="L1272" s="41">
        <v>42267</v>
      </c>
      <c r="O1272" s="36">
        <v>42265</v>
      </c>
      <c r="P1272" s="39">
        <v>12595</v>
      </c>
      <c r="Q1272" s="39"/>
      <c r="R1272" s="39">
        <v>589</v>
      </c>
      <c r="S1272" s="39">
        <v>67</v>
      </c>
    </row>
    <row r="1273" spans="2:19" x14ac:dyDescent="0.15">
      <c r="B1273" s="36">
        <v>42270</v>
      </c>
      <c r="C1273" s="39">
        <v>20557</v>
      </c>
      <c r="D1273" s="39">
        <v>15684</v>
      </c>
      <c r="E1273" s="39"/>
      <c r="F1273" s="39"/>
      <c r="G1273" s="39"/>
      <c r="H1273" s="39"/>
      <c r="I1273" s="39"/>
      <c r="J1273" s="39">
        <v>944</v>
      </c>
      <c r="K1273" s="39">
        <v>134</v>
      </c>
      <c r="L1273" s="41">
        <v>42267</v>
      </c>
      <c r="O1273" s="36">
        <v>42266</v>
      </c>
      <c r="P1273" s="39">
        <v>10315</v>
      </c>
      <c r="Q1273" s="39"/>
      <c r="R1273" s="39">
        <v>372</v>
      </c>
      <c r="S1273" s="39">
        <v>75</v>
      </c>
    </row>
    <row r="1274" spans="2:19" x14ac:dyDescent="0.15">
      <c r="B1274" s="36">
        <v>42271</v>
      </c>
      <c r="C1274" s="39">
        <v>10742</v>
      </c>
      <c r="D1274" s="39">
        <v>7821</v>
      </c>
      <c r="E1274" s="39"/>
      <c r="F1274" s="39"/>
      <c r="G1274" s="39"/>
      <c r="H1274" s="39"/>
      <c r="I1274" s="39"/>
      <c r="J1274" s="39">
        <v>550</v>
      </c>
      <c r="K1274" s="39">
        <v>78</v>
      </c>
      <c r="L1274" s="41">
        <v>42267</v>
      </c>
      <c r="O1274" s="36">
        <v>42267</v>
      </c>
      <c r="P1274" s="39">
        <v>7791</v>
      </c>
      <c r="Q1274" s="39"/>
      <c r="R1274" s="39">
        <v>207</v>
      </c>
      <c r="S1274" s="39">
        <v>113</v>
      </c>
    </row>
    <row r="1275" spans="2:19" x14ac:dyDescent="0.15">
      <c r="B1275" s="36">
        <v>42272</v>
      </c>
      <c r="C1275" s="39">
        <v>12110</v>
      </c>
      <c r="D1275" s="39">
        <v>8884</v>
      </c>
      <c r="E1275" s="39"/>
      <c r="F1275" s="39"/>
      <c r="G1275" s="39"/>
      <c r="H1275" s="39"/>
      <c r="I1275" s="39"/>
      <c r="J1275" s="39">
        <v>522</v>
      </c>
      <c r="K1275" s="39">
        <v>78</v>
      </c>
      <c r="L1275" s="41">
        <v>42267</v>
      </c>
      <c r="O1275" s="36">
        <v>42268</v>
      </c>
      <c r="P1275" s="39">
        <v>10532</v>
      </c>
      <c r="Q1275" s="39"/>
      <c r="R1275" s="39">
        <v>406</v>
      </c>
      <c r="S1275" s="39">
        <v>192</v>
      </c>
    </row>
    <row r="1276" spans="2:19" x14ac:dyDescent="0.15">
      <c r="B1276" s="36">
        <v>42273</v>
      </c>
      <c r="C1276" s="39">
        <v>13318</v>
      </c>
      <c r="D1276" s="39">
        <v>9208</v>
      </c>
      <c r="E1276" s="39"/>
      <c r="F1276" s="39"/>
      <c r="G1276" s="39"/>
      <c r="H1276" s="39"/>
      <c r="I1276" s="39"/>
      <c r="J1276" s="39">
        <v>580</v>
      </c>
      <c r="K1276" s="39">
        <v>82</v>
      </c>
      <c r="L1276" s="41">
        <v>42267</v>
      </c>
      <c r="O1276" s="36">
        <v>42269</v>
      </c>
      <c r="P1276" s="39">
        <v>21497</v>
      </c>
      <c r="Q1276" s="39"/>
      <c r="R1276" s="39">
        <v>975</v>
      </c>
      <c r="S1276" s="39">
        <v>77</v>
      </c>
    </row>
    <row r="1277" spans="2:19" x14ac:dyDescent="0.15">
      <c r="B1277" s="36">
        <v>42274</v>
      </c>
      <c r="C1277" s="39">
        <v>20517</v>
      </c>
      <c r="D1277" s="39">
        <v>14587</v>
      </c>
      <c r="E1277" s="39"/>
      <c r="F1277" s="39"/>
      <c r="G1277" s="39"/>
      <c r="H1277" s="39"/>
      <c r="I1277" s="39"/>
      <c r="J1277" s="39">
        <v>957</v>
      </c>
      <c r="K1277" s="39">
        <v>136</v>
      </c>
      <c r="L1277" s="41">
        <v>42274</v>
      </c>
      <c r="O1277" s="36">
        <v>42270</v>
      </c>
      <c r="P1277" s="39">
        <v>20557</v>
      </c>
      <c r="Q1277" s="39"/>
      <c r="R1277" s="39">
        <v>944</v>
      </c>
      <c r="S1277" s="39">
        <v>77</v>
      </c>
    </row>
    <row r="1278" spans="2:19" x14ac:dyDescent="0.15">
      <c r="B1278" s="36">
        <v>42275</v>
      </c>
      <c r="C1278" s="39">
        <v>10963</v>
      </c>
      <c r="D1278" s="39">
        <v>7584</v>
      </c>
      <c r="E1278" s="39"/>
      <c r="F1278" s="39"/>
      <c r="G1278" s="39"/>
      <c r="H1278" s="39"/>
      <c r="I1278" s="39"/>
      <c r="J1278" s="39">
        <v>524</v>
      </c>
      <c r="K1278" s="39">
        <v>74</v>
      </c>
      <c r="L1278" s="41">
        <v>42274</v>
      </c>
      <c r="O1278" s="36">
        <v>42271</v>
      </c>
      <c r="P1278" s="39">
        <v>10742</v>
      </c>
      <c r="Q1278" s="39"/>
      <c r="R1278" s="39">
        <v>550</v>
      </c>
      <c r="S1278" s="39">
        <v>76</v>
      </c>
    </row>
    <row r="1279" spans="2:19" x14ac:dyDescent="0.15">
      <c r="B1279" s="36">
        <v>42276</v>
      </c>
      <c r="C1279" s="39">
        <v>14882</v>
      </c>
      <c r="D1279" s="39">
        <v>6210</v>
      </c>
      <c r="E1279" s="39"/>
      <c r="F1279" s="39"/>
      <c r="G1279" s="39"/>
      <c r="H1279" s="39"/>
      <c r="I1279" s="39"/>
      <c r="J1279" s="39">
        <v>570</v>
      </c>
      <c r="K1279" s="39">
        <v>81</v>
      </c>
      <c r="L1279" s="41">
        <v>42274</v>
      </c>
      <c r="O1279" s="36">
        <v>42272</v>
      </c>
      <c r="P1279" s="39">
        <v>12110</v>
      </c>
      <c r="Q1279" s="39"/>
      <c r="R1279" s="39">
        <v>522</v>
      </c>
      <c r="S1279" s="39">
        <v>98</v>
      </c>
    </row>
    <row r="1280" spans="2:19" x14ac:dyDescent="0.15">
      <c r="B1280" s="36">
        <v>42277</v>
      </c>
      <c r="C1280" s="39">
        <v>13076</v>
      </c>
      <c r="D1280" s="39">
        <v>4771</v>
      </c>
      <c r="E1280" s="39"/>
      <c r="F1280" s="39"/>
      <c r="G1280" s="39"/>
      <c r="H1280" s="39"/>
      <c r="I1280" s="39"/>
      <c r="J1280" s="39">
        <v>459</v>
      </c>
      <c r="K1280" s="39">
        <v>65</v>
      </c>
      <c r="L1280" s="41">
        <v>42274</v>
      </c>
      <c r="O1280" s="36">
        <v>42273</v>
      </c>
      <c r="P1280" s="39">
        <v>13318</v>
      </c>
      <c r="Q1280" s="39"/>
      <c r="R1280" s="39">
        <v>580</v>
      </c>
      <c r="S1280" s="39">
        <v>120</v>
      </c>
    </row>
    <row r="1281" spans="2:19" x14ac:dyDescent="0.15">
      <c r="B1281" s="36">
        <v>42278</v>
      </c>
      <c r="C1281" s="39">
        <v>10267</v>
      </c>
      <c r="D1281" s="39">
        <v>6396</v>
      </c>
      <c r="E1281" s="39"/>
      <c r="F1281" s="39"/>
      <c r="G1281" s="39"/>
      <c r="H1281" s="39"/>
      <c r="I1281" s="39"/>
      <c r="J1281" s="39">
        <v>472</v>
      </c>
      <c r="K1281" s="39">
        <v>67</v>
      </c>
      <c r="L1281" s="41">
        <v>42274</v>
      </c>
      <c r="O1281" s="36">
        <v>42274</v>
      </c>
      <c r="P1281" s="39">
        <v>20517</v>
      </c>
      <c r="Q1281" s="39"/>
      <c r="R1281" s="39">
        <v>957</v>
      </c>
      <c r="S1281" s="39">
        <v>85</v>
      </c>
    </row>
    <row r="1282" spans="2:19" x14ac:dyDescent="0.15">
      <c r="B1282" s="36">
        <v>42279</v>
      </c>
      <c r="C1282" s="39">
        <v>11048</v>
      </c>
      <c r="D1282" s="39">
        <v>7881</v>
      </c>
      <c r="E1282" s="39"/>
      <c r="F1282" s="39"/>
      <c r="G1282" s="39"/>
      <c r="H1282" s="39"/>
      <c r="I1282" s="39"/>
      <c r="J1282" s="39">
        <v>530</v>
      </c>
      <c r="K1282" s="39">
        <v>75</v>
      </c>
      <c r="L1282" s="41">
        <v>42274</v>
      </c>
      <c r="O1282" s="36">
        <v>42275</v>
      </c>
      <c r="P1282" s="39">
        <v>10963</v>
      </c>
      <c r="Q1282" s="39"/>
      <c r="R1282" s="39">
        <v>524</v>
      </c>
      <c r="S1282" s="39">
        <v>62</v>
      </c>
    </row>
    <row r="1283" spans="2:19" x14ac:dyDescent="0.15">
      <c r="B1283" s="36">
        <v>42280</v>
      </c>
      <c r="C1283" s="39">
        <v>17263</v>
      </c>
      <c r="D1283" s="39">
        <v>11194</v>
      </c>
      <c r="E1283" s="39"/>
      <c r="F1283" s="39"/>
      <c r="G1283" s="39"/>
      <c r="H1283" s="39"/>
      <c r="I1283" s="39"/>
      <c r="J1283" s="39">
        <v>795</v>
      </c>
      <c r="K1283" s="39">
        <v>113</v>
      </c>
      <c r="L1283" s="41">
        <v>42274</v>
      </c>
      <c r="O1283" s="36">
        <v>42276</v>
      </c>
      <c r="P1283" s="39">
        <v>14882</v>
      </c>
      <c r="Q1283" s="39"/>
      <c r="R1283" s="39">
        <v>570</v>
      </c>
      <c r="S1283" s="39">
        <v>53</v>
      </c>
    </row>
    <row r="1284" spans="2:19" x14ac:dyDescent="0.15">
      <c r="B1284" s="36">
        <v>42281</v>
      </c>
      <c r="C1284" s="39">
        <v>28082</v>
      </c>
      <c r="D1284" s="39">
        <v>20265</v>
      </c>
      <c r="E1284" s="39"/>
      <c r="F1284" s="39"/>
      <c r="G1284" s="39"/>
      <c r="H1284" s="39"/>
      <c r="I1284" s="39"/>
      <c r="J1284" s="39">
        <v>1349</v>
      </c>
      <c r="K1284" s="39">
        <v>192</v>
      </c>
      <c r="L1284" s="41">
        <v>42281</v>
      </c>
      <c r="O1284" s="36">
        <v>42277</v>
      </c>
      <c r="P1284" s="39">
        <v>13076</v>
      </c>
      <c r="Q1284" s="39"/>
      <c r="R1284" s="39">
        <v>459</v>
      </c>
      <c r="S1284" s="39">
        <v>203</v>
      </c>
    </row>
    <row r="1285" spans="2:19" x14ac:dyDescent="0.15">
      <c r="B1285" s="36">
        <v>42282</v>
      </c>
      <c r="C1285" s="39">
        <v>10473</v>
      </c>
      <c r="D1285" s="39">
        <v>7755</v>
      </c>
      <c r="E1285" s="39"/>
      <c r="F1285" s="39"/>
      <c r="G1285" s="39"/>
      <c r="H1285" s="39"/>
      <c r="I1285" s="39"/>
      <c r="J1285" s="39">
        <v>542</v>
      </c>
      <c r="K1285" s="39">
        <v>77</v>
      </c>
      <c r="L1285" s="41">
        <v>42281</v>
      </c>
      <c r="O1285" s="36">
        <v>42278</v>
      </c>
      <c r="P1285" s="39">
        <v>10267</v>
      </c>
      <c r="Q1285" s="39"/>
      <c r="R1285" s="39">
        <v>472</v>
      </c>
      <c r="S1285" s="39">
        <v>86</v>
      </c>
    </row>
    <row r="1286" spans="2:19" x14ac:dyDescent="0.15">
      <c r="B1286" s="36">
        <v>42283</v>
      </c>
      <c r="C1286" s="39">
        <v>11702</v>
      </c>
      <c r="D1286" s="39">
        <v>5374</v>
      </c>
      <c r="E1286" s="39"/>
      <c r="F1286" s="39"/>
      <c r="G1286" s="39"/>
      <c r="H1286" s="39"/>
      <c r="I1286" s="39"/>
      <c r="J1286" s="39">
        <v>539</v>
      </c>
      <c r="K1286" s="39">
        <v>77</v>
      </c>
      <c r="L1286" s="41">
        <v>42281</v>
      </c>
      <c r="O1286" s="36">
        <v>42279</v>
      </c>
      <c r="P1286" s="39">
        <v>11048</v>
      </c>
      <c r="Q1286" s="39"/>
      <c r="R1286" s="39">
        <v>530</v>
      </c>
      <c r="S1286" s="39">
        <v>85</v>
      </c>
    </row>
    <row r="1287" spans="2:19" x14ac:dyDescent="0.15">
      <c r="B1287" s="36">
        <v>42284</v>
      </c>
      <c r="C1287" s="39">
        <v>10672</v>
      </c>
      <c r="D1287" s="39">
        <v>6665</v>
      </c>
      <c r="E1287" s="39"/>
      <c r="F1287" s="39"/>
      <c r="G1287" s="39"/>
      <c r="H1287" s="39"/>
      <c r="I1287" s="39"/>
      <c r="J1287" s="39">
        <v>533</v>
      </c>
      <c r="K1287" s="39">
        <v>76</v>
      </c>
      <c r="L1287" s="41">
        <v>42281</v>
      </c>
      <c r="O1287" s="36">
        <v>42280</v>
      </c>
      <c r="P1287" s="39">
        <v>17263</v>
      </c>
      <c r="Q1287" s="39"/>
      <c r="R1287" s="39">
        <v>795</v>
      </c>
      <c r="S1287" s="39">
        <v>78</v>
      </c>
    </row>
    <row r="1288" spans="2:19" x14ac:dyDescent="0.15">
      <c r="B1288" s="36">
        <v>42285</v>
      </c>
      <c r="C1288" s="39">
        <v>15680</v>
      </c>
      <c r="D1288" s="39">
        <v>9378</v>
      </c>
      <c r="E1288" s="39"/>
      <c r="F1288" s="39"/>
      <c r="G1288" s="39"/>
      <c r="H1288" s="39"/>
      <c r="I1288" s="39"/>
      <c r="J1288" s="39">
        <v>686</v>
      </c>
      <c r="K1288" s="39">
        <v>98</v>
      </c>
      <c r="L1288" s="41">
        <v>42281</v>
      </c>
      <c r="O1288" s="36">
        <v>42281</v>
      </c>
      <c r="P1288" s="39">
        <v>28082</v>
      </c>
      <c r="Q1288" s="39"/>
      <c r="R1288" s="39">
        <v>1349</v>
      </c>
      <c r="S1288" s="39">
        <v>98</v>
      </c>
    </row>
    <row r="1289" spans="2:19" x14ac:dyDescent="0.15">
      <c r="B1289" s="36">
        <v>42286</v>
      </c>
      <c r="C1289" s="39">
        <v>18298</v>
      </c>
      <c r="D1289" s="39">
        <v>11490</v>
      </c>
      <c r="E1289" s="39"/>
      <c r="F1289" s="39"/>
      <c r="G1289" s="39"/>
      <c r="H1289" s="39"/>
      <c r="I1289" s="39"/>
      <c r="J1289" s="39">
        <v>841</v>
      </c>
      <c r="K1289" s="39">
        <v>120</v>
      </c>
      <c r="L1289" s="41">
        <v>42281</v>
      </c>
      <c r="O1289" s="36">
        <v>42282</v>
      </c>
      <c r="P1289" s="39">
        <v>10473</v>
      </c>
      <c r="Q1289" s="39"/>
      <c r="R1289" s="39">
        <v>542</v>
      </c>
      <c r="S1289" s="39">
        <v>74</v>
      </c>
    </row>
    <row r="1290" spans="2:19" x14ac:dyDescent="0.15">
      <c r="B1290" s="36">
        <v>42287</v>
      </c>
      <c r="C1290" s="39">
        <v>12386</v>
      </c>
      <c r="D1290" s="39">
        <v>9242</v>
      </c>
      <c r="E1290" s="39"/>
      <c r="F1290" s="39"/>
      <c r="G1290" s="39"/>
      <c r="H1290" s="39"/>
      <c r="I1290" s="39"/>
      <c r="J1290" s="39">
        <v>601</v>
      </c>
      <c r="K1290" s="39">
        <v>85</v>
      </c>
      <c r="L1290" s="41">
        <v>42281</v>
      </c>
      <c r="O1290" s="36">
        <v>42283</v>
      </c>
      <c r="P1290" s="39">
        <v>11702</v>
      </c>
      <c r="Q1290" s="39"/>
      <c r="R1290" s="39">
        <v>539</v>
      </c>
      <c r="S1290" s="39">
        <v>56</v>
      </c>
    </row>
    <row r="1291" spans="2:19" x14ac:dyDescent="0.15">
      <c r="B1291" s="36">
        <v>42288</v>
      </c>
      <c r="C1291" s="39">
        <v>10588</v>
      </c>
      <c r="D1291" s="39">
        <v>5377</v>
      </c>
      <c r="E1291" s="39"/>
      <c r="F1291" s="39"/>
      <c r="G1291" s="39"/>
      <c r="H1291" s="39"/>
      <c r="I1291" s="39"/>
      <c r="J1291" s="39">
        <v>434</v>
      </c>
      <c r="K1291" s="39">
        <v>62</v>
      </c>
      <c r="L1291" s="41">
        <v>42288</v>
      </c>
      <c r="O1291" s="36">
        <v>42284</v>
      </c>
      <c r="P1291" s="39">
        <v>10672</v>
      </c>
      <c r="Q1291" s="39"/>
      <c r="R1291" s="39">
        <v>533</v>
      </c>
      <c r="S1291" s="39">
        <v>54</v>
      </c>
    </row>
    <row r="1292" spans="2:19" x14ac:dyDescent="0.15">
      <c r="B1292" s="36">
        <v>42289</v>
      </c>
      <c r="C1292" s="39">
        <v>10712</v>
      </c>
      <c r="D1292" s="39">
        <v>2459</v>
      </c>
      <c r="E1292" s="39"/>
      <c r="F1292" s="39"/>
      <c r="G1292" s="39"/>
      <c r="H1292" s="39"/>
      <c r="I1292" s="39"/>
      <c r="J1292" s="39">
        <v>377</v>
      </c>
      <c r="K1292" s="39">
        <v>53</v>
      </c>
      <c r="L1292" s="41">
        <v>42288</v>
      </c>
      <c r="O1292" s="36">
        <v>42285</v>
      </c>
      <c r="P1292" s="39">
        <v>15680</v>
      </c>
      <c r="Q1292" s="39"/>
      <c r="R1292" s="39">
        <v>686</v>
      </c>
      <c r="S1292" s="39">
        <v>63</v>
      </c>
    </row>
    <row r="1293" spans="2:19" x14ac:dyDescent="0.15">
      <c r="B1293" s="36">
        <v>42290</v>
      </c>
      <c r="C1293" s="39">
        <v>27569</v>
      </c>
      <c r="D1293" s="39">
        <v>17913</v>
      </c>
      <c r="E1293" s="39"/>
      <c r="F1293" s="39"/>
      <c r="G1293" s="39"/>
      <c r="H1293" s="39"/>
      <c r="I1293" s="39"/>
      <c r="J1293" s="39">
        <v>1425</v>
      </c>
      <c r="K1293" s="39">
        <v>203</v>
      </c>
      <c r="L1293" s="41">
        <v>42288</v>
      </c>
      <c r="O1293" s="36">
        <v>42286</v>
      </c>
      <c r="P1293" s="39">
        <v>18298</v>
      </c>
      <c r="Q1293" s="39"/>
      <c r="R1293" s="39">
        <v>841</v>
      </c>
      <c r="S1293" s="39">
        <v>86</v>
      </c>
    </row>
    <row r="1294" spans="2:19" x14ac:dyDescent="0.15">
      <c r="B1294" s="36">
        <v>42291</v>
      </c>
      <c r="C1294" s="39">
        <v>12281</v>
      </c>
      <c r="D1294" s="39">
        <v>8829</v>
      </c>
      <c r="E1294" s="39"/>
      <c r="F1294" s="39"/>
      <c r="G1294" s="39"/>
      <c r="H1294" s="39"/>
      <c r="I1294" s="39"/>
      <c r="J1294" s="39">
        <v>602</v>
      </c>
      <c r="K1294" s="39">
        <v>86</v>
      </c>
      <c r="L1294" s="41">
        <v>42288</v>
      </c>
      <c r="O1294" s="36">
        <v>42287</v>
      </c>
      <c r="P1294" s="39">
        <v>12386</v>
      </c>
      <c r="Q1294" s="39"/>
      <c r="R1294" s="39">
        <v>601</v>
      </c>
      <c r="S1294" s="39">
        <v>123</v>
      </c>
    </row>
    <row r="1295" spans="2:19" x14ac:dyDescent="0.15">
      <c r="B1295" s="36">
        <v>42292</v>
      </c>
      <c r="C1295" s="39">
        <v>12714</v>
      </c>
      <c r="D1295" s="39">
        <v>6568</v>
      </c>
      <c r="E1295" s="39"/>
      <c r="F1295" s="39"/>
      <c r="G1295" s="39"/>
      <c r="H1295" s="39"/>
      <c r="I1295" s="39"/>
      <c r="J1295" s="39">
        <v>600</v>
      </c>
      <c r="K1295" s="39">
        <v>85</v>
      </c>
      <c r="L1295" s="41">
        <v>42288</v>
      </c>
      <c r="O1295" s="36">
        <v>42288</v>
      </c>
      <c r="P1295" s="39">
        <v>10588</v>
      </c>
      <c r="Q1295" s="39"/>
      <c r="R1295" s="39">
        <v>434</v>
      </c>
      <c r="S1295" s="39">
        <v>81</v>
      </c>
    </row>
    <row r="1296" spans="2:19" x14ac:dyDescent="0.15">
      <c r="B1296" s="36">
        <v>42293</v>
      </c>
      <c r="C1296" s="39">
        <v>12280</v>
      </c>
      <c r="D1296" s="39">
        <v>6340</v>
      </c>
      <c r="E1296" s="39"/>
      <c r="F1296" s="39"/>
      <c r="G1296" s="39"/>
      <c r="H1296" s="39"/>
      <c r="I1296" s="39"/>
      <c r="J1296" s="39">
        <v>549</v>
      </c>
      <c r="K1296" s="39">
        <v>78</v>
      </c>
      <c r="L1296" s="41">
        <v>42288</v>
      </c>
      <c r="O1296" s="36">
        <v>42289</v>
      </c>
      <c r="P1296" s="39">
        <v>10712</v>
      </c>
      <c r="Q1296" s="39"/>
      <c r="R1296" s="39">
        <v>377</v>
      </c>
      <c r="S1296" s="39">
        <v>104</v>
      </c>
    </row>
    <row r="1297" spans="2:19" x14ac:dyDescent="0.15">
      <c r="B1297" s="36">
        <v>42294</v>
      </c>
      <c r="C1297" s="39">
        <v>15255</v>
      </c>
      <c r="D1297" s="39">
        <v>10210</v>
      </c>
      <c r="E1297" s="39"/>
      <c r="F1297" s="39"/>
      <c r="G1297" s="39"/>
      <c r="H1297" s="39"/>
      <c r="I1297" s="39"/>
      <c r="J1297" s="39">
        <v>688</v>
      </c>
      <c r="K1297" s="39">
        <v>98</v>
      </c>
      <c r="L1297" s="41">
        <v>42288</v>
      </c>
      <c r="O1297" s="36">
        <v>42290</v>
      </c>
      <c r="P1297" s="39">
        <v>27569</v>
      </c>
      <c r="Q1297" s="39"/>
      <c r="R1297" s="39">
        <v>1425</v>
      </c>
      <c r="S1297" s="39">
        <v>99</v>
      </c>
    </row>
    <row r="1298" spans="2:19" x14ac:dyDescent="0.15">
      <c r="B1298" s="36">
        <v>42295</v>
      </c>
      <c r="C1298" s="39">
        <v>10917</v>
      </c>
      <c r="D1298" s="39">
        <v>4930</v>
      </c>
      <c r="E1298" s="39"/>
      <c r="F1298" s="39"/>
      <c r="G1298" s="39"/>
      <c r="H1298" s="39"/>
      <c r="I1298" s="39"/>
      <c r="J1298" s="39">
        <v>524</v>
      </c>
      <c r="K1298" s="39">
        <v>74</v>
      </c>
      <c r="L1298" s="41">
        <v>42295</v>
      </c>
      <c r="O1298" s="36">
        <v>42291</v>
      </c>
      <c r="P1298" s="39">
        <v>12281</v>
      </c>
      <c r="Q1298" s="39"/>
      <c r="R1298" s="39">
        <v>602</v>
      </c>
      <c r="S1298" s="39">
        <v>81</v>
      </c>
    </row>
    <row r="1299" spans="2:19" x14ac:dyDescent="0.15">
      <c r="B1299" s="36">
        <v>42296</v>
      </c>
      <c r="C1299" s="39">
        <v>9835</v>
      </c>
      <c r="D1299" s="39">
        <v>2542</v>
      </c>
      <c r="E1299" s="39"/>
      <c r="F1299" s="39"/>
      <c r="G1299" s="39"/>
      <c r="H1299" s="39"/>
      <c r="I1299" s="39"/>
      <c r="J1299" s="39">
        <v>393</v>
      </c>
      <c r="K1299" s="39">
        <v>56</v>
      </c>
      <c r="L1299" s="41">
        <v>42295</v>
      </c>
      <c r="O1299" s="36">
        <v>42292</v>
      </c>
      <c r="P1299" s="39">
        <v>12714</v>
      </c>
      <c r="Q1299" s="39"/>
      <c r="R1299" s="39">
        <v>600</v>
      </c>
      <c r="S1299" s="39">
        <v>69</v>
      </c>
    </row>
    <row r="1300" spans="2:19" x14ac:dyDescent="0.15">
      <c r="B1300" s="36">
        <v>42297</v>
      </c>
      <c r="C1300" s="39">
        <v>10218</v>
      </c>
      <c r="D1300" s="39">
        <v>2509</v>
      </c>
      <c r="E1300" s="39"/>
      <c r="F1300" s="39"/>
      <c r="G1300" s="39"/>
      <c r="H1300" s="39"/>
      <c r="I1300" s="39"/>
      <c r="J1300" s="39">
        <v>378</v>
      </c>
      <c r="K1300" s="39">
        <v>54</v>
      </c>
      <c r="L1300" s="41">
        <v>42295</v>
      </c>
      <c r="O1300" s="36">
        <v>42293</v>
      </c>
      <c r="P1300" s="39">
        <v>12280</v>
      </c>
      <c r="Q1300" s="39"/>
      <c r="R1300" s="39">
        <v>549</v>
      </c>
      <c r="S1300" s="39">
        <v>77</v>
      </c>
    </row>
    <row r="1301" spans="2:19" x14ac:dyDescent="0.15">
      <c r="B1301" s="36">
        <v>42298</v>
      </c>
      <c r="C1301" s="39">
        <v>11222</v>
      </c>
      <c r="D1301" s="39">
        <v>4302</v>
      </c>
      <c r="E1301" s="39"/>
      <c r="F1301" s="39"/>
      <c r="G1301" s="39"/>
      <c r="H1301" s="39"/>
      <c r="I1301" s="39"/>
      <c r="J1301" s="39">
        <v>447</v>
      </c>
      <c r="K1301" s="39">
        <v>63</v>
      </c>
      <c r="L1301" s="41">
        <v>42295</v>
      </c>
      <c r="O1301" s="36">
        <v>42294</v>
      </c>
      <c r="P1301" s="39">
        <v>15255</v>
      </c>
      <c r="Q1301" s="39"/>
      <c r="R1301" s="39">
        <v>688</v>
      </c>
      <c r="S1301" s="39">
        <v>88</v>
      </c>
    </row>
    <row r="1302" spans="2:19" x14ac:dyDescent="0.15">
      <c r="B1302" s="36">
        <v>42299</v>
      </c>
      <c r="C1302" s="39">
        <v>11699</v>
      </c>
      <c r="D1302" s="39">
        <v>7313</v>
      </c>
      <c r="E1302" s="39"/>
      <c r="F1302" s="39"/>
      <c r="G1302" s="39"/>
      <c r="H1302" s="39"/>
      <c r="I1302" s="39"/>
      <c r="J1302" s="39">
        <v>603</v>
      </c>
      <c r="K1302" s="39">
        <v>86</v>
      </c>
      <c r="L1302" s="41">
        <v>42295</v>
      </c>
      <c r="O1302" s="36">
        <v>42295</v>
      </c>
      <c r="P1302" s="39">
        <v>10917</v>
      </c>
      <c r="Q1302" s="39"/>
      <c r="R1302" s="39">
        <v>524</v>
      </c>
      <c r="S1302" s="39">
        <v>120</v>
      </c>
    </row>
    <row r="1303" spans="2:19" x14ac:dyDescent="0.15">
      <c r="B1303" s="36">
        <v>42300</v>
      </c>
      <c r="C1303" s="39">
        <v>17232</v>
      </c>
      <c r="D1303" s="39">
        <v>12365</v>
      </c>
      <c r="E1303" s="39"/>
      <c r="F1303" s="39"/>
      <c r="G1303" s="39"/>
      <c r="H1303" s="39"/>
      <c r="I1303" s="39"/>
      <c r="J1303" s="39">
        <v>864</v>
      </c>
      <c r="K1303" s="39">
        <v>123</v>
      </c>
      <c r="L1303" s="41">
        <v>42295</v>
      </c>
      <c r="O1303" s="36">
        <v>42296</v>
      </c>
      <c r="P1303" s="39">
        <v>9835</v>
      </c>
      <c r="Q1303" s="39"/>
      <c r="R1303" s="39">
        <v>393</v>
      </c>
      <c r="S1303" s="39">
        <v>106</v>
      </c>
    </row>
    <row r="1304" spans="2:19" x14ac:dyDescent="0.15">
      <c r="B1304" s="36">
        <v>42301</v>
      </c>
      <c r="C1304" s="39">
        <v>11948</v>
      </c>
      <c r="D1304" s="39">
        <v>7856</v>
      </c>
      <c r="E1304" s="39"/>
      <c r="F1304" s="39"/>
      <c r="G1304" s="39"/>
      <c r="H1304" s="39"/>
      <c r="I1304" s="39"/>
      <c r="J1304" s="39">
        <v>570</v>
      </c>
      <c r="K1304" s="39">
        <v>81</v>
      </c>
      <c r="L1304" s="41">
        <v>42295</v>
      </c>
      <c r="O1304" s="36">
        <v>42297</v>
      </c>
      <c r="P1304" s="39">
        <v>10218</v>
      </c>
      <c r="Q1304" s="39"/>
      <c r="R1304" s="39">
        <v>378</v>
      </c>
      <c r="S1304" s="39">
        <v>92</v>
      </c>
    </row>
    <row r="1305" spans="2:19" x14ac:dyDescent="0.15">
      <c r="B1305" s="36">
        <v>42302</v>
      </c>
      <c r="C1305" s="39">
        <v>15632</v>
      </c>
      <c r="D1305" s="39">
        <v>9991</v>
      </c>
      <c r="E1305" s="39"/>
      <c r="F1305" s="39"/>
      <c r="G1305" s="39"/>
      <c r="H1305" s="39"/>
      <c r="I1305" s="39"/>
      <c r="J1305" s="39">
        <v>728</v>
      </c>
      <c r="K1305" s="39">
        <v>104</v>
      </c>
      <c r="L1305" s="41">
        <v>42302</v>
      </c>
      <c r="O1305" s="36">
        <v>42298</v>
      </c>
      <c r="P1305" s="39">
        <v>11222</v>
      </c>
      <c r="Q1305" s="39"/>
      <c r="R1305" s="39">
        <v>447</v>
      </c>
      <c r="S1305" s="39">
        <v>106</v>
      </c>
    </row>
    <row r="1306" spans="2:19" x14ac:dyDescent="0.15">
      <c r="B1306" s="36">
        <v>42303</v>
      </c>
      <c r="C1306" s="39">
        <v>12843</v>
      </c>
      <c r="D1306" s="39">
        <v>8142</v>
      </c>
      <c r="E1306" s="39"/>
      <c r="F1306" s="39"/>
      <c r="G1306" s="39"/>
      <c r="H1306" s="39"/>
      <c r="I1306" s="39"/>
      <c r="J1306" s="39">
        <v>695</v>
      </c>
      <c r="K1306" s="39">
        <v>99</v>
      </c>
      <c r="L1306" s="41">
        <v>42302</v>
      </c>
      <c r="O1306" s="36">
        <v>42299</v>
      </c>
      <c r="P1306" s="39">
        <v>11699</v>
      </c>
      <c r="Q1306" s="39"/>
      <c r="R1306" s="39">
        <v>603</v>
      </c>
      <c r="S1306" s="39">
        <v>103</v>
      </c>
    </row>
    <row r="1307" spans="2:19" x14ac:dyDescent="0.15">
      <c r="B1307" s="36">
        <v>42304</v>
      </c>
      <c r="C1307" s="39">
        <v>12059</v>
      </c>
      <c r="D1307" s="39">
        <v>6675</v>
      </c>
      <c r="E1307" s="39"/>
      <c r="F1307" s="39"/>
      <c r="G1307" s="39"/>
      <c r="H1307" s="39"/>
      <c r="I1307" s="39"/>
      <c r="J1307" s="39">
        <v>569</v>
      </c>
      <c r="K1307" s="39">
        <v>81</v>
      </c>
      <c r="L1307" s="41">
        <v>42302</v>
      </c>
      <c r="O1307" s="36">
        <v>42300</v>
      </c>
      <c r="P1307" s="39">
        <v>17232</v>
      </c>
      <c r="Q1307" s="39"/>
      <c r="R1307" s="39">
        <v>864</v>
      </c>
      <c r="S1307" s="39">
        <v>102</v>
      </c>
    </row>
    <row r="1308" spans="2:19" x14ac:dyDescent="0.15">
      <c r="B1308" s="36">
        <v>42305</v>
      </c>
      <c r="C1308" s="39">
        <v>12217</v>
      </c>
      <c r="D1308" s="39">
        <v>5428</v>
      </c>
      <c r="E1308" s="39"/>
      <c r="F1308" s="39"/>
      <c r="G1308" s="39"/>
      <c r="H1308" s="39"/>
      <c r="I1308" s="39"/>
      <c r="J1308" s="39">
        <v>485</v>
      </c>
      <c r="K1308" s="39">
        <v>69</v>
      </c>
      <c r="L1308" s="41">
        <v>42302</v>
      </c>
      <c r="O1308" s="36">
        <v>42301</v>
      </c>
      <c r="P1308" s="39">
        <v>11948</v>
      </c>
      <c r="Q1308" s="39"/>
      <c r="R1308" s="39">
        <v>570</v>
      </c>
      <c r="S1308" s="39">
        <v>83</v>
      </c>
    </row>
    <row r="1309" spans="2:19" x14ac:dyDescent="0.15">
      <c r="B1309" s="36">
        <v>42306</v>
      </c>
      <c r="C1309" s="39">
        <v>13806</v>
      </c>
      <c r="D1309" s="39">
        <v>5454</v>
      </c>
      <c r="E1309" s="39"/>
      <c r="F1309" s="39"/>
      <c r="G1309" s="39"/>
      <c r="H1309" s="39"/>
      <c r="I1309" s="39"/>
      <c r="J1309" s="39">
        <v>544</v>
      </c>
      <c r="K1309" s="39">
        <v>77</v>
      </c>
      <c r="L1309" s="41">
        <v>42302</v>
      </c>
      <c r="O1309" s="36">
        <v>42302</v>
      </c>
      <c r="P1309" s="39">
        <v>15632</v>
      </c>
      <c r="Q1309" s="39"/>
      <c r="R1309" s="39">
        <v>728</v>
      </c>
      <c r="S1309" s="39">
        <v>135</v>
      </c>
    </row>
    <row r="1310" spans="2:19" x14ac:dyDescent="0.15">
      <c r="B1310" s="36">
        <v>42307</v>
      </c>
      <c r="C1310" s="39">
        <v>12088</v>
      </c>
      <c r="D1310" s="39">
        <v>7351</v>
      </c>
      <c r="E1310" s="39"/>
      <c r="F1310" s="39"/>
      <c r="G1310" s="39"/>
      <c r="H1310" s="39"/>
      <c r="I1310" s="39"/>
      <c r="J1310" s="39">
        <v>620</v>
      </c>
      <c r="K1310" s="39">
        <v>88</v>
      </c>
      <c r="L1310" s="41">
        <v>42302</v>
      </c>
      <c r="O1310" s="36">
        <v>42303</v>
      </c>
      <c r="P1310" s="39">
        <v>12843</v>
      </c>
      <c r="Q1310" s="39"/>
      <c r="R1310" s="39">
        <v>695</v>
      </c>
      <c r="S1310" s="39">
        <v>126</v>
      </c>
    </row>
    <row r="1311" spans="2:19" x14ac:dyDescent="0.15">
      <c r="B1311" s="36">
        <v>42308</v>
      </c>
      <c r="C1311" s="39">
        <v>18123</v>
      </c>
      <c r="D1311" s="39">
        <v>11018</v>
      </c>
      <c r="E1311" s="39"/>
      <c r="F1311" s="39"/>
      <c r="G1311" s="39"/>
      <c r="H1311" s="39"/>
      <c r="I1311" s="39"/>
      <c r="J1311" s="39">
        <v>842</v>
      </c>
      <c r="K1311" s="39">
        <v>120</v>
      </c>
      <c r="L1311" s="41">
        <v>42302</v>
      </c>
      <c r="O1311" s="36">
        <v>42304</v>
      </c>
      <c r="P1311" s="39">
        <v>12059</v>
      </c>
      <c r="Q1311" s="39"/>
      <c r="R1311" s="39">
        <v>569</v>
      </c>
      <c r="S1311" s="39">
        <v>76</v>
      </c>
    </row>
    <row r="1312" spans="2:19" x14ac:dyDescent="0.15">
      <c r="B1312" s="36">
        <v>42309</v>
      </c>
      <c r="C1312" s="39">
        <v>14660</v>
      </c>
      <c r="D1312" s="39">
        <v>10342</v>
      </c>
      <c r="E1312" s="39"/>
      <c r="F1312" s="39"/>
      <c r="G1312" s="39"/>
      <c r="H1312" s="39"/>
      <c r="I1312" s="39"/>
      <c r="J1312" s="39">
        <v>745</v>
      </c>
      <c r="K1312" s="39">
        <v>106</v>
      </c>
      <c r="L1312" s="41">
        <v>42309</v>
      </c>
      <c r="O1312" s="36">
        <v>42305</v>
      </c>
      <c r="P1312" s="39">
        <v>12217</v>
      </c>
      <c r="Q1312" s="39"/>
      <c r="R1312" s="39">
        <v>485</v>
      </c>
      <c r="S1312" s="39">
        <v>85</v>
      </c>
    </row>
    <row r="1313" spans="2:19" x14ac:dyDescent="0.15">
      <c r="B1313" s="36">
        <v>42310</v>
      </c>
      <c r="C1313" s="39">
        <v>11460</v>
      </c>
      <c r="D1313" s="39">
        <v>8984</v>
      </c>
      <c r="E1313" s="39"/>
      <c r="F1313" s="39"/>
      <c r="G1313" s="39"/>
      <c r="H1313" s="39"/>
      <c r="I1313" s="39"/>
      <c r="J1313" s="39">
        <v>650</v>
      </c>
      <c r="K1313" s="39">
        <v>92</v>
      </c>
      <c r="L1313" s="41">
        <v>42309</v>
      </c>
      <c r="O1313" s="36">
        <v>42306</v>
      </c>
      <c r="P1313" s="39">
        <v>13806</v>
      </c>
      <c r="Q1313" s="39"/>
      <c r="R1313" s="39">
        <v>544</v>
      </c>
      <c r="S1313" s="39">
        <v>93</v>
      </c>
    </row>
    <row r="1314" spans="2:19" x14ac:dyDescent="0.15">
      <c r="B1314" s="36">
        <v>42311</v>
      </c>
      <c r="C1314" s="39">
        <v>13201</v>
      </c>
      <c r="D1314" s="39">
        <v>9010</v>
      </c>
      <c r="E1314" s="39"/>
      <c r="F1314" s="39"/>
      <c r="G1314" s="39"/>
      <c r="H1314" s="39"/>
      <c r="I1314" s="39"/>
      <c r="J1314" s="39">
        <v>748</v>
      </c>
      <c r="K1314" s="39">
        <v>106</v>
      </c>
      <c r="L1314" s="41">
        <v>42309</v>
      </c>
      <c r="O1314" s="36">
        <v>42307</v>
      </c>
      <c r="P1314" s="39">
        <v>12088</v>
      </c>
      <c r="Q1314" s="39"/>
      <c r="R1314" s="39">
        <v>620</v>
      </c>
      <c r="S1314" s="39">
        <v>110</v>
      </c>
    </row>
    <row r="1315" spans="2:19" x14ac:dyDescent="0.15">
      <c r="B1315" s="36">
        <v>42312</v>
      </c>
      <c r="C1315" s="39">
        <v>13450</v>
      </c>
      <c r="D1315" s="39">
        <v>9009</v>
      </c>
      <c r="E1315" s="39"/>
      <c r="F1315" s="39"/>
      <c r="G1315" s="39"/>
      <c r="H1315" s="39"/>
      <c r="I1315" s="39"/>
      <c r="J1315" s="39">
        <v>726</v>
      </c>
      <c r="K1315" s="39">
        <v>103</v>
      </c>
      <c r="L1315" s="41">
        <v>42309</v>
      </c>
      <c r="O1315" s="36">
        <v>42308</v>
      </c>
      <c r="P1315" s="39">
        <v>18123</v>
      </c>
      <c r="Q1315" s="39"/>
      <c r="R1315" s="39">
        <v>842</v>
      </c>
      <c r="S1315" s="39">
        <v>142</v>
      </c>
    </row>
    <row r="1316" spans="2:19" x14ac:dyDescent="0.15">
      <c r="B1316" s="36">
        <v>42313</v>
      </c>
      <c r="C1316" s="39">
        <v>12151</v>
      </c>
      <c r="D1316" s="39">
        <v>9730</v>
      </c>
      <c r="E1316" s="39"/>
      <c r="F1316" s="39"/>
      <c r="G1316" s="39"/>
      <c r="H1316" s="39"/>
      <c r="I1316" s="39"/>
      <c r="J1316" s="39">
        <v>720</v>
      </c>
      <c r="K1316" s="39">
        <v>102</v>
      </c>
      <c r="L1316" s="41">
        <v>42309</v>
      </c>
      <c r="O1316" s="36">
        <v>42309</v>
      </c>
      <c r="P1316" s="39">
        <v>14660</v>
      </c>
      <c r="Q1316" s="39"/>
      <c r="R1316" s="39">
        <v>745</v>
      </c>
      <c r="S1316" s="39">
        <v>98</v>
      </c>
    </row>
    <row r="1317" spans="2:19" x14ac:dyDescent="0.15">
      <c r="B1317" s="36">
        <v>42314</v>
      </c>
      <c r="C1317" s="39">
        <v>13125</v>
      </c>
      <c r="D1317" s="39">
        <v>6628</v>
      </c>
      <c r="E1317" s="39"/>
      <c r="F1317" s="39"/>
      <c r="G1317" s="39"/>
      <c r="H1317" s="39"/>
      <c r="I1317" s="39"/>
      <c r="J1317" s="39">
        <v>581</v>
      </c>
      <c r="K1317" s="39">
        <v>83</v>
      </c>
      <c r="L1317" s="41">
        <v>42309</v>
      </c>
      <c r="O1317" s="36">
        <v>42310</v>
      </c>
      <c r="P1317" s="39">
        <v>11460</v>
      </c>
      <c r="Q1317" s="39"/>
      <c r="R1317" s="39">
        <v>650</v>
      </c>
      <c r="S1317" s="39">
        <v>5</v>
      </c>
    </row>
    <row r="1318" spans="2:19" x14ac:dyDescent="0.15">
      <c r="B1318" s="36">
        <v>42315</v>
      </c>
      <c r="C1318" s="39">
        <v>20010</v>
      </c>
      <c r="D1318" s="39">
        <v>13169</v>
      </c>
      <c r="E1318" s="39"/>
      <c r="F1318" s="39"/>
      <c r="G1318" s="39"/>
      <c r="H1318" s="39"/>
      <c r="I1318" s="39"/>
      <c r="J1318" s="39">
        <v>949</v>
      </c>
      <c r="K1318" s="39">
        <v>135</v>
      </c>
      <c r="L1318" s="41">
        <v>42309</v>
      </c>
      <c r="O1318" s="36">
        <v>42311</v>
      </c>
      <c r="P1318" s="39">
        <v>13201</v>
      </c>
      <c r="Q1318" s="39"/>
      <c r="R1318" s="39">
        <v>748</v>
      </c>
      <c r="S1318" s="39">
        <v>101</v>
      </c>
    </row>
    <row r="1319" spans="2:19" x14ac:dyDescent="0.15">
      <c r="B1319" s="36">
        <v>42316</v>
      </c>
      <c r="C1319" s="39">
        <v>18601</v>
      </c>
      <c r="D1319" s="39">
        <v>14469</v>
      </c>
      <c r="E1319" s="39"/>
      <c r="F1319" s="39"/>
      <c r="G1319" s="39"/>
      <c r="H1319" s="39"/>
      <c r="I1319" s="39"/>
      <c r="J1319" s="39">
        <v>886</v>
      </c>
      <c r="K1319" s="39">
        <v>126</v>
      </c>
      <c r="L1319" s="41">
        <v>42316</v>
      </c>
      <c r="O1319" s="36">
        <v>42312</v>
      </c>
      <c r="P1319" s="39">
        <v>13450</v>
      </c>
      <c r="Q1319" s="39"/>
      <c r="R1319" s="39">
        <v>726</v>
      </c>
      <c r="S1319" s="39">
        <v>51</v>
      </c>
    </row>
    <row r="1320" spans="2:19" x14ac:dyDescent="0.15">
      <c r="B1320" s="36">
        <v>42317</v>
      </c>
      <c r="C1320" s="39">
        <v>10704</v>
      </c>
      <c r="D1320" s="39">
        <v>6377</v>
      </c>
      <c r="E1320" s="39"/>
      <c r="F1320" s="39"/>
      <c r="G1320" s="39"/>
      <c r="H1320" s="39"/>
      <c r="I1320" s="39"/>
      <c r="J1320" s="39">
        <v>533</v>
      </c>
      <c r="K1320" s="39">
        <v>76</v>
      </c>
      <c r="L1320" s="41">
        <v>42316</v>
      </c>
      <c r="O1320" s="36">
        <v>42313</v>
      </c>
      <c r="P1320" s="39">
        <v>12151</v>
      </c>
      <c r="Q1320" s="39"/>
      <c r="R1320" s="39">
        <v>720</v>
      </c>
      <c r="S1320" s="39">
        <v>49</v>
      </c>
    </row>
    <row r="1321" spans="2:19" x14ac:dyDescent="0.15">
      <c r="B1321" s="36">
        <v>42318</v>
      </c>
      <c r="C1321" s="39">
        <v>11934</v>
      </c>
      <c r="D1321" s="39">
        <v>5936</v>
      </c>
      <c r="E1321" s="39"/>
      <c r="F1321" s="39"/>
      <c r="G1321" s="39"/>
      <c r="H1321" s="39"/>
      <c r="I1321" s="39"/>
      <c r="J1321" s="39">
        <v>599</v>
      </c>
      <c r="K1321" s="39">
        <v>85</v>
      </c>
      <c r="L1321" s="41">
        <v>42316</v>
      </c>
      <c r="O1321" s="36">
        <v>42314</v>
      </c>
      <c r="P1321" s="39">
        <v>13125</v>
      </c>
      <c r="Q1321" s="39"/>
      <c r="R1321" s="39">
        <v>581</v>
      </c>
      <c r="S1321" s="39">
        <v>71</v>
      </c>
    </row>
    <row r="1322" spans="2:19" x14ac:dyDescent="0.15">
      <c r="B1322" s="36">
        <v>42319</v>
      </c>
      <c r="C1322" s="39">
        <v>12565</v>
      </c>
      <c r="D1322" s="39">
        <v>6257</v>
      </c>
      <c r="E1322" s="39"/>
      <c r="F1322" s="39"/>
      <c r="G1322" s="39"/>
      <c r="H1322" s="39"/>
      <c r="I1322" s="39"/>
      <c r="J1322" s="39">
        <v>655</v>
      </c>
      <c r="K1322" s="39">
        <v>93</v>
      </c>
      <c r="L1322" s="41">
        <v>42316</v>
      </c>
      <c r="O1322" s="36">
        <v>42315</v>
      </c>
      <c r="P1322" s="39">
        <v>20010</v>
      </c>
      <c r="Q1322" s="39"/>
      <c r="R1322" s="39">
        <v>949</v>
      </c>
      <c r="S1322" s="39">
        <v>79</v>
      </c>
    </row>
    <row r="1323" spans="2:19" x14ac:dyDescent="0.15">
      <c r="B1323" s="36">
        <v>42320</v>
      </c>
      <c r="C1323" s="39">
        <v>15714</v>
      </c>
      <c r="D1323" s="39">
        <v>7956</v>
      </c>
      <c r="E1323" s="39"/>
      <c r="F1323" s="39"/>
      <c r="G1323" s="39"/>
      <c r="H1323" s="39"/>
      <c r="I1323" s="39"/>
      <c r="J1323" s="39">
        <v>776</v>
      </c>
      <c r="K1323" s="39">
        <v>110</v>
      </c>
      <c r="L1323" s="41">
        <v>42316</v>
      </c>
      <c r="O1323" s="36">
        <v>42316</v>
      </c>
      <c r="P1323" s="39">
        <v>18601</v>
      </c>
      <c r="Q1323" s="39"/>
      <c r="R1323" s="39">
        <v>886</v>
      </c>
      <c r="S1323" s="39">
        <v>86</v>
      </c>
    </row>
    <row r="1324" spans="2:19" x14ac:dyDescent="0.15">
      <c r="B1324" s="36">
        <v>42321</v>
      </c>
      <c r="C1324" s="39">
        <v>20335</v>
      </c>
      <c r="D1324" s="39">
        <v>10852</v>
      </c>
      <c r="E1324" s="39"/>
      <c r="F1324" s="39"/>
      <c r="G1324" s="39"/>
      <c r="H1324" s="39"/>
      <c r="I1324" s="39"/>
      <c r="J1324" s="39">
        <v>998</v>
      </c>
      <c r="K1324" s="39">
        <v>142</v>
      </c>
      <c r="L1324" s="41">
        <v>42316</v>
      </c>
      <c r="O1324" s="36">
        <v>42317</v>
      </c>
      <c r="P1324" s="39">
        <v>10704</v>
      </c>
      <c r="Q1324" s="39"/>
      <c r="R1324" s="39">
        <v>533</v>
      </c>
      <c r="S1324" s="39">
        <v>42</v>
      </c>
    </row>
    <row r="1325" spans="2:19" x14ac:dyDescent="0.15">
      <c r="B1325" s="36">
        <v>42322</v>
      </c>
      <c r="C1325" s="39">
        <v>15166</v>
      </c>
      <c r="D1325" s="39">
        <v>10542</v>
      </c>
      <c r="E1325" s="39"/>
      <c r="F1325" s="39"/>
      <c r="G1325" s="39"/>
      <c r="H1325" s="39"/>
      <c r="I1325" s="39"/>
      <c r="J1325" s="39">
        <v>692</v>
      </c>
      <c r="K1325" s="39">
        <v>98</v>
      </c>
      <c r="L1325" s="41">
        <v>42316</v>
      </c>
      <c r="O1325" s="36">
        <v>42318</v>
      </c>
      <c r="P1325" s="39">
        <v>11934</v>
      </c>
      <c r="Q1325" s="39"/>
      <c r="R1325" s="39">
        <v>599</v>
      </c>
      <c r="S1325" s="39">
        <v>83</v>
      </c>
    </row>
    <row r="1326" spans="2:19" x14ac:dyDescent="0.15">
      <c r="B1326" s="36">
        <v>42323</v>
      </c>
      <c r="C1326" s="39">
        <v>2831</v>
      </c>
      <c r="D1326" s="39">
        <v>0</v>
      </c>
      <c r="E1326" s="39"/>
      <c r="F1326" s="39"/>
      <c r="G1326" s="39"/>
      <c r="H1326" s="39"/>
      <c r="I1326" s="39"/>
      <c r="J1326" s="39">
        <v>41</v>
      </c>
      <c r="K1326" s="39">
        <v>5</v>
      </c>
      <c r="L1326" s="41">
        <v>42323</v>
      </c>
      <c r="O1326" s="36">
        <v>42319</v>
      </c>
      <c r="P1326" s="39">
        <v>12565</v>
      </c>
      <c r="Q1326" s="39"/>
      <c r="R1326" s="39">
        <v>655</v>
      </c>
      <c r="S1326" s="39">
        <v>79</v>
      </c>
    </row>
    <row r="1327" spans="2:19" x14ac:dyDescent="0.15">
      <c r="B1327" s="36">
        <v>42324</v>
      </c>
      <c r="C1327" s="39">
        <v>15033</v>
      </c>
      <c r="D1327" s="39">
        <v>10258</v>
      </c>
      <c r="E1327" s="39"/>
      <c r="F1327" s="39"/>
      <c r="G1327" s="39"/>
      <c r="H1327" s="39"/>
      <c r="I1327" s="39"/>
      <c r="J1327" s="39">
        <v>710</v>
      </c>
      <c r="K1327" s="39">
        <v>101</v>
      </c>
      <c r="L1327" s="41">
        <v>42323</v>
      </c>
      <c r="O1327" s="36">
        <v>42320</v>
      </c>
      <c r="P1327" s="39">
        <v>15714</v>
      </c>
      <c r="Q1327" s="39"/>
      <c r="R1327" s="39">
        <v>776</v>
      </c>
      <c r="S1327" s="39">
        <v>93</v>
      </c>
    </row>
    <row r="1328" spans="2:19" x14ac:dyDescent="0.15">
      <c r="B1328" s="36">
        <v>42325</v>
      </c>
      <c r="C1328" s="39">
        <v>10335</v>
      </c>
      <c r="D1328" s="39">
        <v>3066</v>
      </c>
      <c r="E1328" s="39"/>
      <c r="F1328" s="39"/>
      <c r="G1328" s="39"/>
      <c r="H1328" s="39"/>
      <c r="I1328" s="39"/>
      <c r="J1328" s="39">
        <v>359</v>
      </c>
      <c r="K1328" s="39">
        <v>51</v>
      </c>
      <c r="L1328" s="41">
        <v>42323</v>
      </c>
      <c r="O1328" s="36">
        <v>42321</v>
      </c>
      <c r="P1328" s="39">
        <v>20335</v>
      </c>
      <c r="Q1328" s="39"/>
      <c r="R1328" s="39">
        <v>998</v>
      </c>
      <c r="S1328" s="39">
        <v>86</v>
      </c>
    </row>
    <row r="1329" spans="2:19" x14ac:dyDescent="0.15">
      <c r="B1329" s="36">
        <v>42326</v>
      </c>
      <c r="C1329" s="39">
        <v>10289</v>
      </c>
      <c r="D1329" s="39">
        <v>1936</v>
      </c>
      <c r="E1329" s="39"/>
      <c r="F1329" s="39"/>
      <c r="G1329" s="39"/>
      <c r="H1329" s="39"/>
      <c r="I1329" s="39"/>
      <c r="J1329" s="39">
        <v>344</v>
      </c>
      <c r="K1329" s="39">
        <v>49</v>
      </c>
      <c r="L1329" s="41">
        <v>42323</v>
      </c>
      <c r="O1329" s="36">
        <v>42322</v>
      </c>
      <c r="P1329" s="39">
        <v>15166</v>
      </c>
      <c r="Q1329" s="39"/>
      <c r="R1329" s="39">
        <v>692</v>
      </c>
      <c r="S1329" s="39">
        <v>82</v>
      </c>
    </row>
    <row r="1330" spans="2:19" x14ac:dyDescent="0.15">
      <c r="B1330" s="36">
        <v>42327</v>
      </c>
      <c r="C1330" s="39">
        <v>14007</v>
      </c>
      <c r="D1330" s="39">
        <v>5379</v>
      </c>
      <c r="E1330" s="39"/>
      <c r="F1330" s="39"/>
      <c r="G1330" s="39"/>
      <c r="H1330" s="39"/>
      <c r="I1330" s="39"/>
      <c r="J1330" s="39">
        <v>500</v>
      </c>
      <c r="K1330" s="39">
        <v>71</v>
      </c>
      <c r="L1330" s="41">
        <v>42323</v>
      </c>
      <c r="O1330" s="36">
        <v>42323</v>
      </c>
      <c r="P1330" s="39">
        <v>2831</v>
      </c>
      <c r="Q1330" s="39"/>
      <c r="R1330" s="39">
        <v>41</v>
      </c>
      <c r="S1330" s="39">
        <v>88</v>
      </c>
    </row>
    <row r="1331" spans="2:19" x14ac:dyDescent="0.15">
      <c r="B1331" s="36">
        <v>42328</v>
      </c>
      <c r="C1331" s="39">
        <v>14406</v>
      </c>
      <c r="D1331" s="39">
        <v>6450</v>
      </c>
      <c r="E1331" s="39"/>
      <c r="F1331" s="39"/>
      <c r="G1331" s="39"/>
      <c r="H1331" s="39"/>
      <c r="I1331" s="39"/>
      <c r="J1331" s="39">
        <v>588</v>
      </c>
      <c r="K1331" s="39">
        <v>79</v>
      </c>
      <c r="L1331" s="41">
        <v>42323</v>
      </c>
      <c r="O1331" s="36">
        <v>42324</v>
      </c>
      <c r="P1331" s="39">
        <v>15033</v>
      </c>
      <c r="Q1331" s="39"/>
      <c r="R1331" s="39">
        <v>710</v>
      </c>
      <c r="S1331" s="39">
        <v>100</v>
      </c>
    </row>
    <row r="1332" spans="2:19" x14ac:dyDescent="0.15">
      <c r="B1332" s="36">
        <v>42329</v>
      </c>
      <c r="C1332" s="39">
        <v>13270</v>
      </c>
      <c r="D1332" s="39">
        <v>8557</v>
      </c>
      <c r="E1332" s="39"/>
      <c r="F1332" s="39"/>
      <c r="G1332" s="39"/>
      <c r="H1332" s="39"/>
      <c r="I1332" s="39"/>
      <c r="J1332" s="39">
        <v>608</v>
      </c>
      <c r="K1332" s="39">
        <v>86</v>
      </c>
      <c r="L1332" s="41">
        <v>42323</v>
      </c>
      <c r="O1332" s="36">
        <v>42325</v>
      </c>
      <c r="P1332" s="39">
        <v>10335</v>
      </c>
      <c r="Q1332" s="39"/>
      <c r="R1332" s="39">
        <v>359</v>
      </c>
      <c r="S1332" s="39">
        <v>131</v>
      </c>
    </row>
    <row r="1333" spans="2:19" x14ac:dyDescent="0.15">
      <c r="B1333" s="36">
        <v>42330</v>
      </c>
      <c r="C1333" s="39">
        <v>10014</v>
      </c>
      <c r="D1333" s="39">
        <v>1607</v>
      </c>
      <c r="E1333" s="39"/>
      <c r="F1333" s="39"/>
      <c r="G1333" s="39"/>
      <c r="H1333" s="39"/>
      <c r="I1333" s="39"/>
      <c r="J1333" s="39">
        <v>296</v>
      </c>
      <c r="K1333" s="39">
        <v>42</v>
      </c>
      <c r="L1333" s="41">
        <v>42330</v>
      </c>
      <c r="O1333" s="36">
        <v>42326</v>
      </c>
      <c r="P1333" s="39">
        <v>10289</v>
      </c>
      <c r="Q1333" s="39"/>
      <c r="R1333" s="39">
        <v>344</v>
      </c>
      <c r="S1333" s="39">
        <v>103</v>
      </c>
    </row>
    <row r="1334" spans="2:19" x14ac:dyDescent="0.15">
      <c r="B1334" s="36">
        <v>42331</v>
      </c>
      <c r="C1334" s="39">
        <v>12624</v>
      </c>
      <c r="D1334" s="39">
        <v>10178</v>
      </c>
      <c r="E1334" s="39"/>
      <c r="F1334" s="39"/>
      <c r="G1334" s="39"/>
      <c r="H1334" s="39"/>
      <c r="I1334" s="39"/>
      <c r="J1334" s="39">
        <v>586</v>
      </c>
      <c r="K1334" s="39">
        <v>83</v>
      </c>
      <c r="L1334" s="41">
        <v>42330</v>
      </c>
      <c r="O1334" s="36">
        <v>42327</v>
      </c>
      <c r="P1334" s="39">
        <v>14007</v>
      </c>
      <c r="Q1334" s="39"/>
      <c r="R1334" s="39">
        <v>500</v>
      </c>
      <c r="S1334" s="39">
        <v>40</v>
      </c>
    </row>
    <row r="1335" spans="2:19" x14ac:dyDescent="0.15">
      <c r="B1335" s="36">
        <v>42332</v>
      </c>
      <c r="C1335" s="39">
        <v>11672</v>
      </c>
      <c r="D1335" s="39">
        <v>6326</v>
      </c>
      <c r="E1335" s="39"/>
      <c r="F1335" s="39"/>
      <c r="G1335" s="39"/>
      <c r="H1335" s="39"/>
      <c r="I1335" s="39"/>
      <c r="J1335" s="39">
        <v>558</v>
      </c>
      <c r="K1335" s="39">
        <v>79</v>
      </c>
      <c r="L1335" s="41">
        <v>42330</v>
      </c>
      <c r="O1335" s="36">
        <v>42328</v>
      </c>
      <c r="P1335" s="39">
        <v>14406</v>
      </c>
      <c r="Q1335" s="39"/>
      <c r="R1335" s="39">
        <v>588</v>
      </c>
      <c r="S1335" s="39">
        <v>80</v>
      </c>
    </row>
    <row r="1336" spans="2:19" x14ac:dyDescent="0.15">
      <c r="B1336" s="36">
        <v>42333</v>
      </c>
      <c r="C1336" s="39">
        <v>12039</v>
      </c>
      <c r="D1336" s="39">
        <v>8683</v>
      </c>
      <c r="E1336" s="39"/>
      <c r="F1336" s="39"/>
      <c r="G1336" s="39"/>
      <c r="H1336" s="39"/>
      <c r="I1336" s="39"/>
      <c r="J1336" s="39">
        <v>657</v>
      </c>
      <c r="K1336" s="39">
        <v>93</v>
      </c>
      <c r="L1336" s="41">
        <v>42330</v>
      </c>
      <c r="O1336" s="36">
        <v>42329</v>
      </c>
      <c r="P1336" s="39">
        <v>13270</v>
      </c>
      <c r="Q1336" s="39"/>
      <c r="R1336" s="39">
        <v>608</v>
      </c>
      <c r="S1336" s="39">
        <v>95</v>
      </c>
    </row>
    <row r="1337" spans="2:19" x14ac:dyDescent="0.15">
      <c r="B1337" s="36">
        <v>42334</v>
      </c>
      <c r="C1337" s="39">
        <v>11058</v>
      </c>
      <c r="D1337" s="39">
        <v>7316</v>
      </c>
      <c r="E1337" s="39"/>
      <c r="F1337" s="39"/>
      <c r="G1337" s="39"/>
      <c r="H1337" s="39"/>
      <c r="I1337" s="39"/>
      <c r="J1337" s="39">
        <v>604</v>
      </c>
      <c r="K1337" s="39">
        <v>86</v>
      </c>
      <c r="L1337" s="41">
        <v>42330</v>
      </c>
      <c r="O1337" s="36">
        <v>42330</v>
      </c>
      <c r="P1337" s="39">
        <v>10014</v>
      </c>
      <c r="Q1337" s="39"/>
      <c r="R1337" s="39">
        <v>296</v>
      </c>
      <c r="S1337" s="39">
        <v>72</v>
      </c>
    </row>
    <row r="1338" spans="2:19" x14ac:dyDescent="0.15">
      <c r="B1338" s="36">
        <v>42335</v>
      </c>
      <c r="C1338" s="39">
        <v>10975</v>
      </c>
      <c r="D1338" s="39">
        <v>5384</v>
      </c>
      <c r="E1338" s="39"/>
      <c r="F1338" s="39"/>
      <c r="G1338" s="39"/>
      <c r="H1338" s="39"/>
      <c r="I1338" s="39"/>
      <c r="J1338" s="39">
        <v>576</v>
      </c>
      <c r="K1338" s="39">
        <v>82</v>
      </c>
      <c r="L1338" s="41">
        <v>42330</v>
      </c>
      <c r="O1338" s="36">
        <v>42331</v>
      </c>
      <c r="P1338" s="39">
        <v>12624</v>
      </c>
      <c r="Q1338" s="39"/>
      <c r="R1338" s="39">
        <v>586</v>
      </c>
      <c r="S1338" s="39">
        <v>178</v>
      </c>
    </row>
    <row r="1339" spans="2:19" x14ac:dyDescent="0.15">
      <c r="B1339" s="36">
        <v>42336</v>
      </c>
      <c r="C1339" s="39">
        <v>11428</v>
      </c>
      <c r="D1339" s="39">
        <v>7911</v>
      </c>
      <c r="E1339" s="39"/>
      <c r="F1339" s="39"/>
      <c r="G1339" s="39"/>
      <c r="H1339" s="39"/>
      <c r="I1339" s="39"/>
      <c r="J1339" s="39">
        <v>617</v>
      </c>
      <c r="K1339" s="39">
        <v>88</v>
      </c>
      <c r="L1339" s="41">
        <v>42330</v>
      </c>
      <c r="O1339" s="36">
        <v>42332</v>
      </c>
      <c r="P1339" s="39">
        <v>11672</v>
      </c>
      <c r="Q1339" s="39"/>
      <c r="R1339" s="39">
        <v>558</v>
      </c>
      <c r="S1339" s="39">
        <v>79</v>
      </c>
    </row>
    <row r="1340" spans="2:19" x14ac:dyDescent="0.15">
      <c r="B1340" s="36">
        <v>42337</v>
      </c>
      <c r="C1340" s="39">
        <v>15075</v>
      </c>
      <c r="D1340" s="39">
        <v>10495</v>
      </c>
      <c r="E1340" s="39"/>
      <c r="F1340" s="39"/>
      <c r="G1340" s="39"/>
      <c r="H1340" s="39"/>
      <c r="I1340" s="39"/>
      <c r="J1340" s="39">
        <v>703</v>
      </c>
      <c r="K1340" s="39">
        <v>100</v>
      </c>
      <c r="L1340" s="41">
        <v>42337</v>
      </c>
      <c r="O1340" s="36">
        <v>42333</v>
      </c>
      <c r="P1340" s="39">
        <v>12039</v>
      </c>
      <c r="Q1340" s="39"/>
      <c r="R1340" s="39">
        <v>657</v>
      </c>
      <c r="S1340" s="39">
        <v>85</v>
      </c>
    </row>
    <row r="1341" spans="2:19" x14ac:dyDescent="0.15">
      <c r="B1341" s="36">
        <v>42338</v>
      </c>
      <c r="C1341" s="39">
        <v>20545</v>
      </c>
      <c r="D1341" s="39">
        <v>9921</v>
      </c>
      <c r="E1341" s="39"/>
      <c r="F1341" s="39"/>
      <c r="G1341" s="39"/>
      <c r="H1341" s="39"/>
      <c r="I1341" s="39"/>
      <c r="J1341" s="39">
        <v>917</v>
      </c>
      <c r="K1341" s="39">
        <v>131</v>
      </c>
      <c r="L1341" s="41">
        <v>42337</v>
      </c>
      <c r="O1341" s="36">
        <v>42334</v>
      </c>
      <c r="P1341" s="39">
        <v>11058</v>
      </c>
      <c r="Q1341" s="39"/>
      <c r="R1341" s="39">
        <v>604</v>
      </c>
      <c r="S1341" s="39">
        <v>86</v>
      </c>
    </row>
    <row r="1342" spans="2:19" x14ac:dyDescent="0.15">
      <c r="B1342" s="36">
        <v>42339</v>
      </c>
      <c r="C1342" s="39">
        <v>12280</v>
      </c>
      <c r="D1342" s="39">
        <v>10406</v>
      </c>
      <c r="E1342" s="39"/>
      <c r="F1342" s="39"/>
      <c r="G1342" s="39"/>
      <c r="H1342" s="39"/>
      <c r="I1342" s="39"/>
      <c r="J1342" s="39">
        <v>721</v>
      </c>
      <c r="K1342" s="39">
        <v>103</v>
      </c>
      <c r="L1342" s="41">
        <v>42337</v>
      </c>
      <c r="O1342" s="36">
        <v>42335</v>
      </c>
      <c r="P1342" s="39">
        <v>10975</v>
      </c>
      <c r="Q1342" s="39"/>
      <c r="R1342" s="39">
        <v>576</v>
      </c>
      <c r="S1342" s="39">
        <v>84</v>
      </c>
    </row>
    <row r="1343" spans="2:19" x14ac:dyDescent="0.15">
      <c r="B1343" s="36">
        <v>42340</v>
      </c>
      <c r="C1343" s="39">
        <v>10200</v>
      </c>
      <c r="D1343" s="39">
        <v>1900</v>
      </c>
      <c r="E1343" s="39"/>
      <c r="F1343" s="39"/>
      <c r="G1343" s="39"/>
      <c r="H1343" s="39"/>
      <c r="I1343" s="39"/>
      <c r="J1343" s="39">
        <v>300</v>
      </c>
      <c r="K1343" s="39">
        <v>40</v>
      </c>
      <c r="L1343" s="41">
        <v>42337</v>
      </c>
      <c r="O1343" s="36">
        <v>42336</v>
      </c>
      <c r="P1343" s="39">
        <v>11428</v>
      </c>
      <c r="Q1343" s="39"/>
      <c r="R1343" s="39">
        <v>617</v>
      </c>
      <c r="S1343" s="39">
        <v>70</v>
      </c>
    </row>
    <row r="1344" spans="2:19" x14ac:dyDescent="0.15">
      <c r="B1344" s="36">
        <v>42341</v>
      </c>
      <c r="C1344" s="39">
        <v>12039</v>
      </c>
      <c r="D1344" s="39">
        <v>7790</v>
      </c>
      <c r="E1344" s="39"/>
      <c r="F1344" s="39"/>
      <c r="G1344" s="39"/>
      <c r="H1344" s="39"/>
      <c r="I1344" s="39"/>
      <c r="J1344" s="39">
        <v>565</v>
      </c>
      <c r="K1344" s="39">
        <v>80</v>
      </c>
      <c r="L1344" s="41">
        <v>42337</v>
      </c>
      <c r="O1344" s="36">
        <v>42337</v>
      </c>
      <c r="P1344" s="39">
        <v>15075</v>
      </c>
      <c r="Q1344" s="39"/>
      <c r="R1344" s="39">
        <v>703</v>
      </c>
      <c r="S1344" s="39">
        <v>99</v>
      </c>
    </row>
    <row r="1345" spans="2:19" x14ac:dyDescent="0.15">
      <c r="B1345" s="36">
        <v>42342</v>
      </c>
      <c r="C1345" s="39">
        <v>12347</v>
      </c>
      <c r="D1345" s="39">
        <v>7011</v>
      </c>
      <c r="E1345" s="39"/>
      <c r="F1345" s="39"/>
      <c r="G1345" s="39"/>
      <c r="H1345" s="39"/>
      <c r="I1345" s="39"/>
      <c r="J1345" s="39">
        <v>668</v>
      </c>
      <c r="K1345" s="39">
        <v>95</v>
      </c>
      <c r="L1345" s="41">
        <v>42337</v>
      </c>
      <c r="O1345" s="36">
        <v>42338</v>
      </c>
      <c r="P1345" s="39">
        <v>20545</v>
      </c>
      <c r="Q1345" s="39"/>
      <c r="R1345" s="39">
        <v>917</v>
      </c>
      <c r="S1345" s="39">
        <v>148</v>
      </c>
    </row>
    <row r="1346" spans="2:19" x14ac:dyDescent="0.15">
      <c r="B1346" s="36">
        <v>42343</v>
      </c>
      <c r="C1346" s="39">
        <v>10007</v>
      </c>
      <c r="D1346" s="39">
        <v>4969</v>
      </c>
      <c r="E1346" s="39"/>
      <c r="F1346" s="39"/>
      <c r="G1346" s="39"/>
      <c r="H1346" s="39"/>
      <c r="I1346" s="39"/>
      <c r="J1346" s="39">
        <v>505</v>
      </c>
      <c r="K1346" s="39">
        <v>72</v>
      </c>
      <c r="L1346" s="41">
        <v>42337</v>
      </c>
      <c r="O1346" s="36">
        <v>42339</v>
      </c>
      <c r="P1346" s="39">
        <v>12280</v>
      </c>
      <c r="Q1346" s="39"/>
      <c r="R1346" s="39">
        <v>721</v>
      </c>
      <c r="S1346" s="39">
        <v>73</v>
      </c>
    </row>
    <row r="1347" spans="2:19" x14ac:dyDescent="0.15">
      <c r="B1347" s="36">
        <v>42344</v>
      </c>
      <c r="C1347" s="39">
        <v>22782</v>
      </c>
      <c r="D1347" s="39">
        <v>15288</v>
      </c>
      <c r="E1347" s="39"/>
      <c r="F1347" s="39"/>
      <c r="G1347" s="39"/>
      <c r="H1347" s="39"/>
      <c r="I1347" s="39"/>
      <c r="J1347" s="39">
        <v>1251</v>
      </c>
      <c r="K1347" s="39">
        <v>178</v>
      </c>
      <c r="L1347" s="41">
        <v>42344</v>
      </c>
      <c r="O1347" s="36">
        <v>42340</v>
      </c>
      <c r="P1347" s="39">
        <v>10200</v>
      </c>
      <c r="Q1347" s="39"/>
      <c r="R1347" s="39">
        <v>300</v>
      </c>
      <c r="S1347" s="39">
        <v>72</v>
      </c>
    </row>
    <row r="1348" spans="2:19" x14ac:dyDescent="0.15">
      <c r="B1348" s="36">
        <v>42345</v>
      </c>
      <c r="C1348" s="39">
        <v>11299</v>
      </c>
      <c r="D1348" s="39">
        <v>6620</v>
      </c>
      <c r="E1348" s="39"/>
      <c r="F1348" s="39"/>
      <c r="G1348" s="39"/>
      <c r="H1348" s="39"/>
      <c r="I1348" s="39"/>
      <c r="J1348" s="39">
        <v>554</v>
      </c>
      <c r="K1348" s="39">
        <v>79</v>
      </c>
      <c r="L1348" s="41">
        <v>42344</v>
      </c>
      <c r="O1348" s="36">
        <v>42341</v>
      </c>
      <c r="P1348" s="39">
        <v>12039</v>
      </c>
      <c r="Q1348" s="39"/>
      <c r="R1348" s="39">
        <v>565</v>
      </c>
      <c r="S1348" s="39">
        <v>50</v>
      </c>
    </row>
    <row r="1349" spans="2:19" x14ac:dyDescent="0.15">
      <c r="B1349" s="36">
        <v>42346</v>
      </c>
      <c r="C1349" s="39">
        <v>10746</v>
      </c>
      <c r="D1349" s="39">
        <v>7730</v>
      </c>
      <c r="E1349" s="39"/>
      <c r="F1349" s="39"/>
      <c r="G1349" s="39"/>
      <c r="H1349" s="39"/>
      <c r="I1349" s="39"/>
      <c r="J1349" s="39">
        <v>600</v>
      </c>
      <c r="K1349" s="39">
        <v>85</v>
      </c>
      <c r="L1349" s="41">
        <v>42344</v>
      </c>
      <c r="O1349" s="36">
        <v>42342</v>
      </c>
      <c r="P1349" s="39">
        <v>12347</v>
      </c>
      <c r="Q1349" s="39"/>
      <c r="R1349" s="39">
        <v>668</v>
      </c>
      <c r="S1349" s="39">
        <v>64</v>
      </c>
    </row>
    <row r="1350" spans="2:19" x14ac:dyDescent="0.15">
      <c r="B1350" s="36">
        <v>42347</v>
      </c>
      <c r="C1350" s="39">
        <v>11030</v>
      </c>
      <c r="D1350" s="39">
        <v>7225</v>
      </c>
      <c r="E1350" s="39"/>
      <c r="F1350" s="39"/>
      <c r="G1350" s="39"/>
      <c r="H1350" s="39"/>
      <c r="I1350" s="39"/>
      <c r="J1350" s="39">
        <v>603</v>
      </c>
      <c r="K1350" s="39">
        <v>86</v>
      </c>
      <c r="L1350" s="41">
        <v>42344</v>
      </c>
      <c r="O1350" s="36">
        <v>42343</v>
      </c>
      <c r="P1350" s="39">
        <v>10007</v>
      </c>
      <c r="Q1350" s="39"/>
      <c r="R1350" s="39">
        <v>505</v>
      </c>
      <c r="S1350" s="39">
        <v>135</v>
      </c>
    </row>
    <row r="1351" spans="2:19" x14ac:dyDescent="0.15">
      <c r="B1351" s="36">
        <v>42348</v>
      </c>
      <c r="C1351" s="39">
        <v>10551</v>
      </c>
      <c r="D1351" s="39">
        <v>7035</v>
      </c>
      <c r="E1351" s="39"/>
      <c r="F1351" s="39"/>
      <c r="G1351" s="39"/>
      <c r="H1351" s="39"/>
      <c r="I1351" s="39"/>
      <c r="J1351" s="39">
        <v>589</v>
      </c>
      <c r="K1351" s="39">
        <v>84</v>
      </c>
      <c r="L1351" s="41">
        <v>42344</v>
      </c>
      <c r="O1351" s="36">
        <v>42344</v>
      </c>
      <c r="P1351" s="39">
        <v>22782</v>
      </c>
      <c r="Q1351" s="39"/>
      <c r="R1351" s="39">
        <v>1251</v>
      </c>
      <c r="S1351" s="39">
        <v>104</v>
      </c>
    </row>
    <row r="1352" spans="2:19" x14ac:dyDescent="0.15">
      <c r="B1352" s="36">
        <v>42349</v>
      </c>
      <c r="C1352" s="39">
        <v>10387</v>
      </c>
      <c r="D1352" s="39">
        <v>7445</v>
      </c>
      <c r="E1352" s="39"/>
      <c r="F1352" s="39"/>
      <c r="G1352" s="39"/>
      <c r="H1352" s="39"/>
      <c r="I1352" s="39"/>
      <c r="J1352" s="39">
        <v>492</v>
      </c>
      <c r="K1352" s="39">
        <v>70</v>
      </c>
      <c r="L1352" s="41">
        <v>42344</v>
      </c>
      <c r="O1352" s="36">
        <v>42345</v>
      </c>
      <c r="P1352" s="39">
        <v>11299</v>
      </c>
      <c r="Q1352" s="39"/>
      <c r="R1352" s="39">
        <v>554</v>
      </c>
      <c r="S1352" s="39">
        <v>110</v>
      </c>
    </row>
    <row r="1353" spans="2:19" x14ac:dyDescent="0.15">
      <c r="B1353" s="36">
        <v>42350</v>
      </c>
      <c r="C1353" s="39">
        <v>14607</v>
      </c>
      <c r="D1353" s="39">
        <v>9926</v>
      </c>
      <c r="E1353" s="39"/>
      <c r="F1353" s="39"/>
      <c r="G1353" s="39"/>
      <c r="H1353" s="39"/>
      <c r="I1353" s="39"/>
      <c r="J1353" s="39">
        <v>696</v>
      </c>
      <c r="K1353" s="39">
        <v>99</v>
      </c>
      <c r="L1353" s="41">
        <v>42344</v>
      </c>
      <c r="O1353" s="36">
        <v>42346</v>
      </c>
      <c r="P1353" s="39">
        <v>10746</v>
      </c>
      <c r="Q1353" s="39"/>
      <c r="R1353" s="39">
        <v>600</v>
      </c>
      <c r="S1353" s="39">
        <v>96</v>
      </c>
    </row>
    <row r="1354" spans="2:19" x14ac:dyDescent="0.15">
      <c r="B1354" s="36">
        <v>42351</v>
      </c>
      <c r="C1354" s="39">
        <v>20240</v>
      </c>
      <c r="D1354" s="39">
        <v>11497</v>
      </c>
      <c r="E1354" s="39"/>
      <c r="F1354" s="39"/>
      <c r="G1354" s="39"/>
      <c r="H1354" s="39"/>
      <c r="I1354" s="39"/>
      <c r="J1354" s="39">
        <v>1041</v>
      </c>
      <c r="K1354" s="39">
        <v>148</v>
      </c>
      <c r="L1354" s="41">
        <v>42351</v>
      </c>
      <c r="O1354" s="36">
        <v>42347</v>
      </c>
      <c r="P1354" s="39">
        <v>11030</v>
      </c>
      <c r="Q1354" s="39"/>
      <c r="R1354" s="39">
        <v>603</v>
      </c>
      <c r="S1354" s="39">
        <v>87</v>
      </c>
    </row>
    <row r="1355" spans="2:19" x14ac:dyDescent="0.15">
      <c r="B1355" s="36">
        <v>42352</v>
      </c>
      <c r="C1355" s="39">
        <v>10456</v>
      </c>
      <c r="D1355" s="39">
        <v>6570</v>
      </c>
      <c r="E1355" s="39"/>
      <c r="F1355" s="39"/>
      <c r="G1355" s="39"/>
      <c r="H1355" s="39"/>
      <c r="I1355" s="39"/>
      <c r="J1355" s="39">
        <v>514</v>
      </c>
      <c r="K1355" s="39">
        <v>73</v>
      </c>
      <c r="L1355" s="41">
        <v>42351</v>
      </c>
      <c r="O1355" s="36">
        <v>42348</v>
      </c>
      <c r="P1355" s="39">
        <v>10551</v>
      </c>
      <c r="Q1355" s="39"/>
      <c r="R1355" s="39">
        <v>589</v>
      </c>
      <c r="S1355" s="39">
        <v>89</v>
      </c>
    </row>
    <row r="1356" spans="2:19" x14ac:dyDescent="0.15">
      <c r="B1356" s="36">
        <v>42353</v>
      </c>
      <c r="C1356" s="39">
        <v>10285</v>
      </c>
      <c r="D1356" s="39">
        <v>3867</v>
      </c>
      <c r="E1356" s="39"/>
      <c r="F1356" s="39"/>
      <c r="G1356" s="39"/>
      <c r="H1356" s="39"/>
      <c r="I1356" s="39"/>
      <c r="J1356" s="39">
        <v>508</v>
      </c>
      <c r="K1356" s="39">
        <v>72</v>
      </c>
      <c r="L1356" s="41">
        <v>42351</v>
      </c>
      <c r="O1356" s="36">
        <v>42349</v>
      </c>
      <c r="P1356" s="39">
        <v>10387</v>
      </c>
      <c r="Q1356" s="39"/>
      <c r="R1356" s="39">
        <v>492</v>
      </c>
      <c r="S1356" s="39">
        <v>64</v>
      </c>
    </row>
    <row r="1357" spans="2:19" x14ac:dyDescent="0.15">
      <c r="B1357" s="36">
        <v>42354</v>
      </c>
      <c r="C1357" s="39">
        <v>10244</v>
      </c>
      <c r="D1357" s="39">
        <v>3577</v>
      </c>
      <c r="E1357" s="39"/>
      <c r="F1357" s="39"/>
      <c r="G1357" s="39"/>
      <c r="H1357" s="39"/>
      <c r="I1357" s="39"/>
      <c r="J1357" s="39">
        <v>354</v>
      </c>
      <c r="K1357" s="39">
        <v>50</v>
      </c>
      <c r="L1357" s="41">
        <v>42351</v>
      </c>
      <c r="O1357" s="36">
        <v>42350</v>
      </c>
      <c r="P1357" s="39">
        <v>14607</v>
      </c>
      <c r="Q1357" s="39"/>
      <c r="R1357" s="39">
        <v>696</v>
      </c>
      <c r="S1357" s="39">
        <v>80</v>
      </c>
    </row>
    <row r="1358" spans="2:19" x14ac:dyDescent="0.15">
      <c r="B1358" s="36">
        <v>42355</v>
      </c>
      <c r="C1358" s="39">
        <v>11599</v>
      </c>
      <c r="D1358" s="39">
        <v>3439</v>
      </c>
      <c r="E1358" s="39"/>
      <c r="F1358" s="39"/>
      <c r="G1358" s="39"/>
      <c r="H1358" s="39"/>
      <c r="I1358" s="39"/>
      <c r="J1358" s="39">
        <v>449</v>
      </c>
      <c r="K1358" s="39">
        <v>64</v>
      </c>
      <c r="L1358" s="41">
        <v>42351</v>
      </c>
      <c r="O1358" s="36">
        <v>42351</v>
      </c>
      <c r="P1358" s="39">
        <v>20240</v>
      </c>
      <c r="Q1358" s="39"/>
      <c r="R1358" s="39">
        <v>1041</v>
      </c>
      <c r="S1358" s="39">
        <v>93</v>
      </c>
    </row>
    <row r="1359" spans="2:19" x14ac:dyDescent="0.15">
      <c r="B1359" s="36">
        <v>42356</v>
      </c>
      <c r="C1359" s="39">
        <v>18287</v>
      </c>
      <c r="D1359" s="39">
        <v>11065</v>
      </c>
      <c r="E1359" s="39"/>
      <c r="F1359" s="39"/>
      <c r="G1359" s="39"/>
      <c r="H1359" s="39"/>
      <c r="I1359" s="39"/>
      <c r="J1359" s="39">
        <v>949</v>
      </c>
      <c r="K1359" s="39">
        <v>135</v>
      </c>
      <c r="L1359" s="41">
        <v>42351</v>
      </c>
      <c r="O1359" s="36">
        <v>42352</v>
      </c>
      <c r="P1359" s="39">
        <v>10456</v>
      </c>
      <c r="Q1359" s="39"/>
      <c r="R1359" s="39">
        <v>514</v>
      </c>
      <c r="S1359" s="39">
        <v>135</v>
      </c>
    </row>
    <row r="1360" spans="2:19" x14ac:dyDescent="0.15">
      <c r="B1360" s="36">
        <v>42357</v>
      </c>
      <c r="C1360" s="39">
        <v>15096</v>
      </c>
      <c r="D1360" s="39">
        <v>11604</v>
      </c>
      <c r="E1360" s="39"/>
      <c r="F1360" s="39"/>
      <c r="G1360" s="39"/>
      <c r="H1360" s="39"/>
      <c r="I1360" s="39"/>
      <c r="J1360" s="39">
        <v>728</v>
      </c>
      <c r="K1360" s="39">
        <v>104</v>
      </c>
      <c r="L1360" s="41">
        <v>42351</v>
      </c>
      <c r="O1360" s="36">
        <v>42353</v>
      </c>
      <c r="P1360" s="39">
        <v>10285</v>
      </c>
      <c r="Q1360" s="39"/>
      <c r="R1360" s="39">
        <v>508</v>
      </c>
      <c r="S1360" s="39">
        <v>76</v>
      </c>
    </row>
    <row r="1361" spans="2:19" x14ac:dyDescent="0.15">
      <c r="B1361" s="36">
        <v>42358</v>
      </c>
      <c r="C1361" s="39">
        <v>17527</v>
      </c>
      <c r="D1361" s="39">
        <v>10787</v>
      </c>
      <c r="E1361" s="39"/>
      <c r="F1361" s="39"/>
      <c r="G1361" s="39"/>
      <c r="H1361" s="39"/>
      <c r="I1361" s="39"/>
      <c r="J1361" s="39">
        <v>770</v>
      </c>
      <c r="K1361" s="39">
        <v>110</v>
      </c>
      <c r="L1361" s="41">
        <v>42358</v>
      </c>
      <c r="O1361" s="36">
        <v>42354</v>
      </c>
      <c r="P1361" s="39">
        <v>10244</v>
      </c>
      <c r="Q1361" s="39"/>
      <c r="R1361" s="39">
        <v>354</v>
      </c>
      <c r="S1361" s="39">
        <v>123</v>
      </c>
    </row>
    <row r="1362" spans="2:19" x14ac:dyDescent="0.15">
      <c r="B1362" s="36">
        <v>42359</v>
      </c>
      <c r="C1362" s="39">
        <v>14496</v>
      </c>
      <c r="D1362" s="39">
        <v>7945</v>
      </c>
      <c r="E1362" s="39"/>
      <c r="F1362" s="39"/>
      <c r="G1362" s="39"/>
      <c r="H1362" s="39"/>
      <c r="I1362" s="39"/>
      <c r="J1362" s="39">
        <v>676</v>
      </c>
      <c r="K1362" s="39">
        <v>96</v>
      </c>
      <c r="L1362" s="41">
        <v>42358</v>
      </c>
      <c r="O1362" s="36">
        <v>42355</v>
      </c>
      <c r="P1362" s="39">
        <v>11599</v>
      </c>
      <c r="Q1362" s="39"/>
      <c r="R1362" s="39">
        <v>449</v>
      </c>
      <c r="S1362" s="39">
        <v>129</v>
      </c>
    </row>
    <row r="1363" spans="2:19" x14ac:dyDescent="0.15">
      <c r="B1363" s="36">
        <v>42360</v>
      </c>
      <c r="C1363" s="39">
        <v>10179</v>
      </c>
      <c r="D1363" s="39">
        <v>6444</v>
      </c>
      <c r="E1363" s="39"/>
      <c r="F1363" s="39"/>
      <c r="G1363" s="39"/>
      <c r="H1363" s="39"/>
      <c r="I1363" s="39"/>
      <c r="J1363" s="39">
        <v>614</v>
      </c>
      <c r="K1363" s="39">
        <v>87</v>
      </c>
      <c r="L1363" s="41">
        <v>42358</v>
      </c>
      <c r="O1363" s="36">
        <v>42356</v>
      </c>
      <c r="P1363" s="39">
        <v>18287</v>
      </c>
      <c r="Q1363" s="39"/>
      <c r="R1363" s="39">
        <v>949</v>
      </c>
      <c r="S1363" s="39">
        <v>150</v>
      </c>
    </row>
    <row r="1364" spans="2:19" x14ac:dyDescent="0.15">
      <c r="B1364" s="36">
        <v>42361</v>
      </c>
      <c r="C1364" s="39">
        <v>10786</v>
      </c>
      <c r="D1364" s="39">
        <v>6373</v>
      </c>
      <c r="E1364" s="39"/>
      <c r="F1364" s="39"/>
      <c r="G1364" s="39"/>
      <c r="H1364" s="39"/>
      <c r="I1364" s="39"/>
      <c r="J1364" s="39">
        <v>628</v>
      </c>
      <c r="K1364" s="39">
        <v>89</v>
      </c>
      <c r="L1364" s="41">
        <v>42358</v>
      </c>
      <c r="O1364" s="36">
        <v>42357</v>
      </c>
      <c r="P1364" s="39">
        <v>15096</v>
      </c>
      <c r="Q1364" s="39"/>
      <c r="R1364" s="39">
        <v>728</v>
      </c>
      <c r="S1364" s="39">
        <v>18</v>
      </c>
    </row>
    <row r="1365" spans="2:19" x14ac:dyDescent="0.15">
      <c r="B1365" s="36">
        <v>42362</v>
      </c>
      <c r="C1365" s="39">
        <v>10130</v>
      </c>
      <c r="D1365" s="39">
        <v>5273</v>
      </c>
      <c r="E1365" s="39"/>
      <c r="F1365" s="39"/>
      <c r="G1365" s="39"/>
      <c r="H1365" s="39"/>
      <c r="I1365" s="39"/>
      <c r="J1365" s="39">
        <v>449</v>
      </c>
      <c r="K1365" s="39">
        <v>64</v>
      </c>
      <c r="L1365" s="41">
        <v>42358</v>
      </c>
      <c r="O1365" s="36">
        <v>42358</v>
      </c>
      <c r="P1365" s="39">
        <v>17527</v>
      </c>
      <c r="Q1365" s="39"/>
      <c r="R1365" s="39">
        <v>770</v>
      </c>
      <c r="S1365" s="39">
        <v>66</v>
      </c>
    </row>
    <row r="1366" spans="2:19" x14ac:dyDescent="0.15">
      <c r="B1366" s="36">
        <v>42363</v>
      </c>
      <c r="C1366" s="39">
        <v>11361</v>
      </c>
      <c r="D1366" s="39">
        <v>8389</v>
      </c>
      <c r="E1366" s="39"/>
      <c r="F1366" s="39"/>
      <c r="G1366" s="39"/>
      <c r="H1366" s="39"/>
      <c r="I1366" s="39"/>
      <c r="J1366" s="39">
        <v>562</v>
      </c>
      <c r="K1366" s="39">
        <v>80</v>
      </c>
      <c r="L1366" s="41">
        <v>42358</v>
      </c>
      <c r="O1366" s="36">
        <v>42359</v>
      </c>
      <c r="P1366" s="39">
        <v>14496</v>
      </c>
      <c r="Q1366" s="39"/>
      <c r="R1366" s="39">
        <v>676</v>
      </c>
      <c r="S1366" s="39">
        <v>113</v>
      </c>
    </row>
    <row r="1367" spans="2:19" x14ac:dyDescent="0.15">
      <c r="B1367" s="36">
        <v>42364</v>
      </c>
      <c r="C1367" s="39">
        <v>13451</v>
      </c>
      <c r="D1367" s="39">
        <v>10739</v>
      </c>
      <c r="E1367" s="39"/>
      <c r="F1367" s="39"/>
      <c r="G1367" s="39"/>
      <c r="H1367" s="39"/>
      <c r="I1367" s="39"/>
      <c r="J1367" s="39">
        <v>657</v>
      </c>
      <c r="K1367" s="39">
        <v>93</v>
      </c>
      <c r="L1367" s="41">
        <v>42358</v>
      </c>
      <c r="O1367" s="36">
        <v>42360</v>
      </c>
      <c r="P1367" s="39">
        <v>10179</v>
      </c>
      <c r="Q1367" s="39"/>
      <c r="R1367" s="39">
        <v>614</v>
      </c>
      <c r="S1367" s="39">
        <v>104</v>
      </c>
    </row>
    <row r="1368" spans="2:19" x14ac:dyDescent="0.15">
      <c r="B1368" s="36">
        <v>42365</v>
      </c>
      <c r="C1368" s="39">
        <v>21123</v>
      </c>
      <c r="D1368" s="39">
        <v>16621</v>
      </c>
      <c r="E1368" s="39"/>
      <c r="F1368" s="39"/>
      <c r="G1368" s="39"/>
      <c r="H1368" s="39"/>
      <c r="I1368" s="39"/>
      <c r="J1368" s="39">
        <v>951</v>
      </c>
      <c r="K1368" s="39">
        <v>135</v>
      </c>
      <c r="L1368" s="41">
        <v>42365</v>
      </c>
      <c r="O1368" s="36">
        <v>42361</v>
      </c>
      <c r="P1368" s="39">
        <v>10786</v>
      </c>
      <c r="Q1368" s="39"/>
      <c r="R1368" s="39">
        <v>628</v>
      </c>
      <c r="S1368" s="39">
        <v>83</v>
      </c>
    </row>
    <row r="1369" spans="2:19" x14ac:dyDescent="0.15">
      <c r="B1369" s="36">
        <v>42366</v>
      </c>
      <c r="C1369" s="39">
        <v>10958</v>
      </c>
      <c r="D1369" s="39">
        <v>7248</v>
      </c>
      <c r="E1369" s="39"/>
      <c r="F1369" s="39"/>
      <c r="G1369" s="39"/>
      <c r="H1369" s="39"/>
      <c r="I1369" s="39"/>
      <c r="J1369" s="39">
        <v>535</v>
      </c>
      <c r="K1369" s="39">
        <v>76</v>
      </c>
      <c r="L1369" s="41">
        <v>42365</v>
      </c>
      <c r="O1369" s="36">
        <v>42362</v>
      </c>
      <c r="P1369" s="39">
        <v>10130</v>
      </c>
      <c r="Q1369" s="39"/>
      <c r="R1369" s="39">
        <v>449</v>
      </c>
      <c r="S1369" s="39">
        <v>111</v>
      </c>
    </row>
    <row r="1370" spans="2:19" x14ac:dyDescent="0.15">
      <c r="B1370" s="36">
        <v>42367</v>
      </c>
      <c r="C1370" s="39">
        <v>18368</v>
      </c>
      <c r="D1370" s="39">
        <v>12027</v>
      </c>
      <c r="E1370" s="39"/>
      <c r="F1370" s="39"/>
      <c r="G1370" s="39"/>
      <c r="H1370" s="39"/>
      <c r="I1370" s="39"/>
      <c r="J1370" s="39">
        <v>863</v>
      </c>
      <c r="K1370" s="39">
        <v>123</v>
      </c>
      <c r="L1370" s="41">
        <v>42365</v>
      </c>
      <c r="O1370" s="36">
        <v>42363</v>
      </c>
      <c r="P1370" s="39">
        <v>11361</v>
      </c>
      <c r="Q1370" s="39"/>
      <c r="R1370" s="39">
        <v>562</v>
      </c>
      <c r="S1370" s="39">
        <v>88</v>
      </c>
    </row>
    <row r="1371" spans="2:19" x14ac:dyDescent="0.15">
      <c r="B1371" s="36">
        <v>42368</v>
      </c>
      <c r="C1371" s="39">
        <v>18287</v>
      </c>
      <c r="D1371" s="39">
        <v>12830</v>
      </c>
      <c r="E1371" s="39"/>
      <c r="F1371" s="39"/>
      <c r="G1371" s="39"/>
      <c r="H1371" s="39"/>
      <c r="I1371" s="39"/>
      <c r="J1371" s="39">
        <v>906</v>
      </c>
      <c r="K1371" s="39">
        <v>129</v>
      </c>
      <c r="L1371" s="41">
        <v>42365</v>
      </c>
      <c r="O1371" s="36">
        <v>42364</v>
      </c>
      <c r="P1371" s="39">
        <v>13451</v>
      </c>
      <c r="Q1371" s="39"/>
      <c r="R1371" s="39">
        <v>657</v>
      </c>
      <c r="S1371" s="39">
        <v>94</v>
      </c>
    </row>
    <row r="1372" spans="2:19" x14ac:dyDescent="0.15">
      <c r="B1372" s="36">
        <v>42369</v>
      </c>
      <c r="C1372" s="39">
        <v>20532</v>
      </c>
      <c r="D1372" s="39">
        <v>15177</v>
      </c>
      <c r="E1372" s="39"/>
      <c r="F1372" s="39"/>
      <c r="G1372" s="39"/>
      <c r="H1372" s="39"/>
      <c r="I1372" s="39"/>
      <c r="J1372" s="39">
        <v>1051</v>
      </c>
      <c r="K1372" s="39">
        <v>150</v>
      </c>
      <c r="L1372" s="41">
        <v>42365</v>
      </c>
      <c r="O1372" s="36">
        <v>42365</v>
      </c>
      <c r="P1372" s="39">
        <v>21123</v>
      </c>
      <c r="Q1372" s="39"/>
      <c r="R1372" s="39">
        <v>951</v>
      </c>
      <c r="S1372" s="39">
        <v>132</v>
      </c>
    </row>
    <row r="1373" spans="2:19" x14ac:dyDescent="0.15">
      <c r="B1373" s="36">
        <v>42370</v>
      </c>
      <c r="C1373" s="39">
        <v>4620</v>
      </c>
      <c r="D1373" s="39">
        <v>1085</v>
      </c>
      <c r="E1373" s="39"/>
      <c r="F1373" s="39"/>
      <c r="G1373" s="39"/>
      <c r="H1373" s="39"/>
      <c r="I1373" s="39"/>
      <c r="J1373" s="39">
        <v>130</v>
      </c>
      <c r="K1373" s="39">
        <v>18</v>
      </c>
      <c r="L1373" s="41">
        <v>42365</v>
      </c>
      <c r="O1373" s="36">
        <v>42366</v>
      </c>
      <c r="P1373" s="39">
        <v>10958</v>
      </c>
      <c r="Q1373" s="39"/>
      <c r="R1373" s="39">
        <v>535</v>
      </c>
      <c r="S1373" s="39">
        <v>114</v>
      </c>
    </row>
    <row r="1374" spans="2:19" x14ac:dyDescent="0.15">
      <c r="B1374" s="36">
        <v>42371</v>
      </c>
      <c r="C1374" s="39">
        <v>10446</v>
      </c>
      <c r="D1374" s="39">
        <v>7416</v>
      </c>
      <c r="E1374" s="39"/>
      <c r="F1374" s="39"/>
      <c r="G1374" s="39"/>
      <c r="H1374" s="39"/>
      <c r="I1374" s="39"/>
      <c r="J1374" s="39">
        <v>466</v>
      </c>
      <c r="K1374" s="39">
        <v>66</v>
      </c>
      <c r="L1374" s="41">
        <v>42365</v>
      </c>
      <c r="O1374" s="36">
        <v>42367</v>
      </c>
      <c r="P1374" s="39">
        <v>18368</v>
      </c>
      <c r="Q1374" s="39"/>
      <c r="R1374" s="39">
        <v>863</v>
      </c>
      <c r="S1374" s="39">
        <v>2</v>
      </c>
    </row>
    <row r="1375" spans="2:19" x14ac:dyDescent="0.15">
      <c r="B1375" s="36">
        <v>42372</v>
      </c>
      <c r="C1375" s="39">
        <v>17245</v>
      </c>
      <c r="D1375" s="39">
        <v>13835</v>
      </c>
      <c r="E1375" s="39"/>
      <c r="F1375" s="39"/>
      <c r="G1375" s="39"/>
      <c r="H1375" s="39"/>
      <c r="I1375" s="39"/>
      <c r="J1375" s="39">
        <v>796</v>
      </c>
      <c r="K1375" s="39">
        <v>113</v>
      </c>
      <c r="L1375" s="41">
        <v>42372</v>
      </c>
      <c r="O1375" s="36">
        <v>42368</v>
      </c>
      <c r="P1375" s="39">
        <v>18287</v>
      </c>
      <c r="Q1375" s="39"/>
      <c r="R1375" s="39">
        <v>906</v>
      </c>
      <c r="S1375" s="39">
        <v>122</v>
      </c>
    </row>
    <row r="1376" spans="2:19" x14ac:dyDescent="0.15">
      <c r="B1376" s="36">
        <v>42373</v>
      </c>
      <c r="C1376" s="39">
        <v>15630</v>
      </c>
      <c r="D1376" s="39">
        <v>12574</v>
      </c>
      <c r="E1376" s="39"/>
      <c r="F1376" s="39"/>
      <c r="G1376" s="39"/>
      <c r="H1376" s="39"/>
      <c r="I1376" s="39"/>
      <c r="J1376" s="39">
        <v>734</v>
      </c>
      <c r="K1376" s="39">
        <v>104</v>
      </c>
      <c r="L1376" s="41">
        <v>42372</v>
      </c>
      <c r="O1376" s="36">
        <v>42369</v>
      </c>
      <c r="P1376" s="39">
        <v>20532</v>
      </c>
      <c r="Q1376" s="39"/>
      <c r="R1376" s="39">
        <v>1051</v>
      </c>
      <c r="S1376" s="39">
        <v>80</v>
      </c>
    </row>
    <row r="1377" spans="2:19" x14ac:dyDescent="0.15">
      <c r="B1377" s="36">
        <v>42374</v>
      </c>
      <c r="C1377" s="39">
        <v>10861</v>
      </c>
      <c r="D1377" s="39">
        <v>6622</v>
      </c>
      <c r="E1377" s="39"/>
      <c r="F1377" s="39"/>
      <c r="G1377" s="39"/>
      <c r="H1377" s="39"/>
      <c r="I1377" s="39"/>
      <c r="J1377" s="39">
        <v>583</v>
      </c>
      <c r="K1377" s="39">
        <v>83</v>
      </c>
      <c r="L1377" s="41">
        <v>42372</v>
      </c>
      <c r="O1377" s="36">
        <v>42370</v>
      </c>
      <c r="P1377" s="39">
        <v>4620</v>
      </c>
      <c r="Q1377" s="39"/>
      <c r="R1377" s="39">
        <v>130</v>
      </c>
      <c r="S1377" s="39">
        <v>58</v>
      </c>
    </row>
    <row r="1378" spans="2:19" x14ac:dyDescent="0.15">
      <c r="B1378" s="36">
        <v>42375</v>
      </c>
      <c r="C1378" s="39">
        <v>14871</v>
      </c>
      <c r="D1378" s="39">
        <v>11482</v>
      </c>
      <c r="E1378" s="39"/>
      <c r="F1378" s="39"/>
      <c r="G1378" s="39"/>
      <c r="H1378" s="39"/>
      <c r="I1378" s="39"/>
      <c r="J1378" s="39">
        <v>777</v>
      </c>
      <c r="K1378" s="39">
        <v>111</v>
      </c>
      <c r="L1378" s="41">
        <v>42372</v>
      </c>
      <c r="O1378" s="36">
        <v>42371</v>
      </c>
      <c r="P1378" s="39">
        <v>10446</v>
      </c>
      <c r="Q1378" s="39"/>
      <c r="R1378" s="39">
        <v>466</v>
      </c>
      <c r="S1378" s="39">
        <v>87</v>
      </c>
    </row>
    <row r="1379" spans="2:19" x14ac:dyDescent="0.15">
      <c r="B1379" s="36">
        <v>42376</v>
      </c>
      <c r="C1379" s="39">
        <v>11492</v>
      </c>
      <c r="D1379" s="39">
        <v>8079</v>
      </c>
      <c r="E1379" s="39"/>
      <c r="F1379" s="39"/>
      <c r="G1379" s="39"/>
      <c r="H1379" s="39"/>
      <c r="I1379" s="39"/>
      <c r="J1379" s="39">
        <v>617</v>
      </c>
      <c r="K1379" s="39">
        <v>88</v>
      </c>
      <c r="L1379" s="41">
        <v>42372</v>
      </c>
      <c r="O1379" s="36">
        <v>42372</v>
      </c>
      <c r="P1379" s="39">
        <v>17245</v>
      </c>
      <c r="Q1379" s="39"/>
      <c r="R1379" s="39">
        <v>796</v>
      </c>
      <c r="S1379" s="39">
        <v>94</v>
      </c>
    </row>
    <row r="1380" spans="2:19" x14ac:dyDescent="0.15">
      <c r="B1380" s="36">
        <v>42377</v>
      </c>
      <c r="C1380" s="39">
        <v>12163</v>
      </c>
      <c r="D1380" s="39">
        <v>7432</v>
      </c>
      <c r="E1380" s="39"/>
      <c r="F1380" s="39"/>
      <c r="G1380" s="39"/>
      <c r="H1380" s="39"/>
      <c r="I1380" s="39"/>
      <c r="J1380" s="39">
        <v>664</v>
      </c>
      <c r="K1380" s="39">
        <v>94</v>
      </c>
      <c r="L1380" s="41">
        <v>42372</v>
      </c>
      <c r="O1380" s="36">
        <v>42373</v>
      </c>
      <c r="P1380" s="39">
        <v>15630</v>
      </c>
      <c r="Q1380" s="39"/>
      <c r="R1380" s="39">
        <v>734</v>
      </c>
      <c r="S1380" s="39">
        <v>159</v>
      </c>
    </row>
    <row r="1381" spans="2:19" x14ac:dyDescent="0.15">
      <c r="B1381" s="36">
        <v>42378</v>
      </c>
      <c r="C1381" s="39">
        <v>20020</v>
      </c>
      <c r="D1381" s="39">
        <v>13815</v>
      </c>
      <c r="E1381" s="39"/>
      <c r="F1381" s="39"/>
      <c r="G1381" s="39"/>
      <c r="H1381" s="39"/>
      <c r="I1381" s="39"/>
      <c r="J1381" s="39">
        <v>930</v>
      </c>
      <c r="K1381" s="39">
        <v>132</v>
      </c>
      <c r="L1381" s="41">
        <v>42372</v>
      </c>
      <c r="O1381" s="36">
        <v>42374</v>
      </c>
      <c r="P1381" s="39">
        <v>10861</v>
      </c>
      <c r="Q1381" s="39"/>
      <c r="R1381" s="39">
        <v>583</v>
      </c>
      <c r="S1381" s="39">
        <v>69</v>
      </c>
    </row>
    <row r="1382" spans="2:19" x14ac:dyDescent="0.15">
      <c r="B1382" s="36">
        <v>42379</v>
      </c>
      <c r="C1382" s="39">
        <v>16211</v>
      </c>
      <c r="D1382" s="39">
        <v>10923</v>
      </c>
      <c r="E1382" s="39"/>
      <c r="F1382" s="39"/>
      <c r="G1382" s="39"/>
      <c r="H1382" s="39"/>
      <c r="I1382" s="39"/>
      <c r="J1382" s="39">
        <v>800</v>
      </c>
      <c r="K1382" s="39">
        <v>114</v>
      </c>
      <c r="L1382" s="41">
        <v>42379</v>
      </c>
      <c r="O1382" s="36">
        <v>42375</v>
      </c>
      <c r="P1382" s="39">
        <v>14871</v>
      </c>
      <c r="Q1382" s="39"/>
      <c r="R1382" s="39">
        <v>777</v>
      </c>
      <c r="S1382" s="39">
        <v>84</v>
      </c>
    </row>
    <row r="1383" spans="2:19" x14ac:dyDescent="0.15">
      <c r="B1383" s="36">
        <v>42380</v>
      </c>
      <c r="C1383" s="39">
        <v>1063</v>
      </c>
      <c r="D1383" s="39">
        <v>0</v>
      </c>
      <c r="E1383" s="39"/>
      <c r="F1383" s="39"/>
      <c r="G1383" s="39"/>
      <c r="H1383" s="39"/>
      <c r="I1383" s="39"/>
      <c r="J1383" s="39">
        <v>15</v>
      </c>
      <c r="K1383" s="39">
        <v>2</v>
      </c>
      <c r="L1383" s="41">
        <v>42379</v>
      </c>
      <c r="O1383" s="36">
        <v>42376</v>
      </c>
      <c r="P1383" s="39">
        <v>11492</v>
      </c>
      <c r="Q1383" s="39"/>
      <c r="R1383" s="39">
        <v>617</v>
      </c>
      <c r="S1383" s="39">
        <v>104</v>
      </c>
    </row>
    <row r="1384" spans="2:19" x14ac:dyDescent="0.15">
      <c r="B1384" s="36">
        <v>42381</v>
      </c>
      <c r="C1384" s="39">
        <v>16311</v>
      </c>
      <c r="D1384" s="39">
        <v>11689</v>
      </c>
      <c r="E1384" s="39"/>
      <c r="F1384" s="39"/>
      <c r="G1384" s="39"/>
      <c r="H1384" s="39"/>
      <c r="I1384" s="39"/>
      <c r="J1384" s="39">
        <v>855</v>
      </c>
      <c r="K1384" s="39">
        <v>122</v>
      </c>
      <c r="L1384" s="41">
        <v>42379</v>
      </c>
      <c r="O1384" s="36">
        <v>42377</v>
      </c>
      <c r="P1384" s="39">
        <v>12163</v>
      </c>
      <c r="Q1384" s="39"/>
      <c r="R1384" s="39">
        <v>664</v>
      </c>
      <c r="S1384" s="39">
        <v>84</v>
      </c>
    </row>
    <row r="1385" spans="2:19" x14ac:dyDescent="0.15">
      <c r="B1385" s="36">
        <v>42382</v>
      </c>
      <c r="C1385" s="39">
        <v>11409</v>
      </c>
      <c r="D1385" s="39">
        <v>7478</v>
      </c>
      <c r="E1385" s="39"/>
      <c r="F1385" s="39"/>
      <c r="G1385" s="39"/>
      <c r="H1385" s="39"/>
      <c r="I1385" s="39"/>
      <c r="J1385" s="39">
        <v>566</v>
      </c>
      <c r="K1385" s="39">
        <v>80</v>
      </c>
      <c r="L1385" s="41">
        <v>42379</v>
      </c>
      <c r="O1385" s="36">
        <v>42378</v>
      </c>
      <c r="P1385" s="39">
        <v>20020</v>
      </c>
      <c r="Q1385" s="39"/>
      <c r="R1385" s="39">
        <v>930</v>
      </c>
      <c r="S1385" s="39">
        <v>95</v>
      </c>
    </row>
    <row r="1386" spans="2:19" x14ac:dyDescent="0.15">
      <c r="B1386" s="36">
        <v>42383</v>
      </c>
      <c r="C1386" s="39">
        <v>11472</v>
      </c>
      <c r="D1386" s="39">
        <v>4444</v>
      </c>
      <c r="E1386" s="39"/>
      <c r="F1386" s="39"/>
      <c r="G1386" s="39"/>
      <c r="H1386" s="39"/>
      <c r="I1386" s="39"/>
      <c r="J1386" s="39">
        <v>407</v>
      </c>
      <c r="K1386" s="39">
        <v>58</v>
      </c>
      <c r="L1386" s="41">
        <v>42379</v>
      </c>
      <c r="O1386" s="36">
        <v>42379</v>
      </c>
      <c r="P1386" s="39">
        <v>16211</v>
      </c>
      <c r="Q1386" s="39"/>
      <c r="R1386" s="39">
        <v>800</v>
      </c>
      <c r="S1386" s="39">
        <v>175</v>
      </c>
    </row>
    <row r="1387" spans="2:19" x14ac:dyDescent="0.15">
      <c r="B1387" s="36">
        <v>42384</v>
      </c>
      <c r="C1387" s="39">
        <v>14681</v>
      </c>
      <c r="D1387" s="39">
        <v>6587</v>
      </c>
      <c r="E1387" s="39"/>
      <c r="F1387" s="39"/>
      <c r="G1387" s="39"/>
      <c r="H1387" s="39"/>
      <c r="I1387" s="39"/>
      <c r="J1387" s="39">
        <v>610</v>
      </c>
      <c r="K1387" s="39">
        <v>87</v>
      </c>
      <c r="L1387" s="41">
        <v>42379</v>
      </c>
      <c r="O1387" s="36">
        <v>42380</v>
      </c>
      <c r="P1387" s="39">
        <v>1063</v>
      </c>
      <c r="Q1387" s="39"/>
      <c r="R1387" s="39">
        <v>15</v>
      </c>
      <c r="S1387" s="39">
        <v>102</v>
      </c>
    </row>
    <row r="1388" spans="2:19" x14ac:dyDescent="0.15">
      <c r="B1388" s="36">
        <v>42385</v>
      </c>
      <c r="C1388" s="39">
        <v>14342</v>
      </c>
      <c r="D1388" s="39">
        <v>11508</v>
      </c>
      <c r="E1388" s="39"/>
      <c r="F1388" s="39"/>
      <c r="G1388" s="39"/>
      <c r="H1388" s="39"/>
      <c r="I1388" s="39"/>
      <c r="J1388" s="39">
        <v>660</v>
      </c>
      <c r="K1388" s="39">
        <v>94</v>
      </c>
      <c r="L1388" s="41">
        <v>42379</v>
      </c>
      <c r="O1388" s="36">
        <v>42381</v>
      </c>
      <c r="P1388" s="39">
        <v>16311</v>
      </c>
      <c r="Q1388" s="39"/>
      <c r="R1388" s="39">
        <v>855</v>
      </c>
      <c r="S1388" s="39">
        <v>91</v>
      </c>
    </row>
    <row r="1389" spans="2:19" x14ac:dyDescent="0.15">
      <c r="B1389" s="36">
        <v>42386</v>
      </c>
      <c r="C1389" s="39">
        <v>19471</v>
      </c>
      <c r="D1389" s="39">
        <v>16608</v>
      </c>
      <c r="E1389" s="39"/>
      <c r="F1389" s="39"/>
      <c r="G1389" s="39"/>
      <c r="H1389" s="39"/>
      <c r="I1389" s="39"/>
      <c r="J1389" s="39">
        <v>1113</v>
      </c>
      <c r="K1389" s="39">
        <v>159</v>
      </c>
      <c r="L1389" s="41">
        <v>42386</v>
      </c>
      <c r="O1389" s="36">
        <v>42382</v>
      </c>
      <c r="P1389" s="39">
        <v>11409</v>
      </c>
      <c r="Q1389" s="39"/>
      <c r="R1389" s="39">
        <v>566</v>
      </c>
      <c r="S1389" s="39">
        <v>99</v>
      </c>
    </row>
    <row r="1390" spans="2:19" x14ac:dyDescent="0.15">
      <c r="B1390" s="36">
        <v>42387</v>
      </c>
      <c r="C1390" s="39">
        <v>10655</v>
      </c>
      <c r="D1390" s="39">
        <v>6137</v>
      </c>
      <c r="E1390" s="39"/>
      <c r="F1390" s="39"/>
      <c r="G1390" s="39"/>
      <c r="H1390" s="39"/>
      <c r="I1390" s="39"/>
      <c r="J1390" s="39">
        <v>485</v>
      </c>
      <c r="K1390" s="39">
        <v>69</v>
      </c>
      <c r="L1390" s="41">
        <v>42386</v>
      </c>
      <c r="O1390" s="36">
        <v>42383</v>
      </c>
      <c r="P1390" s="39">
        <v>11472</v>
      </c>
      <c r="Q1390" s="39"/>
      <c r="R1390" s="39">
        <v>407</v>
      </c>
      <c r="S1390" s="39">
        <v>83</v>
      </c>
    </row>
    <row r="1391" spans="2:19" x14ac:dyDescent="0.15">
      <c r="B1391" s="36">
        <v>42388</v>
      </c>
      <c r="C1391" s="39">
        <v>10747</v>
      </c>
      <c r="D1391" s="39">
        <v>7786</v>
      </c>
      <c r="E1391" s="39"/>
      <c r="F1391" s="39"/>
      <c r="G1391" s="39"/>
      <c r="H1391" s="39"/>
      <c r="I1391" s="39"/>
      <c r="J1391" s="39">
        <v>588</v>
      </c>
      <c r="K1391" s="39">
        <v>84</v>
      </c>
      <c r="L1391" s="41">
        <v>42386</v>
      </c>
      <c r="O1391" s="36">
        <v>42384</v>
      </c>
      <c r="P1391" s="39">
        <v>14681</v>
      </c>
      <c r="Q1391" s="39"/>
      <c r="R1391" s="39">
        <v>610</v>
      </c>
      <c r="S1391" s="39">
        <v>97</v>
      </c>
    </row>
    <row r="1392" spans="2:19" x14ac:dyDescent="0.15">
      <c r="B1392" s="36">
        <v>42389</v>
      </c>
      <c r="C1392" s="39">
        <v>13563</v>
      </c>
      <c r="D1392" s="39">
        <v>10255</v>
      </c>
      <c r="E1392" s="39"/>
      <c r="F1392" s="39"/>
      <c r="G1392" s="39"/>
      <c r="H1392" s="39"/>
      <c r="I1392" s="39"/>
      <c r="J1392" s="39">
        <v>734</v>
      </c>
      <c r="K1392" s="39">
        <v>104</v>
      </c>
      <c r="L1392" s="41">
        <v>42386</v>
      </c>
      <c r="O1392" s="36">
        <v>42385</v>
      </c>
      <c r="P1392" s="39">
        <v>14342</v>
      </c>
      <c r="Q1392" s="39"/>
      <c r="R1392" s="39">
        <v>660</v>
      </c>
      <c r="S1392" s="39">
        <v>84</v>
      </c>
    </row>
    <row r="1393" spans="2:19" x14ac:dyDescent="0.15">
      <c r="B1393" s="36">
        <v>42390</v>
      </c>
      <c r="C1393" s="39">
        <v>10246</v>
      </c>
      <c r="D1393" s="39">
        <v>6355</v>
      </c>
      <c r="E1393" s="39"/>
      <c r="F1393" s="39"/>
      <c r="G1393" s="39"/>
      <c r="H1393" s="39"/>
      <c r="I1393" s="39"/>
      <c r="J1393" s="39">
        <v>590</v>
      </c>
      <c r="K1393" s="39">
        <v>84</v>
      </c>
      <c r="L1393" s="41">
        <v>42386</v>
      </c>
      <c r="O1393" s="36">
        <v>42386</v>
      </c>
      <c r="P1393" s="39">
        <v>19471</v>
      </c>
      <c r="Q1393" s="39"/>
      <c r="R1393" s="39">
        <v>1113</v>
      </c>
      <c r="S1393" s="39">
        <v>102</v>
      </c>
    </row>
    <row r="1394" spans="2:19" x14ac:dyDescent="0.15">
      <c r="B1394" s="36">
        <v>42391</v>
      </c>
      <c r="C1394" s="39">
        <v>11939</v>
      </c>
      <c r="D1394" s="39">
        <v>8696</v>
      </c>
      <c r="E1394" s="39"/>
      <c r="F1394" s="39"/>
      <c r="G1394" s="39"/>
      <c r="H1394" s="39"/>
      <c r="I1394" s="39"/>
      <c r="J1394" s="39">
        <v>667</v>
      </c>
      <c r="K1394" s="39">
        <v>95</v>
      </c>
      <c r="L1394" s="41">
        <v>42386</v>
      </c>
      <c r="O1394" s="36">
        <v>42387</v>
      </c>
      <c r="P1394" s="39">
        <v>10655</v>
      </c>
      <c r="Q1394" s="39"/>
      <c r="R1394" s="39">
        <v>485</v>
      </c>
      <c r="S1394" s="39">
        <v>83</v>
      </c>
    </row>
    <row r="1395" spans="2:19" x14ac:dyDescent="0.15">
      <c r="B1395" s="36">
        <v>42392</v>
      </c>
      <c r="C1395" s="39">
        <v>23696</v>
      </c>
      <c r="D1395" s="39">
        <v>18279</v>
      </c>
      <c r="E1395" s="39"/>
      <c r="F1395" s="39"/>
      <c r="G1395" s="39"/>
      <c r="H1395" s="39"/>
      <c r="I1395" s="39"/>
      <c r="J1395" s="39">
        <v>1230</v>
      </c>
      <c r="K1395" s="39">
        <v>175</v>
      </c>
      <c r="L1395" s="41">
        <v>42386</v>
      </c>
      <c r="O1395" s="36">
        <v>42388</v>
      </c>
      <c r="P1395" s="39">
        <v>10747</v>
      </c>
      <c r="Q1395" s="39"/>
      <c r="R1395" s="39">
        <v>588</v>
      </c>
      <c r="S1395" s="39">
        <v>88</v>
      </c>
    </row>
    <row r="1396" spans="2:19" x14ac:dyDescent="0.15">
      <c r="B1396" s="36">
        <v>42393</v>
      </c>
      <c r="C1396" s="39">
        <v>15656</v>
      </c>
      <c r="D1396" s="39">
        <v>11698</v>
      </c>
      <c r="E1396" s="39"/>
      <c r="F1396" s="39"/>
      <c r="G1396" s="39"/>
      <c r="H1396" s="39"/>
      <c r="I1396" s="39"/>
      <c r="J1396" s="39">
        <v>719</v>
      </c>
      <c r="K1396" s="39">
        <v>102</v>
      </c>
      <c r="L1396" s="41">
        <v>42393</v>
      </c>
      <c r="O1396" s="36">
        <v>42389</v>
      </c>
      <c r="P1396" s="39">
        <v>13563</v>
      </c>
      <c r="Q1396" s="39"/>
      <c r="R1396" s="39">
        <v>734</v>
      </c>
      <c r="S1396" s="39">
        <v>84</v>
      </c>
    </row>
    <row r="1397" spans="2:19" x14ac:dyDescent="0.15">
      <c r="B1397" s="36">
        <v>42394</v>
      </c>
      <c r="C1397" s="39">
        <v>11313</v>
      </c>
      <c r="D1397" s="39">
        <v>8195</v>
      </c>
      <c r="E1397" s="39"/>
      <c r="F1397" s="39"/>
      <c r="G1397" s="39"/>
      <c r="H1397" s="39"/>
      <c r="I1397" s="39"/>
      <c r="J1397" s="39">
        <v>640</v>
      </c>
      <c r="K1397" s="39">
        <v>91</v>
      </c>
      <c r="L1397" s="41">
        <v>42393</v>
      </c>
      <c r="O1397" s="36">
        <v>42390</v>
      </c>
      <c r="P1397" s="39">
        <v>10246</v>
      </c>
      <c r="Q1397" s="39"/>
      <c r="R1397" s="39">
        <v>590</v>
      </c>
      <c r="S1397" s="39">
        <v>90</v>
      </c>
    </row>
    <row r="1398" spans="2:19" x14ac:dyDescent="0.15">
      <c r="B1398" s="36">
        <v>42395</v>
      </c>
      <c r="C1398" s="39">
        <v>13437</v>
      </c>
      <c r="D1398" s="39">
        <v>8066</v>
      </c>
      <c r="E1398" s="39"/>
      <c r="F1398" s="39"/>
      <c r="G1398" s="39"/>
      <c r="H1398" s="39"/>
      <c r="I1398" s="39"/>
      <c r="J1398" s="39">
        <v>694</v>
      </c>
      <c r="K1398" s="39">
        <v>99</v>
      </c>
      <c r="L1398" s="41">
        <v>42393</v>
      </c>
      <c r="O1398" s="36">
        <v>42391</v>
      </c>
      <c r="P1398" s="39">
        <v>11939</v>
      </c>
      <c r="Q1398" s="39"/>
      <c r="R1398" s="39">
        <v>667</v>
      </c>
      <c r="S1398" s="39">
        <v>96</v>
      </c>
    </row>
    <row r="1399" spans="2:19" x14ac:dyDescent="0.15">
      <c r="B1399" s="36">
        <v>42396</v>
      </c>
      <c r="C1399" s="39">
        <v>10282</v>
      </c>
      <c r="D1399" s="39">
        <v>6696</v>
      </c>
      <c r="E1399" s="39"/>
      <c r="F1399" s="39"/>
      <c r="G1399" s="39"/>
      <c r="H1399" s="39"/>
      <c r="I1399" s="39"/>
      <c r="J1399" s="39">
        <v>582</v>
      </c>
      <c r="K1399" s="39">
        <v>83</v>
      </c>
      <c r="L1399" s="41">
        <v>42393</v>
      </c>
      <c r="O1399" s="36">
        <v>42392</v>
      </c>
      <c r="P1399" s="39">
        <v>23696</v>
      </c>
      <c r="Q1399" s="39"/>
      <c r="R1399" s="39">
        <v>1230</v>
      </c>
      <c r="S1399" s="39">
        <v>89</v>
      </c>
    </row>
    <row r="1400" spans="2:19" x14ac:dyDescent="0.15">
      <c r="B1400" s="36">
        <v>42397</v>
      </c>
      <c r="C1400" s="39">
        <v>11524</v>
      </c>
      <c r="D1400" s="39">
        <v>9169</v>
      </c>
      <c r="E1400" s="39"/>
      <c r="F1400" s="39"/>
      <c r="G1400" s="39"/>
      <c r="H1400" s="39"/>
      <c r="I1400" s="39"/>
      <c r="J1400" s="39">
        <v>680</v>
      </c>
      <c r="K1400" s="39">
        <v>97</v>
      </c>
      <c r="L1400" s="41">
        <v>42393</v>
      </c>
      <c r="O1400" s="36">
        <v>42393</v>
      </c>
      <c r="P1400" s="39">
        <v>15656</v>
      </c>
      <c r="Q1400" s="39"/>
      <c r="R1400" s="39">
        <v>719</v>
      </c>
      <c r="S1400" s="39">
        <v>102</v>
      </c>
    </row>
    <row r="1401" spans="2:19" x14ac:dyDescent="0.15">
      <c r="B1401" s="36">
        <v>42398</v>
      </c>
      <c r="C1401" s="39">
        <v>10698</v>
      </c>
      <c r="D1401" s="39">
        <v>8143</v>
      </c>
      <c r="E1401" s="39"/>
      <c r="F1401" s="39"/>
      <c r="G1401" s="39"/>
      <c r="H1401" s="39"/>
      <c r="I1401" s="39"/>
      <c r="J1401" s="39">
        <v>592</v>
      </c>
      <c r="K1401" s="39">
        <v>84</v>
      </c>
      <c r="L1401" s="41">
        <v>42393</v>
      </c>
      <c r="O1401" s="36">
        <v>42394</v>
      </c>
      <c r="P1401" s="39">
        <v>11313</v>
      </c>
      <c r="Q1401" s="39"/>
      <c r="R1401" s="39">
        <v>640</v>
      </c>
      <c r="S1401" s="39">
        <v>72</v>
      </c>
    </row>
    <row r="1402" spans="2:19" x14ac:dyDescent="0.15">
      <c r="B1402" s="36">
        <v>42399</v>
      </c>
      <c r="C1402" s="39">
        <v>15050</v>
      </c>
      <c r="D1402" s="39">
        <v>11614</v>
      </c>
      <c r="E1402" s="39"/>
      <c r="F1402" s="39"/>
      <c r="G1402" s="39"/>
      <c r="H1402" s="39"/>
      <c r="I1402" s="39"/>
      <c r="J1402" s="39">
        <v>717</v>
      </c>
      <c r="K1402" s="39">
        <v>102</v>
      </c>
      <c r="L1402" s="41">
        <v>42393</v>
      </c>
      <c r="O1402" s="36">
        <v>42395</v>
      </c>
      <c r="P1402" s="39">
        <v>13437</v>
      </c>
      <c r="Q1402" s="39"/>
      <c r="R1402" s="39">
        <v>694</v>
      </c>
      <c r="S1402" s="39">
        <v>85</v>
      </c>
    </row>
    <row r="1403" spans="2:19" x14ac:dyDescent="0.15">
      <c r="B1403" s="36">
        <v>42400</v>
      </c>
      <c r="C1403" s="39">
        <v>11043</v>
      </c>
      <c r="D1403" s="39">
        <v>8815</v>
      </c>
      <c r="E1403" s="39"/>
      <c r="F1403" s="39"/>
      <c r="G1403" s="39"/>
      <c r="H1403" s="39"/>
      <c r="I1403" s="39"/>
      <c r="J1403" s="39">
        <v>582</v>
      </c>
      <c r="K1403" s="39">
        <v>83</v>
      </c>
      <c r="L1403" s="41">
        <v>42400</v>
      </c>
      <c r="O1403" s="36">
        <v>42396</v>
      </c>
      <c r="P1403" s="39">
        <v>10282</v>
      </c>
      <c r="Q1403" s="39"/>
      <c r="R1403" s="39">
        <v>582</v>
      </c>
      <c r="S1403" s="39">
        <v>86</v>
      </c>
    </row>
    <row r="1404" spans="2:19" x14ac:dyDescent="0.15">
      <c r="B1404" s="36">
        <v>42401</v>
      </c>
      <c r="C1404" s="39">
        <v>11157</v>
      </c>
      <c r="D1404" s="39">
        <v>8551</v>
      </c>
      <c r="E1404" s="39"/>
      <c r="F1404" s="39"/>
      <c r="G1404" s="39"/>
      <c r="H1404" s="39"/>
      <c r="I1404" s="39"/>
      <c r="J1404" s="39">
        <v>620</v>
      </c>
      <c r="K1404" s="39">
        <v>88</v>
      </c>
      <c r="L1404" s="41">
        <v>42400</v>
      </c>
      <c r="O1404" s="36">
        <v>42397</v>
      </c>
      <c r="P1404" s="39">
        <v>11524</v>
      </c>
      <c r="Q1404" s="39"/>
      <c r="R1404" s="39">
        <v>680</v>
      </c>
      <c r="S1404" s="39">
        <v>87</v>
      </c>
    </row>
    <row r="1405" spans="2:19" x14ac:dyDescent="0.15">
      <c r="B1405" s="36">
        <v>42402</v>
      </c>
      <c r="C1405" s="39">
        <v>10882</v>
      </c>
      <c r="D1405" s="39">
        <v>8047</v>
      </c>
      <c r="E1405" s="39"/>
      <c r="F1405" s="39"/>
      <c r="G1405" s="39"/>
      <c r="H1405" s="39"/>
      <c r="I1405" s="39"/>
      <c r="J1405" s="39">
        <v>589</v>
      </c>
      <c r="K1405" s="39">
        <v>84</v>
      </c>
      <c r="L1405" s="41">
        <v>42400</v>
      </c>
      <c r="O1405" s="36">
        <v>42398</v>
      </c>
      <c r="P1405" s="39">
        <v>10698</v>
      </c>
      <c r="Q1405" s="39"/>
      <c r="R1405" s="39">
        <v>592</v>
      </c>
      <c r="S1405" s="39">
        <v>102</v>
      </c>
    </row>
    <row r="1406" spans="2:19" x14ac:dyDescent="0.15">
      <c r="B1406" s="36">
        <v>42403</v>
      </c>
      <c r="C1406" s="39">
        <v>11227</v>
      </c>
      <c r="D1406" s="39">
        <v>7690</v>
      </c>
      <c r="E1406" s="39"/>
      <c r="F1406" s="39"/>
      <c r="G1406" s="39"/>
      <c r="H1406" s="39"/>
      <c r="I1406" s="39"/>
      <c r="J1406" s="39">
        <v>631</v>
      </c>
      <c r="K1406" s="39">
        <v>90</v>
      </c>
      <c r="L1406" s="41">
        <v>42400</v>
      </c>
      <c r="O1406" s="36">
        <v>42399</v>
      </c>
      <c r="P1406" s="39">
        <v>15050</v>
      </c>
      <c r="Q1406" s="39"/>
      <c r="R1406" s="39">
        <v>717</v>
      </c>
      <c r="S1406" s="39">
        <v>65</v>
      </c>
    </row>
    <row r="1407" spans="2:19" x14ac:dyDescent="0.15">
      <c r="B1407" s="36">
        <v>42404</v>
      </c>
      <c r="C1407" s="39">
        <v>14599</v>
      </c>
      <c r="D1407" s="39">
        <v>7820</v>
      </c>
      <c r="E1407" s="39"/>
      <c r="F1407" s="39"/>
      <c r="G1407" s="39"/>
      <c r="H1407" s="39"/>
      <c r="I1407" s="39"/>
      <c r="J1407" s="39">
        <v>678</v>
      </c>
      <c r="K1407" s="39">
        <v>96</v>
      </c>
      <c r="L1407" s="41">
        <v>42400</v>
      </c>
      <c r="O1407" s="36">
        <v>42400</v>
      </c>
      <c r="P1407" s="39">
        <v>11043</v>
      </c>
      <c r="Q1407" s="39"/>
      <c r="R1407" s="39">
        <v>582</v>
      </c>
      <c r="S1407" s="39">
        <v>89</v>
      </c>
    </row>
    <row r="1408" spans="2:19" x14ac:dyDescent="0.15">
      <c r="B1408" s="36">
        <v>42405</v>
      </c>
      <c r="C1408" s="39">
        <v>11001</v>
      </c>
      <c r="D1408" s="39">
        <v>7408</v>
      </c>
      <c r="E1408" s="39"/>
      <c r="F1408" s="39"/>
      <c r="G1408" s="39"/>
      <c r="H1408" s="39"/>
      <c r="I1408" s="39"/>
      <c r="J1408" s="39">
        <v>626</v>
      </c>
      <c r="K1408" s="39">
        <v>89</v>
      </c>
      <c r="L1408" s="41">
        <v>42400</v>
      </c>
      <c r="O1408" s="36">
        <v>42401</v>
      </c>
      <c r="P1408" s="39">
        <v>11157</v>
      </c>
      <c r="Q1408" s="39"/>
      <c r="R1408" s="39">
        <v>620</v>
      </c>
      <c r="S1408" s="39">
        <v>102</v>
      </c>
    </row>
    <row r="1409" spans="2:19" x14ac:dyDescent="0.15">
      <c r="B1409" s="36">
        <v>42406</v>
      </c>
      <c r="C1409" s="39">
        <v>14507</v>
      </c>
      <c r="D1409" s="39">
        <v>10083</v>
      </c>
      <c r="E1409" s="39"/>
      <c r="F1409" s="39"/>
      <c r="G1409" s="39"/>
      <c r="H1409" s="39"/>
      <c r="I1409" s="39"/>
      <c r="J1409" s="39">
        <v>716</v>
      </c>
      <c r="K1409" s="39">
        <v>102</v>
      </c>
      <c r="L1409" s="41">
        <v>42400</v>
      </c>
      <c r="O1409" s="36">
        <v>42402</v>
      </c>
      <c r="P1409" s="39">
        <v>10882</v>
      </c>
      <c r="Q1409" s="39"/>
      <c r="R1409" s="39">
        <v>589</v>
      </c>
      <c r="S1409" s="39">
        <v>94</v>
      </c>
    </row>
    <row r="1410" spans="2:19" x14ac:dyDescent="0.15">
      <c r="B1410" s="36">
        <v>42407</v>
      </c>
      <c r="C1410" s="39">
        <v>11139</v>
      </c>
      <c r="D1410" s="39">
        <v>7364</v>
      </c>
      <c r="E1410" s="39"/>
      <c r="F1410" s="39"/>
      <c r="G1410" s="39"/>
      <c r="H1410" s="39"/>
      <c r="I1410" s="39"/>
      <c r="J1410" s="39">
        <v>508</v>
      </c>
      <c r="K1410" s="39">
        <v>72</v>
      </c>
      <c r="L1410" s="41">
        <v>42407</v>
      </c>
      <c r="O1410" s="36">
        <v>42403</v>
      </c>
      <c r="P1410" s="39">
        <v>11227</v>
      </c>
      <c r="Q1410" s="39"/>
      <c r="R1410" s="39">
        <v>631</v>
      </c>
      <c r="S1410" s="39">
        <v>68</v>
      </c>
    </row>
    <row r="1411" spans="2:19" x14ac:dyDescent="0.15">
      <c r="B1411" s="36">
        <v>42408</v>
      </c>
      <c r="C1411" s="39">
        <v>11270</v>
      </c>
      <c r="D1411" s="39">
        <v>7455</v>
      </c>
      <c r="E1411" s="39"/>
      <c r="F1411" s="39"/>
      <c r="G1411" s="39"/>
      <c r="H1411" s="39"/>
      <c r="I1411" s="39"/>
      <c r="J1411" s="39">
        <v>595</v>
      </c>
      <c r="K1411" s="39">
        <v>85</v>
      </c>
      <c r="L1411" s="41">
        <v>42407</v>
      </c>
      <c r="O1411" s="36">
        <v>42404</v>
      </c>
      <c r="P1411" s="39">
        <v>14599</v>
      </c>
      <c r="Q1411" s="39"/>
      <c r="R1411" s="39">
        <v>678</v>
      </c>
      <c r="S1411" s="39">
        <v>50</v>
      </c>
    </row>
    <row r="1412" spans="2:19" x14ac:dyDescent="0.15">
      <c r="B1412" s="36">
        <v>42409</v>
      </c>
      <c r="C1412" s="39">
        <v>10589</v>
      </c>
      <c r="D1412" s="39">
        <v>6447</v>
      </c>
      <c r="E1412" s="39"/>
      <c r="F1412" s="39"/>
      <c r="G1412" s="39"/>
      <c r="H1412" s="39"/>
      <c r="I1412" s="39"/>
      <c r="J1412" s="39">
        <v>602</v>
      </c>
      <c r="K1412" s="39">
        <v>86</v>
      </c>
      <c r="L1412" s="41">
        <v>42407</v>
      </c>
      <c r="O1412" s="36">
        <v>42405</v>
      </c>
      <c r="P1412" s="39">
        <v>11001</v>
      </c>
      <c r="Q1412" s="39"/>
      <c r="R1412" s="39">
        <v>626</v>
      </c>
      <c r="S1412" s="39">
        <v>57</v>
      </c>
    </row>
    <row r="1413" spans="2:19" x14ac:dyDescent="0.15">
      <c r="B1413" s="36">
        <v>42410</v>
      </c>
      <c r="C1413" s="39">
        <v>10341</v>
      </c>
      <c r="D1413" s="39">
        <v>6501</v>
      </c>
      <c r="E1413" s="39"/>
      <c r="F1413" s="39"/>
      <c r="G1413" s="39"/>
      <c r="H1413" s="39"/>
      <c r="I1413" s="39"/>
      <c r="J1413" s="39">
        <v>615</v>
      </c>
      <c r="K1413" s="39">
        <v>87</v>
      </c>
      <c r="L1413" s="41">
        <v>42407</v>
      </c>
      <c r="O1413" s="36">
        <v>42406</v>
      </c>
      <c r="P1413" s="39">
        <v>14507</v>
      </c>
      <c r="Q1413" s="39"/>
      <c r="R1413" s="39">
        <v>716</v>
      </c>
      <c r="S1413" s="39">
        <v>66</v>
      </c>
    </row>
    <row r="1414" spans="2:19" x14ac:dyDescent="0.15">
      <c r="B1414" s="36">
        <v>42411</v>
      </c>
      <c r="C1414" s="39">
        <v>13890</v>
      </c>
      <c r="D1414" s="39">
        <v>7042</v>
      </c>
      <c r="E1414" s="39"/>
      <c r="F1414" s="39"/>
      <c r="G1414" s="39"/>
      <c r="H1414" s="39"/>
      <c r="I1414" s="39"/>
      <c r="J1414" s="39">
        <v>715</v>
      </c>
      <c r="K1414" s="39">
        <v>102</v>
      </c>
      <c r="L1414" s="41">
        <v>42407</v>
      </c>
      <c r="O1414" s="36">
        <v>42407</v>
      </c>
      <c r="P1414" s="39">
        <v>11139</v>
      </c>
      <c r="Q1414" s="39"/>
      <c r="R1414" s="39">
        <v>508</v>
      </c>
      <c r="S1414" s="39">
        <v>92</v>
      </c>
    </row>
    <row r="1415" spans="2:19" x14ac:dyDescent="0.15">
      <c r="B1415" s="36">
        <v>42412</v>
      </c>
      <c r="C1415" s="39">
        <v>11062</v>
      </c>
      <c r="D1415" s="39">
        <v>4127</v>
      </c>
      <c r="E1415" s="39"/>
      <c r="F1415" s="39"/>
      <c r="G1415" s="39"/>
      <c r="H1415" s="39"/>
      <c r="I1415" s="39"/>
      <c r="J1415" s="39">
        <v>458</v>
      </c>
      <c r="K1415" s="39">
        <v>65</v>
      </c>
      <c r="L1415" s="41">
        <v>42407</v>
      </c>
      <c r="O1415" s="36">
        <v>42408</v>
      </c>
      <c r="P1415" s="39">
        <v>11270</v>
      </c>
      <c r="Q1415" s="39"/>
      <c r="R1415" s="39">
        <v>595</v>
      </c>
      <c r="S1415" s="39">
        <v>106</v>
      </c>
    </row>
    <row r="1416" spans="2:19" x14ac:dyDescent="0.15">
      <c r="B1416" s="36">
        <v>42413</v>
      </c>
      <c r="C1416" s="39">
        <v>13664</v>
      </c>
      <c r="D1416" s="39">
        <v>7372</v>
      </c>
      <c r="E1416" s="39"/>
      <c r="F1416" s="39"/>
      <c r="G1416" s="39"/>
      <c r="H1416" s="39"/>
      <c r="I1416" s="39"/>
      <c r="J1416" s="39">
        <v>629</v>
      </c>
      <c r="K1416" s="39">
        <v>89</v>
      </c>
      <c r="L1416" s="41">
        <v>42407</v>
      </c>
      <c r="O1416" s="36">
        <v>42409</v>
      </c>
      <c r="P1416" s="39">
        <v>10589</v>
      </c>
      <c r="Q1416" s="39"/>
      <c r="R1416" s="39">
        <v>602</v>
      </c>
      <c r="S1416" s="39">
        <v>108</v>
      </c>
    </row>
    <row r="1417" spans="2:19" x14ac:dyDescent="0.15">
      <c r="B1417" s="36">
        <v>42414</v>
      </c>
      <c r="C1417" s="39">
        <v>15159</v>
      </c>
      <c r="D1417" s="39">
        <v>8593</v>
      </c>
      <c r="E1417" s="39"/>
      <c r="F1417" s="39"/>
      <c r="G1417" s="39"/>
      <c r="H1417" s="39"/>
      <c r="I1417" s="39"/>
      <c r="J1417" s="39">
        <v>720</v>
      </c>
      <c r="K1417" s="39">
        <v>102</v>
      </c>
      <c r="L1417" s="41">
        <v>42414</v>
      </c>
      <c r="O1417" s="36">
        <v>42410</v>
      </c>
      <c r="P1417" s="39">
        <v>10341</v>
      </c>
      <c r="Q1417" s="39"/>
      <c r="R1417" s="39">
        <v>615</v>
      </c>
      <c r="S1417" s="39">
        <v>95</v>
      </c>
    </row>
    <row r="1418" spans="2:19" x14ac:dyDescent="0.15">
      <c r="B1418" s="36">
        <v>42415</v>
      </c>
      <c r="C1418" s="39">
        <v>11814</v>
      </c>
      <c r="D1418" s="39">
        <v>9319</v>
      </c>
      <c r="E1418" s="39"/>
      <c r="F1418" s="39"/>
      <c r="G1418" s="39"/>
      <c r="H1418" s="39"/>
      <c r="I1418" s="39"/>
      <c r="J1418" s="39">
        <v>664</v>
      </c>
      <c r="K1418" s="39">
        <v>94</v>
      </c>
      <c r="L1418" s="41">
        <v>42414</v>
      </c>
      <c r="O1418" s="36">
        <v>42411</v>
      </c>
      <c r="P1418" s="39">
        <v>13890</v>
      </c>
      <c r="Q1418" s="39"/>
      <c r="R1418" s="39">
        <v>715</v>
      </c>
      <c r="S1418" s="39">
        <v>89</v>
      </c>
    </row>
    <row r="1419" spans="2:19" x14ac:dyDescent="0.15">
      <c r="B1419" s="36">
        <v>42416</v>
      </c>
      <c r="C1419" s="39">
        <v>10076</v>
      </c>
      <c r="D1419" s="39">
        <v>5572</v>
      </c>
      <c r="E1419" s="39"/>
      <c r="F1419" s="39"/>
      <c r="G1419" s="39"/>
      <c r="H1419" s="39"/>
      <c r="I1419" s="39"/>
      <c r="J1419" s="39">
        <v>476</v>
      </c>
      <c r="K1419" s="39">
        <v>68</v>
      </c>
      <c r="L1419" s="41">
        <v>42414</v>
      </c>
      <c r="O1419" s="36">
        <v>42412</v>
      </c>
      <c r="P1419" s="39">
        <v>11062</v>
      </c>
      <c r="Q1419" s="39"/>
      <c r="R1419" s="39">
        <v>458</v>
      </c>
      <c r="S1419" s="39">
        <v>85</v>
      </c>
    </row>
    <row r="1420" spans="2:19" x14ac:dyDescent="0.15">
      <c r="B1420" s="36">
        <v>42417</v>
      </c>
      <c r="C1420" s="39">
        <v>10554</v>
      </c>
      <c r="D1420" s="39">
        <v>3870</v>
      </c>
      <c r="E1420" s="39"/>
      <c r="F1420" s="39"/>
      <c r="G1420" s="39"/>
      <c r="H1420" s="39"/>
      <c r="I1420" s="39"/>
      <c r="J1420" s="39">
        <v>356</v>
      </c>
      <c r="K1420" s="39">
        <v>50</v>
      </c>
      <c r="L1420" s="41">
        <v>42414</v>
      </c>
      <c r="O1420" s="36">
        <v>42413</v>
      </c>
      <c r="P1420" s="39">
        <v>13664</v>
      </c>
      <c r="Q1420" s="39"/>
      <c r="R1420" s="39">
        <v>629</v>
      </c>
      <c r="S1420" s="39">
        <v>86</v>
      </c>
    </row>
    <row r="1421" spans="2:19" x14ac:dyDescent="0.15">
      <c r="B1421" s="36">
        <v>42418</v>
      </c>
      <c r="C1421" s="39">
        <v>10940</v>
      </c>
      <c r="D1421" s="39">
        <v>4377</v>
      </c>
      <c r="E1421" s="39"/>
      <c r="F1421" s="39"/>
      <c r="G1421" s="39"/>
      <c r="H1421" s="39"/>
      <c r="I1421" s="39"/>
      <c r="J1421" s="39">
        <v>401</v>
      </c>
      <c r="K1421" s="39">
        <v>57</v>
      </c>
      <c r="L1421" s="41">
        <v>42414</v>
      </c>
      <c r="O1421" s="36">
        <v>42414</v>
      </c>
      <c r="P1421" s="39">
        <v>15159</v>
      </c>
      <c r="Q1421" s="39"/>
      <c r="R1421" s="39">
        <v>720</v>
      </c>
      <c r="S1421" s="39">
        <v>77</v>
      </c>
    </row>
    <row r="1422" spans="2:19" x14ac:dyDescent="0.15">
      <c r="B1422" s="36">
        <v>42419</v>
      </c>
      <c r="C1422" s="39">
        <v>10809</v>
      </c>
      <c r="D1422" s="39">
        <v>3736</v>
      </c>
      <c r="E1422" s="39"/>
      <c r="F1422" s="39"/>
      <c r="G1422" s="39"/>
      <c r="H1422" s="39"/>
      <c r="I1422" s="39"/>
      <c r="J1422" s="39">
        <v>462</v>
      </c>
      <c r="K1422" s="39">
        <v>66</v>
      </c>
      <c r="L1422" s="41">
        <v>42414</v>
      </c>
      <c r="O1422" s="36">
        <v>42415</v>
      </c>
      <c r="P1422" s="39">
        <v>11814</v>
      </c>
      <c r="Q1422" s="39"/>
      <c r="R1422" s="39">
        <v>664</v>
      </c>
      <c r="S1422" s="39">
        <v>81</v>
      </c>
    </row>
    <row r="1423" spans="2:19" x14ac:dyDescent="0.15">
      <c r="B1423" s="36">
        <v>42420</v>
      </c>
      <c r="C1423" s="39">
        <v>13150</v>
      </c>
      <c r="D1423" s="39">
        <v>10025</v>
      </c>
      <c r="E1423" s="39"/>
      <c r="F1423" s="39"/>
      <c r="G1423" s="39"/>
      <c r="H1423" s="39"/>
      <c r="I1423" s="39"/>
      <c r="J1423" s="39">
        <v>645</v>
      </c>
      <c r="K1423" s="39">
        <v>92</v>
      </c>
      <c r="L1423" s="41">
        <v>42414</v>
      </c>
      <c r="O1423" s="36">
        <v>42416</v>
      </c>
      <c r="P1423" s="39">
        <v>10076</v>
      </c>
      <c r="Q1423" s="39"/>
      <c r="R1423" s="39">
        <v>476</v>
      </c>
      <c r="S1423" s="39">
        <v>80</v>
      </c>
    </row>
    <row r="1424" spans="2:19" x14ac:dyDescent="0.15">
      <c r="B1424" s="36">
        <v>42421</v>
      </c>
      <c r="C1424" s="39">
        <v>16432</v>
      </c>
      <c r="D1424" s="39">
        <v>11562</v>
      </c>
      <c r="E1424" s="39"/>
      <c r="F1424" s="39"/>
      <c r="G1424" s="39"/>
      <c r="H1424" s="39"/>
      <c r="I1424" s="39"/>
      <c r="J1424" s="39">
        <v>746</v>
      </c>
      <c r="K1424" s="39">
        <v>106</v>
      </c>
      <c r="L1424" s="41">
        <v>42421</v>
      </c>
      <c r="O1424" s="36">
        <v>42417</v>
      </c>
      <c r="P1424" s="39">
        <v>10554</v>
      </c>
      <c r="Q1424" s="39"/>
      <c r="R1424" s="39">
        <v>356</v>
      </c>
      <c r="S1424" s="39">
        <v>83</v>
      </c>
    </row>
    <row r="1425" spans="2:19" x14ac:dyDescent="0.15">
      <c r="B1425" s="36">
        <v>42422</v>
      </c>
      <c r="C1425" s="39">
        <v>13009</v>
      </c>
      <c r="D1425" s="39">
        <v>8785</v>
      </c>
      <c r="E1425" s="39"/>
      <c r="F1425" s="39"/>
      <c r="G1425" s="39"/>
      <c r="H1425" s="39"/>
      <c r="I1425" s="39"/>
      <c r="J1425" s="39">
        <v>759</v>
      </c>
      <c r="K1425" s="39">
        <v>108</v>
      </c>
      <c r="L1425" s="41">
        <v>42421</v>
      </c>
      <c r="O1425" s="36">
        <v>42418</v>
      </c>
      <c r="P1425" s="39">
        <v>10940</v>
      </c>
      <c r="Q1425" s="39"/>
      <c r="R1425" s="39">
        <v>401</v>
      </c>
      <c r="S1425" s="39">
        <v>67</v>
      </c>
    </row>
    <row r="1426" spans="2:19" x14ac:dyDescent="0.15">
      <c r="B1426" s="36">
        <v>42423</v>
      </c>
      <c r="C1426" s="39">
        <v>11955</v>
      </c>
      <c r="D1426" s="39">
        <v>8636</v>
      </c>
      <c r="E1426" s="39"/>
      <c r="F1426" s="39"/>
      <c r="G1426" s="39"/>
      <c r="H1426" s="39"/>
      <c r="I1426" s="39"/>
      <c r="J1426" s="39">
        <v>670</v>
      </c>
      <c r="K1426" s="39">
        <v>95</v>
      </c>
      <c r="L1426" s="41">
        <v>42421</v>
      </c>
      <c r="O1426" s="36">
        <v>42419</v>
      </c>
      <c r="P1426" s="39">
        <v>10809</v>
      </c>
      <c r="Q1426" s="39"/>
      <c r="R1426" s="39">
        <v>462</v>
      </c>
      <c r="S1426" s="39">
        <v>81</v>
      </c>
    </row>
    <row r="1427" spans="2:19" x14ac:dyDescent="0.15">
      <c r="B1427" s="36">
        <v>42424</v>
      </c>
      <c r="C1427" s="39">
        <v>11225</v>
      </c>
      <c r="D1427" s="39">
        <v>7519</v>
      </c>
      <c r="E1427" s="39"/>
      <c r="F1427" s="39"/>
      <c r="G1427" s="39"/>
      <c r="H1427" s="39"/>
      <c r="I1427" s="39"/>
      <c r="J1427" s="39">
        <v>628</v>
      </c>
      <c r="K1427" s="39">
        <v>89</v>
      </c>
      <c r="L1427" s="41">
        <v>42421</v>
      </c>
      <c r="O1427" s="36">
        <v>42420</v>
      </c>
      <c r="P1427" s="39">
        <v>13150</v>
      </c>
      <c r="Q1427" s="39"/>
      <c r="R1427" s="39">
        <v>645</v>
      </c>
      <c r="S1427" s="39">
        <v>73</v>
      </c>
    </row>
    <row r="1428" spans="2:19" x14ac:dyDescent="0.15">
      <c r="B1428" s="36">
        <v>42425</v>
      </c>
      <c r="C1428" s="39">
        <v>11098</v>
      </c>
      <c r="D1428" s="39">
        <v>8137</v>
      </c>
      <c r="E1428" s="39"/>
      <c r="F1428" s="39"/>
      <c r="G1428" s="39"/>
      <c r="H1428" s="39"/>
      <c r="I1428" s="39"/>
      <c r="J1428" s="39">
        <v>603</v>
      </c>
      <c r="K1428" s="39">
        <v>85</v>
      </c>
      <c r="L1428" s="41">
        <v>42421</v>
      </c>
      <c r="O1428" s="36">
        <v>42421</v>
      </c>
      <c r="P1428" s="39">
        <v>16432</v>
      </c>
      <c r="Q1428" s="39"/>
      <c r="R1428" s="39">
        <v>746</v>
      </c>
      <c r="S1428" s="39">
        <v>89</v>
      </c>
    </row>
    <row r="1429" spans="2:19" x14ac:dyDescent="0.15">
      <c r="B1429" s="36">
        <v>42426</v>
      </c>
      <c r="C1429" s="39">
        <v>11095</v>
      </c>
      <c r="D1429" s="39">
        <v>7283</v>
      </c>
      <c r="E1429" s="39"/>
      <c r="F1429" s="39"/>
      <c r="G1429" s="39"/>
      <c r="H1429" s="39"/>
      <c r="I1429" s="39"/>
      <c r="J1429" s="39">
        <v>607</v>
      </c>
      <c r="K1429" s="39">
        <v>86</v>
      </c>
      <c r="L1429" s="41">
        <v>42421</v>
      </c>
      <c r="O1429" s="36">
        <v>42422</v>
      </c>
      <c r="P1429" s="39">
        <v>13009</v>
      </c>
      <c r="Q1429" s="39"/>
      <c r="R1429" s="39">
        <v>759</v>
      </c>
      <c r="S1429" s="39">
        <v>130</v>
      </c>
    </row>
    <row r="1430" spans="2:19" x14ac:dyDescent="0.15">
      <c r="B1430" s="36">
        <v>42427</v>
      </c>
      <c r="C1430" s="39">
        <v>10632</v>
      </c>
      <c r="D1430" s="39">
        <v>5047</v>
      </c>
      <c r="E1430" s="39"/>
      <c r="F1430" s="39"/>
      <c r="G1430" s="39"/>
      <c r="H1430" s="39"/>
      <c r="I1430" s="39"/>
      <c r="J1430" s="39">
        <v>539</v>
      </c>
      <c r="K1430" s="39">
        <v>77</v>
      </c>
      <c r="L1430" s="41">
        <v>42421</v>
      </c>
      <c r="O1430" s="36">
        <v>42423</v>
      </c>
      <c r="P1430" s="39">
        <v>11955</v>
      </c>
      <c r="Q1430" s="39"/>
      <c r="R1430" s="39">
        <v>670</v>
      </c>
      <c r="S1430" s="39">
        <v>80</v>
      </c>
    </row>
    <row r="1431" spans="2:19" x14ac:dyDescent="0.15">
      <c r="B1431" s="36">
        <v>42428</v>
      </c>
      <c r="C1431" s="39">
        <v>10268</v>
      </c>
      <c r="D1431" s="39">
        <v>6199</v>
      </c>
      <c r="E1431" s="39"/>
      <c r="F1431" s="39"/>
      <c r="G1431" s="39"/>
      <c r="H1431" s="39"/>
      <c r="I1431" s="39"/>
      <c r="J1431" s="39">
        <v>569</v>
      </c>
      <c r="K1431" s="39">
        <v>81</v>
      </c>
      <c r="L1431" s="41">
        <v>42428</v>
      </c>
      <c r="O1431" s="36">
        <v>42424</v>
      </c>
      <c r="P1431" s="39">
        <v>11225</v>
      </c>
      <c r="Q1431" s="39"/>
      <c r="R1431" s="39">
        <v>628</v>
      </c>
      <c r="S1431" s="39">
        <v>78</v>
      </c>
    </row>
    <row r="1432" spans="2:19" x14ac:dyDescent="0.15">
      <c r="B1432" s="36">
        <v>42429</v>
      </c>
      <c r="C1432" s="39">
        <v>10129</v>
      </c>
      <c r="D1432" s="39">
        <v>5816</v>
      </c>
      <c r="E1432" s="39"/>
      <c r="F1432" s="39"/>
      <c r="G1432" s="39"/>
      <c r="H1432" s="39"/>
      <c r="I1432" s="39"/>
      <c r="J1432" s="39">
        <v>560</v>
      </c>
      <c r="K1432" s="39">
        <v>80</v>
      </c>
      <c r="L1432" s="41">
        <v>42428</v>
      </c>
      <c r="O1432" s="36">
        <v>42425</v>
      </c>
      <c r="P1432" s="39">
        <v>11098</v>
      </c>
      <c r="Q1432" s="39"/>
      <c r="R1432" s="39">
        <v>603</v>
      </c>
      <c r="S1432" s="39">
        <v>54</v>
      </c>
    </row>
    <row r="1433" spans="2:19" x14ac:dyDescent="0.15">
      <c r="B1433" s="36">
        <v>42430</v>
      </c>
      <c r="C1433" s="39">
        <v>13137</v>
      </c>
      <c r="D1433" s="39">
        <v>4132</v>
      </c>
      <c r="E1433" s="39"/>
      <c r="F1433" s="39"/>
      <c r="G1433" s="39"/>
      <c r="H1433" s="39"/>
      <c r="I1433" s="39"/>
      <c r="J1433" s="39">
        <v>587</v>
      </c>
      <c r="K1433" s="39">
        <v>83</v>
      </c>
      <c r="L1433" s="41">
        <v>42428</v>
      </c>
      <c r="O1433" s="36">
        <v>42426</v>
      </c>
      <c r="P1433" s="39">
        <v>11095</v>
      </c>
      <c r="Q1433" s="39"/>
      <c r="R1433" s="39">
        <v>607</v>
      </c>
      <c r="S1433" s="39">
        <v>64</v>
      </c>
    </row>
    <row r="1434" spans="2:19" x14ac:dyDescent="0.15">
      <c r="B1434" s="36">
        <v>42431</v>
      </c>
      <c r="C1434" s="39">
        <v>11158</v>
      </c>
      <c r="D1434" s="39">
        <v>4907</v>
      </c>
      <c r="E1434" s="39"/>
      <c r="F1434" s="39"/>
      <c r="G1434" s="39"/>
      <c r="H1434" s="39"/>
      <c r="I1434" s="39"/>
      <c r="J1434" s="39">
        <v>472</v>
      </c>
      <c r="K1434" s="39">
        <v>67</v>
      </c>
      <c r="L1434" s="41">
        <v>42428</v>
      </c>
      <c r="O1434" s="36">
        <v>42427</v>
      </c>
      <c r="P1434" s="39">
        <v>10632</v>
      </c>
      <c r="Q1434" s="39"/>
      <c r="R1434" s="39">
        <v>539</v>
      </c>
      <c r="S1434" s="39">
        <v>66</v>
      </c>
    </row>
    <row r="1435" spans="2:19" x14ac:dyDescent="0.15">
      <c r="B1435" s="36">
        <v>42432</v>
      </c>
      <c r="C1435" s="39">
        <v>10270</v>
      </c>
      <c r="D1435" s="39">
        <v>6399</v>
      </c>
      <c r="E1435" s="39"/>
      <c r="F1435" s="39"/>
      <c r="G1435" s="39"/>
      <c r="H1435" s="39"/>
      <c r="I1435" s="39"/>
      <c r="J1435" s="39">
        <v>570</v>
      </c>
      <c r="K1435" s="39">
        <v>81</v>
      </c>
      <c r="L1435" s="41">
        <v>42428</v>
      </c>
      <c r="O1435" s="36">
        <v>42428</v>
      </c>
      <c r="P1435" s="39">
        <v>10268</v>
      </c>
      <c r="Q1435" s="39"/>
      <c r="R1435" s="39">
        <v>569</v>
      </c>
      <c r="S1435" s="39">
        <v>92</v>
      </c>
    </row>
    <row r="1436" spans="2:19" x14ac:dyDescent="0.15">
      <c r="B1436" s="36">
        <v>42433</v>
      </c>
      <c r="C1436" s="39">
        <v>10108</v>
      </c>
      <c r="D1436" s="39">
        <v>6665</v>
      </c>
      <c r="E1436" s="39"/>
      <c r="F1436" s="39"/>
      <c r="G1436" s="39"/>
      <c r="H1436" s="39"/>
      <c r="I1436" s="39"/>
      <c r="J1436" s="39">
        <v>516</v>
      </c>
      <c r="K1436" s="39">
        <v>73</v>
      </c>
      <c r="L1436" s="41">
        <v>42428</v>
      </c>
      <c r="O1436" s="36">
        <v>42429</v>
      </c>
      <c r="P1436" s="39">
        <v>10129</v>
      </c>
      <c r="Q1436" s="39"/>
      <c r="R1436" s="39">
        <v>560</v>
      </c>
      <c r="S1436" s="39">
        <v>88</v>
      </c>
    </row>
    <row r="1437" spans="2:19" x14ac:dyDescent="0.15">
      <c r="B1437" s="36">
        <v>42434</v>
      </c>
      <c r="C1437" s="39">
        <v>11007</v>
      </c>
      <c r="D1437" s="39">
        <v>6673</v>
      </c>
      <c r="E1437" s="39"/>
      <c r="F1437" s="39"/>
      <c r="G1437" s="39"/>
      <c r="H1437" s="39"/>
      <c r="I1437" s="39"/>
      <c r="J1437" s="39">
        <v>625</v>
      </c>
      <c r="K1437" s="39">
        <v>89</v>
      </c>
      <c r="L1437" s="41">
        <v>42428</v>
      </c>
      <c r="O1437" s="36">
        <v>42430</v>
      </c>
      <c r="P1437" s="39">
        <v>13137</v>
      </c>
      <c r="Q1437" s="39"/>
      <c r="R1437" s="39">
        <v>587</v>
      </c>
      <c r="S1437" s="39">
        <v>72</v>
      </c>
    </row>
    <row r="1438" spans="2:19" x14ac:dyDescent="0.15">
      <c r="B1438" s="36">
        <v>42435</v>
      </c>
      <c r="C1438" s="39">
        <v>18565</v>
      </c>
      <c r="D1438" s="39">
        <v>12011</v>
      </c>
      <c r="E1438" s="39"/>
      <c r="F1438" s="39"/>
      <c r="G1438" s="39"/>
      <c r="H1438" s="39"/>
      <c r="I1438" s="39"/>
      <c r="J1438" s="39">
        <v>914</v>
      </c>
      <c r="K1438" s="39">
        <v>130</v>
      </c>
      <c r="L1438" s="41">
        <v>42435</v>
      </c>
      <c r="O1438" s="36">
        <v>42431</v>
      </c>
      <c r="P1438" s="39">
        <v>11158</v>
      </c>
      <c r="Q1438" s="39"/>
      <c r="R1438" s="39">
        <v>472</v>
      </c>
      <c r="S1438" s="39">
        <v>81</v>
      </c>
    </row>
    <row r="1439" spans="2:19" x14ac:dyDescent="0.15">
      <c r="B1439" s="36">
        <v>42436</v>
      </c>
      <c r="C1439" s="39">
        <v>10058</v>
      </c>
      <c r="D1439" s="39">
        <v>6638</v>
      </c>
      <c r="E1439" s="39"/>
      <c r="F1439" s="39"/>
      <c r="G1439" s="39"/>
      <c r="H1439" s="39"/>
      <c r="I1439" s="39"/>
      <c r="J1439" s="39">
        <v>565</v>
      </c>
      <c r="K1439" s="39">
        <v>80</v>
      </c>
      <c r="L1439" s="41">
        <v>42435</v>
      </c>
      <c r="O1439" s="36">
        <v>42432</v>
      </c>
      <c r="P1439" s="39">
        <v>10270</v>
      </c>
      <c r="Q1439" s="39"/>
      <c r="R1439" s="39">
        <v>570</v>
      </c>
      <c r="S1439" s="39">
        <v>84</v>
      </c>
    </row>
    <row r="1440" spans="2:19" x14ac:dyDescent="0.15">
      <c r="B1440" s="36">
        <v>42437</v>
      </c>
      <c r="C1440" s="39">
        <v>11756</v>
      </c>
      <c r="D1440" s="39">
        <v>6002</v>
      </c>
      <c r="E1440" s="39"/>
      <c r="F1440" s="39"/>
      <c r="G1440" s="39"/>
      <c r="H1440" s="39"/>
      <c r="I1440" s="39"/>
      <c r="J1440" s="39">
        <v>550</v>
      </c>
      <c r="K1440" s="39">
        <v>78</v>
      </c>
      <c r="L1440" s="41">
        <v>42435</v>
      </c>
      <c r="O1440" s="36">
        <v>42433</v>
      </c>
      <c r="P1440" s="39">
        <v>10108</v>
      </c>
      <c r="Q1440" s="39"/>
      <c r="R1440" s="39">
        <v>516</v>
      </c>
      <c r="S1440" s="39">
        <v>80</v>
      </c>
    </row>
    <row r="1441" spans="2:19" x14ac:dyDescent="0.15">
      <c r="B1441" s="36">
        <v>42438</v>
      </c>
      <c r="C1441" s="39">
        <v>10437</v>
      </c>
      <c r="D1441" s="39">
        <v>4107</v>
      </c>
      <c r="E1441" s="39"/>
      <c r="F1441" s="39"/>
      <c r="G1441" s="39"/>
      <c r="H1441" s="39"/>
      <c r="I1441" s="39"/>
      <c r="J1441" s="39">
        <v>384</v>
      </c>
      <c r="K1441" s="39">
        <v>54</v>
      </c>
      <c r="L1441" s="41">
        <v>42435</v>
      </c>
      <c r="O1441" s="36">
        <v>42434</v>
      </c>
      <c r="P1441" s="39">
        <v>11007</v>
      </c>
      <c r="Q1441" s="39"/>
      <c r="R1441" s="39">
        <v>625</v>
      </c>
      <c r="S1441" s="39">
        <v>107</v>
      </c>
    </row>
    <row r="1442" spans="2:19" x14ac:dyDescent="0.15">
      <c r="B1442" s="36">
        <v>42439</v>
      </c>
      <c r="C1442" s="39">
        <v>11435</v>
      </c>
      <c r="D1442" s="39">
        <v>4783</v>
      </c>
      <c r="E1442" s="39"/>
      <c r="F1442" s="39"/>
      <c r="G1442" s="39"/>
      <c r="H1442" s="39"/>
      <c r="I1442" s="39"/>
      <c r="J1442" s="39">
        <v>448</v>
      </c>
      <c r="K1442" s="39">
        <v>64</v>
      </c>
      <c r="L1442" s="41">
        <v>42435</v>
      </c>
      <c r="O1442" s="36">
        <v>42435</v>
      </c>
      <c r="P1442" s="39">
        <v>18565</v>
      </c>
      <c r="Q1442" s="39"/>
      <c r="R1442" s="39">
        <v>914</v>
      </c>
      <c r="S1442" s="39">
        <v>106</v>
      </c>
    </row>
    <row r="1443" spans="2:19" x14ac:dyDescent="0.15">
      <c r="B1443" s="36">
        <v>42440</v>
      </c>
      <c r="C1443" s="39">
        <v>10384</v>
      </c>
      <c r="D1443" s="39">
        <v>4585</v>
      </c>
      <c r="E1443" s="39"/>
      <c r="F1443" s="39"/>
      <c r="G1443" s="39"/>
      <c r="H1443" s="39"/>
      <c r="I1443" s="39"/>
      <c r="J1443" s="39">
        <v>464</v>
      </c>
      <c r="K1443" s="39">
        <v>66</v>
      </c>
      <c r="L1443" s="41">
        <v>42435</v>
      </c>
      <c r="O1443" s="36">
        <v>42436</v>
      </c>
      <c r="P1443" s="39">
        <v>10058</v>
      </c>
      <c r="Q1443" s="39"/>
      <c r="R1443" s="39">
        <v>565</v>
      </c>
      <c r="S1443" s="39">
        <v>68</v>
      </c>
    </row>
    <row r="1444" spans="2:19" x14ac:dyDescent="0.15">
      <c r="B1444" s="36">
        <v>42441</v>
      </c>
      <c r="C1444" s="39">
        <v>11439</v>
      </c>
      <c r="D1444" s="39">
        <v>6802</v>
      </c>
      <c r="E1444" s="39"/>
      <c r="F1444" s="39"/>
      <c r="G1444" s="39"/>
      <c r="H1444" s="39"/>
      <c r="I1444" s="39"/>
      <c r="J1444" s="39">
        <v>646</v>
      </c>
      <c r="K1444" s="39">
        <v>92</v>
      </c>
      <c r="L1444" s="41">
        <v>42435</v>
      </c>
      <c r="O1444" s="36">
        <v>42437</v>
      </c>
      <c r="P1444" s="39">
        <v>11756</v>
      </c>
      <c r="Q1444" s="39"/>
      <c r="R1444" s="39">
        <v>550</v>
      </c>
      <c r="S1444" s="39">
        <v>45</v>
      </c>
    </row>
    <row r="1445" spans="2:19" x14ac:dyDescent="0.15">
      <c r="B1445" s="36">
        <v>42442</v>
      </c>
      <c r="C1445" s="39">
        <v>13502</v>
      </c>
      <c r="D1445" s="39">
        <v>7227</v>
      </c>
      <c r="E1445" s="39"/>
      <c r="F1445" s="39"/>
      <c r="G1445" s="39"/>
      <c r="H1445" s="39"/>
      <c r="I1445" s="39"/>
      <c r="J1445" s="39">
        <v>619</v>
      </c>
      <c r="K1445" s="39">
        <v>88</v>
      </c>
      <c r="L1445" s="41">
        <v>42442</v>
      </c>
      <c r="O1445" s="36">
        <v>42438</v>
      </c>
      <c r="P1445" s="39">
        <v>10437</v>
      </c>
      <c r="Q1445" s="39"/>
      <c r="R1445" s="39">
        <v>384</v>
      </c>
      <c r="S1445" s="39">
        <v>88</v>
      </c>
    </row>
    <row r="1446" spans="2:19" x14ac:dyDescent="0.15">
      <c r="B1446" s="36">
        <v>42443</v>
      </c>
      <c r="C1446" s="39">
        <v>10937</v>
      </c>
      <c r="D1446" s="39">
        <v>6607</v>
      </c>
      <c r="E1446" s="39"/>
      <c r="F1446" s="39"/>
      <c r="G1446" s="39"/>
      <c r="H1446" s="39"/>
      <c r="I1446" s="39"/>
      <c r="J1446" s="39">
        <v>510</v>
      </c>
      <c r="K1446" s="39">
        <v>72</v>
      </c>
      <c r="L1446" s="41">
        <v>42442</v>
      </c>
      <c r="O1446" s="36">
        <v>42439</v>
      </c>
      <c r="P1446" s="39">
        <v>11435</v>
      </c>
      <c r="Q1446" s="39"/>
      <c r="R1446" s="39">
        <v>448</v>
      </c>
      <c r="S1446" s="39">
        <v>85</v>
      </c>
    </row>
    <row r="1447" spans="2:19" x14ac:dyDescent="0.15">
      <c r="B1447" s="36">
        <v>42444</v>
      </c>
      <c r="C1447" s="39">
        <v>10346</v>
      </c>
      <c r="D1447" s="39">
        <v>7566</v>
      </c>
      <c r="E1447" s="39"/>
      <c r="F1447" s="39"/>
      <c r="G1447" s="39"/>
      <c r="H1447" s="39"/>
      <c r="I1447" s="39"/>
      <c r="J1447" s="39">
        <v>571</v>
      </c>
      <c r="K1447" s="39">
        <v>81</v>
      </c>
      <c r="L1447" s="41">
        <v>42442</v>
      </c>
      <c r="O1447" s="36">
        <v>42440</v>
      </c>
      <c r="P1447" s="39">
        <v>10384</v>
      </c>
      <c r="Q1447" s="39"/>
      <c r="R1447" s="39">
        <v>464</v>
      </c>
      <c r="S1447" s="39">
        <v>72</v>
      </c>
    </row>
    <row r="1448" spans="2:19" x14ac:dyDescent="0.15">
      <c r="B1448" s="36">
        <v>42445</v>
      </c>
      <c r="C1448" s="39">
        <v>10598</v>
      </c>
      <c r="D1448" s="39">
        <v>7986</v>
      </c>
      <c r="E1448" s="39"/>
      <c r="F1448" s="39"/>
      <c r="G1448" s="39"/>
      <c r="H1448" s="39"/>
      <c r="I1448" s="39"/>
      <c r="J1448" s="39">
        <v>588</v>
      </c>
      <c r="K1448" s="39">
        <v>84</v>
      </c>
      <c r="L1448" s="41">
        <v>42442</v>
      </c>
      <c r="O1448" s="36">
        <v>42441</v>
      </c>
      <c r="P1448" s="39">
        <v>11439</v>
      </c>
      <c r="Q1448" s="39"/>
      <c r="R1448" s="39">
        <v>646</v>
      </c>
      <c r="S1448" s="39">
        <v>100</v>
      </c>
    </row>
    <row r="1449" spans="2:19" x14ac:dyDescent="0.15">
      <c r="B1449" s="36">
        <v>42446</v>
      </c>
      <c r="C1449" s="39">
        <v>10000</v>
      </c>
      <c r="D1449" s="39">
        <v>7000</v>
      </c>
      <c r="E1449" s="39"/>
      <c r="F1449" s="39"/>
      <c r="G1449" s="39"/>
      <c r="H1449" s="39"/>
      <c r="I1449" s="39"/>
      <c r="J1449" s="39">
        <v>500</v>
      </c>
      <c r="K1449" s="39">
        <v>80</v>
      </c>
      <c r="L1449" s="41">
        <v>42442</v>
      </c>
      <c r="O1449" s="36">
        <v>42442</v>
      </c>
      <c r="P1449" s="39">
        <v>13502</v>
      </c>
      <c r="Q1449" s="39"/>
      <c r="R1449" s="39">
        <v>619</v>
      </c>
      <c r="S1449" s="39">
        <v>145</v>
      </c>
    </row>
    <row r="1450" spans="2:19" x14ac:dyDescent="0.15">
      <c r="B1450" s="36">
        <v>42447</v>
      </c>
      <c r="C1450" s="39">
        <v>15019</v>
      </c>
      <c r="D1450" s="39">
        <v>9085</v>
      </c>
      <c r="E1450" s="39"/>
      <c r="F1450" s="39"/>
      <c r="G1450" s="39"/>
      <c r="H1450" s="39"/>
      <c r="I1450" s="39"/>
      <c r="J1450" s="39">
        <v>755</v>
      </c>
      <c r="K1450" s="39">
        <v>107</v>
      </c>
      <c r="L1450" s="41">
        <v>42442</v>
      </c>
      <c r="O1450" s="36">
        <v>42443</v>
      </c>
      <c r="P1450" s="39">
        <v>10937</v>
      </c>
      <c r="Q1450" s="39"/>
      <c r="R1450" s="39">
        <v>510</v>
      </c>
      <c r="S1450" s="39">
        <v>94</v>
      </c>
    </row>
    <row r="1451" spans="2:19" x14ac:dyDescent="0.15">
      <c r="B1451" s="36">
        <v>42448</v>
      </c>
      <c r="C1451" s="39">
        <v>12915</v>
      </c>
      <c r="D1451" s="39">
        <v>11030</v>
      </c>
      <c r="E1451" s="39"/>
      <c r="F1451" s="39"/>
      <c r="G1451" s="39"/>
      <c r="H1451" s="39"/>
      <c r="I1451" s="39"/>
      <c r="J1451" s="39">
        <v>744</v>
      </c>
      <c r="K1451" s="39">
        <v>106</v>
      </c>
      <c r="L1451" s="41">
        <v>42442</v>
      </c>
      <c r="O1451" s="36">
        <v>42444</v>
      </c>
      <c r="P1451" s="39">
        <v>10346</v>
      </c>
      <c r="Q1451" s="39"/>
      <c r="R1451" s="39">
        <v>571</v>
      </c>
      <c r="S1451" s="39">
        <v>77</v>
      </c>
    </row>
    <row r="1452" spans="2:19" x14ac:dyDescent="0.15">
      <c r="B1452" s="36">
        <v>42449</v>
      </c>
      <c r="C1452" s="39">
        <v>12302</v>
      </c>
      <c r="D1452" s="39">
        <v>7012</v>
      </c>
      <c r="E1452" s="39"/>
      <c r="F1452" s="39"/>
      <c r="G1452" s="39"/>
      <c r="H1452" s="39"/>
      <c r="I1452" s="39"/>
      <c r="J1452" s="39">
        <v>479</v>
      </c>
      <c r="K1452" s="39">
        <v>68</v>
      </c>
      <c r="L1452" s="41">
        <v>42449</v>
      </c>
      <c r="O1452" s="36">
        <v>42445</v>
      </c>
      <c r="P1452" s="39">
        <v>10598</v>
      </c>
      <c r="Q1452" s="39"/>
      <c r="R1452" s="39">
        <v>588</v>
      </c>
      <c r="S1452" s="39">
        <v>85</v>
      </c>
    </row>
    <row r="1453" spans="2:19" x14ac:dyDescent="0.15">
      <c r="B1453" s="36">
        <v>42450</v>
      </c>
      <c r="C1453" s="39">
        <v>11529</v>
      </c>
      <c r="D1453" s="39">
        <v>735</v>
      </c>
      <c r="E1453" s="39"/>
      <c r="F1453" s="39"/>
      <c r="G1453" s="39"/>
      <c r="H1453" s="39"/>
      <c r="I1453" s="39"/>
      <c r="J1453" s="39">
        <v>318</v>
      </c>
      <c r="K1453" s="39">
        <v>45</v>
      </c>
      <c r="L1453" s="41">
        <v>42449</v>
      </c>
      <c r="O1453" s="36">
        <v>42446</v>
      </c>
      <c r="P1453" s="39">
        <v>10000</v>
      </c>
      <c r="Q1453" s="39"/>
      <c r="R1453" s="39">
        <v>500</v>
      </c>
      <c r="S1453" s="39">
        <v>107</v>
      </c>
    </row>
    <row r="1454" spans="2:19" x14ac:dyDescent="0.15">
      <c r="B1454" s="36">
        <v>42451</v>
      </c>
      <c r="C1454" s="39">
        <v>10723</v>
      </c>
      <c r="D1454" s="39">
        <v>8037</v>
      </c>
      <c r="E1454" s="39"/>
      <c r="F1454" s="39"/>
      <c r="G1454" s="39"/>
      <c r="H1454" s="39"/>
      <c r="I1454" s="39"/>
      <c r="J1454" s="39">
        <v>616</v>
      </c>
      <c r="K1454" s="39">
        <v>88</v>
      </c>
      <c r="L1454" s="41">
        <v>42449</v>
      </c>
      <c r="O1454" s="36">
        <v>42447</v>
      </c>
      <c r="P1454" s="39">
        <v>15019</v>
      </c>
      <c r="Q1454" s="39"/>
      <c r="R1454" s="39">
        <v>755</v>
      </c>
      <c r="S1454" s="39">
        <v>80</v>
      </c>
    </row>
    <row r="1455" spans="2:19" x14ac:dyDescent="0.15">
      <c r="B1455" s="36">
        <v>42452</v>
      </c>
      <c r="C1455" s="39">
        <v>11254</v>
      </c>
      <c r="D1455" s="39">
        <v>6893</v>
      </c>
      <c r="E1455" s="39"/>
      <c r="F1455" s="39"/>
      <c r="G1455" s="39"/>
      <c r="H1455" s="39"/>
      <c r="I1455" s="39"/>
      <c r="J1455" s="39">
        <v>597</v>
      </c>
      <c r="K1455" s="39">
        <v>85</v>
      </c>
      <c r="L1455" s="41">
        <v>42449</v>
      </c>
      <c r="O1455" s="36">
        <v>42448</v>
      </c>
      <c r="P1455" s="39">
        <v>12915</v>
      </c>
      <c r="Q1455" s="39"/>
      <c r="R1455" s="39">
        <v>744</v>
      </c>
      <c r="S1455" s="39">
        <v>79</v>
      </c>
    </row>
    <row r="1456" spans="2:19" x14ac:dyDescent="0.15">
      <c r="B1456" s="36">
        <v>42453</v>
      </c>
      <c r="C1456" s="39">
        <v>10349</v>
      </c>
      <c r="D1456" s="39">
        <v>5649</v>
      </c>
      <c r="E1456" s="39"/>
      <c r="F1456" s="39"/>
      <c r="G1456" s="39"/>
      <c r="H1456" s="39"/>
      <c r="I1456" s="39"/>
      <c r="J1456" s="39">
        <v>507</v>
      </c>
      <c r="K1456" s="39">
        <v>72</v>
      </c>
      <c r="L1456" s="41">
        <v>42449</v>
      </c>
      <c r="O1456" s="36">
        <v>42449</v>
      </c>
      <c r="P1456" s="39">
        <v>12302</v>
      </c>
      <c r="Q1456" s="39"/>
      <c r="R1456" s="39">
        <v>479</v>
      </c>
      <c r="S1456" s="39">
        <v>70</v>
      </c>
    </row>
    <row r="1457" spans="2:19" x14ac:dyDescent="0.15">
      <c r="B1457" s="36">
        <v>42454</v>
      </c>
      <c r="C1457" s="39">
        <v>11883</v>
      </c>
      <c r="D1457" s="39">
        <v>8101</v>
      </c>
      <c r="E1457" s="39"/>
      <c r="F1457" s="39"/>
      <c r="G1457" s="39"/>
      <c r="H1457" s="39"/>
      <c r="I1457" s="39"/>
      <c r="J1457" s="39">
        <v>703</v>
      </c>
      <c r="K1457" s="39">
        <v>100</v>
      </c>
      <c r="L1457" s="41">
        <v>42449</v>
      </c>
      <c r="O1457" s="36">
        <v>42450</v>
      </c>
      <c r="P1457" s="39">
        <v>11529</v>
      </c>
      <c r="Q1457" s="39"/>
      <c r="R1457" s="39">
        <v>318</v>
      </c>
      <c r="S1457" s="39">
        <v>110</v>
      </c>
    </row>
    <row r="1458" spans="2:19" x14ac:dyDescent="0.15">
      <c r="B1458" s="36">
        <v>42455</v>
      </c>
      <c r="C1458" s="39">
        <v>21771</v>
      </c>
      <c r="D1458" s="39">
        <v>16415</v>
      </c>
      <c r="E1458" s="39"/>
      <c r="F1458" s="39"/>
      <c r="G1458" s="39"/>
      <c r="H1458" s="39"/>
      <c r="I1458" s="39"/>
      <c r="J1458" s="39">
        <v>1021</v>
      </c>
      <c r="K1458" s="39">
        <v>145</v>
      </c>
      <c r="L1458" s="41">
        <v>42449</v>
      </c>
      <c r="O1458" s="36">
        <v>42451</v>
      </c>
      <c r="P1458" s="39">
        <v>10723</v>
      </c>
      <c r="Q1458" s="39"/>
      <c r="R1458" s="39">
        <v>616</v>
      </c>
      <c r="S1458" s="39">
        <v>79</v>
      </c>
    </row>
    <row r="1459" spans="2:19" x14ac:dyDescent="0.15">
      <c r="B1459" s="36">
        <v>42456</v>
      </c>
      <c r="C1459" s="39">
        <v>13949</v>
      </c>
      <c r="D1459" s="39">
        <v>9607</v>
      </c>
      <c r="E1459" s="39"/>
      <c r="F1459" s="39"/>
      <c r="G1459" s="39"/>
      <c r="H1459" s="39"/>
      <c r="I1459" s="39"/>
      <c r="J1459" s="39">
        <v>662</v>
      </c>
      <c r="K1459" s="39">
        <v>94</v>
      </c>
      <c r="L1459" s="41">
        <v>42456</v>
      </c>
      <c r="O1459" s="36">
        <v>42452</v>
      </c>
      <c r="P1459" s="39">
        <v>11254</v>
      </c>
      <c r="Q1459" s="39"/>
      <c r="R1459" s="39">
        <v>597</v>
      </c>
      <c r="S1459" s="39">
        <v>74</v>
      </c>
    </row>
    <row r="1460" spans="2:19" x14ac:dyDescent="0.15">
      <c r="B1460" s="36">
        <v>42457</v>
      </c>
      <c r="C1460" s="39">
        <v>9998</v>
      </c>
      <c r="D1460" s="39">
        <v>7130</v>
      </c>
      <c r="E1460" s="39"/>
      <c r="F1460" s="39"/>
      <c r="G1460" s="39"/>
      <c r="H1460" s="39"/>
      <c r="I1460" s="39"/>
      <c r="J1460" s="39">
        <v>545</v>
      </c>
      <c r="K1460" s="39">
        <v>77</v>
      </c>
      <c r="L1460" s="41">
        <v>42456</v>
      </c>
      <c r="O1460" s="36">
        <v>42453</v>
      </c>
      <c r="P1460" s="39">
        <v>10349</v>
      </c>
      <c r="Q1460" s="39"/>
      <c r="R1460" s="39">
        <v>507</v>
      </c>
      <c r="S1460" s="39">
        <v>98</v>
      </c>
    </row>
    <row r="1461" spans="2:19" x14ac:dyDescent="0.15">
      <c r="B1461" s="36">
        <v>42458</v>
      </c>
      <c r="C1461" s="39">
        <v>10898</v>
      </c>
      <c r="D1461" s="39">
        <v>7384</v>
      </c>
      <c r="E1461" s="39"/>
      <c r="F1461" s="39"/>
      <c r="G1461" s="39"/>
      <c r="H1461" s="39"/>
      <c r="I1461" s="39"/>
      <c r="J1461" s="39">
        <v>599</v>
      </c>
      <c r="K1461" s="39">
        <v>85</v>
      </c>
      <c r="L1461" s="41">
        <v>42456</v>
      </c>
      <c r="O1461" s="36">
        <v>42454</v>
      </c>
      <c r="P1461" s="39">
        <v>11883</v>
      </c>
      <c r="Q1461" s="39"/>
      <c r="R1461" s="39">
        <v>703</v>
      </c>
      <c r="S1461" s="39">
        <v>83</v>
      </c>
    </row>
    <row r="1462" spans="2:19" x14ac:dyDescent="0.15">
      <c r="B1462" s="36">
        <v>42459</v>
      </c>
      <c r="C1462" s="39">
        <v>15597</v>
      </c>
      <c r="D1462" s="39">
        <v>10524</v>
      </c>
      <c r="E1462" s="39"/>
      <c r="F1462" s="39"/>
      <c r="G1462" s="39"/>
      <c r="H1462" s="39"/>
      <c r="I1462" s="39"/>
      <c r="J1462" s="39">
        <v>751</v>
      </c>
      <c r="K1462" s="39">
        <v>107</v>
      </c>
      <c r="L1462" s="41">
        <v>42456</v>
      </c>
      <c r="O1462" s="36">
        <v>42455</v>
      </c>
      <c r="P1462" s="39">
        <v>21771</v>
      </c>
      <c r="Q1462" s="39"/>
      <c r="R1462" s="39">
        <v>1021</v>
      </c>
      <c r="S1462" s="39">
        <v>86</v>
      </c>
    </row>
    <row r="1463" spans="2:19" x14ac:dyDescent="0.15">
      <c r="B1463" s="36">
        <v>42460</v>
      </c>
      <c r="C1463" s="39">
        <v>10000</v>
      </c>
      <c r="D1463" s="39">
        <v>6000</v>
      </c>
      <c r="E1463" s="39"/>
      <c r="F1463" s="39"/>
      <c r="G1463" s="39"/>
      <c r="H1463" s="39"/>
      <c r="I1463" s="39"/>
      <c r="J1463" s="39">
        <v>500</v>
      </c>
      <c r="K1463" s="39">
        <v>80</v>
      </c>
      <c r="L1463" s="41">
        <v>42456</v>
      </c>
      <c r="O1463" s="36">
        <v>42456</v>
      </c>
      <c r="P1463" s="39">
        <v>13949</v>
      </c>
      <c r="Q1463" s="39"/>
      <c r="R1463" s="39">
        <v>662</v>
      </c>
      <c r="S1463" s="39">
        <v>133</v>
      </c>
    </row>
    <row r="1464" spans="2:19" x14ac:dyDescent="0.15">
      <c r="B1464" s="36">
        <v>42461</v>
      </c>
      <c r="C1464" s="39">
        <v>10377</v>
      </c>
      <c r="D1464" s="39">
        <v>6464</v>
      </c>
      <c r="E1464" s="39"/>
      <c r="F1464" s="39"/>
      <c r="G1464" s="39"/>
      <c r="H1464" s="39"/>
      <c r="I1464" s="39"/>
      <c r="J1464" s="39">
        <v>557</v>
      </c>
      <c r="K1464" s="39">
        <v>79</v>
      </c>
      <c r="L1464" s="41">
        <v>42456</v>
      </c>
      <c r="O1464" s="36">
        <v>42457</v>
      </c>
      <c r="P1464" s="39">
        <v>9998</v>
      </c>
      <c r="Q1464" s="39"/>
      <c r="R1464" s="39">
        <v>545</v>
      </c>
      <c r="S1464" s="39">
        <v>101</v>
      </c>
    </row>
    <row r="1465" spans="2:19" x14ac:dyDescent="0.15">
      <c r="B1465" s="36">
        <v>42462</v>
      </c>
      <c r="C1465" s="39">
        <v>11379</v>
      </c>
      <c r="D1465" s="39">
        <v>5746</v>
      </c>
      <c r="E1465" s="39"/>
      <c r="F1465" s="39"/>
      <c r="G1465" s="39"/>
      <c r="H1465" s="39"/>
      <c r="I1465" s="39"/>
      <c r="J1465" s="39">
        <v>495</v>
      </c>
      <c r="K1465" s="39">
        <v>70</v>
      </c>
      <c r="L1465" s="41">
        <v>42456</v>
      </c>
      <c r="O1465" s="36">
        <v>42458</v>
      </c>
      <c r="P1465" s="39">
        <v>10898</v>
      </c>
      <c r="Q1465" s="39"/>
      <c r="R1465" s="39">
        <v>599</v>
      </c>
      <c r="S1465" s="39">
        <v>75</v>
      </c>
    </row>
    <row r="1466" spans="2:19" x14ac:dyDescent="0.15">
      <c r="B1466" s="36">
        <v>42463</v>
      </c>
      <c r="C1466" s="39">
        <v>16632</v>
      </c>
      <c r="D1466" s="39">
        <v>12280</v>
      </c>
      <c r="E1466" s="39"/>
      <c r="F1466" s="39"/>
      <c r="G1466" s="39"/>
      <c r="H1466" s="39"/>
      <c r="I1466" s="39"/>
      <c r="J1466" s="39">
        <v>771</v>
      </c>
      <c r="K1466" s="39">
        <v>110</v>
      </c>
      <c r="L1466" s="41">
        <v>42463</v>
      </c>
      <c r="O1466" s="36">
        <v>42459</v>
      </c>
      <c r="P1466" s="39">
        <v>15597</v>
      </c>
      <c r="Q1466" s="39"/>
      <c r="R1466" s="39">
        <v>751</v>
      </c>
      <c r="S1466" s="39">
        <v>93</v>
      </c>
    </row>
    <row r="1467" spans="2:19" x14ac:dyDescent="0.15">
      <c r="B1467" s="36">
        <v>42464</v>
      </c>
      <c r="C1467" s="39">
        <v>11021</v>
      </c>
      <c r="D1467" s="39">
        <v>7328</v>
      </c>
      <c r="E1467" s="39"/>
      <c r="F1467" s="39"/>
      <c r="G1467" s="39"/>
      <c r="H1467" s="39"/>
      <c r="I1467" s="39"/>
      <c r="J1467" s="39">
        <v>557</v>
      </c>
      <c r="K1467" s="39">
        <v>79</v>
      </c>
      <c r="L1467" s="41">
        <v>42463</v>
      </c>
      <c r="O1467" s="36">
        <v>42460</v>
      </c>
      <c r="P1467" s="39">
        <v>10000</v>
      </c>
      <c r="Q1467" s="39"/>
      <c r="R1467" s="39">
        <v>500</v>
      </c>
      <c r="S1467" s="39">
        <v>98</v>
      </c>
    </row>
    <row r="1468" spans="2:19" x14ac:dyDescent="0.15">
      <c r="B1468" s="36">
        <v>42465</v>
      </c>
      <c r="C1468" s="39">
        <v>10101</v>
      </c>
      <c r="D1468" s="39">
        <v>5915</v>
      </c>
      <c r="E1468" s="39"/>
      <c r="F1468" s="39"/>
      <c r="G1468" s="39"/>
      <c r="H1468" s="39"/>
      <c r="I1468" s="39"/>
      <c r="J1468" s="39">
        <v>522</v>
      </c>
      <c r="K1468" s="39">
        <v>74</v>
      </c>
      <c r="L1468" s="41">
        <v>42463</v>
      </c>
      <c r="O1468" s="36">
        <v>42461</v>
      </c>
      <c r="P1468" s="39">
        <v>10377</v>
      </c>
      <c r="Q1468" s="39"/>
      <c r="R1468" s="39">
        <v>557</v>
      </c>
      <c r="S1468" s="39">
        <v>95</v>
      </c>
    </row>
    <row r="1469" spans="2:19" x14ac:dyDescent="0.15">
      <c r="B1469" s="36">
        <v>42466</v>
      </c>
      <c r="C1469" s="39">
        <v>13336</v>
      </c>
      <c r="D1469" s="39">
        <v>9935</v>
      </c>
      <c r="E1469" s="39"/>
      <c r="F1469" s="39"/>
      <c r="G1469" s="39"/>
      <c r="H1469" s="39"/>
      <c r="I1469" s="39"/>
      <c r="J1469" s="39">
        <v>687</v>
      </c>
      <c r="K1469" s="39">
        <v>98</v>
      </c>
      <c r="L1469" s="41">
        <v>42463</v>
      </c>
      <c r="O1469" s="36">
        <v>42462</v>
      </c>
      <c r="P1469" s="39">
        <v>11379</v>
      </c>
      <c r="Q1469" s="39"/>
      <c r="R1469" s="39">
        <v>495</v>
      </c>
      <c r="S1469" s="39">
        <v>89</v>
      </c>
    </row>
    <row r="1470" spans="2:19" x14ac:dyDescent="0.15">
      <c r="B1470" s="36">
        <v>42467</v>
      </c>
      <c r="C1470" s="39">
        <v>11025</v>
      </c>
      <c r="D1470" s="39">
        <v>7305</v>
      </c>
      <c r="E1470" s="39"/>
      <c r="F1470" s="39"/>
      <c r="G1470" s="39"/>
      <c r="H1470" s="39"/>
      <c r="I1470" s="39"/>
      <c r="J1470" s="39">
        <v>585</v>
      </c>
      <c r="K1470" s="39">
        <v>83</v>
      </c>
      <c r="L1470" s="41">
        <v>42463</v>
      </c>
      <c r="O1470" s="36">
        <v>42463</v>
      </c>
      <c r="P1470" s="39">
        <v>16632</v>
      </c>
      <c r="Q1470" s="39"/>
      <c r="R1470" s="39">
        <v>771</v>
      </c>
      <c r="S1470" s="39">
        <v>106</v>
      </c>
    </row>
    <row r="1471" spans="2:19" x14ac:dyDescent="0.15">
      <c r="B1471" s="36">
        <v>42468</v>
      </c>
      <c r="C1471" s="39">
        <v>12059</v>
      </c>
      <c r="D1471" s="39">
        <v>8154</v>
      </c>
      <c r="E1471" s="39"/>
      <c r="F1471" s="39"/>
      <c r="G1471" s="39"/>
      <c r="H1471" s="39"/>
      <c r="I1471" s="39"/>
      <c r="J1471" s="39">
        <v>608</v>
      </c>
      <c r="K1471" s="39">
        <v>86</v>
      </c>
      <c r="L1471" s="41">
        <v>42463</v>
      </c>
      <c r="O1471" s="36">
        <v>42464</v>
      </c>
      <c r="P1471" s="39">
        <v>11021</v>
      </c>
      <c r="Q1471" s="39"/>
      <c r="R1471" s="39">
        <v>557</v>
      </c>
      <c r="S1471" s="39">
        <v>75</v>
      </c>
    </row>
    <row r="1472" spans="2:19" x14ac:dyDescent="0.15">
      <c r="B1472" s="36">
        <v>42469</v>
      </c>
      <c r="C1472" s="39">
        <v>17426</v>
      </c>
      <c r="D1472" s="39">
        <v>14055</v>
      </c>
      <c r="E1472" s="39"/>
      <c r="F1472" s="39"/>
      <c r="G1472" s="39"/>
      <c r="H1472" s="39"/>
      <c r="I1472" s="39"/>
      <c r="J1472" s="39">
        <v>934</v>
      </c>
      <c r="K1472" s="39">
        <v>133</v>
      </c>
      <c r="L1472" s="41">
        <v>42463</v>
      </c>
      <c r="O1472" s="36">
        <v>42465</v>
      </c>
      <c r="P1472" s="39">
        <v>10101</v>
      </c>
      <c r="Q1472" s="39"/>
      <c r="R1472" s="39">
        <v>522</v>
      </c>
      <c r="S1472" s="39">
        <v>106</v>
      </c>
    </row>
    <row r="1473" spans="2:19" x14ac:dyDescent="0.15">
      <c r="B1473" s="36">
        <v>42470</v>
      </c>
      <c r="C1473" s="39">
        <v>16005</v>
      </c>
      <c r="D1473" s="39">
        <v>9798</v>
      </c>
      <c r="E1473" s="39"/>
      <c r="F1473" s="39"/>
      <c r="G1473" s="39"/>
      <c r="H1473" s="39"/>
      <c r="I1473" s="39"/>
      <c r="J1473" s="39">
        <v>707</v>
      </c>
      <c r="K1473" s="39">
        <v>101</v>
      </c>
      <c r="L1473" s="41">
        <v>42470</v>
      </c>
      <c r="O1473" s="36">
        <v>42466</v>
      </c>
      <c r="P1473" s="39">
        <v>13336</v>
      </c>
      <c r="Q1473" s="39"/>
      <c r="R1473" s="39">
        <v>687</v>
      </c>
      <c r="S1473" s="39">
        <v>87</v>
      </c>
    </row>
    <row r="1474" spans="2:19" x14ac:dyDescent="0.15">
      <c r="B1474" s="36">
        <v>42471</v>
      </c>
      <c r="C1474" s="39">
        <v>10435</v>
      </c>
      <c r="D1474" s="39">
        <v>7733</v>
      </c>
      <c r="E1474" s="39"/>
      <c r="F1474" s="39"/>
      <c r="G1474" s="39"/>
      <c r="H1474" s="39"/>
      <c r="I1474" s="39"/>
      <c r="J1474" s="39">
        <v>531</v>
      </c>
      <c r="K1474" s="39">
        <v>75</v>
      </c>
      <c r="L1474" s="41">
        <v>42470</v>
      </c>
      <c r="O1474" s="36">
        <v>42467</v>
      </c>
      <c r="P1474" s="39">
        <v>11025</v>
      </c>
      <c r="Q1474" s="39"/>
      <c r="R1474" s="39">
        <v>585</v>
      </c>
      <c r="S1474" s="39">
        <v>76</v>
      </c>
    </row>
    <row r="1475" spans="2:19" x14ac:dyDescent="0.15">
      <c r="B1475" s="36">
        <v>42472</v>
      </c>
      <c r="C1475" s="39">
        <v>12024</v>
      </c>
      <c r="D1475" s="39">
        <v>8651</v>
      </c>
      <c r="E1475" s="39"/>
      <c r="F1475" s="39"/>
      <c r="G1475" s="39"/>
      <c r="H1475" s="39"/>
      <c r="I1475" s="39"/>
      <c r="J1475" s="39">
        <v>653</v>
      </c>
      <c r="K1475" s="39">
        <v>93</v>
      </c>
      <c r="L1475" s="41">
        <v>42470</v>
      </c>
      <c r="O1475" s="36">
        <v>42468</v>
      </c>
      <c r="P1475" s="39">
        <v>12059</v>
      </c>
      <c r="Q1475" s="39"/>
      <c r="R1475" s="39">
        <v>608</v>
      </c>
      <c r="S1475" s="39">
        <v>98</v>
      </c>
    </row>
    <row r="1476" spans="2:19" x14ac:dyDescent="0.15">
      <c r="B1476" s="36">
        <v>42473</v>
      </c>
      <c r="C1476" s="39">
        <v>12066</v>
      </c>
      <c r="D1476" s="39">
        <v>9327</v>
      </c>
      <c r="E1476" s="39"/>
      <c r="F1476" s="39"/>
      <c r="G1476" s="39"/>
      <c r="H1476" s="39"/>
      <c r="I1476" s="39"/>
      <c r="J1476" s="39">
        <v>686</v>
      </c>
      <c r="K1476" s="39">
        <v>98</v>
      </c>
      <c r="L1476" s="41">
        <v>42470</v>
      </c>
      <c r="O1476" s="36">
        <v>42469</v>
      </c>
      <c r="P1476" s="39">
        <v>17426</v>
      </c>
      <c r="Q1476" s="39"/>
      <c r="R1476" s="39">
        <v>934</v>
      </c>
      <c r="S1476" s="39">
        <v>102</v>
      </c>
    </row>
    <row r="1477" spans="2:19" x14ac:dyDescent="0.15">
      <c r="B1477" s="36">
        <v>42474</v>
      </c>
      <c r="C1477" s="39">
        <v>11817</v>
      </c>
      <c r="D1477" s="39">
        <v>9049</v>
      </c>
      <c r="E1477" s="39"/>
      <c r="F1477" s="39"/>
      <c r="G1477" s="39"/>
      <c r="H1477" s="39"/>
      <c r="I1477" s="39"/>
      <c r="J1477" s="39">
        <v>668</v>
      </c>
      <c r="K1477" s="39">
        <v>95</v>
      </c>
      <c r="L1477" s="41">
        <v>42470</v>
      </c>
      <c r="O1477" s="36">
        <v>42470</v>
      </c>
      <c r="P1477" s="39">
        <v>16005</v>
      </c>
      <c r="Q1477" s="39"/>
      <c r="R1477" s="39">
        <v>707</v>
      </c>
      <c r="S1477" s="39">
        <v>119</v>
      </c>
    </row>
    <row r="1478" spans="2:19" x14ac:dyDescent="0.15">
      <c r="B1478" s="36">
        <v>42475</v>
      </c>
      <c r="C1478" s="39">
        <v>11980</v>
      </c>
      <c r="D1478" s="39">
        <v>9727</v>
      </c>
      <c r="E1478" s="39"/>
      <c r="F1478" s="39"/>
      <c r="G1478" s="39"/>
      <c r="H1478" s="39"/>
      <c r="I1478" s="39"/>
      <c r="J1478" s="39">
        <v>626</v>
      </c>
      <c r="K1478" s="39">
        <v>89</v>
      </c>
      <c r="L1478" s="41">
        <v>42470</v>
      </c>
      <c r="O1478" s="36">
        <v>42471</v>
      </c>
      <c r="P1478" s="39">
        <v>10435</v>
      </c>
      <c r="Q1478" s="39"/>
      <c r="R1478" s="39">
        <v>531</v>
      </c>
      <c r="S1478" s="39">
        <v>147</v>
      </c>
    </row>
    <row r="1479" spans="2:19" x14ac:dyDescent="0.15">
      <c r="B1479" s="36">
        <v>42476</v>
      </c>
      <c r="C1479" s="39">
        <v>16003</v>
      </c>
      <c r="D1479" s="39">
        <v>8161</v>
      </c>
      <c r="E1479" s="39"/>
      <c r="F1479" s="39"/>
      <c r="G1479" s="39"/>
      <c r="H1479" s="39"/>
      <c r="I1479" s="39"/>
      <c r="J1479" s="39">
        <v>748</v>
      </c>
      <c r="K1479" s="39">
        <v>106</v>
      </c>
      <c r="L1479" s="41">
        <v>42470</v>
      </c>
      <c r="O1479" s="36">
        <v>42472</v>
      </c>
      <c r="P1479" s="39">
        <v>12024</v>
      </c>
      <c r="Q1479" s="39"/>
      <c r="R1479" s="39">
        <v>653</v>
      </c>
      <c r="S1479" s="39">
        <v>85</v>
      </c>
    </row>
    <row r="1480" spans="2:19" x14ac:dyDescent="0.15">
      <c r="B1480" s="36">
        <v>42477</v>
      </c>
      <c r="C1480" s="39">
        <v>10557</v>
      </c>
      <c r="D1480" s="39">
        <v>5471</v>
      </c>
      <c r="E1480" s="39"/>
      <c r="F1480" s="39"/>
      <c r="G1480" s="39"/>
      <c r="H1480" s="39"/>
      <c r="I1480" s="39"/>
      <c r="J1480" s="39">
        <v>530</v>
      </c>
      <c r="K1480" s="39">
        <v>75</v>
      </c>
      <c r="L1480" s="41">
        <v>42477</v>
      </c>
      <c r="O1480" s="36">
        <v>42473</v>
      </c>
      <c r="P1480" s="39">
        <v>12066</v>
      </c>
      <c r="Q1480" s="39"/>
      <c r="R1480" s="39">
        <v>686</v>
      </c>
      <c r="S1480" s="39">
        <v>68</v>
      </c>
    </row>
    <row r="1481" spans="2:19" x14ac:dyDescent="0.15">
      <c r="B1481" s="36">
        <v>42478</v>
      </c>
      <c r="C1481" s="39">
        <v>16083</v>
      </c>
      <c r="D1481" s="39">
        <v>10209</v>
      </c>
      <c r="E1481" s="39"/>
      <c r="F1481" s="39"/>
      <c r="G1481" s="39"/>
      <c r="H1481" s="39"/>
      <c r="I1481" s="39"/>
      <c r="J1481" s="39">
        <v>742</v>
      </c>
      <c r="K1481" s="39">
        <v>106</v>
      </c>
      <c r="L1481" s="41">
        <v>42477</v>
      </c>
      <c r="O1481" s="36">
        <v>42474</v>
      </c>
      <c r="P1481" s="39">
        <v>11817</v>
      </c>
      <c r="Q1481" s="39"/>
      <c r="R1481" s="39">
        <v>668</v>
      </c>
      <c r="S1481" s="39">
        <v>122</v>
      </c>
    </row>
    <row r="1482" spans="2:19" x14ac:dyDescent="0.15">
      <c r="B1482" s="36">
        <v>42479</v>
      </c>
      <c r="C1482" s="39">
        <v>13642</v>
      </c>
      <c r="D1482" s="39">
        <v>7459</v>
      </c>
      <c r="E1482" s="39"/>
      <c r="F1482" s="39"/>
      <c r="G1482" s="39"/>
      <c r="H1482" s="39"/>
      <c r="I1482" s="39"/>
      <c r="J1482" s="39">
        <v>614</v>
      </c>
      <c r="K1482" s="39">
        <v>87</v>
      </c>
      <c r="L1482" s="41">
        <v>42477</v>
      </c>
      <c r="O1482" s="36">
        <v>42475</v>
      </c>
      <c r="P1482" s="39">
        <v>11980</v>
      </c>
      <c r="Q1482" s="39"/>
      <c r="R1482" s="39">
        <v>626</v>
      </c>
      <c r="S1482" s="39">
        <v>85</v>
      </c>
    </row>
    <row r="1483" spans="2:19" x14ac:dyDescent="0.15">
      <c r="B1483" s="36">
        <v>42480</v>
      </c>
      <c r="C1483" s="39">
        <v>10309</v>
      </c>
      <c r="D1483" s="39">
        <v>7758</v>
      </c>
      <c r="E1483" s="39"/>
      <c r="F1483" s="39"/>
      <c r="G1483" s="39"/>
      <c r="H1483" s="39"/>
      <c r="I1483" s="39"/>
      <c r="J1483" s="39">
        <v>535</v>
      </c>
      <c r="K1483" s="39">
        <v>76</v>
      </c>
      <c r="L1483" s="41">
        <v>42477</v>
      </c>
      <c r="O1483" s="36">
        <v>42476</v>
      </c>
      <c r="P1483" s="39">
        <v>16003</v>
      </c>
      <c r="Q1483" s="39"/>
      <c r="R1483" s="39">
        <v>748</v>
      </c>
      <c r="S1483" s="39">
        <v>109</v>
      </c>
    </row>
    <row r="1484" spans="2:19" x14ac:dyDescent="0.15">
      <c r="B1484" s="36">
        <v>42481</v>
      </c>
      <c r="C1484" s="39">
        <v>13056</v>
      </c>
      <c r="D1484" s="39">
        <v>9857</v>
      </c>
      <c r="E1484" s="39"/>
      <c r="F1484" s="39"/>
      <c r="G1484" s="39"/>
      <c r="H1484" s="39"/>
      <c r="I1484" s="39"/>
      <c r="J1484" s="39">
        <v>691</v>
      </c>
      <c r="K1484" s="39">
        <v>98</v>
      </c>
      <c r="L1484" s="41">
        <v>42477</v>
      </c>
      <c r="O1484" s="36">
        <v>42477</v>
      </c>
      <c r="P1484" s="39">
        <v>10557</v>
      </c>
      <c r="Q1484" s="39"/>
      <c r="R1484" s="39">
        <v>530</v>
      </c>
      <c r="S1484" s="39">
        <v>72</v>
      </c>
    </row>
    <row r="1485" spans="2:19" x14ac:dyDescent="0.15">
      <c r="B1485" s="36">
        <v>42482</v>
      </c>
      <c r="C1485" s="39">
        <v>13223</v>
      </c>
      <c r="D1485" s="39">
        <v>9187</v>
      </c>
      <c r="E1485" s="39"/>
      <c r="F1485" s="39"/>
      <c r="G1485" s="39"/>
      <c r="H1485" s="39"/>
      <c r="I1485" s="39"/>
      <c r="J1485" s="39">
        <v>719</v>
      </c>
      <c r="K1485" s="39">
        <v>102</v>
      </c>
      <c r="L1485" s="41">
        <v>42477</v>
      </c>
      <c r="O1485" s="36">
        <v>42478</v>
      </c>
      <c r="P1485" s="39">
        <v>16083</v>
      </c>
      <c r="Q1485" s="39"/>
      <c r="R1485" s="39">
        <v>742</v>
      </c>
      <c r="S1485" s="39">
        <v>129</v>
      </c>
    </row>
    <row r="1486" spans="2:19" x14ac:dyDescent="0.15">
      <c r="B1486" s="36">
        <v>42483</v>
      </c>
      <c r="C1486" s="39">
        <v>17150</v>
      </c>
      <c r="D1486" s="39">
        <v>10660</v>
      </c>
      <c r="E1486" s="39"/>
      <c r="F1486" s="39"/>
      <c r="G1486" s="39"/>
      <c r="H1486" s="39"/>
      <c r="I1486" s="39"/>
      <c r="J1486" s="39">
        <v>838</v>
      </c>
      <c r="K1486" s="39">
        <v>119</v>
      </c>
      <c r="L1486" s="41">
        <v>42477</v>
      </c>
      <c r="O1486" s="36">
        <v>42479</v>
      </c>
      <c r="P1486" s="39">
        <v>13642</v>
      </c>
      <c r="Q1486" s="39"/>
      <c r="R1486" s="39">
        <v>614</v>
      </c>
      <c r="S1486" s="39">
        <v>99</v>
      </c>
    </row>
    <row r="1487" spans="2:19" x14ac:dyDescent="0.15">
      <c r="B1487" s="36">
        <v>42484</v>
      </c>
      <c r="C1487" s="39">
        <v>18188</v>
      </c>
      <c r="D1487" s="39">
        <v>14473</v>
      </c>
      <c r="E1487" s="39"/>
      <c r="F1487" s="39"/>
      <c r="G1487" s="39"/>
      <c r="H1487" s="39"/>
      <c r="I1487" s="39"/>
      <c r="J1487" s="39">
        <v>1035</v>
      </c>
      <c r="K1487" s="39">
        <v>147</v>
      </c>
      <c r="L1487" s="41">
        <v>42484</v>
      </c>
      <c r="O1487" s="36">
        <v>42480</v>
      </c>
      <c r="P1487" s="39">
        <v>10309</v>
      </c>
      <c r="Q1487" s="39"/>
      <c r="R1487" s="39">
        <v>535</v>
      </c>
      <c r="S1487" s="39">
        <v>50</v>
      </c>
    </row>
    <row r="1488" spans="2:19" x14ac:dyDescent="0.15">
      <c r="B1488" s="36">
        <v>42485</v>
      </c>
      <c r="C1488" s="39">
        <v>12040</v>
      </c>
      <c r="D1488" s="39">
        <v>9458</v>
      </c>
      <c r="E1488" s="39"/>
      <c r="F1488" s="39"/>
      <c r="G1488" s="39"/>
      <c r="H1488" s="39"/>
      <c r="I1488" s="39"/>
      <c r="J1488" s="39">
        <v>597</v>
      </c>
      <c r="K1488" s="39">
        <v>85</v>
      </c>
      <c r="L1488" s="41">
        <v>42484</v>
      </c>
      <c r="O1488" s="36">
        <v>42481</v>
      </c>
      <c r="P1488" s="39">
        <v>13056</v>
      </c>
      <c r="Q1488" s="39"/>
      <c r="R1488" s="39">
        <v>691</v>
      </c>
      <c r="S1488" s="39">
        <v>25</v>
      </c>
    </row>
    <row r="1489" spans="2:19" x14ac:dyDescent="0.15">
      <c r="B1489" s="36">
        <v>42486</v>
      </c>
      <c r="C1489" s="39">
        <v>10054</v>
      </c>
      <c r="D1489" s="39">
        <v>5733</v>
      </c>
      <c r="E1489" s="39"/>
      <c r="F1489" s="39"/>
      <c r="G1489" s="39"/>
      <c r="H1489" s="39"/>
      <c r="I1489" s="39"/>
      <c r="J1489" s="39">
        <v>481</v>
      </c>
      <c r="K1489" s="39">
        <v>68</v>
      </c>
      <c r="L1489" s="41">
        <v>42484</v>
      </c>
      <c r="O1489" s="36">
        <v>42482</v>
      </c>
      <c r="P1489" s="39">
        <v>13223</v>
      </c>
      <c r="Q1489" s="39"/>
      <c r="R1489" s="39">
        <v>719</v>
      </c>
      <c r="S1489" s="39">
        <v>155</v>
      </c>
    </row>
    <row r="1490" spans="2:19" x14ac:dyDescent="0.15">
      <c r="B1490" s="36">
        <v>42487</v>
      </c>
      <c r="C1490" s="39">
        <v>15666</v>
      </c>
      <c r="D1490" s="39">
        <v>11373</v>
      </c>
      <c r="E1490" s="39"/>
      <c r="F1490" s="39"/>
      <c r="G1490" s="39"/>
      <c r="H1490" s="39"/>
      <c r="I1490" s="39"/>
      <c r="J1490" s="39">
        <v>857</v>
      </c>
      <c r="K1490" s="39">
        <v>122</v>
      </c>
      <c r="L1490" s="41">
        <v>42484</v>
      </c>
      <c r="O1490" s="36">
        <v>42483</v>
      </c>
      <c r="P1490" s="39">
        <v>17150</v>
      </c>
      <c r="Q1490" s="39"/>
      <c r="R1490" s="39">
        <v>838</v>
      </c>
      <c r="S1490" s="39">
        <v>72</v>
      </c>
    </row>
    <row r="1491" spans="2:19" x14ac:dyDescent="0.15">
      <c r="B1491" s="36">
        <v>42488</v>
      </c>
      <c r="C1491" s="39">
        <v>12002</v>
      </c>
      <c r="D1491" s="39">
        <v>10031</v>
      </c>
      <c r="E1491" s="39"/>
      <c r="F1491" s="39"/>
      <c r="G1491" s="39"/>
      <c r="H1491" s="39"/>
      <c r="I1491" s="39"/>
      <c r="J1491" s="39">
        <v>601</v>
      </c>
      <c r="K1491" s="39">
        <v>85</v>
      </c>
      <c r="L1491" s="41">
        <v>42484</v>
      </c>
      <c r="O1491" s="36">
        <v>42484</v>
      </c>
      <c r="P1491" s="39">
        <v>18188</v>
      </c>
      <c r="Q1491" s="39"/>
      <c r="R1491" s="39">
        <v>1035</v>
      </c>
      <c r="S1491" s="39">
        <v>95</v>
      </c>
    </row>
    <row r="1492" spans="2:19" x14ac:dyDescent="0.15">
      <c r="B1492" s="36">
        <v>42489</v>
      </c>
      <c r="C1492" s="39">
        <v>16863</v>
      </c>
      <c r="D1492" s="39">
        <v>11390</v>
      </c>
      <c r="E1492" s="39"/>
      <c r="F1492" s="39"/>
      <c r="G1492" s="39"/>
      <c r="H1492" s="39"/>
      <c r="I1492" s="39"/>
      <c r="J1492" s="39">
        <v>768</v>
      </c>
      <c r="K1492" s="39">
        <v>109</v>
      </c>
      <c r="L1492" s="41">
        <v>42484</v>
      </c>
      <c r="O1492" s="36">
        <v>42485</v>
      </c>
      <c r="P1492" s="39">
        <v>12040</v>
      </c>
      <c r="Q1492" s="39"/>
      <c r="R1492" s="39">
        <v>597</v>
      </c>
      <c r="S1492" s="39">
        <v>111</v>
      </c>
    </row>
    <row r="1493" spans="2:19" x14ac:dyDescent="0.15">
      <c r="B1493" s="36">
        <v>42490</v>
      </c>
      <c r="C1493" s="39">
        <v>13298</v>
      </c>
      <c r="D1493" s="39">
        <v>5672</v>
      </c>
      <c r="E1493" s="39"/>
      <c r="F1493" s="39"/>
      <c r="G1493" s="39"/>
      <c r="H1493" s="39"/>
      <c r="I1493" s="39"/>
      <c r="J1493" s="39">
        <v>507</v>
      </c>
      <c r="K1493" s="39">
        <v>72</v>
      </c>
      <c r="L1493" s="41">
        <v>42484</v>
      </c>
      <c r="O1493" s="36">
        <v>42486</v>
      </c>
      <c r="P1493" s="39">
        <v>10054</v>
      </c>
      <c r="Q1493" s="39"/>
      <c r="R1493" s="39">
        <v>481</v>
      </c>
      <c r="S1493" s="39">
        <v>110</v>
      </c>
    </row>
    <row r="1494" spans="2:19" x14ac:dyDescent="0.15">
      <c r="B1494" s="36">
        <v>42491</v>
      </c>
      <c r="C1494" s="39">
        <v>20163</v>
      </c>
      <c r="D1494" s="39">
        <v>14749</v>
      </c>
      <c r="E1494" s="39"/>
      <c r="F1494" s="39"/>
      <c r="G1494" s="39"/>
      <c r="H1494" s="39"/>
      <c r="I1494" s="39"/>
      <c r="J1494" s="39">
        <v>905</v>
      </c>
      <c r="K1494" s="39">
        <v>129</v>
      </c>
      <c r="L1494" s="41">
        <v>42491</v>
      </c>
      <c r="O1494" s="36">
        <v>42487</v>
      </c>
      <c r="P1494" s="39">
        <v>15666</v>
      </c>
      <c r="Q1494" s="39"/>
      <c r="R1494" s="39">
        <v>857</v>
      </c>
      <c r="S1494" s="39">
        <v>91</v>
      </c>
    </row>
    <row r="1495" spans="2:19" x14ac:dyDescent="0.15">
      <c r="B1495" s="36">
        <v>42492</v>
      </c>
      <c r="C1495" s="39">
        <v>15409</v>
      </c>
      <c r="D1495" s="39">
        <v>8069</v>
      </c>
      <c r="E1495" s="39"/>
      <c r="F1495" s="39"/>
      <c r="G1495" s="39"/>
      <c r="H1495" s="39"/>
      <c r="I1495" s="39"/>
      <c r="J1495" s="39">
        <v>694</v>
      </c>
      <c r="K1495" s="39">
        <v>99</v>
      </c>
      <c r="L1495" s="41">
        <v>42491</v>
      </c>
      <c r="O1495" s="36">
        <v>42488</v>
      </c>
      <c r="P1495" s="39">
        <v>12002</v>
      </c>
      <c r="Q1495" s="39"/>
      <c r="R1495" s="39">
        <v>601</v>
      </c>
      <c r="S1495" s="39">
        <v>72</v>
      </c>
    </row>
    <row r="1496" spans="2:19" x14ac:dyDescent="0.15">
      <c r="B1496" s="36">
        <v>42493</v>
      </c>
      <c r="C1496" s="39">
        <v>10189</v>
      </c>
      <c r="D1496" s="39">
        <v>2181</v>
      </c>
      <c r="E1496" s="39"/>
      <c r="F1496" s="39"/>
      <c r="G1496" s="39"/>
      <c r="H1496" s="39"/>
      <c r="I1496" s="39"/>
      <c r="J1496" s="39">
        <v>356</v>
      </c>
      <c r="K1496" s="39">
        <v>50</v>
      </c>
      <c r="L1496" s="41">
        <v>42491</v>
      </c>
      <c r="O1496" s="36">
        <v>42489</v>
      </c>
      <c r="P1496" s="39">
        <v>16863</v>
      </c>
      <c r="Q1496" s="39"/>
      <c r="R1496" s="39">
        <v>768</v>
      </c>
      <c r="S1496" s="39">
        <v>75</v>
      </c>
    </row>
    <row r="1497" spans="2:19" x14ac:dyDescent="0.15">
      <c r="B1497" s="36">
        <v>42494</v>
      </c>
      <c r="C1497" s="39">
        <v>4177</v>
      </c>
      <c r="D1497" s="39">
        <v>1617</v>
      </c>
      <c r="E1497" s="39"/>
      <c r="F1497" s="39"/>
      <c r="G1497" s="39"/>
      <c r="H1497" s="39"/>
      <c r="I1497" s="39"/>
      <c r="J1497" s="39">
        <v>176</v>
      </c>
      <c r="K1497" s="39">
        <v>25</v>
      </c>
      <c r="L1497" s="41">
        <v>42491</v>
      </c>
      <c r="O1497" s="36">
        <v>42490</v>
      </c>
      <c r="P1497" s="39">
        <v>13298</v>
      </c>
      <c r="Q1497" s="39"/>
      <c r="R1497" s="39">
        <v>507</v>
      </c>
      <c r="S1497" s="39">
        <v>137</v>
      </c>
    </row>
    <row r="1498" spans="2:19" x14ac:dyDescent="0.15">
      <c r="B1498" s="36">
        <v>42495</v>
      </c>
      <c r="C1498" s="39">
        <v>23410</v>
      </c>
      <c r="D1498" s="39">
        <v>16656</v>
      </c>
      <c r="E1498" s="39"/>
      <c r="F1498" s="39"/>
      <c r="G1498" s="39"/>
      <c r="H1498" s="39"/>
      <c r="I1498" s="39"/>
      <c r="J1498" s="39">
        <v>1085</v>
      </c>
      <c r="K1498" s="39">
        <v>155</v>
      </c>
      <c r="L1498" s="41">
        <v>42491</v>
      </c>
      <c r="O1498" s="36">
        <v>42491</v>
      </c>
      <c r="P1498" s="39">
        <v>20163</v>
      </c>
      <c r="Q1498" s="39"/>
      <c r="R1498" s="39">
        <v>905</v>
      </c>
      <c r="S1498" s="39">
        <v>139</v>
      </c>
    </row>
    <row r="1499" spans="2:19" x14ac:dyDescent="0.15">
      <c r="B1499" s="36">
        <v>42496</v>
      </c>
      <c r="C1499" s="39">
        <v>10132</v>
      </c>
      <c r="D1499" s="39">
        <v>5886</v>
      </c>
      <c r="E1499" s="39"/>
      <c r="F1499" s="39"/>
      <c r="G1499" s="39"/>
      <c r="H1499" s="39"/>
      <c r="I1499" s="39"/>
      <c r="J1499" s="39">
        <v>506</v>
      </c>
      <c r="K1499" s="39">
        <v>72</v>
      </c>
      <c r="L1499" s="41">
        <v>42491</v>
      </c>
      <c r="O1499" s="36">
        <v>42492</v>
      </c>
      <c r="P1499" s="39">
        <v>15409</v>
      </c>
      <c r="Q1499" s="39"/>
      <c r="R1499" s="39">
        <v>694</v>
      </c>
      <c r="S1499" s="39">
        <v>86</v>
      </c>
    </row>
    <row r="1500" spans="2:19" x14ac:dyDescent="0.15">
      <c r="B1500" s="36">
        <v>42497</v>
      </c>
      <c r="C1500" s="39">
        <v>12850</v>
      </c>
      <c r="D1500" s="39">
        <v>8558</v>
      </c>
      <c r="E1500" s="39"/>
      <c r="F1500" s="39"/>
      <c r="G1500" s="39"/>
      <c r="H1500" s="39"/>
      <c r="I1500" s="39"/>
      <c r="J1500" s="39">
        <v>665</v>
      </c>
      <c r="K1500" s="39">
        <v>95</v>
      </c>
      <c r="L1500" s="41">
        <v>42491</v>
      </c>
      <c r="O1500" s="36">
        <v>42493</v>
      </c>
      <c r="P1500" s="39">
        <v>10189</v>
      </c>
      <c r="Q1500" s="39"/>
      <c r="R1500" s="39">
        <v>356</v>
      </c>
      <c r="S1500" s="39">
        <v>70</v>
      </c>
    </row>
    <row r="1501" spans="2:19" x14ac:dyDescent="0.15">
      <c r="B1501" s="36">
        <v>42498</v>
      </c>
      <c r="C1501" s="39">
        <v>17113</v>
      </c>
      <c r="D1501" s="39">
        <v>12166</v>
      </c>
      <c r="E1501" s="39"/>
      <c r="F1501" s="39"/>
      <c r="G1501" s="39"/>
      <c r="H1501" s="39"/>
      <c r="I1501" s="39"/>
      <c r="J1501" s="39">
        <v>783</v>
      </c>
      <c r="K1501" s="39">
        <v>111</v>
      </c>
      <c r="L1501" s="41">
        <v>42498</v>
      </c>
      <c r="O1501" s="36">
        <v>42494</v>
      </c>
      <c r="P1501" s="39">
        <v>4177</v>
      </c>
      <c r="Q1501" s="39"/>
      <c r="R1501" s="39">
        <v>176</v>
      </c>
      <c r="S1501" s="39">
        <v>90</v>
      </c>
    </row>
    <row r="1502" spans="2:19" x14ac:dyDescent="0.15">
      <c r="B1502" s="36">
        <v>42499</v>
      </c>
      <c r="C1502" s="39">
        <v>14990</v>
      </c>
      <c r="D1502" s="39">
        <v>9071</v>
      </c>
      <c r="E1502" s="39"/>
      <c r="F1502" s="39"/>
      <c r="G1502" s="39"/>
      <c r="H1502" s="39"/>
      <c r="I1502" s="39"/>
      <c r="J1502" s="39">
        <v>773</v>
      </c>
      <c r="K1502" s="39">
        <v>110</v>
      </c>
      <c r="L1502" s="41">
        <v>42498</v>
      </c>
      <c r="O1502" s="36">
        <v>42495</v>
      </c>
      <c r="P1502" s="39">
        <v>23410</v>
      </c>
      <c r="Q1502" s="39"/>
      <c r="R1502" s="39">
        <v>1085</v>
      </c>
      <c r="S1502" s="39">
        <v>98</v>
      </c>
    </row>
    <row r="1503" spans="2:19" x14ac:dyDescent="0.15">
      <c r="B1503" s="36">
        <v>42500</v>
      </c>
      <c r="C1503" s="39">
        <v>13496</v>
      </c>
      <c r="D1503" s="39">
        <v>9016</v>
      </c>
      <c r="E1503" s="39"/>
      <c r="F1503" s="39"/>
      <c r="G1503" s="39"/>
      <c r="H1503" s="39"/>
      <c r="I1503" s="39"/>
      <c r="J1503" s="39">
        <v>642</v>
      </c>
      <c r="K1503" s="39">
        <v>91</v>
      </c>
      <c r="L1503" s="41">
        <v>42498</v>
      </c>
      <c r="O1503" s="36">
        <v>42496</v>
      </c>
      <c r="P1503" s="39">
        <v>10132</v>
      </c>
      <c r="Q1503" s="39"/>
      <c r="R1503" s="39">
        <v>506</v>
      </c>
      <c r="S1503" s="39">
        <v>86</v>
      </c>
    </row>
    <row r="1504" spans="2:19" x14ac:dyDescent="0.15">
      <c r="B1504" s="36">
        <v>42501</v>
      </c>
      <c r="C1504" s="39">
        <v>10002</v>
      </c>
      <c r="D1504" s="39">
        <v>6932</v>
      </c>
      <c r="E1504" s="39"/>
      <c r="F1504" s="39"/>
      <c r="G1504" s="39"/>
      <c r="H1504" s="39"/>
      <c r="I1504" s="39"/>
      <c r="J1504" s="39">
        <v>506</v>
      </c>
      <c r="K1504" s="39">
        <v>72</v>
      </c>
      <c r="L1504" s="41">
        <v>42498</v>
      </c>
      <c r="O1504" s="36">
        <v>42497</v>
      </c>
      <c r="P1504" s="39">
        <v>12850</v>
      </c>
      <c r="Q1504" s="39"/>
      <c r="R1504" s="39">
        <v>665</v>
      </c>
      <c r="S1504" s="39">
        <v>96</v>
      </c>
    </row>
    <row r="1505" spans="2:19" x14ac:dyDescent="0.15">
      <c r="B1505" s="36">
        <v>42502</v>
      </c>
      <c r="C1505" s="39">
        <v>10050</v>
      </c>
      <c r="D1505" s="39">
        <v>6070</v>
      </c>
      <c r="E1505" s="39"/>
      <c r="F1505" s="39"/>
      <c r="G1505" s="39"/>
      <c r="H1505" s="39"/>
      <c r="I1505" s="39"/>
      <c r="J1505" s="39">
        <v>526</v>
      </c>
      <c r="K1505" s="39">
        <v>75</v>
      </c>
      <c r="L1505" s="41">
        <v>42498</v>
      </c>
      <c r="O1505" s="36">
        <v>42498</v>
      </c>
      <c r="P1505" s="39">
        <v>17113</v>
      </c>
      <c r="Q1505" s="39"/>
      <c r="R1505" s="39">
        <v>783</v>
      </c>
      <c r="S1505" s="39">
        <v>47</v>
      </c>
    </row>
    <row r="1506" spans="2:19" x14ac:dyDescent="0.15">
      <c r="B1506" s="36">
        <v>42503</v>
      </c>
      <c r="C1506" s="39">
        <v>20367</v>
      </c>
      <c r="D1506" s="39">
        <v>12822</v>
      </c>
      <c r="E1506" s="39"/>
      <c r="F1506" s="39"/>
      <c r="G1506" s="39"/>
      <c r="H1506" s="39"/>
      <c r="I1506" s="39"/>
      <c r="J1506" s="39">
        <v>964</v>
      </c>
      <c r="K1506" s="39">
        <v>137</v>
      </c>
      <c r="L1506" s="41">
        <v>42498</v>
      </c>
      <c r="O1506" s="36">
        <v>42499</v>
      </c>
      <c r="P1506" s="39">
        <v>14990</v>
      </c>
      <c r="Q1506" s="39"/>
      <c r="R1506" s="39">
        <v>773</v>
      </c>
      <c r="S1506" s="39">
        <v>59</v>
      </c>
    </row>
    <row r="1507" spans="2:19" x14ac:dyDescent="0.15">
      <c r="B1507" s="36">
        <v>42504</v>
      </c>
      <c r="C1507" s="39">
        <v>21291</v>
      </c>
      <c r="D1507" s="39">
        <v>14929</v>
      </c>
      <c r="E1507" s="39"/>
      <c r="F1507" s="39"/>
      <c r="G1507" s="39"/>
      <c r="H1507" s="39"/>
      <c r="I1507" s="39"/>
      <c r="J1507" s="39">
        <v>977</v>
      </c>
      <c r="K1507" s="39">
        <v>139</v>
      </c>
      <c r="L1507" s="41">
        <v>42498</v>
      </c>
      <c r="O1507" s="36">
        <v>42500</v>
      </c>
      <c r="P1507" s="39">
        <v>13496</v>
      </c>
      <c r="Q1507" s="39"/>
      <c r="R1507" s="39">
        <v>642</v>
      </c>
      <c r="S1507" s="39">
        <v>84</v>
      </c>
    </row>
    <row r="1508" spans="2:19" x14ac:dyDescent="0.15">
      <c r="B1508" s="36">
        <v>42505</v>
      </c>
      <c r="C1508" s="39">
        <v>13299</v>
      </c>
      <c r="D1508" s="39">
        <v>10354</v>
      </c>
      <c r="E1508" s="39"/>
      <c r="F1508" s="39"/>
      <c r="G1508" s="39"/>
      <c r="H1508" s="39"/>
      <c r="I1508" s="39"/>
      <c r="J1508" s="39">
        <v>608</v>
      </c>
      <c r="K1508" s="39">
        <v>86</v>
      </c>
      <c r="L1508" s="41">
        <v>42505</v>
      </c>
      <c r="O1508" s="36">
        <v>42501</v>
      </c>
      <c r="P1508" s="39">
        <v>10002</v>
      </c>
      <c r="Q1508" s="39"/>
      <c r="R1508" s="39">
        <v>506</v>
      </c>
      <c r="S1508" s="39">
        <v>84</v>
      </c>
    </row>
    <row r="1509" spans="2:19" x14ac:dyDescent="0.15">
      <c r="B1509" s="36">
        <v>42506</v>
      </c>
      <c r="C1509" s="39">
        <v>10062</v>
      </c>
      <c r="D1509" s="39">
        <v>6594</v>
      </c>
      <c r="E1509" s="39"/>
      <c r="F1509" s="39"/>
      <c r="G1509" s="39"/>
      <c r="H1509" s="39"/>
      <c r="I1509" s="39"/>
      <c r="J1509" s="39">
        <v>496</v>
      </c>
      <c r="K1509" s="39">
        <v>70</v>
      </c>
      <c r="L1509" s="41">
        <v>42505</v>
      </c>
      <c r="O1509" s="36">
        <v>42502</v>
      </c>
      <c r="P1509" s="39">
        <v>10050</v>
      </c>
      <c r="Q1509" s="39"/>
      <c r="R1509" s="39">
        <v>526</v>
      </c>
      <c r="S1509" s="39">
        <v>99</v>
      </c>
    </row>
    <row r="1510" spans="2:19" x14ac:dyDescent="0.15">
      <c r="B1510" s="36">
        <v>42507</v>
      </c>
      <c r="C1510" s="39">
        <v>12421</v>
      </c>
      <c r="D1510" s="39">
        <v>8183</v>
      </c>
      <c r="E1510" s="39"/>
      <c r="F1510" s="39"/>
      <c r="G1510" s="39"/>
      <c r="H1510" s="39"/>
      <c r="I1510" s="39"/>
      <c r="J1510" s="39">
        <v>630</v>
      </c>
      <c r="K1510" s="39">
        <v>90</v>
      </c>
      <c r="L1510" s="41">
        <v>42505</v>
      </c>
      <c r="O1510" s="36">
        <v>42503</v>
      </c>
      <c r="P1510" s="39">
        <v>20367</v>
      </c>
      <c r="Q1510" s="39"/>
      <c r="R1510" s="39">
        <v>964</v>
      </c>
      <c r="S1510" s="39">
        <v>92</v>
      </c>
    </row>
    <row r="1511" spans="2:19" x14ac:dyDescent="0.15">
      <c r="B1511" s="36">
        <v>42508</v>
      </c>
      <c r="C1511" s="39">
        <v>12199</v>
      </c>
      <c r="D1511" s="39">
        <v>8104</v>
      </c>
      <c r="E1511" s="39"/>
      <c r="F1511" s="39"/>
      <c r="G1511" s="39"/>
      <c r="H1511" s="39"/>
      <c r="I1511" s="39"/>
      <c r="J1511" s="39">
        <v>688</v>
      </c>
      <c r="K1511" s="39">
        <v>98</v>
      </c>
      <c r="L1511" s="41">
        <v>42505</v>
      </c>
      <c r="O1511" s="36">
        <v>42504</v>
      </c>
      <c r="P1511" s="39">
        <v>21291</v>
      </c>
      <c r="Q1511" s="39"/>
      <c r="R1511" s="39">
        <v>977</v>
      </c>
      <c r="S1511" s="39">
        <v>76</v>
      </c>
    </row>
    <row r="1512" spans="2:19" x14ac:dyDescent="0.15">
      <c r="B1512" s="36">
        <v>42509</v>
      </c>
      <c r="C1512" s="39">
        <v>11358</v>
      </c>
      <c r="D1512" s="39">
        <v>8093</v>
      </c>
      <c r="E1512" s="39"/>
      <c r="F1512" s="39"/>
      <c r="G1512" s="39"/>
      <c r="H1512" s="39"/>
      <c r="I1512" s="39"/>
      <c r="J1512" s="39">
        <v>604</v>
      </c>
      <c r="K1512" s="39">
        <v>86</v>
      </c>
      <c r="L1512" s="41">
        <v>42505</v>
      </c>
      <c r="O1512" s="36">
        <v>42505</v>
      </c>
      <c r="P1512" s="39">
        <v>13299</v>
      </c>
      <c r="Q1512" s="39"/>
      <c r="R1512" s="39">
        <v>608</v>
      </c>
      <c r="S1512" s="39">
        <v>129</v>
      </c>
    </row>
    <row r="1513" spans="2:19" x14ac:dyDescent="0.15">
      <c r="B1513" s="36">
        <v>42510</v>
      </c>
      <c r="C1513" s="39">
        <v>12169</v>
      </c>
      <c r="D1513" s="39">
        <v>8306</v>
      </c>
      <c r="E1513" s="39"/>
      <c r="F1513" s="39"/>
      <c r="G1513" s="39"/>
      <c r="H1513" s="39"/>
      <c r="I1513" s="39"/>
      <c r="J1513" s="39">
        <v>673</v>
      </c>
      <c r="K1513" s="39">
        <v>96</v>
      </c>
      <c r="L1513" s="41">
        <v>42505</v>
      </c>
      <c r="O1513" s="36">
        <v>42506</v>
      </c>
      <c r="P1513" s="39">
        <v>10062</v>
      </c>
      <c r="Q1513" s="39"/>
      <c r="R1513" s="39">
        <v>496</v>
      </c>
      <c r="S1513" s="39">
        <v>86</v>
      </c>
    </row>
    <row r="1514" spans="2:19" x14ac:dyDescent="0.15">
      <c r="B1514" s="36">
        <v>42511</v>
      </c>
      <c r="C1514" s="39">
        <v>8287</v>
      </c>
      <c r="D1514" s="39">
        <v>3916</v>
      </c>
      <c r="E1514" s="39"/>
      <c r="F1514" s="39"/>
      <c r="G1514" s="39"/>
      <c r="H1514" s="39"/>
      <c r="I1514" s="39"/>
      <c r="J1514" s="39">
        <v>334</v>
      </c>
      <c r="K1514" s="39">
        <v>47</v>
      </c>
      <c r="L1514" s="41">
        <v>42505</v>
      </c>
      <c r="O1514" s="36">
        <v>42507</v>
      </c>
      <c r="P1514" s="39">
        <v>12421</v>
      </c>
      <c r="Q1514" s="39"/>
      <c r="R1514" s="39">
        <v>630</v>
      </c>
      <c r="S1514" s="39">
        <v>109</v>
      </c>
    </row>
    <row r="1515" spans="2:19" x14ac:dyDescent="0.15">
      <c r="B1515" s="36">
        <v>42512</v>
      </c>
      <c r="C1515" s="39">
        <v>10169</v>
      </c>
      <c r="D1515" s="39">
        <v>4902</v>
      </c>
      <c r="E1515" s="39"/>
      <c r="F1515" s="39"/>
      <c r="G1515" s="39"/>
      <c r="H1515" s="39"/>
      <c r="I1515" s="39"/>
      <c r="J1515" s="39">
        <v>415</v>
      </c>
      <c r="K1515" s="39">
        <v>59</v>
      </c>
      <c r="L1515" s="41">
        <v>42512</v>
      </c>
      <c r="O1515" s="36">
        <v>42508</v>
      </c>
      <c r="P1515" s="39">
        <v>12199</v>
      </c>
      <c r="Q1515" s="39"/>
      <c r="R1515" s="39">
        <v>688</v>
      </c>
      <c r="S1515" s="39">
        <v>53</v>
      </c>
    </row>
    <row r="1516" spans="2:19" x14ac:dyDescent="0.15">
      <c r="B1516" s="36">
        <v>42513</v>
      </c>
      <c r="C1516" s="39">
        <v>11997</v>
      </c>
      <c r="D1516" s="39">
        <v>8158</v>
      </c>
      <c r="E1516" s="39"/>
      <c r="F1516" s="39"/>
      <c r="G1516" s="39"/>
      <c r="H1516" s="39"/>
      <c r="I1516" s="39"/>
      <c r="J1516" s="39">
        <v>594</v>
      </c>
      <c r="K1516" s="39">
        <v>84</v>
      </c>
      <c r="L1516" s="41">
        <v>42512</v>
      </c>
      <c r="O1516" s="36">
        <v>42509</v>
      </c>
      <c r="P1516" s="39">
        <v>11358</v>
      </c>
      <c r="Q1516" s="39"/>
      <c r="R1516" s="39">
        <v>604</v>
      </c>
      <c r="S1516" s="39">
        <v>31</v>
      </c>
    </row>
    <row r="1517" spans="2:19" x14ac:dyDescent="0.15">
      <c r="B1517" s="36">
        <v>42514</v>
      </c>
      <c r="C1517" s="39">
        <v>12201</v>
      </c>
      <c r="D1517" s="39">
        <v>6948</v>
      </c>
      <c r="E1517" s="39"/>
      <c r="F1517" s="39"/>
      <c r="G1517" s="39"/>
      <c r="H1517" s="39"/>
      <c r="I1517" s="39"/>
      <c r="J1517" s="39">
        <v>589</v>
      </c>
      <c r="K1517" s="39">
        <v>84</v>
      </c>
      <c r="L1517" s="41">
        <v>42512</v>
      </c>
      <c r="O1517" s="36">
        <v>42510</v>
      </c>
      <c r="P1517" s="39">
        <v>12169</v>
      </c>
      <c r="Q1517" s="39"/>
      <c r="R1517" s="39">
        <v>673</v>
      </c>
      <c r="S1517" s="39">
        <v>50</v>
      </c>
    </row>
    <row r="1518" spans="2:19" x14ac:dyDescent="0.15">
      <c r="B1518" s="36">
        <v>42515</v>
      </c>
      <c r="C1518" s="39">
        <v>14100</v>
      </c>
      <c r="D1518" s="39">
        <v>9886</v>
      </c>
      <c r="E1518" s="39"/>
      <c r="F1518" s="39"/>
      <c r="G1518" s="39"/>
      <c r="H1518" s="39"/>
      <c r="I1518" s="39"/>
      <c r="J1518" s="39">
        <v>699</v>
      </c>
      <c r="K1518" s="39">
        <v>99</v>
      </c>
      <c r="L1518" s="41">
        <v>42512</v>
      </c>
      <c r="O1518" s="36">
        <v>42511</v>
      </c>
      <c r="P1518" s="39">
        <v>8287</v>
      </c>
      <c r="Q1518" s="39"/>
      <c r="R1518" s="39">
        <v>334</v>
      </c>
      <c r="S1518" s="39">
        <v>96</v>
      </c>
    </row>
    <row r="1519" spans="2:19" x14ac:dyDescent="0.15">
      <c r="B1519" s="36">
        <v>42516</v>
      </c>
      <c r="C1519" s="39">
        <v>13393</v>
      </c>
      <c r="D1519" s="39">
        <v>9917</v>
      </c>
      <c r="E1519" s="39"/>
      <c r="F1519" s="39"/>
      <c r="G1519" s="39"/>
      <c r="H1519" s="39"/>
      <c r="I1519" s="39"/>
      <c r="J1519" s="39">
        <v>648</v>
      </c>
      <c r="K1519" s="39">
        <v>92</v>
      </c>
      <c r="L1519" s="41">
        <v>42512</v>
      </c>
      <c r="O1519" s="36">
        <v>42512</v>
      </c>
      <c r="P1519" s="39">
        <v>10169</v>
      </c>
      <c r="Q1519" s="39"/>
      <c r="R1519" s="39">
        <v>415</v>
      </c>
      <c r="S1519" s="39">
        <v>106</v>
      </c>
    </row>
    <row r="1520" spans="2:19" x14ac:dyDescent="0.15">
      <c r="B1520" s="36">
        <v>42517</v>
      </c>
      <c r="C1520" s="39">
        <v>12242</v>
      </c>
      <c r="D1520" s="39">
        <v>5866</v>
      </c>
      <c r="E1520" s="39"/>
      <c r="F1520" s="39"/>
      <c r="G1520" s="39"/>
      <c r="H1520" s="39"/>
      <c r="I1520" s="39"/>
      <c r="J1520" s="39">
        <v>538</v>
      </c>
      <c r="K1520" s="39">
        <v>76</v>
      </c>
      <c r="L1520" s="41">
        <v>42512</v>
      </c>
      <c r="O1520" s="36">
        <v>42513</v>
      </c>
      <c r="P1520" s="39">
        <v>11997</v>
      </c>
      <c r="Q1520" s="39"/>
      <c r="R1520" s="39">
        <v>594</v>
      </c>
      <c r="S1520" s="39">
        <v>98</v>
      </c>
    </row>
    <row r="1521" spans="2:19" x14ac:dyDescent="0.15">
      <c r="B1521" s="36">
        <v>42518</v>
      </c>
      <c r="C1521" s="39">
        <v>19206</v>
      </c>
      <c r="D1521" s="39">
        <v>10001</v>
      </c>
      <c r="E1521" s="39"/>
      <c r="F1521" s="39"/>
      <c r="G1521" s="39"/>
      <c r="H1521" s="39"/>
      <c r="I1521" s="39"/>
      <c r="J1521" s="39">
        <v>909</v>
      </c>
      <c r="K1521" s="39">
        <v>129</v>
      </c>
      <c r="L1521" s="41">
        <v>42512</v>
      </c>
      <c r="O1521" s="36">
        <v>42514</v>
      </c>
      <c r="P1521" s="39">
        <v>12201</v>
      </c>
      <c r="Q1521" s="39"/>
      <c r="R1521" s="39">
        <v>589</v>
      </c>
      <c r="S1521" s="39">
        <v>61</v>
      </c>
    </row>
    <row r="1522" spans="2:19" x14ac:dyDescent="0.15">
      <c r="B1522" s="36">
        <v>42519</v>
      </c>
      <c r="C1522" s="39">
        <v>13031</v>
      </c>
      <c r="D1522" s="39">
        <v>6951</v>
      </c>
      <c r="E1522" s="39"/>
      <c r="F1522" s="39"/>
      <c r="G1522" s="39"/>
      <c r="H1522" s="39"/>
      <c r="I1522" s="39"/>
      <c r="J1522" s="39">
        <v>602</v>
      </c>
      <c r="K1522" s="39">
        <v>86</v>
      </c>
      <c r="L1522" s="41">
        <v>42519</v>
      </c>
      <c r="O1522" s="36">
        <v>42515</v>
      </c>
      <c r="P1522" s="39">
        <v>14100</v>
      </c>
      <c r="Q1522" s="39"/>
      <c r="R1522" s="39">
        <v>699</v>
      </c>
      <c r="S1522" s="39">
        <v>40</v>
      </c>
    </row>
    <row r="1523" spans="2:19" x14ac:dyDescent="0.15">
      <c r="B1523" s="36">
        <v>42520</v>
      </c>
      <c r="C1523" s="39">
        <v>18157</v>
      </c>
      <c r="D1523" s="39">
        <v>7610</v>
      </c>
      <c r="E1523" s="39"/>
      <c r="F1523" s="39"/>
      <c r="G1523" s="39"/>
      <c r="H1523" s="39"/>
      <c r="I1523" s="39"/>
      <c r="J1523" s="39">
        <v>763</v>
      </c>
      <c r="K1523" s="39">
        <v>109</v>
      </c>
      <c r="L1523" s="41">
        <v>42519</v>
      </c>
      <c r="O1523" s="36">
        <v>42516</v>
      </c>
      <c r="P1523" s="39">
        <v>13393</v>
      </c>
      <c r="Q1523" s="39"/>
      <c r="R1523" s="39">
        <v>648</v>
      </c>
      <c r="S1523" s="39">
        <v>67</v>
      </c>
    </row>
    <row r="1524" spans="2:19" x14ac:dyDescent="0.15">
      <c r="B1524" s="36">
        <v>42521</v>
      </c>
      <c r="C1524" s="39">
        <v>9497</v>
      </c>
      <c r="D1524" s="39">
        <v>4779</v>
      </c>
      <c r="E1524" s="39"/>
      <c r="F1524" s="39"/>
      <c r="G1524" s="39"/>
      <c r="H1524" s="39"/>
      <c r="I1524" s="39"/>
      <c r="J1524" s="39">
        <v>375</v>
      </c>
      <c r="K1524" s="39">
        <v>53</v>
      </c>
      <c r="L1524" s="41">
        <v>42519</v>
      </c>
      <c r="O1524" s="36">
        <v>42517</v>
      </c>
      <c r="P1524" s="39">
        <v>12242</v>
      </c>
      <c r="Q1524" s="39"/>
      <c r="R1524" s="39">
        <v>538</v>
      </c>
      <c r="S1524" s="39">
        <v>81</v>
      </c>
    </row>
    <row r="1525" spans="2:19" x14ac:dyDescent="0.15">
      <c r="B1525" s="36">
        <v>42522</v>
      </c>
      <c r="C1525" s="39">
        <v>6782</v>
      </c>
      <c r="D1525" s="39">
        <v>1899</v>
      </c>
      <c r="E1525" s="39"/>
      <c r="F1525" s="39"/>
      <c r="G1525" s="39"/>
      <c r="H1525" s="39"/>
      <c r="I1525" s="39"/>
      <c r="J1525" s="39">
        <v>222</v>
      </c>
      <c r="K1525" s="39">
        <v>31</v>
      </c>
      <c r="L1525" s="41">
        <v>42519</v>
      </c>
      <c r="O1525" s="36">
        <v>42518</v>
      </c>
      <c r="P1525" s="39">
        <v>19206</v>
      </c>
      <c r="Q1525" s="39"/>
      <c r="R1525" s="39">
        <v>909</v>
      </c>
      <c r="S1525" s="39">
        <v>87</v>
      </c>
    </row>
    <row r="1526" spans="2:19" x14ac:dyDescent="0.15">
      <c r="B1526" s="36">
        <v>42523</v>
      </c>
      <c r="C1526" s="39">
        <v>9843</v>
      </c>
      <c r="D1526" s="39">
        <v>2343</v>
      </c>
      <c r="E1526" s="39"/>
      <c r="F1526" s="39"/>
      <c r="G1526" s="39"/>
      <c r="H1526" s="39"/>
      <c r="I1526" s="39"/>
      <c r="J1526" s="39">
        <v>355</v>
      </c>
      <c r="K1526" s="39">
        <v>50</v>
      </c>
      <c r="L1526" s="41">
        <v>42519</v>
      </c>
      <c r="O1526" s="36">
        <v>42519</v>
      </c>
      <c r="P1526" s="39">
        <v>13031</v>
      </c>
      <c r="Q1526" s="39"/>
      <c r="R1526" s="39">
        <v>602</v>
      </c>
      <c r="S1526" s="39">
        <v>49</v>
      </c>
    </row>
    <row r="1527" spans="2:19" x14ac:dyDescent="0.15">
      <c r="B1527" s="36">
        <v>42524</v>
      </c>
      <c r="C1527" s="39">
        <v>15038</v>
      </c>
      <c r="D1527" s="39">
        <v>4498</v>
      </c>
      <c r="E1527" s="39"/>
      <c r="F1527" s="39"/>
      <c r="G1527" s="39"/>
      <c r="H1527" s="39"/>
      <c r="I1527" s="39"/>
      <c r="J1527" s="39">
        <v>677</v>
      </c>
      <c r="K1527" s="39">
        <v>96</v>
      </c>
      <c r="L1527" s="41">
        <v>42519</v>
      </c>
      <c r="O1527" s="36">
        <v>42520</v>
      </c>
      <c r="P1527" s="39">
        <v>18157</v>
      </c>
      <c r="Q1527" s="39"/>
      <c r="R1527" s="39">
        <v>763</v>
      </c>
      <c r="S1527" s="39">
        <v>70</v>
      </c>
    </row>
    <row r="1528" spans="2:19" x14ac:dyDescent="0.15">
      <c r="B1528" s="36">
        <v>42525</v>
      </c>
      <c r="C1528" s="39">
        <v>16083</v>
      </c>
      <c r="D1528" s="39">
        <v>7531</v>
      </c>
      <c r="E1528" s="39"/>
      <c r="F1528" s="39"/>
      <c r="G1528" s="39"/>
      <c r="H1528" s="39"/>
      <c r="I1528" s="39"/>
      <c r="J1528" s="39">
        <v>742</v>
      </c>
      <c r="K1528" s="39">
        <v>106</v>
      </c>
      <c r="L1528" s="41">
        <v>42519</v>
      </c>
      <c r="O1528" s="36">
        <v>42521</v>
      </c>
      <c r="P1528" s="39">
        <v>9497</v>
      </c>
      <c r="Q1528" s="39"/>
      <c r="R1528" s="39">
        <v>375</v>
      </c>
      <c r="S1528" s="39">
        <v>70</v>
      </c>
    </row>
    <row r="1529" spans="2:19" x14ac:dyDescent="0.15">
      <c r="B1529" s="36">
        <v>42526</v>
      </c>
      <c r="C1529" s="39">
        <v>15508</v>
      </c>
      <c r="D1529" s="39">
        <v>8482</v>
      </c>
      <c r="E1529" s="39"/>
      <c r="F1529" s="39"/>
      <c r="G1529" s="39"/>
      <c r="H1529" s="39"/>
      <c r="I1529" s="39"/>
      <c r="J1529" s="39">
        <v>688</v>
      </c>
      <c r="K1529" s="39">
        <v>98</v>
      </c>
      <c r="L1529" s="41">
        <v>42526</v>
      </c>
      <c r="O1529" s="36">
        <v>42522</v>
      </c>
      <c r="P1529" s="39">
        <v>6782</v>
      </c>
      <c r="Q1529" s="39"/>
      <c r="R1529" s="39">
        <v>222</v>
      </c>
      <c r="S1529" s="39">
        <v>89</v>
      </c>
    </row>
    <row r="1530" spans="2:19" x14ac:dyDescent="0.15">
      <c r="B1530" s="36">
        <v>42527</v>
      </c>
      <c r="C1530" s="39">
        <v>10013</v>
      </c>
      <c r="D1530" s="39">
        <v>5136</v>
      </c>
      <c r="E1530" s="39"/>
      <c r="F1530" s="39"/>
      <c r="G1530" s="39"/>
      <c r="H1530" s="39"/>
      <c r="I1530" s="39"/>
      <c r="J1530" s="39">
        <v>431</v>
      </c>
      <c r="K1530" s="39">
        <v>61</v>
      </c>
      <c r="L1530" s="41">
        <v>42526</v>
      </c>
      <c r="O1530" s="36">
        <v>42523</v>
      </c>
      <c r="P1530" s="39">
        <v>9843</v>
      </c>
      <c r="Q1530" s="39"/>
      <c r="R1530" s="39">
        <v>355</v>
      </c>
      <c r="S1530" s="39">
        <v>84</v>
      </c>
    </row>
    <row r="1531" spans="2:19" x14ac:dyDescent="0.15">
      <c r="B1531" s="36">
        <v>42528</v>
      </c>
      <c r="C1531" s="39">
        <v>8656</v>
      </c>
      <c r="D1531" s="39">
        <v>2152</v>
      </c>
      <c r="E1531" s="39"/>
      <c r="F1531" s="39"/>
      <c r="G1531" s="39"/>
      <c r="H1531" s="39"/>
      <c r="I1531" s="39"/>
      <c r="J1531" s="39">
        <v>283</v>
      </c>
      <c r="K1531" s="39">
        <v>40</v>
      </c>
      <c r="L1531" s="41">
        <v>42526</v>
      </c>
      <c r="O1531" s="36">
        <v>42524</v>
      </c>
      <c r="P1531" s="39">
        <v>15038</v>
      </c>
      <c r="Q1531" s="39"/>
      <c r="R1531" s="39">
        <v>677</v>
      </c>
      <c r="S1531" s="39">
        <v>72</v>
      </c>
    </row>
    <row r="1532" spans="2:19" x14ac:dyDescent="0.15">
      <c r="B1532" s="36">
        <v>42529</v>
      </c>
      <c r="C1532" s="39">
        <v>10652</v>
      </c>
      <c r="D1532" s="39">
        <v>4564</v>
      </c>
      <c r="E1532" s="39"/>
      <c r="F1532" s="39"/>
      <c r="G1532" s="39"/>
      <c r="H1532" s="39"/>
      <c r="I1532" s="39"/>
      <c r="J1532" s="39">
        <v>470</v>
      </c>
      <c r="K1532" s="39">
        <v>67</v>
      </c>
      <c r="L1532" s="41">
        <v>42526</v>
      </c>
      <c r="O1532" s="36">
        <v>42525</v>
      </c>
      <c r="P1532" s="39">
        <v>16083</v>
      </c>
      <c r="Q1532" s="39"/>
      <c r="R1532" s="39">
        <v>742</v>
      </c>
      <c r="S1532" s="39">
        <v>71</v>
      </c>
    </row>
    <row r="1533" spans="2:19" x14ac:dyDescent="0.15">
      <c r="B1533" s="36">
        <v>42530</v>
      </c>
      <c r="C1533" s="39">
        <v>11086</v>
      </c>
      <c r="D1533" s="39">
        <v>6209</v>
      </c>
      <c r="E1533" s="39"/>
      <c r="F1533" s="39"/>
      <c r="G1533" s="39"/>
      <c r="H1533" s="39"/>
      <c r="I1533" s="39"/>
      <c r="J1533" s="39">
        <v>571</v>
      </c>
      <c r="K1533" s="39">
        <v>81</v>
      </c>
      <c r="L1533" s="41">
        <v>42526</v>
      </c>
      <c r="O1533" s="36">
        <v>42526</v>
      </c>
      <c r="P1533" s="39">
        <v>15508</v>
      </c>
      <c r="Q1533" s="39"/>
      <c r="R1533" s="39">
        <v>688</v>
      </c>
      <c r="S1533" s="39">
        <v>80</v>
      </c>
    </row>
    <row r="1534" spans="2:19" x14ac:dyDescent="0.15">
      <c r="B1534" s="36">
        <v>42531</v>
      </c>
      <c r="C1534" s="39">
        <v>13058</v>
      </c>
      <c r="D1534" s="39">
        <v>6205</v>
      </c>
      <c r="E1534" s="39"/>
      <c r="F1534" s="39"/>
      <c r="G1534" s="39"/>
      <c r="H1534" s="39"/>
      <c r="I1534" s="39"/>
      <c r="J1534" s="39">
        <v>610</v>
      </c>
      <c r="K1534" s="39">
        <v>87</v>
      </c>
      <c r="L1534" s="41">
        <v>42526</v>
      </c>
      <c r="O1534" s="36">
        <v>42527</v>
      </c>
      <c r="P1534" s="39">
        <v>10013</v>
      </c>
      <c r="Q1534" s="39"/>
      <c r="R1534" s="39">
        <v>431</v>
      </c>
      <c r="S1534" s="39">
        <v>21</v>
      </c>
    </row>
    <row r="1535" spans="2:19" x14ac:dyDescent="0.15">
      <c r="B1535" s="36">
        <v>42532</v>
      </c>
      <c r="C1535" s="39">
        <v>8645</v>
      </c>
      <c r="D1535" s="39">
        <v>3887</v>
      </c>
      <c r="E1535" s="39"/>
      <c r="F1535" s="39"/>
      <c r="G1535" s="39"/>
      <c r="H1535" s="39"/>
      <c r="I1535" s="39"/>
      <c r="J1535" s="39">
        <v>349</v>
      </c>
      <c r="K1535" s="39">
        <v>49</v>
      </c>
      <c r="L1535" s="41">
        <v>42526</v>
      </c>
      <c r="O1535" s="36">
        <v>42528</v>
      </c>
      <c r="P1535" s="39">
        <v>8656</v>
      </c>
      <c r="Q1535" s="39"/>
      <c r="R1535" s="39">
        <v>283</v>
      </c>
      <c r="S1535" s="39">
        <v>83</v>
      </c>
    </row>
    <row r="1536" spans="2:19" x14ac:dyDescent="0.15">
      <c r="B1536" s="36">
        <v>42533</v>
      </c>
      <c r="C1536" s="39">
        <v>12131</v>
      </c>
      <c r="D1536" s="39">
        <v>4730</v>
      </c>
      <c r="E1536" s="39"/>
      <c r="F1536" s="39"/>
      <c r="G1536" s="39"/>
      <c r="H1536" s="39"/>
      <c r="I1536" s="39"/>
      <c r="J1536" s="39">
        <v>495</v>
      </c>
      <c r="K1536" s="39">
        <v>70</v>
      </c>
      <c r="L1536" s="41">
        <v>42533</v>
      </c>
      <c r="O1536" s="36">
        <v>42529</v>
      </c>
      <c r="P1536" s="39">
        <v>10652</v>
      </c>
      <c r="Q1536" s="39"/>
      <c r="R1536" s="39">
        <v>470</v>
      </c>
      <c r="S1536" s="39">
        <v>90</v>
      </c>
    </row>
    <row r="1537" spans="2:19" x14ac:dyDescent="0.15">
      <c r="B1537" s="36">
        <v>42534</v>
      </c>
      <c r="C1537" s="39">
        <v>10054</v>
      </c>
      <c r="D1537" s="39">
        <v>6348</v>
      </c>
      <c r="E1537" s="39"/>
      <c r="F1537" s="39"/>
      <c r="G1537" s="39"/>
      <c r="H1537" s="39"/>
      <c r="I1537" s="39"/>
      <c r="J1537" s="39">
        <v>493</v>
      </c>
      <c r="K1537" s="39">
        <v>70</v>
      </c>
      <c r="L1537" s="41">
        <v>42533</v>
      </c>
      <c r="O1537" s="36">
        <v>42530</v>
      </c>
      <c r="P1537" s="39">
        <v>11086</v>
      </c>
      <c r="Q1537" s="39"/>
      <c r="R1537" s="39">
        <v>571</v>
      </c>
      <c r="S1537" s="39">
        <v>79</v>
      </c>
    </row>
    <row r="1538" spans="2:19" x14ac:dyDescent="0.15">
      <c r="B1538" s="36">
        <v>42535</v>
      </c>
      <c r="C1538" s="39">
        <v>12828</v>
      </c>
      <c r="D1538" s="39">
        <v>6535</v>
      </c>
      <c r="E1538" s="39"/>
      <c r="F1538" s="39"/>
      <c r="G1538" s="39"/>
      <c r="H1538" s="39"/>
      <c r="I1538" s="39"/>
      <c r="J1538" s="39">
        <v>624</v>
      </c>
      <c r="K1538" s="39">
        <v>89</v>
      </c>
      <c r="L1538" s="41">
        <v>42533</v>
      </c>
      <c r="O1538" s="36">
        <v>42531</v>
      </c>
      <c r="P1538" s="39">
        <v>13058</v>
      </c>
      <c r="Q1538" s="39"/>
      <c r="R1538" s="39">
        <v>610</v>
      </c>
      <c r="S1538" s="39">
        <v>68</v>
      </c>
    </row>
    <row r="1539" spans="2:19" x14ac:dyDescent="0.15">
      <c r="B1539" s="36">
        <v>42536</v>
      </c>
      <c r="C1539" s="39">
        <v>11470</v>
      </c>
      <c r="D1539" s="39">
        <v>8541</v>
      </c>
      <c r="E1539" s="39"/>
      <c r="F1539" s="39"/>
      <c r="G1539" s="39"/>
      <c r="H1539" s="39"/>
      <c r="I1539" s="39"/>
      <c r="J1539" s="39">
        <v>588</v>
      </c>
      <c r="K1539" s="39">
        <v>84</v>
      </c>
      <c r="L1539" s="41">
        <v>42533</v>
      </c>
      <c r="O1539" s="36">
        <v>42532</v>
      </c>
      <c r="P1539" s="39">
        <v>8645</v>
      </c>
      <c r="Q1539" s="39"/>
      <c r="R1539" s="39">
        <v>349</v>
      </c>
      <c r="S1539" s="39">
        <v>71</v>
      </c>
    </row>
    <row r="1540" spans="2:19" x14ac:dyDescent="0.15">
      <c r="B1540" s="36">
        <v>42537</v>
      </c>
      <c r="C1540" s="39">
        <v>10112</v>
      </c>
      <c r="D1540" s="39">
        <v>7239</v>
      </c>
      <c r="E1540" s="39"/>
      <c r="F1540" s="39"/>
      <c r="G1540" s="39"/>
      <c r="H1540" s="39"/>
      <c r="I1540" s="39"/>
      <c r="J1540" s="39">
        <v>506</v>
      </c>
      <c r="K1540" s="39">
        <v>72</v>
      </c>
      <c r="L1540" s="41">
        <v>42533</v>
      </c>
      <c r="O1540" s="36">
        <v>42533</v>
      </c>
      <c r="P1540" s="39">
        <v>12131</v>
      </c>
      <c r="Q1540" s="39"/>
      <c r="R1540" s="39">
        <v>495</v>
      </c>
      <c r="S1540" s="39">
        <v>72</v>
      </c>
    </row>
    <row r="1541" spans="2:19" x14ac:dyDescent="0.15">
      <c r="B1541" s="36">
        <v>42538</v>
      </c>
      <c r="C1541" s="39">
        <v>10431</v>
      </c>
      <c r="D1541" s="39">
        <v>7223</v>
      </c>
      <c r="E1541" s="39"/>
      <c r="F1541" s="39"/>
      <c r="G1541" s="39"/>
      <c r="H1541" s="39"/>
      <c r="I1541" s="39"/>
      <c r="J1541" s="39">
        <v>500</v>
      </c>
      <c r="K1541" s="39">
        <v>71</v>
      </c>
      <c r="L1541" s="41">
        <v>42533</v>
      </c>
      <c r="O1541" s="36">
        <v>42534</v>
      </c>
      <c r="P1541" s="39">
        <v>10054</v>
      </c>
      <c r="Q1541" s="39"/>
      <c r="R1541" s="39">
        <v>493</v>
      </c>
      <c r="S1541" s="39">
        <v>82</v>
      </c>
    </row>
    <row r="1542" spans="2:19" x14ac:dyDescent="0.15">
      <c r="B1542" s="36">
        <v>42539</v>
      </c>
      <c r="C1542" s="39">
        <v>13023</v>
      </c>
      <c r="D1542" s="39">
        <v>7428</v>
      </c>
      <c r="E1542" s="39"/>
      <c r="F1542" s="39"/>
      <c r="G1542" s="39"/>
      <c r="H1542" s="39"/>
      <c r="I1542" s="39"/>
      <c r="J1542" s="39">
        <v>566</v>
      </c>
      <c r="K1542" s="39">
        <v>80</v>
      </c>
      <c r="L1542" s="41">
        <v>42533</v>
      </c>
      <c r="O1542" s="36">
        <v>42535</v>
      </c>
      <c r="P1542" s="39">
        <v>12828</v>
      </c>
      <c r="Q1542" s="39"/>
      <c r="R1542" s="39">
        <v>624</v>
      </c>
      <c r="S1542" s="39">
        <v>72</v>
      </c>
    </row>
    <row r="1543" spans="2:19" x14ac:dyDescent="0.15">
      <c r="B1543" s="36">
        <v>42540</v>
      </c>
      <c r="C1543" s="39">
        <v>6188</v>
      </c>
      <c r="D1543" s="39">
        <v>421</v>
      </c>
      <c r="E1543" s="39"/>
      <c r="F1543" s="39"/>
      <c r="G1543" s="39"/>
      <c r="H1543" s="39"/>
      <c r="I1543" s="39"/>
      <c r="J1543" s="39">
        <v>148</v>
      </c>
      <c r="K1543" s="39">
        <v>21</v>
      </c>
      <c r="L1543" s="41">
        <v>42540</v>
      </c>
      <c r="O1543" s="36">
        <v>42536</v>
      </c>
      <c r="P1543" s="39">
        <v>11470</v>
      </c>
      <c r="Q1543" s="39"/>
      <c r="R1543" s="39">
        <v>588</v>
      </c>
      <c r="S1543" s="39">
        <v>75</v>
      </c>
    </row>
    <row r="1544" spans="2:19" x14ac:dyDescent="0.15">
      <c r="B1544" s="36">
        <v>42541</v>
      </c>
      <c r="C1544" s="39">
        <v>12063</v>
      </c>
      <c r="D1544" s="39">
        <v>8271</v>
      </c>
      <c r="E1544" s="39"/>
      <c r="F1544" s="39"/>
      <c r="G1544" s="39"/>
      <c r="H1544" s="39"/>
      <c r="I1544" s="39"/>
      <c r="J1544" s="39">
        <v>587</v>
      </c>
      <c r="K1544" s="39">
        <v>83</v>
      </c>
      <c r="L1544" s="41">
        <v>42540</v>
      </c>
      <c r="O1544" s="36">
        <v>42537</v>
      </c>
      <c r="P1544" s="39">
        <v>10112</v>
      </c>
      <c r="Q1544" s="39"/>
      <c r="R1544" s="39">
        <v>506</v>
      </c>
      <c r="S1544" s="39">
        <v>76</v>
      </c>
    </row>
    <row r="1545" spans="2:19" x14ac:dyDescent="0.15">
      <c r="B1545" s="36">
        <v>42542</v>
      </c>
      <c r="C1545" s="39">
        <v>14992</v>
      </c>
      <c r="D1545" s="39">
        <v>6592</v>
      </c>
      <c r="E1545" s="39"/>
      <c r="F1545" s="39"/>
      <c r="G1545" s="39"/>
      <c r="H1545" s="39"/>
      <c r="I1545" s="39"/>
      <c r="J1545" s="39">
        <v>632</v>
      </c>
      <c r="K1545" s="39">
        <v>90</v>
      </c>
      <c r="L1545" s="41">
        <v>42540</v>
      </c>
      <c r="O1545" s="36">
        <v>42538</v>
      </c>
      <c r="P1545" s="39">
        <v>10431</v>
      </c>
      <c r="Q1545" s="39"/>
      <c r="R1545" s="39">
        <v>500</v>
      </c>
      <c r="S1545" s="39">
        <v>71</v>
      </c>
    </row>
    <row r="1546" spans="2:19" x14ac:dyDescent="0.15">
      <c r="B1546" s="36">
        <v>42543</v>
      </c>
      <c r="C1546" s="39">
        <v>11240</v>
      </c>
      <c r="D1546" s="39">
        <v>8741</v>
      </c>
      <c r="E1546" s="39"/>
      <c r="F1546" s="39"/>
      <c r="G1546" s="39"/>
      <c r="H1546" s="39"/>
      <c r="I1546" s="39"/>
      <c r="J1546" s="39">
        <v>555</v>
      </c>
      <c r="K1546" s="39">
        <v>79</v>
      </c>
      <c r="L1546" s="41">
        <v>42540</v>
      </c>
      <c r="O1546" s="36">
        <v>42539</v>
      </c>
      <c r="P1546" s="39">
        <v>13023</v>
      </c>
      <c r="Q1546" s="39"/>
      <c r="R1546" s="39">
        <v>566</v>
      </c>
      <c r="S1546" s="39">
        <v>79</v>
      </c>
    </row>
    <row r="1547" spans="2:19" x14ac:dyDescent="0.15">
      <c r="B1547" s="36">
        <v>42544</v>
      </c>
      <c r="C1547" s="39">
        <v>10310</v>
      </c>
      <c r="D1547" s="39">
        <v>6787</v>
      </c>
      <c r="E1547" s="39"/>
      <c r="F1547" s="39"/>
      <c r="G1547" s="39"/>
      <c r="H1547" s="39"/>
      <c r="I1547" s="39"/>
      <c r="J1547" s="39">
        <v>478</v>
      </c>
      <c r="K1547" s="39">
        <v>68</v>
      </c>
      <c r="L1547" s="41">
        <v>42540</v>
      </c>
      <c r="O1547" s="36">
        <v>42540</v>
      </c>
      <c r="P1547" s="39">
        <v>6188</v>
      </c>
      <c r="Q1547" s="39"/>
      <c r="R1547" s="39">
        <v>148</v>
      </c>
      <c r="S1547" s="39">
        <v>83</v>
      </c>
    </row>
    <row r="1548" spans="2:19" x14ac:dyDescent="0.15">
      <c r="B1548" s="36">
        <v>42545</v>
      </c>
      <c r="C1548" s="39">
        <v>10029</v>
      </c>
      <c r="D1548" s="39">
        <v>6284</v>
      </c>
      <c r="E1548" s="39"/>
      <c r="F1548" s="39"/>
      <c r="G1548" s="39"/>
      <c r="H1548" s="39"/>
      <c r="I1548" s="39"/>
      <c r="J1548" s="39">
        <v>499</v>
      </c>
      <c r="K1548" s="39">
        <v>71</v>
      </c>
      <c r="L1548" s="41">
        <v>42540</v>
      </c>
      <c r="O1548" s="36">
        <v>42541</v>
      </c>
      <c r="P1548" s="39">
        <v>12063</v>
      </c>
      <c r="Q1548" s="39"/>
      <c r="R1548" s="39">
        <v>587</v>
      </c>
      <c r="S1548" s="39">
        <v>74</v>
      </c>
    </row>
    <row r="1549" spans="2:19" x14ac:dyDescent="0.15">
      <c r="B1549" s="36">
        <v>42546</v>
      </c>
      <c r="C1549" s="39">
        <v>10213</v>
      </c>
      <c r="D1549" s="39">
        <v>5810</v>
      </c>
      <c r="E1549" s="39"/>
      <c r="F1549" s="39"/>
      <c r="G1549" s="39"/>
      <c r="H1549" s="39"/>
      <c r="I1549" s="39"/>
      <c r="J1549" s="39">
        <v>507</v>
      </c>
      <c r="K1549" s="39">
        <v>72</v>
      </c>
      <c r="L1549" s="41">
        <v>42540</v>
      </c>
      <c r="O1549" s="36">
        <v>42542</v>
      </c>
      <c r="P1549" s="39">
        <v>14992</v>
      </c>
      <c r="Q1549" s="39"/>
      <c r="R1549" s="39">
        <v>632</v>
      </c>
      <c r="S1549" s="39">
        <v>80</v>
      </c>
    </row>
    <row r="1550" spans="2:19" x14ac:dyDescent="0.15">
      <c r="B1550" s="36">
        <v>42547</v>
      </c>
      <c r="C1550" s="39">
        <v>12062</v>
      </c>
      <c r="D1550" s="39">
        <v>5810</v>
      </c>
      <c r="E1550" s="39"/>
      <c r="F1550" s="39"/>
      <c r="G1550" s="39"/>
      <c r="H1550" s="39"/>
      <c r="I1550" s="39"/>
      <c r="J1550" s="39">
        <v>578</v>
      </c>
      <c r="K1550" s="39">
        <v>82</v>
      </c>
      <c r="L1550" s="41">
        <v>42547</v>
      </c>
      <c r="O1550" s="36">
        <v>42543</v>
      </c>
      <c r="P1550" s="39">
        <v>11240</v>
      </c>
      <c r="Q1550" s="39"/>
      <c r="R1550" s="39">
        <v>555</v>
      </c>
      <c r="S1550" s="39">
        <v>70</v>
      </c>
    </row>
    <row r="1551" spans="2:19" x14ac:dyDescent="0.15">
      <c r="B1551" s="36">
        <v>42548</v>
      </c>
      <c r="C1551" s="39">
        <v>10132</v>
      </c>
      <c r="D1551" s="39">
        <v>6639</v>
      </c>
      <c r="E1551" s="39"/>
      <c r="F1551" s="39"/>
      <c r="G1551" s="39"/>
      <c r="H1551" s="39"/>
      <c r="I1551" s="39"/>
      <c r="J1551" s="39">
        <v>505</v>
      </c>
      <c r="K1551" s="39">
        <v>72</v>
      </c>
      <c r="L1551" s="41">
        <v>42547</v>
      </c>
      <c r="O1551" s="36">
        <v>42544</v>
      </c>
      <c r="P1551" s="39">
        <v>10310</v>
      </c>
      <c r="Q1551" s="39"/>
      <c r="R1551" s="39">
        <v>478</v>
      </c>
      <c r="S1551" s="39">
        <v>96</v>
      </c>
    </row>
    <row r="1552" spans="2:19" x14ac:dyDescent="0.15">
      <c r="B1552" s="36">
        <v>42549</v>
      </c>
      <c r="C1552" s="39">
        <v>11025</v>
      </c>
      <c r="D1552" s="39">
        <v>6328</v>
      </c>
      <c r="E1552" s="39"/>
      <c r="F1552" s="39"/>
      <c r="G1552" s="39"/>
      <c r="H1552" s="39"/>
      <c r="I1552" s="39"/>
      <c r="J1552" s="39">
        <v>527</v>
      </c>
      <c r="K1552" s="39">
        <v>75</v>
      </c>
      <c r="L1552" s="41">
        <v>42547</v>
      </c>
      <c r="O1552" s="36">
        <v>42545</v>
      </c>
      <c r="P1552" s="39">
        <v>10029</v>
      </c>
      <c r="Q1552" s="39"/>
      <c r="R1552" s="39">
        <v>499</v>
      </c>
      <c r="S1552" s="39">
        <v>97</v>
      </c>
    </row>
    <row r="1553" spans="2:19" x14ac:dyDescent="0.15">
      <c r="B1553" s="36">
        <v>42550</v>
      </c>
      <c r="C1553" s="39">
        <v>10215</v>
      </c>
      <c r="D1553" s="39">
        <v>5892</v>
      </c>
      <c r="E1553" s="39"/>
      <c r="F1553" s="39"/>
      <c r="G1553" s="39"/>
      <c r="H1553" s="39"/>
      <c r="I1553" s="39"/>
      <c r="J1553" s="39">
        <v>534</v>
      </c>
      <c r="K1553" s="39">
        <v>76</v>
      </c>
      <c r="L1553" s="41">
        <v>42547</v>
      </c>
      <c r="O1553" s="36">
        <v>42546</v>
      </c>
      <c r="P1553" s="39">
        <v>10213</v>
      </c>
      <c r="Q1553" s="39"/>
      <c r="R1553" s="39">
        <v>507</v>
      </c>
      <c r="S1553" s="39">
        <v>96</v>
      </c>
    </row>
    <row r="1554" spans="2:19" x14ac:dyDescent="0.15">
      <c r="B1554" s="36">
        <v>42551</v>
      </c>
      <c r="C1554" s="39">
        <v>10303</v>
      </c>
      <c r="D1554" s="39">
        <v>5708</v>
      </c>
      <c r="E1554" s="39"/>
      <c r="F1554" s="39"/>
      <c r="G1554" s="39"/>
      <c r="H1554" s="39"/>
      <c r="I1554" s="39"/>
      <c r="J1554" s="39">
        <v>498</v>
      </c>
      <c r="K1554" s="39">
        <v>71</v>
      </c>
      <c r="L1554" s="41">
        <v>42547</v>
      </c>
      <c r="O1554" s="36">
        <v>42547</v>
      </c>
      <c r="P1554" s="39">
        <v>12062</v>
      </c>
      <c r="Q1554" s="39"/>
      <c r="R1554" s="39">
        <v>578</v>
      </c>
      <c r="S1554" s="39">
        <v>83</v>
      </c>
    </row>
    <row r="1555" spans="2:19" x14ac:dyDescent="0.15">
      <c r="B1555" s="36">
        <v>42552</v>
      </c>
      <c r="C1555" s="39">
        <v>12388</v>
      </c>
      <c r="D1555" s="39">
        <v>4521</v>
      </c>
      <c r="E1555" s="39"/>
      <c r="F1555" s="39"/>
      <c r="G1555" s="39"/>
      <c r="H1555" s="39"/>
      <c r="I1555" s="39"/>
      <c r="J1555" s="39">
        <v>553</v>
      </c>
      <c r="K1555" s="39">
        <v>79</v>
      </c>
      <c r="L1555" s="41">
        <v>42547</v>
      </c>
      <c r="O1555" s="36">
        <v>42548</v>
      </c>
      <c r="P1555" s="39">
        <v>10132</v>
      </c>
      <c r="Q1555" s="39"/>
      <c r="R1555" s="39">
        <v>505</v>
      </c>
      <c r="S1555" s="39">
        <v>103</v>
      </c>
    </row>
    <row r="1556" spans="2:19" x14ac:dyDescent="0.15">
      <c r="B1556" s="36">
        <v>42553</v>
      </c>
      <c r="C1556" s="39">
        <v>13641</v>
      </c>
      <c r="D1556" s="39">
        <v>7537</v>
      </c>
      <c r="E1556" s="39"/>
      <c r="F1556" s="39"/>
      <c r="G1556" s="39"/>
      <c r="H1556" s="39"/>
      <c r="I1556" s="39"/>
      <c r="J1556" s="39">
        <v>585</v>
      </c>
      <c r="K1556" s="39">
        <v>83</v>
      </c>
      <c r="L1556" s="41">
        <v>42547</v>
      </c>
      <c r="O1556" s="36">
        <v>42549</v>
      </c>
      <c r="P1556" s="39">
        <v>11025</v>
      </c>
      <c r="Q1556" s="39"/>
      <c r="R1556" s="39">
        <v>527</v>
      </c>
      <c r="S1556" s="39">
        <v>80</v>
      </c>
    </row>
    <row r="1557" spans="2:19" x14ac:dyDescent="0.15">
      <c r="B1557" s="36">
        <v>42554</v>
      </c>
      <c r="C1557" s="39">
        <v>11392</v>
      </c>
      <c r="D1557" s="39">
        <v>6005</v>
      </c>
      <c r="E1557" s="39"/>
      <c r="F1557" s="39"/>
      <c r="G1557" s="39"/>
      <c r="H1557" s="39"/>
      <c r="I1557" s="39"/>
      <c r="J1557" s="39">
        <v>519</v>
      </c>
      <c r="K1557" s="39">
        <v>74</v>
      </c>
      <c r="L1557" s="41">
        <v>42554</v>
      </c>
      <c r="O1557" s="36">
        <v>42550</v>
      </c>
      <c r="P1557" s="39">
        <v>10215</v>
      </c>
      <c r="Q1557" s="39"/>
      <c r="R1557" s="39">
        <v>534</v>
      </c>
      <c r="S1557" s="39">
        <v>105</v>
      </c>
    </row>
    <row r="1558" spans="2:19" x14ac:dyDescent="0.15">
      <c r="B1558" s="36">
        <v>42555</v>
      </c>
      <c r="C1558" s="39">
        <v>10669</v>
      </c>
      <c r="D1558" s="39">
        <v>7176</v>
      </c>
      <c r="E1558" s="39"/>
      <c r="F1558" s="39"/>
      <c r="G1558" s="39"/>
      <c r="H1558" s="39"/>
      <c r="I1558" s="39"/>
      <c r="J1558" s="39">
        <v>561</v>
      </c>
      <c r="K1558" s="39">
        <v>80</v>
      </c>
      <c r="L1558" s="41">
        <v>42554</v>
      </c>
      <c r="O1558" s="36">
        <v>42551</v>
      </c>
      <c r="P1558" s="39">
        <v>10303</v>
      </c>
      <c r="Q1558" s="39"/>
      <c r="R1558" s="39">
        <v>498</v>
      </c>
      <c r="S1558" s="39">
        <v>78</v>
      </c>
    </row>
    <row r="1559" spans="2:19" x14ac:dyDescent="0.15">
      <c r="B1559" s="36">
        <v>42556</v>
      </c>
      <c r="C1559" s="39">
        <v>10776</v>
      </c>
      <c r="D1559" s="39">
        <v>6665</v>
      </c>
      <c r="E1559" s="39"/>
      <c r="F1559" s="39"/>
      <c r="G1559" s="39"/>
      <c r="H1559" s="39"/>
      <c r="I1559" s="39"/>
      <c r="J1559" s="39">
        <v>496</v>
      </c>
      <c r="K1559" s="39">
        <v>70</v>
      </c>
      <c r="L1559" s="41">
        <v>42554</v>
      </c>
      <c r="O1559" s="36">
        <v>42552</v>
      </c>
      <c r="P1559" s="39">
        <v>12388</v>
      </c>
      <c r="Q1559" s="39"/>
      <c r="R1559" s="39">
        <v>553</v>
      </c>
      <c r="S1559" s="39">
        <v>82</v>
      </c>
    </row>
    <row r="1560" spans="2:19" x14ac:dyDescent="0.15">
      <c r="B1560" s="36">
        <v>42557</v>
      </c>
      <c r="C1560" s="39">
        <v>15131</v>
      </c>
      <c r="D1560" s="39">
        <v>8110</v>
      </c>
      <c r="E1560" s="39"/>
      <c r="F1560" s="39"/>
      <c r="G1560" s="39"/>
      <c r="H1560" s="39"/>
      <c r="I1560" s="39"/>
      <c r="J1560" s="39">
        <v>678</v>
      </c>
      <c r="K1560" s="39">
        <v>96</v>
      </c>
      <c r="L1560" s="41">
        <v>42554</v>
      </c>
      <c r="O1560" s="36">
        <v>42553</v>
      </c>
      <c r="P1560" s="39">
        <v>13641</v>
      </c>
      <c r="Q1560" s="39"/>
      <c r="R1560" s="39">
        <v>585</v>
      </c>
      <c r="S1560" s="39">
        <v>83</v>
      </c>
    </row>
    <row r="1561" spans="2:19" x14ac:dyDescent="0.15">
      <c r="B1561" s="36">
        <v>42558</v>
      </c>
      <c r="C1561" s="39">
        <v>15647</v>
      </c>
      <c r="D1561" s="39">
        <v>7659</v>
      </c>
      <c r="E1561" s="39"/>
      <c r="F1561" s="39"/>
      <c r="G1561" s="39"/>
      <c r="H1561" s="39"/>
      <c r="I1561" s="39"/>
      <c r="J1561" s="39">
        <v>682</v>
      </c>
      <c r="K1561" s="39">
        <v>97</v>
      </c>
      <c r="L1561" s="41">
        <v>42554</v>
      </c>
      <c r="O1561" s="36">
        <v>42554</v>
      </c>
      <c r="P1561" s="39">
        <v>11392</v>
      </c>
      <c r="Q1561" s="39"/>
      <c r="R1561" s="39">
        <v>519</v>
      </c>
      <c r="S1561" s="39">
        <v>75</v>
      </c>
    </row>
    <row r="1562" spans="2:19" x14ac:dyDescent="0.15">
      <c r="B1562" s="36">
        <v>42559</v>
      </c>
      <c r="C1562" s="39">
        <v>15260</v>
      </c>
      <c r="D1562" s="39">
        <v>8787</v>
      </c>
      <c r="E1562" s="39"/>
      <c r="F1562" s="39"/>
      <c r="G1562" s="39"/>
      <c r="H1562" s="39"/>
      <c r="I1562" s="39"/>
      <c r="J1562" s="39">
        <v>677</v>
      </c>
      <c r="K1562" s="39">
        <v>96</v>
      </c>
      <c r="L1562" s="41">
        <v>42554</v>
      </c>
      <c r="O1562" s="36">
        <v>42555</v>
      </c>
      <c r="P1562" s="39">
        <v>10669</v>
      </c>
      <c r="Q1562" s="39"/>
      <c r="R1562" s="39">
        <v>561</v>
      </c>
      <c r="S1562" s="39">
        <v>67</v>
      </c>
    </row>
    <row r="1563" spans="2:19" x14ac:dyDescent="0.15">
      <c r="B1563" s="36">
        <v>42560</v>
      </c>
      <c r="C1563" s="39">
        <v>12214</v>
      </c>
      <c r="D1563" s="39">
        <v>8424</v>
      </c>
      <c r="E1563" s="39"/>
      <c r="F1563" s="39"/>
      <c r="G1563" s="39"/>
      <c r="H1563" s="39"/>
      <c r="I1563" s="39"/>
      <c r="J1563" s="39">
        <v>583</v>
      </c>
      <c r="K1563" s="39">
        <v>83</v>
      </c>
      <c r="L1563" s="41">
        <v>42554</v>
      </c>
      <c r="O1563" s="36">
        <v>42556</v>
      </c>
      <c r="P1563" s="39">
        <v>10776</v>
      </c>
      <c r="Q1563" s="39"/>
      <c r="R1563" s="39">
        <v>496</v>
      </c>
      <c r="S1563" s="39">
        <v>113</v>
      </c>
    </row>
    <row r="1564" spans="2:19" x14ac:dyDescent="0.15">
      <c r="B1564" s="36">
        <v>42561</v>
      </c>
      <c r="C1564" s="39">
        <v>16441</v>
      </c>
      <c r="D1564" s="39">
        <v>11173</v>
      </c>
      <c r="E1564" s="39"/>
      <c r="F1564" s="39"/>
      <c r="G1564" s="39"/>
      <c r="H1564" s="39"/>
      <c r="I1564" s="39"/>
      <c r="J1564" s="39">
        <v>727</v>
      </c>
      <c r="K1564" s="39">
        <v>103</v>
      </c>
      <c r="L1564" s="41">
        <v>42561</v>
      </c>
      <c r="O1564" s="36">
        <v>42557</v>
      </c>
      <c r="P1564" s="39">
        <v>15131</v>
      </c>
      <c r="Q1564" s="39"/>
      <c r="R1564" s="39">
        <v>678</v>
      </c>
      <c r="S1564" s="39">
        <v>74</v>
      </c>
    </row>
    <row r="1565" spans="2:19" x14ac:dyDescent="0.15">
      <c r="B1565" s="36">
        <v>42562</v>
      </c>
      <c r="C1565" s="39">
        <v>11996</v>
      </c>
      <c r="D1565" s="39">
        <v>6673</v>
      </c>
      <c r="E1565" s="39"/>
      <c r="F1565" s="39"/>
      <c r="G1565" s="39"/>
      <c r="H1565" s="39"/>
      <c r="I1565" s="39"/>
      <c r="J1565" s="39">
        <v>565</v>
      </c>
      <c r="K1565" s="39">
        <v>80</v>
      </c>
      <c r="L1565" s="41">
        <v>42561</v>
      </c>
      <c r="O1565" s="36">
        <v>42558</v>
      </c>
      <c r="P1565" s="39">
        <v>15647</v>
      </c>
      <c r="Q1565" s="39"/>
      <c r="R1565" s="39">
        <v>682</v>
      </c>
      <c r="S1565" s="39">
        <v>53</v>
      </c>
    </row>
    <row r="1566" spans="2:19" x14ac:dyDescent="0.15">
      <c r="B1566" s="36">
        <v>42563</v>
      </c>
      <c r="C1566" s="39">
        <v>16260</v>
      </c>
      <c r="D1566" s="39">
        <v>10534</v>
      </c>
      <c r="E1566" s="39"/>
      <c r="F1566" s="39"/>
      <c r="G1566" s="39"/>
      <c r="H1566" s="39"/>
      <c r="I1566" s="39"/>
      <c r="J1566" s="39">
        <v>739</v>
      </c>
      <c r="K1566" s="39">
        <v>105</v>
      </c>
      <c r="L1566" s="41">
        <v>42561</v>
      </c>
      <c r="O1566" s="36">
        <v>42559</v>
      </c>
      <c r="P1566" s="39">
        <v>15260</v>
      </c>
      <c r="Q1566" s="39"/>
      <c r="R1566" s="39">
        <v>677</v>
      </c>
      <c r="S1566" s="39">
        <v>15</v>
      </c>
    </row>
    <row r="1567" spans="2:19" x14ac:dyDescent="0.15">
      <c r="B1567" s="36">
        <v>42564</v>
      </c>
      <c r="C1567" s="39">
        <v>11016</v>
      </c>
      <c r="D1567" s="39">
        <v>7952</v>
      </c>
      <c r="E1567" s="39"/>
      <c r="F1567" s="39"/>
      <c r="G1567" s="39"/>
      <c r="H1567" s="39"/>
      <c r="I1567" s="39"/>
      <c r="J1567" s="39">
        <v>551</v>
      </c>
      <c r="K1567" s="39">
        <v>78</v>
      </c>
      <c r="L1567" s="41">
        <v>42561</v>
      </c>
      <c r="O1567" s="36">
        <v>42560</v>
      </c>
      <c r="P1567" s="39">
        <v>12214</v>
      </c>
      <c r="Q1567" s="39"/>
      <c r="R1567" s="39">
        <v>583</v>
      </c>
      <c r="S1567" s="39">
        <v>64</v>
      </c>
    </row>
    <row r="1568" spans="2:19" x14ac:dyDescent="0.15">
      <c r="B1568" s="36">
        <v>42565</v>
      </c>
      <c r="C1568" s="39">
        <v>12022</v>
      </c>
      <c r="D1568" s="39">
        <v>7314</v>
      </c>
      <c r="E1568" s="39"/>
      <c r="F1568" s="39"/>
      <c r="G1568" s="39"/>
      <c r="H1568" s="39"/>
      <c r="I1568" s="39"/>
      <c r="J1568" s="39">
        <v>579</v>
      </c>
      <c r="K1568" s="39">
        <v>82</v>
      </c>
      <c r="L1568" s="41">
        <v>42561</v>
      </c>
      <c r="O1568" s="36">
        <v>42561</v>
      </c>
      <c r="P1568" s="39">
        <v>16441</v>
      </c>
      <c r="Q1568" s="39"/>
      <c r="R1568" s="39">
        <v>727</v>
      </c>
      <c r="S1568" s="39">
        <v>81</v>
      </c>
    </row>
    <row r="1569" spans="2:19" x14ac:dyDescent="0.15">
      <c r="B1569" s="36">
        <v>42566</v>
      </c>
      <c r="C1569" s="39">
        <v>11168</v>
      </c>
      <c r="D1569" s="39">
        <v>6667</v>
      </c>
      <c r="E1569" s="39"/>
      <c r="F1569" s="39"/>
      <c r="G1569" s="39"/>
      <c r="H1569" s="39"/>
      <c r="I1569" s="39"/>
      <c r="J1569" s="39">
        <v>584</v>
      </c>
      <c r="K1569" s="39">
        <v>83</v>
      </c>
      <c r="L1569" s="41">
        <v>42561</v>
      </c>
      <c r="O1569" s="36">
        <v>42562</v>
      </c>
      <c r="P1569" s="39">
        <v>11996</v>
      </c>
      <c r="Q1569" s="39"/>
      <c r="R1569" s="39">
        <v>565</v>
      </c>
      <c r="S1569" s="39">
        <v>133</v>
      </c>
    </row>
    <row r="1570" spans="2:19" x14ac:dyDescent="0.15">
      <c r="B1570" s="36">
        <v>42567</v>
      </c>
      <c r="C1570" s="39">
        <v>12431</v>
      </c>
      <c r="D1570" s="39">
        <v>5760</v>
      </c>
      <c r="E1570" s="39"/>
      <c r="F1570" s="39"/>
      <c r="G1570" s="39"/>
      <c r="H1570" s="39"/>
      <c r="I1570" s="39"/>
      <c r="J1570" s="39">
        <v>531</v>
      </c>
      <c r="K1570" s="39">
        <v>75</v>
      </c>
      <c r="L1570" s="41">
        <v>42561</v>
      </c>
      <c r="O1570" s="36">
        <v>42563</v>
      </c>
      <c r="P1570" s="39">
        <v>16260</v>
      </c>
      <c r="Q1570" s="39"/>
      <c r="R1570" s="39">
        <v>739</v>
      </c>
      <c r="S1570" s="39">
        <v>63</v>
      </c>
    </row>
    <row r="1571" spans="2:19" x14ac:dyDescent="0.15">
      <c r="B1571" s="36">
        <v>42568</v>
      </c>
      <c r="C1571" s="39">
        <v>10027</v>
      </c>
      <c r="D1571" s="39">
        <v>5289</v>
      </c>
      <c r="E1571" s="39"/>
      <c r="F1571" s="39"/>
      <c r="G1571" s="39"/>
      <c r="H1571" s="39"/>
      <c r="I1571" s="39"/>
      <c r="J1571" s="39">
        <v>475</v>
      </c>
      <c r="K1571" s="39">
        <v>67</v>
      </c>
      <c r="L1571" s="41">
        <v>42568</v>
      </c>
      <c r="O1571" s="36">
        <v>42564</v>
      </c>
      <c r="P1571" s="39">
        <v>11016</v>
      </c>
      <c r="Q1571" s="39"/>
      <c r="R1571" s="39">
        <v>551</v>
      </c>
      <c r="S1571" s="39">
        <v>62</v>
      </c>
    </row>
    <row r="1572" spans="2:19" x14ac:dyDescent="0.15">
      <c r="B1572" s="36">
        <v>42569</v>
      </c>
      <c r="C1572" s="39">
        <v>16961</v>
      </c>
      <c r="D1572" s="39">
        <v>12445</v>
      </c>
      <c r="E1572" s="39"/>
      <c r="F1572" s="39"/>
      <c r="G1572" s="39"/>
      <c r="H1572" s="39"/>
      <c r="I1572" s="39"/>
      <c r="J1572" s="39">
        <v>793</v>
      </c>
      <c r="K1572" s="39">
        <v>113</v>
      </c>
      <c r="L1572" s="41">
        <v>42568</v>
      </c>
      <c r="O1572" s="36">
        <v>42565</v>
      </c>
      <c r="P1572" s="39">
        <v>12022</v>
      </c>
      <c r="Q1572" s="39"/>
      <c r="R1572" s="39">
        <v>579</v>
      </c>
      <c r="S1572" s="39">
        <v>43</v>
      </c>
    </row>
    <row r="1573" spans="2:19" x14ac:dyDescent="0.15">
      <c r="B1573" s="36">
        <v>42570</v>
      </c>
      <c r="C1573" s="39">
        <v>10658</v>
      </c>
      <c r="D1573" s="39">
        <v>7317</v>
      </c>
      <c r="E1573" s="39"/>
      <c r="F1573" s="39"/>
      <c r="G1573" s="39"/>
      <c r="H1573" s="39"/>
      <c r="I1573" s="39"/>
      <c r="J1573" s="39">
        <v>519</v>
      </c>
      <c r="K1573" s="39">
        <v>74</v>
      </c>
      <c r="L1573" s="41">
        <v>42568</v>
      </c>
      <c r="O1573" s="36">
        <v>42566</v>
      </c>
      <c r="P1573" s="39">
        <v>11168</v>
      </c>
      <c r="Q1573" s="39"/>
      <c r="R1573" s="39">
        <v>584</v>
      </c>
      <c r="S1573" s="39">
        <v>55</v>
      </c>
    </row>
    <row r="1574" spans="2:19" x14ac:dyDescent="0.15">
      <c r="B1574" s="36">
        <v>42571</v>
      </c>
      <c r="C1574" s="39">
        <v>9393</v>
      </c>
      <c r="D1574" s="39">
        <v>4086</v>
      </c>
      <c r="E1574" s="39"/>
      <c r="F1574" s="39"/>
      <c r="G1574" s="39"/>
      <c r="H1574" s="39"/>
      <c r="I1574" s="39"/>
      <c r="J1574" s="39">
        <v>374</v>
      </c>
      <c r="K1574" s="39">
        <v>53</v>
      </c>
      <c r="L1574" s="41">
        <v>42568</v>
      </c>
      <c r="O1574" s="36">
        <v>42567</v>
      </c>
      <c r="P1574" s="39">
        <v>12431</v>
      </c>
      <c r="Q1574" s="39"/>
      <c r="R1574" s="39">
        <v>531</v>
      </c>
      <c r="S1574" s="39">
        <v>66</v>
      </c>
    </row>
    <row r="1575" spans="2:19" x14ac:dyDescent="0.15">
      <c r="B1575" s="36">
        <v>42572</v>
      </c>
      <c r="C1575" s="39">
        <v>3998</v>
      </c>
      <c r="D1575" s="39">
        <v>429</v>
      </c>
      <c r="E1575" s="39"/>
      <c r="F1575" s="39"/>
      <c r="G1575" s="39"/>
      <c r="H1575" s="39"/>
      <c r="I1575" s="39"/>
      <c r="J1575" s="39">
        <v>110</v>
      </c>
      <c r="K1575" s="39">
        <v>15</v>
      </c>
      <c r="L1575" s="41">
        <v>42568</v>
      </c>
      <c r="O1575" s="36">
        <v>42568</v>
      </c>
      <c r="P1575" s="39">
        <v>10027</v>
      </c>
      <c r="Q1575" s="39"/>
      <c r="R1575" s="39">
        <v>475</v>
      </c>
      <c r="S1575" s="39">
        <v>96</v>
      </c>
    </row>
    <row r="1576" spans="2:19" x14ac:dyDescent="0.15">
      <c r="B1576" s="36">
        <v>42573</v>
      </c>
      <c r="C1576" s="39">
        <v>12172</v>
      </c>
      <c r="D1576" s="39">
        <v>5078</v>
      </c>
      <c r="E1576" s="39"/>
      <c r="F1576" s="39"/>
      <c r="G1576" s="39"/>
      <c r="H1576" s="39"/>
      <c r="I1576" s="39"/>
      <c r="J1576" s="39">
        <v>454</v>
      </c>
      <c r="K1576" s="39">
        <v>64</v>
      </c>
      <c r="L1576" s="41">
        <v>42568</v>
      </c>
      <c r="O1576" s="36">
        <v>42569</v>
      </c>
      <c r="P1576" s="39">
        <v>16961</v>
      </c>
      <c r="Q1576" s="39"/>
      <c r="R1576" s="39">
        <v>793</v>
      </c>
      <c r="S1576" s="39">
        <v>121</v>
      </c>
    </row>
    <row r="1577" spans="2:19" x14ac:dyDescent="0.15">
      <c r="B1577" s="36">
        <v>42574</v>
      </c>
      <c r="C1577" s="39">
        <v>11518</v>
      </c>
      <c r="D1577" s="39">
        <v>7936</v>
      </c>
      <c r="E1577" s="39"/>
      <c r="F1577" s="39"/>
      <c r="G1577" s="39"/>
      <c r="H1577" s="39"/>
      <c r="I1577" s="39"/>
      <c r="J1577" s="39">
        <v>573</v>
      </c>
      <c r="K1577" s="39">
        <v>81</v>
      </c>
      <c r="L1577" s="41">
        <v>42568</v>
      </c>
      <c r="O1577" s="36">
        <v>42570</v>
      </c>
      <c r="P1577" s="39">
        <v>10658</v>
      </c>
      <c r="Q1577" s="39"/>
      <c r="R1577" s="39">
        <v>519</v>
      </c>
      <c r="S1577" s="39">
        <v>65</v>
      </c>
    </row>
    <row r="1578" spans="2:19" x14ac:dyDescent="0.15">
      <c r="B1578" s="36">
        <v>42575</v>
      </c>
      <c r="C1578" s="39">
        <v>21452</v>
      </c>
      <c r="D1578" s="39">
        <v>15053</v>
      </c>
      <c r="E1578" s="39"/>
      <c r="F1578" s="39"/>
      <c r="G1578" s="39"/>
      <c r="H1578" s="39"/>
      <c r="I1578" s="39"/>
      <c r="J1578" s="39">
        <v>934</v>
      </c>
      <c r="K1578" s="39">
        <v>133</v>
      </c>
      <c r="L1578" s="41">
        <v>42575</v>
      </c>
      <c r="O1578" s="36">
        <v>42571</v>
      </c>
      <c r="P1578" s="39">
        <v>9393</v>
      </c>
      <c r="Q1578" s="39"/>
      <c r="R1578" s="39">
        <v>374</v>
      </c>
      <c r="S1578" s="39">
        <v>39</v>
      </c>
    </row>
    <row r="1579" spans="2:19" x14ac:dyDescent="0.15">
      <c r="B1579" s="36">
        <v>42576</v>
      </c>
      <c r="C1579" s="39">
        <v>10472</v>
      </c>
      <c r="D1579" s="39">
        <v>5034</v>
      </c>
      <c r="E1579" s="39"/>
      <c r="F1579" s="39"/>
      <c r="G1579" s="39"/>
      <c r="H1579" s="39"/>
      <c r="I1579" s="39"/>
      <c r="J1579" s="39">
        <v>445</v>
      </c>
      <c r="K1579" s="39">
        <v>63</v>
      </c>
      <c r="L1579" s="41">
        <v>42575</v>
      </c>
      <c r="O1579" s="36">
        <v>42572</v>
      </c>
      <c r="P1579" s="39">
        <v>3998</v>
      </c>
      <c r="Q1579" s="39"/>
      <c r="R1579" s="39">
        <v>110</v>
      </c>
      <c r="S1579" s="39">
        <v>13</v>
      </c>
    </row>
    <row r="1580" spans="2:19" x14ac:dyDescent="0.15">
      <c r="B1580" s="36">
        <v>42577</v>
      </c>
      <c r="C1580" s="39">
        <v>13245</v>
      </c>
      <c r="D1580" s="39">
        <v>3371</v>
      </c>
      <c r="E1580" s="39"/>
      <c r="F1580" s="39"/>
      <c r="G1580" s="39"/>
      <c r="H1580" s="39"/>
      <c r="I1580" s="39"/>
      <c r="J1580" s="39">
        <v>436</v>
      </c>
      <c r="K1580" s="39">
        <v>62</v>
      </c>
      <c r="L1580" s="41">
        <v>42575</v>
      </c>
      <c r="O1580" s="36">
        <v>42573</v>
      </c>
      <c r="P1580" s="39">
        <v>12172</v>
      </c>
      <c r="Q1580" s="39"/>
      <c r="R1580" s="39">
        <v>454</v>
      </c>
      <c r="S1580" s="39">
        <v>56</v>
      </c>
    </row>
    <row r="1581" spans="2:19" x14ac:dyDescent="0.15">
      <c r="B1581" s="36">
        <v>42578</v>
      </c>
      <c r="C1581" s="39">
        <v>10347</v>
      </c>
      <c r="D1581" s="39">
        <v>2352</v>
      </c>
      <c r="E1581" s="39"/>
      <c r="F1581" s="39"/>
      <c r="G1581" s="39"/>
      <c r="H1581" s="39"/>
      <c r="I1581" s="39"/>
      <c r="J1581" s="39">
        <v>302</v>
      </c>
      <c r="K1581" s="39">
        <v>43</v>
      </c>
      <c r="L1581" s="41">
        <v>42575</v>
      </c>
      <c r="O1581" s="36">
        <v>42574</v>
      </c>
      <c r="P1581" s="39">
        <v>11518</v>
      </c>
      <c r="Q1581" s="39"/>
      <c r="R1581" s="39">
        <v>573</v>
      </c>
      <c r="S1581" s="39">
        <v>73</v>
      </c>
    </row>
    <row r="1582" spans="2:19" x14ac:dyDescent="0.15">
      <c r="B1582" s="36">
        <v>42579</v>
      </c>
      <c r="C1582" s="39">
        <v>10275</v>
      </c>
      <c r="D1582" s="39">
        <v>3323</v>
      </c>
      <c r="E1582" s="39"/>
      <c r="F1582" s="39"/>
      <c r="G1582" s="39"/>
      <c r="H1582" s="39"/>
      <c r="I1582" s="39"/>
      <c r="J1582" s="39">
        <v>387</v>
      </c>
      <c r="K1582" s="39">
        <v>55</v>
      </c>
      <c r="L1582" s="41">
        <v>42575</v>
      </c>
      <c r="O1582" s="36">
        <v>42575</v>
      </c>
      <c r="P1582" s="39">
        <v>21452</v>
      </c>
      <c r="Q1582" s="39"/>
      <c r="R1582" s="39">
        <v>934</v>
      </c>
      <c r="S1582" s="39">
        <v>70</v>
      </c>
    </row>
    <row r="1583" spans="2:19" x14ac:dyDescent="0.15">
      <c r="B1583" s="36">
        <v>42580</v>
      </c>
      <c r="C1583" s="39">
        <v>10160</v>
      </c>
      <c r="D1583" s="39">
        <v>5633</v>
      </c>
      <c r="E1583" s="39"/>
      <c r="F1583" s="39"/>
      <c r="G1583" s="39"/>
      <c r="H1583" s="39"/>
      <c r="I1583" s="39"/>
      <c r="J1583" s="39">
        <v>467</v>
      </c>
      <c r="K1583" s="39">
        <v>66</v>
      </c>
      <c r="L1583" s="41">
        <v>42575</v>
      </c>
      <c r="O1583" s="36">
        <v>42576</v>
      </c>
      <c r="P1583" s="39">
        <v>10472</v>
      </c>
      <c r="Q1583" s="39"/>
      <c r="R1583" s="39">
        <v>445</v>
      </c>
      <c r="S1583" s="39">
        <v>98</v>
      </c>
    </row>
    <row r="1584" spans="2:19" x14ac:dyDescent="0.15">
      <c r="B1584" s="36">
        <v>42581</v>
      </c>
      <c r="C1584" s="39">
        <v>14316</v>
      </c>
      <c r="D1584" s="39">
        <v>9394</v>
      </c>
      <c r="E1584" s="39"/>
      <c r="F1584" s="39"/>
      <c r="G1584" s="39"/>
      <c r="H1584" s="39"/>
      <c r="I1584" s="39"/>
      <c r="J1584" s="39">
        <v>677</v>
      </c>
      <c r="K1584" s="39">
        <v>96</v>
      </c>
      <c r="L1584" s="41">
        <v>42575</v>
      </c>
      <c r="O1584" s="36">
        <v>42577</v>
      </c>
      <c r="P1584" s="39">
        <v>13245</v>
      </c>
      <c r="Q1584" s="39"/>
      <c r="R1584" s="39">
        <v>436</v>
      </c>
      <c r="S1584" s="39">
        <v>69</v>
      </c>
    </row>
    <row r="1585" spans="2:19" x14ac:dyDescent="0.15">
      <c r="B1585" s="36">
        <v>42582</v>
      </c>
      <c r="C1585" s="39">
        <v>17290</v>
      </c>
      <c r="D1585" s="39">
        <v>11401</v>
      </c>
      <c r="E1585" s="39"/>
      <c r="F1585" s="39"/>
      <c r="G1585" s="39"/>
      <c r="H1585" s="39"/>
      <c r="I1585" s="39"/>
      <c r="J1585" s="39">
        <v>852</v>
      </c>
      <c r="K1585" s="39">
        <v>121</v>
      </c>
      <c r="L1585" s="41">
        <v>42582</v>
      </c>
      <c r="O1585" s="36">
        <v>42578</v>
      </c>
      <c r="P1585" s="39">
        <v>10347</v>
      </c>
      <c r="Q1585" s="39"/>
      <c r="R1585" s="39">
        <v>302</v>
      </c>
      <c r="S1585" s="39">
        <v>78</v>
      </c>
    </row>
    <row r="1586" spans="2:19" x14ac:dyDescent="0.15">
      <c r="B1586" s="36">
        <v>42583</v>
      </c>
      <c r="C1586" s="39">
        <v>10539</v>
      </c>
      <c r="D1586" s="39">
        <v>5464</v>
      </c>
      <c r="E1586" s="39"/>
      <c r="F1586" s="39"/>
      <c r="G1586" s="39"/>
      <c r="H1586" s="39"/>
      <c r="I1586" s="39"/>
      <c r="J1586" s="39">
        <v>460</v>
      </c>
      <c r="K1586" s="39">
        <v>65</v>
      </c>
      <c r="L1586" s="41">
        <v>42582</v>
      </c>
      <c r="O1586" s="36">
        <v>42579</v>
      </c>
      <c r="P1586" s="39">
        <v>10275</v>
      </c>
      <c r="Q1586" s="39"/>
      <c r="R1586" s="39">
        <v>387</v>
      </c>
      <c r="S1586" s="39">
        <v>65</v>
      </c>
    </row>
    <row r="1587" spans="2:19" x14ac:dyDescent="0.15">
      <c r="B1587" s="36">
        <v>42584</v>
      </c>
      <c r="C1587" s="39">
        <v>7323</v>
      </c>
      <c r="D1587" s="39">
        <v>464</v>
      </c>
      <c r="E1587" s="39"/>
      <c r="F1587" s="39"/>
      <c r="G1587" s="39"/>
      <c r="H1587" s="39"/>
      <c r="I1587" s="39"/>
      <c r="J1587" s="39">
        <v>279</v>
      </c>
      <c r="K1587" s="39">
        <v>39</v>
      </c>
      <c r="L1587" s="41">
        <v>42582</v>
      </c>
      <c r="O1587" s="36">
        <v>42580</v>
      </c>
      <c r="P1587" s="39">
        <v>10160</v>
      </c>
      <c r="Q1587" s="39"/>
      <c r="R1587" s="39">
        <v>467</v>
      </c>
      <c r="S1587" s="39">
        <v>100</v>
      </c>
    </row>
    <row r="1588" spans="2:19" x14ac:dyDescent="0.15">
      <c r="B1588" s="36">
        <v>42585</v>
      </c>
      <c r="C1588" s="39">
        <v>4357</v>
      </c>
      <c r="D1588" s="39">
        <v>368</v>
      </c>
      <c r="E1588" s="39"/>
      <c r="F1588" s="39"/>
      <c r="G1588" s="39"/>
      <c r="H1588" s="39"/>
      <c r="I1588" s="39"/>
      <c r="J1588" s="39">
        <v>91</v>
      </c>
      <c r="K1588" s="39">
        <v>13</v>
      </c>
      <c r="L1588" s="41">
        <v>42582</v>
      </c>
      <c r="O1588" s="36">
        <v>42581</v>
      </c>
      <c r="P1588" s="39">
        <v>14316</v>
      </c>
      <c r="Q1588" s="39"/>
      <c r="R1588" s="39">
        <v>677</v>
      </c>
      <c r="S1588" s="39">
        <v>71</v>
      </c>
    </row>
    <row r="1589" spans="2:19" x14ac:dyDescent="0.15">
      <c r="B1589" s="36">
        <v>42586</v>
      </c>
      <c r="C1589" s="39">
        <v>10578</v>
      </c>
      <c r="D1589" s="39">
        <v>3782</v>
      </c>
      <c r="E1589" s="39"/>
      <c r="F1589" s="39"/>
      <c r="G1589" s="39"/>
      <c r="H1589" s="39"/>
      <c r="I1589" s="39"/>
      <c r="J1589" s="39">
        <v>397</v>
      </c>
      <c r="K1589" s="39">
        <v>56</v>
      </c>
      <c r="L1589" s="41">
        <v>42582</v>
      </c>
      <c r="O1589" s="36">
        <v>42582</v>
      </c>
      <c r="P1589" s="39">
        <v>17290</v>
      </c>
      <c r="Q1589" s="39"/>
      <c r="R1589" s="39">
        <v>852</v>
      </c>
      <c r="S1589" s="39">
        <v>65</v>
      </c>
    </row>
    <row r="1590" spans="2:19" x14ac:dyDescent="0.15">
      <c r="B1590" s="36">
        <v>42587</v>
      </c>
      <c r="C1590" s="39">
        <v>11133</v>
      </c>
      <c r="D1590" s="39">
        <v>6732</v>
      </c>
      <c r="E1590" s="39"/>
      <c r="F1590" s="39"/>
      <c r="G1590" s="39"/>
      <c r="H1590" s="39"/>
      <c r="I1590" s="39"/>
      <c r="J1590" s="39">
        <v>513</v>
      </c>
      <c r="K1590" s="39">
        <v>73</v>
      </c>
      <c r="L1590" s="41">
        <v>42582</v>
      </c>
      <c r="O1590" s="36">
        <v>42583</v>
      </c>
      <c r="P1590" s="39">
        <v>10539</v>
      </c>
      <c r="Q1590" s="39"/>
      <c r="R1590" s="39">
        <v>460</v>
      </c>
      <c r="S1590" s="39">
        <v>12</v>
      </c>
    </row>
    <row r="1591" spans="2:19" x14ac:dyDescent="0.15">
      <c r="B1591" s="36">
        <v>42588</v>
      </c>
      <c r="C1591" s="39">
        <v>10771</v>
      </c>
      <c r="D1591" s="39">
        <v>6942</v>
      </c>
      <c r="E1591" s="39"/>
      <c r="F1591" s="39"/>
      <c r="G1591" s="39"/>
      <c r="H1591" s="39"/>
      <c r="I1591" s="39"/>
      <c r="J1591" s="39">
        <v>493</v>
      </c>
      <c r="K1591" s="39">
        <v>70</v>
      </c>
      <c r="L1591" s="41">
        <v>42582</v>
      </c>
      <c r="O1591" s="36">
        <v>42584</v>
      </c>
      <c r="P1591" s="39">
        <v>7323</v>
      </c>
      <c r="Q1591" s="39"/>
      <c r="R1591" s="39">
        <v>279</v>
      </c>
      <c r="S1591" s="39">
        <v>73</v>
      </c>
    </row>
    <row r="1592" spans="2:19" x14ac:dyDescent="0.15">
      <c r="B1592" s="36">
        <v>42589</v>
      </c>
      <c r="C1592" s="39">
        <v>15640</v>
      </c>
      <c r="D1592" s="39">
        <v>10486</v>
      </c>
      <c r="E1592" s="39"/>
      <c r="F1592" s="39"/>
      <c r="G1592" s="39"/>
      <c r="H1592" s="39"/>
      <c r="I1592" s="39"/>
      <c r="J1592" s="39">
        <v>688</v>
      </c>
      <c r="K1592" s="39">
        <v>98</v>
      </c>
      <c r="L1592" s="41">
        <v>42589</v>
      </c>
      <c r="O1592" s="36">
        <v>42585</v>
      </c>
      <c r="P1592" s="39">
        <v>4357</v>
      </c>
      <c r="Q1592" s="39"/>
      <c r="R1592" s="39">
        <v>91</v>
      </c>
      <c r="S1592" s="39">
        <v>73</v>
      </c>
    </row>
    <row r="1593" spans="2:19" x14ac:dyDescent="0.15">
      <c r="B1593" s="36">
        <v>42590</v>
      </c>
      <c r="C1593" s="39">
        <v>11041</v>
      </c>
      <c r="D1593" s="39">
        <v>6076</v>
      </c>
      <c r="E1593" s="39"/>
      <c r="F1593" s="39"/>
      <c r="G1593" s="39"/>
      <c r="H1593" s="39"/>
      <c r="I1593" s="39"/>
      <c r="J1593" s="39">
        <v>489</v>
      </c>
      <c r="K1593" s="39">
        <v>69</v>
      </c>
      <c r="L1593" s="41">
        <v>42589</v>
      </c>
      <c r="O1593" s="36">
        <v>42586</v>
      </c>
      <c r="P1593" s="39">
        <v>10578</v>
      </c>
      <c r="Q1593" s="39"/>
      <c r="R1593" s="39">
        <v>397</v>
      </c>
      <c r="S1593" s="39">
        <v>84</v>
      </c>
    </row>
    <row r="1594" spans="2:19" x14ac:dyDescent="0.15">
      <c r="B1594" s="36">
        <v>42591</v>
      </c>
      <c r="C1594" s="39">
        <v>12074</v>
      </c>
      <c r="D1594" s="39">
        <v>7347</v>
      </c>
      <c r="E1594" s="39"/>
      <c r="F1594" s="39"/>
      <c r="G1594" s="39"/>
      <c r="H1594" s="39"/>
      <c r="I1594" s="39"/>
      <c r="J1594" s="39">
        <v>547</v>
      </c>
      <c r="K1594" s="39">
        <v>78</v>
      </c>
      <c r="L1594" s="41">
        <v>42589</v>
      </c>
      <c r="O1594" s="36">
        <v>42587</v>
      </c>
      <c r="P1594" s="39">
        <v>11133</v>
      </c>
      <c r="Q1594" s="39"/>
      <c r="R1594" s="39">
        <v>513</v>
      </c>
      <c r="S1594" s="39">
        <v>81</v>
      </c>
    </row>
    <row r="1595" spans="2:19" x14ac:dyDescent="0.15">
      <c r="B1595" s="36">
        <v>42592</v>
      </c>
      <c r="C1595" s="39">
        <v>11354</v>
      </c>
      <c r="D1595" s="39">
        <v>7526</v>
      </c>
      <c r="E1595" s="39"/>
      <c r="F1595" s="39"/>
      <c r="G1595" s="39"/>
      <c r="H1595" s="39"/>
      <c r="I1595" s="39"/>
      <c r="J1595" s="39">
        <v>598</v>
      </c>
      <c r="K1595" s="39">
        <v>65</v>
      </c>
      <c r="L1595" s="41">
        <v>42589</v>
      </c>
      <c r="O1595" s="36">
        <v>42588</v>
      </c>
      <c r="P1595" s="39">
        <v>10771</v>
      </c>
      <c r="Q1595" s="39"/>
      <c r="R1595" s="39">
        <v>493</v>
      </c>
      <c r="S1595" s="39">
        <v>74</v>
      </c>
    </row>
    <row r="1596" spans="2:19" x14ac:dyDescent="0.15">
      <c r="B1596" s="36">
        <v>42593</v>
      </c>
      <c r="C1596" s="39">
        <v>15681</v>
      </c>
      <c r="D1596" s="39">
        <v>10875</v>
      </c>
      <c r="E1596" s="39"/>
      <c r="F1596" s="39"/>
      <c r="G1596" s="39"/>
      <c r="H1596" s="39"/>
      <c r="I1596" s="39"/>
      <c r="J1596" s="39">
        <v>704</v>
      </c>
      <c r="K1596" s="39">
        <v>100</v>
      </c>
      <c r="L1596" s="41">
        <v>42589</v>
      </c>
      <c r="O1596" s="36">
        <v>42589</v>
      </c>
      <c r="P1596" s="39">
        <v>15640</v>
      </c>
      <c r="Q1596" s="39"/>
      <c r="R1596" s="39">
        <v>688</v>
      </c>
      <c r="S1596" s="39">
        <v>120</v>
      </c>
    </row>
    <row r="1597" spans="2:19" x14ac:dyDescent="0.15">
      <c r="B1597" s="36">
        <v>42594</v>
      </c>
      <c r="C1597" s="39">
        <v>12458</v>
      </c>
      <c r="D1597" s="39">
        <v>5991</v>
      </c>
      <c r="E1597" s="39"/>
      <c r="F1597" s="39"/>
      <c r="G1597" s="39"/>
      <c r="H1597" s="39"/>
      <c r="I1597" s="39"/>
      <c r="J1597" s="39">
        <v>497</v>
      </c>
      <c r="K1597" s="39">
        <v>71</v>
      </c>
      <c r="L1597" s="41">
        <v>42589</v>
      </c>
      <c r="O1597" s="36">
        <v>42590</v>
      </c>
      <c r="P1597" s="39">
        <v>11041</v>
      </c>
      <c r="Q1597" s="39"/>
      <c r="R1597" s="39">
        <v>489</v>
      </c>
      <c r="S1597" s="39">
        <v>100</v>
      </c>
    </row>
    <row r="1598" spans="2:19" x14ac:dyDescent="0.15">
      <c r="B1598" s="36">
        <v>42595</v>
      </c>
      <c r="C1598" s="39">
        <v>11158</v>
      </c>
      <c r="D1598" s="39">
        <v>5355</v>
      </c>
      <c r="E1598" s="39"/>
      <c r="F1598" s="39"/>
      <c r="G1598" s="39"/>
      <c r="H1598" s="39"/>
      <c r="I1598" s="39"/>
      <c r="J1598" s="39">
        <v>460</v>
      </c>
      <c r="K1598" s="39">
        <v>65</v>
      </c>
      <c r="L1598" s="41">
        <v>42589</v>
      </c>
      <c r="O1598" s="36">
        <v>42591</v>
      </c>
      <c r="P1598" s="39">
        <v>12074</v>
      </c>
      <c r="Q1598" s="39"/>
      <c r="R1598" s="39">
        <v>547</v>
      </c>
      <c r="S1598" s="39">
        <v>68</v>
      </c>
    </row>
    <row r="1599" spans="2:19" x14ac:dyDescent="0.15">
      <c r="B1599" s="36">
        <v>42596</v>
      </c>
      <c r="C1599" s="39">
        <v>3275</v>
      </c>
      <c r="D1599" s="39">
        <v>462</v>
      </c>
      <c r="E1599" s="39"/>
      <c r="F1599" s="39"/>
      <c r="G1599" s="39"/>
      <c r="H1599" s="39"/>
      <c r="I1599" s="39"/>
      <c r="J1599" s="39">
        <v>85</v>
      </c>
      <c r="K1599" s="39">
        <v>12</v>
      </c>
      <c r="L1599" s="41">
        <v>42596</v>
      </c>
      <c r="O1599" s="36">
        <v>42592</v>
      </c>
      <c r="P1599" s="39">
        <v>11354</v>
      </c>
      <c r="Q1599" s="39"/>
      <c r="R1599" s="39">
        <v>598</v>
      </c>
      <c r="S1599" s="39">
        <v>71</v>
      </c>
    </row>
    <row r="1600" spans="2:19" x14ac:dyDescent="0.15">
      <c r="B1600" s="36">
        <v>42597</v>
      </c>
      <c r="C1600" s="39">
        <v>12298</v>
      </c>
      <c r="D1600" s="39">
        <v>6625</v>
      </c>
      <c r="E1600" s="39"/>
      <c r="F1600" s="39"/>
      <c r="G1600" s="39"/>
      <c r="H1600" s="39"/>
      <c r="I1600" s="39"/>
      <c r="J1600" s="39">
        <v>512</v>
      </c>
      <c r="K1600" s="39">
        <v>73</v>
      </c>
      <c r="L1600" s="41">
        <v>42596</v>
      </c>
      <c r="O1600" s="36">
        <v>42593</v>
      </c>
      <c r="P1600" s="39">
        <v>15681</v>
      </c>
      <c r="Q1600" s="39"/>
      <c r="R1600" s="39">
        <v>704</v>
      </c>
      <c r="S1600" s="39">
        <v>75</v>
      </c>
    </row>
    <row r="1601" spans="2:19" x14ac:dyDescent="0.15">
      <c r="B1601" s="36">
        <v>42598</v>
      </c>
      <c r="C1601" s="39">
        <v>9824</v>
      </c>
      <c r="D1601" s="39">
        <v>7578</v>
      </c>
      <c r="E1601" s="39"/>
      <c r="F1601" s="39"/>
      <c r="G1601" s="39"/>
      <c r="H1601" s="39"/>
      <c r="I1601" s="39"/>
      <c r="J1601" s="39">
        <v>517</v>
      </c>
      <c r="K1601" s="39">
        <v>73</v>
      </c>
      <c r="L1601" s="41">
        <v>42596</v>
      </c>
      <c r="O1601" s="36">
        <v>42594</v>
      </c>
      <c r="P1601" s="39">
        <v>12458</v>
      </c>
      <c r="Q1601" s="39"/>
      <c r="R1601" s="39">
        <v>497</v>
      </c>
      <c r="S1601" s="39">
        <v>67</v>
      </c>
    </row>
    <row r="1602" spans="2:19" x14ac:dyDescent="0.15">
      <c r="B1602" s="36">
        <v>42599</v>
      </c>
      <c r="C1602" s="39">
        <v>12278</v>
      </c>
      <c r="D1602" s="39">
        <v>7721</v>
      </c>
      <c r="E1602" s="39"/>
      <c r="F1602" s="39"/>
      <c r="G1602" s="39"/>
      <c r="H1602" s="39"/>
      <c r="I1602" s="39"/>
      <c r="J1602" s="39">
        <v>590</v>
      </c>
      <c r="K1602" s="39">
        <v>84</v>
      </c>
      <c r="L1602" s="41">
        <v>42596</v>
      </c>
      <c r="O1602" s="36">
        <v>42595</v>
      </c>
      <c r="P1602" s="39">
        <v>11158</v>
      </c>
      <c r="Q1602" s="39"/>
      <c r="R1602" s="39">
        <v>460</v>
      </c>
      <c r="S1602" s="39">
        <v>64</v>
      </c>
    </row>
    <row r="1603" spans="2:19" x14ac:dyDescent="0.15">
      <c r="B1603" s="36">
        <v>42600</v>
      </c>
      <c r="C1603" s="39">
        <v>11717</v>
      </c>
      <c r="D1603" s="39">
        <v>7925</v>
      </c>
      <c r="E1603" s="39"/>
      <c r="F1603" s="39"/>
      <c r="G1603" s="39"/>
      <c r="H1603" s="39"/>
      <c r="I1603" s="39"/>
      <c r="J1603" s="39">
        <v>571</v>
      </c>
      <c r="K1603" s="39">
        <v>81</v>
      </c>
      <c r="L1603" s="41">
        <v>42596</v>
      </c>
      <c r="O1603" s="36">
        <v>42596</v>
      </c>
      <c r="P1603" s="39">
        <v>3275</v>
      </c>
      <c r="Q1603" s="39"/>
      <c r="R1603" s="39">
        <v>85</v>
      </c>
      <c r="S1603" s="39">
        <v>71</v>
      </c>
    </row>
    <row r="1604" spans="2:19" x14ac:dyDescent="0.15">
      <c r="B1604" s="36">
        <v>42601</v>
      </c>
      <c r="C1604" s="39">
        <v>10174</v>
      </c>
      <c r="D1604" s="39">
        <v>6135</v>
      </c>
      <c r="E1604" s="39"/>
      <c r="F1604" s="39"/>
      <c r="G1604" s="39"/>
      <c r="H1604" s="39"/>
      <c r="I1604" s="39"/>
      <c r="J1604" s="39">
        <v>518</v>
      </c>
      <c r="K1604" s="39">
        <v>74</v>
      </c>
      <c r="L1604" s="41">
        <v>42596</v>
      </c>
      <c r="O1604" s="36">
        <v>42597</v>
      </c>
      <c r="P1604" s="39">
        <v>12298</v>
      </c>
      <c r="Q1604" s="39"/>
      <c r="R1604" s="39">
        <v>512</v>
      </c>
      <c r="S1604" s="39">
        <v>130</v>
      </c>
    </row>
    <row r="1605" spans="2:19" x14ac:dyDescent="0.15">
      <c r="B1605" s="36">
        <v>42602</v>
      </c>
      <c r="C1605" s="39">
        <v>18208</v>
      </c>
      <c r="D1605" s="39">
        <v>12925</v>
      </c>
      <c r="E1605" s="39"/>
      <c r="F1605" s="39"/>
      <c r="G1605" s="39"/>
      <c r="H1605" s="39"/>
      <c r="I1605" s="39"/>
      <c r="J1605" s="39">
        <v>842</v>
      </c>
      <c r="K1605" s="39">
        <v>120</v>
      </c>
      <c r="L1605" s="41">
        <v>42596</v>
      </c>
      <c r="O1605" s="36">
        <v>42598</v>
      </c>
      <c r="P1605" s="39">
        <v>9824</v>
      </c>
      <c r="Q1605" s="39"/>
      <c r="R1605" s="39">
        <v>517</v>
      </c>
      <c r="S1605" s="39">
        <v>56</v>
      </c>
    </row>
    <row r="1606" spans="2:19" x14ac:dyDescent="0.15">
      <c r="B1606" s="36">
        <v>42603</v>
      </c>
      <c r="C1606" s="39">
        <v>16422</v>
      </c>
      <c r="D1606" s="39">
        <v>10889</v>
      </c>
      <c r="E1606" s="39"/>
      <c r="F1606" s="39"/>
      <c r="G1606" s="39"/>
      <c r="H1606" s="39"/>
      <c r="I1606" s="39"/>
      <c r="J1606" s="39">
        <v>704</v>
      </c>
      <c r="K1606" s="39">
        <v>100</v>
      </c>
      <c r="L1606" s="41">
        <v>42603</v>
      </c>
      <c r="O1606" s="36">
        <v>42599</v>
      </c>
      <c r="P1606" s="39">
        <v>12278</v>
      </c>
      <c r="Q1606" s="39"/>
      <c r="R1606" s="39">
        <v>590</v>
      </c>
      <c r="S1606" s="39">
        <v>19</v>
      </c>
    </row>
    <row r="1607" spans="2:19" x14ac:dyDescent="0.15">
      <c r="B1607" s="36">
        <v>42604</v>
      </c>
      <c r="C1607" s="39">
        <v>10960</v>
      </c>
      <c r="D1607" s="39">
        <v>6901</v>
      </c>
      <c r="E1607" s="39"/>
      <c r="F1607" s="39"/>
      <c r="G1607" s="39"/>
      <c r="H1607" s="39"/>
      <c r="I1607" s="39"/>
      <c r="J1607" s="39">
        <v>482</v>
      </c>
      <c r="K1607" s="39">
        <v>68</v>
      </c>
      <c r="L1607" s="41">
        <v>42603</v>
      </c>
      <c r="O1607" s="36">
        <v>42600</v>
      </c>
      <c r="P1607" s="39">
        <v>11717</v>
      </c>
      <c r="Q1607" s="39"/>
      <c r="R1607" s="39">
        <v>571</v>
      </c>
      <c r="S1607" s="39">
        <v>96</v>
      </c>
    </row>
    <row r="1608" spans="2:19" x14ac:dyDescent="0.15">
      <c r="B1608" s="36">
        <v>42605</v>
      </c>
      <c r="C1608" s="39">
        <v>10496</v>
      </c>
      <c r="D1608" s="39">
        <v>8258</v>
      </c>
      <c r="E1608" s="39"/>
      <c r="F1608" s="39"/>
      <c r="G1608" s="39"/>
      <c r="H1608" s="39"/>
      <c r="I1608" s="39"/>
      <c r="J1608" s="39">
        <v>499</v>
      </c>
      <c r="K1608" s="39">
        <v>71</v>
      </c>
      <c r="L1608" s="41">
        <v>42603</v>
      </c>
      <c r="O1608" s="36">
        <v>42601</v>
      </c>
      <c r="P1608" s="39">
        <v>10174</v>
      </c>
      <c r="Q1608" s="39"/>
      <c r="R1608" s="39">
        <v>518</v>
      </c>
      <c r="S1608" s="39">
        <v>73</v>
      </c>
    </row>
    <row r="1609" spans="2:19" x14ac:dyDescent="0.15">
      <c r="B1609" s="36">
        <v>42606</v>
      </c>
      <c r="C1609" s="39">
        <v>11108</v>
      </c>
      <c r="D1609" s="39">
        <v>6838</v>
      </c>
      <c r="E1609" s="39"/>
      <c r="F1609" s="39"/>
      <c r="G1609" s="39"/>
      <c r="H1609" s="39"/>
      <c r="I1609" s="39"/>
      <c r="J1609" s="39">
        <v>527</v>
      </c>
      <c r="K1609" s="39">
        <v>75</v>
      </c>
      <c r="L1609" s="41">
        <v>42603</v>
      </c>
      <c r="O1609" s="36">
        <v>42602</v>
      </c>
      <c r="P1609" s="39">
        <v>18208</v>
      </c>
      <c r="Q1609" s="39"/>
      <c r="R1609" s="39">
        <v>842</v>
      </c>
      <c r="S1609" s="39">
        <v>75</v>
      </c>
    </row>
    <row r="1610" spans="2:19" x14ac:dyDescent="0.15">
      <c r="B1610" s="36">
        <v>42607</v>
      </c>
      <c r="C1610" s="39">
        <v>10143</v>
      </c>
      <c r="D1610" s="39">
        <v>7080</v>
      </c>
      <c r="E1610" s="39"/>
      <c r="F1610" s="39"/>
      <c r="G1610" s="39"/>
      <c r="H1610" s="39"/>
      <c r="I1610" s="39"/>
      <c r="J1610" s="39">
        <v>473</v>
      </c>
      <c r="K1610" s="39">
        <v>67</v>
      </c>
      <c r="L1610" s="41">
        <v>42603</v>
      </c>
      <c r="O1610" s="36">
        <v>42603</v>
      </c>
      <c r="P1610" s="39">
        <v>16422</v>
      </c>
      <c r="Q1610" s="39"/>
      <c r="R1610" s="39">
        <v>704</v>
      </c>
      <c r="S1610" s="39">
        <v>81</v>
      </c>
    </row>
    <row r="1611" spans="2:19" x14ac:dyDescent="0.15">
      <c r="B1611" s="36">
        <v>42608</v>
      </c>
      <c r="C1611" s="39">
        <v>11018</v>
      </c>
      <c r="D1611" s="39">
        <v>5174</v>
      </c>
      <c r="E1611" s="39"/>
      <c r="F1611" s="39"/>
      <c r="G1611" s="39"/>
      <c r="H1611" s="39"/>
      <c r="I1611" s="39"/>
      <c r="J1611" s="39">
        <v>453</v>
      </c>
      <c r="K1611" s="39">
        <v>64</v>
      </c>
      <c r="L1611" s="41">
        <v>42603</v>
      </c>
      <c r="O1611" s="36">
        <v>42604</v>
      </c>
      <c r="P1611" s="39">
        <v>10960</v>
      </c>
      <c r="Q1611" s="39"/>
      <c r="R1611" s="39">
        <v>482</v>
      </c>
      <c r="S1611" s="39">
        <v>113</v>
      </c>
    </row>
    <row r="1612" spans="2:19" x14ac:dyDescent="0.15">
      <c r="B1612" s="36">
        <v>42609</v>
      </c>
      <c r="C1612" s="39">
        <v>11035</v>
      </c>
      <c r="D1612" s="39">
        <v>7869</v>
      </c>
      <c r="E1612" s="39"/>
      <c r="F1612" s="39"/>
      <c r="G1612" s="39"/>
      <c r="H1612" s="39"/>
      <c r="I1612" s="39"/>
      <c r="J1612" s="39">
        <v>502</v>
      </c>
      <c r="K1612" s="39">
        <v>71</v>
      </c>
      <c r="L1612" s="41">
        <v>42603</v>
      </c>
      <c r="O1612" s="36">
        <v>42605</v>
      </c>
      <c r="P1612" s="39">
        <v>10496</v>
      </c>
      <c r="Q1612" s="39"/>
      <c r="R1612" s="39">
        <v>499</v>
      </c>
      <c r="S1612" s="39">
        <v>70</v>
      </c>
    </row>
    <row r="1613" spans="2:19" x14ac:dyDescent="0.15">
      <c r="B1613" s="36">
        <v>42610</v>
      </c>
      <c r="C1613" s="39">
        <v>20207</v>
      </c>
      <c r="D1613" s="39">
        <v>15234</v>
      </c>
      <c r="E1613" s="39"/>
      <c r="F1613" s="39"/>
      <c r="G1613" s="39"/>
      <c r="H1613" s="39"/>
      <c r="I1613" s="39"/>
      <c r="J1613" s="39">
        <v>913</v>
      </c>
      <c r="K1613" s="39">
        <v>130</v>
      </c>
      <c r="L1613" s="41">
        <v>42610</v>
      </c>
      <c r="O1613" s="36">
        <v>42606</v>
      </c>
      <c r="P1613" s="39">
        <v>11108</v>
      </c>
      <c r="Q1613" s="39"/>
      <c r="R1613" s="39">
        <v>527</v>
      </c>
      <c r="S1613" s="39">
        <v>72</v>
      </c>
    </row>
    <row r="1614" spans="2:19" x14ac:dyDescent="0.15">
      <c r="B1614" s="36">
        <v>42611</v>
      </c>
      <c r="C1614" s="39">
        <v>9169</v>
      </c>
      <c r="D1614" s="39">
        <v>6112</v>
      </c>
      <c r="E1614" s="39"/>
      <c r="F1614" s="39"/>
      <c r="G1614" s="39"/>
      <c r="H1614" s="39"/>
      <c r="I1614" s="39"/>
      <c r="J1614" s="39">
        <v>392</v>
      </c>
      <c r="K1614" s="39">
        <v>56</v>
      </c>
      <c r="L1614" s="41">
        <v>42610</v>
      </c>
      <c r="O1614" s="36">
        <v>42607</v>
      </c>
      <c r="P1614" s="39">
        <v>10143</v>
      </c>
      <c r="Q1614" s="39"/>
      <c r="R1614" s="39">
        <v>473</v>
      </c>
      <c r="S1614" s="39">
        <v>136</v>
      </c>
    </row>
    <row r="1615" spans="2:19" x14ac:dyDescent="0.15">
      <c r="B1615" s="36">
        <v>42612</v>
      </c>
      <c r="C1615" s="39">
        <v>4718</v>
      </c>
      <c r="D1615" s="39">
        <v>966</v>
      </c>
      <c r="E1615" s="39"/>
      <c r="F1615" s="39"/>
      <c r="G1615" s="39"/>
      <c r="H1615" s="39"/>
      <c r="I1615" s="39"/>
      <c r="J1615" s="39">
        <v>135</v>
      </c>
      <c r="K1615" s="39">
        <v>19</v>
      </c>
      <c r="L1615" s="41">
        <v>42610</v>
      </c>
      <c r="O1615" s="36">
        <v>42608</v>
      </c>
      <c r="P1615" s="39">
        <v>11018</v>
      </c>
      <c r="Q1615" s="39"/>
      <c r="R1615" s="39">
        <v>453</v>
      </c>
      <c r="S1615" s="39">
        <v>68</v>
      </c>
    </row>
    <row r="1616" spans="2:19" x14ac:dyDescent="0.15">
      <c r="B1616" s="36">
        <v>42613</v>
      </c>
      <c r="C1616" s="39">
        <v>17815</v>
      </c>
      <c r="D1616" s="39">
        <v>8482</v>
      </c>
      <c r="E1616" s="39"/>
      <c r="F1616" s="39"/>
      <c r="G1616" s="39"/>
      <c r="H1616" s="39"/>
      <c r="I1616" s="39"/>
      <c r="J1616" s="39">
        <v>673</v>
      </c>
      <c r="K1616" s="39">
        <v>96</v>
      </c>
      <c r="L1616" s="41">
        <v>42610</v>
      </c>
      <c r="O1616" s="36">
        <v>42609</v>
      </c>
      <c r="P1616" s="39">
        <v>11035</v>
      </c>
      <c r="Q1616" s="39"/>
      <c r="R1616" s="39">
        <v>502</v>
      </c>
      <c r="S1616" s="39">
        <v>68</v>
      </c>
    </row>
    <row r="1617" spans="2:19" x14ac:dyDescent="0.15">
      <c r="B1617" s="36">
        <v>42614</v>
      </c>
      <c r="C1617" s="39">
        <v>10630</v>
      </c>
      <c r="D1617" s="39">
        <v>8481</v>
      </c>
      <c r="E1617" s="39"/>
      <c r="F1617" s="39"/>
      <c r="G1617" s="39"/>
      <c r="H1617" s="39"/>
      <c r="I1617" s="39"/>
      <c r="J1617" s="39">
        <v>517</v>
      </c>
      <c r="K1617" s="39">
        <v>73</v>
      </c>
      <c r="L1617" s="41">
        <v>42610</v>
      </c>
      <c r="O1617" s="36">
        <v>42610</v>
      </c>
      <c r="P1617" s="39">
        <v>20207</v>
      </c>
      <c r="Q1617" s="39"/>
      <c r="R1617" s="39">
        <v>913</v>
      </c>
      <c r="S1617" s="39">
        <v>14</v>
      </c>
    </row>
    <row r="1618" spans="2:19" x14ac:dyDescent="0.15">
      <c r="B1618" s="36">
        <v>42615</v>
      </c>
      <c r="C1618" s="39">
        <v>10554</v>
      </c>
      <c r="D1618" s="39">
        <v>8414</v>
      </c>
      <c r="E1618" s="39"/>
      <c r="F1618" s="39"/>
      <c r="G1618" s="39"/>
      <c r="H1618" s="39"/>
      <c r="I1618" s="39"/>
      <c r="J1618" s="39">
        <v>529</v>
      </c>
      <c r="K1618" s="39">
        <v>75</v>
      </c>
      <c r="L1618" s="41">
        <v>42610</v>
      </c>
      <c r="O1618" s="36">
        <v>42611</v>
      </c>
      <c r="P1618" s="39">
        <v>9169</v>
      </c>
      <c r="Q1618" s="39"/>
      <c r="R1618" s="39">
        <v>392</v>
      </c>
      <c r="S1618" s="39">
        <v>91</v>
      </c>
    </row>
    <row r="1619" spans="2:19" x14ac:dyDescent="0.15">
      <c r="B1619" s="36">
        <v>42616</v>
      </c>
      <c r="C1619" s="39">
        <v>13038</v>
      </c>
      <c r="D1619" s="39">
        <v>7580</v>
      </c>
      <c r="E1619" s="39"/>
      <c r="F1619" s="39"/>
      <c r="G1619" s="39"/>
      <c r="H1619" s="39"/>
      <c r="I1619" s="39"/>
      <c r="J1619" s="39">
        <v>567</v>
      </c>
      <c r="K1619" s="39">
        <v>81</v>
      </c>
      <c r="L1619" s="41">
        <v>42610</v>
      </c>
      <c r="O1619" s="36">
        <v>42612</v>
      </c>
      <c r="P1619" s="39">
        <v>4718</v>
      </c>
      <c r="Q1619" s="39"/>
      <c r="R1619" s="39">
        <v>135</v>
      </c>
      <c r="S1619" s="39">
        <v>56</v>
      </c>
    </row>
    <row r="1620" spans="2:19" x14ac:dyDescent="0.15">
      <c r="B1620" s="36">
        <v>42617</v>
      </c>
      <c r="C1620" s="39">
        <v>18147</v>
      </c>
      <c r="D1620" s="39">
        <v>6711</v>
      </c>
      <c r="E1620" s="39"/>
      <c r="F1620" s="39"/>
      <c r="G1620" s="39"/>
      <c r="H1620" s="39"/>
      <c r="I1620" s="39"/>
      <c r="J1620" s="39">
        <v>791</v>
      </c>
      <c r="K1620" s="39">
        <v>113</v>
      </c>
      <c r="L1620" s="41">
        <v>42617</v>
      </c>
      <c r="O1620" s="36">
        <v>42613</v>
      </c>
      <c r="P1620" s="39">
        <v>17815</v>
      </c>
      <c r="Q1620" s="39"/>
      <c r="R1620" s="39">
        <v>673</v>
      </c>
      <c r="S1620" s="39">
        <v>63</v>
      </c>
    </row>
    <row r="1621" spans="2:19" x14ac:dyDescent="0.15">
      <c r="B1621" s="36">
        <v>42618</v>
      </c>
      <c r="C1621" s="39">
        <v>10057</v>
      </c>
      <c r="D1621" s="39">
        <v>7279</v>
      </c>
      <c r="E1621" s="39"/>
      <c r="F1621" s="39"/>
      <c r="G1621" s="39"/>
      <c r="H1621" s="39"/>
      <c r="I1621" s="39"/>
      <c r="J1621" s="39">
        <v>496</v>
      </c>
      <c r="K1621" s="39">
        <v>70</v>
      </c>
      <c r="L1621" s="41">
        <v>42617</v>
      </c>
      <c r="O1621" s="36">
        <v>42614</v>
      </c>
      <c r="P1621" s="39">
        <v>10630</v>
      </c>
      <c r="Q1621" s="39"/>
      <c r="R1621" s="39">
        <v>517</v>
      </c>
      <c r="S1621" s="39">
        <v>79</v>
      </c>
    </row>
    <row r="1622" spans="2:19" x14ac:dyDescent="0.15">
      <c r="B1622" s="36">
        <v>42619</v>
      </c>
      <c r="C1622" s="39">
        <v>10460</v>
      </c>
      <c r="D1622" s="39">
        <v>7018</v>
      </c>
      <c r="E1622" s="39"/>
      <c r="F1622" s="39"/>
      <c r="G1622" s="39"/>
      <c r="H1622" s="39"/>
      <c r="I1622" s="39"/>
      <c r="J1622" s="39">
        <v>505</v>
      </c>
      <c r="K1622" s="39">
        <v>72</v>
      </c>
      <c r="L1622" s="41">
        <v>42617</v>
      </c>
      <c r="O1622" s="36">
        <v>42615</v>
      </c>
      <c r="P1622" s="39">
        <v>10554</v>
      </c>
      <c r="Q1622" s="39"/>
      <c r="R1622" s="39">
        <v>529</v>
      </c>
      <c r="S1622" s="39">
        <v>89</v>
      </c>
    </row>
    <row r="1623" spans="2:19" x14ac:dyDescent="0.15">
      <c r="B1623" s="36">
        <v>42620</v>
      </c>
      <c r="C1623" s="39">
        <v>21644</v>
      </c>
      <c r="D1623" s="39">
        <v>10559</v>
      </c>
      <c r="E1623" s="39"/>
      <c r="F1623" s="39"/>
      <c r="G1623" s="39"/>
      <c r="H1623" s="39"/>
      <c r="I1623" s="39"/>
      <c r="J1623" s="39">
        <v>954</v>
      </c>
      <c r="K1623" s="39">
        <v>136</v>
      </c>
      <c r="L1623" s="41">
        <v>42617</v>
      </c>
      <c r="O1623" s="36">
        <v>42616</v>
      </c>
      <c r="P1623" s="39">
        <v>13038</v>
      </c>
      <c r="Q1623" s="39"/>
      <c r="R1623" s="39">
        <v>567</v>
      </c>
      <c r="S1623" s="39">
        <v>92</v>
      </c>
    </row>
    <row r="1624" spans="2:19" x14ac:dyDescent="0.15">
      <c r="B1624" s="36">
        <v>42621</v>
      </c>
      <c r="C1624" s="39">
        <v>10349</v>
      </c>
      <c r="D1624" s="39">
        <v>6534</v>
      </c>
      <c r="E1624" s="39"/>
      <c r="F1624" s="39"/>
      <c r="G1624" s="39"/>
      <c r="H1624" s="39"/>
      <c r="I1624" s="39"/>
      <c r="J1624" s="39">
        <v>476</v>
      </c>
      <c r="K1624" s="39">
        <v>68</v>
      </c>
      <c r="L1624" s="41">
        <v>42617</v>
      </c>
      <c r="O1624" s="36">
        <v>42617</v>
      </c>
      <c r="P1624" s="39">
        <v>18147</v>
      </c>
      <c r="Q1624" s="39"/>
      <c r="R1624" s="39">
        <v>791</v>
      </c>
      <c r="S1624" s="39">
        <v>147</v>
      </c>
    </row>
    <row r="1625" spans="2:19" x14ac:dyDescent="0.15">
      <c r="B1625" s="36">
        <v>42622</v>
      </c>
      <c r="C1625" s="39">
        <v>10107</v>
      </c>
      <c r="D1625" s="39">
        <v>7049</v>
      </c>
      <c r="E1625" s="39"/>
      <c r="F1625" s="39"/>
      <c r="G1625" s="39"/>
      <c r="H1625" s="39"/>
      <c r="I1625" s="39"/>
      <c r="J1625" s="39">
        <v>480</v>
      </c>
      <c r="K1625" s="39">
        <v>68</v>
      </c>
      <c r="L1625" s="41">
        <v>42617</v>
      </c>
      <c r="O1625" s="36">
        <v>42618</v>
      </c>
      <c r="P1625" s="39">
        <v>10057</v>
      </c>
      <c r="Q1625" s="39"/>
      <c r="R1625" s="39">
        <v>496</v>
      </c>
      <c r="S1625" s="39">
        <v>101</v>
      </c>
    </row>
    <row r="1626" spans="2:19" x14ac:dyDescent="0.15">
      <c r="B1626" s="36">
        <v>42623</v>
      </c>
      <c r="C1626" s="39">
        <v>4185</v>
      </c>
      <c r="D1626" s="39">
        <v>495</v>
      </c>
      <c r="E1626" s="39"/>
      <c r="F1626" s="39"/>
      <c r="G1626" s="39"/>
      <c r="H1626" s="39"/>
      <c r="I1626" s="39"/>
      <c r="J1626" s="39">
        <v>103</v>
      </c>
      <c r="K1626" s="39">
        <v>14</v>
      </c>
      <c r="L1626" s="41">
        <v>42617</v>
      </c>
      <c r="O1626" s="36">
        <v>42619</v>
      </c>
      <c r="P1626" s="39">
        <v>10460</v>
      </c>
      <c r="Q1626" s="39"/>
      <c r="R1626" s="39">
        <v>505</v>
      </c>
      <c r="S1626" s="39">
        <v>109</v>
      </c>
    </row>
    <row r="1627" spans="2:19" x14ac:dyDescent="0.15">
      <c r="B1627" s="36">
        <v>42624</v>
      </c>
      <c r="C1627" s="39">
        <v>14638</v>
      </c>
      <c r="D1627" s="39">
        <v>7419</v>
      </c>
      <c r="E1627" s="39"/>
      <c r="F1627" s="39"/>
      <c r="G1627" s="39"/>
      <c r="H1627" s="39"/>
      <c r="I1627" s="39"/>
      <c r="J1627" s="39">
        <v>638</v>
      </c>
      <c r="K1627" s="39">
        <v>91</v>
      </c>
      <c r="L1627" s="41">
        <v>42624</v>
      </c>
      <c r="O1627" s="36">
        <v>42620</v>
      </c>
      <c r="P1627" s="39">
        <v>21644</v>
      </c>
      <c r="Q1627" s="39"/>
      <c r="R1627" s="39">
        <v>954</v>
      </c>
      <c r="S1627" s="39">
        <v>70</v>
      </c>
    </row>
    <row r="1628" spans="2:19" x14ac:dyDescent="0.15">
      <c r="B1628" s="36">
        <v>42625</v>
      </c>
      <c r="C1628" s="39">
        <v>7839</v>
      </c>
      <c r="D1628" s="39">
        <v>4711</v>
      </c>
      <c r="E1628" s="39"/>
      <c r="F1628" s="39"/>
      <c r="G1628" s="39"/>
      <c r="H1628" s="39"/>
      <c r="I1628" s="39"/>
      <c r="J1628" s="39">
        <v>393</v>
      </c>
      <c r="K1628" s="39">
        <v>56</v>
      </c>
      <c r="L1628" s="41">
        <v>42624</v>
      </c>
      <c r="O1628" s="36">
        <v>42621</v>
      </c>
      <c r="P1628" s="39">
        <v>10349</v>
      </c>
      <c r="Q1628" s="39"/>
      <c r="R1628" s="39">
        <v>476</v>
      </c>
      <c r="S1628" s="39">
        <v>68</v>
      </c>
    </row>
    <row r="1629" spans="2:19" x14ac:dyDescent="0.15">
      <c r="B1629" s="36">
        <v>42626</v>
      </c>
      <c r="C1629" s="39">
        <v>10270</v>
      </c>
      <c r="D1629" s="39">
        <v>4902</v>
      </c>
      <c r="E1629" s="39"/>
      <c r="F1629" s="39"/>
      <c r="G1629" s="39"/>
      <c r="H1629" s="39"/>
      <c r="I1629" s="39"/>
      <c r="J1629" s="39">
        <v>442</v>
      </c>
      <c r="K1629" s="39">
        <v>63</v>
      </c>
      <c r="L1629" s="41">
        <v>42624</v>
      </c>
      <c r="O1629" s="36">
        <v>42622</v>
      </c>
      <c r="P1629" s="39">
        <v>10107</v>
      </c>
      <c r="Q1629" s="39"/>
      <c r="R1629" s="39">
        <v>480</v>
      </c>
      <c r="S1629" s="39">
        <v>94</v>
      </c>
    </row>
    <row r="1630" spans="2:19" x14ac:dyDescent="0.15">
      <c r="B1630" s="36">
        <v>42627</v>
      </c>
      <c r="C1630" s="39">
        <v>11570</v>
      </c>
      <c r="D1630" s="39">
        <v>8446</v>
      </c>
      <c r="E1630" s="39"/>
      <c r="F1630" s="39"/>
      <c r="G1630" s="39"/>
      <c r="H1630" s="39"/>
      <c r="I1630" s="39"/>
      <c r="J1630" s="39">
        <v>555</v>
      </c>
      <c r="K1630" s="39">
        <v>79</v>
      </c>
      <c r="L1630" s="41">
        <v>42624</v>
      </c>
      <c r="O1630" s="36">
        <v>42623</v>
      </c>
      <c r="P1630" s="39">
        <v>4185</v>
      </c>
      <c r="Q1630" s="39"/>
      <c r="R1630" s="39">
        <v>103</v>
      </c>
      <c r="S1630" s="39">
        <v>67</v>
      </c>
    </row>
    <row r="1631" spans="2:19" x14ac:dyDescent="0.15">
      <c r="B1631" s="36">
        <v>42628</v>
      </c>
      <c r="C1631" s="39">
        <v>16318</v>
      </c>
      <c r="D1631" s="39">
        <v>4925</v>
      </c>
      <c r="E1631" s="39"/>
      <c r="F1631" s="39"/>
      <c r="G1631" s="39"/>
      <c r="H1631" s="39"/>
      <c r="I1631" s="39"/>
      <c r="J1631" s="39">
        <v>626</v>
      </c>
      <c r="K1631" s="39">
        <v>89</v>
      </c>
      <c r="L1631" s="41">
        <v>42624</v>
      </c>
      <c r="O1631" s="36">
        <v>42624</v>
      </c>
      <c r="P1631" s="39">
        <v>14638</v>
      </c>
      <c r="Q1631" s="39"/>
      <c r="R1631" s="39">
        <v>638</v>
      </c>
      <c r="S1631" s="39">
        <v>71</v>
      </c>
    </row>
    <row r="1632" spans="2:19" x14ac:dyDescent="0.15">
      <c r="B1632" s="36">
        <v>42629</v>
      </c>
      <c r="C1632" s="39">
        <v>16533</v>
      </c>
      <c r="D1632" s="39">
        <v>7686</v>
      </c>
      <c r="E1632" s="39"/>
      <c r="F1632" s="39"/>
      <c r="G1632" s="39"/>
      <c r="H1632" s="39"/>
      <c r="I1632" s="39"/>
      <c r="J1632" s="39">
        <v>645</v>
      </c>
      <c r="K1632" s="39">
        <v>92</v>
      </c>
      <c r="L1632" s="41">
        <v>42624</v>
      </c>
      <c r="O1632" s="36">
        <v>42625</v>
      </c>
      <c r="P1632" s="39">
        <v>7839</v>
      </c>
      <c r="Q1632" s="39"/>
      <c r="R1632" s="39">
        <v>393</v>
      </c>
      <c r="S1632" s="39">
        <v>99</v>
      </c>
    </row>
    <row r="1633" spans="2:19" x14ac:dyDescent="0.15">
      <c r="B1633" s="36">
        <v>42630</v>
      </c>
      <c r="C1633" s="39">
        <v>25293</v>
      </c>
      <c r="D1633" s="39">
        <v>11746</v>
      </c>
      <c r="E1633" s="39"/>
      <c r="F1633" s="39"/>
      <c r="G1633" s="39"/>
      <c r="H1633" s="39"/>
      <c r="I1633" s="39"/>
      <c r="J1633" s="39">
        <v>1033</v>
      </c>
      <c r="K1633" s="39">
        <v>147</v>
      </c>
      <c r="L1633" s="41">
        <v>42624</v>
      </c>
      <c r="O1633" s="36">
        <v>42626</v>
      </c>
      <c r="P1633" s="39">
        <v>10270</v>
      </c>
      <c r="Q1633" s="39"/>
      <c r="R1633" s="39">
        <v>442</v>
      </c>
      <c r="S1633" s="39">
        <v>76</v>
      </c>
    </row>
    <row r="1634" spans="2:19" x14ac:dyDescent="0.15">
      <c r="B1634" s="36">
        <v>42631</v>
      </c>
      <c r="C1634" s="39">
        <v>18018</v>
      </c>
      <c r="D1634" s="39">
        <v>8761</v>
      </c>
      <c r="E1634" s="39"/>
      <c r="F1634" s="39"/>
      <c r="G1634" s="39"/>
      <c r="H1634" s="39"/>
      <c r="I1634" s="39"/>
      <c r="J1634" s="39">
        <v>711</v>
      </c>
      <c r="K1634" s="39">
        <v>101</v>
      </c>
      <c r="L1634" s="41">
        <v>42631</v>
      </c>
      <c r="O1634" s="36">
        <v>42627</v>
      </c>
      <c r="P1634" s="39">
        <v>11570</v>
      </c>
      <c r="Q1634" s="39"/>
      <c r="R1634" s="39">
        <v>555</v>
      </c>
      <c r="S1634" s="39">
        <v>64</v>
      </c>
    </row>
    <row r="1635" spans="2:19" x14ac:dyDescent="0.15">
      <c r="B1635" s="36">
        <v>42632</v>
      </c>
      <c r="C1635" s="39">
        <v>17293</v>
      </c>
      <c r="D1635" s="39">
        <v>10627</v>
      </c>
      <c r="E1635" s="39"/>
      <c r="F1635" s="39"/>
      <c r="G1635" s="39"/>
      <c r="H1635" s="39"/>
      <c r="I1635" s="39"/>
      <c r="J1635" s="39">
        <v>766</v>
      </c>
      <c r="K1635" s="39">
        <v>109</v>
      </c>
      <c r="L1635" s="41">
        <v>42631</v>
      </c>
      <c r="O1635" s="36">
        <v>42628</v>
      </c>
      <c r="P1635" s="39">
        <v>16318</v>
      </c>
      <c r="Q1635" s="39"/>
      <c r="R1635" s="39">
        <v>626</v>
      </c>
      <c r="S1635" s="39">
        <v>54</v>
      </c>
    </row>
    <row r="1636" spans="2:19" x14ac:dyDescent="0.15">
      <c r="B1636" s="36">
        <v>42633</v>
      </c>
      <c r="C1636" s="39">
        <v>10389</v>
      </c>
      <c r="D1636" s="39">
        <v>7592</v>
      </c>
      <c r="E1636" s="39"/>
      <c r="F1636" s="39"/>
      <c r="G1636" s="39"/>
      <c r="H1636" s="39"/>
      <c r="I1636" s="39"/>
      <c r="J1636" s="39">
        <v>494</v>
      </c>
      <c r="K1636" s="39">
        <v>70</v>
      </c>
      <c r="L1636" s="41">
        <v>42631</v>
      </c>
      <c r="O1636" s="36">
        <v>42629</v>
      </c>
      <c r="P1636" s="39">
        <v>16533</v>
      </c>
      <c r="Q1636" s="39"/>
      <c r="R1636" s="39">
        <v>645</v>
      </c>
      <c r="S1636" s="39">
        <v>16</v>
      </c>
    </row>
    <row r="1637" spans="2:19" x14ac:dyDescent="0.15">
      <c r="B1637" s="36">
        <v>42634</v>
      </c>
      <c r="C1637" s="39">
        <v>10017</v>
      </c>
      <c r="D1637" s="39">
        <v>7127</v>
      </c>
      <c r="E1637" s="39"/>
      <c r="F1637" s="39"/>
      <c r="G1637" s="39"/>
      <c r="H1637" s="39"/>
      <c r="I1637" s="39"/>
      <c r="J1637" s="39">
        <v>478</v>
      </c>
      <c r="K1637" s="39">
        <v>68</v>
      </c>
      <c r="L1637" s="41">
        <v>42631</v>
      </c>
      <c r="O1637" s="36">
        <v>42630</v>
      </c>
      <c r="P1637" s="39">
        <v>25293</v>
      </c>
      <c r="Q1637" s="39"/>
      <c r="R1637" s="39">
        <v>1033</v>
      </c>
      <c r="S1637" s="39">
        <v>24</v>
      </c>
    </row>
    <row r="1638" spans="2:19" x14ac:dyDescent="0.15">
      <c r="B1638" s="36">
        <v>42635</v>
      </c>
      <c r="C1638" s="39">
        <v>14621</v>
      </c>
      <c r="D1638" s="39">
        <v>11825</v>
      </c>
      <c r="E1638" s="39"/>
      <c r="F1638" s="39"/>
      <c r="G1638" s="39"/>
      <c r="H1638" s="39"/>
      <c r="I1638" s="39"/>
      <c r="J1638" s="39">
        <v>663</v>
      </c>
      <c r="K1638" s="39">
        <v>94</v>
      </c>
      <c r="L1638" s="41">
        <v>42631</v>
      </c>
      <c r="O1638" s="36">
        <v>42631</v>
      </c>
      <c r="P1638" s="39">
        <v>18018</v>
      </c>
      <c r="Q1638" s="39"/>
      <c r="R1638" s="39">
        <v>711</v>
      </c>
      <c r="S1638" s="39">
        <v>55</v>
      </c>
    </row>
    <row r="1639" spans="2:19" x14ac:dyDescent="0.15">
      <c r="B1639" s="36">
        <v>42636</v>
      </c>
      <c r="C1639" s="39">
        <v>10493</v>
      </c>
      <c r="D1639" s="39">
        <v>7770</v>
      </c>
      <c r="E1639" s="39"/>
      <c r="F1639" s="39"/>
      <c r="G1639" s="39"/>
      <c r="H1639" s="39"/>
      <c r="I1639" s="39"/>
      <c r="J1639" s="39">
        <v>472</v>
      </c>
      <c r="K1639" s="39">
        <v>67</v>
      </c>
      <c r="L1639" s="41">
        <v>42631</v>
      </c>
      <c r="O1639" s="36">
        <v>42632</v>
      </c>
      <c r="P1639" s="39">
        <v>17293</v>
      </c>
      <c r="Q1639" s="39"/>
      <c r="R1639" s="39">
        <v>766</v>
      </c>
      <c r="S1639" s="39">
        <v>64</v>
      </c>
    </row>
    <row r="1640" spans="2:19" x14ac:dyDescent="0.15">
      <c r="B1640" s="36">
        <v>42637</v>
      </c>
      <c r="C1640" s="39">
        <v>12703</v>
      </c>
      <c r="D1640" s="39">
        <v>5957</v>
      </c>
      <c r="E1640" s="39"/>
      <c r="F1640" s="39"/>
      <c r="G1640" s="39"/>
      <c r="H1640" s="39"/>
      <c r="I1640" s="39"/>
      <c r="J1640" s="39">
        <v>498</v>
      </c>
      <c r="K1640" s="39">
        <v>71</v>
      </c>
      <c r="L1640" s="41">
        <v>42631</v>
      </c>
      <c r="O1640" s="36">
        <v>42633</v>
      </c>
      <c r="P1640" s="39">
        <v>10389</v>
      </c>
      <c r="Q1640" s="39"/>
      <c r="R1640" s="39">
        <v>494</v>
      </c>
      <c r="S1640" s="39">
        <v>62</v>
      </c>
    </row>
    <row r="1641" spans="2:19" x14ac:dyDescent="0.15">
      <c r="B1641" s="36">
        <v>42638</v>
      </c>
      <c r="C1641" s="39">
        <v>15498</v>
      </c>
      <c r="D1641" s="39">
        <v>12569</v>
      </c>
      <c r="E1641" s="39"/>
      <c r="F1641" s="39"/>
      <c r="G1641" s="39"/>
      <c r="H1641" s="39"/>
      <c r="I1641" s="39"/>
      <c r="J1641" s="39">
        <v>698</v>
      </c>
      <c r="K1641" s="39">
        <v>99</v>
      </c>
      <c r="L1641" s="41">
        <v>42638</v>
      </c>
      <c r="O1641" s="36">
        <v>42634</v>
      </c>
      <c r="P1641" s="39">
        <v>10017</v>
      </c>
      <c r="Q1641" s="39"/>
      <c r="R1641" s="39">
        <v>478</v>
      </c>
      <c r="S1641" s="39">
        <v>64</v>
      </c>
    </row>
    <row r="1642" spans="2:19" x14ac:dyDescent="0.15">
      <c r="B1642" s="36">
        <v>42639</v>
      </c>
      <c r="C1642" s="39">
        <v>11566</v>
      </c>
      <c r="D1642" s="39">
        <v>8185</v>
      </c>
      <c r="E1642" s="39"/>
      <c r="F1642" s="39"/>
      <c r="G1642" s="39"/>
      <c r="H1642" s="39"/>
      <c r="I1642" s="39"/>
      <c r="J1642" s="39">
        <v>538</v>
      </c>
      <c r="K1642" s="39">
        <v>76</v>
      </c>
      <c r="L1642" s="41">
        <v>42638</v>
      </c>
      <c r="O1642" s="36">
        <v>42635</v>
      </c>
      <c r="P1642" s="39">
        <v>14621</v>
      </c>
      <c r="Q1642" s="39"/>
      <c r="R1642" s="39">
        <v>663</v>
      </c>
      <c r="S1642" s="39">
        <v>68</v>
      </c>
    </row>
    <row r="1643" spans="2:19" x14ac:dyDescent="0.15">
      <c r="B1643" s="36">
        <v>42640</v>
      </c>
      <c r="C1643" s="39">
        <v>10565</v>
      </c>
      <c r="D1643" s="39">
        <v>5142</v>
      </c>
      <c r="E1643" s="39"/>
      <c r="F1643" s="39"/>
      <c r="G1643" s="39"/>
      <c r="H1643" s="39"/>
      <c r="I1643" s="39"/>
      <c r="J1643" s="39">
        <v>454</v>
      </c>
      <c r="K1643" s="39">
        <v>64</v>
      </c>
      <c r="L1643" s="41">
        <v>42638</v>
      </c>
      <c r="O1643" s="36">
        <v>42636</v>
      </c>
      <c r="P1643" s="39">
        <v>10493</v>
      </c>
      <c r="Q1643" s="39"/>
      <c r="R1643" s="39">
        <v>472</v>
      </c>
      <c r="S1643" s="39">
        <v>67</v>
      </c>
    </row>
    <row r="1644" spans="2:19" x14ac:dyDescent="0.15">
      <c r="B1644" s="36">
        <v>42641</v>
      </c>
      <c r="C1644" s="39">
        <v>11403</v>
      </c>
      <c r="D1644" s="39">
        <v>3749</v>
      </c>
      <c r="E1644" s="39"/>
      <c r="F1644" s="39"/>
      <c r="G1644" s="39"/>
      <c r="H1644" s="39"/>
      <c r="I1644" s="39"/>
      <c r="J1644" s="39">
        <v>378</v>
      </c>
      <c r="K1644" s="39">
        <v>54</v>
      </c>
      <c r="L1644" s="41">
        <v>42638</v>
      </c>
      <c r="O1644" s="36">
        <v>42637</v>
      </c>
      <c r="P1644" s="39">
        <v>12703</v>
      </c>
      <c r="Q1644" s="39"/>
      <c r="R1644" s="39">
        <v>498</v>
      </c>
      <c r="S1644" s="39">
        <v>47</v>
      </c>
    </row>
    <row r="1645" spans="2:19" x14ac:dyDescent="0.15">
      <c r="B1645" s="36">
        <v>42642</v>
      </c>
      <c r="C1645" s="39">
        <v>4683</v>
      </c>
      <c r="D1645" s="39">
        <v>299</v>
      </c>
      <c r="E1645" s="39"/>
      <c r="F1645" s="39"/>
      <c r="G1645" s="39"/>
      <c r="H1645" s="39"/>
      <c r="I1645" s="39"/>
      <c r="J1645" s="39">
        <v>112</v>
      </c>
      <c r="K1645" s="39">
        <v>16</v>
      </c>
      <c r="L1645" s="41">
        <v>42638</v>
      </c>
      <c r="O1645" s="36">
        <v>42638</v>
      </c>
      <c r="P1645" s="39">
        <v>15498</v>
      </c>
      <c r="Q1645" s="39"/>
      <c r="R1645" s="39">
        <v>698</v>
      </c>
      <c r="S1645" s="39">
        <v>38</v>
      </c>
    </row>
    <row r="1646" spans="2:19" x14ac:dyDescent="0.15">
      <c r="B1646" s="36">
        <v>42643</v>
      </c>
      <c r="C1646" s="39">
        <v>5856</v>
      </c>
      <c r="D1646" s="39">
        <v>1059</v>
      </c>
      <c r="E1646" s="39"/>
      <c r="F1646" s="39"/>
      <c r="G1646" s="39"/>
      <c r="H1646" s="39"/>
      <c r="I1646" s="39"/>
      <c r="J1646" s="39">
        <v>168</v>
      </c>
      <c r="K1646" s="39">
        <v>24</v>
      </c>
      <c r="L1646" s="41">
        <v>42638</v>
      </c>
      <c r="O1646" s="36">
        <v>42639</v>
      </c>
      <c r="P1646" s="39">
        <v>11566</v>
      </c>
      <c r="Q1646" s="39"/>
      <c r="R1646" s="39">
        <v>538</v>
      </c>
      <c r="S1646" s="39">
        <v>72</v>
      </c>
    </row>
    <row r="1647" spans="2:19" x14ac:dyDescent="0.15">
      <c r="B1647" s="36">
        <v>42644</v>
      </c>
      <c r="C1647" s="39">
        <v>11104</v>
      </c>
      <c r="D1647" s="39">
        <v>4265</v>
      </c>
      <c r="E1647" s="39"/>
      <c r="F1647" s="39"/>
      <c r="G1647" s="39"/>
      <c r="H1647" s="39"/>
      <c r="I1647" s="39"/>
      <c r="J1647" s="39">
        <v>390</v>
      </c>
      <c r="K1647" s="39">
        <v>55</v>
      </c>
      <c r="L1647" s="41">
        <v>42638</v>
      </c>
      <c r="O1647" s="36">
        <v>42640</v>
      </c>
      <c r="P1647" s="39">
        <v>10565</v>
      </c>
      <c r="Q1647" s="39"/>
      <c r="R1647" s="39">
        <v>454</v>
      </c>
      <c r="S1647" s="39">
        <v>107</v>
      </c>
    </row>
    <row r="1648" spans="2:19" x14ac:dyDescent="0.15">
      <c r="B1648" s="36">
        <v>42645</v>
      </c>
      <c r="C1648" s="39">
        <v>10085</v>
      </c>
      <c r="D1648" s="39">
        <v>4769</v>
      </c>
      <c r="E1648" s="39"/>
      <c r="F1648" s="39"/>
      <c r="G1648" s="39"/>
      <c r="H1648" s="39"/>
      <c r="I1648" s="39"/>
      <c r="J1648" s="39">
        <v>450</v>
      </c>
      <c r="K1648" s="39">
        <v>64</v>
      </c>
      <c r="L1648" s="41">
        <v>42645</v>
      </c>
      <c r="O1648" s="36">
        <v>42641</v>
      </c>
      <c r="P1648" s="39">
        <v>11403</v>
      </c>
      <c r="Q1648" s="39"/>
      <c r="R1648" s="39">
        <v>378</v>
      </c>
      <c r="S1648" s="39">
        <v>72</v>
      </c>
    </row>
    <row r="1649" spans="2:19" x14ac:dyDescent="0.15">
      <c r="B1649" s="36">
        <v>42646</v>
      </c>
      <c r="C1649" s="39">
        <v>10018</v>
      </c>
      <c r="D1649" s="39">
        <v>5020</v>
      </c>
      <c r="E1649" s="39"/>
      <c r="F1649" s="39"/>
      <c r="G1649" s="39"/>
      <c r="H1649" s="39"/>
      <c r="I1649" s="39"/>
      <c r="J1649" s="39">
        <v>436</v>
      </c>
      <c r="K1649" s="39">
        <v>62</v>
      </c>
      <c r="L1649" s="41">
        <v>42645</v>
      </c>
      <c r="O1649" s="36">
        <v>42642</v>
      </c>
      <c r="P1649" s="39">
        <v>4683</v>
      </c>
      <c r="Q1649" s="39"/>
      <c r="R1649" s="39">
        <v>112</v>
      </c>
      <c r="S1649" s="39">
        <v>74</v>
      </c>
    </row>
    <row r="1650" spans="2:19" x14ac:dyDescent="0.15">
      <c r="B1650" s="36">
        <v>42647</v>
      </c>
      <c r="C1650" s="39">
        <v>10545</v>
      </c>
      <c r="D1650" s="39">
        <v>4811</v>
      </c>
      <c r="E1650" s="39"/>
      <c r="F1650" s="39"/>
      <c r="G1650" s="39"/>
      <c r="H1650" s="39"/>
      <c r="I1650" s="39"/>
      <c r="J1650" s="39">
        <v>450</v>
      </c>
      <c r="K1650" s="39">
        <v>64</v>
      </c>
      <c r="L1650" s="41">
        <v>42645</v>
      </c>
      <c r="O1650" s="36">
        <v>42643</v>
      </c>
      <c r="P1650" s="39">
        <v>5856</v>
      </c>
      <c r="Q1650" s="39"/>
      <c r="R1650" s="39">
        <v>168</v>
      </c>
      <c r="S1650" s="39">
        <v>82</v>
      </c>
    </row>
    <row r="1651" spans="2:19" x14ac:dyDescent="0.15">
      <c r="B1651" s="36">
        <v>42648</v>
      </c>
      <c r="C1651" s="39">
        <v>10172</v>
      </c>
      <c r="D1651" s="39">
        <v>6517</v>
      </c>
      <c r="E1651" s="39"/>
      <c r="F1651" s="39"/>
      <c r="G1651" s="39"/>
      <c r="H1651" s="39"/>
      <c r="I1651" s="39"/>
      <c r="J1651" s="39">
        <v>481</v>
      </c>
      <c r="K1651" s="39">
        <v>68</v>
      </c>
      <c r="L1651" s="41">
        <v>42645</v>
      </c>
      <c r="O1651" s="36">
        <v>42644</v>
      </c>
      <c r="P1651" s="39">
        <v>11104</v>
      </c>
      <c r="Q1651" s="39"/>
      <c r="R1651" s="39">
        <v>390</v>
      </c>
      <c r="S1651" s="39">
        <v>85</v>
      </c>
    </row>
    <row r="1652" spans="2:19" x14ac:dyDescent="0.15">
      <c r="B1652" s="36">
        <v>42649</v>
      </c>
      <c r="C1652" s="39">
        <v>10132</v>
      </c>
      <c r="D1652" s="39">
        <v>5886</v>
      </c>
      <c r="E1652" s="39"/>
      <c r="F1652" s="39"/>
      <c r="G1652" s="39"/>
      <c r="H1652" s="39"/>
      <c r="I1652" s="39"/>
      <c r="J1652" s="39">
        <v>469</v>
      </c>
      <c r="K1652" s="39">
        <v>67</v>
      </c>
      <c r="L1652" s="41">
        <v>42645</v>
      </c>
      <c r="O1652" s="36">
        <v>42645</v>
      </c>
      <c r="P1652" s="39">
        <v>10085</v>
      </c>
      <c r="Q1652" s="39"/>
      <c r="R1652" s="39">
        <v>450</v>
      </c>
      <c r="S1652" s="39">
        <v>71</v>
      </c>
    </row>
    <row r="1653" spans="2:19" x14ac:dyDescent="0.15">
      <c r="B1653" s="36">
        <v>42650</v>
      </c>
      <c r="C1653" s="39">
        <v>7544</v>
      </c>
      <c r="D1653" s="39">
        <v>4520</v>
      </c>
      <c r="E1653" s="39"/>
      <c r="F1653" s="39"/>
      <c r="G1653" s="39"/>
      <c r="H1653" s="39"/>
      <c r="I1653" s="39"/>
      <c r="J1653" s="39">
        <v>329</v>
      </c>
      <c r="K1653" s="39">
        <v>47</v>
      </c>
      <c r="L1653" s="41">
        <v>42645</v>
      </c>
      <c r="O1653" s="36">
        <v>42646</v>
      </c>
      <c r="P1653" s="39">
        <v>10018</v>
      </c>
      <c r="Q1653" s="39"/>
      <c r="R1653" s="39">
        <v>436</v>
      </c>
      <c r="S1653" s="39">
        <v>86</v>
      </c>
    </row>
    <row r="1654" spans="2:19" x14ac:dyDescent="0.15">
      <c r="B1654" s="36">
        <v>42651</v>
      </c>
      <c r="C1654" s="39">
        <v>6711</v>
      </c>
      <c r="D1654" s="39">
        <v>2705</v>
      </c>
      <c r="E1654" s="39"/>
      <c r="F1654" s="39"/>
      <c r="G1654" s="39"/>
      <c r="H1654" s="39"/>
      <c r="I1654" s="39"/>
      <c r="J1654" s="39">
        <v>268</v>
      </c>
      <c r="K1654" s="39">
        <v>38</v>
      </c>
      <c r="L1654" s="41">
        <v>42645</v>
      </c>
      <c r="O1654" s="36">
        <v>42647</v>
      </c>
      <c r="P1654" s="39">
        <v>10545</v>
      </c>
      <c r="Q1654" s="39"/>
      <c r="R1654" s="39">
        <v>450</v>
      </c>
      <c r="S1654" s="39"/>
    </row>
    <row r="1655" spans="2:19" x14ac:dyDescent="0.15">
      <c r="B1655" s="36">
        <v>42652</v>
      </c>
      <c r="C1655" s="39">
        <v>10762</v>
      </c>
      <c r="D1655" s="39">
        <v>5482</v>
      </c>
      <c r="E1655" s="39"/>
      <c r="F1655" s="39"/>
      <c r="G1655" s="39"/>
      <c r="H1655" s="39"/>
      <c r="I1655" s="39"/>
      <c r="J1655" s="39">
        <v>510</v>
      </c>
      <c r="K1655" s="39">
        <v>72</v>
      </c>
      <c r="L1655" s="41">
        <v>42652</v>
      </c>
      <c r="O1655" s="36">
        <v>42648</v>
      </c>
      <c r="P1655" s="39">
        <v>10172</v>
      </c>
      <c r="Q1655" s="39"/>
      <c r="R1655" s="39">
        <v>481</v>
      </c>
      <c r="S1655" s="39">
        <v>81</v>
      </c>
    </row>
    <row r="1656" spans="2:19" x14ac:dyDescent="0.15">
      <c r="B1656" s="36">
        <v>42653</v>
      </c>
      <c r="C1656" s="39">
        <v>15735</v>
      </c>
      <c r="D1656" s="39">
        <v>9857</v>
      </c>
      <c r="E1656" s="39"/>
      <c r="F1656" s="39"/>
      <c r="G1656" s="39"/>
      <c r="H1656" s="39"/>
      <c r="I1656" s="39"/>
      <c r="J1656" s="39">
        <v>754</v>
      </c>
      <c r="K1656" s="39">
        <v>107</v>
      </c>
      <c r="L1656" s="41">
        <v>42652</v>
      </c>
      <c r="O1656" s="36">
        <v>42649</v>
      </c>
      <c r="P1656" s="39">
        <v>10132</v>
      </c>
      <c r="Q1656" s="39"/>
      <c r="R1656" s="39">
        <v>469</v>
      </c>
      <c r="S1656" s="39">
        <v>75</v>
      </c>
    </row>
    <row r="1657" spans="2:19" x14ac:dyDescent="0.15">
      <c r="B1657" s="36">
        <v>42654</v>
      </c>
      <c r="C1657" s="39">
        <v>10207</v>
      </c>
      <c r="D1657" s="39">
        <v>6711</v>
      </c>
      <c r="E1657" s="39"/>
      <c r="F1657" s="39"/>
      <c r="G1657" s="39"/>
      <c r="H1657" s="39"/>
      <c r="I1657" s="39"/>
      <c r="J1657" s="39">
        <v>508</v>
      </c>
      <c r="K1657" s="39">
        <v>72</v>
      </c>
      <c r="L1657" s="41">
        <v>42652</v>
      </c>
      <c r="O1657" s="36">
        <v>42650</v>
      </c>
      <c r="P1657" s="39">
        <v>7544</v>
      </c>
      <c r="Q1657" s="39"/>
      <c r="R1657" s="39">
        <v>329</v>
      </c>
      <c r="S1657" s="39">
        <v>71</v>
      </c>
    </row>
    <row r="1658" spans="2:19" x14ac:dyDescent="0.15">
      <c r="B1658" s="36">
        <v>42655</v>
      </c>
      <c r="C1658" s="39">
        <v>10531</v>
      </c>
      <c r="D1658" s="39">
        <v>6637</v>
      </c>
      <c r="E1658" s="39"/>
      <c r="F1658" s="39"/>
      <c r="G1658" s="39"/>
      <c r="H1658" s="39"/>
      <c r="I1658" s="39"/>
      <c r="J1658" s="39">
        <v>518</v>
      </c>
      <c r="K1658" s="39">
        <v>74</v>
      </c>
      <c r="L1658" s="41">
        <v>42652</v>
      </c>
      <c r="O1658" s="36">
        <v>42651</v>
      </c>
      <c r="P1658" s="39">
        <v>6711</v>
      </c>
      <c r="Q1658" s="39"/>
      <c r="R1658" s="39">
        <v>268</v>
      </c>
      <c r="S1658" s="39">
        <v>78</v>
      </c>
    </row>
    <row r="1659" spans="2:19" x14ac:dyDescent="0.15">
      <c r="B1659" s="36">
        <v>42656</v>
      </c>
      <c r="C1659" s="39">
        <v>10955</v>
      </c>
      <c r="D1659" s="39">
        <v>7681</v>
      </c>
      <c r="E1659" s="39"/>
      <c r="F1659" s="39"/>
      <c r="G1659" s="39"/>
      <c r="H1659" s="39"/>
      <c r="I1659" s="39"/>
      <c r="J1659" s="39">
        <v>576</v>
      </c>
      <c r="K1659" s="39">
        <v>82</v>
      </c>
      <c r="L1659" s="41">
        <v>42652</v>
      </c>
      <c r="O1659" s="36">
        <v>42652</v>
      </c>
      <c r="P1659" s="39">
        <v>10762</v>
      </c>
      <c r="Q1659" s="39"/>
      <c r="R1659" s="39">
        <v>510</v>
      </c>
      <c r="S1659" s="39">
        <v>25</v>
      </c>
    </row>
    <row r="1660" spans="2:19" x14ac:dyDescent="0.15">
      <c r="B1660" s="36">
        <v>42657</v>
      </c>
      <c r="C1660" s="39">
        <v>10649</v>
      </c>
      <c r="D1660" s="39">
        <v>7125</v>
      </c>
      <c r="E1660" s="39"/>
      <c r="F1660" s="39"/>
      <c r="G1660" s="39"/>
      <c r="H1660" s="39"/>
      <c r="I1660" s="39"/>
      <c r="J1660" s="39">
        <v>601</v>
      </c>
      <c r="K1660" s="39">
        <v>85</v>
      </c>
      <c r="L1660" s="41">
        <v>42652</v>
      </c>
      <c r="O1660" s="36">
        <v>42653</v>
      </c>
      <c r="P1660" s="39">
        <v>15735</v>
      </c>
      <c r="Q1660" s="39"/>
      <c r="R1660" s="39">
        <v>754</v>
      </c>
      <c r="S1660" s="39">
        <v>22</v>
      </c>
    </row>
    <row r="1661" spans="2:19" x14ac:dyDescent="0.15">
      <c r="B1661" s="36">
        <v>42658</v>
      </c>
      <c r="C1661" s="39">
        <v>10132</v>
      </c>
      <c r="D1661" s="39">
        <v>4513</v>
      </c>
      <c r="E1661" s="39"/>
      <c r="F1661" s="39"/>
      <c r="G1661" s="39"/>
      <c r="H1661" s="39"/>
      <c r="I1661" s="39"/>
      <c r="J1661" s="39">
        <v>500</v>
      </c>
      <c r="K1661" s="39">
        <v>71</v>
      </c>
      <c r="L1661" s="41">
        <v>42652</v>
      </c>
      <c r="O1661" s="36">
        <v>42654</v>
      </c>
      <c r="P1661" s="39">
        <v>10207</v>
      </c>
      <c r="Q1661" s="39"/>
      <c r="R1661" s="39">
        <v>508</v>
      </c>
      <c r="S1661" s="39">
        <v>82</v>
      </c>
    </row>
    <row r="1662" spans="2:19" x14ac:dyDescent="0.15">
      <c r="B1662" s="36">
        <v>42659</v>
      </c>
      <c r="C1662" s="39">
        <v>13424</v>
      </c>
      <c r="D1662" s="39">
        <v>6857</v>
      </c>
      <c r="E1662" s="39"/>
      <c r="F1662" s="39"/>
      <c r="G1662" s="39"/>
      <c r="H1662" s="39"/>
      <c r="I1662" s="39"/>
      <c r="J1662" s="39">
        <v>602</v>
      </c>
      <c r="K1662" s="39">
        <v>86</v>
      </c>
      <c r="L1662" s="41">
        <v>42659</v>
      </c>
      <c r="O1662" s="36">
        <v>42655</v>
      </c>
      <c r="P1662" s="39">
        <v>10531</v>
      </c>
      <c r="Q1662" s="39"/>
      <c r="R1662" s="39">
        <v>518</v>
      </c>
      <c r="S1662" s="39">
        <v>76</v>
      </c>
    </row>
    <row r="1663" spans="2:19" x14ac:dyDescent="0.15">
      <c r="B1663" s="36">
        <v>42660</v>
      </c>
      <c r="C1663" s="39"/>
      <c r="D1663" s="39"/>
      <c r="E1663" s="39"/>
      <c r="F1663" s="39"/>
      <c r="G1663" s="39"/>
      <c r="H1663" s="39"/>
      <c r="I1663" s="39"/>
      <c r="J1663" s="39"/>
      <c r="K1663" s="39"/>
      <c r="L1663" s="41">
        <v>42659</v>
      </c>
      <c r="O1663" s="36">
        <v>42656</v>
      </c>
      <c r="P1663" s="39">
        <v>10955</v>
      </c>
      <c r="Q1663" s="39"/>
      <c r="R1663" s="39">
        <v>576</v>
      </c>
      <c r="S1663" s="39">
        <v>31</v>
      </c>
    </row>
    <row r="1664" spans="2:19" x14ac:dyDescent="0.15">
      <c r="B1664" s="36">
        <v>42661</v>
      </c>
      <c r="C1664" s="39">
        <v>11721</v>
      </c>
      <c r="D1664" s="39">
        <v>8485</v>
      </c>
      <c r="E1664" s="39"/>
      <c r="F1664" s="39"/>
      <c r="G1664" s="39"/>
      <c r="H1664" s="39"/>
      <c r="I1664" s="39"/>
      <c r="J1664" s="39">
        <v>567</v>
      </c>
      <c r="K1664" s="39">
        <v>81</v>
      </c>
      <c r="L1664" s="41">
        <v>42659</v>
      </c>
      <c r="O1664" s="36">
        <v>42657</v>
      </c>
      <c r="P1664" s="39">
        <v>10649</v>
      </c>
      <c r="Q1664" s="39"/>
      <c r="R1664" s="39">
        <v>601</v>
      </c>
      <c r="S1664" s="39">
        <v>72</v>
      </c>
    </row>
    <row r="1665" spans="2:19" x14ac:dyDescent="0.15">
      <c r="B1665" s="36">
        <v>42662</v>
      </c>
      <c r="C1665" s="39">
        <v>10284</v>
      </c>
      <c r="D1665" s="39">
        <v>6657</v>
      </c>
      <c r="E1665" s="39"/>
      <c r="F1665" s="39"/>
      <c r="G1665" s="39"/>
      <c r="H1665" s="39"/>
      <c r="I1665" s="39"/>
      <c r="J1665" s="39">
        <v>531</v>
      </c>
      <c r="K1665" s="39">
        <v>75</v>
      </c>
      <c r="L1665" s="41">
        <v>42659</v>
      </c>
      <c r="O1665" s="36">
        <v>42658</v>
      </c>
      <c r="P1665" s="39">
        <v>10132</v>
      </c>
      <c r="Q1665" s="39"/>
      <c r="R1665" s="39">
        <v>500</v>
      </c>
      <c r="S1665" s="39">
        <v>61</v>
      </c>
    </row>
    <row r="1666" spans="2:19" x14ac:dyDescent="0.15">
      <c r="B1666" s="36">
        <v>42663</v>
      </c>
      <c r="C1666" s="39">
        <v>10304</v>
      </c>
      <c r="D1666" s="39">
        <v>5900</v>
      </c>
      <c r="E1666" s="39"/>
      <c r="F1666" s="39"/>
      <c r="G1666" s="39"/>
      <c r="H1666" s="39"/>
      <c r="I1666" s="39"/>
      <c r="J1666" s="39">
        <v>499</v>
      </c>
      <c r="K1666" s="39">
        <v>71</v>
      </c>
      <c r="L1666" s="41">
        <v>42659</v>
      </c>
      <c r="O1666" s="36">
        <v>42659</v>
      </c>
      <c r="P1666" s="39">
        <v>13424</v>
      </c>
      <c r="Q1666" s="39"/>
      <c r="R1666" s="39">
        <v>602</v>
      </c>
      <c r="S1666" s="39">
        <v>80</v>
      </c>
    </row>
    <row r="1667" spans="2:19" x14ac:dyDescent="0.15">
      <c r="B1667" s="36">
        <v>42664</v>
      </c>
      <c r="C1667" s="39">
        <v>11378</v>
      </c>
      <c r="D1667" s="39">
        <v>7344</v>
      </c>
      <c r="E1667" s="39"/>
      <c r="F1667" s="39"/>
      <c r="G1667" s="39"/>
      <c r="H1667" s="39"/>
      <c r="I1667" s="39"/>
      <c r="J1667" s="39">
        <v>548</v>
      </c>
      <c r="K1667" s="39">
        <v>78</v>
      </c>
      <c r="L1667" s="41">
        <v>42659</v>
      </c>
      <c r="O1667" s="36">
        <v>42660</v>
      </c>
      <c r="P1667" s="39"/>
      <c r="Q1667" s="39"/>
      <c r="R1667" s="39"/>
      <c r="S1667" s="39">
        <v>173</v>
      </c>
    </row>
    <row r="1668" spans="2:19" x14ac:dyDescent="0.15">
      <c r="B1668" s="36">
        <v>42665</v>
      </c>
      <c r="C1668" s="39">
        <v>5773</v>
      </c>
      <c r="D1668" s="39">
        <v>983</v>
      </c>
      <c r="E1668" s="39"/>
      <c r="F1668" s="39"/>
      <c r="G1668" s="39"/>
      <c r="H1668" s="39"/>
      <c r="I1668" s="39"/>
      <c r="J1668" s="39">
        <v>177</v>
      </c>
      <c r="K1668" s="39">
        <v>25</v>
      </c>
      <c r="L1668" s="41">
        <v>42659</v>
      </c>
      <c r="O1668" s="36">
        <v>42661</v>
      </c>
      <c r="P1668" s="39">
        <v>11721</v>
      </c>
      <c r="Q1668" s="39"/>
      <c r="R1668" s="39">
        <v>567</v>
      </c>
      <c r="S1668" s="39">
        <v>88</v>
      </c>
    </row>
    <row r="1669" spans="2:19" x14ac:dyDescent="0.15">
      <c r="B1669" s="36">
        <v>42666</v>
      </c>
      <c r="C1669" s="39">
        <v>7195</v>
      </c>
      <c r="D1669" s="39">
        <v>343</v>
      </c>
      <c r="E1669" s="39"/>
      <c r="F1669" s="39"/>
      <c r="G1669" s="39"/>
      <c r="H1669" s="39"/>
      <c r="I1669" s="39"/>
      <c r="J1669" s="39">
        <v>159</v>
      </c>
      <c r="K1669" s="39">
        <v>22</v>
      </c>
      <c r="L1669" s="41">
        <v>42666</v>
      </c>
      <c r="O1669" s="36">
        <v>42662</v>
      </c>
      <c r="P1669" s="39">
        <v>10284</v>
      </c>
      <c r="Q1669" s="39"/>
      <c r="R1669" s="39">
        <v>531</v>
      </c>
      <c r="S1669" s="39">
        <v>87</v>
      </c>
    </row>
    <row r="1670" spans="2:19" x14ac:dyDescent="0.15">
      <c r="B1670" s="36">
        <v>42667</v>
      </c>
      <c r="C1670" s="39">
        <v>12605</v>
      </c>
      <c r="D1670" s="39">
        <v>6951</v>
      </c>
      <c r="E1670" s="39"/>
      <c r="F1670" s="39"/>
      <c r="G1670" s="39"/>
      <c r="H1670" s="39"/>
      <c r="I1670" s="39"/>
      <c r="J1670" s="39">
        <v>575</v>
      </c>
      <c r="K1670" s="39">
        <v>82</v>
      </c>
      <c r="L1670" s="41">
        <v>42666</v>
      </c>
      <c r="O1670" s="36">
        <v>42663</v>
      </c>
      <c r="P1670" s="39">
        <v>10304</v>
      </c>
      <c r="Q1670" s="39"/>
      <c r="R1670" s="39">
        <v>499</v>
      </c>
      <c r="S1670" s="39">
        <v>94</v>
      </c>
    </row>
    <row r="1671" spans="2:19" x14ac:dyDescent="0.15">
      <c r="B1671" s="36">
        <v>42668</v>
      </c>
      <c r="C1671" s="39">
        <v>11163</v>
      </c>
      <c r="D1671" s="39">
        <v>5885</v>
      </c>
      <c r="E1671" s="39"/>
      <c r="F1671" s="39"/>
      <c r="G1671" s="39"/>
      <c r="H1671" s="39"/>
      <c r="I1671" s="39"/>
      <c r="J1671" s="39">
        <v>534</v>
      </c>
      <c r="K1671" s="39">
        <v>76</v>
      </c>
      <c r="L1671" s="41">
        <v>42666</v>
      </c>
      <c r="O1671" s="36">
        <v>42664</v>
      </c>
      <c r="P1671" s="39">
        <v>11378</v>
      </c>
      <c r="Q1671" s="39"/>
      <c r="R1671" s="39">
        <v>548</v>
      </c>
      <c r="S1671" s="39">
        <v>99</v>
      </c>
    </row>
    <row r="1672" spans="2:19" x14ac:dyDescent="0.15">
      <c r="B1672" s="36">
        <v>42669</v>
      </c>
      <c r="C1672" s="39">
        <v>6591</v>
      </c>
      <c r="D1672" s="39">
        <v>1581</v>
      </c>
      <c r="E1672" s="39"/>
      <c r="F1672" s="39"/>
      <c r="G1672" s="39"/>
      <c r="H1672" s="39"/>
      <c r="I1672" s="39"/>
      <c r="J1672" s="39">
        <v>220</v>
      </c>
      <c r="K1672" s="39">
        <v>31</v>
      </c>
      <c r="L1672" s="41">
        <v>42666</v>
      </c>
      <c r="O1672" s="36">
        <v>42665</v>
      </c>
      <c r="P1672" s="39">
        <v>5773</v>
      </c>
      <c r="Q1672" s="39"/>
      <c r="R1672" s="39">
        <v>177</v>
      </c>
      <c r="S1672" s="39">
        <v>75</v>
      </c>
    </row>
    <row r="1673" spans="2:19" x14ac:dyDescent="0.15">
      <c r="B1673" s="36">
        <v>42670</v>
      </c>
      <c r="C1673" s="39">
        <v>13609</v>
      </c>
      <c r="D1673" s="39">
        <v>6105</v>
      </c>
      <c r="E1673" s="39"/>
      <c r="F1673" s="39"/>
      <c r="G1673" s="39"/>
      <c r="H1673" s="39"/>
      <c r="I1673" s="39"/>
      <c r="J1673" s="39">
        <v>505</v>
      </c>
      <c r="K1673" s="39">
        <v>72</v>
      </c>
      <c r="L1673" s="41">
        <v>42666</v>
      </c>
      <c r="O1673" s="36">
        <v>42666</v>
      </c>
      <c r="P1673" s="39">
        <v>7195</v>
      </c>
      <c r="Q1673" s="39"/>
      <c r="R1673" s="39">
        <v>159</v>
      </c>
      <c r="S1673" s="39">
        <v>0</v>
      </c>
    </row>
    <row r="1674" spans="2:19" x14ac:dyDescent="0.15">
      <c r="B1674" s="36">
        <v>42671</v>
      </c>
      <c r="C1674" s="39">
        <v>11448</v>
      </c>
      <c r="D1674" s="39">
        <v>3776</v>
      </c>
      <c r="E1674" s="39"/>
      <c r="F1674" s="39"/>
      <c r="G1674" s="39"/>
      <c r="H1674" s="39"/>
      <c r="I1674" s="39"/>
      <c r="J1674" s="39">
        <v>431</v>
      </c>
      <c r="K1674" s="39">
        <v>61</v>
      </c>
      <c r="L1674" s="41">
        <v>42666</v>
      </c>
      <c r="O1674" s="36">
        <v>42667</v>
      </c>
      <c r="P1674" s="39">
        <v>12605</v>
      </c>
      <c r="Q1674" s="39"/>
      <c r="R1674" s="39">
        <v>575</v>
      </c>
      <c r="S1674" s="39">
        <v>89</v>
      </c>
    </row>
    <row r="1675" spans="2:19" x14ac:dyDescent="0.15">
      <c r="B1675" s="36">
        <v>42672</v>
      </c>
      <c r="C1675" s="39">
        <v>12083</v>
      </c>
      <c r="D1675" s="39">
        <v>7639</v>
      </c>
      <c r="E1675" s="39"/>
      <c r="F1675" s="39"/>
      <c r="G1675" s="39"/>
      <c r="H1675" s="39"/>
      <c r="I1675" s="39"/>
      <c r="J1675" s="39">
        <v>561</v>
      </c>
      <c r="K1675" s="39">
        <v>80</v>
      </c>
      <c r="L1675" s="41">
        <v>42666</v>
      </c>
      <c r="O1675" s="36">
        <v>42668</v>
      </c>
      <c r="P1675" s="39">
        <v>11163</v>
      </c>
      <c r="Q1675" s="39"/>
      <c r="R1675" s="39">
        <v>534</v>
      </c>
      <c r="S1675" s="39">
        <v>89</v>
      </c>
    </row>
    <row r="1676" spans="2:19" x14ac:dyDescent="0.15">
      <c r="B1676" s="36">
        <v>42673</v>
      </c>
      <c r="C1676" s="39">
        <v>25373</v>
      </c>
      <c r="D1676" s="39">
        <v>17607</v>
      </c>
      <c r="E1676" s="39"/>
      <c r="F1676" s="39"/>
      <c r="G1676" s="39"/>
      <c r="H1676" s="39"/>
      <c r="I1676" s="39"/>
      <c r="J1676" s="39">
        <v>1211</v>
      </c>
      <c r="K1676" s="39">
        <v>173</v>
      </c>
      <c r="L1676" s="41">
        <v>42673</v>
      </c>
      <c r="O1676" s="36">
        <v>42669</v>
      </c>
      <c r="P1676" s="39">
        <v>6591</v>
      </c>
      <c r="Q1676" s="39"/>
      <c r="R1676" s="39">
        <v>220</v>
      </c>
      <c r="S1676" s="39">
        <v>76</v>
      </c>
    </row>
    <row r="1677" spans="2:19" x14ac:dyDescent="0.15">
      <c r="B1677" s="36">
        <v>42674</v>
      </c>
      <c r="C1677" s="39">
        <v>11409</v>
      </c>
      <c r="D1677" s="39">
        <v>7506</v>
      </c>
      <c r="E1677" s="39"/>
      <c r="F1677" s="39"/>
      <c r="G1677" s="39"/>
      <c r="H1677" s="39"/>
      <c r="I1677" s="39"/>
      <c r="J1677" s="39">
        <v>621</v>
      </c>
      <c r="K1677" s="39">
        <v>88</v>
      </c>
      <c r="L1677" s="41">
        <v>42673</v>
      </c>
      <c r="O1677" s="36">
        <v>42670</v>
      </c>
      <c r="P1677" s="39">
        <v>13609</v>
      </c>
      <c r="Q1677" s="39"/>
      <c r="R1677" s="39">
        <v>505</v>
      </c>
      <c r="S1677" s="39">
        <v>89</v>
      </c>
    </row>
    <row r="1678" spans="2:19" x14ac:dyDescent="0.15">
      <c r="B1678" s="36">
        <v>42675</v>
      </c>
      <c r="C1678" s="39">
        <v>11094</v>
      </c>
      <c r="D1678" s="39">
        <v>6107</v>
      </c>
      <c r="E1678" s="39"/>
      <c r="F1678" s="39"/>
      <c r="G1678" s="39"/>
      <c r="H1678" s="39"/>
      <c r="I1678" s="39"/>
      <c r="J1678" s="39">
        <v>609</v>
      </c>
      <c r="K1678" s="39">
        <v>87</v>
      </c>
      <c r="L1678" s="41">
        <v>42673</v>
      </c>
      <c r="O1678" s="36">
        <v>42671</v>
      </c>
      <c r="P1678" s="39">
        <v>11448</v>
      </c>
      <c r="Q1678" s="39"/>
      <c r="R1678" s="39">
        <v>431</v>
      </c>
      <c r="S1678" s="39">
        <v>97</v>
      </c>
    </row>
    <row r="1679" spans="2:19" x14ac:dyDescent="0.15">
      <c r="B1679" s="36">
        <v>42676</v>
      </c>
      <c r="C1679" s="39">
        <v>12323</v>
      </c>
      <c r="D1679" s="39">
        <v>7562</v>
      </c>
      <c r="E1679" s="39"/>
      <c r="F1679" s="39"/>
      <c r="G1679" s="39"/>
      <c r="H1679" s="39"/>
      <c r="I1679" s="39"/>
      <c r="J1679" s="39">
        <v>660</v>
      </c>
      <c r="K1679" s="39">
        <v>94</v>
      </c>
      <c r="L1679" s="41">
        <v>42673</v>
      </c>
      <c r="O1679" s="36">
        <v>42672</v>
      </c>
      <c r="P1679" s="39">
        <v>12083</v>
      </c>
      <c r="Q1679" s="39"/>
      <c r="R1679" s="39">
        <v>561</v>
      </c>
      <c r="S1679" s="39">
        <v>77</v>
      </c>
    </row>
    <row r="1680" spans="2:19" x14ac:dyDescent="0.15">
      <c r="B1680" s="36">
        <v>42677</v>
      </c>
      <c r="C1680" s="39">
        <v>15321</v>
      </c>
      <c r="D1680" s="39">
        <v>8900</v>
      </c>
      <c r="E1680" s="39"/>
      <c r="F1680" s="39"/>
      <c r="G1680" s="39"/>
      <c r="H1680" s="39"/>
      <c r="I1680" s="39"/>
      <c r="J1680" s="39">
        <v>696</v>
      </c>
      <c r="K1680" s="39">
        <v>99</v>
      </c>
      <c r="L1680" s="41">
        <v>42673</v>
      </c>
      <c r="O1680" s="36">
        <v>42673</v>
      </c>
      <c r="P1680" s="39">
        <v>25373</v>
      </c>
      <c r="Q1680" s="39"/>
      <c r="R1680" s="39">
        <v>1211</v>
      </c>
      <c r="S1680" s="39">
        <v>15</v>
      </c>
    </row>
    <row r="1681" spans="2:19" x14ac:dyDescent="0.15">
      <c r="B1681" s="36">
        <v>42678</v>
      </c>
      <c r="C1681" s="39">
        <v>10616</v>
      </c>
      <c r="D1681" s="39">
        <v>6789</v>
      </c>
      <c r="E1681" s="39"/>
      <c r="F1681" s="39"/>
      <c r="G1681" s="39"/>
      <c r="H1681" s="39"/>
      <c r="I1681" s="39"/>
      <c r="J1681" s="39">
        <v>525</v>
      </c>
      <c r="K1681" s="39">
        <v>75</v>
      </c>
      <c r="L1681" s="41">
        <v>42673</v>
      </c>
      <c r="O1681" s="36">
        <v>42674</v>
      </c>
      <c r="P1681" s="39">
        <v>11409</v>
      </c>
      <c r="Q1681" s="39"/>
      <c r="R1681" s="39">
        <v>621</v>
      </c>
      <c r="S1681" s="39">
        <v>23</v>
      </c>
    </row>
    <row r="1682" spans="2:19" x14ac:dyDescent="0.15">
      <c r="B1682" s="36">
        <v>42679</v>
      </c>
      <c r="C1682" s="39">
        <v>577</v>
      </c>
      <c r="D1682" s="39">
        <v>0</v>
      </c>
      <c r="E1682" s="39"/>
      <c r="F1682" s="39"/>
      <c r="G1682" s="39"/>
      <c r="H1682" s="39"/>
      <c r="I1682" s="39"/>
      <c r="J1682" s="39">
        <v>0</v>
      </c>
      <c r="K1682" s="39">
        <v>0</v>
      </c>
      <c r="L1682" s="41">
        <v>42673</v>
      </c>
      <c r="O1682" s="36">
        <v>42675</v>
      </c>
      <c r="P1682" s="39">
        <v>11094</v>
      </c>
      <c r="Q1682" s="39"/>
      <c r="R1682" s="39">
        <v>609</v>
      </c>
      <c r="S1682" s="39">
        <v>73</v>
      </c>
    </row>
    <row r="1683" spans="2:19" x14ac:dyDescent="0.15">
      <c r="B1683" s="36">
        <v>42680</v>
      </c>
      <c r="C1683" s="39">
        <v>11352</v>
      </c>
      <c r="D1683" s="39">
        <v>7950</v>
      </c>
      <c r="E1683" s="39"/>
      <c r="F1683" s="39"/>
      <c r="G1683" s="39"/>
      <c r="H1683" s="39"/>
      <c r="I1683" s="39"/>
      <c r="J1683" s="39">
        <v>628</v>
      </c>
      <c r="K1683" s="39">
        <v>89</v>
      </c>
      <c r="L1683" s="41">
        <v>42680</v>
      </c>
      <c r="O1683" s="36">
        <v>42676</v>
      </c>
      <c r="P1683" s="39">
        <v>12323</v>
      </c>
      <c r="Q1683" s="39"/>
      <c r="R1683" s="39">
        <v>660</v>
      </c>
      <c r="S1683" s="39">
        <v>62</v>
      </c>
    </row>
    <row r="1684" spans="2:19" x14ac:dyDescent="0.15">
      <c r="B1684" s="36">
        <v>42681</v>
      </c>
      <c r="C1684" s="39">
        <v>10607</v>
      </c>
      <c r="D1684" s="39">
        <v>7361</v>
      </c>
      <c r="E1684" s="39"/>
      <c r="F1684" s="39"/>
      <c r="G1684" s="39"/>
      <c r="H1684" s="39"/>
      <c r="I1684" s="39"/>
      <c r="J1684" s="39">
        <v>626</v>
      </c>
      <c r="K1684" s="39">
        <v>89</v>
      </c>
      <c r="L1684" s="41">
        <v>42680</v>
      </c>
      <c r="O1684" s="36">
        <v>42677</v>
      </c>
      <c r="P1684" s="39">
        <v>15321</v>
      </c>
      <c r="Q1684" s="39"/>
      <c r="R1684" s="39">
        <v>696</v>
      </c>
      <c r="S1684" s="39">
        <v>10</v>
      </c>
    </row>
    <row r="1685" spans="2:19" x14ac:dyDescent="0.15">
      <c r="B1685" s="36">
        <v>42682</v>
      </c>
      <c r="C1685" s="39">
        <v>11092</v>
      </c>
      <c r="D1685" s="39">
        <v>6301</v>
      </c>
      <c r="E1685" s="39"/>
      <c r="F1685" s="39"/>
      <c r="G1685" s="39"/>
      <c r="H1685" s="39"/>
      <c r="I1685" s="39"/>
      <c r="J1685" s="39">
        <v>534</v>
      </c>
      <c r="K1685" s="39">
        <v>76</v>
      </c>
      <c r="L1685" s="41">
        <v>42680</v>
      </c>
      <c r="O1685" s="36">
        <v>42678</v>
      </c>
      <c r="P1685" s="39">
        <v>10616</v>
      </c>
      <c r="Q1685" s="39"/>
      <c r="R1685" s="39">
        <v>525</v>
      </c>
      <c r="S1685" s="39">
        <v>16</v>
      </c>
    </row>
    <row r="1686" spans="2:19" x14ac:dyDescent="0.15">
      <c r="B1686" s="36">
        <v>42683</v>
      </c>
      <c r="C1686" s="39">
        <v>11598</v>
      </c>
      <c r="D1686" s="39">
        <v>7424</v>
      </c>
      <c r="E1686" s="39"/>
      <c r="F1686" s="39"/>
      <c r="G1686" s="39"/>
      <c r="H1686" s="39"/>
      <c r="I1686" s="39"/>
      <c r="J1686" s="39">
        <v>628</v>
      </c>
      <c r="K1686" s="39">
        <v>89</v>
      </c>
      <c r="L1686" s="41">
        <v>42680</v>
      </c>
      <c r="O1686" s="36">
        <v>42679</v>
      </c>
      <c r="P1686" s="39">
        <v>577</v>
      </c>
      <c r="Q1686" s="39"/>
      <c r="R1686" s="39">
        <v>0</v>
      </c>
      <c r="S1686" s="39">
        <v>20</v>
      </c>
    </row>
    <row r="1687" spans="2:19" x14ac:dyDescent="0.15">
      <c r="B1687" s="36">
        <v>42684</v>
      </c>
      <c r="C1687" s="39">
        <v>12984</v>
      </c>
      <c r="D1687" s="39">
        <v>7302</v>
      </c>
      <c r="E1687" s="39"/>
      <c r="F1687" s="39"/>
      <c r="G1687" s="39"/>
      <c r="H1687" s="39"/>
      <c r="I1687" s="39"/>
      <c r="J1687" s="39">
        <v>681</v>
      </c>
      <c r="K1687" s="39">
        <v>97</v>
      </c>
      <c r="L1687" s="41">
        <v>42680</v>
      </c>
      <c r="O1687" s="36">
        <v>42680</v>
      </c>
      <c r="P1687" s="39">
        <v>11352</v>
      </c>
      <c r="Q1687" s="39"/>
      <c r="R1687" s="39">
        <v>628</v>
      </c>
      <c r="S1687" s="39">
        <v>64</v>
      </c>
    </row>
    <row r="1688" spans="2:19" x14ac:dyDescent="0.15">
      <c r="B1688" s="36">
        <v>42685</v>
      </c>
      <c r="C1688" s="39">
        <v>10686</v>
      </c>
      <c r="D1688" s="39">
        <v>6995</v>
      </c>
      <c r="E1688" s="39"/>
      <c r="F1688" s="39"/>
      <c r="G1688" s="39"/>
      <c r="H1688" s="39"/>
      <c r="I1688" s="39"/>
      <c r="J1688" s="39">
        <v>542</v>
      </c>
      <c r="K1688" s="39">
        <v>77</v>
      </c>
      <c r="L1688" s="41">
        <v>42680</v>
      </c>
      <c r="O1688" s="36">
        <v>42681</v>
      </c>
      <c r="P1688" s="39">
        <v>10607</v>
      </c>
      <c r="Q1688" s="39"/>
      <c r="R1688" s="39">
        <v>626</v>
      </c>
      <c r="S1688" s="39">
        <v>78</v>
      </c>
    </row>
    <row r="1689" spans="2:19" x14ac:dyDescent="0.15">
      <c r="B1689" s="36">
        <v>42686</v>
      </c>
      <c r="C1689" s="39">
        <v>5878</v>
      </c>
      <c r="D1689" s="39">
        <v>295</v>
      </c>
      <c r="E1689" s="39"/>
      <c r="F1689" s="39"/>
      <c r="G1689" s="39"/>
      <c r="H1689" s="39"/>
      <c r="I1689" s="39"/>
      <c r="J1689" s="39">
        <v>106</v>
      </c>
      <c r="K1689" s="39">
        <v>15</v>
      </c>
      <c r="L1689" s="41">
        <v>42680</v>
      </c>
      <c r="O1689" s="36">
        <v>42682</v>
      </c>
      <c r="P1689" s="39">
        <v>11092</v>
      </c>
      <c r="Q1689" s="39"/>
      <c r="R1689" s="39">
        <v>534</v>
      </c>
      <c r="S1689" s="39">
        <v>72</v>
      </c>
    </row>
    <row r="1690" spans="2:19" x14ac:dyDescent="0.15">
      <c r="B1690" s="36">
        <v>42687</v>
      </c>
      <c r="C1690" s="39">
        <v>8559</v>
      </c>
      <c r="D1690" s="39">
        <v>802</v>
      </c>
      <c r="E1690" s="39"/>
      <c r="F1690" s="39"/>
      <c r="G1690" s="39"/>
      <c r="H1690" s="39"/>
      <c r="I1690" s="39"/>
      <c r="J1690" s="39">
        <v>165</v>
      </c>
      <c r="K1690" s="39">
        <v>23</v>
      </c>
      <c r="L1690" s="41">
        <v>42687</v>
      </c>
      <c r="O1690" s="36">
        <v>42683</v>
      </c>
      <c r="P1690" s="39">
        <v>11598</v>
      </c>
      <c r="Q1690" s="39"/>
      <c r="R1690" s="39">
        <v>628</v>
      </c>
      <c r="S1690" s="39">
        <v>39</v>
      </c>
    </row>
    <row r="1691" spans="2:19" x14ac:dyDescent="0.15">
      <c r="B1691" s="36">
        <v>42688</v>
      </c>
      <c r="C1691" s="39">
        <v>10088</v>
      </c>
      <c r="D1691" s="39">
        <v>5122</v>
      </c>
      <c r="E1691" s="39"/>
      <c r="F1691" s="39"/>
      <c r="G1691" s="39"/>
      <c r="H1691" s="39"/>
      <c r="I1691" s="39"/>
      <c r="J1691" s="39">
        <v>512</v>
      </c>
      <c r="K1691" s="39">
        <v>73</v>
      </c>
      <c r="L1691" s="41">
        <v>42687</v>
      </c>
      <c r="O1691" s="36">
        <v>42684</v>
      </c>
      <c r="P1691" s="39">
        <v>12984</v>
      </c>
      <c r="Q1691" s="39"/>
      <c r="R1691" s="39">
        <v>681</v>
      </c>
      <c r="S1691" s="39">
        <v>57</v>
      </c>
    </row>
    <row r="1692" spans="2:19" x14ac:dyDescent="0.15">
      <c r="B1692" s="36">
        <v>42689</v>
      </c>
      <c r="C1692" s="39">
        <v>10203</v>
      </c>
      <c r="D1692" s="39">
        <v>4780</v>
      </c>
      <c r="E1692" s="39"/>
      <c r="F1692" s="39"/>
      <c r="G1692" s="39"/>
      <c r="H1692" s="39"/>
      <c r="I1692" s="39"/>
      <c r="J1692" s="39">
        <v>434</v>
      </c>
      <c r="K1692" s="39">
        <v>62</v>
      </c>
      <c r="L1692" s="41">
        <v>42687</v>
      </c>
      <c r="O1692" s="36">
        <v>42685</v>
      </c>
      <c r="P1692" s="39">
        <v>10686</v>
      </c>
      <c r="Q1692" s="39"/>
      <c r="R1692" s="39">
        <v>542</v>
      </c>
      <c r="S1692" s="39">
        <v>75</v>
      </c>
    </row>
    <row r="1693" spans="2:19" x14ac:dyDescent="0.15">
      <c r="B1693" s="36">
        <v>42690</v>
      </c>
      <c r="C1693" s="39">
        <v>4051</v>
      </c>
      <c r="D1693" s="39">
        <v>184</v>
      </c>
      <c r="E1693" s="39"/>
      <c r="F1693" s="39"/>
      <c r="G1693" s="39"/>
      <c r="H1693" s="39"/>
      <c r="I1693" s="39"/>
      <c r="J1693" s="39">
        <v>74</v>
      </c>
      <c r="K1693" s="39">
        <v>10</v>
      </c>
      <c r="L1693" s="41">
        <v>42687</v>
      </c>
      <c r="O1693" s="36">
        <v>42686</v>
      </c>
      <c r="P1693" s="39">
        <v>5878</v>
      </c>
      <c r="Q1693" s="39"/>
      <c r="R1693" s="39">
        <v>106</v>
      </c>
      <c r="S1693" s="39">
        <v>75</v>
      </c>
    </row>
    <row r="1694" spans="2:19" x14ac:dyDescent="0.15">
      <c r="B1694" s="36">
        <v>42691</v>
      </c>
      <c r="C1694" s="39">
        <v>5188</v>
      </c>
      <c r="D1694" s="39">
        <v>74</v>
      </c>
      <c r="E1694" s="39"/>
      <c r="F1694" s="39"/>
      <c r="G1694" s="39"/>
      <c r="H1694" s="39"/>
      <c r="I1694" s="39"/>
      <c r="J1694" s="39">
        <v>118</v>
      </c>
      <c r="K1694" s="39">
        <v>16</v>
      </c>
      <c r="L1694" s="41">
        <v>42687</v>
      </c>
      <c r="O1694" s="36">
        <v>42687</v>
      </c>
      <c r="P1694" s="39">
        <v>8559</v>
      </c>
      <c r="Q1694" s="39"/>
      <c r="R1694" s="39">
        <v>165</v>
      </c>
      <c r="S1694" s="39">
        <v>109</v>
      </c>
    </row>
    <row r="1695" spans="2:19" x14ac:dyDescent="0.15">
      <c r="B1695" s="36">
        <v>42692</v>
      </c>
      <c r="C1695" s="39">
        <v>5693</v>
      </c>
      <c r="D1695" s="39">
        <v>199</v>
      </c>
      <c r="E1695" s="39"/>
      <c r="F1695" s="39"/>
      <c r="G1695" s="39"/>
      <c r="H1695" s="39"/>
      <c r="I1695" s="39"/>
      <c r="J1695" s="39">
        <v>143</v>
      </c>
      <c r="K1695" s="39">
        <v>20</v>
      </c>
      <c r="L1695" s="41">
        <v>42687</v>
      </c>
      <c r="O1695" s="36">
        <v>42688</v>
      </c>
      <c r="P1695" s="39">
        <v>10088</v>
      </c>
      <c r="Q1695" s="39"/>
      <c r="R1695" s="39">
        <v>512</v>
      </c>
      <c r="S1695" s="39">
        <v>13</v>
      </c>
    </row>
    <row r="1696" spans="2:19" x14ac:dyDescent="0.15">
      <c r="B1696" s="36">
        <v>42693</v>
      </c>
      <c r="C1696" s="39">
        <v>12678</v>
      </c>
      <c r="D1696" s="39">
        <v>4778</v>
      </c>
      <c r="E1696" s="39"/>
      <c r="F1696" s="39"/>
      <c r="G1696" s="39"/>
      <c r="H1696" s="39"/>
      <c r="I1696" s="39"/>
      <c r="J1696" s="39">
        <v>449</v>
      </c>
      <c r="K1696" s="39">
        <v>64</v>
      </c>
      <c r="L1696" s="41">
        <v>42687</v>
      </c>
      <c r="O1696" s="36">
        <v>42689</v>
      </c>
      <c r="P1696" s="39">
        <v>10203</v>
      </c>
      <c r="Q1696" s="39"/>
      <c r="R1696" s="39">
        <v>434</v>
      </c>
      <c r="S1696" s="39">
        <v>93</v>
      </c>
    </row>
    <row r="1697" spans="2:19" x14ac:dyDescent="0.15">
      <c r="B1697" s="36">
        <v>42694</v>
      </c>
      <c r="C1697" s="39">
        <v>12621</v>
      </c>
      <c r="D1697" s="39">
        <v>7340</v>
      </c>
      <c r="E1697" s="39"/>
      <c r="F1697" s="39"/>
      <c r="G1697" s="39"/>
      <c r="H1697" s="39"/>
      <c r="I1697" s="39"/>
      <c r="J1697" s="39">
        <v>551</v>
      </c>
      <c r="K1697" s="39">
        <v>78</v>
      </c>
      <c r="L1697" s="41">
        <v>42694</v>
      </c>
      <c r="O1697" s="36">
        <v>42690</v>
      </c>
      <c r="P1697" s="39">
        <v>4051</v>
      </c>
      <c r="Q1697" s="39"/>
      <c r="R1697" s="39">
        <v>74</v>
      </c>
      <c r="S1697" s="39">
        <v>83</v>
      </c>
    </row>
    <row r="1698" spans="2:19" x14ac:dyDescent="0.15">
      <c r="B1698" s="36">
        <v>42695</v>
      </c>
      <c r="C1698" s="39">
        <v>10797</v>
      </c>
      <c r="D1698" s="39">
        <v>6500</v>
      </c>
      <c r="E1698" s="39"/>
      <c r="F1698" s="39"/>
      <c r="G1698" s="39"/>
      <c r="H1698" s="39"/>
      <c r="I1698" s="39"/>
      <c r="J1698" s="39">
        <v>506</v>
      </c>
      <c r="K1698" s="39">
        <v>72</v>
      </c>
      <c r="L1698" s="41">
        <v>42694</v>
      </c>
      <c r="O1698" s="36">
        <v>42691</v>
      </c>
      <c r="P1698" s="39">
        <v>5188</v>
      </c>
      <c r="Q1698" s="39"/>
      <c r="R1698" s="39">
        <v>118</v>
      </c>
      <c r="S1698" s="39">
        <v>105</v>
      </c>
    </row>
    <row r="1699" spans="2:19" x14ac:dyDescent="0.15">
      <c r="B1699" s="36">
        <v>42696</v>
      </c>
      <c r="C1699" s="39">
        <v>9125</v>
      </c>
      <c r="D1699" s="39">
        <v>2110</v>
      </c>
      <c r="E1699" s="39"/>
      <c r="F1699" s="39"/>
      <c r="G1699" s="39"/>
      <c r="H1699" s="39"/>
      <c r="I1699" s="39"/>
      <c r="J1699" s="39">
        <v>273</v>
      </c>
      <c r="K1699" s="39">
        <v>39</v>
      </c>
      <c r="L1699" s="41">
        <v>42694</v>
      </c>
      <c r="O1699" s="36">
        <v>42692</v>
      </c>
      <c r="P1699" s="39">
        <v>5693</v>
      </c>
      <c r="Q1699" s="39"/>
      <c r="R1699" s="39">
        <v>143</v>
      </c>
      <c r="S1699" s="39">
        <v>83</v>
      </c>
    </row>
    <row r="1700" spans="2:19" x14ac:dyDescent="0.15">
      <c r="B1700" s="36">
        <v>42697</v>
      </c>
      <c r="C1700" s="39">
        <v>11260</v>
      </c>
      <c r="D1700" s="39">
        <v>4413</v>
      </c>
      <c r="E1700" s="39"/>
      <c r="F1700" s="39"/>
      <c r="G1700" s="39"/>
      <c r="H1700" s="39"/>
      <c r="I1700" s="39"/>
      <c r="J1700" s="39">
        <v>400</v>
      </c>
      <c r="K1700" s="39">
        <v>57</v>
      </c>
      <c r="L1700" s="41">
        <v>42694</v>
      </c>
      <c r="O1700" s="36">
        <v>42693</v>
      </c>
      <c r="P1700" s="39">
        <v>12678</v>
      </c>
      <c r="Q1700" s="39"/>
      <c r="R1700" s="39">
        <v>449</v>
      </c>
      <c r="S1700" s="39">
        <v>84</v>
      </c>
    </row>
    <row r="1701" spans="2:19" x14ac:dyDescent="0.15">
      <c r="B1701" s="36">
        <v>42698</v>
      </c>
      <c r="C1701" s="39">
        <v>10299</v>
      </c>
      <c r="D1701" s="39">
        <v>7473</v>
      </c>
      <c r="E1701" s="39"/>
      <c r="F1701" s="39"/>
      <c r="G1701" s="39"/>
      <c r="H1701" s="39"/>
      <c r="I1701" s="39"/>
      <c r="J1701" s="39">
        <v>529</v>
      </c>
      <c r="K1701" s="39">
        <v>75</v>
      </c>
      <c r="L1701" s="41">
        <v>42694</v>
      </c>
      <c r="O1701" s="36">
        <v>42694</v>
      </c>
      <c r="P1701" s="39">
        <v>12621</v>
      </c>
      <c r="Q1701" s="39"/>
      <c r="R1701" s="39">
        <v>551</v>
      </c>
      <c r="S1701" s="39">
        <v>170</v>
      </c>
    </row>
    <row r="1702" spans="2:19" x14ac:dyDescent="0.15">
      <c r="B1702" s="36">
        <v>42699</v>
      </c>
      <c r="C1702" s="39">
        <v>10137</v>
      </c>
      <c r="D1702" s="39">
        <v>7696</v>
      </c>
      <c r="E1702" s="39"/>
      <c r="F1702" s="39"/>
      <c r="G1702" s="39"/>
      <c r="H1702" s="39"/>
      <c r="I1702" s="39"/>
      <c r="J1702" s="39">
        <v>528</v>
      </c>
      <c r="K1702" s="39">
        <v>75</v>
      </c>
      <c r="L1702" s="41">
        <v>42694</v>
      </c>
      <c r="O1702" s="36">
        <v>42695</v>
      </c>
      <c r="P1702" s="39">
        <v>10797</v>
      </c>
      <c r="Q1702" s="39"/>
      <c r="R1702" s="39">
        <v>506</v>
      </c>
      <c r="S1702" s="39">
        <v>84</v>
      </c>
    </row>
    <row r="1703" spans="2:19" x14ac:dyDescent="0.15">
      <c r="B1703" s="36">
        <v>42700</v>
      </c>
      <c r="C1703" s="39">
        <v>16926</v>
      </c>
      <c r="D1703" s="39">
        <v>8722</v>
      </c>
      <c r="E1703" s="39"/>
      <c r="F1703" s="39"/>
      <c r="G1703" s="39"/>
      <c r="H1703" s="39"/>
      <c r="I1703" s="39"/>
      <c r="J1703" s="39">
        <v>767</v>
      </c>
      <c r="K1703" s="39">
        <v>109</v>
      </c>
      <c r="L1703" s="41">
        <v>42694</v>
      </c>
      <c r="O1703" s="36">
        <v>42696</v>
      </c>
      <c r="P1703" s="39">
        <v>9125</v>
      </c>
      <c r="Q1703" s="39"/>
      <c r="R1703" s="39">
        <v>273</v>
      </c>
      <c r="S1703" s="39">
        <v>93</v>
      </c>
    </row>
    <row r="1704" spans="2:19" x14ac:dyDescent="0.15">
      <c r="B1704" s="36">
        <v>42701</v>
      </c>
      <c r="C1704" s="39">
        <v>4105</v>
      </c>
      <c r="D1704" s="39">
        <v>459</v>
      </c>
      <c r="E1704" s="39"/>
      <c r="F1704" s="39"/>
      <c r="G1704" s="39"/>
      <c r="H1704" s="39"/>
      <c r="I1704" s="39"/>
      <c r="J1704" s="39">
        <v>93</v>
      </c>
      <c r="K1704" s="39">
        <v>13</v>
      </c>
      <c r="L1704" s="41">
        <v>42701</v>
      </c>
      <c r="O1704" s="36">
        <v>42697</v>
      </c>
      <c r="P1704" s="39">
        <v>11260</v>
      </c>
      <c r="Q1704" s="39"/>
      <c r="R1704" s="39">
        <v>400</v>
      </c>
      <c r="S1704" s="39">
        <v>83</v>
      </c>
    </row>
    <row r="1705" spans="2:19" x14ac:dyDescent="0.15">
      <c r="B1705" s="36">
        <v>42702</v>
      </c>
      <c r="C1705" s="39">
        <v>12129</v>
      </c>
      <c r="D1705" s="39">
        <v>7980</v>
      </c>
      <c r="E1705" s="39"/>
      <c r="F1705" s="39"/>
      <c r="G1705" s="39"/>
      <c r="H1705" s="39"/>
      <c r="I1705" s="39"/>
      <c r="J1705" s="39">
        <v>656</v>
      </c>
      <c r="K1705" s="39">
        <v>93</v>
      </c>
      <c r="L1705" s="41">
        <v>42701</v>
      </c>
      <c r="O1705" s="36">
        <v>42698</v>
      </c>
      <c r="P1705" s="39">
        <v>10299</v>
      </c>
      <c r="Q1705" s="39"/>
      <c r="R1705" s="39">
        <v>529</v>
      </c>
      <c r="S1705" s="39">
        <v>105</v>
      </c>
    </row>
    <row r="1706" spans="2:19" x14ac:dyDescent="0.15">
      <c r="B1706" s="36">
        <v>42703</v>
      </c>
      <c r="C1706" s="39">
        <v>11000</v>
      </c>
      <c r="D1706" s="39">
        <v>7469</v>
      </c>
      <c r="E1706" s="39"/>
      <c r="F1706" s="39"/>
      <c r="G1706" s="39"/>
      <c r="H1706" s="39"/>
      <c r="I1706" s="39"/>
      <c r="J1706" s="39">
        <v>584</v>
      </c>
      <c r="K1706" s="39">
        <v>83</v>
      </c>
      <c r="L1706" s="41">
        <v>42701</v>
      </c>
      <c r="O1706" s="36">
        <v>42699</v>
      </c>
      <c r="P1706" s="39">
        <v>10137</v>
      </c>
      <c r="Q1706" s="39"/>
      <c r="R1706" s="39">
        <v>528</v>
      </c>
      <c r="S1706" s="39">
        <v>97</v>
      </c>
    </row>
    <row r="1707" spans="2:19" x14ac:dyDescent="0.15">
      <c r="B1707" s="36">
        <v>42704</v>
      </c>
      <c r="C1707" s="39">
        <v>11917</v>
      </c>
      <c r="D1707" s="39">
        <v>7953</v>
      </c>
      <c r="E1707" s="39"/>
      <c r="F1707" s="39"/>
      <c r="G1707" s="39"/>
      <c r="H1707" s="39"/>
      <c r="I1707" s="39"/>
      <c r="J1707" s="39">
        <v>738</v>
      </c>
      <c r="K1707" s="39">
        <v>105</v>
      </c>
      <c r="L1707" s="41">
        <v>42701</v>
      </c>
      <c r="O1707" s="36">
        <v>42700</v>
      </c>
      <c r="P1707" s="39">
        <v>16926</v>
      </c>
      <c r="Q1707" s="39"/>
      <c r="R1707" s="39">
        <v>767</v>
      </c>
      <c r="S1707" s="39">
        <v>117</v>
      </c>
    </row>
    <row r="1708" spans="2:19" x14ac:dyDescent="0.15">
      <c r="B1708" s="36">
        <v>42705</v>
      </c>
      <c r="C1708" s="39">
        <v>11095</v>
      </c>
      <c r="D1708" s="39">
        <v>7200</v>
      </c>
      <c r="E1708" s="39"/>
      <c r="F1708" s="39"/>
      <c r="G1708" s="39"/>
      <c r="H1708" s="39"/>
      <c r="I1708" s="39"/>
      <c r="J1708" s="39">
        <v>586</v>
      </c>
      <c r="K1708" s="39">
        <v>83</v>
      </c>
      <c r="L1708" s="41">
        <v>42701</v>
      </c>
      <c r="O1708" s="36">
        <v>42701</v>
      </c>
      <c r="P1708" s="39">
        <v>4105</v>
      </c>
      <c r="Q1708" s="39"/>
      <c r="R1708" s="39">
        <v>93</v>
      </c>
      <c r="S1708" s="39">
        <v>33</v>
      </c>
    </row>
    <row r="1709" spans="2:19" x14ac:dyDescent="0.15">
      <c r="B1709" s="36">
        <v>42706</v>
      </c>
      <c r="C1709" s="39">
        <v>11779</v>
      </c>
      <c r="D1709" s="39">
        <v>7577</v>
      </c>
      <c r="E1709" s="39"/>
      <c r="F1709" s="39"/>
      <c r="G1709" s="39"/>
      <c r="H1709" s="39"/>
      <c r="I1709" s="39"/>
      <c r="J1709" s="39">
        <v>588</v>
      </c>
      <c r="K1709" s="39">
        <v>84</v>
      </c>
      <c r="L1709" s="41">
        <v>42701</v>
      </c>
      <c r="O1709" s="36">
        <v>42702</v>
      </c>
      <c r="P1709" s="39">
        <v>12129</v>
      </c>
      <c r="Q1709" s="39"/>
      <c r="R1709" s="39">
        <v>656</v>
      </c>
      <c r="S1709" s="39">
        <v>8</v>
      </c>
    </row>
    <row r="1710" spans="2:19" x14ac:dyDescent="0.15">
      <c r="B1710" s="36">
        <v>42707</v>
      </c>
      <c r="C1710" s="39">
        <v>24511</v>
      </c>
      <c r="D1710" s="39">
        <v>17084</v>
      </c>
      <c r="E1710" s="39"/>
      <c r="F1710" s="39"/>
      <c r="G1710" s="39"/>
      <c r="H1710" s="39"/>
      <c r="I1710" s="39"/>
      <c r="J1710" s="39">
        <v>1196</v>
      </c>
      <c r="K1710" s="39">
        <v>170</v>
      </c>
      <c r="L1710" s="41">
        <v>42701</v>
      </c>
      <c r="O1710" s="36">
        <v>42703</v>
      </c>
      <c r="P1710" s="39">
        <v>11000</v>
      </c>
      <c r="Q1710" s="39"/>
      <c r="R1710" s="39">
        <v>584</v>
      </c>
      <c r="S1710" s="39">
        <v>76</v>
      </c>
    </row>
    <row r="1711" spans="2:19" x14ac:dyDescent="0.15">
      <c r="B1711" s="36">
        <v>42708</v>
      </c>
      <c r="C1711" s="39">
        <v>13716</v>
      </c>
      <c r="D1711" s="39">
        <v>9022</v>
      </c>
      <c r="E1711" s="39"/>
      <c r="F1711" s="39"/>
      <c r="G1711" s="39"/>
      <c r="H1711" s="39"/>
      <c r="I1711" s="39"/>
      <c r="J1711" s="39">
        <v>593</v>
      </c>
      <c r="K1711" s="39">
        <v>84</v>
      </c>
      <c r="L1711" s="41">
        <v>42708</v>
      </c>
      <c r="O1711" s="36">
        <v>42704</v>
      </c>
      <c r="P1711" s="39">
        <v>11917</v>
      </c>
      <c r="Q1711" s="39"/>
      <c r="R1711" s="39">
        <v>738</v>
      </c>
      <c r="S1711" s="39">
        <v>70</v>
      </c>
    </row>
    <row r="1712" spans="2:19" x14ac:dyDescent="0.15">
      <c r="B1712" s="36">
        <v>42709</v>
      </c>
      <c r="C1712" s="39">
        <v>12176</v>
      </c>
      <c r="D1712" s="39">
        <v>9853</v>
      </c>
      <c r="E1712" s="39"/>
      <c r="F1712" s="39"/>
      <c r="G1712" s="39"/>
      <c r="H1712" s="39"/>
      <c r="I1712" s="39"/>
      <c r="J1712" s="39">
        <v>655</v>
      </c>
      <c r="K1712" s="39">
        <v>93</v>
      </c>
      <c r="L1712" s="41">
        <v>42708</v>
      </c>
      <c r="O1712" s="36">
        <v>42705</v>
      </c>
      <c r="P1712" s="39">
        <v>11095</v>
      </c>
      <c r="Q1712" s="39"/>
      <c r="R1712" s="39">
        <v>586</v>
      </c>
      <c r="S1712" s="39">
        <v>55</v>
      </c>
    </row>
    <row r="1713" spans="2:19" x14ac:dyDescent="0.15">
      <c r="B1713" s="36">
        <v>42710</v>
      </c>
      <c r="C1713" s="39">
        <v>10183</v>
      </c>
      <c r="D1713" s="39">
        <v>7330</v>
      </c>
      <c r="E1713" s="39"/>
      <c r="F1713" s="39"/>
      <c r="G1713" s="39"/>
      <c r="H1713" s="39"/>
      <c r="I1713" s="39"/>
      <c r="J1713" s="39">
        <v>583</v>
      </c>
      <c r="K1713" s="39">
        <v>83</v>
      </c>
      <c r="L1713" s="41">
        <v>42708</v>
      </c>
      <c r="O1713" s="36">
        <v>42706</v>
      </c>
      <c r="P1713" s="39">
        <v>11779</v>
      </c>
      <c r="Q1713" s="39"/>
      <c r="R1713" s="39">
        <v>588</v>
      </c>
      <c r="S1713" s="39">
        <v>3</v>
      </c>
    </row>
    <row r="1714" spans="2:19" x14ac:dyDescent="0.15">
      <c r="B1714" s="36">
        <v>42711</v>
      </c>
      <c r="C1714" s="39">
        <v>15115</v>
      </c>
      <c r="D1714" s="39">
        <v>12176</v>
      </c>
      <c r="E1714" s="39"/>
      <c r="F1714" s="39"/>
      <c r="G1714" s="39"/>
      <c r="H1714" s="39"/>
      <c r="I1714" s="39"/>
      <c r="J1714" s="39">
        <v>738</v>
      </c>
      <c r="K1714" s="39">
        <v>105</v>
      </c>
      <c r="L1714" s="41">
        <v>42708</v>
      </c>
      <c r="O1714" s="36">
        <v>42707</v>
      </c>
      <c r="P1714" s="39">
        <v>24511</v>
      </c>
      <c r="Q1714" s="39"/>
      <c r="R1714" s="39">
        <v>1196</v>
      </c>
      <c r="S1714" s="39">
        <v>74</v>
      </c>
    </row>
    <row r="1715" spans="2:19" x14ac:dyDescent="0.15">
      <c r="B1715" s="36">
        <v>42712</v>
      </c>
      <c r="C1715" s="39">
        <v>12324</v>
      </c>
      <c r="D1715" s="39">
        <v>8605</v>
      </c>
      <c r="E1715" s="39"/>
      <c r="F1715" s="39"/>
      <c r="G1715" s="39"/>
      <c r="H1715" s="39"/>
      <c r="I1715" s="39"/>
      <c r="J1715" s="39">
        <v>683</v>
      </c>
      <c r="K1715" s="39">
        <v>97</v>
      </c>
      <c r="L1715" s="41">
        <v>42708</v>
      </c>
      <c r="O1715" s="36">
        <v>42708</v>
      </c>
      <c r="P1715" s="39">
        <v>13716</v>
      </c>
      <c r="Q1715" s="39"/>
      <c r="R1715" s="39">
        <v>593</v>
      </c>
      <c r="S1715" s="39">
        <v>145</v>
      </c>
    </row>
    <row r="1716" spans="2:19" x14ac:dyDescent="0.15">
      <c r="B1716" s="36">
        <v>42713</v>
      </c>
      <c r="C1716" s="39">
        <v>14692</v>
      </c>
      <c r="D1716" s="39">
        <v>9790</v>
      </c>
      <c r="E1716" s="39"/>
      <c r="F1716" s="39"/>
      <c r="G1716" s="39"/>
      <c r="H1716" s="39"/>
      <c r="I1716" s="39"/>
      <c r="J1716" s="39">
        <v>824</v>
      </c>
      <c r="K1716" s="39">
        <v>117</v>
      </c>
      <c r="L1716" s="41">
        <v>42708</v>
      </c>
      <c r="O1716" s="36">
        <v>42709</v>
      </c>
      <c r="P1716" s="39">
        <v>12176</v>
      </c>
      <c r="Q1716" s="39"/>
      <c r="R1716" s="39">
        <v>655</v>
      </c>
      <c r="S1716" s="39">
        <v>136</v>
      </c>
    </row>
    <row r="1717" spans="2:19" x14ac:dyDescent="0.15">
      <c r="B1717" s="36">
        <v>42714</v>
      </c>
      <c r="C1717" s="39">
        <v>6063</v>
      </c>
      <c r="D1717" s="39">
        <v>2102</v>
      </c>
      <c r="E1717" s="39"/>
      <c r="F1717" s="39"/>
      <c r="G1717" s="39"/>
      <c r="H1717" s="39"/>
      <c r="I1717" s="39"/>
      <c r="J1717" s="39">
        <v>231</v>
      </c>
      <c r="K1717" s="39">
        <v>33</v>
      </c>
      <c r="L1717" s="41">
        <v>42708</v>
      </c>
      <c r="O1717" s="36">
        <v>42710</v>
      </c>
      <c r="P1717" s="39">
        <v>10183</v>
      </c>
      <c r="Q1717" s="39"/>
      <c r="R1717" s="39">
        <v>583</v>
      </c>
      <c r="S1717" s="39">
        <v>86</v>
      </c>
    </row>
    <row r="1718" spans="2:19" x14ac:dyDescent="0.15">
      <c r="B1718" s="36">
        <v>42715</v>
      </c>
      <c r="C1718" s="39">
        <v>2212</v>
      </c>
      <c r="D1718" s="39">
        <v>137</v>
      </c>
      <c r="E1718" s="39"/>
      <c r="F1718" s="39"/>
      <c r="G1718" s="39"/>
      <c r="H1718" s="39"/>
      <c r="I1718" s="39"/>
      <c r="J1718" s="39">
        <v>57</v>
      </c>
      <c r="K1718" s="39">
        <v>8</v>
      </c>
      <c r="L1718" s="41">
        <v>42715</v>
      </c>
      <c r="O1718" s="36">
        <v>42711</v>
      </c>
      <c r="P1718" s="39">
        <v>15115</v>
      </c>
      <c r="Q1718" s="39"/>
      <c r="R1718" s="39">
        <v>738</v>
      </c>
      <c r="S1718" s="39">
        <v>74</v>
      </c>
    </row>
    <row r="1719" spans="2:19" x14ac:dyDescent="0.15">
      <c r="B1719" s="36">
        <v>42716</v>
      </c>
      <c r="C1719" s="39">
        <v>11054</v>
      </c>
      <c r="D1719" s="39">
        <v>6225</v>
      </c>
      <c r="E1719" s="39"/>
      <c r="F1719" s="39"/>
      <c r="G1719" s="39"/>
      <c r="H1719" s="39"/>
      <c r="I1719" s="39"/>
      <c r="J1719" s="39">
        <v>532</v>
      </c>
      <c r="K1719" s="39">
        <v>76</v>
      </c>
      <c r="L1719" s="41">
        <v>42715</v>
      </c>
      <c r="O1719" s="36">
        <v>42712</v>
      </c>
      <c r="P1719" s="39">
        <v>12324</v>
      </c>
      <c r="Q1719" s="39"/>
      <c r="R1719" s="39">
        <v>683</v>
      </c>
      <c r="S1719" s="39">
        <v>80</v>
      </c>
    </row>
    <row r="1720" spans="2:19" x14ac:dyDescent="0.15">
      <c r="B1720" s="36">
        <v>42717</v>
      </c>
      <c r="C1720" s="39">
        <v>10781</v>
      </c>
      <c r="D1720" s="39">
        <v>5772</v>
      </c>
      <c r="E1720" s="39"/>
      <c r="F1720" s="39"/>
      <c r="G1720" s="39"/>
      <c r="H1720" s="39"/>
      <c r="I1720" s="39"/>
      <c r="J1720" s="39">
        <v>493</v>
      </c>
      <c r="K1720" s="39">
        <v>70</v>
      </c>
      <c r="L1720" s="41">
        <v>42715</v>
      </c>
      <c r="O1720" s="36">
        <v>42713</v>
      </c>
      <c r="P1720" s="39">
        <v>14692</v>
      </c>
      <c r="Q1720" s="39"/>
      <c r="R1720" s="39">
        <v>824</v>
      </c>
      <c r="S1720" s="39">
        <v>138</v>
      </c>
    </row>
    <row r="1721" spans="2:19" x14ac:dyDescent="0.15">
      <c r="B1721" s="36">
        <v>42718</v>
      </c>
      <c r="C1721" s="39">
        <v>10417</v>
      </c>
      <c r="D1721" s="39">
        <v>4852</v>
      </c>
      <c r="E1721" s="39"/>
      <c r="F1721" s="39"/>
      <c r="G1721" s="39"/>
      <c r="H1721" s="39"/>
      <c r="I1721" s="39"/>
      <c r="J1721" s="39">
        <v>387</v>
      </c>
      <c r="K1721" s="39">
        <v>55</v>
      </c>
      <c r="L1721" s="41">
        <v>42715</v>
      </c>
      <c r="O1721" s="36">
        <v>42714</v>
      </c>
      <c r="P1721" s="39">
        <v>6063</v>
      </c>
      <c r="Q1721" s="39"/>
      <c r="R1721" s="39">
        <v>231</v>
      </c>
      <c r="S1721" s="39">
        <v>80</v>
      </c>
    </row>
    <row r="1722" spans="2:19" x14ac:dyDescent="0.15">
      <c r="B1722" s="36">
        <v>42719</v>
      </c>
      <c r="C1722" s="39">
        <v>10063</v>
      </c>
      <c r="D1722" s="39">
        <v>4035</v>
      </c>
      <c r="E1722" s="39"/>
      <c r="F1722" s="39"/>
      <c r="G1722" s="39"/>
      <c r="H1722" s="39"/>
      <c r="I1722" s="39"/>
      <c r="J1722" s="39">
        <v>371</v>
      </c>
      <c r="K1722" s="39">
        <v>3</v>
      </c>
      <c r="L1722" s="41">
        <v>42715</v>
      </c>
      <c r="O1722" s="36">
        <v>42715</v>
      </c>
      <c r="P1722" s="39">
        <v>2212</v>
      </c>
      <c r="Q1722" s="39"/>
      <c r="R1722" s="39">
        <v>57</v>
      </c>
      <c r="S1722" s="39">
        <v>96</v>
      </c>
    </row>
    <row r="1723" spans="2:19" x14ac:dyDescent="0.15">
      <c r="B1723" s="36">
        <v>42720</v>
      </c>
      <c r="C1723" s="39">
        <v>12223</v>
      </c>
      <c r="D1723" s="39">
        <v>6508</v>
      </c>
      <c r="E1723" s="39"/>
      <c r="F1723" s="39"/>
      <c r="G1723" s="39"/>
      <c r="H1723" s="39"/>
      <c r="I1723" s="39"/>
      <c r="J1723" s="39">
        <v>520</v>
      </c>
      <c r="K1723" s="39">
        <v>74</v>
      </c>
      <c r="L1723" s="41">
        <v>42715</v>
      </c>
      <c r="O1723" s="36">
        <v>42716</v>
      </c>
      <c r="P1723" s="39">
        <v>11054</v>
      </c>
      <c r="Q1723" s="39"/>
      <c r="R1723" s="39">
        <v>532</v>
      </c>
      <c r="S1723" s="39">
        <v>141</v>
      </c>
    </row>
    <row r="1724" spans="2:19" x14ac:dyDescent="0.15">
      <c r="B1724" s="36">
        <v>42721</v>
      </c>
      <c r="C1724" s="39">
        <v>16510</v>
      </c>
      <c r="D1724" s="39">
        <v>12927</v>
      </c>
      <c r="E1724" s="39"/>
      <c r="F1724" s="39"/>
      <c r="G1724" s="39"/>
      <c r="H1724" s="39"/>
      <c r="I1724" s="39"/>
      <c r="J1724" s="39">
        <v>1021</v>
      </c>
      <c r="K1724" s="39">
        <v>145</v>
      </c>
      <c r="L1724" s="41">
        <v>42715</v>
      </c>
      <c r="O1724" s="36">
        <v>42717</v>
      </c>
      <c r="P1724" s="39">
        <v>10781</v>
      </c>
      <c r="Q1724" s="39"/>
      <c r="R1724" s="39">
        <v>493</v>
      </c>
      <c r="S1724" s="39">
        <v>87</v>
      </c>
    </row>
    <row r="1725" spans="2:19" x14ac:dyDescent="0.15">
      <c r="B1725" s="36">
        <v>42722</v>
      </c>
      <c r="C1725" s="39">
        <v>20372</v>
      </c>
      <c r="D1725" s="39">
        <v>13115</v>
      </c>
      <c r="E1725" s="39"/>
      <c r="F1725" s="39"/>
      <c r="G1725" s="39"/>
      <c r="H1725" s="39"/>
      <c r="I1725" s="39"/>
      <c r="J1725" s="39">
        <v>958</v>
      </c>
      <c r="K1725" s="39">
        <v>136</v>
      </c>
      <c r="L1725" s="41">
        <v>42722</v>
      </c>
      <c r="O1725" s="36">
        <v>42718</v>
      </c>
      <c r="P1725" s="39">
        <v>10417</v>
      </c>
      <c r="Q1725" s="39"/>
      <c r="R1725" s="39">
        <v>387</v>
      </c>
      <c r="S1725" s="39">
        <v>75</v>
      </c>
    </row>
    <row r="1726" spans="2:19" x14ac:dyDescent="0.15">
      <c r="B1726" s="36">
        <v>42723</v>
      </c>
      <c r="C1726" s="39">
        <v>11124</v>
      </c>
      <c r="D1726" s="39">
        <v>6706</v>
      </c>
      <c r="E1726" s="39"/>
      <c r="F1726" s="39"/>
      <c r="G1726" s="39"/>
      <c r="H1726" s="39"/>
      <c r="I1726" s="39"/>
      <c r="J1726" s="39">
        <v>602</v>
      </c>
      <c r="K1726" s="39">
        <v>86</v>
      </c>
      <c r="L1726" s="41">
        <v>42722</v>
      </c>
      <c r="O1726" s="36">
        <v>42719</v>
      </c>
      <c r="P1726" s="39">
        <v>10063</v>
      </c>
      <c r="Q1726" s="39"/>
      <c r="R1726" s="39">
        <v>371</v>
      </c>
      <c r="S1726" s="39">
        <v>93</v>
      </c>
    </row>
    <row r="1727" spans="2:19" x14ac:dyDescent="0.15">
      <c r="B1727" s="36">
        <v>42724</v>
      </c>
      <c r="C1727" s="39">
        <v>10040</v>
      </c>
      <c r="D1727" s="39">
        <v>6641</v>
      </c>
      <c r="E1727" s="39"/>
      <c r="F1727" s="39"/>
      <c r="G1727" s="39"/>
      <c r="H1727" s="39"/>
      <c r="I1727" s="39"/>
      <c r="J1727" s="39">
        <v>519</v>
      </c>
      <c r="K1727" s="39">
        <v>74</v>
      </c>
      <c r="L1727" s="41">
        <v>42722</v>
      </c>
      <c r="O1727" s="36">
        <v>42720</v>
      </c>
      <c r="P1727" s="39">
        <v>12223</v>
      </c>
      <c r="Q1727" s="39"/>
      <c r="R1727" s="39">
        <v>520</v>
      </c>
      <c r="S1727" s="39">
        <v>108</v>
      </c>
    </row>
    <row r="1728" spans="2:19" x14ac:dyDescent="0.15">
      <c r="B1728" s="36">
        <v>42725</v>
      </c>
      <c r="C1728" s="39">
        <v>11019</v>
      </c>
      <c r="D1728" s="39">
        <v>7940</v>
      </c>
      <c r="E1728" s="39"/>
      <c r="F1728" s="39"/>
      <c r="G1728" s="39"/>
      <c r="H1728" s="39"/>
      <c r="I1728" s="39"/>
      <c r="J1728" s="39">
        <v>564</v>
      </c>
      <c r="K1728" s="39">
        <v>80</v>
      </c>
      <c r="L1728" s="41">
        <v>42722</v>
      </c>
      <c r="O1728" s="36">
        <v>42721</v>
      </c>
      <c r="P1728" s="39">
        <v>16510</v>
      </c>
      <c r="Q1728" s="39"/>
      <c r="R1728" s="39">
        <v>1021</v>
      </c>
      <c r="S1728" s="39">
        <v>99</v>
      </c>
    </row>
    <row r="1729" spans="2:19" x14ac:dyDescent="0.15">
      <c r="B1729" s="36">
        <v>42726</v>
      </c>
      <c r="C1729" s="39">
        <v>20195</v>
      </c>
      <c r="D1729" s="39">
        <v>14202</v>
      </c>
      <c r="E1729" s="39"/>
      <c r="F1729" s="39"/>
      <c r="G1729" s="39"/>
      <c r="H1729" s="39"/>
      <c r="I1729" s="39"/>
      <c r="J1729" s="39">
        <v>971</v>
      </c>
      <c r="K1729" s="39">
        <v>138</v>
      </c>
      <c r="L1729" s="41">
        <v>42722</v>
      </c>
      <c r="O1729" s="36">
        <v>42722</v>
      </c>
      <c r="P1729" s="39">
        <v>20372</v>
      </c>
      <c r="Q1729" s="39"/>
      <c r="R1729" s="39">
        <v>958</v>
      </c>
      <c r="S1729" s="39">
        <v>112</v>
      </c>
    </row>
    <row r="1730" spans="2:19" x14ac:dyDescent="0.15">
      <c r="B1730" s="36">
        <v>42727</v>
      </c>
      <c r="C1730" s="39">
        <v>11453</v>
      </c>
      <c r="D1730" s="39">
        <v>7578</v>
      </c>
      <c r="E1730" s="39"/>
      <c r="F1730" s="39"/>
      <c r="G1730" s="39"/>
      <c r="H1730" s="39"/>
      <c r="I1730" s="39"/>
      <c r="J1730" s="39">
        <v>564</v>
      </c>
      <c r="K1730" s="39">
        <v>80</v>
      </c>
      <c r="L1730" s="41">
        <v>42722</v>
      </c>
      <c r="O1730" s="36">
        <v>42723</v>
      </c>
      <c r="P1730" s="39">
        <v>11124</v>
      </c>
      <c r="Q1730" s="39"/>
      <c r="R1730" s="39">
        <v>602</v>
      </c>
      <c r="S1730" s="39">
        <v>99</v>
      </c>
    </row>
    <row r="1731" spans="2:19" x14ac:dyDescent="0.15">
      <c r="B1731" s="36">
        <v>42728</v>
      </c>
      <c r="C1731" s="39">
        <v>11253</v>
      </c>
      <c r="D1731" s="39">
        <v>8398</v>
      </c>
      <c r="E1731" s="39"/>
      <c r="F1731" s="39"/>
      <c r="G1731" s="39"/>
      <c r="H1731" s="39"/>
      <c r="I1731" s="39"/>
      <c r="J1731" s="39">
        <v>674</v>
      </c>
      <c r="K1731" s="39">
        <v>96</v>
      </c>
      <c r="L1731" s="41">
        <v>42722</v>
      </c>
      <c r="O1731" s="36">
        <v>42724</v>
      </c>
      <c r="P1731" s="39">
        <v>10040</v>
      </c>
      <c r="Q1731" s="39"/>
      <c r="R1731" s="39">
        <v>519</v>
      </c>
      <c r="S1731" s="39">
        <v>84</v>
      </c>
    </row>
    <row r="1732" spans="2:19" x14ac:dyDescent="0.15">
      <c r="B1732" s="36">
        <v>42729</v>
      </c>
      <c r="C1732" s="39">
        <v>18847</v>
      </c>
      <c r="D1732" s="39">
        <v>13538</v>
      </c>
      <c r="E1732" s="39"/>
      <c r="F1732" s="39"/>
      <c r="G1732" s="39"/>
      <c r="H1732" s="39"/>
      <c r="I1732" s="39"/>
      <c r="J1732" s="39">
        <v>988</v>
      </c>
      <c r="K1732" s="39">
        <v>141</v>
      </c>
      <c r="L1732" s="41">
        <v>42729</v>
      </c>
      <c r="O1732" s="36">
        <v>42725</v>
      </c>
      <c r="P1732" s="39">
        <v>11019</v>
      </c>
      <c r="Q1732" s="39"/>
      <c r="R1732" s="39">
        <v>564</v>
      </c>
      <c r="S1732" s="39">
        <v>4</v>
      </c>
    </row>
    <row r="1733" spans="2:19" x14ac:dyDescent="0.15">
      <c r="B1733" s="36">
        <v>42730</v>
      </c>
      <c r="C1733" s="39">
        <v>12859</v>
      </c>
      <c r="D1733" s="39">
        <v>8373</v>
      </c>
      <c r="E1733" s="39"/>
      <c r="F1733" s="39"/>
      <c r="G1733" s="39"/>
      <c r="H1733" s="39"/>
      <c r="I1733" s="39"/>
      <c r="J1733" s="39">
        <v>609</v>
      </c>
      <c r="K1733" s="39">
        <v>87</v>
      </c>
      <c r="L1733" s="41">
        <v>42729</v>
      </c>
      <c r="O1733" s="36">
        <v>42726</v>
      </c>
      <c r="P1733" s="39">
        <v>20195</v>
      </c>
      <c r="Q1733" s="39"/>
      <c r="R1733" s="39">
        <v>971</v>
      </c>
      <c r="S1733" s="39">
        <v>126</v>
      </c>
    </row>
    <row r="1734" spans="2:19" x14ac:dyDescent="0.15">
      <c r="B1734" s="36">
        <v>42731</v>
      </c>
      <c r="C1734" s="39">
        <v>10662</v>
      </c>
      <c r="D1734" s="39">
        <v>8301</v>
      </c>
      <c r="E1734" s="39"/>
      <c r="F1734" s="39"/>
      <c r="G1734" s="39"/>
      <c r="H1734" s="39"/>
      <c r="I1734" s="39"/>
      <c r="J1734" s="39">
        <v>527</v>
      </c>
      <c r="K1734" s="39">
        <v>75</v>
      </c>
      <c r="L1734" s="41">
        <v>42729</v>
      </c>
      <c r="O1734" s="36">
        <v>42727</v>
      </c>
      <c r="P1734" s="39">
        <v>11453</v>
      </c>
      <c r="Q1734" s="39"/>
      <c r="R1734" s="39">
        <v>564</v>
      </c>
      <c r="S1734" s="39">
        <v>91</v>
      </c>
    </row>
    <row r="1735" spans="2:19" x14ac:dyDescent="0.15">
      <c r="B1735" s="36">
        <v>42732</v>
      </c>
      <c r="C1735" s="39">
        <v>12433</v>
      </c>
      <c r="D1735" s="39">
        <v>9762</v>
      </c>
      <c r="E1735" s="39"/>
      <c r="F1735" s="39"/>
      <c r="G1735" s="39"/>
      <c r="H1735" s="39"/>
      <c r="I1735" s="39"/>
      <c r="J1735" s="39">
        <v>655</v>
      </c>
      <c r="K1735" s="39">
        <v>93</v>
      </c>
      <c r="L1735" s="41">
        <v>42729</v>
      </c>
      <c r="O1735" s="36">
        <v>42728</v>
      </c>
      <c r="P1735" s="39">
        <v>11253</v>
      </c>
      <c r="Q1735" s="39"/>
      <c r="R1735" s="39">
        <v>674</v>
      </c>
      <c r="S1735" s="39">
        <v>108</v>
      </c>
    </row>
    <row r="1736" spans="2:19" x14ac:dyDescent="0.15">
      <c r="B1736" s="36">
        <v>42733</v>
      </c>
      <c r="C1736" s="39">
        <v>14311</v>
      </c>
      <c r="D1736" s="39">
        <v>10404</v>
      </c>
      <c r="E1736" s="39"/>
      <c r="F1736" s="39"/>
      <c r="G1736" s="39"/>
      <c r="H1736" s="39"/>
      <c r="I1736" s="39"/>
      <c r="J1736" s="39">
        <v>758</v>
      </c>
      <c r="K1736" s="39">
        <v>108</v>
      </c>
      <c r="L1736" s="41">
        <v>42729</v>
      </c>
      <c r="O1736" s="36">
        <v>42729</v>
      </c>
      <c r="P1736" s="39">
        <v>18847</v>
      </c>
      <c r="Q1736" s="39"/>
      <c r="R1736" s="39">
        <v>988</v>
      </c>
      <c r="S1736" s="39">
        <v>110</v>
      </c>
    </row>
    <row r="1737" spans="2:19" x14ac:dyDescent="0.15">
      <c r="B1737" s="36">
        <v>42734</v>
      </c>
      <c r="C1737" s="39">
        <v>13835</v>
      </c>
      <c r="D1737" s="39">
        <v>10900</v>
      </c>
      <c r="E1737" s="39"/>
      <c r="F1737" s="39"/>
      <c r="G1737" s="39"/>
      <c r="H1737" s="39"/>
      <c r="I1737" s="39"/>
      <c r="J1737" s="39">
        <v>694</v>
      </c>
      <c r="K1737" s="39">
        <v>99</v>
      </c>
      <c r="L1737" s="41">
        <v>42729</v>
      </c>
      <c r="O1737" s="36">
        <v>42730</v>
      </c>
      <c r="P1737" s="39">
        <v>12859</v>
      </c>
      <c r="Q1737" s="39"/>
      <c r="R1737" s="39">
        <v>609</v>
      </c>
      <c r="S1737" s="39">
        <v>90</v>
      </c>
    </row>
    <row r="1738" spans="2:19" x14ac:dyDescent="0.15">
      <c r="B1738" s="36">
        <v>42735</v>
      </c>
      <c r="C1738" s="39">
        <v>16596</v>
      </c>
      <c r="D1738" s="39">
        <v>11071</v>
      </c>
      <c r="E1738" s="39"/>
      <c r="F1738" s="39"/>
      <c r="G1738" s="39"/>
      <c r="H1738" s="39"/>
      <c r="I1738" s="39"/>
      <c r="J1738" s="39">
        <v>789</v>
      </c>
      <c r="K1738" s="39">
        <v>112</v>
      </c>
      <c r="L1738" s="41">
        <v>42729</v>
      </c>
      <c r="O1738" s="36">
        <v>42731</v>
      </c>
      <c r="P1738" s="39">
        <v>10662</v>
      </c>
      <c r="Q1738" s="39"/>
      <c r="R1738" s="39">
        <v>527</v>
      </c>
      <c r="S1738" s="39">
        <v>95</v>
      </c>
    </row>
    <row r="1739" spans="2:19" x14ac:dyDescent="0.15">
      <c r="B1739" s="36">
        <v>42736</v>
      </c>
      <c r="C1739" s="39">
        <v>15275</v>
      </c>
      <c r="D1739" s="39">
        <v>11075</v>
      </c>
      <c r="E1739" s="39"/>
      <c r="F1739" s="39"/>
      <c r="G1739" s="39"/>
      <c r="H1739" s="39"/>
      <c r="I1739" s="39"/>
      <c r="J1739" s="39">
        <v>693</v>
      </c>
      <c r="K1739" s="39">
        <v>99</v>
      </c>
      <c r="L1739" s="41">
        <v>42736</v>
      </c>
      <c r="O1739" s="36">
        <v>42732</v>
      </c>
      <c r="P1739" s="39">
        <v>12433</v>
      </c>
      <c r="Q1739" s="39"/>
      <c r="R1739" s="39">
        <v>655</v>
      </c>
      <c r="S1739" s="39">
        <v>85</v>
      </c>
    </row>
    <row r="1740" spans="2:19" x14ac:dyDescent="0.15">
      <c r="B1740" s="36">
        <v>42737</v>
      </c>
      <c r="C1740" s="39">
        <v>13772</v>
      </c>
      <c r="D1740" s="39">
        <v>7563</v>
      </c>
      <c r="E1740" s="39"/>
      <c r="F1740" s="39"/>
      <c r="G1740" s="39"/>
      <c r="H1740" s="39"/>
      <c r="I1740" s="39"/>
      <c r="J1740" s="39">
        <v>594</v>
      </c>
      <c r="K1740" s="39">
        <v>84</v>
      </c>
      <c r="L1740" s="41">
        <v>42736</v>
      </c>
      <c r="O1740" s="36">
        <v>42733</v>
      </c>
      <c r="P1740" s="39">
        <v>14311</v>
      </c>
      <c r="Q1740" s="39"/>
      <c r="R1740" s="39">
        <v>758</v>
      </c>
      <c r="S1740" s="39">
        <v>83</v>
      </c>
    </row>
    <row r="1741" spans="2:19" x14ac:dyDescent="0.15">
      <c r="B1741" s="36">
        <v>42738</v>
      </c>
      <c r="C1741" s="39">
        <v>2040</v>
      </c>
      <c r="D1741" s="39">
        <v>0</v>
      </c>
      <c r="E1741" s="39"/>
      <c r="F1741" s="39"/>
      <c r="G1741" s="39"/>
      <c r="H1741" s="39"/>
      <c r="I1741" s="39"/>
      <c r="J1741" s="39">
        <v>30</v>
      </c>
      <c r="K1741" s="39">
        <v>4</v>
      </c>
      <c r="L1741" s="41">
        <v>42736</v>
      </c>
      <c r="O1741" s="36">
        <v>42734</v>
      </c>
      <c r="P1741" s="39">
        <v>13835</v>
      </c>
      <c r="Q1741" s="39"/>
      <c r="R1741" s="39">
        <v>694</v>
      </c>
      <c r="S1741" s="39">
        <v>86</v>
      </c>
    </row>
    <row r="1742" spans="2:19" x14ac:dyDescent="0.15">
      <c r="B1742" s="36">
        <v>42739</v>
      </c>
      <c r="C1742" s="39">
        <v>19097</v>
      </c>
      <c r="D1742" s="39">
        <v>14561</v>
      </c>
      <c r="E1742" s="39"/>
      <c r="F1742" s="39"/>
      <c r="G1742" s="39"/>
      <c r="H1742" s="39"/>
      <c r="I1742" s="39"/>
      <c r="J1742" s="39">
        <v>887</v>
      </c>
      <c r="K1742" s="39">
        <v>126</v>
      </c>
      <c r="L1742" s="41">
        <v>42736</v>
      </c>
      <c r="O1742" s="36">
        <v>42735</v>
      </c>
      <c r="P1742" s="39">
        <v>16596</v>
      </c>
      <c r="Q1742" s="39"/>
      <c r="R1742" s="39">
        <v>789</v>
      </c>
      <c r="S1742" s="39">
        <v>118</v>
      </c>
    </row>
    <row r="1743" spans="2:19" x14ac:dyDescent="0.15">
      <c r="B1743" s="36">
        <v>42740</v>
      </c>
      <c r="C1743" s="39">
        <v>11092</v>
      </c>
      <c r="D1743" s="39">
        <v>7551</v>
      </c>
      <c r="E1743" s="39"/>
      <c r="F1743" s="39"/>
      <c r="G1743" s="39"/>
      <c r="H1743" s="39"/>
      <c r="I1743" s="39"/>
      <c r="J1743" s="39">
        <v>640</v>
      </c>
      <c r="K1743" s="39">
        <v>91</v>
      </c>
      <c r="L1743" s="41">
        <v>42736</v>
      </c>
      <c r="O1743" s="36">
        <v>42736</v>
      </c>
      <c r="P1743" s="39">
        <v>15275</v>
      </c>
      <c r="Q1743" s="39"/>
      <c r="R1743" s="39">
        <v>693</v>
      </c>
      <c r="S1743" s="39">
        <v>186</v>
      </c>
    </row>
    <row r="1744" spans="2:19" x14ac:dyDescent="0.15">
      <c r="B1744" s="36">
        <v>42741</v>
      </c>
      <c r="C1744" s="39">
        <v>12184</v>
      </c>
      <c r="D1744" s="39">
        <v>9547</v>
      </c>
      <c r="E1744" s="39"/>
      <c r="F1744" s="39"/>
      <c r="G1744" s="39"/>
      <c r="H1744" s="39"/>
      <c r="I1744" s="39"/>
      <c r="J1744" s="39">
        <v>760</v>
      </c>
      <c r="K1744" s="39">
        <v>108</v>
      </c>
      <c r="L1744" s="41">
        <v>42736</v>
      </c>
      <c r="O1744" s="36">
        <v>42737</v>
      </c>
      <c r="P1744" s="39">
        <v>13772</v>
      </c>
      <c r="Q1744" s="39"/>
      <c r="R1744" s="39">
        <v>594</v>
      </c>
      <c r="S1744" s="39">
        <v>141</v>
      </c>
    </row>
    <row r="1745" spans="2:19" x14ac:dyDescent="0.15">
      <c r="B1745" s="36">
        <v>42742</v>
      </c>
      <c r="C1745" s="39">
        <v>16578</v>
      </c>
      <c r="D1745" s="39">
        <v>11936</v>
      </c>
      <c r="E1745" s="39"/>
      <c r="F1745" s="39"/>
      <c r="G1745" s="39"/>
      <c r="H1745" s="39"/>
      <c r="I1745" s="39"/>
      <c r="J1745" s="39">
        <v>773</v>
      </c>
      <c r="K1745" s="39">
        <v>110</v>
      </c>
      <c r="L1745" s="41">
        <v>42736</v>
      </c>
      <c r="O1745" s="36">
        <v>42738</v>
      </c>
      <c r="P1745" s="39">
        <v>2040</v>
      </c>
      <c r="Q1745" s="39"/>
      <c r="R1745" s="39">
        <v>30</v>
      </c>
      <c r="S1745" s="39">
        <v>66</v>
      </c>
    </row>
    <row r="1746" spans="2:19" x14ac:dyDescent="0.15">
      <c r="B1746" s="36">
        <v>42743</v>
      </c>
      <c r="C1746" s="39">
        <v>12860</v>
      </c>
      <c r="D1746" s="39">
        <v>9403</v>
      </c>
      <c r="E1746" s="39"/>
      <c r="F1746" s="39"/>
      <c r="G1746" s="39"/>
      <c r="H1746" s="39"/>
      <c r="I1746" s="39"/>
      <c r="J1746" s="39">
        <v>635</v>
      </c>
      <c r="K1746" s="39">
        <v>90</v>
      </c>
      <c r="L1746" s="41">
        <v>42743</v>
      </c>
      <c r="O1746" s="36">
        <v>42739</v>
      </c>
      <c r="P1746" s="39">
        <v>19097</v>
      </c>
      <c r="Q1746" s="39"/>
      <c r="R1746" s="39">
        <v>887</v>
      </c>
      <c r="S1746" s="39">
        <v>51</v>
      </c>
    </row>
    <row r="1747" spans="2:19" x14ac:dyDescent="0.15">
      <c r="B1747" s="36">
        <v>42744</v>
      </c>
      <c r="C1747" s="39">
        <v>13598</v>
      </c>
      <c r="D1747" s="39">
        <v>8731</v>
      </c>
      <c r="E1747" s="39"/>
      <c r="F1747" s="39"/>
      <c r="G1747" s="39"/>
      <c r="H1747" s="39"/>
      <c r="I1747" s="39"/>
      <c r="J1747" s="39">
        <v>671</v>
      </c>
      <c r="K1747" s="39">
        <v>95</v>
      </c>
      <c r="L1747" s="41">
        <v>42743</v>
      </c>
      <c r="O1747" s="36">
        <v>42740</v>
      </c>
      <c r="P1747" s="39">
        <v>11092</v>
      </c>
      <c r="Q1747" s="39"/>
      <c r="R1747" s="39">
        <v>640</v>
      </c>
      <c r="S1747" s="39">
        <v>67</v>
      </c>
    </row>
    <row r="1748" spans="2:19" x14ac:dyDescent="0.15">
      <c r="B1748" s="36">
        <v>42745</v>
      </c>
      <c r="C1748" s="39">
        <v>10967</v>
      </c>
      <c r="D1748" s="39">
        <v>7755</v>
      </c>
      <c r="E1748" s="39"/>
      <c r="F1748" s="39"/>
      <c r="G1748" s="39"/>
      <c r="H1748" s="39"/>
      <c r="I1748" s="39"/>
      <c r="J1748" s="39">
        <v>601</v>
      </c>
      <c r="K1748" s="39">
        <v>85</v>
      </c>
      <c r="L1748" s="41">
        <v>42743</v>
      </c>
      <c r="O1748" s="36">
        <v>42741</v>
      </c>
      <c r="P1748" s="39">
        <v>12184</v>
      </c>
      <c r="Q1748" s="39"/>
      <c r="R1748" s="39">
        <v>760</v>
      </c>
      <c r="S1748" s="39">
        <v>108</v>
      </c>
    </row>
    <row r="1749" spans="2:19" x14ac:dyDescent="0.15">
      <c r="B1749" s="36">
        <v>42746</v>
      </c>
      <c r="C1749" s="39">
        <v>10685</v>
      </c>
      <c r="D1749" s="39">
        <v>6684</v>
      </c>
      <c r="E1749" s="39"/>
      <c r="F1749" s="39"/>
      <c r="G1749" s="39"/>
      <c r="H1749" s="39"/>
      <c r="I1749" s="39"/>
      <c r="J1749" s="39">
        <v>583</v>
      </c>
      <c r="K1749" s="39">
        <v>83</v>
      </c>
      <c r="L1749" s="41">
        <v>42743</v>
      </c>
      <c r="O1749" s="36">
        <v>42742</v>
      </c>
      <c r="P1749" s="39">
        <v>16578</v>
      </c>
      <c r="Q1749" s="39"/>
      <c r="R1749" s="39">
        <v>773</v>
      </c>
      <c r="S1749" s="39">
        <v>77</v>
      </c>
    </row>
    <row r="1750" spans="2:19" x14ac:dyDescent="0.15">
      <c r="B1750" s="36">
        <v>42747</v>
      </c>
      <c r="C1750" s="39">
        <v>10754</v>
      </c>
      <c r="D1750" s="39">
        <v>8527</v>
      </c>
      <c r="E1750" s="39"/>
      <c r="F1750" s="39"/>
      <c r="G1750" s="39"/>
      <c r="H1750" s="39"/>
      <c r="I1750" s="39"/>
      <c r="J1750" s="39">
        <v>605</v>
      </c>
      <c r="K1750" s="39">
        <v>86</v>
      </c>
      <c r="L1750" s="41">
        <v>42743</v>
      </c>
      <c r="O1750" s="36">
        <v>42743</v>
      </c>
      <c r="P1750" s="39">
        <v>12860</v>
      </c>
      <c r="Q1750" s="39"/>
      <c r="R1750" s="39">
        <v>635</v>
      </c>
      <c r="S1750" s="39">
        <v>82</v>
      </c>
    </row>
    <row r="1751" spans="2:19" x14ac:dyDescent="0.15">
      <c r="B1751" s="36">
        <v>42748</v>
      </c>
      <c r="C1751" s="39">
        <v>15028</v>
      </c>
      <c r="D1751" s="39">
        <v>11473</v>
      </c>
      <c r="E1751" s="39"/>
      <c r="F1751" s="39"/>
      <c r="G1751" s="39"/>
      <c r="H1751" s="39"/>
      <c r="I1751" s="39"/>
      <c r="J1751" s="39">
        <v>826</v>
      </c>
      <c r="K1751" s="39">
        <v>118</v>
      </c>
      <c r="L1751" s="41">
        <v>42743</v>
      </c>
      <c r="O1751" s="36">
        <v>42744</v>
      </c>
      <c r="P1751" s="39">
        <v>13598</v>
      </c>
      <c r="Q1751" s="39"/>
      <c r="R1751" s="39">
        <v>671</v>
      </c>
      <c r="S1751" s="39">
        <v>120</v>
      </c>
    </row>
    <row r="1752" spans="2:19" x14ac:dyDescent="0.15">
      <c r="B1752" s="36">
        <v>42749</v>
      </c>
      <c r="C1752" s="39">
        <v>25322</v>
      </c>
      <c r="D1752" s="39">
        <v>19990</v>
      </c>
      <c r="E1752" s="39"/>
      <c r="F1752" s="39"/>
      <c r="G1752" s="39"/>
      <c r="H1752" s="39"/>
      <c r="I1752" s="39"/>
      <c r="J1752" s="39">
        <v>1308</v>
      </c>
      <c r="K1752" s="39">
        <v>186</v>
      </c>
      <c r="L1752" s="41">
        <v>42743</v>
      </c>
      <c r="O1752" s="36">
        <v>42745</v>
      </c>
      <c r="P1752" s="39">
        <v>10967</v>
      </c>
      <c r="Q1752" s="39"/>
      <c r="R1752" s="39">
        <v>601</v>
      </c>
      <c r="S1752" s="39">
        <v>86</v>
      </c>
    </row>
    <row r="1753" spans="2:19" x14ac:dyDescent="0.15">
      <c r="B1753" s="36">
        <v>42750</v>
      </c>
      <c r="C1753" s="39">
        <v>18017</v>
      </c>
      <c r="D1753" s="39">
        <v>12989</v>
      </c>
      <c r="E1753" s="39"/>
      <c r="F1753" s="39"/>
      <c r="G1753" s="39"/>
      <c r="H1753" s="39"/>
      <c r="I1753" s="39"/>
      <c r="J1753" s="39">
        <v>993</v>
      </c>
      <c r="K1753" s="39">
        <v>141</v>
      </c>
      <c r="L1753" s="41">
        <v>42750</v>
      </c>
      <c r="O1753" s="36">
        <v>42746</v>
      </c>
      <c r="P1753" s="39">
        <v>10685</v>
      </c>
      <c r="Q1753" s="39"/>
      <c r="R1753" s="39">
        <v>583</v>
      </c>
      <c r="S1753" s="39">
        <v>92</v>
      </c>
    </row>
    <row r="1754" spans="2:19" x14ac:dyDescent="0.15">
      <c r="B1754" s="36">
        <v>42751</v>
      </c>
      <c r="C1754" s="39">
        <v>8643</v>
      </c>
      <c r="D1754" s="39">
        <v>5105</v>
      </c>
      <c r="E1754" s="39"/>
      <c r="F1754" s="39"/>
      <c r="G1754" s="39"/>
      <c r="H1754" s="39"/>
      <c r="I1754" s="39"/>
      <c r="J1754" s="39">
        <v>464</v>
      </c>
      <c r="K1754" s="39">
        <v>66</v>
      </c>
      <c r="L1754" s="41">
        <v>42750</v>
      </c>
      <c r="O1754" s="36">
        <v>42747</v>
      </c>
      <c r="P1754" s="39">
        <v>10754</v>
      </c>
      <c r="Q1754" s="39"/>
      <c r="R1754" s="39">
        <v>605</v>
      </c>
      <c r="S1754" s="39">
        <v>92</v>
      </c>
    </row>
    <row r="1755" spans="2:19" x14ac:dyDescent="0.15">
      <c r="B1755" s="36">
        <v>42752</v>
      </c>
      <c r="C1755" s="39">
        <v>10566</v>
      </c>
      <c r="D1755" s="39">
        <v>2963</v>
      </c>
      <c r="E1755" s="39"/>
      <c r="F1755" s="39"/>
      <c r="G1755" s="39"/>
      <c r="H1755" s="39"/>
      <c r="I1755" s="39"/>
      <c r="J1755" s="39">
        <v>361</v>
      </c>
      <c r="K1755" s="39">
        <v>51</v>
      </c>
      <c r="L1755" s="41">
        <v>42750</v>
      </c>
      <c r="O1755" s="36">
        <v>42748</v>
      </c>
      <c r="P1755" s="39">
        <v>15028</v>
      </c>
      <c r="Q1755" s="39"/>
      <c r="R1755" s="39">
        <v>826</v>
      </c>
      <c r="S1755" s="39">
        <v>109</v>
      </c>
    </row>
    <row r="1756" spans="2:19" x14ac:dyDescent="0.15">
      <c r="B1756" s="36">
        <v>42753</v>
      </c>
      <c r="C1756" s="39">
        <v>12516</v>
      </c>
      <c r="D1756" s="39">
        <v>5599</v>
      </c>
      <c r="E1756" s="39"/>
      <c r="F1756" s="39"/>
      <c r="G1756" s="39"/>
      <c r="H1756" s="39"/>
      <c r="I1756" s="39"/>
      <c r="J1756" s="39">
        <v>471</v>
      </c>
      <c r="K1756" s="39">
        <v>67</v>
      </c>
      <c r="L1756" s="41">
        <v>42750</v>
      </c>
      <c r="O1756" s="36">
        <v>42749</v>
      </c>
      <c r="P1756" s="39">
        <v>25322</v>
      </c>
      <c r="Q1756" s="39"/>
      <c r="R1756" s="39">
        <v>1308</v>
      </c>
      <c r="S1756" s="39">
        <v>121</v>
      </c>
    </row>
    <row r="1757" spans="2:19" x14ac:dyDescent="0.15">
      <c r="B1757" s="36">
        <v>42754</v>
      </c>
      <c r="C1757" s="39">
        <v>15978</v>
      </c>
      <c r="D1757" s="39">
        <v>10316</v>
      </c>
      <c r="E1757" s="39"/>
      <c r="F1757" s="39"/>
      <c r="G1757" s="39"/>
      <c r="H1757" s="39"/>
      <c r="I1757" s="39"/>
      <c r="J1757" s="39">
        <v>758</v>
      </c>
      <c r="K1757" s="39">
        <v>108</v>
      </c>
      <c r="L1757" s="41">
        <v>42750</v>
      </c>
      <c r="O1757" s="36">
        <v>42750</v>
      </c>
      <c r="P1757" s="39">
        <v>18017</v>
      </c>
      <c r="Q1757" s="39"/>
      <c r="R1757" s="39">
        <v>993</v>
      </c>
      <c r="S1757" s="39">
        <v>107</v>
      </c>
    </row>
    <row r="1758" spans="2:19" x14ac:dyDescent="0.15">
      <c r="B1758" s="36">
        <v>42755</v>
      </c>
      <c r="C1758" s="39">
        <v>10284</v>
      </c>
      <c r="D1758" s="39">
        <v>6479</v>
      </c>
      <c r="E1758" s="39"/>
      <c r="F1758" s="39"/>
      <c r="G1758" s="39"/>
      <c r="H1758" s="39"/>
      <c r="I1758" s="39"/>
      <c r="J1758" s="39">
        <v>541</v>
      </c>
      <c r="K1758" s="39">
        <v>77</v>
      </c>
      <c r="L1758" s="41">
        <v>42750</v>
      </c>
      <c r="O1758" s="36">
        <v>42751</v>
      </c>
      <c r="P1758" s="39">
        <v>8643</v>
      </c>
      <c r="Q1758" s="39"/>
      <c r="R1758" s="39">
        <v>464</v>
      </c>
      <c r="S1758" s="39">
        <v>107</v>
      </c>
    </row>
    <row r="1759" spans="2:19" x14ac:dyDescent="0.15">
      <c r="B1759" s="36">
        <v>42756</v>
      </c>
      <c r="C1759" s="39">
        <v>11009</v>
      </c>
      <c r="D1759" s="39">
        <v>7443</v>
      </c>
      <c r="E1759" s="39"/>
      <c r="F1759" s="39"/>
      <c r="G1759" s="39"/>
      <c r="H1759" s="39"/>
      <c r="I1759" s="39"/>
      <c r="J1759" s="39">
        <v>580</v>
      </c>
      <c r="K1759" s="39">
        <v>82</v>
      </c>
      <c r="L1759" s="41">
        <v>42750</v>
      </c>
      <c r="O1759" s="36">
        <v>42752</v>
      </c>
      <c r="P1759" s="39">
        <v>10566</v>
      </c>
      <c r="Q1759" s="39"/>
      <c r="R1759" s="39">
        <v>361</v>
      </c>
      <c r="S1759" s="39">
        <v>112</v>
      </c>
    </row>
    <row r="1760" spans="2:19" x14ac:dyDescent="0.15">
      <c r="B1760" s="36">
        <v>42757</v>
      </c>
      <c r="C1760" s="39">
        <v>15600</v>
      </c>
      <c r="D1760" s="39">
        <v>10079</v>
      </c>
      <c r="E1760" s="39"/>
      <c r="F1760" s="39"/>
      <c r="G1760" s="39"/>
      <c r="H1760" s="39"/>
      <c r="I1760" s="39"/>
      <c r="J1760" s="39">
        <v>844</v>
      </c>
      <c r="K1760" s="39">
        <v>120</v>
      </c>
      <c r="L1760" s="41">
        <v>42757</v>
      </c>
      <c r="O1760" s="36">
        <v>42753</v>
      </c>
      <c r="P1760" s="39">
        <v>12516</v>
      </c>
      <c r="Q1760" s="39"/>
      <c r="R1760" s="39">
        <v>471</v>
      </c>
      <c r="S1760" s="39">
        <v>101</v>
      </c>
    </row>
    <row r="1761" spans="2:19" x14ac:dyDescent="0.15">
      <c r="B1761" s="36">
        <v>42758</v>
      </c>
      <c r="C1761" s="39">
        <v>10471</v>
      </c>
      <c r="D1761" s="39">
        <v>8102</v>
      </c>
      <c r="E1761" s="39"/>
      <c r="F1761" s="39"/>
      <c r="G1761" s="39"/>
      <c r="H1761" s="39"/>
      <c r="I1761" s="39"/>
      <c r="J1761" s="39">
        <v>606</v>
      </c>
      <c r="K1761" s="39">
        <v>86</v>
      </c>
      <c r="L1761" s="41">
        <v>42757</v>
      </c>
      <c r="O1761" s="36">
        <v>42754</v>
      </c>
      <c r="P1761" s="39">
        <v>15978</v>
      </c>
      <c r="Q1761" s="39"/>
      <c r="R1761" s="39">
        <v>758</v>
      </c>
      <c r="S1761" s="39">
        <v>103</v>
      </c>
    </row>
    <row r="1762" spans="2:19" x14ac:dyDescent="0.15">
      <c r="B1762" s="36">
        <v>42759</v>
      </c>
      <c r="C1762" s="39">
        <v>10774</v>
      </c>
      <c r="D1762" s="39">
        <v>8944</v>
      </c>
      <c r="E1762" s="39"/>
      <c r="F1762" s="39"/>
      <c r="G1762" s="39"/>
      <c r="H1762" s="39"/>
      <c r="I1762" s="39"/>
      <c r="J1762" s="39">
        <v>649</v>
      </c>
      <c r="K1762" s="39">
        <v>92</v>
      </c>
      <c r="L1762" s="41">
        <v>42757</v>
      </c>
      <c r="O1762" s="36">
        <v>42755</v>
      </c>
      <c r="P1762" s="39">
        <v>10284</v>
      </c>
      <c r="Q1762" s="39"/>
      <c r="R1762" s="39">
        <v>541</v>
      </c>
      <c r="S1762" s="39">
        <v>118</v>
      </c>
    </row>
    <row r="1763" spans="2:19" x14ac:dyDescent="0.15">
      <c r="B1763" s="36">
        <v>42760</v>
      </c>
      <c r="C1763" s="39">
        <v>11047</v>
      </c>
      <c r="D1763" s="39">
        <v>8431</v>
      </c>
      <c r="E1763" s="39"/>
      <c r="F1763" s="39"/>
      <c r="G1763" s="39"/>
      <c r="H1763" s="39"/>
      <c r="I1763" s="39"/>
      <c r="J1763" s="39">
        <v>645</v>
      </c>
      <c r="K1763" s="39">
        <v>92</v>
      </c>
      <c r="L1763" s="41">
        <v>42757</v>
      </c>
      <c r="O1763" s="36">
        <v>42756</v>
      </c>
      <c r="P1763" s="39">
        <v>11009</v>
      </c>
      <c r="Q1763" s="39"/>
      <c r="R1763" s="39">
        <v>580</v>
      </c>
      <c r="S1763" s="39">
        <v>91</v>
      </c>
    </row>
    <row r="1764" spans="2:19" x14ac:dyDescent="0.15">
      <c r="B1764" s="36">
        <v>42761</v>
      </c>
      <c r="C1764" s="39">
        <v>13708</v>
      </c>
      <c r="D1764" s="39">
        <v>10252</v>
      </c>
      <c r="E1764" s="39"/>
      <c r="F1764" s="39"/>
      <c r="G1764" s="39"/>
      <c r="H1764" s="39"/>
      <c r="I1764" s="39"/>
      <c r="J1764" s="39">
        <v>766</v>
      </c>
      <c r="K1764" s="39">
        <v>109</v>
      </c>
      <c r="L1764" s="41">
        <v>42757</v>
      </c>
      <c r="O1764" s="36">
        <v>42757</v>
      </c>
      <c r="P1764" s="39">
        <v>15600</v>
      </c>
      <c r="Q1764" s="39"/>
      <c r="R1764" s="39">
        <v>844</v>
      </c>
      <c r="S1764" s="39">
        <v>129</v>
      </c>
    </row>
    <row r="1765" spans="2:19" x14ac:dyDescent="0.15">
      <c r="B1765" s="36">
        <v>42762</v>
      </c>
      <c r="C1765" s="39">
        <v>14122</v>
      </c>
      <c r="D1765" s="39">
        <v>10723</v>
      </c>
      <c r="E1765" s="39"/>
      <c r="F1765" s="39"/>
      <c r="G1765" s="39"/>
      <c r="H1765" s="39"/>
      <c r="I1765" s="39"/>
      <c r="J1765" s="39">
        <v>850</v>
      </c>
      <c r="K1765" s="39">
        <v>121</v>
      </c>
      <c r="L1765" s="41">
        <v>42757</v>
      </c>
      <c r="O1765" s="36">
        <v>42758</v>
      </c>
      <c r="P1765" s="39">
        <v>10471</v>
      </c>
      <c r="Q1765" s="39"/>
      <c r="R1765" s="39">
        <v>606</v>
      </c>
      <c r="S1765" s="39">
        <v>103</v>
      </c>
    </row>
    <row r="1766" spans="2:19" x14ac:dyDescent="0.15">
      <c r="B1766" s="36">
        <v>42763</v>
      </c>
      <c r="C1766" s="39">
        <v>13495</v>
      </c>
      <c r="D1766" s="39">
        <v>9256</v>
      </c>
      <c r="E1766" s="39"/>
      <c r="F1766" s="39"/>
      <c r="G1766" s="39"/>
      <c r="H1766" s="39"/>
      <c r="I1766" s="39"/>
      <c r="J1766" s="39">
        <v>751</v>
      </c>
      <c r="K1766" s="39">
        <v>107</v>
      </c>
      <c r="L1766" s="41">
        <v>42757</v>
      </c>
      <c r="O1766" s="36">
        <v>42759</v>
      </c>
      <c r="P1766" s="39">
        <v>10774</v>
      </c>
      <c r="Q1766" s="39"/>
      <c r="R1766" s="39">
        <v>649</v>
      </c>
      <c r="S1766" s="39">
        <v>87</v>
      </c>
    </row>
    <row r="1767" spans="2:19" x14ac:dyDescent="0.15">
      <c r="B1767" s="36">
        <v>42764</v>
      </c>
      <c r="C1767" s="39">
        <v>16688</v>
      </c>
      <c r="D1767" s="39">
        <v>12605</v>
      </c>
      <c r="E1767" s="39"/>
      <c r="F1767" s="39"/>
      <c r="G1767" s="39"/>
      <c r="H1767" s="39"/>
      <c r="I1767" s="39"/>
      <c r="J1767" s="39">
        <v>752</v>
      </c>
      <c r="K1767" s="39">
        <v>107</v>
      </c>
      <c r="L1767" s="41">
        <v>42764</v>
      </c>
      <c r="O1767" s="36">
        <v>42760</v>
      </c>
      <c r="P1767" s="39">
        <v>11047</v>
      </c>
      <c r="Q1767" s="39"/>
      <c r="R1767" s="39">
        <v>645</v>
      </c>
      <c r="S1767" s="39">
        <v>85</v>
      </c>
    </row>
    <row r="1768" spans="2:19" x14ac:dyDescent="0.15">
      <c r="B1768" s="36">
        <v>42765</v>
      </c>
      <c r="C1768" s="39">
        <v>13101</v>
      </c>
      <c r="D1768" s="39">
        <v>10114</v>
      </c>
      <c r="E1768" s="39"/>
      <c r="F1768" s="39"/>
      <c r="G1768" s="39"/>
      <c r="H1768" s="39"/>
      <c r="I1768" s="39"/>
      <c r="J1768" s="39">
        <v>785</v>
      </c>
      <c r="K1768" s="39">
        <v>112</v>
      </c>
      <c r="L1768" s="41">
        <v>42764</v>
      </c>
      <c r="O1768" s="36">
        <v>42761</v>
      </c>
      <c r="P1768" s="39">
        <v>13708</v>
      </c>
      <c r="Q1768" s="39"/>
      <c r="R1768" s="39">
        <v>766</v>
      </c>
      <c r="S1768" s="39">
        <v>87</v>
      </c>
    </row>
    <row r="1769" spans="2:19" x14ac:dyDescent="0.15">
      <c r="B1769" s="36">
        <v>42766</v>
      </c>
      <c r="C1769" s="39">
        <v>11989</v>
      </c>
      <c r="D1769" s="39">
        <v>9150</v>
      </c>
      <c r="E1769" s="39"/>
      <c r="F1769" s="39"/>
      <c r="G1769" s="39"/>
      <c r="H1769" s="39"/>
      <c r="I1769" s="39"/>
      <c r="J1769" s="39">
        <v>707</v>
      </c>
      <c r="K1769" s="39">
        <v>101</v>
      </c>
      <c r="L1769" s="41">
        <v>42764</v>
      </c>
      <c r="O1769" s="36">
        <v>42762</v>
      </c>
      <c r="P1769" s="39">
        <v>14122</v>
      </c>
      <c r="Q1769" s="39"/>
      <c r="R1769" s="39">
        <v>850</v>
      </c>
      <c r="S1769" s="39">
        <v>109</v>
      </c>
    </row>
    <row r="1770" spans="2:19" x14ac:dyDescent="0.15">
      <c r="B1770" s="36">
        <v>42767</v>
      </c>
      <c r="C1770" s="39">
        <v>14047</v>
      </c>
      <c r="D1770" s="39">
        <v>8294</v>
      </c>
      <c r="E1770" s="39"/>
      <c r="F1770" s="39"/>
      <c r="G1770" s="39"/>
      <c r="H1770" s="39"/>
      <c r="I1770" s="39"/>
      <c r="J1770" s="39">
        <v>722</v>
      </c>
      <c r="K1770" s="39">
        <v>103</v>
      </c>
      <c r="L1770" s="41">
        <v>42764</v>
      </c>
      <c r="O1770" s="36">
        <v>42763</v>
      </c>
      <c r="P1770" s="39">
        <v>13495</v>
      </c>
      <c r="Q1770" s="39"/>
      <c r="R1770" s="39">
        <v>751</v>
      </c>
      <c r="S1770" s="39">
        <v>97</v>
      </c>
    </row>
    <row r="1771" spans="2:19" x14ac:dyDescent="0.15">
      <c r="B1771" s="36">
        <v>42768</v>
      </c>
      <c r="C1771" s="39">
        <v>16328</v>
      </c>
      <c r="D1771" s="39">
        <v>8628</v>
      </c>
      <c r="E1771" s="39"/>
      <c r="F1771" s="39"/>
      <c r="G1771" s="39"/>
      <c r="H1771" s="39"/>
      <c r="I1771" s="39"/>
      <c r="J1771" s="39">
        <v>828</v>
      </c>
      <c r="K1771" s="39">
        <v>118</v>
      </c>
      <c r="L1771" s="41">
        <v>42764</v>
      </c>
      <c r="O1771" s="36">
        <v>42764</v>
      </c>
      <c r="P1771" s="39">
        <v>16688</v>
      </c>
      <c r="Q1771" s="39"/>
      <c r="R1771" s="39">
        <v>752</v>
      </c>
      <c r="S1771" s="39">
        <v>117</v>
      </c>
    </row>
    <row r="1772" spans="2:19" x14ac:dyDescent="0.15">
      <c r="B1772" s="36">
        <v>42769</v>
      </c>
      <c r="C1772" s="39">
        <v>12333</v>
      </c>
      <c r="D1772" s="39">
        <v>8373</v>
      </c>
      <c r="E1772" s="39"/>
      <c r="F1772" s="39"/>
      <c r="G1772" s="39"/>
      <c r="H1772" s="39"/>
      <c r="I1772" s="39"/>
      <c r="J1772" s="39">
        <v>640</v>
      </c>
      <c r="K1772" s="39">
        <v>91</v>
      </c>
      <c r="L1772" s="41">
        <v>42764</v>
      </c>
      <c r="O1772" s="36">
        <v>42765</v>
      </c>
      <c r="P1772" s="39">
        <v>13101</v>
      </c>
      <c r="Q1772" s="39"/>
      <c r="R1772" s="39">
        <v>785</v>
      </c>
      <c r="S1772" s="39">
        <v>97</v>
      </c>
    </row>
    <row r="1773" spans="2:19" x14ac:dyDescent="0.15">
      <c r="B1773" s="36">
        <v>42770</v>
      </c>
      <c r="C1773" s="39">
        <v>19414</v>
      </c>
      <c r="D1773" s="39">
        <v>14741</v>
      </c>
      <c r="E1773" s="39"/>
      <c r="F1773" s="39"/>
      <c r="G1773" s="39"/>
      <c r="H1773" s="39"/>
      <c r="I1773" s="39"/>
      <c r="J1773" s="39">
        <v>906</v>
      </c>
      <c r="K1773" s="39">
        <v>129</v>
      </c>
      <c r="L1773" s="41">
        <v>42764</v>
      </c>
      <c r="O1773" s="36">
        <v>42766</v>
      </c>
      <c r="P1773" s="39">
        <v>11989</v>
      </c>
      <c r="Q1773" s="39"/>
      <c r="R1773" s="39">
        <v>707</v>
      </c>
      <c r="S1773" s="39">
        <v>85</v>
      </c>
    </row>
    <row r="1774" spans="2:19" x14ac:dyDescent="0.15">
      <c r="B1774" s="36">
        <v>42771</v>
      </c>
      <c r="C1774" s="39">
        <v>15149</v>
      </c>
      <c r="D1774" s="39">
        <v>10079</v>
      </c>
      <c r="E1774" s="39"/>
      <c r="F1774" s="39"/>
      <c r="G1774" s="39"/>
      <c r="H1774" s="39"/>
      <c r="I1774" s="39"/>
      <c r="J1774" s="39">
        <v>724</v>
      </c>
      <c r="K1774" s="39">
        <v>103</v>
      </c>
      <c r="L1774" s="41">
        <v>42771</v>
      </c>
      <c r="O1774" s="36">
        <v>42767</v>
      </c>
      <c r="P1774" s="39">
        <v>14047</v>
      </c>
      <c r="Q1774" s="39"/>
      <c r="R1774" s="39">
        <v>722</v>
      </c>
      <c r="S1774" s="39">
        <v>68</v>
      </c>
    </row>
    <row r="1775" spans="2:19" x14ac:dyDescent="0.15">
      <c r="B1775" s="36">
        <v>42772</v>
      </c>
      <c r="C1775" s="39">
        <v>11127</v>
      </c>
      <c r="D1775" s="39">
        <v>8038</v>
      </c>
      <c r="E1775" s="39"/>
      <c r="F1775" s="39"/>
      <c r="G1775" s="39"/>
      <c r="H1775" s="39"/>
      <c r="I1775" s="39"/>
      <c r="J1775" s="39">
        <v>612</v>
      </c>
      <c r="K1775" s="39">
        <v>87</v>
      </c>
      <c r="L1775" s="41">
        <v>42771</v>
      </c>
      <c r="O1775" s="36">
        <v>42768</v>
      </c>
      <c r="P1775" s="39">
        <v>16328</v>
      </c>
      <c r="Q1775" s="39"/>
      <c r="R1775" s="39">
        <v>828</v>
      </c>
      <c r="S1775" s="39">
        <v>50</v>
      </c>
    </row>
    <row r="1776" spans="2:19" x14ac:dyDescent="0.15">
      <c r="B1776" s="36">
        <v>42773</v>
      </c>
      <c r="C1776" s="39">
        <v>10398</v>
      </c>
      <c r="D1776" s="39">
        <v>8403</v>
      </c>
      <c r="E1776" s="39"/>
      <c r="F1776" s="39"/>
      <c r="G1776" s="39"/>
      <c r="H1776" s="39"/>
      <c r="I1776" s="39"/>
      <c r="J1776" s="39">
        <v>600</v>
      </c>
      <c r="K1776" s="39">
        <v>85</v>
      </c>
      <c r="L1776" s="41">
        <v>42771</v>
      </c>
      <c r="O1776" s="36">
        <v>42769</v>
      </c>
      <c r="P1776" s="39">
        <v>12333</v>
      </c>
      <c r="Q1776" s="39"/>
      <c r="R1776" s="39">
        <v>640</v>
      </c>
      <c r="S1776" s="39">
        <v>67</v>
      </c>
    </row>
    <row r="1777" spans="2:19" x14ac:dyDescent="0.15">
      <c r="B1777" s="36">
        <v>42774</v>
      </c>
      <c r="C1777" s="39">
        <v>11216</v>
      </c>
      <c r="D1777" s="39">
        <v>8073</v>
      </c>
      <c r="E1777" s="39"/>
      <c r="F1777" s="39"/>
      <c r="G1777" s="39"/>
      <c r="H1777" s="39"/>
      <c r="I1777" s="39"/>
      <c r="J1777" s="39">
        <v>615</v>
      </c>
      <c r="K1777" s="39">
        <v>87</v>
      </c>
      <c r="L1777" s="41">
        <v>42771</v>
      </c>
      <c r="O1777" s="36">
        <v>42770</v>
      </c>
      <c r="P1777" s="39">
        <v>19414</v>
      </c>
      <c r="Q1777" s="39"/>
      <c r="R1777" s="39">
        <v>906</v>
      </c>
      <c r="S1777" s="39">
        <v>80</v>
      </c>
    </row>
    <row r="1778" spans="2:19" x14ac:dyDescent="0.15">
      <c r="B1778" s="36">
        <v>42775</v>
      </c>
      <c r="C1778" s="39">
        <v>15348</v>
      </c>
      <c r="D1778" s="39">
        <v>1098</v>
      </c>
      <c r="E1778" s="39"/>
      <c r="F1778" s="39"/>
      <c r="G1778" s="39"/>
      <c r="H1778" s="39"/>
      <c r="I1778" s="39"/>
      <c r="J1778" s="39">
        <v>763</v>
      </c>
      <c r="K1778" s="39">
        <v>109</v>
      </c>
      <c r="L1778" s="41">
        <v>42771</v>
      </c>
      <c r="O1778" s="36">
        <v>42771</v>
      </c>
      <c r="P1778" s="39">
        <v>15149</v>
      </c>
      <c r="Q1778" s="39"/>
      <c r="R1778" s="39">
        <v>724</v>
      </c>
      <c r="S1778" s="39">
        <v>88</v>
      </c>
    </row>
    <row r="1779" spans="2:19" x14ac:dyDescent="0.15">
      <c r="B1779" s="36">
        <v>42776</v>
      </c>
      <c r="C1779" s="39">
        <v>12164</v>
      </c>
      <c r="D1779" s="39">
        <v>9479</v>
      </c>
      <c r="E1779" s="39"/>
      <c r="F1779" s="39"/>
      <c r="G1779" s="39"/>
      <c r="H1779" s="39"/>
      <c r="I1779" s="39"/>
      <c r="J1779" s="39">
        <v>683</v>
      </c>
      <c r="K1779" s="39">
        <v>97</v>
      </c>
      <c r="L1779" s="41">
        <v>42771</v>
      </c>
      <c r="O1779" s="36">
        <v>42772</v>
      </c>
      <c r="P1779" s="39">
        <v>11127</v>
      </c>
      <c r="Q1779" s="39"/>
      <c r="R1779" s="39">
        <v>612</v>
      </c>
      <c r="S1779" s="39">
        <v>115</v>
      </c>
    </row>
    <row r="1780" spans="2:19" x14ac:dyDescent="0.15">
      <c r="B1780" s="36">
        <v>42777</v>
      </c>
      <c r="C1780" s="39">
        <v>15782</v>
      </c>
      <c r="D1780" s="39">
        <v>10552</v>
      </c>
      <c r="E1780" s="39"/>
      <c r="F1780" s="39"/>
      <c r="G1780" s="39"/>
      <c r="H1780" s="39"/>
      <c r="I1780" s="39"/>
      <c r="J1780" s="39">
        <v>822</v>
      </c>
      <c r="K1780" s="39">
        <v>117</v>
      </c>
      <c r="L1780" s="41">
        <v>42771</v>
      </c>
      <c r="O1780" s="36">
        <v>42773</v>
      </c>
      <c r="P1780" s="39">
        <v>10398</v>
      </c>
      <c r="Q1780" s="39"/>
      <c r="R1780" s="39">
        <v>600</v>
      </c>
      <c r="S1780" s="39">
        <v>103</v>
      </c>
    </row>
    <row r="1781" spans="2:19" x14ac:dyDescent="0.15">
      <c r="B1781" s="36">
        <v>42778</v>
      </c>
      <c r="C1781" s="39">
        <v>14179</v>
      </c>
      <c r="D1781" s="39">
        <v>10673</v>
      </c>
      <c r="E1781" s="39"/>
      <c r="F1781" s="39"/>
      <c r="G1781" s="39"/>
      <c r="H1781" s="39"/>
      <c r="I1781" s="39"/>
      <c r="J1781" s="39">
        <v>684</v>
      </c>
      <c r="K1781" s="39">
        <v>97</v>
      </c>
      <c r="L1781" s="41">
        <v>42778</v>
      </c>
      <c r="O1781" s="36">
        <v>42774</v>
      </c>
      <c r="P1781" s="39">
        <v>11216</v>
      </c>
      <c r="Q1781" s="39"/>
      <c r="R1781" s="39">
        <v>615</v>
      </c>
      <c r="S1781" s="39">
        <v>110</v>
      </c>
    </row>
    <row r="1782" spans="2:19" x14ac:dyDescent="0.15">
      <c r="B1782" s="36">
        <v>42779</v>
      </c>
      <c r="C1782" s="39">
        <v>11406</v>
      </c>
      <c r="D1782" s="39">
        <v>7369</v>
      </c>
      <c r="E1782" s="39"/>
      <c r="F1782" s="39"/>
      <c r="G1782" s="39"/>
      <c r="H1782" s="39"/>
      <c r="I1782" s="39"/>
      <c r="J1782" s="39">
        <v>595</v>
      </c>
      <c r="K1782" s="39">
        <v>85</v>
      </c>
      <c r="L1782" s="41">
        <v>42778</v>
      </c>
      <c r="O1782" s="36">
        <v>42775</v>
      </c>
      <c r="P1782" s="39">
        <v>15348</v>
      </c>
      <c r="Q1782" s="39"/>
      <c r="R1782" s="39">
        <v>763</v>
      </c>
      <c r="S1782" s="39">
        <v>117</v>
      </c>
    </row>
    <row r="1783" spans="2:19" x14ac:dyDescent="0.15">
      <c r="B1783" s="36">
        <v>42780</v>
      </c>
      <c r="C1783" s="39">
        <v>9517</v>
      </c>
      <c r="D1783" s="39">
        <v>3809</v>
      </c>
      <c r="E1783" s="39"/>
      <c r="F1783" s="39"/>
      <c r="G1783" s="39"/>
      <c r="H1783" s="39"/>
      <c r="I1783" s="39"/>
      <c r="J1783" s="39">
        <v>478</v>
      </c>
      <c r="K1783" s="39">
        <v>68</v>
      </c>
      <c r="L1783" s="41">
        <v>42778</v>
      </c>
      <c r="O1783" s="36">
        <v>42776</v>
      </c>
      <c r="P1783" s="39">
        <v>12164</v>
      </c>
      <c r="Q1783" s="39"/>
      <c r="R1783" s="39">
        <v>683</v>
      </c>
      <c r="S1783" s="39">
        <v>98</v>
      </c>
    </row>
    <row r="1784" spans="2:19" x14ac:dyDescent="0.15">
      <c r="B1784" s="36">
        <v>42781</v>
      </c>
      <c r="C1784" s="39">
        <v>10591</v>
      </c>
      <c r="D1784" s="39">
        <v>2482</v>
      </c>
      <c r="E1784" s="39"/>
      <c r="F1784" s="39"/>
      <c r="G1784" s="39"/>
      <c r="H1784" s="39"/>
      <c r="I1784" s="39"/>
      <c r="J1784" s="39">
        <v>351</v>
      </c>
      <c r="K1784" s="39">
        <v>50</v>
      </c>
      <c r="L1784" s="41">
        <v>42778</v>
      </c>
      <c r="O1784" s="36">
        <v>42777</v>
      </c>
      <c r="P1784" s="39">
        <v>15782</v>
      </c>
      <c r="Q1784" s="39"/>
      <c r="R1784" s="39">
        <v>822</v>
      </c>
      <c r="S1784" s="39">
        <v>96</v>
      </c>
    </row>
    <row r="1785" spans="2:19" x14ac:dyDescent="0.15">
      <c r="B1785" s="36">
        <v>42782</v>
      </c>
      <c r="C1785" s="39">
        <v>12591</v>
      </c>
      <c r="D1785" s="39">
        <v>6101</v>
      </c>
      <c r="E1785" s="39"/>
      <c r="F1785" s="39"/>
      <c r="G1785" s="39"/>
      <c r="H1785" s="39"/>
      <c r="I1785" s="39"/>
      <c r="J1785" s="39">
        <v>472</v>
      </c>
      <c r="K1785" s="39">
        <v>67</v>
      </c>
      <c r="L1785" s="41">
        <v>42778</v>
      </c>
      <c r="O1785" s="36">
        <v>42778</v>
      </c>
      <c r="P1785" s="39">
        <v>14179</v>
      </c>
      <c r="Q1785" s="39"/>
      <c r="R1785" s="39">
        <v>684</v>
      </c>
      <c r="S1785" s="39">
        <v>73</v>
      </c>
    </row>
    <row r="1786" spans="2:19" x14ac:dyDescent="0.15">
      <c r="B1786" s="36">
        <v>42783</v>
      </c>
      <c r="C1786" s="39">
        <v>12412</v>
      </c>
      <c r="D1786" s="39">
        <v>6249</v>
      </c>
      <c r="E1786" s="39"/>
      <c r="F1786" s="39"/>
      <c r="G1786" s="39"/>
      <c r="H1786" s="39"/>
      <c r="I1786" s="39"/>
      <c r="J1786" s="39">
        <v>560</v>
      </c>
      <c r="K1786" s="39">
        <v>80</v>
      </c>
      <c r="L1786" s="41">
        <v>42778</v>
      </c>
      <c r="O1786" s="36">
        <v>42779</v>
      </c>
      <c r="P1786" s="39">
        <v>11406</v>
      </c>
      <c r="Q1786" s="39"/>
      <c r="R1786" s="39">
        <v>595</v>
      </c>
      <c r="S1786" s="39">
        <v>0</v>
      </c>
    </row>
    <row r="1787" spans="2:19" x14ac:dyDescent="0.15">
      <c r="B1787" s="36">
        <v>42784</v>
      </c>
      <c r="C1787" s="39">
        <v>13158</v>
      </c>
      <c r="D1787" s="39">
        <v>8166</v>
      </c>
      <c r="E1787" s="39"/>
      <c r="F1787" s="39"/>
      <c r="G1787" s="39"/>
      <c r="H1787" s="39"/>
      <c r="I1787" s="39"/>
      <c r="J1787" s="39">
        <v>618</v>
      </c>
      <c r="K1787" s="39">
        <v>88</v>
      </c>
      <c r="L1787" s="41">
        <v>42778</v>
      </c>
      <c r="O1787" s="36">
        <v>42780</v>
      </c>
      <c r="P1787" s="39">
        <v>9517</v>
      </c>
      <c r="Q1787" s="39"/>
      <c r="R1787" s="39">
        <v>478</v>
      </c>
      <c r="S1787" s="39">
        <v>93</v>
      </c>
    </row>
    <row r="1788" spans="2:19" x14ac:dyDescent="0.15">
      <c r="B1788" s="36">
        <v>42785</v>
      </c>
      <c r="C1788" s="39">
        <v>17024</v>
      </c>
      <c r="D1788" s="39">
        <v>11932</v>
      </c>
      <c r="E1788" s="39"/>
      <c r="F1788" s="39"/>
      <c r="G1788" s="39"/>
      <c r="H1788" s="39"/>
      <c r="I1788" s="39"/>
      <c r="J1788" s="39">
        <v>810</v>
      </c>
      <c r="K1788" s="39">
        <v>115</v>
      </c>
      <c r="L1788" s="41">
        <v>42785</v>
      </c>
      <c r="O1788" s="36">
        <v>42781</v>
      </c>
      <c r="P1788" s="39">
        <v>10591</v>
      </c>
      <c r="Q1788" s="39"/>
      <c r="R1788" s="39">
        <v>351</v>
      </c>
      <c r="S1788" s="39">
        <v>111</v>
      </c>
    </row>
    <row r="1789" spans="2:19" x14ac:dyDescent="0.15">
      <c r="B1789" s="36">
        <v>42786</v>
      </c>
      <c r="C1789" s="39">
        <v>13128</v>
      </c>
      <c r="D1789" s="39">
        <v>9014</v>
      </c>
      <c r="E1789" s="39"/>
      <c r="F1789" s="39"/>
      <c r="G1789" s="39"/>
      <c r="H1789" s="39"/>
      <c r="I1789" s="39"/>
      <c r="J1789" s="39">
        <v>725</v>
      </c>
      <c r="K1789" s="39">
        <v>103</v>
      </c>
      <c r="L1789" s="41">
        <v>42785</v>
      </c>
      <c r="O1789" s="36">
        <v>42782</v>
      </c>
      <c r="P1789" s="39">
        <v>12591</v>
      </c>
      <c r="Q1789" s="39"/>
      <c r="R1789" s="39">
        <v>472</v>
      </c>
      <c r="S1789" s="39">
        <v>95</v>
      </c>
    </row>
    <row r="1790" spans="2:19" x14ac:dyDescent="0.15">
      <c r="B1790" s="36">
        <v>42787</v>
      </c>
      <c r="C1790" s="39">
        <v>13394</v>
      </c>
      <c r="D1790" s="39">
        <v>9981</v>
      </c>
      <c r="E1790" s="39"/>
      <c r="F1790" s="39"/>
      <c r="G1790" s="39"/>
      <c r="H1790" s="39"/>
      <c r="I1790" s="39"/>
      <c r="J1790" s="39">
        <v>774</v>
      </c>
      <c r="K1790" s="39">
        <v>110</v>
      </c>
      <c r="L1790" s="41">
        <v>42785</v>
      </c>
      <c r="O1790" s="36">
        <v>42783</v>
      </c>
      <c r="P1790" s="39">
        <v>12412</v>
      </c>
      <c r="Q1790" s="39"/>
      <c r="R1790" s="39">
        <v>560</v>
      </c>
      <c r="S1790" s="39">
        <v>75</v>
      </c>
    </row>
    <row r="1791" spans="2:19" x14ac:dyDescent="0.15">
      <c r="B1791" s="36">
        <v>42788</v>
      </c>
      <c r="C1791" s="39">
        <v>16678</v>
      </c>
      <c r="D1791" s="39">
        <v>12536</v>
      </c>
      <c r="E1791" s="39"/>
      <c r="F1791" s="39"/>
      <c r="G1791" s="39"/>
      <c r="H1791" s="39"/>
      <c r="I1791" s="39"/>
      <c r="J1791" s="39">
        <v>822</v>
      </c>
      <c r="K1791" s="39">
        <v>117</v>
      </c>
      <c r="L1791" s="41">
        <v>42785</v>
      </c>
      <c r="O1791" s="36">
        <v>42784</v>
      </c>
      <c r="P1791" s="39">
        <v>13158</v>
      </c>
      <c r="Q1791" s="39"/>
      <c r="R1791" s="39">
        <v>618</v>
      </c>
      <c r="S1791" s="39">
        <v>92</v>
      </c>
    </row>
    <row r="1792" spans="2:19" x14ac:dyDescent="0.15">
      <c r="B1792" s="36">
        <v>42789</v>
      </c>
      <c r="C1792" s="39">
        <v>12273</v>
      </c>
      <c r="D1792" s="39">
        <v>9432</v>
      </c>
      <c r="E1792" s="39"/>
      <c r="F1792" s="39"/>
      <c r="G1792" s="39"/>
      <c r="H1792" s="39"/>
      <c r="I1792" s="39"/>
      <c r="J1792" s="39">
        <v>687</v>
      </c>
      <c r="K1792" s="39">
        <v>98</v>
      </c>
      <c r="L1792" s="41">
        <v>42785</v>
      </c>
      <c r="O1792" s="36">
        <v>42785</v>
      </c>
      <c r="P1792" s="39">
        <v>17024</v>
      </c>
      <c r="Q1792" s="39"/>
      <c r="R1792" s="39">
        <v>810</v>
      </c>
      <c r="S1792" s="39">
        <v>71</v>
      </c>
    </row>
    <row r="1793" spans="2:19" x14ac:dyDescent="0.15">
      <c r="B1793" s="36">
        <v>42790</v>
      </c>
      <c r="C1793" s="39">
        <v>12403</v>
      </c>
      <c r="D1793" s="39">
        <v>8185</v>
      </c>
      <c r="E1793" s="39"/>
      <c r="F1793" s="39"/>
      <c r="G1793" s="39"/>
      <c r="H1793" s="39"/>
      <c r="I1793" s="39"/>
      <c r="J1793" s="39">
        <v>674</v>
      </c>
      <c r="K1793" s="39">
        <v>96</v>
      </c>
      <c r="L1793" s="41">
        <v>42785</v>
      </c>
      <c r="O1793" s="36">
        <v>42786</v>
      </c>
      <c r="P1793" s="39">
        <v>13128</v>
      </c>
      <c r="Q1793" s="39"/>
      <c r="R1793" s="39">
        <v>725</v>
      </c>
      <c r="S1793" s="39">
        <v>5</v>
      </c>
    </row>
    <row r="1794" spans="2:19" x14ac:dyDescent="0.15">
      <c r="B1794" s="36">
        <v>42791</v>
      </c>
      <c r="C1794" s="39">
        <v>11236</v>
      </c>
      <c r="D1794" s="39">
        <v>6285</v>
      </c>
      <c r="E1794" s="39"/>
      <c r="F1794" s="39"/>
      <c r="G1794" s="39"/>
      <c r="H1794" s="39"/>
      <c r="I1794" s="39"/>
      <c r="J1794" s="39">
        <v>516</v>
      </c>
      <c r="K1794" s="39">
        <v>73</v>
      </c>
      <c r="L1794" s="41">
        <v>42785</v>
      </c>
      <c r="O1794" s="36">
        <v>42787</v>
      </c>
      <c r="P1794" s="39">
        <v>13394</v>
      </c>
      <c r="Q1794" s="39"/>
      <c r="R1794" s="39">
        <v>774</v>
      </c>
      <c r="S1794" s="39">
        <v>67</v>
      </c>
    </row>
    <row r="1795" spans="2:19" x14ac:dyDescent="0.15">
      <c r="B1795" s="36">
        <v>42792</v>
      </c>
      <c r="C1795" s="39">
        <v>0</v>
      </c>
      <c r="D1795" s="39">
        <v>0</v>
      </c>
      <c r="E1795" s="39"/>
      <c r="F1795" s="39"/>
      <c r="G1795" s="39"/>
      <c r="H1795" s="39"/>
      <c r="I1795" s="39"/>
      <c r="J1795" s="39">
        <v>0</v>
      </c>
      <c r="K1795" s="39">
        <v>0</v>
      </c>
      <c r="L1795" s="41">
        <v>42792</v>
      </c>
      <c r="O1795" s="36">
        <v>42788</v>
      </c>
      <c r="P1795" s="39">
        <v>16678</v>
      </c>
      <c r="Q1795" s="39"/>
      <c r="R1795" s="39">
        <v>822</v>
      </c>
      <c r="S1795" s="39">
        <v>65</v>
      </c>
    </row>
    <row r="1796" spans="2:19" x14ac:dyDescent="0.15">
      <c r="B1796" s="36">
        <v>42793</v>
      </c>
      <c r="C1796" s="39">
        <v>11341</v>
      </c>
      <c r="D1796" s="39">
        <v>7345</v>
      </c>
      <c r="E1796" s="39"/>
      <c r="F1796" s="39"/>
      <c r="G1796" s="39"/>
      <c r="H1796" s="39"/>
      <c r="I1796" s="39"/>
      <c r="J1796" s="39">
        <v>653</v>
      </c>
      <c r="K1796" s="39">
        <v>93</v>
      </c>
      <c r="L1796" s="41">
        <v>42792</v>
      </c>
      <c r="O1796" s="36">
        <v>42789</v>
      </c>
      <c r="P1796" s="39">
        <v>12273</v>
      </c>
      <c r="Q1796" s="39"/>
      <c r="R1796" s="39">
        <v>687</v>
      </c>
      <c r="S1796" s="39">
        <v>36</v>
      </c>
    </row>
    <row r="1797" spans="2:19" x14ac:dyDescent="0.15">
      <c r="B1797" s="36">
        <v>42794</v>
      </c>
      <c r="C1797" s="39">
        <v>13188</v>
      </c>
      <c r="D1797" s="39">
        <v>10055</v>
      </c>
      <c r="E1797" s="39"/>
      <c r="F1797" s="39"/>
      <c r="G1797" s="39"/>
      <c r="H1797" s="39"/>
      <c r="I1797" s="39"/>
      <c r="J1797" s="39">
        <v>779</v>
      </c>
      <c r="K1797" s="39">
        <v>111</v>
      </c>
      <c r="L1797" s="41">
        <v>42792</v>
      </c>
      <c r="O1797" s="36">
        <v>42790</v>
      </c>
      <c r="P1797" s="39">
        <v>12403</v>
      </c>
      <c r="Q1797" s="39"/>
      <c r="R1797" s="39">
        <v>674</v>
      </c>
      <c r="S1797" s="39">
        <v>61</v>
      </c>
    </row>
    <row r="1798" spans="2:19" x14ac:dyDescent="0.15">
      <c r="B1798" s="36">
        <v>42795</v>
      </c>
      <c r="C1798" s="39">
        <v>14766</v>
      </c>
      <c r="D1798" s="39">
        <v>8561</v>
      </c>
      <c r="E1798" s="39"/>
      <c r="F1798" s="39"/>
      <c r="G1798" s="39"/>
      <c r="H1798" s="39"/>
      <c r="I1798" s="39"/>
      <c r="J1798" s="39">
        <v>665</v>
      </c>
      <c r="K1798" s="39">
        <v>95</v>
      </c>
      <c r="L1798" s="41">
        <v>42792</v>
      </c>
      <c r="O1798" s="36">
        <v>42791</v>
      </c>
      <c r="P1798" s="39">
        <v>11236</v>
      </c>
      <c r="Q1798" s="39"/>
      <c r="R1798" s="39">
        <v>516</v>
      </c>
      <c r="S1798" s="39">
        <v>100</v>
      </c>
    </row>
    <row r="1799" spans="2:19" x14ac:dyDescent="0.15">
      <c r="B1799" s="36">
        <v>42796</v>
      </c>
      <c r="C1799" s="39">
        <v>10497</v>
      </c>
      <c r="D1799" s="39">
        <v>8099</v>
      </c>
      <c r="E1799" s="39"/>
      <c r="F1799" s="39"/>
      <c r="G1799" s="39"/>
      <c r="H1799" s="39"/>
      <c r="I1799" s="39"/>
      <c r="J1799" s="39">
        <v>531</v>
      </c>
      <c r="K1799" s="39">
        <v>75</v>
      </c>
      <c r="L1799" s="41">
        <v>42792</v>
      </c>
      <c r="O1799" s="36">
        <v>42792</v>
      </c>
      <c r="P1799" s="39"/>
      <c r="Q1799" s="39"/>
      <c r="R1799" s="39">
        <v>0</v>
      </c>
      <c r="S1799" s="39">
        <v>73</v>
      </c>
    </row>
    <row r="1800" spans="2:19" x14ac:dyDescent="0.15">
      <c r="B1800" s="36">
        <v>42797</v>
      </c>
      <c r="C1800" s="39">
        <v>12134</v>
      </c>
      <c r="D1800" s="39">
        <v>8261</v>
      </c>
      <c r="E1800" s="39"/>
      <c r="F1800" s="39"/>
      <c r="G1800" s="39"/>
      <c r="H1800" s="39"/>
      <c r="I1800" s="39"/>
      <c r="J1800" s="39">
        <v>650</v>
      </c>
      <c r="K1800" s="39">
        <v>92</v>
      </c>
      <c r="L1800" s="41">
        <v>42792</v>
      </c>
      <c r="O1800" s="36">
        <v>42793</v>
      </c>
      <c r="P1800" s="39">
        <v>11341</v>
      </c>
      <c r="Q1800" s="39"/>
      <c r="R1800" s="39">
        <v>653</v>
      </c>
      <c r="S1800" s="39">
        <v>80</v>
      </c>
    </row>
    <row r="1801" spans="2:19" x14ac:dyDescent="0.15">
      <c r="B1801" s="36">
        <v>42798</v>
      </c>
      <c r="C1801" s="39">
        <v>11015</v>
      </c>
      <c r="D1801" s="39">
        <v>8007</v>
      </c>
      <c r="E1801" s="39"/>
      <c r="F1801" s="39"/>
      <c r="G1801" s="39"/>
      <c r="H1801" s="39"/>
      <c r="I1801" s="39"/>
      <c r="J1801" s="39">
        <v>497</v>
      </c>
      <c r="K1801" s="39">
        <v>71</v>
      </c>
      <c r="L1801" s="41">
        <v>42792</v>
      </c>
      <c r="O1801" s="36">
        <v>42794</v>
      </c>
      <c r="P1801" s="39">
        <v>13188</v>
      </c>
      <c r="Q1801" s="39"/>
      <c r="R1801" s="39">
        <v>779</v>
      </c>
      <c r="S1801" s="39">
        <v>81</v>
      </c>
    </row>
    <row r="1802" spans="2:19" x14ac:dyDescent="0.15">
      <c r="B1802" s="36">
        <v>42799</v>
      </c>
      <c r="C1802" s="39">
        <v>2483</v>
      </c>
      <c r="D1802" s="39">
        <v>0</v>
      </c>
      <c r="E1802" s="39"/>
      <c r="F1802" s="39"/>
      <c r="G1802" s="39"/>
      <c r="H1802" s="39"/>
      <c r="I1802" s="39"/>
      <c r="J1802" s="39">
        <v>38</v>
      </c>
      <c r="K1802" s="39">
        <v>5</v>
      </c>
      <c r="L1802" s="41">
        <v>42799</v>
      </c>
      <c r="O1802" s="36">
        <v>42795</v>
      </c>
      <c r="P1802" s="39">
        <v>14766</v>
      </c>
      <c r="Q1802" s="39"/>
      <c r="R1802" s="39">
        <v>665</v>
      </c>
      <c r="S1802" s="39">
        <v>74</v>
      </c>
    </row>
    <row r="1803" spans="2:19" x14ac:dyDescent="0.15">
      <c r="B1803" s="36">
        <v>42800</v>
      </c>
      <c r="C1803" s="39">
        <v>10144</v>
      </c>
      <c r="D1803" s="39">
        <v>6138</v>
      </c>
      <c r="E1803" s="39"/>
      <c r="F1803" s="39"/>
      <c r="G1803" s="39"/>
      <c r="H1803" s="39"/>
      <c r="I1803" s="39"/>
      <c r="J1803" s="39">
        <v>471</v>
      </c>
      <c r="K1803" s="39">
        <v>67</v>
      </c>
      <c r="L1803" s="41">
        <v>42799</v>
      </c>
      <c r="O1803" s="36">
        <v>42796</v>
      </c>
      <c r="P1803" s="39">
        <v>10497</v>
      </c>
      <c r="Q1803" s="39"/>
      <c r="R1803" s="39">
        <v>531</v>
      </c>
      <c r="S1803" s="39">
        <v>78</v>
      </c>
    </row>
    <row r="1804" spans="2:19" x14ac:dyDescent="0.15">
      <c r="B1804" s="36">
        <v>42801</v>
      </c>
      <c r="C1804" s="39">
        <v>12255</v>
      </c>
      <c r="D1804" s="39">
        <v>4350</v>
      </c>
      <c r="E1804" s="39"/>
      <c r="F1804" s="39"/>
      <c r="G1804" s="39"/>
      <c r="H1804" s="39"/>
      <c r="I1804" s="39"/>
      <c r="J1804" s="39">
        <v>460</v>
      </c>
      <c r="K1804" s="39">
        <v>65</v>
      </c>
      <c r="L1804" s="41">
        <v>42799</v>
      </c>
      <c r="O1804" s="36">
        <v>42797</v>
      </c>
      <c r="P1804" s="39">
        <v>12134</v>
      </c>
      <c r="Q1804" s="39"/>
      <c r="R1804" s="39">
        <v>650</v>
      </c>
      <c r="S1804" s="39">
        <v>101</v>
      </c>
    </row>
    <row r="1805" spans="2:19" x14ac:dyDescent="0.15">
      <c r="B1805" s="36">
        <v>42802</v>
      </c>
      <c r="C1805" s="39">
        <v>7414</v>
      </c>
      <c r="D1805" s="39">
        <v>2199</v>
      </c>
      <c r="E1805" s="39"/>
      <c r="F1805" s="39"/>
      <c r="G1805" s="39"/>
      <c r="H1805" s="39"/>
      <c r="I1805" s="39"/>
      <c r="J1805" s="39">
        <v>257</v>
      </c>
      <c r="K1805" s="39">
        <v>36</v>
      </c>
      <c r="L1805" s="41">
        <v>42799</v>
      </c>
      <c r="O1805" s="36">
        <v>42798</v>
      </c>
      <c r="P1805" s="39">
        <v>11015</v>
      </c>
      <c r="Q1805" s="39"/>
      <c r="R1805" s="39">
        <v>497</v>
      </c>
      <c r="S1805" s="39">
        <v>83</v>
      </c>
    </row>
    <row r="1806" spans="2:19" x14ac:dyDescent="0.15">
      <c r="B1806" s="36">
        <v>42803</v>
      </c>
      <c r="C1806" s="39">
        <v>10316</v>
      </c>
      <c r="D1806" s="39">
        <v>4663</v>
      </c>
      <c r="E1806" s="39"/>
      <c r="F1806" s="39"/>
      <c r="G1806" s="39"/>
      <c r="H1806" s="39"/>
      <c r="I1806" s="39"/>
      <c r="J1806" s="39">
        <v>427</v>
      </c>
      <c r="K1806" s="39">
        <v>61</v>
      </c>
      <c r="L1806" s="41">
        <v>42799</v>
      </c>
      <c r="O1806" s="36">
        <v>42799</v>
      </c>
      <c r="P1806" s="39">
        <v>2483</v>
      </c>
      <c r="Q1806" s="39"/>
      <c r="R1806" s="39">
        <v>38</v>
      </c>
      <c r="S1806" s="39">
        <v>94</v>
      </c>
    </row>
    <row r="1807" spans="2:19" x14ac:dyDescent="0.15">
      <c r="B1807" s="36">
        <v>42804</v>
      </c>
      <c r="C1807" s="39">
        <v>14112</v>
      </c>
      <c r="D1807" s="39">
        <v>6880</v>
      </c>
      <c r="E1807" s="39"/>
      <c r="F1807" s="39"/>
      <c r="G1807" s="39"/>
      <c r="H1807" s="39"/>
      <c r="I1807" s="39"/>
      <c r="J1807" s="39">
        <v>701</v>
      </c>
      <c r="K1807" s="39">
        <v>100</v>
      </c>
      <c r="L1807" s="41">
        <v>42799</v>
      </c>
      <c r="O1807" s="36">
        <v>42800</v>
      </c>
      <c r="P1807" s="39">
        <v>10144</v>
      </c>
      <c r="Q1807" s="39"/>
      <c r="R1807" s="39">
        <v>471</v>
      </c>
      <c r="S1807" s="39">
        <v>95</v>
      </c>
    </row>
    <row r="1808" spans="2:19" x14ac:dyDescent="0.15">
      <c r="B1808" s="36">
        <v>42805</v>
      </c>
      <c r="C1808" s="39">
        <v>10277</v>
      </c>
      <c r="D1808" s="39">
        <v>6250</v>
      </c>
      <c r="E1808" s="39"/>
      <c r="F1808" s="39"/>
      <c r="G1808" s="39"/>
      <c r="H1808" s="39"/>
      <c r="I1808" s="39"/>
      <c r="J1808" s="39">
        <v>512</v>
      </c>
      <c r="K1808" s="39">
        <v>73</v>
      </c>
      <c r="L1808" s="41">
        <v>42799</v>
      </c>
      <c r="O1808" s="36">
        <v>42801</v>
      </c>
      <c r="P1808" s="39">
        <v>12255</v>
      </c>
      <c r="Q1808" s="39"/>
      <c r="R1808" s="39">
        <v>460</v>
      </c>
      <c r="S1808" s="39">
        <v>129</v>
      </c>
    </row>
    <row r="1809" spans="2:19" x14ac:dyDescent="0.15">
      <c r="B1809" s="36">
        <v>42806</v>
      </c>
      <c r="C1809" s="39">
        <v>10412</v>
      </c>
      <c r="D1809" s="39">
        <v>8023</v>
      </c>
      <c r="E1809" s="39"/>
      <c r="F1809" s="39"/>
      <c r="G1809" s="39"/>
      <c r="H1809" s="39"/>
      <c r="I1809" s="39"/>
      <c r="J1809" s="39">
        <v>566</v>
      </c>
      <c r="K1809" s="39">
        <v>80</v>
      </c>
      <c r="L1809" s="41">
        <v>42806</v>
      </c>
      <c r="O1809" s="36">
        <v>42802</v>
      </c>
      <c r="P1809" s="39">
        <v>7414</v>
      </c>
      <c r="Q1809" s="39"/>
      <c r="R1809" s="39">
        <v>257</v>
      </c>
      <c r="S1809" s="39">
        <v>88</v>
      </c>
    </row>
    <row r="1810" spans="2:19" x14ac:dyDescent="0.15">
      <c r="B1810" s="36">
        <v>42807</v>
      </c>
      <c r="C1810" s="39">
        <v>10027</v>
      </c>
      <c r="D1810" s="39">
        <v>6049</v>
      </c>
      <c r="E1810" s="39"/>
      <c r="F1810" s="39"/>
      <c r="G1810" s="39"/>
      <c r="H1810" s="39"/>
      <c r="I1810" s="39"/>
      <c r="J1810" s="39">
        <v>572</v>
      </c>
      <c r="K1810" s="39">
        <v>81</v>
      </c>
      <c r="L1810" s="41">
        <v>42806</v>
      </c>
      <c r="O1810" s="36">
        <v>42803</v>
      </c>
      <c r="P1810" s="39">
        <v>10316</v>
      </c>
      <c r="Q1810" s="39"/>
      <c r="R1810" s="39">
        <v>427</v>
      </c>
      <c r="S1810" s="39">
        <v>116</v>
      </c>
    </row>
    <row r="1811" spans="2:19" x14ac:dyDescent="0.15">
      <c r="B1811" s="36">
        <v>42808</v>
      </c>
      <c r="C1811" s="39">
        <v>10056</v>
      </c>
      <c r="D1811" s="39">
        <v>6585</v>
      </c>
      <c r="E1811" s="39"/>
      <c r="F1811" s="39"/>
      <c r="G1811" s="39"/>
      <c r="H1811" s="39"/>
      <c r="I1811" s="39"/>
      <c r="J1811" s="39">
        <v>522</v>
      </c>
      <c r="K1811" s="39">
        <v>74</v>
      </c>
      <c r="L1811" s="41">
        <v>42806</v>
      </c>
      <c r="O1811" s="36">
        <v>42804</v>
      </c>
      <c r="P1811" s="39">
        <v>14112</v>
      </c>
      <c r="Q1811" s="39"/>
      <c r="R1811" s="39">
        <v>701</v>
      </c>
      <c r="S1811" s="39"/>
    </row>
    <row r="1812" spans="2:19" x14ac:dyDescent="0.15">
      <c r="B1812" s="36">
        <v>42809</v>
      </c>
      <c r="C1812" s="39">
        <v>10228</v>
      </c>
      <c r="D1812" s="39">
        <v>6333</v>
      </c>
      <c r="E1812" s="39"/>
      <c r="F1812" s="39"/>
      <c r="G1812" s="39"/>
      <c r="H1812" s="39"/>
      <c r="I1812" s="39"/>
      <c r="J1812" s="39">
        <v>550</v>
      </c>
      <c r="K1812" s="39">
        <v>78</v>
      </c>
      <c r="L1812" s="41">
        <v>42806</v>
      </c>
      <c r="O1812" s="36">
        <v>42805</v>
      </c>
      <c r="P1812" s="39">
        <v>10277</v>
      </c>
      <c r="Q1812" s="39"/>
      <c r="R1812" s="39">
        <v>512</v>
      </c>
      <c r="S1812" s="39"/>
    </row>
    <row r="1813" spans="2:19" x14ac:dyDescent="0.15">
      <c r="B1813" s="36">
        <v>42810</v>
      </c>
      <c r="C1813" s="39">
        <v>12387</v>
      </c>
      <c r="D1813" s="39">
        <v>7414</v>
      </c>
      <c r="E1813" s="39"/>
      <c r="F1813" s="39"/>
      <c r="G1813" s="39"/>
      <c r="H1813" s="39"/>
      <c r="I1813" s="39"/>
      <c r="J1813" s="39">
        <v>709</v>
      </c>
      <c r="K1813" s="39">
        <v>101</v>
      </c>
      <c r="L1813" s="41">
        <v>42806</v>
      </c>
      <c r="O1813" s="36">
        <v>42806</v>
      </c>
      <c r="P1813" s="39">
        <v>10412</v>
      </c>
      <c r="Q1813" s="39"/>
      <c r="R1813" s="39">
        <v>566</v>
      </c>
      <c r="S1813" s="39"/>
    </row>
    <row r="1814" spans="2:19" x14ac:dyDescent="0.15">
      <c r="B1814" s="36">
        <v>42811</v>
      </c>
      <c r="C1814" s="39">
        <v>12843</v>
      </c>
      <c r="D1814" s="39">
        <v>5298</v>
      </c>
      <c r="E1814" s="39"/>
      <c r="F1814" s="39"/>
      <c r="G1814" s="39"/>
      <c r="H1814" s="39"/>
      <c r="I1814" s="39"/>
      <c r="J1814" s="39">
        <v>583</v>
      </c>
      <c r="K1814" s="39">
        <v>83</v>
      </c>
      <c r="L1814" s="41">
        <v>42806</v>
      </c>
      <c r="O1814" s="36">
        <v>42807</v>
      </c>
      <c r="P1814" s="39">
        <v>10027</v>
      </c>
      <c r="Q1814" s="39"/>
      <c r="R1814" s="39">
        <v>572</v>
      </c>
      <c r="S1814" s="39"/>
    </row>
    <row r="1815" spans="2:19" x14ac:dyDescent="0.15">
      <c r="B1815" s="36">
        <v>42812</v>
      </c>
      <c r="C1815" s="39">
        <v>11288</v>
      </c>
      <c r="D1815" s="39">
        <v>7315</v>
      </c>
      <c r="E1815" s="39"/>
      <c r="F1815" s="39"/>
      <c r="G1815" s="39"/>
      <c r="H1815" s="39"/>
      <c r="I1815" s="39"/>
      <c r="J1815" s="39">
        <v>659</v>
      </c>
      <c r="K1815" s="39">
        <v>94</v>
      </c>
      <c r="L1815" s="41">
        <v>42806</v>
      </c>
      <c r="O1815" s="36">
        <v>42808</v>
      </c>
      <c r="P1815" s="39">
        <v>10056</v>
      </c>
      <c r="Q1815" s="39"/>
      <c r="R1815" s="39">
        <v>522</v>
      </c>
      <c r="S1815" s="39"/>
    </row>
    <row r="1816" spans="2:19" x14ac:dyDescent="0.15">
      <c r="B1816" s="36">
        <v>42813</v>
      </c>
      <c r="C1816" s="39">
        <v>15470</v>
      </c>
      <c r="D1816" s="39">
        <v>11637</v>
      </c>
      <c r="E1816" s="39"/>
      <c r="F1816" s="39"/>
      <c r="G1816" s="39"/>
      <c r="H1816" s="39"/>
      <c r="I1816" s="39"/>
      <c r="J1816" s="39">
        <v>668</v>
      </c>
      <c r="K1816" s="39">
        <v>95</v>
      </c>
      <c r="L1816" s="41">
        <v>42813</v>
      </c>
      <c r="O1816" s="36">
        <v>42809</v>
      </c>
      <c r="P1816" s="39">
        <v>10228</v>
      </c>
      <c r="Q1816" s="39"/>
      <c r="R1816" s="39">
        <v>550</v>
      </c>
      <c r="S1816" s="39"/>
    </row>
    <row r="1817" spans="2:19" x14ac:dyDescent="0.15">
      <c r="B1817" s="36">
        <v>42814</v>
      </c>
      <c r="C1817" s="39">
        <v>19040</v>
      </c>
      <c r="D1817" s="39">
        <v>12832</v>
      </c>
      <c r="E1817" s="39"/>
      <c r="F1817" s="39"/>
      <c r="G1817" s="39"/>
      <c r="H1817" s="39"/>
      <c r="I1817" s="39"/>
      <c r="J1817" s="39">
        <v>904</v>
      </c>
      <c r="K1817" s="39">
        <v>129</v>
      </c>
      <c r="L1817" s="41">
        <v>42813</v>
      </c>
      <c r="O1817" s="36">
        <v>42810</v>
      </c>
      <c r="P1817" s="39">
        <v>12387</v>
      </c>
      <c r="Q1817" s="39"/>
      <c r="R1817" s="39">
        <v>709</v>
      </c>
      <c r="S1817" s="39"/>
    </row>
    <row r="1818" spans="2:19" x14ac:dyDescent="0.15">
      <c r="B1818" s="36">
        <v>42815</v>
      </c>
      <c r="C1818" s="39">
        <v>11494</v>
      </c>
      <c r="D1818" s="39">
        <v>9139</v>
      </c>
      <c r="E1818" s="39"/>
      <c r="F1818" s="39"/>
      <c r="G1818" s="39"/>
      <c r="H1818" s="39"/>
      <c r="I1818" s="39"/>
      <c r="J1818" s="39">
        <v>619</v>
      </c>
      <c r="K1818" s="39">
        <v>88</v>
      </c>
      <c r="L1818" s="41">
        <v>42813</v>
      </c>
      <c r="O1818" s="36">
        <v>42811</v>
      </c>
      <c r="P1818" s="39">
        <v>12843</v>
      </c>
      <c r="Q1818" s="39"/>
      <c r="R1818" s="39">
        <v>583</v>
      </c>
      <c r="S1818" s="39"/>
    </row>
    <row r="1819" spans="2:19" x14ac:dyDescent="0.15">
      <c r="B1819" s="36">
        <v>42816</v>
      </c>
      <c r="C1819" s="39">
        <v>16882</v>
      </c>
      <c r="D1819" s="39">
        <v>8075</v>
      </c>
      <c r="E1819" s="39"/>
      <c r="F1819" s="39"/>
      <c r="G1819" s="39"/>
      <c r="H1819" s="39"/>
      <c r="I1819" s="39"/>
      <c r="J1819" s="39">
        <v>813</v>
      </c>
      <c r="K1819" s="39">
        <v>116</v>
      </c>
      <c r="L1819" s="41">
        <v>42813</v>
      </c>
      <c r="O1819" s="36">
        <v>42812</v>
      </c>
      <c r="P1819" s="39">
        <v>11288</v>
      </c>
      <c r="Q1819" s="39"/>
      <c r="R1819" s="39">
        <v>659</v>
      </c>
      <c r="S1819" s="39"/>
    </row>
    <row r="1820" spans="2:19" x14ac:dyDescent="0.15">
      <c r="B1820" s="36">
        <v>42817</v>
      </c>
      <c r="C1820" s="39">
        <v>14571</v>
      </c>
      <c r="D1820" s="39">
        <v>10573</v>
      </c>
      <c r="E1820" s="39"/>
      <c r="F1820" s="39"/>
      <c r="G1820" s="39"/>
      <c r="H1820" s="39"/>
      <c r="I1820" s="39"/>
      <c r="J1820" s="39">
        <v>750</v>
      </c>
      <c r="K1820" s="39">
        <v>107</v>
      </c>
      <c r="L1820" s="41">
        <v>42813</v>
      </c>
      <c r="O1820" s="36">
        <v>42813</v>
      </c>
      <c r="P1820" s="39">
        <v>15470</v>
      </c>
      <c r="Q1820" s="39"/>
      <c r="R1820" s="39">
        <v>668</v>
      </c>
      <c r="S1820" s="39"/>
    </row>
    <row r="1821" spans="2:19" x14ac:dyDescent="0.15">
      <c r="B1821" s="36">
        <v>42818</v>
      </c>
      <c r="C1821" s="39">
        <v>10153</v>
      </c>
      <c r="D1821" s="39">
        <v>7675</v>
      </c>
      <c r="E1821" s="39"/>
      <c r="F1821" s="39"/>
      <c r="G1821" s="39"/>
      <c r="H1821" s="39"/>
      <c r="I1821" s="39"/>
      <c r="J1821" s="39">
        <v>564</v>
      </c>
      <c r="K1821" s="39">
        <v>80</v>
      </c>
      <c r="L1821" s="41">
        <v>42813</v>
      </c>
      <c r="O1821" s="36">
        <v>42814</v>
      </c>
      <c r="P1821" s="39">
        <v>19040</v>
      </c>
      <c r="Q1821" s="39"/>
      <c r="R1821" s="39">
        <v>904</v>
      </c>
      <c r="S1821" s="39"/>
    </row>
    <row r="1822" spans="2:19" x14ac:dyDescent="0.15">
      <c r="B1822" s="36">
        <v>42819</v>
      </c>
      <c r="C1822" s="39">
        <v>11363</v>
      </c>
      <c r="D1822" s="39">
        <v>3798</v>
      </c>
      <c r="E1822" s="39"/>
      <c r="F1822" s="39"/>
      <c r="G1822" s="39"/>
      <c r="H1822" s="39"/>
      <c r="I1822" s="39"/>
      <c r="J1822" s="39">
        <v>358</v>
      </c>
      <c r="K1822" s="39">
        <v>51</v>
      </c>
      <c r="L1822" s="41">
        <v>42813</v>
      </c>
      <c r="O1822" s="36">
        <v>42815</v>
      </c>
      <c r="P1822" s="39">
        <v>11494</v>
      </c>
      <c r="Q1822" s="39"/>
      <c r="R1822" s="39">
        <v>619</v>
      </c>
      <c r="S1822" s="39"/>
    </row>
    <row r="1823" spans="2:19" x14ac:dyDescent="0.15">
      <c r="B1823" s="36">
        <v>42820</v>
      </c>
      <c r="C1823" s="39">
        <v>12877</v>
      </c>
      <c r="D1823" s="39">
        <v>4404</v>
      </c>
      <c r="E1823" s="39"/>
      <c r="F1823" s="39"/>
      <c r="G1823" s="39"/>
      <c r="H1823" s="39"/>
      <c r="I1823" s="39"/>
      <c r="J1823" s="39">
        <v>403</v>
      </c>
      <c r="K1823" s="39">
        <v>57</v>
      </c>
      <c r="L1823" s="41">
        <v>42820</v>
      </c>
      <c r="O1823" s="36">
        <v>42816</v>
      </c>
      <c r="P1823" s="39">
        <v>16882</v>
      </c>
      <c r="Q1823" s="39"/>
      <c r="R1823" s="39">
        <v>813</v>
      </c>
      <c r="S1823" s="39"/>
    </row>
    <row r="1824" spans="2:19" x14ac:dyDescent="0.15">
      <c r="B1824" s="36">
        <v>42821</v>
      </c>
      <c r="C1824" s="39">
        <v>12016</v>
      </c>
      <c r="D1824" s="39">
        <v>9409</v>
      </c>
      <c r="E1824" s="39"/>
      <c r="F1824" s="39"/>
      <c r="G1824" s="39"/>
      <c r="H1824" s="39"/>
      <c r="I1824" s="39"/>
      <c r="J1824" s="39">
        <v>642</v>
      </c>
      <c r="K1824" s="39">
        <v>91</v>
      </c>
      <c r="L1824" s="41">
        <v>42820</v>
      </c>
      <c r="O1824" s="36">
        <v>42817</v>
      </c>
      <c r="P1824" s="39">
        <v>14571</v>
      </c>
      <c r="Q1824" s="39"/>
      <c r="R1824" s="39">
        <v>750</v>
      </c>
      <c r="S1824" s="39"/>
    </row>
    <row r="1825" spans="2:19" x14ac:dyDescent="0.15">
      <c r="B1825" s="36">
        <v>42822</v>
      </c>
      <c r="C1825" s="39">
        <v>15183</v>
      </c>
      <c r="D1825" s="39">
        <v>10439</v>
      </c>
      <c r="E1825" s="39"/>
      <c r="F1825" s="39"/>
      <c r="G1825" s="39"/>
      <c r="H1825" s="39"/>
      <c r="I1825" s="39"/>
      <c r="J1825" s="39">
        <v>795</v>
      </c>
      <c r="K1825" s="39">
        <v>113</v>
      </c>
      <c r="L1825" s="41">
        <v>42820</v>
      </c>
      <c r="O1825" s="36">
        <v>42818</v>
      </c>
      <c r="P1825" s="39">
        <v>10153</v>
      </c>
      <c r="Q1825" s="39"/>
      <c r="R1825" s="39">
        <v>564</v>
      </c>
      <c r="S1825" s="39"/>
    </row>
    <row r="1826" spans="2:19" x14ac:dyDescent="0.15">
      <c r="B1826" s="36">
        <v>42823</v>
      </c>
      <c r="C1826" s="39">
        <v>11242</v>
      </c>
      <c r="D1826" s="39">
        <v>8448</v>
      </c>
      <c r="E1826" s="39"/>
      <c r="F1826" s="39"/>
      <c r="G1826" s="39"/>
      <c r="H1826" s="39"/>
      <c r="I1826" s="39"/>
      <c r="J1826" s="39">
        <v>582</v>
      </c>
      <c r="K1826" s="39">
        <v>83</v>
      </c>
      <c r="L1826" s="41">
        <v>42820</v>
      </c>
      <c r="O1826" s="36">
        <v>42819</v>
      </c>
      <c r="P1826" s="39">
        <v>11363</v>
      </c>
      <c r="Q1826" s="39"/>
      <c r="R1826" s="39">
        <v>358</v>
      </c>
      <c r="S1826" s="39"/>
    </row>
    <row r="1827" spans="2:19" x14ac:dyDescent="0.15">
      <c r="B1827" s="36">
        <v>42824</v>
      </c>
      <c r="C1827" s="39">
        <v>12020</v>
      </c>
      <c r="D1827" s="39">
        <v>8771</v>
      </c>
      <c r="E1827" s="39"/>
      <c r="F1827" s="39"/>
      <c r="G1827" s="39"/>
      <c r="H1827" s="39"/>
      <c r="I1827" s="39"/>
      <c r="J1827" s="39">
        <v>630</v>
      </c>
      <c r="K1827" s="39">
        <v>90</v>
      </c>
      <c r="L1827" s="41">
        <v>42820</v>
      </c>
      <c r="O1827" s="36">
        <v>42820</v>
      </c>
      <c r="P1827" s="39">
        <v>12877</v>
      </c>
      <c r="Q1827" s="39"/>
      <c r="R1827" s="39">
        <v>403</v>
      </c>
      <c r="S1827" s="39"/>
    </row>
    <row r="1828" spans="2:19" x14ac:dyDescent="0.15">
      <c r="B1828" s="36">
        <v>42825</v>
      </c>
      <c r="C1828" s="39">
        <v>15950</v>
      </c>
      <c r="D1828" s="39">
        <v>11652</v>
      </c>
      <c r="E1828" s="39"/>
      <c r="F1828" s="39"/>
      <c r="G1828" s="39"/>
      <c r="H1828" s="39"/>
      <c r="I1828" s="39"/>
      <c r="J1828" s="39">
        <v>789</v>
      </c>
      <c r="K1828" s="39">
        <v>112</v>
      </c>
      <c r="L1828" s="41">
        <v>42820</v>
      </c>
      <c r="O1828" s="36">
        <v>42821</v>
      </c>
      <c r="P1828" s="39">
        <v>12016</v>
      </c>
      <c r="Q1828" s="39"/>
      <c r="R1828" s="39">
        <v>642</v>
      </c>
      <c r="S1828" s="39"/>
    </row>
    <row r="1829" spans="2:19" x14ac:dyDescent="0.15">
      <c r="B1829" s="36">
        <v>42826</v>
      </c>
      <c r="C1829" s="39">
        <v>13138</v>
      </c>
      <c r="D1829" s="39">
        <v>9462</v>
      </c>
      <c r="E1829" s="39"/>
      <c r="F1829" s="39"/>
      <c r="G1829" s="39"/>
      <c r="H1829" s="39"/>
      <c r="I1829" s="39"/>
      <c r="J1829" s="39">
        <v>621</v>
      </c>
      <c r="K1829" s="39">
        <v>88</v>
      </c>
      <c r="L1829" s="41">
        <v>42820</v>
      </c>
      <c r="O1829" s="36">
        <v>42822</v>
      </c>
      <c r="P1829" s="39">
        <v>15183</v>
      </c>
      <c r="Q1829" s="39"/>
      <c r="R1829" s="39">
        <v>795</v>
      </c>
      <c r="S1829" s="39"/>
    </row>
    <row r="1830" spans="2:19" x14ac:dyDescent="0.15">
      <c r="B1830" s="36">
        <v>42827</v>
      </c>
      <c r="C1830" s="39">
        <v>16762</v>
      </c>
      <c r="D1830" s="39">
        <v>12269</v>
      </c>
      <c r="E1830" s="39"/>
      <c r="F1830" s="39"/>
      <c r="G1830" s="39"/>
      <c r="H1830" s="39"/>
      <c r="I1830" s="39"/>
      <c r="J1830" s="39">
        <v>817</v>
      </c>
      <c r="K1830" s="39">
        <v>116</v>
      </c>
      <c r="L1830" s="41">
        <v>42827</v>
      </c>
      <c r="O1830" s="36">
        <v>42823</v>
      </c>
      <c r="P1830" s="39">
        <v>11242</v>
      </c>
      <c r="Q1830" s="39"/>
      <c r="R1830" s="39">
        <v>582</v>
      </c>
      <c r="S1830" s="39"/>
    </row>
    <row r="1831" spans="2:19" x14ac:dyDescent="0.15">
      <c r="B1831" s="36">
        <v>42828</v>
      </c>
      <c r="C1831" s="39">
        <v>12026</v>
      </c>
      <c r="D1831" s="39">
        <v>7405</v>
      </c>
      <c r="E1831" s="39"/>
      <c r="F1831" s="39"/>
      <c r="G1831" s="39"/>
      <c r="H1831" s="39"/>
      <c r="I1831" s="39"/>
      <c r="J1831" s="39">
        <v>594</v>
      </c>
      <c r="K1831" s="39">
        <v>84</v>
      </c>
      <c r="L1831" s="41">
        <v>42827</v>
      </c>
      <c r="O1831" s="36">
        <v>42824</v>
      </c>
      <c r="P1831" s="39">
        <v>12020</v>
      </c>
      <c r="Q1831" s="39"/>
      <c r="R1831" s="39">
        <v>630</v>
      </c>
      <c r="S1831" s="39"/>
    </row>
    <row r="1832" spans="2:19" x14ac:dyDescent="0.15">
      <c r="B1832" s="36">
        <v>42829</v>
      </c>
      <c r="C1832" s="39">
        <v>12340</v>
      </c>
      <c r="D1832" s="39">
        <v>10548</v>
      </c>
      <c r="E1832" s="39"/>
      <c r="F1832" s="39"/>
      <c r="G1832" s="39"/>
      <c r="H1832" s="39"/>
      <c r="I1832" s="39"/>
      <c r="J1832" s="39">
        <v>723</v>
      </c>
      <c r="K1832" s="39">
        <v>103</v>
      </c>
      <c r="L1832" s="41">
        <v>42827</v>
      </c>
      <c r="O1832" s="36">
        <v>42825</v>
      </c>
      <c r="P1832" s="39">
        <v>15950</v>
      </c>
      <c r="Q1832" s="39"/>
      <c r="R1832" s="39">
        <v>789</v>
      </c>
      <c r="S1832" s="39"/>
    </row>
    <row r="1833" spans="2:19" x14ac:dyDescent="0.15">
      <c r="B1833" s="36">
        <v>42830</v>
      </c>
      <c r="C1833" s="39">
        <v>12154</v>
      </c>
      <c r="D1833" s="39">
        <v>9116</v>
      </c>
      <c r="E1833" s="39"/>
      <c r="F1833" s="39"/>
      <c r="G1833" s="39"/>
      <c r="H1833" s="39"/>
      <c r="I1833" s="39"/>
      <c r="J1833" s="39">
        <v>713</v>
      </c>
      <c r="K1833" s="39">
        <v>101</v>
      </c>
      <c r="L1833" s="41">
        <v>42827</v>
      </c>
      <c r="O1833" s="36">
        <v>42826</v>
      </c>
      <c r="P1833" s="39">
        <v>13138</v>
      </c>
      <c r="Q1833" s="39"/>
      <c r="R1833" s="39">
        <v>621</v>
      </c>
      <c r="S1833" s="39"/>
    </row>
    <row r="1834" spans="2:19" x14ac:dyDescent="0.15">
      <c r="B1834" s="36">
        <v>42831</v>
      </c>
      <c r="C1834" s="39">
        <v>11224</v>
      </c>
      <c r="D1834" s="39">
        <v>8398</v>
      </c>
      <c r="E1834" s="39"/>
      <c r="F1834" s="39"/>
      <c r="G1834" s="39"/>
      <c r="H1834" s="39"/>
      <c r="I1834" s="39"/>
      <c r="J1834" s="39">
        <v>676</v>
      </c>
      <c r="K1834" s="39">
        <v>96</v>
      </c>
      <c r="L1834" s="41">
        <v>42827</v>
      </c>
      <c r="O1834" s="36">
        <v>42827</v>
      </c>
      <c r="P1834" s="39">
        <v>16762</v>
      </c>
      <c r="Q1834" s="39"/>
      <c r="R1834" s="39">
        <v>817</v>
      </c>
      <c r="S1834" s="39"/>
    </row>
    <row r="1835" spans="2:19" x14ac:dyDescent="0.15">
      <c r="B1835" s="36">
        <v>42832</v>
      </c>
      <c r="C1835" s="39">
        <v>12027</v>
      </c>
      <c r="D1835" s="39">
        <v>8054</v>
      </c>
      <c r="E1835" s="39"/>
      <c r="F1835" s="39"/>
      <c r="G1835" s="39"/>
      <c r="H1835" s="39"/>
      <c r="I1835" s="39"/>
      <c r="J1835" s="39">
        <v>586</v>
      </c>
      <c r="K1835" s="39">
        <v>83</v>
      </c>
      <c r="L1835" s="41">
        <v>42827</v>
      </c>
      <c r="O1835" s="36">
        <v>42828</v>
      </c>
      <c r="P1835" s="39">
        <v>12026</v>
      </c>
      <c r="Q1835" s="39"/>
      <c r="R1835" s="39">
        <v>594</v>
      </c>
      <c r="S1835" s="39"/>
    </row>
    <row r="1836" spans="2:19" x14ac:dyDescent="0.15">
      <c r="B1836" s="36">
        <v>42833</v>
      </c>
      <c r="C1836" s="39">
        <v>13917</v>
      </c>
      <c r="D1836" s="39">
        <v>9582</v>
      </c>
      <c r="E1836" s="39"/>
      <c r="F1836" s="39"/>
      <c r="G1836" s="39"/>
      <c r="H1836" s="39"/>
      <c r="I1836" s="39"/>
      <c r="J1836" s="39">
        <v>614</v>
      </c>
      <c r="K1836" s="39">
        <v>87</v>
      </c>
      <c r="L1836" s="41">
        <v>42827</v>
      </c>
      <c r="O1836" s="36">
        <v>42829</v>
      </c>
      <c r="P1836" s="39">
        <v>12340</v>
      </c>
      <c r="Q1836" s="39"/>
      <c r="R1836" s="39">
        <v>723</v>
      </c>
      <c r="S1836" s="39"/>
    </row>
    <row r="1837" spans="2:19" x14ac:dyDescent="0.15">
      <c r="B1837" s="36">
        <v>42834</v>
      </c>
      <c r="C1837" s="39">
        <v>11385</v>
      </c>
      <c r="D1837" s="39">
        <v>7343</v>
      </c>
      <c r="E1837" s="39"/>
      <c r="F1837" s="39"/>
      <c r="G1837" s="39"/>
      <c r="H1837" s="39"/>
      <c r="I1837" s="39"/>
      <c r="J1837" s="39">
        <v>531</v>
      </c>
      <c r="K1837" s="39">
        <v>75</v>
      </c>
      <c r="L1837" s="41">
        <v>42834</v>
      </c>
      <c r="O1837" s="36">
        <v>42830</v>
      </c>
      <c r="P1837" s="39">
        <v>12154</v>
      </c>
      <c r="Q1837" s="39"/>
      <c r="R1837" s="39">
        <v>713</v>
      </c>
      <c r="S1837" s="39"/>
    </row>
    <row r="1838" spans="2:19" x14ac:dyDescent="0.15">
      <c r="B1838" s="36">
        <v>42835</v>
      </c>
      <c r="C1838" s="39">
        <v>12047</v>
      </c>
      <c r="D1838" s="39">
        <v>8216</v>
      </c>
      <c r="E1838" s="39"/>
      <c r="F1838" s="39"/>
      <c r="G1838" s="39"/>
      <c r="H1838" s="39"/>
      <c r="I1838" s="39"/>
      <c r="J1838" s="39">
        <v>595</v>
      </c>
      <c r="K1838" s="39">
        <v>85</v>
      </c>
      <c r="L1838" s="41">
        <v>42834</v>
      </c>
      <c r="O1838" s="36">
        <v>42831</v>
      </c>
      <c r="P1838" s="39">
        <v>11224</v>
      </c>
      <c r="Q1838" s="39"/>
      <c r="R1838" s="39">
        <v>676</v>
      </c>
      <c r="S1838" s="39"/>
    </row>
    <row r="1839" spans="2:19" x14ac:dyDescent="0.15">
      <c r="B1839" s="36">
        <v>42836</v>
      </c>
      <c r="C1839" s="39">
        <v>10988</v>
      </c>
      <c r="D1839" s="39">
        <v>6886</v>
      </c>
      <c r="E1839" s="39"/>
      <c r="F1839" s="39"/>
      <c r="G1839" s="39"/>
      <c r="H1839" s="39"/>
      <c r="I1839" s="39"/>
      <c r="J1839" s="39">
        <v>602</v>
      </c>
      <c r="K1839" s="39">
        <v>86</v>
      </c>
      <c r="L1839" s="41">
        <v>42834</v>
      </c>
      <c r="O1839" s="36">
        <v>42832</v>
      </c>
      <c r="P1839" s="39">
        <v>12027</v>
      </c>
      <c r="Q1839" s="39"/>
      <c r="R1839" s="39">
        <v>586</v>
      </c>
      <c r="S1839" s="39"/>
    </row>
    <row r="1840" spans="2:19" x14ac:dyDescent="0.15">
      <c r="B1840" s="36">
        <v>42837</v>
      </c>
      <c r="C1840" s="39">
        <v>11101</v>
      </c>
      <c r="D1840" s="39">
        <v>5855</v>
      </c>
      <c r="E1840" s="39"/>
      <c r="F1840" s="39"/>
      <c r="G1840" s="39"/>
      <c r="H1840" s="39"/>
      <c r="I1840" s="39"/>
      <c r="J1840" s="39">
        <v>544</v>
      </c>
      <c r="K1840" s="39">
        <v>77</v>
      </c>
      <c r="L1840" s="41">
        <v>42834</v>
      </c>
      <c r="O1840" s="36">
        <v>42833</v>
      </c>
      <c r="P1840" s="39">
        <v>13917</v>
      </c>
      <c r="Q1840" s="39"/>
      <c r="R1840" s="39">
        <v>614</v>
      </c>
      <c r="S1840" s="39"/>
    </row>
    <row r="1841" spans="2:19" x14ac:dyDescent="0.15">
      <c r="B1841" s="36">
        <v>42838</v>
      </c>
      <c r="C1841" s="39">
        <v>10167</v>
      </c>
      <c r="D1841" s="39">
        <v>7739</v>
      </c>
      <c r="E1841" s="39"/>
      <c r="F1841" s="39"/>
      <c r="G1841" s="39"/>
      <c r="H1841" s="39"/>
      <c r="I1841" s="39"/>
      <c r="J1841" s="39">
        <v>543</v>
      </c>
      <c r="K1841" s="39">
        <v>77</v>
      </c>
      <c r="L1841" s="41">
        <v>42834</v>
      </c>
      <c r="O1841" s="36">
        <v>42834</v>
      </c>
      <c r="P1841" s="39">
        <v>11385</v>
      </c>
      <c r="Q1841" s="39"/>
      <c r="R1841" s="39">
        <v>531</v>
      </c>
      <c r="S1841" s="39"/>
    </row>
    <row r="1842" spans="2:19" x14ac:dyDescent="0.15">
      <c r="B1842" s="36">
        <v>42839</v>
      </c>
      <c r="C1842" s="39">
        <v>11163</v>
      </c>
      <c r="D1842" s="39">
        <v>7459</v>
      </c>
      <c r="E1842" s="39"/>
      <c r="F1842" s="39"/>
      <c r="G1842" s="39"/>
      <c r="H1842" s="39"/>
      <c r="I1842" s="39"/>
      <c r="J1842" s="39">
        <v>562</v>
      </c>
      <c r="K1842" s="39">
        <v>80</v>
      </c>
      <c r="L1842" s="41">
        <v>42834</v>
      </c>
      <c r="O1842" s="36">
        <v>42835</v>
      </c>
      <c r="P1842" s="39">
        <v>12047</v>
      </c>
      <c r="Q1842" s="39"/>
      <c r="R1842" s="39">
        <v>595</v>
      </c>
      <c r="S1842" s="39"/>
    </row>
    <row r="1843" spans="2:19" x14ac:dyDescent="0.15">
      <c r="B1843" s="36">
        <v>42840</v>
      </c>
      <c r="C1843" s="39">
        <v>12703</v>
      </c>
      <c r="D1843" s="39">
        <v>6527</v>
      </c>
      <c r="E1843" s="39"/>
      <c r="F1843" s="39"/>
      <c r="G1843" s="39"/>
      <c r="H1843" s="39"/>
      <c r="I1843" s="39"/>
      <c r="J1843" s="39">
        <v>523</v>
      </c>
      <c r="K1843" s="39">
        <v>74</v>
      </c>
      <c r="L1843" s="41">
        <v>42834</v>
      </c>
      <c r="O1843" s="36">
        <v>42836</v>
      </c>
      <c r="P1843" s="39">
        <v>10988</v>
      </c>
      <c r="Q1843" s="39"/>
      <c r="R1843" s="39">
        <v>602</v>
      </c>
      <c r="S1843" s="39"/>
    </row>
    <row r="1844" spans="2:19" x14ac:dyDescent="0.15">
      <c r="B1844" s="36">
        <v>42841</v>
      </c>
      <c r="C1844" s="39">
        <v>10732</v>
      </c>
      <c r="D1844" s="39">
        <v>3824</v>
      </c>
      <c r="E1844" s="39"/>
      <c r="F1844" s="39"/>
      <c r="G1844" s="39"/>
      <c r="H1844" s="39"/>
      <c r="I1844" s="39"/>
      <c r="J1844" s="39">
        <v>445</v>
      </c>
      <c r="K1844" s="39">
        <v>63</v>
      </c>
      <c r="L1844" s="41">
        <v>42841</v>
      </c>
      <c r="O1844" s="36">
        <v>42837</v>
      </c>
      <c r="P1844" s="39">
        <v>11101</v>
      </c>
      <c r="Q1844" s="39"/>
      <c r="R1844" s="39">
        <v>544</v>
      </c>
      <c r="S1844" s="39"/>
    </row>
    <row r="1845" spans="2:19" x14ac:dyDescent="0.15">
      <c r="B1845" s="36">
        <v>42842</v>
      </c>
      <c r="C1845" s="39">
        <v>10266</v>
      </c>
      <c r="D1845" s="39">
        <v>7596</v>
      </c>
      <c r="E1845" s="39"/>
      <c r="F1845" s="39"/>
      <c r="G1845" s="39"/>
      <c r="H1845" s="39"/>
      <c r="I1845" s="39"/>
      <c r="J1845" s="39">
        <v>499</v>
      </c>
      <c r="K1845" s="39">
        <v>71</v>
      </c>
      <c r="L1845" s="41">
        <v>42841</v>
      </c>
      <c r="O1845" s="36">
        <v>42838</v>
      </c>
      <c r="P1845" s="39">
        <v>10167</v>
      </c>
      <c r="Q1845" s="39"/>
      <c r="R1845" s="39">
        <v>543</v>
      </c>
      <c r="S1845" s="39"/>
    </row>
    <row r="1846" spans="2:19" x14ac:dyDescent="0.15">
      <c r="B1846" s="36">
        <v>42843</v>
      </c>
      <c r="C1846" s="39">
        <v>10228</v>
      </c>
      <c r="D1846" s="39">
        <v>6137</v>
      </c>
      <c r="E1846" s="39"/>
      <c r="F1846" s="39"/>
      <c r="G1846" s="39"/>
      <c r="H1846" s="39"/>
      <c r="I1846" s="39"/>
      <c r="J1846" s="39">
        <v>504</v>
      </c>
      <c r="K1846" s="39">
        <v>72</v>
      </c>
      <c r="L1846" s="41">
        <v>42841</v>
      </c>
      <c r="O1846" s="36">
        <v>42839</v>
      </c>
      <c r="P1846" s="39">
        <v>11163</v>
      </c>
      <c r="Q1846" s="39"/>
      <c r="R1846" s="39">
        <v>562</v>
      </c>
      <c r="S1846" s="39"/>
    </row>
    <row r="1847" spans="2:19" x14ac:dyDescent="0.15">
      <c r="B1847" s="36">
        <v>42844</v>
      </c>
      <c r="C1847" s="39">
        <v>15429</v>
      </c>
      <c r="D1847" s="39">
        <v>11121</v>
      </c>
      <c r="E1847" s="39"/>
      <c r="F1847" s="39"/>
      <c r="G1847" s="39"/>
      <c r="H1847" s="39"/>
      <c r="I1847" s="39"/>
      <c r="J1847" s="39">
        <v>758</v>
      </c>
      <c r="K1847" s="39">
        <v>108</v>
      </c>
      <c r="L1847" s="41">
        <v>42841</v>
      </c>
      <c r="O1847" s="36">
        <v>42840</v>
      </c>
      <c r="P1847" s="39">
        <v>12703</v>
      </c>
      <c r="Q1847" s="39"/>
      <c r="R1847" s="39">
        <v>523</v>
      </c>
      <c r="S1847" s="39"/>
    </row>
    <row r="1848" spans="2:19" x14ac:dyDescent="0.15">
      <c r="B1848" s="36">
        <v>42845</v>
      </c>
      <c r="C1848" s="39">
        <v>11745</v>
      </c>
      <c r="D1848" s="39">
        <v>7830</v>
      </c>
      <c r="E1848" s="39"/>
      <c r="F1848" s="39"/>
      <c r="G1848" s="39"/>
      <c r="H1848" s="39"/>
      <c r="I1848" s="39"/>
      <c r="J1848" s="39">
        <v>559</v>
      </c>
      <c r="K1848" s="39">
        <v>79</v>
      </c>
      <c r="L1848" s="41">
        <v>42841</v>
      </c>
      <c r="O1848" s="36">
        <v>42841</v>
      </c>
      <c r="P1848" s="39">
        <v>10732</v>
      </c>
      <c r="Q1848" s="39"/>
      <c r="R1848" s="39">
        <v>445</v>
      </c>
      <c r="S1848" s="39"/>
    </row>
    <row r="1849" spans="2:19" x14ac:dyDescent="0.15">
      <c r="B1849" s="36">
        <v>42846</v>
      </c>
      <c r="C1849" s="39">
        <v>10363</v>
      </c>
      <c r="D1849" s="39">
        <v>5044</v>
      </c>
      <c r="E1849" s="39"/>
      <c r="F1849" s="39"/>
      <c r="G1849" s="39"/>
      <c r="H1849" s="39"/>
      <c r="I1849" s="39"/>
      <c r="J1849" s="39">
        <v>424</v>
      </c>
      <c r="K1849" s="39">
        <v>60</v>
      </c>
      <c r="L1849" s="41">
        <v>42841</v>
      </c>
      <c r="O1849" s="36">
        <v>42842</v>
      </c>
      <c r="P1849" s="39">
        <v>10266</v>
      </c>
      <c r="Q1849" s="39"/>
      <c r="R1849" s="39">
        <v>499</v>
      </c>
      <c r="S1849" s="39"/>
    </row>
    <row r="1850" spans="2:19" x14ac:dyDescent="0.15">
      <c r="B1850" s="36">
        <v>42847</v>
      </c>
      <c r="C1850" s="39">
        <v>18628</v>
      </c>
      <c r="D1850" s="39">
        <v>8580</v>
      </c>
      <c r="E1850" s="39"/>
      <c r="F1850" s="39"/>
      <c r="G1850" s="39"/>
      <c r="H1850" s="39"/>
      <c r="I1850" s="39"/>
      <c r="J1850" s="39">
        <v>736</v>
      </c>
      <c r="K1850" s="39">
        <v>105</v>
      </c>
      <c r="L1850" s="41">
        <v>42841</v>
      </c>
      <c r="O1850" s="36">
        <v>42843</v>
      </c>
      <c r="P1850" s="39">
        <v>10228</v>
      </c>
      <c r="Q1850" s="39"/>
      <c r="R1850" s="39">
        <v>504</v>
      </c>
      <c r="S1850" s="39"/>
    </row>
    <row r="1851" spans="2:19" x14ac:dyDescent="0.15">
      <c r="B1851" s="36">
        <v>42848</v>
      </c>
      <c r="C1851" s="39">
        <v>10405</v>
      </c>
      <c r="D1851" s="39">
        <v>1915</v>
      </c>
      <c r="E1851" s="39"/>
      <c r="F1851" s="39"/>
      <c r="G1851" s="39"/>
      <c r="H1851" s="39"/>
      <c r="I1851" s="39"/>
      <c r="J1851" s="39">
        <v>292</v>
      </c>
      <c r="K1851" s="39">
        <v>41</v>
      </c>
      <c r="L1851" s="41">
        <v>42848</v>
      </c>
      <c r="O1851" s="36">
        <v>42844</v>
      </c>
      <c r="P1851" s="39">
        <v>15429</v>
      </c>
      <c r="Q1851" s="39"/>
      <c r="R1851" s="39">
        <v>758</v>
      </c>
      <c r="S1851" s="39"/>
    </row>
    <row r="1852" spans="2:19" x14ac:dyDescent="0.15">
      <c r="B1852" s="36">
        <v>42849</v>
      </c>
      <c r="C1852" s="39">
        <v>11037</v>
      </c>
      <c r="D1852" s="39">
        <v>8683</v>
      </c>
      <c r="E1852" s="39"/>
      <c r="F1852" s="39"/>
      <c r="G1852" s="39"/>
      <c r="H1852" s="39"/>
      <c r="I1852" s="39"/>
      <c r="J1852" s="39">
        <v>567</v>
      </c>
      <c r="K1852" s="39">
        <v>81</v>
      </c>
      <c r="L1852" s="41">
        <v>42848</v>
      </c>
      <c r="O1852" s="36">
        <v>42845</v>
      </c>
      <c r="P1852" s="39">
        <v>11745</v>
      </c>
      <c r="Q1852" s="39"/>
      <c r="R1852" s="39">
        <v>559</v>
      </c>
      <c r="S1852" s="39"/>
    </row>
    <row r="1853" spans="2:19" x14ac:dyDescent="0.15">
      <c r="B1853" s="36">
        <v>42850</v>
      </c>
      <c r="C1853" s="39">
        <v>12038</v>
      </c>
      <c r="D1853" s="39">
        <v>8174</v>
      </c>
      <c r="E1853" s="39"/>
      <c r="F1853" s="39"/>
      <c r="G1853" s="39"/>
      <c r="H1853" s="39"/>
      <c r="I1853" s="39"/>
      <c r="J1853" s="39">
        <v>644</v>
      </c>
      <c r="K1853" s="39">
        <v>92</v>
      </c>
      <c r="L1853" s="41">
        <v>42848</v>
      </c>
      <c r="O1853" s="36">
        <v>42846</v>
      </c>
      <c r="P1853" s="39">
        <v>10363</v>
      </c>
      <c r="Q1853" s="39"/>
      <c r="R1853" s="39">
        <v>424</v>
      </c>
      <c r="S1853" s="39"/>
    </row>
    <row r="1854" spans="2:19" x14ac:dyDescent="0.15">
      <c r="B1854" s="36">
        <v>42851</v>
      </c>
      <c r="C1854" s="39">
        <v>11024</v>
      </c>
      <c r="D1854" s="39">
        <v>8695</v>
      </c>
      <c r="E1854" s="39"/>
      <c r="F1854" s="39"/>
      <c r="G1854" s="39"/>
      <c r="H1854" s="39"/>
      <c r="I1854" s="39"/>
      <c r="J1854" s="39">
        <v>627</v>
      </c>
      <c r="K1854" s="39">
        <v>89</v>
      </c>
      <c r="L1854" s="41">
        <v>42848</v>
      </c>
      <c r="O1854" s="36">
        <v>42847</v>
      </c>
      <c r="P1854" s="39">
        <v>18628</v>
      </c>
      <c r="Q1854" s="39"/>
      <c r="R1854" s="39">
        <v>736</v>
      </c>
      <c r="S1854" s="39"/>
    </row>
    <row r="1855" spans="2:19" x14ac:dyDescent="0.15">
      <c r="B1855" s="36">
        <v>42852</v>
      </c>
      <c r="C1855" s="39">
        <v>11109</v>
      </c>
      <c r="D1855" s="39">
        <v>7140</v>
      </c>
      <c r="E1855" s="39"/>
      <c r="F1855" s="39"/>
      <c r="G1855" s="39"/>
      <c r="H1855" s="39"/>
      <c r="I1855" s="39"/>
      <c r="J1855" s="39">
        <v>600</v>
      </c>
      <c r="K1855" s="39">
        <v>85</v>
      </c>
      <c r="L1855" s="41">
        <v>42848</v>
      </c>
      <c r="O1855" s="36">
        <v>42848</v>
      </c>
      <c r="P1855" s="39">
        <v>10405</v>
      </c>
      <c r="Q1855" s="39"/>
      <c r="R1855" s="39">
        <v>292</v>
      </c>
      <c r="S1855" s="39"/>
    </row>
    <row r="1856" spans="2:19" x14ac:dyDescent="0.15">
      <c r="B1856" s="36">
        <v>42853</v>
      </c>
      <c r="C1856" s="39">
        <v>16040</v>
      </c>
      <c r="D1856" s="39">
        <v>9170</v>
      </c>
      <c r="E1856" s="39"/>
      <c r="F1856" s="39"/>
      <c r="G1856" s="39"/>
      <c r="H1856" s="39"/>
      <c r="I1856" s="39"/>
      <c r="J1856" s="39">
        <v>722</v>
      </c>
      <c r="K1856" s="39">
        <v>103</v>
      </c>
      <c r="L1856" s="41">
        <v>42848</v>
      </c>
      <c r="O1856" s="36">
        <v>42849</v>
      </c>
      <c r="P1856" s="39">
        <v>11037</v>
      </c>
      <c r="Q1856" s="39"/>
      <c r="R1856" s="39">
        <v>567</v>
      </c>
      <c r="S1856" s="39"/>
    </row>
    <row r="1857" spans="2:19" x14ac:dyDescent="0.15">
      <c r="B1857" s="36">
        <v>42854</v>
      </c>
      <c r="C1857" s="39">
        <v>13792</v>
      </c>
      <c r="D1857" s="39">
        <v>10297</v>
      </c>
      <c r="E1857" s="39"/>
      <c r="F1857" s="39"/>
      <c r="G1857" s="39"/>
      <c r="H1857" s="39"/>
      <c r="I1857" s="39"/>
      <c r="J1857" s="39">
        <v>610</v>
      </c>
      <c r="K1857" s="39">
        <v>87</v>
      </c>
      <c r="L1857" s="41">
        <v>42848</v>
      </c>
      <c r="O1857" s="36">
        <v>42850</v>
      </c>
      <c r="P1857" s="39">
        <v>12038</v>
      </c>
      <c r="Q1857" s="39"/>
      <c r="R1857" s="39">
        <v>644</v>
      </c>
      <c r="S1857" s="39"/>
    </row>
    <row r="1858" spans="2:19" x14ac:dyDescent="0.15">
      <c r="B1858" s="36">
        <v>42856</v>
      </c>
      <c r="C1858" s="39">
        <v>20102</v>
      </c>
      <c r="D1858" s="39">
        <v>13806</v>
      </c>
      <c r="E1858" s="39"/>
      <c r="F1858" s="39"/>
      <c r="G1858" s="39"/>
      <c r="H1858" s="39"/>
      <c r="I1858" s="39"/>
      <c r="J1858" s="39">
        <v>886</v>
      </c>
      <c r="K1858" s="39">
        <v>126</v>
      </c>
      <c r="L1858" s="41">
        <v>42855</v>
      </c>
      <c r="O1858" s="36">
        <v>42851</v>
      </c>
      <c r="P1858" s="39">
        <v>11024</v>
      </c>
      <c r="Q1858" s="39"/>
      <c r="R1858" s="39">
        <v>627</v>
      </c>
      <c r="S1858" s="39"/>
    </row>
    <row r="1859" spans="2:19" x14ac:dyDescent="0.15">
      <c r="B1859" s="36">
        <v>42857</v>
      </c>
      <c r="C1859" s="39">
        <v>14954</v>
      </c>
      <c r="D1859" s="39">
        <v>11200</v>
      </c>
      <c r="E1859" s="39"/>
      <c r="F1859" s="39"/>
      <c r="G1859" s="39"/>
      <c r="H1859" s="39"/>
      <c r="I1859" s="39"/>
      <c r="J1859" s="39">
        <v>643</v>
      </c>
      <c r="K1859" s="39">
        <v>91</v>
      </c>
      <c r="L1859" s="41">
        <v>42855</v>
      </c>
      <c r="O1859" s="36">
        <v>42852</v>
      </c>
      <c r="P1859" s="39">
        <v>11109</v>
      </c>
      <c r="Q1859" s="39"/>
      <c r="R1859" s="39">
        <v>600</v>
      </c>
      <c r="S1859" s="39"/>
    </row>
    <row r="1860" spans="2:19" x14ac:dyDescent="0.15">
      <c r="B1860" s="36">
        <v>42858</v>
      </c>
      <c r="C1860" s="39">
        <v>5772</v>
      </c>
      <c r="D1860" s="39">
        <v>0</v>
      </c>
      <c r="E1860" s="39"/>
      <c r="F1860" s="39"/>
      <c r="G1860" s="39"/>
      <c r="H1860" s="39"/>
      <c r="I1860" s="39"/>
      <c r="J1860" s="39">
        <v>109</v>
      </c>
      <c r="K1860" s="39">
        <v>15</v>
      </c>
      <c r="L1860" s="41">
        <v>42855</v>
      </c>
      <c r="O1860" s="36">
        <v>42853</v>
      </c>
      <c r="P1860" s="39">
        <v>16040</v>
      </c>
      <c r="Q1860" s="39"/>
      <c r="R1860" s="39">
        <v>722</v>
      </c>
      <c r="S1860" s="39"/>
    </row>
    <row r="1861" spans="2:19" x14ac:dyDescent="0.15">
      <c r="B1861" s="36">
        <v>42859</v>
      </c>
      <c r="C1861" s="39">
        <v>6888</v>
      </c>
      <c r="D1861" s="39">
        <v>0</v>
      </c>
      <c r="E1861" s="39"/>
      <c r="F1861" s="39"/>
      <c r="G1861" s="39"/>
      <c r="H1861" s="39"/>
      <c r="I1861" s="39"/>
      <c r="J1861" s="39">
        <v>113</v>
      </c>
      <c r="K1861" s="39">
        <v>16</v>
      </c>
      <c r="L1861" s="41">
        <v>42855</v>
      </c>
      <c r="O1861" s="36">
        <v>42854</v>
      </c>
      <c r="P1861" s="39">
        <v>13792</v>
      </c>
      <c r="Q1861" s="39"/>
      <c r="R1861" s="39">
        <v>610</v>
      </c>
      <c r="S1861" s="39"/>
    </row>
    <row r="1862" spans="2:19" x14ac:dyDescent="0.15">
      <c r="B1862" s="36">
        <v>42860</v>
      </c>
      <c r="C1862" s="39">
        <v>14710</v>
      </c>
      <c r="D1862" s="39">
        <v>9282</v>
      </c>
      <c r="E1862" s="39"/>
      <c r="F1862" s="39"/>
      <c r="G1862" s="39"/>
      <c r="H1862" s="39"/>
      <c r="I1862" s="39"/>
      <c r="J1862" s="39">
        <v>623</v>
      </c>
      <c r="K1862" s="39">
        <v>89</v>
      </c>
      <c r="L1862" s="41">
        <v>42855</v>
      </c>
      <c r="O1862" s="36">
        <v>42855</v>
      </c>
      <c r="P1862" s="39"/>
      <c r="Q1862" s="39"/>
      <c r="R1862" s="39">
        <v>886</v>
      </c>
      <c r="S1862" s="39"/>
    </row>
    <row r="1863" spans="2:19" x14ac:dyDescent="0.15">
      <c r="B1863" s="36">
        <v>42861</v>
      </c>
      <c r="C1863" s="39">
        <v>4739</v>
      </c>
      <c r="D1863" s="39">
        <v>1638</v>
      </c>
      <c r="E1863" s="39"/>
      <c r="F1863" s="39"/>
      <c r="G1863" s="39"/>
      <c r="H1863" s="39"/>
      <c r="I1863" s="39"/>
      <c r="J1863" s="39">
        <v>147</v>
      </c>
      <c r="K1863" s="39">
        <v>21</v>
      </c>
      <c r="L1863" s="41">
        <v>42855</v>
      </c>
      <c r="O1863" s="36">
        <v>42856</v>
      </c>
      <c r="P1863" s="39">
        <v>20102</v>
      </c>
      <c r="Q1863" s="39"/>
      <c r="R1863" s="39">
        <v>643</v>
      </c>
      <c r="S1863" s="39"/>
    </row>
    <row r="1864" spans="2:19" x14ac:dyDescent="0.15">
      <c r="B1864" s="36">
        <v>42862</v>
      </c>
      <c r="C1864" s="39">
        <v>17081</v>
      </c>
      <c r="D1864" s="39">
        <v>11306</v>
      </c>
      <c r="E1864" s="39"/>
      <c r="F1864" s="39"/>
      <c r="G1864" s="39"/>
      <c r="H1864" s="39"/>
      <c r="I1864" s="39"/>
      <c r="J1864" s="39">
        <v>723</v>
      </c>
      <c r="K1864" s="39">
        <v>103</v>
      </c>
      <c r="L1864" s="41">
        <v>42862</v>
      </c>
      <c r="O1864" s="36">
        <v>42857</v>
      </c>
      <c r="P1864" s="39">
        <v>14954</v>
      </c>
      <c r="Q1864" s="39"/>
      <c r="R1864" s="39">
        <v>109</v>
      </c>
      <c r="S1864" s="39"/>
    </row>
    <row r="1865" spans="2:19" x14ac:dyDescent="0.15">
      <c r="B1865" s="36">
        <v>42863</v>
      </c>
      <c r="C1865" s="39">
        <v>11016</v>
      </c>
      <c r="D1865" s="39">
        <v>7135</v>
      </c>
      <c r="E1865" s="39"/>
      <c r="F1865" s="39"/>
      <c r="G1865" s="39"/>
      <c r="H1865" s="39"/>
      <c r="I1865" s="39"/>
      <c r="J1865" s="39">
        <v>520</v>
      </c>
      <c r="K1865" s="39">
        <v>74</v>
      </c>
      <c r="L1865" s="41">
        <v>42862</v>
      </c>
      <c r="O1865" s="36">
        <v>42858</v>
      </c>
      <c r="P1865" s="39">
        <v>5772</v>
      </c>
      <c r="Q1865" s="39"/>
      <c r="R1865" s="39">
        <v>113</v>
      </c>
      <c r="S1865" s="39"/>
    </row>
    <row r="1866" spans="2:19" x14ac:dyDescent="0.15">
      <c r="B1866" s="36">
        <v>42864</v>
      </c>
      <c r="C1866" s="39">
        <v>10149</v>
      </c>
      <c r="D1866" s="39">
        <v>7171</v>
      </c>
      <c r="E1866" s="39"/>
      <c r="F1866" s="39"/>
      <c r="G1866" s="39"/>
      <c r="H1866" s="39"/>
      <c r="I1866" s="39"/>
      <c r="J1866" s="39">
        <v>543</v>
      </c>
      <c r="K1866" s="39">
        <v>77</v>
      </c>
      <c r="L1866" s="41">
        <v>42862</v>
      </c>
      <c r="O1866" s="36">
        <v>42859</v>
      </c>
      <c r="P1866" s="39">
        <v>6888</v>
      </c>
      <c r="Q1866" s="39"/>
      <c r="R1866" s="39">
        <v>623</v>
      </c>
      <c r="S1866" s="39"/>
    </row>
    <row r="1867" spans="2:19" x14ac:dyDescent="0.15">
      <c r="B1867" s="36">
        <v>42865</v>
      </c>
      <c r="C1867" s="39">
        <v>11382</v>
      </c>
      <c r="D1867" s="39">
        <v>7709</v>
      </c>
      <c r="E1867" s="39"/>
      <c r="F1867" s="39"/>
      <c r="G1867" s="39"/>
      <c r="H1867" s="39"/>
      <c r="I1867" s="39"/>
      <c r="J1867" s="39">
        <v>562</v>
      </c>
      <c r="K1867" s="39">
        <v>80</v>
      </c>
      <c r="L1867" s="41">
        <v>42862</v>
      </c>
      <c r="O1867" s="36">
        <v>42860</v>
      </c>
      <c r="P1867" s="39">
        <v>14710</v>
      </c>
      <c r="Q1867" s="39"/>
      <c r="R1867" s="39">
        <v>147</v>
      </c>
      <c r="S1867" s="39"/>
    </row>
    <row r="1868" spans="2:19" x14ac:dyDescent="0.15">
      <c r="B1868" s="36">
        <v>42866</v>
      </c>
      <c r="C1868" s="39">
        <v>12314</v>
      </c>
      <c r="D1868" s="39">
        <v>9677</v>
      </c>
      <c r="E1868" s="39"/>
      <c r="F1868" s="39"/>
      <c r="G1868" s="39"/>
      <c r="H1868" s="39"/>
      <c r="I1868" s="39"/>
      <c r="J1868" s="39">
        <v>597</v>
      </c>
      <c r="K1868" s="39">
        <v>85</v>
      </c>
      <c r="L1868" s="41">
        <v>42862</v>
      </c>
      <c r="O1868" s="36">
        <v>42861</v>
      </c>
      <c r="P1868" s="39">
        <v>4739</v>
      </c>
      <c r="Q1868" s="39"/>
      <c r="R1868" s="39">
        <v>723</v>
      </c>
      <c r="S1868" s="39"/>
    </row>
    <row r="1869" spans="2:19" x14ac:dyDescent="0.15">
      <c r="B1869" s="36">
        <v>42867</v>
      </c>
      <c r="C1869" s="39">
        <v>10487</v>
      </c>
      <c r="D1869" s="39">
        <v>8338</v>
      </c>
      <c r="E1869" s="39"/>
      <c r="F1869" s="39"/>
      <c r="G1869" s="39"/>
      <c r="H1869" s="39"/>
      <c r="I1869" s="39"/>
      <c r="J1869" s="39">
        <v>556</v>
      </c>
      <c r="K1869" s="39">
        <v>79</v>
      </c>
      <c r="L1869" s="41">
        <v>42862</v>
      </c>
      <c r="O1869" s="36">
        <v>42862</v>
      </c>
      <c r="P1869" s="39">
        <v>17081</v>
      </c>
      <c r="Q1869" s="39"/>
      <c r="R1869" s="39">
        <v>520</v>
      </c>
      <c r="S1869" s="39"/>
    </row>
    <row r="1870" spans="2:19" x14ac:dyDescent="0.15">
      <c r="B1870" s="36">
        <v>42868</v>
      </c>
      <c r="C1870" s="39">
        <v>12127</v>
      </c>
      <c r="D1870" s="39">
        <v>7497</v>
      </c>
      <c r="E1870" s="39"/>
      <c r="F1870" s="39"/>
      <c r="G1870" s="39"/>
      <c r="H1870" s="39"/>
      <c r="I1870" s="39"/>
      <c r="J1870" s="39">
        <v>525</v>
      </c>
      <c r="K1870" s="39">
        <v>75</v>
      </c>
      <c r="L1870" s="41">
        <v>42862</v>
      </c>
      <c r="O1870" s="36">
        <v>42863</v>
      </c>
      <c r="P1870" s="39">
        <v>11016</v>
      </c>
      <c r="Q1870" s="39"/>
      <c r="R1870" s="39">
        <v>543</v>
      </c>
      <c r="S1870" s="39"/>
    </row>
    <row r="1871" spans="2:19" x14ac:dyDescent="0.15">
      <c r="B1871" s="36">
        <v>42869</v>
      </c>
      <c r="C1871" s="39">
        <v>13161</v>
      </c>
      <c r="D1871" s="39">
        <v>7192</v>
      </c>
      <c r="E1871" s="39"/>
      <c r="F1871" s="39"/>
      <c r="G1871" s="39"/>
      <c r="H1871" s="39"/>
      <c r="I1871" s="39"/>
      <c r="J1871" s="39">
        <v>533</v>
      </c>
      <c r="K1871" s="39">
        <v>76</v>
      </c>
      <c r="L1871" s="41">
        <v>42869</v>
      </c>
      <c r="O1871" s="36">
        <v>42864</v>
      </c>
      <c r="P1871" s="39">
        <v>10149</v>
      </c>
      <c r="Q1871" s="39"/>
      <c r="R1871" s="39">
        <v>562</v>
      </c>
      <c r="S1871" s="39"/>
    </row>
    <row r="1872" spans="2:19" x14ac:dyDescent="0.15">
      <c r="B1872" s="36">
        <v>42870</v>
      </c>
      <c r="C1872" s="39">
        <v>10485</v>
      </c>
      <c r="D1872" s="39">
        <v>7715</v>
      </c>
      <c r="E1872" s="39"/>
      <c r="F1872" s="39"/>
      <c r="G1872" s="39"/>
      <c r="H1872" s="39"/>
      <c r="I1872" s="39"/>
      <c r="J1872" s="39">
        <v>485</v>
      </c>
      <c r="K1872" s="39">
        <v>69</v>
      </c>
      <c r="L1872" s="41">
        <v>42869</v>
      </c>
      <c r="O1872" s="36">
        <v>42865</v>
      </c>
      <c r="P1872" s="39">
        <v>11382</v>
      </c>
      <c r="Q1872" s="39"/>
      <c r="R1872" s="39">
        <v>597</v>
      </c>
      <c r="S1872" s="39"/>
    </row>
    <row r="1873" spans="2:19" x14ac:dyDescent="0.15">
      <c r="B1873" s="36">
        <v>42871</v>
      </c>
      <c r="C1873" s="39">
        <v>10057</v>
      </c>
      <c r="D1873" s="39">
        <v>6862</v>
      </c>
      <c r="E1873" s="39"/>
      <c r="F1873" s="39"/>
      <c r="G1873" s="39"/>
      <c r="H1873" s="39"/>
      <c r="I1873" s="39"/>
      <c r="J1873" s="39">
        <v>484</v>
      </c>
      <c r="K1873" s="39">
        <v>69</v>
      </c>
      <c r="L1873" s="41">
        <v>42869</v>
      </c>
      <c r="O1873" s="36">
        <v>42866</v>
      </c>
      <c r="P1873" s="39">
        <v>12314</v>
      </c>
      <c r="Q1873" s="39"/>
      <c r="R1873" s="39">
        <v>556</v>
      </c>
      <c r="S1873" s="39"/>
    </row>
    <row r="1874" spans="2:19" x14ac:dyDescent="0.15">
      <c r="B1874" s="36">
        <v>42872</v>
      </c>
      <c r="C1874" s="39">
        <v>10001</v>
      </c>
      <c r="D1874" s="39">
        <v>7357</v>
      </c>
      <c r="E1874" s="39"/>
      <c r="F1874" s="39"/>
      <c r="G1874" s="39"/>
      <c r="H1874" s="39"/>
      <c r="I1874" s="39"/>
      <c r="J1874" s="39">
        <v>514</v>
      </c>
      <c r="K1874" s="39">
        <v>73</v>
      </c>
      <c r="L1874" s="41">
        <v>42869</v>
      </c>
      <c r="O1874" s="36">
        <v>42867</v>
      </c>
      <c r="P1874" s="39">
        <v>10487</v>
      </c>
      <c r="Q1874" s="39"/>
      <c r="R1874" s="39">
        <v>525</v>
      </c>
      <c r="S1874" s="39"/>
    </row>
    <row r="1875" spans="2:19" x14ac:dyDescent="0.15">
      <c r="B1875" s="36">
        <v>42873</v>
      </c>
      <c r="C1875" s="39">
        <v>10245</v>
      </c>
      <c r="D1875" s="39">
        <v>6926</v>
      </c>
      <c r="E1875" s="39"/>
      <c r="F1875" s="39"/>
      <c r="G1875" s="39"/>
      <c r="H1875" s="39"/>
      <c r="I1875" s="39"/>
      <c r="J1875" s="39">
        <v>489</v>
      </c>
      <c r="K1875" s="39">
        <v>69</v>
      </c>
      <c r="L1875" s="41">
        <v>42869</v>
      </c>
      <c r="O1875" s="36">
        <v>42868</v>
      </c>
      <c r="P1875" s="39">
        <v>12127</v>
      </c>
      <c r="Q1875" s="39"/>
      <c r="R1875" s="39">
        <v>533</v>
      </c>
      <c r="S1875" s="39"/>
    </row>
    <row r="1876" spans="2:19" x14ac:dyDescent="0.15">
      <c r="B1876" s="36">
        <v>42874</v>
      </c>
      <c r="C1876" s="39">
        <v>11205</v>
      </c>
      <c r="D1876" s="39">
        <v>7411</v>
      </c>
      <c r="E1876" s="39"/>
      <c r="F1876" s="39"/>
      <c r="G1876" s="39"/>
      <c r="H1876" s="39"/>
      <c r="I1876" s="39"/>
      <c r="J1876" s="39">
        <v>513</v>
      </c>
      <c r="K1876" s="39">
        <v>73</v>
      </c>
      <c r="L1876" s="41">
        <v>42869</v>
      </c>
      <c r="O1876" s="36">
        <v>42869</v>
      </c>
      <c r="P1876" s="39">
        <v>13161</v>
      </c>
      <c r="Q1876" s="39"/>
      <c r="R1876" s="39">
        <v>485</v>
      </c>
      <c r="S1876" s="39"/>
    </row>
    <row r="1877" spans="2:19" x14ac:dyDescent="0.15">
      <c r="B1877" s="36">
        <v>42875</v>
      </c>
      <c r="C1877" s="39">
        <v>14257</v>
      </c>
      <c r="D1877" s="39">
        <v>11773</v>
      </c>
      <c r="E1877" s="39"/>
      <c r="F1877" s="39"/>
      <c r="G1877" s="39"/>
      <c r="H1877" s="39"/>
      <c r="I1877" s="39"/>
      <c r="J1877" s="39">
        <v>618</v>
      </c>
      <c r="K1877" s="39">
        <v>88</v>
      </c>
      <c r="L1877" s="41">
        <v>42869</v>
      </c>
      <c r="O1877" s="36">
        <v>42870</v>
      </c>
      <c r="P1877" s="39">
        <v>10485</v>
      </c>
      <c r="Q1877" s="39"/>
      <c r="R1877" s="39">
        <v>484</v>
      </c>
      <c r="S1877" s="39"/>
    </row>
    <row r="1878" spans="2:19" x14ac:dyDescent="0.15">
      <c r="B1878" s="36">
        <v>42876</v>
      </c>
      <c r="C1878" s="39">
        <v>15036</v>
      </c>
      <c r="D1878" s="39">
        <v>11776</v>
      </c>
      <c r="E1878" s="39"/>
      <c r="F1878" s="39"/>
      <c r="G1878" s="39"/>
      <c r="H1878" s="39"/>
      <c r="I1878" s="39"/>
      <c r="J1878" s="39">
        <v>640</v>
      </c>
      <c r="K1878" s="39">
        <v>91</v>
      </c>
      <c r="L1878" s="41">
        <v>42876</v>
      </c>
      <c r="O1878" s="36">
        <v>42871</v>
      </c>
      <c r="P1878" s="39">
        <v>10057</v>
      </c>
      <c r="Q1878" s="39"/>
      <c r="R1878" s="39">
        <v>514</v>
      </c>
      <c r="S1878" s="39"/>
    </row>
    <row r="1879" spans="2:19" x14ac:dyDescent="0.15">
      <c r="B1879" s="36">
        <v>42877</v>
      </c>
      <c r="C1879" s="39">
        <v>10297</v>
      </c>
      <c r="D1879" s="39">
        <v>7549</v>
      </c>
      <c r="E1879" s="39"/>
      <c r="F1879" s="39"/>
      <c r="G1879" s="39"/>
      <c r="H1879" s="39"/>
      <c r="I1879" s="39"/>
      <c r="J1879" s="39">
        <v>484</v>
      </c>
      <c r="K1879" s="39">
        <v>69</v>
      </c>
      <c r="L1879" s="41">
        <v>42876</v>
      </c>
      <c r="O1879" s="36">
        <v>42872</v>
      </c>
      <c r="P1879" s="39">
        <v>10001</v>
      </c>
      <c r="Q1879" s="39"/>
      <c r="R1879" s="39">
        <v>489</v>
      </c>
      <c r="S1879" s="39"/>
    </row>
    <row r="1880" spans="2:19" x14ac:dyDescent="0.15">
      <c r="B1880" s="36">
        <v>42878</v>
      </c>
      <c r="C1880" s="39">
        <v>14090</v>
      </c>
      <c r="D1880" s="39">
        <v>7387</v>
      </c>
      <c r="E1880" s="39"/>
      <c r="F1880" s="39"/>
      <c r="G1880" s="39"/>
      <c r="H1880" s="39"/>
      <c r="I1880" s="39"/>
      <c r="J1880" s="39">
        <v>587</v>
      </c>
      <c r="K1880" s="39">
        <v>83</v>
      </c>
      <c r="L1880" s="41">
        <v>42876</v>
      </c>
      <c r="O1880" s="36">
        <v>42873</v>
      </c>
      <c r="P1880" s="39">
        <v>10245</v>
      </c>
      <c r="Q1880" s="39"/>
      <c r="R1880" s="39">
        <v>513</v>
      </c>
      <c r="S1880" s="39"/>
    </row>
    <row r="1881" spans="2:19" x14ac:dyDescent="0.15">
      <c r="B1881" s="36">
        <v>42879</v>
      </c>
      <c r="C1881" s="39">
        <v>10264</v>
      </c>
      <c r="D1881" s="39">
        <v>7259</v>
      </c>
      <c r="E1881" s="39"/>
      <c r="F1881" s="39"/>
      <c r="G1881" s="39"/>
      <c r="H1881" s="39"/>
      <c r="I1881" s="39"/>
      <c r="J1881" s="39">
        <v>473</v>
      </c>
      <c r="K1881" s="39">
        <v>67</v>
      </c>
      <c r="L1881" s="41">
        <v>42876</v>
      </c>
      <c r="O1881" s="36">
        <v>42874</v>
      </c>
      <c r="P1881" s="39">
        <v>11205</v>
      </c>
      <c r="Q1881" s="39"/>
      <c r="R1881" s="39">
        <v>618</v>
      </c>
      <c r="S1881" s="39"/>
    </row>
    <row r="1882" spans="2:19" x14ac:dyDescent="0.15">
      <c r="B1882" s="36">
        <v>42880</v>
      </c>
      <c r="C1882" s="39">
        <v>16428</v>
      </c>
      <c r="D1882" s="39">
        <v>9233</v>
      </c>
      <c r="E1882" s="39"/>
      <c r="F1882" s="39"/>
      <c r="G1882" s="39"/>
      <c r="H1882" s="39"/>
      <c r="I1882" s="39"/>
      <c r="J1882" s="39">
        <v>687</v>
      </c>
      <c r="K1882" s="39">
        <v>98</v>
      </c>
      <c r="L1882" s="41">
        <v>42876</v>
      </c>
      <c r="O1882" s="36">
        <v>42875</v>
      </c>
      <c r="P1882" s="39">
        <v>14257</v>
      </c>
      <c r="Q1882" s="39"/>
      <c r="R1882" s="39">
        <v>640</v>
      </c>
      <c r="S1882" s="39"/>
    </row>
    <row r="1883" spans="2:19" x14ac:dyDescent="0.15">
      <c r="B1883" s="36">
        <v>42881</v>
      </c>
      <c r="C1883" s="39">
        <v>11301</v>
      </c>
      <c r="D1883" s="39">
        <v>9355</v>
      </c>
      <c r="E1883" s="39"/>
      <c r="F1883" s="39"/>
      <c r="G1883" s="39"/>
      <c r="H1883" s="39"/>
      <c r="I1883" s="39"/>
      <c r="J1883" s="39">
        <v>526</v>
      </c>
      <c r="K1883" s="39">
        <v>75</v>
      </c>
      <c r="L1883" s="41">
        <v>42876</v>
      </c>
      <c r="O1883" s="36">
        <v>42876</v>
      </c>
      <c r="P1883" s="39">
        <v>15036</v>
      </c>
      <c r="Q1883" s="39"/>
      <c r="R1883" s="39">
        <v>484</v>
      </c>
      <c r="S1883" s="39"/>
    </row>
    <row r="1884" spans="2:19" x14ac:dyDescent="0.15">
      <c r="B1884" s="36">
        <v>42882</v>
      </c>
      <c r="C1884" s="39">
        <v>17227</v>
      </c>
      <c r="D1884" s="39">
        <v>12813</v>
      </c>
      <c r="E1884" s="39"/>
      <c r="F1884" s="39"/>
      <c r="G1884" s="39"/>
      <c r="H1884" s="39"/>
      <c r="I1884" s="39"/>
      <c r="J1884" s="39">
        <v>818</v>
      </c>
      <c r="K1884" s="39">
        <v>116</v>
      </c>
      <c r="L1884" s="41">
        <v>42876</v>
      </c>
      <c r="O1884" s="36">
        <v>42877</v>
      </c>
      <c r="P1884" s="39">
        <v>10297</v>
      </c>
      <c r="Q1884" s="39"/>
      <c r="R1884" s="39">
        <v>587</v>
      </c>
      <c r="S1884" s="39"/>
    </row>
    <row r="1885" spans="2:19" x14ac:dyDescent="0.15">
      <c r="B1885" s="36">
        <v>42883</v>
      </c>
      <c r="C1885" s="39">
        <v>2490</v>
      </c>
      <c r="D1885" s="39">
        <v>70</v>
      </c>
      <c r="E1885" s="39"/>
      <c r="F1885" s="39"/>
      <c r="G1885" s="39"/>
      <c r="H1885" s="39"/>
      <c r="I1885" s="39"/>
      <c r="J1885" s="39">
        <v>36</v>
      </c>
      <c r="K1885" s="39">
        <v>5</v>
      </c>
      <c r="L1885" s="41">
        <v>42883</v>
      </c>
      <c r="O1885" s="36">
        <v>42878</v>
      </c>
      <c r="P1885" s="39">
        <v>14090</v>
      </c>
      <c r="Q1885" s="39"/>
      <c r="R1885" s="39">
        <v>473</v>
      </c>
      <c r="S1885" s="39"/>
    </row>
    <row r="1886" spans="2:19" x14ac:dyDescent="0.15">
      <c r="B1886" s="36">
        <v>42884</v>
      </c>
      <c r="C1886" s="39">
        <v>10320</v>
      </c>
      <c r="D1886" s="39">
        <v>6867</v>
      </c>
      <c r="E1886" s="39"/>
      <c r="F1886" s="39"/>
      <c r="G1886" s="39"/>
      <c r="H1886" s="39"/>
      <c r="I1886" s="39"/>
      <c r="J1886" s="39">
        <v>466</v>
      </c>
      <c r="K1886" s="39">
        <v>66</v>
      </c>
      <c r="L1886" s="41">
        <v>42883</v>
      </c>
      <c r="O1886" s="36">
        <v>42879</v>
      </c>
      <c r="P1886" s="39">
        <v>10264</v>
      </c>
      <c r="Q1886" s="39"/>
      <c r="R1886" s="39">
        <v>687</v>
      </c>
      <c r="S1886" s="39"/>
    </row>
    <row r="1887" spans="2:19" x14ac:dyDescent="0.15">
      <c r="B1887" s="36">
        <v>42885</v>
      </c>
      <c r="C1887" s="39">
        <v>10513</v>
      </c>
      <c r="D1887" s="39">
        <v>7334</v>
      </c>
      <c r="E1887" s="39"/>
      <c r="F1887" s="39"/>
      <c r="G1887" s="39"/>
      <c r="H1887" s="39"/>
      <c r="I1887" s="39"/>
      <c r="J1887" s="39">
        <v>480</v>
      </c>
      <c r="K1887" s="39">
        <v>68</v>
      </c>
      <c r="L1887" s="41">
        <v>42883</v>
      </c>
      <c r="O1887" s="36">
        <v>42880</v>
      </c>
      <c r="P1887" s="39">
        <v>16428</v>
      </c>
      <c r="Q1887" s="39"/>
      <c r="R1887" s="39">
        <v>526</v>
      </c>
      <c r="S1887" s="39"/>
    </row>
    <row r="1888" spans="2:19" x14ac:dyDescent="0.15">
      <c r="B1888" s="36">
        <v>42886</v>
      </c>
      <c r="C1888" s="39">
        <v>10316</v>
      </c>
      <c r="D1888" s="39">
        <v>7302</v>
      </c>
      <c r="E1888" s="39"/>
      <c r="F1888" s="39"/>
      <c r="G1888" s="39"/>
      <c r="H1888" s="39"/>
      <c r="I1888" s="39"/>
      <c r="J1888" s="39">
        <v>491</v>
      </c>
      <c r="K1888" s="39">
        <v>70</v>
      </c>
      <c r="L1888" s="41">
        <v>42883</v>
      </c>
      <c r="O1888" s="36">
        <v>42881</v>
      </c>
      <c r="P1888" s="39">
        <v>11301</v>
      </c>
      <c r="Q1888" s="39"/>
      <c r="R1888" s="39">
        <v>818</v>
      </c>
      <c r="S1888" s="39"/>
    </row>
    <row r="1889" spans="2:19" x14ac:dyDescent="0.15">
      <c r="B1889" s="36">
        <v>42887</v>
      </c>
      <c r="C1889" s="39">
        <v>11200</v>
      </c>
      <c r="D1889" s="39">
        <v>7976</v>
      </c>
      <c r="E1889" s="39"/>
      <c r="F1889" s="39"/>
      <c r="G1889" s="39"/>
      <c r="H1889" s="39"/>
      <c r="I1889" s="39"/>
      <c r="J1889" s="39">
        <v>532</v>
      </c>
      <c r="K1889" s="39">
        <v>76</v>
      </c>
      <c r="L1889" s="41"/>
      <c r="O1889" s="36">
        <v>42882</v>
      </c>
      <c r="P1889" s="39">
        <v>17227</v>
      </c>
      <c r="Q1889" s="39"/>
      <c r="R1889" s="39">
        <v>36</v>
      </c>
      <c r="S1889" s="39"/>
    </row>
    <row r="1890" spans="2:19" x14ac:dyDescent="0.15">
      <c r="B1890" s="36">
        <v>42888</v>
      </c>
      <c r="C1890" s="39">
        <v>10618</v>
      </c>
      <c r="D1890" s="39">
        <v>6848</v>
      </c>
      <c r="E1890" s="39"/>
      <c r="F1890" s="39"/>
      <c r="G1890" s="39"/>
      <c r="H1890" s="39"/>
      <c r="I1890" s="39"/>
      <c r="J1890" s="39">
        <v>503</v>
      </c>
      <c r="K1890" s="39">
        <v>71</v>
      </c>
      <c r="L1890" s="41"/>
      <c r="O1890" s="36"/>
      <c r="P1890" s="39"/>
      <c r="Q1890" s="39"/>
      <c r="R1890" s="39"/>
      <c r="S1890" s="39"/>
    </row>
    <row r="1891" spans="2:19" x14ac:dyDescent="0.15">
      <c r="B1891" s="36">
        <v>42889</v>
      </c>
      <c r="C1891" s="39">
        <v>3725</v>
      </c>
      <c r="D1891" s="39">
        <v>0</v>
      </c>
      <c r="E1891" s="39"/>
      <c r="F1891" s="39"/>
      <c r="G1891" s="39"/>
      <c r="H1891" s="39"/>
      <c r="I1891" s="39"/>
      <c r="J1891" s="39">
        <v>38</v>
      </c>
      <c r="K1891" s="39">
        <v>5</v>
      </c>
      <c r="L1891" s="41"/>
      <c r="O1891" s="36"/>
      <c r="P1891" s="39"/>
      <c r="Q1891" s="39"/>
      <c r="R1891" s="39"/>
      <c r="S1891" s="39"/>
    </row>
    <row r="1892" spans="2:19" x14ac:dyDescent="0.15">
      <c r="B1892" s="36">
        <v>42890</v>
      </c>
      <c r="C1892" s="39">
        <v>3107</v>
      </c>
      <c r="D1892" s="39">
        <v>0</v>
      </c>
      <c r="E1892" s="39"/>
      <c r="F1892" s="39"/>
      <c r="G1892" s="39"/>
      <c r="H1892" s="39"/>
      <c r="I1892" s="39"/>
      <c r="J1892" s="39">
        <v>65</v>
      </c>
      <c r="K1892" s="39">
        <v>9</v>
      </c>
      <c r="L1892" s="41"/>
      <c r="O1892" s="36"/>
      <c r="P1892" s="39"/>
      <c r="Q1892" s="39"/>
      <c r="R1892" s="39"/>
      <c r="S1892" s="39"/>
    </row>
    <row r="1893" spans="2:19" x14ac:dyDescent="0.15">
      <c r="B1893" s="36">
        <v>42891</v>
      </c>
      <c r="C1893" s="39">
        <v>12066</v>
      </c>
      <c r="D1893" s="39">
        <v>9645</v>
      </c>
      <c r="E1893" s="39"/>
      <c r="F1893" s="39"/>
      <c r="G1893" s="39"/>
      <c r="H1893" s="39"/>
      <c r="I1893" s="39"/>
      <c r="J1893" s="39">
        <v>582</v>
      </c>
      <c r="K1893" s="39">
        <v>83</v>
      </c>
      <c r="L1893" s="41"/>
      <c r="O1893" s="36"/>
      <c r="P1893" s="39"/>
      <c r="Q1893" s="39"/>
      <c r="R1893" s="39"/>
      <c r="S1893" s="39"/>
    </row>
    <row r="1894" spans="2:19" x14ac:dyDescent="0.15">
      <c r="B1894" s="36">
        <v>42892</v>
      </c>
      <c r="C1894" s="39">
        <v>10412</v>
      </c>
      <c r="D1894" s="39">
        <v>7915</v>
      </c>
      <c r="E1894" s="39"/>
      <c r="F1894" s="39"/>
      <c r="G1894" s="39"/>
      <c r="H1894" s="39"/>
      <c r="I1894" s="39"/>
      <c r="J1894" s="39">
        <v>495</v>
      </c>
      <c r="K1894" s="39">
        <v>70</v>
      </c>
      <c r="L1894" s="41"/>
      <c r="O1894" s="36"/>
      <c r="P1894" s="39"/>
      <c r="Q1894" s="39"/>
      <c r="R1894" s="39"/>
      <c r="S1894" s="39"/>
    </row>
    <row r="1895" spans="2:19" x14ac:dyDescent="0.15">
      <c r="B1895" s="36">
        <v>42893</v>
      </c>
      <c r="C1895" s="39">
        <v>10001</v>
      </c>
      <c r="D1895" s="39">
        <v>7013</v>
      </c>
      <c r="E1895" s="39"/>
      <c r="F1895" s="39"/>
      <c r="G1895" s="39"/>
      <c r="H1895" s="39"/>
      <c r="I1895" s="39"/>
      <c r="J1895" s="39">
        <v>466</v>
      </c>
      <c r="K1895" s="39">
        <v>66</v>
      </c>
      <c r="L1895" s="41"/>
      <c r="O1895" s="36"/>
      <c r="P1895" s="39"/>
      <c r="Q1895" s="39"/>
      <c r="R1895" s="39"/>
      <c r="S1895" s="39"/>
    </row>
    <row r="1896" spans="2:19" x14ac:dyDescent="0.15">
      <c r="B1896" s="36">
        <v>42894</v>
      </c>
      <c r="C1896" s="39">
        <v>11135</v>
      </c>
      <c r="D1896" s="39">
        <v>9521</v>
      </c>
      <c r="E1896" s="39"/>
      <c r="F1896" s="39"/>
      <c r="G1896" s="39"/>
      <c r="H1896" s="39"/>
      <c r="I1896" s="39"/>
      <c r="J1896" s="39">
        <v>532</v>
      </c>
      <c r="K1896" s="39">
        <v>76</v>
      </c>
      <c r="L1896" s="41"/>
      <c r="O1896" s="36"/>
      <c r="P1896" s="39"/>
      <c r="Q1896" s="39"/>
      <c r="R1896" s="39"/>
      <c r="S1896" s="39"/>
    </row>
    <row r="1897" spans="2:19" x14ac:dyDescent="0.15">
      <c r="B1897" s="36">
        <v>42895</v>
      </c>
      <c r="C1897" s="39">
        <v>12527</v>
      </c>
      <c r="D1897" s="39">
        <v>8528</v>
      </c>
      <c r="E1897" s="39"/>
      <c r="F1897" s="39"/>
      <c r="G1897" s="39"/>
      <c r="H1897" s="39"/>
      <c r="I1897" s="39"/>
      <c r="J1897" s="39">
        <v>592</v>
      </c>
      <c r="K1897" s="39">
        <v>84</v>
      </c>
      <c r="L1897" s="41"/>
      <c r="O1897" s="36"/>
      <c r="P1897" s="39"/>
      <c r="Q1897" s="39"/>
      <c r="R1897" s="39"/>
      <c r="S1897" s="39"/>
    </row>
    <row r="1898" spans="2:19" x14ac:dyDescent="0.15">
      <c r="B1898" s="36">
        <v>42896</v>
      </c>
      <c r="C1898" s="39">
        <v>10587</v>
      </c>
      <c r="D1898" s="39">
        <v>3522</v>
      </c>
      <c r="E1898" s="39"/>
      <c r="F1898" s="39"/>
      <c r="G1898" s="39"/>
      <c r="H1898" s="39"/>
      <c r="I1898" s="39"/>
      <c r="J1898" s="39">
        <v>358</v>
      </c>
      <c r="K1898" s="39">
        <v>51</v>
      </c>
      <c r="L1898" s="41"/>
      <c r="O1898" s="36"/>
      <c r="P1898" s="39"/>
      <c r="Q1898" s="39"/>
      <c r="R1898" s="39"/>
      <c r="S1898" s="39"/>
    </row>
    <row r="1899" spans="2:19" x14ac:dyDescent="0.15">
      <c r="B1899" s="36">
        <v>42897</v>
      </c>
      <c r="C1899" s="39">
        <v>4295</v>
      </c>
      <c r="D1899" s="39">
        <v>0</v>
      </c>
      <c r="E1899" s="39"/>
      <c r="F1899" s="39"/>
      <c r="G1899" s="39"/>
      <c r="H1899" s="39"/>
      <c r="I1899" s="39"/>
      <c r="J1899" s="39">
        <v>86</v>
      </c>
      <c r="K1899" s="39">
        <v>12</v>
      </c>
      <c r="L1899" s="41"/>
      <c r="O1899" s="36"/>
      <c r="P1899" s="39"/>
      <c r="Q1899" s="39"/>
      <c r="R1899" s="39"/>
      <c r="S1899" s="39"/>
    </row>
    <row r="1900" spans="2:19" x14ac:dyDescent="0.15">
      <c r="B1900" s="36">
        <v>42898</v>
      </c>
      <c r="C1900" s="39">
        <v>11307</v>
      </c>
      <c r="D1900" s="39">
        <v>7515</v>
      </c>
      <c r="E1900" s="39"/>
      <c r="F1900" s="39"/>
      <c r="G1900" s="39"/>
      <c r="H1900" s="39"/>
      <c r="I1900" s="39"/>
      <c r="J1900" s="39">
        <v>525</v>
      </c>
      <c r="K1900" s="39">
        <v>75</v>
      </c>
      <c r="L1900" s="41"/>
      <c r="O1900" s="36"/>
      <c r="P1900" s="39"/>
      <c r="Q1900" s="39"/>
      <c r="R1900" s="39"/>
      <c r="S1900" s="39"/>
    </row>
    <row r="1901" spans="2:19" x14ac:dyDescent="0.15">
      <c r="B1901" s="36">
        <v>42899</v>
      </c>
      <c r="C1901" s="39">
        <v>11364</v>
      </c>
      <c r="D1901" s="39">
        <v>8523</v>
      </c>
      <c r="E1901" s="39"/>
      <c r="F1901" s="39"/>
      <c r="G1901" s="39"/>
      <c r="H1901" s="39"/>
      <c r="I1901" s="39"/>
      <c r="J1901" s="39">
        <v>539</v>
      </c>
      <c r="K1901" s="39">
        <v>77</v>
      </c>
      <c r="L1901" s="41"/>
      <c r="O1901" s="36"/>
      <c r="P1901" s="39"/>
      <c r="Q1901" s="39"/>
      <c r="R1901" s="39"/>
      <c r="S1901" s="39"/>
    </row>
    <row r="1902" spans="2:19" x14ac:dyDescent="0.15">
      <c r="B1902" s="36">
        <v>42900</v>
      </c>
      <c r="C1902" s="39">
        <v>10071</v>
      </c>
      <c r="D1902" s="39">
        <v>6601</v>
      </c>
      <c r="E1902" s="39"/>
      <c r="F1902" s="39"/>
      <c r="G1902" s="39"/>
      <c r="H1902" s="39"/>
      <c r="I1902" s="39"/>
      <c r="J1902" s="39">
        <v>452</v>
      </c>
      <c r="K1902" s="39">
        <v>64</v>
      </c>
      <c r="L1902" s="41"/>
      <c r="O1902" s="36"/>
      <c r="P1902" s="39"/>
      <c r="Q1902" s="39"/>
      <c r="R1902" s="39"/>
      <c r="S1902" s="39"/>
    </row>
    <row r="1903" spans="2:19" x14ac:dyDescent="0.15">
      <c r="B1903" s="36">
        <v>42901</v>
      </c>
      <c r="C1903" s="39">
        <v>11048</v>
      </c>
      <c r="D1903" s="39">
        <v>8488</v>
      </c>
      <c r="E1903" s="39"/>
      <c r="F1903" s="39"/>
      <c r="G1903" s="39"/>
      <c r="H1903" s="39"/>
      <c r="I1903" s="39"/>
      <c r="J1903" s="39">
        <v>550</v>
      </c>
      <c r="K1903" s="39">
        <v>78</v>
      </c>
      <c r="L1903" s="41"/>
      <c r="O1903" s="36"/>
      <c r="P1903" s="39"/>
      <c r="Q1903" s="39"/>
      <c r="R1903" s="39"/>
      <c r="S1903" s="39"/>
    </row>
    <row r="1904" spans="2:19" x14ac:dyDescent="0.15">
      <c r="B1904" s="36">
        <v>42902</v>
      </c>
      <c r="C1904" s="39">
        <v>15096</v>
      </c>
      <c r="D1904" s="39">
        <v>8180</v>
      </c>
      <c r="E1904" s="39"/>
      <c r="F1904" s="39"/>
      <c r="G1904" s="39"/>
      <c r="H1904" s="39"/>
      <c r="I1904" s="39"/>
      <c r="J1904" s="39">
        <v>649</v>
      </c>
      <c r="K1904" s="39">
        <v>92</v>
      </c>
      <c r="L1904" s="41"/>
      <c r="O1904" s="36"/>
      <c r="P1904" s="39"/>
      <c r="Q1904" s="39"/>
      <c r="R1904" s="39"/>
      <c r="S1904" s="39"/>
    </row>
    <row r="1905" spans="2:19" x14ac:dyDescent="0.15">
      <c r="B1905" s="36">
        <v>42903</v>
      </c>
      <c r="C1905" s="39">
        <v>5911</v>
      </c>
      <c r="D1905" s="39">
        <v>2954</v>
      </c>
      <c r="E1905" s="39"/>
      <c r="F1905" s="39"/>
      <c r="G1905" s="39"/>
      <c r="H1905" s="39"/>
      <c r="I1905" s="39"/>
      <c r="J1905" s="39">
        <v>216</v>
      </c>
      <c r="K1905" s="39">
        <v>30</v>
      </c>
      <c r="L1905" s="41"/>
      <c r="O1905" s="36"/>
      <c r="P1905" s="39"/>
      <c r="Q1905" s="39"/>
      <c r="R1905" s="39"/>
      <c r="S1905" s="39"/>
    </row>
    <row r="1906" spans="2:19" x14ac:dyDescent="0.15">
      <c r="B1906" s="36">
        <v>42904</v>
      </c>
      <c r="C1906" s="39">
        <v>2950</v>
      </c>
      <c r="D1906" s="39">
        <v>0</v>
      </c>
      <c r="E1906" s="39"/>
      <c r="F1906" s="39"/>
      <c r="G1906" s="39"/>
      <c r="H1906" s="39"/>
      <c r="I1906" s="39"/>
      <c r="J1906" s="39">
        <v>71</v>
      </c>
      <c r="K1906" s="39">
        <v>10</v>
      </c>
      <c r="L1906" s="41"/>
      <c r="O1906" s="36"/>
      <c r="P1906" s="39"/>
      <c r="Q1906" s="39"/>
      <c r="R1906" s="39"/>
      <c r="S1906" s="39"/>
    </row>
    <row r="1907" spans="2:19" x14ac:dyDescent="0.15">
      <c r="B1907" s="36">
        <v>42905</v>
      </c>
      <c r="C1907" s="39">
        <v>10335</v>
      </c>
      <c r="D1907" s="39">
        <v>7184</v>
      </c>
      <c r="E1907" s="39"/>
      <c r="F1907" s="39"/>
      <c r="G1907" s="39"/>
      <c r="H1907" s="39"/>
      <c r="I1907" s="39"/>
      <c r="J1907" s="39">
        <v>479</v>
      </c>
      <c r="K1907" s="39">
        <v>68</v>
      </c>
      <c r="L1907" s="41"/>
      <c r="O1907" s="36"/>
      <c r="P1907" s="39"/>
      <c r="Q1907" s="39"/>
      <c r="R1907" s="39"/>
      <c r="S1907" s="39"/>
    </row>
    <row r="1908" spans="2:19" x14ac:dyDescent="0.15">
      <c r="B1908" s="36">
        <v>42906</v>
      </c>
      <c r="C1908" s="39">
        <v>10537</v>
      </c>
      <c r="D1908" s="39">
        <v>7244</v>
      </c>
      <c r="E1908" s="39"/>
      <c r="F1908" s="39"/>
      <c r="G1908" s="39"/>
      <c r="H1908" s="39"/>
      <c r="I1908" s="39"/>
      <c r="J1908" s="39">
        <v>498</v>
      </c>
      <c r="K1908" s="39">
        <v>71</v>
      </c>
      <c r="L1908" s="41"/>
      <c r="O1908" s="36"/>
      <c r="P1908" s="39"/>
      <c r="Q1908" s="39"/>
      <c r="R1908" s="39"/>
      <c r="S1908" s="39"/>
    </row>
    <row r="1909" spans="2:19" x14ac:dyDescent="0.15">
      <c r="B1909" s="36">
        <v>42907</v>
      </c>
      <c r="C1909" s="39">
        <v>8573</v>
      </c>
      <c r="D1909" s="39">
        <v>4277</v>
      </c>
      <c r="E1909" s="39"/>
      <c r="F1909" s="39"/>
      <c r="G1909" s="39"/>
      <c r="H1909" s="39"/>
      <c r="I1909" s="39"/>
      <c r="J1909" s="39">
        <v>364</v>
      </c>
      <c r="K1909" s="39">
        <v>52</v>
      </c>
      <c r="L1909" s="41"/>
      <c r="O1909" s="36"/>
      <c r="P1909" s="39"/>
      <c r="Q1909" s="39"/>
      <c r="R1909" s="39"/>
      <c r="S1909" s="39"/>
    </row>
    <row r="1910" spans="2:19" x14ac:dyDescent="0.15">
      <c r="B1910" s="36">
        <v>42908</v>
      </c>
      <c r="C1910" s="39">
        <v>4135</v>
      </c>
      <c r="D1910" s="39">
        <v>663</v>
      </c>
      <c r="E1910" s="39"/>
      <c r="F1910" s="39"/>
      <c r="G1910" s="39"/>
      <c r="H1910" s="39"/>
      <c r="I1910" s="39"/>
      <c r="J1910" s="39">
        <v>93</v>
      </c>
      <c r="K1910" s="39">
        <v>13</v>
      </c>
      <c r="L1910" s="41"/>
      <c r="O1910" s="36"/>
      <c r="P1910" s="39"/>
      <c r="Q1910" s="39"/>
      <c r="R1910" s="39"/>
      <c r="S1910" s="39"/>
    </row>
    <row r="1911" spans="2:19" x14ac:dyDescent="0.15">
      <c r="B1911" s="36">
        <v>42909</v>
      </c>
      <c r="C1911" s="39">
        <v>11664</v>
      </c>
      <c r="D1911" s="39">
        <v>3617</v>
      </c>
      <c r="E1911" s="39"/>
      <c r="F1911" s="39"/>
      <c r="G1911" s="39"/>
      <c r="H1911" s="39"/>
      <c r="I1911" s="39"/>
      <c r="J1911" s="39">
        <v>422</v>
      </c>
      <c r="K1911" s="39">
        <v>60</v>
      </c>
      <c r="L1911" s="41"/>
      <c r="O1911" s="36"/>
      <c r="P1911" s="39"/>
      <c r="Q1911" s="39"/>
      <c r="R1911" s="39"/>
      <c r="S1911" s="39"/>
    </row>
    <row r="1912" spans="2:19" x14ac:dyDescent="0.15">
      <c r="B1912" s="36">
        <v>42910</v>
      </c>
      <c r="C1912" s="39">
        <v>6118</v>
      </c>
      <c r="D1912" s="39">
        <v>0</v>
      </c>
      <c r="E1912" s="39"/>
      <c r="F1912" s="39"/>
      <c r="G1912" s="39"/>
      <c r="H1912" s="39"/>
      <c r="I1912" s="39"/>
      <c r="J1912" s="39">
        <v>116</v>
      </c>
      <c r="K1912" s="39">
        <v>16</v>
      </c>
      <c r="L1912" s="41"/>
      <c r="O1912" s="36"/>
      <c r="P1912" s="39"/>
      <c r="Q1912" s="39"/>
      <c r="R1912" s="39"/>
      <c r="S1912" s="39"/>
    </row>
    <row r="1913" spans="2:19" x14ac:dyDescent="0.15">
      <c r="B1913" s="36">
        <v>42911</v>
      </c>
      <c r="C1913" s="39">
        <v>6154</v>
      </c>
      <c r="D1913" s="39">
        <v>0</v>
      </c>
      <c r="E1913" s="39"/>
      <c r="F1913" s="39"/>
      <c r="G1913" s="39"/>
      <c r="H1913" s="39"/>
      <c r="I1913" s="39"/>
      <c r="J1913" s="39">
        <v>138</v>
      </c>
      <c r="K1913" s="39">
        <v>19</v>
      </c>
      <c r="L1913" s="41"/>
      <c r="O1913" s="36"/>
      <c r="P1913" s="39"/>
      <c r="Q1913" s="39"/>
      <c r="R1913" s="39"/>
      <c r="S1913" s="39"/>
    </row>
    <row r="1914" spans="2:19" x14ac:dyDescent="0.15">
      <c r="B1914" s="36">
        <v>42912</v>
      </c>
      <c r="C1914" s="39">
        <v>10023</v>
      </c>
      <c r="D1914" s="39">
        <v>6073</v>
      </c>
      <c r="E1914" s="39"/>
      <c r="F1914" s="39"/>
      <c r="G1914" s="39"/>
      <c r="H1914" s="39"/>
      <c r="I1914" s="39"/>
      <c r="J1914" s="39">
        <v>461</v>
      </c>
      <c r="K1914" s="39">
        <v>65</v>
      </c>
      <c r="L1914" s="41"/>
      <c r="O1914" s="36"/>
      <c r="P1914" s="39"/>
      <c r="Q1914" s="39"/>
      <c r="R1914" s="39"/>
      <c r="S1914" s="39"/>
    </row>
    <row r="1915" spans="2:19" x14ac:dyDescent="0.15">
      <c r="B1915" s="36">
        <v>42913</v>
      </c>
      <c r="C1915" s="39">
        <v>10207</v>
      </c>
      <c r="D1915" s="39">
        <v>7241</v>
      </c>
      <c r="E1915" s="39"/>
      <c r="F1915" s="39"/>
      <c r="G1915" s="39"/>
      <c r="H1915" s="39"/>
      <c r="I1915" s="39"/>
      <c r="J1915" s="39">
        <v>480</v>
      </c>
      <c r="K1915" s="39">
        <v>68</v>
      </c>
      <c r="L1915" s="41"/>
      <c r="O1915" s="36"/>
      <c r="P1915" s="39"/>
      <c r="Q1915" s="39"/>
      <c r="R1915" s="39"/>
      <c r="S1915" s="39"/>
    </row>
    <row r="1916" spans="2:19" x14ac:dyDescent="0.15">
      <c r="B1916" s="36">
        <v>42914</v>
      </c>
      <c r="C1916" s="39">
        <v>10831</v>
      </c>
      <c r="D1916" s="39">
        <v>8382</v>
      </c>
      <c r="E1916" s="39"/>
      <c r="F1916" s="39"/>
      <c r="G1916" s="39"/>
      <c r="H1916" s="39"/>
      <c r="I1916" s="39"/>
      <c r="J1916" s="39">
        <v>508</v>
      </c>
      <c r="K1916" s="39">
        <v>72</v>
      </c>
      <c r="L1916" s="41"/>
      <c r="O1916" s="36"/>
      <c r="P1916" s="39"/>
      <c r="Q1916" s="39"/>
      <c r="R1916" s="39"/>
      <c r="S1916" s="39"/>
    </row>
    <row r="1917" spans="2:19" x14ac:dyDescent="0.15">
      <c r="B1917" s="36">
        <v>42915</v>
      </c>
      <c r="C1917" s="39">
        <v>10156</v>
      </c>
      <c r="D1917" s="39">
        <v>7143</v>
      </c>
      <c r="E1917" s="39"/>
      <c r="F1917" s="39"/>
      <c r="G1917" s="39"/>
      <c r="H1917" s="39"/>
      <c r="I1917" s="39"/>
      <c r="J1917" s="39">
        <v>500</v>
      </c>
      <c r="K1917" s="39">
        <v>71</v>
      </c>
      <c r="L1917" s="41"/>
      <c r="O1917" s="36"/>
      <c r="P1917" s="39"/>
      <c r="Q1917" s="39"/>
      <c r="R1917" s="39"/>
      <c r="S1917" s="39"/>
    </row>
    <row r="1918" spans="2:19" x14ac:dyDescent="0.15">
      <c r="B1918" s="36">
        <v>42916</v>
      </c>
      <c r="C1918" s="39">
        <v>13605</v>
      </c>
      <c r="D1918" s="39">
        <v>8698</v>
      </c>
      <c r="E1918" s="39"/>
      <c r="F1918" s="39"/>
      <c r="G1918" s="39"/>
      <c r="H1918" s="39"/>
      <c r="I1918" s="39"/>
      <c r="J1918" s="39">
        <v>655</v>
      </c>
      <c r="K1918" s="39">
        <v>93</v>
      </c>
      <c r="L1918" s="41"/>
      <c r="O1918" s="36"/>
      <c r="P1918" s="39"/>
      <c r="Q1918" s="39"/>
      <c r="R1918" s="39"/>
      <c r="S1918" s="39"/>
    </row>
    <row r="1919" spans="2:19" x14ac:dyDescent="0.15">
      <c r="B1919" s="36">
        <v>42917</v>
      </c>
      <c r="C1919" s="39">
        <v>4809</v>
      </c>
      <c r="D1919" s="39">
        <v>488</v>
      </c>
      <c r="E1919" s="39"/>
      <c r="F1919" s="39"/>
      <c r="G1919" s="39"/>
      <c r="H1919" s="39"/>
      <c r="I1919" s="39"/>
      <c r="J1919" s="39">
        <v>108</v>
      </c>
      <c r="K1919" s="39">
        <v>15</v>
      </c>
      <c r="L1919" s="41"/>
      <c r="O1919" s="36"/>
      <c r="P1919" s="39"/>
      <c r="Q1919" s="39"/>
      <c r="R1919" s="39"/>
      <c r="S1919" s="39"/>
    </row>
    <row r="1920" spans="2:19" x14ac:dyDescent="0.15">
      <c r="B1920" s="36">
        <v>42918</v>
      </c>
      <c r="C1920" s="39">
        <v>12135</v>
      </c>
      <c r="D1920" s="39">
        <v>6831</v>
      </c>
      <c r="E1920" s="39"/>
      <c r="F1920" s="39"/>
      <c r="G1920" s="39"/>
      <c r="H1920" s="39"/>
      <c r="I1920" s="39"/>
      <c r="J1920" s="39">
        <v>488</v>
      </c>
      <c r="K1920" s="39">
        <v>69</v>
      </c>
      <c r="L1920" s="41"/>
      <c r="O1920" s="36"/>
      <c r="P1920" s="39"/>
      <c r="Q1920" s="39"/>
      <c r="R1920" s="39"/>
      <c r="S1920" s="39"/>
    </row>
    <row r="1921" spans="2:19" x14ac:dyDescent="0.15">
      <c r="B1921" s="36">
        <v>42919</v>
      </c>
      <c r="C1921" s="39">
        <v>10011</v>
      </c>
      <c r="D1921" s="39">
        <v>6896</v>
      </c>
      <c r="E1921" s="39"/>
      <c r="F1921" s="39"/>
      <c r="G1921" s="39"/>
      <c r="H1921" s="39"/>
      <c r="I1921" s="39"/>
      <c r="J1921" s="39">
        <v>457</v>
      </c>
      <c r="K1921" s="39">
        <v>65</v>
      </c>
      <c r="L1921" s="41"/>
      <c r="O1921" s="36"/>
      <c r="P1921" s="39"/>
      <c r="Q1921" s="39"/>
      <c r="R1921" s="39"/>
      <c r="S1921" s="39"/>
    </row>
    <row r="1922" spans="2:19" x14ac:dyDescent="0.15">
      <c r="B1922" s="36">
        <v>42920</v>
      </c>
      <c r="C1922" s="39">
        <v>10189</v>
      </c>
      <c r="D1922" s="39">
        <v>7106</v>
      </c>
      <c r="E1922" s="39"/>
      <c r="F1922" s="39"/>
      <c r="G1922" s="39"/>
      <c r="H1922" s="39"/>
      <c r="I1922" s="39"/>
      <c r="J1922" s="39">
        <v>463</v>
      </c>
      <c r="K1922" s="39">
        <v>66</v>
      </c>
      <c r="L1922" s="41"/>
      <c r="O1922" s="36"/>
      <c r="P1922" s="39"/>
      <c r="Q1922" s="39"/>
      <c r="R1922" s="39"/>
      <c r="S1922" s="39"/>
    </row>
    <row r="1923" spans="2:19" x14ac:dyDescent="0.15">
      <c r="B1923" s="36">
        <v>42921</v>
      </c>
      <c r="C1923" s="39">
        <v>10567</v>
      </c>
      <c r="D1923" s="39">
        <v>7287</v>
      </c>
      <c r="E1923" s="39"/>
      <c r="F1923" s="39"/>
      <c r="G1923" s="39"/>
      <c r="H1923" s="39"/>
      <c r="I1923" s="39"/>
      <c r="J1923" s="39">
        <v>511</v>
      </c>
      <c r="K1923" s="39">
        <v>73</v>
      </c>
      <c r="L1923" s="41"/>
      <c r="O1923" s="36"/>
      <c r="P1923" s="39"/>
      <c r="Q1923" s="39"/>
      <c r="R1923" s="39"/>
      <c r="S1923" s="39"/>
    </row>
    <row r="1924" spans="2:19" x14ac:dyDescent="0.15">
      <c r="B1924" s="36">
        <v>42922</v>
      </c>
      <c r="C1924" s="39">
        <v>11184</v>
      </c>
      <c r="D1924" s="39">
        <v>7448</v>
      </c>
      <c r="E1924" s="39"/>
      <c r="F1924" s="39"/>
      <c r="G1924" s="39"/>
      <c r="H1924" s="39"/>
      <c r="I1924" s="39"/>
      <c r="J1924" s="39">
        <v>513</v>
      </c>
      <c r="K1924" s="39">
        <v>73</v>
      </c>
      <c r="L1924" s="41"/>
      <c r="O1924" s="36"/>
      <c r="P1924" s="39"/>
      <c r="Q1924" s="39"/>
      <c r="R1924" s="39"/>
      <c r="S1924" s="39"/>
    </row>
    <row r="1925" spans="2:19" x14ac:dyDescent="0.15">
      <c r="B1925" s="36">
        <v>42923</v>
      </c>
      <c r="C1925" s="39">
        <v>10234</v>
      </c>
      <c r="D1925" s="39">
        <v>7884</v>
      </c>
      <c r="E1925" s="39"/>
      <c r="F1925" s="39"/>
      <c r="G1925" s="39"/>
      <c r="H1925" s="39"/>
      <c r="I1925" s="39"/>
      <c r="J1925" s="39">
        <v>493</v>
      </c>
      <c r="K1925" s="39">
        <v>70</v>
      </c>
      <c r="L1925" s="41"/>
      <c r="O1925" s="36"/>
      <c r="P1925" s="39"/>
      <c r="Q1925" s="39"/>
      <c r="R1925" s="39"/>
      <c r="S1925" s="39"/>
    </row>
    <row r="1926" spans="2:19" x14ac:dyDescent="0.15">
      <c r="B1926" s="36">
        <v>42924</v>
      </c>
      <c r="C1926" s="39">
        <v>2372</v>
      </c>
      <c r="D1926" s="39">
        <v>0</v>
      </c>
      <c r="E1926" s="39"/>
      <c r="F1926" s="39"/>
      <c r="G1926" s="39"/>
      <c r="H1926" s="39"/>
      <c r="I1926" s="39"/>
      <c r="J1926" s="39">
        <v>39</v>
      </c>
      <c r="K1926" s="39">
        <v>5</v>
      </c>
      <c r="L1926" s="41"/>
      <c r="O1926" s="36"/>
      <c r="P1926" s="39"/>
      <c r="Q1926" s="39"/>
      <c r="R1926" s="39"/>
      <c r="S1926" s="39"/>
    </row>
    <row r="1927" spans="2:19" x14ac:dyDescent="0.15">
      <c r="B1927" s="36">
        <v>42925</v>
      </c>
      <c r="C1927" s="39">
        <v>10101</v>
      </c>
      <c r="D1927" s="39">
        <v>1801</v>
      </c>
      <c r="E1927" s="39"/>
      <c r="F1927" s="39"/>
      <c r="G1927" s="39"/>
      <c r="H1927" s="39"/>
      <c r="I1927" s="39"/>
      <c r="J1927" s="39">
        <v>354</v>
      </c>
      <c r="K1927" s="39">
        <v>50</v>
      </c>
      <c r="L1927" s="41"/>
      <c r="O1927" s="36"/>
      <c r="P1927" s="39"/>
      <c r="Q1927" s="39"/>
      <c r="R1927" s="39"/>
      <c r="S1927" s="39"/>
    </row>
    <row r="1928" spans="2:19" x14ac:dyDescent="0.15">
      <c r="B1928" s="36">
        <v>42926</v>
      </c>
      <c r="C1928" s="39">
        <v>10556</v>
      </c>
      <c r="D1928" s="39">
        <v>7799</v>
      </c>
      <c r="E1928" s="39"/>
      <c r="F1928" s="39"/>
      <c r="G1928" s="39"/>
      <c r="H1928" s="39"/>
      <c r="I1928" s="39"/>
      <c r="J1928" s="39">
        <v>504</v>
      </c>
      <c r="K1928" s="39">
        <v>72</v>
      </c>
      <c r="L1928" s="41"/>
      <c r="O1928" s="36"/>
      <c r="P1928" s="39"/>
      <c r="Q1928" s="39"/>
      <c r="R1928" s="39"/>
      <c r="S1928" s="39"/>
    </row>
    <row r="1929" spans="2:19" x14ac:dyDescent="0.15">
      <c r="B1929" s="36">
        <v>42927</v>
      </c>
      <c r="C1929" s="39">
        <v>10185</v>
      </c>
      <c r="D1929" s="39">
        <v>6274</v>
      </c>
      <c r="E1929" s="39"/>
      <c r="F1929" s="39"/>
      <c r="G1929" s="39"/>
      <c r="H1929" s="39"/>
      <c r="I1929" s="39"/>
      <c r="J1929" s="39">
        <v>478</v>
      </c>
      <c r="K1929" s="39">
        <v>68</v>
      </c>
      <c r="L1929" s="41"/>
      <c r="O1929" s="36"/>
      <c r="P1929" s="39"/>
      <c r="Q1929" s="39"/>
      <c r="R1929" s="39"/>
      <c r="S1929" s="39"/>
    </row>
    <row r="1930" spans="2:19" x14ac:dyDescent="0.15">
      <c r="B1930" s="36">
        <v>42928</v>
      </c>
      <c r="C1930" s="39">
        <v>15510</v>
      </c>
      <c r="D1930" s="39">
        <v>9185</v>
      </c>
      <c r="E1930" s="39"/>
      <c r="F1930" s="39"/>
      <c r="G1930" s="39"/>
      <c r="H1930" s="39"/>
      <c r="I1930" s="39"/>
      <c r="J1930" s="39">
        <v>657</v>
      </c>
      <c r="K1930" s="39">
        <v>93</v>
      </c>
      <c r="L1930" s="41"/>
      <c r="O1930" s="36"/>
      <c r="P1930" s="39"/>
      <c r="Q1930" s="39"/>
      <c r="R1930" s="39"/>
      <c r="S1930" s="39"/>
    </row>
    <row r="1931" spans="2:19" x14ac:dyDescent="0.15">
      <c r="B1931" s="36">
        <v>42929</v>
      </c>
      <c r="C1931" s="39">
        <v>14065</v>
      </c>
      <c r="D1931" s="39">
        <v>8493</v>
      </c>
      <c r="E1931" s="39"/>
      <c r="F1931" s="39"/>
      <c r="G1931" s="39"/>
      <c r="H1931" s="39"/>
      <c r="I1931" s="39"/>
      <c r="J1931" s="39">
        <v>620</v>
      </c>
      <c r="K1931" s="39">
        <v>88</v>
      </c>
      <c r="L1931" s="41"/>
      <c r="O1931" s="36"/>
      <c r="P1931" s="39"/>
      <c r="Q1931" s="39"/>
      <c r="R1931" s="39"/>
      <c r="S1931" s="39"/>
    </row>
    <row r="1932" spans="2:19" x14ac:dyDescent="0.15">
      <c r="B1932" s="36">
        <v>42930</v>
      </c>
      <c r="C1932" s="39">
        <v>17310</v>
      </c>
      <c r="D1932" s="39">
        <v>11657</v>
      </c>
      <c r="E1932" s="39"/>
      <c r="F1932" s="39"/>
      <c r="G1932" s="39"/>
      <c r="H1932" s="39"/>
      <c r="I1932" s="39"/>
      <c r="J1932" s="39">
        <v>713</v>
      </c>
      <c r="K1932" s="39">
        <v>101</v>
      </c>
      <c r="L1932" s="41"/>
      <c r="O1932" s="36"/>
      <c r="P1932" s="39"/>
      <c r="Q1932" s="39"/>
      <c r="R1932" s="39"/>
      <c r="S1932" s="39"/>
    </row>
    <row r="1933" spans="2:19" x14ac:dyDescent="0.15">
      <c r="B1933" s="36">
        <v>42931</v>
      </c>
      <c r="C1933" s="39">
        <v>12270</v>
      </c>
      <c r="D1933" s="39">
        <v>8149</v>
      </c>
      <c r="E1933" s="39"/>
      <c r="F1933" s="39"/>
      <c r="G1933" s="39"/>
      <c r="H1933" s="39"/>
      <c r="I1933" s="39"/>
      <c r="J1933" s="39">
        <v>530</v>
      </c>
      <c r="K1933" s="39">
        <v>75</v>
      </c>
      <c r="L1933" s="41"/>
      <c r="O1933" s="36"/>
      <c r="P1933" s="39"/>
      <c r="Q1933" s="39"/>
      <c r="R1933" s="39"/>
      <c r="S1933" s="39"/>
    </row>
    <row r="1934" spans="2:19" x14ac:dyDescent="0.15">
      <c r="B1934" s="36">
        <v>42932</v>
      </c>
      <c r="C1934" s="39">
        <v>1786</v>
      </c>
      <c r="D1934" s="39">
        <v>0</v>
      </c>
      <c r="E1934" s="39"/>
      <c r="F1934" s="39"/>
      <c r="G1934" s="39"/>
      <c r="H1934" s="39"/>
      <c r="I1934" s="39"/>
      <c r="J1934" s="39">
        <v>42</v>
      </c>
      <c r="K1934" s="39">
        <v>6</v>
      </c>
      <c r="L1934" s="41"/>
      <c r="O1934" s="36"/>
      <c r="P1934" s="39"/>
      <c r="Q1934" s="39"/>
      <c r="R1934" s="39"/>
      <c r="S1934" s="39"/>
    </row>
    <row r="1935" spans="2:19" x14ac:dyDescent="0.15">
      <c r="B1935" s="36">
        <v>42933</v>
      </c>
      <c r="C1935" s="39">
        <v>5285</v>
      </c>
      <c r="D1935" s="39">
        <v>687</v>
      </c>
      <c r="E1935" s="39"/>
      <c r="F1935" s="39"/>
      <c r="G1935" s="39"/>
      <c r="H1935" s="39"/>
      <c r="I1935" s="39"/>
      <c r="J1935" s="39">
        <v>134</v>
      </c>
      <c r="K1935" s="39">
        <v>19</v>
      </c>
      <c r="L1935" s="41"/>
      <c r="O1935" s="36"/>
      <c r="P1935" s="39"/>
      <c r="Q1935" s="39"/>
      <c r="R1935" s="39"/>
      <c r="S1935" s="39"/>
    </row>
    <row r="1936" spans="2:19" x14ac:dyDescent="0.15">
      <c r="B1936" s="36">
        <v>42934</v>
      </c>
      <c r="C1936" s="39">
        <v>14141</v>
      </c>
      <c r="D1936" s="39">
        <v>8021</v>
      </c>
      <c r="E1936" s="39"/>
      <c r="F1936" s="39"/>
      <c r="G1936" s="39"/>
      <c r="H1936" s="39"/>
      <c r="I1936" s="39"/>
      <c r="J1936" s="39">
        <v>583</v>
      </c>
      <c r="K1936" s="39">
        <v>83</v>
      </c>
      <c r="L1936" s="41"/>
      <c r="O1936" s="36"/>
      <c r="P1936" s="39"/>
      <c r="Q1936" s="39"/>
      <c r="R1936" s="39"/>
      <c r="S1936" s="39"/>
    </row>
    <row r="1937" spans="2:19" x14ac:dyDescent="0.15">
      <c r="B1937" s="36">
        <v>42935</v>
      </c>
      <c r="C1937" s="39">
        <v>11491</v>
      </c>
      <c r="D1937" s="39">
        <v>6652</v>
      </c>
      <c r="E1937" s="39"/>
      <c r="F1937" s="39"/>
      <c r="G1937" s="39"/>
      <c r="H1937" s="39"/>
      <c r="I1937" s="39"/>
      <c r="J1937" s="39">
        <v>495</v>
      </c>
      <c r="K1937" s="39">
        <v>70</v>
      </c>
      <c r="L1937" s="41"/>
      <c r="O1937" s="36"/>
      <c r="P1937" s="39"/>
      <c r="Q1937" s="39"/>
      <c r="R1937" s="39"/>
      <c r="S1937" s="39"/>
    </row>
    <row r="1938" spans="2:19" x14ac:dyDescent="0.15">
      <c r="B1938" s="36">
        <v>42936</v>
      </c>
      <c r="C1938" s="39">
        <v>14348</v>
      </c>
      <c r="D1938" s="39">
        <v>4825</v>
      </c>
      <c r="E1938" s="39"/>
      <c r="F1938" s="39"/>
      <c r="G1938" s="39"/>
      <c r="H1938" s="39"/>
      <c r="I1938" s="39"/>
      <c r="J1938" s="39">
        <v>483</v>
      </c>
      <c r="K1938" s="39">
        <v>69</v>
      </c>
      <c r="L1938" s="41"/>
      <c r="O1938" s="36"/>
      <c r="P1938" s="39"/>
      <c r="Q1938" s="39"/>
      <c r="R1938" s="39"/>
      <c r="S1938" s="39"/>
    </row>
    <row r="1939" spans="2:19" x14ac:dyDescent="0.15">
      <c r="B1939" s="36">
        <v>42937</v>
      </c>
      <c r="C1939" s="39">
        <v>18814</v>
      </c>
      <c r="D1939" s="39">
        <v>13415</v>
      </c>
      <c r="E1939" s="39"/>
      <c r="F1939" s="39"/>
      <c r="G1939" s="39"/>
      <c r="H1939" s="39"/>
      <c r="I1939" s="39"/>
      <c r="J1939" s="39">
        <v>830</v>
      </c>
      <c r="K1939" s="39">
        <v>118</v>
      </c>
      <c r="L1939" s="41"/>
      <c r="O1939" s="36"/>
      <c r="P1939" s="39"/>
      <c r="Q1939" s="39"/>
      <c r="R1939" s="39"/>
      <c r="S1939" s="39"/>
    </row>
    <row r="1940" spans="2:19" x14ac:dyDescent="0.15">
      <c r="B1940" s="36">
        <v>42938</v>
      </c>
      <c r="C1940" s="39">
        <v>15807</v>
      </c>
      <c r="D1940" s="39">
        <v>11293</v>
      </c>
      <c r="E1940" s="39"/>
      <c r="F1940" s="39"/>
      <c r="G1940" s="39"/>
      <c r="H1940" s="39"/>
      <c r="I1940" s="39"/>
      <c r="J1940" s="39">
        <v>669</v>
      </c>
      <c r="K1940" s="39">
        <v>95</v>
      </c>
      <c r="L1940" s="41"/>
      <c r="O1940" s="36"/>
      <c r="P1940" s="39"/>
      <c r="Q1940" s="39"/>
      <c r="R1940" s="39"/>
      <c r="S1940" s="39"/>
    </row>
    <row r="1941" spans="2:19" x14ac:dyDescent="0.15">
      <c r="B1941" s="36">
        <v>42939</v>
      </c>
      <c r="C1941" s="39">
        <v>11162</v>
      </c>
      <c r="D1941" s="39">
        <v>7397</v>
      </c>
      <c r="E1941" s="39"/>
      <c r="F1941" s="39"/>
      <c r="G1941" s="39"/>
      <c r="H1941" s="39"/>
      <c r="I1941" s="39"/>
      <c r="J1941" s="39">
        <v>504</v>
      </c>
      <c r="K1941" s="39">
        <v>72</v>
      </c>
      <c r="L1941" s="41"/>
      <c r="O1941" s="36"/>
      <c r="P1941" s="39"/>
      <c r="Q1941" s="39"/>
      <c r="R1941" s="39"/>
      <c r="S1941" s="39"/>
    </row>
    <row r="1942" spans="2:19" x14ac:dyDescent="0.15">
      <c r="B1942" s="36">
        <v>42940</v>
      </c>
      <c r="C1942" s="39">
        <v>10097</v>
      </c>
      <c r="D1942" s="39">
        <v>6485</v>
      </c>
      <c r="E1942" s="39"/>
      <c r="F1942" s="39"/>
      <c r="G1942" s="39"/>
      <c r="H1942" s="39"/>
      <c r="I1942" s="39"/>
      <c r="J1942" s="39">
        <v>465</v>
      </c>
      <c r="K1942" s="39">
        <v>66</v>
      </c>
      <c r="L1942" s="41"/>
      <c r="O1942" s="36"/>
      <c r="P1942" s="39"/>
      <c r="Q1942" s="39"/>
      <c r="R1942" s="39"/>
      <c r="S1942" s="39"/>
    </row>
    <row r="1943" spans="2:19" x14ac:dyDescent="0.15">
      <c r="B1943" s="36">
        <v>42941</v>
      </c>
      <c r="C1943" s="39">
        <v>10192</v>
      </c>
      <c r="D1943" s="39">
        <v>6683</v>
      </c>
      <c r="E1943" s="39"/>
      <c r="F1943" s="39"/>
      <c r="G1943" s="39"/>
      <c r="H1943" s="39"/>
      <c r="I1943" s="39"/>
      <c r="J1943" s="39">
        <v>486</v>
      </c>
      <c r="K1943" s="39">
        <v>69</v>
      </c>
      <c r="L1943" s="41"/>
      <c r="O1943" s="36"/>
      <c r="P1943" s="39"/>
      <c r="Q1943" s="39"/>
      <c r="R1943" s="39"/>
      <c r="S1943" s="39"/>
    </row>
    <row r="1944" spans="2:19" x14ac:dyDescent="0.15">
      <c r="B1944" s="36">
        <v>42942</v>
      </c>
      <c r="C1944" s="39">
        <v>10281</v>
      </c>
      <c r="D1944" s="39">
        <v>7503</v>
      </c>
      <c r="E1944" s="39"/>
      <c r="F1944" s="39"/>
      <c r="G1944" s="39"/>
      <c r="H1944" s="39"/>
      <c r="I1944" s="39"/>
      <c r="J1944" s="39">
        <v>505</v>
      </c>
      <c r="K1944" s="39">
        <v>72</v>
      </c>
      <c r="L1944" s="41"/>
      <c r="O1944" s="36"/>
      <c r="P1944" s="39"/>
      <c r="Q1944" s="39"/>
      <c r="R1944" s="39"/>
      <c r="S1944" s="39"/>
    </row>
    <row r="1945" spans="2:19" x14ac:dyDescent="0.15">
      <c r="B1945" s="36">
        <v>42943</v>
      </c>
      <c r="C1945" s="39">
        <v>10517</v>
      </c>
      <c r="D1945" s="39">
        <v>6838</v>
      </c>
      <c r="E1945" s="39"/>
      <c r="F1945" s="39"/>
      <c r="G1945" s="39"/>
      <c r="H1945" s="39"/>
      <c r="I1945" s="39"/>
      <c r="J1945" s="39">
        <v>489</v>
      </c>
      <c r="K1945" s="39">
        <v>69</v>
      </c>
      <c r="L1945" s="41"/>
      <c r="O1945" s="36"/>
      <c r="P1945" s="39"/>
      <c r="Q1945" s="39"/>
      <c r="R1945" s="39"/>
      <c r="S1945" s="39"/>
    </row>
    <row r="1946" spans="2:19" x14ac:dyDescent="0.15">
      <c r="B1946" s="36">
        <v>42944</v>
      </c>
      <c r="C1946" s="39">
        <v>14445</v>
      </c>
      <c r="D1946" s="39">
        <v>8228</v>
      </c>
      <c r="E1946" s="39"/>
      <c r="F1946" s="39"/>
      <c r="G1946" s="39"/>
      <c r="H1946" s="39"/>
      <c r="I1946" s="39"/>
      <c r="J1946" s="39">
        <v>562</v>
      </c>
      <c r="K1946" s="39">
        <v>80</v>
      </c>
      <c r="L1946" s="41"/>
      <c r="O1946" s="36"/>
      <c r="P1946" s="39"/>
      <c r="Q1946" s="39"/>
      <c r="R1946" s="39"/>
      <c r="S1946" s="39"/>
    </row>
    <row r="1947" spans="2:19" x14ac:dyDescent="0.15">
      <c r="B1947" s="36">
        <v>42945</v>
      </c>
      <c r="C1947" s="39">
        <v>10998</v>
      </c>
      <c r="D1947" s="39">
        <v>5364</v>
      </c>
      <c r="E1947" s="39"/>
      <c r="F1947" s="39"/>
      <c r="G1947" s="39"/>
      <c r="H1947" s="39"/>
      <c r="I1947" s="39"/>
      <c r="J1947" s="39">
        <v>474</v>
      </c>
      <c r="K1947" s="39">
        <v>67</v>
      </c>
      <c r="L1947" s="41"/>
      <c r="O1947" s="36"/>
      <c r="P1947" s="39"/>
      <c r="Q1947" s="39"/>
      <c r="R1947" s="39"/>
      <c r="S1947" s="39"/>
    </row>
    <row r="1948" spans="2:19" x14ac:dyDescent="0.15">
      <c r="B1948" s="36">
        <v>42946</v>
      </c>
      <c r="C1948" s="39">
        <v>13003</v>
      </c>
      <c r="D1948" s="39">
        <v>8609</v>
      </c>
      <c r="E1948" s="39"/>
      <c r="F1948" s="39"/>
      <c r="G1948" s="39"/>
      <c r="H1948" s="39"/>
      <c r="I1948" s="39"/>
      <c r="J1948" s="39">
        <v>573</v>
      </c>
      <c r="K1948" s="39">
        <v>81</v>
      </c>
      <c r="L1948" s="41"/>
      <c r="O1948" s="36"/>
      <c r="P1948" s="39"/>
      <c r="Q1948" s="39"/>
      <c r="R1948" s="39"/>
      <c r="S1948" s="39"/>
    </row>
    <row r="1949" spans="2:19" x14ac:dyDescent="0.15">
      <c r="B1949" s="36">
        <v>42947</v>
      </c>
      <c r="C1949" s="39">
        <v>19315</v>
      </c>
      <c r="D1949" s="39">
        <v>10502</v>
      </c>
      <c r="E1949" s="39"/>
      <c r="F1949" s="39"/>
      <c r="G1949" s="39"/>
      <c r="H1949" s="39"/>
      <c r="I1949" s="39"/>
      <c r="J1949" s="39">
        <v>770</v>
      </c>
      <c r="K1949" s="39">
        <v>110</v>
      </c>
      <c r="L1949" s="41"/>
      <c r="O1949" s="36"/>
      <c r="P1949" s="39"/>
      <c r="Q1949" s="39"/>
      <c r="R1949" s="39"/>
      <c r="S1949" s="39"/>
    </row>
    <row r="1950" spans="2:19" x14ac:dyDescent="0.15">
      <c r="B1950" s="36">
        <v>42948</v>
      </c>
      <c r="C1950" s="39">
        <v>10109</v>
      </c>
      <c r="D1950" s="39">
        <v>7734</v>
      </c>
      <c r="E1950" s="39"/>
      <c r="F1950" s="39"/>
      <c r="G1950" s="39"/>
      <c r="H1950" s="39"/>
      <c r="I1950" s="39"/>
      <c r="J1950" s="39">
        <v>473</v>
      </c>
      <c r="K1950" s="39">
        <v>67</v>
      </c>
      <c r="L1950" s="41"/>
      <c r="O1950" s="36"/>
      <c r="P1950" s="39"/>
      <c r="Q1950" s="39"/>
      <c r="R1950" s="39"/>
      <c r="S1950" s="39"/>
    </row>
    <row r="1951" spans="2:19" x14ac:dyDescent="0.15">
      <c r="B1951" s="36">
        <v>42949</v>
      </c>
      <c r="C1951" s="39">
        <v>10158</v>
      </c>
      <c r="D1951" s="39">
        <v>5654</v>
      </c>
      <c r="E1951" s="39"/>
      <c r="F1951" s="39"/>
      <c r="G1951" s="39"/>
      <c r="H1951" s="39"/>
      <c r="I1951" s="39"/>
      <c r="J1951" s="39">
        <v>440</v>
      </c>
      <c r="K1951" s="39">
        <v>62</v>
      </c>
      <c r="L1951" s="41"/>
      <c r="O1951" s="36"/>
      <c r="P1951" s="39"/>
      <c r="Q1951" s="39"/>
      <c r="R1951" s="39"/>
      <c r="S1951" s="39"/>
    </row>
    <row r="1952" spans="2:19" x14ac:dyDescent="0.15">
      <c r="B1952" s="36">
        <v>42950</v>
      </c>
      <c r="C1952" s="39">
        <v>4052</v>
      </c>
      <c r="D1952" s="39">
        <v>0</v>
      </c>
      <c r="E1952" s="39"/>
      <c r="F1952" s="39"/>
      <c r="G1952" s="39"/>
      <c r="H1952" s="39"/>
      <c r="I1952" s="39"/>
      <c r="J1952" s="39">
        <v>87</v>
      </c>
      <c r="K1952" s="39">
        <v>12</v>
      </c>
      <c r="L1952" s="41"/>
      <c r="O1952" s="36"/>
      <c r="P1952" s="39"/>
      <c r="Q1952" s="39"/>
      <c r="R1952" s="39"/>
      <c r="S1952" s="39"/>
    </row>
    <row r="1953" spans="2:19" x14ac:dyDescent="0.15">
      <c r="B1953" s="36">
        <v>42951</v>
      </c>
      <c r="C1953" s="39">
        <v>10660</v>
      </c>
      <c r="D1953" s="39">
        <v>2974</v>
      </c>
      <c r="E1953" s="39"/>
      <c r="F1953" s="39"/>
      <c r="G1953" s="39"/>
      <c r="H1953" s="39"/>
      <c r="I1953" s="39"/>
      <c r="J1953" s="39">
        <v>344</v>
      </c>
      <c r="K1953" s="39">
        <v>49</v>
      </c>
      <c r="L1953" s="41"/>
      <c r="O1953" s="36"/>
      <c r="P1953" s="39"/>
      <c r="Q1953" s="39"/>
      <c r="R1953" s="39"/>
      <c r="S1953" s="39"/>
    </row>
    <row r="1954" spans="2:19" x14ac:dyDescent="0.15">
      <c r="B1954" s="36">
        <v>42952</v>
      </c>
      <c r="C1954" s="39">
        <v>13182</v>
      </c>
      <c r="D1954" s="39">
        <v>9706</v>
      </c>
      <c r="E1954" s="39"/>
      <c r="F1954" s="39"/>
      <c r="G1954" s="39"/>
      <c r="H1954" s="39"/>
      <c r="I1954" s="39"/>
      <c r="J1954" s="39">
        <v>610</v>
      </c>
      <c r="K1954" s="39">
        <v>87</v>
      </c>
      <c r="L1954" s="41"/>
      <c r="O1954" s="36"/>
      <c r="P1954" s="39"/>
      <c r="Q1954" s="39"/>
      <c r="R1954" s="39"/>
      <c r="S1954" s="39"/>
    </row>
    <row r="1955" spans="2:19" x14ac:dyDescent="0.15">
      <c r="B1955" s="36">
        <v>42953</v>
      </c>
      <c r="C1955" s="39">
        <v>13436</v>
      </c>
      <c r="D1955" s="39">
        <v>9548</v>
      </c>
      <c r="E1955" s="39"/>
      <c r="F1955" s="39"/>
      <c r="G1955" s="39"/>
      <c r="H1955" s="39"/>
      <c r="I1955" s="39"/>
      <c r="J1955" s="39">
        <v>593</v>
      </c>
      <c r="K1955" s="39">
        <v>84</v>
      </c>
      <c r="L1955" s="41"/>
      <c r="O1955" s="36"/>
      <c r="P1955" s="39"/>
      <c r="Q1955" s="39"/>
      <c r="R1955" s="39"/>
      <c r="S1955" s="39"/>
    </row>
    <row r="1956" spans="2:19" x14ac:dyDescent="0.15">
      <c r="B1956" s="36">
        <v>42954</v>
      </c>
      <c r="C1956" s="39">
        <v>11726</v>
      </c>
      <c r="D1956" s="39">
        <v>7840</v>
      </c>
      <c r="E1956" s="39"/>
      <c r="F1956" s="39"/>
      <c r="G1956" s="39"/>
      <c r="H1956" s="39"/>
      <c r="I1956" s="39"/>
      <c r="J1956" s="39">
        <v>521</v>
      </c>
      <c r="K1956" s="39">
        <v>74</v>
      </c>
      <c r="L1956" s="41"/>
      <c r="O1956" s="36"/>
      <c r="P1956" s="39"/>
      <c r="Q1956" s="39"/>
      <c r="R1956" s="39"/>
      <c r="S1956" s="39"/>
    </row>
    <row r="1957" spans="2:19" x14ac:dyDescent="0.15">
      <c r="B1957" s="36">
        <v>42955</v>
      </c>
      <c r="C1957" s="39">
        <v>10477</v>
      </c>
      <c r="D1957" s="39">
        <v>6776</v>
      </c>
      <c r="E1957" s="39"/>
      <c r="F1957" s="39"/>
      <c r="G1957" s="39"/>
      <c r="H1957" s="39"/>
      <c r="I1957" s="39"/>
      <c r="J1957" s="39">
        <v>504</v>
      </c>
      <c r="K1957" s="39">
        <v>72</v>
      </c>
      <c r="L1957" s="41"/>
      <c r="O1957" s="36"/>
      <c r="P1957" s="39"/>
      <c r="Q1957" s="39"/>
      <c r="R1957" s="39"/>
      <c r="S1957" s="39"/>
    </row>
    <row r="1958" spans="2:19" x14ac:dyDescent="0.15">
      <c r="B1958" s="36">
        <v>42956</v>
      </c>
      <c r="C1958" s="39">
        <v>3621</v>
      </c>
      <c r="D1958" s="39">
        <v>192</v>
      </c>
      <c r="E1958" s="39"/>
      <c r="F1958" s="39"/>
      <c r="G1958" s="39"/>
      <c r="H1958" s="39"/>
      <c r="I1958" s="39"/>
      <c r="J1958" s="39">
        <v>87</v>
      </c>
      <c r="K1958" s="39">
        <v>12</v>
      </c>
      <c r="L1958" s="41"/>
      <c r="O1958" s="36"/>
      <c r="P1958" s="39"/>
      <c r="Q1958" s="39"/>
      <c r="R1958" s="39"/>
      <c r="S1958" s="39"/>
    </row>
    <row r="1959" spans="2:19" x14ac:dyDescent="0.15">
      <c r="B1959" s="36">
        <v>42957</v>
      </c>
      <c r="C1959" s="39">
        <v>16955</v>
      </c>
      <c r="D1959" s="39">
        <v>6266</v>
      </c>
      <c r="E1959" s="39"/>
      <c r="F1959" s="39"/>
      <c r="G1959" s="39"/>
      <c r="H1959" s="39"/>
      <c r="I1959" s="39"/>
      <c r="J1959" s="39">
        <v>596</v>
      </c>
      <c r="K1959" s="39">
        <v>85</v>
      </c>
      <c r="L1959" s="41"/>
      <c r="O1959" s="36"/>
      <c r="P1959" s="39"/>
      <c r="Q1959" s="39"/>
      <c r="R1959" s="39"/>
      <c r="S1959" s="39"/>
    </row>
    <row r="1960" spans="2:19" x14ac:dyDescent="0.15">
      <c r="B1960" s="36">
        <v>42958</v>
      </c>
      <c r="C1960" s="39">
        <v>14846</v>
      </c>
      <c r="D1960" s="39">
        <v>8784</v>
      </c>
      <c r="E1960" s="39"/>
      <c r="F1960" s="39"/>
      <c r="G1960" s="39"/>
      <c r="H1960" s="39"/>
      <c r="I1960" s="39"/>
      <c r="J1960" s="39">
        <v>612</v>
      </c>
      <c r="K1960" s="39">
        <v>87</v>
      </c>
      <c r="L1960" s="41"/>
      <c r="O1960" s="36"/>
      <c r="P1960" s="39"/>
      <c r="Q1960" s="39"/>
      <c r="R1960" s="39"/>
      <c r="S1960" s="39"/>
    </row>
    <row r="1961" spans="2:19" x14ac:dyDescent="0.15">
      <c r="B1961" s="36">
        <v>42959</v>
      </c>
      <c r="C1961" s="39">
        <v>13526</v>
      </c>
      <c r="D1961" s="39">
        <v>9809</v>
      </c>
      <c r="E1961" s="39"/>
      <c r="F1961" s="39"/>
      <c r="G1961" s="39"/>
      <c r="H1961" s="39"/>
      <c r="I1961" s="39"/>
      <c r="J1961" s="39">
        <v>583</v>
      </c>
      <c r="K1961" s="39">
        <v>83</v>
      </c>
      <c r="L1961" s="41"/>
      <c r="O1961" s="36"/>
      <c r="P1961" s="39"/>
      <c r="Q1961" s="39"/>
      <c r="R1961" s="39"/>
      <c r="S1961" s="39"/>
    </row>
    <row r="1962" spans="2:19" x14ac:dyDescent="0.15">
      <c r="B1962" s="36">
        <v>42960</v>
      </c>
      <c r="C1962" s="39">
        <v>11642</v>
      </c>
      <c r="D1962" s="39">
        <v>6472</v>
      </c>
      <c r="E1962" s="39"/>
      <c r="F1962" s="39"/>
      <c r="G1962" s="39"/>
      <c r="H1962" s="39"/>
      <c r="I1962" s="39"/>
      <c r="J1962" s="39">
        <v>481</v>
      </c>
      <c r="K1962" s="39">
        <v>68</v>
      </c>
      <c r="L1962" s="41"/>
      <c r="O1962" s="36"/>
      <c r="P1962" s="39"/>
      <c r="Q1962" s="39"/>
      <c r="R1962" s="39"/>
      <c r="S1962" s="39"/>
    </row>
    <row r="1963" spans="2:19" x14ac:dyDescent="0.15">
      <c r="B1963" s="36">
        <v>42961</v>
      </c>
      <c r="C1963" s="39">
        <v>1398</v>
      </c>
      <c r="D1963" s="39">
        <v>0</v>
      </c>
      <c r="E1963" s="39"/>
      <c r="F1963" s="39"/>
      <c r="G1963" s="39"/>
      <c r="H1963" s="39"/>
      <c r="I1963" s="39"/>
      <c r="J1963" s="39">
        <v>20</v>
      </c>
      <c r="K1963" s="39">
        <v>2</v>
      </c>
      <c r="L1963" s="41"/>
      <c r="O1963" s="36"/>
      <c r="P1963" s="39"/>
      <c r="Q1963" s="39"/>
      <c r="R1963" s="39"/>
      <c r="S1963" s="39"/>
    </row>
    <row r="1964" spans="2:19" x14ac:dyDescent="0.15">
      <c r="B1964" s="36">
        <v>42962</v>
      </c>
      <c r="C1964" s="39">
        <v>12949</v>
      </c>
      <c r="D1964" s="39">
        <v>9011</v>
      </c>
      <c r="E1964" s="39"/>
      <c r="F1964" s="39"/>
      <c r="G1964" s="39"/>
      <c r="H1964" s="39"/>
      <c r="I1964" s="39"/>
      <c r="J1964" s="39">
        <v>553</v>
      </c>
      <c r="K1964" s="39">
        <v>79</v>
      </c>
      <c r="L1964" s="41"/>
      <c r="O1964" s="36"/>
      <c r="P1964" s="39"/>
      <c r="Q1964" s="39"/>
      <c r="R1964" s="39"/>
      <c r="S1964" s="39"/>
    </row>
    <row r="1965" spans="2:19" x14ac:dyDescent="0.15">
      <c r="B1965" s="36">
        <v>42963</v>
      </c>
      <c r="C1965" s="39">
        <v>801</v>
      </c>
      <c r="D1965" s="39"/>
      <c r="E1965" s="39"/>
      <c r="F1965" s="39"/>
      <c r="G1965" s="39"/>
      <c r="H1965" s="39"/>
      <c r="I1965" s="39"/>
      <c r="J1965" s="39">
        <v>10</v>
      </c>
      <c r="K1965" s="39">
        <v>1</v>
      </c>
      <c r="L1965" s="41"/>
      <c r="O1965" s="36"/>
      <c r="P1965" s="39"/>
      <c r="Q1965" s="39"/>
      <c r="R1965" s="39"/>
      <c r="S1965" s="39"/>
    </row>
    <row r="1966" spans="2:19" x14ac:dyDescent="0.15">
      <c r="B1966" s="36">
        <v>42964</v>
      </c>
      <c r="C1966" s="39">
        <v>12053</v>
      </c>
      <c r="D1966" s="39">
        <v>8514</v>
      </c>
      <c r="E1966" s="39"/>
      <c r="F1966" s="39"/>
      <c r="G1966" s="39"/>
      <c r="H1966" s="39"/>
      <c r="I1966" s="39"/>
      <c r="J1966" s="39">
        <v>570</v>
      </c>
      <c r="K1966" s="39">
        <v>81</v>
      </c>
      <c r="L1966" s="41"/>
      <c r="O1966" s="36"/>
      <c r="P1966" s="39"/>
      <c r="Q1966" s="39"/>
      <c r="R1966" s="39"/>
      <c r="S1966" s="39"/>
    </row>
    <row r="1967" spans="2:19" x14ac:dyDescent="0.15">
      <c r="B1967" s="36">
        <v>42965</v>
      </c>
      <c r="C1967" s="39">
        <v>11233</v>
      </c>
      <c r="D1967" s="39">
        <v>8122</v>
      </c>
      <c r="E1967" s="39"/>
      <c r="F1967" s="39"/>
      <c r="G1967" s="39"/>
      <c r="H1967" s="39"/>
      <c r="I1967" s="39"/>
      <c r="J1967" s="39">
        <v>534</v>
      </c>
      <c r="K1967" s="39">
        <v>76</v>
      </c>
      <c r="L1967" s="41"/>
      <c r="O1967" s="36"/>
      <c r="P1967" s="39"/>
      <c r="Q1967" s="39"/>
      <c r="R1967" s="39"/>
      <c r="S1967" s="39"/>
    </row>
    <row r="1968" spans="2:19" x14ac:dyDescent="0.15">
      <c r="B1968" s="36">
        <v>42966</v>
      </c>
      <c r="C1968" s="39">
        <v>12076</v>
      </c>
      <c r="D1968" s="39">
        <v>9243</v>
      </c>
      <c r="E1968" s="39"/>
      <c r="F1968" s="39"/>
      <c r="G1968" s="39"/>
      <c r="H1968" s="39"/>
      <c r="I1968" s="39"/>
      <c r="J1968" s="39">
        <v>555</v>
      </c>
      <c r="K1968" s="39">
        <v>79</v>
      </c>
      <c r="L1968" s="41"/>
      <c r="O1968" s="36"/>
      <c r="P1968" s="39"/>
      <c r="Q1968" s="39"/>
      <c r="R1968" s="39"/>
      <c r="S1968" s="39"/>
    </row>
    <row r="1969" spans="2:19" x14ac:dyDescent="0.15">
      <c r="B1969" s="36">
        <v>42967</v>
      </c>
      <c r="C1969" s="39">
        <v>15221</v>
      </c>
      <c r="D1969" s="39">
        <v>9812</v>
      </c>
      <c r="E1969" s="39"/>
      <c r="F1969" s="39"/>
      <c r="G1969" s="39"/>
      <c r="H1969" s="39"/>
      <c r="I1969" s="39"/>
      <c r="J1969" s="39">
        <v>667</v>
      </c>
      <c r="K1969" s="39">
        <v>95</v>
      </c>
      <c r="L1969" s="41"/>
      <c r="O1969" s="36"/>
      <c r="P1969" s="39"/>
      <c r="Q1969" s="39"/>
      <c r="R1969" s="39"/>
      <c r="S1969" s="39"/>
    </row>
    <row r="1970" spans="2:19" x14ac:dyDescent="0.15">
      <c r="B1970" s="36">
        <v>42968</v>
      </c>
      <c r="C1970" s="39">
        <v>11067</v>
      </c>
      <c r="D1970" s="39">
        <v>6358</v>
      </c>
      <c r="E1970" s="39"/>
      <c r="F1970" s="39"/>
      <c r="G1970" s="39"/>
      <c r="H1970" s="39"/>
      <c r="I1970" s="39"/>
      <c r="J1970" s="39">
        <v>507</v>
      </c>
      <c r="K1970" s="39">
        <v>72</v>
      </c>
      <c r="L1970" s="41"/>
      <c r="O1970" s="36"/>
      <c r="P1970" s="39"/>
      <c r="Q1970" s="39"/>
      <c r="R1970" s="39"/>
      <c r="S1970" s="39"/>
    </row>
    <row r="1971" spans="2:19" x14ac:dyDescent="0.15">
      <c r="B1971" s="36">
        <v>42969</v>
      </c>
      <c r="C1971" s="39">
        <v>10392</v>
      </c>
      <c r="D1971" s="39">
        <v>7381</v>
      </c>
      <c r="E1971" s="39"/>
      <c r="F1971" s="39"/>
      <c r="G1971" s="39"/>
      <c r="H1971" s="39"/>
      <c r="I1971" s="39"/>
      <c r="J1971" s="39">
        <v>489</v>
      </c>
      <c r="K1971" s="39">
        <v>69</v>
      </c>
      <c r="L1971" s="41"/>
      <c r="O1971" s="36"/>
      <c r="P1971" s="39"/>
      <c r="Q1971" s="39"/>
      <c r="R1971" s="39"/>
      <c r="S1971" s="39"/>
    </row>
    <row r="1972" spans="2:19" x14ac:dyDescent="0.15">
      <c r="B1972" s="36">
        <v>42970</v>
      </c>
      <c r="C1972" s="39">
        <v>15013</v>
      </c>
      <c r="D1972" s="39">
        <v>8856</v>
      </c>
      <c r="E1972" s="39"/>
      <c r="F1972" s="39"/>
      <c r="G1972" s="39"/>
      <c r="H1972" s="39"/>
      <c r="I1972" s="39"/>
      <c r="J1972" s="39">
        <v>627</v>
      </c>
      <c r="K1972" s="39">
        <v>89</v>
      </c>
      <c r="L1972" s="41"/>
      <c r="O1972" s="36"/>
      <c r="P1972" s="39"/>
      <c r="Q1972" s="39"/>
      <c r="R1972" s="39"/>
      <c r="S1972" s="39"/>
    </row>
    <row r="1973" spans="2:19" x14ac:dyDescent="0.15">
      <c r="B1973" s="36">
        <v>42971</v>
      </c>
      <c r="C1973" s="39">
        <v>11087</v>
      </c>
      <c r="D1973" s="39">
        <v>7011</v>
      </c>
      <c r="E1973" s="39"/>
      <c r="F1973" s="39"/>
      <c r="G1973" s="39"/>
      <c r="H1973" s="39"/>
      <c r="I1973" s="39"/>
      <c r="J1973" s="39">
        <v>504</v>
      </c>
      <c r="K1973" s="39">
        <v>72</v>
      </c>
      <c r="L1973" s="41"/>
      <c r="O1973" s="36"/>
      <c r="P1973" s="39"/>
      <c r="Q1973" s="39"/>
      <c r="R1973" s="39"/>
      <c r="S1973" s="39"/>
    </row>
    <row r="1974" spans="2:19" x14ac:dyDescent="0.15">
      <c r="B1974" s="36">
        <v>42972</v>
      </c>
      <c r="C1974" s="39">
        <v>12344</v>
      </c>
      <c r="D1974" s="39">
        <v>10351</v>
      </c>
      <c r="E1974" s="39"/>
      <c r="F1974" s="39"/>
      <c r="G1974" s="39"/>
      <c r="H1974" s="39"/>
      <c r="I1974" s="39"/>
      <c r="J1974" s="39">
        <v>583</v>
      </c>
      <c r="K1974" s="39">
        <v>83</v>
      </c>
      <c r="L1974" s="41"/>
      <c r="O1974" s="36"/>
      <c r="P1974" s="39"/>
      <c r="Q1974" s="39"/>
      <c r="R1974" s="39"/>
      <c r="S1974" s="39"/>
    </row>
    <row r="1975" spans="2:19" x14ac:dyDescent="0.15">
      <c r="B1975" s="36">
        <v>42973</v>
      </c>
      <c r="C1975" s="39">
        <v>16911</v>
      </c>
      <c r="D1975" s="39">
        <v>13443</v>
      </c>
      <c r="E1975" s="39"/>
      <c r="F1975" s="39"/>
      <c r="G1975" s="39"/>
      <c r="H1975" s="39"/>
      <c r="I1975" s="39"/>
      <c r="J1975" s="39">
        <v>728</v>
      </c>
      <c r="K1975" s="39">
        <v>104</v>
      </c>
      <c r="L1975" s="41"/>
      <c r="O1975" s="36"/>
      <c r="P1975" s="39"/>
      <c r="Q1975" s="39"/>
      <c r="R1975" s="39"/>
      <c r="S1975" s="39"/>
    </row>
    <row r="1976" spans="2:19" x14ac:dyDescent="0.15">
      <c r="B1976" s="36">
        <v>42974</v>
      </c>
      <c r="C1976" s="39">
        <v>13942</v>
      </c>
      <c r="D1976" s="39">
        <v>8852</v>
      </c>
      <c r="E1976" s="39"/>
      <c r="F1976" s="39"/>
      <c r="G1976" s="39"/>
      <c r="H1976" s="39"/>
      <c r="I1976" s="39"/>
      <c r="J1976" s="39">
        <v>636</v>
      </c>
      <c r="K1976" s="39">
        <v>90</v>
      </c>
      <c r="L1976" s="41"/>
      <c r="O1976" s="36"/>
      <c r="P1976" s="39"/>
      <c r="Q1976" s="39"/>
      <c r="R1976" s="39"/>
      <c r="S1976" s="39"/>
    </row>
    <row r="1977" spans="2:19" x14ac:dyDescent="0.15">
      <c r="B1977" s="36">
        <v>42975</v>
      </c>
      <c r="C1977" s="39">
        <v>11444</v>
      </c>
      <c r="D1977" s="39">
        <v>5309</v>
      </c>
      <c r="E1977" s="39"/>
      <c r="F1977" s="39"/>
      <c r="G1977" s="39"/>
      <c r="H1977" s="39"/>
      <c r="I1977" s="39"/>
      <c r="J1977" s="39">
        <v>471</v>
      </c>
      <c r="K1977" s="39">
        <v>67</v>
      </c>
      <c r="L1977" s="41"/>
      <c r="O1977" s="36"/>
      <c r="P1977" s="39"/>
      <c r="Q1977" s="39"/>
      <c r="R1977" s="39"/>
      <c r="S1977" s="39"/>
    </row>
    <row r="1978" spans="2:19" x14ac:dyDescent="0.15">
      <c r="B1978" s="36">
        <v>42976</v>
      </c>
      <c r="C1978" s="39">
        <v>3965</v>
      </c>
      <c r="D1978" s="39">
        <v>294</v>
      </c>
      <c r="E1978" s="39"/>
      <c r="F1978" s="39"/>
      <c r="G1978" s="39"/>
      <c r="H1978" s="39"/>
      <c r="I1978" s="39"/>
      <c r="J1978" s="39">
        <v>94</v>
      </c>
      <c r="K1978" s="39">
        <v>13</v>
      </c>
      <c r="L1978" s="41"/>
      <c r="O1978" s="36"/>
      <c r="P1978" s="39"/>
      <c r="Q1978" s="39"/>
      <c r="R1978" s="39"/>
      <c r="S1978" s="39"/>
    </row>
    <row r="1979" spans="2:19" x14ac:dyDescent="0.15">
      <c r="B1979" s="36">
        <v>42977</v>
      </c>
      <c r="C1979" s="39">
        <v>10997</v>
      </c>
      <c r="D1979" s="39">
        <v>3693</v>
      </c>
      <c r="E1979" s="39"/>
      <c r="F1979" s="39"/>
      <c r="G1979" s="39"/>
      <c r="H1979" s="39"/>
      <c r="I1979" s="39"/>
      <c r="J1979" s="39">
        <v>367</v>
      </c>
      <c r="K1979" s="39">
        <v>52</v>
      </c>
      <c r="L1979" s="41"/>
      <c r="O1979" s="36"/>
      <c r="P1979" s="39"/>
      <c r="Q1979" s="39"/>
      <c r="R1979" s="39"/>
      <c r="S1979" s="39"/>
    </row>
    <row r="1980" spans="2:19" x14ac:dyDescent="0.15">
      <c r="B1980" s="36">
        <v>42978</v>
      </c>
      <c r="C1980" s="39">
        <v>11348</v>
      </c>
      <c r="D1980" s="39">
        <v>4666</v>
      </c>
      <c r="E1980" s="39"/>
      <c r="F1980" s="39"/>
      <c r="G1980" s="39"/>
      <c r="H1980" s="39"/>
      <c r="I1980" s="39"/>
      <c r="J1980" s="39">
        <v>470</v>
      </c>
      <c r="K1980" s="39">
        <v>67</v>
      </c>
      <c r="L1980" s="41"/>
      <c r="O1980" s="36"/>
      <c r="P1980" s="39"/>
      <c r="Q1980" s="39"/>
      <c r="R1980" s="39"/>
      <c r="S1980" s="39"/>
    </row>
    <row r="1981" spans="2:19" x14ac:dyDescent="0.15">
      <c r="B1981" s="36">
        <v>42979</v>
      </c>
      <c r="C1981" s="39">
        <v>11615</v>
      </c>
      <c r="D1981" s="39">
        <v>7799</v>
      </c>
      <c r="E1981" s="39"/>
      <c r="F1981" s="39"/>
      <c r="G1981" s="39"/>
      <c r="H1981" s="39"/>
      <c r="I1981" s="39"/>
      <c r="J1981" s="39">
        <v>539</v>
      </c>
      <c r="K1981" s="39">
        <v>77</v>
      </c>
      <c r="L1981" s="41"/>
      <c r="O1981" s="36"/>
      <c r="P1981" s="39"/>
      <c r="Q1981" s="39"/>
      <c r="R1981" s="39"/>
      <c r="S1981" s="39"/>
    </row>
    <row r="1982" spans="2:19" x14ac:dyDescent="0.15">
      <c r="B1982" s="36">
        <v>42980</v>
      </c>
      <c r="C1982" s="39">
        <v>12112</v>
      </c>
      <c r="D1982" s="39">
        <v>7073</v>
      </c>
      <c r="E1982" s="39"/>
      <c r="F1982" s="39"/>
      <c r="G1982" s="39"/>
      <c r="H1982" s="39"/>
      <c r="I1982" s="39"/>
      <c r="J1982" s="39">
        <v>541</v>
      </c>
      <c r="K1982" s="39">
        <v>77</v>
      </c>
      <c r="L1982" s="41"/>
      <c r="O1982" s="36"/>
      <c r="P1982" s="39"/>
      <c r="Q1982" s="39"/>
      <c r="R1982" s="39"/>
      <c r="S1982" s="39"/>
    </row>
    <row r="1983" spans="2:19" x14ac:dyDescent="0.15">
      <c r="B1983" s="36">
        <v>42981</v>
      </c>
      <c r="C1983" s="39">
        <v>14528</v>
      </c>
      <c r="D1983" s="39">
        <v>8784</v>
      </c>
      <c r="E1983" s="39"/>
      <c r="F1983" s="39"/>
      <c r="G1983" s="39"/>
      <c r="H1983" s="39"/>
      <c r="I1983" s="39"/>
      <c r="J1983" s="39">
        <v>604</v>
      </c>
      <c r="K1983" s="39">
        <v>86</v>
      </c>
      <c r="L1983" s="41"/>
      <c r="O1983" s="36"/>
      <c r="P1983" s="39"/>
      <c r="Q1983" s="39"/>
      <c r="R1983" s="39"/>
      <c r="S1983" s="39"/>
    </row>
    <row r="1984" spans="2:19" x14ac:dyDescent="0.15">
      <c r="B1984" s="36">
        <v>42982</v>
      </c>
      <c r="C1984" s="39">
        <v>12005</v>
      </c>
      <c r="D1984" s="39">
        <v>8175</v>
      </c>
      <c r="E1984" s="39"/>
      <c r="F1984" s="39"/>
      <c r="G1984" s="39"/>
      <c r="H1984" s="39"/>
      <c r="I1984" s="39"/>
      <c r="J1984" s="39">
        <v>558</v>
      </c>
      <c r="K1984" s="39">
        <v>79</v>
      </c>
      <c r="L1984" s="41"/>
      <c r="O1984" s="36"/>
      <c r="P1984" s="39"/>
      <c r="Q1984" s="39"/>
      <c r="R1984" s="39"/>
      <c r="S1984" s="39"/>
    </row>
    <row r="1985" spans="2:19" x14ac:dyDescent="0.15">
      <c r="B1985" s="36">
        <v>42983</v>
      </c>
      <c r="C1985" s="39">
        <v>12058</v>
      </c>
      <c r="D1985" s="39">
        <v>8612</v>
      </c>
      <c r="E1985" s="39"/>
      <c r="F1985" s="39"/>
      <c r="G1985" s="39"/>
      <c r="H1985" s="39"/>
      <c r="I1985" s="39"/>
      <c r="J1985" s="39">
        <v>583</v>
      </c>
      <c r="K1985" s="39">
        <v>83</v>
      </c>
      <c r="L1985" s="41"/>
      <c r="O1985" s="36"/>
      <c r="P1985" s="39"/>
      <c r="Q1985" s="39"/>
      <c r="R1985" s="39"/>
      <c r="S1985" s="39"/>
    </row>
    <row r="1986" spans="2:19" x14ac:dyDescent="0.15">
      <c r="B1986" s="36">
        <v>42984</v>
      </c>
      <c r="C1986" s="39">
        <v>12124</v>
      </c>
      <c r="D1986" s="39">
        <v>9693</v>
      </c>
      <c r="E1986" s="39"/>
      <c r="F1986" s="39"/>
      <c r="G1986" s="39"/>
      <c r="H1986" s="39"/>
      <c r="I1986" s="39"/>
      <c r="J1986" s="39">
        <v>620</v>
      </c>
      <c r="K1986" s="39">
        <v>88</v>
      </c>
      <c r="L1986" s="41"/>
      <c r="O1986" s="36"/>
      <c r="P1986" s="39"/>
      <c r="Q1986" s="39"/>
      <c r="R1986" s="39"/>
      <c r="S1986" s="39"/>
    </row>
    <row r="1987" spans="2:19" x14ac:dyDescent="0.15">
      <c r="B1987" s="36">
        <v>42985</v>
      </c>
      <c r="C1987" s="39">
        <v>11508</v>
      </c>
      <c r="D1987" s="39">
        <v>8366</v>
      </c>
      <c r="E1987" s="39"/>
      <c r="F1987" s="39"/>
      <c r="G1987" s="39"/>
      <c r="H1987" s="39"/>
      <c r="I1987" s="39"/>
      <c r="J1987" s="39">
        <v>542</v>
      </c>
      <c r="K1987" s="39">
        <v>77</v>
      </c>
      <c r="L1987" s="41"/>
      <c r="O1987" s="36"/>
      <c r="P1987" s="39"/>
      <c r="Q1987" s="39"/>
      <c r="R1987" s="39"/>
      <c r="S1987" s="39"/>
    </row>
    <row r="1988" spans="2:19" x14ac:dyDescent="0.15">
      <c r="B1988" s="36">
        <v>42986</v>
      </c>
      <c r="C1988" s="39">
        <v>11069</v>
      </c>
      <c r="D1988" s="39">
        <v>8946</v>
      </c>
      <c r="E1988" s="39"/>
      <c r="F1988" s="39"/>
      <c r="G1988" s="39"/>
      <c r="H1988" s="39"/>
      <c r="I1988" s="39"/>
      <c r="J1988" s="39">
        <v>549</v>
      </c>
      <c r="K1988" s="39">
        <v>78</v>
      </c>
      <c r="L1988" s="41"/>
      <c r="O1988" s="36"/>
      <c r="P1988" s="39"/>
      <c r="Q1988" s="39"/>
      <c r="R1988" s="39"/>
      <c r="S1988" s="39"/>
    </row>
    <row r="1989" spans="2:19" x14ac:dyDescent="0.15">
      <c r="B1989" s="36">
        <v>42987</v>
      </c>
      <c r="C1989" s="39">
        <v>15412</v>
      </c>
      <c r="D1989" s="39">
        <v>11899</v>
      </c>
      <c r="E1989" s="39"/>
      <c r="F1989" s="39"/>
      <c r="G1989" s="39"/>
      <c r="H1989" s="39"/>
      <c r="I1989" s="39"/>
      <c r="J1989" s="39">
        <v>700</v>
      </c>
      <c r="K1989" s="39">
        <v>100</v>
      </c>
      <c r="L1989" s="41"/>
      <c r="O1989" s="36"/>
      <c r="P1989" s="39"/>
      <c r="Q1989" s="39"/>
      <c r="R1989" s="39"/>
      <c r="S1989" s="39"/>
    </row>
    <row r="1990" spans="2:19" x14ac:dyDescent="0.15">
      <c r="B1990" s="36">
        <v>42988</v>
      </c>
      <c r="C1990" s="39">
        <v>12186</v>
      </c>
      <c r="D1990" s="39">
        <v>7887</v>
      </c>
      <c r="E1990" s="39"/>
      <c r="F1990" s="39"/>
      <c r="G1990" s="39"/>
      <c r="H1990" s="39"/>
      <c r="I1990" s="39"/>
      <c r="J1990" s="39">
        <v>519</v>
      </c>
      <c r="K1990" s="39">
        <v>74</v>
      </c>
      <c r="L1990" s="41"/>
      <c r="O1990" s="36"/>
      <c r="P1990" s="39"/>
      <c r="Q1990" s="39"/>
      <c r="R1990" s="39"/>
      <c r="S1990" s="39"/>
    </row>
    <row r="1991" spans="2:19" x14ac:dyDescent="0.15">
      <c r="B1991" s="36">
        <v>42989</v>
      </c>
      <c r="C1991" s="39">
        <v>10560</v>
      </c>
      <c r="D1991" s="39">
        <v>6370</v>
      </c>
      <c r="E1991" s="39"/>
      <c r="F1991" s="39"/>
      <c r="G1991" s="39"/>
      <c r="H1991" s="39"/>
      <c r="I1991" s="39"/>
      <c r="J1991" s="39">
        <v>494</v>
      </c>
      <c r="K1991" s="39">
        <v>70</v>
      </c>
      <c r="L1991" s="41"/>
      <c r="O1991" s="36"/>
      <c r="P1991" s="39"/>
      <c r="Q1991" s="39"/>
      <c r="R1991" s="39"/>
      <c r="S1991" s="39"/>
    </row>
    <row r="1992" spans="2:19" x14ac:dyDescent="0.15">
      <c r="B1992" s="36">
        <v>42990</v>
      </c>
      <c r="C1992" s="39">
        <v>12172</v>
      </c>
      <c r="D1992" s="39">
        <v>8597</v>
      </c>
      <c r="E1992" s="39"/>
      <c r="F1992" s="39"/>
      <c r="G1992" s="39"/>
      <c r="H1992" s="39"/>
      <c r="I1992" s="39"/>
      <c r="J1992" s="39">
        <v>570</v>
      </c>
      <c r="K1992" s="39">
        <v>81</v>
      </c>
      <c r="L1992" s="41"/>
      <c r="O1992" s="36"/>
      <c r="P1992" s="39"/>
      <c r="Q1992" s="39"/>
      <c r="R1992" s="39"/>
      <c r="S1992" s="39"/>
    </row>
    <row r="1993" spans="2:19" x14ac:dyDescent="0.15">
      <c r="B1993" s="36">
        <v>42991</v>
      </c>
      <c r="C1993" s="39">
        <v>11104</v>
      </c>
      <c r="D1993" s="39">
        <v>7343</v>
      </c>
      <c r="E1993" s="39"/>
      <c r="F1993" s="39"/>
      <c r="G1993" s="39"/>
      <c r="H1993" s="39"/>
      <c r="I1993" s="39"/>
      <c r="J1993" s="39">
        <v>536</v>
      </c>
      <c r="K1993" s="39">
        <v>76</v>
      </c>
      <c r="L1993" s="41"/>
      <c r="O1993" s="36"/>
      <c r="P1993" s="39"/>
      <c r="Q1993" s="39"/>
      <c r="R1993" s="39"/>
      <c r="S1993" s="39"/>
    </row>
    <row r="1994" spans="2:19" x14ac:dyDescent="0.15">
      <c r="B1994" s="36">
        <v>42992</v>
      </c>
      <c r="C1994" s="39">
        <v>13233</v>
      </c>
      <c r="D1994" s="39">
        <v>4770</v>
      </c>
      <c r="E1994" s="39"/>
      <c r="F1994" s="39"/>
      <c r="G1994" s="39"/>
      <c r="H1994" s="39"/>
      <c r="I1994" s="39"/>
      <c r="J1994" s="39">
        <v>499</v>
      </c>
      <c r="K1994" s="39">
        <v>71</v>
      </c>
      <c r="L1994" s="41"/>
      <c r="O1994" s="36"/>
      <c r="P1994" s="39"/>
      <c r="Q1994" s="39"/>
      <c r="R1994" s="39"/>
      <c r="S1994" s="39"/>
    </row>
    <row r="1995" spans="2:19" x14ac:dyDescent="0.15">
      <c r="B1995" s="36">
        <v>42993</v>
      </c>
      <c r="C1995" s="39">
        <v>11001</v>
      </c>
      <c r="D1995" s="39">
        <v>6638</v>
      </c>
      <c r="E1995" s="39"/>
      <c r="F1995" s="39"/>
      <c r="G1995" s="39"/>
      <c r="H1995" s="39"/>
      <c r="I1995" s="39"/>
      <c r="J1995" s="39">
        <v>517</v>
      </c>
      <c r="K1995" s="39">
        <v>73</v>
      </c>
      <c r="L1995" s="41"/>
      <c r="O1995" s="36"/>
      <c r="P1995" s="39"/>
      <c r="Q1995" s="39"/>
      <c r="R1995" s="39"/>
      <c r="S1995" s="39"/>
    </row>
    <row r="1996" spans="2:19" x14ac:dyDescent="0.15">
      <c r="B1996" s="36">
        <v>42994</v>
      </c>
      <c r="C1996" s="39">
        <v>20225</v>
      </c>
      <c r="D1996" s="39">
        <v>14628</v>
      </c>
      <c r="E1996" s="39"/>
      <c r="F1996" s="39"/>
      <c r="G1996" s="39"/>
      <c r="H1996" s="39"/>
      <c r="I1996" s="39"/>
      <c r="J1996" s="39">
        <v>893</v>
      </c>
      <c r="K1996" s="39">
        <v>127</v>
      </c>
      <c r="L1996" s="41"/>
      <c r="O1996" s="36"/>
      <c r="P1996" s="39"/>
      <c r="Q1996" s="39"/>
      <c r="R1996" s="39"/>
      <c r="S1996" s="39"/>
    </row>
    <row r="1997" spans="2:19" x14ac:dyDescent="0.15">
      <c r="B1997" s="36">
        <v>42995</v>
      </c>
      <c r="C1997" s="39">
        <v>4362</v>
      </c>
      <c r="D1997" s="39">
        <v>248</v>
      </c>
      <c r="E1997" s="39"/>
      <c r="F1997" s="39"/>
      <c r="G1997" s="39"/>
      <c r="H1997" s="39"/>
      <c r="I1997" s="39"/>
      <c r="J1997" s="39">
        <v>112</v>
      </c>
      <c r="K1997" s="39">
        <v>16</v>
      </c>
      <c r="L1997" s="41"/>
      <c r="O1997" s="36"/>
      <c r="P1997" s="39"/>
      <c r="Q1997" s="39"/>
      <c r="R1997" s="39"/>
      <c r="S1997" s="39"/>
    </row>
    <row r="1998" spans="2:19" x14ac:dyDescent="0.15">
      <c r="B1998" s="36">
        <v>42996</v>
      </c>
      <c r="C1998" s="39">
        <v>2980</v>
      </c>
      <c r="D1998" s="39">
        <v>1163</v>
      </c>
      <c r="E1998" s="39"/>
      <c r="F1998" s="39"/>
      <c r="G1998" s="39"/>
      <c r="H1998" s="39"/>
      <c r="I1998" s="39"/>
      <c r="J1998" s="39">
        <v>112</v>
      </c>
      <c r="K1998" s="39">
        <v>16</v>
      </c>
      <c r="L1998" s="41"/>
      <c r="O1998" s="36"/>
      <c r="P1998" s="39"/>
      <c r="Q1998" s="39"/>
      <c r="R1998" s="39"/>
      <c r="S1998" s="39"/>
    </row>
    <row r="1999" spans="2:19" x14ac:dyDescent="0.15">
      <c r="B1999" s="36">
        <v>42997</v>
      </c>
      <c r="C1999" s="39">
        <v>12133</v>
      </c>
      <c r="D1999" s="39">
        <v>8584</v>
      </c>
      <c r="E1999" s="39"/>
      <c r="F1999" s="39"/>
      <c r="G1999" s="39"/>
      <c r="H1999" s="39"/>
      <c r="I1999" s="39"/>
      <c r="J1999" s="39">
        <v>561</v>
      </c>
      <c r="K1999" s="39">
        <v>80</v>
      </c>
      <c r="L1999" s="41"/>
      <c r="O1999" s="36"/>
      <c r="P1999" s="39"/>
      <c r="Q1999" s="39"/>
      <c r="R1999" s="39"/>
      <c r="S1999" s="39"/>
    </row>
    <row r="2000" spans="2:19" x14ac:dyDescent="0.15">
      <c r="B2000" s="36">
        <v>42998</v>
      </c>
      <c r="C2000" s="39">
        <v>10107</v>
      </c>
      <c r="D2000" s="39">
        <v>7786</v>
      </c>
      <c r="E2000" s="39"/>
      <c r="F2000" s="39"/>
      <c r="G2000" s="39"/>
      <c r="H2000" s="39"/>
      <c r="I2000" s="39"/>
      <c r="J2000" s="39">
        <v>487</v>
      </c>
      <c r="K2000" s="39">
        <v>69</v>
      </c>
      <c r="L2000" s="41"/>
      <c r="O2000" s="36"/>
      <c r="P2000" s="39"/>
      <c r="Q2000" s="39"/>
      <c r="R2000" s="39"/>
      <c r="S2000" s="39"/>
    </row>
    <row r="2001" spans="2:19" x14ac:dyDescent="0.15">
      <c r="B2001" s="36">
        <v>42999</v>
      </c>
      <c r="C2001" s="39">
        <v>15285</v>
      </c>
      <c r="D2001" s="39">
        <v>9719</v>
      </c>
      <c r="E2001" s="39"/>
      <c r="F2001" s="39"/>
      <c r="G2001" s="39"/>
      <c r="H2001" s="39"/>
      <c r="I2001" s="39"/>
      <c r="J2001" s="39">
        <v>705</v>
      </c>
      <c r="K2001" s="39">
        <v>100</v>
      </c>
      <c r="L2001" s="41"/>
      <c r="O2001" s="36"/>
      <c r="P2001" s="39"/>
      <c r="Q2001" s="39"/>
      <c r="R2001" s="39"/>
      <c r="S2001" s="39"/>
    </row>
    <row r="2002" spans="2:19" x14ac:dyDescent="0.15">
      <c r="B2002" s="36">
        <v>43000</v>
      </c>
      <c r="C2002" s="39">
        <v>10682</v>
      </c>
      <c r="D2002" s="39">
        <v>5163</v>
      </c>
      <c r="E2002" s="39"/>
      <c r="F2002" s="39"/>
      <c r="G2002" s="39"/>
      <c r="H2002" s="39"/>
      <c r="I2002" s="39"/>
      <c r="J2002" s="39">
        <v>480</v>
      </c>
      <c r="K2002" s="39">
        <v>68</v>
      </c>
      <c r="L2002" s="41"/>
      <c r="O2002" s="36"/>
      <c r="P2002" s="39"/>
      <c r="Q2002" s="39"/>
      <c r="R2002" s="39"/>
      <c r="S2002" s="39"/>
    </row>
    <row r="2003" spans="2:19" x14ac:dyDescent="0.15">
      <c r="B2003" s="36">
        <v>43001</v>
      </c>
      <c r="C2003" s="39">
        <v>12647</v>
      </c>
      <c r="D2003" s="39">
        <v>5669</v>
      </c>
      <c r="E2003" s="39"/>
      <c r="F2003" s="39"/>
      <c r="G2003" s="39"/>
      <c r="H2003" s="39"/>
      <c r="I2003" s="39"/>
      <c r="J2003" s="39">
        <v>501</v>
      </c>
      <c r="K2003" s="39">
        <v>71</v>
      </c>
      <c r="L2003" s="41"/>
      <c r="O2003" s="36"/>
      <c r="P2003" s="39"/>
      <c r="Q2003" s="39"/>
      <c r="R2003" s="39"/>
      <c r="S2003" s="39"/>
    </row>
    <row r="2004" spans="2:19" x14ac:dyDescent="0.15">
      <c r="B2004" s="36">
        <v>43002</v>
      </c>
      <c r="C2004" s="39">
        <v>18000</v>
      </c>
      <c r="D2004" s="39">
        <v>12118</v>
      </c>
      <c r="E2004" s="39"/>
      <c r="F2004" s="39"/>
      <c r="G2004" s="39"/>
      <c r="H2004" s="39"/>
      <c r="I2004" s="39"/>
      <c r="J2004" s="39">
        <v>770</v>
      </c>
      <c r="K2004" s="39">
        <v>110</v>
      </c>
      <c r="L2004" s="41"/>
      <c r="O2004" s="36"/>
      <c r="P2004" s="39"/>
      <c r="Q2004" s="39"/>
      <c r="R2004" s="39"/>
      <c r="S2004" s="39"/>
    </row>
    <row r="2005" spans="2:19" x14ac:dyDescent="0.15">
      <c r="B2005" s="36">
        <v>43003</v>
      </c>
      <c r="C2005" s="39">
        <v>10993</v>
      </c>
      <c r="D2005" s="39">
        <v>7683</v>
      </c>
      <c r="E2005" s="39"/>
      <c r="F2005" s="39"/>
      <c r="G2005" s="39"/>
      <c r="H2005" s="39"/>
      <c r="I2005" s="39"/>
      <c r="J2005" s="39">
        <v>521</v>
      </c>
      <c r="K2005" s="39">
        <v>74</v>
      </c>
      <c r="L2005" s="41"/>
      <c r="O2005" s="36"/>
      <c r="P2005" s="39"/>
      <c r="Q2005" s="39"/>
      <c r="R2005" s="39"/>
      <c r="S2005" s="39"/>
    </row>
    <row r="2006" spans="2:19" x14ac:dyDescent="0.15">
      <c r="B2006" s="36">
        <v>43004</v>
      </c>
      <c r="C2006" s="39">
        <v>10647</v>
      </c>
      <c r="D2006" s="39">
        <v>6104</v>
      </c>
      <c r="E2006" s="39"/>
      <c r="F2006" s="39"/>
      <c r="G2006" s="39"/>
      <c r="H2006" s="39"/>
      <c r="I2006" s="39"/>
      <c r="J2006" s="39">
        <v>495</v>
      </c>
      <c r="K2006" s="39">
        <v>70</v>
      </c>
      <c r="L2006" s="41"/>
      <c r="O2006" s="36"/>
      <c r="P2006" s="39"/>
      <c r="Q2006" s="39"/>
      <c r="R2006" s="39"/>
      <c r="S2006" s="39"/>
    </row>
    <row r="2007" spans="2:19" x14ac:dyDescent="0.15">
      <c r="B2007" s="36">
        <v>43005</v>
      </c>
      <c r="C2007" s="39">
        <v>4047</v>
      </c>
      <c r="D2007" s="39">
        <v>422</v>
      </c>
      <c r="E2007" s="39"/>
      <c r="F2007" s="39"/>
      <c r="G2007" s="39"/>
      <c r="H2007" s="39"/>
      <c r="I2007" s="39"/>
      <c r="J2007" s="39">
        <v>107</v>
      </c>
      <c r="K2007" s="39">
        <v>15</v>
      </c>
      <c r="L2007" s="41"/>
      <c r="O2007" s="36"/>
      <c r="P2007" s="39"/>
      <c r="Q2007" s="39"/>
      <c r="R2007" s="39"/>
      <c r="S2007" s="39"/>
    </row>
    <row r="2008" spans="2:19" x14ac:dyDescent="0.15">
      <c r="B2008" s="36">
        <v>43006</v>
      </c>
      <c r="C2008" s="39">
        <v>12261</v>
      </c>
      <c r="D2008" s="39">
        <v>3918</v>
      </c>
      <c r="E2008" s="39"/>
      <c r="F2008" s="39"/>
      <c r="G2008" s="39"/>
      <c r="H2008" s="39"/>
      <c r="I2008" s="39"/>
      <c r="J2008" s="39">
        <v>431</v>
      </c>
      <c r="K2008" s="39">
        <v>61</v>
      </c>
      <c r="L2008" s="41"/>
      <c r="O2008" s="36"/>
      <c r="P2008" s="39"/>
      <c r="Q2008" s="39"/>
      <c r="R2008" s="39"/>
      <c r="S2008" s="39"/>
    </row>
    <row r="2009" spans="2:19" x14ac:dyDescent="0.15">
      <c r="B2009" s="36">
        <v>43007</v>
      </c>
      <c r="C2009" s="39">
        <v>10636</v>
      </c>
      <c r="D2009" s="39">
        <v>5238</v>
      </c>
      <c r="E2009" s="39"/>
      <c r="F2009" s="39"/>
      <c r="G2009" s="39"/>
      <c r="H2009" s="39"/>
      <c r="I2009" s="39"/>
      <c r="J2009" s="39">
        <v>390</v>
      </c>
      <c r="K2009" s="39">
        <v>55</v>
      </c>
      <c r="L2009" s="41"/>
      <c r="O2009" s="36"/>
      <c r="P2009" s="39"/>
      <c r="Q2009" s="39"/>
      <c r="R2009" s="39"/>
      <c r="S2009" s="39"/>
    </row>
    <row r="2010" spans="2:19" x14ac:dyDescent="0.15">
      <c r="B2010" s="36">
        <v>43008</v>
      </c>
      <c r="C2010" s="39">
        <v>14375</v>
      </c>
      <c r="D2010" s="39">
        <v>7559</v>
      </c>
      <c r="E2010" s="39"/>
      <c r="F2010" s="39"/>
      <c r="G2010" s="39"/>
      <c r="H2010" s="39"/>
      <c r="I2010" s="39"/>
      <c r="J2010" s="39">
        <v>581</v>
      </c>
      <c r="K2010" s="39">
        <v>83</v>
      </c>
      <c r="L2010" s="41"/>
      <c r="O2010" s="36"/>
      <c r="P2010" s="39"/>
      <c r="Q2010" s="39"/>
      <c r="R2010" s="39"/>
      <c r="S2010" s="39"/>
    </row>
    <row r="2011" spans="2:19" x14ac:dyDescent="0.15">
      <c r="B2011" s="36">
        <v>43009</v>
      </c>
      <c r="C2011" s="39">
        <v>12746</v>
      </c>
      <c r="D2011" s="39">
        <v>8515</v>
      </c>
      <c r="E2011" s="39"/>
      <c r="F2011" s="39"/>
      <c r="G2011" s="39"/>
      <c r="H2011" s="39"/>
      <c r="I2011" s="39"/>
      <c r="J2011" s="39">
        <v>547</v>
      </c>
      <c r="K2011" s="39">
        <v>78</v>
      </c>
      <c r="L2011" s="41"/>
      <c r="O2011" s="36"/>
      <c r="P2011" s="39"/>
      <c r="Q2011" s="39"/>
      <c r="R2011" s="39"/>
      <c r="S2011" s="39"/>
    </row>
    <row r="2012" spans="2:19" x14ac:dyDescent="0.15">
      <c r="B2012" s="36">
        <v>43010</v>
      </c>
      <c r="C2012" s="39">
        <v>11048</v>
      </c>
      <c r="D2012" s="39">
        <v>6990</v>
      </c>
      <c r="E2012" s="39"/>
      <c r="F2012" s="39"/>
      <c r="G2012" s="39"/>
      <c r="H2012" s="39"/>
      <c r="I2012" s="39"/>
      <c r="J2012" s="39">
        <v>525</v>
      </c>
      <c r="K2012" s="39">
        <v>75</v>
      </c>
      <c r="L2012" s="41"/>
      <c r="O2012" s="36"/>
      <c r="P2012" s="39"/>
      <c r="Q2012" s="39"/>
      <c r="R2012" s="39"/>
      <c r="S2012" s="39"/>
    </row>
    <row r="2013" spans="2:19" x14ac:dyDescent="0.15">
      <c r="B2013" s="36">
        <v>43011</v>
      </c>
      <c r="C2013" s="39">
        <v>10047</v>
      </c>
      <c r="D2013" s="39">
        <v>6183</v>
      </c>
      <c r="E2013" s="39"/>
      <c r="F2013" s="39"/>
      <c r="G2013" s="39"/>
      <c r="H2013" s="39"/>
      <c r="I2013" s="39"/>
      <c r="J2013" s="39">
        <v>480</v>
      </c>
      <c r="K2013" s="39">
        <v>68</v>
      </c>
      <c r="L2013" s="41"/>
      <c r="O2013" s="36"/>
      <c r="P2013" s="39"/>
      <c r="Q2013" s="39"/>
      <c r="R2013" s="39"/>
      <c r="S2013" s="39"/>
    </row>
    <row r="2014" spans="2:19" x14ac:dyDescent="0.15">
      <c r="B2014" s="36">
        <v>43012</v>
      </c>
      <c r="C2014" s="39">
        <v>11375</v>
      </c>
      <c r="D2014" s="39">
        <v>6961</v>
      </c>
      <c r="E2014" s="39"/>
      <c r="F2014" s="39"/>
      <c r="G2014" s="39"/>
      <c r="H2014" s="39"/>
      <c r="I2014" s="39"/>
      <c r="J2014" s="39">
        <v>550</v>
      </c>
      <c r="K2014" s="39">
        <v>78</v>
      </c>
      <c r="L2014" s="41"/>
      <c r="O2014" s="36"/>
      <c r="P2014" s="39"/>
      <c r="Q2014" s="39"/>
      <c r="R2014" s="39"/>
      <c r="S2014" s="39"/>
    </row>
    <row r="2015" spans="2:19" x14ac:dyDescent="0.15">
      <c r="B2015" s="36">
        <v>43013</v>
      </c>
      <c r="C2015" s="39">
        <v>10001</v>
      </c>
      <c r="D2015" s="39">
        <v>6674</v>
      </c>
      <c r="E2015" s="39"/>
      <c r="F2015" s="39"/>
      <c r="G2015" s="39"/>
      <c r="H2015" s="39"/>
      <c r="I2015" s="39"/>
      <c r="J2015" s="39">
        <v>454</v>
      </c>
      <c r="K2015" s="39">
        <v>64</v>
      </c>
      <c r="L2015" s="41"/>
      <c r="O2015" s="36"/>
      <c r="P2015" s="39"/>
      <c r="Q2015" s="39"/>
      <c r="R2015" s="39"/>
      <c r="S2015" s="39"/>
    </row>
    <row r="2016" spans="2:19" x14ac:dyDescent="0.15">
      <c r="B2016" s="36">
        <v>43014</v>
      </c>
      <c r="C2016" s="39">
        <v>14192</v>
      </c>
      <c r="D2016" s="39">
        <v>7299</v>
      </c>
      <c r="E2016" s="39"/>
      <c r="F2016" s="39"/>
      <c r="G2016" s="39"/>
      <c r="H2016" s="39"/>
      <c r="I2016" s="39"/>
      <c r="J2016" s="39">
        <v>672</v>
      </c>
      <c r="K2016" s="39">
        <v>96</v>
      </c>
      <c r="L2016" s="41"/>
      <c r="O2016" s="36"/>
      <c r="P2016" s="39"/>
      <c r="Q2016" s="39"/>
      <c r="R2016" s="39"/>
      <c r="S2016" s="39"/>
    </row>
    <row r="2017" spans="2:19" x14ac:dyDescent="0.15">
      <c r="B2017" s="36">
        <v>43015</v>
      </c>
      <c r="C2017" s="39">
        <v>15698</v>
      </c>
      <c r="D2017" s="39">
        <v>10139</v>
      </c>
      <c r="E2017" s="39"/>
      <c r="F2017" s="39"/>
      <c r="G2017" s="39"/>
      <c r="H2017" s="39"/>
      <c r="I2017" s="39"/>
      <c r="J2017" s="39">
        <v>655</v>
      </c>
      <c r="K2017" s="39">
        <v>93</v>
      </c>
      <c r="L2017" s="41"/>
      <c r="O2017" s="36"/>
      <c r="P2017" s="39"/>
      <c r="Q2017" s="39"/>
      <c r="R2017" s="39"/>
      <c r="S2017" s="39"/>
    </row>
    <row r="2018" spans="2:19" x14ac:dyDescent="0.15">
      <c r="B2018" s="36">
        <v>43016</v>
      </c>
      <c r="C2018" s="39">
        <v>16574</v>
      </c>
      <c r="D2018" s="39">
        <v>12570</v>
      </c>
      <c r="E2018" s="39"/>
      <c r="F2018" s="39"/>
      <c r="G2018" s="39"/>
      <c r="H2018" s="39"/>
      <c r="I2018" s="39"/>
      <c r="J2018" s="39">
        <v>729</v>
      </c>
      <c r="K2018" s="39">
        <v>104</v>
      </c>
      <c r="L2018" s="41"/>
      <c r="O2018" s="36"/>
      <c r="P2018" s="39"/>
      <c r="Q2018" s="39"/>
      <c r="R2018" s="39"/>
      <c r="S2018" s="39"/>
    </row>
    <row r="2019" spans="2:19" x14ac:dyDescent="0.15">
      <c r="B2019" s="36">
        <v>43017</v>
      </c>
      <c r="C2019" s="39">
        <v>16380</v>
      </c>
      <c r="D2019" s="39">
        <v>11635</v>
      </c>
      <c r="E2019" s="39"/>
      <c r="F2019" s="39"/>
      <c r="G2019" s="39"/>
      <c r="H2019" s="39"/>
      <c r="I2019" s="39"/>
      <c r="J2019" s="39">
        <v>679</v>
      </c>
      <c r="K2019" s="39">
        <v>97</v>
      </c>
      <c r="L2019" s="41"/>
      <c r="O2019" s="36"/>
      <c r="P2019" s="39"/>
      <c r="Q2019" s="39"/>
      <c r="R2019" s="39"/>
      <c r="S2019" s="39"/>
    </row>
    <row r="2020" spans="2:19" x14ac:dyDescent="0.15">
      <c r="B2020" s="36">
        <v>43018</v>
      </c>
      <c r="C2020" s="39">
        <v>10835</v>
      </c>
      <c r="D2020" s="39">
        <v>7646</v>
      </c>
      <c r="E2020" s="39"/>
      <c r="F2020" s="39"/>
      <c r="G2020" s="39"/>
      <c r="H2020" s="39"/>
      <c r="I2020" s="39"/>
      <c r="J2020" s="39">
        <v>507</v>
      </c>
      <c r="K2020" s="39">
        <v>72</v>
      </c>
      <c r="L2020" s="41"/>
      <c r="O2020" s="36"/>
      <c r="P2020" s="39"/>
      <c r="Q2020" s="39"/>
      <c r="R2020" s="39"/>
      <c r="S2020" s="39"/>
    </row>
    <row r="2021" spans="2:19" x14ac:dyDescent="0.15">
      <c r="B2021" s="36">
        <v>43019</v>
      </c>
      <c r="C2021" s="39">
        <v>10709</v>
      </c>
      <c r="D2021" s="39">
        <v>7314</v>
      </c>
      <c r="E2021" s="39"/>
      <c r="F2021" s="39"/>
      <c r="G2021" s="39"/>
      <c r="H2021" s="39"/>
      <c r="I2021" s="39"/>
      <c r="J2021" s="39">
        <v>560</v>
      </c>
      <c r="K2021" s="39">
        <v>80</v>
      </c>
      <c r="L2021" s="41"/>
      <c r="O2021" s="36"/>
      <c r="P2021" s="39"/>
      <c r="Q2021" s="39"/>
      <c r="R2021" s="39"/>
      <c r="S2021" s="39"/>
    </row>
    <row r="2022" spans="2:19" x14ac:dyDescent="0.15">
      <c r="B2022" s="36">
        <v>43020</v>
      </c>
      <c r="C2022" s="39">
        <v>10679</v>
      </c>
      <c r="D2022" s="39">
        <v>6907</v>
      </c>
      <c r="E2022" s="39"/>
      <c r="F2022" s="39"/>
      <c r="G2022" s="39"/>
      <c r="H2022" s="39"/>
      <c r="I2022" s="39"/>
      <c r="J2022" s="39">
        <v>502</v>
      </c>
      <c r="K2022" s="39">
        <v>71</v>
      </c>
      <c r="L2022" s="41"/>
      <c r="O2022" s="36"/>
      <c r="P2022" s="39"/>
      <c r="Q2022" s="39"/>
      <c r="R2022" s="39"/>
      <c r="S2022" s="39"/>
    </row>
    <row r="2023" spans="2:19" x14ac:dyDescent="0.15">
      <c r="B2023" s="36">
        <v>43021</v>
      </c>
      <c r="C2023" s="39">
        <v>11013</v>
      </c>
      <c r="D2023" s="39">
        <v>7588</v>
      </c>
      <c r="E2023" s="39"/>
      <c r="F2023" s="39"/>
      <c r="G2023" s="39"/>
      <c r="H2023" s="39"/>
      <c r="I2023" s="39"/>
      <c r="J2023" s="39">
        <v>512</v>
      </c>
      <c r="K2023" s="39">
        <v>73</v>
      </c>
      <c r="L2023" s="41"/>
      <c r="O2023" s="36"/>
      <c r="P2023" s="39"/>
      <c r="Q2023" s="39"/>
      <c r="R2023" s="39"/>
      <c r="S2023" s="39"/>
    </row>
    <row r="2024" spans="2:19" x14ac:dyDescent="0.15">
      <c r="B2024" s="36">
        <v>43022</v>
      </c>
      <c r="C2024" s="39">
        <v>13041</v>
      </c>
      <c r="D2024" s="39">
        <v>7775</v>
      </c>
      <c r="E2024" s="39"/>
      <c r="F2024" s="39"/>
      <c r="G2024" s="39"/>
      <c r="H2024" s="39"/>
      <c r="I2024" s="39"/>
      <c r="J2024" s="39">
        <v>512</v>
      </c>
      <c r="K2024" s="39">
        <v>73</v>
      </c>
      <c r="L2024" s="41"/>
      <c r="O2024" s="36"/>
      <c r="P2024" s="39"/>
      <c r="Q2024" s="39"/>
      <c r="R2024" s="39"/>
      <c r="S2024" s="39"/>
    </row>
    <row r="2025" spans="2:19" x14ac:dyDescent="0.15">
      <c r="B2025" s="36">
        <v>43023</v>
      </c>
      <c r="C2025" s="39">
        <v>20480</v>
      </c>
      <c r="D2025" s="39">
        <v>14427</v>
      </c>
      <c r="E2025" s="39"/>
      <c r="F2025" s="39"/>
      <c r="G2025" s="39"/>
      <c r="H2025" s="39"/>
      <c r="I2025" s="39"/>
      <c r="J2025" s="39">
        <v>924</v>
      </c>
      <c r="K2025" s="39">
        <v>132</v>
      </c>
      <c r="L2025" s="41"/>
      <c r="O2025" s="36"/>
      <c r="P2025" s="39"/>
      <c r="Q2025" s="39"/>
      <c r="R2025" s="39"/>
      <c r="S2025" s="39"/>
    </row>
    <row r="2026" spans="2:19" x14ac:dyDescent="0.15">
      <c r="B2026" s="36">
        <v>43024</v>
      </c>
      <c r="C2026" s="39">
        <v>10110</v>
      </c>
      <c r="D2026" s="39">
        <v>6607</v>
      </c>
      <c r="E2026" s="39"/>
      <c r="F2026" s="39"/>
      <c r="G2026" s="39"/>
      <c r="H2026" s="39"/>
      <c r="I2026" s="39"/>
      <c r="J2026" s="39">
        <v>483</v>
      </c>
      <c r="K2026" s="39">
        <v>69</v>
      </c>
      <c r="L2026" s="41"/>
      <c r="O2026" s="36"/>
      <c r="P2026" s="39"/>
      <c r="Q2026" s="39"/>
      <c r="R2026" s="39"/>
      <c r="S2026" s="39"/>
    </row>
    <row r="2027" spans="2:19" x14ac:dyDescent="0.15">
      <c r="B2027" s="36">
        <v>43025</v>
      </c>
      <c r="C2027" s="39">
        <v>10571</v>
      </c>
      <c r="D2027" s="39">
        <v>6140</v>
      </c>
      <c r="E2027" s="39"/>
      <c r="F2027" s="39"/>
      <c r="G2027" s="39"/>
      <c r="H2027" s="39"/>
      <c r="I2027" s="39"/>
      <c r="J2027" s="39">
        <v>506</v>
      </c>
      <c r="K2027" s="39">
        <v>72</v>
      </c>
      <c r="L2027" s="41"/>
      <c r="O2027" s="36"/>
      <c r="P2027" s="39"/>
      <c r="Q2027" s="39"/>
      <c r="R2027" s="39"/>
      <c r="S2027" s="39"/>
    </row>
    <row r="2028" spans="2:19" x14ac:dyDescent="0.15">
      <c r="B2028" s="36">
        <v>43026</v>
      </c>
      <c r="C2028" s="39">
        <v>12013</v>
      </c>
      <c r="D2028" s="39">
        <v>6635</v>
      </c>
      <c r="E2028" s="39"/>
      <c r="F2028" s="39"/>
      <c r="G2028" s="39"/>
      <c r="H2028" s="39"/>
      <c r="I2028" s="39"/>
      <c r="J2028" s="39">
        <v>555</v>
      </c>
      <c r="K2028" s="39">
        <v>79</v>
      </c>
      <c r="L2028" s="41"/>
      <c r="O2028" s="36"/>
      <c r="P2028" s="39"/>
      <c r="Q2028" s="39"/>
      <c r="R2028" s="39"/>
      <c r="S2028" s="39"/>
    </row>
    <row r="2029" spans="2:19" x14ac:dyDescent="0.15">
      <c r="B2029" s="36">
        <v>43027</v>
      </c>
      <c r="C2029" s="39">
        <v>10027</v>
      </c>
      <c r="D2029" s="39">
        <v>3438</v>
      </c>
      <c r="E2029" s="39"/>
      <c r="F2029" s="39"/>
      <c r="G2029" s="39"/>
      <c r="H2029" s="39"/>
      <c r="I2029" s="39"/>
      <c r="J2029" s="39">
        <v>330</v>
      </c>
      <c r="K2029" s="39">
        <v>47</v>
      </c>
      <c r="L2029" s="41"/>
      <c r="O2029" s="36"/>
      <c r="P2029" s="39"/>
      <c r="Q2029" s="39"/>
      <c r="R2029" s="39"/>
      <c r="S2029" s="39"/>
    </row>
    <row r="2030" spans="2:19" x14ac:dyDescent="0.15">
      <c r="B2030" s="36">
        <v>43028</v>
      </c>
      <c r="C2030" s="39">
        <v>15561</v>
      </c>
      <c r="D2030" s="39">
        <v>4907</v>
      </c>
      <c r="E2030" s="39"/>
      <c r="F2030" s="39"/>
      <c r="G2030" s="39"/>
      <c r="H2030" s="39"/>
      <c r="I2030" s="39"/>
      <c r="J2030" s="39">
        <v>571</v>
      </c>
      <c r="K2030" s="39">
        <v>81</v>
      </c>
      <c r="L2030" s="41"/>
      <c r="O2030" s="36"/>
      <c r="P2030" s="39"/>
      <c r="Q2030" s="39"/>
      <c r="R2030" s="39"/>
      <c r="S2030" s="39"/>
    </row>
    <row r="2031" spans="2:19" x14ac:dyDescent="0.15">
      <c r="B2031" s="36">
        <v>43029</v>
      </c>
      <c r="C2031" s="39">
        <v>3930</v>
      </c>
      <c r="D2031" s="39">
        <v>0</v>
      </c>
      <c r="E2031" s="39"/>
      <c r="F2031" s="39"/>
      <c r="G2031" s="39"/>
      <c r="H2031" s="39"/>
      <c r="I2031" s="39"/>
      <c r="J2031" s="39">
        <v>38</v>
      </c>
      <c r="K2031" s="39">
        <v>5</v>
      </c>
      <c r="L2031" s="41"/>
      <c r="O2031" s="36"/>
      <c r="P2031" s="39"/>
      <c r="Q2031" s="39"/>
      <c r="R2031" s="39"/>
      <c r="S2031" s="39"/>
    </row>
    <row r="2032" spans="2:19" x14ac:dyDescent="0.15">
      <c r="B2032" s="36">
        <v>43030</v>
      </c>
      <c r="C2032" s="39">
        <v>3036</v>
      </c>
      <c r="D2032" s="39">
        <v>0</v>
      </c>
      <c r="E2032" s="39"/>
      <c r="F2032" s="39"/>
      <c r="G2032" s="39"/>
      <c r="H2032" s="39"/>
      <c r="I2032" s="39"/>
      <c r="J2032" s="39">
        <v>63</v>
      </c>
      <c r="K2032" s="39">
        <v>9</v>
      </c>
      <c r="L2032" s="41"/>
      <c r="O2032" s="36"/>
      <c r="P2032" s="39"/>
      <c r="Q2032" s="39"/>
      <c r="R2032" s="39"/>
      <c r="S2032" s="39"/>
    </row>
    <row r="2033" spans="2:19" x14ac:dyDescent="0.15">
      <c r="B2033" s="36">
        <v>43031</v>
      </c>
      <c r="C2033" s="39">
        <v>11182</v>
      </c>
      <c r="D2033" s="39">
        <v>8073</v>
      </c>
      <c r="E2033" s="39"/>
      <c r="F2033" s="39"/>
      <c r="G2033" s="39"/>
      <c r="H2033" s="39"/>
      <c r="I2033" s="39"/>
      <c r="J2033" s="39">
        <v>547</v>
      </c>
      <c r="K2033" s="39">
        <v>78</v>
      </c>
      <c r="L2033" s="41"/>
      <c r="O2033" s="36"/>
      <c r="P2033" s="39"/>
      <c r="Q2033" s="39"/>
      <c r="R2033" s="39"/>
      <c r="S2033" s="39"/>
    </row>
    <row r="2034" spans="2:19" x14ac:dyDescent="0.15">
      <c r="B2034" s="36">
        <v>43032</v>
      </c>
      <c r="C2034" s="39">
        <v>12255</v>
      </c>
      <c r="D2034" s="39">
        <v>8653</v>
      </c>
      <c r="E2034" s="39"/>
      <c r="F2034" s="39"/>
      <c r="G2034" s="39"/>
      <c r="H2034" s="39"/>
      <c r="I2034" s="39"/>
      <c r="J2034" s="39">
        <v>702</v>
      </c>
      <c r="K2034" s="39">
        <v>100</v>
      </c>
      <c r="L2034" s="41"/>
      <c r="O2034" s="36"/>
      <c r="P2034" s="39"/>
      <c r="Q2034" s="39"/>
      <c r="R2034" s="39"/>
      <c r="S2034" s="39"/>
    </row>
    <row r="2035" spans="2:19" x14ac:dyDescent="0.15">
      <c r="B2035" s="36">
        <v>43033</v>
      </c>
      <c r="C2035" s="39">
        <v>10207</v>
      </c>
      <c r="D2035" s="39">
        <v>6897</v>
      </c>
      <c r="E2035" s="39"/>
      <c r="F2035" s="39"/>
      <c r="G2035" s="39"/>
      <c r="H2035" s="39"/>
      <c r="I2035" s="39"/>
      <c r="J2035" s="39">
        <v>543</v>
      </c>
      <c r="K2035" s="39">
        <v>77</v>
      </c>
      <c r="L2035" s="41"/>
      <c r="O2035" s="36"/>
      <c r="P2035" s="39"/>
      <c r="Q2035" s="39"/>
      <c r="R2035" s="39"/>
      <c r="S2035" s="39"/>
    </row>
    <row r="2036" spans="2:19" x14ac:dyDescent="0.15">
      <c r="B2036" s="36">
        <v>43034</v>
      </c>
      <c r="C2036" s="39">
        <v>11010</v>
      </c>
      <c r="D2036" s="39">
        <v>8489</v>
      </c>
      <c r="E2036" s="39"/>
      <c r="F2036" s="39"/>
      <c r="G2036" s="39"/>
      <c r="H2036" s="39"/>
      <c r="I2036" s="39"/>
      <c r="J2036" s="39">
        <v>603</v>
      </c>
      <c r="K2036" s="39">
        <v>86</v>
      </c>
      <c r="L2036" s="41"/>
      <c r="O2036" s="36"/>
      <c r="P2036" s="39"/>
      <c r="Q2036" s="39"/>
      <c r="R2036" s="39"/>
      <c r="S2036" s="39"/>
    </row>
    <row r="2037" spans="2:19" x14ac:dyDescent="0.15">
      <c r="B2037" s="36">
        <v>43035</v>
      </c>
      <c r="C2037" s="39">
        <v>12121</v>
      </c>
      <c r="D2037" s="39">
        <v>8467</v>
      </c>
      <c r="E2037" s="39"/>
      <c r="F2037" s="39"/>
      <c r="G2037" s="39"/>
      <c r="H2037" s="39"/>
      <c r="I2037" s="39"/>
      <c r="J2037" s="39">
        <v>625</v>
      </c>
      <c r="K2037" s="39">
        <v>89</v>
      </c>
      <c r="L2037" s="41"/>
      <c r="O2037" s="36"/>
      <c r="P2037" s="39"/>
      <c r="Q2037" s="39"/>
      <c r="R2037" s="39"/>
      <c r="S2037" s="39"/>
    </row>
    <row r="2038" spans="2:19" x14ac:dyDescent="0.15">
      <c r="B2038" s="36">
        <v>43036</v>
      </c>
      <c r="C2038" s="39">
        <v>14142</v>
      </c>
      <c r="D2038" s="39">
        <v>9036</v>
      </c>
      <c r="E2038" s="39"/>
      <c r="F2038" s="39"/>
      <c r="G2038" s="39"/>
      <c r="H2038" s="39"/>
      <c r="I2038" s="39"/>
      <c r="J2038" s="39">
        <v>629</v>
      </c>
      <c r="K2038" s="39">
        <v>89</v>
      </c>
      <c r="L2038" s="41"/>
      <c r="O2038" s="36"/>
      <c r="P2038" s="39"/>
      <c r="Q2038" s="39"/>
      <c r="R2038" s="39"/>
      <c r="S2038" s="39"/>
    </row>
    <row r="2039" spans="2:19" x14ac:dyDescent="0.15">
      <c r="B2039" s="36">
        <v>43037</v>
      </c>
      <c r="C2039" s="39">
        <v>13524</v>
      </c>
      <c r="D2039" s="39">
        <v>8596</v>
      </c>
      <c r="E2039" s="39"/>
      <c r="F2039" s="39"/>
      <c r="G2039" s="39"/>
      <c r="H2039" s="39"/>
      <c r="I2039" s="39"/>
      <c r="J2039" s="39">
        <v>587</v>
      </c>
      <c r="K2039" s="39">
        <v>83</v>
      </c>
      <c r="L2039" s="41"/>
      <c r="O2039" s="36"/>
      <c r="P2039" s="39"/>
      <c r="Q2039" s="39"/>
      <c r="R2039" s="39"/>
      <c r="S2039" s="39"/>
    </row>
    <row r="2040" spans="2:19" x14ac:dyDescent="0.15">
      <c r="B2040" s="36">
        <v>43038</v>
      </c>
      <c r="C2040" s="39">
        <v>8864</v>
      </c>
      <c r="D2040" s="39">
        <v>2353</v>
      </c>
      <c r="E2040" s="39"/>
      <c r="F2040" s="39"/>
      <c r="G2040" s="39"/>
      <c r="H2040" s="39"/>
      <c r="I2040" s="39"/>
      <c r="J2040" s="39">
        <v>289</v>
      </c>
      <c r="K2040" s="39">
        <v>41</v>
      </c>
      <c r="L2040" s="41"/>
      <c r="O2040" s="36"/>
      <c r="P2040" s="39"/>
      <c r="Q2040" s="39"/>
      <c r="R2040" s="39"/>
      <c r="S2040" s="39"/>
    </row>
    <row r="2041" spans="2:19" x14ac:dyDescent="0.15">
      <c r="B2041" s="36">
        <v>43039</v>
      </c>
      <c r="C2041" s="39">
        <v>4147</v>
      </c>
      <c r="D2041" s="39">
        <v>204</v>
      </c>
      <c r="E2041" s="39"/>
      <c r="F2041" s="39"/>
      <c r="G2041" s="39"/>
      <c r="H2041" s="39"/>
      <c r="I2041" s="39"/>
      <c r="J2041" s="39">
        <v>77</v>
      </c>
      <c r="K2041" s="39">
        <v>11</v>
      </c>
      <c r="L2041" s="41"/>
      <c r="O2041" s="36"/>
      <c r="P2041" s="39"/>
      <c r="Q2041" s="39"/>
      <c r="R2041" s="39"/>
      <c r="S2041" s="39"/>
    </row>
    <row r="2042" spans="2:19" x14ac:dyDescent="0.15">
      <c r="B2042" s="36">
        <v>43040</v>
      </c>
      <c r="C2042" s="39">
        <v>12164</v>
      </c>
      <c r="D2042" s="39">
        <v>6689</v>
      </c>
      <c r="E2042" s="39"/>
      <c r="F2042" s="39"/>
      <c r="G2042" s="39"/>
      <c r="H2042" s="39"/>
      <c r="I2042" s="39"/>
      <c r="J2042" s="39">
        <v>516</v>
      </c>
      <c r="K2042" s="39">
        <v>73</v>
      </c>
      <c r="L2042" s="41"/>
      <c r="O2042" s="36"/>
      <c r="P2042" s="39"/>
      <c r="Q2042" s="39"/>
      <c r="R2042" s="39"/>
      <c r="S2042" s="39"/>
    </row>
    <row r="2043" spans="2:19" x14ac:dyDescent="0.15">
      <c r="B2043" s="36">
        <v>43041</v>
      </c>
      <c r="C2043" s="39">
        <v>15919</v>
      </c>
      <c r="D2043" s="39">
        <v>10950</v>
      </c>
      <c r="E2043" s="39"/>
      <c r="F2043" s="39"/>
      <c r="G2043" s="39"/>
      <c r="H2043" s="39"/>
      <c r="I2043" s="39"/>
      <c r="J2043" s="39">
        <v>746</v>
      </c>
      <c r="K2043" s="39">
        <v>106</v>
      </c>
      <c r="L2043" s="41"/>
      <c r="O2043" s="36"/>
      <c r="P2043" s="39"/>
      <c r="Q2043" s="39"/>
      <c r="R2043" s="39"/>
      <c r="S2043" s="39"/>
    </row>
    <row r="2044" spans="2:19" x14ac:dyDescent="0.15">
      <c r="B2044" s="36">
        <v>43042</v>
      </c>
      <c r="C2044" s="39">
        <v>11002</v>
      </c>
      <c r="D2044" s="39">
        <v>7325</v>
      </c>
      <c r="E2044" s="39"/>
      <c r="F2044" s="39"/>
      <c r="G2044" s="39"/>
      <c r="H2044" s="39"/>
      <c r="I2044" s="39"/>
      <c r="J2044" s="39">
        <v>466</v>
      </c>
      <c r="K2044" s="39">
        <v>66</v>
      </c>
      <c r="L2044" s="41"/>
      <c r="O2044" s="36"/>
      <c r="P2044" s="39"/>
      <c r="Q2044" s="39"/>
      <c r="R2044" s="39"/>
      <c r="S2044" s="39"/>
    </row>
    <row r="2045" spans="2:19" x14ac:dyDescent="0.15">
      <c r="B2045" s="36">
        <v>43043</v>
      </c>
      <c r="C2045" s="39">
        <v>14502</v>
      </c>
      <c r="D2045" s="39">
        <v>11686</v>
      </c>
      <c r="E2045" s="39"/>
      <c r="F2045" s="39"/>
      <c r="G2045" s="39"/>
      <c r="H2045" s="39"/>
      <c r="I2045" s="39"/>
      <c r="J2045" s="39">
        <v>649</v>
      </c>
      <c r="K2045" s="39">
        <v>92</v>
      </c>
      <c r="L2045" s="41"/>
      <c r="O2045" s="36"/>
      <c r="P2045" s="39"/>
      <c r="Q2045" s="39"/>
      <c r="R2045" s="39"/>
      <c r="S2045" s="39"/>
    </row>
    <row r="2046" spans="2:19" x14ac:dyDescent="0.15">
      <c r="B2046" s="36">
        <v>43044</v>
      </c>
      <c r="C2046" s="39">
        <v>15070</v>
      </c>
      <c r="D2046" s="39">
        <v>11731</v>
      </c>
      <c r="E2046" s="39"/>
      <c r="F2046" s="39"/>
      <c r="G2046" s="39"/>
      <c r="H2046" s="39"/>
      <c r="I2046" s="39"/>
      <c r="J2046" s="39">
        <v>701</v>
      </c>
      <c r="K2046" s="39">
        <v>100</v>
      </c>
      <c r="L2046" s="41"/>
      <c r="O2046" s="36"/>
      <c r="P2046" s="39"/>
      <c r="Q2046" s="39"/>
      <c r="R2046" s="39"/>
      <c r="S2046" s="39"/>
    </row>
    <row r="2047" spans="2:19" x14ac:dyDescent="0.15">
      <c r="B2047" s="36">
        <v>43045</v>
      </c>
      <c r="C2047" s="39">
        <v>12006</v>
      </c>
      <c r="D2047" s="39">
        <v>9088</v>
      </c>
      <c r="E2047" s="39"/>
      <c r="F2047" s="39"/>
      <c r="G2047" s="39"/>
      <c r="H2047" s="39"/>
      <c r="I2047" s="39"/>
      <c r="J2047" s="39">
        <v>564</v>
      </c>
      <c r="K2047" s="39">
        <v>80</v>
      </c>
      <c r="L2047" s="41"/>
      <c r="O2047" s="36"/>
      <c r="P2047" s="39"/>
      <c r="Q2047" s="39"/>
      <c r="R2047" s="39"/>
      <c r="S2047" s="39"/>
    </row>
    <row r="2048" spans="2:19" x14ac:dyDescent="0.15">
      <c r="B2048" s="36">
        <v>43046</v>
      </c>
      <c r="C2048" s="39">
        <v>10375</v>
      </c>
      <c r="D2048" s="39">
        <v>7093</v>
      </c>
      <c r="E2048" s="39"/>
      <c r="F2048" s="39"/>
      <c r="G2048" s="39"/>
      <c r="H2048" s="39"/>
      <c r="I2048" s="39"/>
      <c r="J2048" s="39">
        <v>521</v>
      </c>
      <c r="K2048" s="39">
        <v>74</v>
      </c>
      <c r="L2048" s="41"/>
      <c r="O2048" s="36"/>
      <c r="P2048" s="39"/>
      <c r="Q2048" s="39"/>
      <c r="R2048" s="39"/>
      <c r="S2048" s="39"/>
    </row>
    <row r="2049" spans="2:19" x14ac:dyDescent="0.15">
      <c r="B2049" s="36">
        <v>43047</v>
      </c>
      <c r="C2049" s="39">
        <v>12027</v>
      </c>
      <c r="D2049" s="39">
        <v>8300</v>
      </c>
      <c r="E2049" s="39"/>
      <c r="F2049" s="39"/>
      <c r="G2049" s="39"/>
      <c r="H2049" s="39"/>
      <c r="I2049" s="39"/>
      <c r="J2049" s="39">
        <v>571</v>
      </c>
      <c r="K2049" s="39">
        <v>81</v>
      </c>
      <c r="L2049" s="41"/>
      <c r="O2049" s="36"/>
      <c r="P2049" s="39"/>
      <c r="Q2049" s="39"/>
      <c r="R2049" s="39"/>
      <c r="S2049" s="39"/>
    </row>
    <row r="2050" spans="2:19" x14ac:dyDescent="0.15">
      <c r="B2050" s="36">
        <v>43048</v>
      </c>
      <c r="C2050" s="39">
        <v>11113</v>
      </c>
      <c r="D2050" s="39">
        <v>7716</v>
      </c>
      <c r="E2050" s="39"/>
      <c r="F2050" s="39"/>
      <c r="G2050" s="39"/>
      <c r="H2050" s="39"/>
      <c r="I2050" s="39"/>
      <c r="J2050" s="39">
        <v>553</v>
      </c>
      <c r="K2050" s="39">
        <v>79</v>
      </c>
      <c r="L2050" s="41"/>
      <c r="O2050" s="36"/>
      <c r="P2050" s="39"/>
      <c r="Q2050" s="39"/>
      <c r="R2050" s="39"/>
      <c r="S2050" s="39"/>
    </row>
    <row r="2051" spans="2:19" x14ac:dyDescent="0.15">
      <c r="B2051" s="36">
        <v>43049</v>
      </c>
      <c r="C2051" s="39">
        <v>11040</v>
      </c>
      <c r="D2051" s="39">
        <v>7491</v>
      </c>
      <c r="E2051" s="39"/>
      <c r="F2051" s="39"/>
      <c r="G2051" s="39"/>
      <c r="H2051" s="39"/>
      <c r="I2051" s="39"/>
      <c r="J2051" s="39">
        <v>555</v>
      </c>
      <c r="K2051" s="39">
        <v>79</v>
      </c>
      <c r="L2051" s="41"/>
      <c r="O2051" s="36"/>
      <c r="P2051" s="39"/>
      <c r="Q2051" s="39"/>
      <c r="R2051" s="39"/>
      <c r="S2051" s="39"/>
    </row>
    <row r="2052" spans="2:19" x14ac:dyDescent="0.15">
      <c r="B2052" s="36">
        <v>43050</v>
      </c>
      <c r="C2052" s="39">
        <v>4097</v>
      </c>
      <c r="D2052" s="39">
        <v>0</v>
      </c>
      <c r="E2052" s="39"/>
      <c r="F2052" s="39"/>
      <c r="G2052" s="39"/>
      <c r="H2052" s="39"/>
      <c r="I2052" s="39"/>
      <c r="J2052" s="39">
        <v>81</v>
      </c>
      <c r="K2052" s="39">
        <v>11</v>
      </c>
      <c r="L2052" s="41"/>
      <c r="O2052" s="36"/>
      <c r="P2052" s="39"/>
      <c r="Q2052" s="39"/>
      <c r="R2052" s="39"/>
      <c r="S2052" s="39"/>
    </row>
    <row r="2053" spans="2:19" x14ac:dyDescent="0.15">
      <c r="B2053" s="36">
        <v>43051</v>
      </c>
      <c r="C2053" s="39">
        <v>5591</v>
      </c>
      <c r="D2053" s="39">
        <v>226</v>
      </c>
      <c r="E2053" s="39"/>
      <c r="F2053" s="39"/>
      <c r="G2053" s="39"/>
      <c r="H2053" s="39"/>
      <c r="I2053" s="39"/>
      <c r="J2053" s="39">
        <v>86</v>
      </c>
      <c r="K2053" s="39">
        <v>12</v>
      </c>
      <c r="L2053" s="41"/>
      <c r="O2053" s="36"/>
      <c r="P2053" s="39"/>
      <c r="Q2053" s="39"/>
      <c r="R2053" s="39"/>
      <c r="S2053" s="39"/>
    </row>
    <row r="2054" spans="2:19" x14ac:dyDescent="0.15">
      <c r="B2054" s="36">
        <v>43052</v>
      </c>
      <c r="C2054" s="39">
        <v>11268</v>
      </c>
      <c r="D2054" s="39">
        <v>701</v>
      </c>
      <c r="E2054" s="39"/>
      <c r="F2054" s="39"/>
      <c r="G2054" s="39"/>
      <c r="H2054" s="39"/>
      <c r="I2054" s="39"/>
      <c r="J2054" s="39">
        <v>528</v>
      </c>
      <c r="K2054" s="39">
        <v>75</v>
      </c>
      <c r="L2054" s="41"/>
      <c r="O2054" s="36"/>
      <c r="P2054" s="39"/>
      <c r="Q2054" s="39"/>
      <c r="R2054" s="39"/>
      <c r="S2054" s="39"/>
    </row>
    <row r="2055" spans="2:19" x14ac:dyDescent="0.15">
      <c r="B2055" s="36">
        <v>43053</v>
      </c>
      <c r="C2055" s="39">
        <v>6045</v>
      </c>
      <c r="D2055" s="39">
        <v>852</v>
      </c>
      <c r="E2055" s="39"/>
      <c r="F2055" s="39"/>
      <c r="G2055" s="39"/>
      <c r="H2055" s="39"/>
      <c r="I2055" s="39"/>
      <c r="J2055" s="39">
        <v>170</v>
      </c>
      <c r="K2055" s="39">
        <v>24</v>
      </c>
      <c r="L2055" s="41"/>
      <c r="O2055" s="36"/>
      <c r="P2055" s="39"/>
      <c r="Q2055" s="39"/>
      <c r="R2055" s="39"/>
      <c r="S2055" s="39"/>
    </row>
    <row r="2056" spans="2:19" x14ac:dyDescent="0.15">
      <c r="B2056" s="36">
        <v>43054</v>
      </c>
      <c r="C2056" s="39">
        <v>4459</v>
      </c>
      <c r="D2056" s="39">
        <v>0</v>
      </c>
      <c r="E2056" s="39"/>
      <c r="F2056" s="39"/>
      <c r="G2056" s="39"/>
      <c r="H2056" s="39"/>
      <c r="I2056" s="39"/>
      <c r="J2056" s="39">
        <v>105</v>
      </c>
      <c r="K2056" s="39">
        <v>15</v>
      </c>
      <c r="L2056" s="41"/>
      <c r="O2056" s="36"/>
      <c r="P2056" s="39"/>
      <c r="Q2056" s="39"/>
      <c r="R2056" s="39"/>
      <c r="S2056" s="39"/>
    </row>
    <row r="2057" spans="2:19" x14ac:dyDescent="0.15">
      <c r="B2057" s="36">
        <v>43055</v>
      </c>
      <c r="C2057" s="39">
        <v>10197</v>
      </c>
      <c r="D2057" s="39">
        <v>2813</v>
      </c>
      <c r="E2057" s="39"/>
      <c r="F2057" s="39"/>
      <c r="G2057" s="39"/>
      <c r="H2057" s="39"/>
      <c r="I2057" s="39"/>
      <c r="J2057" s="39">
        <v>325</v>
      </c>
      <c r="K2057" s="39">
        <v>46</v>
      </c>
      <c r="L2057" s="41"/>
      <c r="O2057" s="36"/>
      <c r="P2057" s="39"/>
      <c r="Q2057" s="39"/>
      <c r="R2057" s="39"/>
      <c r="S2057" s="39"/>
    </row>
    <row r="2058" spans="2:19" x14ac:dyDescent="0.15">
      <c r="B2058" s="36">
        <v>43056</v>
      </c>
      <c r="C2058" s="39">
        <v>10399</v>
      </c>
      <c r="D2058" s="39">
        <v>3767</v>
      </c>
      <c r="E2058" s="39"/>
      <c r="F2058" s="39"/>
      <c r="G2058" s="39"/>
      <c r="H2058" s="39"/>
      <c r="I2058" s="39"/>
      <c r="J2058" s="39">
        <v>324</v>
      </c>
      <c r="K2058" s="39">
        <v>46</v>
      </c>
      <c r="L2058" s="41"/>
      <c r="O2058" s="36"/>
      <c r="P2058" s="39"/>
      <c r="Q2058" s="39"/>
      <c r="R2058" s="39"/>
      <c r="S2058" s="39"/>
    </row>
    <row r="2059" spans="2:19" x14ac:dyDescent="0.15">
      <c r="B2059" s="36">
        <v>43057</v>
      </c>
      <c r="C2059" s="39">
        <v>14237</v>
      </c>
      <c r="D2059" s="39">
        <v>7597</v>
      </c>
      <c r="E2059" s="39"/>
      <c r="F2059" s="39"/>
      <c r="G2059" s="39"/>
      <c r="H2059" s="39"/>
      <c r="I2059" s="39"/>
      <c r="J2059" s="39">
        <v>673</v>
      </c>
      <c r="K2059" s="39">
        <v>96</v>
      </c>
      <c r="L2059" s="41"/>
      <c r="O2059" s="36"/>
      <c r="P2059" s="39"/>
      <c r="Q2059" s="39"/>
      <c r="R2059" s="39"/>
      <c r="S2059" s="39"/>
    </row>
    <row r="2060" spans="2:19" x14ac:dyDescent="0.15">
      <c r="B2060" s="36">
        <v>43058</v>
      </c>
      <c r="C2060" s="39">
        <v>12072</v>
      </c>
      <c r="D2060" s="39">
        <v>8036</v>
      </c>
      <c r="E2060" s="39"/>
      <c r="F2060" s="39"/>
      <c r="G2060" s="39"/>
      <c r="H2060" s="39"/>
      <c r="I2060" s="39"/>
      <c r="J2060" s="39">
        <v>608</v>
      </c>
      <c r="K2060" s="39">
        <v>86</v>
      </c>
      <c r="L2060" s="41"/>
      <c r="O2060" s="36"/>
      <c r="P2060" s="39"/>
      <c r="Q2060" s="39"/>
      <c r="R2060" s="39"/>
      <c r="S2060" s="39"/>
    </row>
    <row r="2061" spans="2:19" x14ac:dyDescent="0.15">
      <c r="B2061" s="36">
        <v>43059</v>
      </c>
      <c r="C2061" s="39">
        <v>12367</v>
      </c>
      <c r="D2061" s="39">
        <v>9190</v>
      </c>
      <c r="E2061" s="39"/>
      <c r="F2061" s="39"/>
      <c r="G2061" s="39"/>
      <c r="H2061" s="39"/>
      <c r="I2061" s="39"/>
      <c r="J2061" s="39">
        <v>647</v>
      </c>
      <c r="K2061" s="39">
        <v>92</v>
      </c>
      <c r="L2061" s="41"/>
      <c r="O2061" s="36"/>
      <c r="P2061" s="39"/>
      <c r="Q2061" s="39"/>
      <c r="R2061" s="39"/>
      <c r="S2061" s="39"/>
    </row>
    <row r="2062" spans="2:19" x14ac:dyDescent="0.15">
      <c r="B2062" s="36">
        <v>43060</v>
      </c>
      <c r="C2062" s="39">
        <v>14245</v>
      </c>
      <c r="D2062" s="39">
        <v>7105</v>
      </c>
      <c r="E2062" s="39"/>
      <c r="F2062" s="39"/>
      <c r="G2062" s="39"/>
      <c r="H2062" s="39"/>
      <c r="I2062" s="39"/>
      <c r="J2062" s="39">
        <v>584</v>
      </c>
      <c r="K2062" s="39">
        <v>83</v>
      </c>
      <c r="L2062" s="41"/>
      <c r="O2062" s="36"/>
      <c r="P2062" s="39"/>
      <c r="Q2062" s="39"/>
      <c r="R2062" s="39"/>
      <c r="S2062" s="39"/>
    </row>
    <row r="2063" spans="2:19" x14ac:dyDescent="0.15">
      <c r="B2063" s="36">
        <v>43061</v>
      </c>
      <c r="C2063" s="39">
        <v>16681</v>
      </c>
      <c r="D2063" s="39">
        <v>7377</v>
      </c>
      <c r="E2063" s="39"/>
      <c r="F2063" s="39"/>
      <c r="G2063" s="39"/>
      <c r="H2063" s="39"/>
      <c r="I2063" s="39"/>
      <c r="J2063" s="39">
        <v>635</v>
      </c>
      <c r="K2063" s="39">
        <v>90</v>
      </c>
      <c r="L2063" s="41"/>
      <c r="O2063" s="36"/>
      <c r="P2063" s="39"/>
      <c r="Q2063" s="39"/>
      <c r="R2063" s="39"/>
      <c r="S2063" s="39"/>
    </row>
    <row r="2064" spans="2:19" x14ac:dyDescent="0.15">
      <c r="B2064" s="36">
        <v>43062</v>
      </c>
      <c r="C2064" s="39">
        <v>11079</v>
      </c>
      <c r="D2064" s="39">
        <v>6237</v>
      </c>
      <c r="E2064" s="39"/>
      <c r="F2064" s="39"/>
      <c r="G2064" s="39"/>
      <c r="H2064" s="39"/>
      <c r="I2064" s="39"/>
      <c r="J2064" s="39">
        <v>461</v>
      </c>
      <c r="K2064" s="39">
        <v>65</v>
      </c>
      <c r="L2064" s="41"/>
      <c r="O2064" s="36"/>
      <c r="P2064" s="39"/>
      <c r="Q2064" s="39"/>
      <c r="R2064" s="39"/>
      <c r="S2064" s="39"/>
    </row>
    <row r="2065" spans="2:19" x14ac:dyDescent="0.15">
      <c r="B2065" s="36">
        <v>43063</v>
      </c>
      <c r="C2065" s="39">
        <v>19181</v>
      </c>
      <c r="D2065" s="39">
        <v>12561</v>
      </c>
      <c r="E2065" s="39"/>
      <c r="F2065" s="39"/>
      <c r="G2065" s="39"/>
      <c r="H2065" s="39"/>
      <c r="I2065" s="39"/>
      <c r="J2065" s="39">
        <v>919</v>
      </c>
      <c r="K2065" s="39">
        <v>131</v>
      </c>
      <c r="L2065" s="41"/>
      <c r="O2065" s="36"/>
      <c r="P2065" s="39"/>
      <c r="Q2065" s="39"/>
      <c r="R2065" s="39"/>
      <c r="S2065" s="39"/>
    </row>
    <row r="2066" spans="2:19" x14ac:dyDescent="0.15">
      <c r="B2066" s="36">
        <v>43064</v>
      </c>
      <c r="C2066" s="39">
        <v>3053</v>
      </c>
      <c r="D2066" s="39">
        <v>0</v>
      </c>
      <c r="E2066" s="39"/>
      <c r="F2066" s="39"/>
      <c r="G2066" s="39"/>
      <c r="H2066" s="39"/>
      <c r="I2066" s="39"/>
      <c r="J2066" s="39">
        <v>41</v>
      </c>
      <c r="K2066" s="39">
        <v>5</v>
      </c>
      <c r="L2066" s="41"/>
      <c r="O2066" s="36"/>
      <c r="P2066" s="39"/>
      <c r="Q2066" s="39"/>
      <c r="R2066" s="39"/>
      <c r="S2066" s="39"/>
    </row>
    <row r="2067" spans="2:19" x14ac:dyDescent="0.15">
      <c r="B2067" s="36">
        <v>43065</v>
      </c>
      <c r="C2067" s="39">
        <v>6060</v>
      </c>
      <c r="D2067" s="39">
        <v>1381</v>
      </c>
      <c r="E2067" s="39"/>
      <c r="F2067" s="39"/>
      <c r="G2067" s="39"/>
      <c r="H2067" s="39"/>
      <c r="I2067" s="39"/>
      <c r="J2067" s="39">
        <v>175</v>
      </c>
      <c r="K2067" s="39">
        <v>25</v>
      </c>
      <c r="L2067" s="41"/>
      <c r="O2067" s="36"/>
      <c r="P2067" s="39"/>
      <c r="Q2067" s="39"/>
      <c r="R2067" s="39"/>
      <c r="S2067" s="39"/>
    </row>
    <row r="2068" spans="2:19" x14ac:dyDescent="0.15">
      <c r="B2068" s="36">
        <v>43066</v>
      </c>
      <c r="C2068" s="39">
        <v>10402</v>
      </c>
      <c r="D2068" s="39">
        <v>5987</v>
      </c>
      <c r="E2068" s="39"/>
      <c r="F2068" s="39"/>
      <c r="G2068" s="39"/>
      <c r="H2068" s="39"/>
      <c r="I2068" s="39"/>
      <c r="J2068" s="39">
        <v>478</v>
      </c>
      <c r="K2068" s="39">
        <v>68</v>
      </c>
      <c r="L2068" s="41"/>
      <c r="O2068" s="36"/>
      <c r="P2068" s="39"/>
      <c r="Q2068" s="39"/>
      <c r="R2068" s="39"/>
      <c r="S2068" s="39"/>
    </row>
    <row r="2069" spans="2:19" x14ac:dyDescent="0.15">
      <c r="B2069" s="36">
        <v>43067</v>
      </c>
      <c r="C2069" s="39">
        <v>10992</v>
      </c>
      <c r="D2069" s="39">
        <v>2409</v>
      </c>
      <c r="E2069" s="39"/>
      <c r="F2069" s="39"/>
      <c r="G2069" s="39"/>
      <c r="H2069" s="39"/>
      <c r="I2069" s="39"/>
      <c r="J2069" s="39">
        <v>348</v>
      </c>
      <c r="K2069" s="39">
        <v>49</v>
      </c>
      <c r="L2069" s="41"/>
      <c r="O2069" s="36"/>
      <c r="P2069" s="39"/>
      <c r="Q2069" s="39"/>
      <c r="R2069" s="39"/>
      <c r="S2069" s="39"/>
    </row>
    <row r="2070" spans="2:19" x14ac:dyDescent="0.15">
      <c r="B2070" s="36">
        <v>43068</v>
      </c>
      <c r="C2070" s="39">
        <v>12166</v>
      </c>
      <c r="D2070" s="39">
        <v>5762</v>
      </c>
      <c r="E2070" s="39"/>
      <c r="F2070" s="39"/>
      <c r="G2070" s="39"/>
      <c r="H2070" s="39"/>
      <c r="I2070" s="39"/>
      <c r="J2070" s="39">
        <v>439</v>
      </c>
      <c r="K2070" s="39">
        <v>62</v>
      </c>
      <c r="L2070" s="41"/>
      <c r="O2070" s="36"/>
      <c r="P2070" s="39"/>
      <c r="Q2070" s="39"/>
      <c r="R2070" s="39"/>
      <c r="S2070" s="39"/>
    </row>
    <row r="2071" spans="2:19" x14ac:dyDescent="0.15">
      <c r="B2071" s="36">
        <v>43069</v>
      </c>
      <c r="C2071" s="39">
        <v>22125</v>
      </c>
      <c r="D2071" s="39">
        <v>16263</v>
      </c>
      <c r="E2071" s="39"/>
      <c r="F2071" s="39"/>
      <c r="G2071" s="39"/>
      <c r="H2071" s="39"/>
      <c r="I2071" s="39"/>
      <c r="J2071" s="39">
        <v>1040</v>
      </c>
      <c r="K2071" s="39">
        <v>148</v>
      </c>
      <c r="L2071" s="41"/>
      <c r="O2071" s="36"/>
      <c r="P2071" s="39"/>
      <c r="Q2071" s="39"/>
      <c r="R2071" s="39"/>
      <c r="S2071" s="39"/>
    </row>
    <row r="2072" spans="2:19" x14ac:dyDescent="0.15">
      <c r="B2072" s="36"/>
      <c r="C2072" s="39"/>
      <c r="D2072" s="39"/>
      <c r="E2072" s="39"/>
      <c r="F2072" s="39"/>
      <c r="G2072" s="39"/>
      <c r="H2072" s="39"/>
      <c r="I2072" s="39"/>
      <c r="J2072" s="39"/>
      <c r="K2072" s="39"/>
      <c r="L2072" s="41"/>
      <c r="O2072" s="36"/>
      <c r="P2072" s="39"/>
      <c r="Q2072" s="39"/>
      <c r="R2072" s="39"/>
      <c r="S2072" s="39"/>
    </row>
    <row r="2073" spans="2:19" x14ac:dyDescent="0.15">
      <c r="B2073" s="36"/>
      <c r="C2073" s="39"/>
      <c r="D2073" s="39"/>
      <c r="E2073" s="39"/>
      <c r="F2073" s="39"/>
      <c r="G2073" s="39"/>
      <c r="H2073" s="39"/>
      <c r="I2073" s="39"/>
      <c r="J2073" s="39"/>
      <c r="K2073" s="39"/>
      <c r="L2073" s="41"/>
      <c r="O2073" s="36">
        <v>42883</v>
      </c>
      <c r="P2073" s="39">
        <v>2490</v>
      </c>
      <c r="Q2073" s="39"/>
      <c r="R2073" s="39">
        <v>466</v>
      </c>
      <c r="S2073" s="39"/>
    </row>
    <row r="2074" spans="2:19" x14ac:dyDescent="0.15">
      <c r="B2074" s="36">
        <f>MAX(B$2:B2073)+ROWS(B2073:B2074)/2</f>
        <v>43070</v>
      </c>
      <c r="C2074" s="39"/>
      <c r="D2074" s="39"/>
      <c r="E2074" s="39">
        <f>C2074-D2074</f>
        <v>0</v>
      </c>
      <c r="F2074" s="39"/>
      <c r="G2074" s="39"/>
      <c r="H2074" s="39"/>
      <c r="I2074" s="39"/>
      <c r="J2074" s="39"/>
      <c r="K2074" s="39"/>
      <c r="L2074" s="41"/>
      <c r="O2074" s="36">
        <v>42884</v>
      </c>
      <c r="P2074" s="39">
        <v>10320</v>
      </c>
      <c r="Q2074" s="39"/>
      <c r="R2074" s="39">
        <v>480</v>
      </c>
      <c r="S2074" s="39"/>
    </row>
    <row r="2075" spans="2:19" x14ac:dyDescent="0.15">
      <c r="B2075" s="42">
        <f>MAX(B$2:B2074)+ROWS(B2074:B2075)/2</f>
        <v>43071</v>
      </c>
      <c r="C2075" s="45"/>
      <c r="D2075" s="45"/>
      <c r="E2075" s="45">
        <f>C2075-D2075</f>
        <v>0</v>
      </c>
      <c r="F2075" s="45"/>
      <c r="G2075" s="45"/>
      <c r="H2075" s="45"/>
      <c r="I2075" s="45"/>
      <c r="J2075" s="45"/>
      <c r="K2075" s="45"/>
      <c r="L2075" s="46"/>
      <c r="O2075" s="36">
        <v>42885</v>
      </c>
      <c r="P2075" s="39">
        <v>10513</v>
      </c>
      <c r="Q2075" s="39"/>
      <c r="R2075" s="39">
        <v>491</v>
      </c>
      <c r="S2075" s="39"/>
    </row>
    <row r="2076" spans="2:19" x14ac:dyDescent="0.15">
      <c r="B2076" s="24"/>
      <c r="C2076" s="16"/>
      <c r="D2076" s="16"/>
      <c r="E2076" s="16"/>
      <c r="F2076" s="16"/>
      <c r="G2076" s="16"/>
      <c r="H2076" s="16"/>
      <c r="I2076" s="16"/>
      <c r="J2076" s="16"/>
      <c r="K2076" s="16"/>
      <c r="O2076" s="41">
        <v>42886</v>
      </c>
      <c r="P2076">
        <v>10316</v>
      </c>
      <c r="Q2076">
        <v>7302</v>
      </c>
    </row>
    <row r="2077" spans="2:19" x14ac:dyDescent="0.15">
      <c r="B2077" s="24"/>
      <c r="C2077" s="16"/>
      <c r="D2077" s="16"/>
      <c r="O2077" s="41"/>
    </row>
    <row r="2078" spans="2:19" x14ac:dyDescent="0.15">
      <c r="B2078" s="24"/>
      <c r="C2078" s="16"/>
      <c r="D2078" s="16"/>
      <c r="O2078" s="41"/>
    </row>
    <row r="2079" spans="2:19" x14ac:dyDescent="0.15">
      <c r="B2079" s="24"/>
      <c r="C2079" s="16"/>
      <c r="D2079" s="16"/>
      <c r="O2079" s="41"/>
    </row>
    <row r="2080" spans="2:19" x14ac:dyDescent="0.15">
      <c r="B2080" s="24"/>
      <c r="C2080" s="16"/>
      <c r="D2080" s="16"/>
      <c r="O2080" s="41"/>
    </row>
    <row r="2081" spans="2:15" x14ac:dyDescent="0.15">
      <c r="B2081" s="24"/>
      <c r="C2081" s="16"/>
      <c r="D2081" s="16"/>
      <c r="O2081" s="41"/>
    </row>
    <row r="2082" spans="2:15" x14ac:dyDescent="0.15">
      <c r="B2082" s="24"/>
      <c r="C2082" s="16"/>
      <c r="D2082" s="16"/>
      <c r="O2082" s="41"/>
    </row>
    <row r="2083" spans="2:15" x14ac:dyDescent="0.15">
      <c r="B2083" s="24"/>
      <c r="C2083" s="16"/>
      <c r="D2083" s="16"/>
      <c r="O2083" s="41"/>
    </row>
    <row r="2084" spans="2:15" x14ac:dyDescent="0.15">
      <c r="B2084" s="24"/>
      <c r="C2084" s="16"/>
      <c r="D2084" s="16"/>
      <c r="O2084" s="41"/>
    </row>
    <row r="2085" spans="2:15" x14ac:dyDescent="0.15">
      <c r="B2085" s="24"/>
      <c r="C2085" s="16"/>
      <c r="D2085" s="16"/>
      <c r="O2085" s="41"/>
    </row>
    <row r="2086" spans="2:15" x14ac:dyDescent="0.15">
      <c r="B2086" s="24"/>
      <c r="C2086" s="16"/>
      <c r="D2086" s="16"/>
      <c r="O2086" s="41"/>
    </row>
    <row r="2087" spans="2:15" x14ac:dyDescent="0.15">
      <c r="B2087" s="24"/>
      <c r="C2087" s="16"/>
      <c r="D2087" s="16"/>
      <c r="O2087" s="41"/>
    </row>
    <row r="2088" spans="2:15" x14ac:dyDescent="0.15">
      <c r="B2088" s="24"/>
      <c r="C2088" s="16"/>
      <c r="D2088" s="16"/>
      <c r="O2088" s="41"/>
    </row>
    <row r="2089" spans="2:15" x14ac:dyDescent="0.15">
      <c r="B2089" s="24"/>
      <c r="C2089" s="16"/>
      <c r="D2089" s="16"/>
      <c r="O2089" s="41"/>
    </row>
    <row r="2090" spans="2:15" x14ac:dyDescent="0.15">
      <c r="B2090" s="24"/>
      <c r="C2090" s="16"/>
      <c r="D2090" s="16"/>
      <c r="O2090" s="41"/>
    </row>
    <row r="2091" spans="2:15" x14ac:dyDescent="0.15">
      <c r="B2091" s="24"/>
      <c r="C2091" s="16"/>
      <c r="D2091" s="16"/>
      <c r="O2091" s="41"/>
    </row>
    <row r="2092" spans="2:15" x14ac:dyDescent="0.15">
      <c r="B2092" s="24"/>
      <c r="C2092" s="16"/>
      <c r="D2092" s="16"/>
      <c r="O2092" s="41"/>
    </row>
    <row r="2093" spans="2:15" x14ac:dyDescent="0.15">
      <c r="B2093" s="24"/>
      <c r="C2093" s="16"/>
      <c r="D2093" s="16"/>
      <c r="O2093" s="41"/>
    </row>
    <row r="2094" spans="2:15" x14ac:dyDescent="0.15">
      <c r="B2094" s="24"/>
      <c r="C2094" s="16"/>
      <c r="D2094" s="16"/>
      <c r="O2094" s="41"/>
    </row>
    <row r="2095" spans="2:15" x14ac:dyDescent="0.15">
      <c r="B2095" s="24"/>
      <c r="C2095" s="16"/>
      <c r="D2095" s="16"/>
      <c r="O2095" s="41"/>
    </row>
    <row r="2096" spans="2:15" x14ac:dyDescent="0.15">
      <c r="B2096" s="24"/>
      <c r="C2096" s="16"/>
      <c r="D2096" s="16"/>
      <c r="O2096" s="41"/>
    </row>
    <row r="2097" spans="2:15" x14ac:dyDescent="0.15">
      <c r="B2097" s="24"/>
      <c r="C2097" s="16"/>
      <c r="D2097" s="16"/>
      <c r="O2097" s="41"/>
    </row>
    <row r="2098" spans="2:15" x14ac:dyDescent="0.15">
      <c r="B2098" s="24"/>
      <c r="C2098" s="16"/>
      <c r="D2098" s="16"/>
      <c r="O2098" s="41"/>
    </row>
    <row r="2099" spans="2:15" x14ac:dyDescent="0.15">
      <c r="B2099" s="24"/>
      <c r="C2099" s="16"/>
      <c r="D2099" s="16"/>
      <c r="O2099" s="41"/>
    </row>
    <row r="2100" spans="2:15" x14ac:dyDescent="0.15">
      <c r="B2100" s="24"/>
      <c r="C2100" s="16"/>
      <c r="D2100" s="16"/>
      <c r="O2100" s="41"/>
    </row>
    <row r="2101" spans="2:15" x14ac:dyDescent="0.15">
      <c r="B2101" s="24"/>
      <c r="C2101" s="16"/>
      <c r="D2101" s="16"/>
      <c r="O2101" s="41"/>
    </row>
    <row r="2102" spans="2:15" x14ac:dyDescent="0.15">
      <c r="B2102" s="24"/>
      <c r="C2102" s="16"/>
      <c r="D2102" s="16"/>
      <c r="O2102" s="41"/>
    </row>
    <row r="2103" spans="2:15" x14ac:dyDescent="0.15">
      <c r="B2103" s="24"/>
      <c r="C2103" s="16"/>
      <c r="D2103" s="16"/>
      <c r="O2103" s="41"/>
    </row>
    <row r="2104" spans="2:15" x14ac:dyDescent="0.15">
      <c r="B2104" s="24"/>
      <c r="C2104" s="16"/>
      <c r="D2104" s="16"/>
      <c r="O2104" s="41"/>
    </row>
    <row r="2105" spans="2:15" x14ac:dyDescent="0.15">
      <c r="B2105" s="24"/>
      <c r="C2105" s="16"/>
      <c r="D2105" s="16"/>
      <c r="O2105" s="41"/>
    </row>
    <row r="2106" spans="2:15" x14ac:dyDescent="0.15">
      <c r="B2106" s="24"/>
      <c r="C2106" s="16"/>
      <c r="D2106" s="16"/>
      <c r="O2106" s="41"/>
    </row>
    <row r="2107" spans="2:15" x14ac:dyDescent="0.15">
      <c r="B2107" s="24"/>
      <c r="C2107" s="16"/>
      <c r="D2107" s="16"/>
      <c r="O2107" s="41"/>
    </row>
    <row r="2108" spans="2:15" x14ac:dyDescent="0.15">
      <c r="B2108" s="24"/>
      <c r="C2108" s="16"/>
      <c r="D2108" s="16"/>
      <c r="O2108" s="41"/>
    </row>
    <row r="2109" spans="2:15" x14ac:dyDescent="0.15">
      <c r="B2109" s="24"/>
      <c r="C2109" s="16"/>
      <c r="D2109" s="16"/>
      <c r="O2109" s="41"/>
    </row>
    <row r="2110" spans="2:15" x14ac:dyDescent="0.15">
      <c r="B2110" s="24"/>
      <c r="C2110" s="16"/>
      <c r="D2110" s="16"/>
      <c r="O2110" s="41"/>
    </row>
    <row r="2111" spans="2:15" x14ac:dyDescent="0.15">
      <c r="B2111" s="24"/>
      <c r="C2111" s="16"/>
      <c r="D2111" s="16"/>
      <c r="O2111" s="41"/>
    </row>
    <row r="2112" spans="2:15" x14ac:dyDescent="0.15">
      <c r="B2112" s="24"/>
      <c r="C2112" s="16"/>
      <c r="D2112" s="16"/>
      <c r="O2112" s="41"/>
    </row>
    <row r="2113" spans="2:15" x14ac:dyDescent="0.15">
      <c r="B2113" s="24"/>
      <c r="C2113" s="16"/>
      <c r="D2113" s="16"/>
      <c r="O2113" s="41"/>
    </row>
    <row r="2114" spans="2:15" x14ac:dyDescent="0.15">
      <c r="B2114" s="24"/>
      <c r="C2114" s="16"/>
      <c r="D2114" s="16"/>
      <c r="O2114" s="41"/>
    </row>
    <row r="2115" spans="2:15" x14ac:dyDescent="0.15">
      <c r="B2115" s="24"/>
      <c r="C2115" s="16"/>
      <c r="D2115" s="16"/>
      <c r="O2115" s="41"/>
    </row>
    <row r="2116" spans="2:15" x14ac:dyDescent="0.15">
      <c r="B2116" s="24"/>
      <c r="C2116" s="16"/>
      <c r="D2116" s="16"/>
      <c r="O2116" s="41"/>
    </row>
    <row r="2117" spans="2:15" x14ac:dyDescent="0.15">
      <c r="B2117" s="24"/>
      <c r="C2117" s="16"/>
      <c r="D2117" s="16"/>
      <c r="O2117" s="41"/>
    </row>
    <row r="2118" spans="2:15" x14ac:dyDescent="0.15">
      <c r="O2118" s="41"/>
    </row>
    <row r="2119" spans="2:15" x14ac:dyDescent="0.15">
      <c r="O2119" s="41"/>
    </row>
    <row r="2120" spans="2:15" x14ac:dyDescent="0.15">
      <c r="O2120" s="41"/>
    </row>
    <row r="2121" spans="2:15" x14ac:dyDescent="0.15">
      <c r="O2121" s="41"/>
    </row>
    <row r="2122" spans="2:15" x14ac:dyDescent="0.15">
      <c r="O2122" s="41"/>
    </row>
    <row r="2123" spans="2:15" x14ac:dyDescent="0.15">
      <c r="O2123" s="41"/>
    </row>
    <row r="2124" spans="2:15" x14ac:dyDescent="0.15">
      <c r="O2124" s="41"/>
    </row>
    <row r="2125" spans="2:15" x14ac:dyDescent="0.15">
      <c r="O2125" s="41"/>
    </row>
    <row r="2126" spans="2:15" x14ac:dyDescent="0.15">
      <c r="O2126" s="41"/>
    </row>
    <row r="2127" spans="2:15" x14ac:dyDescent="0.15">
      <c r="O2127" s="41"/>
    </row>
    <row r="2128" spans="2:15" x14ac:dyDescent="0.15">
      <c r="O2128" s="41"/>
    </row>
    <row r="2129" spans="15:15" x14ac:dyDescent="0.15">
      <c r="O2129" s="41"/>
    </row>
    <row r="2130" spans="15:15" x14ac:dyDescent="0.15">
      <c r="O2130" s="41"/>
    </row>
    <row r="2131" spans="15:15" x14ac:dyDescent="0.15">
      <c r="O2131" s="41"/>
    </row>
    <row r="2132" spans="15:15" x14ac:dyDescent="0.15">
      <c r="O2132" s="41"/>
    </row>
    <row r="2133" spans="15:15" x14ac:dyDescent="0.15">
      <c r="O2133" s="41"/>
    </row>
    <row r="2134" spans="15:15" x14ac:dyDescent="0.15">
      <c r="O2134" s="41"/>
    </row>
    <row r="2135" spans="15:15" x14ac:dyDescent="0.15">
      <c r="O2135" s="41"/>
    </row>
    <row r="2136" spans="15:15" x14ac:dyDescent="0.15">
      <c r="O2136" s="41"/>
    </row>
    <row r="2137" spans="15:15" x14ac:dyDescent="0.15">
      <c r="O2137" s="41"/>
    </row>
    <row r="2138" spans="15:15" x14ac:dyDescent="0.15">
      <c r="O2138" s="41"/>
    </row>
    <row r="2139" spans="15:15" x14ac:dyDescent="0.15">
      <c r="O2139" s="41"/>
    </row>
    <row r="2140" spans="15:15" x14ac:dyDescent="0.15">
      <c r="O2140" s="41"/>
    </row>
    <row r="2141" spans="15:15" x14ac:dyDescent="0.15">
      <c r="O2141" s="41"/>
    </row>
    <row r="2142" spans="15:15" x14ac:dyDescent="0.15">
      <c r="O2142" s="41"/>
    </row>
    <row r="2143" spans="15:15" x14ac:dyDescent="0.15">
      <c r="O2143" s="41"/>
    </row>
    <row r="2144" spans="15:15" x14ac:dyDescent="0.15">
      <c r="O2144" s="41"/>
    </row>
    <row r="2145" spans="15:15" x14ac:dyDescent="0.15">
      <c r="O2145" s="41"/>
    </row>
    <row r="2146" spans="15:15" x14ac:dyDescent="0.15">
      <c r="O2146" s="41"/>
    </row>
    <row r="2147" spans="15:15" x14ac:dyDescent="0.15">
      <c r="O2147" s="41"/>
    </row>
    <row r="2148" spans="15:15" x14ac:dyDescent="0.15">
      <c r="O2148" s="41"/>
    </row>
    <row r="2149" spans="15:15" x14ac:dyDescent="0.15">
      <c r="O2149" s="41"/>
    </row>
    <row r="2150" spans="15:15" x14ac:dyDescent="0.15">
      <c r="O2150" s="41"/>
    </row>
    <row r="2151" spans="15:15" x14ac:dyDescent="0.15">
      <c r="O2151" s="41"/>
    </row>
    <row r="2152" spans="15:15" x14ac:dyDescent="0.15">
      <c r="O2152" s="41"/>
    </row>
    <row r="2153" spans="15:15" x14ac:dyDescent="0.15">
      <c r="O2153" s="41"/>
    </row>
    <row r="2154" spans="15:15" x14ac:dyDescent="0.15">
      <c r="O2154" s="41"/>
    </row>
    <row r="2155" spans="15:15" x14ac:dyDescent="0.15">
      <c r="O2155" s="41"/>
    </row>
    <row r="2156" spans="15:15" x14ac:dyDescent="0.15">
      <c r="O2156" s="41"/>
    </row>
    <row r="2157" spans="15:15" x14ac:dyDescent="0.15">
      <c r="O2157" s="41"/>
    </row>
    <row r="2158" spans="15:15" x14ac:dyDescent="0.15">
      <c r="O2158" s="41"/>
    </row>
    <row r="2159" spans="15:15" x14ac:dyDescent="0.15">
      <c r="O2159" s="41"/>
    </row>
    <row r="2160" spans="15:15" x14ac:dyDescent="0.15">
      <c r="O2160" s="41"/>
    </row>
    <row r="2161" spans="15:15" x14ac:dyDescent="0.15">
      <c r="O2161" s="41"/>
    </row>
    <row r="2162" spans="15:15" x14ac:dyDescent="0.15">
      <c r="O2162" s="41"/>
    </row>
    <row r="2163" spans="15:15" x14ac:dyDescent="0.15">
      <c r="O2163" s="41"/>
    </row>
    <row r="2164" spans="15:15" x14ac:dyDescent="0.15">
      <c r="O2164" s="41"/>
    </row>
    <row r="2165" spans="15:15" x14ac:dyDescent="0.15">
      <c r="O2165" s="41"/>
    </row>
    <row r="2166" spans="15:15" x14ac:dyDescent="0.15">
      <c r="O2166" s="41"/>
    </row>
    <row r="2167" spans="15:15" x14ac:dyDescent="0.15">
      <c r="O2167" s="41"/>
    </row>
    <row r="2168" spans="15:15" x14ac:dyDescent="0.15">
      <c r="O2168" s="41"/>
    </row>
    <row r="2169" spans="15:15" x14ac:dyDescent="0.15">
      <c r="O2169" s="41"/>
    </row>
    <row r="2170" spans="15:15" x14ac:dyDescent="0.15">
      <c r="O2170" s="41"/>
    </row>
    <row r="2171" spans="15:15" x14ac:dyDescent="0.15">
      <c r="O2171" s="41"/>
    </row>
    <row r="2172" spans="15:15" x14ac:dyDescent="0.15">
      <c r="O2172" s="41"/>
    </row>
    <row r="2173" spans="15:15" x14ac:dyDescent="0.15">
      <c r="O2173" s="41"/>
    </row>
    <row r="2174" spans="15:15" x14ac:dyDescent="0.15">
      <c r="O2174" s="41"/>
    </row>
    <row r="2175" spans="15:15" x14ac:dyDescent="0.15">
      <c r="O2175" s="41"/>
    </row>
    <row r="2176" spans="15:15" x14ac:dyDescent="0.15">
      <c r="O2176" s="41"/>
    </row>
    <row r="2177" spans="15:15" x14ac:dyDescent="0.15">
      <c r="O2177" s="41"/>
    </row>
    <row r="2178" spans="15:15" x14ac:dyDescent="0.15">
      <c r="O2178" s="41"/>
    </row>
    <row r="2179" spans="15:15" x14ac:dyDescent="0.15">
      <c r="O2179" s="41"/>
    </row>
    <row r="2180" spans="15:15" x14ac:dyDescent="0.15">
      <c r="O2180" s="41"/>
    </row>
    <row r="2181" spans="15:15" x14ac:dyDescent="0.15">
      <c r="O2181" s="41"/>
    </row>
    <row r="2182" spans="15:15" x14ac:dyDescent="0.15">
      <c r="O2182" s="41"/>
    </row>
    <row r="2183" spans="15:15" x14ac:dyDescent="0.15">
      <c r="O2183" s="41"/>
    </row>
    <row r="2184" spans="15:15" x14ac:dyDescent="0.15">
      <c r="O2184" s="41"/>
    </row>
    <row r="2185" spans="15:15" x14ac:dyDescent="0.15">
      <c r="O2185" s="41"/>
    </row>
    <row r="2186" spans="15:15" x14ac:dyDescent="0.15">
      <c r="O2186" s="41"/>
    </row>
    <row r="2187" spans="15:15" x14ac:dyDescent="0.15">
      <c r="O2187" s="41"/>
    </row>
    <row r="2188" spans="15:15" x14ac:dyDescent="0.15">
      <c r="O2188" s="41"/>
    </row>
    <row r="2189" spans="15:15" x14ac:dyDescent="0.15">
      <c r="O2189" s="41"/>
    </row>
    <row r="2190" spans="15:15" x14ac:dyDescent="0.15">
      <c r="O2190" s="41"/>
    </row>
    <row r="2191" spans="15:15" x14ac:dyDescent="0.15">
      <c r="O2191" s="41"/>
    </row>
    <row r="2192" spans="15:15" x14ac:dyDescent="0.15">
      <c r="O2192" s="41"/>
    </row>
    <row r="2193" spans="15:15" x14ac:dyDescent="0.15">
      <c r="O2193" s="41"/>
    </row>
    <row r="2194" spans="15:15" x14ac:dyDescent="0.15">
      <c r="O2194" s="41"/>
    </row>
    <row r="2195" spans="15:15" x14ac:dyDescent="0.15">
      <c r="O2195" s="41"/>
    </row>
    <row r="2196" spans="15:15" x14ac:dyDescent="0.15">
      <c r="O2196" s="41"/>
    </row>
    <row r="2197" spans="15:15" x14ac:dyDescent="0.15">
      <c r="O2197" s="41"/>
    </row>
    <row r="2198" spans="15:15" x14ac:dyDescent="0.15">
      <c r="O2198" s="41"/>
    </row>
    <row r="2199" spans="15:15" x14ac:dyDescent="0.15">
      <c r="O2199" s="41"/>
    </row>
    <row r="2200" spans="15:15" x14ac:dyDescent="0.15">
      <c r="O2200" s="41"/>
    </row>
    <row r="2201" spans="15:15" x14ac:dyDescent="0.15">
      <c r="O2201" s="41"/>
    </row>
    <row r="2202" spans="15:15" x14ac:dyDescent="0.15">
      <c r="O2202" s="41"/>
    </row>
    <row r="2203" spans="15:15" x14ac:dyDescent="0.15">
      <c r="O2203" s="41"/>
    </row>
    <row r="2204" spans="15:15" x14ac:dyDescent="0.15">
      <c r="O2204" s="41"/>
    </row>
    <row r="2205" spans="15:15" x14ac:dyDescent="0.15">
      <c r="O2205" s="41"/>
    </row>
    <row r="2206" spans="15:15" x14ac:dyDescent="0.15">
      <c r="O2206" s="41"/>
    </row>
    <row r="2207" spans="15:15" x14ac:dyDescent="0.15">
      <c r="O2207" s="41"/>
    </row>
    <row r="2208" spans="15:15" x14ac:dyDescent="0.15">
      <c r="O2208" s="41"/>
    </row>
    <row r="2209" spans="15:15" x14ac:dyDescent="0.15">
      <c r="O2209" s="41"/>
    </row>
    <row r="2210" spans="15:15" x14ac:dyDescent="0.15">
      <c r="O2210" s="41"/>
    </row>
    <row r="2211" spans="15:15" x14ac:dyDescent="0.15">
      <c r="O2211" s="41"/>
    </row>
    <row r="2212" spans="15:15" x14ac:dyDescent="0.15">
      <c r="O2212" s="41"/>
    </row>
    <row r="2213" spans="15:15" x14ac:dyDescent="0.15">
      <c r="O2213" s="41"/>
    </row>
    <row r="2214" spans="15:15" x14ac:dyDescent="0.15">
      <c r="O2214" s="41"/>
    </row>
    <row r="2215" spans="15:15" x14ac:dyDescent="0.15">
      <c r="O2215" s="41"/>
    </row>
    <row r="2216" spans="15:15" x14ac:dyDescent="0.15">
      <c r="O2216" s="41"/>
    </row>
    <row r="2217" spans="15:15" x14ac:dyDescent="0.15">
      <c r="O2217" s="41"/>
    </row>
    <row r="2218" spans="15:15" x14ac:dyDescent="0.15">
      <c r="O2218" s="41"/>
    </row>
    <row r="2219" spans="15:15" x14ac:dyDescent="0.15">
      <c r="O2219" s="41"/>
    </row>
    <row r="2220" spans="15:15" x14ac:dyDescent="0.15">
      <c r="O2220" s="41"/>
    </row>
    <row r="2221" spans="15:15" x14ac:dyDescent="0.15">
      <c r="O2221" s="41"/>
    </row>
    <row r="2222" spans="15:15" x14ac:dyDescent="0.15">
      <c r="O2222" s="41"/>
    </row>
    <row r="2223" spans="15:15" x14ac:dyDescent="0.15">
      <c r="O2223" s="41"/>
    </row>
    <row r="2224" spans="15:15" x14ac:dyDescent="0.15">
      <c r="O2224" s="41"/>
    </row>
    <row r="2225" spans="15:15" x14ac:dyDescent="0.15">
      <c r="O2225" s="41"/>
    </row>
    <row r="2226" spans="15:15" x14ac:dyDescent="0.15">
      <c r="O2226" s="41"/>
    </row>
    <row r="2227" spans="15:15" x14ac:dyDescent="0.15">
      <c r="O2227" s="41"/>
    </row>
    <row r="2228" spans="15:15" x14ac:dyDescent="0.15">
      <c r="O2228" s="41"/>
    </row>
    <row r="2229" spans="15:15" x14ac:dyDescent="0.15">
      <c r="O2229" s="41"/>
    </row>
    <row r="2230" spans="15:15" x14ac:dyDescent="0.15">
      <c r="O2230" s="41"/>
    </row>
    <row r="2231" spans="15:15" x14ac:dyDescent="0.15">
      <c r="O2231" s="41"/>
    </row>
    <row r="2232" spans="15:15" x14ac:dyDescent="0.15">
      <c r="O2232" s="41"/>
    </row>
    <row r="2233" spans="15:15" x14ac:dyDescent="0.15">
      <c r="O2233" s="41"/>
    </row>
    <row r="2234" spans="15:15" x14ac:dyDescent="0.15">
      <c r="O2234" s="41"/>
    </row>
    <row r="2235" spans="15:15" x14ac:dyDescent="0.15">
      <c r="O2235" s="41"/>
    </row>
    <row r="2236" spans="15:15" x14ac:dyDescent="0.15">
      <c r="O2236" s="41"/>
    </row>
    <row r="2237" spans="15:15" x14ac:dyDescent="0.15">
      <c r="O2237" s="41"/>
    </row>
    <row r="2238" spans="15:15" x14ac:dyDescent="0.15">
      <c r="O2238" s="41"/>
    </row>
    <row r="2239" spans="15:15" x14ac:dyDescent="0.15">
      <c r="O2239" s="41"/>
    </row>
    <row r="2240" spans="15:15" x14ac:dyDescent="0.15">
      <c r="O2240" s="41"/>
    </row>
    <row r="2241" spans="15:15" x14ac:dyDescent="0.15">
      <c r="O2241" s="41"/>
    </row>
    <row r="2242" spans="15:15" x14ac:dyDescent="0.15">
      <c r="O2242" s="41"/>
    </row>
    <row r="2243" spans="15:15" x14ac:dyDescent="0.15">
      <c r="O2243" s="41"/>
    </row>
    <row r="2244" spans="15:15" x14ac:dyDescent="0.15">
      <c r="O2244" s="41"/>
    </row>
    <row r="2245" spans="15:15" x14ac:dyDescent="0.15">
      <c r="O2245" s="41"/>
    </row>
    <row r="2246" spans="15:15" x14ac:dyDescent="0.15">
      <c r="O2246" s="41"/>
    </row>
    <row r="2247" spans="15:15" x14ac:dyDescent="0.15">
      <c r="O2247" s="41"/>
    </row>
    <row r="2248" spans="15:15" x14ac:dyDescent="0.15">
      <c r="O2248" s="41"/>
    </row>
    <row r="2249" spans="15:15" x14ac:dyDescent="0.15">
      <c r="O2249" s="41"/>
    </row>
    <row r="2250" spans="15:15" x14ac:dyDescent="0.15">
      <c r="O2250" s="41"/>
    </row>
    <row r="2251" spans="15:15" x14ac:dyDescent="0.15">
      <c r="O2251" s="41"/>
    </row>
    <row r="2252" spans="15:15" x14ac:dyDescent="0.15">
      <c r="O2252" s="41"/>
    </row>
    <row r="2253" spans="15:15" x14ac:dyDescent="0.15">
      <c r="O2253" s="41"/>
    </row>
    <row r="2254" spans="15:15" x14ac:dyDescent="0.15">
      <c r="O2254" s="41"/>
    </row>
    <row r="2255" spans="15:15" x14ac:dyDescent="0.15">
      <c r="O2255" s="41"/>
    </row>
    <row r="2256" spans="15:15" x14ac:dyDescent="0.15">
      <c r="O2256" s="41"/>
    </row>
    <row r="2257" spans="15:15" x14ac:dyDescent="0.15">
      <c r="O2257" s="41"/>
    </row>
    <row r="2258" spans="15:15" x14ac:dyDescent="0.15">
      <c r="O2258" s="41"/>
    </row>
    <row r="2259" spans="15:15" x14ac:dyDescent="0.15">
      <c r="O2259" s="41"/>
    </row>
    <row r="2260" spans="15:15" x14ac:dyDescent="0.15">
      <c r="O2260" s="41"/>
    </row>
    <row r="2261" spans="15:15" x14ac:dyDescent="0.15">
      <c r="O2261" s="41"/>
    </row>
    <row r="2262" spans="15:15" x14ac:dyDescent="0.15">
      <c r="O2262" s="41"/>
    </row>
    <row r="2263" spans="15:15" x14ac:dyDescent="0.15">
      <c r="O2263" s="41"/>
    </row>
    <row r="2264" spans="15:15" x14ac:dyDescent="0.15">
      <c r="O2264" s="41"/>
    </row>
    <row r="2265" spans="15:15" x14ac:dyDescent="0.15">
      <c r="O2265" s="41"/>
    </row>
    <row r="2266" spans="15:15" x14ac:dyDescent="0.15">
      <c r="O2266" s="41"/>
    </row>
    <row r="2267" spans="15:15" x14ac:dyDescent="0.15">
      <c r="O2267" s="41"/>
    </row>
    <row r="2268" spans="15:15" x14ac:dyDescent="0.15">
      <c r="O2268" s="41"/>
    </row>
    <row r="2269" spans="15:15" x14ac:dyDescent="0.15">
      <c r="O2269" s="41"/>
    </row>
    <row r="2270" spans="15:15" x14ac:dyDescent="0.15">
      <c r="O2270" s="41"/>
    </row>
    <row r="2271" spans="15:15" x14ac:dyDescent="0.15">
      <c r="O2271" s="41"/>
    </row>
    <row r="2272" spans="15:15" x14ac:dyDescent="0.15">
      <c r="O2272" s="41"/>
    </row>
    <row r="2273" spans="15:15" x14ac:dyDescent="0.15">
      <c r="O2273" s="41"/>
    </row>
    <row r="2274" spans="15:15" x14ac:dyDescent="0.15">
      <c r="O2274" s="41"/>
    </row>
    <row r="2275" spans="15:15" x14ac:dyDescent="0.15">
      <c r="O2275" s="41"/>
    </row>
    <row r="2276" spans="15:15" x14ac:dyDescent="0.15">
      <c r="O2276" s="41"/>
    </row>
    <row r="2277" spans="15:15" x14ac:dyDescent="0.15">
      <c r="O2277" s="41"/>
    </row>
    <row r="2278" spans="15:15" x14ac:dyDescent="0.15">
      <c r="O2278" s="41"/>
    </row>
    <row r="2279" spans="15:15" x14ac:dyDescent="0.15">
      <c r="O2279" s="41"/>
    </row>
    <row r="2280" spans="15:15" x14ac:dyDescent="0.15">
      <c r="O2280" s="41"/>
    </row>
    <row r="2281" spans="15:15" x14ac:dyDescent="0.15">
      <c r="O2281" s="41"/>
    </row>
    <row r="2282" spans="15:15" x14ac:dyDescent="0.15">
      <c r="O2282" s="41"/>
    </row>
    <row r="2283" spans="15:15" x14ac:dyDescent="0.15">
      <c r="O2283" s="41"/>
    </row>
    <row r="2284" spans="15:15" x14ac:dyDescent="0.15">
      <c r="O2284" s="41"/>
    </row>
    <row r="2285" spans="15:15" x14ac:dyDescent="0.15">
      <c r="O2285" s="41"/>
    </row>
    <row r="2286" spans="15:15" x14ac:dyDescent="0.15">
      <c r="O2286" s="41"/>
    </row>
    <row r="2287" spans="15:15" x14ac:dyDescent="0.15">
      <c r="O2287" s="41"/>
    </row>
    <row r="2288" spans="15:15" x14ac:dyDescent="0.15">
      <c r="O2288" s="41"/>
    </row>
    <row r="2289" spans="15:15" x14ac:dyDescent="0.15">
      <c r="O2289" s="41"/>
    </row>
    <row r="2290" spans="15:15" x14ac:dyDescent="0.15">
      <c r="O2290" s="41"/>
    </row>
    <row r="2291" spans="15:15" x14ac:dyDescent="0.15">
      <c r="O2291" s="41"/>
    </row>
    <row r="2292" spans="15:15" x14ac:dyDescent="0.15">
      <c r="O2292" s="41"/>
    </row>
    <row r="2293" spans="15:15" x14ac:dyDescent="0.15">
      <c r="O2293" s="41"/>
    </row>
    <row r="2294" spans="15:15" x14ac:dyDescent="0.15">
      <c r="O2294" s="41"/>
    </row>
    <row r="2295" spans="15:15" x14ac:dyDescent="0.15">
      <c r="O2295" s="41"/>
    </row>
    <row r="2296" spans="15:15" x14ac:dyDescent="0.15">
      <c r="O2296" s="41"/>
    </row>
    <row r="2297" spans="15:15" x14ac:dyDescent="0.15">
      <c r="O2297" s="41"/>
    </row>
    <row r="2298" spans="15:15" x14ac:dyDescent="0.15">
      <c r="O2298" s="41"/>
    </row>
    <row r="2299" spans="15:15" x14ac:dyDescent="0.15">
      <c r="O2299" s="41"/>
    </row>
    <row r="2300" spans="15:15" x14ac:dyDescent="0.15">
      <c r="O2300" s="41"/>
    </row>
    <row r="2301" spans="15:15" x14ac:dyDescent="0.15">
      <c r="O2301" s="41"/>
    </row>
    <row r="2302" spans="15:15" x14ac:dyDescent="0.15">
      <c r="O2302" s="41"/>
    </row>
    <row r="2303" spans="15:15" x14ac:dyDescent="0.15">
      <c r="O2303" s="41"/>
    </row>
    <row r="2304" spans="15:15" x14ac:dyDescent="0.15">
      <c r="O2304" s="41"/>
    </row>
    <row r="2305" spans="15:15" x14ac:dyDescent="0.15">
      <c r="O2305" s="41"/>
    </row>
    <row r="2306" spans="15:15" x14ac:dyDescent="0.15">
      <c r="O2306" s="41"/>
    </row>
    <row r="2307" spans="15:15" x14ac:dyDescent="0.15">
      <c r="O2307" s="41"/>
    </row>
    <row r="2308" spans="15:15" x14ac:dyDescent="0.15">
      <c r="O2308" s="41"/>
    </row>
    <row r="2309" spans="15:15" x14ac:dyDescent="0.15">
      <c r="O2309" s="41"/>
    </row>
    <row r="2310" spans="15:15" x14ac:dyDescent="0.15">
      <c r="O2310" s="41"/>
    </row>
    <row r="2311" spans="15:15" x14ac:dyDescent="0.15">
      <c r="O2311" s="41"/>
    </row>
    <row r="2312" spans="15:15" x14ac:dyDescent="0.15">
      <c r="O2312" s="41"/>
    </row>
    <row r="2313" spans="15:15" x14ac:dyDescent="0.15">
      <c r="O2313" s="41"/>
    </row>
    <row r="2314" spans="15:15" x14ac:dyDescent="0.15">
      <c r="O2314" s="41"/>
    </row>
    <row r="2315" spans="15:15" x14ac:dyDescent="0.15">
      <c r="O2315" s="41"/>
    </row>
    <row r="2316" spans="15:15" x14ac:dyDescent="0.15">
      <c r="O2316" s="41"/>
    </row>
    <row r="2317" spans="15:15" x14ac:dyDescent="0.15">
      <c r="O2317" s="41"/>
    </row>
    <row r="2318" spans="15:15" x14ac:dyDescent="0.15">
      <c r="O2318" s="41"/>
    </row>
    <row r="2319" spans="15:15" x14ac:dyDescent="0.15">
      <c r="O2319" s="41"/>
    </row>
    <row r="2320" spans="15:15" x14ac:dyDescent="0.15">
      <c r="O2320" s="41"/>
    </row>
    <row r="2321" spans="15:15" x14ac:dyDescent="0.15">
      <c r="O2321" s="41"/>
    </row>
    <row r="2322" spans="15:15" x14ac:dyDescent="0.15">
      <c r="O2322" s="41"/>
    </row>
    <row r="2323" spans="15:15" x14ac:dyDescent="0.15">
      <c r="O2323" s="41"/>
    </row>
    <row r="2324" spans="15:15" x14ac:dyDescent="0.15">
      <c r="O2324" s="41"/>
    </row>
    <row r="2325" spans="15:15" x14ac:dyDescent="0.15">
      <c r="O2325" s="41"/>
    </row>
    <row r="2326" spans="15:15" x14ac:dyDescent="0.15">
      <c r="O2326" s="41"/>
    </row>
    <row r="2327" spans="15:15" x14ac:dyDescent="0.15">
      <c r="O2327" s="41"/>
    </row>
    <row r="2328" spans="15:15" x14ac:dyDescent="0.15">
      <c r="O2328" s="41"/>
    </row>
    <row r="2329" spans="15:15" x14ac:dyDescent="0.15">
      <c r="O2329" s="41"/>
    </row>
    <row r="2330" spans="15:15" x14ac:dyDescent="0.15">
      <c r="O2330" s="41"/>
    </row>
    <row r="2331" spans="15:15" x14ac:dyDescent="0.15">
      <c r="O2331" s="41"/>
    </row>
    <row r="2332" spans="15:15" x14ac:dyDescent="0.15">
      <c r="O2332" s="41"/>
    </row>
    <row r="2333" spans="15:15" x14ac:dyDescent="0.15">
      <c r="O2333" s="41"/>
    </row>
    <row r="2334" spans="15:15" x14ac:dyDescent="0.15">
      <c r="O2334" s="41"/>
    </row>
    <row r="2335" spans="15:15" x14ac:dyDescent="0.15">
      <c r="O2335" s="41"/>
    </row>
    <row r="2336" spans="15:15" x14ac:dyDescent="0.15">
      <c r="O2336" s="41"/>
    </row>
    <row r="2337" spans="15:15" x14ac:dyDescent="0.15">
      <c r="O2337" s="41"/>
    </row>
    <row r="2338" spans="15:15" x14ac:dyDescent="0.15">
      <c r="O2338" s="41"/>
    </row>
    <row r="2339" spans="15:15" x14ac:dyDescent="0.15">
      <c r="O2339" s="41"/>
    </row>
    <row r="2340" spans="15:15" x14ac:dyDescent="0.15">
      <c r="O2340" s="41"/>
    </row>
    <row r="2341" spans="15:15" x14ac:dyDescent="0.15">
      <c r="O2341" s="41"/>
    </row>
    <row r="2342" spans="15:15" x14ac:dyDescent="0.15">
      <c r="O2342" s="41"/>
    </row>
    <row r="2343" spans="15:15" x14ac:dyDescent="0.15">
      <c r="O2343" s="41"/>
    </row>
    <row r="2344" spans="15:15" x14ac:dyDescent="0.15">
      <c r="O2344" s="41"/>
    </row>
    <row r="2345" spans="15:15" x14ac:dyDescent="0.15">
      <c r="O2345" s="41"/>
    </row>
    <row r="2346" spans="15:15" x14ac:dyDescent="0.15">
      <c r="O2346" s="41"/>
    </row>
    <row r="2347" spans="15:15" x14ac:dyDescent="0.15">
      <c r="O2347" s="41"/>
    </row>
    <row r="2348" spans="15:15" x14ac:dyDescent="0.15">
      <c r="O2348" s="41"/>
    </row>
    <row r="2349" spans="15:15" x14ac:dyDescent="0.15">
      <c r="O2349" s="41"/>
    </row>
    <row r="2350" spans="15:15" x14ac:dyDescent="0.15">
      <c r="O2350" s="41"/>
    </row>
    <row r="2351" spans="15:15" x14ac:dyDescent="0.15">
      <c r="O2351" s="41"/>
    </row>
    <row r="2352" spans="15:15" x14ac:dyDescent="0.15">
      <c r="O2352" s="41"/>
    </row>
    <row r="2353" spans="15:15" x14ac:dyDescent="0.15">
      <c r="O2353" s="41"/>
    </row>
    <row r="2354" spans="15:15" x14ac:dyDescent="0.15">
      <c r="O2354" s="41"/>
    </row>
    <row r="2355" spans="15:15" x14ac:dyDescent="0.15">
      <c r="O2355" s="41"/>
    </row>
    <row r="2356" spans="15:15" x14ac:dyDescent="0.15">
      <c r="O2356" s="41"/>
    </row>
    <row r="2357" spans="15:15" x14ac:dyDescent="0.15">
      <c r="O2357" s="41"/>
    </row>
    <row r="2358" spans="15:15" x14ac:dyDescent="0.15">
      <c r="O2358" s="41"/>
    </row>
    <row r="2359" spans="15:15" x14ac:dyDescent="0.15">
      <c r="O2359" s="41"/>
    </row>
    <row r="2360" spans="15:15" x14ac:dyDescent="0.15">
      <c r="O2360" s="41"/>
    </row>
    <row r="2361" spans="15:15" x14ac:dyDescent="0.15">
      <c r="O2361" s="41"/>
    </row>
    <row r="2362" spans="15:15" x14ac:dyDescent="0.15">
      <c r="O2362" s="41"/>
    </row>
    <row r="2363" spans="15:15" x14ac:dyDescent="0.15">
      <c r="O2363" s="41"/>
    </row>
    <row r="2364" spans="15:15" x14ac:dyDescent="0.15">
      <c r="O2364" s="41"/>
    </row>
    <row r="2365" spans="15:15" x14ac:dyDescent="0.15">
      <c r="O2365" s="41"/>
    </row>
    <row r="2366" spans="15:15" x14ac:dyDescent="0.15">
      <c r="O2366" s="41"/>
    </row>
    <row r="2367" spans="15:15" x14ac:dyDescent="0.15">
      <c r="O2367" s="41"/>
    </row>
    <row r="2368" spans="15:15" x14ac:dyDescent="0.15">
      <c r="O2368" s="41"/>
    </row>
    <row r="2369" spans="15:15" x14ac:dyDescent="0.15">
      <c r="O2369" s="41"/>
    </row>
    <row r="2370" spans="15:15" x14ac:dyDescent="0.15">
      <c r="O2370" s="41"/>
    </row>
    <row r="2371" spans="15:15" x14ac:dyDescent="0.15">
      <c r="O2371" s="41"/>
    </row>
    <row r="2372" spans="15:15" x14ac:dyDescent="0.15">
      <c r="O2372" s="41"/>
    </row>
    <row r="2373" spans="15:15" x14ac:dyDescent="0.15">
      <c r="O2373" s="41"/>
    </row>
    <row r="2374" spans="15:15" x14ac:dyDescent="0.15">
      <c r="O2374" s="41"/>
    </row>
    <row r="2375" spans="15:15" x14ac:dyDescent="0.15">
      <c r="O2375" s="41"/>
    </row>
    <row r="2376" spans="15:15" x14ac:dyDescent="0.15">
      <c r="O2376" s="41"/>
    </row>
    <row r="2377" spans="15:15" x14ac:dyDescent="0.15">
      <c r="O2377" s="41"/>
    </row>
    <row r="2378" spans="15:15" x14ac:dyDescent="0.15">
      <c r="O2378" s="41"/>
    </row>
    <row r="2379" spans="15:15" x14ac:dyDescent="0.15">
      <c r="O2379" s="41"/>
    </row>
    <row r="2380" spans="15:15" x14ac:dyDescent="0.15">
      <c r="O2380" s="41"/>
    </row>
    <row r="2381" spans="15:15" x14ac:dyDescent="0.15">
      <c r="O2381" s="41"/>
    </row>
    <row r="2382" spans="15:15" x14ac:dyDescent="0.15">
      <c r="O2382" s="41"/>
    </row>
    <row r="2383" spans="15:15" x14ac:dyDescent="0.15">
      <c r="O2383" s="41"/>
    </row>
    <row r="2384" spans="15:15" x14ac:dyDescent="0.15">
      <c r="O2384" s="41"/>
    </row>
    <row r="2385" spans="15:15" x14ac:dyDescent="0.15">
      <c r="O2385" s="41"/>
    </row>
    <row r="2386" spans="15:15" x14ac:dyDescent="0.15">
      <c r="O2386" s="41"/>
    </row>
    <row r="2387" spans="15:15" x14ac:dyDescent="0.15">
      <c r="O2387" s="41"/>
    </row>
    <row r="2388" spans="15:15" x14ac:dyDescent="0.15">
      <c r="O2388" s="41"/>
    </row>
    <row r="2389" spans="15:15" x14ac:dyDescent="0.15">
      <c r="O2389" s="41"/>
    </row>
    <row r="2390" spans="15:15" x14ac:dyDescent="0.15">
      <c r="O2390" s="41"/>
    </row>
    <row r="2391" spans="15:15" x14ac:dyDescent="0.15">
      <c r="O2391" s="41"/>
    </row>
    <row r="2392" spans="15:15" x14ac:dyDescent="0.15">
      <c r="O2392" s="41"/>
    </row>
    <row r="2393" spans="15:15" x14ac:dyDescent="0.15">
      <c r="O2393" s="41"/>
    </row>
    <row r="2394" spans="15:15" x14ac:dyDescent="0.15">
      <c r="O2394" s="41"/>
    </row>
    <row r="2395" spans="15:15" x14ac:dyDescent="0.15">
      <c r="O2395" s="41"/>
    </row>
    <row r="2396" spans="15:15" x14ac:dyDescent="0.15">
      <c r="O2396" s="41"/>
    </row>
    <row r="2397" spans="15:15" x14ac:dyDescent="0.15">
      <c r="O2397" s="41"/>
    </row>
    <row r="2398" spans="15:15" x14ac:dyDescent="0.15">
      <c r="O2398" s="41"/>
    </row>
    <row r="2399" spans="15:15" x14ac:dyDescent="0.15">
      <c r="O2399" s="41"/>
    </row>
    <row r="2400" spans="15:15" x14ac:dyDescent="0.15">
      <c r="O2400" s="41"/>
    </row>
    <row r="2401" spans="15:15" x14ac:dyDescent="0.15">
      <c r="O2401" s="41"/>
    </row>
    <row r="2402" spans="15:15" x14ac:dyDescent="0.15">
      <c r="O2402" s="41"/>
    </row>
    <row r="2403" spans="15:15" x14ac:dyDescent="0.15">
      <c r="O2403" s="41"/>
    </row>
    <row r="2404" spans="15:15" x14ac:dyDescent="0.15">
      <c r="O2404" s="41"/>
    </row>
    <row r="2405" spans="15:15" x14ac:dyDescent="0.15">
      <c r="O2405" s="41"/>
    </row>
    <row r="2406" spans="15:15" x14ac:dyDescent="0.15">
      <c r="O2406" s="41"/>
    </row>
    <row r="2407" spans="15:15" x14ac:dyDescent="0.15">
      <c r="O2407" s="41"/>
    </row>
    <row r="2408" spans="15:15" x14ac:dyDescent="0.15">
      <c r="O2408" s="41"/>
    </row>
    <row r="2409" spans="15:15" x14ac:dyDescent="0.15">
      <c r="O2409" s="41"/>
    </row>
    <row r="2410" spans="15:15" x14ac:dyDescent="0.15">
      <c r="O2410" s="41"/>
    </row>
    <row r="2411" spans="15:15" x14ac:dyDescent="0.15">
      <c r="O2411" s="41"/>
    </row>
    <row r="2412" spans="15:15" x14ac:dyDescent="0.15">
      <c r="O2412" s="41"/>
    </row>
    <row r="2413" spans="15:15" x14ac:dyDescent="0.15">
      <c r="O2413" s="41"/>
    </row>
    <row r="2414" spans="15:15" x14ac:dyDescent="0.15">
      <c r="O2414" s="41"/>
    </row>
    <row r="2415" spans="15:15" x14ac:dyDescent="0.15">
      <c r="O2415" s="41"/>
    </row>
    <row r="2416" spans="15:15" x14ac:dyDescent="0.15">
      <c r="O2416" s="41"/>
    </row>
    <row r="2417" spans="15:15" x14ac:dyDescent="0.15">
      <c r="O2417" s="41"/>
    </row>
    <row r="2418" spans="15:15" x14ac:dyDescent="0.15">
      <c r="O2418" s="41"/>
    </row>
    <row r="2419" spans="15:15" x14ac:dyDescent="0.15">
      <c r="O2419" s="41"/>
    </row>
    <row r="2420" spans="15:15" x14ac:dyDescent="0.15">
      <c r="O2420" s="41"/>
    </row>
    <row r="2421" spans="15:15" x14ac:dyDescent="0.15">
      <c r="O2421" s="41"/>
    </row>
    <row r="2422" spans="15:15" x14ac:dyDescent="0.15">
      <c r="O2422" s="41"/>
    </row>
    <row r="2423" spans="15:15" x14ac:dyDescent="0.15">
      <c r="O2423" s="41"/>
    </row>
    <row r="2424" spans="15:15" x14ac:dyDescent="0.15">
      <c r="O2424" s="41"/>
    </row>
    <row r="2425" spans="15:15" x14ac:dyDescent="0.15">
      <c r="O2425" s="41"/>
    </row>
    <row r="2426" spans="15:15" x14ac:dyDescent="0.15">
      <c r="O2426" s="41"/>
    </row>
    <row r="2427" spans="15:15" x14ac:dyDescent="0.15">
      <c r="O2427" s="41"/>
    </row>
    <row r="2428" spans="15:15" x14ac:dyDescent="0.15">
      <c r="O2428" s="41"/>
    </row>
    <row r="2429" spans="15:15" x14ac:dyDescent="0.15">
      <c r="O2429" s="41"/>
    </row>
    <row r="2430" spans="15:15" x14ac:dyDescent="0.15">
      <c r="O2430" s="41"/>
    </row>
    <row r="2431" spans="15:15" x14ac:dyDescent="0.15">
      <c r="O2431" s="41"/>
    </row>
    <row r="2432" spans="15:15" x14ac:dyDescent="0.15">
      <c r="O2432" s="41"/>
    </row>
    <row r="2433" spans="15:15" x14ac:dyDescent="0.15">
      <c r="O2433" s="41"/>
    </row>
    <row r="2434" spans="15:15" x14ac:dyDescent="0.15">
      <c r="O2434" s="41"/>
    </row>
    <row r="2435" spans="15:15" x14ac:dyDescent="0.15">
      <c r="O2435" s="41"/>
    </row>
    <row r="2436" spans="15:15" x14ac:dyDescent="0.15">
      <c r="O2436" s="41"/>
    </row>
    <row r="2437" spans="15:15" x14ac:dyDescent="0.15">
      <c r="O2437" s="41"/>
    </row>
    <row r="2438" spans="15:15" x14ac:dyDescent="0.15">
      <c r="O2438" s="41"/>
    </row>
    <row r="2439" spans="15:15" x14ac:dyDescent="0.15">
      <c r="O2439" s="41"/>
    </row>
    <row r="2440" spans="15:15" x14ac:dyDescent="0.15">
      <c r="O2440" s="41"/>
    </row>
    <row r="2441" spans="15:15" x14ac:dyDescent="0.15">
      <c r="O2441" s="41"/>
    </row>
    <row r="2442" spans="15:15" x14ac:dyDescent="0.15">
      <c r="O2442" s="41"/>
    </row>
    <row r="2443" spans="15:15" x14ac:dyDescent="0.15">
      <c r="O2443" s="41"/>
    </row>
    <row r="2444" spans="15:15" x14ac:dyDescent="0.15">
      <c r="O2444" s="41"/>
    </row>
    <row r="2445" spans="15:15" x14ac:dyDescent="0.15">
      <c r="O2445" s="41"/>
    </row>
    <row r="2446" spans="15:15" x14ac:dyDescent="0.15">
      <c r="O2446" s="41"/>
    </row>
    <row r="2447" spans="15:15" x14ac:dyDescent="0.15">
      <c r="O2447" s="41"/>
    </row>
    <row r="2448" spans="15:15" x14ac:dyDescent="0.15">
      <c r="O2448" s="41"/>
    </row>
    <row r="2449" spans="15:15" x14ac:dyDescent="0.15">
      <c r="O2449" s="41"/>
    </row>
    <row r="2450" spans="15:15" x14ac:dyDescent="0.15">
      <c r="O2450" s="41"/>
    </row>
    <row r="2451" spans="15:15" x14ac:dyDescent="0.15">
      <c r="O2451" s="41"/>
    </row>
    <row r="2452" spans="15:15" x14ac:dyDescent="0.15">
      <c r="O2452" s="41"/>
    </row>
    <row r="2453" spans="15:15" x14ac:dyDescent="0.15">
      <c r="O2453" s="41"/>
    </row>
    <row r="2454" spans="15:15" x14ac:dyDescent="0.15">
      <c r="O2454" s="41"/>
    </row>
    <row r="2455" spans="15:15" x14ac:dyDescent="0.15">
      <c r="O2455" s="41"/>
    </row>
    <row r="2456" spans="15:15" x14ac:dyDescent="0.15">
      <c r="O2456" s="41"/>
    </row>
    <row r="2457" spans="15:15" x14ac:dyDescent="0.15">
      <c r="O2457" s="41"/>
    </row>
    <row r="2458" spans="15:15" x14ac:dyDescent="0.15">
      <c r="O2458" s="41"/>
    </row>
    <row r="2459" spans="15:15" x14ac:dyDescent="0.15">
      <c r="O2459" s="41"/>
    </row>
    <row r="2460" spans="15:15" x14ac:dyDescent="0.15">
      <c r="O2460" s="41"/>
    </row>
    <row r="2461" spans="15:15" x14ac:dyDescent="0.15">
      <c r="O2461" s="41"/>
    </row>
    <row r="2462" spans="15:15" x14ac:dyDescent="0.15">
      <c r="O2462" s="41"/>
    </row>
    <row r="2463" spans="15:15" x14ac:dyDescent="0.15">
      <c r="O2463" s="41"/>
    </row>
    <row r="2464" spans="15:15" x14ac:dyDescent="0.15">
      <c r="O2464" s="41"/>
    </row>
    <row r="2465" spans="15:15" x14ac:dyDescent="0.15">
      <c r="O2465" s="41"/>
    </row>
    <row r="2466" spans="15:15" x14ac:dyDescent="0.15">
      <c r="O2466" s="41"/>
    </row>
    <row r="2467" spans="15:15" x14ac:dyDescent="0.15">
      <c r="O2467" s="41"/>
    </row>
    <row r="2468" spans="15:15" x14ac:dyDescent="0.15">
      <c r="O2468" s="41"/>
    </row>
    <row r="2469" spans="15:15" x14ac:dyDescent="0.15">
      <c r="O2469" s="41"/>
    </row>
    <row r="2470" spans="15:15" x14ac:dyDescent="0.15">
      <c r="O2470" s="41"/>
    </row>
    <row r="2471" spans="15:15" x14ac:dyDescent="0.15">
      <c r="O2471" s="41"/>
    </row>
    <row r="2472" spans="15:15" x14ac:dyDescent="0.15">
      <c r="O2472" s="41"/>
    </row>
    <row r="2473" spans="15:15" x14ac:dyDescent="0.15">
      <c r="O2473" s="41"/>
    </row>
    <row r="2474" spans="15:15" x14ac:dyDescent="0.15">
      <c r="O2474" s="41"/>
    </row>
    <row r="2475" spans="15:15" x14ac:dyDescent="0.15">
      <c r="O2475" s="41"/>
    </row>
    <row r="2476" spans="15:15" x14ac:dyDescent="0.15">
      <c r="O2476" s="41"/>
    </row>
    <row r="2477" spans="15:15" x14ac:dyDescent="0.15">
      <c r="O2477" s="41"/>
    </row>
    <row r="2478" spans="15:15" x14ac:dyDescent="0.15">
      <c r="O2478" s="41"/>
    </row>
    <row r="2479" spans="15:15" x14ac:dyDescent="0.15">
      <c r="O2479" s="41"/>
    </row>
    <row r="2480" spans="15:15" x14ac:dyDescent="0.15">
      <c r="O2480" s="41"/>
    </row>
    <row r="2481" spans="15:15" x14ac:dyDescent="0.15">
      <c r="O2481" s="41"/>
    </row>
    <row r="2482" spans="15:15" x14ac:dyDescent="0.15">
      <c r="O2482" s="41"/>
    </row>
    <row r="2483" spans="15:15" x14ac:dyDescent="0.15">
      <c r="O2483" s="41"/>
    </row>
    <row r="2484" spans="15:15" x14ac:dyDescent="0.15">
      <c r="O2484" s="41"/>
    </row>
    <row r="2485" spans="15:15" x14ac:dyDescent="0.15">
      <c r="O2485" s="41"/>
    </row>
    <row r="2486" spans="15:15" x14ac:dyDescent="0.15">
      <c r="O2486" s="41"/>
    </row>
    <row r="2487" spans="15:15" x14ac:dyDescent="0.15">
      <c r="O2487" s="41"/>
    </row>
    <row r="2488" spans="15:15" x14ac:dyDescent="0.15">
      <c r="O2488" s="41"/>
    </row>
    <row r="2489" spans="15:15" x14ac:dyDescent="0.15">
      <c r="O2489" s="41"/>
    </row>
    <row r="2490" spans="15:15" x14ac:dyDescent="0.15">
      <c r="O2490" s="41"/>
    </row>
    <row r="2491" spans="15:15" x14ac:dyDescent="0.15">
      <c r="O2491" s="41"/>
    </row>
    <row r="2492" spans="15:15" x14ac:dyDescent="0.15">
      <c r="O2492" s="41"/>
    </row>
    <row r="2493" spans="15:15" x14ac:dyDescent="0.15">
      <c r="O2493" s="41"/>
    </row>
    <row r="2494" spans="15:15" x14ac:dyDescent="0.15">
      <c r="O2494" s="41"/>
    </row>
    <row r="2495" spans="15:15" x14ac:dyDescent="0.15">
      <c r="O2495" s="41"/>
    </row>
    <row r="2496" spans="15:15" x14ac:dyDescent="0.15">
      <c r="O2496" s="41"/>
    </row>
    <row r="2497" spans="15:15" x14ac:dyDescent="0.15">
      <c r="O2497" s="41"/>
    </row>
    <row r="2498" spans="15:15" x14ac:dyDescent="0.15">
      <c r="O2498" s="41"/>
    </row>
    <row r="2499" spans="15:15" x14ac:dyDescent="0.15">
      <c r="O2499" s="41"/>
    </row>
    <row r="2500" spans="15:15" x14ac:dyDescent="0.15">
      <c r="O2500" s="41"/>
    </row>
    <row r="2501" spans="15:15" x14ac:dyDescent="0.15">
      <c r="O2501" s="41"/>
    </row>
    <row r="2502" spans="15:15" x14ac:dyDescent="0.15">
      <c r="O2502" s="41"/>
    </row>
    <row r="2503" spans="15:15" x14ac:dyDescent="0.15">
      <c r="O2503" s="41"/>
    </row>
    <row r="2504" spans="15:15" x14ac:dyDescent="0.15">
      <c r="O2504" s="41"/>
    </row>
    <row r="2505" spans="15:15" x14ac:dyDescent="0.15">
      <c r="O2505" s="41"/>
    </row>
    <row r="2506" spans="15:15" x14ac:dyDescent="0.15">
      <c r="O2506" s="41"/>
    </row>
    <row r="2507" spans="15:15" x14ac:dyDescent="0.15">
      <c r="O2507" s="41"/>
    </row>
    <row r="2508" spans="15:15" x14ac:dyDescent="0.15">
      <c r="O2508" s="41"/>
    </row>
    <row r="2509" spans="15:15" x14ac:dyDescent="0.15">
      <c r="O2509" s="41"/>
    </row>
    <row r="2510" spans="15:15" x14ac:dyDescent="0.15">
      <c r="O2510" s="41"/>
    </row>
    <row r="2511" spans="15:15" x14ac:dyDescent="0.15">
      <c r="O2511" s="41"/>
    </row>
    <row r="2512" spans="15:15" x14ac:dyDescent="0.15">
      <c r="O2512" s="41"/>
    </row>
    <row r="2513" spans="15:15" x14ac:dyDescent="0.15">
      <c r="O2513" s="41"/>
    </row>
    <row r="2514" spans="15:15" x14ac:dyDescent="0.15">
      <c r="O2514" s="41"/>
    </row>
    <row r="2515" spans="15:15" x14ac:dyDescent="0.15">
      <c r="O2515" s="41"/>
    </row>
    <row r="2516" spans="15:15" x14ac:dyDescent="0.15">
      <c r="O2516" s="41"/>
    </row>
    <row r="2517" spans="15:15" x14ac:dyDescent="0.15">
      <c r="O2517" s="41"/>
    </row>
    <row r="2518" spans="15:15" x14ac:dyDescent="0.15">
      <c r="O2518" s="41"/>
    </row>
    <row r="2519" spans="15:15" x14ac:dyDescent="0.15">
      <c r="O2519" s="41"/>
    </row>
    <row r="2520" spans="15:15" x14ac:dyDescent="0.15">
      <c r="O2520" s="41"/>
    </row>
    <row r="2521" spans="15:15" x14ac:dyDescent="0.15">
      <c r="O2521" s="41"/>
    </row>
    <row r="2522" spans="15:15" x14ac:dyDescent="0.15">
      <c r="O2522" s="41"/>
    </row>
    <row r="2523" spans="15:15" x14ac:dyDescent="0.15">
      <c r="O2523" s="41"/>
    </row>
    <row r="2524" spans="15:15" x14ac:dyDescent="0.15">
      <c r="O2524" s="41"/>
    </row>
    <row r="2525" spans="15:15" x14ac:dyDescent="0.15">
      <c r="O2525" s="41"/>
    </row>
    <row r="2526" spans="15:15" x14ac:dyDescent="0.15">
      <c r="O2526" s="41"/>
    </row>
    <row r="2527" spans="15:15" x14ac:dyDescent="0.15">
      <c r="O2527" s="41"/>
    </row>
    <row r="2528" spans="15:15" x14ac:dyDescent="0.15">
      <c r="O2528" s="41"/>
    </row>
    <row r="2529" spans="15:15" x14ac:dyDescent="0.15">
      <c r="O2529" s="41"/>
    </row>
    <row r="2530" spans="15:15" x14ac:dyDescent="0.15">
      <c r="O2530" s="41"/>
    </row>
    <row r="2531" spans="15:15" x14ac:dyDescent="0.15">
      <c r="O2531" s="41"/>
    </row>
    <row r="2532" spans="15:15" x14ac:dyDescent="0.15">
      <c r="O2532" s="41"/>
    </row>
    <row r="2533" spans="15:15" x14ac:dyDescent="0.15">
      <c r="O2533" s="41"/>
    </row>
    <row r="2534" spans="15:15" x14ac:dyDescent="0.15">
      <c r="O2534" s="41"/>
    </row>
    <row r="2535" spans="15:15" x14ac:dyDescent="0.15">
      <c r="O2535" s="41"/>
    </row>
    <row r="2536" spans="15:15" x14ac:dyDescent="0.15">
      <c r="O2536" s="41"/>
    </row>
    <row r="2537" spans="15:15" x14ac:dyDescent="0.15">
      <c r="O2537" s="41"/>
    </row>
    <row r="2538" spans="15:15" x14ac:dyDescent="0.15">
      <c r="O2538" s="41"/>
    </row>
    <row r="2539" spans="15:15" x14ac:dyDescent="0.15">
      <c r="O2539" s="41"/>
    </row>
    <row r="2540" spans="15:15" x14ac:dyDescent="0.15">
      <c r="O2540" s="41"/>
    </row>
    <row r="2541" spans="15:15" x14ac:dyDescent="0.15">
      <c r="O2541" s="41"/>
    </row>
    <row r="2542" spans="15:15" x14ac:dyDescent="0.15">
      <c r="O2542" s="41"/>
    </row>
    <row r="2543" spans="15:15" x14ac:dyDescent="0.15">
      <c r="O2543" s="41"/>
    </row>
    <row r="2544" spans="15:15" x14ac:dyDescent="0.15">
      <c r="O2544" s="41"/>
    </row>
    <row r="2545" spans="15:15" x14ac:dyDescent="0.15">
      <c r="O2545" s="41"/>
    </row>
    <row r="2546" spans="15:15" x14ac:dyDescent="0.15">
      <c r="O2546" s="41"/>
    </row>
    <row r="2547" spans="15:15" x14ac:dyDescent="0.15">
      <c r="O2547" s="41"/>
    </row>
    <row r="2548" spans="15:15" x14ac:dyDescent="0.15">
      <c r="O2548" s="41"/>
    </row>
    <row r="2549" spans="15:15" x14ac:dyDescent="0.15">
      <c r="O2549" s="41"/>
    </row>
    <row r="2550" spans="15:15" x14ac:dyDescent="0.15">
      <c r="O2550" s="41"/>
    </row>
    <row r="2551" spans="15:15" x14ac:dyDescent="0.15">
      <c r="O2551" s="41"/>
    </row>
    <row r="2552" spans="15:15" x14ac:dyDescent="0.15">
      <c r="O2552" s="41"/>
    </row>
    <row r="2553" spans="15:15" x14ac:dyDescent="0.15">
      <c r="O2553" s="41"/>
    </row>
    <row r="2554" spans="15:15" x14ac:dyDescent="0.15">
      <c r="O2554" s="41"/>
    </row>
    <row r="2555" spans="15:15" x14ac:dyDescent="0.15">
      <c r="O2555" s="41"/>
    </row>
    <row r="2556" spans="15:15" x14ac:dyDescent="0.15">
      <c r="O2556" s="41"/>
    </row>
    <row r="2557" spans="15:15" x14ac:dyDescent="0.15">
      <c r="O2557" s="41"/>
    </row>
    <row r="2558" spans="15:15" x14ac:dyDescent="0.15">
      <c r="O2558" s="41"/>
    </row>
    <row r="2559" spans="15:15" x14ac:dyDescent="0.15">
      <c r="O2559" s="41"/>
    </row>
    <row r="2560" spans="15:15" x14ac:dyDescent="0.15">
      <c r="O2560" s="41"/>
    </row>
    <row r="2561" spans="15:15" x14ac:dyDescent="0.15">
      <c r="O2561" s="41"/>
    </row>
    <row r="2562" spans="15:15" x14ac:dyDescent="0.15">
      <c r="O2562" s="41"/>
    </row>
    <row r="2563" spans="15:15" x14ac:dyDescent="0.15">
      <c r="O2563" s="41"/>
    </row>
    <row r="2564" spans="15:15" x14ac:dyDescent="0.15">
      <c r="O2564" s="41"/>
    </row>
    <row r="2565" spans="15:15" x14ac:dyDescent="0.15">
      <c r="O2565" s="41"/>
    </row>
    <row r="2566" spans="15:15" x14ac:dyDescent="0.15">
      <c r="O2566" s="41"/>
    </row>
    <row r="2567" spans="15:15" x14ac:dyDescent="0.15">
      <c r="O2567" s="41"/>
    </row>
    <row r="2568" spans="15:15" x14ac:dyDescent="0.15">
      <c r="O2568" s="41"/>
    </row>
    <row r="2569" spans="15:15" x14ac:dyDescent="0.15">
      <c r="O2569" s="41"/>
    </row>
    <row r="2570" spans="15:15" x14ac:dyDescent="0.15">
      <c r="O2570" s="41"/>
    </row>
    <row r="2571" spans="15:15" x14ac:dyDescent="0.15">
      <c r="O2571" s="41"/>
    </row>
    <row r="2572" spans="15:15" x14ac:dyDescent="0.15">
      <c r="O2572" s="41"/>
    </row>
    <row r="2573" spans="15:15" x14ac:dyDescent="0.15">
      <c r="O2573" s="41"/>
    </row>
    <row r="2574" spans="15:15" x14ac:dyDescent="0.15">
      <c r="O2574" s="41"/>
    </row>
    <row r="2575" spans="15:15" x14ac:dyDescent="0.15">
      <c r="O2575" s="41"/>
    </row>
    <row r="2576" spans="15:15" x14ac:dyDescent="0.15">
      <c r="O2576" s="41"/>
    </row>
    <row r="2577" spans="15:15" x14ac:dyDescent="0.15">
      <c r="O2577" s="41"/>
    </row>
    <row r="2578" spans="15:15" x14ac:dyDescent="0.15">
      <c r="O2578" s="41"/>
    </row>
    <row r="2579" spans="15:15" x14ac:dyDescent="0.15">
      <c r="O2579" s="41"/>
    </row>
    <row r="2580" spans="15:15" x14ac:dyDescent="0.15">
      <c r="O2580" s="41"/>
    </row>
    <row r="2581" spans="15:15" x14ac:dyDescent="0.15">
      <c r="O2581" s="41"/>
    </row>
    <row r="2582" spans="15:15" x14ac:dyDescent="0.15">
      <c r="O2582" s="41"/>
    </row>
    <row r="2583" spans="15:15" x14ac:dyDescent="0.15">
      <c r="O2583" s="41"/>
    </row>
    <row r="2584" spans="15:15" x14ac:dyDescent="0.15">
      <c r="O2584" s="41"/>
    </row>
    <row r="2585" spans="15:15" x14ac:dyDescent="0.15">
      <c r="O2585" s="41"/>
    </row>
    <row r="2586" spans="15:15" x14ac:dyDescent="0.15">
      <c r="O2586" s="41"/>
    </row>
    <row r="2587" spans="15:15" x14ac:dyDescent="0.15">
      <c r="O2587" s="41"/>
    </row>
    <row r="2588" spans="15:15" x14ac:dyDescent="0.15">
      <c r="O2588" s="41"/>
    </row>
    <row r="2589" spans="15:15" x14ac:dyDescent="0.15">
      <c r="O2589" s="41"/>
    </row>
    <row r="2590" spans="15:15" x14ac:dyDescent="0.15">
      <c r="O2590" s="41"/>
    </row>
    <row r="2591" spans="15:15" x14ac:dyDescent="0.15">
      <c r="O2591" s="41"/>
    </row>
    <row r="2592" spans="15:15" x14ac:dyDescent="0.15">
      <c r="O2592" s="41"/>
    </row>
    <row r="2593" spans="15:15" x14ac:dyDescent="0.15">
      <c r="O2593" s="41"/>
    </row>
    <row r="2594" spans="15:15" x14ac:dyDescent="0.15">
      <c r="O2594" s="41"/>
    </row>
    <row r="2595" spans="15:15" x14ac:dyDescent="0.15">
      <c r="O2595" s="41"/>
    </row>
    <row r="2596" spans="15:15" x14ac:dyDescent="0.15">
      <c r="O2596" s="41"/>
    </row>
    <row r="2597" spans="15:15" x14ac:dyDescent="0.15">
      <c r="O2597" s="41"/>
    </row>
    <row r="2598" spans="15:15" x14ac:dyDescent="0.15">
      <c r="O2598" s="41"/>
    </row>
    <row r="2599" spans="15:15" x14ac:dyDescent="0.15">
      <c r="O2599" s="41"/>
    </row>
    <row r="2600" spans="15:15" x14ac:dyDescent="0.15">
      <c r="O2600" s="41"/>
    </row>
    <row r="2601" spans="15:15" x14ac:dyDescent="0.15">
      <c r="O2601" s="41"/>
    </row>
    <row r="2602" spans="15:15" x14ac:dyDescent="0.15">
      <c r="O2602" s="41"/>
    </row>
    <row r="2603" spans="15:15" x14ac:dyDescent="0.15">
      <c r="O2603" s="41"/>
    </row>
    <row r="2604" spans="15:15" x14ac:dyDescent="0.15">
      <c r="O2604" s="41"/>
    </row>
    <row r="2605" spans="15:15" x14ac:dyDescent="0.15">
      <c r="O2605" s="41"/>
    </row>
    <row r="2606" spans="15:15" x14ac:dyDescent="0.15">
      <c r="O2606" s="41"/>
    </row>
    <row r="2607" spans="15:15" x14ac:dyDescent="0.15">
      <c r="O2607" s="41"/>
    </row>
    <row r="2608" spans="15:15" x14ac:dyDescent="0.15">
      <c r="O2608" s="41"/>
    </row>
    <row r="2609" spans="15:15" x14ac:dyDescent="0.15">
      <c r="O2609" s="41"/>
    </row>
    <row r="2610" spans="15:15" x14ac:dyDescent="0.15">
      <c r="O2610" s="41"/>
    </row>
    <row r="2611" spans="15:15" x14ac:dyDescent="0.15">
      <c r="O2611" s="41"/>
    </row>
    <row r="2612" spans="15:15" x14ac:dyDescent="0.15">
      <c r="O2612" s="41"/>
    </row>
    <row r="2613" spans="15:15" x14ac:dyDescent="0.15">
      <c r="O2613" s="41"/>
    </row>
    <row r="2614" spans="15:15" x14ac:dyDescent="0.15">
      <c r="O2614" s="41"/>
    </row>
    <row r="2615" spans="15:15" x14ac:dyDescent="0.15">
      <c r="O2615" s="41"/>
    </row>
    <row r="2616" spans="15:15" x14ac:dyDescent="0.15">
      <c r="O2616" s="41"/>
    </row>
    <row r="2617" spans="15:15" x14ac:dyDescent="0.15">
      <c r="O2617" s="41"/>
    </row>
    <row r="2618" spans="15:15" x14ac:dyDescent="0.15">
      <c r="O2618" s="41"/>
    </row>
    <row r="2619" spans="15:15" x14ac:dyDescent="0.15">
      <c r="O2619" s="41"/>
    </row>
    <row r="2620" spans="15:15" x14ac:dyDescent="0.15">
      <c r="O2620" s="41"/>
    </row>
    <row r="2621" spans="15:15" x14ac:dyDescent="0.15">
      <c r="O2621" s="41"/>
    </row>
    <row r="2622" spans="15:15" x14ac:dyDescent="0.15">
      <c r="O2622" s="41"/>
    </row>
    <row r="2623" spans="15:15" x14ac:dyDescent="0.15">
      <c r="O2623" s="41"/>
    </row>
    <row r="2624" spans="15:15" x14ac:dyDescent="0.15">
      <c r="O2624" s="41"/>
    </row>
    <row r="2625" spans="15:15" x14ac:dyDescent="0.15">
      <c r="O2625" s="41"/>
    </row>
    <row r="2626" spans="15:15" x14ac:dyDescent="0.15">
      <c r="O2626" s="41"/>
    </row>
    <row r="2627" spans="15:15" x14ac:dyDescent="0.15">
      <c r="O2627" s="41"/>
    </row>
    <row r="2628" spans="15:15" x14ac:dyDescent="0.15">
      <c r="O2628" s="41"/>
    </row>
    <row r="2629" spans="15:15" x14ac:dyDescent="0.15">
      <c r="O2629" s="41"/>
    </row>
    <row r="2630" spans="15:15" x14ac:dyDescent="0.15">
      <c r="O2630" s="41"/>
    </row>
    <row r="2631" spans="15:15" x14ac:dyDescent="0.15">
      <c r="O2631" s="41"/>
    </row>
    <row r="2632" spans="15:15" x14ac:dyDescent="0.15">
      <c r="O2632" s="41"/>
    </row>
    <row r="2633" spans="15:15" x14ac:dyDescent="0.15">
      <c r="O2633" s="41"/>
    </row>
    <row r="2634" spans="15:15" x14ac:dyDescent="0.15">
      <c r="O2634" s="41"/>
    </row>
    <row r="2635" spans="15:15" x14ac:dyDescent="0.15">
      <c r="O2635" s="41"/>
    </row>
    <row r="2636" spans="15:15" x14ac:dyDescent="0.15">
      <c r="O2636" s="41"/>
    </row>
    <row r="2637" spans="15:15" x14ac:dyDescent="0.15">
      <c r="O2637" s="41"/>
    </row>
    <row r="2638" spans="15:15" x14ac:dyDescent="0.15">
      <c r="O2638" s="41"/>
    </row>
    <row r="2639" spans="15:15" x14ac:dyDescent="0.15">
      <c r="O2639" s="41"/>
    </row>
    <row r="2640" spans="15:15" x14ac:dyDescent="0.15">
      <c r="O2640" s="41"/>
    </row>
    <row r="2641" spans="15:15" x14ac:dyDescent="0.15">
      <c r="O2641" s="41"/>
    </row>
    <row r="2642" spans="15:15" x14ac:dyDescent="0.15">
      <c r="O2642" s="41"/>
    </row>
    <row r="2643" spans="15:15" x14ac:dyDescent="0.15">
      <c r="O2643" s="41"/>
    </row>
    <row r="2644" spans="15:15" x14ac:dyDescent="0.15">
      <c r="O2644" s="41"/>
    </row>
    <row r="2645" spans="15:15" x14ac:dyDescent="0.15">
      <c r="O2645" s="41"/>
    </row>
    <row r="2646" spans="15:15" x14ac:dyDescent="0.15">
      <c r="O2646" s="41"/>
    </row>
    <row r="2647" spans="15:15" x14ac:dyDescent="0.15">
      <c r="O2647" s="41"/>
    </row>
    <row r="2648" spans="15:15" x14ac:dyDescent="0.15">
      <c r="O2648" s="41"/>
    </row>
    <row r="2649" spans="15:15" x14ac:dyDescent="0.15">
      <c r="O2649" s="41"/>
    </row>
    <row r="2650" spans="15:15" x14ac:dyDescent="0.15">
      <c r="O2650" s="41"/>
    </row>
    <row r="2651" spans="15:15" x14ac:dyDescent="0.15">
      <c r="O2651" s="41"/>
    </row>
    <row r="2652" spans="15:15" x14ac:dyDescent="0.15">
      <c r="O2652" s="41"/>
    </row>
    <row r="2653" spans="15:15" x14ac:dyDescent="0.15">
      <c r="O2653" s="41"/>
    </row>
    <row r="2654" spans="15:15" x14ac:dyDescent="0.15">
      <c r="O2654" s="41"/>
    </row>
    <row r="2655" spans="15:15" x14ac:dyDescent="0.15">
      <c r="O2655" s="41"/>
    </row>
    <row r="2656" spans="15:15" x14ac:dyDescent="0.15">
      <c r="O2656" s="41"/>
    </row>
    <row r="2657" spans="15:15" x14ac:dyDescent="0.15">
      <c r="O2657" s="41"/>
    </row>
    <row r="2658" spans="15:15" x14ac:dyDescent="0.15">
      <c r="O2658" s="41"/>
    </row>
    <row r="2659" spans="15:15" x14ac:dyDescent="0.15">
      <c r="O2659" s="41"/>
    </row>
    <row r="2660" spans="15:15" x14ac:dyDescent="0.15">
      <c r="O2660" s="41"/>
    </row>
    <row r="2661" spans="15:15" x14ac:dyDescent="0.15">
      <c r="O2661" s="41"/>
    </row>
    <row r="2662" spans="15:15" x14ac:dyDescent="0.15">
      <c r="O2662" s="41"/>
    </row>
    <row r="2663" spans="15:15" x14ac:dyDescent="0.15">
      <c r="O2663" s="41"/>
    </row>
    <row r="2664" spans="15:15" x14ac:dyDescent="0.15">
      <c r="O2664" s="41"/>
    </row>
    <row r="2665" spans="15:15" x14ac:dyDescent="0.15">
      <c r="O2665" s="41"/>
    </row>
    <row r="2666" spans="15:15" x14ac:dyDescent="0.15">
      <c r="O2666" s="41"/>
    </row>
    <row r="2667" spans="15:15" x14ac:dyDescent="0.15">
      <c r="O2667" s="41"/>
    </row>
    <row r="2668" spans="15:15" x14ac:dyDescent="0.15">
      <c r="O2668" s="41"/>
    </row>
    <row r="2669" spans="15:15" x14ac:dyDescent="0.15">
      <c r="O2669" s="41"/>
    </row>
    <row r="2670" spans="15:15" x14ac:dyDescent="0.15">
      <c r="O2670" s="41"/>
    </row>
    <row r="2671" spans="15:15" x14ac:dyDescent="0.15">
      <c r="O2671" s="41"/>
    </row>
    <row r="2672" spans="15:15" x14ac:dyDescent="0.15">
      <c r="O2672" s="41"/>
    </row>
    <row r="2673" spans="15:15" x14ac:dyDescent="0.15">
      <c r="O2673" s="41"/>
    </row>
    <row r="2674" spans="15:15" x14ac:dyDescent="0.15">
      <c r="O2674" s="41"/>
    </row>
    <row r="2675" spans="15:15" x14ac:dyDescent="0.15">
      <c r="O2675" s="41"/>
    </row>
    <row r="2676" spans="15:15" x14ac:dyDescent="0.15">
      <c r="O2676" s="41"/>
    </row>
    <row r="2677" spans="15:15" x14ac:dyDescent="0.15">
      <c r="O2677" s="41"/>
    </row>
    <row r="2678" spans="15:15" x14ac:dyDescent="0.15">
      <c r="O2678" s="41"/>
    </row>
    <row r="2679" spans="15:15" x14ac:dyDescent="0.15">
      <c r="O2679" s="41"/>
    </row>
    <row r="2680" spans="15:15" x14ac:dyDescent="0.15">
      <c r="O2680" s="41"/>
    </row>
    <row r="2681" spans="15:15" x14ac:dyDescent="0.15">
      <c r="O2681" s="41"/>
    </row>
    <row r="2682" spans="15:15" x14ac:dyDescent="0.15">
      <c r="O2682" s="41"/>
    </row>
    <row r="2683" spans="15:15" x14ac:dyDescent="0.15">
      <c r="O2683" s="41"/>
    </row>
    <row r="2684" spans="15:15" x14ac:dyDescent="0.15">
      <c r="O2684" s="41"/>
    </row>
    <row r="2685" spans="15:15" x14ac:dyDescent="0.15">
      <c r="O2685" s="41"/>
    </row>
    <row r="2686" spans="15:15" x14ac:dyDescent="0.15">
      <c r="O2686" s="41"/>
    </row>
    <row r="2687" spans="15:15" x14ac:dyDescent="0.15">
      <c r="O2687" s="41"/>
    </row>
    <row r="2688" spans="15:15" x14ac:dyDescent="0.15">
      <c r="O2688" s="41"/>
    </row>
    <row r="2689" spans="15:15" x14ac:dyDescent="0.15">
      <c r="O2689" s="41"/>
    </row>
    <row r="2690" spans="15:15" x14ac:dyDescent="0.15">
      <c r="O2690" s="41"/>
    </row>
    <row r="2691" spans="15:15" x14ac:dyDescent="0.15">
      <c r="O2691" s="41"/>
    </row>
    <row r="2692" spans="15:15" x14ac:dyDescent="0.15">
      <c r="O2692" s="41"/>
    </row>
    <row r="2693" spans="15:15" x14ac:dyDescent="0.15">
      <c r="O2693" s="41"/>
    </row>
    <row r="2694" spans="15:15" x14ac:dyDescent="0.15">
      <c r="O2694" s="41"/>
    </row>
    <row r="2695" spans="15:15" x14ac:dyDescent="0.15">
      <c r="O2695" s="41"/>
    </row>
    <row r="2696" spans="15:15" x14ac:dyDescent="0.15">
      <c r="O2696" s="41"/>
    </row>
    <row r="2697" spans="15:15" x14ac:dyDescent="0.15">
      <c r="O2697" s="41"/>
    </row>
    <row r="2698" spans="15:15" x14ac:dyDescent="0.15">
      <c r="O2698" s="41"/>
    </row>
    <row r="2699" spans="15:15" x14ac:dyDescent="0.15">
      <c r="O2699" s="41"/>
    </row>
    <row r="2700" spans="15:15" x14ac:dyDescent="0.15">
      <c r="O2700" s="41"/>
    </row>
    <row r="2701" spans="15:15" x14ac:dyDescent="0.15">
      <c r="O2701" s="41"/>
    </row>
    <row r="2702" spans="15:15" x14ac:dyDescent="0.15">
      <c r="O2702" s="41"/>
    </row>
    <row r="2703" spans="15:15" x14ac:dyDescent="0.15">
      <c r="O2703" s="41"/>
    </row>
    <row r="2704" spans="15:15" x14ac:dyDescent="0.15">
      <c r="O2704" s="41"/>
    </row>
    <row r="2705" spans="15:15" x14ac:dyDescent="0.15">
      <c r="O2705" s="41"/>
    </row>
    <row r="2706" spans="15:15" x14ac:dyDescent="0.15">
      <c r="O2706" s="41"/>
    </row>
    <row r="2707" spans="15:15" x14ac:dyDescent="0.15">
      <c r="O2707" s="41"/>
    </row>
    <row r="2708" spans="15:15" x14ac:dyDescent="0.15">
      <c r="O2708" s="41"/>
    </row>
    <row r="2709" spans="15:15" x14ac:dyDescent="0.15">
      <c r="O2709" s="41"/>
    </row>
    <row r="2710" spans="15:15" x14ac:dyDescent="0.15">
      <c r="O2710" s="41"/>
    </row>
    <row r="2711" spans="15:15" x14ac:dyDescent="0.15">
      <c r="O2711" s="41"/>
    </row>
    <row r="2712" spans="15:15" x14ac:dyDescent="0.15">
      <c r="O2712" s="41"/>
    </row>
    <row r="2713" spans="15:15" x14ac:dyDescent="0.15">
      <c r="O2713" s="41"/>
    </row>
    <row r="2714" spans="15:15" x14ac:dyDescent="0.15">
      <c r="O2714" s="41"/>
    </row>
    <row r="2715" spans="15:15" x14ac:dyDescent="0.15">
      <c r="O2715" s="41"/>
    </row>
    <row r="2716" spans="15:15" x14ac:dyDescent="0.15">
      <c r="O2716" s="41"/>
    </row>
    <row r="2717" spans="15:15" x14ac:dyDescent="0.15">
      <c r="O2717" s="41"/>
    </row>
    <row r="2718" spans="15:15" x14ac:dyDescent="0.15">
      <c r="O2718" s="41"/>
    </row>
    <row r="2719" spans="15:15" x14ac:dyDescent="0.15">
      <c r="O2719" s="41"/>
    </row>
    <row r="2720" spans="15:15" x14ac:dyDescent="0.15">
      <c r="O2720" s="41"/>
    </row>
    <row r="2721" spans="15:15" x14ac:dyDescent="0.15">
      <c r="O2721" s="41"/>
    </row>
    <row r="2722" spans="15:15" x14ac:dyDescent="0.15">
      <c r="O2722" s="41"/>
    </row>
    <row r="2723" spans="15:15" x14ac:dyDescent="0.15">
      <c r="O2723" s="41"/>
    </row>
    <row r="2724" spans="15:15" x14ac:dyDescent="0.15">
      <c r="O2724" s="41"/>
    </row>
    <row r="2725" spans="15:15" x14ac:dyDescent="0.15">
      <c r="O2725" s="41"/>
    </row>
    <row r="2726" spans="15:15" x14ac:dyDescent="0.15">
      <c r="O2726" s="41"/>
    </row>
    <row r="2727" spans="15:15" x14ac:dyDescent="0.15">
      <c r="O2727" s="41"/>
    </row>
    <row r="2728" spans="15:15" x14ac:dyDescent="0.15">
      <c r="O2728" s="41"/>
    </row>
    <row r="2729" spans="15:15" x14ac:dyDescent="0.15">
      <c r="O2729" s="41"/>
    </row>
    <row r="2730" spans="15:15" x14ac:dyDescent="0.15">
      <c r="O2730" s="41"/>
    </row>
    <row r="2731" spans="15:15" x14ac:dyDescent="0.15">
      <c r="O2731" s="41"/>
    </row>
    <row r="2732" spans="15:15" x14ac:dyDescent="0.15">
      <c r="O2732" s="41"/>
    </row>
    <row r="2733" spans="15:15" x14ac:dyDescent="0.15">
      <c r="O2733" s="41"/>
    </row>
    <row r="2734" spans="15:15" x14ac:dyDescent="0.15">
      <c r="O2734" s="41"/>
    </row>
    <row r="2735" spans="15:15" x14ac:dyDescent="0.15">
      <c r="O2735" s="41"/>
    </row>
    <row r="2736" spans="15:15" x14ac:dyDescent="0.15">
      <c r="O2736" s="41"/>
    </row>
    <row r="2737" spans="15:15" x14ac:dyDescent="0.15">
      <c r="O2737" s="41"/>
    </row>
    <row r="2738" spans="15:15" x14ac:dyDescent="0.15">
      <c r="O2738" s="41"/>
    </row>
    <row r="2739" spans="15:15" x14ac:dyDescent="0.15">
      <c r="O2739" s="41"/>
    </row>
    <row r="2740" spans="15:15" x14ac:dyDescent="0.15">
      <c r="O2740" s="41"/>
    </row>
    <row r="2741" spans="15:15" x14ac:dyDescent="0.15">
      <c r="O2741" s="41"/>
    </row>
    <row r="2742" spans="15:15" x14ac:dyDescent="0.15">
      <c r="O2742" s="41"/>
    </row>
    <row r="2743" spans="15:15" x14ac:dyDescent="0.15">
      <c r="O2743" s="41"/>
    </row>
    <row r="2744" spans="15:15" x14ac:dyDescent="0.15">
      <c r="O2744" s="41"/>
    </row>
    <row r="2745" spans="15:15" x14ac:dyDescent="0.15">
      <c r="O2745" s="41"/>
    </row>
    <row r="2746" spans="15:15" x14ac:dyDescent="0.15">
      <c r="O2746" s="41"/>
    </row>
    <row r="2747" spans="15:15" x14ac:dyDescent="0.15">
      <c r="O2747" s="41"/>
    </row>
    <row r="2748" spans="15:15" x14ac:dyDescent="0.15">
      <c r="O2748" s="41"/>
    </row>
    <row r="2749" spans="15:15" x14ac:dyDescent="0.15">
      <c r="O2749" s="41"/>
    </row>
    <row r="2750" spans="15:15" x14ac:dyDescent="0.15">
      <c r="O2750" s="41"/>
    </row>
    <row r="2751" spans="15:15" x14ac:dyDescent="0.15">
      <c r="O2751" s="41"/>
    </row>
    <row r="2752" spans="15:15" x14ac:dyDescent="0.15">
      <c r="O2752" s="41"/>
    </row>
    <row r="2753" spans="15:15" x14ac:dyDescent="0.15">
      <c r="O2753" s="41"/>
    </row>
    <row r="2754" spans="15:15" x14ac:dyDescent="0.15">
      <c r="O2754" s="41"/>
    </row>
    <row r="2755" spans="15:15" x14ac:dyDescent="0.15">
      <c r="O2755" s="41"/>
    </row>
    <row r="2756" spans="15:15" x14ac:dyDescent="0.15">
      <c r="O2756" s="41"/>
    </row>
    <row r="2757" spans="15:15" x14ac:dyDescent="0.15">
      <c r="O2757" s="41"/>
    </row>
    <row r="2758" spans="15:15" x14ac:dyDescent="0.15">
      <c r="O2758" s="41"/>
    </row>
    <row r="2759" spans="15:15" x14ac:dyDescent="0.15">
      <c r="O2759" s="41"/>
    </row>
    <row r="2760" spans="15:15" x14ac:dyDescent="0.15">
      <c r="O2760" s="41"/>
    </row>
    <row r="2761" spans="15:15" x14ac:dyDescent="0.15">
      <c r="O2761" s="41"/>
    </row>
    <row r="2762" spans="15:15" x14ac:dyDescent="0.15">
      <c r="O2762" s="41"/>
    </row>
    <row r="2763" spans="15:15" x14ac:dyDescent="0.15">
      <c r="O2763" s="41"/>
    </row>
    <row r="2764" spans="15:15" x14ac:dyDescent="0.15">
      <c r="O2764" s="41"/>
    </row>
    <row r="2765" spans="15:15" x14ac:dyDescent="0.15">
      <c r="O2765" s="41"/>
    </row>
    <row r="2766" spans="15:15" x14ac:dyDescent="0.15">
      <c r="O2766" s="41"/>
    </row>
    <row r="2767" spans="15:15" x14ac:dyDescent="0.15">
      <c r="O2767" s="41"/>
    </row>
    <row r="2768" spans="15:15" x14ac:dyDescent="0.15">
      <c r="O2768" s="41"/>
    </row>
    <row r="2769" spans="15:15" x14ac:dyDescent="0.15">
      <c r="O2769" s="41"/>
    </row>
    <row r="2770" spans="15:15" x14ac:dyDescent="0.15">
      <c r="O2770" s="41"/>
    </row>
    <row r="2771" spans="15:15" x14ac:dyDescent="0.15">
      <c r="O2771" s="41"/>
    </row>
    <row r="2772" spans="15:15" x14ac:dyDescent="0.15">
      <c r="O2772" s="41"/>
    </row>
    <row r="2773" spans="15:15" x14ac:dyDescent="0.15">
      <c r="O2773" s="41"/>
    </row>
    <row r="2774" spans="15:15" x14ac:dyDescent="0.15">
      <c r="O2774" s="41"/>
    </row>
    <row r="2775" spans="15:15" x14ac:dyDescent="0.15">
      <c r="O2775" s="41"/>
    </row>
    <row r="2776" spans="15:15" x14ac:dyDescent="0.15">
      <c r="O2776" s="41"/>
    </row>
    <row r="2777" spans="15:15" x14ac:dyDescent="0.15">
      <c r="O2777" s="41"/>
    </row>
    <row r="2778" spans="15:15" x14ac:dyDescent="0.15">
      <c r="O2778" s="41"/>
    </row>
    <row r="2779" spans="15:15" x14ac:dyDescent="0.15">
      <c r="O2779" s="41"/>
    </row>
    <row r="2780" spans="15:15" x14ac:dyDescent="0.15">
      <c r="O2780" s="41"/>
    </row>
    <row r="2781" spans="15:15" x14ac:dyDescent="0.15">
      <c r="O2781" s="41"/>
    </row>
    <row r="2782" spans="15:15" x14ac:dyDescent="0.15">
      <c r="O2782" s="41"/>
    </row>
    <row r="2783" spans="15:15" x14ac:dyDescent="0.15">
      <c r="O2783" s="41"/>
    </row>
    <row r="2784" spans="15:15" x14ac:dyDescent="0.15">
      <c r="O2784" s="41"/>
    </row>
    <row r="2785" spans="15:15" x14ac:dyDescent="0.15">
      <c r="O2785" s="41"/>
    </row>
    <row r="2786" spans="15:15" x14ac:dyDescent="0.15">
      <c r="O2786" s="41"/>
    </row>
    <row r="2787" spans="15:15" x14ac:dyDescent="0.15">
      <c r="O2787" s="41"/>
    </row>
    <row r="2788" spans="15:15" x14ac:dyDescent="0.15">
      <c r="O2788" s="41"/>
    </row>
    <row r="2789" spans="15:15" x14ac:dyDescent="0.15">
      <c r="O2789" s="41"/>
    </row>
    <row r="2790" spans="15:15" x14ac:dyDescent="0.15">
      <c r="O2790" s="41"/>
    </row>
    <row r="2791" spans="15:15" x14ac:dyDescent="0.15">
      <c r="O2791" s="41"/>
    </row>
    <row r="2792" spans="15:15" x14ac:dyDescent="0.15">
      <c r="O2792" s="41"/>
    </row>
    <row r="2793" spans="15:15" x14ac:dyDescent="0.15">
      <c r="O2793" s="41"/>
    </row>
    <row r="2794" spans="15:15" x14ac:dyDescent="0.15">
      <c r="O2794" s="41"/>
    </row>
    <row r="2795" spans="15:15" x14ac:dyDescent="0.15">
      <c r="O2795" s="41"/>
    </row>
    <row r="2796" spans="15:15" x14ac:dyDescent="0.15">
      <c r="O2796" s="41"/>
    </row>
    <row r="2797" spans="15:15" x14ac:dyDescent="0.15">
      <c r="O2797" s="41"/>
    </row>
    <row r="2798" spans="15:15" x14ac:dyDescent="0.15">
      <c r="O2798" s="41"/>
    </row>
    <row r="2799" spans="15:15" x14ac:dyDescent="0.15">
      <c r="O2799" s="41"/>
    </row>
    <row r="2800" spans="15:15" x14ac:dyDescent="0.15">
      <c r="O2800" s="41"/>
    </row>
    <row r="2801" spans="15:15" x14ac:dyDescent="0.15">
      <c r="O2801" s="41"/>
    </row>
    <row r="2802" spans="15:15" x14ac:dyDescent="0.15">
      <c r="O2802" s="41"/>
    </row>
    <row r="2803" spans="15:15" x14ac:dyDescent="0.15">
      <c r="O2803" s="41"/>
    </row>
    <row r="2804" spans="15:15" x14ac:dyDescent="0.15">
      <c r="O2804" s="41"/>
    </row>
    <row r="2805" spans="15:15" x14ac:dyDescent="0.15">
      <c r="O2805" s="41"/>
    </row>
    <row r="2806" spans="15:15" x14ac:dyDescent="0.15">
      <c r="O2806" s="41"/>
    </row>
    <row r="2807" spans="15:15" x14ac:dyDescent="0.15">
      <c r="O2807" s="41"/>
    </row>
    <row r="2808" spans="15:15" x14ac:dyDescent="0.15">
      <c r="O2808" s="41"/>
    </row>
    <row r="2809" spans="15:15" x14ac:dyDescent="0.15">
      <c r="O2809" s="41"/>
    </row>
    <row r="2810" spans="15:15" x14ac:dyDescent="0.15">
      <c r="O2810" s="41"/>
    </row>
    <row r="2811" spans="15:15" x14ac:dyDescent="0.15">
      <c r="O2811" s="41"/>
    </row>
    <row r="2812" spans="15:15" x14ac:dyDescent="0.15">
      <c r="O2812" s="41"/>
    </row>
    <row r="2813" spans="15:15" x14ac:dyDescent="0.15">
      <c r="O2813" s="41"/>
    </row>
    <row r="2814" spans="15:15" x14ac:dyDescent="0.15">
      <c r="O2814" s="41"/>
    </row>
    <row r="2815" spans="15:15" x14ac:dyDescent="0.15">
      <c r="O2815" s="41"/>
    </row>
    <row r="2816" spans="15:15" x14ac:dyDescent="0.15">
      <c r="O2816" s="41"/>
    </row>
    <row r="2817" spans="15:15" x14ac:dyDescent="0.15">
      <c r="O2817" s="41"/>
    </row>
    <row r="2818" spans="15:15" x14ac:dyDescent="0.15">
      <c r="O2818" s="41"/>
    </row>
    <row r="2819" spans="15:15" x14ac:dyDescent="0.15">
      <c r="O2819" s="41"/>
    </row>
    <row r="2820" spans="15:15" x14ac:dyDescent="0.15">
      <c r="O2820" s="41"/>
    </row>
    <row r="2821" spans="15:15" x14ac:dyDescent="0.15">
      <c r="O2821" s="41"/>
    </row>
    <row r="2822" spans="15:15" x14ac:dyDescent="0.15">
      <c r="O2822" s="41"/>
    </row>
    <row r="2823" spans="15:15" x14ac:dyDescent="0.15">
      <c r="O2823" s="41"/>
    </row>
    <row r="2824" spans="15:15" x14ac:dyDescent="0.15">
      <c r="O2824" s="41"/>
    </row>
    <row r="2825" spans="15:15" x14ac:dyDescent="0.15">
      <c r="O2825" s="41"/>
    </row>
    <row r="2826" spans="15:15" x14ac:dyDescent="0.15">
      <c r="O2826" s="41"/>
    </row>
    <row r="2827" spans="15:15" x14ac:dyDescent="0.15">
      <c r="O2827" s="41"/>
    </row>
    <row r="2828" spans="15:15" x14ac:dyDescent="0.15">
      <c r="O2828" s="41"/>
    </row>
    <row r="2829" spans="15:15" x14ac:dyDescent="0.15">
      <c r="O2829" s="41"/>
    </row>
    <row r="2830" spans="15:15" x14ac:dyDescent="0.15">
      <c r="O2830" s="41"/>
    </row>
    <row r="2831" spans="15:15" x14ac:dyDescent="0.15">
      <c r="O2831" s="41"/>
    </row>
    <row r="2832" spans="15:15" x14ac:dyDescent="0.15">
      <c r="O2832" s="41"/>
    </row>
    <row r="2833" spans="15:15" x14ac:dyDescent="0.15">
      <c r="O2833" s="41"/>
    </row>
    <row r="2834" spans="15:15" x14ac:dyDescent="0.15">
      <c r="O2834" s="41"/>
    </row>
    <row r="2835" spans="15:15" x14ac:dyDescent="0.15">
      <c r="O2835" s="41"/>
    </row>
    <row r="2836" spans="15:15" x14ac:dyDescent="0.15">
      <c r="O2836" s="41"/>
    </row>
    <row r="2837" spans="15:15" x14ac:dyDescent="0.15">
      <c r="O2837" s="41"/>
    </row>
    <row r="2838" spans="15:15" x14ac:dyDescent="0.15">
      <c r="O2838" s="41"/>
    </row>
    <row r="2839" spans="15:15" x14ac:dyDescent="0.15">
      <c r="O2839" s="41"/>
    </row>
    <row r="2840" spans="15:15" x14ac:dyDescent="0.15">
      <c r="O2840" s="41"/>
    </row>
    <row r="2841" spans="15:15" x14ac:dyDescent="0.15">
      <c r="O2841" s="41"/>
    </row>
    <row r="2842" spans="15:15" x14ac:dyDescent="0.15">
      <c r="O2842" s="41"/>
    </row>
    <row r="2843" spans="15:15" x14ac:dyDescent="0.15">
      <c r="O2843" s="41"/>
    </row>
    <row r="2844" spans="15:15" x14ac:dyDescent="0.15">
      <c r="O2844" s="41"/>
    </row>
    <row r="2845" spans="15:15" x14ac:dyDescent="0.15">
      <c r="O2845" s="41"/>
    </row>
    <row r="2846" spans="15:15" x14ac:dyDescent="0.15">
      <c r="O2846" s="41"/>
    </row>
    <row r="2847" spans="15:15" x14ac:dyDescent="0.15">
      <c r="O2847" s="41"/>
    </row>
    <row r="2848" spans="15:15" x14ac:dyDescent="0.15">
      <c r="O2848" s="41"/>
    </row>
    <row r="2849" spans="15:15" x14ac:dyDescent="0.15">
      <c r="O2849" s="41"/>
    </row>
    <row r="2850" spans="15:15" x14ac:dyDescent="0.15">
      <c r="O2850" s="41"/>
    </row>
    <row r="2851" spans="15:15" x14ac:dyDescent="0.15">
      <c r="O2851" s="41"/>
    </row>
    <row r="2852" spans="15:15" x14ac:dyDescent="0.15">
      <c r="O2852" s="41"/>
    </row>
    <row r="2853" spans="15:15" x14ac:dyDescent="0.15">
      <c r="O2853" s="41"/>
    </row>
    <row r="2854" spans="15:15" x14ac:dyDescent="0.15">
      <c r="O2854" s="41"/>
    </row>
    <row r="2855" spans="15:15" x14ac:dyDescent="0.15">
      <c r="O2855" s="41"/>
    </row>
    <row r="2856" spans="15:15" x14ac:dyDescent="0.15">
      <c r="O2856" s="41"/>
    </row>
    <row r="2857" spans="15:15" x14ac:dyDescent="0.15">
      <c r="O2857" s="41"/>
    </row>
    <row r="2858" spans="15:15" x14ac:dyDescent="0.15">
      <c r="O2858" s="41"/>
    </row>
    <row r="2859" spans="15:15" x14ac:dyDescent="0.15">
      <c r="O2859" s="41"/>
    </row>
    <row r="2860" spans="15:15" x14ac:dyDescent="0.15">
      <c r="O2860" s="41"/>
    </row>
    <row r="2861" spans="15:15" x14ac:dyDescent="0.15">
      <c r="O2861" s="41"/>
    </row>
    <row r="2862" spans="15:15" x14ac:dyDescent="0.15">
      <c r="O2862" s="41"/>
    </row>
    <row r="2863" spans="15:15" x14ac:dyDescent="0.15">
      <c r="O2863" s="41"/>
    </row>
    <row r="2864" spans="15:15" x14ac:dyDescent="0.15">
      <c r="O2864" s="41"/>
    </row>
    <row r="2865" spans="15:15" x14ac:dyDescent="0.15">
      <c r="O2865" s="41"/>
    </row>
    <row r="2866" spans="15:15" x14ac:dyDescent="0.15">
      <c r="O2866" s="41"/>
    </row>
    <row r="2867" spans="15:15" x14ac:dyDescent="0.15">
      <c r="O2867" s="41"/>
    </row>
    <row r="2868" spans="15:15" x14ac:dyDescent="0.15">
      <c r="O2868" s="41"/>
    </row>
    <row r="2869" spans="15:15" x14ac:dyDescent="0.15">
      <c r="O2869" s="41"/>
    </row>
    <row r="2870" spans="15:15" x14ac:dyDescent="0.15">
      <c r="O2870" s="41"/>
    </row>
    <row r="2871" spans="15:15" x14ac:dyDescent="0.15">
      <c r="O2871" s="41"/>
    </row>
    <row r="2872" spans="15:15" x14ac:dyDescent="0.15">
      <c r="O2872" s="41"/>
    </row>
    <row r="2873" spans="15:15" x14ac:dyDescent="0.15">
      <c r="O2873" s="41"/>
    </row>
    <row r="2874" spans="15:15" x14ac:dyDescent="0.15">
      <c r="O2874" s="41"/>
    </row>
    <row r="2875" spans="15:15" x14ac:dyDescent="0.15">
      <c r="O2875" s="41"/>
    </row>
    <row r="2876" spans="15:15" x14ac:dyDescent="0.15">
      <c r="O2876" s="41"/>
    </row>
    <row r="2877" spans="15:15" x14ac:dyDescent="0.15">
      <c r="O2877" s="41"/>
    </row>
    <row r="2878" spans="15:15" x14ac:dyDescent="0.15">
      <c r="O2878" s="41"/>
    </row>
    <row r="2879" spans="15:15" x14ac:dyDescent="0.15">
      <c r="O2879" s="41"/>
    </row>
    <row r="2880" spans="15:15" x14ac:dyDescent="0.15">
      <c r="O2880" s="41"/>
    </row>
    <row r="2881" spans="15:15" x14ac:dyDescent="0.15">
      <c r="O2881" s="41"/>
    </row>
    <row r="2882" spans="15:15" x14ac:dyDescent="0.15">
      <c r="O2882" s="41"/>
    </row>
    <row r="2883" spans="15:15" x14ac:dyDescent="0.15">
      <c r="O2883" s="41"/>
    </row>
    <row r="2884" spans="15:15" x14ac:dyDescent="0.15">
      <c r="O2884" s="41"/>
    </row>
    <row r="2885" spans="15:15" x14ac:dyDescent="0.15">
      <c r="O2885" s="41"/>
    </row>
    <row r="2886" spans="15:15" x14ac:dyDescent="0.15">
      <c r="O2886" s="41"/>
    </row>
    <row r="2887" spans="15:15" x14ac:dyDescent="0.15">
      <c r="O2887" s="41"/>
    </row>
    <row r="2888" spans="15:15" x14ac:dyDescent="0.15">
      <c r="O2888" s="41"/>
    </row>
    <row r="2889" spans="15:15" x14ac:dyDescent="0.15">
      <c r="O2889" s="41"/>
    </row>
    <row r="2890" spans="15:15" x14ac:dyDescent="0.15">
      <c r="O2890" s="41"/>
    </row>
    <row r="2891" spans="15:15" x14ac:dyDescent="0.15">
      <c r="O2891" s="41"/>
    </row>
    <row r="2892" spans="15:15" x14ac:dyDescent="0.15">
      <c r="O2892" s="41"/>
    </row>
    <row r="2893" spans="15:15" x14ac:dyDescent="0.15">
      <c r="O2893" s="41"/>
    </row>
    <row r="2894" spans="15:15" x14ac:dyDescent="0.15">
      <c r="O2894" s="41"/>
    </row>
    <row r="2895" spans="15:15" x14ac:dyDescent="0.15">
      <c r="O2895" s="41"/>
    </row>
    <row r="2896" spans="15:15" x14ac:dyDescent="0.15">
      <c r="O2896" s="41"/>
    </row>
    <row r="2897" spans="15:15" x14ac:dyDescent="0.15">
      <c r="O2897" s="41"/>
    </row>
    <row r="2898" spans="15:15" x14ac:dyDescent="0.15">
      <c r="O2898" s="41"/>
    </row>
    <row r="2899" spans="15:15" x14ac:dyDescent="0.15">
      <c r="O2899" s="41"/>
    </row>
    <row r="2900" spans="15:15" x14ac:dyDescent="0.15">
      <c r="O2900" s="41"/>
    </row>
    <row r="2901" spans="15:15" x14ac:dyDescent="0.15">
      <c r="O2901" s="41"/>
    </row>
    <row r="2902" spans="15:15" x14ac:dyDescent="0.15">
      <c r="O2902" s="41"/>
    </row>
    <row r="2903" spans="15:15" x14ac:dyDescent="0.15">
      <c r="O2903" s="41"/>
    </row>
    <row r="2904" spans="15:15" x14ac:dyDescent="0.15">
      <c r="O2904" s="41"/>
    </row>
    <row r="2905" spans="15:15" x14ac:dyDescent="0.15">
      <c r="O2905" s="41"/>
    </row>
    <row r="2906" spans="15:15" x14ac:dyDescent="0.15">
      <c r="O2906" s="41"/>
    </row>
    <row r="2907" spans="15:15" x14ac:dyDescent="0.15">
      <c r="O2907" s="41"/>
    </row>
    <row r="2908" spans="15:15" x14ac:dyDescent="0.15">
      <c r="O2908" s="41"/>
    </row>
    <row r="2909" spans="15:15" x14ac:dyDescent="0.15">
      <c r="O2909" s="41"/>
    </row>
    <row r="2910" spans="15:15" x14ac:dyDescent="0.15">
      <c r="O2910" s="41"/>
    </row>
    <row r="2911" spans="15:15" x14ac:dyDescent="0.15">
      <c r="O2911" s="41"/>
    </row>
    <row r="2912" spans="15:15" x14ac:dyDescent="0.15">
      <c r="O2912" s="41"/>
    </row>
    <row r="2913" spans="15:15" x14ac:dyDescent="0.15">
      <c r="O2913" s="41"/>
    </row>
    <row r="2914" spans="15:15" x14ac:dyDescent="0.15">
      <c r="O2914" s="41"/>
    </row>
    <row r="2915" spans="15:15" x14ac:dyDescent="0.15">
      <c r="O2915" s="41"/>
    </row>
    <row r="2916" spans="15:15" x14ac:dyDescent="0.15">
      <c r="O2916" s="41"/>
    </row>
    <row r="2917" spans="15:15" x14ac:dyDescent="0.15">
      <c r="O2917" s="41"/>
    </row>
    <row r="2918" spans="15:15" x14ac:dyDescent="0.15">
      <c r="O2918" s="41"/>
    </row>
    <row r="2919" spans="15:15" x14ac:dyDescent="0.15">
      <c r="O2919" s="41"/>
    </row>
    <row r="2920" spans="15:15" x14ac:dyDescent="0.15">
      <c r="O2920" s="41"/>
    </row>
    <row r="2921" spans="15:15" x14ac:dyDescent="0.15">
      <c r="O2921" s="41"/>
    </row>
    <row r="2922" spans="15:15" x14ac:dyDescent="0.15">
      <c r="O2922" s="41"/>
    </row>
    <row r="2923" spans="15:15" x14ac:dyDescent="0.15">
      <c r="O2923" s="41"/>
    </row>
    <row r="2924" spans="15:15" x14ac:dyDescent="0.15">
      <c r="O2924" s="41"/>
    </row>
    <row r="2925" spans="15:15" x14ac:dyDescent="0.15">
      <c r="O2925" s="41"/>
    </row>
    <row r="2926" spans="15:15" x14ac:dyDescent="0.15">
      <c r="O2926" s="41"/>
    </row>
    <row r="2927" spans="15:15" x14ac:dyDescent="0.15">
      <c r="O2927" s="41"/>
    </row>
    <row r="2928" spans="15:15" x14ac:dyDescent="0.15">
      <c r="O2928" s="41"/>
    </row>
    <row r="2929" spans="15:15" x14ac:dyDescent="0.15">
      <c r="O2929" s="41"/>
    </row>
    <row r="2930" spans="15:15" x14ac:dyDescent="0.15">
      <c r="O2930" s="41"/>
    </row>
    <row r="2931" spans="15:15" x14ac:dyDescent="0.15">
      <c r="O2931" s="41"/>
    </row>
  </sheetData>
  <phoneticPr fontId="18"/>
  <pageMargins left="0.7" right="0.7" top="0.75" bottom="0.75" header="0.3" footer="0.3"/>
  <pageSetup paperSize="9" orientation="portrait" copies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P196"/>
  <sheetViews>
    <sheetView workbookViewId="0">
      <selection activeCell="C2" sqref="C2"/>
    </sheetView>
  </sheetViews>
  <sheetFormatPr defaultRowHeight="13.5" x14ac:dyDescent="0.15"/>
  <cols>
    <col min="1" max="1" width="0.875" customWidth="1"/>
    <col min="2" max="2" width="7.625" customWidth="1"/>
    <col min="3" max="3" width="12.625" customWidth="1"/>
    <col min="4" max="4" width="1.625" customWidth="1"/>
    <col min="5" max="5" width="5.625" customWidth="1"/>
    <col min="7" max="7" width="6.625" customWidth="1"/>
    <col min="8" max="8" width="14.625" customWidth="1"/>
    <col min="9" max="9" width="4.625" customWidth="1"/>
    <col min="10" max="10" width="11.625" bestFit="1" customWidth="1"/>
    <col min="11" max="12" width="0.875" customWidth="1"/>
    <col min="14" max="14" width="6.625" customWidth="1"/>
    <col min="15" max="15" width="29.5" customWidth="1"/>
    <col min="16" max="16" width="17.625" customWidth="1"/>
    <col min="17" max="17" width="1.625" customWidth="1"/>
  </cols>
  <sheetData>
    <row r="1" spans="2:1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6" x14ac:dyDescent="0.15">
      <c r="B2" t="s">
        <v>13</v>
      </c>
      <c r="C2" s="16">
        <v>9</v>
      </c>
      <c r="D2" s="1"/>
      <c r="E2" s="10" t="s">
        <v>13</v>
      </c>
      <c r="F2" s="11" t="s">
        <v>17</v>
      </c>
      <c r="G2" s="11" t="s">
        <v>14</v>
      </c>
      <c r="H2" s="11" t="s">
        <v>15</v>
      </c>
      <c r="I2" s="11" t="s">
        <v>19</v>
      </c>
      <c r="J2" s="12" t="s">
        <v>20</v>
      </c>
      <c r="K2" s="1"/>
      <c r="L2" s="1"/>
      <c r="M2" s="10" t="s">
        <v>16</v>
      </c>
      <c r="N2" s="11" t="s">
        <v>18</v>
      </c>
      <c r="O2" s="12" t="s">
        <v>283</v>
      </c>
      <c r="P2" s="1"/>
    </row>
    <row r="3" spans="2:16" x14ac:dyDescent="0.15">
      <c r="B3" t="s">
        <v>12</v>
      </c>
      <c r="C3" s="17" t="str">
        <f>VLOOKUP(C2,E2:J25,2,FALSE)</f>
        <v>歩数管理</v>
      </c>
      <c r="D3" s="1"/>
      <c r="E3" s="13">
        <v>1</v>
      </c>
      <c r="F3" s="2" t="s">
        <v>21</v>
      </c>
      <c r="G3" s="3" t="s">
        <v>22</v>
      </c>
      <c r="H3" s="3" t="str">
        <f>VLOOKUP(F3,$M$2:$O$8,3,FALSE)&amp;TEXT(J3,"yyyymm")&amp;".csv"</f>
        <v>hbf_201709.csv</v>
      </c>
      <c r="I3" s="21">
        <f>VLOOKUP(F3,$M$2:$N$25,2,FALSE)</f>
        <v>9</v>
      </c>
      <c r="J3" s="339">
        <v>42979</v>
      </c>
      <c r="K3" s="1"/>
      <c r="L3" s="1"/>
      <c r="M3" s="13" t="s">
        <v>21</v>
      </c>
      <c r="N3" s="21">
        <v>9</v>
      </c>
      <c r="O3" s="18" t="s">
        <v>285</v>
      </c>
      <c r="P3" s="1"/>
    </row>
    <row r="4" spans="2:16" x14ac:dyDescent="0.15">
      <c r="B4" t="s">
        <v>9</v>
      </c>
      <c r="C4" s="17" t="str">
        <f>VLOOKUP(C$2,$E$2:$J$25,3,FALSE)</f>
        <v>$csvd</v>
      </c>
      <c r="D4" s="1"/>
      <c r="E4" s="14">
        <v>2</v>
      </c>
      <c r="F4" s="4" t="s">
        <v>34</v>
      </c>
      <c r="G4" s="5" t="s">
        <v>10</v>
      </c>
      <c r="H4" s="5" t="str">
        <f>VLOOKUP(F4,$M$2:$O$8,3,FALSE)&amp;TEXT(J3,"yyyymm")&amp;".csv"</f>
        <v>hem_201709.csv</v>
      </c>
      <c r="I4" s="30">
        <f>VLOOKUP(F4,$M$2:$N$25,2,FALSE)</f>
        <v>7</v>
      </c>
      <c r="J4" s="6"/>
      <c r="K4" s="1"/>
      <c r="L4" s="1"/>
      <c r="M4" s="14" t="s">
        <v>34</v>
      </c>
      <c r="N4" s="22">
        <v>7</v>
      </c>
      <c r="O4" s="19" t="s">
        <v>286</v>
      </c>
      <c r="P4" s="1"/>
    </row>
    <row r="5" spans="2:16" x14ac:dyDescent="0.15">
      <c r="B5" t="s">
        <v>11</v>
      </c>
      <c r="C5" s="17" t="str">
        <f>VLOOKUP(C$2,$E$2:$J$25,4,FALSE)</f>
        <v>hj_201711.csv</v>
      </c>
      <c r="D5" s="1"/>
      <c r="E5" s="14">
        <v>3</v>
      </c>
      <c r="F5" s="28" t="s">
        <v>44</v>
      </c>
      <c r="G5" s="29" t="s">
        <v>10</v>
      </c>
      <c r="H5" s="29" t="str">
        <f>VLOOKUP(F5,$M$2:$O$8,3,FALSE)&amp;TEXT(J3,"yyyymm")&amp;".csv"</f>
        <v>hj_201709.csv</v>
      </c>
      <c r="I5" s="22">
        <f>VLOOKUP(F5,$M$2:$N$25,2,FALSE)</f>
        <v>10</v>
      </c>
      <c r="J5" s="6"/>
      <c r="K5" s="1"/>
      <c r="L5" s="1"/>
      <c r="M5" s="14" t="s">
        <v>44</v>
      </c>
      <c r="N5" s="22">
        <v>10</v>
      </c>
      <c r="O5" s="19" t="s">
        <v>284</v>
      </c>
      <c r="P5" s="1"/>
    </row>
    <row r="6" spans="2:16" x14ac:dyDescent="0.15">
      <c r="B6" t="s">
        <v>23</v>
      </c>
      <c r="C6" s="16">
        <f>VLOOKUP(C$2,$E$2:$J$25,5,FALSE)</f>
        <v>10</v>
      </c>
      <c r="D6" s="1"/>
      <c r="E6" s="14"/>
      <c r="F6" s="4"/>
      <c r="G6" s="29" t="s">
        <v>10</v>
      </c>
      <c r="H6" s="29"/>
      <c r="I6" s="30"/>
      <c r="J6" s="6"/>
      <c r="K6" s="1"/>
      <c r="L6" s="1"/>
      <c r="M6" s="27"/>
      <c r="N6" s="30"/>
      <c r="O6" s="32"/>
      <c r="P6" s="1"/>
    </row>
    <row r="7" spans="2:16" x14ac:dyDescent="0.15">
      <c r="D7" s="1"/>
      <c r="E7" s="14">
        <v>4</v>
      </c>
      <c r="F7" s="28" t="s">
        <v>56</v>
      </c>
      <c r="G7" s="29" t="s">
        <v>10</v>
      </c>
      <c r="H7" s="29" t="str">
        <f>VLOOKUP(F7,$M$2:$O$8,3,FALSE)&amp;TEXT(J7,"yyyymm")&amp;".csv"</f>
        <v>hbf_201710.csv</v>
      </c>
      <c r="I7" s="30">
        <f>VLOOKUP(F7,$M$2:$N$25,2,FALSE)</f>
        <v>9</v>
      </c>
      <c r="J7" s="323">
        <f>DATE(YEAR(J3),MONTH(J3)+1,1)</f>
        <v>43009</v>
      </c>
      <c r="K7" s="1"/>
      <c r="L7" s="1"/>
      <c r="M7" s="27"/>
      <c r="N7" s="30"/>
      <c r="O7" s="32"/>
      <c r="P7" s="1"/>
    </row>
    <row r="8" spans="2:16" x14ac:dyDescent="0.15">
      <c r="D8" s="1"/>
      <c r="E8" s="14">
        <v>5</v>
      </c>
      <c r="F8" s="28" t="s">
        <v>281</v>
      </c>
      <c r="G8" s="29" t="s">
        <v>10</v>
      </c>
      <c r="H8" s="29" t="str">
        <f>VLOOKUP(F8,$M$2:$O$8,3,FALSE)&amp;TEXT(J7,"yyyymm")&amp;".csv"</f>
        <v>hem_201710.csv</v>
      </c>
      <c r="I8" s="30">
        <f>VLOOKUP(F8,$M$2:$N$25,2,FALSE)</f>
        <v>7</v>
      </c>
      <c r="J8" s="323"/>
      <c r="K8" s="1"/>
      <c r="L8" s="1"/>
      <c r="M8" s="15"/>
      <c r="N8" s="23"/>
      <c r="O8" s="20"/>
      <c r="P8" s="1"/>
    </row>
    <row r="9" spans="2:16" x14ac:dyDescent="0.15">
      <c r="D9" s="1"/>
      <c r="E9" s="14">
        <v>6</v>
      </c>
      <c r="F9" s="28" t="s">
        <v>282</v>
      </c>
      <c r="G9" s="29" t="s">
        <v>10</v>
      </c>
      <c r="H9" s="29" t="str">
        <f>VLOOKUP(F9,$M$2:$O$8,3,FALSE)&amp;TEXT(J7,"yyyymm")&amp;".csv"</f>
        <v>hj_201710.csv</v>
      </c>
      <c r="I9" s="22">
        <f>VLOOKUP(F9,$M$2:$N$25,2,FALSE)</f>
        <v>10</v>
      </c>
      <c r="J9" s="323"/>
      <c r="K9" s="1"/>
      <c r="L9" s="1"/>
      <c r="M9" s="1"/>
      <c r="N9" s="1"/>
      <c r="O9" s="1"/>
      <c r="P9" s="1"/>
    </row>
    <row r="10" spans="2:16" x14ac:dyDescent="0.15">
      <c r="D10" s="1"/>
      <c r="E10" s="14"/>
      <c r="F10" s="28"/>
      <c r="G10" s="29" t="s">
        <v>10</v>
      </c>
      <c r="H10" s="29"/>
      <c r="I10" s="22"/>
      <c r="J10" s="323"/>
      <c r="K10" s="1"/>
    </row>
    <row r="11" spans="2:16" x14ac:dyDescent="0.15">
      <c r="D11" s="1"/>
      <c r="E11" s="14">
        <v>7</v>
      </c>
      <c r="F11" s="28" t="s">
        <v>56</v>
      </c>
      <c r="G11" s="29" t="s">
        <v>10</v>
      </c>
      <c r="H11" s="29" t="str">
        <f>VLOOKUP(F11,$M$2:$O$8,3,FALSE)&amp;TEXT(J11,"yyyymm")&amp;".csv"</f>
        <v>hbf_201711.csv</v>
      </c>
      <c r="I11" s="30">
        <f>VLOOKUP(F11,$M$2:$N$25,2,FALSE)</f>
        <v>9</v>
      </c>
      <c r="J11" s="323">
        <f>DATE(YEAR(J7),MONTH(J7)+1,1)</f>
        <v>43040</v>
      </c>
      <c r="K11" s="1"/>
      <c r="L11" s="1"/>
      <c r="M11" s="1"/>
      <c r="N11" s="1"/>
      <c r="O11" s="342" t="s">
        <v>22</v>
      </c>
      <c r="P11" s="337" t="s">
        <v>412</v>
      </c>
    </row>
    <row r="12" spans="2:16" x14ac:dyDescent="0.15">
      <c r="D12" s="1"/>
      <c r="E12" s="14">
        <v>8</v>
      </c>
      <c r="F12" s="28" t="s">
        <v>281</v>
      </c>
      <c r="G12" s="29" t="s">
        <v>10</v>
      </c>
      <c r="H12" s="29" t="str">
        <f>VLOOKUP(F12,$M$2:$O$8,3,FALSE)&amp;TEXT(J11,"yyyymm")&amp;".csv"</f>
        <v>hem_201711.csv</v>
      </c>
      <c r="I12" s="30">
        <f>VLOOKUP(F12,$M$2:$N$25,2,FALSE)</f>
        <v>7</v>
      </c>
      <c r="J12" s="323"/>
      <c r="K12" s="1"/>
      <c r="O12" s="1" t="s">
        <v>466</v>
      </c>
      <c r="P12" s="337">
        <v>40860.649016203701</v>
      </c>
    </row>
    <row r="13" spans="2:16" x14ac:dyDescent="0.15">
      <c r="D13" s="1"/>
      <c r="E13" s="14">
        <v>9</v>
      </c>
      <c r="F13" s="28" t="s">
        <v>282</v>
      </c>
      <c r="G13" s="29" t="s">
        <v>10</v>
      </c>
      <c r="H13" s="29" t="str">
        <f>VLOOKUP(F13,$M$2:$O$8,3,FALSE)&amp;TEXT(J11,"yyyymm")&amp;".csv"</f>
        <v>hj_201711.csv</v>
      </c>
      <c r="I13" s="22">
        <f>VLOOKUP(F13,$M$2:$N$25,2,FALSE)</f>
        <v>10</v>
      </c>
      <c r="J13" s="323"/>
      <c r="K13" s="1"/>
      <c r="L13" s="1"/>
      <c r="M13" s="1"/>
      <c r="N13" s="1"/>
      <c r="O13" s="1" t="s">
        <v>448</v>
      </c>
      <c r="P13" s="337">
        <v>41000.586678240739</v>
      </c>
    </row>
    <row r="14" spans="2:16" x14ac:dyDescent="0.15">
      <c r="D14" s="1"/>
      <c r="E14" s="14"/>
      <c r="F14" s="28"/>
      <c r="G14" s="29" t="s">
        <v>10</v>
      </c>
      <c r="H14" s="29"/>
      <c r="I14" s="22"/>
      <c r="J14" s="323"/>
      <c r="K14" s="1"/>
      <c r="L14" s="1"/>
      <c r="M14" s="1"/>
      <c r="N14" s="1"/>
      <c r="O14" s="1" t="s">
        <v>457</v>
      </c>
      <c r="P14" s="337">
        <v>41000.59951388889</v>
      </c>
    </row>
    <row r="15" spans="2:16" x14ac:dyDescent="0.15">
      <c r="D15" s="1"/>
      <c r="E15" s="14">
        <v>10</v>
      </c>
      <c r="F15" s="28" t="s">
        <v>56</v>
      </c>
      <c r="G15" s="29" t="s">
        <v>10</v>
      </c>
      <c r="H15" s="29" t="s">
        <v>416</v>
      </c>
      <c r="I15" s="30">
        <f>VLOOKUP(F15,$M$2:$N$25,2,FALSE)</f>
        <v>9</v>
      </c>
      <c r="J15" s="323"/>
      <c r="K15" s="1"/>
      <c r="O15" s="1" t="s">
        <v>449</v>
      </c>
      <c r="P15" s="337">
        <v>42769.810601851852</v>
      </c>
    </row>
    <row r="16" spans="2:16" x14ac:dyDescent="0.15">
      <c r="D16" s="1"/>
      <c r="E16" s="14">
        <v>11</v>
      </c>
      <c r="F16" s="28" t="s">
        <v>281</v>
      </c>
      <c r="G16" s="29" t="s">
        <v>10</v>
      </c>
      <c r="H16" s="29" t="s">
        <v>417</v>
      </c>
      <c r="I16" s="30">
        <f>VLOOKUP(F16,$M$2:$N$25,2,FALSE)</f>
        <v>7</v>
      </c>
      <c r="J16" s="323"/>
      <c r="K16" s="1"/>
      <c r="O16" s="1" t="s">
        <v>467</v>
      </c>
      <c r="P16" s="337">
        <v>42769.810763888891</v>
      </c>
    </row>
    <row r="17" spans="2:16" x14ac:dyDescent="0.15">
      <c r="B17" s="1"/>
      <c r="C17" s="338"/>
      <c r="D17" s="1"/>
      <c r="E17" s="14">
        <v>12</v>
      </c>
      <c r="F17" s="28" t="s">
        <v>282</v>
      </c>
      <c r="G17" s="29" t="s">
        <v>10</v>
      </c>
      <c r="H17" s="29" t="s">
        <v>418</v>
      </c>
      <c r="I17" s="22">
        <f>VLOOKUP(F17,$M$2:$N$25,2,FALSE)</f>
        <v>10</v>
      </c>
      <c r="J17" s="323"/>
      <c r="K17" s="1"/>
      <c r="O17" s="1" t="s">
        <v>458</v>
      </c>
      <c r="P17" s="337">
        <v>42769.810902777775</v>
      </c>
    </row>
    <row r="18" spans="2:16" x14ac:dyDescent="0.15">
      <c r="B18" s="1"/>
      <c r="C18" s="338"/>
      <c r="D18" s="1"/>
      <c r="E18" s="14"/>
      <c r="F18" s="28"/>
      <c r="G18" s="29" t="s">
        <v>10</v>
      </c>
      <c r="H18" s="29"/>
      <c r="I18" s="22"/>
      <c r="J18" s="323"/>
      <c r="K18" s="1"/>
      <c r="O18" s="1" t="s">
        <v>459</v>
      </c>
      <c r="P18" s="337">
        <v>42817.816203703704</v>
      </c>
    </row>
    <row r="19" spans="2:16" x14ac:dyDescent="0.15">
      <c r="B19" s="1"/>
      <c r="C19" s="338"/>
      <c r="D19" s="1"/>
      <c r="E19" s="14">
        <v>13</v>
      </c>
      <c r="F19" s="28" t="s">
        <v>56</v>
      </c>
      <c r="G19" s="29" t="s">
        <v>10</v>
      </c>
      <c r="H19" s="29" t="s">
        <v>413</v>
      </c>
      <c r="I19" s="30">
        <v>9</v>
      </c>
      <c r="J19" s="323"/>
      <c r="K19" s="1"/>
      <c r="O19" s="1" t="s">
        <v>468</v>
      </c>
      <c r="P19" s="337">
        <v>42817.816307870373</v>
      </c>
    </row>
    <row r="20" spans="2:16" x14ac:dyDescent="0.15">
      <c r="B20" s="1"/>
      <c r="C20" s="338"/>
      <c r="D20" s="1"/>
      <c r="E20" s="14">
        <v>14</v>
      </c>
      <c r="F20" s="28" t="s">
        <v>281</v>
      </c>
      <c r="G20" s="29" t="s">
        <v>10</v>
      </c>
      <c r="H20" s="29" t="s">
        <v>414</v>
      </c>
      <c r="I20" s="30">
        <v>7</v>
      </c>
      <c r="J20" s="323"/>
      <c r="K20" s="1"/>
      <c r="O20" s="1" t="s">
        <v>450</v>
      </c>
      <c r="P20" s="337">
        <v>42817.816516203704</v>
      </c>
    </row>
    <row r="21" spans="2:16" x14ac:dyDescent="0.15">
      <c r="B21" s="1"/>
      <c r="C21" s="338"/>
      <c r="D21" s="1"/>
      <c r="E21" s="14">
        <v>15</v>
      </c>
      <c r="F21" s="28" t="s">
        <v>282</v>
      </c>
      <c r="G21" s="29" t="s">
        <v>10</v>
      </c>
      <c r="H21" s="29" t="s">
        <v>415</v>
      </c>
      <c r="I21" s="22">
        <v>10</v>
      </c>
      <c r="J21" s="323"/>
      <c r="K21" s="1"/>
      <c r="O21" s="1" t="s">
        <v>451</v>
      </c>
      <c r="P21" s="337">
        <v>42829.358460648145</v>
      </c>
    </row>
    <row r="22" spans="2:16" x14ac:dyDescent="0.15">
      <c r="B22" s="1"/>
      <c r="C22" s="338"/>
      <c r="D22" s="1"/>
      <c r="E22" s="14"/>
      <c r="F22" s="28"/>
      <c r="G22" s="29" t="s">
        <v>10</v>
      </c>
      <c r="H22" s="29"/>
      <c r="I22" s="22"/>
      <c r="J22" s="323"/>
      <c r="K22" s="1"/>
      <c r="O22" s="1" t="s">
        <v>469</v>
      </c>
      <c r="P22" s="337">
        <v>42829.358564814815</v>
      </c>
    </row>
    <row r="23" spans="2:16" x14ac:dyDescent="0.15">
      <c r="B23" s="1"/>
      <c r="C23" s="338"/>
      <c r="D23" s="1"/>
      <c r="E23" s="27">
        <v>336</v>
      </c>
      <c r="F23" s="28" t="s">
        <v>44</v>
      </c>
      <c r="G23" s="29" t="s">
        <v>10</v>
      </c>
      <c r="H23" s="29"/>
      <c r="I23" s="22">
        <v>10</v>
      </c>
      <c r="J23" s="31"/>
      <c r="K23" s="1"/>
      <c r="O23" s="1" t="s">
        <v>460</v>
      </c>
      <c r="P23" s="337">
        <v>42829.358657407407</v>
      </c>
    </row>
    <row r="24" spans="2:16" x14ac:dyDescent="0.15">
      <c r="B24" s="1"/>
      <c r="C24" s="338"/>
      <c r="D24" s="1"/>
      <c r="E24" s="27">
        <v>337</v>
      </c>
      <c r="F24" s="28"/>
      <c r="G24" s="29"/>
      <c r="H24" s="29"/>
      <c r="I24" s="22"/>
      <c r="J24" s="31"/>
      <c r="K24" s="1"/>
      <c r="O24" s="1" t="s">
        <v>452</v>
      </c>
      <c r="P24" s="337">
        <v>42866.828275462962</v>
      </c>
    </row>
    <row r="25" spans="2:16" x14ac:dyDescent="0.15">
      <c r="B25" s="1"/>
      <c r="C25" s="338"/>
      <c r="D25" s="1"/>
      <c r="E25" s="15">
        <v>999</v>
      </c>
      <c r="F25" s="7"/>
      <c r="G25" s="8" t="s">
        <v>10</v>
      </c>
      <c r="H25" s="8"/>
      <c r="I25" s="23"/>
      <c r="J25" s="9"/>
      <c r="K25" s="1"/>
      <c r="O25" s="1" t="s">
        <v>470</v>
      </c>
      <c r="P25" s="337">
        <v>42866.828460648147</v>
      </c>
    </row>
    <row r="26" spans="2:16" x14ac:dyDescent="0.15">
      <c r="B26" s="1"/>
      <c r="C26" s="338"/>
      <c r="D26" s="1"/>
      <c r="E26" s="1"/>
      <c r="F26" s="1"/>
      <c r="G26" s="1"/>
      <c r="H26" s="1"/>
      <c r="I26" s="1"/>
      <c r="J26" s="1"/>
      <c r="K26" s="1"/>
      <c r="O26" s="1" t="s">
        <v>461</v>
      </c>
      <c r="P26" s="337">
        <v>42866.828611111108</v>
      </c>
    </row>
    <row r="27" spans="2:16" x14ac:dyDescent="0.15">
      <c r="B27" s="1"/>
      <c r="C27" s="338"/>
      <c r="O27" s="1" t="s">
        <v>453</v>
      </c>
      <c r="P27" s="337">
        <v>42892.603321759256</v>
      </c>
    </row>
    <row r="28" spans="2:16" x14ac:dyDescent="0.15">
      <c r="B28" s="1"/>
      <c r="C28" s="338"/>
      <c r="O28" s="1" t="s">
        <v>444</v>
      </c>
      <c r="P28" s="337">
        <v>42892.603518518517</v>
      </c>
    </row>
    <row r="29" spans="2:16" x14ac:dyDescent="0.15">
      <c r="B29" s="1"/>
      <c r="C29" s="338"/>
      <c r="O29" s="1" t="s">
        <v>462</v>
      </c>
      <c r="P29" s="337">
        <v>42892.603738425925</v>
      </c>
    </row>
    <row r="30" spans="2:16" x14ac:dyDescent="0.15">
      <c r="B30" s="1"/>
      <c r="C30" s="338"/>
      <c r="O30" s="1" t="s">
        <v>454</v>
      </c>
      <c r="P30" s="337">
        <v>42922.469317129631</v>
      </c>
    </row>
    <row r="31" spans="2:16" x14ac:dyDescent="0.15">
      <c r="B31" s="1"/>
      <c r="C31" s="338"/>
      <c r="O31" s="1" t="s">
        <v>445</v>
      </c>
      <c r="P31" s="337">
        <v>42922.469768518517</v>
      </c>
    </row>
    <row r="32" spans="2:16" x14ac:dyDescent="0.15">
      <c r="B32" s="1"/>
      <c r="C32" s="338"/>
      <c r="O32" s="1" t="s">
        <v>463</v>
      </c>
      <c r="P32" s="337">
        <v>42922.469976851855</v>
      </c>
    </row>
    <row r="33" spans="2:16" x14ac:dyDescent="0.15">
      <c r="B33" s="1"/>
      <c r="C33" s="338"/>
      <c r="O33" s="1" t="s">
        <v>455</v>
      </c>
      <c r="P33" s="337">
        <v>42972.372129629628</v>
      </c>
    </row>
    <row r="34" spans="2:16" x14ac:dyDescent="0.15">
      <c r="B34" s="1"/>
      <c r="C34" s="338"/>
      <c r="O34" s="1" t="s">
        <v>446</v>
      </c>
      <c r="P34" s="337">
        <v>42972.372256944444</v>
      </c>
    </row>
    <row r="35" spans="2:16" x14ac:dyDescent="0.15">
      <c r="B35" s="1"/>
      <c r="C35" s="338"/>
      <c r="O35" s="1" t="s">
        <v>464</v>
      </c>
      <c r="P35" s="337">
        <v>42972.372430555559</v>
      </c>
    </row>
    <row r="36" spans="2:16" x14ac:dyDescent="0.15">
      <c r="B36" s="1"/>
      <c r="C36" s="338"/>
      <c r="O36" s="1" t="s">
        <v>456</v>
      </c>
      <c r="P36" s="337">
        <v>42989.799895833334</v>
      </c>
    </row>
    <row r="37" spans="2:16" x14ac:dyDescent="0.15">
      <c r="B37" s="1"/>
      <c r="C37" s="338"/>
      <c r="O37" s="1" t="s">
        <v>447</v>
      </c>
      <c r="P37" s="337">
        <v>42989.800057870372</v>
      </c>
    </row>
    <row r="38" spans="2:16" x14ac:dyDescent="0.15">
      <c r="B38" s="1"/>
      <c r="C38" s="338"/>
      <c r="O38" s="1" t="s">
        <v>465</v>
      </c>
      <c r="P38" s="337">
        <v>42989.800185185188</v>
      </c>
    </row>
    <row r="39" spans="2:16" x14ac:dyDescent="0.15">
      <c r="B39" s="1"/>
      <c r="C39" s="338"/>
      <c r="O39" s="1"/>
      <c r="P39" s="337"/>
    </row>
    <row r="40" spans="2:16" x14ac:dyDescent="0.15">
      <c r="B40" s="1"/>
      <c r="C40" s="338"/>
      <c r="O40" s="1"/>
      <c r="P40" s="337"/>
    </row>
    <row r="41" spans="2:16" x14ac:dyDescent="0.15">
      <c r="B41" s="1"/>
      <c r="C41" s="338"/>
      <c r="O41" s="1"/>
      <c r="P41" s="337"/>
    </row>
    <row r="42" spans="2:16" x14ac:dyDescent="0.15">
      <c r="B42" s="1"/>
      <c r="C42" s="338"/>
      <c r="O42" s="1"/>
      <c r="P42" s="337"/>
    </row>
    <row r="43" spans="2:16" x14ac:dyDescent="0.15">
      <c r="B43" s="1"/>
      <c r="C43" s="338"/>
      <c r="O43" s="1"/>
      <c r="P43" s="337"/>
    </row>
    <row r="44" spans="2:16" x14ac:dyDescent="0.15">
      <c r="B44" s="1"/>
      <c r="C44" s="338"/>
      <c r="O44" s="1"/>
      <c r="P44" s="337"/>
    </row>
    <row r="45" spans="2:16" x14ac:dyDescent="0.15">
      <c r="B45" s="1"/>
      <c r="C45" s="338"/>
      <c r="O45" s="1"/>
      <c r="P45" s="337"/>
    </row>
    <row r="46" spans="2:16" x14ac:dyDescent="0.15">
      <c r="B46" s="1"/>
      <c r="C46" s="338"/>
      <c r="O46" s="1"/>
      <c r="P46" s="337"/>
    </row>
    <row r="47" spans="2:16" x14ac:dyDescent="0.15">
      <c r="B47" s="1"/>
      <c r="C47" s="338"/>
    </row>
    <row r="48" spans="2:16" x14ac:dyDescent="0.15">
      <c r="B48" s="1"/>
      <c r="C48" s="338"/>
    </row>
    <row r="49" spans="2:3" x14ac:dyDescent="0.15">
      <c r="B49" s="1"/>
      <c r="C49" s="338"/>
    </row>
    <row r="50" spans="2:3" x14ac:dyDescent="0.15">
      <c r="B50" s="1"/>
      <c r="C50" s="338"/>
    </row>
    <row r="51" spans="2:3" x14ac:dyDescent="0.15">
      <c r="B51" s="1"/>
      <c r="C51" s="338"/>
    </row>
    <row r="52" spans="2:3" x14ac:dyDescent="0.15">
      <c r="B52" s="1"/>
      <c r="C52" s="338"/>
    </row>
    <row r="53" spans="2:3" x14ac:dyDescent="0.15">
      <c r="B53" s="1"/>
      <c r="C53" s="338"/>
    </row>
    <row r="54" spans="2:3" x14ac:dyDescent="0.15">
      <c r="B54" s="1"/>
      <c r="C54" s="338"/>
    </row>
    <row r="55" spans="2:3" x14ac:dyDescent="0.15">
      <c r="B55" s="1"/>
      <c r="C55" s="338"/>
    </row>
    <row r="56" spans="2:3" x14ac:dyDescent="0.15">
      <c r="B56" s="1"/>
      <c r="C56" s="338"/>
    </row>
    <row r="57" spans="2:3" x14ac:dyDescent="0.15">
      <c r="B57" s="1"/>
      <c r="C57" s="338"/>
    </row>
    <row r="58" spans="2:3" x14ac:dyDescent="0.15">
      <c r="B58" s="1"/>
      <c r="C58" s="338"/>
    </row>
    <row r="59" spans="2:3" x14ac:dyDescent="0.15">
      <c r="B59" s="1"/>
      <c r="C59" s="338"/>
    </row>
    <row r="60" spans="2:3" x14ac:dyDescent="0.15">
      <c r="B60" s="1"/>
      <c r="C60" s="338"/>
    </row>
    <row r="61" spans="2:3" x14ac:dyDescent="0.15">
      <c r="B61" s="1"/>
      <c r="C61" s="338"/>
    </row>
    <row r="62" spans="2:3" x14ac:dyDescent="0.15">
      <c r="B62" s="1"/>
      <c r="C62" s="338"/>
    </row>
    <row r="63" spans="2:3" x14ac:dyDescent="0.15">
      <c r="B63" s="1"/>
      <c r="C63" s="338"/>
    </row>
    <row r="64" spans="2:3" x14ac:dyDescent="0.15">
      <c r="B64" s="1"/>
      <c r="C64" s="338"/>
    </row>
    <row r="65" spans="2:3" x14ac:dyDescent="0.15">
      <c r="B65" s="1"/>
      <c r="C65" s="338"/>
    </row>
    <row r="66" spans="2:3" x14ac:dyDescent="0.15">
      <c r="B66" s="1"/>
      <c r="C66" s="338"/>
    </row>
    <row r="67" spans="2:3" x14ac:dyDescent="0.15">
      <c r="B67" s="1"/>
      <c r="C67" s="338"/>
    </row>
    <row r="68" spans="2:3" x14ac:dyDescent="0.15">
      <c r="B68" s="1"/>
      <c r="C68" s="338"/>
    </row>
    <row r="69" spans="2:3" x14ac:dyDescent="0.15">
      <c r="B69" s="1"/>
      <c r="C69" s="338"/>
    </row>
    <row r="70" spans="2:3" x14ac:dyDescent="0.15">
      <c r="B70" s="1"/>
      <c r="C70" s="338"/>
    </row>
    <row r="71" spans="2:3" x14ac:dyDescent="0.15">
      <c r="B71" s="1"/>
      <c r="C71" s="338"/>
    </row>
    <row r="72" spans="2:3" x14ac:dyDescent="0.15">
      <c r="B72" s="1"/>
      <c r="C72" s="338"/>
    </row>
    <row r="73" spans="2:3" x14ac:dyDescent="0.15">
      <c r="B73" s="1"/>
      <c r="C73" s="338"/>
    </row>
    <row r="74" spans="2:3" x14ac:dyDescent="0.15">
      <c r="B74" s="1"/>
      <c r="C74" s="338"/>
    </row>
    <row r="75" spans="2:3" x14ac:dyDescent="0.15">
      <c r="B75" s="1"/>
      <c r="C75" s="338"/>
    </row>
    <row r="76" spans="2:3" x14ac:dyDescent="0.15">
      <c r="B76" s="1"/>
      <c r="C76" s="338"/>
    </row>
    <row r="77" spans="2:3" x14ac:dyDescent="0.15">
      <c r="B77" s="1"/>
      <c r="C77" s="338"/>
    </row>
    <row r="78" spans="2:3" x14ac:dyDescent="0.15">
      <c r="B78" s="1"/>
      <c r="C78" s="338"/>
    </row>
    <row r="79" spans="2:3" x14ac:dyDescent="0.15">
      <c r="B79" s="1"/>
      <c r="C79" s="338"/>
    </row>
    <row r="80" spans="2:3" x14ac:dyDescent="0.15">
      <c r="B80" s="1"/>
      <c r="C80" s="338"/>
    </row>
    <row r="81" spans="2:3" x14ac:dyDescent="0.15">
      <c r="B81" s="1"/>
      <c r="C81" s="338"/>
    </row>
    <row r="82" spans="2:3" x14ac:dyDescent="0.15">
      <c r="B82" s="1"/>
      <c r="C82" s="338"/>
    </row>
    <row r="83" spans="2:3" x14ac:dyDescent="0.15">
      <c r="B83" s="1"/>
      <c r="C83" s="338"/>
    </row>
    <row r="84" spans="2:3" x14ac:dyDescent="0.15">
      <c r="B84" s="1"/>
      <c r="C84" s="338"/>
    </row>
    <row r="85" spans="2:3" x14ac:dyDescent="0.15">
      <c r="B85" s="1"/>
      <c r="C85" s="338"/>
    </row>
    <row r="86" spans="2:3" x14ac:dyDescent="0.15">
      <c r="B86" s="1"/>
      <c r="C86" s="338"/>
    </row>
    <row r="87" spans="2:3" x14ac:dyDescent="0.15">
      <c r="B87" s="1"/>
      <c r="C87" s="338"/>
    </row>
    <row r="88" spans="2:3" x14ac:dyDescent="0.15">
      <c r="B88" s="1"/>
      <c r="C88" s="338"/>
    </row>
    <row r="89" spans="2:3" x14ac:dyDescent="0.15">
      <c r="B89" s="1"/>
      <c r="C89" s="338"/>
    </row>
    <row r="90" spans="2:3" x14ac:dyDescent="0.15">
      <c r="B90" s="1"/>
      <c r="C90" s="338"/>
    </row>
    <row r="91" spans="2:3" x14ac:dyDescent="0.15">
      <c r="B91" s="1"/>
      <c r="C91" s="338"/>
    </row>
    <row r="92" spans="2:3" x14ac:dyDescent="0.15">
      <c r="B92" s="1"/>
      <c r="C92" s="338"/>
    </row>
    <row r="93" spans="2:3" x14ac:dyDescent="0.15">
      <c r="B93" s="1"/>
      <c r="C93" s="338"/>
    </row>
    <row r="94" spans="2:3" x14ac:dyDescent="0.15">
      <c r="B94" s="1"/>
      <c r="C94" s="338"/>
    </row>
    <row r="95" spans="2:3" x14ac:dyDescent="0.15">
      <c r="B95" s="1"/>
      <c r="C95" s="338"/>
    </row>
    <row r="96" spans="2:3" x14ac:dyDescent="0.15">
      <c r="B96" s="1"/>
      <c r="C96" s="338"/>
    </row>
    <row r="97" spans="2:3" x14ac:dyDescent="0.15">
      <c r="B97" s="1"/>
      <c r="C97" s="338"/>
    </row>
    <row r="98" spans="2:3" x14ac:dyDescent="0.15">
      <c r="B98" s="1"/>
      <c r="C98" s="338"/>
    </row>
    <row r="99" spans="2:3" x14ac:dyDescent="0.15">
      <c r="B99" s="1"/>
      <c r="C99" s="338"/>
    </row>
    <row r="100" spans="2:3" x14ac:dyDescent="0.15">
      <c r="B100" s="1"/>
      <c r="C100" s="338"/>
    </row>
    <row r="101" spans="2:3" x14ac:dyDescent="0.15">
      <c r="B101" s="1"/>
      <c r="C101" s="338"/>
    </row>
    <row r="102" spans="2:3" x14ac:dyDescent="0.15">
      <c r="B102" s="1"/>
      <c r="C102" s="338"/>
    </row>
    <row r="103" spans="2:3" x14ac:dyDescent="0.15">
      <c r="B103" s="1"/>
      <c r="C103" s="338"/>
    </row>
    <row r="104" spans="2:3" x14ac:dyDescent="0.15">
      <c r="B104" s="1"/>
      <c r="C104" s="338"/>
    </row>
    <row r="105" spans="2:3" x14ac:dyDescent="0.15">
      <c r="B105" s="1"/>
      <c r="C105" s="338"/>
    </row>
    <row r="106" spans="2:3" x14ac:dyDescent="0.15">
      <c r="B106" s="1"/>
      <c r="C106" s="338"/>
    </row>
    <row r="107" spans="2:3" x14ac:dyDescent="0.15">
      <c r="B107" s="1"/>
      <c r="C107" s="338"/>
    </row>
    <row r="108" spans="2:3" x14ac:dyDescent="0.15">
      <c r="B108" s="1"/>
      <c r="C108" s="338"/>
    </row>
    <row r="109" spans="2:3" x14ac:dyDescent="0.15">
      <c r="B109" s="1"/>
      <c r="C109" s="338"/>
    </row>
    <row r="110" spans="2:3" x14ac:dyDescent="0.15">
      <c r="B110" s="1"/>
      <c r="C110" s="338"/>
    </row>
    <row r="111" spans="2:3" x14ac:dyDescent="0.15">
      <c r="B111" s="1"/>
      <c r="C111" s="338"/>
    </row>
    <row r="112" spans="2:3" x14ac:dyDescent="0.15">
      <c r="B112" s="1"/>
      <c r="C112" s="338"/>
    </row>
    <row r="113" spans="2:3" x14ac:dyDescent="0.15">
      <c r="B113" s="1"/>
      <c r="C113" s="338"/>
    </row>
    <row r="114" spans="2:3" x14ac:dyDescent="0.15">
      <c r="B114" s="1"/>
      <c r="C114" s="338"/>
    </row>
    <row r="115" spans="2:3" x14ac:dyDescent="0.15">
      <c r="B115" s="1"/>
      <c r="C115" s="338"/>
    </row>
    <row r="116" spans="2:3" x14ac:dyDescent="0.15">
      <c r="B116" s="1"/>
      <c r="C116" s="338"/>
    </row>
    <row r="117" spans="2:3" x14ac:dyDescent="0.15">
      <c r="B117" s="1"/>
      <c r="C117" s="338"/>
    </row>
    <row r="118" spans="2:3" x14ac:dyDescent="0.15">
      <c r="B118" s="1"/>
      <c r="C118" s="338"/>
    </row>
    <row r="119" spans="2:3" x14ac:dyDescent="0.15">
      <c r="B119" s="1"/>
      <c r="C119" s="338"/>
    </row>
    <row r="120" spans="2:3" x14ac:dyDescent="0.15">
      <c r="B120" s="1"/>
      <c r="C120" s="338"/>
    </row>
    <row r="121" spans="2:3" x14ac:dyDescent="0.15">
      <c r="B121" s="1"/>
      <c r="C121" s="338"/>
    </row>
    <row r="122" spans="2:3" x14ac:dyDescent="0.15">
      <c r="B122" s="1"/>
      <c r="C122" s="338"/>
    </row>
    <row r="123" spans="2:3" x14ac:dyDescent="0.15">
      <c r="B123" s="1"/>
      <c r="C123" s="338"/>
    </row>
    <row r="124" spans="2:3" x14ac:dyDescent="0.15">
      <c r="B124" s="1"/>
      <c r="C124" s="338"/>
    </row>
    <row r="125" spans="2:3" x14ac:dyDescent="0.15">
      <c r="B125" s="1"/>
      <c r="C125" s="338"/>
    </row>
    <row r="126" spans="2:3" x14ac:dyDescent="0.15">
      <c r="B126" s="1"/>
      <c r="C126" s="338"/>
    </row>
    <row r="127" spans="2:3" x14ac:dyDescent="0.15">
      <c r="B127" s="1"/>
      <c r="C127" s="338"/>
    </row>
    <row r="128" spans="2:3" x14ac:dyDescent="0.15">
      <c r="B128" s="1"/>
      <c r="C128" s="338"/>
    </row>
    <row r="129" spans="2:3" x14ac:dyDescent="0.15">
      <c r="B129" s="1"/>
      <c r="C129" s="338"/>
    </row>
    <row r="130" spans="2:3" x14ac:dyDescent="0.15">
      <c r="B130" s="1"/>
      <c r="C130" s="338"/>
    </row>
    <row r="131" spans="2:3" x14ac:dyDescent="0.15">
      <c r="B131" s="1"/>
      <c r="C131" s="338"/>
    </row>
    <row r="132" spans="2:3" x14ac:dyDescent="0.15">
      <c r="B132" s="1"/>
      <c r="C132" s="338"/>
    </row>
    <row r="133" spans="2:3" x14ac:dyDescent="0.15">
      <c r="B133" s="1"/>
      <c r="C133" s="338"/>
    </row>
    <row r="134" spans="2:3" x14ac:dyDescent="0.15">
      <c r="B134" s="1"/>
      <c r="C134" s="338"/>
    </row>
    <row r="135" spans="2:3" x14ac:dyDescent="0.15">
      <c r="B135" s="1"/>
      <c r="C135" s="338"/>
    </row>
    <row r="136" spans="2:3" x14ac:dyDescent="0.15">
      <c r="B136" s="1"/>
      <c r="C136" s="338"/>
    </row>
    <row r="137" spans="2:3" x14ac:dyDescent="0.15">
      <c r="B137" s="1"/>
      <c r="C137" s="338"/>
    </row>
    <row r="138" spans="2:3" x14ac:dyDescent="0.15">
      <c r="B138" s="1"/>
      <c r="C138" s="338"/>
    </row>
    <row r="139" spans="2:3" x14ac:dyDescent="0.15">
      <c r="B139" s="1"/>
      <c r="C139" s="338"/>
    </row>
    <row r="140" spans="2:3" x14ac:dyDescent="0.15">
      <c r="B140" s="1"/>
      <c r="C140" s="338"/>
    </row>
    <row r="141" spans="2:3" x14ac:dyDescent="0.15">
      <c r="B141" s="1"/>
      <c r="C141" s="338"/>
    </row>
    <row r="142" spans="2:3" x14ac:dyDescent="0.15">
      <c r="B142" s="1"/>
      <c r="C142" s="338"/>
    </row>
    <row r="143" spans="2:3" x14ac:dyDescent="0.15">
      <c r="B143" s="1"/>
      <c r="C143" s="338"/>
    </row>
    <row r="144" spans="2:3" x14ac:dyDescent="0.15">
      <c r="B144" s="1"/>
      <c r="C144" s="338"/>
    </row>
    <row r="145" spans="2:3" x14ac:dyDescent="0.15">
      <c r="B145" s="1"/>
      <c r="C145" s="338"/>
    </row>
    <row r="146" spans="2:3" x14ac:dyDescent="0.15">
      <c r="B146" s="1"/>
      <c r="C146" s="338"/>
    </row>
    <row r="147" spans="2:3" x14ac:dyDescent="0.15">
      <c r="B147" s="1"/>
      <c r="C147" s="338"/>
    </row>
    <row r="148" spans="2:3" x14ac:dyDescent="0.15">
      <c r="B148" s="1"/>
      <c r="C148" s="338"/>
    </row>
    <row r="149" spans="2:3" x14ac:dyDescent="0.15">
      <c r="B149" s="1"/>
      <c r="C149" s="338"/>
    </row>
    <row r="150" spans="2:3" x14ac:dyDescent="0.15">
      <c r="B150" s="1"/>
      <c r="C150" s="338"/>
    </row>
    <row r="151" spans="2:3" x14ac:dyDescent="0.15">
      <c r="B151" s="1"/>
      <c r="C151" s="338"/>
    </row>
    <row r="152" spans="2:3" x14ac:dyDescent="0.15">
      <c r="B152" s="1"/>
      <c r="C152" s="338"/>
    </row>
    <row r="153" spans="2:3" x14ac:dyDescent="0.15">
      <c r="B153" s="1"/>
      <c r="C153" s="338"/>
    </row>
    <row r="154" spans="2:3" x14ac:dyDescent="0.15">
      <c r="B154" s="1"/>
      <c r="C154" s="338"/>
    </row>
    <row r="155" spans="2:3" x14ac:dyDescent="0.15">
      <c r="B155" s="1"/>
      <c r="C155" s="338"/>
    </row>
    <row r="156" spans="2:3" x14ac:dyDescent="0.15">
      <c r="B156" s="1"/>
      <c r="C156" s="338"/>
    </row>
    <row r="157" spans="2:3" x14ac:dyDescent="0.15">
      <c r="B157" s="1"/>
      <c r="C157" s="338"/>
    </row>
    <row r="158" spans="2:3" x14ac:dyDescent="0.15">
      <c r="B158" s="1"/>
      <c r="C158" s="338"/>
    </row>
    <row r="159" spans="2:3" x14ac:dyDescent="0.15">
      <c r="B159" s="1"/>
      <c r="C159" s="338"/>
    </row>
    <row r="160" spans="2:3" x14ac:dyDescent="0.15">
      <c r="B160" s="1"/>
      <c r="C160" s="338"/>
    </row>
    <row r="161" spans="2:3" x14ac:dyDescent="0.15">
      <c r="B161" s="1"/>
      <c r="C161" s="338"/>
    </row>
    <row r="162" spans="2:3" x14ac:dyDescent="0.15">
      <c r="B162" s="1"/>
      <c r="C162" s="338"/>
    </row>
    <row r="163" spans="2:3" x14ac:dyDescent="0.15">
      <c r="B163" s="1"/>
      <c r="C163" s="338"/>
    </row>
    <row r="164" spans="2:3" x14ac:dyDescent="0.15">
      <c r="B164" s="1"/>
      <c r="C164" s="338"/>
    </row>
    <row r="165" spans="2:3" x14ac:dyDescent="0.15">
      <c r="B165" s="1"/>
      <c r="C165" s="338"/>
    </row>
    <row r="166" spans="2:3" x14ac:dyDescent="0.15">
      <c r="B166" s="1"/>
      <c r="C166" s="338"/>
    </row>
    <row r="167" spans="2:3" x14ac:dyDescent="0.15">
      <c r="B167" s="1"/>
      <c r="C167" s="338"/>
    </row>
    <row r="168" spans="2:3" x14ac:dyDescent="0.15">
      <c r="B168" s="1"/>
      <c r="C168" s="338"/>
    </row>
    <row r="169" spans="2:3" x14ac:dyDescent="0.15">
      <c r="B169" s="1"/>
      <c r="C169" s="338"/>
    </row>
    <row r="170" spans="2:3" x14ac:dyDescent="0.15">
      <c r="B170" s="1"/>
      <c r="C170" s="338"/>
    </row>
    <row r="171" spans="2:3" x14ac:dyDescent="0.15">
      <c r="B171" s="1"/>
      <c r="C171" s="338"/>
    </row>
    <row r="172" spans="2:3" x14ac:dyDescent="0.15">
      <c r="B172" s="1"/>
      <c r="C172" s="338"/>
    </row>
    <row r="173" spans="2:3" x14ac:dyDescent="0.15">
      <c r="B173" s="1"/>
      <c r="C173" s="338"/>
    </row>
    <row r="174" spans="2:3" x14ac:dyDescent="0.15">
      <c r="B174" s="1"/>
      <c r="C174" s="338"/>
    </row>
    <row r="175" spans="2:3" x14ac:dyDescent="0.15">
      <c r="B175" s="1"/>
      <c r="C175" s="338"/>
    </row>
    <row r="176" spans="2:3" x14ac:dyDescent="0.15">
      <c r="B176" s="1"/>
      <c r="C176" s="338"/>
    </row>
    <row r="177" spans="2:3" x14ac:dyDescent="0.15">
      <c r="B177" s="1"/>
      <c r="C177" s="338"/>
    </row>
    <row r="178" spans="2:3" x14ac:dyDescent="0.15">
      <c r="B178" s="1"/>
      <c r="C178" s="338"/>
    </row>
    <row r="179" spans="2:3" x14ac:dyDescent="0.15">
      <c r="B179" s="1"/>
      <c r="C179" s="338"/>
    </row>
    <row r="180" spans="2:3" x14ac:dyDescent="0.15">
      <c r="B180" s="1"/>
      <c r="C180" s="338"/>
    </row>
    <row r="181" spans="2:3" x14ac:dyDescent="0.15">
      <c r="B181" s="1"/>
      <c r="C181" s="338"/>
    </row>
    <row r="182" spans="2:3" x14ac:dyDescent="0.15">
      <c r="B182" s="1"/>
      <c r="C182" s="338"/>
    </row>
    <row r="183" spans="2:3" x14ac:dyDescent="0.15">
      <c r="B183" s="1"/>
      <c r="C183" s="338"/>
    </row>
    <row r="184" spans="2:3" x14ac:dyDescent="0.15">
      <c r="B184" s="1"/>
      <c r="C184" s="338"/>
    </row>
    <row r="185" spans="2:3" x14ac:dyDescent="0.15">
      <c r="B185" s="1"/>
      <c r="C185" s="338"/>
    </row>
    <row r="186" spans="2:3" x14ac:dyDescent="0.15">
      <c r="B186" s="1"/>
      <c r="C186" s="338"/>
    </row>
    <row r="187" spans="2:3" x14ac:dyDescent="0.15">
      <c r="B187" s="1"/>
      <c r="C187" s="338"/>
    </row>
    <row r="188" spans="2:3" x14ac:dyDescent="0.15">
      <c r="B188" s="1"/>
      <c r="C188" s="338"/>
    </row>
    <row r="189" spans="2:3" x14ac:dyDescent="0.15">
      <c r="B189" s="1"/>
      <c r="C189" s="338"/>
    </row>
    <row r="190" spans="2:3" x14ac:dyDescent="0.15">
      <c r="B190" s="1"/>
      <c r="C190" s="338"/>
    </row>
    <row r="191" spans="2:3" x14ac:dyDescent="0.15">
      <c r="B191" s="1"/>
      <c r="C191" s="338"/>
    </row>
    <row r="192" spans="2:3" x14ac:dyDescent="0.15">
      <c r="B192" s="1"/>
      <c r="C192" s="338"/>
    </row>
    <row r="193" spans="2:3" x14ac:dyDescent="0.15">
      <c r="B193" s="1"/>
      <c r="C193" s="338"/>
    </row>
    <row r="194" spans="2:3" x14ac:dyDescent="0.15">
      <c r="B194" s="1"/>
      <c r="C194" s="338"/>
    </row>
    <row r="195" spans="2:3" x14ac:dyDescent="0.15">
      <c r="B195" s="1"/>
      <c r="C195" s="338"/>
    </row>
    <row r="196" spans="2:3" x14ac:dyDescent="0.15">
      <c r="B196" s="1"/>
      <c r="C196" s="338"/>
    </row>
  </sheetData>
  <sortState ref="O12:P38">
    <sortCondition ref="P11"/>
  </sortState>
  <phoneticPr fontId="18"/>
  <pageMargins left="0.7" right="0.7" top="0.75" bottom="0.75" header="0.3" footer="0.3"/>
  <pageSetup paperSize="9" orientation="portrait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2:AC314"/>
  <sheetViews>
    <sheetView workbookViewId="0">
      <selection activeCell="H26" sqref="H26"/>
    </sheetView>
  </sheetViews>
  <sheetFormatPr defaultRowHeight="13.5" x14ac:dyDescent="0.15"/>
  <cols>
    <col min="1" max="2" width="0.875" customWidth="1"/>
    <col min="3" max="3" width="9.5" bestFit="1" customWidth="1"/>
    <col min="8" max="8" width="11.625" bestFit="1" customWidth="1"/>
    <col min="27" max="27" width="9.5" bestFit="1" customWidth="1"/>
  </cols>
  <sheetData>
    <row r="2" spans="3:29" x14ac:dyDescent="0.15">
      <c r="C2" t="s">
        <v>301</v>
      </c>
      <c r="G2" s="16"/>
    </row>
    <row r="3" spans="3:29" x14ac:dyDescent="0.15">
      <c r="C3" s="248" t="s">
        <v>47</v>
      </c>
      <c r="D3" s="249" t="s">
        <v>69</v>
      </c>
      <c r="E3" s="249" t="s">
        <v>70</v>
      </c>
      <c r="F3" s="250" t="s">
        <v>45</v>
      </c>
      <c r="G3" s="16"/>
    </row>
    <row r="4" spans="3:29" x14ac:dyDescent="0.15">
      <c r="C4" s="51">
        <v>41009</v>
      </c>
      <c r="D4" s="39"/>
      <c r="E4" s="39"/>
      <c r="F4" s="52"/>
      <c r="G4" s="16"/>
    </row>
    <row r="5" spans="3:29" x14ac:dyDescent="0.15">
      <c r="C5" s="51">
        <v>41010</v>
      </c>
      <c r="D5" s="39"/>
      <c r="E5" s="39"/>
      <c r="F5" s="52"/>
      <c r="AA5" t="s">
        <v>57</v>
      </c>
      <c r="AB5" t="s">
        <v>57</v>
      </c>
    </row>
    <row r="6" spans="3:29" x14ac:dyDescent="0.15">
      <c r="C6" s="51">
        <v>41011</v>
      </c>
      <c r="D6" s="39"/>
      <c r="E6" s="39"/>
      <c r="F6" s="52"/>
      <c r="AA6">
        <v>0</v>
      </c>
      <c r="AB6">
        <v>85</v>
      </c>
    </row>
    <row r="7" spans="3:29" x14ac:dyDescent="0.15">
      <c r="C7" s="51">
        <v>41012</v>
      </c>
      <c r="D7" s="39">
        <f>VLOOKUP(C7,血圧管理!$B$2:$F$4207,3,FALSE)</f>
        <v>168</v>
      </c>
      <c r="E7" s="39">
        <f>VLOOKUP(C7,血圧管理!$B$2:$F$4207,4,FALSE)</f>
        <v>107</v>
      </c>
      <c r="F7" s="52"/>
      <c r="AA7">
        <v>135</v>
      </c>
      <c r="AB7">
        <v>85</v>
      </c>
    </row>
    <row r="8" spans="3:29" x14ac:dyDescent="0.15">
      <c r="C8" s="51">
        <v>41013</v>
      </c>
      <c r="D8" s="39">
        <f>VLOOKUP(C8,血圧管理!$B$2:$F$4207,3,FALSE)</f>
        <v>177</v>
      </c>
      <c r="E8" s="39">
        <f>VLOOKUP(C8,血圧管理!$B$2:$F$4207,4,FALSE)</f>
        <v>113</v>
      </c>
      <c r="F8" s="52"/>
      <c r="AA8">
        <v>135</v>
      </c>
      <c r="AB8">
        <v>0</v>
      </c>
    </row>
    <row r="9" spans="3:29" x14ac:dyDescent="0.15">
      <c r="C9" s="51">
        <v>41014</v>
      </c>
      <c r="D9" s="39">
        <f>VLOOKUP(C9,血圧管理!$B$2:$F$4207,3,FALSE)</f>
        <v>168</v>
      </c>
      <c r="E9" s="39">
        <f>VLOOKUP(C9,血圧管理!$B$2:$F$4207,4,FALSE)</f>
        <v>104</v>
      </c>
      <c r="F9" s="52"/>
    </row>
    <row r="10" spans="3:29" x14ac:dyDescent="0.15">
      <c r="C10" s="51">
        <v>41015</v>
      </c>
      <c r="D10" s="39">
        <f>VLOOKUP(C10,血圧管理!$B$2:$F$4207,3,FALSE)</f>
        <v>166</v>
      </c>
      <c r="E10" s="39">
        <f>VLOOKUP(C10,血圧管理!$B$2:$F$4207,4,FALSE)</f>
        <v>103</v>
      </c>
      <c r="F10" s="52"/>
      <c r="AA10" s="103">
        <v>41009</v>
      </c>
      <c r="AB10">
        <v>85</v>
      </c>
      <c r="AC10">
        <v>135</v>
      </c>
    </row>
    <row r="11" spans="3:29" x14ac:dyDescent="0.15">
      <c r="C11" s="51">
        <v>41016</v>
      </c>
      <c r="D11" s="39">
        <f>VLOOKUP(C11,血圧管理!$B$2:$F$4207,3,FALSE)</f>
        <v>164</v>
      </c>
      <c r="E11" s="39">
        <f>VLOOKUP(C11,血圧管理!$B$2:$F$4207,4,FALSE)</f>
        <v>105</v>
      </c>
      <c r="F11" s="52"/>
      <c r="AA11" s="103">
        <f>H26</f>
        <v>43100</v>
      </c>
      <c r="AB11">
        <v>85</v>
      </c>
      <c r="AC11">
        <v>135</v>
      </c>
    </row>
    <row r="12" spans="3:29" x14ac:dyDescent="0.15">
      <c r="C12" s="51">
        <v>41017</v>
      </c>
      <c r="D12" s="39">
        <f>VLOOKUP(C12,血圧管理!$B$2:$F$4207,3,FALSE)</f>
        <v>157</v>
      </c>
      <c r="E12" s="39">
        <f>VLOOKUP(C12,血圧管理!$B$2:$F$4207,4,FALSE)</f>
        <v>86</v>
      </c>
      <c r="F12" s="52">
        <f>VLOOKUP(C12,体重管理!$B$2:$F$3506,3,FALSE)</f>
        <v>77.3</v>
      </c>
    </row>
    <row r="13" spans="3:29" x14ac:dyDescent="0.15">
      <c r="C13" s="51">
        <v>41018</v>
      </c>
      <c r="D13" s="39">
        <f>VLOOKUP(C13,血圧管理!$B$2:$F$4207,3,FALSE)</f>
        <v>141</v>
      </c>
      <c r="E13" s="39">
        <f>VLOOKUP(C13,血圧管理!$B$2:$F$4207,4,FALSE)</f>
        <v>88</v>
      </c>
      <c r="F13" s="52">
        <f>VLOOKUP(C13,体重管理!$B$2:$F$3506,3,FALSE)</f>
        <v>75.8</v>
      </c>
    </row>
    <row r="14" spans="3:29" x14ac:dyDescent="0.15">
      <c r="C14" s="51">
        <v>41019</v>
      </c>
      <c r="D14" s="39">
        <f>AVERAGEIFS(血圧管理!$D$2:$D$4207,血圧管理!$B$2:$B$4207,"&gt;"&amp;C13,血圧管理!$B$2:$B$4207,"&lt;"&amp;C14+1)</f>
        <v>129</v>
      </c>
      <c r="E14" s="39">
        <f>AVERAGEIFS(血圧管理!$E$2:$E$4207,血圧管理!$B$2:$B$4207,"&gt;"&amp;$C13,血圧管理!$B$2:$B$4207,"&lt;"&amp;$C14+1)</f>
        <v>80</v>
      </c>
      <c r="F14" s="52">
        <f>AVERAGEIFS(体重管理!$D$2:$D$3506,体重管理!$B$2:$B$3506,"&gt;"&amp;$C13,体重管理!$B$2:$B$3506,"&lt;"&amp;$C14+1)</f>
        <v>76.5</v>
      </c>
    </row>
    <row r="15" spans="3:29" x14ac:dyDescent="0.15">
      <c r="C15" s="51">
        <v>41024</v>
      </c>
      <c r="D15" s="39">
        <f>AVERAGEIFS(血圧管理!$D$2:$D$4207,血圧管理!$B$2:$B$4207,"&gt;"&amp;C14,血圧管理!$B$2:$B$4207,"&lt;"&amp;C15+1)</f>
        <v>138.625</v>
      </c>
      <c r="E15" s="39">
        <f>AVERAGEIFS(血圧管理!$E$2:$E$4207,血圧管理!$B$2:$B$4207,"&gt;"&amp;$C14,血圧管理!$B$2:$B$4207,"&lt;"&amp;$C15+1)</f>
        <v>83.5</v>
      </c>
      <c r="F15" s="52">
        <f>AVERAGEIFS(体重管理!$D$2:$D$3506,体重管理!$B$2:$B$3506,"&gt;"&amp;$C14,体重管理!$B$2:$B$3506,"&lt;"&amp;$C15+1)</f>
        <v>76.812500000000014</v>
      </c>
    </row>
    <row r="16" spans="3:29" x14ac:dyDescent="0.15">
      <c r="C16" s="51">
        <v>41029</v>
      </c>
      <c r="D16" s="39">
        <f>AVERAGEIFS(血圧管理!$D$2:$D$4207,血圧管理!$B$2:$B$4207,"&gt;"&amp;C11,血圧管理!$B$2:$B$4207,"&lt;"&amp;C16+1)</f>
        <v>138.34782608695653</v>
      </c>
      <c r="E16" s="39">
        <f>AVERAGEIFS(血圧管理!$E$2:$E$4207,血圧管理!$B$2:$B$4207,"&gt;"&amp;$C11,血圧管理!$B$2:$B$4207,"&lt;"&amp;$C16+1)</f>
        <v>84.782608695652172</v>
      </c>
      <c r="F16" s="52">
        <f>AVERAGEIFS(体重管理!$D$2:$D$3506,体重管理!$B$2:$B$3506,"&gt;"&amp;$C11,体重管理!$B$2:$B$3506,"&lt;"&amp;$C16+1)</f>
        <v>76.763636363636365</v>
      </c>
    </row>
    <row r="17" spans="3:22" x14ac:dyDescent="0.15">
      <c r="C17" s="51">
        <v>41034</v>
      </c>
      <c r="D17" s="39">
        <f>AVERAGEIFS(血圧管理!$D$2:$D$4207,血圧管理!$B$2:$B$4207,"&gt;"&amp;C16,血圧管理!$B$2:$B$4207,"&lt;"&amp;C17+1)</f>
        <v>134</v>
      </c>
      <c r="E17" s="39">
        <f>AVERAGEIFS(血圧管理!$E$2:$E$4207,血圧管理!$B$2:$B$4207,"&gt;"&amp;$C16,血圧管理!$B$2:$B$4207,"&lt;"&amp;$C17+1)</f>
        <v>85.1</v>
      </c>
      <c r="F17" s="52">
        <f>AVERAGEIFS(体重管理!$D$2:$D$3506,体重管理!$B$2:$B$3506,"&gt;"&amp;$C16,体重管理!$B$2:$B$3506,"&lt;"&amp;$C17+1)</f>
        <v>76</v>
      </c>
    </row>
    <row r="18" spans="3:22" x14ac:dyDescent="0.15">
      <c r="C18" s="51">
        <v>41039</v>
      </c>
      <c r="D18" s="39">
        <f>AVERAGEIFS(血圧管理!$D$2:$D$4207,血圧管理!$B$2:$B$4207,"&gt;"&amp;C17,血圧管理!$B$2:$B$4207,"&lt;"&amp;C18+1)</f>
        <v>136.6</v>
      </c>
      <c r="E18" s="39">
        <f>AVERAGEIFS(血圧管理!$E$2:$E$4207,血圧管理!$B$2:$B$4207,"&gt;"&amp;$C17,血圧管理!$B$2:$B$4207,"&lt;"&amp;$C18+1)</f>
        <v>84.5</v>
      </c>
      <c r="F18" s="52">
        <f>AVERAGEIFS(体重管理!$D$2:$D$3506,体重管理!$B$2:$B$3506,"&gt;"&amp;$C17,体重管理!$B$2:$B$3506,"&lt;"&amp;$C18+1)</f>
        <v>77.383333333333326</v>
      </c>
    </row>
    <row r="19" spans="3:22" x14ac:dyDescent="0.15">
      <c r="C19" s="51">
        <v>41044</v>
      </c>
      <c r="D19" s="39">
        <f>AVERAGEIFS(血圧管理!$D$2:$D$4207,血圧管理!$B$2:$B$4207,"&gt;"&amp;C18,血圧管理!$B$2:$B$4207,"&lt;"&amp;C19+1)</f>
        <v>132.09090909090909</v>
      </c>
      <c r="E19" s="39">
        <f>AVERAGEIFS(血圧管理!$E$2:$E$4207,血圧管理!$B$2:$B$4207,"&gt;"&amp;$C18,血圧管理!$B$2:$B$4207,"&lt;"&amp;$C19+1)</f>
        <v>83.454545454545453</v>
      </c>
      <c r="F19" s="52">
        <f>AVERAGEIFS(体重管理!$D$2:$D$3506,体重管理!$B$2:$B$3506,"&gt;"&amp;$C18,体重管理!$B$2:$B$3506,"&lt;"&amp;$C19+1)</f>
        <v>76.275000000000006</v>
      </c>
    </row>
    <row r="20" spans="3:22" x14ac:dyDescent="0.15">
      <c r="C20" s="51">
        <v>41052</v>
      </c>
      <c r="D20" s="39">
        <f>AVERAGEIFS(血圧管理!$D$2:$D$4207,血圧管理!$B$2:$B$4207,"&gt;"&amp;C19,血圧管理!$B$2:$B$4207,"&lt;"&amp;C20+1)</f>
        <v>134.81818181818181</v>
      </c>
      <c r="E20" s="39">
        <f>AVERAGEIFS(血圧管理!$E$2:$E$4207,血圧管理!$B$2:$B$4207,"&gt;"&amp;$C19,血圧管理!$B$2:$B$4207,"&lt;"&amp;$C20+1)</f>
        <v>84.181818181818187</v>
      </c>
      <c r="F20" s="52">
        <f>AVERAGEIFS(体重管理!$D$2:$D$3506,体重管理!$B$2:$B$3506,"&gt;"&amp;$C19,体重管理!$B$2:$B$3506,"&lt;"&amp;$C20+1)</f>
        <v>76.900000000000006</v>
      </c>
    </row>
    <row r="21" spans="3:22" x14ac:dyDescent="0.15">
      <c r="C21" s="51">
        <v>41054</v>
      </c>
      <c r="D21" s="39">
        <f>AVERAGEIFS(血圧管理!$D$2:$D$4207,血圧管理!$B$2:$B$4207,"&gt;"&amp;C20,血圧管理!$B$2:$B$4207,"&lt;"&amp;C21+1)</f>
        <v>134</v>
      </c>
      <c r="E21" s="39">
        <f>AVERAGEIFS(血圧管理!$E$2:$E$4207,血圧管理!$B$2:$B$4207,"&gt;"&amp;$C20,血圧管理!$B$2:$B$4207,"&lt;"&amp;$C21+1)</f>
        <v>86.5</v>
      </c>
      <c r="F21" s="52">
        <f>AVERAGEIFS(体重管理!$D$2:$D$3506,体重管理!$B$2:$B$3506,"&gt;"&amp;$C20,体重管理!$B$2:$B$3506,"&lt;"&amp;$C21+1)</f>
        <v>76.833333333333329</v>
      </c>
    </row>
    <row r="22" spans="3:22" x14ac:dyDescent="0.15">
      <c r="C22" s="51">
        <v>41059</v>
      </c>
      <c r="D22" s="39">
        <f>AVERAGEIFS(血圧管理!$D$2:$D$4207,血圧管理!$B$2:$B$4207,"&gt;"&amp;C21,血圧管理!$B$2:$B$4207,"&lt;"&amp;C22+1)</f>
        <v>128.66666666666666</v>
      </c>
      <c r="E22" s="39">
        <f>AVERAGEIFS(血圧管理!$E$2:$E$4207,血圧管理!$B$2:$B$4207,"&gt;"&amp;$C21,血圧管理!$B$2:$B$4207,"&lt;"&amp;$C22+1)</f>
        <v>80.833333333333329</v>
      </c>
      <c r="F22" s="52">
        <f>AVERAGEIFS(体重管理!$D$2:$D$3506,体重管理!$B$2:$B$3506,"&gt;"&amp;$C21,体重管理!$B$2:$B$3506,"&lt;"&amp;$C22+1)</f>
        <v>76.533333333333331</v>
      </c>
    </row>
    <row r="23" spans="3:22" x14ac:dyDescent="0.15">
      <c r="C23" s="51">
        <v>41065</v>
      </c>
      <c r="D23" s="39">
        <f>AVERAGEIFS(血圧管理!$D$2:$D$4207,血圧管理!$B$2:$B$4207,"&gt;"&amp;C22,血圧管理!$B$2:$B$4207,"&lt;"&amp;C23+1)</f>
        <v>124.55555555555556</v>
      </c>
      <c r="E23" s="39">
        <f>AVERAGEIFS(血圧管理!$E$2:$E$4207,血圧管理!$B$2:$B$4207,"&gt;"&amp;$C22,血圧管理!$B$2:$B$4207,"&lt;"&amp;$C23+1)</f>
        <v>80.444444444444443</v>
      </c>
      <c r="F23" s="52">
        <f>AVERAGEIFS(体重管理!$D$2:$D$3506,体重管理!$B$2:$B$3506,"&gt;"&amp;$C22,体重管理!$B$2:$B$3506,"&lt;"&amp;$C23+1)</f>
        <v>77.142857142857139</v>
      </c>
    </row>
    <row r="24" spans="3:22" x14ac:dyDescent="0.15">
      <c r="C24" s="51">
        <v>41070</v>
      </c>
      <c r="D24" s="39">
        <f>AVERAGEIFS(血圧管理!$D$2:$D$4207,血圧管理!$B$2:$B$4207,"&gt;"&amp;C23,血圧管理!$B$2:$B$4207,"&lt;"&amp;C24+1)</f>
        <v>127.42857142857143</v>
      </c>
      <c r="E24" s="39">
        <f>AVERAGEIFS(血圧管理!$E$2:$E$4207,血圧管理!$B$2:$B$4207,"&gt;"&amp;$C23,血圧管理!$B$2:$B$4207,"&lt;"&amp;$C24+1)</f>
        <v>79.714285714285708</v>
      </c>
      <c r="F24" s="52">
        <f>AVERAGEIFS(体重管理!$D$2:$D$3506,体重管理!$B$2:$B$3506,"&gt;"&amp;$C23,体重管理!$B$2:$B$3506,"&lt;"&amp;$C24+1)</f>
        <v>76.38333333333334</v>
      </c>
    </row>
    <row r="25" spans="3:22" x14ac:dyDescent="0.15">
      <c r="C25" s="51">
        <v>41075</v>
      </c>
      <c r="D25" s="39">
        <f>AVERAGEIFS(血圧管理!$D$2:$D$4207,血圧管理!$B$2:$B$4207,"&gt;"&amp;C24,血圧管理!$B$2:$B$4207,"&lt;"&amp;C25+1)</f>
        <v>131.83333333333334</v>
      </c>
      <c r="E25" s="39">
        <f>AVERAGEIFS(血圧管理!$E$2:$E$4207,血圧管理!$B$2:$B$4207,"&gt;"&amp;$C24,血圧管理!$B$2:$B$4207,"&lt;"&amp;$C25+1)</f>
        <v>85</v>
      </c>
      <c r="F25" s="52">
        <f>AVERAGEIFS(体重管理!$D$2:$D$3506,体重管理!$B$2:$B$3506,"&gt;"&amp;$C24,体重管理!$B$2:$B$3506,"&lt;"&amp;$C25+1)</f>
        <v>75.55</v>
      </c>
      <c r="H25" s="24">
        <v>41000</v>
      </c>
      <c r="I25" s="39">
        <f>H25</f>
        <v>41000</v>
      </c>
    </row>
    <row r="26" spans="3:22" x14ac:dyDescent="0.15">
      <c r="C26" s="51">
        <v>41080</v>
      </c>
      <c r="D26" s="39">
        <f>AVERAGEIFS(血圧管理!$D$2:$D$4207,血圧管理!$B$2:$B$4207,"&gt;"&amp;C25,血圧管理!$B$2:$B$4207,"&lt;"&amp;C26+1)</f>
        <v>135.9</v>
      </c>
      <c r="E26" s="39">
        <f>AVERAGEIFS(血圧管理!$E$2:$E$4207,血圧管理!$B$2:$B$4207,"&gt;"&amp;$C25,血圧管理!$B$2:$B$4207,"&lt;"&amp;$C26+1)</f>
        <v>84.7</v>
      </c>
      <c r="F26" s="52">
        <f>AVERAGEIFS(体重管理!$D$2:$D$3506,体重管理!$B$2:$B$3506,"&gt;"&amp;$C25,体重管理!$B$2:$B$3506,"&lt;"&amp;$C26+1)</f>
        <v>75.55</v>
      </c>
      <c r="H26" s="24">
        <v>43100</v>
      </c>
      <c r="I26" s="39">
        <f>H26</f>
        <v>43100</v>
      </c>
      <c r="S26" t="s">
        <v>78</v>
      </c>
    </row>
    <row r="27" spans="3:22" x14ac:dyDescent="0.15">
      <c r="C27" s="51">
        <v>41085</v>
      </c>
      <c r="D27" s="39">
        <f>AVERAGEIFS(血圧管理!$D$2:$D$4207,血圧管理!$B$2:$B$4207,"&gt;"&amp;C26,血圧管理!$B$2:$B$4207,"&lt;"&amp;C27+1)</f>
        <v>127.22222222222223</v>
      </c>
      <c r="E27" s="39">
        <f>AVERAGEIFS(血圧管理!$E$2:$E$4207,血圧管理!$B$2:$B$4207,"&gt;"&amp;$C26,血圧管理!$B$2:$B$4207,"&lt;"&amp;$C27+1)</f>
        <v>78.333333333333329</v>
      </c>
      <c r="F27" s="52">
        <f>AVERAGEIFS(体重管理!$D$2:$D$3506,体重管理!$B$2:$B$3506,"&gt;"&amp;$C26,体重管理!$B$2:$B$3506,"&lt;"&amp;$C27+1)</f>
        <v>75</v>
      </c>
      <c r="S27" s="113"/>
      <c r="T27" s="108" t="s">
        <v>69</v>
      </c>
      <c r="U27" s="109" t="s">
        <v>70</v>
      </c>
      <c r="V27" s="110" t="s">
        <v>71</v>
      </c>
    </row>
    <row r="28" spans="3:22" x14ac:dyDescent="0.15">
      <c r="C28" s="51">
        <f>DATE(2015,1,4)-7*131</f>
        <v>41091</v>
      </c>
      <c r="D28" s="39">
        <f>AVERAGEIFS(血圧管理!$D$2:$D$4207,血圧管理!$B$2:$B$4207,"&gt;"&amp;C27,血圧管理!$B$2:$B$4207,"&lt;"&amp;C28+1)</f>
        <v>128</v>
      </c>
      <c r="E28" s="39">
        <f>AVERAGEIFS(血圧管理!$E$2:$E$4207,血圧管理!$B$2:$B$4207,"&gt;"&amp;$C27,血圧管理!$B$2:$B$4207,"&lt;"&amp;$C28+1)</f>
        <v>78.333333333333329</v>
      </c>
      <c r="F28" s="52">
        <f>AVERAGEIFS(体重管理!$D$2:$D$3506,体重管理!$B$2:$B$3506,"&gt;"&amp;$C27,体重管理!$B$2:$B$3506,"&lt;"&amp;$C28+1)</f>
        <v>74.899999999999991</v>
      </c>
      <c r="H28">
        <f>365.25</f>
        <v>365.25</v>
      </c>
      <c r="I28">
        <f>H28/H29</f>
        <v>182.625</v>
      </c>
      <c r="S28" s="114" t="s">
        <v>76</v>
      </c>
      <c r="T28" s="115">
        <f>COUNT(D4:D314)</f>
        <v>305</v>
      </c>
      <c r="U28" s="111">
        <f>COUNT(E4:E314)</f>
        <v>305</v>
      </c>
      <c r="V28" s="120">
        <f>COUNT(F4:F314)</f>
        <v>300</v>
      </c>
    </row>
    <row r="29" spans="3:22" x14ac:dyDescent="0.15">
      <c r="C29" s="51">
        <f>C28+7</f>
        <v>41098</v>
      </c>
      <c r="D29" s="39">
        <f>AVERAGEIFS(血圧管理!$D$2:$D$4207,血圧管理!$B$2:$B$4207,"&gt;"&amp;C28,血圧管理!$B$2:$B$4207,"&lt;"&amp;C29+1)</f>
        <v>125.33333333333333</v>
      </c>
      <c r="E29" s="39">
        <f>AVERAGEIFS(血圧管理!$E$2:$E$4207,血圧管理!$B$2:$B$4207,"&gt;"&amp;$C28,血圧管理!$B$2:$B$4207,"&lt;"&amp;$C29+1)</f>
        <v>78.888888888888886</v>
      </c>
      <c r="F29" s="52">
        <f>AVERAGEIFS(体重管理!$D$2:$D$3506,体重管理!$B$2:$B$3506,"&gt;"&amp;$C28,体重管理!$B$2:$B$3506,"&lt;"&amp;$C29+1)</f>
        <v>75.069230769230771</v>
      </c>
      <c r="H29">
        <v>2</v>
      </c>
      <c r="S29" s="116" t="s">
        <v>72</v>
      </c>
      <c r="T29" s="117">
        <f>AVERAGE(D4:D314)</f>
        <v>124.34033724173398</v>
      </c>
      <c r="U29" s="105">
        <f>AVERAGE(E4:E314)</f>
        <v>73.318092957376635</v>
      </c>
      <c r="V29" s="104">
        <f>AVERAGE(F4:F314)</f>
        <v>65.862231021293496</v>
      </c>
    </row>
    <row r="30" spans="3:22" x14ac:dyDescent="0.15">
      <c r="C30" s="51">
        <f t="shared" ref="C30:C38" si="0">C29+7</f>
        <v>41105</v>
      </c>
      <c r="D30" s="39">
        <f>AVERAGEIFS(血圧管理!$D$2:$D$4207,血圧管理!$B$2:$B$4207,"&gt;"&amp;C29,血圧管理!$B$2:$B$4207,"&lt;"&amp;C30+1)</f>
        <v>127.9</v>
      </c>
      <c r="E30" s="39">
        <f>AVERAGEIFS(血圧管理!$E$2:$E$4207,血圧管理!$B$2:$B$4207,"&gt;"&amp;$C29,血圧管理!$B$2:$B$4207,"&lt;"&amp;$C30+1)</f>
        <v>80.2</v>
      </c>
      <c r="F30" s="52">
        <f>AVERAGEIFS(体重管理!$D$2:$D$3506,体重管理!$B$2:$B$3506,"&gt;"&amp;$C29,体重管理!$B$2:$B$3506,"&lt;"&amp;$C30+1)</f>
        <v>74.7</v>
      </c>
      <c r="S30" s="116" t="s">
        <v>73</v>
      </c>
      <c r="T30" s="117">
        <f>MAX(D4:D314)</f>
        <v>177</v>
      </c>
      <c r="U30" s="105">
        <f>MAX(E4:E314)</f>
        <v>113</v>
      </c>
      <c r="V30" s="104">
        <f>MAX(F4:F314)</f>
        <v>77.383333333333326</v>
      </c>
    </row>
    <row r="31" spans="3:22" x14ac:dyDescent="0.15">
      <c r="C31" s="51">
        <f t="shared" si="0"/>
        <v>41112</v>
      </c>
      <c r="D31" s="39">
        <f>AVERAGEIFS(血圧管理!$D$2:$D$4207,血圧管理!$B$2:$B$4207,"&gt;"&amp;C30,血圧管理!$B$2:$B$4207,"&lt;"&amp;C31+1)</f>
        <v>127.71428571428571</v>
      </c>
      <c r="E31" s="39">
        <f>AVERAGEIFS(血圧管理!$E$2:$E$4207,血圧管理!$B$2:$B$4207,"&gt;"&amp;$C30,血圧管理!$B$2:$B$4207,"&lt;"&amp;$C31+1)</f>
        <v>80.285714285714292</v>
      </c>
      <c r="F31" s="52">
        <f>AVERAGEIFS(体重管理!$D$2:$D$3506,体重管理!$B$2:$B$3506,"&gt;"&amp;$C30,体重管理!$B$2:$B$3506,"&lt;"&amp;$C31+1)</f>
        <v>74.016666666666666</v>
      </c>
      <c r="S31" s="116" t="s">
        <v>74</v>
      </c>
      <c r="T31" s="117">
        <f>MIN(D4:D314)</f>
        <v>108.5</v>
      </c>
      <c r="U31" s="105">
        <f>MIN(E4:E314)</f>
        <v>60.928571428571431</v>
      </c>
      <c r="V31" s="104">
        <f>MIN(F4:F314)</f>
        <v>61.466666666666661</v>
      </c>
    </row>
    <row r="32" spans="3:22" x14ac:dyDescent="0.15">
      <c r="C32" s="51">
        <f t="shared" si="0"/>
        <v>41119</v>
      </c>
      <c r="D32" s="39">
        <f>AVERAGEIFS(血圧管理!$D$2:$D$4207,血圧管理!$B$2:$B$4207,"&gt;"&amp;C31,血圧管理!$B$2:$B$4207,"&lt;"&amp;C32+1)</f>
        <v>125</v>
      </c>
      <c r="E32" s="39">
        <f>AVERAGEIFS(血圧管理!$E$2:$E$4207,血圧管理!$B$2:$B$4207,"&gt;"&amp;$C31,血圧管理!$B$2:$B$4207,"&lt;"&amp;$C32+1)</f>
        <v>79.625</v>
      </c>
      <c r="F32" s="52">
        <f>AVERAGEIFS(体重管理!$D$2:$D$3506,体重管理!$B$2:$B$3506,"&gt;"&amp;$C31,体重管理!$B$2:$B$3506,"&lt;"&amp;$C32+1)</f>
        <v>73.649999999999991</v>
      </c>
      <c r="S32" s="118" t="s">
        <v>75</v>
      </c>
      <c r="T32" s="119">
        <f>_xlfn.STDEV.P(D4:D314)</f>
        <v>8.2248771632719961</v>
      </c>
      <c r="U32" s="106">
        <f>_xlfn.STDEV.P(E4:E314)</f>
        <v>6.5645669406173637</v>
      </c>
      <c r="V32" s="107">
        <f>_xlfn.STDEV.P(F4:F314)</f>
        <v>3.4858400211371627</v>
      </c>
    </row>
    <row r="33" spans="3:24" x14ac:dyDescent="0.15">
      <c r="C33" s="51">
        <f t="shared" si="0"/>
        <v>41126</v>
      </c>
      <c r="D33" s="39">
        <f>AVERAGEIFS(血圧管理!$D$2:$D$4207,血圧管理!$B$2:$B$4207,"&gt;"&amp;C32,血圧管理!$B$2:$B$4207,"&lt;"&amp;C33+1)</f>
        <v>120.8</v>
      </c>
      <c r="E33" s="39">
        <f>AVERAGEIFS(血圧管理!$E$2:$E$4207,血圧管理!$B$2:$B$4207,"&gt;"&amp;$C32,血圧管理!$B$2:$B$4207,"&lt;"&amp;$C33+1)</f>
        <v>77.7</v>
      </c>
      <c r="F33" s="52">
        <f>AVERAGEIFS(体重管理!$D$2:$D$3506,体重管理!$B$2:$B$3506,"&gt;"&amp;$C32,体重管理!$B$2:$B$3506,"&lt;"&amp;$C33+1)</f>
        <v>72.776923076923069</v>
      </c>
    </row>
    <row r="34" spans="3:24" x14ac:dyDescent="0.15">
      <c r="C34" s="51">
        <f t="shared" si="0"/>
        <v>41133</v>
      </c>
      <c r="D34" s="39">
        <f>AVERAGEIFS(血圧管理!$D$2:$D$4207,血圧管理!$B$2:$B$4207,"&gt;"&amp;C33,血圧管理!$B$2:$B$4207,"&lt;"&amp;C34+1)</f>
        <v>122.22222222222223</v>
      </c>
      <c r="E34" s="39">
        <f>AVERAGEIFS(血圧管理!$E$2:$E$4207,血圧管理!$B$2:$B$4207,"&gt;"&amp;$C33,血圧管理!$B$2:$B$4207,"&lt;"&amp;$C34+1)</f>
        <v>77.888888888888886</v>
      </c>
      <c r="F34" s="52">
        <f>AVERAGEIFS(体重管理!$D$2:$D$3506,体重管理!$B$2:$B$3506,"&gt;"&amp;$C33,体重管理!$B$2:$B$3506,"&lt;"&amp;$C34+1)</f>
        <v>73.174999999999997</v>
      </c>
      <c r="S34" t="s">
        <v>77</v>
      </c>
    </row>
    <row r="35" spans="3:24" x14ac:dyDescent="0.15">
      <c r="C35" s="51">
        <f t="shared" si="0"/>
        <v>41140</v>
      </c>
      <c r="D35" s="39">
        <f>AVERAGEIFS(血圧管理!$D$2:$D$4207,血圧管理!$B$2:$B$4207,"&gt;"&amp;C34,血圧管理!$B$2:$B$4207,"&lt;"&amp;C35+1)</f>
        <v>120</v>
      </c>
      <c r="E35" s="39">
        <f>AVERAGEIFS(血圧管理!$E$2:$E$4207,血圧管理!$B$2:$B$4207,"&gt;"&amp;$C34,血圧管理!$B$2:$B$4207,"&lt;"&amp;$C35+1)</f>
        <v>76.5</v>
      </c>
      <c r="F35" s="52">
        <f>AVERAGEIFS(体重管理!$D$2:$D$3506,体重管理!$B$2:$B$3506,"&gt;"&amp;$C34,体重管理!$B$2:$B$3506,"&lt;"&amp;$C35+1)</f>
        <v>73.236363636363635</v>
      </c>
      <c r="S35" s="113"/>
      <c r="T35" s="108" t="s">
        <v>69</v>
      </c>
      <c r="U35" s="109" t="s">
        <v>70</v>
      </c>
      <c r="V35" s="110" t="s">
        <v>71</v>
      </c>
    </row>
    <row r="36" spans="3:24" x14ac:dyDescent="0.15">
      <c r="C36" s="51">
        <f t="shared" si="0"/>
        <v>41147</v>
      </c>
      <c r="D36" s="39">
        <f>AVERAGEIFS(血圧管理!$D$2:$D$4207,血圧管理!$B$2:$B$4207,"&gt;"&amp;C35,血圧管理!$B$2:$B$4207,"&lt;"&amp;C36+1)</f>
        <v>117</v>
      </c>
      <c r="E36" s="39">
        <f>AVERAGEIFS(血圧管理!$E$2:$E$4207,血圧管理!$B$2:$B$4207,"&gt;"&amp;$C35,血圧管理!$B$2:$B$4207,"&lt;"&amp;$C36+1)</f>
        <v>74.333333333333329</v>
      </c>
      <c r="F36" s="52">
        <f>AVERAGEIFS(体重管理!$D$2:$D$3506,体重管理!$B$2:$B$3506,"&gt;"&amp;$C35,体重管理!$B$2:$B$3506,"&lt;"&amp;$C36+1)</f>
        <v>72.693749999999994</v>
      </c>
      <c r="S36" s="114" t="s">
        <v>69</v>
      </c>
      <c r="T36" s="122">
        <f>SUMPRODUCT($D$4:$D$314,D$4:D$314)/MIN($T$28,T$28)-$T$29*T$29</f>
        <v>67.648604350919413</v>
      </c>
      <c r="U36" s="123">
        <f>SUMPRODUCT($D$4:$D$314,E$4:E$314)/MIN($T$28,U$28)-$T$29*U$29</f>
        <v>50.555722991386574</v>
      </c>
      <c r="V36" s="112">
        <f>COVAR($D$4:$D$314,F$4:F$314)</f>
        <v>9.6975188347814889</v>
      </c>
      <c r="X36">
        <f>_xlfn.COVARIANCE.S($D$4:$D$314,F$4:F$314)</f>
        <v>9.7299520081419626</v>
      </c>
    </row>
    <row r="37" spans="3:24" x14ac:dyDescent="0.15">
      <c r="C37" s="51">
        <f t="shared" si="0"/>
        <v>41154</v>
      </c>
      <c r="D37" s="39">
        <f>AVERAGEIFS(血圧管理!$D$2:$D$4207,血圧管理!$B$2:$B$4207,"&gt;"&amp;C36,血圧管理!$B$2:$B$4207,"&lt;"&amp;C37+1)</f>
        <v>118.44444444444444</v>
      </c>
      <c r="E37" s="39">
        <f>AVERAGEIFS(血圧管理!$E$2:$E$4207,血圧管理!$B$2:$B$4207,"&gt;"&amp;$C36,血圧管理!$B$2:$B$4207,"&lt;"&amp;$C37+1)</f>
        <v>76.111111111111114</v>
      </c>
      <c r="F37" s="52">
        <f>AVERAGEIFS(体重管理!$D$2:$D$3506,体重管理!$B$2:$B$3506,"&gt;"&amp;$C36,体重管理!$B$2:$B$3506,"&lt;"&amp;$C37+1)</f>
        <v>72.500000000000014</v>
      </c>
      <c r="S37" s="116" t="s">
        <v>70</v>
      </c>
      <c r="T37" s="121">
        <f>U36/SQRT(T36*U37)</f>
        <v>0.93634268864426329</v>
      </c>
      <c r="U37" s="124">
        <f>SUMPRODUCT($E$4:$E$314,E$4:E$314)/MIN($U$28,U$28)-$U$29*U$29</f>
        <v>43.093539117840919</v>
      </c>
      <c r="V37" s="104">
        <f>SUMPRODUCT($E$4:$E$314,F$4:F$314)/MIN($U$28,V$28)-$U$29*V$29</f>
        <v>-25.04383866338776</v>
      </c>
    </row>
    <row r="38" spans="3:24" x14ac:dyDescent="0.15">
      <c r="C38" s="51">
        <f t="shared" si="0"/>
        <v>41161</v>
      </c>
      <c r="D38" s="39">
        <f>AVERAGEIFS(血圧管理!$D$2:$D$4207,血圧管理!$B$2:$B$4207,"&gt;"&amp;C37,血圧管理!$B$2:$B$4207,"&lt;"&amp;C38+1)</f>
        <v>120.28571428571429</v>
      </c>
      <c r="E38" s="39">
        <f>AVERAGEIFS(血圧管理!$E$2:$E$4207,血圧管理!$B$2:$B$4207,"&gt;"&amp;$C37,血圧管理!$B$2:$B$4207,"&lt;"&amp;$C38+1)</f>
        <v>75.428571428571431</v>
      </c>
      <c r="F38" s="52">
        <f>AVERAGEIFS(体重管理!$D$2:$D$3506,体重管理!$B$2:$B$3506,"&gt;"&amp;$C37,体重管理!$B$2:$B$3506,"&lt;"&amp;$C38+1)</f>
        <v>72.3</v>
      </c>
      <c r="S38" s="118" t="s">
        <v>71</v>
      </c>
      <c r="T38" s="125">
        <f>V36/SQRT(T36*V38)</f>
        <v>0.33823906058921704</v>
      </c>
      <c r="U38" s="126">
        <f>V37/SQRT(U37*V38)</f>
        <v>-1.094428425123317</v>
      </c>
      <c r="V38" s="107">
        <f>SUMPRODUCT($F$4:$F$314,F$4:F$314)/MIN($V$28,V$28)-$V$29*V$29</f>
        <v>12.151080652967721</v>
      </c>
    </row>
    <row r="39" spans="3:24" x14ac:dyDescent="0.15">
      <c r="C39" s="51">
        <f t="shared" ref="C39:C97" si="1">C38+7</f>
        <v>41168</v>
      </c>
      <c r="D39" s="39">
        <f>AVERAGEIFS(血圧管理!$D$2:$D$4207,血圧管理!$B$2:$B$4207,"&gt;"&amp;C38,血圧管理!$B$2:$B$4207,"&lt;"&amp;C39+1)</f>
        <v>120.46153846153847</v>
      </c>
      <c r="E39" s="39">
        <f>AVERAGEIFS(血圧管理!$E$2:$E$4207,血圧管理!$B$2:$B$4207,"&gt;"&amp;$C38,血圧管理!$B$2:$B$4207,"&lt;"&amp;$C39+1)</f>
        <v>74.84615384615384</v>
      </c>
      <c r="F39" s="52">
        <f>AVERAGEIFS(体重管理!$D$2:$D$3506,体重管理!$B$2:$B$3506,"&gt;"&amp;$C38,体重管理!$B$2:$B$3506,"&lt;"&amp;$C39+1)</f>
        <v>72.633333333333326</v>
      </c>
    </row>
    <row r="40" spans="3:24" x14ac:dyDescent="0.15">
      <c r="C40" s="51">
        <f t="shared" si="1"/>
        <v>41175</v>
      </c>
      <c r="D40" s="39">
        <f>AVERAGEIFS(血圧管理!$D$2:$D$4207,血圧管理!$B$2:$B$4207,"&gt;"&amp;C39,血圧管理!$B$2:$B$4207,"&lt;"&amp;C40+1)</f>
        <v>119.88888888888889</v>
      </c>
      <c r="E40" s="39">
        <f>AVERAGEIFS(血圧管理!$E$2:$E$4207,血圧管理!$B$2:$B$4207,"&gt;"&amp;$C39,血圧管理!$B$2:$B$4207,"&lt;"&amp;$C40+1)</f>
        <v>75.666666666666671</v>
      </c>
      <c r="F40" s="52">
        <f>AVERAGEIFS(体重管理!$D$2:$D$3506,体重管理!$B$2:$B$3506,"&gt;"&amp;$C39,体重管理!$B$2:$B$3506,"&lt;"&amp;$C40+1)</f>
        <v>71.421428571428564</v>
      </c>
      <c r="S40" t="s">
        <v>79</v>
      </c>
    </row>
    <row r="41" spans="3:24" x14ac:dyDescent="0.15">
      <c r="C41" s="51">
        <f t="shared" si="1"/>
        <v>41182</v>
      </c>
      <c r="D41" s="39">
        <f>AVERAGEIFS(血圧管理!$D$2:$D$4207,血圧管理!$B$2:$B$4207,"&gt;"&amp;C40,血圧管理!$B$2:$B$4207,"&lt;"&amp;C41+1)</f>
        <v>123.28571428571429</v>
      </c>
      <c r="E41" s="39">
        <f>AVERAGEIFS(血圧管理!$E$2:$E$4207,血圧管理!$B$2:$B$4207,"&gt;"&amp;$C40,血圧管理!$B$2:$B$4207,"&lt;"&amp;$C41+1)</f>
        <v>76.714285714285708</v>
      </c>
      <c r="F41" s="52">
        <f>AVERAGEIFS(体重管理!$D$2:$D$3506,体重管理!$B$2:$B$3506,"&gt;"&amp;$C40,体重管理!$B$2:$B$3506,"&lt;"&amp;$C41+1)</f>
        <v>71.38000000000001</v>
      </c>
    </row>
    <row r="42" spans="3:24" x14ac:dyDescent="0.15">
      <c r="C42" s="51">
        <f t="shared" si="1"/>
        <v>41189</v>
      </c>
      <c r="D42" s="39">
        <f>AVERAGEIFS(血圧管理!$D$2:$D$4207,血圧管理!$B$2:$B$4207,"&gt;"&amp;C41,血圧管理!$B$2:$B$4207,"&lt;"&amp;C42+1)</f>
        <v>122.83333333333333</v>
      </c>
      <c r="E42" s="39">
        <f>AVERAGEIFS(血圧管理!$E$2:$E$4207,血圧管理!$B$2:$B$4207,"&gt;"&amp;$C41,血圧管理!$B$2:$B$4207,"&lt;"&amp;$C42+1)</f>
        <v>78.166666666666671</v>
      </c>
      <c r="F42" s="52">
        <f>AVERAGEIFS(体重管理!$D$2:$D$3506,体重管理!$B$2:$B$3506,"&gt;"&amp;$C41,体重管理!$B$2:$B$3506,"&lt;"&amp;$C42+1)</f>
        <v>71.72</v>
      </c>
      <c r="S42" t="s">
        <v>80</v>
      </c>
    </row>
    <row r="43" spans="3:24" x14ac:dyDescent="0.15">
      <c r="C43" s="51">
        <f t="shared" si="1"/>
        <v>41196</v>
      </c>
      <c r="D43" s="39">
        <f>AVERAGEIFS(血圧管理!$D$2:$D$4207,血圧管理!$B$2:$B$4207,"&gt;"&amp;C42,血圧管理!$B$2:$B$4207,"&lt;"&amp;C43+1)</f>
        <v>127.11111111111111</v>
      </c>
      <c r="E43" s="39">
        <f>AVERAGEIFS(血圧管理!$E$2:$E$4207,血圧管理!$B$2:$B$4207,"&gt;"&amp;$C42,血圧管理!$B$2:$B$4207,"&lt;"&amp;$C43+1)</f>
        <v>79.222222222222229</v>
      </c>
      <c r="F43" s="52">
        <f>AVERAGEIFS(体重管理!$D$2:$D$3506,体重管理!$B$2:$B$3506,"&gt;"&amp;$C42,体重管理!$B$2:$B$3506,"&lt;"&amp;$C43+1)</f>
        <v>71.47999999999999</v>
      </c>
      <c r="S43" s="113"/>
      <c r="T43" s="108" t="s">
        <v>69</v>
      </c>
      <c r="U43" s="109" t="s">
        <v>70</v>
      </c>
      <c r="V43" s="110" t="s">
        <v>71</v>
      </c>
    </row>
    <row r="44" spans="3:24" x14ac:dyDescent="0.15">
      <c r="C44" s="51">
        <f t="shared" si="1"/>
        <v>41203</v>
      </c>
      <c r="D44" s="39">
        <f>AVERAGEIFS(血圧管理!$D$2:$D$4207,血圧管理!$B$2:$B$4207,"&gt;"&amp;C43,血圧管理!$B$2:$B$4207,"&lt;"&amp;C44+1)</f>
        <v>124</v>
      </c>
      <c r="E44" s="39">
        <f>AVERAGEIFS(血圧管理!$E$2:$E$4207,血圧管理!$B$2:$B$4207,"&gt;"&amp;$C43,血圧管理!$B$2:$B$4207,"&lt;"&amp;$C44+1)</f>
        <v>77.769230769230774</v>
      </c>
      <c r="F44" s="52">
        <f>AVERAGEIFS(体重管理!$D$2:$D$3506,体重管理!$B$2:$B$3506,"&gt;"&amp;$C43,体重管理!$B$2:$B$3506,"&lt;"&amp;$C44+1)</f>
        <v>71.433333333333337</v>
      </c>
      <c r="S44" s="114" t="s">
        <v>69</v>
      </c>
      <c r="T44" s="127" t="s">
        <v>81</v>
      </c>
      <c r="U44" s="128">
        <f>CORREL($D$4:$D$314,E$4:E$314)</f>
        <v>0.93634268864435</v>
      </c>
      <c r="V44" s="129">
        <f>CORREL($D$4:$D$314,F$4:F$314)</f>
        <v>0.46855151656475613</v>
      </c>
    </row>
    <row r="45" spans="3:24" x14ac:dyDescent="0.15">
      <c r="C45" s="51">
        <f t="shared" si="1"/>
        <v>41210</v>
      </c>
      <c r="D45" s="39">
        <f>AVERAGEIFS(血圧管理!$D$2:$D$4207,血圧管理!$B$2:$B$4207,"&gt;"&amp;C44,血圧管理!$B$2:$B$4207,"&lt;"&amp;C45+1)</f>
        <v>126.4</v>
      </c>
      <c r="E45" s="39">
        <f>AVERAGEIFS(血圧管理!$E$2:$E$4207,血圧管理!$B$2:$B$4207,"&gt;"&amp;$C44,血圧管理!$B$2:$B$4207,"&lt;"&amp;$C45+1)</f>
        <v>79.5</v>
      </c>
      <c r="F45" s="52">
        <f>AVERAGEIFS(体重管理!$D$2:$D$3506,体重管理!$B$2:$B$3506,"&gt;"&amp;$C44,体重管理!$B$2:$B$3506,"&lt;"&amp;$C45+1)</f>
        <v>70.4375</v>
      </c>
      <c r="S45" s="116" t="s">
        <v>70</v>
      </c>
      <c r="T45" s="121"/>
      <c r="U45" s="130" t="s">
        <v>82</v>
      </c>
      <c r="V45" s="131">
        <f>CORREL($E$4:$E$314,F$4:F$314)</f>
        <v>0.64589869970658853</v>
      </c>
    </row>
    <row r="46" spans="3:24" x14ac:dyDescent="0.15">
      <c r="C46" s="51">
        <f t="shared" si="1"/>
        <v>41217</v>
      </c>
      <c r="D46" s="39">
        <f>AVERAGEIFS(血圧管理!$D$2:$D$4207,血圧管理!$B$2:$B$4207,"&gt;"&amp;C45,血圧管理!$B$2:$B$4207,"&lt;"&amp;C46+1)</f>
        <v>125.45454545454545</v>
      </c>
      <c r="E46" s="39">
        <f>AVERAGEIFS(血圧管理!$E$2:$E$4207,血圧管理!$B$2:$B$4207,"&gt;"&amp;$C45,血圧管理!$B$2:$B$4207,"&lt;"&amp;$C46+1)</f>
        <v>78.181818181818187</v>
      </c>
      <c r="F46" s="52">
        <f>AVERAGEIFS(体重管理!$D$2:$D$3506,体重管理!$B$2:$B$3506,"&gt;"&amp;$C45,体重管理!$B$2:$B$3506,"&lt;"&amp;$C46+1)</f>
        <v>69.733333333333334</v>
      </c>
      <c r="S46" s="118" t="s">
        <v>71</v>
      </c>
      <c r="T46" s="125"/>
      <c r="U46" s="126"/>
      <c r="V46" s="107" t="s">
        <v>82</v>
      </c>
    </row>
    <row r="47" spans="3:24" x14ac:dyDescent="0.15">
      <c r="C47" s="51">
        <f t="shared" si="1"/>
        <v>41224</v>
      </c>
      <c r="D47" s="39">
        <f>AVERAGEIFS(血圧管理!$D$2:$D$4207,血圧管理!$B$2:$B$4207,"&gt;"&amp;C46,血圧管理!$B$2:$B$4207,"&lt;"&amp;C47+1)</f>
        <v>122.58333333333333</v>
      </c>
      <c r="E47" s="39">
        <f>AVERAGEIFS(血圧管理!$E$2:$E$4207,血圧管理!$B$2:$B$4207,"&gt;"&amp;$C46,血圧管理!$B$2:$B$4207,"&lt;"&amp;$C47+1)</f>
        <v>77.75</v>
      </c>
      <c r="F47" s="52">
        <f>AVERAGEIFS(体重管理!$D$2:$D$3506,体重管理!$B$2:$B$3506,"&gt;"&amp;$C46,体重管理!$B$2:$B$3506,"&lt;"&amp;$C47+1)</f>
        <v>69.7</v>
      </c>
    </row>
    <row r="48" spans="3:24" x14ac:dyDescent="0.15">
      <c r="C48" s="51">
        <f t="shared" si="1"/>
        <v>41231</v>
      </c>
      <c r="D48" s="39">
        <f>AVERAGEIFS(血圧管理!$D$2:$D$4207,血圧管理!$B$2:$B$4207,"&gt;"&amp;C47,血圧管理!$B$2:$B$4207,"&lt;"&amp;C48+1)</f>
        <v>129.4</v>
      </c>
      <c r="E48" s="39">
        <f>AVERAGEIFS(血圧管理!$E$2:$E$4207,血圧管理!$B$2:$B$4207,"&gt;"&amp;$C47,血圧管理!$B$2:$B$4207,"&lt;"&amp;$C48+1)</f>
        <v>81.099999999999994</v>
      </c>
      <c r="F48" s="52">
        <f>AVERAGEIFS(体重管理!$D$2:$D$3506,体重管理!$B$2:$B$3506,"&gt;"&amp;$C47,体重管理!$B$2:$B$3506,"&lt;"&amp;$C48+1)</f>
        <v>69.510000000000005</v>
      </c>
    </row>
    <row r="49" spans="3:6" x14ac:dyDescent="0.15">
      <c r="C49" s="51">
        <f t="shared" si="1"/>
        <v>41238</v>
      </c>
      <c r="D49" s="39">
        <f>AVERAGEIFS(血圧管理!$D$2:$D$4207,血圧管理!$B$2:$B$4207,"&gt;"&amp;C48,血圧管理!$B$2:$B$4207,"&lt;"&amp;C49+1)</f>
        <v>134.33333333333334</v>
      </c>
      <c r="E49" s="39">
        <f>AVERAGEIFS(血圧管理!$E$2:$E$4207,血圧管理!$B$2:$B$4207,"&gt;"&amp;$C48,血圧管理!$B$2:$B$4207,"&lt;"&amp;$C49+1)</f>
        <v>82.888888888888886</v>
      </c>
      <c r="F49" s="52">
        <f>AVERAGEIFS(体重管理!$D$2:$D$3506,体重管理!$B$2:$B$3506,"&gt;"&amp;$C48,体重管理!$B$2:$B$3506,"&lt;"&amp;$C49+1)</f>
        <v>69.733333333333334</v>
      </c>
    </row>
    <row r="50" spans="3:6" x14ac:dyDescent="0.15">
      <c r="C50" s="51">
        <f t="shared" si="1"/>
        <v>41245</v>
      </c>
      <c r="D50" s="39">
        <f>AVERAGEIFS(血圧管理!$D$2:$D$4207,血圧管理!$B$2:$B$4207,"&gt;"&amp;C49,血圧管理!$B$2:$B$4207,"&lt;"&amp;C50+1)</f>
        <v>137.46153846153845</v>
      </c>
      <c r="E50" s="39">
        <f>AVERAGEIFS(血圧管理!$E$2:$E$4207,血圧管理!$B$2:$B$4207,"&gt;"&amp;$C49,血圧管理!$B$2:$B$4207,"&lt;"&amp;$C50+1)</f>
        <v>83.84615384615384</v>
      </c>
      <c r="F50" s="52">
        <f>AVERAGEIFS(体重管理!$D$2:$D$3506,体重管理!$B$2:$B$3506,"&gt;"&amp;$C49,体重管理!$B$2:$B$3506,"&lt;"&amp;$C50+1)</f>
        <v>69.854545454545459</v>
      </c>
    </row>
    <row r="51" spans="3:6" x14ac:dyDescent="0.15">
      <c r="C51" s="51">
        <f t="shared" si="1"/>
        <v>41252</v>
      </c>
      <c r="D51" s="39">
        <f>AVERAGEIFS(血圧管理!$D$2:$D$4207,血圧管理!$B$2:$B$4207,"&gt;"&amp;C50,血圧管理!$B$2:$B$4207,"&lt;"&amp;C51+1)</f>
        <v>128</v>
      </c>
      <c r="E51" s="39">
        <f>AVERAGEIFS(血圧管理!$E$2:$E$4207,血圧管理!$B$2:$B$4207,"&gt;"&amp;$C50,血圧管理!$B$2:$B$4207,"&lt;"&amp;$C51+1)</f>
        <v>78.36363636363636</v>
      </c>
      <c r="F51" s="52">
        <f>AVERAGEIFS(体重管理!$D$2:$D$3506,体重管理!$B$2:$B$3506,"&gt;"&amp;$C50,体重管理!$B$2:$B$3506,"&lt;"&amp;$C51+1)</f>
        <v>69.669999999999987</v>
      </c>
    </row>
    <row r="52" spans="3:6" x14ac:dyDescent="0.15">
      <c r="C52" s="51">
        <f t="shared" si="1"/>
        <v>41259</v>
      </c>
      <c r="D52" s="39">
        <f>AVERAGEIFS(血圧管理!$D$2:$D$4207,血圧管理!$B$2:$B$4207,"&gt;"&amp;C51,血圧管理!$B$2:$B$4207,"&lt;"&amp;C52+1)</f>
        <v>128</v>
      </c>
      <c r="E52" s="39">
        <f>AVERAGEIFS(血圧管理!$E$2:$E$4207,血圧管理!$B$2:$B$4207,"&gt;"&amp;$C51,血圧管理!$B$2:$B$4207,"&lt;"&amp;$C52+1)</f>
        <v>77.181818181818187</v>
      </c>
      <c r="F52" s="52">
        <f>AVERAGEIFS(体重管理!$D$2:$D$3506,体重管理!$B$2:$B$3506,"&gt;"&amp;$C51,体重管理!$B$2:$B$3506,"&lt;"&amp;$C52+1)</f>
        <v>68.830000000000013</v>
      </c>
    </row>
    <row r="53" spans="3:6" x14ac:dyDescent="0.15">
      <c r="C53" s="51">
        <f t="shared" si="1"/>
        <v>41266</v>
      </c>
      <c r="D53" s="39">
        <f>AVERAGEIFS(血圧管理!$D$2:$D$4207,血圧管理!$B$2:$B$4207,"&gt;"&amp;C52,血圧管理!$B$2:$B$4207,"&lt;"&amp;C53+1)</f>
        <v>130.6</v>
      </c>
      <c r="E53" s="39">
        <f>AVERAGEIFS(血圧管理!$E$2:$E$4207,血圧管理!$B$2:$B$4207,"&gt;"&amp;$C52,血圧管理!$B$2:$B$4207,"&lt;"&amp;$C53+1)</f>
        <v>79.099999999999994</v>
      </c>
      <c r="F53" s="52">
        <f>AVERAGEIFS(体重管理!$D$2:$D$3506,体重管理!$B$2:$B$3506,"&gt;"&amp;$C52,体重管理!$B$2:$B$3506,"&lt;"&amp;$C53+1)</f>
        <v>68.866666666666674</v>
      </c>
    </row>
    <row r="54" spans="3:6" x14ac:dyDescent="0.15">
      <c r="C54" s="51">
        <f t="shared" si="1"/>
        <v>41273</v>
      </c>
      <c r="D54" s="39">
        <f>AVERAGEIFS(血圧管理!$D$2:$D$4207,血圧管理!$B$2:$B$4207,"&gt;"&amp;C53,血圧管理!$B$2:$B$4207,"&lt;"&amp;C54+1)</f>
        <v>123.58333333333333</v>
      </c>
      <c r="E54" s="39">
        <f>AVERAGEIFS(血圧管理!$E$2:$E$4207,血圧管理!$B$2:$B$4207,"&gt;"&amp;$C53,血圧管理!$B$2:$B$4207,"&lt;"&amp;$C54+1)</f>
        <v>75.75</v>
      </c>
      <c r="F54" s="52">
        <f>AVERAGEIFS(体重管理!$D$2:$D$3506,体重管理!$B$2:$B$3506,"&gt;"&amp;$C53,体重管理!$B$2:$B$3506,"&lt;"&amp;$C54+1)</f>
        <v>68.707692307692298</v>
      </c>
    </row>
    <row r="55" spans="3:6" x14ac:dyDescent="0.15">
      <c r="C55" s="51">
        <f t="shared" si="1"/>
        <v>41280</v>
      </c>
      <c r="D55" s="39">
        <f>AVERAGEIFS(血圧管理!$D$2:$D$4207,血圧管理!$B$2:$B$4207,"&gt;"&amp;C54,血圧管理!$B$2:$B$4207,"&lt;"&amp;C55+1)</f>
        <v>130.85714285714286</v>
      </c>
      <c r="E55" s="39">
        <f>AVERAGEIFS(血圧管理!$E$2:$E$4207,血圧管理!$B$2:$B$4207,"&gt;"&amp;$C54,血圧管理!$B$2:$B$4207,"&lt;"&amp;$C55+1)</f>
        <v>79</v>
      </c>
      <c r="F55" s="52">
        <f>AVERAGEIFS(体重管理!$D$2:$D$3506,体重管理!$B$2:$B$3506,"&gt;"&amp;$C54,体重管理!$B$2:$B$3506,"&lt;"&amp;$C55+1)</f>
        <v>69.33</v>
      </c>
    </row>
    <row r="56" spans="3:6" x14ac:dyDescent="0.15">
      <c r="C56" s="51">
        <f t="shared" si="1"/>
        <v>41287</v>
      </c>
      <c r="D56" s="39">
        <f>AVERAGEIFS(血圧管理!$D$2:$D$4207,血圧管理!$B$2:$B$4207,"&gt;"&amp;C55,血圧管理!$B$2:$B$4207,"&lt;"&amp;C56+1)</f>
        <v>131.5</v>
      </c>
      <c r="E56" s="39">
        <f>AVERAGEIFS(血圧管理!$E$2:$E$4207,血圧管理!$B$2:$B$4207,"&gt;"&amp;$C55,血圧管理!$B$2:$B$4207,"&lt;"&amp;$C56+1)</f>
        <v>78.375</v>
      </c>
      <c r="F56" s="52">
        <f>AVERAGEIFS(体重管理!$D$2:$D$3506,体重管理!$B$2:$B$3506,"&gt;"&amp;$C55,体重管理!$B$2:$B$3506,"&lt;"&amp;$C56+1)</f>
        <v>69.61666666666666</v>
      </c>
    </row>
    <row r="57" spans="3:6" x14ac:dyDescent="0.15">
      <c r="C57" s="51">
        <f t="shared" si="1"/>
        <v>41294</v>
      </c>
      <c r="D57" s="39">
        <f>AVERAGEIFS(血圧管理!$D$2:$D$4207,血圧管理!$B$2:$B$4207,"&gt;"&amp;C56,血圧管理!$B$2:$B$4207,"&lt;"&amp;C57+1)</f>
        <v>128.6</v>
      </c>
      <c r="E57" s="39">
        <f>AVERAGEIFS(血圧管理!$E$2:$E$4207,血圧管理!$B$2:$B$4207,"&gt;"&amp;$C56,血圧管理!$B$2:$B$4207,"&lt;"&amp;$C57+1)</f>
        <v>76</v>
      </c>
      <c r="F57" s="52">
        <f>AVERAGEIFS(体重管理!$D$2:$D$3506,体重管理!$B$2:$B$3506,"&gt;"&amp;$C56,体重管理!$B$2:$B$3506,"&lt;"&amp;$C57+1)</f>
        <v>68.233333333333334</v>
      </c>
    </row>
    <row r="58" spans="3:6" x14ac:dyDescent="0.15">
      <c r="C58" s="51">
        <f t="shared" si="1"/>
        <v>41301</v>
      </c>
      <c r="D58" s="39">
        <f>AVERAGEIFS(血圧管理!$D$2:$D$4207,血圧管理!$B$2:$B$4207,"&gt;"&amp;C57,血圧管理!$B$2:$B$4207,"&lt;"&amp;C58+1)</f>
        <v>123.90909090909091</v>
      </c>
      <c r="E58" s="39">
        <f>AVERAGEIFS(血圧管理!$E$2:$E$4207,血圧管理!$B$2:$B$4207,"&gt;"&amp;$C57,血圧管理!$B$2:$B$4207,"&lt;"&amp;$C58+1)</f>
        <v>72.727272727272734</v>
      </c>
      <c r="F58" s="52">
        <f>AVERAGEIFS(体重管理!$D$2:$D$3506,体重管理!$B$2:$B$3506,"&gt;"&amp;$C57,体重管理!$B$2:$B$3506,"&lt;"&amp;$C58+1)</f>
        <v>67.941666666666663</v>
      </c>
    </row>
    <row r="59" spans="3:6" x14ac:dyDescent="0.15">
      <c r="C59" s="51">
        <f t="shared" si="1"/>
        <v>41308</v>
      </c>
      <c r="D59" s="39">
        <f>AVERAGEIFS(血圧管理!$D$2:$D$4207,血圧管理!$B$2:$B$4207,"&gt;"&amp;C58,血圧管理!$B$2:$B$4207,"&lt;"&amp;C59+1)</f>
        <v>131</v>
      </c>
      <c r="E59" s="39">
        <f>AVERAGEIFS(血圧管理!$E$2:$E$4207,血圧管理!$B$2:$B$4207,"&gt;"&amp;$C58,血圧管理!$B$2:$B$4207,"&lt;"&amp;$C59+1)</f>
        <v>79.333333333333329</v>
      </c>
      <c r="F59" s="52">
        <f>AVERAGEIFS(体重管理!$D$2:$D$3506,体重管理!$B$2:$B$3506,"&gt;"&amp;$C58,体重管理!$B$2:$B$3506,"&lt;"&amp;$C59+1)</f>
        <v>67.086666666666659</v>
      </c>
    </row>
    <row r="60" spans="3:6" x14ac:dyDescent="0.15">
      <c r="C60" s="51">
        <f t="shared" si="1"/>
        <v>41315</v>
      </c>
      <c r="D60" s="39">
        <f>AVERAGEIFS(血圧管理!$D$2:$D$4207,血圧管理!$B$2:$B$4207,"&gt;"&amp;C59,血圧管理!$B$2:$B$4207,"&lt;"&amp;C60+1)</f>
        <v>124.91666666666667</v>
      </c>
      <c r="E60" s="39">
        <f>AVERAGEIFS(血圧管理!$E$2:$E$4207,血圧管理!$B$2:$B$4207,"&gt;"&amp;$C59,血圧管理!$B$2:$B$4207,"&lt;"&amp;$C60+1)</f>
        <v>73.25</v>
      </c>
      <c r="F60" s="52">
        <f>AVERAGEIFS(体重管理!$D$2:$D$3506,体重管理!$B$2:$B$3506,"&gt;"&amp;$C59,体重管理!$B$2:$B$3506,"&lt;"&amp;$C60+1)</f>
        <v>66.61333333333333</v>
      </c>
    </row>
    <row r="61" spans="3:6" x14ac:dyDescent="0.15">
      <c r="C61" s="51">
        <f t="shared" si="1"/>
        <v>41322</v>
      </c>
      <c r="D61" s="39">
        <f>AVERAGEIFS(血圧管理!$D$2:$D$4207,血圧管理!$B$2:$B$4207,"&gt;"&amp;C60,血圧管理!$B$2:$B$4207,"&lt;"&amp;C61+1)</f>
        <v>127.625</v>
      </c>
      <c r="E61" s="39">
        <f>AVERAGEIFS(血圧管理!$E$2:$E$4207,血圧管理!$B$2:$B$4207,"&gt;"&amp;$C60,血圧管理!$B$2:$B$4207,"&lt;"&amp;$C61+1)</f>
        <v>77.125</v>
      </c>
      <c r="F61" s="52">
        <f>AVERAGEIFS(体重管理!$D$2:$D$3506,体重管理!$B$2:$B$3506,"&gt;"&amp;$C60,体重管理!$B$2:$B$3506,"&lt;"&amp;$C61+1)</f>
        <v>66.790000000000006</v>
      </c>
    </row>
    <row r="62" spans="3:6" x14ac:dyDescent="0.15">
      <c r="C62" s="51">
        <f t="shared" si="1"/>
        <v>41329</v>
      </c>
      <c r="D62" s="39">
        <f>AVERAGEIFS(血圧管理!$D$2:$D$4207,血圧管理!$B$2:$B$4207,"&gt;"&amp;C61,血圧管理!$B$2:$B$4207,"&lt;"&amp;C62+1)</f>
        <v>123.64705882352941</v>
      </c>
      <c r="E62" s="39">
        <f>AVERAGEIFS(血圧管理!$E$2:$E$4207,血圧管理!$B$2:$B$4207,"&gt;"&amp;$C61,血圧管理!$B$2:$B$4207,"&lt;"&amp;$C62+1)</f>
        <v>74.411764705882348</v>
      </c>
      <c r="F62" s="52">
        <f>AVERAGEIFS(体重管理!$D$2:$D$3506,体重管理!$B$2:$B$3506,"&gt;"&amp;$C61,体重管理!$B$2:$B$3506,"&lt;"&amp;$C62+1)</f>
        <v>66.3</v>
      </c>
    </row>
    <row r="63" spans="3:6" x14ac:dyDescent="0.15">
      <c r="C63" s="51">
        <f t="shared" si="1"/>
        <v>41336</v>
      </c>
      <c r="D63" s="39">
        <f>AVERAGEIFS(血圧管理!$D$2:$D$4207,血圧管理!$B$2:$B$4207,"&gt;"&amp;C62,血圧管理!$B$2:$B$4207,"&lt;"&amp;C63+1)</f>
        <v>123.38461538461539</v>
      </c>
      <c r="E63" s="39">
        <f>AVERAGEIFS(血圧管理!$E$2:$E$4207,血圧管理!$B$2:$B$4207,"&gt;"&amp;$C62,血圧管理!$B$2:$B$4207,"&lt;"&amp;$C63+1)</f>
        <v>72.615384615384613</v>
      </c>
      <c r="F63" s="52">
        <f>AVERAGEIFS(体重管理!$D$2:$D$3506,体重管理!$B$2:$B$3506,"&gt;"&amp;$C62,体重管理!$B$2:$B$3506,"&lt;"&amp;$C63+1)</f>
        <v>66.138461538461542</v>
      </c>
    </row>
    <row r="64" spans="3:6" x14ac:dyDescent="0.15">
      <c r="C64" s="51">
        <f t="shared" si="1"/>
        <v>41343</v>
      </c>
      <c r="D64" s="39">
        <f>AVERAGEIFS(血圧管理!$D$2:$D$4207,血圧管理!$B$2:$B$4207,"&gt;"&amp;C63,血圧管理!$B$2:$B$4207,"&lt;"&amp;C64+1)</f>
        <v>121.625</v>
      </c>
      <c r="E64" s="39">
        <f>AVERAGEIFS(血圧管理!$E$2:$E$4207,血圧管理!$B$2:$B$4207,"&gt;"&amp;$C63,血圧管理!$B$2:$B$4207,"&lt;"&amp;$C64+1)</f>
        <v>73.125</v>
      </c>
      <c r="F64" s="52">
        <f>AVERAGEIFS(体重管理!$D$2:$D$3506,体重管理!$B$2:$B$3506,"&gt;"&amp;$C63,体重管理!$B$2:$B$3506,"&lt;"&amp;$C64+1)</f>
        <v>65.609090909090909</v>
      </c>
    </row>
    <row r="65" spans="3:6" x14ac:dyDescent="0.15">
      <c r="C65" s="51">
        <f t="shared" si="1"/>
        <v>41350</v>
      </c>
      <c r="D65" s="39">
        <f>AVERAGEIFS(血圧管理!$D$2:$D$4207,血圧管理!$B$2:$B$4207,"&gt;"&amp;C64,血圧管理!$B$2:$B$4207,"&lt;"&amp;C65+1)</f>
        <v>125.5</v>
      </c>
      <c r="E65" s="39">
        <f>AVERAGEIFS(血圧管理!$E$2:$E$4207,血圧管理!$B$2:$B$4207,"&gt;"&amp;$C64,血圧管理!$B$2:$B$4207,"&lt;"&amp;$C65+1)</f>
        <v>73.375</v>
      </c>
      <c r="F65" s="52">
        <f>AVERAGEIFS(体重管理!$D$2:$D$3506,体重管理!$B$2:$B$3506,"&gt;"&amp;$C64,体重管理!$B$2:$B$3506,"&lt;"&amp;$C65+1)</f>
        <v>65.669999999999987</v>
      </c>
    </row>
    <row r="66" spans="3:6" x14ac:dyDescent="0.15">
      <c r="C66" s="51">
        <f t="shared" si="1"/>
        <v>41357</v>
      </c>
      <c r="D66" s="39">
        <f>AVERAGEIFS(血圧管理!$D$2:$D$4207,血圧管理!$B$2:$B$4207,"&gt;"&amp;C65,血圧管理!$B$2:$B$4207,"&lt;"&amp;C66+1)</f>
        <v>122.71428571428571</v>
      </c>
      <c r="E66" s="39">
        <f>AVERAGEIFS(血圧管理!$E$2:$E$4207,血圧管理!$B$2:$B$4207,"&gt;"&amp;$C65,血圧管理!$B$2:$B$4207,"&lt;"&amp;$C66+1)</f>
        <v>70</v>
      </c>
      <c r="F66" s="52">
        <f>AVERAGEIFS(体重管理!$D$2:$D$3506,体重管理!$B$2:$B$3506,"&gt;"&amp;$C65,体重管理!$B$2:$B$3506,"&lt;"&amp;$C66+1)</f>
        <v>64.884615384615387</v>
      </c>
    </row>
    <row r="67" spans="3:6" x14ac:dyDescent="0.15">
      <c r="C67" s="51">
        <f t="shared" si="1"/>
        <v>41364</v>
      </c>
      <c r="D67" s="39">
        <f>AVERAGEIFS(血圧管理!$D$2:$D$4207,血圧管理!$B$2:$B$4207,"&gt;"&amp;C66,血圧管理!$B$2:$B$4207,"&lt;"&amp;C67+1)</f>
        <v>125.11111111111111</v>
      </c>
      <c r="E67" s="39">
        <f>AVERAGEIFS(血圧管理!$E$2:$E$4207,血圧管理!$B$2:$B$4207,"&gt;"&amp;$C66,血圧管理!$B$2:$B$4207,"&lt;"&amp;$C67+1)</f>
        <v>74.666666666666671</v>
      </c>
      <c r="F67" s="52">
        <f>AVERAGEIFS(体重管理!$D$2:$D$3506,体重管理!$B$2:$B$3506,"&gt;"&amp;$C66,体重管理!$B$2:$B$3506,"&lt;"&amp;$C67+1)</f>
        <v>64.415384615384625</v>
      </c>
    </row>
    <row r="68" spans="3:6" x14ac:dyDescent="0.15">
      <c r="C68" s="51">
        <f t="shared" si="1"/>
        <v>41371</v>
      </c>
      <c r="D68" s="39">
        <f>AVERAGEIFS(血圧管理!$D$2:$D$4207,血圧管理!$B$2:$B$4207,"&gt;"&amp;C67,血圧管理!$B$2:$B$4207,"&lt;"&amp;C68+1)</f>
        <v>125.27272727272727</v>
      </c>
      <c r="E68" s="39">
        <f>AVERAGEIFS(血圧管理!$E$2:$E$4207,血圧管理!$B$2:$B$4207,"&gt;"&amp;$C67,血圧管理!$B$2:$B$4207,"&lt;"&amp;$C68+1)</f>
        <v>74.909090909090907</v>
      </c>
      <c r="F68" s="52">
        <f>AVERAGEIFS(体重管理!$D$2:$D$3506,体重管理!$B$2:$B$3506,"&gt;"&amp;$C67,体重管理!$B$2:$B$3506,"&lt;"&amp;$C68+1)</f>
        <v>64.972222222222229</v>
      </c>
    </row>
    <row r="69" spans="3:6" x14ac:dyDescent="0.15">
      <c r="C69" s="51">
        <f t="shared" si="1"/>
        <v>41378</v>
      </c>
      <c r="D69" s="39">
        <f>AVERAGEIFS(血圧管理!$D$2:$D$4207,血圧管理!$B$2:$B$4207,"&gt;"&amp;C68,血圧管理!$B$2:$B$4207,"&lt;"&amp;C69+1)</f>
        <v>130</v>
      </c>
      <c r="E69" s="39">
        <f>AVERAGEIFS(血圧管理!$E$2:$E$4207,血圧管理!$B$2:$B$4207,"&gt;"&amp;$C68,血圧管理!$B$2:$B$4207,"&lt;"&amp;$C69+1)</f>
        <v>76.5</v>
      </c>
      <c r="F69" s="52">
        <f>AVERAGEIFS(体重管理!$D$2:$D$3506,体重管理!$B$2:$B$3506,"&gt;"&amp;$C68,体重管理!$B$2:$B$3506,"&lt;"&amp;$C69+1)</f>
        <v>64.384615384615387</v>
      </c>
    </row>
    <row r="70" spans="3:6" x14ac:dyDescent="0.15">
      <c r="C70" s="51">
        <f t="shared" si="1"/>
        <v>41385</v>
      </c>
      <c r="D70" s="39">
        <f>AVERAGEIFS(血圧管理!$D$2:$D$4207,血圧管理!$B$2:$B$4207,"&gt;"&amp;C69,血圧管理!$B$2:$B$4207,"&lt;"&amp;C70+1)</f>
        <v>126.58333333333333</v>
      </c>
      <c r="E70" s="39">
        <f>AVERAGEIFS(血圧管理!$E$2:$E$4207,血圧管理!$B$2:$B$4207,"&gt;"&amp;$C69,血圧管理!$B$2:$B$4207,"&lt;"&amp;$C70+1)</f>
        <v>72.666666666666671</v>
      </c>
      <c r="F70" s="52">
        <f>AVERAGEIFS(体重管理!$D$2:$D$3506,体重管理!$B$2:$B$3506,"&gt;"&amp;$C69,体重管理!$B$2:$B$3506,"&lt;"&amp;$C70+1)</f>
        <v>64.5</v>
      </c>
    </row>
    <row r="71" spans="3:6" x14ac:dyDescent="0.15">
      <c r="C71" s="51">
        <f t="shared" si="1"/>
        <v>41392</v>
      </c>
      <c r="D71" s="39">
        <f>AVERAGEIFS(血圧管理!$D$2:$D$4207,血圧管理!$B$2:$B$4207,"&gt;"&amp;C70,血圧管理!$B$2:$B$4207,"&lt;"&amp;C71+1)</f>
        <v>127.78571428571429</v>
      </c>
      <c r="E71" s="39">
        <f>AVERAGEIFS(血圧管理!$E$2:$E$4207,血圧管理!$B$2:$B$4207,"&gt;"&amp;$C70,血圧管理!$B$2:$B$4207,"&lt;"&amp;$C71+1)</f>
        <v>76.357142857142861</v>
      </c>
      <c r="F71" s="52">
        <f>AVERAGEIFS(体重管理!$D$2:$D$3506,体重管理!$B$2:$B$3506,"&gt;"&amp;$C70,体重管理!$B$2:$B$3506,"&lt;"&amp;$C71+1)</f>
        <v>65.081249999999997</v>
      </c>
    </row>
    <row r="72" spans="3:6" x14ac:dyDescent="0.15">
      <c r="C72" s="51">
        <f t="shared" si="1"/>
        <v>41399</v>
      </c>
      <c r="D72" s="39">
        <f>AVERAGEIFS(血圧管理!$D$2:$D$4207,血圧管理!$B$2:$B$4207,"&gt;"&amp;C71,血圧管理!$B$2:$B$4207,"&lt;"&amp;C72+1)</f>
        <v>125</v>
      </c>
      <c r="E72" s="39">
        <f>AVERAGEIFS(血圧管理!$E$2:$E$4207,血圧管理!$B$2:$B$4207,"&gt;"&amp;$C71,血圧管理!$B$2:$B$4207,"&lt;"&amp;$C72+1)</f>
        <v>75.599999999999994</v>
      </c>
      <c r="F72" s="52">
        <f>AVERAGEIFS(体重管理!$D$2:$D$3506,体重管理!$B$2:$B$3506,"&gt;"&amp;$C71,体重管理!$B$2:$B$3506,"&lt;"&amp;$C72+1)</f>
        <v>63.757142857142853</v>
      </c>
    </row>
    <row r="73" spans="3:6" x14ac:dyDescent="0.15">
      <c r="C73" s="51">
        <f t="shared" si="1"/>
        <v>41406</v>
      </c>
      <c r="D73" s="39">
        <f>AVERAGEIFS(血圧管理!$D$2:$D$4207,血圧管理!$B$2:$B$4207,"&gt;"&amp;C72,血圧管理!$B$2:$B$4207,"&lt;"&amp;C73+1)</f>
        <v>121.5</v>
      </c>
      <c r="E73" s="39">
        <f>AVERAGEIFS(血圧管理!$E$2:$E$4207,血圧管理!$B$2:$B$4207,"&gt;"&amp;$C72,血圧管理!$B$2:$B$4207,"&lt;"&amp;$C73+1)</f>
        <v>73.125</v>
      </c>
      <c r="F73" s="52">
        <f>AVERAGEIFS(体重管理!$D$2:$D$3506,体重管理!$B$2:$B$3506,"&gt;"&amp;$C72,体重管理!$B$2:$B$3506,"&lt;"&amp;$C73+1)</f>
        <v>64.099999999999994</v>
      </c>
    </row>
    <row r="74" spans="3:6" x14ac:dyDescent="0.15">
      <c r="C74" s="51">
        <f t="shared" si="1"/>
        <v>41413</v>
      </c>
      <c r="D74" s="39">
        <f>AVERAGEIFS(血圧管理!$D$2:$D$4207,血圧管理!$B$2:$B$4207,"&gt;"&amp;C73,血圧管理!$B$2:$B$4207,"&lt;"&amp;C74+1)</f>
        <v>120.1</v>
      </c>
      <c r="E74" s="39">
        <f>AVERAGEIFS(血圧管理!$E$2:$E$4207,血圧管理!$B$2:$B$4207,"&gt;"&amp;$C73,血圧管理!$B$2:$B$4207,"&lt;"&amp;$C74+1)</f>
        <v>70.400000000000006</v>
      </c>
      <c r="F74" s="52">
        <f>AVERAGEIFS(体重管理!$D$2:$D$3506,体重管理!$B$2:$B$3506,"&gt;"&amp;$C73,体重管理!$B$2:$B$3506,"&lt;"&amp;$C74+1)</f>
        <v>63.449999999999989</v>
      </c>
    </row>
    <row r="75" spans="3:6" x14ac:dyDescent="0.15">
      <c r="C75" s="51">
        <f t="shared" si="1"/>
        <v>41420</v>
      </c>
      <c r="D75" s="39">
        <f>AVERAGEIFS(血圧管理!$D$2:$D$4207,血圧管理!$B$2:$B$4207,"&gt;"&amp;C74,血圧管理!$B$2:$B$4207,"&lt;"&amp;C75+1)</f>
        <v>120.5</v>
      </c>
      <c r="E75" s="39">
        <f>AVERAGEIFS(血圧管理!$E$2:$E$4207,血圧管理!$B$2:$B$4207,"&gt;"&amp;$C74,血圧管理!$B$2:$B$4207,"&lt;"&amp;$C75+1)</f>
        <v>70.099999999999994</v>
      </c>
      <c r="F75" s="52">
        <f>AVERAGEIFS(体重管理!$D$2:$D$3506,体重管理!$B$2:$B$3506,"&gt;"&amp;$C74,体重管理!$B$2:$B$3506,"&lt;"&amp;$C75+1)</f>
        <v>63.353846153846156</v>
      </c>
    </row>
    <row r="76" spans="3:6" x14ac:dyDescent="0.15">
      <c r="C76" s="51">
        <f t="shared" si="1"/>
        <v>41427</v>
      </c>
      <c r="D76" s="39">
        <f>AVERAGEIFS(血圧管理!$D$2:$D$4207,血圧管理!$B$2:$B$4207,"&gt;"&amp;C75,血圧管理!$B$2:$B$4207,"&lt;"&amp;C76+1)</f>
        <v>127.21428571428571</v>
      </c>
      <c r="E76" s="39">
        <f>AVERAGEIFS(血圧管理!$E$2:$E$4207,血圧管理!$B$2:$B$4207,"&gt;"&amp;$C75,血圧管理!$B$2:$B$4207,"&lt;"&amp;$C76+1)</f>
        <v>78.357142857142861</v>
      </c>
      <c r="F76" s="52">
        <f>AVERAGEIFS(体重管理!$D$2:$D$3506,体重管理!$B$2:$B$3506,"&gt;"&amp;$C75,体重管理!$B$2:$B$3506,"&lt;"&amp;$C76+1)</f>
        <v>63.166666666666657</v>
      </c>
    </row>
    <row r="77" spans="3:6" x14ac:dyDescent="0.15">
      <c r="C77" s="51">
        <f t="shared" si="1"/>
        <v>41434</v>
      </c>
      <c r="D77" s="39">
        <f>AVERAGEIFS(血圧管理!$D$2:$D$4207,血圧管理!$B$2:$B$4207,"&gt;"&amp;C76,血圧管理!$B$2:$B$4207,"&lt;"&amp;C77+1)</f>
        <v>120.30769230769231</v>
      </c>
      <c r="E77" s="39">
        <f>AVERAGEIFS(血圧管理!$E$2:$E$4207,血圧管理!$B$2:$B$4207,"&gt;"&amp;$C76,血圧管理!$B$2:$B$4207,"&lt;"&amp;$C77+1)</f>
        <v>70.384615384615387</v>
      </c>
      <c r="F77" s="52">
        <f>AVERAGEIFS(体重管理!$D$2:$D$3506,体重管理!$B$2:$B$3506,"&gt;"&amp;$C76,体重管理!$B$2:$B$3506,"&lt;"&amp;$C77+1)</f>
        <v>63.341666666666676</v>
      </c>
    </row>
    <row r="78" spans="3:6" x14ac:dyDescent="0.15">
      <c r="C78" s="51">
        <f t="shared" si="1"/>
        <v>41441</v>
      </c>
      <c r="D78" s="39">
        <f>AVERAGEIFS(血圧管理!$D$2:$D$4207,血圧管理!$B$2:$B$4207,"&gt;"&amp;C77,血圧管理!$B$2:$B$4207,"&lt;"&amp;C78+1)</f>
        <v>120.33333333333333</v>
      </c>
      <c r="E78" s="39">
        <f>AVERAGEIFS(血圧管理!$E$2:$E$4207,血圧管理!$B$2:$B$4207,"&gt;"&amp;$C77,血圧管理!$B$2:$B$4207,"&lt;"&amp;$C78+1)</f>
        <v>74.333333333333329</v>
      </c>
      <c r="F78" s="52">
        <f>AVERAGEIFS(体重管理!$D$2:$D$3506,体重管理!$B$2:$B$3506,"&gt;"&amp;$C77,体重管理!$B$2:$B$3506,"&lt;"&amp;$C78+1)</f>
        <v>63.146153846153844</v>
      </c>
    </row>
    <row r="79" spans="3:6" x14ac:dyDescent="0.15">
      <c r="C79" s="51">
        <f t="shared" si="1"/>
        <v>41448</v>
      </c>
      <c r="D79" s="39">
        <f>AVERAGEIFS(血圧管理!$D$2:$D$4207,血圧管理!$B$2:$B$4207,"&gt;"&amp;C78,血圧管理!$B$2:$B$4207,"&lt;"&amp;C79+1)</f>
        <v>120.11111111111111</v>
      </c>
      <c r="E79" s="39">
        <f>AVERAGEIFS(血圧管理!$E$2:$E$4207,血圧管理!$B$2:$B$4207,"&gt;"&amp;$C78,血圧管理!$B$2:$B$4207,"&lt;"&amp;$C79+1)</f>
        <v>68.444444444444443</v>
      </c>
      <c r="F79" s="52">
        <f>AVERAGEIFS(体重管理!$D$2:$D$3506,体重管理!$B$2:$B$3506,"&gt;"&amp;$C78,体重管理!$B$2:$B$3506,"&lt;"&amp;$C79+1)</f>
        <v>62.915384615384625</v>
      </c>
    </row>
    <row r="80" spans="3:6" x14ac:dyDescent="0.15">
      <c r="C80" s="51">
        <f t="shared" si="1"/>
        <v>41455</v>
      </c>
      <c r="D80" s="39">
        <f>AVERAGEIFS(血圧管理!$D$2:$D$4207,血圧管理!$B$2:$B$4207,"&gt;"&amp;C79,血圧管理!$B$2:$B$4207,"&lt;"&amp;C80+1)</f>
        <v>118.875</v>
      </c>
      <c r="E80" s="39">
        <f>AVERAGEIFS(血圧管理!$E$2:$E$4207,血圧管理!$B$2:$B$4207,"&gt;"&amp;$C79,血圧管理!$B$2:$B$4207,"&lt;"&amp;$C80+1)</f>
        <v>69.875</v>
      </c>
      <c r="F80" s="52">
        <f>AVERAGEIFS(体重管理!$D$2:$D$3506,体重管理!$B$2:$B$3506,"&gt;"&amp;$C79,体重管理!$B$2:$B$3506,"&lt;"&amp;$C80+1)</f>
        <v>62.725000000000001</v>
      </c>
    </row>
    <row r="81" spans="3:6" x14ac:dyDescent="0.15">
      <c r="C81" s="51">
        <f t="shared" si="1"/>
        <v>41462</v>
      </c>
      <c r="D81" s="39">
        <f>AVERAGEIFS(血圧管理!$D$2:$D$4207,血圧管理!$B$2:$B$4207,"&gt;"&amp;C80,血圧管理!$B$2:$B$4207,"&lt;"&amp;C81+1)</f>
        <v>120.44444444444444</v>
      </c>
      <c r="E81" s="39">
        <f>AVERAGEIFS(血圧管理!$E$2:$E$4207,血圧管理!$B$2:$B$4207,"&gt;"&amp;$C80,血圧管理!$B$2:$B$4207,"&lt;"&amp;$C81+1)</f>
        <v>70.222222222222229</v>
      </c>
      <c r="F81" s="52">
        <f>AVERAGEIFS(体重管理!$D$2:$D$3506,体重管理!$B$2:$B$3506,"&gt;"&amp;$C80,体重管理!$B$2:$B$3506,"&lt;"&amp;$C81+1)</f>
        <v>62.081818181818178</v>
      </c>
    </row>
    <row r="82" spans="3:6" x14ac:dyDescent="0.15">
      <c r="C82" s="51">
        <f t="shared" si="1"/>
        <v>41469</v>
      </c>
      <c r="D82" s="39">
        <f>AVERAGEIFS(血圧管理!$D$2:$D$4207,血圧管理!$B$2:$B$4207,"&gt;"&amp;C81,血圧管理!$B$2:$B$4207,"&lt;"&amp;C82+1)</f>
        <v>117.41666666666667</v>
      </c>
      <c r="E82" s="39">
        <f>AVERAGEIFS(血圧管理!$E$2:$E$4207,血圧管理!$B$2:$B$4207,"&gt;"&amp;$C81,血圧管理!$B$2:$B$4207,"&lt;"&amp;$C82+1)</f>
        <v>71.333333333333329</v>
      </c>
      <c r="F82" s="52">
        <f>AVERAGEIFS(体重管理!$D$2:$D$3506,体重管理!$B$2:$B$3506,"&gt;"&amp;$C81,体重管理!$B$2:$B$3506,"&lt;"&amp;$C82+1)</f>
        <v>61.466666666666661</v>
      </c>
    </row>
    <row r="83" spans="3:6" x14ac:dyDescent="0.15">
      <c r="C83" s="51">
        <f t="shared" si="1"/>
        <v>41476</v>
      </c>
      <c r="D83" s="39">
        <f>AVERAGEIFS(血圧管理!$D$2:$D$4207,血圧管理!$B$2:$B$4207,"&gt;"&amp;C82,血圧管理!$B$2:$B$4207,"&lt;"&amp;C83+1)</f>
        <v>119.11111111111111</v>
      </c>
      <c r="E83" s="39">
        <f>AVERAGEIFS(血圧管理!$E$2:$E$4207,血圧管理!$B$2:$B$4207,"&gt;"&amp;$C82,血圧管理!$B$2:$B$4207,"&lt;"&amp;$C83+1)</f>
        <v>73.111111111111114</v>
      </c>
      <c r="F83" s="52">
        <f>AVERAGEIFS(体重管理!$D$2:$D$3506,体重管理!$B$2:$B$3506,"&gt;"&amp;$C82,体重管理!$B$2:$B$3506,"&lt;"&amp;$C83+1)</f>
        <v>61.745454545454542</v>
      </c>
    </row>
    <row r="84" spans="3:6" x14ac:dyDescent="0.15">
      <c r="C84" s="51">
        <f t="shared" si="1"/>
        <v>41483</v>
      </c>
      <c r="D84" s="39">
        <f>AVERAGEIFS(血圧管理!$D$2:$D$4207,血圧管理!$B$2:$B$4207,"&gt;"&amp;C83,血圧管理!$B$2:$B$4207,"&lt;"&amp;C84+1)</f>
        <v>123.11111111111111</v>
      </c>
      <c r="E84" s="39">
        <f>AVERAGEIFS(血圧管理!$E$2:$E$4207,血圧管理!$B$2:$B$4207,"&gt;"&amp;$C83,血圧管理!$B$2:$B$4207,"&lt;"&amp;$C84+1)</f>
        <v>73.666666666666671</v>
      </c>
      <c r="F84" s="52">
        <f>AVERAGEIFS(体重管理!$D$2:$D$3506,体重管理!$B$2:$B$3506,"&gt;"&amp;$C83,体重管理!$B$2:$B$3506,"&lt;"&amp;$C84+1)</f>
        <v>62.288888888888877</v>
      </c>
    </row>
    <row r="85" spans="3:6" x14ac:dyDescent="0.15">
      <c r="C85" s="51">
        <f t="shared" si="1"/>
        <v>41490</v>
      </c>
      <c r="D85" s="39">
        <f>AVERAGEIFS(血圧管理!$D$2:$D$4207,血圧管理!$B$2:$B$4207,"&gt;"&amp;C84,血圧管理!$B$2:$B$4207,"&lt;"&amp;C85+1)</f>
        <v>119</v>
      </c>
      <c r="E85" s="39">
        <f>AVERAGEIFS(血圧管理!$E$2:$E$4207,血圧管理!$B$2:$B$4207,"&gt;"&amp;$C84,血圧管理!$B$2:$B$4207,"&lt;"&amp;$C85+1)</f>
        <v>70.666666666666671</v>
      </c>
      <c r="F85" s="52">
        <f>AVERAGEIFS(体重管理!$D$2:$D$3506,体重管理!$B$2:$B$3506,"&gt;"&amp;$C84,体重管理!$B$2:$B$3506,"&lt;"&amp;$C85+1)</f>
        <v>61.918181818181822</v>
      </c>
    </row>
    <row r="86" spans="3:6" x14ac:dyDescent="0.15">
      <c r="C86" s="51">
        <f t="shared" si="1"/>
        <v>41497</v>
      </c>
      <c r="D86" s="39">
        <f>AVERAGEIFS(血圧管理!$D$2:$D$4207,血圧管理!$B$2:$B$4207,"&gt;"&amp;C85,血圧管理!$B$2:$B$4207,"&lt;"&amp;C86+1)</f>
        <v>119.125</v>
      </c>
      <c r="E86" s="39">
        <f>AVERAGEIFS(血圧管理!$E$2:$E$4207,血圧管理!$B$2:$B$4207,"&gt;"&amp;$C85,血圧管理!$B$2:$B$4207,"&lt;"&amp;$C86+1)</f>
        <v>69</v>
      </c>
      <c r="F86" s="52">
        <f>AVERAGEIFS(体重管理!$D$2:$D$3506,体重管理!$B$2:$B$3506,"&gt;"&amp;$C85,体重管理!$B$2:$B$3506,"&lt;"&amp;$C86+1)</f>
        <v>61.788888888888891</v>
      </c>
    </row>
    <row r="87" spans="3:6" x14ac:dyDescent="0.15">
      <c r="C87" s="51">
        <f t="shared" si="1"/>
        <v>41504</v>
      </c>
      <c r="D87" s="39">
        <f>AVERAGEIFS(血圧管理!$D$2:$D$4207,血圧管理!$B$2:$B$4207,"&gt;"&amp;C86,血圧管理!$B$2:$B$4207,"&lt;"&amp;C87+1)</f>
        <v>122.90909090909091</v>
      </c>
      <c r="E87" s="39">
        <f>AVERAGEIFS(血圧管理!$E$2:$E$4207,血圧管理!$B$2:$B$4207,"&gt;"&amp;$C86,血圧管理!$B$2:$B$4207,"&lt;"&amp;$C87+1)</f>
        <v>74.727272727272734</v>
      </c>
      <c r="F87" s="52">
        <f>AVERAGEIFS(体重管理!$D$2:$D$3506,体重管理!$B$2:$B$3506,"&gt;"&amp;$C86,体重管理!$B$2:$B$3506,"&lt;"&amp;$C87+1)</f>
        <v>62.475000000000001</v>
      </c>
    </row>
    <row r="88" spans="3:6" x14ac:dyDescent="0.15">
      <c r="C88" s="51">
        <f t="shared" si="1"/>
        <v>41511</v>
      </c>
      <c r="D88" s="39">
        <f>AVERAGEIFS(血圧管理!$D$2:$D$4207,血圧管理!$B$2:$B$4207,"&gt;"&amp;C87,血圧管理!$B$2:$B$4207,"&lt;"&amp;C88+1)</f>
        <v>117.85714285714286</v>
      </c>
      <c r="E88" s="39">
        <f>AVERAGEIFS(血圧管理!$E$2:$E$4207,血圧管理!$B$2:$B$4207,"&gt;"&amp;$C87,血圧管理!$B$2:$B$4207,"&lt;"&amp;$C88+1)</f>
        <v>71.285714285714292</v>
      </c>
      <c r="F88" s="52">
        <f>AVERAGEIFS(体重管理!$D$2:$D$3506,体重管理!$B$2:$B$3506,"&gt;"&amp;$C87,体重管理!$B$2:$B$3506,"&lt;"&amp;$C88+1)</f>
        <v>62.11</v>
      </c>
    </row>
    <row r="89" spans="3:6" x14ac:dyDescent="0.15">
      <c r="C89" s="51">
        <f t="shared" si="1"/>
        <v>41518</v>
      </c>
      <c r="D89" s="39">
        <f>AVERAGEIFS(血圧管理!$D$2:$D$4207,血圧管理!$B$2:$B$4207,"&gt;"&amp;C88,血圧管理!$B$2:$B$4207,"&lt;"&amp;C89+1)</f>
        <v>125.14285714285714</v>
      </c>
      <c r="E89" s="39">
        <f>AVERAGEIFS(血圧管理!$E$2:$E$4207,血圧管理!$B$2:$B$4207,"&gt;"&amp;$C88,血圧管理!$B$2:$B$4207,"&lt;"&amp;$C89+1)</f>
        <v>75.285714285714292</v>
      </c>
      <c r="F89" s="52">
        <f>AVERAGEIFS(体重管理!$D$2:$D$3506,体重管理!$B$2:$B$3506,"&gt;"&amp;$C88,体重管理!$B$2:$B$3506,"&lt;"&amp;$C89+1)</f>
        <v>61.845454545454551</v>
      </c>
    </row>
    <row r="90" spans="3:6" x14ac:dyDescent="0.15">
      <c r="C90" s="51">
        <f t="shared" si="1"/>
        <v>41525</v>
      </c>
      <c r="D90" s="39">
        <f>AVERAGEIFS(血圧管理!$D$2:$D$4207,血圧管理!$B$2:$B$4207,"&gt;"&amp;C89,血圧管理!$B$2:$B$4207,"&lt;"&amp;C90+1)</f>
        <v>125.69230769230769</v>
      </c>
      <c r="E90" s="39">
        <f>AVERAGEIFS(血圧管理!$E$2:$E$4207,血圧管理!$B$2:$B$4207,"&gt;"&amp;$C89,血圧管理!$B$2:$B$4207,"&lt;"&amp;$C90+1)</f>
        <v>75.92307692307692</v>
      </c>
      <c r="F90" s="52">
        <f>AVERAGEIFS(体重管理!$D$2:$D$3506,体重管理!$B$2:$B$3506,"&gt;"&amp;$C89,体重管理!$B$2:$B$3506,"&lt;"&amp;$C90+1)</f>
        <v>61.844444444444434</v>
      </c>
    </row>
    <row r="91" spans="3:6" x14ac:dyDescent="0.15">
      <c r="C91" s="51">
        <f t="shared" si="1"/>
        <v>41532</v>
      </c>
      <c r="D91" s="39">
        <f>AVERAGEIFS(血圧管理!$D$2:$D$4207,血圧管理!$B$2:$B$4207,"&gt;"&amp;C90,血圧管理!$B$2:$B$4207,"&lt;"&amp;C91+1)</f>
        <v>124.64285714285714</v>
      </c>
      <c r="E91" s="39">
        <f>AVERAGEIFS(血圧管理!$E$2:$E$4207,血圧管理!$B$2:$B$4207,"&gt;"&amp;$C90,血圧管理!$B$2:$B$4207,"&lt;"&amp;$C91+1)</f>
        <v>75.142857142857139</v>
      </c>
      <c r="F91" s="52">
        <f>AVERAGEIFS(体重管理!$D$2:$D$3506,体重管理!$B$2:$B$3506,"&gt;"&amp;$C90,体重管理!$B$2:$B$3506,"&lt;"&amp;$C91+1)</f>
        <v>61.910000000000004</v>
      </c>
    </row>
    <row r="92" spans="3:6" x14ac:dyDescent="0.15">
      <c r="C92" s="51">
        <f t="shared" si="1"/>
        <v>41539</v>
      </c>
      <c r="D92" s="39">
        <f>AVERAGEIFS(血圧管理!$D$2:$D$4207,血圧管理!$B$2:$B$4207,"&gt;"&amp;C91,血圧管理!$B$2:$B$4207,"&lt;"&amp;C92+1)</f>
        <v>126.54545454545455</v>
      </c>
      <c r="E92" s="39">
        <f>AVERAGEIFS(血圧管理!$E$2:$E$4207,血圧管理!$B$2:$B$4207,"&gt;"&amp;$C91,血圧管理!$B$2:$B$4207,"&lt;"&amp;$C92+1)</f>
        <v>75.545454545454547</v>
      </c>
      <c r="F92" s="52">
        <f>AVERAGEIFS(体重管理!$D$2:$D$3506,体重管理!$B$2:$B$3506,"&gt;"&amp;$C91,体重管理!$B$2:$B$3506,"&lt;"&amp;$C92+1)</f>
        <v>61.787500000000001</v>
      </c>
    </row>
    <row r="93" spans="3:6" x14ac:dyDescent="0.15">
      <c r="C93" s="51">
        <f t="shared" si="1"/>
        <v>41546</v>
      </c>
      <c r="D93" s="39">
        <f>AVERAGEIFS(血圧管理!$D$2:$D$4207,血圧管理!$B$2:$B$4207,"&gt;"&amp;C92,血圧管理!$B$2:$B$4207,"&lt;"&amp;C93+1)</f>
        <v>120.76923076923077</v>
      </c>
      <c r="E93" s="39">
        <f>AVERAGEIFS(血圧管理!$E$2:$E$4207,血圧管理!$B$2:$B$4207,"&gt;"&amp;$C92,血圧管理!$B$2:$B$4207,"&lt;"&amp;$C93+1)</f>
        <v>71.384615384615387</v>
      </c>
      <c r="F93" s="52">
        <f>AVERAGEIFS(体重管理!$D$2:$D$3506,体重管理!$B$2:$B$3506,"&gt;"&amp;$C92,体重管理!$B$2:$B$3506,"&lt;"&amp;$C93+1)</f>
        <v>61.7</v>
      </c>
    </row>
    <row r="94" spans="3:6" x14ac:dyDescent="0.15">
      <c r="C94" s="51">
        <f t="shared" si="1"/>
        <v>41553</v>
      </c>
      <c r="D94" s="39">
        <f>AVERAGEIFS(血圧管理!$D$2:$D$4207,血圧管理!$B$2:$B$4207,"&gt;"&amp;C93,血圧管理!$B$2:$B$4207,"&lt;"&amp;C94+1)</f>
        <v>121.57142857142857</v>
      </c>
      <c r="E94" s="39">
        <f>AVERAGEIFS(血圧管理!$E$2:$E$4207,血圧管理!$B$2:$B$4207,"&gt;"&amp;$C93,血圧管理!$B$2:$B$4207,"&lt;"&amp;$C94+1)</f>
        <v>74.285714285714292</v>
      </c>
      <c r="F94" s="52">
        <f>AVERAGEIFS(体重管理!$D$2:$D$3506,体重管理!$B$2:$B$3506,"&gt;"&amp;$C93,体重管理!$B$2:$B$3506,"&lt;"&amp;$C94+1)</f>
        <v>62.590909090909093</v>
      </c>
    </row>
    <row r="95" spans="3:6" x14ac:dyDescent="0.15">
      <c r="C95" s="51">
        <f t="shared" si="1"/>
        <v>41560</v>
      </c>
      <c r="D95" s="39">
        <f>AVERAGEIFS(血圧管理!$D$2:$D$4207,血圧管理!$B$2:$B$4207,"&gt;"&amp;C94,血圧管理!$B$2:$B$4207,"&lt;"&amp;C95+1)</f>
        <v>123.66666666666667</v>
      </c>
      <c r="E95" s="39">
        <f>AVERAGEIFS(血圧管理!$E$2:$E$4207,血圧管理!$B$2:$B$4207,"&gt;"&amp;$C94,血圧管理!$B$2:$B$4207,"&lt;"&amp;$C95+1)</f>
        <v>74.916666666666671</v>
      </c>
      <c r="F95" s="52">
        <f>AVERAGEIFS(体重管理!$D$2:$D$3506,体重管理!$B$2:$B$3506,"&gt;"&amp;$C94,体重管理!$B$2:$B$3506,"&lt;"&amp;$C95+1)</f>
        <v>62.818181818181827</v>
      </c>
    </row>
    <row r="96" spans="3:6" x14ac:dyDescent="0.15">
      <c r="C96" s="51">
        <f t="shared" si="1"/>
        <v>41567</v>
      </c>
      <c r="D96" s="39">
        <f>AVERAGEIFS(血圧管理!$D$2:$D$4207,血圧管理!$B$2:$B$4207,"&gt;"&amp;C95,血圧管理!$B$2:$B$4207,"&lt;"&amp;C96+1)</f>
        <v>120.54545454545455</v>
      </c>
      <c r="E96" s="39">
        <f>AVERAGEIFS(血圧管理!$E$2:$E$4207,血圧管理!$B$2:$B$4207,"&gt;"&amp;$C95,血圧管理!$B$2:$B$4207,"&lt;"&amp;$C96+1)</f>
        <v>71.545454545454547</v>
      </c>
      <c r="F96" s="52">
        <f>AVERAGEIFS(体重管理!$D$2:$D$3506,体重管理!$B$2:$B$3506,"&gt;"&amp;$C95,体重管理!$B$2:$B$3506,"&lt;"&amp;$C96+1)</f>
        <v>62.864285714285714</v>
      </c>
    </row>
    <row r="97" spans="3:6" x14ac:dyDescent="0.15">
      <c r="C97" s="51">
        <f t="shared" si="1"/>
        <v>41574</v>
      </c>
      <c r="D97" s="39">
        <f>AVERAGEIFS(血圧管理!$D$2:$D$4207,血圧管理!$B$2:$B$4207,"&gt;"&amp;C96,血圧管理!$B$2:$B$4207,"&lt;"&amp;C97+1)</f>
        <v>131.88888888888889</v>
      </c>
      <c r="E97" s="39">
        <f>AVERAGEIFS(血圧管理!$E$2:$E$4207,血圧管理!$B$2:$B$4207,"&gt;"&amp;$C96,血圧管理!$B$2:$B$4207,"&lt;"&amp;$C97+1)</f>
        <v>75.777777777777771</v>
      </c>
      <c r="F97" s="52">
        <f>AVERAGEIFS(体重管理!$D$2:$D$3506,体重管理!$B$2:$B$3506,"&gt;"&amp;$C96,体重管理!$B$2:$B$3506,"&lt;"&amp;$C97+1)</f>
        <v>63.010000000000005</v>
      </c>
    </row>
    <row r="98" spans="3:6" x14ac:dyDescent="0.15">
      <c r="C98" s="51">
        <f t="shared" ref="C98:C161" si="2">C97+7</f>
        <v>41581</v>
      </c>
      <c r="D98" s="39">
        <f>AVERAGEIFS(血圧管理!$D$2:$D$4207,血圧管理!$B$2:$B$4207,"&gt;"&amp;C97,血圧管理!$B$2:$B$4207,"&lt;"&amp;C98+1)</f>
        <v>127.15384615384616</v>
      </c>
      <c r="E98" s="39">
        <f>AVERAGEIFS(血圧管理!$E$2:$E$4207,血圧管理!$B$2:$B$4207,"&gt;"&amp;$C97,血圧管理!$B$2:$B$4207,"&lt;"&amp;$C98+1)</f>
        <v>75.307692307692307</v>
      </c>
      <c r="F98" s="52">
        <f>AVERAGEIFS(体重管理!$D$2:$D$3506,体重管理!$B$2:$B$3506,"&gt;"&amp;$C97,体重管理!$B$2:$B$3506,"&lt;"&amp;$C98+1)</f>
        <v>63.491666666666674</v>
      </c>
    </row>
    <row r="99" spans="3:6" x14ac:dyDescent="0.15">
      <c r="C99" s="51">
        <f t="shared" si="2"/>
        <v>41588</v>
      </c>
      <c r="D99" s="39">
        <f>AVERAGEIFS(血圧管理!$D$2:$D$4207,血圧管理!$B$2:$B$4207,"&gt;"&amp;C98,血圧管理!$B$2:$B$4207,"&lt;"&amp;C99+1)</f>
        <v>135.41666666666666</v>
      </c>
      <c r="E99" s="39">
        <f>AVERAGEIFS(血圧管理!$E$2:$E$4207,血圧管理!$B$2:$B$4207,"&gt;"&amp;$C98,血圧管理!$B$2:$B$4207,"&lt;"&amp;$C99+1)</f>
        <v>80.916666666666671</v>
      </c>
      <c r="F99" s="52">
        <f>AVERAGEIFS(体重管理!$D$2:$D$3506,体重管理!$B$2:$B$3506,"&gt;"&amp;$C98,体重管理!$B$2:$B$3506,"&lt;"&amp;$C99+1)</f>
        <v>63.890909090909084</v>
      </c>
    </row>
    <row r="100" spans="3:6" x14ac:dyDescent="0.15">
      <c r="C100" s="51">
        <f t="shared" si="2"/>
        <v>41595</v>
      </c>
      <c r="D100" s="39">
        <f>AVERAGEIFS(血圧管理!$D$2:$D$4207,血圧管理!$B$2:$B$4207,"&gt;"&amp;C99,血圧管理!$B$2:$B$4207,"&lt;"&amp;C100+1)</f>
        <v>130.66666666666666</v>
      </c>
      <c r="E100" s="39">
        <f>AVERAGEIFS(血圧管理!$E$2:$E$4207,血圧管理!$B$2:$B$4207,"&gt;"&amp;$C99,血圧管理!$B$2:$B$4207,"&lt;"&amp;$C100+1)</f>
        <v>78.86666666666666</v>
      </c>
      <c r="F100" s="52">
        <f>AVERAGEIFS(体重管理!$D$2:$D$3506,体重管理!$B$2:$B$3506,"&gt;"&amp;$C99,体重管理!$B$2:$B$3506,"&lt;"&amp;$C100+1)</f>
        <v>63.687499999999993</v>
      </c>
    </row>
    <row r="101" spans="3:6" x14ac:dyDescent="0.15">
      <c r="C101" s="51">
        <f t="shared" si="2"/>
        <v>41602</v>
      </c>
      <c r="D101" s="39">
        <f>AVERAGEIFS(血圧管理!$D$2:$D$4207,血圧管理!$B$2:$B$4207,"&gt;"&amp;C100,血圧管理!$B$2:$B$4207,"&lt;"&amp;C101+1)</f>
        <v>124.33333333333333</v>
      </c>
      <c r="E101" s="39">
        <f>AVERAGEIFS(血圧管理!$E$2:$E$4207,血圧管理!$B$2:$B$4207,"&gt;"&amp;$C100,血圧管理!$B$2:$B$4207,"&lt;"&amp;$C101+1)</f>
        <v>74.733333333333334</v>
      </c>
      <c r="F101" s="52">
        <f>AVERAGEIFS(体重管理!$D$2:$D$3506,体重管理!$B$2:$B$3506,"&gt;"&amp;$C100,体重管理!$B$2:$B$3506,"&lt;"&amp;$C101+1)</f>
        <v>64.487499999999997</v>
      </c>
    </row>
    <row r="102" spans="3:6" x14ac:dyDescent="0.15">
      <c r="C102" s="51">
        <f t="shared" si="2"/>
        <v>41609</v>
      </c>
      <c r="D102" s="39">
        <f>AVERAGEIFS(血圧管理!$D$2:$D$4207,血圧管理!$B$2:$B$4207,"&gt;"&amp;C101,血圧管理!$B$2:$B$4207,"&lt;"&amp;C102+1)</f>
        <v>126.35714285714286</v>
      </c>
      <c r="E102" s="39">
        <f>AVERAGEIFS(血圧管理!$E$2:$E$4207,血圧管理!$B$2:$B$4207,"&gt;"&amp;$C101,血圧管理!$B$2:$B$4207,"&lt;"&amp;$C102+1)</f>
        <v>72.928571428571431</v>
      </c>
      <c r="F102" s="52">
        <f>AVERAGEIFS(体重管理!$D$2:$D$3506,体重管理!$B$2:$B$3506,"&gt;"&amp;$C101,体重管理!$B$2:$B$3506,"&lt;"&amp;$C102+1)</f>
        <v>64.127272727272725</v>
      </c>
    </row>
    <row r="103" spans="3:6" x14ac:dyDescent="0.15">
      <c r="C103" s="51">
        <f t="shared" si="2"/>
        <v>41616</v>
      </c>
      <c r="D103" s="39">
        <f>AVERAGEIFS(血圧管理!$D$2:$D$4207,血圧管理!$B$2:$B$4207,"&gt;"&amp;C102,血圧管理!$B$2:$B$4207,"&lt;"&amp;C103+1)</f>
        <v>124.64285714285714</v>
      </c>
      <c r="E103" s="39">
        <f>AVERAGEIFS(血圧管理!$E$2:$E$4207,血圧管理!$B$2:$B$4207,"&gt;"&amp;$C102,血圧管理!$B$2:$B$4207,"&lt;"&amp;$C103+1)</f>
        <v>71.285714285714292</v>
      </c>
      <c r="F103" s="52">
        <f>AVERAGEIFS(体重管理!$D$2:$D$3506,体重管理!$B$2:$B$3506,"&gt;"&amp;$C102,体重管理!$B$2:$B$3506,"&lt;"&amp;$C103+1)</f>
        <v>64.030769230769238</v>
      </c>
    </row>
    <row r="104" spans="3:6" x14ac:dyDescent="0.15">
      <c r="C104" s="51">
        <f t="shared" si="2"/>
        <v>41623</v>
      </c>
      <c r="D104" s="39">
        <f>AVERAGEIFS(血圧管理!$D$2:$D$4207,血圧管理!$B$2:$B$4207,"&gt;"&amp;C103,血圧管理!$B$2:$B$4207,"&lt;"&amp;C104+1)</f>
        <v>121.125</v>
      </c>
      <c r="E104" s="39">
        <f>AVERAGEIFS(血圧管理!$E$2:$E$4207,血圧管理!$B$2:$B$4207,"&gt;"&amp;$C103,血圧管理!$B$2:$B$4207,"&lt;"&amp;$C104+1)</f>
        <v>70.75</v>
      </c>
      <c r="F104" s="52">
        <f>AVERAGEIFS(体重管理!$D$2:$D$3506,体重管理!$B$2:$B$3506,"&gt;"&amp;$C103,体重管理!$B$2:$B$3506,"&lt;"&amp;$C104+1)</f>
        <v>64.05</v>
      </c>
    </row>
    <row r="105" spans="3:6" x14ac:dyDescent="0.15">
      <c r="C105" s="51">
        <f t="shared" si="2"/>
        <v>41630</v>
      </c>
      <c r="D105" s="39">
        <f>AVERAGEIFS(血圧管理!$D$2:$D$4207,血圧管理!$B$2:$B$4207,"&gt;"&amp;C104,血圧管理!$B$2:$B$4207,"&lt;"&amp;C105+1)</f>
        <v>125.66666666666667</v>
      </c>
      <c r="E105" s="39">
        <f>AVERAGEIFS(血圧管理!$E$2:$E$4207,血圧管理!$B$2:$B$4207,"&gt;"&amp;$C104,血圧管理!$B$2:$B$4207,"&lt;"&amp;$C105+1)</f>
        <v>70.888888888888886</v>
      </c>
      <c r="F105" s="52">
        <f>AVERAGEIFS(体重管理!$D$2:$D$3506,体重管理!$B$2:$B$3506,"&gt;"&amp;$C104,体重管理!$B$2:$B$3506,"&lt;"&amp;$C105+1)</f>
        <v>64.45</v>
      </c>
    </row>
    <row r="106" spans="3:6" x14ac:dyDescent="0.15">
      <c r="C106" s="51">
        <f t="shared" si="2"/>
        <v>41637</v>
      </c>
      <c r="D106" s="39">
        <f>AVERAGEIFS(血圧管理!$D$2:$D$4207,血圧管理!$B$2:$B$4207,"&gt;"&amp;C105,血圧管理!$B$2:$B$4207,"&lt;"&amp;C106+1)</f>
        <v>128.75</v>
      </c>
      <c r="E106" s="39">
        <f>AVERAGEIFS(血圧管理!$E$2:$E$4207,血圧管理!$B$2:$B$4207,"&gt;"&amp;$C105,血圧管理!$B$2:$B$4207,"&lt;"&amp;$C106+1)</f>
        <v>76</v>
      </c>
      <c r="F106" s="52">
        <f>AVERAGEIFS(体重管理!$D$2:$D$3506,体重管理!$B$2:$B$3506,"&gt;"&amp;$C105,体重管理!$B$2:$B$3506,"&lt;"&amp;$C106+1)</f>
        <v>64.092307692307699</v>
      </c>
    </row>
    <row r="107" spans="3:6" x14ac:dyDescent="0.15">
      <c r="C107" s="51">
        <f t="shared" si="2"/>
        <v>41644</v>
      </c>
      <c r="D107" s="39">
        <f>AVERAGEIFS(血圧管理!$D$2:$D$4207,血圧管理!$B$2:$B$4207,"&gt;"&amp;C106,血圧管理!$B$2:$B$4207,"&lt;"&amp;C107+1)</f>
        <v>127.625</v>
      </c>
      <c r="E107" s="39">
        <f>AVERAGEIFS(血圧管理!$E$2:$E$4207,血圧管理!$B$2:$B$4207,"&gt;"&amp;$C106,血圧管理!$B$2:$B$4207,"&lt;"&amp;$C107+1)</f>
        <v>75.375</v>
      </c>
      <c r="F107" s="52">
        <f>AVERAGEIFS(体重管理!$D$2:$D$3506,体重管理!$B$2:$B$3506,"&gt;"&amp;$C106,体重管理!$B$2:$B$3506,"&lt;"&amp;$C107+1)</f>
        <v>63.892307692307682</v>
      </c>
    </row>
    <row r="108" spans="3:6" x14ac:dyDescent="0.15">
      <c r="C108" s="51">
        <f t="shared" si="2"/>
        <v>41651</v>
      </c>
      <c r="D108" s="39">
        <f>AVERAGEIFS(血圧管理!$D$2:$D$4207,血圧管理!$B$2:$B$4207,"&gt;"&amp;C107,血圧管理!$B$2:$B$4207,"&lt;"&amp;C108+1)</f>
        <v>126.22222222222223</v>
      </c>
      <c r="E108" s="39">
        <f>AVERAGEIFS(血圧管理!$E$2:$E$4207,血圧管理!$B$2:$B$4207,"&gt;"&amp;$C107,血圧管理!$B$2:$B$4207,"&lt;"&amp;$C108+1)</f>
        <v>74.722222222222229</v>
      </c>
      <c r="F108" s="52">
        <f>AVERAGEIFS(体重管理!$D$2:$D$3506,体重管理!$B$2:$B$3506,"&gt;"&amp;$C107,体重管理!$B$2:$B$3506,"&lt;"&amp;$C108+1)</f>
        <v>64.138461538461542</v>
      </c>
    </row>
    <row r="109" spans="3:6" x14ac:dyDescent="0.15">
      <c r="C109" s="51">
        <f t="shared" si="2"/>
        <v>41658</v>
      </c>
      <c r="D109" s="39">
        <f>AVERAGEIFS(血圧管理!$D$2:$D$4207,血圧管理!$B$2:$B$4207,"&gt;"&amp;C108,血圧管理!$B$2:$B$4207,"&lt;"&amp;C109+1)</f>
        <v>123.72727272727273</v>
      </c>
      <c r="E109" s="39">
        <f>AVERAGEIFS(血圧管理!$E$2:$E$4207,血圧管理!$B$2:$B$4207,"&gt;"&amp;$C108,血圧管理!$B$2:$B$4207,"&lt;"&amp;$C109+1)</f>
        <v>72.090909090909093</v>
      </c>
      <c r="F109" s="52">
        <f>AVERAGEIFS(体重管理!$D$2:$D$3506,体重管理!$B$2:$B$3506,"&gt;"&amp;$C108,体重管理!$B$2:$B$3506,"&lt;"&amp;$C109+1)</f>
        <v>63.574999999999996</v>
      </c>
    </row>
    <row r="110" spans="3:6" x14ac:dyDescent="0.15">
      <c r="C110" s="51">
        <f t="shared" si="2"/>
        <v>41665</v>
      </c>
      <c r="D110" s="39">
        <f>AVERAGEIFS(血圧管理!$D$2:$D$4207,血圧管理!$B$2:$B$4207,"&gt;"&amp;C109,血圧管理!$B$2:$B$4207,"&lt;"&amp;C110+1)</f>
        <v>128.375</v>
      </c>
      <c r="E110" s="39">
        <f>AVERAGEIFS(血圧管理!$E$2:$E$4207,血圧管理!$B$2:$B$4207,"&gt;"&amp;$C109,血圧管理!$B$2:$B$4207,"&lt;"&amp;$C110+1)</f>
        <v>75.0625</v>
      </c>
      <c r="F110" s="52">
        <f>AVERAGEIFS(体重管理!$D$2:$D$3506,体重管理!$B$2:$B$3506,"&gt;"&amp;$C109,体重管理!$B$2:$B$3506,"&lt;"&amp;$C110+1)</f>
        <v>63.800000000000004</v>
      </c>
    </row>
    <row r="111" spans="3:6" x14ac:dyDescent="0.15">
      <c r="C111" s="51">
        <f t="shared" si="2"/>
        <v>41672</v>
      </c>
      <c r="D111" s="39">
        <f>AVERAGEIFS(血圧管理!$D$2:$D$4207,血圧管理!$B$2:$B$4207,"&gt;"&amp;C110,血圧管理!$B$2:$B$4207,"&lt;"&amp;C111+1)</f>
        <v>125.45</v>
      </c>
      <c r="E111" s="39">
        <f>AVERAGEIFS(血圧管理!$E$2:$E$4207,血圧管理!$B$2:$B$4207,"&gt;"&amp;$C110,血圧管理!$B$2:$B$4207,"&lt;"&amp;$C111+1)</f>
        <v>72.849999999999994</v>
      </c>
      <c r="F111" s="52">
        <f>AVERAGEIFS(体重管理!$D$2:$D$3506,体重管理!$B$2:$B$3506,"&gt;"&amp;$C110,体重管理!$B$2:$B$3506,"&lt;"&amp;$C111+1)</f>
        <v>63.540000000000006</v>
      </c>
    </row>
    <row r="112" spans="3:6" x14ac:dyDescent="0.15">
      <c r="C112" s="51">
        <f t="shared" si="2"/>
        <v>41679</v>
      </c>
      <c r="D112" s="39">
        <f>AVERAGEIFS(血圧管理!$D$2:$D$4207,血圧管理!$B$2:$B$4207,"&gt;"&amp;C111,血圧管理!$B$2:$B$4207,"&lt;"&amp;C112+1)</f>
        <v>121.55555555555556</v>
      </c>
      <c r="E112" s="39">
        <f>AVERAGEIFS(血圧管理!$E$2:$E$4207,血圧管理!$B$2:$B$4207,"&gt;"&amp;$C111,血圧管理!$B$2:$B$4207,"&lt;"&amp;$C112+1)</f>
        <v>70.555555555555557</v>
      </c>
      <c r="F112" s="52">
        <f>AVERAGEIFS(体重管理!$D$2:$D$3506,体重管理!$B$2:$B$3506,"&gt;"&amp;$C111,体重管理!$B$2:$B$3506,"&lt;"&amp;$C112+1)</f>
        <v>63.300000000000004</v>
      </c>
    </row>
    <row r="113" spans="3:6" x14ac:dyDescent="0.15">
      <c r="C113" s="51">
        <f t="shared" si="2"/>
        <v>41686</v>
      </c>
      <c r="D113" s="39">
        <f>AVERAGEIFS(血圧管理!$D$2:$D$4207,血圧管理!$B$2:$B$4207,"&gt;"&amp;C112,血圧管理!$B$2:$B$4207,"&lt;"&amp;C113+1)</f>
        <v>123.76470588235294</v>
      </c>
      <c r="E113" s="39">
        <f>AVERAGEIFS(血圧管理!$E$2:$E$4207,血圧管理!$B$2:$B$4207,"&gt;"&amp;$C112,血圧管理!$B$2:$B$4207,"&lt;"&amp;$C113+1)</f>
        <v>73</v>
      </c>
      <c r="F113" s="52">
        <f>AVERAGEIFS(体重管理!$D$2:$D$3506,体重管理!$B$2:$B$3506,"&gt;"&amp;$C112,体重管理!$B$2:$B$3506,"&lt;"&amp;$C113+1)</f>
        <v>64</v>
      </c>
    </row>
    <row r="114" spans="3:6" x14ac:dyDescent="0.15">
      <c r="C114" s="51">
        <f t="shared" si="2"/>
        <v>41693</v>
      </c>
      <c r="D114" s="39">
        <f>AVERAGEIFS(血圧管理!$D$2:$D$4207,血圧管理!$B$2:$B$4207,"&gt;"&amp;C113,血圧管理!$B$2:$B$4207,"&lt;"&amp;C114+1)</f>
        <v>122.52631578947368</v>
      </c>
      <c r="E114" s="39">
        <f>AVERAGEIFS(血圧管理!$E$2:$E$4207,血圧管理!$B$2:$B$4207,"&gt;"&amp;$C113,血圧管理!$B$2:$B$4207,"&lt;"&amp;$C114+1)</f>
        <v>69.473684210526315</v>
      </c>
      <c r="F114" s="52">
        <f>AVERAGEIFS(体重管理!$D$2:$D$3506,体重管理!$B$2:$B$3506,"&gt;"&amp;$C113,体重管理!$B$2:$B$3506,"&lt;"&amp;$C114+1)</f>
        <v>63.758333333333333</v>
      </c>
    </row>
    <row r="115" spans="3:6" x14ac:dyDescent="0.15">
      <c r="C115" s="51">
        <f t="shared" si="2"/>
        <v>41700</v>
      </c>
      <c r="D115" s="39">
        <f>AVERAGEIFS(血圧管理!$D$2:$D$4207,血圧管理!$B$2:$B$4207,"&gt;"&amp;C114,血圧管理!$B$2:$B$4207,"&lt;"&amp;C115+1)</f>
        <v>130.92857142857142</v>
      </c>
      <c r="E115" s="39">
        <f>AVERAGEIFS(血圧管理!$E$2:$E$4207,血圧管理!$B$2:$B$4207,"&gt;"&amp;$C114,血圧管理!$B$2:$B$4207,"&lt;"&amp;$C115+1)</f>
        <v>77.535714285714292</v>
      </c>
      <c r="F115" s="52">
        <f>AVERAGEIFS(体重管理!$D$2:$D$3506,体重管理!$B$2:$B$3506,"&gt;"&amp;$C114,体重管理!$B$2:$B$3506,"&lt;"&amp;$C115+1)</f>
        <v>63.429999999999993</v>
      </c>
    </row>
    <row r="116" spans="3:6" x14ac:dyDescent="0.15">
      <c r="C116" s="51">
        <f t="shared" si="2"/>
        <v>41707</v>
      </c>
      <c r="D116" s="39">
        <f>AVERAGEIFS(血圧管理!$D$2:$D$4207,血圧管理!$B$2:$B$4207,"&gt;"&amp;C115,血圧管理!$B$2:$B$4207,"&lt;"&amp;C116+1)</f>
        <v>129</v>
      </c>
      <c r="E116" s="39">
        <f>AVERAGEIFS(血圧管理!$E$2:$E$4207,血圧管理!$B$2:$B$4207,"&gt;"&amp;$C115,血圧管理!$B$2:$B$4207,"&lt;"&amp;$C116+1)</f>
        <v>75.904761904761898</v>
      </c>
      <c r="F116" s="52">
        <f>AVERAGEIFS(体重管理!$D$2:$D$3506,体重管理!$B$2:$B$3506,"&gt;"&amp;$C115,体重管理!$B$2:$B$3506,"&lt;"&amp;$C116+1)</f>
        <v>63.529999999999994</v>
      </c>
    </row>
    <row r="117" spans="3:6" x14ac:dyDescent="0.15">
      <c r="C117" s="51">
        <f t="shared" si="2"/>
        <v>41714</v>
      </c>
      <c r="D117" s="39">
        <f>AVERAGEIFS(血圧管理!$D$2:$D$4207,血圧管理!$B$2:$B$4207,"&gt;"&amp;C116,血圧管理!$B$2:$B$4207,"&lt;"&amp;C117+1)</f>
        <v>127.08695652173913</v>
      </c>
      <c r="E117" s="39">
        <f>AVERAGEIFS(血圧管理!$E$2:$E$4207,血圧管理!$B$2:$B$4207,"&gt;"&amp;$C116,血圧管理!$B$2:$B$4207,"&lt;"&amp;$C117+1)</f>
        <v>73.304347826086953</v>
      </c>
      <c r="F117" s="52">
        <f>AVERAGEIFS(体重管理!$D$2:$D$3506,体重管理!$B$2:$B$3506,"&gt;"&amp;$C116,体重管理!$B$2:$B$3506,"&lt;"&amp;$C117+1)</f>
        <v>63.176923076923075</v>
      </c>
    </row>
    <row r="118" spans="3:6" x14ac:dyDescent="0.15">
      <c r="C118" s="51">
        <f t="shared" si="2"/>
        <v>41721</v>
      </c>
      <c r="D118" s="39">
        <f>AVERAGEIFS(血圧管理!$D$2:$D$4207,血圧管理!$B$2:$B$4207,"&gt;"&amp;C117,血圧管理!$B$2:$B$4207,"&lt;"&amp;C118+1)</f>
        <v>122.3125</v>
      </c>
      <c r="E118" s="39">
        <f>AVERAGEIFS(血圧管理!$E$2:$E$4207,血圧管理!$B$2:$B$4207,"&gt;"&amp;$C117,血圧管理!$B$2:$B$4207,"&lt;"&amp;$C118+1)</f>
        <v>69.25</v>
      </c>
      <c r="F118" s="52">
        <f>AVERAGEIFS(体重管理!$D$2:$D$3506,体重管理!$B$2:$B$3506,"&gt;"&amp;$C117,体重管理!$B$2:$B$3506,"&lt;"&amp;$C118+1)</f>
        <v>62.650000000000006</v>
      </c>
    </row>
    <row r="119" spans="3:6" x14ac:dyDescent="0.15">
      <c r="C119" s="51">
        <f t="shared" si="2"/>
        <v>41728</v>
      </c>
      <c r="D119" s="39">
        <f>AVERAGEIFS(血圧管理!$D$2:$D$4207,血圧管理!$B$2:$B$4207,"&gt;"&amp;C118,血圧管理!$B$2:$B$4207,"&lt;"&amp;C119+1)</f>
        <v>121.35</v>
      </c>
      <c r="E119" s="39">
        <f>AVERAGEIFS(血圧管理!$E$2:$E$4207,血圧管理!$B$2:$B$4207,"&gt;"&amp;$C118,血圧管理!$B$2:$B$4207,"&lt;"&amp;$C119+1)</f>
        <v>69.5</v>
      </c>
      <c r="F119" s="52">
        <f>AVERAGEIFS(体重管理!$D$2:$D$3506,体重管理!$B$2:$B$3506,"&gt;"&amp;$C118,体重管理!$B$2:$B$3506,"&lt;"&amp;$C119+1)</f>
        <v>62.98571428571428</v>
      </c>
    </row>
    <row r="120" spans="3:6" x14ac:dyDescent="0.15">
      <c r="C120" s="51">
        <f t="shared" si="2"/>
        <v>41735</v>
      </c>
      <c r="D120" s="39">
        <f>AVERAGEIFS(血圧管理!$D$2:$D$4207,血圧管理!$B$2:$B$4207,"&gt;"&amp;C119,血圧管理!$B$2:$B$4207,"&lt;"&amp;C120+1)</f>
        <v>117</v>
      </c>
      <c r="E120" s="39">
        <f>AVERAGEIFS(血圧管理!$E$2:$E$4207,血圧管理!$B$2:$B$4207,"&gt;"&amp;$C119,血圧管理!$B$2:$B$4207,"&lt;"&amp;$C120+1)</f>
        <v>65.5625</v>
      </c>
      <c r="F120" s="52">
        <f>AVERAGEIFS(体重管理!$D$2:$D$3506,体重管理!$B$2:$B$3506,"&gt;"&amp;$C119,体重管理!$B$2:$B$3506,"&lt;"&amp;$C120+1)</f>
        <v>62.92307692307692</v>
      </c>
    </row>
    <row r="121" spans="3:6" x14ac:dyDescent="0.15">
      <c r="C121" s="51">
        <f t="shared" si="2"/>
        <v>41742</v>
      </c>
      <c r="D121" s="39">
        <f>AVERAGEIFS(血圧管理!$D$2:$D$4207,血圧管理!$B$2:$B$4207,"&gt;"&amp;C120,血圧管理!$B$2:$B$4207,"&lt;"&amp;C121+1)</f>
        <v>116.34615384615384</v>
      </c>
      <c r="E121" s="39">
        <f>AVERAGEIFS(血圧管理!$E$2:$E$4207,血圧管理!$B$2:$B$4207,"&gt;"&amp;$C120,血圧管理!$B$2:$B$4207,"&lt;"&amp;$C121+1)</f>
        <v>68.15384615384616</v>
      </c>
      <c r="F121" s="52">
        <f>AVERAGEIFS(体重管理!$D$2:$D$3506,体重管理!$B$2:$B$3506,"&gt;"&amp;$C120,体重管理!$B$2:$B$3506,"&lt;"&amp;$C121+1)</f>
        <v>62.699999999999989</v>
      </c>
    </row>
    <row r="122" spans="3:6" x14ac:dyDescent="0.15">
      <c r="C122" s="51">
        <f t="shared" si="2"/>
        <v>41749</v>
      </c>
      <c r="D122" s="39">
        <f>AVERAGEIFS(血圧管理!$D$2:$D$4207,血圧管理!$B$2:$B$4207,"&gt;"&amp;C121,血圧管理!$B$2:$B$4207,"&lt;"&amp;C122+1)</f>
        <v>111.66666666666667</v>
      </c>
      <c r="E122" s="39">
        <f>AVERAGEIFS(血圧管理!$E$2:$E$4207,血圧管理!$B$2:$B$4207,"&gt;"&amp;$C121,血圧管理!$B$2:$B$4207,"&lt;"&amp;$C122+1)</f>
        <v>64.611111111111114</v>
      </c>
      <c r="F122" s="52">
        <f>AVERAGEIFS(体重管理!$D$2:$D$3506,体重管理!$B$2:$B$3506,"&gt;"&amp;$C121,体重管理!$B$2:$B$3506,"&lt;"&amp;$C122+1)</f>
        <v>62.599999999999994</v>
      </c>
    </row>
    <row r="123" spans="3:6" x14ac:dyDescent="0.15">
      <c r="C123" s="51">
        <f t="shared" si="2"/>
        <v>41756</v>
      </c>
      <c r="D123" s="39">
        <f>AVERAGEIFS(血圧管理!$D$2:$D$4207,血圧管理!$B$2:$B$4207,"&gt;"&amp;C122,血圧管理!$B$2:$B$4207,"&lt;"&amp;C123+1)</f>
        <v>114</v>
      </c>
      <c r="E123" s="39">
        <f>AVERAGEIFS(血圧管理!$E$2:$E$4207,血圧管理!$B$2:$B$4207,"&gt;"&amp;$C122,血圧管理!$B$2:$B$4207,"&lt;"&amp;$C123+1)</f>
        <v>63</v>
      </c>
      <c r="F123" s="52">
        <f>AVERAGEIFS(体重管理!$D$2:$D$3506,体重管理!$B$2:$B$3506,"&gt;"&amp;$C122,体重管理!$B$2:$B$3506,"&lt;"&amp;$C123+1)</f>
        <v>63.785714285714285</v>
      </c>
    </row>
    <row r="124" spans="3:6" x14ac:dyDescent="0.15">
      <c r="C124" s="51">
        <f t="shared" si="2"/>
        <v>41763</v>
      </c>
      <c r="D124" s="39">
        <f>AVERAGEIFS(血圧管理!$D$2:$D$4207,血圧管理!$B$2:$B$4207,"&gt;"&amp;C123,血圧管理!$B$2:$B$4207,"&lt;"&amp;C124+1)</f>
        <v>115.0625</v>
      </c>
      <c r="E124" s="39">
        <f>AVERAGEIFS(血圧管理!$E$2:$E$4207,血圧管理!$B$2:$B$4207,"&gt;"&amp;$C123,血圧管理!$B$2:$B$4207,"&lt;"&amp;$C124+1)</f>
        <v>66.3125</v>
      </c>
      <c r="F124" s="52">
        <f>AVERAGEIFS(体重管理!$D$2:$D$3506,体重管理!$B$2:$B$3506,"&gt;"&amp;$C123,体重管理!$B$2:$B$3506,"&lt;"&amp;$C124+1)</f>
        <v>63.099999999999987</v>
      </c>
    </row>
    <row r="125" spans="3:6" x14ac:dyDescent="0.15">
      <c r="C125" s="51">
        <f t="shared" si="2"/>
        <v>41770</v>
      </c>
      <c r="D125" s="39">
        <f>AVERAGEIFS(血圧管理!$D$2:$D$4207,血圧管理!$B$2:$B$4207,"&gt;"&amp;C124,血圧管理!$B$2:$B$4207,"&lt;"&amp;C125+1)</f>
        <v>112.1875</v>
      </c>
      <c r="E125" s="39">
        <f>AVERAGEIFS(血圧管理!$E$2:$E$4207,血圧管理!$B$2:$B$4207,"&gt;"&amp;$C124,血圧管理!$B$2:$B$4207,"&lt;"&amp;$C125+1)</f>
        <v>64.9375</v>
      </c>
      <c r="F125" s="52">
        <f>AVERAGEIFS(体重管理!$D$2:$D$3506,体重管理!$B$2:$B$3506,"&gt;"&amp;$C124,体重管理!$B$2:$B$3506,"&lt;"&amp;$C125+1)</f>
        <v>63.338461538461537</v>
      </c>
    </row>
    <row r="126" spans="3:6" x14ac:dyDescent="0.15">
      <c r="C126" s="51">
        <f t="shared" si="2"/>
        <v>41777</v>
      </c>
      <c r="D126" s="39">
        <f>AVERAGEIFS(血圧管理!$D$2:$D$4207,血圧管理!$B$2:$B$4207,"&gt;"&amp;C125,血圧管理!$B$2:$B$4207,"&lt;"&amp;C126+1)</f>
        <v>116.26666666666667</v>
      </c>
      <c r="E126" s="39">
        <f>AVERAGEIFS(血圧管理!$E$2:$E$4207,血圧管理!$B$2:$B$4207,"&gt;"&amp;$C125,血圧管理!$B$2:$B$4207,"&lt;"&amp;$C126+1)</f>
        <v>66.86666666666666</v>
      </c>
      <c r="F126" s="52">
        <f>AVERAGEIFS(体重管理!$D$2:$D$3506,体重管理!$B$2:$B$3506,"&gt;"&amp;$C125,体重管理!$B$2:$B$3506,"&lt;"&amp;$C126+1)</f>
        <v>63.076923076923066</v>
      </c>
    </row>
    <row r="127" spans="3:6" x14ac:dyDescent="0.15">
      <c r="C127" s="51">
        <f t="shared" si="2"/>
        <v>41784</v>
      </c>
      <c r="D127" s="39">
        <f>AVERAGEIFS(血圧管理!$D$2:$D$4207,血圧管理!$B$2:$B$4207,"&gt;"&amp;C126,血圧管理!$B$2:$B$4207,"&lt;"&amp;C127+1)</f>
        <v>111.89473684210526</v>
      </c>
      <c r="E127" s="39">
        <f>AVERAGEIFS(血圧管理!$E$2:$E$4207,血圧管理!$B$2:$B$4207,"&gt;"&amp;$C126,血圧管理!$B$2:$B$4207,"&lt;"&amp;$C127+1)</f>
        <v>64.263157894736835</v>
      </c>
      <c r="F127" s="52">
        <f>AVERAGEIFS(体重管理!$D$2:$D$3506,体重管理!$B$2:$B$3506,"&gt;"&amp;$C126,体重管理!$B$2:$B$3506,"&lt;"&amp;$C127+1)</f>
        <v>62.836363636363643</v>
      </c>
    </row>
    <row r="128" spans="3:6" x14ac:dyDescent="0.15">
      <c r="C128" s="51">
        <f t="shared" si="2"/>
        <v>41791</v>
      </c>
      <c r="D128" s="39">
        <f>AVERAGEIFS(血圧管理!$D$2:$D$4207,血圧管理!$B$2:$B$4207,"&gt;"&amp;C127,血圧管理!$B$2:$B$4207,"&lt;"&amp;C128+1)</f>
        <v>122.36363636363636</v>
      </c>
      <c r="E128" s="39">
        <f>AVERAGEIFS(血圧管理!$E$2:$E$4207,血圧管理!$B$2:$B$4207,"&gt;"&amp;$C127,血圧管理!$B$2:$B$4207,"&lt;"&amp;$C128+1)</f>
        <v>71.63636363636364</v>
      </c>
      <c r="F128" s="52">
        <f>AVERAGEIFS(体重管理!$D$2:$D$3506,体重管理!$B$2:$B$3506,"&gt;"&amp;$C127,体重管理!$B$2:$B$3506,"&lt;"&amp;$C128+1)</f>
        <v>63.353846153846163</v>
      </c>
    </row>
    <row r="129" spans="3:6" x14ac:dyDescent="0.15">
      <c r="C129" s="51">
        <f t="shared" si="2"/>
        <v>41798</v>
      </c>
      <c r="D129" s="39">
        <f>AVERAGEIFS(血圧管理!$D$2:$D$4207,血圧管理!$B$2:$B$4207,"&gt;"&amp;C128,血圧管理!$B$2:$B$4207,"&lt;"&amp;C129+1)</f>
        <v>116.5</v>
      </c>
      <c r="E129" s="39">
        <f>AVERAGEIFS(血圧管理!$E$2:$E$4207,血圧管理!$B$2:$B$4207,"&gt;"&amp;$C128,血圧管理!$B$2:$B$4207,"&lt;"&amp;$C129+1)</f>
        <v>67.5</v>
      </c>
      <c r="F129" s="52">
        <f>AVERAGEIFS(体重管理!$D$2:$D$3506,体重管理!$B$2:$B$3506,"&gt;"&amp;$C128,体重管理!$B$2:$B$3506,"&lt;"&amp;$C129+1)</f>
        <v>63.227272727272727</v>
      </c>
    </row>
    <row r="130" spans="3:6" x14ac:dyDescent="0.15">
      <c r="C130" s="51">
        <f t="shared" si="2"/>
        <v>41805</v>
      </c>
      <c r="D130" s="39">
        <f>AVERAGEIFS(血圧管理!$D$2:$D$4207,血圧管理!$B$2:$B$4207,"&gt;"&amp;C129,血圧管理!$B$2:$B$4207,"&lt;"&amp;C130+1)</f>
        <v>113.73684210526316</v>
      </c>
      <c r="E130" s="39">
        <f>AVERAGEIFS(血圧管理!$E$2:$E$4207,血圧管理!$B$2:$B$4207,"&gt;"&amp;$C129,血圧管理!$B$2:$B$4207,"&lt;"&amp;$C130+1)</f>
        <v>65.473684210526315</v>
      </c>
      <c r="F130" s="52">
        <f>AVERAGEIFS(体重管理!$D$2:$D$3506,体重管理!$B$2:$B$3506,"&gt;"&amp;$C129,体重管理!$B$2:$B$3506,"&lt;"&amp;$C130+1)</f>
        <v>62.825000000000017</v>
      </c>
    </row>
    <row r="131" spans="3:6" x14ac:dyDescent="0.15">
      <c r="C131" s="51">
        <f t="shared" si="2"/>
        <v>41812</v>
      </c>
      <c r="D131" s="39">
        <f>AVERAGEIFS(血圧管理!$D$2:$D$4207,血圧管理!$B$2:$B$4207,"&gt;"&amp;C130,血圧管理!$B$2:$B$4207,"&lt;"&amp;C131+1)</f>
        <v>123.23809523809524</v>
      </c>
      <c r="E131" s="39">
        <f>AVERAGEIFS(血圧管理!$E$2:$E$4207,血圧管理!$B$2:$B$4207,"&gt;"&amp;$C130,血圧管理!$B$2:$B$4207,"&lt;"&amp;$C131+1)</f>
        <v>73.047619047619051</v>
      </c>
      <c r="F131" s="52">
        <f>AVERAGEIFS(体重管理!$D$2:$D$3506,体重管理!$B$2:$B$3506,"&gt;"&amp;$C130,体重管理!$B$2:$B$3506,"&lt;"&amp;$C131+1)</f>
        <v>62.836363636363643</v>
      </c>
    </row>
    <row r="132" spans="3:6" x14ac:dyDescent="0.15">
      <c r="C132" s="51">
        <f t="shared" si="2"/>
        <v>41819</v>
      </c>
      <c r="D132" s="39">
        <f>AVERAGEIFS(血圧管理!$D$2:$D$4207,血圧管理!$B$2:$B$4207,"&gt;"&amp;C131,血圧管理!$B$2:$B$4207,"&lt;"&amp;C132+1)</f>
        <v>123.23529411764706</v>
      </c>
      <c r="E132" s="39">
        <f>AVERAGEIFS(血圧管理!$E$2:$E$4207,血圧管理!$B$2:$B$4207,"&gt;"&amp;$C131,血圧管理!$B$2:$B$4207,"&lt;"&amp;$C132+1)</f>
        <v>72.294117647058826</v>
      </c>
      <c r="F132" s="52">
        <f>AVERAGEIFS(体重管理!$D$2:$D$3506,体重管理!$B$2:$B$3506,"&gt;"&amp;$C131,体重管理!$B$2:$B$3506,"&lt;"&amp;$C132+1)</f>
        <v>63.366666666666667</v>
      </c>
    </row>
    <row r="133" spans="3:6" x14ac:dyDescent="0.15">
      <c r="C133" s="51">
        <f t="shared" si="2"/>
        <v>41826</v>
      </c>
      <c r="D133" s="39">
        <f>AVERAGEIFS(血圧管理!$D$2:$D$4207,血圧管理!$B$2:$B$4207,"&gt;"&amp;C132,血圧管理!$B$2:$B$4207,"&lt;"&amp;C133+1)</f>
        <v>123.5</v>
      </c>
      <c r="E133" s="39">
        <f>AVERAGEIFS(血圧管理!$E$2:$E$4207,血圧管理!$B$2:$B$4207,"&gt;"&amp;$C132,血圧管理!$B$2:$B$4207,"&lt;"&amp;$C133+1)</f>
        <v>72.818181818181813</v>
      </c>
      <c r="F133" s="52">
        <f>AVERAGEIFS(体重管理!$D$2:$D$3506,体重管理!$B$2:$B$3506,"&gt;"&amp;$C132,体重管理!$B$2:$B$3506,"&lt;"&amp;$C133+1)</f>
        <v>63.19166666666667</v>
      </c>
    </row>
    <row r="134" spans="3:6" x14ac:dyDescent="0.15">
      <c r="C134" s="51">
        <f t="shared" si="2"/>
        <v>41833</v>
      </c>
      <c r="D134" s="39">
        <f>AVERAGEIFS(血圧管理!$D$2:$D$4207,血圧管理!$B$2:$B$4207,"&gt;"&amp;C133,血圧管理!$B$2:$B$4207,"&lt;"&amp;C134+1)</f>
        <v>116.78571428571429</v>
      </c>
      <c r="E134" s="39">
        <f>AVERAGEIFS(血圧管理!$E$2:$E$4207,血圧管理!$B$2:$B$4207,"&gt;"&amp;$C133,血圧管理!$B$2:$B$4207,"&lt;"&amp;$C134+1)</f>
        <v>67</v>
      </c>
      <c r="F134" s="52">
        <f>AVERAGEIFS(体重管理!$D$2:$D$3506,体重管理!$B$2:$B$3506,"&gt;"&amp;$C133,体重管理!$B$2:$B$3506,"&lt;"&amp;$C134+1)</f>
        <v>62.881818181818183</v>
      </c>
    </row>
    <row r="135" spans="3:6" x14ac:dyDescent="0.15">
      <c r="C135" s="51">
        <f t="shared" si="2"/>
        <v>41840</v>
      </c>
      <c r="D135" s="39">
        <f>AVERAGEIFS(血圧管理!$D$2:$D$4207,血圧管理!$B$2:$B$4207,"&gt;"&amp;C134,血圧管理!$B$2:$B$4207,"&lt;"&amp;C135+1)</f>
        <v>113.35294117647059</v>
      </c>
      <c r="E135" s="39">
        <f>AVERAGEIFS(血圧管理!$E$2:$E$4207,血圧管理!$B$2:$B$4207,"&gt;"&amp;$C134,血圧管理!$B$2:$B$4207,"&lt;"&amp;$C135+1)</f>
        <v>66.588235294117652</v>
      </c>
      <c r="F135" s="52">
        <f>AVERAGEIFS(体重管理!$D$2:$D$3506,体重管理!$B$2:$B$3506,"&gt;"&amp;$C134,体重管理!$B$2:$B$3506,"&lt;"&amp;$C135+1)</f>
        <v>62.021428571428579</v>
      </c>
    </row>
    <row r="136" spans="3:6" x14ac:dyDescent="0.15">
      <c r="C136" s="51">
        <f t="shared" si="2"/>
        <v>41847</v>
      </c>
      <c r="D136" s="39">
        <f>AVERAGEIFS(血圧管理!$D$2:$D$4207,血圧管理!$B$2:$B$4207,"&gt;"&amp;C135,血圧管理!$B$2:$B$4207,"&lt;"&amp;C136+1)</f>
        <v>117.46153846153847</v>
      </c>
      <c r="E136" s="39">
        <f>AVERAGEIFS(血圧管理!$E$2:$E$4207,血圧管理!$B$2:$B$4207,"&gt;"&amp;$C135,血圧管理!$B$2:$B$4207,"&lt;"&amp;$C136+1)</f>
        <v>68</v>
      </c>
      <c r="F136" s="52">
        <f>AVERAGEIFS(体重管理!$D$2:$D$3506,体重管理!$B$2:$B$3506,"&gt;"&amp;$C135,体重管理!$B$2:$B$3506,"&lt;"&amp;$C136+1)</f>
        <v>63.009090909090908</v>
      </c>
    </row>
    <row r="137" spans="3:6" x14ac:dyDescent="0.15">
      <c r="C137" s="51">
        <f t="shared" si="2"/>
        <v>41854</v>
      </c>
      <c r="D137" s="39">
        <f>AVERAGEIFS(血圧管理!$D$2:$D$4207,血圧管理!$B$2:$B$4207,"&gt;"&amp;C136,血圧管理!$B$2:$B$4207,"&lt;"&amp;C137+1)</f>
        <v>121.38888888888889</v>
      </c>
      <c r="E137" s="39">
        <f>AVERAGEIFS(血圧管理!$E$2:$E$4207,血圧管理!$B$2:$B$4207,"&gt;"&amp;$C136,血圧管理!$B$2:$B$4207,"&lt;"&amp;$C137+1)</f>
        <v>71</v>
      </c>
      <c r="F137" s="52">
        <f>AVERAGEIFS(体重管理!$D$2:$D$3506,体重管理!$B$2:$B$3506,"&gt;"&amp;$C136,体重管理!$B$2:$B$3506,"&lt;"&amp;$C137+1)</f>
        <v>63.766666666666659</v>
      </c>
    </row>
    <row r="138" spans="3:6" x14ac:dyDescent="0.15">
      <c r="C138" s="51">
        <f t="shared" si="2"/>
        <v>41861</v>
      </c>
      <c r="D138" s="39">
        <f>AVERAGEIFS(血圧管理!$D$2:$D$4207,血圧管理!$B$2:$B$4207,"&gt;"&amp;C137,血圧管理!$B$2:$B$4207,"&lt;"&amp;C138+1)</f>
        <v>116.94444444444444</v>
      </c>
      <c r="E138" s="39">
        <f>AVERAGEIFS(血圧管理!$E$2:$E$4207,血圧管理!$B$2:$B$4207,"&gt;"&amp;$C137,血圧管理!$B$2:$B$4207,"&lt;"&amp;$C138+1)</f>
        <v>68.5</v>
      </c>
      <c r="F138" s="52">
        <f>AVERAGEIFS(体重管理!$D$2:$D$3506,体重管理!$B$2:$B$3506,"&gt;"&amp;$C137,体重管理!$B$2:$B$3506,"&lt;"&amp;$C138+1)</f>
        <v>63.275000000000013</v>
      </c>
    </row>
    <row r="139" spans="3:6" x14ac:dyDescent="0.15">
      <c r="C139" s="51">
        <f t="shared" si="2"/>
        <v>41868</v>
      </c>
      <c r="D139" s="39">
        <f>AVERAGEIFS(血圧管理!$D$2:$D$4207,血圧管理!$B$2:$B$4207,"&gt;"&amp;C138,血圧管理!$B$2:$B$4207,"&lt;"&amp;C139+1)</f>
        <v>120.11111111111111</v>
      </c>
      <c r="E139" s="39">
        <f>AVERAGEIFS(血圧管理!$E$2:$E$4207,血圧管理!$B$2:$B$4207,"&gt;"&amp;$C138,血圧管理!$B$2:$B$4207,"&lt;"&amp;$C139+1)</f>
        <v>69.888888888888886</v>
      </c>
      <c r="F139" s="52">
        <f>AVERAGEIFS(体重管理!$D$2:$D$3506,体重管理!$B$2:$B$3506,"&gt;"&amp;$C138,体重管理!$B$2:$B$3506,"&lt;"&amp;$C139+1)</f>
        <v>63.220000000000006</v>
      </c>
    </row>
    <row r="140" spans="3:6" x14ac:dyDescent="0.15">
      <c r="C140" s="51">
        <f t="shared" si="2"/>
        <v>41875</v>
      </c>
      <c r="D140" s="39">
        <f>AVERAGEIFS(血圧管理!$D$2:$D$4207,血圧管理!$B$2:$B$4207,"&gt;"&amp;C139,血圧管理!$B$2:$B$4207,"&lt;"&amp;C140+1)</f>
        <v>114.86666666666666</v>
      </c>
      <c r="E140" s="39">
        <f>AVERAGEIFS(血圧管理!$E$2:$E$4207,血圧管理!$B$2:$B$4207,"&gt;"&amp;$C139,血圧管理!$B$2:$B$4207,"&lt;"&amp;$C140+1)</f>
        <v>67</v>
      </c>
      <c r="F140" s="52">
        <f>AVERAGEIFS(体重管理!$D$2:$D$3506,体重管理!$B$2:$B$3506,"&gt;"&amp;$C139,体重管理!$B$2:$B$3506,"&lt;"&amp;$C140+1)</f>
        <v>63.783333333333331</v>
      </c>
    </row>
    <row r="141" spans="3:6" x14ac:dyDescent="0.15">
      <c r="C141" s="51">
        <f t="shared" si="2"/>
        <v>41882</v>
      </c>
      <c r="D141" s="39">
        <f>AVERAGEIFS(血圧管理!$D$2:$D$4207,血圧管理!$B$2:$B$4207,"&gt;"&amp;C140,血圧管理!$B$2:$B$4207,"&lt;"&amp;C141+1)</f>
        <v>120.85714285714286</v>
      </c>
      <c r="E141" s="39">
        <f>AVERAGEIFS(血圧管理!$E$2:$E$4207,血圧管理!$B$2:$B$4207,"&gt;"&amp;$C140,血圧管理!$B$2:$B$4207,"&lt;"&amp;$C141+1)</f>
        <v>70.785714285714292</v>
      </c>
      <c r="F141" s="52">
        <f>AVERAGEIFS(体重管理!$D$2:$D$3506,体重管理!$B$2:$B$3506,"&gt;"&amp;$C140,体重管理!$B$2:$B$3506,"&lt;"&amp;$C141+1)</f>
        <v>63.85</v>
      </c>
    </row>
    <row r="142" spans="3:6" x14ac:dyDescent="0.15">
      <c r="C142" s="51">
        <f t="shared" si="2"/>
        <v>41889</v>
      </c>
      <c r="D142" s="39">
        <f>AVERAGEIFS(血圧管理!$D$2:$D$4207,血圧管理!$B$2:$B$4207,"&gt;"&amp;C141,血圧管理!$B$2:$B$4207,"&lt;"&amp;C142+1)</f>
        <v>113.92307692307692</v>
      </c>
      <c r="E142" s="39">
        <f>AVERAGEIFS(血圧管理!$E$2:$E$4207,血圧管理!$B$2:$B$4207,"&gt;"&amp;$C141,血圧管理!$B$2:$B$4207,"&lt;"&amp;$C142+1)</f>
        <v>63.53846153846154</v>
      </c>
      <c r="F142" s="52">
        <f>AVERAGEIFS(体重管理!$D$2:$D$3506,体重管理!$B$2:$B$3506,"&gt;"&amp;$C141,体重管理!$B$2:$B$3506,"&lt;"&amp;$C142+1)</f>
        <v>63.385714285714286</v>
      </c>
    </row>
    <row r="143" spans="3:6" x14ac:dyDescent="0.15">
      <c r="C143" s="51">
        <f t="shared" si="2"/>
        <v>41896</v>
      </c>
      <c r="D143" s="39">
        <f>AVERAGEIFS(血圧管理!$D$2:$D$4207,血圧管理!$B$2:$B$4207,"&gt;"&amp;C142,血圧管理!$B$2:$B$4207,"&lt;"&amp;C143+1)</f>
        <v>116.57142857142857</v>
      </c>
      <c r="E143" s="39">
        <f>AVERAGEIFS(血圧管理!$E$2:$E$4207,血圧管理!$B$2:$B$4207,"&gt;"&amp;$C142,血圧管理!$B$2:$B$4207,"&lt;"&amp;$C143+1)</f>
        <v>66.5</v>
      </c>
      <c r="F143" s="52">
        <f>AVERAGEIFS(体重管理!$D$2:$D$3506,体重管理!$B$2:$B$3506,"&gt;"&amp;$C142,体重管理!$B$2:$B$3506,"&lt;"&amp;$C143+1)</f>
        <v>63.599999999999994</v>
      </c>
    </row>
    <row r="144" spans="3:6" x14ac:dyDescent="0.15">
      <c r="C144" s="51">
        <f t="shared" si="2"/>
        <v>41903</v>
      </c>
      <c r="D144" s="39">
        <f>AVERAGEIFS(血圧管理!$D$2:$D$4207,血圧管理!$B$2:$B$4207,"&gt;"&amp;C143,血圧管理!$B$2:$B$4207,"&lt;"&amp;C144+1)</f>
        <v>114.27272727272727</v>
      </c>
      <c r="E144" s="39">
        <f>AVERAGEIFS(血圧管理!$E$2:$E$4207,血圧管理!$B$2:$B$4207,"&gt;"&amp;$C143,血圧管理!$B$2:$B$4207,"&lt;"&amp;$C144+1)</f>
        <v>65.272727272727266</v>
      </c>
      <c r="F144" s="52">
        <f>AVERAGEIFS(体重管理!$D$2:$D$3506,体重管理!$B$2:$B$3506,"&gt;"&amp;$C143,体重管理!$B$2:$B$3506,"&lt;"&amp;$C144+1)</f>
        <v>64.177777777777777</v>
      </c>
    </row>
    <row r="145" spans="3:6" x14ac:dyDescent="0.15">
      <c r="C145" s="51">
        <f t="shared" si="2"/>
        <v>41910</v>
      </c>
      <c r="D145" s="39">
        <f>AVERAGEIFS(血圧管理!$D$2:$D$4207,血圧管理!$B$2:$B$4207,"&gt;"&amp;C144,血圧管理!$B$2:$B$4207,"&lt;"&amp;C145+1)</f>
        <v>116.35294117647059</v>
      </c>
      <c r="E145" s="39">
        <f>AVERAGEIFS(血圧管理!$E$2:$E$4207,血圧管理!$B$2:$B$4207,"&gt;"&amp;$C144,血圧管理!$B$2:$B$4207,"&lt;"&amp;$C145+1)</f>
        <v>67.411764705882348</v>
      </c>
      <c r="F145" s="52">
        <f>AVERAGEIFS(体重管理!$D$2:$D$3506,体重管理!$B$2:$B$3506,"&gt;"&amp;$C144,体重管理!$B$2:$B$3506,"&lt;"&amp;$C145+1)</f>
        <v>64.74166666666666</v>
      </c>
    </row>
    <row r="146" spans="3:6" x14ac:dyDescent="0.15">
      <c r="C146" s="51">
        <f t="shared" si="2"/>
        <v>41917</v>
      </c>
      <c r="D146" s="39">
        <f>AVERAGEIFS(血圧管理!$D$2:$D$4207,血圧管理!$B$2:$B$4207,"&gt;"&amp;C145,血圧管理!$B$2:$B$4207,"&lt;"&amp;C146+1)</f>
        <v>118.6875</v>
      </c>
      <c r="E146" s="39">
        <f>AVERAGEIFS(血圧管理!$E$2:$E$4207,血圧管理!$B$2:$B$4207,"&gt;"&amp;$C145,血圧管理!$B$2:$B$4207,"&lt;"&amp;$C146+1)</f>
        <v>68.6875</v>
      </c>
      <c r="F146" s="52">
        <f>AVERAGEIFS(体重管理!$D$2:$D$3506,体重管理!$B$2:$B$3506,"&gt;"&amp;$C145,体重管理!$B$2:$B$3506,"&lt;"&amp;$C146+1)</f>
        <v>65.313333333333333</v>
      </c>
    </row>
    <row r="147" spans="3:6" x14ac:dyDescent="0.15">
      <c r="C147" s="51">
        <f t="shared" si="2"/>
        <v>41924</v>
      </c>
      <c r="D147" s="39">
        <f>AVERAGEIFS(血圧管理!$D$2:$D$4207,血圧管理!$B$2:$B$4207,"&gt;"&amp;C146,血圧管理!$B$2:$B$4207,"&lt;"&amp;C147+1)</f>
        <v>116.66666666666667</v>
      </c>
      <c r="E147" s="39">
        <f>AVERAGEIFS(血圧管理!$E$2:$E$4207,血圧管理!$B$2:$B$4207,"&gt;"&amp;$C146,血圧管理!$B$2:$B$4207,"&lt;"&amp;$C147+1)</f>
        <v>65.857142857142861</v>
      </c>
      <c r="F147" s="52">
        <f>AVERAGEIFS(体重管理!$D$2:$D$3506,体重管理!$B$2:$B$3506,"&gt;"&amp;$C146,体重管理!$B$2:$B$3506,"&lt;"&amp;$C147+1)</f>
        <v>65.099999999999994</v>
      </c>
    </row>
    <row r="148" spans="3:6" x14ac:dyDescent="0.15">
      <c r="C148" s="51">
        <f t="shared" si="2"/>
        <v>41931</v>
      </c>
      <c r="D148" s="39">
        <f>AVERAGEIFS(血圧管理!$D$2:$D$4207,血圧管理!$B$2:$B$4207,"&gt;"&amp;C147,血圧管理!$B$2:$B$4207,"&lt;"&amp;C148+1)</f>
        <v>121.6875</v>
      </c>
      <c r="E148" s="39">
        <f>AVERAGEIFS(血圧管理!$E$2:$E$4207,血圧管理!$B$2:$B$4207,"&gt;"&amp;$C147,血圧管理!$B$2:$B$4207,"&lt;"&amp;$C148+1)</f>
        <v>69.9375</v>
      </c>
      <c r="F148" s="52">
        <f>AVERAGEIFS(体重管理!$D$2:$D$3506,体重管理!$B$2:$B$3506,"&gt;"&amp;$C147,体重管理!$B$2:$B$3506,"&lt;"&amp;$C148+1)</f>
        <v>64.781818181818167</v>
      </c>
    </row>
    <row r="149" spans="3:6" x14ac:dyDescent="0.15">
      <c r="C149" s="51">
        <f t="shared" si="2"/>
        <v>41938</v>
      </c>
      <c r="D149" s="39">
        <f>AVERAGEIFS(血圧管理!$D$2:$D$4207,血圧管理!$B$2:$B$4207,"&gt;"&amp;C148,血圧管理!$B$2:$B$4207,"&lt;"&amp;C149+1)</f>
        <v>120.47058823529412</v>
      </c>
      <c r="E149" s="39">
        <f>AVERAGEIFS(血圧管理!$E$2:$E$4207,血圧管理!$B$2:$B$4207,"&gt;"&amp;$C148,血圧管理!$B$2:$B$4207,"&lt;"&amp;$C149+1)</f>
        <v>69.529411764705884</v>
      </c>
      <c r="F149" s="52">
        <f>AVERAGEIFS(体重管理!$D$2:$D$3506,体重管理!$B$2:$B$3506,"&gt;"&amp;$C148,体重管理!$B$2:$B$3506,"&lt;"&amp;$C149+1)</f>
        <v>64.746153846153845</v>
      </c>
    </row>
    <row r="150" spans="3:6" x14ac:dyDescent="0.15">
      <c r="C150" s="51">
        <f t="shared" si="2"/>
        <v>41945</v>
      </c>
      <c r="D150" s="39">
        <f>AVERAGEIFS(血圧管理!$D$2:$D$4207,血圧管理!$B$2:$B$4207,"&gt;"&amp;C149,血圧管理!$B$2:$B$4207,"&lt;"&amp;C150+1)</f>
        <v>115.17647058823529</v>
      </c>
      <c r="E150" s="39">
        <f>AVERAGEIFS(血圧管理!$E$2:$E$4207,血圧管理!$B$2:$B$4207,"&gt;"&amp;$C149,血圧管理!$B$2:$B$4207,"&lt;"&amp;$C150+1)</f>
        <v>66.411764705882348</v>
      </c>
      <c r="F150" s="52">
        <f>AVERAGEIFS(体重管理!$D$2:$D$3506,体重管理!$B$2:$B$3506,"&gt;"&amp;$C149,体重管理!$B$2:$B$3506,"&lt;"&amp;$C150+1)</f>
        <v>64.392857142857153</v>
      </c>
    </row>
    <row r="151" spans="3:6" x14ac:dyDescent="0.15">
      <c r="C151" s="51">
        <f t="shared" si="2"/>
        <v>41952</v>
      </c>
      <c r="D151" s="39">
        <f>AVERAGEIFS(血圧管理!$D$2:$D$4207,血圧管理!$B$2:$B$4207,"&gt;"&amp;C150,血圧管理!$B$2:$B$4207,"&lt;"&amp;C151+1)</f>
        <v>118.33333333333333</v>
      </c>
      <c r="E151" s="39">
        <f>AVERAGEIFS(血圧管理!$E$2:$E$4207,血圧管理!$B$2:$B$4207,"&gt;"&amp;$C150,血圧管理!$B$2:$B$4207,"&lt;"&amp;$C151+1)</f>
        <v>68.5</v>
      </c>
      <c r="F151" s="52">
        <f>AVERAGEIFS(体重管理!$D$2:$D$3506,体重管理!$B$2:$B$3506,"&gt;"&amp;$C150,体重管理!$B$2:$B$3506,"&lt;"&amp;$C151+1)</f>
        <v>64.7</v>
      </c>
    </row>
    <row r="152" spans="3:6" x14ac:dyDescent="0.15">
      <c r="C152" s="51">
        <f t="shared" si="2"/>
        <v>41959</v>
      </c>
      <c r="D152" s="39">
        <f>AVERAGEIFS(血圧管理!$D$2:$D$4207,血圧管理!$B$2:$B$4207,"&gt;"&amp;C151,血圧管理!$B$2:$B$4207,"&lt;"&amp;C152+1)</f>
        <v>124.375</v>
      </c>
      <c r="E152" s="39">
        <f>AVERAGEIFS(血圧管理!$E$2:$E$4207,血圧管理!$B$2:$B$4207,"&gt;"&amp;$C151,血圧管理!$B$2:$B$4207,"&lt;"&amp;$C152+1)</f>
        <v>74</v>
      </c>
      <c r="F152" s="52">
        <f>AVERAGEIFS(体重管理!$D$2:$D$3506,体重管理!$B$2:$B$3506,"&gt;"&amp;$C151,体重管理!$B$2:$B$3506,"&lt;"&amp;$C152+1)</f>
        <v>63.937499999999993</v>
      </c>
    </row>
    <row r="153" spans="3:6" x14ac:dyDescent="0.15">
      <c r="C153" s="51">
        <f t="shared" si="2"/>
        <v>41966</v>
      </c>
      <c r="D153" s="39">
        <f>AVERAGEIFS(血圧管理!$D$2:$D$4207,血圧管理!$B$2:$B$4207,"&gt;"&amp;C152,血圧管理!$B$2:$B$4207,"&lt;"&amp;C153+1)</f>
        <v>117.77777777777777</v>
      </c>
      <c r="E153" s="39">
        <f>AVERAGEIFS(血圧管理!$E$2:$E$4207,血圧管理!$B$2:$B$4207,"&gt;"&amp;$C152,血圧管理!$B$2:$B$4207,"&lt;"&amp;$C153+1)</f>
        <v>67.111111111111114</v>
      </c>
      <c r="F153" s="52">
        <f>AVERAGEIFS(体重管理!$D$2:$D$3506,体重管理!$B$2:$B$3506,"&gt;"&amp;$C152,体重管理!$B$2:$B$3506,"&lt;"&amp;$C153+1)</f>
        <v>64.466666666666669</v>
      </c>
    </row>
    <row r="154" spans="3:6" x14ac:dyDescent="0.15">
      <c r="C154" s="51">
        <f t="shared" si="2"/>
        <v>41973</v>
      </c>
      <c r="D154" s="39">
        <f>AVERAGEIFS(血圧管理!$D$2:$D$4207,血圧管理!$B$2:$B$4207,"&gt;"&amp;C153,血圧管理!$B$2:$B$4207,"&lt;"&amp;C154+1)</f>
        <v>119.875</v>
      </c>
      <c r="E154" s="39">
        <f>AVERAGEIFS(血圧管理!$E$2:$E$4207,血圧管理!$B$2:$B$4207,"&gt;"&amp;$C153,血圧管理!$B$2:$B$4207,"&lt;"&amp;$C154+1)</f>
        <v>71.6875</v>
      </c>
      <c r="F154" s="52">
        <f>AVERAGEIFS(体重管理!$D$2:$D$3506,体重管理!$B$2:$B$3506,"&gt;"&amp;$C153,体重管理!$B$2:$B$3506,"&lt;"&amp;$C154+1)</f>
        <v>63</v>
      </c>
    </row>
    <row r="155" spans="3:6" x14ac:dyDescent="0.15">
      <c r="C155" s="51">
        <f t="shared" si="2"/>
        <v>41980</v>
      </c>
      <c r="D155" s="39">
        <f>AVERAGEIFS(血圧管理!$D$2:$D$4207,血圧管理!$B$2:$B$4207,"&gt;"&amp;C154,血圧管理!$B$2:$B$4207,"&lt;"&amp;C155+1)</f>
        <v>120.2</v>
      </c>
      <c r="E155" s="39">
        <f>AVERAGEIFS(血圧管理!$E$2:$E$4207,血圧管理!$B$2:$B$4207,"&gt;"&amp;$C154,血圧管理!$B$2:$B$4207,"&lt;"&amp;$C155+1)</f>
        <v>72.599999999999994</v>
      </c>
      <c r="F155" s="52">
        <f>AVERAGEIFS(体重管理!$D$2:$D$3506,体重管理!$B$2:$B$3506,"&gt;"&amp;$C154,体重管理!$B$2:$B$3506,"&lt;"&amp;$C155+1)</f>
        <v>62.233333333333327</v>
      </c>
    </row>
    <row r="156" spans="3:6" x14ac:dyDescent="0.15">
      <c r="C156" s="51">
        <f t="shared" si="2"/>
        <v>41987</v>
      </c>
      <c r="D156" s="39">
        <f>AVERAGEIFS(血圧管理!$D$2:$D$4207,血圧管理!$B$2:$B$4207,"&gt;"&amp;C155,血圧管理!$B$2:$B$4207,"&lt;"&amp;C156+1)</f>
        <v>117.6875</v>
      </c>
      <c r="E156" s="39">
        <f>AVERAGEIFS(血圧管理!$E$2:$E$4207,血圧管理!$B$2:$B$4207,"&gt;"&amp;$C155,血圧管理!$B$2:$B$4207,"&lt;"&amp;$C156+1)</f>
        <v>66.875</v>
      </c>
      <c r="F156" s="52">
        <f>AVERAGEIFS(体重管理!$D$2:$D$3506,体重管理!$B$2:$B$3506,"&gt;"&amp;$C155,体重管理!$B$2:$B$3506,"&lt;"&amp;$C156+1)</f>
        <v>63.653846153846153</v>
      </c>
    </row>
    <row r="157" spans="3:6" x14ac:dyDescent="0.15">
      <c r="C157" s="51">
        <f t="shared" si="2"/>
        <v>41994</v>
      </c>
      <c r="D157" s="39">
        <f>AVERAGEIFS(血圧管理!$D$2:$D$4207,血圧管理!$B$2:$B$4207,"&gt;"&amp;C156,血圧管理!$B$2:$B$4207,"&lt;"&amp;C157+1)</f>
        <v>117.71428571428571</v>
      </c>
      <c r="E157" s="39">
        <f>AVERAGEIFS(血圧管理!$E$2:$E$4207,血圧管理!$B$2:$B$4207,"&gt;"&amp;$C156,血圧管理!$B$2:$B$4207,"&lt;"&amp;$C157+1)</f>
        <v>65.714285714285708</v>
      </c>
      <c r="F157" s="52">
        <f>AVERAGEIFS(体重管理!$D$2:$D$3506,体重管理!$B$2:$B$3506,"&gt;"&amp;$C156,体重管理!$B$2:$B$3506,"&lt;"&amp;$C157+1)</f>
        <v>64.114285714285714</v>
      </c>
    </row>
    <row r="158" spans="3:6" x14ac:dyDescent="0.15">
      <c r="C158" s="51">
        <f t="shared" si="2"/>
        <v>42001</v>
      </c>
      <c r="D158" s="39">
        <f>AVERAGEIFS(血圧管理!$D$2:$D$4207,血圧管理!$B$2:$B$4207,"&gt;"&amp;C157,血圧管理!$B$2:$B$4207,"&lt;"&amp;C158+1)</f>
        <v>119.5</v>
      </c>
      <c r="E158" s="39">
        <f>AVERAGEIFS(血圧管理!$E$2:$E$4207,血圧管理!$B$2:$B$4207,"&gt;"&amp;$C157,血圧管理!$B$2:$B$4207,"&lt;"&amp;$C158+1)</f>
        <v>67.0625</v>
      </c>
      <c r="F158" s="52">
        <f>AVERAGEIFS(体重管理!$D$2:$D$3506,体重管理!$B$2:$B$3506,"&gt;"&amp;$C157,体重管理!$B$2:$B$3506,"&lt;"&amp;$C158+1)</f>
        <v>64.484615384615381</v>
      </c>
    </row>
    <row r="159" spans="3:6" x14ac:dyDescent="0.15">
      <c r="C159" s="51">
        <f t="shared" si="2"/>
        <v>42008</v>
      </c>
      <c r="D159" s="39">
        <f>AVERAGEIFS(血圧管理!$D$2:$D$4207,血圧管理!$B$2:$B$4207,"&gt;"&amp;C158,血圧管理!$B$2:$B$4207,"&lt;"&amp;C159+1)</f>
        <v>116.52631578947368</v>
      </c>
      <c r="E159" s="39">
        <f>AVERAGEIFS(血圧管理!$E$2:$E$4207,血圧管理!$B$2:$B$4207,"&gt;"&amp;$C158,血圧管理!$B$2:$B$4207,"&lt;"&amp;$C159+1)</f>
        <v>67</v>
      </c>
      <c r="F159" s="52">
        <f>AVERAGEIFS(体重管理!$D$2:$D$3506,体重管理!$B$2:$B$3506,"&gt;"&amp;$C158,体重管理!$B$2:$B$3506,"&lt;"&amp;$C159+1)</f>
        <v>64.299999999999983</v>
      </c>
    </row>
    <row r="160" spans="3:6" x14ac:dyDescent="0.15">
      <c r="C160" s="51">
        <f t="shared" si="2"/>
        <v>42015</v>
      </c>
      <c r="D160" s="39">
        <f>AVERAGEIFS(血圧管理!$D$2:$D$4207,血圧管理!$B$2:$B$4207,"&gt;"&amp;C159,血圧管理!$B$2:$B$4207,"&lt;"&amp;C160+1)</f>
        <v>110.52631578947368</v>
      </c>
      <c r="E160" s="39">
        <f>AVERAGEIFS(血圧管理!$E$2:$E$4207,血圧管理!$B$2:$B$4207,"&gt;"&amp;$C159,血圧管理!$B$2:$B$4207,"&lt;"&amp;$C160+1)</f>
        <v>62.526315789473685</v>
      </c>
      <c r="F160" s="52">
        <f>AVERAGEIFS(体重管理!$D$2:$D$3506,体重管理!$B$2:$B$3506,"&gt;"&amp;$C159,体重管理!$B$2:$B$3506,"&lt;"&amp;$C160+1)</f>
        <v>64.725000000000009</v>
      </c>
    </row>
    <row r="161" spans="3:6" x14ac:dyDescent="0.15">
      <c r="C161" s="51">
        <f t="shared" si="2"/>
        <v>42022</v>
      </c>
      <c r="D161" s="39">
        <f>AVERAGEIFS(血圧管理!$D$2:$D$4207,血圧管理!$B$2:$B$4207,"&gt;"&amp;C160,血圧管理!$B$2:$B$4207,"&lt;"&amp;C161+1)</f>
        <v>115.11111111111111</v>
      </c>
      <c r="E161" s="39">
        <f>AVERAGEIFS(血圧管理!$E$2:$E$4207,血圧管理!$B$2:$B$4207,"&gt;"&amp;$C160,血圧管理!$B$2:$B$4207,"&lt;"&amp;$C161+1)</f>
        <v>65.888888888888886</v>
      </c>
      <c r="F161" s="52">
        <f>AVERAGEIFS(体重管理!$D$2:$D$3506,体重管理!$B$2:$B$3506,"&gt;"&amp;$C160,体重管理!$B$2:$B$3506,"&lt;"&amp;$C161+1)</f>
        <v>65.42</v>
      </c>
    </row>
    <row r="162" spans="3:6" x14ac:dyDescent="0.15">
      <c r="C162" s="51">
        <f t="shared" ref="C162:C225" si="3">C161+7</f>
        <v>42029</v>
      </c>
      <c r="D162" s="39">
        <f>AVERAGEIFS(血圧管理!$D$2:$D$4207,血圧管理!$B$2:$B$4207,"&gt;"&amp;C161,血圧管理!$B$2:$B$4207,"&lt;"&amp;C162+1)</f>
        <v>118.07142857142857</v>
      </c>
      <c r="E162" s="39">
        <f>AVERAGEIFS(血圧管理!$E$2:$E$4207,血圧管理!$B$2:$B$4207,"&gt;"&amp;$C161,血圧管理!$B$2:$B$4207,"&lt;"&amp;$C162+1)</f>
        <v>68.571428571428569</v>
      </c>
      <c r="F162" s="52">
        <f>AVERAGEIFS(体重管理!$D$2:$D$3506,体重管理!$B$2:$B$3506,"&gt;"&amp;$C161,体重管理!$B$2:$B$3506,"&lt;"&amp;$C162+1)</f>
        <v>65.421428571428564</v>
      </c>
    </row>
    <row r="163" spans="3:6" x14ac:dyDescent="0.15">
      <c r="C163" s="51">
        <f t="shared" si="3"/>
        <v>42036</v>
      </c>
      <c r="D163" s="39">
        <f>AVERAGEIFS(血圧管理!$D$2:$D$4207,血圧管理!$B$2:$B$4207,"&gt;"&amp;C162,血圧管理!$B$2:$B$4207,"&lt;"&amp;C163+1)</f>
        <v>112.57142857142857</v>
      </c>
      <c r="E163" s="39">
        <f>AVERAGEIFS(血圧管理!$E$2:$E$4207,血圧管理!$B$2:$B$4207,"&gt;"&amp;$C162,血圧管理!$B$2:$B$4207,"&lt;"&amp;$C163+1)</f>
        <v>61.785714285714285</v>
      </c>
      <c r="F163" s="52">
        <f>AVERAGEIFS(体重管理!$D$2:$D$3506,体重管理!$B$2:$B$3506,"&gt;"&amp;$C162,体重管理!$B$2:$B$3506,"&lt;"&amp;$C163+1)</f>
        <v>64.721428571428575</v>
      </c>
    </row>
    <row r="164" spans="3:6" x14ac:dyDescent="0.15">
      <c r="C164" s="51">
        <f t="shared" si="3"/>
        <v>42043</v>
      </c>
      <c r="D164" s="39">
        <f>AVERAGEIFS(血圧管理!$D$2:$D$4207,血圧管理!$B$2:$B$4207,"&gt;"&amp;C163,血圧管理!$B$2:$B$4207,"&lt;"&amp;C164+1)</f>
        <v>116.84615384615384</v>
      </c>
      <c r="E164" s="39">
        <f>AVERAGEIFS(血圧管理!$E$2:$E$4207,血圧管理!$B$2:$B$4207,"&gt;"&amp;$C163,血圧管理!$B$2:$B$4207,"&lt;"&amp;$C164+1)</f>
        <v>66.769230769230774</v>
      </c>
      <c r="F164" s="52">
        <f>AVERAGEIFS(体重管理!$D$2:$D$3506,体重管理!$B$2:$B$3506,"&gt;"&amp;$C163,体重管理!$B$2:$B$3506,"&lt;"&amp;$C164+1)</f>
        <v>63.869230769230768</v>
      </c>
    </row>
    <row r="165" spans="3:6" x14ac:dyDescent="0.15">
      <c r="C165" s="51">
        <f t="shared" si="3"/>
        <v>42050</v>
      </c>
      <c r="D165" s="39">
        <f>AVERAGEIFS(血圧管理!$D$2:$D$4207,血圧管理!$B$2:$B$4207,"&gt;"&amp;C164,血圧管理!$B$2:$B$4207,"&lt;"&amp;C165+1)</f>
        <v>123.9375</v>
      </c>
      <c r="E165" s="39">
        <f>AVERAGEIFS(血圧管理!$E$2:$E$4207,血圧管理!$B$2:$B$4207,"&gt;"&amp;$C164,血圧管理!$B$2:$B$4207,"&lt;"&amp;$C165+1)</f>
        <v>72.5</v>
      </c>
      <c r="F165" s="52">
        <f>AVERAGEIFS(体重管理!$D$2:$D$3506,体重管理!$B$2:$B$3506,"&gt;"&amp;$C164,体重管理!$B$2:$B$3506,"&lt;"&amp;$C165+1)</f>
        <v>63.030769230769238</v>
      </c>
    </row>
    <row r="166" spans="3:6" x14ac:dyDescent="0.15">
      <c r="C166" s="51">
        <f t="shared" si="3"/>
        <v>42057</v>
      </c>
      <c r="D166" s="39">
        <f>AVERAGEIFS(血圧管理!$D$2:$D$4207,血圧管理!$B$2:$B$4207,"&gt;"&amp;C165,血圧管理!$B$2:$B$4207,"&lt;"&amp;C166+1)</f>
        <v>124.41666666666667</v>
      </c>
      <c r="E166" s="39">
        <f>AVERAGEIFS(血圧管理!$E$2:$E$4207,血圧管理!$B$2:$B$4207,"&gt;"&amp;$C165,血圧管理!$B$2:$B$4207,"&lt;"&amp;$C166+1)</f>
        <v>70.333333333333329</v>
      </c>
      <c r="F166" s="52">
        <f>AVERAGEIFS(体重管理!$D$2:$D$3506,体重管理!$B$2:$B$3506,"&gt;"&amp;$C165,体重管理!$B$2:$B$3506,"&lt;"&amp;$C166+1)</f>
        <v>64.455555555555549</v>
      </c>
    </row>
    <row r="167" spans="3:6" x14ac:dyDescent="0.15">
      <c r="C167" s="51">
        <f t="shared" si="3"/>
        <v>42064</v>
      </c>
      <c r="D167" s="39">
        <f>AVERAGEIFS(血圧管理!$D$2:$D$4207,血圧管理!$B$2:$B$4207,"&gt;"&amp;C166,血圧管理!$B$2:$B$4207,"&lt;"&amp;C167+1)</f>
        <v>118.46666666666667</v>
      </c>
      <c r="E167" s="39">
        <f>AVERAGEIFS(血圧管理!$E$2:$E$4207,血圧管理!$B$2:$B$4207,"&gt;"&amp;$C166,血圧管理!$B$2:$B$4207,"&lt;"&amp;$C167+1)</f>
        <v>66.13333333333334</v>
      </c>
      <c r="F167" s="52">
        <f>AVERAGEIFS(体重管理!$D$2:$D$3506,体重管理!$B$2:$B$3506,"&gt;"&amp;$C166,体重管理!$B$2:$B$3506,"&lt;"&amp;$C167+1)</f>
        <v>63.85</v>
      </c>
    </row>
    <row r="168" spans="3:6" x14ac:dyDescent="0.15">
      <c r="C168" s="51">
        <f t="shared" si="3"/>
        <v>42071</v>
      </c>
      <c r="D168" s="39">
        <f>AVERAGEIFS(血圧管理!$D$2:$D$4207,血圧管理!$B$2:$B$4207,"&gt;"&amp;C167,血圧管理!$B$2:$B$4207,"&lt;"&amp;C168+1)</f>
        <v>118.42857142857143</v>
      </c>
      <c r="E168" s="39">
        <f>AVERAGEIFS(血圧管理!$E$2:$E$4207,血圧管理!$B$2:$B$4207,"&gt;"&amp;$C167,血圧管理!$B$2:$B$4207,"&lt;"&amp;$C168+1)</f>
        <v>67.142857142857139</v>
      </c>
      <c r="F168" s="52">
        <f>AVERAGEIFS(体重管理!$D$2:$D$3506,体重管理!$B$2:$B$3506,"&gt;"&amp;$C167,体重管理!$B$2:$B$3506,"&lt;"&amp;$C168+1)</f>
        <v>63.922222222222217</v>
      </c>
    </row>
    <row r="169" spans="3:6" x14ac:dyDescent="0.15">
      <c r="C169" s="51">
        <f t="shared" si="3"/>
        <v>42078</v>
      </c>
      <c r="D169" s="39">
        <f>AVERAGEIFS(血圧管理!$D$2:$D$4207,血圧管理!$B$2:$B$4207,"&gt;"&amp;C168,血圧管理!$B$2:$B$4207,"&lt;"&amp;C169+1)</f>
        <v>114.76923076923077</v>
      </c>
      <c r="E169" s="39">
        <f>AVERAGEIFS(血圧管理!$E$2:$E$4207,血圧管理!$B$2:$B$4207,"&gt;"&amp;$C168,血圧管理!$B$2:$B$4207,"&lt;"&amp;$C169+1)</f>
        <v>65.230769230769226</v>
      </c>
      <c r="F169" s="52">
        <f>AVERAGEIFS(体重管理!$D$2:$D$3506,体重管理!$B$2:$B$3506,"&gt;"&amp;$C168,体重管理!$B$2:$B$3506,"&lt;"&amp;$C169+1)</f>
        <v>64.181818181818187</v>
      </c>
    </row>
    <row r="170" spans="3:6" x14ac:dyDescent="0.15">
      <c r="C170" s="51">
        <f t="shared" si="3"/>
        <v>42085</v>
      </c>
      <c r="D170" s="39">
        <f>AVERAGEIFS(血圧管理!$D$2:$D$4207,血圧管理!$B$2:$B$4207,"&gt;"&amp;C169,血圧管理!$B$2:$B$4207,"&lt;"&amp;C170+1)</f>
        <v>117.25</v>
      </c>
      <c r="E170" s="39">
        <f>AVERAGEIFS(血圧管理!$E$2:$E$4207,血圧管理!$B$2:$B$4207,"&gt;"&amp;$C169,血圧管理!$B$2:$B$4207,"&lt;"&amp;$C170+1)</f>
        <v>65.625</v>
      </c>
      <c r="F170" s="52">
        <f>AVERAGEIFS(体重管理!$D$2:$D$3506,体重管理!$B$2:$B$3506,"&gt;"&amp;$C169,体重管理!$B$2:$B$3506,"&lt;"&amp;$C170+1)</f>
        <v>63.86999999999999</v>
      </c>
    </row>
    <row r="171" spans="3:6" x14ac:dyDescent="0.15">
      <c r="C171" s="51">
        <f t="shared" si="3"/>
        <v>42092</v>
      </c>
      <c r="D171" s="39">
        <f>AVERAGEIFS(血圧管理!$D$2:$D$4207,血圧管理!$B$2:$B$4207,"&gt;"&amp;C170,血圧管理!$B$2:$B$4207,"&lt;"&amp;C171+1)</f>
        <v>115.15384615384616</v>
      </c>
      <c r="E171" s="39">
        <f>AVERAGEIFS(血圧管理!$E$2:$E$4207,血圧管理!$B$2:$B$4207,"&gt;"&amp;$C170,血圧管理!$B$2:$B$4207,"&lt;"&amp;$C171+1)</f>
        <v>64.461538461538467</v>
      </c>
      <c r="F171" s="52">
        <f>AVERAGEIFS(体重管理!$D$2:$D$3506,体重管理!$B$2:$B$3506,"&gt;"&amp;$C170,体重管理!$B$2:$B$3506,"&lt;"&amp;$C171+1)</f>
        <v>63.963636363636368</v>
      </c>
    </row>
    <row r="172" spans="3:6" x14ac:dyDescent="0.15">
      <c r="C172" s="51">
        <f t="shared" si="3"/>
        <v>42099</v>
      </c>
      <c r="D172" s="39">
        <f>AVERAGEIFS(血圧管理!$D$2:$D$4207,血圧管理!$B$2:$B$4207,"&gt;"&amp;C171,血圧管理!$B$2:$B$4207,"&lt;"&amp;C172+1)</f>
        <v>121.63157894736842</v>
      </c>
      <c r="E172" s="39">
        <f>AVERAGEIFS(血圧管理!$E$2:$E$4207,血圧管理!$B$2:$B$4207,"&gt;"&amp;$C171,血圧管理!$B$2:$B$4207,"&lt;"&amp;$C172+1)</f>
        <v>70.15789473684211</v>
      </c>
      <c r="F172" s="52">
        <f>AVERAGEIFS(体重管理!$D$2:$D$3506,体重管理!$B$2:$B$3506,"&gt;"&amp;$C171,体重管理!$B$2:$B$3506,"&lt;"&amp;$C172+1)</f>
        <v>64.206249999999997</v>
      </c>
    </row>
    <row r="173" spans="3:6" x14ac:dyDescent="0.15">
      <c r="C173" s="51">
        <f t="shared" si="3"/>
        <v>42106</v>
      </c>
      <c r="D173" s="39">
        <f>AVERAGEIFS(血圧管理!$D$2:$D$4207,血圧管理!$B$2:$B$4207,"&gt;"&amp;C172,血圧管理!$B$2:$B$4207,"&lt;"&amp;C173+1)</f>
        <v>113.66666666666667</v>
      </c>
      <c r="E173" s="39">
        <f>AVERAGEIFS(血圧管理!$E$2:$E$4207,血圧管理!$B$2:$B$4207,"&gt;"&amp;$C172,血圧管理!$B$2:$B$4207,"&lt;"&amp;$C173+1)</f>
        <v>62.111111111111114</v>
      </c>
      <c r="F173" s="52">
        <f>AVERAGEIFS(体重管理!$D$2:$D$3506,体重管理!$B$2:$B$3506,"&gt;"&amp;$C172,体重管理!$B$2:$B$3506,"&lt;"&amp;$C173+1)</f>
        <v>63.966666666666661</v>
      </c>
    </row>
    <row r="174" spans="3:6" x14ac:dyDescent="0.15">
      <c r="C174" s="51">
        <f t="shared" si="3"/>
        <v>42113</v>
      </c>
      <c r="D174" s="39">
        <f>AVERAGEIFS(血圧管理!$D$2:$D$4207,血圧管理!$B$2:$B$4207,"&gt;"&amp;C173,血圧管理!$B$2:$B$4207,"&lt;"&amp;C174+1)</f>
        <v>116.36363636363636</v>
      </c>
      <c r="E174" s="39">
        <f>AVERAGEIFS(血圧管理!$E$2:$E$4207,血圧管理!$B$2:$B$4207,"&gt;"&amp;$C173,血圧管理!$B$2:$B$4207,"&lt;"&amp;$C174+1)</f>
        <v>64.36363636363636</v>
      </c>
      <c r="F174" s="52">
        <f>AVERAGEIFS(体重管理!$D$2:$D$3506,体重管理!$B$2:$B$3506,"&gt;"&amp;$C173,体重管理!$B$2:$B$3506,"&lt;"&amp;$C174+1)</f>
        <v>65.02000000000001</v>
      </c>
    </row>
    <row r="175" spans="3:6" x14ac:dyDescent="0.15">
      <c r="C175" s="51">
        <f t="shared" si="3"/>
        <v>42120</v>
      </c>
      <c r="D175" s="39">
        <f>AVERAGEIFS(血圧管理!$D$2:$D$4207,血圧管理!$B$2:$B$4207,"&gt;"&amp;C174,血圧管理!$B$2:$B$4207,"&lt;"&amp;C175+1)</f>
        <v>116.14285714285714</v>
      </c>
      <c r="E175" s="39">
        <f>AVERAGEIFS(血圧管理!$E$2:$E$4207,血圧管理!$B$2:$B$4207,"&gt;"&amp;$C174,血圧管理!$B$2:$B$4207,"&lt;"&amp;$C175+1)</f>
        <v>66.047619047619051</v>
      </c>
      <c r="F175" s="52">
        <f>AVERAGEIFS(体重管理!$D$2:$D$3506,体重管理!$B$2:$B$3506,"&gt;"&amp;$C174,体重管理!$B$2:$B$3506,"&lt;"&amp;$C175+1)</f>
        <v>65.57692307692308</v>
      </c>
    </row>
    <row r="176" spans="3:6" x14ac:dyDescent="0.15">
      <c r="C176" s="51">
        <f t="shared" si="3"/>
        <v>42127</v>
      </c>
      <c r="D176" s="39">
        <f>AVERAGEIFS(血圧管理!$D$2:$D$4207,血圧管理!$B$2:$B$4207,"&gt;"&amp;C175,血圧管理!$B$2:$B$4207,"&lt;"&amp;C176+1)</f>
        <v>117.41666666666667</v>
      </c>
      <c r="E176" s="39">
        <f>AVERAGEIFS(血圧管理!$E$2:$E$4207,血圧管理!$B$2:$B$4207,"&gt;"&amp;$C175,血圧管理!$B$2:$B$4207,"&lt;"&amp;$C176+1)</f>
        <v>67.75</v>
      </c>
      <c r="F176" s="52">
        <f>AVERAGEIFS(体重管理!$D$2:$D$3506,体重管理!$B$2:$B$3506,"&gt;"&amp;$C175,体重管理!$B$2:$B$3506,"&lt;"&amp;$C176+1)</f>
        <v>65.15384615384616</v>
      </c>
    </row>
    <row r="177" spans="3:6" x14ac:dyDescent="0.15">
      <c r="C177" s="51">
        <f t="shared" si="3"/>
        <v>42134</v>
      </c>
      <c r="D177" s="39">
        <f>AVERAGEIFS(血圧管理!$D$2:$D$4207,血圧管理!$B$2:$B$4207,"&gt;"&amp;C176,血圧管理!$B$2:$B$4207,"&lt;"&amp;C177+1)</f>
        <v>117</v>
      </c>
      <c r="E177" s="39">
        <f>AVERAGEIFS(血圧管理!$E$2:$E$4207,血圧管理!$B$2:$B$4207,"&gt;"&amp;$C176,血圧管理!$B$2:$B$4207,"&lt;"&amp;$C177+1)</f>
        <v>65.5</v>
      </c>
      <c r="F177" s="52">
        <f>AVERAGEIFS(体重管理!$D$2:$D$3506,体重管理!$B$2:$B$3506,"&gt;"&amp;$C176,体重管理!$B$2:$B$3506,"&lt;"&amp;$C177+1)</f>
        <v>64.908333333333317</v>
      </c>
    </row>
    <row r="178" spans="3:6" x14ac:dyDescent="0.15">
      <c r="C178" s="51">
        <f t="shared" si="3"/>
        <v>42141</v>
      </c>
      <c r="D178" s="39">
        <f>AVERAGEIFS(血圧管理!$D$2:$D$4207,血圧管理!$B$2:$B$4207,"&gt;"&amp;C177,血圧管理!$B$2:$B$4207,"&lt;"&amp;C178+1)</f>
        <v>112.36363636363636</v>
      </c>
      <c r="E178" s="39">
        <f>AVERAGEIFS(血圧管理!$E$2:$E$4207,血圧管理!$B$2:$B$4207,"&gt;"&amp;$C177,血圧管理!$B$2:$B$4207,"&lt;"&amp;$C178+1)</f>
        <v>62.272727272727273</v>
      </c>
      <c r="F178" s="52">
        <f>AVERAGEIFS(体重管理!$D$2:$D$3506,体重管理!$B$2:$B$3506,"&gt;"&amp;$C177,体重管理!$B$2:$B$3506,"&lt;"&amp;$C178+1)</f>
        <v>65.157142857142858</v>
      </c>
    </row>
    <row r="179" spans="3:6" x14ac:dyDescent="0.15">
      <c r="C179" s="51">
        <f t="shared" si="3"/>
        <v>42148</v>
      </c>
      <c r="D179" s="39">
        <f>AVERAGEIFS(血圧管理!$D$2:$D$4207,血圧管理!$B$2:$B$4207,"&gt;"&amp;C178,血圧管理!$B$2:$B$4207,"&lt;"&amp;C179+1)</f>
        <v>108.5</v>
      </c>
      <c r="E179" s="39">
        <f>AVERAGEIFS(血圧管理!$E$2:$E$4207,血圧管理!$B$2:$B$4207,"&gt;"&amp;$C178,血圧管理!$B$2:$B$4207,"&lt;"&amp;$C179+1)</f>
        <v>60.928571428571431</v>
      </c>
      <c r="F179" s="52">
        <f>AVERAGEIFS(体重管理!$D$2:$D$3506,体重管理!$B$2:$B$3506,"&gt;"&amp;$C178,体重管理!$B$2:$B$3506,"&lt;"&amp;$C179+1)</f>
        <v>64.878571428571433</v>
      </c>
    </row>
    <row r="180" spans="3:6" x14ac:dyDescent="0.15">
      <c r="C180" s="51">
        <f t="shared" si="3"/>
        <v>42155</v>
      </c>
      <c r="D180" s="39">
        <f>AVERAGEIFS(血圧管理!$D$2:$D$4207,血圧管理!$B$2:$B$4207,"&gt;"&amp;C179,血圧管理!$B$2:$B$4207,"&lt;"&amp;C180+1)</f>
        <v>110.86666666666666</v>
      </c>
      <c r="E180" s="39">
        <f>AVERAGEIFS(血圧管理!$E$2:$E$4207,血圧管理!$B$2:$B$4207,"&gt;"&amp;$C179,血圧管理!$B$2:$B$4207,"&lt;"&amp;$C180+1)</f>
        <v>64.466666666666669</v>
      </c>
      <c r="F180" s="52">
        <f>AVERAGEIFS(体重管理!$D$2:$D$3506,体重管理!$B$2:$B$3506,"&gt;"&amp;$C179,体重管理!$B$2:$B$3506,"&lt;"&amp;$C180+1)</f>
        <v>64.972727272727283</v>
      </c>
    </row>
    <row r="181" spans="3:6" x14ac:dyDescent="0.15">
      <c r="C181" s="51">
        <f t="shared" si="3"/>
        <v>42162</v>
      </c>
      <c r="D181" s="39">
        <f>AVERAGEIFS(血圧管理!$D$2:$D$4207,血圧管理!$B$2:$B$4207,"&gt;"&amp;C180,血圧管理!$B$2:$B$4207,"&lt;"&amp;C181+1)</f>
        <v>114.81818181818181</v>
      </c>
      <c r="E181" s="39">
        <f>AVERAGEIFS(血圧管理!$E$2:$E$4207,血圧管理!$B$2:$B$4207,"&gt;"&amp;$C180,血圧管理!$B$2:$B$4207,"&lt;"&amp;$C181+1)</f>
        <v>65.272727272727266</v>
      </c>
      <c r="F181" s="52">
        <f>AVERAGEIFS(体重管理!$D$2:$D$3506,体重管理!$B$2:$B$3506,"&gt;"&amp;$C180,体重管理!$B$2:$B$3506,"&lt;"&amp;$C181+1)</f>
        <v>64.773333333333341</v>
      </c>
    </row>
    <row r="182" spans="3:6" x14ac:dyDescent="0.15">
      <c r="C182" s="51">
        <f t="shared" si="3"/>
        <v>42169</v>
      </c>
      <c r="D182" s="39">
        <f>AVERAGEIFS(血圧管理!$D$2:$D$4207,血圧管理!$B$2:$B$4207,"&gt;"&amp;C181,血圧管理!$B$2:$B$4207,"&lt;"&amp;C182+1)</f>
        <v>114.58333333333333</v>
      </c>
      <c r="E182" s="39">
        <f>AVERAGEIFS(血圧管理!$E$2:$E$4207,血圧管理!$B$2:$B$4207,"&gt;"&amp;$C181,血圧管理!$B$2:$B$4207,"&lt;"&amp;$C182+1)</f>
        <v>63.416666666666664</v>
      </c>
      <c r="F182" s="52">
        <f>AVERAGEIFS(体重管理!$D$2:$D$3506,体重管理!$B$2:$B$3506,"&gt;"&amp;$C181,体重管理!$B$2:$B$3506,"&lt;"&amp;$C182+1)</f>
        <v>64.841666666666669</v>
      </c>
    </row>
    <row r="183" spans="3:6" x14ac:dyDescent="0.15">
      <c r="C183" s="51">
        <f t="shared" si="3"/>
        <v>42176</v>
      </c>
      <c r="D183" s="39">
        <f>AVERAGEIFS(血圧管理!$D$2:$D$4207,血圧管理!$B$2:$B$4207,"&gt;"&amp;C182,血圧管理!$B$2:$B$4207,"&lt;"&amp;C183+1)</f>
        <v>114.125</v>
      </c>
      <c r="E183" s="39">
        <f>AVERAGEIFS(血圧管理!$E$2:$E$4207,血圧管理!$B$2:$B$4207,"&gt;"&amp;$C182,血圧管理!$B$2:$B$4207,"&lt;"&amp;$C183+1)</f>
        <v>63.75</v>
      </c>
      <c r="F183" s="52">
        <f>AVERAGEIFS(体重管理!$D$2:$D$3506,体重管理!$B$2:$B$3506,"&gt;"&amp;$C182,体重管理!$B$2:$B$3506,"&lt;"&amp;$C183+1)</f>
        <v>64.81</v>
      </c>
    </row>
    <row r="184" spans="3:6" x14ac:dyDescent="0.15">
      <c r="C184" s="51">
        <f t="shared" si="3"/>
        <v>42183</v>
      </c>
      <c r="D184" s="39">
        <f>AVERAGEIFS(血圧管理!$D$2:$D$4207,血圧管理!$B$2:$B$4207,"&gt;"&amp;C183,血圧管理!$B$2:$B$4207,"&lt;"&amp;C184+1)</f>
        <v>116.75</v>
      </c>
      <c r="E184" s="39">
        <f>AVERAGEIFS(血圧管理!$E$2:$E$4207,血圧管理!$B$2:$B$4207,"&gt;"&amp;$C183,血圧管理!$B$2:$B$4207,"&lt;"&amp;$C184+1)</f>
        <v>66.375</v>
      </c>
      <c r="F184" s="52">
        <f>AVERAGEIFS(体重管理!$D$2:$D$3506,体重管理!$B$2:$B$3506,"&gt;"&amp;$C183,体重管理!$B$2:$B$3506,"&lt;"&amp;$C184+1)</f>
        <v>64.98</v>
      </c>
    </row>
    <row r="185" spans="3:6" x14ac:dyDescent="0.15">
      <c r="C185" s="51">
        <f t="shared" si="3"/>
        <v>42190</v>
      </c>
      <c r="D185" s="39">
        <f>AVERAGEIFS(血圧管理!$D$2:$D$4207,血圧管理!$B$2:$B$4207,"&gt;"&amp;C184,血圧管理!$B$2:$B$4207,"&lt;"&amp;C185+1)</f>
        <v>130.6</v>
      </c>
      <c r="E185" s="39">
        <f>AVERAGEIFS(血圧管理!$E$2:$E$4207,血圧管理!$B$2:$B$4207,"&gt;"&amp;$C184,血圧管理!$B$2:$B$4207,"&lt;"&amp;$C185+1)</f>
        <v>77.2</v>
      </c>
      <c r="F185" s="52">
        <f>AVERAGEIFS(体重管理!$D$2:$D$3506,体重管理!$B$2:$B$3506,"&gt;"&amp;$C184,体重管理!$B$2:$B$3506,"&lt;"&amp;$C185+1)</f>
        <v>66.375</v>
      </c>
    </row>
    <row r="186" spans="3:6" x14ac:dyDescent="0.15">
      <c r="C186" s="51">
        <f t="shared" si="3"/>
        <v>42197</v>
      </c>
      <c r="D186" s="39">
        <f>AVERAGEIFS(血圧管理!$D$2:$D$4207,血圧管理!$B$2:$B$4207,"&gt;"&amp;C185,血圧管理!$B$2:$B$4207,"&lt;"&amp;C186+1)</f>
        <v>120.27272727272727</v>
      </c>
      <c r="E186" s="39">
        <f>AVERAGEIFS(血圧管理!$E$2:$E$4207,血圧管理!$B$2:$B$4207,"&gt;"&amp;$C185,血圧管理!$B$2:$B$4207,"&lt;"&amp;$C186+1)</f>
        <v>70.272727272727266</v>
      </c>
      <c r="F186" s="52">
        <f>AVERAGEIFS(体重管理!$D$2:$D$3506,体重管理!$B$2:$B$3506,"&gt;"&amp;$C185,体重管理!$B$2:$B$3506,"&lt;"&amp;$C186+1)</f>
        <v>66.330000000000013</v>
      </c>
    </row>
    <row r="187" spans="3:6" x14ac:dyDescent="0.15">
      <c r="C187" s="51">
        <f t="shared" si="3"/>
        <v>42204</v>
      </c>
      <c r="D187" s="39">
        <f>AVERAGEIFS(血圧管理!$D$2:$D$4207,血圧管理!$B$2:$B$4207,"&gt;"&amp;C186,血圧管理!$B$2:$B$4207,"&lt;"&amp;C187+1)</f>
        <v>128.75</v>
      </c>
      <c r="E187" s="39">
        <f>AVERAGEIFS(血圧管理!$E$2:$E$4207,血圧管理!$B$2:$B$4207,"&gt;"&amp;$C186,血圧管理!$B$2:$B$4207,"&lt;"&amp;$C187+1)</f>
        <v>73.75</v>
      </c>
      <c r="F187" s="52">
        <f>AVERAGEIFS(体重管理!$D$2:$D$3506,体重管理!$B$2:$B$3506,"&gt;"&amp;$C186,体重管理!$B$2:$B$3506,"&lt;"&amp;$C187+1)</f>
        <v>66.5</v>
      </c>
    </row>
    <row r="188" spans="3:6" x14ac:dyDescent="0.15">
      <c r="C188" s="51">
        <f t="shared" si="3"/>
        <v>42211</v>
      </c>
      <c r="D188" s="39">
        <f>AVERAGEIFS(血圧管理!$D$2:$D$4207,血圧管理!$B$2:$B$4207,"&gt;"&amp;C187,血圧管理!$B$2:$B$4207,"&lt;"&amp;C188+1)</f>
        <v>123.58823529411765</v>
      </c>
      <c r="E188" s="39">
        <f>AVERAGEIFS(血圧管理!$E$2:$E$4207,血圧管理!$B$2:$B$4207,"&gt;"&amp;$C187,血圧管理!$B$2:$B$4207,"&lt;"&amp;$C188+1)</f>
        <v>72.117647058823536</v>
      </c>
      <c r="F188" s="52">
        <f>AVERAGEIFS(体重管理!$D$2:$D$3506,体重管理!$B$2:$B$3506,"&gt;"&amp;$C187,体重管理!$B$2:$B$3506,"&lt;"&amp;$C188+1)</f>
        <v>66.083333333333329</v>
      </c>
    </row>
    <row r="189" spans="3:6" x14ac:dyDescent="0.15">
      <c r="C189" s="51">
        <f t="shared" si="3"/>
        <v>42218</v>
      </c>
      <c r="D189" s="39">
        <f>AVERAGEIFS(血圧管理!$D$2:$D$4207,血圧管理!$B$2:$B$4207,"&gt;"&amp;C188,血圧管理!$B$2:$B$4207,"&lt;"&amp;C189+1)</f>
        <v>121.88235294117646</v>
      </c>
      <c r="E189" s="39">
        <f>AVERAGEIFS(血圧管理!$E$2:$E$4207,血圧管理!$B$2:$B$4207,"&gt;"&amp;$C188,血圧管理!$B$2:$B$4207,"&lt;"&amp;$C189+1)</f>
        <v>69.941176470588232</v>
      </c>
      <c r="F189" s="52">
        <f>AVERAGEIFS(体重管理!$D$2:$D$3506,体重管理!$B$2:$B$3506,"&gt;"&amp;$C188,体重管理!$B$2:$B$3506,"&lt;"&amp;$C189+1)</f>
        <v>65.453333333333333</v>
      </c>
    </row>
    <row r="190" spans="3:6" x14ac:dyDescent="0.15">
      <c r="C190" s="51">
        <f t="shared" si="3"/>
        <v>42225</v>
      </c>
      <c r="D190" s="39">
        <f>AVERAGEIFS(血圧管理!$D$2:$D$4207,血圧管理!$B$2:$B$4207,"&gt;"&amp;C189,血圧管理!$B$2:$B$4207,"&lt;"&amp;C190+1)</f>
        <v>124.33333333333333</v>
      </c>
      <c r="E190" s="39">
        <f>AVERAGEIFS(血圧管理!$E$2:$E$4207,血圧管理!$B$2:$B$4207,"&gt;"&amp;$C189,血圧管理!$B$2:$B$4207,"&lt;"&amp;$C190+1)</f>
        <v>71.666666666666671</v>
      </c>
      <c r="F190" s="52">
        <f>AVERAGEIFS(体重管理!$D$2:$D$3506,体重管理!$B$2:$B$3506,"&gt;"&amp;$C189,体重管理!$B$2:$B$3506,"&lt;"&amp;$C190+1)</f>
        <v>64.884615384615387</v>
      </c>
    </row>
    <row r="191" spans="3:6" x14ac:dyDescent="0.15">
      <c r="C191" s="51">
        <f t="shared" si="3"/>
        <v>42232</v>
      </c>
      <c r="D191" s="39">
        <f>AVERAGEIFS(血圧管理!$D$2:$D$4207,血圧管理!$B$2:$B$4207,"&gt;"&amp;C190,血圧管理!$B$2:$B$4207,"&lt;"&amp;C191+1)</f>
        <v>126.14285714285714</v>
      </c>
      <c r="E191" s="39">
        <f>AVERAGEIFS(血圧管理!$E$2:$E$4207,血圧管理!$B$2:$B$4207,"&gt;"&amp;$C190,血圧管理!$B$2:$B$4207,"&lt;"&amp;$C191+1)</f>
        <v>74.214285714285708</v>
      </c>
      <c r="F191" s="52">
        <f>AVERAGEIFS(体重管理!$D$2:$D$3506,体重管理!$B$2:$B$3506,"&gt;"&amp;$C190,体重管理!$B$2:$B$3506,"&lt;"&amp;$C191+1)</f>
        <v>65.054545454545462</v>
      </c>
    </row>
    <row r="192" spans="3:6" x14ac:dyDescent="0.15">
      <c r="C192" s="51">
        <f t="shared" si="3"/>
        <v>42239</v>
      </c>
      <c r="D192" s="39">
        <f>AVERAGEIFS(血圧管理!$D$2:$D$4207,血圧管理!$B$2:$B$4207,"&gt;"&amp;C191,血圧管理!$B$2:$B$4207,"&lt;"&amp;C192+1)</f>
        <v>126.75</v>
      </c>
      <c r="E192" s="39">
        <f>AVERAGEIFS(血圧管理!$E$2:$E$4207,血圧管理!$B$2:$B$4207,"&gt;"&amp;$C191,血圧管理!$B$2:$B$4207,"&lt;"&amp;$C192+1)</f>
        <v>72.75</v>
      </c>
      <c r="F192" s="52">
        <f>AVERAGEIFS(体重管理!$D$2:$D$3506,体重管理!$B$2:$B$3506,"&gt;"&amp;$C191,体重管理!$B$2:$B$3506,"&lt;"&amp;$C192+1)</f>
        <v>65.74166666666666</v>
      </c>
    </row>
    <row r="193" spans="3:6" x14ac:dyDescent="0.15">
      <c r="C193" s="51">
        <f t="shared" si="3"/>
        <v>42246</v>
      </c>
      <c r="D193" s="39">
        <f>AVERAGEIFS(血圧管理!$D$2:$D$4207,血圧管理!$B$2:$B$4207,"&gt;"&amp;C192,血圧管理!$B$2:$B$4207,"&lt;"&amp;C193+1)</f>
        <v>121.8</v>
      </c>
      <c r="E193" s="39">
        <f>AVERAGEIFS(血圧管理!$E$2:$E$4207,血圧管理!$B$2:$B$4207,"&gt;"&amp;$C192,血圧管理!$B$2:$B$4207,"&lt;"&amp;$C193+1)</f>
        <v>73.2</v>
      </c>
      <c r="F193" s="52">
        <f>AVERAGEIFS(体重管理!$D$2:$D$3506,体重管理!$B$2:$B$3506,"&gt;"&amp;$C192,体重管理!$B$2:$B$3506,"&lt;"&amp;$C193+1)</f>
        <v>65.855555555555554</v>
      </c>
    </row>
    <row r="194" spans="3:6" x14ac:dyDescent="0.15">
      <c r="C194" s="51">
        <f t="shared" si="3"/>
        <v>42253</v>
      </c>
      <c r="D194" s="39">
        <f>AVERAGEIFS(血圧管理!$D$2:$D$4207,血圧管理!$B$2:$B$4207,"&gt;"&amp;C193,血圧管理!$B$2:$B$4207,"&lt;"&amp;C194+1)</f>
        <v>121.54545454545455</v>
      </c>
      <c r="E194" s="39">
        <f>AVERAGEIFS(血圧管理!$E$2:$E$4207,血圧管理!$B$2:$B$4207,"&gt;"&amp;$C193,血圧管理!$B$2:$B$4207,"&lt;"&amp;$C194+1)</f>
        <v>71.727272727272734</v>
      </c>
      <c r="F194" s="52">
        <f>AVERAGEIFS(体重管理!$D$2:$D$3506,体重管理!$B$2:$B$3506,"&gt;"&amp;$C193,体重管理!$B$2:$B$3506,"&lt;"&amp;$C194+1)</f>
        <v>65.960000000000008</v>
      </c>
    </row>
    <row r="195" spans="3:6" x14ac:dyDescent="0.15">
      <c r="C195" s="51">
        <f t="shared" si="3"/>
        <v>42260</v>
      </c>
      <c r="D195" s="39">
        <f>AVERAGEIFS(血圧管理!$D$2:$D$4207,血圧管理!$B$2:$B$4207,"&gt;"&amp;C194,血圧管理!$B$2:$B$4207,"&lt;"&amp;C195+1)</f>
        <v>126.22222222222223</v>
      </c>
      <c r="E195" s="39">
        <f>AVERAGEIFS(血圧管理!$E$2:$E$4207,血圧管理!$B$2:$B$4207,"&gt;"&amp;$C194,血圧管理!$B$2:$B$4207,"&lt;"&amp;$C195+1)</f>
        <v>73.166666666666671</v>
      </c>
      <c r="F195" s="52">
        <f>AVERAGEIFS(体重管理!$D$2:$D$3506,体重管理!$B$2:$B$3506,"&gt;"&amp;$C194,体重管理!$B$2:$B$3506,"&lt;"&amp;$C195+1)</f>
        <v>65.674999999999997</v>
      </c>
    </row>
    <row r="196" spans="3:6" x14ac:dyDescent="0.15">
      <c r="C196" s="51">
        <f t="shared" si="3"/>
        <v>42267</v>
      </c>
      <c r="D196" s="39">
        <f>AVERAGEIFS(血圧管理!$D$2:$D$4207,血圧管理!$B$2:$B$4207,"&gt;"&amp;C195,血圧管理!$B$2:$B$4207,"&lt;"&amp;C196+1)</f>
        <v>130.44444444444446</v>
      </c>
      <c r="E196" s="39">
        <f>AVERAGEIFS(血圧管理!$E$2:$E$4207,血圧管理!$B$2:$B$4207,"&gt;"&amp;$C195,血圧管理!$B$2:$B$4207,"&lt;"&amp;$C196+1)</f>
        <v>76.944444444444443</v>
      </c>
      <c r="F196" s="52">
        <f>AVERAGEIFS(体重管理!$D$2:$D$3506,体重管理!$B$2:$B$3506,"&gt;"&amp;$C195,体重管理!$B$2:$B$3506,"&lt;"&amp;$C196+1)</f>
        <v>65.63333333333334</v>
      </c>
    </row>
    <row r="197" spans="3:6" x14ac:dyDescent="0.15">
      <c r="C197" s="51">
        <f t="shared" si="3"/>
        <v>42274</v>
      </c>
      <c r="D197" s="39">
        <f>AVERAGEIFS(血圧管理!$D$2:$D$4207,血圧管理!$B$2:$B$4207,"&gt;"&amp;C196,血圧管理!$B$2:$B$4207,"&lt;"&amp;C197+1)</f>
        <v>134</v>
      </c>
      <c r="E197" s="39">
        <f>AVERAGEIFS(血圧管理!$E$2:$E$4207,血圧管理!$B$2:$B$4207,"&gt;"&amp;$C196,血圧管理!$B$2:$B$4207,"&lt;"&amp;$C197+1)</f>
        <v>79.647058823529406</v>
      </c>
      <c r="F197" s="52">
        <f>AVERAGEIFS(体重管理!$D$2:$D$3506,体重管理!$B$2:$B$3506,"&gt;"&amp;$C196,体重管理!$B$2:$B$3506,"&lt;"&amp;$C197+1)</f>
        <v>65.81</v>
      </c>
    </row>
    <row r="198" spans="3:6" x14ac:dyDescent="0.15">
      <c r="C198" s="51">
        <f t="shared" si="3"/>
        <v>42281</v>
      </c>
      <c r="D198" s="39">
        <f>AVERAGEIFS(血圧管理!$D$2:$D$4207,血圧管理!$B$2:$B$4207,"&gt;"&amp;C197,血圧管理!$B$2:$B$4207,"&lt;"&amp;C198+1)</f>
        <v>129.07142857142858</v>
      </c>
      <c r="E198" s="39">
        <f>AVERAGEIFS(血圧管理!$E$2:$E$4207,血圧管理!$B$2:$B$4207,"&gt;"&amp;$C197,血圧管理!$B$2:$B$4207,"&lt;"&amp;$C198+1)</f>
        <v>75.285714285714292</v>
      </c>
      <c r="F198" s="52">
        <f>AVERAGEIFS(体重管理!$D$2:$D$3506,体重管理!$B$2:$B$3506,"&gt;"&amp;$C197,体重管理!$B$2:$B$3506,"&lt;"&amp;$C198+1)</f>
        <v>65.539999999999992</v>
      </c>
    </row>
    <row r="199" spans="3:6" x14ac:dyDescent="0.15">
      <c r="C199" s="51">
        <f t="shared" si="3"/>
        <v>42288</v>
      </c>
      <c r="D199" s="39">
        <f>AVERAGEIFS(血圧管理!$D$2:$D$4207,血圧管理!$B$2:$B$4207,"&gt;"&amp;C198,血圧管理!$B$2:$B$4207,"&lt;"&amp;C199+1)</f>
        <v>129.41666666666666</v>
      </c>
      <c r="E199" s="39">
        <f>AVERAGEIFS(血圧管理!$E$2:$E$4207,血圧管理!$B$2:$B$4207,"&gt;"&amp;$C198,血圧管理!$B$2:$B$4207,"&lt;"&amp;$C199+1)</f>
        <v>77</v>
      </c>
      <c r="F199" s="52">
        <f>AVERAGEIFS(体重管理!$D$2:$D$3506,体重管理!$B$2:$B$3506,"&gt;"&amp;$C198,体重管理!$B$2:$B$3506,"&lt;"&amp;$C199+1)</f>
        <v>65.333333333333343</v>
      </c>
    </row>
    <row r="200" spans="3:6" x14ac:dyDescent="0.15">
      <c r="C200" s="51">
        <f t="shared" si="3"/>
        <v>42295</v>
      </c>
      <c r="D200" s="39">
        <f>AVERAGEIFS(血圧管理!$D$2:$D$4207,血圧管理!$B$2:$B$4207,"&gt;"&amp;C199,血圧管理!$B$2:$B$4207,"&lt;"&amp;C200+1)</f>
        <v>129.35714285714286</v>
      </c>
      <c r="E200" s="39">
        <f>AVERAGEIFS(血圧管理!$E$2:$E$4207,血圧管理!$B$2:$B$4207,"&gt;"&amp;$C199,血圧管理!$B$2:$B$4207,"&lt;"&amp;$C200+1)</f>
        <v>75.071428571428569</v>
      </c>
      <c r="F200" s="52">
        <f>AVERAGEIFS(体重管理!$D$2:$D$3506,体重管理!$B$2:$B$3506,"&gt;"&amp;$C199,体重管理!$B$2:$B$3506,"&lt;"&amp;$C200+1)</f>
        <v>65.515384615384605</v>
      </c>
    </row>
    <row r="201" spans="3:6" x14ac:dyDescent="0.15">
      <c r="C201" s="51">
        <f t="shared" si="3"/>
        <v>42302</v>
      </c>
      <c r="D201" s="39">
        <f>AVERAGEIFS(血圧管理!$D$2:$D$4207,血圧管理!$B$2:$B$4207,"&gt;"&amp;C200,血圧管理!$B$2:$B$4207,"&lt;"&amp;C201+1)</f>
        <v>133.5</v>
      </c>
      <c r="E201" s="39">
        <f>AVERAGEIFS(血圧管理!$E$2:$E$4207,血圧管理!$B$2:$B$4207,"&gt;"&amp;$C200,血圧管理!$B$2:$B$4207,"&lt;"&amp;$C201+1)</f>
        <v>79.642857142857139</v>
      </c>
      <c r="F201" s="52">
        <f>AVERAGEIFS(体重管理!$D$2:$D$3506,体重管理!$B$2:$B$3506,"&gt;"&amp;$C200,体重管理!$B$2:$B$3506,"&lt;"&amp;$C201+1)</f>
        <v>66.5</v>
      </c>
    </row>
    <row r="202" spans="3:6" x14ac:dyDescent="0.15">
      <c r="C202" s="51">
        <f t="shared" si="3"/>
        <v>42309</v>
      </c>
      <c r="D202" s="39">
        <f>AVERAGEIFS(血圧管理!$D$2:$D$4207,血圧管理!$B$2:$B$4207,"&gt;"&amp;C201,血圧管理!$B$2:$B$4207,"&lt;"&amp;C202+1)</f>
        <v>126.125</v>
      </c>
      <c r="E202" s="39">
        <f>AVERAGEIFS(血圧管理!$E$2:$E$4207,血圧管理!$B$2:$B$4207,"&gt;"&amp;$C201,血圧管理!$B$2:$B$4207,"&lt;"&amp;$C202+1)</f>
        <v>74.0625</v>
      </c>
      <c r="F202" s="52">
        <f>AVERAGEIFS(体重管理!$D$2:$D$3506,体重管理!$B$2:$B$3506,"&gt;"&amp;$C201,体重管理!$B$2:$B$3506,"&lt;"&amp;$C202+1)</f>
        <v>66.14</v>
      </c>
    </row>
    <row r="203" spans="3:6" x14ac:dyDescent="0.15">
      <c r="C203" s="51">
        <f t="shared" si="3"/>
        <v>42316</v>
      </c>
      <c r="D203" s="39">
        <f>AVERAGEIFS(血圧管理!$D$2:$D$4207,血圧管理!$B$2:$B$4207,"&gt;"&amp;C202,血圧管理!$B$2:$B$4207,"&lt;"&amp;C203+1)</f>
        <v>128.30769230769232</v>
      </c>
      <c r="E203" s="39">
        <f>AVERAGEIFS(血圧管理!$E$2:$E$4207,血圧管理!$B$2:$B$4207,"&gt;"&amp;$C202,血圧管理!$B$2:$B$4207,"&lt;"&amp;$C203+1)</f>
        <v>75.07692307692308</v>
      </c>
      <c r="F203" s="52">
        <f>AVERAGEIFS(体重管理!$D$2:$D$3506,体重管理!$B$2:$B$3506,"&gt;"&amp;$C202,体重管理!$B$2:$B$3506,"&lt;"&amp;$C203+1)</f>
        <v>65.771428571428572</v>
      </c>
    </row>
    <row r="204" spans="3:6" x14ac:dyDescent="0.15">
      <c r="C204" s="51">
        <f t="shared" si="3"/>
        <v>42323</v>
      </c>
      <c r="D204" s="39">
        <f>AVERAGEIFS(血圧管理!$D$2:$D$4207,血圧管理!$B$2:$B$4207,"&gt;"&amp;C203,血圧管理!$B$2:$B$4207,"&lt;"&amp;C204+1)</f>
        <v>123.55</v>
      </c>
      <c r="E204" s="39">
        <f>AVERAGEIFS(血圧管理!$E$2:$E$4207,血圧管理!$B$2:$B$4207,"&gt;"&amp;$C203,血圧管理!$B$2:$B$4207,"&lt;"&amp;$C204+1)</f>
        <v>72.2</v>
      </c>
      <c r="F204" s="52">
        <f>AVERAGEIFS(体重管理!$D$2:$D$3506,体重管理!$B$2:$B$3506,"&gt;"&amp;$C203,体重管理!$B$2:$B$3506,"&lt;"&amp;$C204+1)</f>
        <v>65.608333333333334</v>
      </c>
    </row>
    <row r="205" spans="3:6" x14ac:dyDescent="0.15">
      <c r="C205" s="51">
        <f t="shared" si="3"/>
        <v>42330</v>
      </c>
      <c r="D205" s="39">
        <f>AVERAGEIFS(血圧管理!$D$2:$D$4207,血圧管理!$B$2:$B$4207,"&gt;"&amp;C204,血圧管理!$B$2:$B$4207,"&lt;"&amp;C205+1)</f>
        <v>123.5</v>
      </c>
      <c r="E205" s="39">
        <f>AVERAGEIFS(血圧管理!$E$2:$E$4207,血圧管理!$B$2:$B$4207,"&gt;"&amp;$C204,血圧管理!$B$2:$B$4207,"&lt;"&amp;$C205+1)</f>
        <v>71.666666666666671</v>
      </c>
      <c r="F205" s="52">
        <f>AVERAGEIFS(体重管理!$D$2:$D$3506,体重管理!$B$2:$B$3506,"&gt;"&amp;$C204,体重管理!$B$2:$B$3506,"&lt;"&amp;$C205+1)</f>
        <v>66.16153846153847</v>
      </c>
    </row>
    <row r="206" spans="3:6" x14ac:dyDescent="0.15">
      <c r="C206" s="51">
        <f t="shared" si="3"/>
        <v>42337</v>
      </c>
      <c r="D206" s="39">
        <f>AVERAGEIFS(血圧管理!$D$2:$D$4207,血圧管理!$B$2:$B$4207,"&gt;"&amp;C205,血圧管理!$B$2:$B$4207,"&lt;"&amp;C206+1)</f>
        <v>120.875</v>
      </c>
      <c r="E206" s="39">
        <f>AVERAGEIFS(血圧管理!$E$2:$E$4207,血圧管理!$B$2:$B$4207,"&gt;"&amp;$C205,血圧管理!$B$2:$B$4207,"&lt;"&amp;$C206+1)</f>
        <v>68.875</v>
      </c>
      <c r="F206" s="52">
        <f>AVERAGEIFS(体重管理!$D$2:$D$3506,体重管理!$B$2:$B$3506,"&gt;"&amp;$C205,体重管理!$B$2:$B$3506,"&lt;"&amp;$C206+1)</f>
        <v>66.007692307692295</v>
      </c>
    </row>
    <row r="207" spans="3:6" x14ac:dyDescent="0.15">
      <c r="C207" s="51">
        <f t="shared" si="3"/>
        <v>42344</v>
      </c>
      <c r="D207" s="39">
        <f>AVERAGEIFS(血圧管理!$D$2:$D$4207,血圧管理!$B$2:$B$4207,"&gt;"&amp;C206,血圧管理!$B$2:$B$4207,"&lt;"&amp;C207+1)</f>
        <v>120.83333333333333</v>
      </c>
      <c r="E207" s="39">
        <f>AVERAGEIFS(血圧管理!$E$2:$E$4207,血圧管理!$B$2:$B$4207,"&gt;"&amp;$C206,血圧管理!$B$2:$B$4207,"&lt;"&amp;$C207+1)</f>
        <v>73.111111111111114</v>
      </c>
      <c r="F207" s="52">
        <f>AVERAGEIFS(体重管理!$D$2:$D$3506,体重管理!$B$2:$B$3506,"&gt;"&amp;$C206,体重管理!$B$2:$B$3506,"&lt;"&amp;$C207+1)</f>
        <v>65.635714285714286</v>
      </c>
    </row>
    <row r="208" spans="3:6" x14ac:dyDescent="0.15">
      <c r="C208" s="51">
        <f t="shared" si="3"/>
        <v>42351</v>
      </c>
      <c r="D208" s="39">
        <f>AVERAGEIFS(血圧管理!$D$2:$D$4207,血圧管理!$B$2:$B$4207,"&gt;"&amp;C207,血圧管理!$B$2:$B$4207,"&lt;"&amp;C208+1)</f>
        <v>123.62962962962963</v>
      </c>
      <c r="E208" s="39">
        <f>AVERAGEIFS(血圧管理!$E$2:$E$4207,血圧管理!$B$2:$B$4207,"&gt;"&amp;$C207,血圧管理!$B$2:$B$4207,"&lt;"&amp;$C208+1)</f>
        <v>73.629629629629633</v>
      </c>
      <c r="F208" s="52">
        <f>AVERAGEIFS(体重管理!$D$2:$D$3506,体重管理!$B$2:$B$3506,"&gt;"&amp;$C207,体重管理!$B$2:$B$3506,"&lt;"&amp;$C208+1)</f>
        <v>66.164285714285711</v>
      </c>
    </row>
    <row r="209" spans="3:6" x14ac:dyDescent="0.15">
      <c r="C209" s="51">
        <f t="shared" si="3"/>
        <v>42358</v>
      </c>
      <c r="D209" s="39">
        <f>AVERAGEIFS(血圧管理!$D$2:$D$4207,血圧管理!$B$2:$B$4207,"&gt;"&amp;C208,血圧管理!$B$2:$B$4207,"&lt;"&amp;C209+1)</f>
        <v>124.5</v>
      </c>
      <c r="E209" s="39">
        <f>AVERAGEIFS(血圧管理!$E$2:$E$4207,血圧管理!$B$2:$B$4207,"&gt;"&amp;$C208,血圧管理!$B$2:$B$4207,"&lt;"&amp;$C209+1)</f>
        <v>72.285714285714292</v>
      </c>
      <c r="F209" s="52">
        <f>AVERAGEIFS(体重管理!$D$2:$D$3506,体重管理!$B$2:$B$3506,"&gt;"&amp;$C208,体重管理!$B$2:$B$3506,"&lt;"&amp;$C209+1)</f>
        <v>65.999999999999986</v>
      </c>
    </row>
    <row r="210" spans="3:6" x14ac:dyDescent="0.15">
      <c r="C210" s="51">
        <f t="shared" si="3"/>
        <v>42365</v>
      </c>
      <c r="D210" s="39">
        <f>AVERAGEIFS(血圧管理!$D$2:$D$4207,血圧管理!$B$2:$B$4207,"&gt;"&amp;C209,血圧管理!$B$2:$B$4207,"&lt;"&amp;C210+1)</f>
        <v>122.86363636363636</v>
      </c>
      <c r="E210" s="39">
        <f>AVERAGEIFS(血圧管理!$E$2:$E$4207,血圧管理!$B$2:$B$4207,"&gt;"&amp;$C209,血圧管理!$B$2:$B$4207,"&lt;"&amp;$C210+1)</f>
        <v>71.454545454545453</v>
      </c>
      <c r="F210" s="52">
        <f>AVERAGEIFS(体重管理!$D$2:$D$3506,体重管理!$B$2:$B$3506,"&gt;"&amp;$C209,体重管理!$B$2:$B$3506,"&lt;"&amp;$C210+1)</f>
        <v>65.778571428571425</v>
      </c>
    </row>
    <row r="211" spans="3:6" x14ac:dyDescent="0.15">
      <c r="C211" s="51">
        <f t="shared" si="3"/>
        <v>42372</v>
      </c>
      <c r="D211" s="39">
        <f>AVERAGEIFS(血圧管理!$D$2:$D$4207,血圧管理!$B$2:$B$4207,"&gt;"&amp;C210,血圧管理!$B$2:$B$4207,"&lt;"&amp;C211+1)</f>
        <v>129.41176470588235</v>
      </c>
      <c r="E211" s="39">
        <f>AVERAGEIFS(血圧管理!$E$2:$E$4207,血圧管理!$B$2:$B$4207,"&gt;"&amp;$C210,血圧管理!$B$2:$B$4207,"&lt;"&amp;$C211+1)</f>
        <v>77.941176470588232</v>
      </c>
      <c r="F211" s="52">
        <f>AVERAGEIFS(体重管理!$D$2:$D$3506,体重管理!$B$2:$B$3506,"&gt;"&amp;$C210,体重管理!$B$2:$B$3506,"&lt;"&amp;$C211+1)</f>
        <v>65.424999999999997</v>
      </c>
    </row>
    <row r="212" spans="3:6" x14ac:dyDescent="0.15">
      <c r="C212" s="51">
        <f t="shared" si="3"/>
        <v>42379</v>
      </c>
      <c r="D212" s="39">
        <f>AVERAGEIFS(血圧管理!$D$2:$D$4207,血圧管理!$B$2:$B$4207,"&gt;"&amp;C211,血圧管理!$B$2:$B$4207,"&lt;"&amp;C212+1)</f>
        <v>126.0952380952381</v>
      </c>
      <c r="E212" s="39">
        <f>AVERAGEIFS(血圧管理!$E$2:$E$4207,血圧管理!$B$2:$B$4207,"&gt;"&amp;$C211,血圧管理!$B$2:$B$4207,"&lt;"&amp;$C212+1)</f>
        <v>74</v>
      </c>
      <c r="F212" s="52">
        <f>AVERAGEIFS(体重管理!$D$2:$D$3506,体重管理!$B$2:$B$3506,"&gt;"&amp;$C211,体重管理!$B$2:$B$3506,"&lt;"&amp;$C212+1)</f>
        <v>66.48571428571428</v>
      </c>
    </row>
    <row r="213" spans="3:6" x14ac:dyDescent="0.15">
      <c r="C213" s="51">
        <f t="shared" si="3"/>
        <v>42386</v>
      </c>
      <c r="D213" s="39">
        <f>AVERAGEIFS(血圧管理!$D$2:$D$4207,血圧管理!$B$2:$B$4207,"&gt;"&amp;C212,血圧管理!$B$2:$B$4207,"&lt;"&amp;C213+1)</f>
        <v>126.11764705882354</v>
      </c>
      <c r="E213" s="39">
        <f>AVERAGEIFS(血圧管理!$E$2:$E$4207,血圧管理!$B$2:$B$4207,"&gt;"&amp;$C212,血圧管理!$B$2:$B$4207,"&lt;"&amp;$C213+1)</f>
        <v>72.764705882352942</v>
      </c>
      <c r="F213" s="52">
        <f>AVERAGEIFS(体重管理!$D$2:$D$3506,体重管理!$B$2:$B$3506,"&gt;"&amp;$C212,体重管理!$B$2:$B$3506,"&lt;"&amp;$C213+1)</f>
        <v>66.69</v>
      </c>
    </row>
    <row r="214" spans="3:6" x14ac:dyDescent="0.15">
      <c r="C214" s="51">
        <f t="shared" si="3"/>
        <v>42393</v>
      </c>
      <c r="D214" s="39">
        <f>AVERAGEIFS(血圧管理!$D$2:$D$4207,血圧管理!$B$2:$B$4207,"&gt;"&amp;C213,血圧管理!$B$2:$B$4207,"&lt;"&amp;C214+1)</f>
        <v>122.3125</v>
      </c>
      <c r="E214" s="39">
        <f>AVERAGEIFS(血圧管理!$E$2:$E$4207,血圧管理!$B$2:$B$4207,"&gt;"&amp;$C213,血圧管理!$B$2:$B$4207,"&lt;"&amp;$C214+1)</f>
        <v>71.25</v>
      </c>
      <c r="F214" s="52">
        <f>AVERAGEIFS(体重管理!$D$2:$D$3506,体重管理!$B$2:$B$3506,"&gt;"&amp;$C213,体重管理!$B$2:$B$3506,"&lt;"&amp;$C214+1)</f>
        <v>66.585714285714289</v>
      </c>
    </row>
    <row r="215" spans="3:6" x14ac:dyDescent="0.15">
      <c r="C215" s="51">
        <f t="shared" si="3"/>
        <v>42400</v>
      </c>
      <c r="D215" s="39">
        <f>AVERAGEIFS(血圧管理!$D$2:$D$4207,血圧管理!$B$2:$B$4207,"&gt;"&amp;C214,血圧管理!$B$2:$B$4207,"&lt;"&amp;C215+1)</f>
        <v>126.11764705882354</v>
      </c>
      <c r="E215" s="39">
        <f>AVERAGEIFS(血圧管理!$E$2:$E$4207,血圧管理!$B$2:$B$4207,"&gt;"&amp;$C214,血圧管理!$B$2:$B$4207,"&lt;"&amp;$C215+1)</f>
        <v>70.764705882352942</v>
      </c>
      <c r="F215" s="52">
        <f>AVERAGEIFS(体重管理!$D$2:$D$3506,体重管理!$B$2:$B$3506,"&gt;"&amp;$C214,体重管理!$B$2:$B$3506,"&lt;"&amp;$C215+1)</f>
        <v>66.541666666666671</v>
      </c>
    </row>
    <row r="216" spans="3:6" x14ac:dyDescent="0.15">
      <c r="C216" s="51">
        <f t="shared" si="3"/>
        <v>42407</v>
      </c>
      <c r="D216" s="39">
        <f>AVERAGEIFS(血圧管理!$D$2:$D$4207,血圧管理!$B$2:$B$4207,"&gt;"&amp;C215,血圧管理!$B$2:$B$4207,"&lt;"&amp;C216+1)</f>
        <v>122.3125</v>
      </c>
      <c r="E216" s="39">
        <f>AVERAGEIFS(血圧管理!$E$2:$E$4207,血圧管理!$B$2:$B$4207,"&gt;"&amp;$C215,血圧管理!$B$2:$B$4207,"&lt;"&amp;$C216+1)</f>
        <v>70.375</v>
      </c>
      <c r="F216" s="52">
        <f>AVERAGEIFS(体重管理!$D$2:$D$3506,体重管理!$B$2:$B$3506,"&gt;"&amp;$C215,体重管理!$B$2:$B$3506,"&lt;"&amp;$C216+1)</f>
        <v>66.569230769230771</v>
      </c>
    </row>
    <row r="217" spans="3:6" x14ac:dyDescent="0.15">
      <c r="C217" s="51">
        <f t="shared" si="3"/>
        <v>42414</v>
      </c>
      <c r="D217" s="39">
        <f>AVERAGEIFS(血圧管理!$D$2:$D$4207,血圧管理!$B$2:$B$4207,"&gt;"&amp;C216,血圧管理!$B$2:$B$4207,"&lt;"&amp;C217+1)</f>
        <v>119.61111111111111</v>
      </c>
      <c r="E217" s="39">
        <f>AVERAGEIFS(血圧管理!$E$2:$E$4207,血圧管理!$B$2:$B$4207,"&gt;"&amp;$C216,血圧管理!$B$2:$B$4207,"&lt;"&amp;$C217+1)</f>
        <v>67.611111111111114</v>
      </c>
      <c r="F217" s="52">
        <f>AVERAGEIFS(体重管理!$D$2:$D$3506,体重管理!$B$2:$B$3506,"&gt;"&amp;$C216,体重管理!$B$2:$B$3506,"&lt;"&amp;$C217+1)</f>
        <v>65.514285714285705</v>
      </c>
    </row>
    <row r="218" spans="3:6" x14ac:dyDescent="0.15">
      <c r="C218" s="51">
        <f t="shared" si="3"/>
        <v>42421</v>
      </c>
      <c r="D218" s="39">
        <f>AVERAGEIFS(血圧管理!$D$2:$D$4207,血圧管理!$B$2:$B$4207,"&gt;"&amp;C217,血圧管理!$B$2:$B$4207,"&lt;"&amp;C218+1)</f>
        <v>123.8</v>
      </c>
      <c r="E218" s="39">
        <f>AVERAGEIFS(血圧管理!$E$2:$E$4207,血圧管理!$B$2:$B$4207,"&gt;"&amp;$C217,血圧管理!$B$2:$B$4207,"&lt;"&amp;$C218+1)</f>
        <v>71.400000000000006</v>
      </c>
      <c r="F218" s="52">
        <f>AVERAGEIFS(体重管理!$D$2:$D$3506,体重管理!$B$2:$B$3506,"&gt;"&amp;$C217,体重管理!$B$2:$B$3506,"&lt;"&amp;$C218+1)</f>
        <v>66.037500000000009</v>
      </c>
    </row>
    <row r="219" spans="3:6" x14ac:dyDescent="0.15">
      <c r="C219" s="51">
        <f t="shared" si="3"/>
        <v>42428</v>
      </c>
      <c r="D219" s="39">
        <f>AVERAGEIFS(血圧管理!$D$2:$D$4207,血圧管理!$B$2:$B$4207,"&gt;"&amp;C218,血圧管理!$B$2:$B$4207,"&lt;"&amp;C219+1)</f>
        <v>126.94117647058823</v>
      </c>
      <c r="E219" s="39">
        <f>AVERAGEIFS(血圧管理!$E$2:$E$4207,血圧管理!$B$2:$B$4207,"&gt;"&amp;$C218,血圧管理!$B$2:$B$4207,"&lt;"&amp;$C219+1)</f>
        <v>73.294117647058826</v>
      </c>
      <c r="F219" s="52">
        <f>AVERAGEIFS(体重管理!$D$2:$D$3506,体重管理!$B$2:$B$3506,"&gt;"&amp;$C218,体重管理!$B$2:$B$3506,"&lt;"&amp;$C219+1)</f>
        <v>66.424999999999997</v>
      </c>
    </row>
    <row r="220" spans="3:6" x14ac:dyDescent="0.15">
      <c r="C220" s="51">
        <f t="shared" si="3"/>
        <v>42435</v>
      </c>
      <c r="D220" s="39">
        <f>AVERAGEIFS(血圧管理!$D$2:$D$4207,血圧管理!$B$2:$B$4207,"&gt;"&amp;C219,血圧管理!$B$2:$B$4207,"&lt;"&amp;C220+1)</f>
        <v>119.26315789473684</v>
      </c>
      <c r="E220" s="39">
        <f>AVERAGEIFS(血圧管理!$E$2:$E$4207,血圧管理!$B$2:$B$4207,"&gt;"&amp;$C219,血圧管理!$B$2:$B$4207,"&lt;"&amp;$C220+1)</f>
        <v>66.473684210526315</v>
      </c>
      <c r="F220" s="52">
        <f>AVERAGEIFS(体重管理!$D$2:$D$3506,体重管理!$B$2:$B$3506,"&gt;"&amp;$C219,体重管理!$B$2:$B$3506,"&lt;"&amp;$C220+1)</f>
        <v>65.828571428571436</v>
      </c>
    </row>
    <row r="221" spans="3:6" x14ac:dyDescent="0.15">
      <c r="C221" s="51">
        <f t="shared" si="3"/>
        <v>42442</v>
      </c>
      <c r="D221" s="39">
        <f>AVERAGEIFS(血圧管理!$D$2:$D$4207,血圧管理!$B$2:$B$4207,"&gt;"&amp;C220,血圧管理!$B$2:$B$4207,"&lt;"&amp;C221+1)</f>
        <v>126</v>
      </c>
      <c r="E221" s="39">
        <f>AVERAGEIFS(血圧管理!$E$2:$E$4207,血圧管理!$B$2:$B$4207,"&gt;"&amp;$C220,血圧管理!$B$2:$B$4207,"&lt;"&amp;$C221+1)</f>
        <v>72.833333333333329</v>
      </c>
      <c r="F221" s="52">
        <f>AVERAGEIFS(体重管理!$D$2:$D$3506,体重管理!$B$2:$B$3506,"&gt;"&amp;$C220,体重管理!$B$2:$B$3506,"&lt;"&amp;$C221+1)</f>
        <v>65.750000000000014</v>
      </c>
    </row>
    <row r="222" spans="3:6" x14ac:dyDescent="0.15">
      <c r="C222" s="51">
        <f t="shared" si="3"/>
        <v>42449</v>
      </c>
      <c r="D222" s="39">
        <f>AVERAGEIFS(血圧管理!$D$2:$D$4207,血圧管理!$B$2:$B$4207,"&gt;"&amp;C221,血圧管理!$B$2:$B$4207,"&lt;"&amp;C222+1)</f>
        <v>122.05882352941177</v>
      </c>
      <c r="E222" s="39">
        <f>AVERAGEIFS(血圧管理!$E$2:$E$4207,血圧管理!$B$2:$B$4207,"&gt;"&amp;$C221,血圧管理!$B$2:$B$4207,"&lt;"&amp;$C222+1)</f>
        <v>70.82352941176471</v>
      </c>
      <c r="F222" s="52">
        <f>AVERAGEIFS(体重管理!$D$2:$D$3506,体重管理!$B$2:$B$3506,"&gt;"&amp;$C221,体重管理!$B$2:$B$3506,"&lt;"&amp;$C222+1)</f>
        <v>66.209090909090918</v>
      </c>
    </row>
    <row r="223" spans="3:6" x14ac:dyDescent="0.15">
      <c r="C223" s="51">
        <f t="shared" si="3"/>
        <v>42456</v>
      </c>
      <c r="D223" s="39">
        <f>AVERAGEIFS(血圧管理!$D$2:$D$4207,血圧管理!$B$2:$B$4207,"&gt;"&amp;C222,血圧管理!$B$2:$B$4207,"&lt;"&amp;C223+1)</f>
        <v>127.75</v>
      </c>
      <c r="E223" s="39">
        <f>AVERAGEIFS(血圧管理!$E$2:$E$4207,血圧管理!$B$2:$B$4207,"&gt;"&amp;$C222,血圧管理!$B$2:$B$4207,"&lt;"&amp;$C223+1)</f>
        <v>74.5</v>
      </c>
      <c r="F223" s="52">
        <f>AVERAGEIFS(体重管理!$D$2:$D$3506,体重管理!$B$2:$B$3506,"&gt;"&amp;$C222,体重管理!$B$2:$B$3506,"&lt;"&amp;$C223+1)</f>
        <v>66.263636363636365</v>
      </c>
    </row>
    <row r="224" spans="3:6" x14ac:dyDescent="0.15">
      <c r="C224" s="51">
        <f t="shared" si="3"/>
        <v>42463</v>
      </c>
      <c r="D224" s="39">
        <f>AVERAGEIFS(血圧管理!$D$2:$D$4207,血圧管理!$B$2:$B$4207,"&gt;"&amp;C223,血圧管理!$B$2:$B$4207,"&lt;"&amp;C224+1)</f>
        <v>117.30769230769231</v>
      </c>
      <c r="E224" s="39">
        <f>AVERAGEIFS(血圧管理!$E$2:$E$4207,血圧管理!$B$2:$B$4207,"&gt;"&amp;$C223,血圧管理!$B$2:$B$4207,"&lt;"&amp;$C224+1)</f>
        <v>68.615384615384613</v>
      </c>
      <c r="F224" s="52">
        <f>AVERAGEIFS(体重管理!$D$2:$D$3506,体重管理!$B$2:$B$3506,"&gt;"&amp;$C223,体重管理!$B$2:$B$3506,"&lt;"&amp;$C224+1)</f>
        <v>65.453333333333319</v>
      </c>
    </row>
    <row r="225" spans="3:6" x14ac:dyDescent="0.15">
      <c r="C225" s="51">
        <f t="shared" si="3"/>
        <v>42470</v>
      </c>
      <c r="D225" s="39">
        <f>AVERAGEIFS(血圧管理!$D$2:$D$4207,血圧管理!$B$2:$B$4207,"&gt;"&amp;C224,血圧管理!$B$2:$B$4207,"&lt;"&amp;C225+1)</f>
        <v>124.57142857142857</v>
      </c>
      <c r="E225" s="39">
        <f>AVERAGEIFS(血圧管理!$E$2:$E$4207,血圧管理!$B$2:$B$4207,"&gt;"&amp;$C224,血圧管理!$B$2:$B$4207,"&lt;"&amp;$C225+1)</f>
        <v>71.928571428571431</v>
      </c>
      <c r="F225" s="52">
        <f>AVERAGEIFS(体重管理!$D$2:$D$3506,体重管理!$B$2:$B$3506,"&gt;"&amp;$C224,体重管理!$B$2:$B$3506,"&lt;"&amp;$C225+1)</f>
        <v>65.392307692307696</v>
      </c>
    </row>
    <row r="226" spans="3:6" x14ac:dyDescent="0.15">
      <c r="C226" s="51">
        <f t="shared" ref="C226:C302" si="4">C225+7</f>
        <v>42477</v>
      </c>
      <c r="D226" s="39">
        <f>AVERAGEIFS(血圧管理!$D$2:$D$4207,血圧管理!$B$2:$B$4207,"&gt;"&amp;C225,血圧管理!$B$2:$B$4207,"&lt;"&amp;C226+1)</f>
        <v>124.42105263157895</v>
      </c>
      <c r="E226" s="39">
        <f>AVERAGEIFS(血圧管理!$E$2:$E$4207,血圧管理!$B$2:$B$4207,"&gt;"&amp;$C225,血圧管理!$B$2:$B$4207,"&lt;"&amp;$C226+1)</f>
        <v>72.94736842105263</v>
      </c>
      <c r="F226" s="52">
        <f>AVERAGEIFS(体重管理!$D$2:$D$3506,体重管理!$B$2:$B$3506,"&gt;"&amp;$C225,体重管理!$B$2:$B$3506,"&lt;"&amp;$C226+1)</f>
        <v>64.746666666666655</v>
      </c>
    </row>
    <row r="227" spans="3:6" x14ac:dyDescent="0.15">
      <c r="C227" s="51">
        <f t="shared" si="4"/>
        <v>42484</v>
      </c>
      <c r="D227" s="39">
        <f>AVERAGEIFS(血圧管理!$D$2:$D$4207,血圧管理!$B$2:$B$4207,"&gt;"&amp;C226,血圧管理!$B$2:$B$4207,"&lt;"&amp;C227+1)</f>
        <v>120.33333333333333</v>
      </c>
      <c r="E227" s="39">
        <f>AVERAGEIFS(血圧管理!$E$2:$E$4207,血圧管理!$B$2:$B$4207,"&gt;"&amp;$C226,血圧管理!$B$2:$B$4207,"&lt;"&amp;$C227+1)</f>
        <v>68.933333333333337</v>
      </c>
      <c r="F227" s="52">
        <f>AVERAGEIFS(体重管理!$D$2:$D$3506,体重管理!$B$2:$B$3506,"&gt;"&amp;$C226,体重管理!$B$2:$B$3506,"&lt;"&amp;$C227+1)</f>
        <v>64.521428571428572</v>
      </c>
    </row>
    <row r="228" spans="3:6" x14ac:dyDescent="0.15">
      <c r="C228" s="51">
        <f t="shared" si="4"/>
        <v>42491</v>
      </c>
      <c r="D228" s="39">
        <f>AVERAGEIFS(血圧管理!$D$2:$D$4207,血圧管理!$B$2:$B$4207,"&gt;"&amp;C227,血圧管理!$B$2:$B$4207,"&lt;"&amp;C228+1)</f>
        <v>126.78260869565217</v>
      </c>
      <c r="E228" s="39">
        <f>AVERAGEIFS(血圧管理!$E$2:$E$4207,血圧管理!$B$2:$B$4207,"&gt;"&amp;$C227,血圧管理!$B$2:$B$4207,"&lt;"&amp;$C228+1)</f>
        <v>73.869565217391298</v>
      </c>
      <c r="F228" s="52">
        <f>AVERAGEIFS(体重管理!$D$2:$D$3506,体重管理!$B$2:$B$3506,"&gt;"&amp;$C227,体重管理!$B$2:$B$3506,"&lt;"&amp;$C228+1)</f>
        <v>64.821428571428569</v>
      </c>
    </row>
    <row r="229" spans="3:6" x14ac:dyDescent="0.15">
      <c r="C229" s="51">
        <f t="shared" si="4"/>
        <v>42498</v>
      </c>
      <c r="D229" s="39">
        <f>AVERAGEIFS(血圧管理!$D$2:$D$4207,血圧管理!$B$2:$B$4207,"&gt;"&amp;C228,血圧管理!$B$2:$B$4207,"&lt;"&amp;C229+1)</f>
        <v>127.94117647058823</v>
      </c>
      <c r="E229" s="39">
        <f>AVERAGEIFS(血圧管理!$E$2:$E$4207,血圧管理!$B$2:$B$4207,"&gt;"&amp;$C228,血圧管理!$B$2:$B$4207,"&lt;"&amp;$C229+1)</f>
        <v>73.235294117647058</v>
      </c>
      <c r="F229" s="52">
        <f>AVERAGEIFS(体重管理!$D$2:$D$3506,体重管理!$B$2:$B$3506,"&gt;"&amp;$C228,体重管理!$B$2:$B$3506,"&lt;"&amp;$C229+1)</f>
        <v>64.94</v>
      </c>
    </row>
    <row r="230" spans="3:6" x14ac:dyDescent="0.15">
      <c r="C230" s="51">
        <f t="shared" si="4"/>
        <v>42505</v>
      </c>
      <c r="D230" s="39">
        <f>AVERAGEIFS(血圧管理!$D$2:$D$4207,血圧管理!$B$2:$B$4207,"&gt;"&amp;C229,血圧管理!$B$2:$B$4207,"&lt;"&amp;C230+1)</f>
        <v>121.4375</v>
      </c>
      <c r="E230" s="39">
        <f>AVERAGEIFS(血圧管理!$E$2:$E$4207,血圧管理!$B$2:$B$4207,"&gt;"&amp;$C229,血圧管理!$B$2:$B$4207,"&lt;"&amp;$C230+1)</f>
        <v>68.5</v>
      </c>
      <c r="F230" s="52">
        <f>AVERAGEIFS(体重管理!$D$2:$D$3506,体重管理!$B$2:$B$3506,"&gt;"&amp;$C229,体重管理!$B$2:$B$3506,"&lt;"&amp;$C230+1)</f>
        <v>64.535714285714292</v>
      </c>
    </row>
    <row r="231" spans="3:6" x14ac:dyDescent="0.15">
      <c r="C231" s="51">
        <f t="shared" si="4"/>
        <v>42512</v>
      </c>
      <c r="D231" s="39">
        <f>AVERAGEIFS(血圧管理!$D$2:$D$4207,血圧管理!$B$2:$B$4207,"&gt;"&amp;C230,血圧管理!$B$2:$B$4207,"&lt;"&amp;C231+1)</f>
        <v>120.68421052631579</v>
      </c>
      <c r="E231" s="39">
        <f>AVERAGEIFS(血圧管理!$E$2:$E$4207,血圧管理!$B$2:$B$4207,"&gt;"&amp;$C230,血圧管理!$B$2:$B$4207,"&lt;"&amp;$C231+1)</f>
        <v>68.78947368421052</v>
      </c>
      <c r="F231" s="52">
        <f>AVERAGEIFS(体重管理!$D$2:$D$3506,体重管理!$B$2:$B$3506,"&gt;"&amp;$C230,体重管理!$B$2:$B$3506,"&lt;"&amp;$C231+1)</f>
        <v>64.375</v>
      </c>
    </row>
    <row r="232" spans="3:6" x14ac:dyDescent="0.15">
      <c r="C232" s="51">
        <f t="shared" si="4"/>
        <v>42519</v>
      </c>
      <c r="D232" s="39">
        <f>AVERAGEIFS(血圧管理!$D$2:$D$4207,血圧管理!$B$2:$B$4207,"&gt;"&amp;C231,血圧管理!$B$2:$B$4207,"&lt;"&amp;C232+1)</f>
        <v>123.17647058823529</v>
      </c>
      <c r="E232" s="39">
        <f>AVERAGEIFS(血圧管理!$E$2:$E$4207,血圧管理!$B$2:$B$4207,"&gt;"&amp;$C231,血圧管理!$B$2:$B$4207,"&lt;"&amp;$C232+1)</f>
        <v>72.941176470588232</v>
      </c>
      <c r="F232" s="52">
        <f>AVERAGEIFS(体重管理!$D$2:$D$3506,体重管理!$B$2:$B$3506,"&gt;"&amp;$C231,体重管理!$B$2:$B$3506,"&lt;"&amp;$C232+1)</f>
        <v>64.599999999999994</v>
      </c>
    </row>
    <row r="233" spans="3:6" x14ac:dyDescent="0.15">
      <c r="C233" s="51">
        <f t="shared" si="4"/>
        <v>42526</v>
      </c>
      <c r="D233" s="39">
        <f>AVERAGEIFS(血圧管理!$D$2:$D$4207,血圧管理!$B$2:$B$4207,"&gt;"&amp;C232,血圧管理!$B$2:$B$4207,"&lt;"&amp;C233+1)</f>
        <v>124.55555555555556</v>
      </c>
      <c r="E233" s="39">
        <f>AVERAGEIFS(血圧管理!$E$2:$E$4207,血圧管理!$B$2:$B$4207,"&gt;"&amp;$C232,血圧管理!$B$2:$B$4207,"&lt;"&amp;$C233+1)</f>
        <v>71.555555555555557</v>
      </c>
      <c r="F233" s="52">
        <f>AVERAGEIFS(体重管理!$D$2:$D$3506,体重管理!$B$2:$B$3506,"&gt;"&amp;$C232,体重管理!$B$2:$B$3506,"&lt;"&amp;$C233+1)</f>
        <v>64.912499999999994</v>
      </c>
    </row>
    <row r="234" spans="3:6" x14ac:dyDescent="0.15">
      <c r="C234" s="51">
        <f t="shared" si="4"/>
        <v>42533</v>
      </c>
      <c r="D234" s="39">
        <f>AVERAGEIFS(血圧管理!$D$2:$D$4207,血圧管理!$B$2:$B$4207,"&gt;"&amp;C233,血圧管理!$B$2:$B$4207,"&lt;"&amp;C234+1)</f>
        <v>129.77777777777777</v>
      </c>
      <c r="E234" s="39">
        <f>AVERAGEIFS(血圧管理!$E$2:$E$4207,血圧管理!$B$2:$B$4207,"&gt;"&amp;$C233,血圧管理!$B$2:$B$4207,"&lt;"&amp;$C234+1)</f>
        <v>77.444444444444443</v>
      </c>
      <c r="F234" s="52">
        <f>AVERAGEIFS(体重管理!$D$2:$D$3506,体重管理!$B$2:$B$3506,"&gt;"&amp;$C233,体重管理!$B$2:$B$3506,"&lt;"&amp;$C234+1)</f>
        <v>65.100000000000009</v>
      </c>
    </row>
    <row r="235" spans="3:6" x14ac:dyDescent="0.15">
      <c r="C235" s="51">
        <f t="shared" si="4"/>
        <v>42540</v>
      </c>
      <c r="D235" s="39">
        <f>AVERAGEIFS(血圧管理!$D$2:$D$4207,血圧管理!$B$2:$B$4207,"&gt;"&amp;C234,血圧管理!$B$2:$B$4207,"&lt;"&amp;C235+1)</f>
        <v>126.91666666666667</v>
      </c>
      <c r="E235" s="39">
        <f>AVERAGEIFS(血圧管理!$E$2:$E$4207,血圧管理!$B$2:$B$4207,"&gt;"&amp;$C234,血圧管理!$B$2:$B$4207,"&lt;"&amp;$C235+1)</f>
        <v>73.916666666666671</v>
      </c>
      <c r="F235" s="52">
        <f>AVERAGEIFS(体重管理!$D$2:$D$3506,体重管理!$B$2:$B$3506,"&gt;"&amp;$C234,体重管理!$B$2:$B$3506,"&lt;"&amp;$C235+1)</f>
        <v>64.891666666666666</v>
      </c>
    </row>
    <row r="236" spans="3:6" x14ac:dyDescent="0.15">
      <c r="C236" s="51">
        <f t="shared" si="4"/>
        <v>42547</v>
      </c>
      <c r="D236" s="39">
        <f>AVERAGEIFS(血圧管理!$D$2:$D$4207,血圧管理!$B$2:$B$4207,"&gt;"&amp;C235,血圧管理!$B$2:$B$4207,"&lt;"&amp;C236+1)</f>
        <v>126.8125</v>
      </c>
      <c r="E236" s="39">
        <f>AVERAGEIFS(血圧管理!$E$2:$E$4207,血圧管理!$B$2:$B$4207,"&gt;"&amp;$C235,血圧管理!$B$2:$B$4207,"&lt;"&amp;$C236+1)</f>
        <v>72.625</v>
      </c>
      <c r="F236" s="52">
        <f>AVERAGEIFS(体重管理!$D$2:$D$3506,体重管理!$B$2:$B$3506,"&gt;"&amp;$C235,体重管理!$B$2:$B$3506,"&lt;"&amp;$C236+1)</f>
        <v>64.413333333333341</v>
      </c>
    </row>
    <row r="237" spans="3:6" x14ac:dyDescent="0.15">
      <c r="C237" s="51">
        <f t="shared" si="4"/>
        <v>42554</v>
      </c>
      <c r="D237" s="39">
        <f>AVERAGEIFS(血圧管理!$D$2:$D$4207,血圧管理!$B$2:$B$4207,"&gt;"&amp;C236,血圧管理!$B$2:$B$4207,"&lt;"&amp;C237+1)</f>
        <v>126.16666666666667</v>
      </c>
      <c r="E237" s="39">
        <f>AVERAGEIFS(血圧管理!$E$2:$E$4207,血圧管理!$B$2:$B$4207,"&gt;"&amp;$C236,血圧管理!$B$2:$B$4207,"&lt;"&amp;$C237+1)</f>
        <v>74.25</v>
      </c>
      <c r="F237" s="52">
        <f>AVERAGEIFS(体重管理!$D$2:$D$3506,体重管理!$B$2:$B$3506,"&gt;"&amp;$C236,体重管理!$B$2:$B$3506,"&lt;"&amp;$C237+1)</f>
        <v>63.946153846153841</v>
      </c>
    </row>
    <row r="238" spans="3:6" x14ac:dyDescent="0.15">
      <c r="C238" s="51">
        <f t="shared" si="4"/>
        <v>42561</v>
      </c>
      <c r="D238" s="39">
        <f>AVERAGEIFS(血圧管理!$D$2:$D$4207,血圧管理!$B$2:$B$4207,"&gt;"&amp;C237,血圧管理!$B$2:$B$4207,"&lt;"&amp;C238+1)</f>
        <v>125.38461538461539</v>
      </c>
      <c r="E238" s="39">
        <f>AVERAGEIFS(血圧管理!$E$2:$E$4207,血圧管理!$B$2:$B$4207,"&gt;"&amp;$C237,血圧管理!$B$2:$B$4207,"&lt;"&amp;$C238+1)</f>
        <v>73.92307692307692</v>
      </c>
      <c r="F238" s="52">
        <f>AVERAGEIFS(体重管理!$D$2:$D$3506,体重管理!$B$2:$B$3506,"&gt;"&amp;$C237,体重管理!$B$2:$B$3506,"&lt;"&amp;$C238+1)</f>
        <v>64.150000000000006</v>
      </c>
    </row>
    <row r="239" spans="3:6" x14ac:dyDescent="0.15">
      <c r="C239" s="51">
        <f t="shared" si="4"/>
        <v>42568</v>
      </c>
      <c r="D239" s="39">
        <f>AVERAGEIFS(血圧管理!$D$2:$D$4207,血圧管理!$B$2:$B$4207,"&gt;"&amp;C238,血圧管理!$B$2:$B$4207,"&lt;"&amp;C239+1)</f>
        <v>120.58333333333333</v>
      </c>
      <c r="E239" s="39">
        <f>AVERAGEIFS(血圧管理!$E$2:$E$4207,血圧管理!$B$2:$B$4207,"&gt;"&amp;$C238,血圧管理!$B$2:$B$4207,"&lt;"&amp;$C239+1)</f>
        <v>70.583333333333329</v>
      </c>
      <c r="F239" s="52">
        <f>AVERAGEIFS(体重管理!$D$2:$D$3506,体重管理!$B$2:$B$3506,"&gt;"&amp;$C238,体重管理!$B$2:$B$3506,"&lt;"&amp;$C239+1)</f>
        <v>64.75833333333334</v>
      </c>
    </row>
    <row r="240" spans="3:6" x14ac:dyDescent="0.15">
      <c r="C240" s="51">
        <f t="shared" si="4"/>
        <v>42575</v>
      </c>
      <c r="D240" s="39">
        <f>AVERAGEIFS(血圧管理!$D$2:$D$4207,血圧管理!$B$2:$B$4207,"&gt;"&amp;C239,血圧管理!$B$2:$B$4207,"&lt;"&amp;C240+1)</f>
        <v>128.36363636363637</v>
      </c>
      <c r="E240" s="39">
        <f>AVERAGEIFS(血圧管理!$E$2:$E$4207,血圧管理!$B$2:$B$4207,"&gt;"&amp;$C239,血圧管理!$B$2:$B$4207,"&lt;"&amp;$C240+1)</f>
        <v>74.272727272727266</v>
      </c>
      <c r="F240" s="52">
        <f>AVERAGEIFS(体重管理!$D$2:$D$3506,体重管理!$B$2:$B$3506,"&gt;"&amp;$C239,体重管理!$B$2:$B$3506,"&lt;"&amp;$C240+1)</f>
        <v>65.144444444444446</v>
      </c>
    </row>
    <row r="241" spans="3:6" x14ac:dyDescent="0.15">
      <c r="C241" s="51">
        <f t="shared" si="4"/>
        <v>42582</v>
      </c>
      <c r="D241" s="39">
        <f>AVERAGEIFS(血圧管理!$D$2:$D$4207,血圧管理!$B$2:$B$4207,"&gt;"&amp;C240,血圧管理!$B$2:$B$4207,"&lt;"&amp;C241+1)</f>
        <v>132.75</v>
      </c>
      <c r="E241" s="39">
        <f>AVERAGEIFS(血圧管理!$E$2:$E$4207,血圧管理!$B$2:$B$4207,"&gt;"&amp;$C240,血圧管理!$B$2:$B$4207,"&lt;"&amp;$C241+1)</f>
        <v>78.875</v>
      </c>
      <c r="F241" s="52">
        <f>AVERAGEIFS(体重管理!$D$2:$D$3506,体重管理!$B$2:$B$3506,"&gt;"&amp;$C240,体重管理!$B$2:$B$3506,"&lt;"&amp;$C241+1)</f>
        <v>65.757142857142853</v>
      </c>
    </row>
    <row r="242" spans="3:6" x14ac:dyDescent="0.15">
      <c r="C242" s="51">
        <f t="shared" si="4"/>
        <v>42589</v>
      </c>
      <c r="D242" s="39">
        <f>AVERAGEIFS(血圧管理!$D$2:$D$4207,血圧管理!$B$2:$B$4207,"&gt;"&amp;C241,血圧管理!$B$2:$B$4207,"&lt;"&amp;C242+1)</f>
        <v>129.85714285714286</v>
      </c>
      <c r="E242" s="39">
        <f>AVERAGEIFS(血圧管理!$E$2:$E$4207,血圧管理!$B$2:$B$4207,"&gt;"&amp;$C241,血圧管理!$B$2:$B$4207,"&lt;"&amp;$C242+1)</f>
        <v>77</v>
      </c>
      <c r="F242" s="52">
        <f>AVERAGEIFS(体重管理!$D$2:$D$3506,体重管理!$B$2:$B$3506,"&gt;"&amp;$C241,体重管理!$B$2:$B$3506,"&lt;"&amp;$C242+1)</f>
        <v>65.762500000000003</v>
      </c>
    </row>
    <row r="243" spans="3:6" x14ac:dyDescent="0.15">
      <c r="C243" s="51">
        <f t="shared" si="4"/>
        <v>42596</v>
      </c>
      <c r="D243" s="39">
        <f>AVERAGEIFS(血圧管理!$D$2:$D$4207,血圧管理!$B$2:$B$4207,"&gt;"&amp;C242,血圧管理!$B$2:$B$4207,"&lt;"&amp;C243+1)</f>
        <v>130.84615384615384</v>
      </c>
      <c r="E243" s="39">
        <f>AVERAGEIFS(血圧管理!$E$2:$E$4207,血圧管理!$B$2:$B$4207,"&gt;"&amp;$C242,血圧管理!$B$2:$B$4207,"&lt;"&amp;$C243+1)</f>
        <v>76.461538461538467</v>
      </c>
      <c r="F243" s="52">
        <f>AVERAGEIFS(体重管理!$D$2:$D$3506,体重管理!$B$2:$B$3506,"&gt;"&amp;$C242,体重管理!$B$2:$B$3506,"&lt;"&amp;$C243+1)</f>
        <v>65.169999999999987</v>
      </c>
    </row>
    <row r="244" spans="3:6" x14ac:dyDescent="0.15">
      <c r="C244" s="51">
        <f t="shared" si="4"/>
        <v>42603</v>
      </c>
      <c r="D244" s="39">
        <f>AVERAGEIFS(血圧管理!$D$2:$D$4207,血圧管理!$B$2:$B$4207,"&gt;"&amp;C243,血圧管理!$B$2:$B$4207,"&lt;"&amp;C244+1)</f>
        <v>126.47058823529412</v>
      </c>
      <c r="E244" s="39">
        <f>AVERAGEIFS(血圧管理!$E$2:$E$4207,血圧管理!$B$2:$B$4207,"&gt;"&amp;$C243,血圧管理!$B$2:$B$4207,"&lt;"&amp;$C244+1)</f>
        <v>75.647058823529406</v>
      </c>
      <c r="F244" s="52">
        <f>AVERAGEIFS(体重管理!$D$2:$D$3506,体重管理!$B$2:$B$3506,"&gt;"&amp;$C243,体重管理!$B$2:$B$3506,"&lt;"&amp;$C244+1)</f>
        <v>65.45</v>
      </c>
    </row>
    <row r="245" spans="3:6" x14ac:dyDescent="0.15">
      <c r="C245" s="51">
        <f t="shared" si="4"/>
        <v>42610</v>
      </c>
      <c r="D245" s="39">
        <f>AVERAGEIFS(血圧管理!$D$2:$D$4207,血圧管理!$B$2:$B$4207,"&gt;"&amp;C244,血圧管理!$B$2:$B$4207,"&lt;"&amp;C245+1)</f>
        <v>125.26666666666667</v>
      </c>
      <c r="E245" s="39">
        <f>AVERAGEIFS(血圧管理!$E$2:$E$4207,血圧管理!$B$2:$B$4207,"&gt;"&amp;$C244,血圧管理!$B$2:$B$4207,"&lt;"&amp;$C245+1)</f>
        <v>75.13333333333334</v>
      </c>
      <c r="F245" s="52">
        <f>AVERAGEIFS(体重管理!$D$2:$D$3506,体重管理!$B$2:$B$3506,"&gt;"&amp;$C244,体重管理!$B$2:$B$3506,"&lt;"&amp;$C245+1)</f>
        <v>65.100000000000009</v>
      </c>
    </row>
    <row r="246" spans="3:6" x14ac:dyDescent="0.15">
      <c r="C246" s="51">
        <f t="shared" si="4"/>
        <v>42617</v>
      </c>
      <c r="D246" s="39">
        <f>AVERAGEIFS(血圧管理!$D$2:$D$4207,血圧管理!$B$2:$B$4207,"&gt;"&amp;C245,血圧管理!$B$2:$B$4207,"&lt;"&amp;C246+1)</f>
        <v>123</v>
      </c>
      <c r="E246" s="39">
        <f>AVERAGEIFS(血圧管理!$E$2:$E$4207,血圧管理!$B$2:$B$4207,"&gt;"&amp;$C245,血圧管理!$B$2:$B$4207,"&lt;"&amp;$C246+1)</f>
        <v>71.555555555555557</v>
      </c>
      <c r="F246" s="52">
        <f>AVERAGEIFS(体重管理!$D$2:$D$3506,体重管理!$B$2:$B$3506,"&gt;"&amp;$C245,体重管理!$B$2:$B$3506,"&lt;"&amp;$C246+1)</f>
        <v>65.06</v>
      </c>
    </row>
    <row r="247" spans="3:6" x14ac:dyDescent="0.15">
      <c r="C247" s="51">
        <f t="shared" si="4"/>
        <v>42624</v>
      </c>
      <c r="D247" s="39">
        <f>AVERAGEIFS(血圧管理!$D$2:$D$4207,血圧管理!$B$2:$B$4207,"&gt;"&amp;C246,血圧管理!$B$2:$B$4207,"&lt;"&amp;C247+1)</f>
        <v>120.66666666666667</v>
      </c>
      <c r="E247" s="39">
        <f>AVERAGEIFS(血圧管理!$E$2:$E$4207,血圧管理!$B$2:$B$4207,"&gt;"&amp;$C246,血圧管理!$B$2:$B$4207,"&lt;"&amp;$C247+1)</f>
        <v>72.416666666666671</v>
      </c>
      <c r="F247" s="52">
        <f>AVERAGEIFS(体重管理!$D$2:$D$3506,体重管理!$B$2:$B$3506,"&gt;"&amp;$C246,体重管理!$B$2:$B$3506,"&lt;"&amp;$C247+1)</f>
        <v>65.463636363636354</v>
      </c>
    </row>
    <row r="248" spans="3:6" x14ac:dyDescent="0.15">
      <c r="C248" s="51">
        <f t="shared" si="4"/>
        <v>42631</v>
      </c>
      <c r="D248" s="39">
        <f>AVERAGEIFS(血圧管理!$D$2:$D$4207,血圧管理!$B$2:$B$4207,"&gt;"&amp;C247,血圧管理!$B$2:$B$4207,"&lt;"&amp;C248+1)</f>
        <v>124.21428571428571</v>
      </c>
      <c r="E248" s="39">
        <f>AVERAGEIFS(血圧管理!$E$2:$E$4207,血圧管理!$B$2:$B$4207,"&gt;"&amp;$C247,血圧管理!$B$2:$B$4207,"&lt;"&amp;$C248+1)</f>
        <v>71.357142857142861</v>
      </c>
      <c r="F248" s="52">
        <f>AVERAGEIFS(体重管理!$D$2:$D$3506,体重管理!$B$2:$B$3506,"&gt;"&amp;$C247,体重管理!$B$2:$B$3506,"&lt;"&amp;$C248+1)</f>
        <v>65.599999999999994</v>
      </c>
    </row>
    <row r="249" spans="3:6" x14ac:dyDescent="0.15">
      <c r="C249" s="51">
        <f t="shared" si="4"/>
        <v>42638</v>
      </c>
      <c r="D249" s="39">
        <f>AVERAGEIFS(血圧管理!$D$2:$D$4207,血圧管理!$B$2:$B$4207,"&gt;"&amp;C248,血圧管理!$B$2:$B$4207,"&lt;"&amp;C249+1)</f>
        <v>128.75</v>
      </c>
      <c r="E249" s="39">
        <f>AVERAGEIFS(血圧管理!$E$2:$E$4207,血圧管理!$B$2:$B$4207,"&gt;"&amp;$C248,血圧管理!$B$2:$B$4207,"&lt;"&amp;$C249+1)</f>
        <v>78.25</v>
      </c>
      <c r="F249" s="52">
        <f>AVERAGEIFS(体重管理!$D$2:$D$3506,体重管理!$B$2:$B$3506,"&gt;"&amp;$C248,体重管理!$B$2:$B$3506,"&lt;"&amp;$C249+1)</f>
        <v>65.236363636363649</v>
      </c>
    </row>
    <row r="250" spans="3:6" x14ac:dyDescent="0.15">
      <c r="C250" s="51">
        <f t="shared" si="4"/>
        <v>42645</v>
      </c>
      <c r="D250" s="39">
        <f>AVERAGEIFS(血圧管理!$D$2:$D$4207,血圧管理!$B$2:$B$4207,"&gt;"&amp;C249,血圧管理!$B$2:$B$4207,"&lt;"&amp;C250+1)</f>
        <v>129.5</v>
      </c>
      <c r="E250" s="39">
        <f>AVERAGEIFS(血圧管理!$E$2:$E$4207,血圧管理!$B$2:$B$4207,"&gt;"&amp;$C249,血圧管理!$B$2:$B$4207,"&lt;"&amp;$C250+1)</f>
        <v>76.333333333333329</v>
      </c>
      <c r="F250" s="52">
        <f>AVERAGEIFS(体重管理!$D$2:$D$3506,体重管理!$B$2:$B$3506,"&gt;"&amp;$C249,体重管理!$B$2:$B$3506,"&lt;"&amp;$C250+1)</f>
        <v>65.90000000000002</v>
      </c>
    </row>
    <row r="251" spans="3:6" x14ac:dyDescent="0.15">
      <c r="C251" s="51">
        <f t="shared" si="4"/>
        <v>42652</v>
      </c>
      <c r="D251" s="39">
        <f>AVERAGEIFS(血圧管理!$D$2:$D$4207,血圧管理!$B$2:$B$4207,"&gt;"&amp;C250,血圧管理!$B$2:$B$4207,"&lt;"&amp;C251+1)</f>
        <v>131.69230769230768</v>
      </c>
      <c r="E251" s="39">
        <f>AVERAGEIFS(血圧管理!$E$2:$E$4207,血圧管理!$B$2:$B$4207,"&gt;"&amp;$C250,血圧管理!$B$2:$B$4207,"&lt;"&amp;$C251+1)</f>
        <v>76.692307692307693</v>
      </c>
      <c r="F251" s="52">
        <f>AVERAGEIFS(体重管理!$D$2:$D$3506,体重管理!$B$2:$B$3506,"&gt;"&amp;$C250,体重管理!$B$2:$B$3506,"&lt;"&amp;$C251+1)</f>
        <v>66.125</v>
      </c>
    </row>
    <row r="252" spans="3:6" x14ac:dyDescent="0.15">
      <c r="C252" s="51">
        <f t="shared" si="4"/>
        <v>42659</v>
      </c>
      <c r="D252" s="39">
        <f>AVERAGEIFS(血圧管理!$D$2:$D$4207,血圧管理!$B$2:$B$4207,"&gt;"&amp;C251,血圧管理!$B$2:$B$4207,"&lt;"&amp;C252+1)</f>
        <v>124.5</v>
      </c>
      <c r="E252" s="39">
        <f>AVERAGEIFS(血圧管理!$E$2:$E$4207,血圧管理!$B$2:$B$4207,"&gt;"&amp;$C251,血圧管理!$B$2:$B$4207,"&lt;"&amp;$C252+1)</f>
        <v>74.9375</v>
      </c>
      <c r="F252" s="52">
        <f>AVERAGEIFS(体重管理!$D$2:$D$3506,体重管理!$B$2:$B$3506,"&gt;"&amp;$C251,体重管理!$B$2:$B$3506,"&lt;"&amp;$C252+1)</f>
        <v>65.513333333333335</v>
      </c>
    </row>
    <row r="253" spans="3:6" x14ac:dyDescent="0.15">
      <c r="C253" s="51">
        <f t="shared" si="4"/>
        <v>42666</v>
      </c>
      <c r="D253" s="39">
        <f>AVERAGEIFS(血圧管理!$D$2:$D$4207,血圧管理!$B$2:$B$4207,"&gt;"&amp;C252,血圧管理!$B$2:$B$4207,"&lt;"&amp;C253+1)</f>
        <v>124.71428571428571</v>
      </c>
      <c r="E253" s="39">
        <f>AVERAGEIFS(血圧管理!$E$2:$E$4207,血圧管理!$B$2:$B$4207,"&gt;"&amp;$C252,血圧管理!$B$2:$B$4207,"&lt;"&amp;$C253+1)</f>
        <v>74.142857142857139</v>
      </c>
      <c r="F253" s="52">
        <f>AVERAGEIFS(体重管理!$D$2:$D$3506,体重管理!$B$2:$B$3506,"&gt;"&amp;$C252,体重管理!$B$2:$B$3506,"&lt;"&amp;$C253+1)</f>
        <v>65.827272727272714</v>
      </c>
    </row>
    <row r="254" spans="3:6" x14ac:dyDescent="0.15">
      <c r="C254" s="51">
        <f t="shared" si="4"/>
        <v>42673</v>
      </c>
      <c r="D254" s="39">
        <f>AVERAGEIFS(血圧管理!$D$2:$D$4207,血圧管理!$B$2:$B$4207,"&gt;"&amp;C253,血圧管理!$B$2:$B$4207,"&lt;"&amp;C254+1)</f>
        <v>129.61538461538461</v>
      </c>
      <c r="E254" s="39">
        <f>AVERAGEIFS(血圧管理!$E$2:$E$4207,血圧管理!$B$2:$B$4207,"&gt;"&amp;$C253,血圧管理!$B$2:$B$4207,"&lt;"&amp;$C254+1)</f>
        <v>77.307692307692307</v>
      </c>
      <c r="F254" s="52">
        <f>AVERAGEIFS(体重管理!$D$2:$D$3506,体重管理!$B$2:$B$3506,"&gt;"&amp;$C253,体重管理!$B$2:$B$3506,"&lt;"&amp;$C254+1)</f>
        <v>65.98571428571428</v>
      </c>
    </row>
    <row r="255" spans="3:6" x14ac:dyDescent="0.15">
      <c r="C255" s="51">
        <f t="shared" si="4"/>
        <v>42680</v>
      </c>
      <c r="D255" s="39">
        <f>AVERAGEIFS(血圧管理!$D$2:$D$4207,血圧管理!$B$2:$B$4207,"&gt;"&amp;C254,血圧管理!$B$2:$B$4207,"&lt;"&amp;C255+1)</f>
        <v>128.05555555555554</v>
      </c>
      <c r="E255" s="39">
        <f>AVERAGEIFS(血圧管理!$E$2:$E$4207,血圧管理!$B$2:$B$4207,"&gt;"&amp;$C254,血圧管理!$B$2:$B$4207,"&lt;"&amp;$C255+1)</f>
        <v>74.333333333333329</v>
      </c>
      <c r="F255" s="52">
        <f>AVERAGEIFS(体重管理!$D$2:$D$3506,体重管理!$B$2:$B$3506,"&gt;"&amp;$C254,体重管理!$B$2:$B$3506,"&lt;"&amp;$C255+1)</f>
        <v>65.523076923076928</v>
      </c>
    </row>
    <row r="256" spans="3:6" x14ac:dyDescent="0.15">
      <c r="C256" s="51">
        <f t="shared" si="4"/>
        <v>42687</v>
      </c>
      <c r="D256" s="39">
        <f>AVERAGEIFS(血圧管理!$D$2:$D$4207,血圧管理!$B$2:$B$4207,"&gt;"&amp;C255,血圧管理!$B$2:$B$4207,"&lt;"&amp;C256+1)</f>
        <v>121.33333333333333</v>
      </c>
      <c r="E256" s="39">
        <f>AVERAGEIFS(血圧管理!$E$2:$E$4207,血圧管理!$B$2:$B$4207,"&gt;"&amp;$C255,血圧管理!$B$2:$B$4207,"&lt;"&amp;$C256+1)</f>
        <v>69.25</v>
      </c>
      <c r="F256" s="52">
        <f>AVERAGEIFS(体重管理!$D$2:$D$3506,体重管理!$B$2:$B$3506,"&gt;"&amp;$C255,体重管理!$B$2:$B$3506,"&lt;"&amp;$C256+1)</f>
        <v>65.933333333333323</v>
      </c>
    </row>
    <row r="257" spans="3:6" x14ac:dyDescent="0.15">
      <c r="C257" s="51">
        <f t="shared" si="4"/>
        <v>42694</v>
      </c>
      <c r="D257" s="39">
        <f>AVERAGEIFS(血圧管理!$D$2:$D$4207,血圧管理!$B$2:$B$4207,"&gt;"&amp;C256,血圧管理!$B$2:$B$4207,"&lt;"&amp;C257+1)</f>
        <v>125.375</v>
      </c>
      <c r="E257" s="39">
        <f>AVERAGEIFS(血圧管理!$E$2:$E$4207,血圧管理!$B$2:$B$4207,"&gt;"&amp;$C256,血圧管理!$B$2:$B$4207,"&lt;"&amp;$C257+1)</f>
        <v>69.375</v>
      </c>
      <c r="F257" s="52">
        <f>AVERAGEIFS(体重管理!$D$2:$D$3506,体重管理!$B$2:$B$3506,"&gt;"&amp;$C256,体重管理!$B$2:$B$3506,"&lt;"&amp;$C257+1)</f>
        <v>66.38</v>
      </c>
    </row>
    <row r="258" spans="3:6" x14ac:dyDescent="0.15">
      <c r="C258" s="51">
        <f t="shared" si="4"/>
        <v>42701</v>
      </c>
      <c r="D258" s="39">
        <f>AVERAGEIFS(血圧管理!$D$2:$D$4207,血圧管理!$B$2:$B$4207,"&gt;"&amp;C257,血圧管理!$B$2:$B$4207,"&lt;"&amp;C258+1)</f>
        <v>127.88888888888889</v>
      </c>
      <c r="E258" s="39">
        <f>AVERAGEIFS(血圧管理!$E$2:$E$4207,血圧管理!$B$2:$B$4207,"&gt;"&amp;$C257,血圧管理!$B$2:$B$4207,"&lt;"&amp;$C258+1)</f>
        <v>74.444444444444443</v>
      </c>
      <c r="F258" s="52">
        <f>AVERAGEIFS(体重管理!$D$2:$D$3506,体重管理!$B$2:$B$3506,"&gt;"&amp;$C257,体重管理!$B$2:$B$3506,"&lt;"&amp;$C258+1)</f>
        <v>66.537500000000009</v>
      </c>
    </row>
    <row r="259" spans="3:6" x14ac:dyDescent="0.15">
      <c r="C259" s="51">
        <f t="shared" si="4"/>
        <v>42708</v>
      </c>
      <c r="D259" s="39">
        <f>AVERAGEIFS(血圧管理!$D$2:$D$4207,血圧管理!$B$2:$B$4207,"&gt;"&amp;C258,血圧管理!$B$2:$B$4207,"&lt;"&amp;C259+1)</f>
        <v>127.5</v>
      </c>
      <c r="E259" s="39">
        <f>AVERAGEIFS(血圧管理!$E$2:$E$4207,血圧管理!$B$2:$B$4207,"&gt;"&amp;$C258,血圧管理!$B$2:$B$4207,"&lt;"&amp;$C259+1)</f>
        <v>73.375</v>
      </c>
      <c r="F259" s="52">
        <f>AVERAGEIFS(体重管理!$D$2:$D$3506,体重管理!$B$2:$B$3506,"&gt;"&amp;$C258,体重管理!$B$2:$B$3506,"&lt;"&amp;$C259+1)</f>
        <v>66.357142857142847</v>
      </c>
    </row>
    <row r="260" spans="3:6" x14ac:dyDescent="0.15">
      <c r="C260" s="51">
        <f t="shared" si="4"/>
        <v>42715</v>
      </c>
      <c r="D260" s="39">
        <f>AVERAGEIFS(血圧管理!$D$2:$D$4207,血圧管理!$B$2:$B$4207,"&gt;"&amp;C259,血圧管理!$B$2:$B$4207,"&lt;"&amp;C260+1)</f>
        <v>121.33333333333333</v>
      </c>
      <c r="E260" s="39">
        <f>AVERAGEIFS(血圧管理!$E$2:$E$4207,血圧管理!$B$2:$B$4207,"&gt;"&amp;$C259,血圧管理!$B$2:$B$4207,"&lt;"&amp;$C260+1)</f>
        <v>69.75</v>
      </c>
      <c r="F260" s="52">
        <f>AVERAGEIFS(体重管理!$D$2:$D$3506,体重管理!$B$2:$B$3506,"&gt;"&amp;$C259,体重管理!$B$2:$B$3506,"&lt;"&amp;$C260+1)</f>
        <v>65.781818181818167</v>
      </c>
    </row>
    <row r="261" spans="3:6" x14ac:dyDescent="0.15">
      <c r="C261" s="51">
        <f t="shared" si="4"/>
        <v>42722</v>
      </c>
      <c r="D261" s="39">
        <f>AVERAGEIFS(血圧管理!$D$2:$D$4207,血圧管理!$B$2:$B$4207,"&gt;"&amp;C260,血圧管理!$B$2:$B$4207,"&lt;"&amp;C261+1)</f>
        <v>134</v>
      </c>
      <c r="E261" s="39">
        <f>AVERAGEIFS(血圧管理!$E$2:$E$4207,血圧管理!$B$2:$B$4207,"&gt;"&amp;$C260,血圧管理!$B$2:$B$4207,"&lt;"&amp;$C261+1)</f>
        <v>79.444444444444443</v>
      </c>
      <c r="F261" s="52">
        <f>AVERAGEIFS(体重管理!$D$2:$D$3506,体重管理!$B$2:$B$3506,"&gt;"&amp;$C260,体重管理!$B$2:$B$3506,"&lt;"&amp;$C261+1)</f>
        <v>66.2</v>
      </c>
    </row>
    <row r="262" spans="3:6" x14ac:dyDescent="0.15">
      <c r="C262" s="51">
        <f t="shared" si="4"/>
        <v>42729</v>
      </c>
      <c r="D262" s="39">
        <f>AVERAGEIFS(血圧管理!$D$2:$D$4207,血圧管理!$B$2:$B$4207,"&gt;"&amp;C261,血圧管理!$B$2:$B$4207,"&lt;"&amp;C262+1)</f>
        <v>122.0625</v>
      </c>
      <c r="E262" s="39">
        <f>AVERAGEIFS(血圧管理!$E$2:$E$4207,血圧管理!$B$2:$B$4207,"&gt;"&amp;$C261,血圧管理!$B$2:$B$4207,"&lt;"&amp;$C262+1)</f>
        <v>69.0625</v>
      </c>
      <c r="F262" s="52">
        <f>AVERAGEIFS(体重管理!$D$2:$D$3506,体重管理!$B$2:$B$3506,"&gt;"&amp;$C261,体重管理!$B$2:$B$3506,"&lt;"&amp;$C262+1)</f>
        <v>66.138461538461542</v>
      </c>
    </row>
    <row r="263" spans="3:6" x14ac:dyDescent="0.15">
      <c r="C263" s="51">
        <f t="shared" si="4"/>
        <v>42736</v>
      </c>
      <c r="D263" s="39">
        <f>AVERAGEIFS(血圧管理!$D$2:$D$4207,血圧管理!$B$2:$B$4207,"&gt;"&amp;C262,血圧管理!$B$2:$B$4207,"&lt;"&amp;C263+1)</f>
        <v>124.5</v>
      </c>
      <c r="E263" s="39">
        <f>AVERAGEIFS(血圧管理!$E$2:$E$4207,血圧管理!$B$2:$B$4207,"&gt;"&amp;$C262,血圧管理!$B$2:$B$4207,"&lt;"&amp;$C263+1)</f>
        <v>74</v>
      </c>
      <c r="F263" s="52">
        <f>AVERAGEIFS(体重管理!$D$2:$D$3506,体重管理!$B$2:$B$3506,"&gt;"&amp;$C262,体重管理!$B$2:$B$3506,"&lt;"&amp;$C263+1)</f>
        <v>65.68461538461537</v>
      </c>
    </row>
    <row r="264" spans="3:6" x14ac:dyDescent="0.15">
      <c r="C264" s="51">
        <f t="shared" si="4"/>
        <v>42743</v>
      </c>
      <c r="D264" s="39">
        <f>AVERAGEIFS(血圧管理!$D$2:$D$4207,血圧管理!$B$2:$B$4207,"&gt;"&amp;C263,血圧管理!$B$2:$B$4207,"&lt;"&amp;C264+1)</f>
        <v>125.41176470588235</v>
      </c>
      <c r="E264" s="39">
        <f>AVERAGEIFS(血圧管理!$E$2:$E$4207,血圧管理!$B$2:$B$4207,"&gt;"&amp;$C263,血圧管理!$B$2:$B$4207,"&lt;"&amp;$C264+1)</f>
        <v>72.529411764705884</v>
      </c>
      <c r="F264" s="52">
        <f>AVERAGEIFS(体重管理!$D$2:$D$3506,体重管理!$B$2:$B$3506,"&gt;"&amp;$C263,体重管理!$B$2:$B$3506,"&lt;"&amp;$C264+1)</f>
        <v>65.741666666666674</v>
      </c>
    </row>
    <row r="265" spans="3:6" x14ac:dyDescent="0.15">
      <c r="C265" s="51">
        <f t="shared" si="4"/>
        <v>42750</v>
      </c>
      <c r="D265" s="39">
        <f>AVERAGEIFS(血圧管理!$D$2:$D$4207,血圧管理!$B$2:$B$4207,"&gt;"&amp;C264,血圧管理!$B$2:$B$4207,"&lt;"&amp;C265+1)</f>
        <v>120.78571428571429</v>
      </c>
      <c r="E265" s="39">
        <f>AVERAGEIFS(血圧管理!$E$2:$E$4207,血圧管理!$B$2:$B$4207,"&gt;"&amp;$C264,血圧管理!$B$2:$B$4207,"&lt;"&amp;$C265+1)</f>
        <v>69.142857142857139</v>
      </c>
      <c r="F265" s="52">
        <f>AVERAGEIFS(体重管理!$D$2:$D$3506,体重管理!$B$2:$B$3506,"&gt;"&amp;$C264,体重管理!$B$2:$B$3506,"&lt;"&amp;$C265+1)</f>
        <v>65.86666666666666</v>
      </c>
    </row>
    <row r="266" spans="3:6" x14ac:dyDescent="0.15">
      <c r="C266" s="51">
        <f t="shared" si="4"/>
        <v>42757</v>
      </c>
      <c r="D266" s="39">
        <f>AVERAGEIFS(血圧管理!$D$2:$D$4207,血圧管理!$B$2:$B$4207,"&gt;"&amp;C265,血圧管理!$B$2:$B$4207,"&lt;"&amp;C266+1)</f>
        <v>134.42857142857142</v>
      </c>
      <c r="E266" s="39">
        <f>AVERAGEIFS(血圧管理!$E$2:$E$4207,血圧管理!$B$2:$B$4207,"&gt;"&amp;$C265,血圧管理!$B$2:$B$4207,"&lt;"&amp;$C266+1)</f>
        <v>78.071428571428569</v>
      </c>
      <c r="F266" s="52">
        <f>AVERAGEIFS(体重管理!$D$2:$D$3506,体重管理!$B$2:$B$3506,"&gt;"&amp;$C265,体重管理!$B$2:$B$3506,"&lt;"&amp;$C266+1)</f>
        <v>66.240000000000009</v>
      </c>
    </row>
    <row r="267" spans="3:6" x14ac:dyDescent="0.15">
      <c r="C267" s="51">
        <f t="shared" si="4"/>
        <v>42764</v>
      </c>
      <c r="D267" s="39">
        <f>AVERAGEIFS(血圧管理!$D$2:$D$4207,血圧管理!$B$2:$B$4207,"&gt;"&amp;C266,血圧管理!$B$2:$B$4207,"&lt;"&amp;C267+1)</f>
        <v>122.57142857142857</v>
      </c>
      <c r="E267" s="39">
        <f>AVERAGEIFS(血圧管理!$E$2:$E$4207,血圧管理!$B$2:$B$4207,"&gt;"&amp;$C266,血圧管理!$B$2:$B$4207,"&lt;"&amp;$C267+1)</f>
        <v>72.071428571428569</v>
      </c>
      <c r="F267" s="52">
        <f>AVERAGEIFS(体重管理!$D$2:$D$3506,体重管理!$B$2:$B$3506,"&gt;"&amp;$C266,体重管理!$B$2:$B$3506,"&lt;"&amp;$C267+1)</f>
        <v>65.135714285714286</v>
      </c>
    </row>
    <row r="268" spans="3:6" x14ac:dyDescent="0.15">
      <c r="C268" s="51">
        <f t="shared" si="4"/>
        <v>42771</v>
      </c>
      <c r="D268" s="39">
        <f>AVERAGEIFS(血圧管理!$D$2:$D$4207,血圧管理!$B$2:$B$4207,"&gt;"&amp;C267,血圧管理!$B$2:$B$4207,"&lt;"&amp;C268+1)</f>
        <v>119.71428571428571</v>
      </c>
      <c r="E268" s="39">
        <f>AVERAGEIFS(血圧管理!$E$2:$E$4207,血圧管理!$B$2:$B$4207,"&gt;"&amp;$C267,血圧管理!$B$2:$B$4207,"&lt;"&amp;$C268+1)</f>
        <v>68.571428571428569</v>
      </c>
      <c r="F268" s="52">
        <f>AVERAGEIFS(体重管理!$D$2:$D$3506,体重管理!$B$2:$B$3506,"&gt;"&amp;$C267,体重管理!$B$2:$B$3506,"&lt;"&amp;$C268+1)</f>
        <v>64.835714285714303</v>
      </c>
    </row>
    <row r="269" spans="3:6" x14ac:dyDescent="0.15">
      <c r="C269" s="51">
        <f t="shared" si="4"/>
        <v>42778</v>
      </c>
      <c r="D269" s="39">
        <f>AVERAGEIFS(血圧管理!$D$2:$D$4207,血圧管理!$B$2:$B$4207,"&gt;"&amp;C268,血圧管理!$B$2:$B$4207,"&lt;"&amp;C269+1)</f>
        <v>125.66666666666667</v>
      </c>
      <c r="E269" s="39">
        <f>AVERAGEIFS(血圧管理!$E$2:$E$4207,血圧管理!$B$2:$B$4207,"&gt;"&amp;$C268,血圧管理!$B$2:$B$4207,"&lt;"&amp;$C269+1)</f>
        <v>73.933333333333337</v>
      </c>
      <c r="F269" s="52">
        <f>AVERAGEIFS(体重管理!$D$2:$D$3506,体重管理!$B$2:$B$3506,"&gt;"&amp;$C268,体重管理!$B$2:$B$3506,"&lt;"&amp;$C269+1)</f>
        <v>64.474999999999994</v>
      </c>
    </row>
    <row r="270" spans="3:6" x14ac:dyDescent="0.15">
      <c r="C270" s="51">
        <f t="shared" si="4"/>
        <v>42785</v>
      </c>
      <c r="D270" s="39">
        <f>AVERAGEIFS(血圧管理!$D$2:$D$4207,血圧管理!$B$2:$B$4207,"&gt;"&amp;C269,血圧管理!$B$2:$B$4207,"&lt;"&amp;C270+1)</f>
        <v>125.875</v>
      </c>
      <c r="E270" s="39">
        <f>AVERAGEIFS(血圧管理!$E$2:$E$4207,血圧管理!$B$2:$B$4207,"&gt;"&amp;$C269,血圧管理!$B$2:$B$4207,"&lt;"&amp;$C270+1)</f>
        <v>75.125</v>
      </c>
      <c r="F270" s="52">
        <f>AVERAGEIFS(体重管理!$D$2:$D$3506,体重管理!$B$2:$B$3506,"&gt;"&amp;$C269,体重管理!$B$2:$B$3506,"&lt;"&amp;$C270+1)</f>
        <v>64.7</v>
      </c>
    </row>
    <row r="271" spans="3:6" x14ac:dyDescent="0.15">
      <c r="C271" s="51">
        <f t="shared" si="4"/>
        <v>42792</v>
      </c>
      <c r="D271" s="39">
        <f>AVERAGEIFS(血圧管理!$D$2:$D$4207,血圧管理!$B$2:$B$4207,"&gt;"&amp;C270,血圧管理!$B$2:$B$4207,"&lt;"&amp;C271+1)</f>
        <v>128.31578947368422</v>
      </c>
      <c r="E271" s="39">
        <f>AVERAGEIFS(血圧管理!$E$2:$E$4207,血圧管理!$B$2:$B$4207,"&gt;"&amp;$C270,血圧管理!$B$2:$B$4207,"&lt;"&amp;$C271+1)</f>
        <v>76.10526315789474</v>
      </c>
      <c r="F271" s="52">
        <f>AVERAGEIFS(体重管理!$D$2:$D$3506,体重管理!$B$2:$B$3506,"&gt;"&amp;$C270,体重管理!$B$2:$B$3506,"&lt;"&amp;$C271+1)</f>
        <v>64.461538461538467</v>
      </c>
    </row>
    <row r="272" spans="3:6" x14ac:dyDescent="0.15">
      <c r="C272" s="51">
        <f t="shared" si="4"/>
        <v>42799</v>
      </c>
      <c r="D272" s="39">
        <f>AVERAGEIFS(血圧管理!$D$2:$D$4207,血圧管理!$B$2:$B$4207,"&gt;"&amp;C271,血圧管理!$B$2:$B$4207,"&lt;"&amp;C272+1)</f>
        <v>124.41176470588235</v>
      </c>
      <c r="E272" s="39">
        <f>AVERAGEIFS(血圧管理!$E$2:$E$4207,血圧管理!$B$2:$B$4207,"&gt;"&amp;$C271,血圧管理!$B$2:$B$4207,"&lt;"&amp;$C272+1)</f>
        <v>72.529411764705884</v>
      </c>
      <c r="F272" s="52">
        <f>AVERAGEIFS(体重管理!$D$2:$D$3506,体重管理!$B$2:$B$3506,"&gt;"&amp;$C271,体重管理!$B$2:$B$3506,"&lt;"&amp;$C272+1)</f>
        <v>64.028571428571425</v>
      </c>
    </row>
    <row r="273" spans="3:6" x14ac:dyDescent="0.15">
      <c r="C273" s="51">
        <f t="shared" si="4"/>
        <v>42806</v>
      </c>
      <c r="D273" s="39">
        <f>AVERAGEIFS(血圧管理!$D$2:$D$4207,血圧管理!$B$2:$B$4207,"&gt;"&amp;C272,血圧管理!$B$2:$B$4207,"&lt;"&amp;C273+1)</f>
        <v>123.77777777777777</v>
      </c>
      <c r="E273" s="39">
        <f>AVERAGEIFS(血圧管理!$E$2:$E$4207,血圧管理!$B$2:$B$4207,"&gt;"&amp;$C272,血圧管理!$B$2:$B$4207,"&lt;"&amp;$C273+1)</f>
        <v>70</v>
      </c>
      <c r="F273" s="52">
        <f>AVERAGEIFS(体重管理!$D$2:$D$3506,体重管理!$B$2:$B$3506,"&gt;"&amp;$C272,体重管理!$B$2:$B$3506,"&lt;"&amp;$C273+1)</f>
        <v>64.849999999999994</v>
      </c>
    </row>
    <row r="274" spans="3:6" x14ac:dyDescent="0.15">
      <c r="C274" s="51">
        <f t="shared" si="4"/>
        <v>42813</v>
      </c>
      <c r="D274" s="39">
        <f>AVERAGEIFS(血圧管理!$D$2:$D$4207,血圧管理!$B$2:$B$4207,"&gt;"&amp;C273,血圧管理!$B$2:$B$4207,"&lt;"&amp;C274+1)</f>
        <v>119.57142857142857</v>
      </c>
      <c r="E274" s="39">
        <f>AVERAGEIFS(血圧管理!$E$2:$E$4207,血圧管理!$B$2:$B$4207,"&gt;"&amp;$C273,血圧管理!$B$2:$B$4207,"&lt;"&amp;$C274+1)</f>
        <v>67.642857142857139</v>
      </c>
      <c r="F274" s="52">
        <f>AVERAGEIFS(体重管理!$D$2:$D$3506,体重管理!$B$2:$B$3506,"&gt;"&amp;$C273,体重管理!$B$2:$B$3506,"&lt;"&amp;$C274+1)</f>
        <v>64.107692307692304</v>
      </c>
    </row>
    <row r="275" spans="3:6" x14ac:dyDescent="0.15">
      <c r="C275" s="51">
        <f t="shared" si="4"/>
        <v>42820</v>
      </c>
      <c r="D275" s="39">
        <f>AVERAGEIFS(血圧管理!$D$2:$D$4207,血圧管理!$B$2:$B$4207,"&gt;"&amp;C274,血圧管理!$B$2:$B$4207,"&lt;"&amp;C275+1)</f>
        <v>120.38461538461539</v>
      </c>
      <c r="E275" s="39">
        <f>AVERAGEIFS(血圧管理!$E$2:$E$4207,血圧管理!$B$2:$B$4207,"&gt;"&amp;$C274,血圧管理!$B$2:$B$4207,"&lt;"&amp;$C275+1)</f>
        <v>70.15384615384616</v>
      </c>
      <c r="F275" s="52">
        <f>AVERAGEIFS(体重管理!$D$2:$D$3506,体重管理!$B$2:$B$3506,"&gt;"&amp;$C274,体重管理!$B$2:$B$3506,"&lt;"&amp;$C275+1)</f>
        <v>63.845454545454551</v>
      </c>
    </row>
    <row r="276" spans="3:6" x14ac:dyDescent="0.15">
      <c r="C276" s="51">
        <f t="shared" si="4"/>
        <v>42827</v>
      </c>
      <c r="D276" s="39">
        <f>AVERAGEIFS(血圧管理!$D$2:$D$4207,血圧管理!$B$2:$B$4207,"&gt;"&amp;C275,血圧管理!$B$2:$B$4207,"&lt;"&amp;C276+1)</f>
        <v>116.84615384615384</v>
      </c>
      <c r="E276" s="39">
        <f>AVERAGEIFS(血圧管理!$E$2:$E$4207,血圧管理!$B$2:$B$4207,"&gt;"&amp;$C275,血圧管理!$B$2:$B$4207,"&lt;"&amp;$C276+1)</f>
        <v>68.92307692307692</v>
      </c>
      <c r="F276" s="52">
        <f>AVERAGEIFS(体重管理!$D$2:$D$3506,体重管理!$B$2:$B$3506,"&gt;"&amp;$C275,体重管理!$B$2:$B$3506,"&lt;"&amp;$C276+1)</f>
        <v>63.94166666666667</v>
      </c>
    </row>
    <row r="277" spans="3:6" x14ac:dyDescent="0.15">
      <c r="C277" s="51">
        <f t="shared" si="4"/>
        <v>42834</v>
      </c>
      <c r="D277" s="39">
        <f>AVERAGEIFS(血圧管理!$D$2:$D$4207,血圧管理!$B$2:$B$4207,"&gt;"&amp;C276,血圧管理!$B$2:$B$4207,"&lt;"&amp;C277+1)</f>
        <v>121.77777777777777</v>
      </c>
      <c r="E277" s="39">
        <f>AVERAGEIFS(血圧管理!$E$2:$E$4207,血圧管理!$B$2:$B$4207,"&gt;"&amp;$C276,血圧管理!$B$2:$B$4207,"&lt;"&amp;$C277+1)</f>
        <v>72.333333333333329</v>
      </c>
      <c r="F277" s="52">
        <f>AVERAGEIFS(体重管理!$D$2:$D$3506,体重管理!$B$2:$B$3506,"&gt;"&amp;$C276,体重管理!$B$2:$B$3506,"&lt;"&amp;$C277+1)</f>
        <v>63.478571428571435</v>
      </c>
    </row>
    <row r="278" spans="3:6" x14ac:dyDescent="0.15">
      <c r="C278" s="51">
        <f t="shared" si="4"/>
        <v>42841</v>
      </c>
      <c r="D278" s="39">
        <f>AVERAGEIFS(血圧管理!$D$2:$D$4207,血圧管理!$B$2:$B$4207,"&gt;"&amp;C277,血圧管理!$B$2:$B$4207,"&lt;"&amp;C278+1)</f>
        <v>126.34782608695652</v>
      </c>
      <c r="E278" s="39">
        <f>AVERAGEIFS(血圧管理!$E$2:$E$4207,血圧管理!$B$2:$B$4207,"&gt;"&amp;$C277,血圧管理!$B$2:$B$4207,"&lt;"&amp;$C278+1)</f>
        <v>73.956521739130437</v>
      </c>
      <c r="F278" s="52">
        <f>AVERAGEIFS(体重管理!$D$2:$D$3506,体重管理!$B$2:$B$3506,"&gt;"&amp;$C277,体重管理!$B$2:$B$3506,"&lt;"&amp;$C278+1)</f>
        <v>63.399999999999991</v>
      </c>
    </row>
    <row r="279" spans="3:6" x14ac:dyDescent="0.15">
      <c r="C279" s="51">
        <f t="shared" si="4"/>
        <v>42848</v>
      </c>
      <c r="D279" s="39">
        <f>AVERAGEIFS(血圧管理!$D$2:$D$4207,血圧管理!$B$2:$B$4207,"&gt;"&amp;C278,血圧管理!$B$2:$B$4207,"&lt;"&amp;C279+1)</f>
        <v>115.91666666666667</v>
      </c>
      <c r="E279" s="39">
        <f>AVERAGEIFS(血圧管理!$E$2:$E$4207,血圧管理!$B$2:$B$4207,"&gt;"&amp;$C278,血圧管理!$B$2:$B$4207,"&lt;"&amp;$C279+1)</f>
        <v>65.416666666666671</v>
      </c>
      <c r="F279" s="52">
        <f>AVERAGEIFS(体重管理!$D$2:$D$3506,体重管理!$B$2:$B$3506,"&gt;"&amp;$C278,体重管理!$B$2:$B$3506,"&lt;"&amp;$C279+1)</f>
        <v>63.615384615384613</v>
      </c>
    </row>
    <row r="280" spans="3:6" x14ac:dyDescent="0.15">
      <c r="C280" s="51">
        <f t="shared" si="4"/>
        <v>42855</v>
      </c>
      <c r="D280" s="39">
        <f>AVERAGEIFS(血圧管理!$D$2:$D$4207,血圧管理!$B$2:$B$4207,"&gt;"&amp;C279,血圧管理!$B$2:$B$4207,"&lt;"&amp;C280+1)</f>
        <v>119.33333333333333</v>
      </c>
      <c r="E280" s="39">
        <f>AVERAGEIFS(血圧管理!$E$2:$E$4207,血圧管理!$B$2:$B$4207,"&gt;"&amp;$C279,血圧管理!$B$2:$B$4207,"&lt;"&amp;$C280+1)</f>
        <v>67.666666666666671</v>
      </c>
      <c r="F280" s="52">
        <f>AVERAGEIFS(体重管理!$D$2:$D$3506,体重管理!$B$2:$B$3506,"&gt;"&amp;$C279,体重管理!$B$2:$B$3506,"&lt;"&amp;$C280+1)</f>
        <v>64.207142857142856</v>
      </c>
    </row>
    <row r="281" spans="3:6" x14ac:dyDescent="0.15">
      <c r="C281" s="51">
        <f t="shared" si="4"/>
        <v>42862</v>
      </c>
      <c r="D281" s="39">
        <f>AVERAGEIFS(血圧管理!$D$2:$D$4207,血圧管理!$B$2:$B$4207,"&gt;"&amp;C280,血圧管理!$B$2:$B$4207,"&lt;"&amp;C281+1)</f>
        <v>116.9</v>
      </c>
      <c r="E281" s="39">
        <f>AVERAGEIFS(血圧管理!$E$2:$E$4207,血圧管理!$B$2:$B$4207,"&gt;"&amp;$C280,血圧管理!$B$2:$B$4207,"&lt;"&amp;$C281+1)</f>
        <v>66.150000000000006</v>
      </c>
      <c r="F281" s="52">
        <f>AVERAGEIFS(体重管理!$D$2:$D$3506,体重管理!$B$2:$B$3506,"&gt;"&amp;$C280,体重管理!$B$2:$B$3506,"&lt;"&amp;$C281+1)</f>
        <v>63.727272727272727</v>
      </c>
    </row>
    <row r="282" spans="3:6" x14ac:dyDescent="0.15">
      <c r="C282" s="51">
        <f t="shared" si="4"/>
        <v>42869</v>
      </c>
      <c r="D282" s="39">
        <f>AVERAGEIFS(血圧管理!$D$2:$D$4207,血圧管理!$B$2:$B$4207,"&gt;"&amp;C281,血圧管理!$B$2:$B$4207,"&lt;"&amp;C282+1)</f>
        <v>110.04545454545455</v>
      </c>
      <c r="E282" s="39">
        <f>AVERAGEIFS(血圧管理!$E$2:$E$4207,血圧管理!$B$2:$B$4207,"&gt;"&amp;$C281,血圧管理!$B$2:$B$4207,"&lt;"&amp;$C282+1)</f>
        <v>62.045454545454547</v>
      </c>
      <c r="F282" s="52">
        <f>AVERAGEIFS(体重管理!$D$2:$D$3506,体重管理!$B$2:$B$3506,"&gt;"&amp;$C281,体重管理!$B$2:$B$3506,"&lt;"&amp;$C282+1)</f>
        <v>64.157142857142858</v>
      </c>
    </row>
    <row r="283" spans="3:6" x14ac:dyDescent="0.15">
      <c r="C283" s="51">
        <f t="shared" si="4"/>
        <v>42876</v>
      </c>
      <c r="D283" s="39">
        <f>AVERAGEIFS(血圧管理!$D$2:$D$4207,血圧管理!$B$2:$B$4207,"&gt;"&amp;C282,血圧管理!$B$2:$B$4207,"&lt;"&amp;C283+1)</f>
        <v>111.33333333333333</v>
      </c>
      <c r="E283" s="39">
        <f>AVERAGEIFS(血圧管理!$E$2:$E$4207,血圧管理!$B$2:$B$4207,"&gt;"&amp;$C282,血圧管理!$B$2:$B$4207,"&lt;"&amp;$C283+1)</f>
        <v>62.166666666666664</v>
      </c>
      <c r="F283" s="52">
        <f>AVERAGEIFS(体重管理!$D$2:$D$3506,体重管理!$B$2:$B$3506,"&gt;"&amp;$C282,体重管理!$B$2:$B$3506,"&lt;"&amp;$C283+1)</f>
        <v>64.206666666666678</v>
      </c>
    </row>
    <row r="284" spans="3:6" x14ac:dyDescent="0.15">
      <c r="C284" s="51">
        <f t="shared" si="4"/>
        <v>42883</v>
      </c>
      <c r="D284" s="39">
        <f>AVERAGEIFS(血圧管理!$D$2:$D$4207,血圧管理!$B$2:$B$4207,"&gt;"&amp;C283,血圧管理!$B$2:$B$4207,"&lt;"&amp;C284+1)</f>
        <v>125.7</v>
      </c>
      <c r="E284" s="39">
        <f>AVERAGEIFS(血圧管理!$E$2:$E$4207,血圧管理!$B$2:$B$4207,"&gt;"&amp;$C283,血圧管理!$B$2:$B$4207,"&lt;"&amp;$C284+1)</f>
        <v>75.05</v>
      </c>
      <c r="F284" s="52">
        <f>AVERAGEIFS(体重管理!$D$2:$D$3506,体重管理!$B$2:$B$3506,"&gt;"&amp;$C283,体重管理!$B$2:$B$3506,"&lt;"&amp;$C284+1)</f>
        <v>64.046153846153842</v>
      </c>
    </row>
    <row r="285" spans="3:6" x14ac:dyDescent="0.15">
      <c r="C285" s="51">
        <f t="shared" si="4"/>
        <v>42890</v>
      </c>
      <c r="D285" s="39">
        <f>AVERAGEIFS(血圧管理!$D$2:$D$4207,血圧管理!$B$2:$B$4207,"&gt;"&amp;C284,血圧管理!$B$2:$B$4207,"&lt;"&amp;C285+1)</f>
        <v>125.42857142857143</v>
      </c>
      <c r="E285" s="39">
        <f>AVERAGEIFS(血圧管理!$E$2:$E$4207,血圧管理!$B$2:$B$4207,"&gt;"&amp;$C284,血圧管理!$B$2:$B$4207,"&lt;"&amp;$C285+1)</f>
        <v>72.666666666666671</v>
      </c>
      <c r="F285" s="52">
        <f>AVERAGEIFS(体重管理!$D$2:$D$3506,体重管理!$B$2:$B$3506,"&gt;"&amp;$C284,体重管理!$B$2:$B$3506,"&lt;"&amp;$C285+1)</f>
        <v>64.418181818181822</v>
      </c>
    </row>
    <row r="286" spans="3:6" x14ac:dyDescent="0.15">
      <c r="C286" s="51">
        <f t="shared" si="4"/>
        <v>42897</v>
      </c>
      <c r="D286" s="39">
        <f>AVERAGEIFS(血圧管理!$D$2:$D$4207,血圧管理!$B$2:$B$4207,"&gt;"&amp;C285,血圧管理!$B$2:$B$4207,"&lt;"&amp;C286+1)</f>
        <v>126.61111111111111</v>
      </c>
      <c r="E286" s="39">
        <f>AVERAGEIFS(血圧管理!$E$2:$E$4207,血圧管理!$B$2:$B$4207,"&gt;"&amp;$C285,血圧管理!$B$2:$B$4207,"&lt;"&amp;$C286+1)</f>
        <v>74.444444444444443</v>
      </c>
      <c r="F286" s="52">
        <f>AVERAGEIFS(体重管理!$D$2:$D$3506,体重管理!$B$2:$B$3506,"&gt;"&amp;$C285,体重管理!$B$2:$B$3506,"&lt;"&amp;$C286+1)</f>
        <v>64.541666666666657</v>
      </c>
    </row>
    <row r="287" spans="3:6" x14ac:dyDescent="0.15">
      <c r="C287" s="51">
        <f t="shared" si="4"/>
        <v>42904</v>
      </c>
      <c r="D287" s="39">
        <f>AVERAGEIFS(血圧管理!$D$2:$D$4207,血圧管理!$B$2:$B$4207,"&gt;"&amp;C286,血圧管理!$B$2:$B$4207,"&lt;"&amp;C287+1)</f>
        <v>123.33333333333333</v>
      </c>
      <c r="E287" s="39">
        <f>AVERAGEIFS(血圧管理!$E$2:$E$4207,血圧管理!$B$2:$B$4207,"&gt;"&amp;$C286,血圧管理!$B$2:$B$4207,"&lt;"&amp;$C287+1)</f>
        <v>72</v>
      </c>
      <c r="F287" s="52">
        <f>AVERAGEIFS(体重管理!$D$2:$D$3506,体重管理!$B$2:$B$3506,"&gt;"&amp;$C286,体重管理!$B$2:$B$3506,"&lt;"&amp;$C287+1)</f>
        <v>64.284615384615392</v>
      </c>
    </row>
    <row r="288" spans="3:6" x14ac:dyDescent="0.15">
      <c r="C288" s="51">
        <f t="shared" si="4"/>
        <v>42911</v>
      </c>
      <c r="D288" s="39">
        <f>AVERAGEIFS(血圧管理!$D$2:$D$4207,血圧管理!$B$2:$B$4207,"&gt;"&amp;C287,血圧管理!$B$2:$B$4207,"&lt;"&amp;C288+1)</f>
        <v>134.66666666666666</v>
      </c>
      <c r="E288" s="39">
        <f>AVERAGEIFS(血圧管理!$E$2:$E$4207,血圧管理!$B$2:$B$4207,"&gt;"&amp;$C287,血圧管理!$B$2:$B$4207,"&lt;"&amp;$C288+1)</f>
        <v>79.555555555555557</v>
      </c>
      <c r="F288" s="52">
        <f>AVERAGEIFS(体重管理!$D$2:$D$3506,体重管理!$B$2:$B$3506,"&gt;"&amp;$C287,体重管理!$B$2:$B$3506,"&lt;"&amp;$C288+1)</f>
        <v>64.462500000000006</v>
      </c>
    </row>
    <row r="289" spans="3:6" x14ac:dyDescent="0.15">
      <c r="C289" s="51">
        <f t="shared" si="4"/>
        <v>42918</v>
      </c>
      <c r="D289" s="39">
        <f>AVERAGEIFS(血圧管理!$D$2:$D$4207,血圧管理!$B$2:$B$4207,"&gt;"&amp;C288,血圧管理!$B$2:$B$4207,"&lt;"&amp;C289+1)</f>
        <v>120.4</v>
      </c>
      <c r="E289" s="39">
        <f>AVERAGEIFS(血圧管理!$E$2:$E$4207,血圧管理!$B$2:$B$4207,"&gt;"&amp;$C288,血圧管理!$B$2:$B$4207,"&lt;"&amp;$C289+1)</f>
        <v>69.400000000000006</v>
      </c>
      <c r="F289" s="52">
        <f>AVERAGEIFS(体重管理!$D$2:$D$3506,体重管理!$B$2:$B$3506,"&gt;"&amp;$C288,体重管理!$B$2:$B$3506,"&lt;"&amp;$C289+1)</f>
        <v>64.52</v>
      </c>
    </row>
    <row r="290" spans="3:6" x14ac:dyDescent="0.15">
      <c r="C290" s="51">
        <f t="shared" si="4"/>
        <v>42925</v>
      </c>
      <c r="D290" s="39">
        <f>AVERAGEIFS(血圧管理!$D$2:$D$4207,血圧管理!$B$2:$B$4207,"&gt;"&amp;C289,血圧管理!$B$2:$B$4207,"&lt;"&amp;C290+1)</f>
        <v>122.84615384615384</v>
      </c>
      <c r="E290" s="39">
        <f>AVERAGEIFS(血圧管理!$E$2:$E$4207,血圧管理!$B$2:$B$4207,"&gt;"&amp;$C289,血圧管理!$B$2:$B$4207,"&lt;"&amp;$C290+1)</f>
        <v>72.84615384615384</v>
      </c>
      <c r="F290" s="52">
        <f>AVERAGEIFS(体重管理!$D$2:$D$3506,体重管理!$B$2:$B$3506,"&gt;"&amp;$C289,体重管理!$B$2:$B$3506,"&lt;"&amp;$C290+1)</f>
        <v>64.5</v>
      </c>
    </row>
    <row r="291" spans="3:6" x14ac:dyDescent="0.15">
      <c r="C291" s="51">
        <f t="shared" si="4"/>
        <v>42932</v>
      </c>
      <c r="D291" s="39">
        <f>AVERAGEIFS(血圧管理!$D$2:$D$4207,血圧管理!$B$2:$B$4207,"&gt;"&amp;C290,血圧管理!$B$2:$B$4207,"&lt;"&amp;C291+1)</f>
        <v>125.46666666666667</v>
      </c>
      <c r="E291" s="39">
        <f>AVERAGEIFS(血圧管理!$E$2:$E$4207,血圧管理!$B$2:$B$4207,"&gt;"&amp;$C290,血圧管理!$B$2:$B$4207,"&lt;"&amp;$C291+1)</f>
        <v>72.533333333333331</v>
      </c>
      <c r="F291" s="52">
        <f>AVERAGEIFS(体重管理!$D$2:$D$3506,体重管理!$B$2:$B$3506,"&gt;"&amp;$C290,体重管理!$B$2:$B$3506,"&lt;"&amp;$C291+1)</f>
        <v>64.563636363636363</v>
      </c>
    </row>
    <row r="292" spans="3:6" x14ac:dyDescent="0.15">
      <c r="C292" s="51">
        <f t="shared" si="4"/>
        <v>42939</v>
      </c>
      <c r="D292" s="39">
        <f>AVERAGEIFS(血圧管理!$D$2:$D$4207,血圧管理!$B$2:$B$4207,"&gt;"&amp;C291,血圧管理!$B$2:$B$4207,"&lt;"&amp;C292+1)</f>
        <v>127.375</v>
      </c>
      <c r="E292" s="39">
        <f>AVERAGEIFS(血圧管理!$E$2:$E$4207,血圧管理!$B$2:$B$4207,"&gt;"&amp;$C291,血圧管理!$B$2:$B$4207,"&lt;"&amp;$C292+1)</f>
        <v>75.6875</v>
      </c>
      <c r="F292" s="52">
        <f>AVERAGEIFS(体重管理!$D$2:$D$3506,体重管理!$B$2:$B$3506,"&gt;"&amp;$C291,体重管理!$B$2:$B$3506,"&lt;"&amp;$C292+1)</f>
        <v>65.518181818181816</v>
      </c>
    </row>
    <row r="293" spans="3:6" x14ac:dyDescent="0.15">
      <c r="C293" s="51">
        <f t="shared" si="4"/>
        <v>42946</v>
      </c>
      <c r="D293" s="39">
        <f>AVERAGEIFS(血圧管理!$D$2:$D$4207,血圧管理!$B$2:$B$4207,"&gt;"&amp;C292,血圧管理!$B$2:$B$4207,"&lt;"&amp;C293+1)</f>
        <v>124.91666666666667</v>
      </c>
      <c r="E293" s="39">
        <f>AVERAGEIFS(血圧管理!$E$2:$E$4207,血圧管理!$B$2:$B$4207,"&gt;"&amp;$C292,血圧管理!$B$2:$B$4207,"&lt;"&amp;$C293+1)</f>
        <v>74</v>
      </c>
      <c r="F293" s="52">
        <f>AVERAGEIFS(体重管理!$D$2:$D$3506,体重管理!$B$2:$B$3506,"&gt;"&amp;$C292,体重管理!$B$2:$B$3506,"&lt;"&amp;$C293+1)</f>
        <v>64.999999999999986</v>
      </c>
    </row>
    <row r="294" spans="3:6" x14ac:dyDescent="0.15">
      <c r="C294" s="51">
        <f t="shared" si="4"/>
        <v>42953</v>
      </c>
      <c r="D294" s="39">
        <f>AVERAGEIFS(血圧管理!$D$2:$D$4207,血圧管理!$B$2:$B$4207,"&gt;"&amp;C293,血圧管理!$B$2:$B$4207,"&lt;"&amp;C294+1)</f>
        <v>133.54545454545453</v>
      </c>
      <c r="E294" s="39">
        <f>AVERAGEIFS(血圧管理!$E$2:$E$4207,血圧管理!$B$2:$B$4207,"&gt;"&amp;$C293,血圧管理!$B$2:$B$4207,"&lt;"&amp;$C294+1)</f>
        <v>78.454545454545453</v>
      </c>
      <c r="F294" s="52">
        <f>AVERAGEIFS(体重管理!$D$2:$D$3506,体重管理!$B$2:$B$3506,"&gt;"&amp;$C293,体重管理!$B$2:$B$3506,"&lt;"&amp;$C294+1)</f>
        <v>64.577777777777769</v>
      </c>
    </row>
    <row r="295" spans="3:6" x14ac:dyDescent="0.15">
      <c r="C295" s="51">
        <f t="shared" si="4"/>
        <v>42960</v>
      </c>
      <c r="D295" s="39">
        <f>AVERAGEIFS(血圧管理!$D$2:$D$4207,血圧管理!$B$2:$B$4207,"&gt;"&amp;C294,血圧管理!$B$2:$B$4207,"&lt;"&amp;C295+1)</f>
        <v>127.33333333333333</v>
      </c>
      <c r="E295" s="39">
        <f>AVERAGEIFS(血圧管理!$E$2:$E$4207,血圧管理!$B$2:$B$4207,"&gt;"&amp;$C294,血圧管理!$B$2:$B$4207,"&lt;"&amp;$C295+1)</f>
        <v>72.833333333333329</v>
      </c>
      <c r="F295" s="52">
        <f>AVERAGEIFS(体重管理!$D$2:$D$3506,体重管理!$B$2:$B$3506,"&gt;"&amp;$C294,体重管理!$B$2:$B$3506,"&lt;"&amp;$C295+1)</f>
        <v>64.412500000000009</v>
      </c>
    </row>
    <row r="296" spans="3:6" x14ac:dyDescent="0.15">
      <c r="C296" s="51">
        <f t="shared" si="4"/>
        <v>42967</v>
      </c>
      <c r="D296" s="39">
        <f>AVERAGEIFS(血圧管理!$D$2:$D$4207,血圧管理!$B$2:$B$4207,"&gt;"&amp;C295,血圧管理!$B$2:$B$4207,"&lt;"&amp;C296+1)</f>
        <v>127.05555555555556</v>
      </c>
      <c r="E296" s="39">
        <f>AVERAGEIFS(血圧管理!$E$2:$E$4207,血圧管理!$B$2:$B$4207,"&gt;"&amp;$C295,血圧管理!$B$2:$B$4207,"&lt;"&amp;$C296+1)</f>
        <v>74.777777777777771</v>
      </c>
      <c r="F296" s="52">
        <f>AVERAGEIFS(体重管理!$D$2:$D$3506,体重管理!$B$2:$B$3506,"&gt;"&amp;$C295,体重管理!$B$2:$B$3506,"&lt;"&amp;$C296+1)</f>
        <v>64.492307692307676</v>
      </c>
    </row>
    <row r="297" spans="3:6" x14ac:dyDescent="0.15">
      <c r="C297" s="51">
        <f t="shared" si="4"/>
        <v>42974</v>
      </c>
      <c r="D297" s="39">
        <f>AVERAGEIFS(血圧管理!$D$2:$D$4207,血圧管理!$B$2:$B$4207,"&gt;"&amp;C296,血圧管理!$B$2:$B$4207,"&lt;"&amp;C297+1)</f>
        <v>124.88235294117646</v>
      </c>
      <c r="E297" s="39">
        <f>AVERAGEIFS(血圧管理!$E$2:$E$4207,血圧管理!$B$2:$B$4207,"&gt;"&amp;$C296,血圧管理!$B$2:$B$4207,"&lt;"&amp;$C297+1)</f>
        <v>72.705882352941174</v>
      </c>
      <c r="F297" s="52">
        <f>AVERAGEIFS(体重管理!$D$2:$D$3506,体重管理!$B$2:$B$3506,"&gt;"&amp;$C296,体重管理!$B$2:$B$3506,"&lt;"&amp;$C297+1)</f>
        <v>64.914285714285725</v>
      </c>
    </row>
    <row r="298" spans="3:6" x14ac:dyDescent="0.15">
      <c r="C298" s="51">
        <f t="shared" si="4"/>
        <v>42981</v>
      </c>
      <c r="D298" s="39">
        <f>AVERAGEIFS(血圧管理!$D$2:$D$4207,血圧管理!$B$2:$B$4207,"&gt;"&amp;C297,血圧管理!$B$2:$B$4207,"&lt;"&amp;C298+1)</f>
        <v>125.6</v>
      </c>
      <c r="E298" s="39">
        <f>AVERAGEIFS(血圧管理!$E$2:$E$4207,血圧管理!$B$2:$B$4207,"&gt;"&amp;$C297,血圧管理!$B$2:$B$4207,"&lt;"&amp;$C298+1)</f>
        <v>74.2</v>
      </c>
      <c r="F298" s="52">
        <f>AVERAGEIFS(体重管理!$D$2:$D$3506,体重管理!$B$2:$B$3506,"&gt;"&amp;$C297,体重管理!$B$2:$B$3506,"&lt;"&amp;$C298+1)</f>
        <v>65.277777777777786</v>
      </c>
    </row>
    <row r="299" spans="3:6" x14ac:dyDescent="0.15">
      <c r="C299" s="51">
        <f t="shared" si="4"/>
        <v>42988</v>
      </c>
      <c r="D299" s="39">
        <f>AVERAGEIFS(血圧管理!$D$2:$D$4207,血圧管理!$B$2:$B$4207,"&gt;"&amp;C298,血圧管理!$B$2:$B$4207,"&lt;"&amp;C299+1)</f>
        <v>123.35294117647059</v>
      </c>
      <c r="E299" s="39">
        <f>AVERAGEIFS(血圧管理!$E$2:$E$4207,血圧管理!$B$2:$B$4207,"&gt;"&amp;$C298,血圧管理!$B$2:$B$4207,"&lt;"&amp;$C299+1)</f>
        <v>72.411764705882348</v>
      </c>
      <c r="F299" s="52">
        <f>AVERAGEIFS(体重管理!$D$2:$D$3506,体重管理!$B$2:$B$3506,"&gt;"&amp;$C298,体重管理!$B$2:$B$3506,"&lt;"&amp;$C299+1)</f>
        <v>65.028571428571425</v>
      </c>
    </row>
    <row r="300" spans="3:6" x14ac:dyDescent="0.15">
      <c r="C300" s="51">
        <f t="shared" si="4"/>
        <v>42995</v>
      </c>
      <c r="D300" s="39">
        <f>AVERAGEIFS(血圧管理!$D$2:$D$4207,血圧管理!$B$2:$B$4207,"&gt;"&amp;C299,血圧管理!$B$2:$B$4207,"&lt;"&amp;C300+1)</f>
        <v>122.4</v>
      </c>
      <c r="E300" s="39">
        <f>AVERAGEIFS(血圧管理!$E$2:$E$4207,血圧管理!$B$2:$B$4207,"&gt;"&amp;$C299,血圧管理!$B$2:$B$4207,"&lt;"&amp;$C300+1)</f>
        <v>71.400000000000006</v>
      </c>
      <c r="F300" s="52">
        <f>AVERAGEIFS(体重管理!$D$2:$D$3506,体重管理!$B$2:$B$3506,"&gt;"&amp;$C299,体重管理!$B$2:$B$3506,"&lt;"&amp;$C300+1)</f>
        <v>64.936363636363637</v>
      </c>
    </row>
    <row r="301" spans="3:6" x14ac:dyDescent="0.15">
      <c r="C301" s="51">
        <f t="shared" si="4"/>
        <v>43002</v>
      </c>
      <c r="D301" s="39">
        <f>AVERAGEIFS(血圧管理!$D$2:$D$4207,血圧管理!$B$2:$B$4207,"&gt;"&amp;C300,血圧管理!$B$2:$B$4207,"&lt;"&amp;C301+1)</f>
        <v>123.52941176470588</v>
      </c>
      <c r="E301" s="39">
        <f>AVERAGEIFS(血圧管理!$E$2:$E$4207,血圧管理!$B$2:$B$4207,"&gt;"&amp;$C300,血圧管理!$B$2:$B$4207,"&lt;"&amp;$C301+1)</f>
        <v>71.764705882352942</v>
      </c>
      <c r="F301" s="52">
        <f>AVERAGEIFS(体重管理!$D$2:$D$3506,体重管理!$B$2:$B$3506,"&gt;"&amp;$C300,体重管理!$B$2:$B$3506,"&lt;"&amp;$C301+1)</f>
        <v>65.300000000000011</v>
      </c>
    </row>
    <row r="302" spans="3:6" x14ac:dyDescent="0.15">
      <c r="C302" s="51">
        <f t="shared" si="4"/>
        <v>43009</v>
      </c>
      <c r="D302" s="39">
        <f>AVERAGEIFS(血圧管理!$D$2:$D$4207,血圧管理!$B$2:$B$4207,"&gt;"&amp;C301,血圧管理!$B$2:$B$4207,"&lt;"&amp;C302+1)</f>
        <v>124</v>
      </c>
      <c r="E302" s="39">
        <f>AVERAGEIFS(血圧管理!$E$2:$E$4207,血圧管理!$B$2:$B$4207,"&gt;"&amp;$C301,血圧管理!$B$2:$B$4207,"&lt;"&amp;$C302+1)</f>
        <v>73</v>
      </c>
      <c r="F302" s="52">
        <f>AVERAGEIFS(体重管理!$D$2:$D$3506,体重管理!$B$2:$B$3506,"&gt;"&amp;$C301,体重管理!$B$2:$B$3506,"&lt;"&amp;$C302+1)</f>
        <v>64.828571428571436</v>
      </c>
    </row>
    <row r="303" spans="3:6" x14ac:dyDescent="0.15">
      <c r="C303" s="51">
        <f t="shared" ref="C303:C311" si="5">C302+7</f>
        <v>43016</v>
      </c>
      <c r="D303" s="39">
        <f>AVERAGEIFS(血圧管理!$D$2:$D$4207,血圧管理!$B$2:$B$4207,"&gt;"&amp;C302,血圧管理!$B$2:$B$4207,"&lt;"&amp;C303+1)</f>
        <v>122.125</v>
      </c>
      <c r="E303" s="39">
        <f>AVERAGEIFS(血圧管理!$E$2:$E$4207,血圧管理!$B$2:$B$4207,"&gt;"&amp;$C302,血圧管理!$B$2:$B$4207,"&lt;"&amp;$C303+1)</f>
        <v>71.5625</v>
      </c>
      <c r="F303" s="52">
        <f>AVERAGEIFS(体重管理!$D$2:$D$3506,体重管理!$B$2:$B$3506,"&gt;"&amp;$C302,体重管理!$B$2:$B$3506,"&lt;"&amp;$C303+1)</f>
        <v>64.828571428571436</v>
      </c>
    </row>
    <row r="304" spans="3:6" x14ac:dyDescent="0.15">
      <c r="C304" s="51">
        <f t="shared" si="5"/>
        <v>43023</v>
      </c>
      <c r="D304" s="39">
        <f>AVERAGEIFS(血圧管理!$D$2:$D$4207,血圧管理!$B$2:$B$4207,"&gt;"&amp;C303,血圧管理!$B$2:$B$4207,"&lt;"&amp;C304+1)</f>
        <v>121.94444444444444</v>
      </c>
      <c r="E304" s="39">
        <f>AVERAGEIFS(血圧管理!$E$2:$E$4207,血圧管理!$B$2:$B$4207,"&gt;"&amp;$C303,血圧管理!$B$2:$B$4207,"&lt;"&amp;$C304+1)</f>
        <v>71.444444444444443</v>
      </c>
      <c r="F304" s="52">
        <f>AVERAGEIFS(体重管理!$D$2:$D$3506,体重管理!$B$2:$B$3506,"&gt;"&amp;$C303,体重管理!$B$2:$B$3506,"&lt;"&amp;$C304+1)</f>
        <v>64.853846153846163</v>
      </c>
    </row>
    <row r="305" spans="3:6" x14ac:dyDescent="0.15">
      <c r="C305" s="51">
        <f t="shared" si="5"/>
        <v>43030</v>
      </c>
      <c r="D305" s="39">
        <f>AVERAGEIFS(血圧管理!$D$2:$D$4207,血圧管理!$B$2:$B$4207,"&gt;"&amp;C304,血圧管理!$B$2:$B$4207,"&lt;"&amp;C305+1)</f>
        <v>125.22222222222223</v>
      </c>
      <c r="E305" s="39">
        <f>AVERAGEIFS(血圧管理!$E$2:$E$4207,血圧管理!$B$2:$B$4207,"&gt;"&amp;$C304,血圧管理!$B$2:$B$4207,"&lt;"&amp;$C305+1)</f>
        <v>73.444444444444443</v>
      </c>
      <c r="F305" s="52">
        <f>AVERAGEIFS(体重管理!$D$2:$D$3506,体重管理!$B$2:$B$3506,"&gt;"&amp;$C304,体重管理!$B$2:$B$3506,"&lt;"&amp;$C305+1)</f>
        <v>64.399999999999991</v>
      </c>
    </row>
    <row r="306" spans="3:6" x14ac:dyDescent="0.15">
      <c r="C306" s="51">
        <f t="shared" si="5"/>
        <v>43037</v>
      </c>
      <c r="D306" s="39">
        <f>AVERAGEIFS(血圧管理!$D$2:$D$4207,血圧管理!$B$2:$B$4207,"&gt;"&amp;C305,血圧管理!$B$2:$B$4207,"&lt;"&amp;C306+1)</f>
        <v>123.88235294117646</v>
      </c>
      <c r="E306" s="39">
        <f>AVERAGEIFS(血圧管理!$E$2:$E$4207,血圧管理!$B$2:$B$4207,"&gt;"&amp;$C305,血圧管理!$B$2:$B$4207,"&lt;"&amp;$C306+1)</f>
        <v>72.647058823529406</v>
      </c>
      <c r="F306" s="52">
        <f>AVERAGEIFS(体重管理!$D$2:$D$3506,体重管理!$B$2:$B$3506,"&gt;"&amp;$C305,体重管理!$B$2:$B$3506,"&lt;"&amp;$C306+1)</f>
        <v>64.815384615384616</v>
      </c>
    </row>
    <row r="307" spans="3:6" x14ac:dyDescent="0.15">
      <c r="C307" s="51">
        <f t="shared" si="5"/>
        <v>43044</v>
      </c>
      <c r="D307" s="39">
        <f>AVERAGEIFS(血圧管理!$D$2:$D$4207,血圧管理!$B$2:$B$4207,"&gt;"&amp;C306,血圧管理!$B$2:$B$4207,"&lt;"&amp;C307+1)</f>
        <v>125.83333333333333</v>
      </c>
      <c r="E307" s="39">
        <f>AVERAGEIFS(血圧管理!$E$2:$E$4207,血圧管理!$B$2:$B$4207,"&gt;"&amp;$C306,血圧管理!$B$2:$B$4207,"&lt;"&amp;$C307+1)</f>
        <v>70.083333333333329</v>
      </c>
      <c r="F307" s="52">
        <f>AVERAGEIFS(体重管理!$D$2:$D$3506,体重管理!$B$2:$B$3506,"&gt;"&amp;$C306,体重管理!$B$2:$B$3506,"&lt;"&amp;$C307+1)</f>
        <v>65.345454545454558</v>
      </c>
    </row>
    <row r="308" spans="3:6" x14ac:dyDescent="0.15">
      <c r="C308" s="51">
        <f t="shared" si="5"/>
        <v>43051</v>
      </c>
      <c r="D308" s="39">
        <f>AVERAGEIFS(血圧管理!$D$2:$D$4207,血圧管理!$B$2:$B$4207,"&gt;"&amp;C307,血圧管理!$B$2:$B$4207,"&lt;"&amp;C308+1)</f>
        <v>118</v>
      </c>
      <c r="E308" s="39">
        <f>AVERAGEIFS(血圧管理!$E$2:$E$4207,血圧管理!$B$2:$B$4207,"&gt;"&amp;$C307,血圧管理!$B$2:$B$4207,"&lt;"&amp;$C308+1)</f>
        <v>66.769230769230774</v>
      </c>
      <c r="F308" s="52">
        <f>AVERAGEIFS(体重管理!$D$2:$D$3506,体重管理!$B$2:$B$3506,"&gt;"&amp;$C307,体重管理!$B$2:$B$3506,"&lt;"&amp;$C308+1)</f>
        <v>64.785714285714292</v>
      </c>
    </row>
    <row r="309" spans="3:6" x14ac:dyDescent="0.15">
      <c r="C309" s="51">
        <f t="shared" si="5"/>
        <v>43058</v>
      </c>
      <c r="D309" s="39">
        <f>AVERAGEIFS(血圧管理!$D$2:$D$4207,血圧管理!$B$2:$B$4207,"&gt;"&amp;C308,血圧管理!$B$2:$B$4207,"&lt;"&amp;C309+1)</f>
        <v>128.5</v>
      </c>
      <c r="E309" s="39">
        <f>AVERAGEIFS(血圧管理!$E$2:$E$4207,血圧管理!$B$2:$B$4207,"&gt;"&amp;$C308,血圧管理!$B$2:$B$4207,"&lt;"&amp;$C309+1)</f>
        <v>75</v>
      </c>
      <c r="F309" s="52">
        <f>AVERAGEIFS(体重管理!$D$2:$D$3506,体重管理!$B$2:$B$3506,"&gt;"&amp;$C308,体重管理!$B$2:$B$3506,"&lt;"&amp;$C309+1)</f>
        <v>64.816666666666663</v>
      </c>
    </row>
    <row r="310" spans="3:6" x14ac:dyDescent="0.15">
      <c r="C310" s="51">
        <f t="shared" si="5"/>
        <v>43065</v>
      </c>
      <c r="D310" s="39">
        <f>AVERAGEIFS(血圧管理!$D$2:$D$4207,血圧管理!$B$2:$B$4207,"&gt;"&amp;C309,血圧管理!$B$2:$B$4207,"&lt;"&amp;C310+1)</f>
        <v>122.2</v>
      </c>
      <c r="E310" s="39">
        <f>AVERAGEIFS(血圧管理!$E$2:$E$4207,血圧管理!$B$2:$B$4207,"&gt;"&amp;$C309,血圧管理!$B$2:$B$4207,"&lt;"&amp;$C310+1)</f>
        <v>70.2</v>
      </c>
      <c r="F310" s="52">
        <f>AVERAGEIFS(体重管理!$D$2:$D$3506,体重管理!$B$2:$B$3506,"&gt;"&amp;$C309,体重管理!$B$2:$B$3506,"&lt;"&amp;$C310+1)</f>
        <v>64.433333333333337</v>
      </c>
    </row>
    <row r="311" spans="3:6" x14ac:dyDescent="0.15">
      <c r="C311" s="51">
        <f t="shared" si="5"/>
        <v>43072</v>
      </c>
      <c r="D311" s="39">
        <f>AVERAGEIFS(血圧管理!$D$2:$D$4207,血圧管理!$B$2:$B$4207,"&gt;"&amp;C310,血圧管理!$B$2:$B$4207,"&lt;"&amp;C311+1)</f>
        <v>127.5</v>
      </c>
      <c r="E311" s="39">
        <f>AVERAGEIFS(血圧管理!$E$2:$E$4207,血圧管理!$B$2:$B$4207,"&gt;"&amp;$C310,血圧管理!$B$2:$B$4207,"&lt;"&amp;$C311+1)</f>
        <v>73.25</v>
      </c>
      <c r="F311" s="52">
        <f>AVERAGEIFS(体重管理!$D$2:$D$3506,体重管理!$B$2:$B$3506,"&gt;"&amp;$C310,体重管理!$B$2:$B$3506,"&lt;"&amp;$C311+1)</f>
        <v>65.233333333333334</v>
      </c>
    </row>
    <row r="312" spans="3:6" x14ac:dyDescent="0.15">
      <c r="C312" s="51"/>
      <c r="D312" s="39"/>
      <c r="E312" s="39"/>
      <c r="F312" s="52"/>
    </row>
    <row r="313" spans="3:6" x14ac:dyDescent="0.15">
      <c r="C313" s="51">
        <f>MAX(C$3:C312)+1</f>
        <v>43073</v>
      </c>
      <c r="D313" s="47"/>
      <c r="E313" s="47"/>
      <c r="F313" s="40"/>
    </row>
    <row r="314" spans="3:6" x14ac:dyDescent="0.15">
      <c r="C314" s="53">
        <f>MAX(C$3:C313)+1</f>
        <v>43074</v>
      </c>
      <c r="D314" s="48"/>
      <c r="E314" s="48"/>
      <c r="F314" s="46"/>
    </row>
  </sheetData>
  <phoneticPr fontId="18"/>
  <pageMargins left="0.7" right="0.7" top="0.75" bottom="0.75" header="0.3" footer="0.3"/>
  <pageSetup paperSize="9" orientation="portrait" copies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50"/>
  <sheetViews>
    <sheetView workbookViewId="0"/>
  </sheetViews>
  <sheetFormatPr defaultRowHeight="13.5" x14ac:dyDescent="0.15"/>
  <cols>
    <col min="1" max="1" width="0.875" customWidth="1"/>
    <col min="2" max="2" width="1.625" customWidth="1"/>
    <col min="3" max="3" width="8.625" customWidth="1"/>
    <col min="4" max="4" width="6.625" customWidth="1"/>
    <col min="5" max="6" width="7.125" customWidth="1"/>
    <col min="7" max="7" width="6.625" customWidth="1"/>
    <col min="9" max="9" width="8.625" customWidth="1"/>
    <col min="10" max="10" width="6.625" customWidth="1"/>
    <col min="11" max="12" width="7.125" customWidth="1"/>
    <col min="13" max="13" width="6.625" customWidth="1"/>
    <col min="15" max="15" width="1.625" customWidth="1"/>
    <col min="16" max="16" width="0.875" customWidth="1"/>
  </cols>
  <sheetData>
    <row r="1" spans="1:16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15">
      <c r="A2" s="1"/>
      <c r="B2" s="1"/>
      <c r="C2" s="1" t="s">
        <v>46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4.25" thickBo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8" customHeight="1" x14ac:dyDescent="0.15">
      <c r="A4" s="1"/>
      <c r="B4" s="1"/>
      <c r="C4" s="55" t="s">
        <v>47</v>
      </c>
      <c r="D4" s="56" t="s">
        <v>48</v>
      </c>
      <c r="E4" s="350" t="s">
        <v>49</v>
      </c>
      <c r="F4" s="351"/>
      <c r="G4" s="68" t="s">
        <v>52</v>
      </c>
      <c r="H4" s="65" t="s">
        <v>20</v>
      </c>
      <c r="I4" s="57" t="s">
        <v>47</v>
      </c>
      <c r="J4" s="56" t="s">
        <v>48</v>
      </c>
      <c r="K4" s="350" t="s">
        <v>49</v>
      </c>
      <c r="L4" s="352"/>
      <c r="M4" s="68" t="s">
        <v>52</v>
      </c>
      <c r="N4" s="66" t="s">
        <v>20</v>
      </c>
      <c r="O4" s="1"/>
      <c r="P4" s="1"/>
    </row>
    <row r="5" spans="1:16" ht="18" customHeight="1" x14ac:dyDescent="0.15">
      <c r="A5" s="1"/>
      <c r="B5" s="1"/>
      <c r="C5" s="58"/>
      <c r="D5" s="59"/>
      <c r="E5" s="63" t="s">
        <v>50</v>
      </c>
      <c r="F5" s="67" t="s">
        <v>51</v>
      </c>
      <c r="G5" s="69" t="s">
        <v>53</v>
      </c>
      <c r="H5" s="60"/>
      <c r="I5" s="61"/>
      <c r="J5" s="59"/>
      <c r="K5" s="63" t="s">
        <v>50</v>
      </c>
      <c r="L5" s="64" t="s">
        <v>51</v>
      </c>
      <c r="M5" s="69" t="s">
        <v>53</v>
      </c>
      <c r="N5" s="62"/>
      <c r="O5" s="1"/>
      <c r="P5" s="1"/>
    </row>
    <row r="6" spans="1:16" ht="18" customHeight="1" x14ac:dyDescent="0.15">
      <c r="A6" s="1"/>
      <c r="B6" s="1"/>
      <c r="C6" s="97"/>
      <c r="D6" s="91" t="s">
        <v>54</v>
      </c>
      <c r="E6" s="70"/>
      <c r="F6" s="71"/>
      <c r="G6" s="72"/>
      <c r="H6" s="94"/>
      <c r="I6" s="100"/>
      <c r="J6" s="91" t="s">
        <v>54</v>
      </c>
      <c r="K6" s="70"/>
      <c r="L6" s="73"/>
      <c r="M6" s="72"/>
      <c r="N6" s="74"/>
      <c r="O6" s="1"/>
      <c r="P6" s="1"/>
    </row>
    <row r="7" spans="1:16" ht="18" customHeight="1" x14ac:dyDescent="0.15">
      <c r="A7" s="1"/>
      <c r="B7" s="1"/>
      <c r="C7" s="98"/>
      <c r="D7" s="92" t="s">
        <v>54</v>
      </c>
      <c r="E7" s="75"/>
      <c r="F7" s="76"/>
      <c r="G7" s="77"/>
      <c r="H7" s="95"/>
      <c r="I7" s="101"/>
      <c r="J7" s="92" t="s">
        <v>54</v>
      </c>
      <c r="K7" s="75"/>
      <c r="L7" s="78"/>
      <c r="M7" s="77"/>
      <c r="N7" s="79"/>
      <c r="O7" s="1"/>
      <c r="P7" s="1"/>
    </row>
    <row r="8" spans="1:16" ht="18" customHeight="1" x14ac:dyDescent="0.15">
      <c r="A8" s="1"/>
      <c r="B8" s="1"/>
      <c r="C8" s="80"/>
      <c r="D8" s="90" t="s">
        <v>55</v>
      </c>
      <c r="E8" s="81"/>
      <c r="F8" s="82"/>
      <c r="G8" s="83"/>
      <c r="H8" s="95"/>
      <c r="I8" s="101"/>
      <c r="J8" s="90" t="s">
        <v>55</v>
      </c>
      <c r="K8" s="81"/>
      <c r="L8" s="84"/>
      <c r="M8" s="83"/>
      <c r="N8" s="79"/>
      <c r="O8" s="1"/>
      <c r="P8" s="1"/>
    </row>
    <row r="9" spans="1:16" ht="18" customHeight="1" x14ac:dyDescent="0.15">
      <c r="A9" s="1"/>
      <c r="B9" s="1"/>
      <c r="C9" s="98"/>
      <c r="D9" s="92" t="s">
        <v>54</v>
      </c>
      <c r="E9" s="75"/>
      <c r="F9" s="76"/>
      <c r="G9" s="77"/>
      <c r="H9" s="95"/>
      <c r="I9" s="101"/>
      <c r="J9" s="92" t="s">
        <v>54</v>
      </c>
      <c r="K9" s="75"/>
      <c r="L9" s="78"/>
      <c r="M9" s="77"/>
      <c r="N9" s="79"/>
      <c r="O9" s="1"/>
      <c r="P9" s="1"/>
    </row>
    <row r="10" spans="1:16" ht="18" customHeight="1" x14ac:dyDescent="0.15">
      <c r="A10" s="1"/>
      <c r="B10" s="1"/>
      <c r="C10" s="98"/>
      <c r="D10" s="92" t="s">
        <v>54</v>
      </c>
      <c r="E10" s="75"/>
      <c r="F10" s="76"/>
      <c r="G10" s="77"/>
      <c r="H10" s="95"/>
      <c r="I10" s="101"/>
      <c r="J10" s="92" t="s">
        <v>54</v>
      </c>
      <c r="K10" s="75"/>
      <c r="L10" s="78"/>
      <c r="M10" s="77"/>
      <c r="N10" s="79"/>
      <c r="O10" s="1"/>
      <c r="P10" s="1"/>
    </row>
    <row r="11" spans="1:16" ht="18" customHeight="1" x14ac:dyDescent="0.15">
      <c r="A11" s="1"/>
      <c r="B11" s="1"/>
      <c r="C11" s="98"/>
      <c r="D11" s="92" t="s">
        <v>54</v>
      </c>
      <c r="E11" s="75"/>
      <c r="F11" s="76"/>
      <c r="G11" s="77"/>
      <c r="H11" s="95"/>
      <c r="I11" s="101"/>
      <c r="J11" s="92" t="s">
        <v>54</v>
      </c>
      <c r="K11" s="75"/>
      <c r="L11" s="78"/>
      <c r="M11" s="77"/>
      <c r="N11" s="79"/>
      <c r="O11" s="1"/>
      <c r="P11" s="1"/>
    </row>
    <row r="12" spans="1:16" ht="18" customHeight="1" x14ac:dyDescent="0.15">
      <c r="A12" s="1"/>
      <c r="B12" s="1"/>
      <c r="C12" s="98"/>
      <c r="D12" s="92" t="s">
        <v>54</v>
      </c>
      <c r="E12" s="75"/>
      <c r="F12" s="76"/>
      <c r="G12" s="77"/>
      <c r="H12" s="95"/>
      <c r="I12" s="101"/>
      <c r="J12" s="92" t="s">
        <v>54</v>
      </c>
      <c r="K12" s="75"/>
      <c r="L12" s="78"/>
      <c r="M12" s="77"/>
      <c r="N12" s="79"/>
      <c r="O12" s="1"/>
      <c r="P12" s="1"/>
    </row>
    <row r="13" spans="1:16" ht="18" customHeight="1" x14ac:dyDescent="0.15">
      <c r="A13" s="1"/>
      <c r="B13" s="1"/>
      <c r="C13" s="98"/>
      <c r="D13" s="92" t="s">
        <v>54</v>
      </c>
      <c r="E13" s="75"/>
      <c r="F13" s="76"/>
      <c r="G13" s="77"/>
      <c r="H13" s="95"/>
      <c r="I13" s="101"/>
      <c r="J13" s="92" t="s">
        <v>54</v>
      </c>
      <c r="K13" s="75"/>
      <c r="L13" s="78"/>
      <c r="M13" s="77"/>
      <c r="N13" s="79"/>
      <c r="O13" s="1"/>
      <c r="P13" s="1"/>
    </row>
    <row r="14" spans="1:16" ht="18" customHeight="1" x14ac:dyDescent="0.15">
      <c r="A14" s="1"/>
      <c r="B14" s="1"/>
      <c r="C14" s="98"/>
      <c r="D14" s="92" t="s">
        <v>54</v>
      </c>
      <c r="E14" s="75"/>
      <c r="F14" s="76"/>
      <c r="G14" s="77"/>
      <c r="H14" s="95"/>
      <c r="I14" s="101"/>
      <c r="J14" s="92" t="s">
        <v>54</v>
      </c>
      <c r="K14" s="75"/>
      <c r="L14" s="78"/>
      <c r="M14" s="77"/>
      <c r="N14" s="79"/>
      <c r="O14" s="1"/>
      <c r="P14" s="1"/>
    </row>
    <row r="15" spans="1:16" ht="18" customHeight="1" x14ac:dyDescent="0.15">
      <c r="A15" s="1"/>
      <c r="B15" s="1"/>
      <c r="C15" s="98"/>
      <c r="D15" s="92" t="s">
        <v>54</v>
      </c>
      <c r="E15" s="75"/>
      <c r="F15" s="76"/>
      <c r="G15" s="77"/>
      <c r="H15" s="95"/>
      <c r="I15" s="101"/>
      <c r="J15" s="92" t="s">
        <v>54</v>
      </c>
      <c r="K15" s="75"/>
      <c r="L15" s="78"/>
      <c r="M15" s="77"/>
      <c r="N15" s="79"/>
      <c r="O15" s="1"/>
      <c r="P15" s="1"/>
    </row>
    <row r="16" spans="1:16" ht="18" customHeight="1" x14ac:dyDescent="0.15">
      <c r="A16" s="1"/>
      <c r="B16" s="1"/>
      <c r="C16" s="98"/>
      <c r="D16" s="92" t="s">
        <v>54</v>
      </c>
      <c r="E16" s="75"/>
      <c r="F16" s="76"/>
      <c r="G16" s="77"/>
      <c r="H16" s="95"/>
      <c r="I16" s="101"/>
      <c r="J16" s="92" t="s">
        <v>54</v>
      </c>
      <c r="K16" s="75"/>
      <c r="L16" s="78"/>
      <c r="M16" s="77"/>
      <c r="N16" s="79"/>
      <c r="O16" s="1"/>
      <c r="P16" s="1"/>
    </row>
    <row r="17" spans="1:16" ht="18" customHeight="1" x14ac:dyDescent="0.15">
      <c r="A17" s="1"/>
      <c r="B17" s="1"/>
      <c r="C17" s="98"/>
      <c r="D17" s="92" t="s">
        <v>54</v>
      </c>
      <c r="E17" s="75"/>
      <c r="F17" s="76"/>
      <c r="G17" s="77"/>
      <c r="H17" s="95"/>
      <c r="I17" s="101"/>
      <c r="J17" s="92" t="s">
        <v>54</v>
      </c>
      <c r="K17" s="75"/>
      <c r="L17" s="78"/>
      <c r="M17" s="77"/>
      <c r="N17" s="79"/>
      <c r="O17" s="1"/>
      <c r="P17" s="1"/>
    </row>
    <row r="18" spans="1:16" ht="18" customHeight="1" x14ac:dyDescent="0.15">
      <c r="A18" s="1"/>
      <c r="B18" s="1"/>
      <c r="C18" s="98"/>
      <c r="D18" s="92" t="s">
        <v>54</v>
      </c>
      <c r="E18" s="75"/>
      <c r="F18" s="76"/>
      <c r="G18" s="77"/>
      <c r="H18" s="95"/>
      <c r="I18" s="101"/>
      <c r="J18" s="92" t="s">
        <v>54</v>
      </c>
      <c r="K18" s="75"/>
      <c r="L18" s="78"/>
      <c r="M18" s="77"/>
      <c r="N18" s="79"/>
      <c r="O18" s="1"/>
      <c r="P18" s="1"/>
    </row>
    <row r="19" spans="1:16" ht="18" customHeight="1" x14ac:dyDescent="0.15">
      <c r="A19" s="1"/>
      <c r="B19" s="1"/>
      <c r="C19" s="98"/>
      <c r="D19" s="92" t="s">
        <v>54</v>
      </c>
      <c r="E19" s="75"/>
      <c r="F19" s="76"/>
      <c r="G19" s="77"/>
      <c r="H19" s="95"/>
      <c r="I19" s="101"/>
      <c r="J19" s="92" t="s">
        <v>54</v>
      </c>
      <c r="K19" s="75"/>
      <c r="L19" s="78"/>
      <c r="M19" s="77"/>
      <c r="N19" s="79"/>
      <c r="O19" s="1"/>
      <c r="P19" s="1"/>
    </row>
    <row r="20" spans="1:16" ht="18" customHeight="1" x14ac:dyDescent="0.15">
      <c r="A20" s="1"/>
      <c r="B20" s="1"/>
      <c r="C20" s="98"/>
      <c r="D20" s="92" t="s">
        <v>54</v>
      </c>
      <c r="E20" s="75"/>
      <c r="F20" s="76"/>
      <c r="G20" s="77"/>
      <c r="H20" s="95"/>
      <c r="I20" s="101"/>
      <c r="J20" s="92" t="s">
        <v>54</v>
      </c>
      <c r="K20" s="75"/>
      <c r="L20" s="78"/>
      <c r="M20" s="77"/>
      <c r="N20" s="79"/>
      <c r="O20" s="1"/>
      <c r="P20" s="1"/>
    </row>
    <row r="21" spans="1:16" ht="18" customHeight="1" x14ac:dyDescent="0.15">
      <c r="A21" s="1"/>
      <c r="B21" s="1"/>
      <c r="C21" s="98"/>
      <c r="D21" s="92" t="s">
        <v>54</v>
      </c>
      <c r="E21" s="75"/>
      <c r="F21" s="76"/>
      <c r="G21" s="77"/>
      <c r="H21" s="95"/>
      <c r="I21" s="101"/>
      <c r="J21" s="92" t="s">
        <v>54</v>
      </c>
      <c r="K21" s="75"/>
      <c r="L21" s="78"/>
      <c r="M21" s="77"/>
      <c r="N21" s="79"/>
      <c r="O21" s="1"/>
      <c r="P21" s="1"/>
    </row>
    <row r="22" spans="1:16" ht="18" customHeight="1" x14ac:dyDescent="0.15">
      <c r="A22" s="1"/>
      <c r="B22" s="1"/>
      <c r="C22" s="98"/>
      <c r="D22" s="92" t="s">
        <v>54</v>
      </c>
      <c r="E22" s="75"/>
      <c r="F22" s="76"/>
      <c r="G22" s="77"/>
      <c r="H22" s="95"/>
      <c r="I22" s="101"/>
      <c r="J22" s="92" t="s">
        <v>54</v>
      </c>
      <c r="K22" s="75"/>
      <c r="L22" s="78"/>
      <c r="M22" s="77"/>
      <c r="N22" s="79"/>
      <c r="O22" s="1"/>
      <c r="P22" s="1"/>
    </row>
    <row r="23" spans="1:16" ht="18" customHeight="1" x14ac:dyDescent="0.15">
      <c r="A23" s="1"/>
      <c r="B23" s="1"/>
      <c r="C23" s="98"/>
      <c r="D23" s="92" t="s">
        <v>54</v>
      </c>
      <c r="E23" s="75"/>
      <c r="F23" s="76"/>
      <c r="G23" s="77"/>
      <c r="H23" s="95"/>
      <c r="I23" s="101"/>
      <c r="J23" s="92" t="s">
        <v>54</v>
      </c>
      <c r="K23" s="75"/>
      <c r="L23" s="78"/>
      <c r="M23" s="77"/>
      <c r="N23" s="79"/>
      <c r="O23" s="1"/>
      <c r="P23" s="1"/>
    </row>
    <row r="24" spans="1:16" ht="18" customHeight="1" x14ac:dyDescent="0.15">
      <c r="A24" s="1"/>
      <c r="B24" s="1"/>
      <c r="C24" s="98"/>
      <c r="D24" s="92" t="s">
        <v>54</v>
      </c>
      <c r="E24" s="75"/>
      <c r="F24" s="76"/>
      <c r="G24" s="77"/>
      <c r="H24" s="95"/>
      <c r="I24" s="101"/>
      <c r="J24" s="92" t="s">
        <v>54</v>
      </c>
      <c r="K24" s="75"/>
      <c r="L24" s="78"/>
      <c r="M24" s="77"/>
      <c r="N24" s="79"/>
      <c r="O24" s="1"/>
      <c r="P24" s="1"/>
    </row>
    <row r="25" spans="1:16" ht="18" customHeight="1" x14ac:dyDescent="0.15">
      <c r="A25" s="1"/>
      <c r="B25" s="1"/>
      <c r="C25" s="98"/>
      <c r="D25" s="92" t="s">
        <v>54</v>
      </c>
      <c r="E25" s="75"/>
      <c r="F25" s="76"/>
      <c r="G25" s="77"/>
      <c r="H25" s="95"/>
      <c r="I25" s="101"/>
      <c r="J25" s="92" t="s">
        <v>54</v>
      </c>
      <c r="K25" s="75"/>
      <c r="L25" s="78"/>
      <c r="M25" s="77"/>
      <c r="N25" s="79"/>
      <c r="O25" s="1"/>
      <c r="P25" s="1"/>
    </row>
    <row r="26" spans="1:16" ht="18" customHeight="1" x14ac:dyDescent="0.15">
      <c r="A26" s="1"/>
      <c r="B26" s="1"/>
      <c r="C26" s="98"/>
      <c r="D26" s="92" t="s">
        <v>54</v>
      </c>
      <c r="E26" s="75"/>
      <c r="F26" s="76"/>
      <c r="G26" s="77"/>
      <c r="H26" s="95"/>
      <c r="I26" s="101"/>
      <c r="J26" s="92" t="s">
        <v>54</v>
      </c>
      <c r="K26" s="75"/>
      <c r="L26" s="78"/>
      <c r="M26" s="77"/>
      <c r="N26" s="79"/>
      <c r="O26" s="1"/>
      <c r="P26" s="1"/>
    </row>
    <row r="27" spans="1:16" ht="18" customHeight="1" x14ac:dyDescent="0.15">
      <c r="A27" s="1"/>
      <c r="B27" s="1"/>
      <c r="C27" s="98"/>
      <c r="D27" s="92" t="s">
        <v>54</v>
      </c>
      <c r="E27" s="75"/>
      <c r="F27" s="76"/>
      <c r="G27" s="77"/>
      <c r="H27" s="95"/>
      <c r="I27" s="101"/>
      <c r="J27" s="92" t="s">
        <v>54</v>
      </c>
      <c r="K27" s="75"/>
      <c r="L27" s="78"/>
      <c r="M27" s="77"/>
      <c r="N27" s="79"/>
      <c r="O27" s="1"/>
      <c r="P27" s="1"/>
    </row>
    <row r="28" spans="1:16" ht="18" customHeight="1" x14ac:dyDescent="0.15">
      <c r="A28" s="1"/>
      <c r="B28" s="1"/>
      <c r="C28" s="98"/>
      <c r="D28" s="92" t="s">
        <v>54</v>
      </c>
      <c r="E28" s="75"/>
      <c r="F28" s="76"/>
      <c r="G28" s="77"/>
      <c r="H28" s="95"/>
      <c r="I28" s="101"/>
      <c r="J28" s="92" t="s">
        <v>54</v>
      </c>
      <c r="K28" s="75"/>
      <c r="L28" s="78"/>
      <c r="M28" s="77"/>
      <c r="N28" s="79"/>
      <c r="O28" s="1"/>
      <c r="P28" s="1"/>
    </row>
    <row r="29" spans="1:16" ht="18" customHeight="1" x14ac:dyDescent="0.15">
      <c r="A29" s="1"/>
      <c r="B29" s="1"/>
      <c r="C29" s="98"/>
      <c r="D29" s="92" t="s">
        <v>54</v>
      </c>
      <c r="E29" s="75"/>
      <c r="F29" s="76"/>
      <c r="G29" s="77"/>
      <c r="H29" s="95"/>
      <c r="I29" s="101"/>
      <c r="J29" s="92" t="s">
        <v>54</v>
      </c>
      <c r="K29" s="75"/>
      <c r="L29" s="78"/>
      <c r="M29" s="77"/>
      <c r="N29" s="79"/>
      <c r="O29" s="1"/>
      <c r="P29" s="1"/>
    </row>
    <row r="30" spans="1:16" ht="18" customHeight="1" x14ac:dyDescent="0.15">
      <c r="A30" s="1"/>
      <c r="B30" s="1"/>
      <c r="C30" s="98"/>
      <c r="D30" s="92" t="s">
        <v>54</v>
      </c>
      <c r="E30" s="75"/>
      <c r="F30" s="76"/>
      <c r="G30" s="77"/>
      <c r="H30" s="95"/>
      <c r="I30" s="101"/>
      <c r="J30" s="92" t="s">
        <v>54</v>
      </c>
      <c r="K30" s="75"/>
      <c r="L30" s="78"/>
      <c r="M30" s="77"/>
      <c r="N30" s="79"/>
      <c r="O30" s="1"/>
      <c r="P30" s="1"/>
    </row>
    <row r="31" spans="1:16" ht="18" customHeight="1" x14ac:dyDescent="0.15">
      <c r="A31" s="1"/>
      <c r="B31" s="1"/>
      <c r="C31" s="98"/>
      <c r="D31" s="92" t="s">
        <v>54</v>
      </c>
      <c r="E31" s="75"/>
      <c r="F31" s="76"/>
      <c r="G31" s="77"/>
      <c r="H31" s="95"/>
      <c r="I31" s="101"/>
      <c r="J31" s="92" t="s">
        <v>54</v>
      </c>
      <c r="K31" s="75"/>
      <c r="L31" s="78"/>
      <c r="M31" s="77"/>
      <c r="N31" s="79"/>
      <c r="O31" s="1"/>
      <c r="P31" s="1"/>
    </row>
    <row r="32" spans="1:16" ht="18" customHeight="1" x14ac:dyDescent="0.15">
      <c r="A32" s="1"/>
      <c r="B32" s="1"/>
      <c r="C32" s="98"/>
      <c r="D32" s="92" t="s">
        <v>54</v>
      </c>
      <c r="E32" s="75"/>
      <c r="F32" s="76"/>
      <c r="G32" s="77"/>
      <c r="H32" s="95"/>
      <c r="I32" s="101"/>
      <c r="J32" s="92" t="s">
        <v>54</v>
      </c>
      <c r="K32" s="75"/>
      <c r="L32" s="78"/>
      <c r="M32" s="77"/>
      <c r="N32" s="79"/>
      <c r="O32" s="1"/>
      <c r="P32" s="1"/>
    </row>
    <row r="33" spans="1:16" ht="18" customHeight="1" x14ac:dyDescent="0.15">
      <c r="A33" s="1"/>
      <c r="B33" s="1"/>
      <c r="C33" s="98"/>
      <c r="D33" s="92" t="s">
        <v>54</v>
      </c>
      <c r="E33" s="75"/>
      <c r="F33" s="76"/>
      <c r="G33" s="77"/>
      <c r="H33" s="95"/>
      <c r="I33" s="101"/>
      <c r="J33" s="92" t="s">
        <v>54</v>
      </c>
      <c r="K33" s="75"/>
      <c r="L33" s="78"/>
      <c r="M33" s="77"/>
      <c r="N33" s="79"/>
      <c r="O33" s="1"/>
      <c r="P33" s="1"/>
    </row>
    <row r="34" spans="1:16" ht="18" customHeight="1" x14ac:dyDescent="0.15">
      <c r="A34" s="1"/>
      <c r="B34" s="1"/>
      <c r="C34" s="98"/>
      <c r="D34" s="92" t="s">
        <v>54</v>
      </c>
      <c r="E34" s="75"/>
      <c r="F34" s="76"/>
      <c r="G34" s="77"/>
      <c r="H34" s="95"/>
      <c r="I34" s="101"/>
      <c r="J34" s="92" t="s">
        <v>54</v>
      </c>
      <c r="K34" s="75"/>
      <c r="L34" s="78"/>
      <c r="M34" s="77"/>
      <c r="N34" s="79"/>
      <c r="O34" s="1"/>
      <c r="P34" s="1"/>
    </row>
    <row r="35" spans="1:16" ht="18" customHeight="1" x14ac:dyDescent="0.15">
      <c r="A35" s="1"/>
      <c r="B35" s="1"/>
      <c r="C35" s="98"/>
      <c r="D35" s="92" t="s">
        <v>54</v>
      </c>
      <c r="E35" s="75"/>
      <c r="F35" s="76"/>
      <c r="G35" s="77"/>
      <c r="H35" s="95"/>
      <c r="I35" s="101"/>
      <c r="J35" s="92" t="s">
        <v>54</v>
      </c>
      <c r="K35" s="75"/>
      <c r="L35" s="78"/>
      <c r="M35" s="77"/>
      <c r="N35" s="79"/>
      <c r="O35" s="1"/>
      <c r="P35" s="1"/>
    </row>
    <row r="36" spans="1:16" ht="18" customHeight="1" x14ac:dyDescent="0.15">
      <c r="A36" s="1"/>
      <c r="B36" s="1"/>
      <c r="C36" s="98"/>
      <c r="D36" s="92" t="s">
        <v>54</v>
      </c>
      <c r="E36" s="75"/>
      <c r="F36" s="76"/>
      <c r="G36" s="77"/>
      <c r="H36" s="95"/>
      <c r="I36" s="101"/>
      <c r="J36" s="92" t="s">
        <v>54</v>
      </c>
      <c r="K36" s="75"/>
      <c r="L36" s="78"/>
      <c r="M36" s="77"/>
      <c r="N36" s="79"/>
      <c r="O36" s="1"/>
      <c r="P36" s="1"/>
    </row>
    <row r="37" spans="1:16" ht="18" customHeight="1" x14ac:dyDescent="0.15">
      <c r="A37" s="1"/>
      <c r="B37" s="1"/>
      <c r="C37" s="98"/>
      <c r="D37" s="92" t="s">
        <v>54</v>
      </c>
      <c r="E37" s="75"/>
      <c r="F37" s="76"/>
      <c r="G37" s="77"/>
      <c r="H37" s="95"/>
      <c r="I37" s="101"/>
      <c r="J37" s="92" t="s">
        <v>54</v>
      </c>
      <c r="K37" s="75"/>
      <c r="L37" s="78"/>
      <c r="M37" s="77"/>
      <c r="N37" s="79"/>
      <c r="O37" s="1"/>
      <c r="P37" s="1"/>
    </row>
    <row r="38" spans="1:16" ht="18" customHeight="1" x14ac:dyDescent="0.15">
      <c r="A38" s="1"/>
      <c r="B38" s="1"/>
      <c r="C38" s="98"/>
      <c r="D38" s="92" t="s">
        <v>54</v>
      </c>
      <c r="E38" s="75"/>
      <c r="F38" s="76"/>
      <c r="G38" s="77"/>
      <c r="H38" s="95"/>
      <c r="I38" s="101"/>
      <c r="J38" s="92" t="s">
        <v>54</v>
      </c>
      <c r="K38" s="75"/>
      <c r="L38" s="78"/>
      <c r="M38" s="77"/>
      <c r="N38" s="79"/>
      <c r="O38" s="1"/>
      <c r="P38" s="1"/>
    </row>
    <row r="39" spans="1:16" ht="18" customHeight="1" x14ac:dyDescent="0.15">
      <c r="A39" s="1"/>
      <c r="B39" s="1"/>
      <c r="C39" s="98"/>
      <c r="D39" s="92" t="s">
        <v>54</v>
      </c>
      <c r="E39" s="75"/>
      <c r="F39" s="76"/>
      <c r="G39" s="77"/>
      <c r="H39" s="95"/>
      <c r="I39" s="101"/>
      <c r="J39" s="92" t="s">
        <v>54</v>
      </c>
      <c r="K39" s="75"/>
      <c r="L39" s="78"/>
      <c r="M39" s="77"/>
      <c r="N39" s="79"/>
      <c r="O39" s="1"/>
      <c r="P39" s="1"/>
    </row>
    <row r="40" spans="1:16" ht="18" customHeight="1" x14ac:dyDescent="0.15">
      <c r="A40" s="1"/>
      <c r="B40" s="1"/>
      <c r="C40" s="98"/>
      <c r="D40" s="92" t="s">
        <v>54</v>
      </c>
      <c r="E40" s="75"/>
      <c r="F40" s="76"/>
      <c r="G40" s="77"/>
      <c r="H40" s="95"/>
      <c r="I40" s="101"/>
      <c r="J40" s="92" t="s">
        <v>54</v>
      </c>
      <c r="K40" s="75"/>
      <c r="L40" s="78"/>
      <c r="M40" s="77"/>
      <c r="N40" s="79"/>
      <c r="O40" s="1"/>
      <c r="P40" s="1"/>
    </row>
    <row r="41" spans="1:16" ht="18" customHeight="1" x14ac:dyDescent="0.15">
      <c r="A41" s="1"/>
      <c r="B41" s="1"/>
      <c r="C41" s="98"/>
      <c r="D41" s="92" t="s">
        <v>54</v>
      </c>
      <c r="E41" s="75"/>
      <c r="F41" s="76"/>
      <c r="G41" s="77"/>
      <c r="H41" s="95"/>
      <c r="I41" s="101"/>
      <c r="J41" s="92" t="s">
        <v>54</v>
      </c>
      <c r="K41" s="75"/>
      <c r="L41" s="78"/>
      <c r="M41" s="77"/>
      <c r="N41" s="79"/>
      <c r="O41" s="1"/>
      <c r="P41" s="1"/>
    </row>
    <row r="42" spans="1:16" ht="18" customHeight="1" x14ac:dyDescent="0.15">
      <c r="A42" s="1"/>
      <c r="B42" s="1"/>
      <c r="C42" s="98"/>
      <c r="D42" s="92" t="s">
        <v>54</v>
      </c>
      <c r="E42" s="75"/>
      <c r="F42" s="76"/>
      <c r="G42" s="77"/>
      <c r="H42" s="95"/>
      <c r="I42" s="101"/>
      <c r="J42" s="92" t="s">
        <v>54</v>
      </c>
      <c r="K42" s="75"/>
      <c r="L42" s="78"/>
      <c r="M42" s="77"/>
      <c r="N42" s="79"/>
      <c r="O42" s="1"/>
      <c r="P42" s="1"/>
    </row>
    <row r="43" spans="1:16" ht="18" customHeight="1" x14ac:dyDescent="0.15">
      <c r="A43" s="1"/>
      <c r="B43" s="1"/>
      <c r="C43" s="98"/>
      <c r="D43" s="92" t="s">
        <v>54</v>
      </c>
      <c r="E43" s="75"/>
      <c r="F43" s="76"/>
      <c r="G43" s="77"/>
      <c r="H43" s="95"/>
      <c r="I43" s="101"/>
      <c r="J43" s="92" t="s">
        <v>54</v>
      </c>
      <c r="K43" s="75"/>
      <c r="L43" s="78"/>
      <c r="M43" s="77"/>
      <c r="N43" s="79"/>
      <c r="O43" s="1"/>
      <c r="P43" s="1"/>
    </row>
    <row r="44" spans="1:16" ht="18" customHeight="1" x14ac:dyDescent="0.15">
      <c r="A44" s="1"/>
      <c r="B44" s="1"/>
      <c r="C44" s="98"/>
      <c r="D44" s="92" t="s">
        <v>54</v>
      </c>
      <c r="E44" s="75"/>
      <c r="F44" s="76"/>
      <c r="G44" s="77"/>
      <c r="H44" s="95"/>
      <c r="I44" s="101"/>
      <c r="J44" s="92" t="s">
        <v>54</v>
      </c>
      <c r="K44" s="75"/>
      <c r="L44" s="78"/>
      <c r="M44" s="77"/>
      <c r="N44" s="79"/>
      <c r="O44" s="1"/>
      <c r="P44" s="1"/>
    </row>
    <row r="45" spans="1:16" ht="18" customHeight="1" x14ac:dyDescent="0.15">
      <c r="A45" s="1"/>
      <c r="B45" s="1"/>
      <c r="C45" s="98"/>
      <c r="D45" s="92" t="s">
        <v>54</v>
      </c>
      <c r="E45" s="75"/>
      <c r="F45" s="76"/>
      <c r="G45" s="77"/>
      <c r="H45" s="95"/>
      <c r="I45" s="101"/>
      <c r="J45" s="92" t="s">
        <v>54</v>
      </c>
      <c r="K45" s="75"/>
      <c r="L45" s="78"/>
      <c r="M45" s="77"/>
      <c r="N45" s="79"/>
      <c r="O45" s="1"/>
      <c r="P45" s="1"/>
    </row>
    <row r="46" spans="1:16" ht="18" customHeight="1" x14ac:dyDescent="0.15">
      <c r="A46" s="1"/>
      <c r="B46" s="1"/>
      <c r="C46" s="98"/>
      <c r="D46" s="92" t="s">
        <v>54</v>
      </c>
      <c r="E46" s="75"/>
      <c r="F46" s="76"/>
      <c r="G46" s="77"/>
      <c r="H46" s="95"/>
      <c r="I46" s="101"/>
      <c r="J46" s="92" t="s">
        <v>54</v>
      </c>
      <c r="K46" s="75"/>
      <c r="L46" s="78"/>
      <c r="M46" s="77"/>
      <c r="N46" s="79"/>
      <c r="O46" s="1"/>
      <c r="P46" s="1"/>
    </row>
    <row r="47" spans="1:16" ht="18" customHeight="1" thickBot="1" x14ac:dyDescent="0.2">
      <c r="A47" s="1"/>
      <c r="B47" s="1"/>
      <c r="C47" s="99"/>
      <c r="D47" s="93" t="s">
        <v>54</v>
      </c>
      <c r="E47" s="85"/>
      <c r="F47" s="86"/>
      <c r="G47" s="87"/>
      <c r="H47" s="96"/>
      <c r="I47" s="102"/>
      <c r="J47" s="93" t="s">
        <v>54</v>
      </c>
      <c r="K47" s="85"/>
      <c r="L47" s="88"/>
      <c r="M47" s="87"/>
      <c r="N47" s="89"/>
      <c r="O47" s="1"/>
      <c r="P47" s="1"/>
    </row>
    <row r="48" spans="1:16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1:16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1:16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</sheetData>
  <mergeCells count="2">
    <mergeCell ref="E4:F4"/>
    <mergeCell ref="K4:L4"/>
  </mergeCells>
  <phoneticPr fontId="18"/>
  <pageMargins left="0.59055118110236227" right="0.39370078740157483" top="0.59055118110236227" bottom="0.39370078740157483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37"/>
  <sheetViews>
    <sheetView topLeftCell="B1" workbookViewId="0">
      <selection activeCell="R6" sqref="R6"/>
    </sheetView>
  </sheetViews>
  <sheetFormatPr defaultRowHeight="13.5" x14ac:dyDescent="0.15"/>
  <cols>
    <col min="1" max="1" width="0.875" customWidth="1"/>
    <col min="2" max="2" width="11.625" bestFit="1" customWidth="1"/>
    <col min="3" max="3" width="6.5" bestFit="1" customWidth="1"/>
    <col min="4" max="4" width="9.625" bestFit="1" customWidth="1"/>
    <col min="5" max="5" width="6.5" bestFit="1" customWidth="1"/>
    <col min="6" max="6" width="9.625" bestFit="1" customWidth="1"/>
    <col min="7" max="8" width="10.625" bestFit="1" customWidth="1"/>
    <col min="9" max="10" width="8.5" bestFit="1" customWidth="1"/>
    <col min="11" max="12" width="6.5" bestFit="1" customWidth="1"/>
    <col min="13" max="13" width="0.875" customWidth="1"/>
    <col min="14" max="15" width="11.625" bestFit="1" customWidth="1"/>
  </cols>
  <sheetData>
    <row r="1" spans="1:18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8" x14ac:dyDescent="0.15">
      <c r="A2" s="1"/>
      <c r="B2" s="158" t="s">
        <v>102</v>
      </c>
      <c r="C2" s="159"/>
      <c r="D2" s="158" t="s">
        <v>103</v>
      </c>
      <c r="E2" s="162"/>
      <c r="F2" s="159"/>
      <c r="G2" s="158" t="s">
        <v>104</v>
      </c>
      <c r="H2" s="159"/>
      <c r="I2" s="158" t="s">
        <v>105</v>
      </c>
      <c r="J2" s="159"/>
      <c r="K2" s="158" t="s">
        <v>20</v>
      </c>
      <c r="L2" s="159"/>
      <c r="M2" s="1"/>
      <c r="N2" s="1"/>
    </row>
    <row r="3" spans="1:18" ht="5.0999999999999996" customHeight="1" x14ac:dyDescent="0.15">
      <c r="A3" s="1"/>
      <c r="B3" s="160"/>
      <c r="C3" s="161"/>
      <c r="D3" s="160"/>
      <c r="E3" s="163"/>
      <c r="F3" s="161"/>
      <c r="G3" s="160"/>
      <c r="H3" s="161"/>
      <c r="I3" s="160"/>
      <c r="J3" s="161"/>
      <c r="K3" s="160"/>
      <c r="L3" s="161"/>
      <c r="M3" s="1"/>
      <c r="N3" s="1"/>
    </row>
    <row r="4" spans="1:18" x14ac:dyDescent="0.15">
      <c r="A4" s="1"/>
      <c r="B4" s="136" t="s">
        <v>47</v>
      </c>
      <c r="C4" s="138" t="s">
        <v>108</v>
      </c>
      <c r="D4" s="136" t="s">
        <v>96</v>
      </c>
      <c r="E4" s="137" t="s">
        <v>45</v>
      </c>
      <c r="F4" s="138" t="s">
        <v>97</v>
      </c>
      <c r="G4" s="136" t="s">
        <v>98</v>
      </c>
      <c r="H4" s="138" t="s">
        <v>99</v>
      </c>
      <c r="I4" s="136" t="s">
        <v>100</v>
      </c>
      <c r="J4" s="138" t="s">
        <v>101</v>
      </c>
      <c r="K4" s="145" t="s">
        <v>106</v>
      </c>
      <c r="L4" s="138" t="s">
        <v>107</v>
      </c>
      <c r="M4" s="1"/>
      <c r="N4" s="1"/>
      <c r="R4" s="1" t="s">
        <v>476</v>
      </c>
    </row>
    <row r="5" spans="1:18" x14ac:dyDescent="0.15">
      <c r="A5" s="1"/>
      <c r="B5" s="164">
        <v>36069</v>
      </c>
      <c r="C5" s="167">
        <v>0.2</v>
      </c>
      <c r="D5" s="146">
        <v>172.7</v>
      </c>
      <c r="E5" s="139">
        <v>77.7</v>
      </c>
      <c r="F5" s="147">
        <v>22</v>
      </c>
      <c r="G5" s="146">
        <v>1</v>
      </c>
      <c r="H5" s="147">
        <v>1</v>
      </c>
      <c r="I5" s="155">
        <v>134</v>
      </c>
      <c r="J5" s="142">
        <v>88</v>
      </c>
      <c r="K5" s="152"/>
      <c r="L5" s="142"/>
      <c r="M5" s="1"/>
      <c r="N5" s="170" t="str">
        <f>TEXT(B5,"yyyy/mm/dd")</f>
        <v>1998/10/01</v>
      </c>
      <c r="O5" s="132">
        <f>I5</f>
        <v>134</v>
      </c>
      <c r="P5" s="132">
        <f>J5</f>
        <v>88</v>
      </c>
      <c r="R5" s="1" t="str">
        <f>TEXT(B5+C5,"yyyy/mm/dd HH:mm")&amp;", 0, "&amp;TEXT(D5,"0.0")&amp;", "&amp;TEXT(E5,"0.0")&amp;", "&amp;TEXT(I5,"0")&amp;", "&amp;TEXT(J5,"0")</f>
        <v>1998/10/01 04:48, 0, 172.7, 77.7, 134, 88</v>
      </c>
    </row>
    <row r="6" spans="1:18" x14ac:dyDescent="0.15">
      <c r="A6" s="1"/>
      <c r="B6" s="165">
        <v>36417</v>
      </c>
      <c r="C6" s="168">
        <v>0.3</v>
      </c>
      <c r="D6" s="148">
        <v>172.6</v>
      </c>
      <c r="E6" s="140">
        <v>76.3</v>
      </c>
      <c r="F6" s="149">
        <v>23</v>
      </c>
      <c r="G6" s="148">
        <v>1.5</v>
      </c>
      <c r="H6" s="149">
        <v>1.5</v>
      </c>
      <c r="I6" s="156">
        <v>148</v>
      </c>
      <c r="J6" s="143">
        <v>89</v>
      </c>
      <c r="K6" s="153"/>
      <c r="L6" s="143"/>
      <c r="M6" s="1"/>
      <c r="N6" s="170" t="str">
        <f t="shared" ref="N6:N17" si="0">TEXT(B6,"yyyy/mm/dd")</f>
        <v>1999/09/14</v>
      </c>
      <c r="O6" s="132">
        <f t="shared" ref="O6:O17" si="1">I6</f>
        <v>148</v>
      </c>
      <c r="P6" s="132">
        <f t="shared" ref="P6:P17" si="2">J6</f>
        <v>89</v>
      </c>
      <c r="R6" s="1" t="str">
        <f t="shared" ref="R6:R18" si="3">TEXT(B6+C6,"yyyy/mm/dd HH:mm")&amp;", 0, "&amp;TEXT(D6,"0.0")&amp;", "&amp;TEXT(E6,"0.0")&amp;", "&amp;TEXT(I6,"0")&amp;", "&amp;TEXT(J6,"0")</f>
        <v>1999/09/14 07:12, 0, 172.6, 76.3, 148, 89</v>
      </c>
    </row>
    <row r="7" spans="1:18" x14ac:dyDescent="0.15">
      <c r="A7" s="1"/>
      <c r="B7" s="165">
        <v>36775</v>
      </c>
      <c r="C7" s="168">
        <v>0.2</v>
      </c>
      <c r="D7" s="148">
        <v>172.6</v>
      </c>
      <c r="E7" s="140">
        <v>76.400000000000006</v>
      </c>
      <c r="F7" s="149">
        <v>19</v>
      </c>
      <c r="G7" s="148">
        <v>0.9</v>
      </c>
      <c r="H7" s="149">
        <v>1.2</v>
      </c>
      <c r="I7" s="156">
        <v>127</v>
      </c>
      <c r="J7" s="143">
        <v>69</v>
      </c>
      <c r="K7" s="153"/>
      <c r="L7" s="143"/>
      <c r="M7" s="1"/>
      <c r="N7" s="170" t="str">
        <f t="shared" si="0"/>
        <v>2000/09/06</v>
      </c>
      <c r="O7" s="132">
        <f t="shared" si="1"/>
        <v>127</v>
      </c>
      <c r="P7" s="132">
        <f t="shared" si="2"/>
        <v>69</v>
      </c>
      <c r="R7" s="1" t="str">
        <f t="shared" si="3"/>
        <v>2000/09/06 04:48, 0, 172.6, 76.4, 127, 69</v>
      </c>
    </row>
    <row r="8" spans="1:18" x14ac:dyDescent="0.15">
      <c r="A8" s="1"/>
      <c r="B8" s="165">
        <v>37221</v>
      </c>
      <c r="C8" s="168">
        <v>0.25</v>
      </c>
      <c r="D8" s="148">
        <v>172.6</v>
      </c>
      <c r="E8" s="140">
        <v>77.400000000000006</v>
      </c>
      <c r="F8" s="149">
        <v>27</v>
      </c>
      <c r="G8" s="148">
        <v>1</v>
      </c>
      <c r="H8" s="149">
        <v>1.2</v>
      </c>
      <c r="I8" s="156">
        <v>128</v>
      </c>
      <c r="J8" s="143">
        <v>68</v>
      </c>
      <c r="K8" s="153"/>
      <c r="L8" s="143"/>
      <c r="M8" s="1"/>
      <c r="N8" s="170" t="str">
        <f t="shared" si="0"/>
        <v>2001/11/26</v>
      </c>
      <c r="O8" s="132">
        <f t="shared" si="1"/>
        <v>128</v>
      </c>
      <c r="P8" s="132">
        <f t="shared" si="2"/>
        <v>68</v>
      </c>
      <c r="R8" s="1" t="str">
        <f t="shared" si="3"/>
        <v>2001/11/26 06:00, 0, 172.6, 77.4, 128, 68</v>
      </c>
    </row>
    <row r="9" spans="1:18" x14ac:dyDescent="0.15">
      <c r="A9" s="1"/>
      <c r="B9" s="165">
        <v>37606</v>
      </c>
      <c r="C9" s="168">
        <v>0.3</v>
      </c>
      <c r="D9" s="148">
        <v>172.8</v>
      </c>
      <c r="E9" s="140">
        <v>77.3</v>
      </c>
      <c r="F9" s="149">
        <v>27</v>
      </c>
      <c r="G9" s="148">
        <v>1.2</v>
      </c>
      <c r="H9" s="149">
        <v>1.5</v>
      </c>
      <c r="I9" s="156">
        <v>131</v>
      </c>
      <c r="J9" s="143">
        <v>76</v>
      </c>
      <c r="K9" s="153"/>
      <c r="L9" s="143"/>
      <c r="M9" s="1"/>
      <c r="N9" s="170" t="str">
        <f t="shared" si="0"/>
        <v>2002/12/16</v>
      </c>
      <c r="O9" s="132">
        <f t="shared" si="1"/>
        <v>131</v>
      </c>
      <c r="P9" s="132">
        <f t="shared" si="2"/>
        <v>76</v>
      </c>
      <c r="R9" s="1" t="str">
        <f t="shared" si="3"/>
        <v>2002/12/16 07:12, 0, 172.8, 77.3, 131, 76</v>
      </c>
    </row>
    <row r="10" spans="1:18" x14ac:dyDescent="0.15">
      <c r="A10" s="1"/>
      <c r="B10" s="165">
        <v>37929</v>
      </c>
      <c r="C10" s="168">
        <v>0.35</v>
      </c>
      <c r="D10" s="148">
        <v>172.6</v>
      </c>
      <c r="E10" s="140">
        <v>76.900000000000006</v>
      </c>
      <c r="F10" s="149">
        <v>23</v>
      </c>
      <c r="G10" s="148">
        <v>0.8</v>
      </c>
      <c r="H10" s="149">
        <v>1</v>
      </c>
      <c r="I10" s="156">
        <v>122</v>
      </c>
      <c r="J10" s="143">
        <v>66</v>
      </c>
      <c r="K10" s="153"/>
      <c r="L10" s="143"/>
      <c r="M10" s="1"/>
      <c r="N10" s="170" t="str">
        <f t="shared" si="0"/>
        <v>2003/11/04</v>
      </c>
      <c r="O10" s="132">
        <f t="shared" si="1"/>
        <v>122</v>
      </c>
      <c r="P10" s="132">
        <f t="shared" si="2"/>
        <v>66</v>
      </c>
      <c r="R10" s="1" t="str">
        <f t="shared" si="3"/>
        <v>2003/11/04 08:24, 0, 172.6, 76.9, 122, 66</v>
      </c>
    </row>
    <row r="11" spans="1:18" x14ac:dyDescent="0.15">
      <c r="A11" s="1"/>
      <c r="B11" s="165">
        <v>38244</v>
      </c>
      <c r="C11" s="168">
        <v>0.4</v>
      </c>
      <c r="D11" s="148">
        <v>172.5</v>
      </c>
      <c r="E11" s="140">
        <v>77.5</v>
      </c>
      <c r="F11" s="149">
        <v>24</v>
      </c>
      <c r="G11" s="148">
        <v>0.8</v>
      </c>
      <c r="H11" s="149">
        <v>0.6</v>
      </c>
      <c r="I11" s="156">
        <v>135</v>
      </c>
      <c r="J11" s="143">
        <v>82</v>
      </c>
      <c r="K11" s="153"/>
      <c r="L11" s="143"/>
      <c r="M11" s="1"/>
      <c r="N11" s="170" t="str">
        <f t="shared" si="0"/>
        <v>2004/09/14</v>
      </c>
      <c r="O11" s="132">
        <f t="shared" si="1"/>
        <v>135</v>
      </c>
      <c r="P11" s="132">
        <f t="shared" si="2"/>
        <v>82</v>
      </c>
      <c r="R11" s="1" t="str">
        <f t="shared" si="3"/>
        <v>2004/09/14 09:36, 0, 172.5, 77.5, 135, 82</v>
      </c>
    </row>
    <row r="12" spans="1:18" x14ac:dyDescent="0.15">
      <c r="A12" s="1"/>
      <c r="B12" s="165">
        <v>38609</v>
      </c>
      <c r="C12" s="168">
        <v>0.45</v>
      </c>
      <c r="D12" s="148">
        <v>172.3</v>
      </c>
      <c r="E12" s="140">
        <v>78.400000000000006</v>
      </c>
      <c r="F12" s="149">
        <v>25</v>
      </c>
      <c r="G12" s="148">
        <v>0.8</v>
      </c>
      <c r="H12" s="149">
        <v>0.8</v>
      </c>
      <c r="I12" s="156">
        <v>142</v>
      </c>
      <c r="J12" s="143">
        <v>86</v>
      </c>
      <c r="K12" s="153"/>
      <c r="L12" s="143"/>
      <c r="M12" s="1"/>
      <c r="N12" s="170" t="str">
        <f t="shared" si="0"/>
        <v>2005/09/14</v>
      </c>
      <c r="O12" s="132">
        <f t="shared" si="1"/>
        <v>142</v>
      </c>
      <c r="P12" s="132">
        <f t="shared" si="2"/>
        <v>86</v>
      </c>
      <c r="R12" s="1" t="str">
        <f t="shared" si="3"/>
        <v>2005/09/14 10:48, 0, 172.3, 78.4, 142, 86</v>
      </c>
    </row>
    <row r="13" spans="1:18" x14ac:dyDescent="0.15">
      <c r="A13" s="1"/>
      <c r="B13" s="165">
        <v>38973</v>
      </c>
      <c r="C13" s="168">
        <v>0.5</v>
      </c>
      <c r="D13" s="148">
        <v>172.1</v>
      </c>
      <c r="E13" s="140">
        <v>79.8</v>
      </c>
      <c r="F13" s="149">
        <v>24</v>
      </c>
      <c r="G13" s="148">
        <v>0.6</v>
      </c>
      <c r="H13" s="149">
        <v>0.6</v>
      </c>
      <c r="I13" s="156">
        <v>147</v>
      </c>
      <c r="J13" s="143">
        <v>83</v>
      </c>
      <c r="K13" s="153"/>
      <c r="L13" s="143"/>
      <c r="M13" s="1"/>
      <c r="N13" s="170" t="str">
        <f t="shared" si="0"/>
        <v>2006/09/13</v>
      </c>
      <c r="O13" s="132">
        <f t="shared" si="1"/>
        <v>147</v>
      </c>
      <c r="P13" s="132">
        <f t="shared" si="2"/>
        <v>83</v>
      </c>
      <c r="R13" s="1" t="str">
        <f t="shared" si="3"/>
        <v>2006/09/13 12:00, 0, 172.1, 79.8, 147, 83</v>
      </c>
    </row>
    <row r="14" spans="1:18" x14ac:dyDescent="0.15">
      <c r="A14" s="1"/>
      <c r="B14" s="165">
        <v>39317</v>
      </c>
      <c r="C14" s="168">
        <v>0.6</v>
      </c>
      <c r="D14" s="148">
        <v>171.5</v>
      </c>
      <c r="E14" s="140">
        <v>78.8</v>
      </c>
      <c r="F14" s="149">
        <v>24</v>
      </c>
      <c r="G14" s="148">
        <v>0.7</v>
      </c>
      <c r="H14" s="149">
        <v>0.6</v>
      </c>
      <c r="I14" s="156">
        <v>146</v>
      </c>
      <c r="J14" s="143">
        <v>98</v>
      </c>
      <c r="K14" s="153"/>
      <c r="L14" s="143"/>
      <c r="M14" s="1"/>
      <c r="N14" s="170" t="str">
        <f t="shared" si="0"/>
        <v>2007/08/23</v>
      </c>
      <c r="O14" s="132">
        <f t="shared" si="1"/>
        <v>146</v>
      </c>
      <c r="P14" s="132">
        <f t="shared" si="2"/>
        <v>98</v>
      </c>
      <c r="R14" s="1" t="str">
        <f t="shared" si="3"/>
        <v>2007/08/23 14:24, 0, 171.5, 78.8, 146, 98</v>
      </c>
    </row>
    <row r="15" spans="1:18" x14ac:dyDescent="0.15">
      <c r="A15" s="1"/>
      <c r="B15" s="165">
        <v>39689</v>
      </c>
      <c r="C15" s="168">
        <v>0.65</v>
      </c>
      <c r="D15" s="148">
        <v>171.5</v>
      </c>
      <c r="E15" s="140">
        <v>77.099999999999994</v>
      </c>
      <c r="F15" s="149">
        <v>23</v>
      </c>
      <c r="G15" s="148">
        <v>0.7</v>
      </c>
      <c r="H15" s="149">
        <v>0.6</v>
      </c>
      <c r="I15" s="156">
        <v>141</v>
      </c>
      <c r="J15" s="143">
        <v>81</v>
      </c>
      <c r="K15" s="153"/>
      <c r="L15" s="143"/>
      <c r="M15" s="1"/>
      <c r="N15" s="170" t="str">
        <f t="shared" si="0"/>
        <v>2008/08/29</v>
      </c>
      <c r="O15" s="132">
        <f t="shared" si="1"/>
        <v>141</v>
      </c>
      <c r="P15" s="132">
        <f t="shared" si="2"/>
        <v>81</v>
      </c>
      <c r="R15" s="1" t="str">
        <f t="shared" si="3"/>
        <v>2008/08/29 15:36, 0, 171.5, 77.1, 141, 81</v>
      </c>
    </row>
    <row r="16" spans="1:18" x14ac:dyDescent="0.15">
      <c r="A16" s="1"/>
      <c r="B16" s="165">
        <v>40050</v>
      </c>
      <c r="C16" s="168">
        <v>0.7</v>
      </c>
      <c r="D16" s="148">
        <v>171.1</v>
      </c>
      <c r="E16" s="140">
        <v>76</v>
      </c>
      <c r="F16" s="149">
        <v>25</v>
      </c>
      <c r="G16" s="148">
        <v>0.8</v>
      </c>
      <c r="H16" s="149">
        <v>0.7</v>
      </c>
      <c r="I16" s="156">
        <v>141</v>
      </c>
      <c r="J16" s="143">
        <v>85</v>
      </c>
      <c r="K16" s="153"/>
      <c r="L16" s="143"/>
      <c r="M16" s="1"/>
      <c r="N16" s="170" t="str">
        <f t="shared" si="0"/>
        <v>2009/08/25</v>
      </c>
      <c r="O16" s="132">
        <f t="shared" si="1"/>
        <v>141</v>
      </c>
      <c r="P16" s="132">
        <f t="shared" si="2"/>
        <v>85</v>
      </c>
      <c r="R16" s="1" t="str">
        <f t="shared" si="3"/>
        <v>2009/08/25 16:48, 0, 171.1, 76.0, 141, 85</v>
      </c>
    </row>
    <row r="17" spans="1:18" x14ac:dyDescent="0.15">
      <c r="A17" s="1"/>
      <c r="B17" s="165">
        <v>40690</v>
      </c>
      <c r="C17" s="168">
        <v>0.75</v>
      </c>
      <c r="D17" s="148">
        <v>171.3</v>
      </c>
      <c r="E17" s="140">
        <v>75.8</v>
      </c>
      <c r="F17" s="149"/>
      <c r="G17" s="148">
        <v>0.8</v>
      </c>
      <c r="H17" s="149">
        <v>0.8</v>
      </c>
      <c r="I17" s="156">
        <v>156</v>
      </c>
      <c r="J17" s="143">
        <v>96</v>
      </c>
      <c r="K17" s="153"/>
      <c r="L17" s="143"/>
      <c r="M17" s="1"/>
      <c r="N17" s="170" t="str">
        <f t="shared" si="0"/>
        <v>2011/05/27</v>
      </c>
      <c r="O17" s="132">
        <f t="shared" si="1"/>
        <v>156</v>
      </c>
      <c r="P17" s="132">
        <f t="shared" si="2"/>
        <v>96</v>
      </c>
      <c r="R17" s="1" t="str">
        <f t="shared" si="3"/>
        <v>2011/05/27 18:00, 0, 171.3, 75.8, 156, 96</v>
      </c>
    </row>
    <row r="18" spans="1:18" x14ac:dyDescent="0.15">
      <c r="A18" s="1"/>
      <c r="B18" s="165">
        <v>40835</v>
      </c>
      <c r="C18" s="168">
        <v>0.41666666666666669</v>
      </c>
      <c r="D18" s="148">
        <v>170.5</v>
      </c>
      <c r="E18" s="140">
        <v>77.599999999999994</v>
      </c>
      <c r="F18" s="149"/>
      <c r="G18" s="148">
        <v>0.8</v>
      </c>
      <c r="H18" s="149">
        <v>0.7</v>
      </c>
      <c r="I18" s="156">
        <v>170</v>
      </c>
      <c r="J18" s="143">
        <v>93</v>
      </c>
      <c r="K18" s="153"/>
      <c r="L18" s="143"/>
      <c r="M18" s="1"/>
      <c r="N18" s="170" t="str">
        <f>TEXT(B18,"yyyy/mm/dd")</f>
        <v>2011/10/19</v>
      </c>
      <c r="O18" s="132">
        <f t="shared" ref="O18:P20" si="4">I18</f>
        <v>170</v>
      </c>
      <c r="P18" s="132">
        <f t="shared" si="4"/>
        <v>93</v>
      </c>
      <c r="R18" s="1" t="str">
        <f t="shared" si="3"/>
        <v>2011/10/19 10:00, 0, 170.5, 77.6, 170, 93</v>
      </c>
    </row>
    <row r="19" spans="1:18" x14ac:dyDescent="0.15">
      <c r="A19" s="1"/>
      <c r="B19" s="165">
        <v>41017</v>
      </c>
      <c r="C19" s="168">
        <v>0.90625</v>
      </c>
      <c r="D19" s="148"/>
      <c r="E19" s="140">
        <v>77.3</v>
      </c>
      <c r="F19" s="149">
        <v>22.8</v>
      </c>
      <c r="G19" s="148"/>
      <c r="H19" s="149"/>
      <c r="I19" s="156">
        <v>157</v>
      </c>
      <c r="J19" s="143">
        <v>86</v>
      </c>
      <c r="K19" s="153"/>
      <c r="L19" s="143"/>
      <c r="M19" s="1"/>
      <c r="N19" s="170" t="str">
        <f>TEXT(B19,"yyyy/mm/dd")</f>
        <v>2012/04/18</v>
      </c>
      <c r="O19" s="132">
        <f t="shared" si="4"/>
        <v>157</v>
      </c>
      <c r="P19" s="132">
        <f t="shared" si="4"/>
        <v>86</v>
      </c>
    </row>
    <row r="20" spans="1:18" x14ac:dyDescent="0.15">
      <c r="A20" s="1"/>
      <c r="B20" s="165">
        <v>41044</v>
      </c>
      <c r="C20" s="168">
        <v>0.375</v>
      </c>
      <c r="D20" s="148">
        <v>170.6</v>
      </c>
      <c r="E20" s="140">
        <v>75.5</v>
      </c>
      <c r="F20" s="149"/>
      <c r="G20" s="148">
        <v>1.2</v>
      </c>
      <c r="H20" s="149">
        <v>1.2</v>
      </c>
      <c r="I20" s="156">
        <v>124</v>
      </c>
      <c r="J20" s="143">
        <v>86</v>
      </c>
      <c r="K20" s="153"/>
      <c r="L20" s="143"/>
      <c r="M20" s="1"/>
      <c r="N20" s="170" t="str">
        <f>TEXT(B20,"yyyy/mm/dd")</f>
        <v>2012/05/15</v>
      </c>
      <c r="O20" s="132">
        <f t="shared" si="4"/>
        <v>124</v>
      </c>
      <c r="P20" s="132">
        <f t="shared" si="4"/>
        <v>86</v>
      </c>
    </row>
    <row r="21" spans="1:18" x14ac:dyDescent="0.15">
      <c r="A21" s="1"/>
      <c r="B21" s="165">
        <v>41208</v>
      </c>
      <c r="C21" s="168">
        <v>0.99583333333333324</v>
      </c>
      <c r="D21" s="148"/>
      <c r="E21" s="140">
        <v>70.8</v>
      </c>
      <c r="F21" s="149">
        <v>18.7</v>
      </c>
      <c r="G21" s="148"/>
      <c r="H21" s="149"/>
      <c r="I21" s="156">
        <v>125</v>
      </c>
      <c r="J21" s="143">
        <v>77</v>
      </c>
      <c r="K21" s="153"/>
      <c r="L21" s="143"/>
      <c r="M21" s="1"/>
      <c r="N21" s="170" t="str">
        <f t="shared" ref="N21:N29" si="5">TEXT(B21,"yyyy/mm/dd")</f>
        <v>2012/10/26</v>
      </c>
      <c r="O21" s="132">
        <f t="shared" ref="O21:O29" si="6">I21</f>
        <v>125</v>
      </c>
      <c r="P21" s="132">
        <f t="shared" ref="P21:P29" si="7">J21</f>
        <v>77</v>
      </c>
    </row>
    <row r="22" spans="1:18" x14ac:dyDescent="0.15">
      <c r="A22" s="1"/>
      <c r="B22" s="165">
        <v>41333</v>
      </c>
      <c r="C22" s="168">
        <v>0.97916666666666663</v>
      </c>
      <c r="D22" s="148"/>
      <c r="E22" s="140">
        <v>67.099999999999994</v>
      </c>
      <c r="F22" s="149">
        <v>18.5</v>
      </c>
      <c r="G22" s="148"/>
      <c r="H22" s="149"/>
      <c r="I22" s="156">
        <v>120</v>
      </c>
      <c r="J22" s="143">
        <v>70</v>
      </c>
      <c r="K22" s="153"/>
      <c r="L22" s="143"/>
      <c r="M22" s="1"/>
      <c r="N22" s="170" t="str">
        <f t="shared" si="5"/>
        <v>2013/02/28</v>
      </c>
      <c r="O22" s="132">
        <f t="shared" si="6"/>
        <v>120</v>
      </c>
      <c r="P22" s="132">
        <f t="shared" si="7"/>
        <v>70</v>
      </c>
    </row>
    <row r="23" spans="1:18" x14ac:dyDescent="0.15">
      <c r="A23" s="1"/>
      <c r="B23" s="165">
        <v>41364</v>
      </c>
      <c r="C23" s="168">
        <v>0.91527777777777775</v>
      </c>
      <c r="D23" s="148"/>
      <c r="E23" s="140">
        <v>65.7</v>
      </c>
      <c r="F23" s="149">
        <v>16.100000000000001</v>
      </c>
      <c r="G23" s="148"/>
      <c r="H23" s="149"/>
      <c r="I23" s="156">
        <v>120</v>
      </c>
      <c r="J23" s="143">
        <v>73</v>
      </c>
      <c r="K23" s="153"/>
      <c r="L23" s="143"/>
      <c r="M23" s="1"/>
      <c r="N23" s="170" t="str">
        <f t="shared" si="5"/>
        <v>2013/03/31</v>
      </c>
      <c r="O23" s="132">
        <f t="shared" si="6"/>
        <v>120</v>
      </c>
      <c r="P23" s="132">
        <f t="shared" si="7"/>
        <v>73</v>
      </c>
    </row>
    <row r="24" spans="1:18" x14ac:dyDescent="0.15">
      <c r="A24" s="1"/>
      <c r="B24" s="165">
        <v>41423</v>
      </c>
      <c r="C24" s="168">
        <v>0.375</v>
      </c>
      <c r="D24" s="148">
        <v>171</v>
      </c>
      <c r="E24" s="140">
        <v>63.1</v>
      </c>
      <c r="F24" s="149"/>
      <c r="G24" s="148">
        <v>1.2</v>
      </c>
      <c r="H24" s="149">
        <v>1.2</v>
      </c>
      <c r="I24" s="156">
        <v>136</v>
      </c>
      <c r="J24" s="143">
        <v>86</v>
      </c>
      <c r="K24" s="153"/>
      <c r="L24" s="143"/>
      <c r="M24" s="1"/>
      <c r="N24" s="170" t="str">
        <f t="shared" si="5"/>
        <v>2013/05/29</v>
      </c>
      <c r="O24" s="132">
        <f t="shared" si="6"/>
        <v>136</v>
      </c>
      <c r="P24" s="132">
        <f t="shared" si="7"/>
        <v>86</v>
      </c>
    </row>
    <row r="25" spans="1:18" x14ac:dyDescent="0.15">
      <c r="A25" s="1"/>
      <c r="B25" s="165">
        <v>41787</v>
      </c>
      <c r="C25" s="168">
        <v>0.39583333333333331</v>
      </c>
      <c r="D25" s="148">
        <v>171</v>
      </c>
      <c r="E25" s="140">
        <v>62.8</v>
      </c>
      <c r="F25" s="149"/>
      <c r="G25" s="148">
        <v>1</v>
      </c>
      <c r="H25" s="149">
        <v>0.9</v>
      </c>
      <c r="I25" s="156">
        <v>132</v>
      </c>
      <c r="J25" s="143">
        <v>82</v>
      </c>
      <c r="K25" s="153"/>
      <c r="L25" s="143"/>
      <c r="M25" s="1"/>
      <c r="N25" s="1" t="str">
        <f>TEXT(B25,"yyyy/mm/dd")</f>
        <v>2014/05/28</v>
      </c>
      <c r="O25" s="132">
        <f>I25</f>
        <v>132</v>
      </c>
      <c r="P25" s="132">
        <f>J25</f>
        <v>82</v>
      </c>
    </row>
    <row r="26" spans="1:18" x14ac:dyDescent="0.15">
      <c r="A26" s="1"/>
      <c r="B26" s="165">
        <v>42342</v>
      </c>
      <c r="C26" s="168">
        <v>0.39583333333333331</v>
      </c>
      <c r="D26" s="148">
        <v>170.4</v>
      </c>
      <c r="E26" s="140">
        <v>64.400000000000006</v>
      </c>
      <c r="F26" s="149">
        <v>19.3</v>
      </c>
      <c r="G26" s="148">
        <v>1</v>
      </c>
      <c r="H26" s="149">
        <v>1</v>
      </c>
      <c r="I26" s="156">
        <v>123</v>
      </c>
      <c r="J26" s="143">
        <v>84</v>
      </c>
      <c r="K26" s="153"/>
      <c r="L26" s="143"/>
      <c r="M26" s="1"/>
      <c r="N26" s="1" t="str">
        <f t="shared" ref="N26:N27" si="8">TEXT(B26,"yyyy/mm/dd")</f>
        <v>2015/12/04</v>
      </c>
      <c r="O26" s="132">
        <f t="shared" ref="O26:O27" si="9">I26</f>
        <v>123</v>
      </c>
      <c r="P26" s="132">
        <f t="shared" ref="P26:P27" si="10">J26</f>
        <v>84</v>
      </c>
    </row>
    <row r="27" spans="1:18" x14ac:dyDescent="0.15">
      <c r="A27" s="1"/>
      <c r="B27" s="165">
        <v>42717</v>
      </c>
      <c r="C27" s="168">
        <v>0.39583333333333331</v>
      </c>
      <c r="D27" s="148">
        <v>170.4</v>
      </c>
      <c r="E27" s="140">
        <v>64.400000000000006</v>
      </c>
      <c r="F27" s="149">
        <v>21.3</v>
      </c>
      <c r="G27" s="148">
        <v>0.9</v>
      </c>
      <c r="H27" s="149">
        <v>0.6</v>
      </c>
      <c r="I27" s="156">
        <v>125</v>
      </c>
      <c r="J27" s="143">
        <v>79</v>
      </c>
      <c r="K27" s="153"/>
      <c r="L27" s="143"/>
      <c r="M27" s="1"/>
      <c r="N27" s="1" t="str">
        <f t="shared" si="8"/>
        <v>2016/12/13</v>
      </c>
      <c r="O27" s="132">
        <f t="shared" si="9"/>
        <v>125</v>
      </c>
      <c r="P27" s="132">
        <f t="shared" si="10"/>
        <v>79</v>
      </c>
    </row>
    <row r="28" spans="1:18" x14ac:dyDescent="0.15">
      <c r="A28" s="1"/>
      <c r="B28" s="165">
        <v>42776</v>
      </c>
      <c r="C28" s="168">
        <v>0.5625</v>
      </c>
      <c r="D28" s="148">
        <v>170</v>
      </c>
      <c r="E28" s="140"/>
      <c r="F28" s="149"/>
      <c r="G28" s="148"/>
      <c r="H28" s="149"/>
      <c r="I28" s="156"/>
      <c r="J28" s="143"/>
      <c r="K28" s="153"/>
      <c r="L28" s="143"/>
      <c r="M28" s="1"/>
      <c r="N28" s="1" t="str">
        <f t="shared" si="5"/>
        <v>2017/02/10</v>
      </c>
      <c r="O28" s="132">
        <f t="shared" si="6"/>
        <v>0</v>
      </c>
      <c r="P28" s="132">
        <f t="shared" si="7"/>
        <v>0</v>
      </c>
    </row>
    <row r="29" spans="1:18" x14ac:dyDescent="0.15">
      <c r="A29" s="1"/>
      <c r="B29" s="343">
        <v>42999</v>
      </c>
      <c r="C29" s="168">
        <v>0.39583333333333331</v>
      </c>
      <c r="D29" s="344">
        <v>170.2</v>
      </c>
      <c r="E29" s="140">
        <v>63.6</v>
      </c>
      <c r="F29" s="149">
        <v>18.3</v>
      </c>
      <c r="G29" s="148">
        <v>1.2</v>
      </c>
      <c r="H29" s="149">
        <v>1</v>
      </c>
      <c r="I29" s="156">
        <v>106</v>
      </c>
      <c r="J29" s="143">
        <v>73</v>
      </c>
      <c r="K29" s="346"/>
      <c r="L29" s="345"/>
      <c r="M29" s="1"/>
      <c r="N29" s="1" t="str">
        <f t="shared" si="5"/>
        <v>2017/09/21</v>
      </c>
      <c r="O29" s="132">
        <f t="shared" si="6"/>
        <v>106</v>
      </c>
      <c r="P29" s="132">
        <f t="shared" si="7"/>
        <v>73</v>
      </c>
    </row>
    <row r="30" spans="1:18" x14ac:dyDescent="0.15">
      <c r="A30" s="1"/>
      <c r="B30" s="166"/>
      <c r="C30" s="169"/>
      <c r="D30" s="150"/>
      <c r="E30" s="141"/>
      <c r="F30" s="151"/>
      <c r="G30" s="150"/>
      <c r="H30" s="151"/>
      <c r="I30" s="157"/>
      <c r="J30" s="144"/>
      <c r="K30" s="154"/>
      <c r="L30" s="144"/>
      <c r="M30" s="1"/>
      <c r="N30" s="1"/>
    </row>
    <row r="31" spans="1:18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8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70">
        <v>35796</v>
      </c>
      <c r="O33" s="171">
        <f>N33</f>
        <v>35796</v>
      </c>
    </row>
    <row r="34" spans="1:1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70">
        <v>42004</v>
      </c>
      <c r="O34" s="171">
        <f>N34</f>
        <v>42004</v>
      </c>
    </row>
    <row r="35" spans="1:1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</sheetData>
  <sortState ref="B5:L18">
    <sortCondition ref="B4"/>
  </sortState>
  <phoneticPr fontId="18"/>
  <pageMargins left="0.7" right="0.7" top="0.75" bottom="0.75" header="0.3" footer="0.3"/>
  <pageSetup paperSize="9" orientation="portrait" copies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H45"/>
  <sheetViews>
    <sheetView workbookViewId="0">
      <selection activeCell="F33" sqref="F33"/>
    </sheetView>
  </sheetViews>
  <sheetFormatPr defaultRowHeight="13.5" x14ac:dyDescent="0.15"/>
  <cols>
    <col min="2" max="2" width="11.625" bestFit="1" customWidth="1"/>
  </cols>
  <sheetData>
    <row r="2" spans="3:8" x14ac:dyDescent="0.15">
      <c r="C2" s="113" t="s">
        <v>96</v>
      </c>
      <c r="D2" s="184" t="s">
        <v>45</v>
      </c>
      <c r="E2" s="185"/>
      <c r="F2" s="185"/>
      <c r="G2" s="186"/>
      <c r="H2" s="113"/>
    </row>
    <row r="3" spans="3:8" x14ac:dyDescent="0.15">
      <c r="C3" s="113"/>
      <c r="D3" s="184" t="s">
        <v>109</v>
      </c>
      <c r="E3" s="185"/>
      <c r="F3" s="186"/>
      <c r="G3" s="113" t="s">
        <v>110</v>
      </c>
      <c r="H3" s="113"/>
    </row>
    <row r="4" spans="3:8" x14ac:dyDescent="0.15">
      <c r="C4" s="187"/>
      <c r="D4" s="192">
        <v>18.5</v>
      </c>
      <c r="E4" s="193">
        <v>22</v>
      </c>
      <c r="F4" s="194">
        <v>25</v>
      </c>
      <c r="G4" s="187"/>
      <c r="H4" s="187"/>
    </row>
    <row r="5" spans="3:8" x14ac:dyDescent="0.15">
      <c r="C5" s="188"/>
      <c r="D5" s="189"/>
      <c r="E5" s="190"/>
      <c r="F5" s="191"/>
      <c r="G5" s="188"/>
      <c r="H5" s="188"/>
    </row>
    <row r="6" spans="3:8" x14ac:dyDescent="0.15">
      <c r="C6" s="172" t="s">
        <v>111</v>
      </c>
      <c r="D6" s="179" t="s">
        <v>112</v>
      </c>
      <c r="E6" s="180" t="s">
        <v>113</v>
      </c>
      <c r="F6" s="181" t="s">
        <v>114</v>
      </c>
      <c r="G6" s="172" t="s">
        <v>115</v>
      </c>
      <c r="H6" s="113"/>
    </row>
    <row r="7" spans="3:8" x14ac:dyDescent="0.15">
      <c r="C7" s="173">
        <v>125</v>
      </c>
      <c r="D7" s="122">
        <f>($C7/100)^2*D$4</f>
        <v>28.90625</v>
      </c>
      <c r="E7" s="123">
        <f t="shared" ref="E7:F17" si="0">($C7/100)^2*E$4</f>
        <v>34.375</v>
      </c>
      <c r="F7" s="112">
        <f t="shared" si="0"/>
        <v>39.0625</v>
      </c>
      <c r="G7" s="174"/>
      <c r="H7" s="114"/>
    </row>
    <row r="8" spans="3:8" x14ac:dyDescent="0.15">
      <c r="C8" s="175">
        <f>C$7+(C$17-C$7)*(ROWS(C$7:C8)-1)/(ROWS(C$7:C$17)-1)</f>
        <v>132.5</v>
      </c>
      <c r="D8" s="182">
        <f t="shared" ref="D8:D17" si="1">($C8/100)^2*D$4</f>
        <v>32.479062499999998</v>
      </c>
      <c r="E8" s="183">
        <f t="shared" si="0"/>
        <v>38.623750000000001</v>
      </c>
      <c r="F8" s="104">
        <f t="shared" si="0"/>
        <v>43.890625</v>
      </c>
      <c r="G8" s="176">
        <f t="shared" ref="G8:G17" si="2">($C8-100)*0.9</f>
        <v>29.25</v>
      </c>
      <c r="H8" s="116"/>
    </row>
    <row r="9" spans="3:8" x14ac:dyDescent="0.15">
      <c r="C9" s="175">
        <f>C$7+(C$17-C$7)*(ROWS(C$7:C9)-1)/(ROWS(C$7:C$17)-1)</f>
        <v>140</v>
      </c>
      <c r="D9" s="182">
        <f t="shared" si="1"/>
        <v>36.26</v>
      </c>
      <c r="E9" s="183">
        <f t="shared" si="0"/>
        <v>43.12</v>
      </c>
      <c r="F9" s="104">
        <f t="shared" si="0"/>
        <v>48.999999999999993</v>
      </c>
      <c r="G9" s="176">
        <f t="shared" si="2"/>
        <v>36</v>
      </c>
      <c r="H9" s="116"/>
    </row>
    <row r="10" spans="3:8" x14ac:dyDescent="0.15">
      <c r="C10" s="175">
        <f>C9+(C$17-C9)/ROWS(C10:C$17)</f>
        <v>147.5</v>
      </c>
      <c r="D10" s="182">
        <f t="shared" si="1"/>
        <v>40.249062500000001</v>
      </c>
      <c r="E10" s="183">
        <f t="shared" si="0"/>
        <v>47.863750000000003</v>
      </c>
      <c r="F10" s="104">
        <f t="shared" si="0"/>
        <v>54.390625</v>
      </c>
      <c r="G10" s="176">
        <f t="shared" si="2"/>
        <v>42.75</v>
      </c>
      <c r="H10" s="116"/>
    </row>
    <row r="11" spans="3:8" x14ac:dyDescent="0.15">
      <c r="C11" s="175">
        <f>C10+(C$17-C10)/ROWS(C11:C$17)</f>
        <v>155</v>
      </c>
      <c r="D11" s="182">
        <f t="shared" si="1"/>
        <v>44.446250000000006</v>
      </c>
      <c r="E11" s="183">
        <f t="shared" si="0"/>
        <v>52.855000000000004</v>
      </c>
      <c r="F11" s="104">
        <f t="shared" si="0"/>
        <v>60.062500000000007</v>
      </c>
      <c r="G11" s="176">
        <f t="shared" si="2"/>
        <v>49.5</v>
      </c>
      <c r="H11" s="116"/>
    </row>
    <row r="12" spans="3:8" x14ac:dyDescent="0.15">
      <c r="C12" s="175">
        <v>160</v>
      </c>
      <c r="D12" s="182">
        <f t="shared" si="1"/>
        <v>47.360000000000007</v>
      </c>
      <c r="E12" s="183">
        <f t="shared" si="0"/>
        <v>56.320000000000007</v>
      </c>
      <c r="F12" s="104">
        <f t="shared" si="0"/>
        <v>64.000000000000014</v>
      </c>
      <c r="G12" s="176">
        <f t="shared" si="2"/>
        <v>54</v>
      </c>
      <c r="H12" s="116"/>
    </row>
    <row r="13" spans="3:8" x14ac:dyDescent="0.15">
      <c r="C13" s="175">
        <v>165</v>
      </c>
      <c r="D13" s="182">
        <f t="shared" si="1"/>
        <v>50.366249999999994</v>
      </c>
      <c r="E13" s="183">
        <f t="shared" si="0"/>
        <v>59.894999999999996</v>
      </c>
      <c r="F13" s="104">
        <f t="shared" si="0"/>
        <v>68.062499999999986</v>
      </c>
      <c r="G13" s="176">
        <f t="shared" si="2"/>
        <v>58.5</v>
      </c>
      <c r="H13" s="116"/>
    </row>
    <row r="14" spans="3:8" x14ac:dyDescent="0.15">
      <c r="C14" s="175">
        <v>170</v>
      </c>
      <c r="D14" s="182">
        <f t="shared" si="1"/>
        <v>53.464999999999996</v>
      </c>
      <c r="E14" s="183">
        <f t="shared" si="0"/>
        <v>63.579999999999991</v>
      </c>
      <c r="F14" s="104">
        <f t="shared" si="0"/>
        <v>72.249999999999986</v>
      </c>
      <c r="G14" s="176">
        <f t="shared" si="2"/>
        <v>63</v>
      </c>
      <c r="H14" s="116"/>
    </row>
    <row r="15" spans="3:8" x14ac:dyDescent="0.15">
      <c r="C15" s="175">
        <f>C$7+(C$17-C$7)*(ROWS(C$7:C15)-1)/(ROWS(C$7:C$17)-1)</f>
        <v>185</v>
      </c>
      <c r="D15" s="182">
        <f t="shared" si="1"/>
        <v>63.316250000000004</v>
      </c>
      <c r="E15" s="183">
        <f t="shared" si="0"/>
        <v>75.295000000000002</v>
      </c>
      <c r="F15" s="104">
        <f t="shared" si="0"/>
        <v>85.562500000000014</v>
      </c>
      <c r="G15" s="176">
        <f t="shared" si="2"/>
        <v>76.5</v>
      </c>
      <c r="H15" s="116"/>
    </row>
    <row r="16" spans="3:8" x14ac:dyDescent="0.15">
      <c r="C16" s="175">
        <f>C$7+(C$17-C$7)*(ROWS(C$7:C16)-1)/(ROWS(C$7:C$17)-1)</f>
        <v>192.5</v>
      </c>
      <c r="D16" s="182">
        <f t="shared" si="1"/>
        <v>68.554062500000001</v>
      </c>
      <c r="E16" s="183">
        <f t="shared" si="0"/>
        <v>81.523750000000007</v>
      </c>
      <c r="F16" s="104">
        <f t="shared" si="0"/>
        <v>92.640625000000014</v>
      </c>
      <c r="G16" s="176">
        <f t="shared" si="2"/>
        <v>83.25</v>
      </c>
      <c r="H16" s="116"/>
    </row>
    <row r="17" spans="2:8" x14ac:dyDescent="0.15">
      <c r="C17" s="177">
        <v>200</v>
      </c>
      <c r="D17" s="119">
        <f t="shared" si="1"/>
        <v>74</v>
      </c>
      <c r="E17" s="106">
        <f t="shared" si="0"/>
        <v>88</v>
      </c>
      <c r="F17" s="107">
        <f t="shared" si="0"/>
        <v>100</v>
      </c>
      <c r="G17" s="178">
        <f t="shared" si="2"/>
        <v>90</v>
      </c>
      <c r="H17" s="118"/>
    </row>
    <row r="20" spans="2:8" x14ac:dyDescent="0.15">
      <c r="B20" t="s">
        <v>47</v>
      </c>
      <c r="C20" t="s">
        <v>96</v>
      </c>
      <c r="D20" t="s">
        <v>45</v>
      </c>
      <c r="E20" t="s">
        <v>116</v>
      </c>
    </row>
    <row r="21" spans="2:8" x14ac:dyDescent="0.15">
      <c r="B21" s="24">
        <f>健康診断結果!B5</f>
        <v>36069</v>
      </c>
      <c r="C21" s="26">
        <f>健康診断結果!D5</f>
        <v>172.7</v>
      </c>
      <c r="D21" s="26">
        <f>健康診断結果!E5</f>
        <v>77.7</v>
      </c>
      <c r="E21" s="26">
        <f>D21/(C21/100)^2</f>
        <v>26.051716513066602</v>
      </c>
    </row>
    <row r="22" spans="2:8" x14ac:dyDescent="0.15">
      <c r="B22" s="24">
        <f>健康診断結果!B6</f>
        <v>36417</v>
      </c>
      <c r="C22" s="26">
        <f>健康診断結果!D6</f>
        <v>172.6</v>
      </c>
      <c r="D22" s="26">
        <f>健康診断結果!E6</f>
        <v>76.3</v>
      </c>
      <c r="E22" s="26">
        <f t="shared" ref="E22:E36" si="3">D22/(C22/100)^2</f>
        <v>25.611968274726792</v>
      </c>
    </row>
    <row r="23" spans="2:8" x14ac:dyDescent="0.15">
      <c r="B23" s="24">
        <f>健康診断結果!B7</f>
        <v>36775</v>
      </c>
      <c r="C23" s="26">
        <f>健康診断結果!D7</f>
        <v>172.6</v>
      </c>
      <c r="D23" s="26">
        <f>健康診断結果!E7</f>
        <v>76.400000000000006</v>
      </c>
      <c r="E23" s="26">
        <f t="shared" si="3"/>
        <v>25.645535729870605</v>
      </c>
    </row>
    <row r="24" spans="2:8" x14ac:dyDescent="0.15">
      <c r="B24" s="24">
        <f>健康診断結果!B8</f>
        <v>37221</v>
      </c>
      <c r="C24" s="26">
        <f>健康診断結果!D8</f>
        <v>172.6</v>
      </c>
      <c r="D24" s="26">
        <f>健康診断結果!E8</f>
        <v>77.400000000000006</v>
      </c>
      <c r="E24" s="26">
        <f t="shared" si="3"/>
        <v>25.981210281308702</v>
      </c>
    </row>
    <row r="25" spans="2:8" x14ac:dyDescent="0.15">
      <c r="B25" s="24">
        <f>健康診断結果!B9</f>
        <v>37606</v>
      </c>
      <c r="C25" s="26">
        <f>健康診断結果!D9</f>
        <v>172.8</v>
      </c>
      <c r="D25" s="26">
        <f>健康診断結果!E9</f>
        <v>77.3</v>
      </c>
      <c r="E25" s="26">
        <f t="shared" si="3"/>
        <v>25.887613597393685</v>
      </c>
    </row>
    <row r="26" spans="2:8" x14ac:dyDescent="0.15">
      <c r="B26" s="24">
        <f>健康診断結果!B10</f>
        <v>37929</v>
      </c>
      <c r="C26" s="26">
        <f>健康診断結果!D10</f>
        <v>172.6</v>
      </c>
      <c r="D26" s="26">
        <f>健康診断結果!E10</f>
        <v>76.900000000000006</v>
      </c>
      <c r="E26" s="26">
        <f t="shared" si="3"/>
        <v>25.813373005589654</v>
      </c>
    </row>
    <row r="27" spans="2:8" x14ac:dyDescent="0.15">
      <c r="B27" s="24">
        <f>健康診断結果!B11</f>
        <v>38244</v>
      </c>
      <c r="C27" s="26">
        <f>健康診断結果!D11</f>
        <v>172.5</v>
      </c>
      <c r="D27" s="26">
        <f>健康診断結果!E11</f>
        <v>77.5</v>
      </c>
      <c r="E27" s="26">
        <f t="shared" si="3"/>
        <v>26.044948540222638</v>
      </c>
    </row>
    <row r="28" spans="2:8" x14ac:dyDescent="0.15">
      <c r="B28" s="24">
        <f>健康診断結果!B12</f>
        <v>38609</v>
      </c>
      <c r="C28" s="26">
        <f>健康診断結果!D12</f>
        <v>172.3</v>
      </c>
      <c r="D28" s="26">
        <f>健康診断結果!E12</f>
        <v>78.400000000000006</v>
      </c>
      <c r="E28" s="26">
        <f t="shared" si="3"/>
        <v>26.408607858784013</v>
      </c>
    </row>
    <row r="29" spans="2:8" x14ac:dyDescent="0.15">
      <c r="B29" s="24">
        <f>健康診断結果!B13</f>
        <v>38973</v>
      </c>
      <c r="C29" s="26">
        <f>健康診断結果!D13</f>
        <v>172.1</v>
      </c>
      <c r="D29" s="26">
        <f>健康診断結果!E13</f>
        <v>79.8</v>
      </c>
      <c r="E29" s="26">
        <f t="shared" si="3"/>
        <v>26.94270219096839</v>
      </c>
    </row>
    <row r="30" spans="2:8" x14ac:dyDescent="0.15">
      <c r="B30" s="24">
        <f>健康診断結果!B14</f>
        <v>39317</v>
      </c>
      <c r="C30" s="26">
        <f>健康診断結果!D14</f>
        <v>171.5</v>
      </c>
      <c r="D30" s="26">
        <f>健康診断結果!E14</f>
        <v>78.8</v>
      </c>
      <c r="E30" s="26">
        <f>D30/(C30/100)^2</f>
        <v>26.791557939293998</v>
      </c>
    </row>
    <row r="31" spans="2:8" x14ac:dyDescent="0.15">
      <c r="B31" s="24">
        <f>健康診断結果!B15</f>
        <v>39689</v>
      </c>
      <c r="C31" s="26">
        <f>健康診断結果!D15</f>
        <v>171.5</v>
      </c>
      <c r="D31" s="26">
        <f>健康診断結果!E15</f>
        <v>77.099999999999994</v>
      </c>
      <c r="E31" s="26">
        <f>D31/(C31/100)^2</f>
        <v>26.213567476136639</v>
      </c>
    </row>
    <row r="32" spans="2:8" x14ac:dyDescent="0.15">
      <c r="B32" s="24">
        <f>健康診断結果!B16</f>
        <v>40050</v>
      </c>
      <c r="C32" s="26">
        <f>健康診断結果!D16</f>
        <v>171.1</v>
      </c>
      <c r="D32" s="26">
        <f>健康診断結果!E16</f>
        <v>76</v>
      </c>
      <c r="E32" s="26">
        <f>D32/(C32/100)^2</f>
        <v>25.960531111476232</v>
      </c>
    </row>
    <row r="33" spans="2:5" x14ac:dyDescent="0.15">
      <c r="B33" s="24">
        <f>健康診断結果!B17</f>
        <v>40690</v>
      </c>
      <c r="C33" s="26">
        <f>健康診断結果!D17</f>
        <v>171.3</v>
      </c>
      <c r="D33" s="26">
        <f>健康診断結果!E17</f>
        <v>75.8</v>
      </c>
      <c r="E33" s="26">
        <f t="shared" si="3"/>
        <v>25.831788708236758</v>
      </c>
    </row>
    <row r="34" spans="2:5" x14ac:dyDescent="0.15">
      <c r="B34" s="24">
        <f>健康診断結果!B18</f>
        <v>40835</v>
      </c>
      <c r="C34" s="26">
        <f>健康診断結果!D18</f>
        <v>170.5</v>
      </c>
      <c r="D34" s="26">
        <f>健康診断結果!E18</f>
        <v>77.599999999999994</v>
      </c>
      <c r="E34" s="26">
        <f t="shared" si="3"/>
        <v>26.693956880315781</v>
      </c>
    </row>
    <row r="35" spans="2:5" x14ac:dyDescent="0.15">
      <c r="B35" s="24">
        <f>健康診断結果!B19</f>
        <v>41017</v>
      </c>
      <c r="C35" s="26">
        <f>C34</f>
        <v>170.5</v>
      </c>
      <c r="D35" s="26">
        <f>健康診断結果!E19</f>
        <v>77.3</v>
      </c>
      <c r="E35" s="26">
        <f t="shared" si="3"/>
        <v>26.590758593407344</v>
      </c>
    </row>
    <row r="36" spans="2:5" x14ac:dyDescent="0.15">
      <c r="B36" s="24">
        <f>健康診断結果!B20</f>
        <v>41044</v>
      </c>
      <c r="C36" s="26">
        <f>健康診断結果!D20</f>
        <v>170.6</v>
      </c>
      <c r="D36" s="26">
        <f>健康診断結果!E20</f>
        <v>75.5</v>
      </c>
      <c r="E36" s="26">
        <f t="shared" si="3"/>
        <v>25.941130469799027</v>
      </c>
    </row>
    <row r="37" spans="2:5" x14ac:dyDescent="0.15">
      <c r="B37" s="24">
        <f>健康診断結果!B21</f>
        <v>41208</v>
      </c>
      <c r="C37" s="26">
        <f>C36</f>
        <v>170.6</v>
      </c>
      <c r="D37" s="26">
        <f>健康診断結果!E21</f>
        <v>70.8</v>
      </c>
      <c r="E37" s="26">
        <f t="shared" ref="E37:E45" si="4">D37/(C37/100)^2</f>
        <v>24.326252149162531</v>
      </c>
    </row>
    <row r="38" spans="2:5" x14ac:dyDescent="0.15">
      <c r="B38" s="24">
        <f>健康診断結果!B22</f>
        <v>41333</v>
      </c>
      <c r="C38" s="26">
        <f>C37</f>
        <v>170.6</v>
      </c>
      <c r="D38" s="26">
        <f>健康診断結果!E22</f>
        <v>67.099999999999994</v>
      </c>
      <c r="E38" s="26">
        <f t="shared" si="4"/>
        <v>23.054964960576353</v>
      </c>
    </row>
    <row r="39" spans="2:5" x14ac:dyDescent="0.15">
      <c r="B39" s="24">
        <f>健康診断結果!B23</f>
        <v>41364</v>
      </c>
      <c r="C39" s="26">
        <f>C38</f>
        <v>170.6</v>
      </c>
      <c r="D39" s="26">
        <f>健康診断結果!E23</f>
        <v>65.7</v>
      </c>
      <c r="E39" s="26">
        <f t="shared" si="4"/>
        <v>22.57393737570591</v>
      </c>
    </row>
    <row r="40" spans="2:5" x14ac:dyDescent="0.15">
      <c r="B40" s="24">
        <f>健康診断結果!B24</f>
        <v>41423</v>
      </c>
      <c r="C40" s="26">
        <f>健康診断結果!D24</f>
        <v>171</v>
      </c>
      <c r="D40" s="26">
        <f>健康診断結果!E24</f>
        <v>63.1</v>
      </c>
      <c r="E40" s="26">
        <f t="shared" si="4"/>
        <v>21.579289353989264</v>
      </c>
    </row>
    <row r="41" spans="2:5" x14ac:dyDescent="0.15">
      <c r="B41" s="24">
        <f>健康診断結果!B25</f>
        <v>41787</v>
      </c>
      <c r="C41" s="26">
        <f>健康診断結果!D25</f>
        <v>171</v>
      </c>
      <c r="D41" s="26">
        <f>健康診断結果!E25</f>
        <v>62.8</v>
      </c>
      <c r="E41" s="26">
        <f t="shared" si="4"/>
        <v>21.476693683526555</v>
      </c>
    </row>
    <row r="42" spans="2:5" x14ac:dyDescent="0.15">
      <c r="B42" s="24">
        <f>健康診断結果!B26</f>
        <v>42342</v>
      </c>
      <c r="C42" s="26">
        <f>健康診断結果!D26</f>
        <v>170.4</v>
      </c>
      <c r="D42" s="26">
        <f>健康診断結果!E26</f>
        <v>64.400000000000006</v>
      </c>
      <c r="E42" s="26">
        <f t="shared" si="4"/>
        <v>22.179241332187178</v>
      </c>
    </row>
    <row r="43" spans="2:5" x14ac:dyDescent="0.15">
      <c r="B43" s="24">
        <f>健康診断結果!B27</f>
        <v>42717</v>
      </c>
      <c r="C43" s="26">
        <f>健康診断結果!D27</f>
        <v>170.4</v>
      </c>
      <c r="D43" s="26">
        <f>健康診断結果!E27</f>
        <v>64.400000000000006</v>
      </c>
      <c r="E43" s="26">
        <f t="shared" si="4"/>
        <v>22.179241332187178</v>
      </c>
    </row>
    <row r="44" spans="2:5" x14ac:dyDescent="0.15">
      <c r="B44" s="24">
        <f>健康診断結果!B28</f>
        <v>42776</v>
      </c>
      <c r="C44" s="26">
        <f>健康診断結果!D28</f>
        <v>170</v>
      </c>
      <c r="D44" s="26"/>
      <c r="E44" s="26"/>
    </row>
    <row r="45" spans="2:5" x14ac:dyDescent="0.15">
      <c r="B45" s="24">
        <f>健康診断結果!B29</f>
        <v>42999</v>
      </c>
      <c r="C45" s="26">
        <f>健康診断結果!D29</f>
        <v>170.2</v>
      </c>
      <c r="D45" s="26">
        <f>健康診断結果!E29</f>
        <v>63.6</v>
      </c>
      <c r="E45" s="26">
        <f t="shared" si="4"/>
        <v>21.955230661100995</v>
      </c>
    </row>
  </sheetData>
  <phoneticPr fontId="18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3:AD727"/>
  <sheetViews>
    <sheetView workbookViewId="0">
      <selection activeCell="C1" sqref="C1"/>
    </sheetView>
  </sheetViews>
  <sheetFormatPr defaultRowHeight="13.5" x14ac:dyDescent="0.15"/>
  <cols>
    <col min="1" max="2" width="0.875" customWidth="1"/>
    <col min="3" max="3" width="17.25" bestFit="1" customWidth="1"/>
    <col min="7" max="7" width="1.625" customWidth="1"/>
    <col min="8" max="8" width="14.625" bestFit="1" customWidth="1"/>
    <col min="9" max="10" width="8.625" customWidth="1"/>
    <col min="11" max="11" width="4.625" customWidth="1"/>
    <col min="12" max="12" width="1.625" customWidth="1"/>
    <col min="13" max="13" width="14.625" bestFit="1" customWidth="1"/>
    <col min="14" max="15" width="8.625" customWidth="1"/>
    <col min="16" max="16" width="4.625" customWidth="1"/>
    <col min="17" max="17" width="1.625" customWidth="1"/>
    <col min="28" max="28" width="1.625" customWidth="1"/>
    <col min="29" max="29" width="11.625" bestFit="1" customWidth="1"/>
    <col min="30" max="30" width="9.5" bestFit="1" customWidth="1"/>
  </cols>
  <sheetData>
    <row r="3" spans="3:16" x14ac:dyDescent="0.15">
      <c r="D3" t="s">
        <v>33</v>
      </c>
      <c r="E3" t="s">
        <v>32</v>
      </c>
      <c r="I3" t="s">
        <v>181</v>
      </c>
      <c r="J3" t="s">
        <v>183</v>
      </c>
      <c r="N3" t="s">
        <v>33</v>
      </c>
      <c r="O3" t="s">
        <v>32</v>
      </c>
    </row>
    <row r="4" spans="3:16" x14ac:dyDescent="0.15">
      <c r="C4" t="s">
        <v>177</v>
      </c>
      <c r="D4" s="16">
        <f>AVERAGE(D$10:D$726)</f>
        <v>126.17715617715618</v>
      </c>
      <c r="E4" s="16">
        <f>AVERAGE(E$10:E$726)</f>
        <v>77.108624708624689</v>
      </c>
      <c r="H4" t="s">
        <v>177</v>
      </c>
      <c r="I4" s="16">
        <f>AVERAGE(I$10:I$726)</f>
        <v>126.94791666666669</v>
      </c>
      <c r="J4" s="16">
        <f>AVERAGE(J$10:J$726)</f>
        <v>77.250347222222231</v>
      </c>
      <c r="M4" t="s">
        <v>177</v>
      </c>
      <c r="N4" s="16">
        <f>AVERAGE(N$10:N$726)</f>
        <v>124.60283687943262</v>
      </c>
      <c r="O4" s="16">
        <f>AVERAGE(O$10:O$726)</f>
        <v>76.819148936170208</v>
      </c>
    </row>
    <row r="5" spans="3:16" x14ac:dyDescent="0.15">
      <c r="C5" t="s">
        <v>176</v>
      </c>
      <c r="D5" s="16">
        <f>MIN(D$10:D$726)</f>
        <v>92</v>
      </c>
      <c r="E5" s="16">
        <f>MIN(E$10:E$726)</f>
        <v>56</v>
      </c>
      <c r="H5" t="s">
        <v>176</v>
      </c>
      <c r="I5" s="16">
        <f>MIN(I$10:I$726)</f>
        <v>92</v>
      </c>
      <c r="J5" s="16">
        <f>MIN(J$10:J$726)</f>
        <v>57</v>
      </c>
      <c r="M5" t="s">
        <v>176</v>
      </c>
      <c r="N5" s="16">
        <f>MIN(N$10:N$726)</f>
        <v>101</v>
      </c>
      <c r="O5" s="16">
        <f>MIN(O$10:O$726)</f>
        <v>56</v>
      </c>
    </row>
    <row r="6" spans="3:16" x14ac:dyDescent="0.15">
      <c r="C6" t="s">
        <v>178</v>
      </c>
      <c r="D6" s="16">
        <f>MAX(D$10:D$726)</f>
        <v>185</v>
      </c>
      <c r="E6" s="16">
        <f>MAX(E$10:E$726)</f>
        <v>115</v>
      </c>
      <c r="H6" t="s">
        <v>178</v>
      </c>
      <c r="I6" s="16">
        <f>MAX(I$10:I$726)</f>
        <v>185</v>
      </c>
      <c r="J6" s="16">
        <f>MAX(J$10:J$726)</f>
        <v>115</v>
      </c>
      <c r="M6" t="s">
        <v>178</v>
      </c>
      <c r="N6" s="16">
        <f>MAX(N$10:N$726)</f>
        <v>185</v>
      </c>
      <c r="O6" s="16">
        <f>MAX(O$10:O$726)</f>
        <v>115</v>
      </c>
    </row>
    <row r="7" spans="3:16" x14ac:dyDescent="0.15">
      <c r="C7" t="s">
        <v>180</v>
      </c>
      <c r="D7" s="16">
        <f>_xlfn.STDEV.P(D$10:D$726)</f>
        <v>11.165934582397261</v>
      </c>
      <c r="E7" s="16">
        <f>_xlfn.STDEV.P(E$10:E$726)</f>
        <v>8.5033433831246104</v>
      </c>
      <c r="H7" t="s">
        <v>180</v>
      </c>
      <c r="I7" s="16">
        <f>_xlfn.STDEV.P(I$10:I$726)</f>
        <v>10.143424950863318</v>
      </c>
      <c r="J7" s="16">
        <f>_xlfn.STDEV.P(J$10:J$726)</f>
        <v>8.026619478323811</v>
      </c>
      <c r="M7" t="s">
        <v>180</v>
      </c>
      <c r="N7" s="16">
        <f>_xlfn.STDEV.P(N$10:N$726)</f>
        <v>12.864347400179193</v>
      </c>
      <c r="O7" s="16">
        <f>_xlfn.STDEV.P(O$10:O$726)</f>
        <v>9.3956273333542786</v>
      </c>
    </row>
    <row r="8" spans="3:16" x14ac:dyDescent="0.15">
      <c r="D8" s="16"/>
      <c r="E8" s="16"/>
      <c r="I8" s="16"/>
      <c r="J8" s="16"/>
      <c r="N8" s="16"/>
      <c r="O8" s="16"/>
    </row>
    <row r="9" spans="3:16" x14ac:dyDescent="0.15">
      <c r="C9" s="236" t="s">
        <v>108</v>
      </c>
      <c r="D9" s="180" t="s">
        <v>33</v>
      </c>
      <c r="E9" s="180" t="s">
        <v>32</v>
      </c>
      <c r="F9" s="181" t="s">
        <v>179</v>
      </c>
      <c r="G9" s="237"/>
      <c r="H9" s="236" t="s">
        <v>108</v>
      </c>
      <c r="I9" s="180" t="s">
        <v>182</v>
      </c>
      <c r="J9" s="180" t="s">
        <v>184</v>
      </c>
      <c r="K9" s="181" t="s">
        <v>179</v>
      </c>
      <c r="L9" s="237"/>
      <c r="M9" s="236" t="s">
        <v>108</v>
      </c>
      <c r="N9" s="180" t="s">
        <v>182</v>
      </c>
      <c r="O9" s="180" t="s">
        <v>184</v>
      </c>
      <c r="P9" s="181" t="s">
        <v>179</v>
      </c>
    </row>
    <row r="10" spans="3:16" x14ac:dyDescent="0.15">
      <c r="C10" s="232">
        <v>41542.25</v>
      </c>
      <c r="D10" s="238">
        <v>92</v>
      </c>
      <c r="E10" s="238">
        <v>57</v>
      </c>
      <c r="F10" s="239">
        <f t="shared" ref="F10:F73" si="0">HOUR(C10)</f>
        <v>6</v>
      </c>
      <c r="G10" s="39"/>
      <c r="H10" s="232">
        <v>41000.25</v>
      </c>
      <c r="I10" s="233">
        <v>185</v>
      </c>
      <c r="J10" s="233">
        <v>115</v>
      </c>
      <c r="K10" s="234">
        <f t="shared" ref="K10:K73" si="1">HOUR(H10)</f>
        <v>6</v>
      </c>
      <c r="L10" s="39"/>
      <c r="M10" s="232">
        <v>41000.75</v>
      </c>
      <c r="N10" s="233">
        <v>185</v>
      </c>
      <c r="O10" s="233">
        <v>115</v>
      </c>
      <c r="P10" s="234">
        <f t="shared" ref="P10:P73" si="2">HOUR(M10)</f>
        <v>18</v>
      </c>
    </row>
    <row r="11" spans="3:16" x14ac:dyDescent="0.15">
      <c r="C11" s="227">
        <v>41165.75</v>
      </c>
      <c r="D11" s="228">
        <v>101</v>
      </c>
      <c r="E11" s="228">
        <v>60</v>
      </c>
      <c r="F11" s="229">
        <f t="shared" si="0"/>
        <v>18</v>
      </c>
      <c r="G11" s="39"/>
      <c r="H11" s="227">
        <v>41001.25</v>
      </c>
      <c r="I11" s="235">
        <v>185</v>
      </c>
      <c r="J11" s="235">
        <v>115</v>
      </c>
      <c r="K11" s="195">
        <f t="shared" si="1"/>
        <v>6</v>
      </c>
      <c r="L11" s="39"/>
      <c r="M11" s="227">
        <v>41001.75</v>
      </c>
      <c r="N11" s="235">
        <v>185</v>
      </c>
      <c r="O11" s="235">
        <v>115</v>
      </c>
      <c r="P11" s="195">
        <f t="shared" si="2"/>
        <v>18</v>
      </c>
    </row>
    <row r="12" spans="3:16" x14ac:dyDescent="0.15">
      <c r="C12" s="227">
        <v>41401.75</v>
      </c>
      <c r="D12" s="228">
        <v>102</v>
      </c>
      <c r="E12" s="228">
        <v>63</v>
      </c>
      <c r="F12" s="229">
        <f t="shared" si="0"/>
        <v>18</v>
      </c>
      <c r="G12" s="39"/>
      <c r="H12" s="227">
        <v>41002.25</v>
      </c>
      <c r="I12" s="235">
        <v>185</v>
      </c>
      <c r="J12" s="235">
        <v>115</v>
      </c>
      <c r="K12" s="195">
        <f t="shared" si="1"/>
        <v>6</v>
      </c>
      <c r="L12" s="39"/>
      <c r="M12" s="227">
        <v>41002.75</v>
      </c>
      <c r="N12" s="235">
        <v>185</v>
      </c>
      <c r="O12" s="235">
        <v>115</v>
      </c>
      <c r="P12" s="195">
        <f t="shared" si="2"/>
        <v>18</v>
      </c>
    </row>
    <row r="13" spans="3:16" x14ac:dyDescent="0.15">
      <c r="C13" s="227">
        <v>41429.75</v>
      </c>
      <c r="D13" s="228">
        <v>102.5</v>
      </c>
      <c r="E13" s="228">
        <v>61.5</v>
      </c>
      <c r="F13" s="229">
        <f t="shared" si="0"/>
        <v>18</v>
      </c>
      <c r="G13" s="39"/>
      <c r="H13" s="227">
        <v>41012.25</v>
      </c>
      <c r="I13" s="235">
        <v>168</v>
      </c>
      <c r="J13" s="235">
        <v>107</v>
      </c>
      <c r="K13" s="195">
        <f t="shared" si="1"/>
        <v>6</v>
      </c>
      <c r="L13" s="39"/>
      <c r="M13" s="227">
        <v>41012.75</v>
      </c>
      <c r="N13" s="235">
        <v>147</v>
      </c>
      <c r="O13" s="235">
        <v>98</v>
      </c>
      <c r="P13" s="195">
        <f t="shared" si="2"/>
        <v>18</v>
      </c>
    </row>
    <row r="14" spans="3:16" x14ac:dyDescent="0.15">
      <c r="C14" s="227">
        <v>41437.75</v>
      </c>
      <c r="D14" s="228">
        <v>103</v>
      </c>
      <c r="E14" s="228">
        <v>57</v>
      </c>
      <c r="F14" s="229">
        <f t="shared" si="0"/>
        <v>18</v>
      </c>
      <c r="G14" s="39"/>
      <c r="H14" s="227">
        <v>41013.25</v>
      </c>
      <c r="I14" s="235">
        <v>177</v>
      </c>
      <c r="J14" s="235">
        <v>113</v>
      </c>
      <c r="K14" s="195">
        <f t="shared" si="1"/>
        <v>6</v>
      </c>
      <c r="L14" s="39"/>
      <c r="M14" s="227">
        <v>41013.75</v>
      </c>
      <c r="N14" s="235">
        <v>185</v>
      </c>
      <c r="O14" s="235">
        <v>114</v>
      </c>
      <c r="P14" s="195">
        <f t="shared" si="2"/>
        <v>18</v>
      </c>
    </row>
    <row r="15" spans="3:16" x14ac:dyDescent="0.15">
      <c r="C15" s="227">
        <v>41542.75</v>
      </c>
      <c r="D15" s="228">
        <v>103.5</v>
      </c>
      <c r="E15" s="228">
        <v>56.5</v>
      </c>
      <c r="F15" s="229">
        <f t="shared" si="0"/>
        <v>18</v>
      </c>
      <c r="G15" s="39"/>
      <c r="H15" s="227">
        <v>41014.25</v>
      </c>
      <c r="I15" s="235">
        <v>168</v>
      </c>
      <c r="J15" s="235">
        <v>104</v>
      </c>
      <c r="K15" s="195">
        <f t="shared" si="1"/>
        <v>6</v>
      </c>
      <c r="L15" s="39"/>
      <c r="M15" s="227">
        <v>41014.75</v>
      </c>
      <c r="N15" s="235">
        <v>153</v>
      </c>
      <c r="O15" s="235">
        <v>94</v>
      </c>
      <c r="P15" s="195">
        <f t="shared" si="2"/>
        <v>18</v>
      </c>
    </row>
    <row r="16" spans="3:16" x14ac:dyDescent="0.15">
      <c r="C16" s="227">
        <v>41135.75</v>
      </c>
      <c r="D16" s="228">
        <v>104</v>
      </c>
      <c r="E16" s="228">
        <v>58</v>
      </c>
      <c r="F16" s="229">
        <f t="shared" si="0"/>
        <v>18</v>
      </c>
      <c r="G16" s="39"/>
      <c r="H16" s="227">
        <v>41015.25</v>
      </c>
      <c r="I16" s="235">
        <v>166</v>
      </c>
      <c r="J16" s="235">
        <v>103</v>
      </c>
      <c r="K16" s="195">
        <f t="shared" si="1"/>
        <v>6</v>
      </c>
      <c r="L16" s="39"/>
      <c r="M16" s="227">
        <v>41015.75</v>
      </c>
      <c r="N16" s="235">
        <v>158</v>
      </c>
      <c r="O16" s="235">
        <v>102</v>
      </c>
      <c r="P16" s="195">
        <f t="shared" si="2"/>
        <v>18</v>
      </c>
    </row>
    <row r="17" spans="3:30" x14ac:dyDescent="0.15">
      <c r="C17" s="227">
        <v>41488.75</v>
      </c>
      <c r="D17" s="228">
        <v>104</v>
      </c>
      <c r="E17" s="228">
        <v>58</v>
      </c>
      <c r="F17" s="229">
        <f t="shared" si="0"/>
        <v>18</v>
      </c>
      <c r="G17" s="39"/>
      <c r="H17" s="227">
        <v>41016.25</v>
      </c>
      <c r="I17" s="235">
        <v>164</v>
      </c>
      <c r="J17" s="235">
        <v>105</v>
      </c>
      <c r="K17" s="195">
        <f t="shared" si="1"/>
        <v>6</v>
      </c>
      <c r="L17" s="39"/>
      <c r="M17" s="227">
        <v>41016.75</v>
      </c>
      <c r="N17" s="235">
        <v>150</v>
      </c>
      <c r="O17" s="235">
        <v>90</v>
      </c>
      <c r="P17" s="195">
        <f t="shared" si="2"/>
        <v>18</v>
      </c>
    </row>
    <row r="18" spans="3:30" x14ac:dyDescent="0.15">
      <c r="C18" s="227">
        <v>41270.75</v>
      </c>
      <c r="D18" s="228">
        <v>105</v>
      </c>
      <c r="E18" s="228">
        <v>66</v>
      </c>
      <c r="F18" s="229">
        <f t="shared" si="0"/>
        <v>18</v>
      </c>
      <c r="G18" s="39"/>
      <c r="H18" s="227">
        <v>41017.25</v>
      </c>
      <c r="I18" s="235">
        <v>157</v>
      </c>
      <c r="J18" s="235">
        <v>86</v>
      </c>
      <c r="K18" s="195">
        <f t="shared" si="1"/>
        <v>6</v>
      </c>
      <c r="L18" s="39"/>
      <c r="M18" s="227">
        <v>41017.75</v>
      </c>
      <c r="N18" s="235">
        <v>131</v>
      </c>
      <c r="O18" s="235">
        <v>82</v>
      </c>
      <c r="P18" s="195">
        <f t="shared" si="2"/>
        <v>18</v>
      </c>
    </row>
    <row r="19" spans="3:30" x14ac:dyDescent="0.15">
      <c r="C19" s="227">
        <v>41491.75</v>
      </c>
      <c r="D19" s="228">
        <v>106</v>
      </c>
      <c r="E19" s="228">
        <v>60</v>
      </c>
      <c r="F19" s="229">
        <f t="shared" si="0"/>
        <v>18</v>
      </c>
      <c r="G19" s="39"/>
      <c r="H19" s="227">
        <v>41018.25</v>
      </c>
      <c r="I19" s="235">
        <v>141</v>
      </c>
      <c r="J19" s="235">
        <v>88</v>
      </c>
      <c r="K19" s="195">
        <f t="shared" si="1"/>
        <v>6</v>
      </c>
      <c r="L19" s="39"/>
      <c r="M19" s="227">
        <v>41019.75</v>
      </c>
      <c r="N19" s="235">
        <v>129</v>
      </c>
      <c r="O19" s="235">
        <v>80</v>
      </c>
      <c r="P19" s="195">
        <f t="shared" si="2"/>
        <v>18</v>
      </c>
      <c r="AC19" s="24">
        <v>41000</v>
      </c>
      <c r="AD19" s="16">
        <f>AC19</f>
        <v>41000</v>
      </c>
    </row>
    <row r="20" spans="3:30" x14ac:dyDescent="0.15">
      <c r="C20" s="227">
        <v>41492.25</v>
      </c>
      <c r="D20" s="228">
        <v>106</v>
      </c>
      <c r="E20" s="228">
        <v>60</v>
      </c>
      <c r="F20" s="229">
        <f t="shared" si="0"/>
        <v>6</v>
      </c>
      <c r="G20" s="39"/>
      <c r="H20" s="227">
        <v>41020.25</v>
      </c>
      <c r="I20" s="235">
        <v>132</v>
      </c>
      <c r="J20" s="235">
        <v>68</v>
      </c>
      <c r="K20" s="195">
        <f t="shared" si="1"/>
        <v>6</v>
      </c>
      <c r="L20" s="39"/>
      <c r="M20" s="227">
        <v>41020.75</v>
      </c>
      <c r="N20" s="235">
        <v>136</v>
      </c>
      <c r="O20" s="235">
        <v>88</v>
      </c>
      <c r="P20" s="195">
        <f t="shared" si="2"/>
        <v>18</v>
      </c>
      <c r="AC20" s="24">
        <v>41578</v>
      </c>
      <c r="AD20" s="16">
        <f>AC20</f>
        <v>41578</v>
      </c>
    </row>
    <row r="21" spans="3:30" x14ac:dyDescent="0.15">
      <c r="C21" s="227">
        <v>41143.75</v>
      </c>
      <c r="D21" s="228">
        <v>107</v>
      </c>
      <c r="E21" s="228">
        <v>65</v>
      </c>
      <c r="F21" s="229">
        <f t="shared" si="0"/>
        <v>18</v>
      </c>
      <c r="G21" s="39"/>
      <c r="H21" s="227">
        <v>41021.25</v>
      </c>
      <c r="I21" s="235">
        <v>147</v>
      </c>
      <c r="J21" s="235">
        <v>96</v>
      </c>
      <c r="K21" s="195">
        <f t="shared" si="1"/>
        <v>6</v>
      </c>
      <c r="L21" s="39"/>
      <c r="M21" s="227">
        <v>41021.75</v>
      </c>
      <c r="N21" s="235">
        <v>141</v>
      </c>
      <c r="O21" s="235">
        <v>89</v>
      </c>
      <c r="P21" s="195">
        <f t="shared" si="2"/>
        <v>18</v>
      </c>
      <c r="AC21">
        <v>3</v>
      </c>
      <c r="AD21">
        <f>365.25/12*AC21</f>
        <v>91.3125</v>
      </c>
    </row>
    <row r="22" spans="3:30" x14ac:dyDescent="0.15">
      <c r="C22" s="227">
        <v>41388.25</v>
      </c>
      <c r="D22" s="228">
        <v>108</v>
      </c>
      <c r="E22" s="228">
        <v>66</v>
      </c>
      <c r="F22" s="229">
        <f t="shared" si="0"/>
        <v>6</v>
      </c>
      <c r="G22" s="39"/>
      <c r="H22" s="227">
        <v>41022.25</v>
      </c>
      <c r="I22" s="235">
        <v>150</v>
      </c>
      <c r="J22" s="235">
        <v>91</v>
      </c>
      <c r="K22" s="195">
        <f t="shared" si="1"/>
        <v>6</v>
      </c>
      <c r="L22" s="39"/>
      <c r="M22" s="227">
        <v>41023.75</v>
      </c>
      <c r="N22" s="235">
        <v>131</v>
      </c>
      <c r="O22" s="235">
        <v>81</v>
      </c>
      <c r="P22" s="195">
        <f t="shared" si="2"/>
        <v>18</v>
      </c>
    </row>
    <row r="23" spans="3:30" x14ac:dyDescent="0.15">
      <c r="C23" s="227">
        <v>41433.25</v>
      </c>
      <c r="D23" s="228">
        <v>108</v>
      </c>
      <c r="E23" s="228">
        <v>61</v>
      </c>
      <c r="F23" s="229">
        <f t="shared" si="0"/>
        <v>6</v>
      </c>
      <c r="G23" s="39"/>
      <c r="H23" s="227">
        <v>41024.25</v>
      </c>
      <c r="I23" s="235">
        <v>141</v>
      </c>
      <c r="J23" s="235">
        <v>91</v>
      </c>
      <c r="K23" s="195">
        <f t="shared" si="1"/>
        <v>6</v>
      </c>
      <c r="L23" s="39"/>
      <c r="M23" s="227">
        <v>41024.75</v>
      </c>
      <c r="N23" s="235">
        <v>131</v>
      </c>
      <c r="O23" s="235">
        <v>64</v>
      </c>
      <c r="P23" s="195">
        <f t="shared" si="2"/>
        <v>18</v>
      </c>
    </row>
    <row r="24" spans="3:30" x14ac:dyDescent="0.15">
      <c r="C24" s="227">
        <v>41486.75</v>
      </c>
      <c r="D24" s="228">
        <v>108</v>
      </c>
      <c r="E24" s="228">
        <v>63</v>
      </c>
      <c r="F24" s="229">
        <f t="shared" si="0"/>
        <v>18</v>
      </c>
      <c r="G24" s="39"/>
      <c r="H24" s="227">
        <v>41025.25</v>
      </c>
      <c r="I24" s="235">
        <v>141</v>
      </c>
      <c r="J24" s="235">
        <v>93</v>
      </c>
      <c r="K24" s="195">
        <f t="shared" si="1"/>
        <v>6</v>
      </c>
      <c r="L24" s="39"/>
      <c r="M24" s="227">
        <v>41025.75</v>
      </c>
      <c r="N24" s="235">
        <v>130</v>
      </c>
      <c r="O24" s="235">
        <v>78</v>
      </c>
      <c r="P24" s="195">
        <f t="shared" si="2"/>
        <v>18</v>
      </c>
    </row>
    <row r="25" spans="3:30" x14ac:dyDescent="0.15">
      <c r="C25" s="227">
        <v>41419.25</v>
      </c>
      <c r="D25" s="228">
        <v>109</v>
      </c>
      <c r="E25" s="228">
        <v>66</v>
      </c>
      <c r="F25" s="229">
        <f t="shared" si="0"/>
        <v>6</v>
      </c>
      <c r="G25" s="39"/>
      <c r="H25" s="227">
        <v>41026.25</v>
      </c>
      <c r="I25" s="235">
        <v>139</v>
      </c>
      <c r="J25" s="235">
        <v>87</v>
      </c>
      <c r="K25" s="195">
        <f t="shared" si="1"/>
        <v>6</v>
      </c>
      <c r="L25" s="39"/>
      <c r="M25" s="227">
        <v>41026.75</v>
      </c>
      <c r="N25" s="235">
        <v>118</v>
      </c>
      <c r="O25" s="235">
        <v>83</v>
      </c>
      <c r="P25" s="195">
        <f t="shared" si="2"/>
        <v>18</v>
      </c>
    </row>
    <row r="26" spans="3:30" x14ac:dyDescent="0.15">
      <c r="C26" s="227">
        <v>41469.75</v>
      </c>
      <c r="D26" s="228">
        <v>109</v>
      </c>
      <c r="E26" s="228">
        <v>61</v>
      </c>
      <c r="F26" s="229">
        <f t="shared" si="0"/>
        <v>18</v>
      </c>
      <c r="G26" s="39"/>
      <c r="H26" s="227">
        <v>41027.25</v>
      </c>
      <c r="I26" s="235">
        <v>146</v>
      </c>
      <c r="J26" s="235">
        <v>85</v>
      </c>
      <c r="K26" s="195">
        <f t="shared" si="1"/>
        <v>6</v>
      </c>
      <c r="L26" s="39"/>
      <c r="M26" s="227">
        <v>41027.75</v>
      </c>
      <c r="N26" s="235">
        <v>134</v>
      </c>
      <c r="O26" s="235">
        <v>87</v>
      </c>
      <c r="P26" s="195">
        <f t="shared" si="2"/>
        <v>18</v>
      </c>
    </row>
    <row r="27" spans="3:30" x14ac:dyDescent="0.15">
      <c r="C27" s="227">
        <v>41155.75</v>
      </c>
      <c r="D27" s="228">
        <v>110</v>
      </c>
      <c r="E27" s="228">
        <v>72</v>
      </c>
      <c r="F27" s="229">
        <f t="shared" si="0"/>
        <v>18</v>
      </c>
      <c r="G27" s="39"/>
      <c r="H27" s="227">
        <v>41028.25</v>
      </c>
      <c r="I27" s="235">
        <v>144</v>
      </c>
      <c r="J27" s="235">
        <v>94</v>
      </c>
      <c r="K27" s="195">
        <f t="shared" si="1"/>
        <v>6</v>
      </c>
      <c r="L27" s="39"/>
      <c r="M27" s="227">
        <v>41028.75</v>
      </c>
      <c r="N27" s="235">
        <v>133</v>
      </c>
      <c r="O27" s="235">
        <v>80</v>
      </c>
      <c r="P27" s="195">
        <f t="shared" si="2"/>
        <v>18</v>
      </c>
    </row>
    <row r="28" spans="3:30" x14ac:dyDescent="0.15">
      <c r="C28" s="227">
        <v>41189.75</v>
      </c>
      <c r="D28" s="228">
        <v>110</v>
      </c>
      <c r="E28" s="228">
        <v>67</v>
      </c>
      <c r="F28" s="229">
        <f t="shared" si="0"/>
        <v>18</v>
      </c>
      <c r="G28" s="39"/>
      <c r="H28" s="227">
        <v>41029.25</v>
      </c>
      <c r="I28" s="235">
        <v>132</v>
      </c>
      <c r="J28" s="235">
        <v>83</v>
      </c>
      <c r="K28" s="195">
        <f t="shared" si="1"/>
        <v>6</v>
      </c>
      <c r="L28" s="39"/>
      <c r="M28" s="227">
        <v>41029.75</v>
      </c>
      <c r="N28" s="235">
        <v>141</v>
      </c>
      <c r="O28" s="235">
        <v>90</v>
      </c>
      <c r="P28" s="195">
        <f t="shared" si="2"/>
        <v>18</v>
      </c>
    </row>
    <row r="29" spans="3:30" x14ac:dyDescent="0.15">
      <c r="C29" s="227">
        <v>41309.75</v>
      </c>
      <c r="D29" s="228">
        <v>110</v>
      </c>
      <c r="E29" s="228">
        <v>69</v>
      </c>
      <c r="F29" s="229">
        <f t="shared" si="0"/>
        <v>18</v>
      </c>
      <c r="G29" s="47"/>
      <c r="H29" s="227">
        <v>41030.25</v>
      </c>
      <c r="I29" s="235">
        <v>137</v>
      </c>
      <c r="J29" s="235">
        <v>91</v>
      </c>
      <c r="K29" s="195">
        <f t="shared" si="1"/>
        <v>6</v>
      </c>
      <c r="L29" s="47"/>
      <c r="M29" s="227">
        <v>41030.75</v>
      </c>
      <c r="N29" s="235">
        <v>139</v>
      </c>
      <c r="O29" s="235">
        <v>87</v>
      </c>
      <c r="P29" s="195">
        <f t="shared" si="2"/>
        <v>18</v>
      </c>
    </row>
    <row r="30" spans="3:30" x14ac:dyDescent="0.15">
      <c r="C30" s="227">
        <v>41325.25</v>
      </c>
      <c r="D30" s="228">
        <v>110</v>
      </c>
      <c r="E30" s="228">
        <v>65</v>
      </c>
      <c r="F30" s="229">
        <f t="shared" si="0"/>
        <v>6</v>
      </c>
      <c r="G30" s="47"/>
      <c r="H30" s="227">
        <v>41031.25</v>
      </c>
      <c r="I30" s="235">
        <v>129</v>
      </c>
      <c r="J30" s="235">
        <v>84</v>
      </c>
      <c r="K30" s="195">
        <f t="shared" si="1"/>
        <v>6</v>
      </c>
      <c r="L30" s="47"/>
      <c r="M30" s="227">
        <v>41031.75</v>
      </c>
      <c r="N30" s="235">
        <v>132</v>
      </c>
      <c r="O30" s="235">
        <v>72</v>
      </c>
      <c r="P30" s="195">
        <f t="shared" si="2"/>
        <v>18</v>
      </c>
    </row>
    <row r="31" spans="3:30" x14ac:dyDescent="0.15">
      <c r="C31" s="227">
        <v>41351.75</v>
      </c>
      <c r="D31" s="228">
        <v>110</v>
      </c>
      <c r="E31" s="228">
        <v>61</v>
      </c>
      <c r="F31" s="229">
        <f t="shared" si="0"/>
        <v>18</v>
      </c>
      <c r="G31" s="47"/>
      <c r="H31" s="227">
        <v>41032.25</v>
      </c>
      <c r="I31" s="235">
        <v>136</v>
      </c>
      <c r="J31" s="235">
        <v>87</v>
      </c>
      <c r="K31" s="195">
        <f t="shared" si="1"/>
        <v>6</v>
      </c>
      <c r="L31" s="47"/>
      <c r="M31" s="227">
        <v>41032.75</v>
      </c>
      <c r="N31" s="235">
        <v>122</v>
      </c>
      <c r="O31" s="235">
        <v>80</v>
      </c>
      <c r="P31" s="195">
        <f t="shared" si="2"/>
        <v>18</v>
      </c>
    </row>
    <row r="32" spans="3:30" x14ac:dyDescent="0.15">
      <c r="C32" s="227">
        <v>41441.75</v>
      </c>
      <c r="D32" s="228">
        <v>110</v>
      </c>
      <c r="E32" s="228">
        <v>61</v>
      </c>
      <c r="F32" s="229">
        <f t="shared" si="0"/>
        <v>18</v>
      </c>
      <c r="G32" s="47"/>
      <c r="H32" s="227">
        <v>41033.25</v>
      </c>
      <c r="I32" s="235">
        <v>140</v>
      </c>
      <c r="J32" s="235">
        <v>90</v>
      </c>
      <c r="K32" s="195">
        <f t="shared" si="1"/>
        <v>6</v>
      </c>
      <c r="L32" s="47"/>
      <c r="M32" s="227">
        <v>41033.75</v>
      </c>
      <c r="N32" s="235">
        <v>125</v>
      </c>
      <c r="O32" s="235">
        <v>80</v>
      </c>
      <c r="P32" s="195">
        <f t="shared" si="2"/>
        <v>18</v>
      </c>
    </row>
    <row r="33" spans="3:16" x14ac:dyDescent="0.15">
      <c r="C33" s="227">
        <v>41450.25</v>
      </c>
      <c r="D33" s="228">
        <v>110</v>
      </c>
      <c r="E33" s="228">
        <v>63</v>
      </c>
      <c r="F33" s="229">
        <f t="shared" si="0"/>
        <v>6</v>
      </c>
      <c r="G33" s="47"/>
      <c r="H33" s="227">
        <v>41034.25</v>
      </c>
      <c r="I33" s="235">
        <v>143</v>
      </c>
      <c r="J33" s="235">
        <v>89</v>
      </c>
      <c r="K33" s="195">
        <f t="shared" si="1"/>
        <v>6</v>
      </c>
      <c r="L33" s="47"/>
      <c r="M33" s="227">
        <v>41035.75</v>
      </c>
      <c r="N33" s="235">
        <v>133</v>
      </c>
      <c r="O33" s="235">
        <v>80</v>
      </c>
      <c r="P33" s="195">
        <f t="shared" si="2"/>
        <v>18</v>
      </c>
    </row>
    <row r="34" spans="3:16" x14ac:dyDescent="0.15">
      <c r="C34" s="227">
        <v>41458.25</v>
      </c>
      <c r="D34" s="228">
        <v>110</v>
      </c>
      <c r="E34" s="228">
        <v>65</v>
      </c>
      <c r="F34" s="229">
        <f t="shared" si="0"/>
        <v>6</v>
      </c>
      <c r="G34" s="47"/>
      <c r="H34" s="227">
        <v>41035.25</v>
      </c>
      <c r="I34" s="235">
        <v>131</v>
      </c>
      <c r="J34" s="235">
        <v>79</v>
      </c>
      <c r="K34" s="195">
        <f t="shared" si="1"/>
        <v>6</v>
      </c>
      <c r="L34" s="47"/>
      <c r="M34" s="227">
        <v>41036.75</v>
      </c>
      <c r="N34" s="235">
        <v>146</v>
      </c>
      <c r="O34" s="235">
        <v>93</v>
      </c>
      <c r="P34" s="195">
        <f t="shared" si="2"/>
        <v>18</v>
      </c>
    </row>
    <row r="35" spans="3:16" x14ac:dyDescent="0.15">
      <c r="C35" s="227">
        <v>41461.25</v>
      </c>
      <c r="D35" s="228">
        <v>110</v>
      </c>
      <c r="E35" s="228">
        <v>64</v>
      </c>
      <c r="F35" s="229">
        <f t="shared" si="0"/>
        <v>6</v>
      </c>
      <c r="G35" s="47"/>
      <c r="H35" s="227">
        <v>41036.25</v>
      </c>
      <c r="I35" s="235">
        <v>148</v>
      </c>
      <c r="J35" s="235">
        <v>90</v>
      </c>
      <c r="K35" s="195">
        <f t="shared" si="1"/>
        <v>6</v>
      </c>
      <c r="L35" s="47"/>
      <c r="M35" s="227">
        <v>41037.75</v>
      </c>
      <c r="N35" s="235">
        <v>132</v>
      </c>
      <c r="O35" s="235">
        <v>83</v>
      </c>
      <c r="P35" s="195">
        <f t="shared" si="2"/>
        <v>18</v>
      </c>
    </row>
    <row r="36" spans="3:16" x14ac:dyDescent="0.15">
      <c r="C36" s="227">
        <v>41461.75</v>
      </c>
      <c r="D36" s="228">
        <v>110</v>
      </c>
      <c r="E36" s="228">
        <v>60</v>
      </c>
      <c r="F36" s="229">
        <f t="shared" si="0"/>
        <v>18</v>
      </c>
      <c r="G36" s="47"/>
      <c r="H36" s="227">
        <v>41037.25</v>
      </c>
      <c r="I36" s="235">
        <v>143</v>
      </c>
      <c r="J36" s="235">
        <v>98</v>
      </c>
      <c r="K36" s="195">
        <f t="shared" si="1"/>
        <v>6</v>
      </c>
      <c r="L36" s="47"/>
      <c r="M36" s="227">
        <v>41038.75</v>
      </c>
      <c r="N36" s="235">
        <v>124</v>
      </c>
      <c r="O36" s="235">
        <v>72</v>
      </c>
      <c r="P36" s="195">
        <f t="shared" si="2"/>
        <v>18</v>
      </c>
    </row>
    <row r="37" spans="3:16" x14ac:dyDescent="0.15">
      <c r="C37" s="227">
        <v>41268.75</v>
      </c>
      <c r="D37" s="228">
        <v>111</v>
      </c>
      <c r="E37" s="228">
        <v>70</v>
      </c>
      <c r="F37" s="229">
        <f t="shared" si="0"/>
        <v>18</v>
      </c>
      <c r="G37" s="47"/>
      <c r="H37" s="227">
        <v>41038.25</v>
      </c>
      <c r="I37" s="235">
        <v>144</v>
      </c>
      <c r="J37" s="235">
        <v>89</v>
      </c>
      <c r="K37" s="195">
        <f t="shared" si="1"/>
        <v>6</v>
      </c>
      <c r="L37" s="47"/>
      <c r="M37" s="227">
        <v>41039.75</v>
      </c>
      <c r="N37" s="235">
        <v>126</v>
      </c>
      <c r="O37" s="235">
        <v>76</v>
      </c>
      <c r="P37" s="195">
        <f t="shared" si="2"/>
        <v>18</v>
      </c>
    </row>
    <row r="38" spans="3:16" x14ac:dyDescent="0.15">
      <c r="C38" s="227">
        <v>41371.75</v>
      </c>
      <c r="D38" s="228">
        <v>111</v>
      </c>
      <c r="E38" s="228">
        <v>63</v>
      </c>
      <c r="F38" s="229">
        <f t="shared" si="0"/>
        <v>18</v>
      </c>
      <c r="G38" s="47"/>
      <c r="H38" s="227">
        <v>41039.25</v>
      </c>
      <c r="I38" s="235">
        <v>139</v>
      </c>
      <c r="J38" s="235">
        <v>85</v>
      </c>
      <c r="K38" s="195">
        <f t="shared" si="1"/>
        <v>6</v>
      </c>
      <c r="L38" s="47"/>
      <c r="M38" s="227">
        <v>41040.75</v>
      </c>
      <c r="N38" s="235">
        <v>131</v>
      </c>
      <c r="O38" s="235">
        <v>76</v>
      </c>
      <c r="P38" s="195">
        <f t="shared" si="2"/>
        <v>18</v>
      </c>
    </row>
    <row r="39" spans="3:16" x14ac:dyDescent="0.15">
      <c r="C39" s="227">
        <v>41437.25</v>
      </c>
      <c r="D39" s="228">
        <v>111</v>
      </c>
      <c r="E39" s="228">
        <v>73.5</v>
      </c>
      <c r="F39" s="229">
        <f t="shared" si="0"/>
        <v>6</v>
      </c>
      <c r="G39" s="47"/>
      <c r="H39" s="227">
        <v>41040.25</v>
      </c>
      <c r="I39" s="235">
        <v>148</v>
      </c>
      <c r="J39" s="235">
        <v>99</v>
      </c>
      <c r="K39" s="195">
        <f t="shared" si="1"/>
        <v>6</v>
      </c>
      <c r="L39" s="47"/>
      <c r="M39" s="227">
        <v>41041.75</v>
      </c>
      <c r="N39" s="235">
        <v>126</v>
      </c>
      <c r="O39" s="235">
        <v>76</v>
      </c>
      <c r="P39" s="195">
        <f t="shared" si="2"/>
        <v>18</v>
      </c>
    </row>
    <row r="40" spans="3:16" x14ac:dyDescent="0.15">
      <c r="C40" s="227">
        <v>41531.75</v>
      </c>
      <c r="D40" s="228">
        <v>111</v>
      </c>
      <c r="E40" s="228">
        <v>60</v>
      </c>
      <c r="F40" s="229">
        <f t="shared" si="0"/>
        <v>18</v>
      </c>
      <c r="G40" s="47"/>
      <c r="H40" s="227">
        <v>41041.25</v>
      </c>
      <c r="I40" s="235">
        <v>137</v>
      </c>
      <c r="J40" s="235">
        <v>88</v>
      </c>
      <c r="K40" s="195">
        <f t="shared" si="1"/>
        <v>6</v>
      </c>
      <c r="L40" s="47"/>
      <c r="M40" s="227">
        <v>41042.75</v>
      </c>
      <c r="N40" s="235">
        <v>134</v>
      </c>
      <c r="O40" s="235">
        <v>89</v>
      </c>
      <c r="P40" s="195">
        <f t="shared" si="2"/>
        <v>18</v>
      </c>
    </row>
    <row r="41" spans="3:16" x14ac:dyDescent="0.15">
      <c r="C41" s="227">
        <v>41141.75</v>
      </c>
      <c r="D41" s="228">
        <v>112</v>
      </c>
      <c r="E41" s="228">
        <v>73</v>
      </c>
      <c r="F41" s="229">
        <f t="shared" si="0"/>
        <v>18</v>
      </c>
      <c r="G41" s="47"/>
      <c r="H41" s="227">
        <v>41042.25</v>
      </c>
      <c r="I41" s="235">
        <v>138</v>
      </c>
      <c r="J41" s="235">
        <v>87</v>
      </c>
      <c r="K41" s="195">
        <f t="shared" si="1"/>
        <v>6</v>
      </c>
      <c r="L41" s="47"/>
      <c r="M41" s="227">
        <v>41043.75</v>
      </c>
      <c r="N41" s="235">
        <v>126</v>
      </c>
      <c r="O41" s="235">
        <v>75</v>
      </c>
      <c r="P41" s="195">
        <f t="shared" si="2"/>
        <v>18</v>
      </c>
    </row>
    <row r="42" spans="3:16" x14ac:dyDescent="0.15">
      <c r="C42" s="227">
        <v>41373.25</v>
      </c>
      <c r="D42" s="228">
        <v>112</v>
      </c>
      <c r="E42" s="228">
        <v>62</v>
      </c>
      <c r="F42" s="229">
        <f t="shared" si="0"/>
        <v>6</v>
      </c>
      <c r="G42" s="47"/>
      <c r="H42" s="227">
        <v>41043.25</v>
      </c>
      <c r="I42" s="235">
        <v>141</v>
      </c>
      <c r="J42" s="235">
        <v>93</v>
      </c>
      <c r="K42" s="195">
        <f t="shared" si="1"/>
        <v>6</v>
      </c>
      <c r="L42" s="47"/>
      <c r="M42" s="227">
        <v>41044.75</v>
      </c>
      <c r="N42" s="235">
        <v>123</v>
      </c>
      <c r="O42" s="235">
        <v>67</v>
      </c>
      <c r="P42" s="195">
        <f t="shared" si="2"/>
        <v>18</v>
      </c>
    </row>
    <row r="43" spans="3:16" x14ac:dyDescent="0.15">
      <c r="C43" s="227">
        <v>41418.25</v>
      </c>
      <c r="D43" s="228">
        <v>112</v>
      </c>
      <c r="E43" s="228">
        <v>65</v>
      </c>
      <c r="F43" s="229">
        <f t="shared" si="0"/>
        <v>6</v>
      </c>
      <c r="G43" s="47"/>
      <c r="H43" s="227">
        <v>41044.25</v>
      </c>
      <c r="I43" s="235">
        <v>125</v>
      </c>
      <c r="J43" s="235">
        <v>82</v>
      </c>
      <c r="K43" s="195">
        <f t="shared" si="1"/>
        <v>6</v>
      </c>
      <c r="L43" s="47"/>
      <c r="M43" s="227">
        <v>41046.75</v>
      </c>
      <c r="N43" s="235">
        <v>117</v>
      </c>
      <c r="O43" s="235">
        <v>72</v>
      </c>
      <c r="P43" s="195">
        <f t="shared" si="2"/>
        <v>18</v>
      </c>
    </row>
    <row r="44" spans="3:16" x14ac:dyDescent="0.15">
      <c r="C44" s="227">
        <v>41422.75</v>
      </c>
      <c r="D44" s="228">
        <v>112</v>
      </c>
      <c r="E44" s="228">
        <v>74</v>
      </c>
      <c r="F44" s="229">
        <f t="shared" si="0"/>
        <v>18</v>
      </c>
      <c r="G44" s="47"/>
      <c r="H44" s="227">
        <v>41045.25</v>
      </c>
      <c r="I44" s="235">
        <v>135</v>
      </c>
      <c r="J44" s="235">
        <v>86</v>
      </c>
      <c r="K44" s="195">
        <f t="shared" si="1"/>
        <v>6</v>
      </c>
      <c r="L44" s="47"/>
      <c r="M44" s="227">
        <v>41047.75</v>
      </c>
      <c r="N44" s="235">
        <v>121</v>
      </c>
      <c r="O44" s="235">
        <v>81</v>
      </c>
      <c r="P44" s="195">
        <f t="shared" si="2"/>
        <v>18</v>
      </c>
    </row>
    <row r="45" spans="3:16" x14ac:dyDescent="0.15">
      <c r="C45" s="227">
        <v>41446.25</v>
      </c>
      <c r="D45" s="228">
        <v>112</v>
      </c>
      <c r="E45" s="228">
        <v>64</v>
      </c>
      <c r="F45" s="229">
        <f t="shared" si="0"/>
        <v>6</v>
      </c>
      <c r="G45" s="47"/>
      <c r="H45" s="227">
        <v>41047.25</v>
      </c>
      <c r="I45" s="235">
        <v>148</v>
      </c>
      <c r="J45" s="235">
        <v>97</v>
      </c>
      <c r="K45" s="195">
        <f t="shared" si="1"/>
        <v>6</v>
      </c>
      <c r="L45" s="47"/>
      <c r="M45" s="227">
        <v>41048.75</v>
      </c>
      <c r="N45" s="235">
        <v>135</v>
      </c>
      <c r="O45" s="235">
        <v>77</v>
      </c>
      <c r="P45" s="195">
        <f t="shared" si="2"/>
        <v>18</v>
      </c>
    </row>
    <row r="46" spans="3:16" x14ac:dyDescent="0.15">
      <c r="C46" s="227">
        <v>41453.25</v>
      </c>
      <c r="D46" s="228">
        <v>112</v>
      </c>
      <c r="E46" s="228">
        <v>68</v>
      </c>
      <c r="F46" s="229">
        <f t="shared" si="0"/>
        <v>6</v>
      </c>
      <c r="G46" s="47"/>
      <c r="H46" s="227">
        <v>41050.25</v>
      </c>
      <c r="I46" s="235">
        <v>146</v>
      </c>
      <c r="J46" s="235">
        <v>95</v>
      </c>
      <c r="K46" s="195">
        <f t="shared" si="1"/>
        <v>6</v>
      </c>
      <c r="L46" s="47"/>
      <c r="M46" s="227">
        <v>41049.75</v>
      </c>
      <c r="N46" s="235">
        <v>135</v>
      </c>
      <c r="O46" s="235">
        <v>77</v>
      </c>
      <c r="P46" s="195">
        <f t="shared" si="2"/>
        <v>18</v>
      </c>
    </row>
    <row r="47" spans="3:16" x14ac:dyDescent="0.15">
      <c r="C47" s="227">
        <v>41470.75</v>
      </c>
      <c r="D47" s="228">
        <v>112</v>
      </c>
      <c r="E47" s="228">
        <v>65</v>
      </c>
      <c r="F47" s="229">
        <f t="shared" si="0"/>
        <v>18</v>
      </c>
      <c r="G47" s="47"/>
      <c r="H47" s="227">
        <v>41051.25</v>
      </c>
      <c r="I47" s="235">
        <v>139</v>
      </c>
      <c r="J47" s="235">
        <v>97</v>
      </c>
      <c r="K47" s="195">
        <f t="shared" si="1"/>
        <v>6</v>
      </c>
      <c r="L47" s="47"/>
      <c r="M47" s="227">
        <v>41050.75</v>
      </c>
      <c r="N47" s="235">
        <v>139</v>
      </c>
      <c r="O47" s="235">
        <v>84</v>
      </c>
      <c r="P47" s="195">
        <f t="shared" si="2"/>
        <v>18</v>
      </c>
    </row>
    <row r="48" spans="3:16" x14ac:dyDescent="0.15">
      <c r="C48" s="227">
        <v>41476.75</v>
      </c>
      <c r="D48" s="228">
        <v>112</v>
      </c>
      <c r="E48" s="228">
        <v>62</v>
      </c>
      <c r="F48" s="229">
        <f t="shared" si="0"/>
        <v>18</v>
      </c>
      <c r="G48" s="47"/>
      <c r="H48" s="227">
        <v>41053.25</v>
      </c>
      <c r="I48" s="235">
        <v>136</v>
      </c>
      <c r="J48" s="235">
        <v>89</v>
      </c>
      <c r="K48" s="195">
        <f t="shared" si="1"/>
        <v>6</v>
      </c>
      <c r="L48" s="47"/>
      <c r="M48" s="227">
        <v>41051.75</v>
      </c>
      <c r="N48" s="235">
        <v>130</v>
      </c>
      <c r="O48" s="235">
        <v>73</v>
      </c>
      <c r="P48" s="195">
        <f t="shared" si="2"/>
        <v>18</v>
      </c>
    </row>
    <row r="49" spans="3:16" x14ac:dyDescent="0.15">
      <c r="C49" s="227">
        <v>41507.25</v>
      </c>
      <c r="D49" s="228">
        <v>112</v>
      </c>
      <c r="E49" s="228">
        <v>65</v>
      </c>
      <c r="F49" s="229">
        <f t="shared" si="0"/>
        <v>6</v>
      </c>
      <c r="G49" s="47"/>
      <c r="H49" s="227">
        <v>41054.25</v>
      </c>
      <c r="I49" s="235">
        <v>132</v>
      </c>
      <c r="J49" s="235">
        <v>84</v>
      </c>
      <c r="K49" s="195">
        <f t="shared" si="1"/>
        <v>6</v>
      </c>
      <c r="L49" s="47"/>
      <c r="M49" s="227">
        <v>41052.75</v>
      </c>
      <c r="N49" s="235">
        <v>138</v>
      </c>
      <c r="O49" s="235">
        <v>87</v>
      </c>
      <c r="P49" s="195">
        <f t="shared" si="2"/>
        <v>18</v>
      </c>
    </row>
    <row r="50" spans="3:16" x14ac:dyDescent="0.15">
      <c r="C50" s="227">
        <v>41514.25</v>
      </c>
      <c r="D50" s="228">
        <v>112</v>
      </c>
      <c r="E50" s="228">
        <v>68</v>
      </c>
      <c r="F50" s="229">
        <f t="shared" si="0"/>
        <v>6</v>
      </c>
      <c r="G50" s="47"/>
      <c r="H50" s="227">
        <v>41055.25</v>
      </c>
      <c r="I50" s="235">
        <v>135</v>
      </c>
      <c r="J50" s="235">
        <v>85</v>
      </c>
      <c r="K50" s="195">
        <f t="shared" si="1"/>
        <v>6</v>
      </c>
      <c r="L50" s="47"/>
      <c r="M50" s="227">
        <v>41056.75</v>
      </c>
      <c r="N50" s="235">
        <v>123</v>
      </c>
      <c r="O50" s="235">
        <v>81</v>
      </c>
      <c r="P50" s="195">
        <f t="shared" si="2"/>
        <v>18</v>
      </c>
    </row>
    <row r="51" spans="3:16" x14ac:dyDescent="0.15">
      <c r="C51" s="227">
        <v>41528.25</v>
      </c>
      <c r="D51" s="228">
        <v>112</v>
      </c>
      <c r="E51" s="228">
        <v>69</v>
      </c>
      <c r="F51" s="229">
        <f t="shared" si="0"/>
        <v>6</v>
      </c>
      <c r="G51" s="47"/>
      <c r="H51" s="227">
        <v>41056.25</v>
      </c>
      <c r="I51" s="235">
        <v>131</v>
      </c>
      <c r="J51" s="235">
        <v>78</v>
      </c>
      <c r="K51" s="195">
        <f t="shared" si="1"/>
        <v>6</v>
      </c>
      <c r="L51" s="47"/>
      <c r="M51" s="227">
        <v>41063.75</v>
      </c>
      <c r="N51" s="235">
        <v>116</v>
      </c>
      <c r="O51" s="235">
        <v>80</v>
      </c>
      <c r="P51" s="195">
        <f t="shared" si="2"/>
        <v>18</v>
      </c>
    </row>
    <row r="52" spans="3:16" x14ac:dyDescent="0.15">
      <c r="C52" s="227">
        <v>41330.75</v>
      </c>
      <c r="D52" s="228">
        <v>112.5</v>
      </c>
      <c r="E52" s="228">
        <v>63</v>
      </c>
      <c r="F52" s="229">
        <f t="shared" si="0"/>
        <v>18</v>
      </c>
      <c r="G52" s="47"/>
      <c r="H52" s="227">
        <v>41057.25</v>
      </c>
      <c r="I52" s="235">
        <v>119</v>
      </c>
      <c r="J52" s="235">
        <v>70</v>
      </c>
      <c r="K52" s="195">
        <f t="shared" si="1"/>
        <v>6</v>
      </c>
      <c r="L52" s="47"/>
      <c r="M52" s="227">
        <v>41064.75</v>
      </c>
      <c r="N52" s="235">
        <v>131</v>
      </c>
      <c r="O52" s="235">
        <v>85</v>
      </c>
      <c r="P52" s="195">
        <f t="shared" si="2"/>
        <v>18</v>
      </c>
    </row>
    <row r="53" spans="3:16" x14ac:dyDescent="0.15">
      <c r="C53" s="227">
        <v>41139.75</v>
      </c>
      <c r="D53" s="228">
        <v>113</v>
      </c>
      <c r="E53" s="228">
        <v>75</v>
      </c>
      <c r="F53" s="229">
        <f t="shared" si="0"/>
        <v>18</v>
      </c>
      <c r="G53" s="47"/>
      <c r="H53" s="227">
        <v>41058.25</v>
      </c>
      <c r="I53" s="235">
        <v>142</v>
      </c>
      <c r="J53" s="235">
        <v>91</v>
      </c>
      <c r="K53" s="195">
        <f t="shared" si="1"/>
        <v>6</v>
      </c>
      <c r="L53" s="47"/>
      <c r="M53" s="227">
        <v>41065.75</v>
      </c>
      <c r="N53" s="235">
        <v>131</v>
      </c>
      <c r="O53" s="235">
        <v>88</v>
      </c>
      <c r="P53" s="195">
        <f t="shared" si="2"/>
        <v>18</v>
      </c>
    </row>
    <row r="54" spans="3:16" x14ac:dyDescent="0.15">
      <c r="C54" s="227">
        <v>41156.75</v>
      </c>
      <c r="D54" s="228">
        <v>113</v>
      </c>
      <c r="E54" s="228">
        <v>70</v>
      </c>
      <c r="F54" s="229">
        <f t="shared" si="0"/>
        <v>18</v>
      </c>
      <c r="G54" s="47"/>
      <c r="H54" s="227">
        <v>41059.25</v>
      </c>
      <c r="I54" s="235">
        <v>122</v>
      </c>
      <c r="J54" s="235">
        <v>80</v>
      </c>
      <c r="K54" s="195">
        <f t="shared" si="1"/>
        <v>6</v>
      </c>
      <c r="L54" s="47"/>
      <c r="M54" s="227">
        <v>41067.75</v>
      </c>
      <c r="N54" s="235">
        <v>127</v>
      </c>
      <c r="O54" s="235">
        <v>84</v>
      </c>
      <c r="P54" s="195">
        <f t="shared" si="2"/>
        <v>18</v>
      </c>
    </row>
    <row r="55" spans="3:16" x14ac:dyDescent="0.15">
      <c r="C55" s="227">
        <v>41176.75</v>
      </c>
      <c r="D55" s="228">
        <v>113</v>
      </c>
      <c r="E55" s="228">
        <v>70</v>
      </c>
      <c r="F55" s="229">
        <f t="shared" si="0"/>
        <v>18</v>
      </c>
      <c r="G55" s="47"/>
      <c r="H55" s="227">
        <v>41060.25</v>
      </c>
      <c r="I55" s="235">
        <v>134</v>
      </c>
      <c r="J55" s="235">
        <v>87</v>
      </c>
      <c r="K55" s="195">
        <f t="shared" si="1"/>
        <v>6</v>
      </c>
      <c r="L55" s="47"/>
      <c r="M55" s="227">
        <v>41068.75</v>
      </c>
      <c r="N55" s="235">
        <v>123</v>
      </c>
      <c r="O55" s="235">
        <v>79</v>
      </c>
      <c r="P55" s="195">
        <f t="shared" si="2"/>
        <v>18</v>
      </c>
    </row>
    <row r="56" spans="3:16" x14ac:dyDescent="0.15">
      <c r="C56" s="227">
        <v>41395.25</v>
      </c>
      <c r="D56" s="228">
        <v>113</v>
      </c>
      <c r="E56" s="228">
        <v>60</v>
      </c>
      <c r="F56" s="229">
        <f t="shared" si="0"/>
        <v>6</v>
      </c>
      <c r="G56" s="47"/>
      <c r="H56" s="227">
        <v>41061.25</v>
      </c>
      <c r="I56" s="235">
        <v>116</v>
      </c>
      <c r="J56" s="235">
        <v>75</v>
      </c>
      <c r="K56" s="195">
        <f t="shared" si="1"/>
        <v>6</v>
      </c>
      <c r="L56" s="47"/>
      <c r="M56" s="227">
        <v>41072.75</v>
      </c>
      <c r="N56" s="235">
        <v>129</v>
      </c>
      <c r="O56" s="235">
        <v>83</v>
      </c>
      <c r="P56" s="195">
        <f t="shared" si="2"/>
        <v>18</v>
      </c>
    </row>
    <row r="57" spans="3:16" x14ac:dyDescent="0.15">
      <c r="C57" s="227">
        <v>41420.75</v>
      </c>
      <c r="D57" s="228">
        <v>113</v>
      </c>
      <c r="E57" s="228">
        <v>64</v>
      </c>
      <c r="F57" s="229">
        <f t="shared" si="0"/>
        <v>18</v>
      </c>
      <c r="G57" s="47"/>
      <c r="H57" s="227">
        <v>41062.25</v>
      </c>
      <c r="I57" s="235">
        <v>123</v>
      </c>
      <c r="J57" s="235">
        <v>75</v>
      </c>
      <c r="K57" s="195">
        <f t="shared" si="1"/>
        <v>6</v>
      </c>
      <c r="L57" s="47"/>
      <c r="M57" s="227">
        <v>41077.75</v>
      </c>
      <c r="N57" s="235">
        <v>128</v>
      </c>
      <c r="O57" s="235">
        <v>81</v>
      </c>
      <c r="P57" s="195">
        <f t="shared" si="2"/>
        <v>18</v>
      </c>
    </row>
    <row r="58" spans="3:16" x14ac:dyDescent="0.15">
      <c r="C58" s="227">
        <v>41434.75</v>
      </c>
      <c r="D58" s="228">
        <v>113</v>
      </c>
      <c r="E58" s="228">
        <v>61</v>
      </c>
      <c r="F58" s="229">
        <f t="shared" si="0"/>
        <v>18</v>
      </c>
      <c r="G58" s="47"/>
      <c r="H58" s="227">
        <v>41063.25</v>
      </c>
      <c r="I58" s="235">
        <v>120</v>
      </c>
      <c r="J58" s="235">
        <v>79</v>
      </c>
      <c r="K58" s="195">
        <f t="shared" si="1"/>
        <v>6</v>
      </c>
      <c r="L58" s="47"/>
      <c r="M58" s="227">
        <v>41078.75</v>
      </c>
      <c r="N58" s="235">
        <v>120</v>
      </c>
      <c r="O58" s="235">
        <v>73</v>
      </c>
      <c r="P58" s="195">
        <f t="shared" si="2"/>
        <v>18</v>
      </c>
    </row>
    <row r="59" spans="3:16" x14ac:dyDescent="0.15">
      <c r="C59" s="227">
        <v>41451.25</v>
      </c>
      <c r="D59" s="228">
        <v>113</v>
      </c>
      <c r="E59" s="228">
        <v>69</v>
      </c>
      <c r="F59" s="229">
        <f t="shared" si="0"/>
        <v>6</v>
      </c>
      <c r="G59" s="47"/>
      <c r="H59" s="227">
        <v>41064.25</v>
      </c>
      <c r="I59" s="235">
        <v>125</v>
      </c>
      <c r="J59" s="235">
        <v>75</v>
      </c>
      <c r="K59" s="195">
        <f t="shared" si="1"/>
        <v>6</v>
      </c>
      <c r="L59" s="47"/>
      <c r="M59" s="227">
        <v>41079.75</v>
      </c>
      <c r="N59" s="235">
        <v>147.5</v>
      </c>
      <c r="O59" s="235">
        <v>89.5</v>
      </c>
      <c r="P59" s="195">
        <f t="shared" si="2"/>
        <v>18</v>
      </c>
    </row>
    <row r="60" spans="3:16" x14ac:dyDescent="0.15">
      <c r="C60" s="227">
        <v>41472.25</v>
      </c>
      <c r="D60" s="228">
        <v>113</v>
      </c>
      <c r="E60" s="228">
        <v>68</v>
      </c>
      <c r="F60" s="229">
        <f t="shared" si="0"/>
        <v>6</v>
      </c>
      <c r="G60" s="47"/>
      <c r="H60" s="227">
        <v>41065.25</v>
      </c>
      <c r="I60" s="235">
        <v>125</v>
      </c>
      <c r="J60" s="235">
        <v>80</v>
      </c>
      <c r="K60" s="195">
        <f t="shared" si="1"/>
        <v>6</v>
      </c>
      <c r="L60" s="47"/>
      <c r="M60" s="227">
        <v>41081.75</v>
      </c>
      <c r="N60" s="235">
        <v>126</v>
      </c>
      <c r="O60" s="235">
        <v>80</v>
      </c>
      <c r="P60" s="195">
        <f t="shared" si="2"/>
        <v>18</v>
      </c>
    </row>
    <row r="61" spans="3:16" x14ac:dyDescent="0.15">
      <c r="C61" s="227">
        <v>41490.75</v>
      </c>
      <c r="D61" s="228">
        <v>113</v>
      </c>
      <c r="E61" s="228">
        <v>70</v>
      </c>
      <c r="F61" s="229">
        <f t="shared" si="0"/>
        <v>18</v>
      </c>
      <c r="G61" s="47"/>
      <c r="H61" s="227">
        <v>41066.25</v>
      </c>
      <c r="I61" s="235">
        <v>122</v>
      </c>
      <c r="J61" s="235">
        <v>71</v>
      </c>
      <c r="K61" s="195">
        <f t="shared" si="1"/>
        <v>6</v>
      </c>
      <c r="L61" s="47"/>
      <c r="M61" s="227">
        <v>41082.75</v>
      </c>
      <c r="N61" s="235">
        <v>123</v>
      </c>
      <c r="O61" s="235">
        <v>78</v>
      </c>
      <c r="P61" s="195">
        <f t="shared" si="2"/>
        <v>18</v>
      </c>
    </row>
    <row r="62" spans="3:16" x14ac:dyDescent="0.15">
      <c r="C62" s="227">
        <v>41509.25</v>
      </c>
      <c r="D62" s="228">
        <v>113</v>
      </c>
      <c r="E62" s="228">
        <v>66</v>
      </c>
      <c r="F62" s="229">
        <f t="shared" si="0"/>
        <v>6</v>
      </c>
      <c r="G62" s="47"/>
      <c r="H62" s="227">
        <v>41067.25</v>
      </c>
      <c r="I62" s="235">
        <v>135</v>
      </c>
      <c r="J62" s="235">
        <v>85</v>
      </c>
      <c r="K62" s="195">
        <f t="shared" si="1"/>
        <v>6</v>
      </c>
      <c r="L62" s="47"/>
      <c r="M62" s="227">
        <v>41083.75</v>
      </c>
      <c r="N62" s="235">
        <v>115</v>
      </c>
      <c r="O62" s="235">
        <v>71</v>
      </c>
      <c r="P62" s="195">
        <f t="shared" si="2"/>
        <v>18</v>
      </c>
    </row>
    <row r="63" spans="3:16" x14ac:dyDescent="0.15">
      <c r="C63" s="227">
        <v>41121.75</v>
      </c>
      <c r="D63" s="228">
        <v>114</v>
      </c>
      <c r="E63" s="228">
        <v>75</v>
      </c>
      <c r="F63" s="229">
        <f t="shared" si="0"/>
        <v>18</v>
      </c>
      <c r="G63" s="47"/>
      <c r="H63" s="227">
        <v>41068.25</v>
      </c>
      <c r="I63" s="235">
        <v>125</v>
      </c>
      <c r="J63" s="235">
        <v>81</v>
      </c>
      <c r="K63" s="195">
        <f t="shared" si="1"/>
        <v>6</v>
      </c>
      <c r="L63" s="47"/>
      <c r="M63" s="227">
        <v>41084.75</v>
      </c>
      <c r="N63" s="235">
        <v>126</v>
      </c>
      <c r="O63" s="235">
        <v>73</v>
      </c>
      <c r="P63" s="195">
        <f t="shared" si="2"/>
        <v>18</v>
      </c>
    </row>
    <row r="64" spans="3:16" x14ac:dyDescent="0.15">
      <c r="C64" s="227">
        <v>41151.75</v>
      </c>
      <c r="D64" s="228">
        <v>114</v>
      </c>
      <c r="E64" s="228">
        <v>75</v>
      </c>
      <c r="F64" s="229">
        <f t="shared" si="0"/>
        <v>18</v>
      </c>
      <c r="G64" s="47"/>
      <c r="H64" s="227">
        <v>41069.25</v>
      </c>
      <c r="I64" s="235">
        <v>123</v>
      </c>
      <c r="J64" s="235">
        <v>77</v>
      </c>
      <c r="K64" s="195">
        <f t="shared" si="1"/>
        <v>6</v>
      </c>
      <c r="L64" s="47"/>
      <c r="M64" s="227">
        <v>41086.75</v>
      </c>
      <c r="N64" s="235">
        <v>124</v>
      </c>
      <c r="O64" s="235">
        <v>76</v>
      </c>
      <c r="P64" s="195">
        <f t="shared" si="2"/>
        <v>18</v>
      </c>
    </row>
    <row r="65" spans="3:16" x14ac:dyDescent="0.15">
      <c r="C65" s="227">
        <v>41163.75</v>
      </c>
      <c r="D65" s="228">
        <v>114</v>
      </c>
      <c r="E65" s="228">
        <v>68</v>
      </c>
      <c r="F65" s="229">
        <f t="shared" si="0"/>
        <v>18</v>
      </c>
      <c r="G65" s="47"/>
      <c r="H65" s="227">
        <v>41070.25</v>
      </c>
      <c r="I65" s="235">
        <v>137</v>
      </c>
      <c r="J65" s="235">
        <v>81</v>
      </c>
      <c r="K65" s="195">
        <f t="shared" si="1"/>
        <v>6</v>
      </c>
      <c r="L65" s="47"/>
      <c r="M65" s="227">
        <v>41088.75</v>
      </c>
      <c r="N65" s="235">
        <v>115</v>
      </c>
      <c r="O65" s="235">
        <v>70</v>
      </c>
      <c r="P65" s="195">
        <f t="shared" si="2"/>
        <v>18</v>
      </c>
    </row>
    <row r="66" spans="3:16" x14ac:dyDescent="0.15">
      <c r="C66" s="227">
        <v>41164.75</v>
      </c>
      <c r="D66" s="228">
        <v>114</v>
      </c>
      <c r="E66" s="228">
        <v>70</v>
      </c>
      <c r="F66" s="229">
        <f t="shared" si="0"/>
        <v>18</v>
      </c>
      <c r="G66" s="47"/>
      <c r="H66" s="227">
        <v>41071.25</v>
      </c>
      <c r="I66" s="235">
        <v>131</v>
      </c>
      <c r="J66" s="235">
        <v>84</v>
      </c>
      <c r="K66" s="195">
        <f t="shared" si="1"/>
        <v>6</v>
      </c>
      <c r="L66" s="47"/>
      <c r="M66" s="227">
        <v>41095.75</v>
      </c>
      <c r="N66" s="235">
        <v>123</v>
      </c>
      <c r="O66" s="235">
        <v>80</v>
      </c>
      <c r="P66" s="195">
        <f t="shared" si="2"/>
        <v>18</v>
      </c>
    </row>
    <row r="67" spans="3:16" x14ac:dyDescent="0.15">
      <c r="C67" s="227">
        <v>41380.25</v>
      </c>
      <c r="D67" s="228">
        <v>114</v>
      </c>
      <c r="E67" s="228">
        <v>65</v>
      </c>
      <c r="F67" s="229">
        <f t="shared" si="0"/>
        <v>6</v>
      </c>
      <c r="G67" s="47"/>
      <c r="H67" s="227">
        <v>41072.25</v>
      </c>
      <c r="I67" s="235">
        <v>125</v>
      </c>
      <c r="J67" s="235">
        <v>83</v>
      </c>
      <c r="K67" s="195">
        <f t="shared" si="1"/>
        <v>6</v>
      </c>
      <c r="L67" s="47"/>
      <c r="M67" s="227">
        <v>41096.75</v>
      </c>
      <c r="N67" s="235">
        <v>128</v>
      </c>
      <c r="O67" s="235">
        <v>77</v>
      </c>
      <c r="P67" s="195">
        <f t="shared" si="2"/>
        <v>18</v>
      </c>
    </row>
    <row r="68" spans="3:16" x14ac:dyDescent="0.15">
      <c r="C68" s="227">
        <v>41403.25</v>
      </c>
      <c r="D68" s="228">
        <v>114</v>
      </c>
      <c r="E68" s="228">
        <v>60</v>
      </c>
      <c r="F68" s="229">
        <f t="shared" si="0"/>
        <v>6</v>
      </c>
      <c r="G68" s="47"/>
      <c r="H68" s="227">
        <v>41073.25</v>
      </c>
      <c r="I68" s="235">
        <v>135</v>
      </c>
      <c r="J68" s="235">
        <v>86</v>
      </c>
      <c r="K68" s="195">
        <f t="shared" si="1"/>
        <v>6</v>
      </c>
      <c r="L68" s="47"/>
      <c r="M68" s="227">
        <v>41100.75</v>
      </c>
      <c r="N68" s="235">
        <v>117</v>
      </c>
      <c r="O68" s="235">
        <v>77</v>
      </c>
      <c r="P68" s="195">
        <f t="shared" si="2"/>
        <v>18</v>
      </c>
    </row>
    <row r="69" spans="3:16" x14ac:dyDescent="0.15">
      <c r="C69" s="227">
        <v>41409.25</v>
      </c>
      <c r="D69" s="228">
        <v>114</v>
      </c>
      <c r="E69" s="228">
        <v>75</v>
      </c>
      <c r="F69" s="229">
        <f t="shared" si="0"/>
        <v>6</v>
      </c>
      <c r="G69" s="47"/>
      <c r="H69" s="227">
        <v>41074.25</v>
      </c>
      <c r="I69" s="235">
        <v>142</v>
      </c>
      <c r="J69" s="235">
        <v>90</v>
      </c>
      <c r="K69" s="195">
        <f t="shared" si="1"/>
        <v>6</v>
      </c>
      <c r="L69" s="47"/>
      <c r="M69" s="227">
        <v>41102.75</v>
      </c>
      <c r="N69" s="235">
        <v>125</v>
      </c>
      <c r="O69" s="235">
        <v>70</v>
      </c>
      <c r="P69" s="195">
        <f t="shared" si="2"/>
        <v>18</v>
      </c>
    </row>
    <row r="70" spans="3:16" x14ac:dyDescent="0.15">
      <c r="C70" s="227">
        <v>41436.75</v>
      </c>
      <c r="D70" s="228">
        <v>114</v>
      </c>
      <c r="E70" s="228">
        <v>77</v>
      </c>
      <c r="F70" s="229">
        <f t="shared" si="0"/>
        <v>18</v>
      </c>
      <c r="G70" s="47"/>
      <c r="H70" s="227">
        <v>41075.25</v>
      </c>
      <c r="I70" s="235">
        <v>129</v>
      </c>
      <c r="J70" s="235">
        <v>84</v>
      </c>
      <c r="K70" s="195">
        <f t="shared" si="1"/>
        <v>6</v>
      </c>
      <c r="L70" s="47"/>
      <c r="M70" s="227">
        <v>41104.75</v>
      </c>
      <c r="N70" s="235">
        <v>136</v>
      </c>
      <c r="O70" s="235">
        <v>89</v>
      </c>
      <c r="P70" s="195">
        <f t="shared" si="2"/>
        <v>18</v>
      </c>
    </row>
    <row r="71" spans="3:16" x14ac:dyDescent="0.15">
      <c r="C71" s="227">
        <v>41465.25</v>
      </c>
      <c r="D71" s="228">
        <v>114</v>
      </c>
      <c r="E71" s="228">
        <v>67</v>
      </c>
      <c r="F71" s="229">
        <f t="shared" si="0"/>
        <v>6</v>
      </c>
      <c r="G71" s="47"/>
      <c r="H71" s="227">
        <v>41076.25</v>
      </c>
      <c r="I71" s="235">
        <v>133</v>
      </c>
      <c r="J71" s="235">
        <v>84</v>
      </c>
      <c r="K71" s="195">
        <f t="shared" si="1"/>
        <v>6</v>
      </c>
      <c r="L71" s="47"/>
      <c r="M71" s="227">
        <v>41119.75</v>
      </c>
      <c r="N71" s="235">
        <v>118</v>
      </c>
      <c r="O71" s="235">
        <v>74</v>
      </c>
      <c r="P71" s="195">
        <f t="shared" si="2"/>
        <v>18</v>
      </c>
    </row>
    <row r="72" spans="3:16" x14ac:dyDescent="0.15">
      <c r="C72" s="227">
        <v>41482.75</v>
      </c>
      <c r="D72" s="228">
        <v>114</v>
      </c>
      <c r="E72" s="228">
        <v>74</v>
      </c>
      <c r="F72" s="229">
        <f t="shared" si="0"/>
        <v>18</v>
      </c>
      <c r="G72" s="47"/>
      <c r="H72" s="227">
        <v>41077.25</v>
      </c>
      <c r="I72" s="235">
        <v>137</v>
      </c>
      <c r="J72" s="235">
        <v>91</v>
      </c>
      <c r="K72" s="195">
        <f t="shared" si="1"/>
        <v>6</v>
      </c>
      <c r="L72" s="47"/>
      <c r="M72" s="227">
        <v>41120.75</v>
      </c>
      <c r="N72" s="235">
        <v>115</v>
      </c>
      <c r="O72" s="235">
        <v>76</v>
      </c>
      <c r="P72" s="195">
        <f t="shared" si="2"/>
        <v>18</v>
      </c>
    </row>
    <row r="73" spans="3:16" x14ac:dyDescent="0.15">
      <c r="C73" s="227">
        <v>41083.75</v>
      </c>
      <c r="D73" s="228">
        <v>115</v>
      </c>
      <c r="E73" s="228">
        <v>71</v>
      </c>
      <c r="F73" s="229">
        <f t="shared" si="0"/>
        <v>18</v>
      </c>
      <c r="G73" s="47"/>
      <c r="H73" s="227">
        <v>41078.25</v>
      </c>
      <c r="I73" s="235">
        <v>132</v>
      </c>
      <c r="J73" s="235">
        <v>84</v>
      </c>
      <c r="K73" s="195">
        <f t="shared" si="1"/>
        <v>6</v>
      </c>
      <c r="L73" s="47"/>
      <c r="M73" s="227">
        <v>41121.75</v>
      </c>
      <c r="N73" s="235">
        <v>114</v>
      </c>
      <c r="O73" s="235">
        <v>75</v>
      </c>
      <c r="P73" s="195">
        <f t="shared" si="2"/>
        <v>18</v>
      </c>
    </row>
    <row r="74" spans="3:16" x14ac:dyDescent="0.15">
      <c r="C74" s="227">
        <v>41088.75</v>
      </c>
      <c r="D74" s="228">
        <v>115</v>
      </c>
      <c r="E74" s="228">
        <v>70</v>
      </c>
      <c r="F74" s="229">
        <f t="shared" ref="F74:F137" si="3">HOUR(C74)</f>
        <v>18</v>
      </c>
      <c r="G74" s="47"/>
      <c r="H74" s="227">
        <v>41079.25</v>
      </c>
      <c r="I74" s="235">
        <v>142.5</v>
      </c>
      <c r="J74" s="235">
        <v>86.5</v>
      </c>
      <c r="K74" s="195">
        <f t="shared" ref="K74:K137" si="4">HOUR(H74)</f>
        <v>6</v>
      </c>
      <c r="L74" s="47"/>
      <c r="M74" s="227">
        <v>41122.75</v>
      </c>
      <c r="N74" s="235">
        <v>115</v>
      </c>
      <c r="O74" s="235">
        <v>75</v>
      </c>
      <c r="P74" s="195">
        <f t="shared" ref="P74:P137" si="5">HOUR(M74)</f>
        <v>18</v>
      </c>
    </row>
    <row r="75" spans="3:16" x14ac:dyDescent="0.15">
      <c r="C75" s="227">
        <v>41120.75</v>
      </c>
      <c r="D75" s="228">
        <v>115</v>
      </c>
      <c r="E75" s="228">
        <v>76</v>
      </c>
      <c r="F75" s="229">
        <f t="shared" si="3"/>
        <v>18</v>
      </c>
      <c r="G75" s="47"/>
      <c r="H75" s="227">
        <v>41080.25</v>
      </c>
      <c r="I75" s="235">
        <v>129</v>
      </c>
      <c r="J75" s="235">
        <v>82</v>
      </c>
      <c r="K75" s="195">
        <f t="shared" si="4"/>
        <v>6</v>
      </c>
      <c r="L75" s="47"/>
      <c r="M75" s="227">
        <v>41127.75</v>
      </c>
      <c r="N75" s="235">
        <v>120</v>
      </c>
      <c r="O75" s="235">
        <v>75</v>
      </c>
      <c r="P75" s="195">
        <f t="shared" si="5"/>
        <v>18</v>
      </c>
    </row>
    <row r="76" spans="3:16" x14ac:dyDescent="0.15">
      <c r="C76" s="227">
        <v>41122.75</v>
      </c>
      <c r="D76" s="228">
        <v>115</v>
      </c>
      <c r="E76" s="228">
        <v>75</v>
      </c>
      <c r="F76" s="229">
        <f t="shared" si="3"/>
        <v>18</v>
      </c>
      <c r="G76" s="47"/>
      <c r="H76" s="227">
        <v>41081.25</v>
      </c>
      <c r="I76" s="235">
        <v>127</v>
      </c>
      <c r="J76" s="235">
        <v>79</v>
      </c>
      <c r="K76" s="195">
        <f t="shared" si="4"/>
        <v>6</v>
      </c>
      <c r="L76" s="47"/>
      <c r="M76" s="227">
        <v>41128.75</v>
      </c>
      <c r="N76" s="235">
        <v>115</v>
      </c>
      <c r="O76" s="235">
        <v>76</v>
      </c>
      <c r="P76" s="195">
        <f t="shared" si="5"/>
        <v>18</v>
      </c>
    </row>
    <row r="77" spans="3:16" x14ac:dyDescent="0.15">
      <c r="C77" s="227">
        <v>41128.75</v>
      </c>
      <c r="D77" s="228">
        <v>115</v>
      </c>
      <c r="E77" s="228">
        <v>76</v>
      </c>
      <c r="F77" s="229">
        <f t="shared" si="3"/>
        <v>18</v>
      </c>
      <c r="G77" s="47"/>
      <c r="H77" s="227">
        <v>41082.25</v>
      </c>
      <c r="I77" s="235">
        <v>136</v>
      </c>
      <c r="J77" s="235">
        <v>83</v>
      </c>
      <c r="K77" s="195">
        <f t="shared" si="4"/>
        <v>6</v>
      </c>
      <c r="L77" s="47"/>
      <c r="M77" s="227">
        <v>41133.75</v>
      </c>
      <c r="N77" s="235">
        <v>120</v>
      </c>
      <c r="O77" s="235">
        <v>78</v>
      </c>
      <c r="P77" s="195">
        <f t="shared" si="5"/>
        <v>18</v>
      </c>
    </row>
    <row r="78" spans="3:16" x14ac:dyDescent="0.15">
      <c r="C78" s="227">
        <v>41137.25</v>
      </c>
      <c r="D78" s="228">
        <v>115</v>
      </c>
      <c r="E78" s="228">
        <v>77</v>
      </c>
      <c r="F78" s="229">
        <f t="shared" si="3"/>
        <v>6</v>
      </c>
      <c r="G78" s="47"/>
      <c r="H78" s="227">
        <v>41083.25</v>
      </c>
      <c r="I78" s="235">
        <v>137</v>
      </c>
      <c r="J78" s="235">
        <v>83</v>
      </c>
      <c r="K78" s="195">
        <f t="shared" si="4"/>
        <v>6</v>
      </c>
      <c r="L78" s="47"/>
      <c r="M78" s="227">
        <v>41135.75</v>
      </c>
      <c r="N78" s="235">
        <v>104</v>
      </c>
      <c r="O78" s="235">
        <v>58</v>
      </c>
      <c r="P78" s="195">
        <f t="shared" si="5"/>
        <v>18</v>
      </c>
    </row>
    <row r="79" spans="3:16" x14ac:dyDescent="0.15">
      <c r="C79" s="227">
        <v>41148.75</v>
      </c>
      <c r="D79" s="228">
        <v>115</v>
      </c>
      <c r="E79" s="228">
        <v>71</v>
      </c>
      <c r="F79" s="229">
        <f t="shared" si="3"/>
        <v>18</v>
      </c>
      <c r="G79" s="47"/>
      <c r="H79" s="227">
        <v>41084.25</v>
      </c>
      <c r="I79" s="235">
        <v>123</v>
      </c>
      <c r="J79" s="235">
        <v>76</v>
      </c>
      <c r="K79" s="195">
        <f t="shared" si="4"/>
        <v>6</v>
      </c>
      <c r="L79" s="47"/>
      <c r="M79" s="227">
        <v>41137.75</v>
      </c>
      <c r="N79" s="235">
        <v>122</v>
      </c>
      <c r="O79" s="235">
        <v>78</v>
      </c>
      <c r="P79" s="195">
        <f t="shared" si="5"/>
        <v>18</v>
      </c>
    </row>
    <row r="80" spans="3:16" x14ac:dyDescent="0.15">
      <c r="C80" s="227">
        <v>41152.75</v>
      </c>
      <c r="D80" s="228">
        <v>115</v>
      </c>
      <c r="E80" s="228">
        <v>76</v>
      </c>
      <c r="F80" s="229">
        <f t="shared" si="3"/>
        <v>18</v>
      </c>
      <c r="G80" s="47"/>
      <c r="H80" s="227">
        <v>41085.25</v>
      </c>
      <c r="I80" s="235">
        <v>132</v>
      </c>
      <c r="J80" s="235">
        <v>82</v>
      </c>
      <c r="K80" s="195">
        <f t="shared" si="4"/>
        <v>6</v>
      </c>
      <c r="L80" s="47"/>
      <c r="M80" s="227">
        <v>41139.75</v>
      </c>
      <c r="N80" s="235">
        <v>113</v>
      </c>
      <c r="O80" s="235">
        <v>75</v>
      </c>
      <c r="P80" s="195">
        <f t="shared" si="5"/>
        <v>18</v>
      </c>
    </row>
    <row r="81" spans="3:16" x14ac:dyDescent="0.15">
      <c r="C81" s="227">
        <v>41153.25</v>
      </c>
      <c r="D81" s="228">
        <v>115</v>
      </c>
      <c r="E81" s="228">
        <v>76</v>
      </c>
      <c r="F81" s="229">
        <f t="shared" si="3"/>
        <v>6</v>
      </c>
      <c r="G81" s="47"/>
      <c r="H81" s="227">
        <v>41087.25</v>
      </c>
      <c r="I81" s="235">
        <v>137</v>
      </c>
      <c r="J81" s="235">
        <v>76</v>
      </c>
      <c r="K81" s="195">
        <f t="shared" si="4"/>
        <v>6</v>
      </c>
      <c r="L81" s="47"/>
      <c r="M81" s="227">
        <v>41141.75</v>
      </c>
      <c r="N81" s="235">
        <v>112</v>
      </c>
      <c r="O81" s="235">
        <v>73</v>
      </c>
      <c r="P81" s="195">
        <f t="shared" si="5"/>
        <v>18</v>
      </c>
    </row>
    <row r="82" spans="3:16" x14ac:dyDescent="0.15">
      <c r="C82" s="227">
        <v>41159.75</v>
      </c>
      <c r="D82" s="228">
        <v>115</v>
      </c>
      <c r="E82" s="228">
        <v>69</v>
      </c>
      <c r="F82" s="229">
        <f t="shared" si="3"/>
        <v>18</v>
      </c>
      <c r="G82" s="47"/>
      <c r="H82" s="227">
        <v>41089.25</v>
      </c>
      <c r="I82" s="235">
        <v>130</v>
      </c>
      <c r="J82" s="235">
        <v>81</v>
      </c>
      <c r="K82" s="195">
        <f t="shared" si="4"/>
        <v>6</v>
      </c>
      <c r="L82" s="47"/>
      <c r="M82" s="227">
        <v>41143.75</v>
      </c>
      <c r="N82" s="235">
        <v>107</v>
      </c>
      <c r="O82" s="235">
        <v>65</v>
      </c>
      <c r="P82" s="195">
        <f t="shared" si="5"/>
        <v>18</v>
      </c>
    </row>
    <row r="83" spans="3:16" x14ac:dyDescent="0.15">
      <c r="C83" s="227">
        <v>41166.75</v>
      </c>
      <c r="D83" s="228">
        <v>115</v>
      </c>
      <c r="E83" s="228">
        <v>71</v>
      </c>
      <c r="F83" s="229">
        <f t="shared" si="3"/>
        <v>18</v>
      </c>
      <c r="G83" s="47"/>
      <c r="H83" s="227">
        <v>41090.25</v>
      </c>
      <c r="I83" s="235">
        <v>135</v>
      </c>
      <c r="J83" s="235">
        <v>86</v>
      </c>
      <c r="K83" s="195">
        <f t="shared" si="4"/>
        <v>6</v>
      </c>
      <c r="L83" s="47"/>
      <c r="M83" s="227">
        <v>41144.75</v>
      </c>
      <c r="N83" s="235">
        <v>118</v>
      </c>
      <c r="O83" s="235">
        <v>72</v>
      </c>
      <c r="P83" s="195">
        <f t="shared" si="5"/>
        <v>18</v>
      </c>
    </row>
    <row r="84" spans="3:16" x14ac:dyDescent="0.15">
      <c r="C84" s="227">
        <v>41171.25</v>
      </c>
      <c r="D84" s="228">
        <v>115</v>
      </c>
      <c r="E84" s="228">
        <v>75</v>
      </c>
      <c r="F84" s="229">
        <f t="shared" si="3"/>
        <v>6</v>
      </c>
      <c r="G84" s="47"/>
      <c r="H84" s="227">
        <v>41091.25</v>
      </c>
      <c r="I84" s="235">
        <v>127</v>
      </c>
      <c r="J84" s="235">
        <v>81</v>
      </c>
      <c r="K84" s="195">
        <f t="shared" si="4"/>
        <v>6</v>
      </c>
      <c r="L84" s="47"/>
      <c r="M84" s="227">
        <v>41148.75</v>
      </c>
      <c r="N84" s="235">
        <v>115</v>
      </c>
      <c r="O84" s="235">
        <v>71</v>
      </c>
      <c r="P84" s="195">
        <f t="shared" si="5"/>
        <v>18</v>
      </c>
    </row>
    <row r="85" spans="3:16" x14ac:dyDescent="0.15">
      <c r="C85" s="227">
        <v>41173.25</v>
      </c>
      <c r="D85" s="228">
        <v>115</v>
      </c>
      <c r="E85" s="228">
        <v>75</v>
      </c>
      <c r="F85" s="229">
        <f t="shared" si="3"/>
        <v>6</v>
      </c>
      <c r="G85" s="47"/>
      <c r="H85" s="227">
        <v>41092.25</v>
      </c>
      <c r="I85" s="235">
        <v>127</v>
      </c>
      <c r="J85" s="235">
        <v>80</v>
      </c>
      <c r="K85" s="195">
        <f t="shared" si="4"/>
        <v>6</v>
      </c>
      <c r="L85" s="47"/>
      <c r="M85" s="227">
        <v>41151.75</v>
      </c>
      <c r="N85" s="235">
        <v>114</v>
      </c>
      <c r="O85" s="235">
        <v>75</v>
      </c>
      <c r="P85" s="195">
        <f t="shared" si="5"/>
        <v>18</v>
      </c>
    </row>
    <row r="86" spans="3:16" x14ac:dyDescent="0.15">
      <c r="C86" s="227">
        <v>41174.75</v>
      </c>
      <c r="D86" s="228">
        <v>115</v>
      </c>
      <c r="E86" s="228">
        <v>73</v>
      </c>
      <c r="F86" s="229">
        <f t="shared" si="3"/>
        <v>18</v>
      </c>
      <c r="G86" s="47"/>
      <c r="H86" s="227">
        <v>41093.25</v>
      </c>
      <c r="I86" s="235">
        <v>120</v>
      </c>
      <c r="J86" s="235">
        <v>81</v>
      </c>
      <c r="K86" s="195">
        <f t="shared" si="4"/>
        <v>6</v>
      </c>
      <c r="L86" s="47"/>
      <c r="M86" s="227">
        <v>41152.75</v>
      </c>
      <c r="N86" s="235">
        <v>115</v>
      </c>
      <c r="O86" s="235">
        <v>76</v>
      </c>
      <c r="P86" s="195">
        <f t="shared" si="5"/>
        <v>18</v>
      </c>
    </row>
    <row r="87" spans="3:16" x14ac:dyDescent="0.15">
      <c r="C87" s="227">
        <v>41197.75</v>
      </c>
      <c r="D87" s="228">
        <v>115</v>
      </c>
      <c r="E87" s="228">
        <v>72</v>
      </c>
      <c r="F87" s="229">
        <f t="shared" si="3"/>
        <v>18</v>
      </c>
      <c r="G87" s="47"/>
      <c r="H87" s="227">
        <v>41094.25</v>
      </c>
      <c r="I87" s="235">
        <v>132</v>
      </c>
      <c r="J87" s="235">
        <v>82</v>
      </c>
      <c r="K87" s="195">
        <f t="shared" si="4"/>
        <v>6</v>
      </c>
      <c r="L87" s="47"/>
      <c r="M87" s="227">
        <v>41154.75</v>
      </c>
      <c r="N87" s="235">
        <v>124</v>
      </c>
      <c r="O87" s="235">
        <v>81</v>
      </c>
      <c r="P87" s="195">
        <f t="shared" si="5"/>
        <v>18</v>
      </c>
    </row>
    <row r="88" spans="3:16" x14ac:dyDescent="0.15">
      <c r="C88" s="227">
        <v>41218.75</v>
      </c>
      <c r="D88" s="228">
        <v>115</v>
      </c>
      <c r="E88" s="228">
        <v>74</v>
      </c>
      <c r="F88" s="229">
        <f t="shared" si="3"/>
        <v>18</v>
      </c>
      <c r="G88" s="47"/>
      <c r="H88" s="227">
        <v>41095.25</v>
      </c>
      <c r="I88" s="235">
        <v>125</v>
      </c>
      <c r="J88" s="235">
        <v>78</v>
      </c>
      <c r="K88" s="195">
        <f t="shared" si="4"/>
        <v>6</v>
      </c>
      <c r="L88" s="47"/>
      <c r="M88" s="227">
        <v>41155.75</v>
      </c>
      <c r="N88" s="235">
        <v>110</v>
      </c>
      <c r="O88" s="235">
        <v>72</v>
      </c>
      <c r="P88" s="195">
        <f t="shared" si="5"/>
        <v>18</v>
      </c>
    </row>
    <row r="89" spans="3:16" x14ac:dyDescent="0.15">
      <c r="C89" s="227">
        <v>41227.75</v>
      </c>
      <c r="D89" s="228">
        <v>115</v>
      </c>
      <c r="E89" s="228">
        <v>72</v>
      </c>
      <c r="F89" s="229">
        <f t="shared" si="3"/>
        <v>18</v>
      </c>
      <c r="G89" s="47"/>
      <c r="H89" s="227">
        <v>41096.25</v>
      </c>
      <c r="I89" s="235">
        <v>124</v>
      </c>
      <c r="J89" s="235">
        <v>75</v>
      </c>
      <c r="K89" s="195">
        <f t="shared" si="4"/>
        <v>6</v>
      </c>
      <c r="L89" s="47"/>
      <c r="M89" s="227">
        <v>41156.75</v>
      </c>
      <c r="N89" s="235">
        <v>113</v>
      </c>
      <c r="O89" s="235">
        <v>70</v>
      </c>
      <c r="P89" s="195">
        <f t="shared" si="5"/>
        <v>18</v>
      </c>
    </row>
    <row r="90" spans="3:16" x14ac:dyDescent="0.15">
      <c r="C90" s="227">
        <v>41232.75</v>
      </c>
      <c r="D90" s="228">
        <v>115</v>
      </c>
      <c r="E90" s="228">
        <v>69</v>
      </c>
      <c r="F90" s="229">
        <f t="shared" si="3"/>
        <v>18</v>
      </c>
      <c r="G90" s="47"/>
      <c r="H90" s="227">
        <v>41097.25</v>
      </c>
      <c r="I90" s="235">
        <v>126</v>
      </c>
      <c r="J90" s="235">
        <v>80</v>
      </c>
      <c r="K90" s="195">
        <f t="shared" si="4"/>
        <v>6</v>
      </c>
      <c r="L90" s="47"/>
      <c r="M90" s="227">
        <v>41159.75</v>
      </c>
      <c r="N90" s="235">
        <v>115</v>
      </c>
      <c r="O90" s="235">
        <v>69</v>
      </c>
      <c r="P90" s="195">
        <f t="shared" si="5"/>
        <v>18</v>
      </c>
    </row>
    <row r="91" spans="3:16" x14ac:dyDescent="0.15">
      <c r="C91" s="227">
        <v>41285.75</v>
      </c>
      <c r="D91" s="228">
        <v>115</v>
      </c>
      <c r="E91" s="228">
        <v>65</v>
      </c>
      <c r="F91" s="229">
        <f t="shared" si="3"/>
        <v>18</v>
      </c>
      <c r="G91" s="47"/>
      <c r="H91" s="227">
        <v>41098.25</v>
      </c>
      <c r="I91" s="235">
        <v>123</v>
      </c>
      <c r="J91" s="235">
        <v>77</v>
      </c>
      <c r="K91" s="195">
        <f t="shared" si="4"/>
        <v>6</v>
      </c>
      <c r="L91" s="47"/>
      <c r="M91" s="227">
        <v>41162.75</v>
      </c>
      <c r="N91" s="235">
        <v>120</v>
      </c>
      <c r="O91" s="235">
        <v>76</v>
      </c>
      <c r="P91" s="195">
        <f t="shared" si="5"/>
        <v>18</v>
      </c>
    </row>
    <row r="92" spans="3:16" x14ac:dyDescent="0.15">
      <c r="C92" s="227">
        <v>41298.75</v>
      </c>
      <c r="D92" s="228">
        <v>115</v>
      </c>
      <c r="E92" s="228">
        <v>68</v>
      </c>
      <c r="F92" s="229">
        <f t="shared" si="3"/>
        <v>18</v>
      </c>
      <c r="G92" s="47"/>
      <c r="H92" s="227">
        <v>41099.25</v>
      </c>
      <c r="I92" s="235">
        <v>124</v>
      </c>
      <c r="J92" s="235">
        <v>79</v>
      </c>
      <c r="K92" s="195">
        <f t="shared" si="4"/>
        <v>6</v>
      </c>
      <c r="L92" s="47"/>
      <c r="M92" s="227">
        <v>41163.75</v>
      </c>
      <c r="N92" s="235">
        <v>114</v>
      </c>
      <c r="O92" s="235">
        <v>68</v>
      </c>
      <c r="P92" s="195">
        <f t="shared" si="5"/>
        <v>18</v>
      </c>
    </row>
    <row r="93" spans="3:16" x14ac:dyDescent="0.15">
      <c r="C93" s="227">
        <v>41313.25</v>
      </c>
      <c r="D93" s="228">
        <v>115</v>
      </c>
      <c r="E93" s="228">
        <v>65</v>
      </c>
      <c r="F93" s="229">
        <f t="shared" si="3"/>
        <v>6</v>
      </c>
      <c r="G93" s="47"/>
      <c r="H93" s="227">
        <v>41100.25</v>
      </c>
      <c r="I93" s="235">
        <v>134</v>
      </c>
      <c r="J93" s="235">
        <v>80</v>
      </c>
      <c r="K93" s="195">
        <f t="shared" si="4"/>
        <v>6</v>
      </c>
      <c r="L93" s="47"/>
      <c r="M93" s="227">
        <v>41164.75</v>
      </c>
      <c r="N93" s="235">
        <v>114</v>
      </c>
      <c r="O93" s="235">
        <v>70</v>
      </c>
      <c r="P93" s="195">
        <f t="shared" si="5"/>
        <v>18</v>
      </c>
    </row>
    <row r="94" spans="3:16" x14ac:dyDescent="0.15">
      <c r="C94" s="227">
        <v>41325.75</v>
      </c>
      <c r="D94" s="228">
        <v>115</v>
      </c>
      <c r="E94" s="228">
        <v>72</v>
      </c>
      <c r="F94" s="229">
        <f t="shared" si="3"/>
        <v>18</v>
      </c>
      <c r="G94" s="47"/>
      <c r="H94" s="227">
        <v>41101.25</v>
      </c>
      <c r="I94" s="235">
        <v>132</v>
      </c>
      <c r="J94" s="235">
        <v>84</v>
      </c>
      <c r="K94" s="195">
        <f t="shared" si="4"/>
        <v>6</v>
      </c>
      <c r="L94" s="47"/>
      <c r="M94" s="227">
        <v>41165.75</v>
      </c>
      <c r="N94" s="235">
        <v>101</v>
      </c>
      <c r="O94" s="235">
        <v>60</v>
      </c>
      <c r="P94" s="195">
        <f t="shared" si="5"/>
        <v>18</v>
      </c>
    </row>
    <row r="95" spans="3:16" x14ac:dyDescent="0.15">
      <c r="C95" s="227">
        <v>41327.25</v>
      </c>
      <c r="D95" s="228">
        <v>115</v>
      </c>
      <c r="E95" s="228">
        <v>64</v>
      </c>
      <c r="F95" s="229">
        <f t="shared" si="3"/>
        <v>6</v>
      </c>
      <c r="G95" s="47"/>
      <c r="H95" s="227">
        <v>41102.25</v>
      </c>
      <c r="I95" s="235">
        <v>127</v>
      </c>
      <c r="J95" s="235">
        <v>80</v>
      </c>
      <c r="K95" s="195">
        <f t="shared" si="4"/>
        <v>6</v>
      </c>
      <c r="L95" s="47"/>
      <c r="M95" s="227">
        <v>41166.75</v>
      </c>
      <c r="N95" s="235">
        <v>115</v>
      </c>
      <c r="O95" s="235">
        <v>71</v>
      </c>
      <c r="P95" s="195">
        <f t="shared" si="5"/>
        <v>18</v>
      </c>
    </row>
    <row r="96" spans="3:16" x14ac:dyDescent="0.15">
      <c r="C96" s="227">
        <v>41335.75</v>
      </c>
      <c r="D96" s="228">
        <v>115</v>
      </c>
      <c r="E96" s="228">
        <v>70</v>
      </c>
      <c r="F96" s="229">
        <f t="shared" si="3"/>
        <v>18</v>
      </c>
      <c r="G96" s="47"/>
      <c r="H96" s="227">
        <v>41103.25</v>
      </c>
      <c r="I96" s="235">
        <v>120</v>
      </c>
      <c r="J96" s="235">
        <v>78</v>
      </c>
      <c r="K96" s="195">
        <f t="shared" si="4"/>
        <v>6</v>
      </c>
      <c r="L96" s="47"/>
      <c r="M96" s="227">
        <v>41168.75</v>
      </c>
      <c r="N96" s="235">
        <v>117</v>
      </c>
      <c r="O96" s="235">
        <v>76</v>
      </c>
      <c r="P96" s="195">
        <f t="shared" si="5"/>
        <v>18</v>
      </c>
    </row>
    <row r="97" spans="3:16" x14ac:dyDescent="0.15">
      <c r="C97" s="227">
        <v>41356.25</v>
      </c>
      <c r="D97" s="228">
        <v>115</v>
      </c>
      <c r="E97" s="228">
        <v>67</v>
      </c>
      <c r="F97" s="229">
        <f t="shared" si="3"/>
        <v>6</v>
      </c>
      <c r="G97" s="47"/>
      <c r="H97" s="227">
        <v>41104.25</v>
      </c>
      <c r="I97" s="235">
        <v>127</v>
      </c>
      <c r="J97" s="235">
        <v>79</v>
      </c>
      <c r="K97" s="195">
        <f t="shared" si="4"/>
        <v>6</v>
      </c>
      <c r="L97" s="47"/>
      <c r="M97" s="227">
        <v>41174.75</v>
      </c>
      <c r="N97" s="235">
        <v>115</v>
      </c>
      <c r="O97" s="235">
        <v>73</v>
      </c>
      <c r="P97" s="195">
        <f t="shared" si="5"/>
        <v>18</v>
      </c>
    </row>
    <row r="98" spans="3:16" x14ac:dyDescent="0.15">
      <c r="C98" s="227">
        <v>41367.25</v>
      </c>
      <c r="D98" s="228">
        <v>115</v>
      </c>
      <c r="E98" s="228">
        <v>65</v>
      </c>
      <c r="F98" s="229">
        <f t="shared" si="3"/>
        <v>6</v>
      </c>
      <c r="G98" s="47"/>
      <c r="H98" s="227">
        <v>41105.25</v>
      </c>
      <c r="I98" s="235">
        <v>137</v>
      </c>
      <c r="J98" s="235">
        <v>86</v>
      </c>
      <c r="K98" s="195">
        <f t="shared" si="4"/>
        <v>6</v>
      </c>
      <c r="L98" s="47"/>
      <c r="M98" s="227">
        <v>41175.75</v>
      </c>
      <c r="N98" s="235">
        <v>116</v>
      </c>
      <c r="O98" s="235">
        <v>76</v>
      </c>
      <c r="P98" s="195">
        <f t="shared" si="5"/>
        <v>18</v>
      </c>
    </row>
    <row r="99" spans="3:16" x14ac:dyDescent="0.15">
      <c r="C99" s="227">
        <v>41368.25</v>
      </c>
      <c r="D99" s="228">
        <v>115</v>
      </c>
      <c r="E99" s="228">
        <v>68</v>
      </c>
      <c r="F99" s="229">
        <f t="shared" si="3"/>
        <v>6</v>
      </c>
      <c r="G99" s="47"/>
      <c r="H99" s="227">
        <v>41106.25</v>
      </c>
      <c r="I99" s="235">
        <v>130</v>
      </c>
      <c r="J99" s="235">
        <v>86</v>
      </c>
      <c r="K99" s="195">
        <f t="shared" si="4"/>
        <v>6</v>
      </c>
      <c r="L99" s="47"/>
      <c r="M99" s="227">
        <v>41176.75</v>
      </c>
      <c r="N99" s="235">
        <v>113</v>
      </c>
      <c r="O99" s="235">
        <v>70</v>
      </c>
      <c r="P99" s="195">
        <f t="shared" si="5"/>
        <v>18</v>
      </c>
    </row>
    <row r="100" spans="3:16" x14ac:dyDescent="0.15">
      <c r="C100" s="227">
        <v>41370.25</v>
      </c>
      <c r="D100" s="228">
        <v>115</v>
      </c>
      <c r="E100" s="228">
        <v>70</v>
      </c>
      <c r="F100" s="229">
        <f t="shared" si="3"/>
        <v>6</v>
      </c>
      <c r="G100" s="47"/>
      <c r="H100" s="227">
        <v>41107.25</v>
      </c>
      <c r="I100" s="235">
        <v>130</v>
      </c>
      <c r="J100" s="235">
        <v>80</v>
      </c>
      <c r="K100" s="195">
        <f t="shared" si="4"/>
        <v>6</v>
      </c>
      <c r="L100" s="47"/>
      <c r="M100" s="227">
        <v>41179.75</v>
      </c>
      <c r="N100" s="235">
        <v>127</v>
      </c>
      <c r="O100" s="235">
        <v>83</v>
      </c>
      <c r="P100" s="195">
        <f t="shared" si="5"/>
        <v>18</v>
      </c>
    </row>
    <row r="101" spans="3:16" x14ac:dyDescent="0.15">
      <c r="C101" s="227">
        <v>41402.25</v>
      </c>
      <c r="D101" s="228">
        <v>115</v>
      </c>
      <c r="E101" s="228">
        <v>65</v>
      </c>
      <c r="F101" s="229">
        <f t="shared" si="3"/>
        <v>6</v>
      </c>
      <c r="G101" s="47"/>
      <c r="H101" s="227">
        <v>41108.25</v>
      </c>
      <c r="I101" s="235">
        <v>127</v>
      </c>
      <c r="J101" s="235">
        <v>77</v>
      </c>
      <c r="K101" s="195">
        <f t="shared" si="4"/>
        <v>6</v>
      </c>
      <c r="L101" s="47"/>
      <c r="M101" s="227">
        <v>41181.75</v>
      </c>
      <c r="N101" s="235">
        <v>118</v>
      </c>
      <c r="O101" s="235">
        <v>73</v>
      </c>
      <c r="P101" s="195">
        <f t="shared" si="5"/>
        <v>18</v>
      </c>
    </row>
    <row r="102" spans="3:16" x14ac:dyDescent="0.15">
      <c r="C102" s="227">
        <v>41448.75</v>
      </c>
      <c r="D102" s="228">
        <v>115</v>
      </c>
      <c r="E102" s="228">
        <v>56</v>
      </c>
      <c r="F102" s="229">
        <f t="shared" si="3"/>
        <v>18</v>
      </c>
      <c r="G102" s="47"/>
      <c r="H102" s="227">
        <v>41109.25</v>
      </c>
      <c r="I102" s="235">
        <v>121</v>
      </c>
      <c r="J102" s="235">
        <v>77</v>
      </c>
      <c r="K102" s="195">
        <f t="shared" si="4"/>
        <v>6</v>
      </c>
      <c r="L102" s="47"/>
      <c r="M102" s="227">
        <v>41187.75</v>
      </c>
      <c r="N102" s="235">
        <v>124</v>
      </c>
      <c r="O102" s="235">
        <v>74</v>
      </c>
      <c r="P102" s="195">
        <f t="shared" si="5"/>
        <v>18</v>
      </c>
    </row>
    <row r="103" spans="3:16" x14ac:dyDescent="0.15">
      <c r="C103" s="227">
        <v>41454.25</v>
      </c>
      <c r="D103" s="228">
        <v>115</v>
      </c>
      <c r="E103" s="228">
        <v>67</v>
      </c>
      <c r="F103" s="229">
        <f t="shared" si="3"/>
        <v>6</v>
      </c>
      <c r="G103" s="47"/>
      <c r="H103" s="227">
        <v>41110.25</v>
      </c>
      <c r="I103" s="235">
        <v>126</v>
      </c>
      <c r="J103" s="235">
        <v>79</v>
      </c>
      <c r="K103" s="195">
        <f t="shared" si="4"/>
        <v>6</v>
      </c>
      <c r="L103" s="47"/>
      <c r="M103" s="227">
        <v>41188.75</v>
      </c>
      <c r="N103" s="235">
        <v>129</v>
      </c>
      <c r="O103" s="235">
        <v>81</v>
      </c>
      <c r="P103" s="195">
        <f t="shared" si="5"/>
        <v>18</v>
      </c>
    </row>
    <row r="104" spans="3:16" x14ac:dyDescent="0.15">
      <c r="C104" s="227">
        <v>41464.25</v>
      </c>
      <c r="D104" s="228">
        <v>115</v>
      </c>
      <c r="E104" s="228">
        <v>68</v>
      </c>
      <c r="F104" s="229">
        <f t="shared" si="3"/>
        <v>6</v>
      </c>
      <c r="G104" s="47"/>
      <c r="H104" s="227">
        <v>41111.25</v>
      </c>
      <c r="I104" s="235">
        <v>132</v>
      </c>
      <c r="J104" s="235">
        <v>79</v>
      </c>
      <c r="K104" s="195">
        <f t="shared" si="4"/>
        <v>6</v>
      </c>
      <c r="L104" s="47"/>
      <c r="M104" s="227">
        <v>41189.75</v>
      </c>
      <c r="N104" s="235">
        <v>110</v>
      </c>
      <c r="O104" s="235">
        <v>67</v>
      </c>
      <c r="P104" s="195">
        <f t="shared" si="5"/>
        <v>18</v>
      </c>
    </row>
    <row r="105" spans="3:16" x14ac:dyDescent="0.15">
      <c r="C105" s="227">
        <v>41467.25</v>
      </c>
      <c r="D105" s="228">
        <v>115</v>
      </c>
      <c r="E105" s="228">
        <v>69</v>
      </c>
      <c r="F105" s="229">
        <f t="shared" si="3"/>
        <v>6</v>
      </c>
      <c r="G105" s="47"/>
      <c r="H105" s="227">
        <v>41112.25</v>
      </c>
      <c r="I105" s="235">
        <v>128</v>
      </c>
      <c r="J105" s="235">
        <v>84</v>
      </c>
      <c r="K105" s="195">
        <f t="shared" si="4"/>
        <v>6</v>
      </c>
      <c r="L105" s="47"/>
      <c r="M105" s="227">
        <v>41190.75</v>
      </c>
      <c r="N105" s="235">
        <v>126</v>
      </c>
      <c r="O105" s="235">
        <v>78</v>
      </c>
      <c r="P105" s="195">
        <f t="shared" si="5"/>
        <v>18</v>
      </c>
    </row>
    <row r="106" spans="3:16" x14ac:dyDescent="0.15">
      <c r="C106" s="227">
        <v>41476.25</v>
      </c>
      <c r="D106" s="228">
        <v>115</v>
      </c>
      <c r="E106" s="228">
        <v>87</v>
      </c>
      <c r="F106" s="229">
        <f t="shared" si="3"/>
        <v>6</v>
      </c>
      <c r="G106" s="47"/>
      <c r="H106" s="227">
        <v>41113.25</v>
      </c>
      <c r="I106" s="235">
        <v>135</v>
      </c>
      <c r="J106" s="235">
        <v>85</v>
      </c>
      <c r="K106" s="195">
        <f t="shared" si="4"/>
        <v>6</v>
      </c>
      <c r="L106" s="47"/>
      <c r="M106" s="227">
        <v>41193.75</v>
      </c>
      <c r="N106" s="235">
        <v>126</v>
      </c>
      <c r="O106" s="235">
        <v>77</v>
      </c>
      <c r="P106" s="195">
        <f t="shared" si="5"/>
        <v>18</v>
      </c>
    </row>
    <row r="107" spans="3:16" x14ac:dyDescent="0.15">
      <c r="C107" s="227">
        <v>41503.25</v>
      </c>
      <c r="D107" s="228">
        <v>115</v>
      </c>
      <c r="E107" s="228">
        <v>72</v>
      </c>
      <c r="F107" s="229">
        <f t="shared" si="3"/>
        <v>6</v>
      </c>
      <c r="G107" s="47"/>
      <c r="H107" s="227">
        <v>41114.25</v>
      </c>
      <c r="I107" s="235">
        <v>123</v>
      </c>
      <c r="J107" s="235">
        <v>83</v>
      </c>
      <c r="K107" s="195">
        <f t="shared" si="4"/>
        <v>6</v>
      </c>
      <c r="L107" s="47"/>
      <c r="M107" s="227">
        <v>41195.75</v>
      </c>
      <c r="N107" s="235">
        <v>131</v>
      </c>
      <c r="O107" s="235">
        <v>83</v>
      </c>
      <c r="P107" s="195">
        <f t="shared" si="5"/>
        <v>18</v>
      </c>
    </row>
    <row r="108" spans="3:16" x14ac:dyDescent="0.15">
      <c r="C108" s="227">
        <v>41504.75</v>
      </c>
      <c r="D108" s="228">
        <v>115</v>
      </c>
      <c r="E108" s="228">
        <v>74</v>
      </c>
      <c r="F108" s="229">
        <f t="shared" si="3"/>
        <v>18</v>
      </c>
      <c r="G108" s="47"/>
      <c r="H108" s="227">
        <v>41115.25</v>
      </c>
      <c r="I108" s="235">
        <v>128</v>
      </c>
      <c r="J108" s="235">
        <v>81</v>
      </c>
      <c r="K108" s="195">
        <f t="shared" si="4"/>
        <v>6</v>
      </c>
      <c r="L108" s="47"/>
      <c r="M108" s="227">
        <v>41196.75</v>
      </c>
      <c r="N108" s="235">
        <v>126</v>
      </c>
      <c r="O108" s="235">
        <v>79</v>
      </c>
      <c r="P108" s="195">
        <f t="shared" si="5"/>
        <v>18</v>
      </c>
    </row>
    <row r="109" spans="3:16" x14ac:dyDescent="0.15">
      <c r="C109" s="227">
        <v>41506.25</v>
      </c>
      <c r="D109" s="228">
        <v>115</v>
      </c>
      <c r="E109" s="228">
        <v>85</v>
      </c>
      <c r="F109" s="229">
        <f t="shared" si="3"/>
        <v>6</v>
      </c>
      <c r="G109" s="47"/>
      <c r="H109" s="227">
        <v>41116.25</v>
      </c>
      <c r="I109" s="235">
        <v>127</v>
      </c>
      <c r="J109" s="235">
        <v>83</v>
      </c>
      <c r="K109" s="195">
        <f t="shared" si="4"/>
        <v>6</v>
      </c>
      <c r="L109" s="47"/>
      <c r="M109" s="227">
        <v>41197.75</v>
      </c>
      <c r="N109" s="235">
        <v>115</v>
      </c>
      <c r="O109" s="235">
        <v>72</v>
      </c>
      <c r="P109" s="195">
        <f t="shared" si="5"/>
        <v>18</v>
      </c>
    </row>
    <row r="110" spans="3:16" x14ac:dyDescent="0.15">
      <c r="C110" s="227">
        <v>41535.25</v>
      </c>
      <c r="D110" s="228">
        <v>115</v>
      </c>
      <c r="E110" s="228">
        <v>68</v>
      </c>
      <c r="F110" s="229">
        <f t="shared" si="3"/>
        <v>6</v>
      </c>
      <c r="G110" s="47"/>
      <c r="H110" s="227">
        <v>41117.25</v>
      </c>
      <c r="I110" s="235">
        <v>122</v>
      </c>
      <c r="J110" s="235">
        <v>77</v>
      </c>
      <c r="K110" s="195">
        <f t="shared" si="4"/>
        <v>6</v>
      </c>
      <c r="L110" s="47"/>
      <c r="M110" s="227">
        <v>41198.75</v>
      </c>
      <c r="N110" s="235">
        <v>121</v>
      </c>
      <c r="O110" s="235">
        <v>75</v>
      </c>
      <c r="P110" s="195">
        <f t="shared" si="5"/>
        <v>18</v>
      </c>
    </row>
    <row r="111" spans="3:16" x14ac:dyDescent="0.15">
      <c r="C111" s="227">
        <v>41061.25</v>
      </c>
      <c r="D111" s="228">
        <v>116</v>
      </c>
      <c r="E111" s="228">
        <v>75</v>
      </c>
      <c r="F111" s="229">
        <f t="shared" si="3"/>
        <v>6</v>
      </c>
      <c r="G111" s="47"/>
      <c r="H111" s="227">
        <v>41118.25</v>
      </c>
      <c r="I111" s="235">
        <v>125</v>
      </c>
      <c r="J111" s="235">
        <v>78</v>
      </c>
      <c r="K111" s="195">
        <f t="shared" si="4"/>
        <v>6</v>
      </c>
      <c r="L111" s="47"/>
      <c r="M111" s="227">
        <v>41199.75</v>
      </c>
      <c r="N111" s="235">
        <v>117</v>
      </c>
      <c r="O111" s="235">
        <v>76</v>
      </c>
      <c r="P111" s="195">
        <f t="shared" si="5"/>
        <v>18</v>
      </c>
    </row>
    <row r="112" spans="3:16" x14ac:dyDescent="0.15">
      <c r="C112" s="227">
        <v>41063.75</v>
      </c>
      <c r="D112" s="228">
        <v>116</v>
      </c>
      <c r="E112" s="228">
        <v>80</v>
      </c>
      <c r="F112" s="229">
        <f t="shared" si="3"/>
        <v>18</v>
      </c>
      <c r="G112" s="47"/>
      <c r="H112" s="227">
        <v>41119.25</v>
      </c>
      <c r="I112" s="235">
        <v>122</v>
      </c>
      <c r="J112" s="235">
        <v>76</v>
      </c>
      <c r="K112" s="195">
        <f t="shared" si="4"/>
        <v>6</v>
      </c>
      <c r="L112" s="47"/>
      <c r="M112" s="227">
        <v>41200.75</v>
      </c>
      <c r="N112" s="235">
        <v>118</v>
      </c>
      <c r="O112" s="235">
        <v>72</v>
      </c>
      <c r="P112" s="195">
        <f t="shared" si="5"/>
        <v>18</v>
      </c>
    </row>
    <row r="113" spans="3:16" x14ac:dyDescent="0.15">
      <c r="C113" s="227">
        <v>41142.25</v>
      </c>
      <c r="D113" s="228">
        <v>116</v>
      </c>
      <c r="E113" s="228">
        <v>74</v>
      </c>
      <c r="F113" s="229">
        <f t="shared" si="3"/>
        <v>6</v>
      </c>
      <c r="G113" s="47"/>
      <c r="H113" s="227">
        <v>41120.25</v>
      </c>
      <c r="I113" s="235">
        <v>126</v>
      </c>
      <c r="J113" s="235">
        <v>77</v>
      </c>
      <c r="K113" s="195">
        <f t="shared" si="4"/>
        <v>6</v>
      </c>
      <c r="L113" s="47"/>
      <c r="M113" s="227">
        <v>41202.75</v>
      </c>
      <c r="N113" s="235">
        <v>118</v>
      </c>
      <c r="O113" s="235">
        <v>77</v>
      </c>
      <c r="P113" s="195">
        <f t="shared" si="5"/>
        <v>18</v>
      </c>
    </row>
    <row r="114" spans="3:16" x14ac:dyDescent="0.15">
      <c r="C114" s="227">
        <v>41175.75</v>
      </c>
      <c r="D114" s="228">
        <v>116</v>
      </c>
      <c r="E114" s="228">
        <v>76</v>
      </c>
      <c r="F114" s="229">
        <f t="shared" si="3"/>
        <v>18</v>
      </c>
      <c r="G114" s="47"/>
      <c r="H114" s="227">
        <v>41121.25</v>
      </c>
      <c r="I114" s="235">
        <v>118</v>
      </c>
      <c r="J114" s="235">
        <v>78</v>
      </c>
      <c r="K114" s="195">
        <f t="shared" si="4"/>
        <v>6</v>
      </c>
      <c r="L114" s="47"/>
      <c r="M114" s="227">
        <v>41203.75</v>
      </c>
      <c r="N114" s="235">
        <v>120</v>
      </c>
      <c r="O114" s="235">
        <v>79</v>
      </c>
      <c r="P114" s="195">
        <f t="shared" si="5"/>
        <v>18</v>
      </c>
    </row>
    <row r="115" spans="3:16" x14ac:dyDescent="0.15">
      <c r="C115" s="227">
        <v>41247.75</v>
      </c>
      <c r="D115" s="228">
        <v>116</v>
      </c>
      <c r="E115" s="228">
        <v>71</v>
      </c>
      <c r="F115" s="229">
        <f t="shared" si="3"/>
        <v>18</v>
      </c>
      <c r="G115" s="47"/>
      <c r="H115" s="227">
        <v>41122.25</v>
      </c>
      <c r="I115" s="235">
        <v>117</v>
      </c>
      <c r="J115" s="235">
        <v>73</v>
      </c>
      <c r="K115" s="195">
        <f t="shared" si="4"/>
        <v>6</v>
      </c>
      <c r="L115" s="47"/>
      <c r="M115" s="227">
        <v>41208.75</v>
      </c>
      <c r="N115" s="235">
        <v>120</v>
      </c>
      <c r="O115" s="235">
        <v>80</v>
      </c>
      <c r="P115" s="195">
        <f t="shared" si="5"/>
        <v>18</v>
      </c>
    </row>
    <row r="116" spans="3:16" x14ac:dyDescent="0.15">
      <c r="C116" s="227">
        <v>41315.75</v>
      </c>
      <c r="D116" s="228">
        <v>116</v>
      </c>
      <c r="E116" s="228">
        <v>64</v>
      </c>
      <c r="F116" s="229">
        <f t="shared" si="3"/>
        <v>18</v>
      </c>
      <c r="G116" s="47"/>
      <c r="H116" s="227">
        <v>41123.25</v>
      </c>
      <c r="I116" s="235">
        <v>122</v>
      </c>
      <c r="J116" s="235">
        <v>75</v>
      </c>
      <c r="K116" s="195">
        <f t="shared" si="4"/>
        <v>6</v>
      </c>
      <c r="L116" s="47"/>
      <c r="M116" s="227">
        <v>41210.75</v>
      </c>
      <c r="N116" s="235">
        <v>126</v>
      </c>
      <c r="O116" s="235">
        <v>82</v>
      </c>
      <c r="P116" s="195">
        <f t="shared" si="5"/>
        <v>18</v>
      </c>
    </row>
    <row r="117" spans="3:16" x14ac:dyDescent="0.15">
      <c r="C117" s="227">
        <v>41340.25</v>
      </c>
      <c r="D117" s="228">
        <v>116</v>
      </c>
      <c r="E117" s="228">
        <v>66</v>
      </c>
      <c r="F117" s="229">
        <f t="shared" si="3"/>
        <v>6</v>
      </c>
      <c r="G117" s="47"/>
      <c r="H117" s="227">
        <v>41124.25</v>
      </c>
      <c r="I117" s="235">
        <v>124</v>
      </c>
      <c r="J117" s="235">
        <v>81</v>
      </c>
      <c r="K117" s="195">
        <f t="shared" si="4"/>
        <v>6</v>
      </c>
      <c r="L117" s="47"/>
      <c r="M117" s="227">
        <v>41211.75</v>
      </c>
      <c r="N117" s="235">
        <v>123</v>
      </c>
      <c r="O117" s="235">
        <v>80</v>
      </c>
      <c r="P117" s="195">
        <f t="shared" si="5"/>
        <v>18</v>
      </c>
    </row>
    <row r="118" spans="3:16" x14ac:dyDescent="0.15">
      <c r="C118" s="227">
        <v>41349.25</v>
      </c>
      <c r="D118" s="228">
        <v>116</v>
      </c>
      <c r="E118" s="228">
        <v>66</v>
      </c>
      <c r="F118" s="229">
        <f t="shared" si="3"/>
        <v>6</v>
      </c>
      <c r="G118" s="47"/>
      <c r="H118" s="227">
        <v>41125.25</v>
      </c>
      <c r="I118" s="235">
        <v>133</v>
      </c>
      <c r="J118" s="235">
        <v>85</v>
      </c>
      <c r="K118" s="195">
        <f t="shared" si="4"/>
        <v>6</v>
      </c>
      <c r="L118" s="47"/>
      <c r="M118" s="227">
        <v>41213.75</v>
      </c>
      <c r="N118" s="235">
        <v>127</v>
      </c>
      <c r="O118" s="235">
        <v>78</v>
      </c>
      <c r="P118" s="195">
        <f t="shared" si="5"/>
        <v>18</v>
      </c>
    </row>
    <row r="119" spans="3:16" x14ac:dyDescent="0.15">
      <c r="C119" s="227">
        <v>41350.75</v>
      </c>
      <c r="D119" s="228">
        <v>116</v>
      </c>
      <c r="E119" s="228">
        <v>70</v>
      </c>
      <c r="F119" s="229">
        <f t="shared" si="3"/>
        <v>18</v>
      </c>
      <c r="G119" s="47"/>
      <c r="H119" s="227">
        <v>41126.25</v>
      </c>
      <c r="I119" s="235">
        <v>124</v>
      </c>
      <c r="J119" s="235">
        <v>82</v>
      </c>
      <c r="K119" s="195">
        <f t="shared" si="4"/>
        <v>6</v>
      </c>
      <c r="L119" s="47"/>
      <c r="M119" s="227">
        <v>41214.75</v>
      </c>
      <c r="N119" s="235">
        <v>120</v>
      </c>
      <c r="O119" s="235">
        <v>77</v>
      </c>
      <c r="P119" s="195">
        <f t="shared" si="5"/>
        <v>18</v>
      </c>
    </row>
    <row r="120" spans="3:16" x14ac:dyDescent="0.15">
      <c r="C120" s="227">
        <v>41393.75</v>
      </c>
      <c r="D120" s="228">
        <v>116</v>
      </c>
      <c r="E120" s="228">
        <v>68</v>
      </c>
      <c r="F120" s="229">
        <f t="shared" si="3"/>
        <v>18</v>
      </c>
      <c r="G120" s="47"/>
      <c r="H120" s="227">
        <v>41127.25</v>
      </c>
      <c r="I120" s="235">
        <v>119</v>
      </c>
      <c r="J120" s="235">
        <v>76</v>
      </c>
      <c r="K120" s="195">
        <f t="shared" si="4"/>
        <v>6</v>
      </c>
      <c r="L120" s="47"/>
      <c r="M120" s="227">
        <v>41217.75</v>
      </c>
      <c r="N120" s="235">
        <v>123</v>
      </c>
      <c r="O120" s="235">
        <v>77</v>
      </c>
      <c r="P120" s="195">
        <f t="shared" si="5"/>
        <v>18</v>
      </c>
    </row>
    <row r="121" spans="3:16" x14ac:dyDescent="0.15">
      <c r="C121" s="227">
        <v>41403.75</v>
      </c>
      <c r="D121" s="228">
        <v>116</v>
      </c>
      <c r="E121" s="228">
        <v>78</v>
      </c>
      <c r="F121" s="229">
        <f t="shared" si="3"/>
        <v>18</v>
      </c>
      <c r="G121" s="47"/>
      <c r="H121" s="227">
        <v>41128.25</v>
      </c>
      <c r="I121" s="235">
        <v>125</v>
      </c>
      <c r="J121" s="235">
        <v>77</v>
      </c>
      <c r="K121" s="195">
        <f t="shared" si="4"/>
        <v>6</v>
      </c>
      <c r="L121" s="47"/>
      <c r="M121" s="227">
        <v>41218.75</v>
      </c>
      <c r="N121" s="235">
        <v>115</v>
      </c>
      <c r="O121" s="235">
        <v>74</v>
      </c>
      <c r="P121" s="195">
        <f t="shared" si="5"/>
        <v>18</v>
      </c>
    </row>
    <row r="122" spans="3:16" x14ac:dyDescent="0.15">
      <c r="C122" s="227">
        <v>41460.25</v>
      </c>
      <c r="D122" s="228">
        <v>116</v>
      </c>
      <c r="E122" s="228">
        <v>65</v>
      </c>
      <c r="F122" s="229">
        <f t="shared" si="3"/>
        <v>6</v>
      </c>
      <c r="G122" s="47"/>
      <c r="H122" s="227">
        <v>41129.25</v>
      </c>
      <c r="I122" s="235">
        <v>125</v>
      </c>
      <c r="J122" s="235">
        <v>79</v>
      </c>
      <c r="K122" s="195">
        <f t="shared" si="4"/>
        <v>6</v>
      </c>
      <c r="L122" s="47"/>
      <c r="M122" s="227">
        <v>41219.75</v>
      </c>
      <c r="N122" s="235">
        <v>117</v>
      </c>
      <c r="O122" s="235">
        <v>79</v>
      </c>
      <c r="P122" s="195">
        <f t="shared" si="5"/>
        <v>18</v>
      </c>
    </row>
    <row r="123" spans="3:16" x14ac:dyDescent="0.15">
      <c r="C123" s="227">
        <v>41463.25</v>
      </c>
      <c r="D123" s="228">
        <v>116</v>
      </c>
      <c r="E123" s="228">
        <v>69</v>
      </c>
      <c r="F123" s="229">
        <f t="shared" si="3"/>
        <v>6</v>
      </c>
      <c r="G123" s="47"/>
      <c r="H123" s="227">
        <v>41130.25</v>
      </c>
      <c r="I123" s="235">
        <v>125</v>
      </c>
      <c r="J123" s="235">
        <v>78</v>
      </c>
      <c r="K123" s="195">
        <f t="shared" si="4"/>
        <v>6</v>
      </c>
      <c r="L123" s="47"/>
      <c r="M123" s="227">
        <v>41220.75</v>
      </c>
      <c r="N123" s="235">
        <v>120</v>
      </c>
      <c r="O123" s="235">
        <v>77</v>
      </c>
      <c r="P123" s="195">
        <f t="shared" si="5"/>
        <v>18</v>
      </c>
    </row>
    <row r="124" spans="3:16" x14ac:dyDescent="0.15">
      <c r="C124" s="227">
        <v>41545.25</v>
      </c>
      <c r="D124" s="228">
        <v>116</v>
      </c>
      <c r="E124" s="228">
        <v>66</v>
      </c>
      <c r="F124" s="229">
        <f t="shared" si="3"/>
        <v>6</v>
      </c>
      <c r="G124" s="47"/>
      <c r="H124" s="227">
        <v>41131.25</v>
      </c>
      <c r="I124" s="235">
        <v>125</v>
      </c>
      <c r="J124" s="235">
        <v>82</v>
      </c>
      <c r="K124" s="195">
        <f t="shared" si="4"/>
        <v>6</v>
      </c>
      <c r="L124" s="47"/>
      <c r="M124" s="227">
        <v>41222.75</v>
      </c>
      <c r="N124" s="235">
        <v>117</v>
      </c>
      <c r="O124" s="235">
        <v>81</v>
      </c>
      <c r="P124" s="195">
        <f t="shared" si="5"/>
        <v>18</v>
      </c>
    </row>
    <row r="125" spans="3:16" x14ac:dyDescent="0.15">
      <c r="C125" s="227">
        <v>41046.75</v>
      </c>
      <c r="D125" s="228">
        <v>117</v>
      </c>
      <c r="E125" s="228">
        <v>72</v>
      </c>
      <c r="F125" s="229">
        <f t="shared" si="3"/>
        <v>18</v>
      </c>
      <c r="G125" s="47"/>
      <c r="H125" s="227">
        <v>41132.25</v>
      </c>
      <c r="I125" s="235">
        <v>126</v>
      </c>
      <c r="J125" s="235">
        <v>80</v>
      </c>
      <c r="K125" s="195">
        <f t="shared" si="4"/>
        <v>6</v>
      </c>
      <c r="L125" s="47"/>
      <c r="M125" s="227">
        <v>41224.75</v>
      </c>
      <c r="N125" s="235">
        <v>118</v>
      </c>
      <c r="O125" s="235">
        <v>75</v>
      </c>
      <c r="P125" s="195">
        <f t="shared" si="5"/>
        <v>18</v>
      </c>
    </row>
    <row r="126" spans="3:16" x14ac:dyDescent="0.15">
      <c r="C126" s="227">
        <v>41100.75</v>
      </c>
      <c r="D126" s="228">
        <v>117</v>
      </c>
      <c r="E126" s="228">
        <v>77</v>
      </c>
      <c r="F126" s="229">
        <f t="shared" si="3"/>
        <v>18</v>
      </c>
      <c r="G126" s="47"/>
      <c r="H126" s="227">
        <v>41134.25</v>
      </c>
      <c r="I126" s="235">
        <v>132</v>
      </c>
      <c r="J126" s="235">
        <v>81</v>
      </c>
      <c r="K126" s="195">
        <f t="shared" si="4"/>
        <v>6</v>
      </c>
      <c r="L126" s="47"/>
      <c r="M126" s="227">
        <v>41227.75</v>
      </c>
      <c r="N126" s="235">
        <v>115</v>
      </c>
      <c r="O126" s="235">
        <v>72</v>
      </c>
      <c r="P126" s="195">
        <f t="shared" si="5"/>
        <v>18</v>
      </c>
    </row>
    <row r="127" spans="3:16" x14ac:dyDescent="0.15">
      <c r="C127" s="227">
        <v>41122.25</v>
      </c>
      <c r="D127" s="228">
        <v>117</v>
      </c>
      <c r="E127" s="228">
        <v>73</v>
      </c>
      <c r="F127" s="229">
        <f t="shared" si="3"/>
        <v>6</v>
      </c>
      <c r="G127" s="47"/>
      <c r="H127" s="227">
        <v>41135.25</v>
      </c>
      <c r="I127" s="235">
        <v>128</v>
      </c>
      <c r="J127" s="235">
        <v>82</v>
      </c>
      <c r="K127" s="195">
        <f t="shared" si="4"/>
        <v>6</v>
      </c>
      <c r="L127" s="47"/>
      <c r="M127" s="227">
        <v>41228.75</v>
      </c>
      <c r="N127" s="235">
        <v>124</v>
      </c>
      <c r="O127" s="235">
        <v>83</v>
      </c>
      <c r="P127" s="195">
        <f t="shared" si="5"/>
        <v>18</v>
      </c>
    </row>
    <row r="128" spans="3:16" x14ac:dyDescent="0.15">
      <c r="C128" s="227">
        <v>41140.25</v>
      </c>
      <c r="D128" s="228">
        <v>117</v>
      </c>
      <c r="E128" s="228">
        <v>75</v>
      </c>
      <c r="F128" s="229">
        <f t="shared" si="3"/>
        <v>6</v>
      </c>
      <c r="G128" s="47"/>
      <c r="H128" s="227">
        <v>41136.25</v>
      </c>
      <c r="I128" s="235">
        <v>127</v>
      </c>
      <c r="J128" s="235">
        <v>85</v>
      </c>
      <c r="K128" s="195">
        <f t="shared" si="4"/>
        <v>6</v>
      </c>
      <c r="L128" s="47"/>
      <c r="M128" s="227">
        <v>41231.75</v>
      </c>
      <c r="N128" s="235">
        <v>142</v>
      </c>
      <c r="O128" s="235">
        <v>90.5</v>
      </c>
      <c r="P128" s="195">
        <f t="shared" si="5"/>
        <v>18</v>
      </c>
    </row>
    <row r="129" spans="3:16" x14ac:dyDescent="0.15">
      <c r="C129" s="227">
        <v>41145.25</v>
      </c>
      <c r="D129" s="228">
        <v>117</v>
      </c>
      <c r="E129" s="228">
        <v>75</v>
      </c>
      <c r="F129" s="229">
        <f t="shared" si="3"/>
        <v>6</v>
      </c>
      <c r="G129" s="47"/>
      <c r="H129" s="227">
        <v>41137.25</v>
      </c>
      <c r="I129" s="235">
        <v>115</v>
      </c>
      <c r="J129" s="235">
        <v>77</v>
      </c>
      <c r="K129" s="195">
        <f t="shared" si="4"/>
        <v>6</v>
      </c>
      <c r="L129" s="47"/>
      <c r="M129" s="227">
        <v>41232.75</v>
      </c>
      <c r="N129" s="235">
        <v>115</v>
      </c>
      <c r="O129" s="235">
        <v>69</v>
      </c>
      <c r="P129" s="195">
        <f t="shared" si="5"/>
        <v>18</v>
      </c>
    </row>
    <row r="130" spans="3:16" x14ac:dyDescent="0.15">
      <c r="C130" s="227">
        <v>41147.25</v>
      </c>
      <c r="D130" s="228">
        <v>117</v>
      </c>
      <c r="E130" s="228">
        <v>74</v>
      </c>
      <c r="F130" s="229">
        <f t="shared" si="3"/>
        <v>6</v>
      </c>
      <c r="G130" s="47"/>
      <c r="H130" s="227">
        <v>41138.25</v>
      </c>
      <c r="I130" s="235">
        <v>122</v>
      </c>
      <c r="J130" s="235">
        <v>77</v>
      </c>
      <c r="K130" s="195">
        <f t="shared" si="4"/>
        <v>6</v>
      </c>
      <c r="L130" s="47"/>
      <c r="M130" s="227">
        <v>41235.75</v>
      </c>
      <c r="N130" s="235">
        <v>137</v>
      </c>
      <c r="O130" s="235">
        <v>86</v>
      </c>
      <c r="P130" s="195">
        <f t="shared" si="5"/>
        <v>18</v>
      </c>
    </row>
    <row r="131" spans="3:16" x14ac:dyDescent="0.15">
      <c r="C131" s="227">
        <v>41168.75</v>
      </c>
      <c r="D131" s="228">
        <v>117</v>
      </c>
      <c r="E131" s="228">
        <v>76</v>
      </c>
      <c r="F131" s="229">
        <f t="shared" si="3"/>
        <v>18</v>
      </c>
      <c r="G131" s="47"/>
      <c r="H131" s="227">
        <v>41139.25</v>
      </c>
      <c r="I131" s="235">
        <v>120</v>
      </c>
      <c r="J131" s="235">
        <v>77</v>
      </c>
      <c r="K131" s="195">
        <f t="shared" si="4"/>
        <v>6</v>
      </c>
      <c r="L131" s="47"/>
      <c r="M131" s="227">
        <v>41237.75</v>
      </c>
      <c r="N131" s="235">
        <v>134</v>
      </c>
      <c r="O131" s="235">
        <v>86</v>
      </c>
      <c r="P131" s="195">
        <f t="shared" si="5"/>
        <v>18</v>
      </c>
    </row>
    <row r="132" spans="3:16" x14ac:dyDescent="0.15">
      <c r="C132" s="227">
        <v>41199.75</v>
      </c>
      <c r="D132" s="228">
        <v>117</v>
      </c>
      <c r="E132" s="228">
        <v>76</v>
      </c>
      <c r="F132" s="229">
        <f t="shared" si="3"/>
        <v>18</v>
      </c>
      <c r="G132" s="47"/>
      <c r="H132" s="227">
        <v>41140.25</v>
      </c>
      <c r="I132" s="235">
        <v>117</v>
      </c>
      <c r="J132" s="235">
        <v>75</v>
      </c>
      <c r="K132" s="195">
        <f t="shared" si="4"/>
        <v>6</v>
      </c>
      <c r="L132" s="47"/>
      <c r="M132" s="227">
        <v>41238.75</v>
      </c>
      <c r="N132" s="235">
        <v>139</v>
      </c>
      <c r="O132" s="235">
        <v>88</v>
      </c>
      <c r="P132" s="195">
        <f t="shared" si="5"/>
        <v>18</v>
      </c>
    </row>
    <row r="133" spans="3:16" x14ac:dyDescent="0.15">
      <c r="C133" s="227">
        <v>41219.75</v>
      </c>
      <c r="D133" s="228">
        <v>117</v>
      </c>
      <c r="E133" s="228">
        <v>79</v>
      </c>
      <c r="F133" s="229">
        <f t="shared" si="3"/>
        <v>18</v>
      </c>
      <c r="G133" s="47"/>
      <c r="H133" s="227">
        <v>41142.25</v>
      </c>
      <c r="I133" s="235">
        <v>116</v>
      </c>
      <c r="J133" s="235">
        <v>74</v>
      </c>
      <c r="K133" s="195">
        <f t="shared" si="4"/>
        <v>6</v>
      </c>
      <c r="L133" s="47"/>
      <c r="M133" s="227">
        <v>41239.75</v>
      </c>
      <c r="N133" s="235">
        <v>138.5</v>
      </c>
      <c r="O133" s="235">
        <v>82</v>
      </c>
      <c r="P133" s="195">
        <f t="shared" si="5"/>
        <v>18</v>
      </c>
    </row>
    <row r="134" spans="3:16" x14ac:dyDescent="0.15">
      <c r="C134" s="227">
        <v>41222.75</v>
      </c>
      <c r="D134" s="228">
        <v>117</v>
      </c>
      <c r="E134" s="228">
        <v>81</v>
      </c>
      <c r="F134" s="229">
        <f t="shared" si="3"/>
        <v>18</v>
      </c>
      <c r="G134" s="47"/>
      <c r="H134" s="227">
        <v>41143.25</v>
      </c>
      <c r="I134" s="235">
        <v>118</v>
      </c>
      <c r="J134" s="235">
        <v>76</v>
      </c>
      <c r="K134" s="195">
        <f t="shared" si="4"/>
        <v>6</v>
      </c>
      <c r="L134" s="47"/>
      <c r="M134" s="227">
        <v>41241.75</v>
      </c>
      <c r="N134" s="235">
        <v>127</v>
      </c>
      <c r="O134" s="235">
        <v>80</v>
      </c>
      <c r="P134" s="195">
        <f t="shared" si="5"/>
        <v>18</v>
      </c>
    </row>
    <row r="135" spans="3:16" x14ac:dyDescent="0.15">
      <c r="C135" s="227">
        <v>41265.75</v>
      </c>
      <c r="D135" s="228">
        <v>117</v>
      </c>
      <c r="E135" s="228">
        <v>70</v>
      </c>
      <c r="F135" s="229">
        <f t="shared" si="3"/>
        <v>18</v>
      </c>
      <c r="G135" s="47"/>
      <c r="H135" s="227">
        <v>41144.25</v>
      </c>
      <c r="I135" s="235">
        <v>123</v>
      </c>
      <c r="J135" s="235">
        <v>82</v>
      </c>
      <c r="K135" s="195">
        <f t="shared" si="4"/>
        <v>6</v>
      </c>
      <c r="L135" s="47"/>
      <c r="M135" s="227">
        <v>41243.75</v>
      </c>
      <c r="N135" s="235">
        <v>131</v>
      </c>
      <c r="O135" s="235">
        <v>86</v>
      </c>
      <c r="P135" s="195">
        <f t="shared" si="5"/>
        <v>18</v>
      </c>
    </row>
    <row r="136" spans="3:16" x14ac:dyDescent="0.15">
      <c r="C136" s="227">
        <v>41300.25</v>
      </c>
      <c r="D136" s="228">
        <v>117</v>
      </c>
      <c r="E136" s="228">
        <v>73</v>
      </c>
      <c r="F136" s="229">
        <f t="shared" si="3"/>
        <v>6</v>
      </c>
      <c r="G136" s="47"/>
      <c r="H136" s="227">
        <v>41145.25</v>
      </c>
      <c r="I136" s="235">
        <v>117</v>
      </c>
      <c r="J136" s="235">
        <v>75</v>
      </c>
      <c r="K136" s="195">
        <f t="shared" si="4"/>
        <v>6</v>
      </c>
      <c r="L136" s="47"/>
      <c r="M136" s="227">
        <v>41244.75</v>
      </c>
      <c r="N136" s="235">
        <v>120</v>
      </c>
      <c r="O136" s="235">
        <v>79</v>
      </c>
      <c r="P136" s="195">
        <f t="shared" si="5"/>
        <v>18</v>
      </c>
    </row>
    <row r="137" spans="3:16" x14ac:dyDescent="0.15">
      <c r="C137" s="227">
        <v>41334.25</v>
      </c>
      <c r="D137" s="228">
        <v>117</v>
      </c>
      <c r="E137" s="228">
        <v>67</v>
      </c>
      <c r="F137" s="229">
        <f t="shared" si="3"/>
        <v>6</v>
      </c>
      <c r="G137" s="47"/>
      <c r="H137" s="227">
        <v>41146.25</v>
      </c>
      <c r="I137" s="235">
        <v>125</v>
      </c>
      <c r="J137" s="235">
        <v>78</v>
      </c>
      <c r="K137" s="195">
        <f t="shared" si="4"/>
        <v>6</v>
      </c>
      <c r="L137" s="47"/>
      <c r="M137" s="227">
        <v>41245.75</v>
      </c>
      <c r="N137" s="235">
        <v>150</v>
      </c>
      <c r="O137" s="235">
        <v>90</v>
      </c>
      <c r="P137" s="195">
        <f t="shared" si="5"/>
        <v>18</v>
      </c>
    </row>
    <row r="138" spans="3:16" x14ac:dyDescent="0.15">
      <c r="C138" s="227">
        <v>41390.25</v>
      </c>
      <c r="D138" s="228">
        <v>117</v>
      </c>
      <c r="E138" s="228">
        <v>64</v>
      </c>
      <c r="F138" s="229">
        <f t="shared" ref="F138:F201" si="6">HOUR(C138)</f>
        <v>6</v>
      </c>
      <c r="G138" s="47"/>
      <c r="H138" s="227">
        <v>41147.25</v>
      </c>
      <c r="I138" s="235">
        <v>117</v>
      </c>
      <c r="J138" s="235">
        <v>74</v>
      </c>
      <c r="K138" s="195">
        <f t="shared" ref="K138:K201" si="7">HOUR(H138)</f>
        <v>6</v>
      </c>
      <c r="L138" s="47"/>
      <c r="M138" s="227">
        <v>41246.75</v>
      </c>
      <c r="N138" s="235">
        <v>128</v>
      </c>
      <c r="O138" s="235">
        <v>83</v>
      </c>
      <c r="P138" s="195">
        <f t="shared" ref="P138:P201" si="8">HOUR(M138)</f>
        <v>18</v>
      </c>
    </row>
    <row r="139" spans="3:16" x14ac:dyDescent="0.15">
      <c r="C139" s="227">
        <v>41405.25</v>
      </c>
      <c r="D139" s="228">
        <v>117</v>
      </c>
      <c r="E139" s="228">
        <v>68</v>
      </c>
      <c r="F139" s="229">
        <f t="shared" si="6"/>
        <v>6</v>
      </c>
      <c r="G139" s="47"/>
      <c r="H139" s="227">
        <v>41149.25</v>
      </c>
      <c r="I139" s="235">
        <v>123</v>
      </c>
      <c r="J139" s="235">
        <v>79</v>
      </c>
      <c r="K139" s="195">
        <f t="shared" si="7"/>
        <v>6</v>
      </c>
      <c r="L139" s="47"/>
      <c r="M139" s="227">
        <v>41247.75</v>
      </c>
      <c r="N139" s="235">
        <v>116</v>
      </c>
      <c r="O139" s="235">
        <v>71</v>
      </c>
      <c r="P139" s="195">
        <f t="shared" si="8"/>
        <v>18</v>
      </c>
    </row>
    <row r="140" spans="3:16" x14ac:dyDescent="0.15">
      <c r="C140" s="227">
        <v>41411.25</v>
      </c>
      <c r="D140" s="228">
        <v>117</v>
      </c>
      <c r="E140" s="228">
        <v>65.5</v>
      </c>
      <c r="F140" s="229">
        <f t="shared" si="6"/>
        <v>6</v>
      </c>
      <c r="G140" s="47"/>
      <c r="H140" s="227">
        <v>41150.25</v>
      </c>
      <c r="I140" s="235">
        <v>120</v>
      </c>
      <c r="J140" s="235">
        <v>79</v>
      </c>
      <c r="K140" s="195">
        <f t="shared" si="7"/>
        <v>6</v>
      </c>
      <c r="L140" s="47"/>
      <c r="M140" s="227">
        <v>41249.75</v>
      </c>
      <c r="N140" s="235">
        <v>122</v>
      </c>
      <c r="O140" s="235">
        <v>78</v>
      </c>
      <c r="P140" s="195">
        <f t="shared" si="8"/>
        <v>18</v>
      </c>
    </row>
    <row r="141" spans="3:16" x14ac:dyDescent="0.15">
      <c r="C141" s="227">
        <v>41501.25</v>
      </c>
      <c r="D141" s="228">
        <v>117</v>
      </c>
      <c r="E141" s="228">
        <v>73</v>
      </c>
      <c r="F141" s="229">
        <f t="shared" si="6"/>
        <v>6</v>
      </c>
      <c r="G141" s="47"/>
      <c r="H141" s="227">
        <v>41151.25</v>
      </c>
      <c r="I141" s="235">
        <v>122</v>
      </c>
      <c r="J141" s="235">
        <v>76</v>
      </c>
      <c r="K141" s="195">
        <f t="shared" si="7"/>
        <v>6</v>
      </c>
      <c r="L141" s="47"/>
      <c r="M141" s="227">
        <v>41252.75</v>
      </c>
      <c r="N141" s="235">
        <v>135</v>
      </c>
      <c r="O141" s="235">
        <v>79</v>
      </c>
      <c r="P141" s="195">
        <f t="shared" si="8"/>
        <v>18</v>
      </c>
    </row>
    <row r="142" spans="3:16" x14ac:dyDescent="0.15">
      <c r="C142" s="227">
        <v>41026.75</v>
      </c>
      <c r="D142" s="228">
        <v>118</v>
      </c>
      <c r="E142" s="228">
        <v>83</v>
      </c>
      <c r="F142" s="229">
        <f t="shared" si="6"/>
        <v>18</v>
      </c>
      <c r="G142" s="47"/>
      <c r="H142" s="227">
        <v>41152.25</v>
      </c>
      <c r="I142" s="235">
        <v>118</v>
      </c>
      <c r="J142" s="235">
        <v>72</v>
      </c>
      <c r="K142" s="195">
        <f t="shared" si="7"/>
        <v>6</v>
      </c>
      <c r="L142" s="47"/>
      <c r="M142" s="227">
        <v>41255.75</v>
      </c>
      <c r="N142" s="235">
        <v>135</v>
      </c>
      <c r="O142" s="235">
        <v>82</v>
      </c>
      <c r="P142" s="195">
        <f t="shared" si="8"/>
        <v>18</v>
      </c>
    </row>
    <row r="143" spans="3:16" x14ac:dyDescent="0.15">
      <c r="C143" s="227">
        <v>41119.75</v>
      </c>
      <c r="D143" s="228">
        <v>118</v>
      </c>
      <c r="E143" s="228">
        <v>74</v>
      </c>
      <c r="F143" s="229">
        <f t="shared" si="6"/>
        <v>18</v>
      </c>
      <c r="G143" s="47"/>
      <c r="H143" s="227">
        <v>41153.25</v>
      </c>
      <c r="I143" s="235">
        <v>115</v>
      </c>
      <c r="J143" s="235">
        <v>76</v>
      </c>
      <c r="K143" s="195">
        <f t="shared" si="7"/>
        <v>6</v>
      </c>
      <c r="L143" s="47"/>
      <c r="M143" s="227">
        <v>41259.75</v>
      </c>
      <c r="N143" s="235">
        <v>124</v>
      </c>
      <c r="O143" s="235">
        <v>75</v>
      </c>
      <c r="P143" s="195">
        <f t="shared" si="8"/>
        <v>18</v>
      </c>
    </row>
    <row r="144" spans="3:16" x14ac:dyDescent="0.15">
      <c r="C144" s="227">
        <v>41121.25</v>
      </c>
      <c r="D144" s="228">
        <v>118</v>
      </c>
      <c r="E144" s="228">
        <v>78</v>
      </c>
      <c r="F144" s="229">
        <f t="shared" si="6"/>
        <v>6</v>
      </c>
      <c r="G144" s="47"/>
      <c r="H144" s="227">
        <v>41156.25</v>
      </c>
      <c r="I144" s="235">
        <v>123</v>
      </c>
      <c r="J144" s="235">
        <v>81</v>
      </c>
      <c r="K144" s="195">
        <f t="shared" si="7"/>
        <v>6</v>
      </c>
      <c r="L144" s="47"/>
      <c r="M144" s="227">
        <v>41261.75</v>
      </c>
      <c r="N144" s="235">
        <v>133</v>
      </c>
      <c r="O144" s="235">
        <v>85</v>
      </c>
      <c r="P144" s="195">
        <f t="shared" si="8"/>
        <v>18</v>
      </c>
    </row>
    <row r="145" spans="3:16" x14ac:dyDescent="0.15">
      <c r="C145" s="227">
        <v>41143.25</v>
      </c>
      <c r="D145" s="228">
        <v>118</v>
      </c>
      <c r="E145" s="228">
        <v>76</v>
      </c>
      <c r="F145" s="229">
        <f t="shared" si="6"/>
        <v>6</v>
      </c>
      <c r="G145" s="47"/>
      <c r="H145" s="227">
        <v>41157.25</v>
      </c>
      <c r="I145" s="235">
        <v>124</v>
      </c>
      <c r="J145" s="235">
        <v>78</v>
      </c>
      <c r="K145" s="195">
        <f t="shared" si="7"/>
        <v>6</v>
      </c>
      <c r="L145" s="47"/>
      <c r="M145" s="227">
        <v>41264.75</v>
      </c>
      <c r="N145" s="235">
        <v>124</v>
      </c>
      <c r="O145" s="235">
        <v>79</v>
      </c>
      <c r="P145" s="195">
        <f t="shared" si="8"/>
        <v>18</v>
      </c>
    </row>
    <row r="146" spans="3:16" x14ac:dyDescent="0.15">
      <c r="C146" s="227">
        <v>41144.75</v>
      </c>
      <c r="D146" s="228">
        <v>118</v>
      </c>
      <c r="E146" s="228">
        <v>72</v>
      </c>
      <c r="F146" s="229">
        <f t="shared" si="6"/>
        <v>18</v>
      </c>
      <c r="G146" s="47"/>
      <c r="H146" s="227">
        <v>41158.25</v>
      </c>
      <c r="I146" s="235">
        <v>122</v>
      </c>
      <c r="J146" s="235">
        <v>72</v>
      </c>
      <c r="K146" s="195">
        <f t="shared" si="7"/>
        <v>6</v>
      </c>
      <c r="L146" s="47"/>
      <c r="M146" s="227">
        <v>41265.75</v>
      </c>
      <c r="N146" s="235">
        <v>117</v>
      </c>
      <c r="O146" s="235">
        <v>70</v>
      </c>
      <c r="P146" s="195">
        <f t="shared" si="8"/>
        <v>18</v>
      </c>
    </row>
    <row r="147" spans="3:16" x14ac:dyDescent="0.15">
      <c r="C147" s="227">
        <v>41152.25</v>
      </c>
      <c r="D147" s="228">
        <v>118</v>
      </c>
      <c r="E147" s="228">
        <v>72</v>
      </c>
      <c r="F147" s="229">
        <f t="shared" si="6"/>
        <v>6</v>
      </c>
      <c r="G147" s="47"/>
      <c r="H147" s="227">
        <v>41160.25</v>
      </c>
      <c r="I147" s="235">
        <v>135</v>
      </c>
      <c r="J147" s="235">
        <v>86</v>
      </c>
      <c r="K147" s="195">
        <f t="shared" si="7"/>
        <v>6</v>
      </c>
      <c r="L147" s="47"/>
      <c r="M147" s="227">
        <v>41266.75</v>
      </c>
      <c r="N147" s="235">
        <v>136</v>
      </c>
      <c r="O147" s="235">
        <v>89</v>
      </c>
      <c r="P147" s="195">
        <f t="shared" si="8"/>
        <v>18</v>
      </c>
    </row>
    <row r="148" spans="3:16" x14ac:dyDescent="0.15">
      <c r="C148" s="227">
        <v>41170.25</v>
      </c>
      <c r="D148" s="228">
        <v>118</v>
      </c>
      <c r="E148" s="228">
        <v>70</v>
      </c>
      <c r="F148" s="229">
        <f t="shared" si="6"/>
        <v>6</v>
      </c>
      <c r="G148" s="47"/>
      <c r="H148" s="227">
        <v>41162.25</v>
      </c>
      <c r="I148" s="235">
        <v>131</v>
      </c>
      <c r="J148" s="235">
        <v>85</v>
      </c>
      <c r="K148" s="195">
        <f t="shared" si="7"/>
        <v>6</v>
      </c>
      <c r="L148" s="47"/>
      <c r="M148" s="227">
        <v>41268.75</v>
      </c>
      <c r="N148" s="235">
        <v>111</v>
      </c>
      <c r="O148" s="235">
        <v>70</v>
      </c>
      <c r="P148" s="195">
        <f t="shared" si="8"/>
        <v>18</v>
      </c>
    </row>
    <row r="149" spans="3:16" x14ac:dyDescent="0.15">
      <c r="C149" s="227">
        <v>41175.25</v>
      </c>
      <c r="D149" s="228">
        <v>118</v>
      </c>
      <c r="E149" s="228">
        <v>74</v>
      </c>
      <c r="F149" s="229">
        <f t="shared" si="6"/>
        <v>6</v>
      </c>
      <c r="G149" s="47"/>
      <c r="H149" s="227">
        <v>41163.25</v>
      </c>
      <c r="I149" s="235">
        <v>128</v>
      </c>
      <c r="J149" s="235">
        <v>79</v>
      </c>
      <c r="K149" s="195">
        <f t="shared" si="7"/>
        <v>6</v>
      </c>
      <c r="L149" s="47"/>
      <c r="M149" s="227">
        <v>41270.75</v>
      </c>
      <c r="N149" s="235">
        <v>105</v>
      </c>
      <c r="O149" s="235">
        <v>66</v>
      </c>
      <c r="P149" s="195">
        <f t="shared" si="8"/>
        <v>18</v>
      </c>
    </row>
    <row r="150" spans="3:16" x14ac:dyDescent="0.15">
      <c r="C150" s="227">
        <v>41176.25</v>
      </c>
      <c r="D150" s="228">
        <v>118</v>
      </c>
      <c r="E150" s="228">
        <v>74</v>
      </c>
      <c r="F150" s="229">
        <f t="shared" si="6"/>
        <v>6</v>
      </c>
      <c r="G150" s="47"/>
      <c r="H150" s="227">
        <v>41164.25</v>
      </c>
      <c r="I150" s="235">
        <v>128</v>
      </c>
      <c r="J150" s="235">
        <v>78</v>
      </c>
      <c r="K150" s="195">
        <f t="shared" si="7"/>
        <v>6</v>
      </c>
      <c r="L150" s="47"/>
      <c r="M150" s="227">
        <v>41271.75</v>
      </c>
      <c r="N150" s="235">
        <v>118</v>
      </c>
      <c r="O150" s="235">
        <v>78</v>
      </c>
      <c r="P150" s="195">
        <f t="shared" si="8"/>
        <v>18</v>
      </c>
    </row>
    <row r="151" spans="3:16" x14ac:dyDescent="0.15">
      <c r="C151" s="227">
        <v>41181.75</v>
      </c>
      <c r="D151" s="228">
        <v>118</v>
      </c>
      <c r="E151" s="228">
        <v>73</v>
      </c>
      <c r="F151" s="229">
        <f t="shared" si="6"/>
        <v>18</v>
      </c>
      <c r="G151" s="47"/>
      <c r="H151" s="227">
        <v>41165.25</v>
      </c>
      <c r="I151" s="235">
        <v>125</v>
      </c>
      <c r="J151" s="235">
        <v>77</v>
      </c>
      <c r="K151" s="195">
        <f t="shared" si="7"/>
        <v>6</v>
      </c>
      <c r="L151" s="47"/>
      <c r="M151" s="227">
        <v>41273.75</v>
      </c>
      <c r="N151" s="235">
        <v>128</v>
      </c>
      <c r="O151" s="235">
        <v>81</v>
      </c>
      <c r="P151" s="195">
        <f t="shared" si="8"/>
        <v>18</v>
      </c>
    </row>
    <row r="152" spans="3:16" x14ac:dyDescent="0.15">
      <c r="C152" s="227">
        <v>41200.75</v>
      </c>
      <c r="D152" s="228">
        <v>118</v>
      </c>
      <c r="E152" s="228">
        <v>72</v>
      </c>
      <c r="F152" s="229">
        <f t="shared" si="6"/>
        <v>18</v>
      </c>
      <c r="G152" s="47"/>
      <c r="H152" s="227">
        <v>41166.25</v>
      </c>
      <c r="I152" s="235">
        <v>123</v>
      </c>
      <c r="J152" s="235">
        <v>77</v>
      </c>
      <c r="K152" s="195">
        <f t="shared" si="7"/>
        <v>6</v>
      </c>
      <c r="L152" s="47"/>
      <c r="M152" s="227">
        <v>41276.75</v>
      </c>
      <c r="N152" s="235">
        <v>155</v>
      </c>
      <c r="O152" s="235">
        <v>91</v>
      </c>
      <c r="P152" s="195">
        <f t="shared" si="8"/>
        <v>18</v>
      </c>
    </row>
    <row r="153" spans="3:16" x14ac:dyDescent="0.15">
      <c r="C153" s="227">
        <v>41202.75</v>
      </c>
      <c r="D153" s="228">
        <v>118</v>
      </c>
      <c r="E153" s="228">
        <v>77</v>
      </c>
      <c r="F153" s="229">
        <f t="shared" si="6"/>
        <v>18</v>
      </c>
      <c r="G153" s="47"/>
      <c r="H153" s="227">
        <v>41167.25</v>
      </c>
      <c r="I153" s="235">
        <v>121</v>
      </c>
      <c r="J153" s="235">
        <v>76</v>
      </c>
      <c r="K153" s="195">
        <f t="shared" si="7"/>
        <v>6</v>
      </c>
      <c r="L153" s="47"/>
      <c r="M153" s="227">
        <v>41280.75</v>
      </c>
      <c r="N153" s="235">
        <v>134</v>
      </c>
      <c r="O153" s="235">
        <v>85</v>
      </c>
      <c r="P153" s="195">
        <f t="shared" si="8"/>
        <v>18</v>
      </c>
    </row>
    <row r="154" spans="3:16" x14ac:dyDescent="0.15">
      <c r="C154" s="227">
        <v>41224.75</v>
      </c>
      <c r="D154" s="228">
        <v>118</v>
      </c>
      <c r="E154" s="228">
        <v>75</v>
      </c>
      <c r="F154" s="229">
        <f t="shared" si="6"/>
        <v>18</v>
      </c>
      <c r="G154" s="47"/>
      <c r="H154" s="227">
        <v>41168.25</v>
      </c>
      <c r="I154" s="235">
        <v>129</v>
      </c>
      <c r="J154" s="235">
        <v>80</v>
      </c>
      <c r="K154" s="195">
        <f t="shared" si="7"/>
        <v>6</v>
      </c>
      <c r="L154" s="47"/>
      <c r="M154" s="227">
        <v>41281.75</v>
      </c>
      <c r="N154" s="235">
        <v>133</v>
      </c>
      <c r="O154" s="235">
        <v>89</v>
      </c>
      <c r="P154" s="195">
        <f t="shared" si="8"/>
        <v>18</v>
      </c>
    </row>
    <row r="155" spans="3:16" x14ac:dyDescent="0.15">
      <c r="C155" s="227">
        <v>41271.75</v>
      </c>
      <c r="D155" s="228">
        <v>118</v>
      </c>
      <c r="E155" s="228">
        <v>78</v>
      </c>
      <c r="F155" s="229">
        <f t="shared" si="6"/>
        <v>18</v>
      </c>
      <c r="G155" s="47"/>
      <c r="H155" s="227">
        <v>41169.25</v>
      </c>
      <c r="I155" s="235">
        <v>128</v>
      </c>
      <c r="J155" s="235">
        <v>80</v>
      </c>
      <c r="K155" s="195">
        <f t="shared" si="7"/>
        <v>6</v>
      </c>
      <c r="L155" s="47"/>
      <c r="M155" s="227">
        <v>41285.75</v>
      </c>
      <c r="N155" s="235">
        <v>115</v>
      </c>
      <c r="O155" s="235">
        <v>65</v>
      </c>
      <c r="P155" s="195">
        <f t="shared" si="8"/>
        <v>18</v>
      </c>
    </row>
    <row r="156" spans="3:16" x14ac:dyDescent="0.15">
      <c r="C156" s="227">
        <v>41342.25</v>
      </c>
      <c r="D156" s="228">
        <v>118</v>
      </c>
      <c r="E156" s="228">
        <v>73</v>
      </c>
      <c r="F156" s="229">
        <f t="shared" si="6"/>
        <v>6</v>
      </c>
      <c r="G156" s="47"/>
      <c r="H156" s="227">
        <v>41170.25</v>
      </c>
      <c r="I156" s="235">
        <v>118</v>
      </c>
      <c r="J156" s="235">
        <v>70</v>
      </c>
      <c r="K156" s="195">
        <f t="shared" si="7"/>
        <v>6</v>
      </c>
      <c r="L156" s="47"/>
      <c r="M156" s="227">
        <v>41286.75</v>
      </c>
      <c r="N156" s="235">
        <v>139</v>
      </c>
      <c r="O156" s="235">
        <v>85</v>
      </c>
      <c r="P156" s="195">
        <f t="shared" si="8"/>
        <v>18</v>
      </c>
    </row>
    <row r="157" spans="3:16" x14ac:dyDescent="0.15">
      <c r="C157" s="227">
        <v>41385.25</v>
      </c>
      <c r="D157" s="228">
        <v>118</v>
      </c>
      <c r="E157" s="228">
        <v>60</v>
      </c>
      <c r="F157" s="229">
        <f t="shared" si="6"/>
        <v>6</v>
      </c>
      <c r="G157" s="47"/>
      <c r="H157" s="227">
        <v>41171.25</v>
      </c>
      <c r="I157" s="235">
        <v>115</v>
      </c>
      <c r="J157" s="235">
        <v>75</v>
      </c>
      <c r="K157" s="195">
        <f t="shared" si="7"/>
        <v>6</v>
      </c>
      <c r="L157" s="47"/>
      <c r="M157" s="227">
        <v>41288.75</v>
      </c>
      <c r="N157" s="235">
        <v>136</v>
      </c>
      <c r="O157" s="235">
        <v>83</v>
      </c>
      <c r="P157" s="195">
        <f t="shared" si="8"/>
        <v>18</v>
      </c>
    </row>
    <row r="158" spans="3:16" x14ac:dyDescent="0.15">
      <c r="C158" s="227">
        <v>41407.25</v>
      </c>
      <c r="D158" s="228">
        <v>118</v>
      </c>
      <c r="E158" s="228">
        <v>70</v>
      </c>
      <c r="F158" s="229">
        <f t="shared" si="6"/>
        <v>6</v>
      </c>
      <c r="G158" s="47"/>
      <c r="H158" s="227">
        <v>41172.25</v>
      </c>
      <c r="I158" s="235">
        <v>127</v>
      </c>
      <c r="J158" s="235">
        <v>81</v>
      </c>
      <c r="K158" s="195">
        <f t="shared" si="7"/>
        <v>6</v>
      </c>
      <c r="L158" s="47"/>
      <c r="M158" s="227">
        <v>41294.75</v>
      </c>
      <c r="N158" s="235">
        <v>135</v>
      </c>
      <c r="O158" s="235">
        <v>81</v>
      </c>
      <c r="P158" s="195">
        <f t="shared" si="8"/>
        <v>18</v>
      </c>
    </row>
    <row r="159" spans="3:16" x14ac:dyDescent="0.15">
      <c r="C159" s="227">
        <v>41408.25</v>
      </c>
      <c r="D159" s="228">
        <v>118</v>
      </c>
      <c r="E159" s="228">
        <v>68</v>
      </c>
      <c r="F159" s="229">
        <f t="shared" si="6"/>
        <v>6</v>
      </c>
      <c r="G159" s="47"/>
      <c r="H159" s="227">
        <v>41173.25</v>
      </c>
      <c r="I159" s="235">
        <v>115</v>
      </c>
      <c r="J159" s="235">
        <v>75</v>
      </c>
      <c r="K159" s="195">
        <f t="shared" si="7"/>
        <v>6</v>
      </c>
      <c r="L159" s="47"/>
      <c r="M159" s="227">
        <v>41297.75</v>
      </c>
      <c r="N159" s="235">
        <v>123</v>
      </c>
      <c r="O159" s="235">
        <v>77</v>
      </c>
      <c r="P159" s="195">
        <f t="shared" si="8"/>
        <v>18</v>
      </c>
    </row>
    <row r="160" spans="3:16" x14ac:dyDescent="0.15">
      <c r="C160" s="227">
        <v>41422.25</v>
      </c>
      <c r="D160" s="228">
        <v>118</v>
      </c>
      <c r="E160" s="228">
        <v>68</v>
      </c>
      <c r="F160" s="229">
        <f t="shared" si="6"/>
        <v>6</v>
      </c>
      <c r="G160" s="47"/>
      <c r="H160" s="227">
        <v>41174.25</v>
      </c>
      <c r="I160" s="235">
        <v>127</v>
      </c>
      <c r="J160" s="235">
        <v>77</v>
      </c>
      <c r="K160" s="195">
        <f t="shared" si="7"/>
        <v>6</v>
      </c>
      <c r="L160" s="47"/>
      <c r="M160" s="227">
        <v>41298.75</v>
      </c>
      <c r="N160" s="235">
        <v>115</v>
      </c>
      <c r="O160" s="235">
        <v>68</v>
      </c>
      <c r="P160" s="195">
        <f t="shared" si="8"/>
        <v>18</v>
      </c>
    </row>
    <row r="161" spans="3:16" x14ac:dyDescent="0.15">
      <c r="C161" s="227">
        <v>41424.25</v>
      </c>
      <c r="D161" s="228">
        <v>118</v>
      </c>
      <c r="E161" s="228">
        <v>72</v>
      </c>
      <c r="F161" s="229">
        <f t="shared" si="6"/>
        <v>6</v>
      </c>
      <c r="G161" s="47"/>
      <c r="H161" s="227">
        <v>41175.25</v>
      </c>
      <c r="I161" s="235">
        <v>118</v>
      </c>
      <c r="J161" s="235">
        <v>74</v>
      </c>
      <c r="K161" s="195">
        <f t="shared" si="7"/>
        <v>6</v>
      </c>
      <c r="L161" s="47"/>
      <c r="M161" s="227">
        <v>41299.75</v>
      </c>
      <c r="N161" s="235">
        <v>119</v>
      </c>
      <c r="O161" s="235">
        <v>66</v>
      </c>
      <c r="P161" s="195">
        <f t="shared" si="8"/>
        <v>18</v>
      </c>
    </row>
    <row r="162" spans="3:16" x14ac:dyDescent="0.15">
      <c r="C162" s="227">
        <v>41440.75</v>
      </c>
      <c r="D162" s="228">
        <v>118</v>
      </c>
      <c r="E162" s="228">
        <v>74</v>
      </c>
      <c r="F162" s="229">
        <f t="shared" si="6"/>
        <v>18</v>
      </c>
      <c r="G162" s="47"/>
      <c r="H162" s="227">
        <v>41176.25</v>
      </c>
      <c r="I162" s="235">
        <v>118</v>
      </c>
      <c r="J162" s="235">
        <v>74</v>
      </c>
      <c r="K162" s="195">
        <f t="shared" si="7"/>
        <v>6</v>
      </c>
      <c r="L162" s="47"/>
      <c r="M162" s="227">
        <v>41301.75</v>
      </c>
      <c r="N162" s="235">
        <v>133</v>
      </c>
      <c r="O162" s="235">
        <v>82</v>
      </c>
      <c r="P162" s="195">
        <f t="shared" si="8"/>
        <v>18</v>
      </c>
    </row>
    <row r="163" spans="3:16" x14ac:dyDescent="0.15">
      <c r="C163" s="227">
        <v>41447.25</v>
      </c>
      <c r="D163" s="228">
        <v>118</v>
      </c>
      <c r="E163" s="228">
        <v>69</v>
      </c>
      <c r="F163" s="229">
        <f t="shared" si="6"/>
        <v>6</v>
      </c>
      <c r="G163" s="47"/>
      <c r="H163" s="227">
        <v>41177.25</v>
      </c>
      <c r="I163" s="235">
        <v>125</v>
      </c>
      <c r="J163" s="235">
        <v>76</v>
      </c>
      <c r="K163" s="195">
        <f t="shared" si="7"/>
        <v>6</v>
      </c>
      <c r="L163" s="47"/>
      <c r="M163" s="227">
        <v>41305.75</v>
      </c>
      <c r="N163" s="235">
        <v>127</v>
      </c>
      <c r="O163" s="235">
        <v>80</v>
      </c>
      <c r="P163" s="195">
        <f t="shared" si="8"/>
        <v>18</v>
      </c>
    </row>
    <row r="164" spans="3:16" x14ac:dyDescent="0.15">
      <c r="C164" s="227">
        <v>41448.25</v>
      </c>
      <c r="D164" s="228">
        <v>118</v>
      </c>
      <c r="E164" s="228">
        <v>69</v>
      </c>
      <c r="F164" s="229">
        <f t="shared" si="6"/>
        <v>6</v>
      </c>
      <c r="G164" s="47"/>
      <c r="H164" s="227">
        <v>41180.25</v>
      </c>
      <c r="I164" s="235">
        <v>130</v>
      </c>
      <c r="J164" s="235">
        <v>77</v>
      </c>
      <c r="K164" s="195">
        <f t="shared" si="7"/>
        <v>6</v>
      </c>
      <c r="L164" s="47"/>
      <c r="M164" s="227">
        <v>41308.75</v>
      </c>
      <c r="N164" s="235">
        <v>120</v>
      </c>
      <c r="O164" s="235">
        <v>74</v>
      </c>
      <c r="P164" s="195">
        <f t="shared" si="8"/>
        <v>18</v>
      </c>
    </row>
    <row r="165" spans="3:16" x14ac:dyDescent="0.15">
      <c r="C165" s="227">
        <v>41459.25</v>
      </c>
      <c r="D165" s="228">
        <v>118</v>
      </c>
      <c r="E165" s="228">
        <v>72</v>
      </c>
      <c r="F165" s="229">
        <f t="shared" si="6"/>
        <v>6</v>
      </c>
      <c r="G165" s="47"/>
      <c r="H165" s="227">
        <v>41182.25</v>
      </c>
      <c r="I165" s="235">
        <v>132</v>
      </c>
      <c r="J165" s="235">
        <v>84</v>
      </c>
      <c r="K165" s="195">
        <f t="shared" si="7"/>
        <v>6</v>
      </c>
      <c r="L165" s="47"/>
      <c r="M165" s="227">
        <v>41309.75</v>
      </c>
      <c r="N165" s="235">
        <v>110</v>
      </c>
      <c r="O165" s="235">
        <v>69</v>
      </c>
      <c r="P165" s="195">
        <f t="shared" si="8"/>
        <v>18</v>
      </c>
    </row>
    <row r="166" spans="3:16" x14ac:dyDescent="0.15">
      <c r="C166" s="227">
        <v>41466.25</v>
      </c>
      <c r="D166" s="228">
        <v>118</v>
      </c>
      <c r="E166" s="228">
        <v>73</v>
      </c>
      <c r="F166" s="229">
        <f t="shared" si="6"/>
        <v>6</v>
      </c>
      <c r="G166" s="47"/>
      <c r="H166" s="227">
        <v>41183.25</v>
      </c>
      <c r="I166" s="235">
        <v>122</v>
      </c>
      <c r="J166" s="235">
        <v>81</v>
      </c>
      <c r="K166" s="195">
        <f t="shared" si="7"/>
        <v>6</v>
      </c>
      <c r="L166" s="47"/>
      <c r="M166" s="227">
        <v>41314.75</v>
      </c>
      <c r="N166" s="235">
        <v>124</v>
      </c>
      <c r="O166" s="235">
        <v>72</v>
      </c>
      <c r="P166" s="195">
        <f t="shared" si="8"/>
        <v>18</v>
      </c>
    </row>
    <row r="167" spans="3:16" x14ac:dyDescent="0.15">
      <c r="C167" s="227">
        <v>41483.25</v>
      </c>
      <c r="D167" s="228">
        <v>118</v>
      </c>
      <c r="E167" s="228">
        <v>67</v>
      </c>
      <c r="F167" s="229">
        <f t="shared" si="6"/>
        <v>6</v>
      </c>
      <c r="G167" s="47"/>
      <c r="H167" s="227">
        <v>41188.25</v>
      </c>
      <c r="I167" s="235">
        <v>128</v>
      </c>
      <c r="J167" s="235">
        <v>83</v>
      </c>
      <c r="K167" s="195">
        <f t="shared" si="7"/>
        <v>6</v>
      </c>
      <c r="L167" s="47"/>
      <c r="M167" s="227">
        <v>41315.75</v>
      </c>
      <c r="N167" s="235">
        <v>116</v>
      </c>
      <c r="O167" s="235">
        <v>64</v>
      </c>
      <c r="P167" s="195">
        <f t="shared" si="8"/>
        <v>18</v>
      </c>
    </row>
    <row r="168" spans="3:16" x14ac:dyDescent="0.15">
      <c r="C168" s="227">
        <v>41485.25</v>
      </c>
      <c r="D168" s="228">
        <v>118</v>
      </c>
      <c r="E168" s="228">
        <v>69</v>
      </c>
      <c r="F168" s="229">
        <f t="shared" si="6"/>
        <v>6</v>
      </c>
      <c r="G168" s="47"/>
      <c r="H168" s="227">
        <v>41189.25</v>
      </c>
      <c r="I168" s="235">
        <v>124</v>
      </c>
      <c r="J168" s="235">
        <v>83</v>
      </c>
      <c r="K168" s="195">
        <f t="shared" si="7"/>
        <v>6</v>
      </c>
      <c r="L168" s="47"/>
      <c r="M168" s="227">
        <v>41316.75</v>
      </c>
      <c r="N168" s="235">
        <v>124</v>
      </c>
      <c r="O168" s="235">
        <v>76</v>
      </c>
      <c r="P168" s="195">
        <f t="shared" si="8"/>
        <v>18</v>
      </c>
    </row>
    <row r="169" spans="3:16" x14ac:dyDescent="0.15">
      <c r="C169" s="227">
        <v>41489.25</v>
      </c>
      <c r="D169" s="228">
        <v>118</v>
      </c>
      <c r="E169" s="228">
        <v>71</v>
      </c>
      <c r="F169" s="229">
        <f t="shared" si="6"/>
        <v>6</v>
      </c>
      <c r="G169" s="47"/>
      <c r="H169" s="227">
        <v>41190.25</v>
      </c>
      <c r="I169" s="235">
        <v>122</v>
      </c>
      <c r="J169" s="235">
        <v>78</v>
      </c>
      <c r="K169" s="195">
        <f t="shared" si="7"/>
        <v>6</v>
      </c>
      <c r="L169" s="47"/>
      <c r="M169" s="227">
        <v>41320.75</v>
      </c>
      <c r="N169" s="235">
        <v>131</v>
      </c>
      <c r="O169" s="235">
        <v>82</v>
      </c>
      <c r="P169" s="195">
        <f t="shared" si="8"/>
        <v>18</v>
      </c>
    </row>
    <row r="170" spans="3:16" x14ac:dyDescent="0.15">
      <c r="C170" s="227">
        <v>41493.25</v>
      </c>
      <c r="D170" s="228">
        <v>118</v>
      </c>
      <c r="E170" s="228">
        <v>64</v>
      </c>
      <c r="F170" s="229">
        <f t="shared" si="6"/>
        <v>6</v>
      </c>
      <c r="G170" s="47"/>
      <c r="H170" s="227">
        <v>41191.25</v>
      </c>
      <c r="I170" s="235">
        <v>128</v>
      </c>
      <c r="J170" s="235">
        <v>80</v>
      </c>
      <c r="K170" s="195">
        <f t="shared" si="7"/>
        <v>6</v>
      </c>
      <c r="L170" s="47"/>
      <c r="M170" s="227">
        <v>41322.75</v>
      </c>
      <c r="N170" s="235">
        <v>129</v>
      </c>
      <c r="O170" s="235">
        <v>84</v>
      </c>
      <c r="P170" s="195">
        <f t="shared" si="8"/>
        <v>18</v>
      </c>
    </row>
    <row r="171" spans="3:16" x14ac:dyDescent="0.15">
      <c r="C171" s="227">
        <v>41499.75</v>
      </c>
      <c r="D171" s="228">
        <v>118</v>
      </c>
      <c r="E171" s="228">
        <v>67</v>
      </c>
      <c r="F171" s="229">
        <f t="shared" si="6"/>
        <v>18</v>
      </c>
      <c r="G171" s="47"/>
      <c r="H171" s="227">
        <v>41194.25</v>
      </c>
      <c r="I171" s="235">
        <v>130</v>
      </c>
      <c r="J171" s="235">
        <v>80</v>
      </c>
      <c r="K171" s="195">
        <f t="shared" si="7"/>
        <v>6</v>
      </c>
      <c r="L171" s="47"/>
      <c r="M171" s="227">
        <v>41325.75</v>
      </c>
      <c r="N171" s="235">
        <v>115</v>
      </c>
      <c r="O171" s="235">
        <v>72</v>
      </c>
      <c r="P171" s="195">
        <f t="shared" si="8"/>
        <v>18</v>
      </c>
    </row>
    <row r="172" spans="3:16" x14ac:dyDescent="0.15">
      <c r="C172" s="227">
        <v>41517.25</v>
      </c>
      <c r="D172" s="228">
        <v>118</v>
      </c>
      <c r="E172" s="228">
        <v>63</v>
      </c>
      <c r="F172" s="229">
        <f t="shared" si="6"/>
        <v>6</v>
      </c>
      <c r="G172" s="47"/>
      <c r="H172" s="227">
        <v>41195.25</v>
      </c>
      <c r="I172" s="235">
        <v>127</v>
      </c>
      <c r="J172" s="235">
        <v>76</v>
      </c>
      <c r="K172" s="195">
        <f t="shared" si="7"/>
        <v>6</v>
      </c>
      <c r="L172" s="47"/>
      <c r="M172" s="227">
        <v>41328.75</v>
      </c>
      <c r="N172" s="235">
        <v>128.33333333333334</v>
      </c>
      <c r="O172" s="235">
        <v>79.333333333333329</v>
      </c>
      <c r="P172" s="195">
        <f t="shared" si="8"/>
        <v>18</v>
      </c>
    </row>
    <row r="173" spans="3:16" x14ac:dyDescent="0.15">
      <c r="C173" s="227">
        <v>41536.25</v>
      </c>
      <c r="D173" s="228">
        <v>118</v>
      </c>
      <c r="E173" s="228">
        <v>71</v>
      </c>
      <c r="F173" s="229">
        <f t="shared" si="6"/>
        <v>6</v>
      </c>
      <c r="G173" s="47"/>
      <c r="H173" s="227">
        <v>41196.25</v>
      </c>
      <c r="I173" s="235">
        <v>128</v>
      </c>
      <c r="J173" s="235">
        <v>82</v>
      </c>
      <c r="K173" s="195">
        <f t="shared" si="7"/>
        <v>6</v>
      </c>
      <c r="L173" s="47"/>
      <c r="M173" s="227">
        <v>41329.75</v>
      </c>
      <c r="N173" s="235">
        <v>125</v>
      </c>
      <c r="O173" s="235">
        <v>78</v>
      </c>
      <c r="P173" s="195">
        <f t="shared" si="8"/>
        <v>18</v>
      </c>
    </row>
    <row r="174" spans="3:16" x14ac:dyDescent="0.15">
      <c r="C174" s="227">
        <v>41400.75</v>
      </c>
      <c r="D174" s="228">
        <v>118.5</v>
      </c>
      <c r="E174" s="228">
        <v>77.5</v>
      </c>
      <c r="F174" s="229">
        <f t="shared" si="6"/>
        <v>18</v>
      </c>
      <c r="G174" s="47"/>
      <c r="H174" s="227">
        <v>41197.25</v>
      </c>
      <c r="I174" s="235">
        <v>132</v>
      </c>
      <c r="J174" s="235">
        <v>80</v>
      </c>
      <c r="K174" s="195">
        <f t="shared" si="7"/>
        <v>6</v>
      </c>
      <c r="L174" s="47"/>
      <c r="M174" s="227">
        <v>41330.75</v>
      </c>
      <c r="N174" s="235">
        <v>112.5</v>
      </c>
      <c r="O174" s="235">
        <v>63</v>
      </c>
      <c r="P174" s="195">
        <f t="shared" si="8"/>
        <v>18</v>
      </c>
    </row>
    <row r="175" spans="3:16" x14ac:dyDescent="0.15">
      <c r="C175" s="227">
        <v>41436.25</v>
      </c>
      <c r="D175" s="228">
        <v>118.5</v>
      </c>
      <c r="E175" s="228">
        <v>69.5</v>
      </c>
      <c r="F175" s="229">
        <f t="shared" si="6"/>
        <v>6</v>
      </c>
      <c r="G175" s="47"/>
      <c r="H175" s="227">
        <v>41198.25</v>
      </c>
      <c r="I175" s="235">
        <v>130</v>
      </c>
      <c r="J175" s="235">
        <v>80</v>
      </c>
      <c r="K175" s="195">
        <f t="shared" si="7"/>
        <v>6</v>
      </c>
      <c r="L175" s="47"/>
      <c r="M175" s="227">
        <v>41335.75</v>
      </c>
      <c r="N175" s="235">
        <v>115</v>
      </c>
      <c r="O175" s="235">
        <v>70</v>
      </c>
      <c r="P175" s="195">
        <f t="shared" si="8"/>
        <v>18</v>
      </c>
    </row>
    <row r="176" spans="3:16" x14ac:dyDescent="0.15">
      <c r="C176" s="227">
        <v>41057.25</v>
      </c>
      <c r="D176" s="228">
        <v>119</v>
      </c>
      <c r="E176" s="228">
        <v>70</v>
      </c>
      <c r="F176" s="229">
        <f t="shared" si="6"/>
        <v>6</v>
      </c>
      <c r="G176" s="47"/>
      <c r="H176" s="227">
        <v>41199.25</v>
      </c>
      <c r="I176" s="235">
        <v>130</v>
      </c>
      <c r="J176" s="235">
        <v>78</v>
      </c>
      <c r="K176" s="195">
        <f t="shared" si="7"/>
        <v>6</v>
      </c>
      <c r="L176" s="47"/>
      <c r="M176" s="227">
        <v>41336.75</v>
      </c>
      <c r="N176" s="235">
        <v>138</v>
      </c>
      <c r="O176" s="235">
        <v>83</v>
      </c>
      <c r="P176" s="195">
        <f t="shared" si="8"/>
        <v>18</v>
      </c>
    </row>
    <row r="177" spans="3:16" x14ac:dyDescent="0.15">
      <c r="C177" s="227">
        <v>41127.25</v>
      </c>
      <c r="D177" s="228">
        <v>119</v>
      </c>
      <c r="E177" s="228">
        <v>76</v>
      </c>
      <c r="F177" s="229">
        <f t="shared" si="6"/>
        <v>6</v>
      </c>
      <c r="G177" s="47"/>
      <c r="H177" s="227">
        <v>41200.25</v>
      </c>
      <c r="I177" s="235">
        <v>128</v>
      </c>
      <c r="J177" s="235">
        <v>79</v>
      </c>
      <c r="K177" s="195">
        <f t="shared" si="7"/>
        <v>6</v>
      </c>
      <c r="L177" s="47"/>
      <c r="M177" s="227">
        <v>41345.75</v>
      </c>
      <c r="N177" s="235">
        <v>132</v>
      </c>
      <c r="O177" s="235">
        <v>81</v>
      </c>
      <c r="P177" s="195">
        <f t="shared" si="8"/>
        <v>18</v>
      </c>
    </row>
    <row r="178" spans="3:16" x14ac:dyDescent="0.15">
      <c r="C178" s="227">
        <v>41299.75</v>
      </c>
      <c r="D178" s="228">
        <v>119</v>
      </c>
      <c r="E178" s="228">
        <v>66</v>
      </c>
      <c r="F178" s="229">
        <f t="shared" si="6"/>
        <v>18</v>
      </c>
      <c r="G178" s="47"/>
      <c r="H178" s="227">
        <v>41201.25</v>
      </c>
      <c r="I178" s="235">
        <v>124</v>
      </c>
      <c r="J178" s="235">
        <v>79</v>
      </c>
      <c r="K178" s="195">
        <f t="shared" si="7"/>
        <v>6</v>
      </c>
      <c r="L178" s="47"/>
      <c r="M178" s="227">
        <v>41350.75</v>
      </c>
      <c r="N178" s="235">
        <v>116</v>
      </c>
      <c r="O178" s="235">
        <v>70</v>
      </c>
      <c r="P178" s="195">
        <f t="shared" si="8"/>
        <v>18</v>
      </c>
    </row>
    <row r="179" spans="3:16" x14ac:dyDescent="0.15">
      <c r="C179" s="227">
        <v>41416.25</v>
      </c>
      <c r="D179" s="228">
        <v>119</v>
      </c>
      <c r="E179" s="228">
        <v>67</v>
      </c>
      <c r="F179" s="229">
        <f t="shared" si="6"/>
        <v>6</v>
      </c>
      <c r="G179" s="47"/>
      <c r="H179" s="227">
        <v>41202.25</v>
      </c>
      <c r="I179" s="235">
        <v>128</v>
      </c>
      <c r="J179" s="235">
        <v>81</v>
      </c>
      <c r="K179" s="195">
        <f t="shared" si="7"/>
        <v>6</v>
      </c>
      <c r="L179" s="47"/>
      <c r="M179" s="227">
        <v>41351.75</v>
      </c>
      <c r="N179" s="235">
        <v>110</v>
      </c>
      <c r="O179" s="235">
        <v>61</v>
      </c>
      <c r="P179" s="195">
        <f t="shared" si="8"/>
        <v>18</v>
      </c>
    </row>
    <row r="180" spans="3:16" x14ac:dyDescent="0.15">
      <c r="C180" s="227">
        <v>41470.25</v>
      </c>
      <c r="D180" s="228">
        <v>119</v>
      </c>
      <c r="E180" s="228">
        <v>75</v>
      </c>
      <c r="F180" s="229">
        <f t="shared" si="6"/>
        <v>6</v>
      </c>
      <c r="G180" s="47"/>
      <c r="H180" s="227">
        <v>41203.25</v>
      </c>
      <c r="I180" s="235">
        <v>131</v>
      </c>
      <c r="J180" s="235">
        <v>83</v>
      </c>
      <c r="K180" s="195">
        <f t="shared" si="7"/>
        <v>6</v>
      </c>
      <c r="L180" s="47"/>
      <c r="M180" s="227">
        <v>41361.75</v>
      </c>
      <c r="N180" s="235">
        <v>126</v>
      </c>
      <c r="O180" s="235">
        <v>78</v>
      </c>
      <c r="P180" s="195">
        <f t="shared" si="8"/>
        <v>18</v>
      </c>
    </row>
    <row r="181" spans="3:16" x14ac:dyDescent="0.15">
      <c r="C181" s="227">
        <v>41063.25</v>
      </c>
      <c r="D181" s="228">
        <v>120</v>
      </c>
      <c r="E181" s="228">
        <v>79</v>
      </c>
      <c r="F181" s="229">
        <f t="shared" si="6"/>
        <v>6</v>
      </c>
      <c r="G181" s="47"/>
      <c r="H181" s="227">
        <v>41204.25</v>
      </c>
      <c r="I181" s="235">
        <v>128</v>
      </c>
      <c r="J181" s="235">
        <v>80</v>
      </c>
      <c r="K181" s="195">
        <f t="shared" si="7"/>
        <v>6</v>
      </c>
      <c r="L181" s="47"/>
      <c r="M181" s="227">
        <v>41362.75</v>
      </c>
      <c r="N181" s="235">
        <v>127</v>
      </c>
      <c r="O181" s="235">
        <v>75</v>
      </c>
      <c r="P181" s="195">
        <f t="shared" si="8"/>
        <v>18</v>
      </c>
    </row>
    <row r="182" spans="3:16" x14ac:dyDescent="0.15">
      <c r="C182" s="227">
        <v>41078.75</v>
      </c>
      <c r="D182" s="228">
        <v>120</v>
      </c>
      <c r="E182" s="228">
        <v>73</v>
      </c>
      <c r="F182" s="229">
        <f t="shared" si="6"/>
        <v>18</v>
      </c>
      <c r="G182" s="47"/>
      <c r="H182" s="227">
        <v>41205.25</v>
      </c>
      <c r="I182" s="235">
        <v>126</v>
      </c>
      <c r="J182" s="235">
        <v>81</v>
      </c>
      <c r="K182" s="195">
        <f t="shared" si="7"/>
        <v>6</v>
      </c>
      <c r="L182" s="47"/>
      <c r="M182" s="227">
        <v>41364.75</v>
      </c>
      <c r="N182" s="235">
        <v>120</v>
      </c>
      <c r="O182" s="235">
        <v>73</v>
      </c>
      <c r="P182" s="195">
        <f t="shared" si="8"/>
        <v>18</v>
      </c>
    </row>
    <row r="183" spans="3:16" x14ac:dyDescent="0.15">
      <c r="C183" s="227">
        <v>41093.25</v>
      </c>
      <c r="D183" s="228">
        <v>120</v>
      </c>
      <c r="E183" s="228">
        <v>81</v>
      </c>
      <c r="F183" s="229">
        <f t="shared" si="6"/>
        <v>6</v>
      </c>
      <c r="G183" s="47"/>
      <c r="H183" s="227">
        <v>41206.25</v>
      </c>
      <c r="I183" s="235">
        <v>126</v>
      </c>
      <c r="J183" s="235">
        <v>77</v>
      </c>
      <c r="K183" s="195">
        <f t="shared" si="7"/>
        <v>6</v>
      </c>
      <c r="L183" s="47"/>
      <c r="M183" s="227">
        <v>41369.75</v>
      </c>
      <c r="N183" s="235">
        <v>133.5</v>
      </c>
      <c r="O183" s="235">
        <v>82.5</v>
      </c>
      <c r="P183" s="195">
        <f t="shared" si="8"/>
        <v>18</v>
      </c>
    </row>
    <row r="184" spans="3:16" x14ac:dyDescent="0.15">
      <c r="C184" s="227">
        <v>41103.25</v>
      </c>
      <c r="D184" s="228">
        <v>120</v>
      </c>
      <c r="E184" s="228">
        <v>78</v>
      </c>
      <c r="F184" s="229">
        <f t="shared" si="6"/>
        <v>6</v>
      </c>
      <c r="G184" s="47"/>
      <c r="H184" s="227">
        <v>41207.25</v>
      </c>
      <c r="I184" s="235">
        <v>129</v>
      </c>
      <c r="J184" s="235">
        <v>83</v>
      </c>
      <c r="K184" s="195">
        <f t="shared" si="7"/>
        <v>6</v>
      </c>
      <c r="L184" s="47"/>
      <c r="M184" s="227">
        <v>41371.75</v>
      </c>
      <c r="N184" s="235">
        <v>111</v>
      </c>
      <c r="O184" s="235">
        <v>63</v>
      </c>
      <c r="P184" s="195">
        <f t="shared" si="8"/>
        <v>18</v>
      </c>
    </row>
    <row r="185" spans="3:16" x14ac:dyDescent="0.15">
      <c r="C185" s="227">
        <v>41127.75</v>
      </c>
      <c r="D185" s="228">
        <v>120</v>
      </c>
      <c r="E185" s="228">
        <v>75</v>
      </c>
      <c r="F185" s="229">
        <f t="shared" si="6"/>
        <v>18</v>
      </c>
      <c r="G185" s="47"/>
      <c r="H185" s="227">
        <v>41208.25</v>
      </c>
      <c r="I185" s="235">
        <v>125</v>
      </c>
      <c r="J185" s="235">
        <v>77</v>
      </c>
      <c r="K185" s="195">
        <f t="shared" si="7"/>
        <v>6</v>
      </c>
      <c r="L185" s="47"/>
      <c r="M185" s="227">
        <v>41376.75</v>
      </c>
      <c r="N185" s="235">
        <v>135</v>
      </c>
      <c r="O185" s="235">
        <v>81</v>
      </c>
      <c r="P185" s="195">
        <f t="shared" si="8"/>
        <v>18</v>
      </c>
    </row>
    <row r="186" spans="3:16" x14ac:dyDescent="0.15">
      <c r="C186" s="227">
        <v>41133.75</v>
      </c>
      <c r="D186" s="228">
        <v>120</v>
      </c>
      <c r="E186" s="228">
        <v>78</v>
      </c>
      <c r="F186" s="229">
        <f t="shared" si="6"/>
        <v>18</v>
      </c>
      <c r="G186" s="47"/>
      <c r="H186" s="227">
        <v>41209.25</v>
      </c>
      <c r="I186" s="235">
        <v>128</v>
      </c>
      <c r="J186" s="235">
        <v>75</v>
      </c>
      <c r="K186" s="195">
        <f t="shared" si="7"/>
        <v>6</v>
      </c>
      <c r="L186" s="47"/>
      <c r="M186" s="227">
        <v>41378.75</v>
      </c>
      <c r="N186" s="235">
        <v>133</v>
      </c>
      <c r="O186" s="235">
        <v>84</v>
      </c>
      <c r="P186" s="195">
        <f t="shared" si="8"/>
        <v>18</v>
      </c>
    </row>
    <row r="187" spans="3:16" x14ac:dyDescent="0.15">
      <c r="C187" s="227">
        <v>41139.25</v>
      </c>
      <c r="D187" s="228">
        <v>120</v>
      </c>
      <c r="E187" s="228">
        <v>77</v>
      </c>
      <c r="F187" s="229">
        <f t="shared" si="6"/>
        <v>6</v>
      </c>
      <c r="G187" s="47"/>
      <c r="H187" s="227">
        <v>41210.25</v>
      </c>
      <c r="I187" s="235">
        <v>131</v>
      </c>
      <c r="J187" s="235">
        <v>83</v>
      </c>
      <c r="K187" s="195">
        <f t="shared" si="7"/>
        <v>6</v>
      </c>
      <c r="L187" s="47"/>
      <c r="M187" s="227">
        <v>41381.75</v>
      </c>
      <c r="N187" s="235">
        <v>127</v>
      </c>
      <c r="O187" s="235">
        <v>75</v>
      </c>
      <c r="P187" s="195">
        <f t="shared" si="8"/>
        <v>18</v>
      </c>
    </row>
    <row r="188" spans="3:16" x14ac:dyDescent="0.15">
      <c r="C188" s="227">
        <v>41150.25</v>
      </c>
      <c r="D188" s="228">
        <v>120</v>
      </c>
      <c r="E188" s="228">
        <v>79</v>
      </c>
      <c r="F188" s="229">
        <f t="shared" si="6"/>
        <v>6</v>
      </c>
      <c r="G188" s="47"/>
      <c r="H188" s="227">
        <v>41211.25</v>
      </c>
      <c r="I188" s="235">
        <v>123</v>
      </c>
      <c r="J188" s="235">
        <v>77</v>
      </c>
      <c r="K188" s="195">
        <f t="shared" si="7"/>
        <v>6</v>
      </c>
      <c r="L188" s="47"/>
      <c r="M188" s="227">
        <v>41385.75</v>
      </c>
      <c r="N188" s="235">
        <v>134</v>
      </c>
      <c r="O188" s="235">
        <v>83</v>
      </c>
      <c r="P188" s="195">
        <f t="shared" si="8"/>
        <v>18</v>
      </c>
    </row>
    <row r="189" spans="3:16" x14ac:dyDescent="0.15">
      <c r="C189" s="227">
        <v>41162.75</v>
      </c>
      <c r="D189" s="228">
        <v>120</v>
      </c>
      <c r="E189" s="228">
        <v>76</v>
      </c>
      <c r="F189" s="229">
        <f t="shared" si="6"/>
        <v>18</v>
      </c>
      <c r="G189" s="47"/>
      <c r="H189" s="227">
        <v>41212.25</v>
      </c>
      <c r="I189" s="235">
        <v>129</v>
      </c>
      <c r="J189" s="235">
        <v>82</v>
      </c>
      <c r="K189" s="195">
        <f t="shared" si="7"/>
        <v>6</v>
      </c>
      <c r="L189" s="47"/>
      <c r="M189" s="227">
        <v>41391.75</v>
      </c>
      <c r="N189" s="235">
        <v>128</v>
      </c>
      <c r="O189" s="235">
        <v>77</v>
      </c>
      <c r="P189" s="195">
        <f t="shared" si="8"/>
        <v>18</v>
      </c>
    </row>
    <row r="190" spans="3:16" x14ac:dyDescent="0.15">
      <c r="C190" s="227">
        <v>41203.75</v>
      </c>
      <c r="D190" s="228">
        <v>120</v>
      </c>
      <c r="E190" s="228">
        <v>79</v>
      </c>
      <c r="F190" s="229">
        <f t="shared" si="6"/>
        <v>18</v>
      </c>
      <c r="G190" s="47"/>
      <c r="H190" s="227">
        <v>41213.25</v>
      </c>
      <c r="I190" s="235">
        <v>128</v>
      </c>
      <c r="J190" s="235">
        <v>81</v>
      </c>
      <c r="K190" s="195">
        <f t="shared" si="7"/>
        <v>6</v>
      </c>
      <c r="L190" s="47"/>
      <c r="M190" s="227">
        <v>41393.75</v>
      </c>
      <c r="N190" s="235">
        <v>116</v>
      </c>
      <c r="O190" s="235">
        <v>68</v>
      </c>
      <c r="P190" s="195">
        <f t="shared" si="8"/>
        <v>18</v>
      </c>
    </row>
    <row r="191" spans="3:16" x14ac:dyDescent="0.15">
      <c r="C191" s="227">
        <v>41208.75</v>
      </c>
      <c r="D191" s="228">
        <v>120</v>
      </c>
      <c r="E191" s="228">
        <v>80</v>
      </c>
      <c r="F191" s="229">
        <f t="shared" si="6"/>
        <v>18</v>
      </c>
      <c r="G191" s="47"/>
      <c r="H191" s="227">
        <v>41214.25</v>
      </c>
      <c r="I191" s="235">
        <v>131</v>
      </c>
      <c r="J191" s="235">
        <v>81</v>
      </c>
      <c r="K191" s="195">
        <f t="shared" si="7"/>
        <v>6</v>
      </c>
      <c r="L191" s="47"/>
      <c r="M191" s="227">
        <v>41399.75</v>
      </c>
      <c r="N191" s="235">
        <v>133.33333333333334</v>
      </c>
      <c r="O191" s="235">
        <v>84.666666666666671</v>
      </c>
      <c r="P191" s="195">
        <f t="shared" si="8"/>
        <v>18</v>
      </c>
    </row>
    <row r="192" spans="3:16" x14ac:dyDescent="0.15">
      <c r="C192" s="227">
        <v>41214.75</v>
      </c>
      <c r="D192" s="228">
        <v>120</v>
      </c>
      <c r="E192" s="228">
        <v>77</v>
      </c>
      <c r="F192" s="229">
        <f t="shared" si="6"/>
        <v>18</v>
      </c>
      <c r="G192" s="47"/>
      <c r="H192" s="227">
        <v>41215.25</v>
      </c>
      <c r="I192" s="235">
        <v>121</v>
      </c>
      <c r="J192" s="235">
        <v>72</v>
      </c>
      <c r="K192" s="195">
        <f t="shared" si="7"/>
        <v>6</v>
      </c>
      <c r="L192" s="47"/>
      <c r="M192" s="227">
        <v>41400.75</v>
      </c>
      <c r="N192" s="235">
        <v>118.5</v>
      </c>
      <c r="O192" s="235">
        <v>77.5</v>
      </c>
      <c r="P192" s="195">
        <f t="shared" si="8"/>
        <v>18</v>
      </c>
    </row>
    <row r="193" spans="3:16" x14ac:dyDescent="0.15">
      <c r="C193" s="227">
        <v>41220.75</v>
      </c>
      <c r="D193" s="228">
        <v>120</v>
      </c>
      <c r="E193" s="228">
        <v>77</v>
      </c>
      <c r="F193" s="229">
        <f t="shared" si="6"/>
        <v>18</v>
      </c>
      <c r="G193" s="47"/>
      <c r="H193" s="227">
        <v>41216.25</v>
      </c>
      <c r="I193" s="235">
        <v>127</v>
      </c>
      <c r="J193" s="235">
        <v>77</v>
      </c>
      <c r="K193" s="195">
        <f t="shared" si="7"/>
        <v>6</v>
      </c>
      <c r="L193" s="47"/>
      <c r="M193" s="227">
        <v>41401.75</v>
      </c>
      <c r="N193" s="235">
        <v>102</v>
      </c>
      <c r="O193" s="235">
        <v>63</v>
      </c>
      <c r="P193" s="195">
        <f t="shared" si="8"/>
        <v>18</v>
      </c>
    </row>
    <row r="194" spans="3:16" x14ac:dyDescent="0.15">
      <c r="C194" s="227">
        <v>41244.75</v>
      </c>
      <c r="D194" s="228">
        <v>120</v>
      </c>
      <c r="E194" s="228">
        <v>79</v>
      </c>
      <c r="F194" s="229">
        <f t="shared" si="6"/>
        <v>18</v>
      </c>
      <c r="G194" s="47"/>
      <c r="H194" s="227">
        <v>41217.25</v>
      </c>
      <c r="I194" s="235">
        <v>128</v>
      </c>
      <c r="J194" s="235">
        <v>78</v>
      </c>
      <c r="K194" s="195">
        <f t="shared" si="7"/>
        <v>6</v>
      </c>
      <c r="L194" s="47"/>
      <c r="M194" s="227">
        <v>41402.75</v>
      </c>
      <c r="N194" s="235">
        <v>126</v>
      </c>
      <c r="O194" s="235">
        <v>80</v>
      </c>
      <c r="P194" s="195">
        <f t="shared" si="8"/>
        <v>18</v>
      </c>
    </row>
    <row r="195" spans="3:16" x14ac:dyDescent="0.15">
      <c r="C195" s="227">
        <v>41299.25</v>
      </c>
      <c r="D195" s="228">
        <v>120</v>
      </c>
      <c r="E195" s="228">
        <v>71</v>
      </c>
      <c r="F195" s="229">
        <f t="shared" si="6"/>
        <v>6</v>
      </c>
      <c r="G195" s="47"/>
      <c r="H195" s="227">
        <v>41218.25</v>
      </c>
      <c r="I195" s="235">
        <v>129</v>
      </c>
      <c r="J195" s="235">
        <v>82</v>
      </c>
      <c r="K195" s="195">
        <f t="shared" si="7"/>
        <v>6</v>
      </c>
      <c r="L195" s="47"/>
      <c r="M195" s="227">
        <v>41403.75</v>
      </c>
      <c r="N195" s="235">
        <v>116</v>
      </c>
      <c r="O195" s="235">
        <v>78</v>
      </c>
      <c r="P195" s="195">
        <f t="shared" si="8"/>
        <v>18</v>
      </c>
    </row>
    <row r="196" spans="3:16" x14ac:dyDescent="0.15">
      <c r="C196" s="227">
        <v>41308.75</v>
      </c>
      <c r="D196" s="228">
        <v>120</v>
      </c>
      <c r="E196" s="228">
        <v>74</v>
      </c>
      <c r="F196" s="229">
        <f t="shared" si="6"/>
        <v>18</v>
      </c>
      <c r="G196" s="47"/>
      <c r="H196" s="227">
        <v>41219.25</v>
      </c>
      <c r="I196" s="235">
        <v>124</v>
      </c>
      <c r="J196" s="235">
        <v>72</v>
      </c>
      <c r="K196" s="195">
        <f t="shared" si="7"/>
        <v>6</v>
      </c>
      <c r="L196" s="47"/>
      <c r="M196" s="227">
        <v>41406.75</v>
      </c>
      <c r="N196" s="235">
        <v>123</v>
      </c>
      <c r="O196" s="235">
        <v>75</v>
      </c>
      <c r="P196" s="195">
        <f t="shared" si="8"/>
        <v>18</v>
      </c>
    </row>
    <row r="197" spans="3:16" x14ac:dyDescent="0.15">
      <c r="C197" s="227">
        <v>41332.25</v>
      </c>
      <c r="D197" s="228">
        <v>120</v>
      </c>
      <c r="E197" s="228">
        <v>70</v>
      </c>
      <c r="F197" s="229">
        <f t="shared" si="6"/>
        <v>6</v>
      </c>
      <c r="G197" s="47"/>
      <c r="H197" s="227">
        <v>41220.25</v>
      </c>
      <c r="I197" s="235">
        <v>127</v>
      </c>
      <c r="J197" s="235">
        <v>78</v>
      </c>
      <c r="K197" s="195">
        <f t="shared" si="7"/>
        <v>6</v>
      </c>
      <c r="L197" s="47"/>
      <c r="M197" s="227">
        <v>41411.75</v>
      </c>
      <c r="N197" s="235">
        <v>125</v>
      </c>
      <c r="O197" s="235">
        <v>73</v>
      </c>
      <c r="P197" s="195">
        <f t="shared" si="8"/>
        <v>18</v>
      </c>
    </row>
    <row r="198" spans="3:16" x14ac:dyDescent="0.15">
      <c r="C198" s="227">
        <v>41359.25</v>
      </c>
      <c r="D198" s="228">
        <v>120</v>
      </c>
      <c r="E198" s="228">
        <v>70</v>
      </c>
      <c r="F198" s="229">
        <f t="shared" si="6"/>
        <v>6</v>
      </c>
      <c r="G198" s="47"/>
      <c r="H198" s="227">
        <v>41221.25</v>
      </c>
      <c r="I198" s="235">
        <v>126</v>
      </c>
      <c r="J198" s="235">
        <v>79</v>
      </c>
      <c r="K198" s="195">
        <f t="shared" si="7"/>
        <v>6</v>
      </c>
      <c r="L198" s="47"/>
      <c r="M198" s="227">
        <v>41413.75</v>
      </c>
      <c r="N198" s="235">
        <v>123</v>
      </c>
      <c r="O198" s="235">
        <v>75</v>
      </c>
      <c r="P198" s="195">
        <f t="shared" si="8"/>
        <v>18</v>
      </c>
    </row>
    <row r="199" spans="3:16" x14ac:dyDescent="0.15">
      <c r="C199" s="227">
        <v>41363.25</v>
      </c>
      <c r="D199" s="228">
        <v>120</v>
      </c>
      <c r="E199" s="228">
        <v>68</v>
      </c>
      <c r="F199" s="229">
        <f t="shared" si="6"/>
        <v>6</v>
      </c>
      <c r="G199" s="47"/>
      <c r="H199" s="227">
        <v>41222.25</v>
      </c>
      <c r="I199" s="235">
        <v>124</v>
      </c>
      <c r="J199" s="235">
        <v>81</v>
      </c>
      <c r="K199" s="195">
        <f t="shared" si="7"/>
        <v>6</v>
      </c>
      <c r="L199" s="47"/>
      <c r="M199" s="227">
        <v>41420.75</v>
      </c>
      <c r="N199" s="235">
        <v>113</v>
      </c>
      <c r="O199" s="235">
        <v>64</v>
      </c>
      <c r="P199" s="195">
        <f t="shared" si="8"/>
        <v>18</v>
      </c>
    </row>
    <row r="200" spans="3:16" x14ac:dyDescent="0.15">
      <c r="C200" s="227">
        <v>41364.75</v>
      </c>
      <c r="D200" s="228">
        <v>120</v>
      </c>
      <c r="E200" s="228">
        <v>73</v>
      </c>
      <c r="F200" s="229">
        <f t="shared" si="6"/>
        <v>18</v>
      </c>
      <c r="G200" s="47"/>
      <c r="H200" s="227">
        <v>41223.25</v>
      </c>
      <c r="I200" s="235">
        <v>130</v>
      </c>
      <c r="J200" s="235">
        <v>78</v>
      </c>
      <c r="K200" s="195">
        <f t="shared" si="7"/>
        <v>6</v>
      </c>
      <c r="L200" s="47"/>
      <c r="M200" s="227">
        <v>41422.75</v>
      </c>
      <c r="N200" s="235">
        <v>112</v>
      </c>
      <c r="O200" s="235">
        <v>74</v>
      </c>
      <c r="P200" s="195">
        <f t="shared" si="8"/>
        <v>18</v>
      </c>
    </row>
    <row r="201" spans="3:16" x14ac:dyDescent="0.15">
      <c r="C201" s="227">
        <v>41375.25</v>
      </c>
      <c r="D201" s="228">
        <v>120</v>
      </c>
      <c r="E201" s="228">
        <v>73</v>
      </c>
      <c r="F201" s="229">
        <f t="shared" si="6"/>
        <v>6</v>
      </c>
      <c r="G201" s="47"/>
      <c r="H201" s="227">
        <v>41224.25</v>
      </c>
      <c r="I201" s="235">
        <v>124</v>
      </c>
      <c r="J201" s="235">
        <v>77</v>
      </c>
      <c r="K201" s="195">
        <f t="shared" si="7"/>
        <v>6</v>
      </c>
      <c r="L201" s="47"/>
      <c r="M201" s="227">
        <v>41426.75</v>
      </c>
      <c r="N201" s="235">
        <v>128</v>
      </c>
      <c r="O201" s="235">
        <v>78</v>
      </c>
      <c r="P201" s="195">
        <f t="shared" si="8"/>
        <v>18</v>
      </c>
    </row>
    <row r="202" spans="3:16" x14ac:dyDescent="0.15">
      <c r="C202" s="227">
        <v>41383.25</v>
      </c>
      <c r="D202" s="228">
        <v>120</v>
      </c>
      <c r="E202" s="228">
        <v>63</v>
      </c>
      <c r="F202" s="229">
        <f t="shared" ref="F202:F265" si="9">HOUR(C202)</f>
        <v>6</v>
      </c>
      <c r="G202" s="47"/>
      <c r="H202" s="227">
        <v>41225.25</v>
      </c>
      <c r="I202" s="235">
        <v>130</v>
      </c>
      <c r="J202" s="235">
        <v>81</v>
      </c>
      <c r="K202" s="195">
        <f t="shared" ref="K202:K265" si="10">HOUR(H202)</f>
        <v>6</v>
      </c>
      <c r="L202" s="47"/>
      <c r="M202" s="227">
        <v>41427.75</v>
      </c>
      <c r="N202" s="235">
        <v>121</v>
      </c>
      <c r="O202" s="235">
        <v>80</v>
      </c>
      <c r="P202" s="195">
        <f t="shared" ref="P202:P244" si="11">HOUR(M202)</f>
        <v>18</v>
      </c>
    </row>
    <row r="203" spans="3:16" x14ac:dyDescent="0.15">
      <c r="C203" s="227">
        <v>41406.25</v>
      </c>
      <c r="D203" s="228">
        <v>120</v>
      </c>
      <c r="E203" s="228">
        <v>65</v>
      </c>
      <c r="F203" s="229">
        <f t="shared" si="9"/>
        <v>6</v>
      </c>
      <c r="G203" s="47"/>
      <c r="H203" s="227">
        <v>41226.25</v>
      </c>
      <c r="I203" s="235">
        <v>124</v>
      </c>
      <c r="J203" s="235">
        <v>71</v>
      </c>
      <c r="K203" s="195">
        <f t="shared" si="10"/>
        <v>6</v>
      </c>
      <c r="L203" s="47"/>
      <c r="M203" s="227">
        <v>41429.75</v>
      </c>
      <c r="N203" s="235">
        <v>102.5</v>
      </c>
      <c r="O203" s="235">
        <v>61.5</v>
      </c>
      <c r="P203" s="195">
        <f t="shared" si="11"/>
        <v>18</v>
      </c>
    </row>
    <row r="204" spans="3:16" x14ac:dyDescent="0.15">
      <c r="C204" s="227">
        <v>41441.25</v>
      </c>
      <c r="D204" s="228">
        <v>120</v>
      </c>
      <c r="E204" s="228">
        <v>72</v>
      </c>
      <c r="F204" s="229">
        <f t="shared" si="9"/>
        <v>6</v>
      </c>
      <c r="G204" s="47"/>
      <c r="H204" s="227">
        <v>41228.25</v>
      </c>
      <c r="I204" s="235">
        <v>126</v>
      </c>
      <c r="J204" s="235">
        <v>82</v>
      </c>
      <c r="K204" s="195">
        <f t="shared" si="10"/>
        <v>6</v>
      </c>
      <c r="L204" s="47"/>
      <c r="M204" s="227">
        <v>41432.75</v>
      </c>
      <c r="N204" s="235">
        <v>121</v>
      </c>
      <c r="O204" s="235">
        <v>71</v>
      </c>
      <c r="P204" s="195">
        <f t="shared" si="11"/>
        <v>18</v>
      </c>
    </row>
    <row r="205" spans="3:16" x14ac:dyDescent="0.15">
      <c r="C205" s="227">
        <v>41443.75</v>
      </c>
      <c r="D205" s="228">
        <v>120</v>
      </c>
      <c r="E205" s="228">
        <v>61</v>
      </c>
      <c r="F205" s="229">
        <f t="shared" si="9"/>
        <v>18</v>
      </c>
      <c r="G205" s="47"/>
      <c r="H205" s="227">
        <v>41229.25</v>
      </c>
      <c r="I205" s="235">
        <v>129</v>
      </c>
      <c r="J205" s="235">
        <v>79</v>
      </c>
      <c r="K205" s="195">
        <f t="shared" si="10"/>
        <v>6</v>
      </c>
      <c r="L205" s="47"/>
      <c r="M205" s="227">
        <v>41434.75</v>
      </c>
      <c r="N205" s="235">
        <v>113</v>
      </c>
      <c r="O205" s="235">
        <v>61</v>
      </c>
      <c r="P205" s="195">
        <f t="shared" si="11"/>
        <v>18</v>
      </c>
    </row>
    <row r="206" spans="3:16" x14ac:dyDescent="0.15">
      <c r="C206" s="227">
        <v>41480.25</v>
      </c>
      <c r="D206" s="228">
        <v>120</v>
      </c>
      <c r="E206" s="228">
        <v>69</v>
      </c>
      <c r="F206" s="229">
        <f t="shared" si="9"/>
        <v>6</v>
      </c>
      <c r="G206" s="47"/>
      <c r="H206" s="227">
        <v>41230.25</v>
      </c>
      <c r="I206" s="235">
        <v>130</v>
      </c>
      <c r="J206" s="235">
        <v>80</v>
      </c>
      <c r="K206" s="195">
        <f t="shared" si="10"/>
        <v>6</v>
      </c>
      <c r="L206" s="47"/>
      <c r="M206" s="227">
        <v>41436.75</v>
      </c>
      <c r="N206" s="235">
        <v>114</v>
      </c>
      <c r="O206" s="235">
        <v>77</v>
      </c>
      <c r="P206" s="195">
        <f t="shared" si="11"/>
        <v>18</v>
      </c>
    </row>
    <row r="207" spans="3:16" x14ac:dyDescent="0.15">
      <c r="C207" s="227">
        <v>41482.25</v>
      </c>
      <c r="D207" s="228">
        <v>120</v>
      </c>
      <c r="E207" s="228">
        <v>68</v>
      </c>
      <c r="F207" s="229">
        <f t="shared" si="9"/>
        <v>6</v>
      </c>
      <c r="G207" s="47"/>
      <c r="H207" s="227">
        <v>41231.25</v>
      </c>
      <c r="I207" s="235">
        <v>132</v>
      </c>
      <c r="J207" s="235">
        <v>82</v>
      </c>
      <c r="K207" s="195">
        <f t="shared" si="10"/>
        <v>6</v>
      </c>
      <c r="L207" s="47"/>
      <c r="M207" s="227">
        <v>41437.75</v>
      </c>
      <c r="N207" s="235">
        <v>103</v>
      </c>
      <c r="O207" s="235">
        <v>57</v>
      </c>
      <c r="P207" s="195">
        <f t="shared" si="11"/>
        <v>18</v>
      </c>
    </row>
    <row r="208" spans="3:16" x14ac:dyDescent="0.15">
      <c r="C208" s="227">
        <v>41501.75</v>
      </c>
      <c r="D208" s="228">
        <v>120</v>
      </c>
      <c r="E208" s="228">
        <v>75</v>
      </c>
      <c r="F208" s="229">
        <f t="shared" si="9"/>
        <v>18</v>
      </c>
      <c r="G208" s="47"/>
      <c r="H208" s="227">
        <v>41232.25</v>
      </c>
      <c r="I208" s="235">
        <v>138</v>
      </c>
      <c r="J208" s="235">
        <v>84</v>
      </c>
      <c r="K208" s="195">
        <f t="shared" si="10"/>
        <v>6</v>
      </c>
      <c r="L208" s="47"/>
      <c r="M208" s="227">
        <v>41438.75</v>
      </c>
      <c r="N208" s="235">
        <v>133</v>
      </c>
      <c r="O208" s="235">
        <v>82</v>
      </c>
      <c r="P208" s="195">
        <f t="shared" si="11"/>
        <v>18</v>
      </c>
    </row>
    <row r="209" spans="3:16" x14ac:dyDescent="0.15">
      <c r="C209" s="227">
        <v>41505.25</v>
      </c>
      <c r="D209" s="228">
        <v>120</v>
      </c>
      <c r="E209" s="228">
        <v>74</v>
      </c>
      <c r="F209" s="229">
        <f t="shared" si="9"/>
        <v>6</v>
      </c>
      <c r="G209" s="47"/>
      <c r="H209" s="227">
        <v>41233.25</v>
      </c>
      <c r="I209" s="235">
        <v>126</v>
      </c>
      <c r="J209" s="235">
        <v>78</v>
      </c>
      <c r="K209" s="195">
        <f t="shared" si="10"/>
        <v>6</v>
      </c>
      <c r="L209" s="47"/>
      <c r="M209" s="227">
        <v>41440.75</v>
      </c>
      <c r="N209" s="235">
        <v>118</v>
      </c>
      <c r="O209" s="235">
        <v>74</v>
      </c>
      <c r="P209" s="195">
        <f t="shared" si="11"/>
        <v>18</v>
      </c>
    </row>
    <row r="210" spans="3:16" x14ac:dyDescent="0.15">
      <c r="C210" s="227">
        <v>41510.25</v>
      </c>
      <c r="D210" s="228">
        <v>120</v>
      </c>
      <c r="E210" s="228">
        <v>72</v>
      </c>
      <c r="F210" s="229">
        <f t="shared" si="9"/>
        <v>6</v>
      </c>
      <c r="G210" s="47"/>
      <c r="H210" s="227">
        <v>41236.25</v>
      </c>
      <c r="I210" s="235">
        <v>142</v>
      </c>
      <c r="J210" s="235">
        <v>90</v>
      </c>
      <c r="K210" s="195">
        <f t="shared" si="10"/>
        <v>6</v>
      </c>
      <c r="L210" s="47"/>
      <c r="M210" s="227">
        <v>41441.75</v>
      </c>
      <c r="N210" s="235">
        <v>110</v>
      </c>
      <c r="O210" s="235">
        <v>61</v>
      </c>
      <c r="P210" s="195">
        <f t="shared" si="11"/>
        <v>18</v>
      </c>
    </row>
    <row r="211" spans="3:16" x14ac:dyDescent="0.15">
      <c r="C211" s="227">
        <v>41515.25</v>
      </c>
      <c r="D211" s="228">
        <v>120</v>
      </c>
      <c r="E211" s="228">
        <v>74</v>
      </c>
      <c r="F211" s="229">
        <f t="shared" si="9"/>
        <v>6</v>
      </c>
      <c r="G211" s="47"/>
      <c r="H211" s="227">
        <v>41237.25</v>
      </c>
      <c r="I211" s="235">
        <v>137</v>
      </c>
      <c r="J211" s="235">
        <v>82</v>
      </c>
      <c r="K211" s="195">
        <f t="shared" si="10"/>
        <v>6</v>
      </c>
      <c r="L211" s="47"/>
      <c r="M211" s="227">
        <v>41443.75</v>
      </c>
      <c r="N211" s="235">
        <v>120</v>
      </c>
      <c r="O211" s="235">
        <v>61</v>
      </c>
      <c r="P211" s="195">
        <f t="shared" si="11"/>
        <v>18</v>
      </c>
    </row>
    <row r="212" spans="3:16" x14ac:dyDescent="0.15">
      <c r="C212" s="227">
        <v>41517.75</v>
      </c>
      <c r="D212" s="228">
        <v>120</v>
      </c>
      <c r="E212" s="228">
        <v>70</v>
      </c>
      <c r="F212" s="229">
        <f t="shared" si="9"/>
        <v>18</v>
      </c>
      <c r="G212" s="47"/>
      <c r="H212" s="227">
        <v>41238.25</v>
      </c>
      <c r="I212" s="235">
        <v>141</v>
      </c>
      <c r="J212" s="235">
        <v>83</v>
      </c>
      <c r="K212" s="195">
        <f t="shared" si="10"/>
        <v>6</v>
      </c>
      <c r="L212" s="47"/>
      <c r="M212" s="227">
        <v>41448.75</v>
      </c>
      <c r="N212" s="235">
        <v>115</v>
      </c>
      <c r="O212" s="235">
        <v>56</v>
      </c>
      <c r="P212" s="195">
        <f t="shared" si="11"/>
        <v>18</v>
      </c>
    </row>
    <row r="213" spans="3:16" x14ac:dyDescent="0.15">
      <c r="C213" s="227">
        <v>41524.25</v>
      </c>
      <c r="D213" s="228">
        <v>120</v>
      </c>
      <c r="E213" s="228">
        <v>75</v>
      </c>
      <c r="F213" s="229">
        <f t="shared" si="9"/>
        <v>6</v>
      </c>
      <c r="G213" s="47"/>
      <c r="H213" s="227">
        <v>41239.25</v>
      </c>
      <c r="I213" s="235">
        <v>142</v>
      </c>
      <c r="J213" s="235">
        <v>90</v>
      </c>
      <c r="K213" s="195">
        <f t="shared" si="10"/>
        <v>6</v>
      </c>
      <c r="L213" s="47"/>
      <c r="M213" s="227">
        <v>41455.75</v>
      </c>
      <c r="N213" s="235">
        <v>126</v>
      </c>
      <c r="O213" s="235">
        <v>76</v>
      </c>
      <c r="P213" s="195">
        <f t="shared" si="11"/>
        <v>18</v>
      </c>
    </row>
    <row r="214" spans="3:16" x14ac:dyDescent="0.15">
      <c r="C214" s="227">
        <v>41047.75</v>
      </c>
      <c r="D214" s="228">
        <v>121</v>
      </c>
      <c r="E214" s="228">
        <v>81</v>
      </c>
      <c r="F214" s="229">
        <f t="shared" si="9"/>
        <v>18</v>
      </c>
      <c r="G214" s="47"/>
      <c r="H214" s="227">
        <v>41240.25</v>
      </c>
      <c r="I214" s="235">
        <v>142</v>
      </c>
      <c r="J214" s="235">
        <v>87</v>
      </c>
      <c r="K214" s="195">
        <f t="shared" si="10"/>
        <v>6</v>
      </c>
      <c r="L214" s="47"/>
      <c r="M214" s="227">
        <v>41460.75</v>
      </c>
      <c r="N214" s="235">
        <v>134</v>
      </c>
      <c r="O214" s="235">
        <v>88</v>
      </c>
      <c r="P214" s="195">
        <f t="shared" si="11"/>
        <v>18</v>
      </c>
    </row>
    <row r="215" spans="3:16" x14ac:dyDescent="0.15">
      <c r="C215" s="227">
        <v>41109.25</v>
      </c>
      <c r="D215" s="228">
        <v>121</v>
      </c>
      <c r="E215" s="228">
        <v>77</v>
      </c>
      <c r="F215" s="229">
        <f t="shared" si="9"/>
        <v>6</v>
      </c>
      <c r="G215" s="47"/>
      <c r="H215" s="227">
        <v>41242.25</v>
      </c>
      <c r="I215" s="235">
        <v>144</v>
      </c>
      <c r="J215" s="235">
        <v>86</v>
      </c>
      <c r="K215" s="195">
        <f t="shared" si="10"/>
        <v>6</v>
      </c>
      <c r="L215" s="47"/>
      <c r="M215" s="227">
        <v>41461.75</v>
      </c>
      <c r="N215" s="235">
        <v>110</v>
      </c>
      <c r="O215" s="235">
        <v>60</v>
      </c>
      <c r="P215" s="195">
        <f t="shared" si="11"/>
        <v>18</v>
      </c>
    </row>
    <row r="216" spans="3:16" x14ac:dyDescent="0.15">
      <c r="C216" s="227">
        <v>41167.25</v>
      </c>
      <c r="D216" s="228">
        <v>121</v>
      </c>
      <c r="E216" s="228">
        <v>76</v>
      </c>
      <c r="F216" s="229">
        <f t="shared" si="9"/>
        <v>6</v>
      </c>
      <c r="G216" s="47"/>
      <c r="H216" s="227">
        <v>41243.25</v>
      </c>
      <c r="I216" s="235">
        <v>136</v>
      </c>
      <c r="J216" s="235">
        <v>79</v>
      </c>
      <c r="K216" s="195">
        <f t="shared" si="10"/>
        <v>6</v>
      </c>
      <c r="L216" s="47"/>
      <c r="M216" s="227">
        <v>41463.75</v>
      </c>
      <c r="N216" s="235">
        <v>122</v>
      </c>
      <c r="O216" s="235">
        <v>77</v>
      </c>
      <c r="P216" s="195">
        <f t="shared" si="11"/>
        <v>18</v>
      </c>
    </row>
    <row r="217" spans="3:16" x14ac:dyDescent="0.15">
      <c r="C217" s="227">
        <v>41198.75</v>
      </c>
      <c r="D217" s="228">
        <v>121</v>
      </c>
      <c r="E217" s="228">
        <v>75</v>
      </c>
      <c r="F217" s="229">
        <f t="shared" si="9"/>
        <v>18</v>
      </c>
      <c r="G217" s="47"/>
      <c r="H217" s="227">
        <v>41244.25</v>
      </c>
      <c r="I217" s="235">
        <v>135</v>
      </c>
      <c r="J217" s="235">
        <v>82</v>
      </c>
      <c r="K217" s="195">
        <f t="shared" si="10"/>
        <v>6</v>
      </c>
      <c r="L217" s="47"/>
      <c r="M217" s="227">
        <v>41469.75</v>
      </c>
      <c r="N217" s="235">
        <v>109</v>
      </c>
      <c r="O217" s="235">
        <v>61</v>
      </c>
      <c r="P217" s="195">
        <f t="shared" si="11"/>
        <v>18</v>
      </c>
    </row>
    <row r="218" spans="3:16" x14ac:dyDescent="0.15">
      <c r="C218" s="227">
        <v>41215.25</v>
      </c>
      <c r="D218" s="228">
        <v>121</v>
      </c>
      <c r="E218" s="228">
        <v>72</v>
      </c>
      <c r="F218" s="229">
        <f t="shared" si="9"/>
        <v>6</v>
      </c>
      <c r="G218" s="47"/>
      <c r="H218" s="227">
        <v>41245.25</v>
      </c>
      <c r="I218" s="235">
        <v>141.5</v>
      </c>
      <c r="J218" s="235">
        <v>83.5</v>
      </c>
      <c r="K218" s="195">
        <f t="shared" si="10"/>
        <v>6</v>
      </c>
      <c r="L218" s="47"/>
      <c r="M218" s="227">
        <v>41470.75</v>
      </c>
      <c r="N218" s="235">
        <v>112</v>
      </c>
      <c r="O218" s="235">
        <v>65</v>
      </c>
      <c r="P218" s="195">
        <f t="shared" si="11"/>
        <v>18</v>
      </c>
    </row>
    <row r="219" spans="3:16" x14ac:dyDescent="0.15">
      <c r="C219" s="227">
        <v>41271.25</v>
      </c>
      <c r="D219" s="228">
        <v>121</v>
      </c>
      <c r="E219" s="228">
        <v>68</v>
      </c>
      <c r="F219" s="229">
        <f t="shared" si="9"/>
        <v>6</v>
      </c>
      <c r="G219" s="47"/>
      <c r="H219" s="227">
        <v>41246.25</v>
      </c>
      <c r="I219" s="235">
        <v>134</v>
      </c>
      <c r="J219" s="235">
        <v>77</v>
      </c>
      <c r="K219" s="195">
        <f t="shared" si="10"/>
        <v>6</v>
      </c>
      <c r="L219" s="47"/>
      <c r="M219" s="227">
        <v>41474.75</v>
      </c>
      <c r="N219" s="235">
        <v>127</v>
      </c>
      <c r="O219" s="235">
        <v>75</v>
      </c>
      <c r="P219" s="195">
        <f t="shared" si="11"/>
        <v>18</v>
      </c>
    </row>
    <row r="220" spans="3:16" x14ac:dyDescent="0.15">
      <c r="C220" s="227">
        <v>41282.25</v>
      </c>
      <c r="D220" s="228">
        <v>121</v>
      </c>
      <c r="E220" s="228">
        <v>72</v>
      </c>
      <c r="F220" s="229">
        <f t="shared" si="9"/>
        <v>6</v>
      </c>
      <c r="G220" s="47"/>
      <c r="H220" s="227">
        <v>41247.25</v>
      </c>
      <c r="I220" s="235">
        <v>129.5</v>
      </c>
      <c r="J220" s="235">
        <v>79.5</v>
      </c>
      <c r="K220" s="195">
        <f t="shared" si="10"/>
        <v>6</v>
      </c>
      <c r="L220" s="47"/>
      <c r="M220" s="227">
        <v>41476.75</v>
      </c>
      <c r="N220" s="235">
        <v>112</v>
      </c>
      <c r="O220" s="235">
        <v>62</v>
      </c>
      <c r="P220" s="195">
        <f t="shared" si="11"/>
        <v>18</v>
      </c>
    </row>
    <row r="221" spans="3:16" x14ac:dyDescent="0.15">
      <c r="C221" s="227">
        <v>41294.25</v>
      </c>
      <c r="D221" s="228">
        <v>121</v>
      </c>
      <c r="E221" s="228">
        <v>72</v>
      </c>
      <c r="F221" s="229">
        <f t="shared" si="9"/>
        <v>6</v>
      </c>
      <c r="G221" s="47"/>
      <c r="H221" s="227">
        <v>41248.25</v>
      </c>
      <c r="I221" s="235">
        <v>126</v>
      </c>
      <c r="J221" s="235">
        <v>78</v>
      </c>
      <c r="K221" s="195">
        <f t="shared" si="10"/>
        <v>6</v>
      </c>
      <c r="L221" s="47"/>
      <c r="M221" s="227">
        <v>41478.75</v>
      </c>
      <c r="N221" s="235">
        <v>134</v>
      </c>
      <c r="O221" s="235">
        <v>81</v>
      </c>
      <c r="P221" s="195">
        <f t="shared" si="11"/>
        <v>18</v>
      </c>
    </row>
    <row r="222" spans="3:16" x14ac:dyDescent="0.15">
      <c r="C222" s="227">
        <v>41338.25</v>
      </c>
      <c r="D222" s="228">
        <v>121</v>
      </c>
      <c r="E222" s="228">
        <v>68</v>
      </c>
      <c r="F222" s="229">
        <f t="shared" si="9"/>
        <v>6</v>
      </c>
      <c r="G222" s="47"/>
      <c r="H222" s="227">
        <v>41250.25</v>
      </c>
      <c r="I222" s="235">
        <v>125</v>
      </c>
      <c r="J222" s="235">
        <v>78</v>
      </c>
      <c r="K222" s="195">
        <f t="shared" si="10"/>
        <v>6</v>
      </c>
      <c r="L222" s="47"/>
      <c r="M222" s="227">
        <v>41481.75</v>
      </c>
      <c r="N222" s="235">
        <v>128</v>
      </c>
      <c r="O222" s="235">
        <v>78</v>
      </c>
      <c r="P222" s="195">
        <f t="shared" si="11"/>
        <v>18</v>
      </c>
    </row>
    <row r="223" spans="3:16" x14ac:dyDescent="0.15">
      <c r="C223" s="227">
        <v>41352.25</v>
      </c>
      <c r="D223" s="228">
        <v>121</v>
      </c>
      <c r="E223" s="228">
        <v>64</v>
      </c>
      <c r="F223" s="229">
        <f t="shared" si="9"/>
        <v>6</v>
      </c>
      <c r="G223" s="47"/>
      <c r="H223" s="227">
        <v>41251.25</v>
      </c>
      <c r="I223" s="235">
        <v>127</v>
      </c>
      <c r="J223" s="235">
        <v>71</v>
      </c>
      <c r="K223" s="195">
        <f t="shared" si="10"/>
        <v>6</v>
      </c>
      <c r="L223" s="47"/>
      <c r="M223" s="227">
        <v>41482.75</v>
      </c>
      <c r="N223" s="235">
        <v>114</v>
      </c>
      <c r="O223" s="235">
        <v>74</v>
      </c>
      <c r="P223" s="195">
        <f t="shared" si="11"/>
        <v>18</v>
      </c>
    </row>
    <row r="224" spans="3:16" x14ac:dyDescent="0.15">
      <c r="C224" s="227">
        <v>41374.25</v>
      </c>
      <c r="D224" s="228">
        <v>121</v>
      </c>
      <c r="E224" s="228">
        <v>72</v>
      </c>
      <c r="F224" s="229">
        <f t="shared" si="9"/>
        <v>6</v>
      </c>
      <c r="G224" s="47"/>
      <c r="H224" s="227">
        <v>41252.25</v>
      </c>
      <c r="I224" s="235">
        <v>136</v>
      </c>
      <c r="J224" s="235">
        <v>88</v>
      </c>
      <c r="K224" s="195">
        <f t="shared" si="10"/>
        <v>6</v>
      </c>
      <c r="L224" s="47"/>
      <c r="M224" s="227">
        <v>41483.75</v>
      </c>
      <c r="N224" s="235">
        <v>121</v>
      </c>
      <c r="O224" s="235">
        <v>72</v>
      </c>
      <c r="P224" s="195">
        <f t="shared" si="11"/>
        <v>18</v>
      </c>
    </row>
    <row r="225" spans="3:16" x14ac:dyDescent="0.15">
      <c r="C225" s="227">
        <v>41427.75</v>
      </c>
      <c r="D225" s="228">
        <v>121</v>
      </c>
      <c r="E225" s="228">
        <v>80</v>
      </c>
      <c r="F225" s="229">
        <f t="shared" si="9"/>
        <v>18</v>
      </c>
      <c r="G225" s="47"/>
      <c r="H225" s="227">
        <v>41253.25</v>
      </c>
      <c r="I225" s="235">
        <v>142</v>
      </c>
      <c r="J225" s="235">
        <v>88</v>
      </c>
      <c r="K225" s="195">
        <f t="shared" si="10"/>
        <v>6</v>
      </c>
      <c r="L225" s="47"/>
      <c r="M225" s="227">
        <v>41486.75</v>
      </c>
      <c r="N225" s="235">
        <v>108</v>
      </c>
      <c r="O225" s="235">
        <v>63</v>
      </c>
      <c r="P225" s="195">
        <f t="shared" si="11"/>
        <v>18</v>
      </c>
    </row>
    <row r="226" spans="3:16" x14ac:dyDescent="0.15">
      <c r="C226" s="227">
        <v>41432.75</v>
      </c>
      <c r="D226" s="228">
        <v>121</v>
      </c>
      <c r="E226" s="228">
        <v>71</v>
      </c>
      <c r="F226" s="229">
        <f t="shared" si="9"/>
        <v>18</v>
      </c>
      <c r="G226" s="47"/>
      <c r="H226" s="227">
        <v>41254.25</v>
      </c>
      <c r="I226" s="235">
        <v>131</v>
      </c>
      <c r="J226" s="235">
        <v>78</v>
      </c>
      <c r="K226" s="195">
        <f t="shared" si="10"/>
        <v>6</v>
      </c>
      <c r="L226" s="47"/>
      <c r="M226" s="227">
        <v>41488.75</v>
      </c>
      <c r="N226" s="235">
        <v>104</v>
      </c>
      <c r="O226" s="235">
        <v>58</v>
      </c>
      <c r="P226" s="195">
        <f t="shared" si="11"/>
        <v>18</v>
      </c>
    </row>
    <row r="227" spans="3:16" x14ac:dyDescent="0.15">
      <c r="C227" s="227">
        <v>41469.25</v>
      </c>
      <c r="D227" s="228">
        <v>121</v>
      </c>
      <c r="E227" s="228">
        <v>78</v>
      </c>
      <c r="F227" s="229">
        <f t="shared" si="9"/>
        <v>6</v>
      </c>
      <c r="G227" s="47"/>
      <c r="H227" s="227">
        <v>41255.25</v>
      </c>
      <c r="I227" s="235">
        <v>125</v>
      </c>
      <c r="J227" s="235">
        <v>71</v>
      </c>
      <c r="K227" s="195">
        <f t="shared" si="10"/>
        <v>6</v>
      </c>
      <c r="L227" s="47"/>
      <c r="M227" s="227">
        <v>41490.75</v>
      </c>
      <c r="N227" s="235">
        <v>113</v>
      </c>
      <c r="O227" s="235">
        <v>70</v>
      </c>
      <c r="P227" s="195">
        <f t="shared" si="11"/>
        <v>18</v>
      </c>
    </row>
    <row r="228" spans="3:16" x14ac:dyDescent="0.15">
      <c r="C228" s="227">
        <v>41483.75</v>
      </c>
      <c r="D228" s="228">
        <v>121</v>
      </c>
      <c r="E228" s="228">
        <v>72</v>
      </c>
      <c r="F228" s="229">
        <f t="shared" si="9"/>
        <v>18</v>
      </c>
      <c r="G228" s="47"/>
      <c r="H228" s="227">
        <v>41256.25</v>
      </c>
      <c r="I228" s="235">
        <v>125</v>
      </c>
      <c r="J228" s="235">
        <v>76</v>
      </c>
      <c r="K228" s="195">
        <f t="shared" si="10"/>
        <v>6</v>
      </c>
      <c r="L228" s="47"/>
      <c r="M228" s="227">
        <v>41491.75</v>
      </c>
      <c r="N228" s="235">
        <v>106</v>
      </c>
      <c r="O228" s="235">
        <v>60</v>
      </c>
      <c r="P228" s="195">
        <f t="shared" si="11"/>
        <v>18</v>
      </c>
    </row>
    <row r="229" spans="3:16" x14ac:dyDescent="0.15">
      <c r="C229" s="227">
        <v>41508.75</v>
      </c>
      <c r="D229" s="228">
        <v>121</v>
      </c>
      <c r="E229" s="228">
        <v>64</v>
      </c>
      <c r="F229" s="229">
        <f t="shared" si="9"/>
        <v>18</v>
      </c>
      <c r="G229" s="47"/>
      <c r="H229" s="227">
        <v>41257.25</v>
      </c>
      <c r="I229" s="235">
        <v>122</v>
      </c>
      <c r="J229" s="235">
        <v>76</v>
      </c>
      <c r="K229" s="195">
        <f t="shared" si="10"/>
        <v>6</v>
      </c>
      <c r="L229" s="47"/>
      <c r="M229" s="227">
        <v>41494.75</v>
      </c>
      <c r="N229" s="235">
        <v>131</v>
      </c>
      <c r="O229" s="235">
        <v>67</v>
      </c>
      <c r="P229" s="195">
        <f t="shared" si="11"/>
        <v>18</v>
      </c>
    </row>
    <row r="230" spans="3:16" x14ac:dyDescent="0.15">
      <c r="C230" s="227">
        <v>41523.25</v>
      </c>
      <c r="D230" s="228">
        <v>121</v>
      </c>
      <c r="E230" s="228">
        <v>73</v>
      </c>
      <c r="F230" s="229">
        <f t="shared" si="9"/>
        <v>6</v>
      </c>
      <c r="G230" s="47"/>
      <c r="H230" s="227">
        <v>41258.25</v>
      </c>
      <c r="I230" s="235">
        <v>128</v>
      </c>
      <c r="J230" s="235">
        <v>79</v>
      </c>
      <c r="K230" s="195">
        <f t="shared" si="10"/>
        <v>6</v>
      </c>
      <c r="L230" s="47"/>
      <c r="M230" s="227">
        <v>41498.75</v>
      </c>
      <c r="N230" s="235">
        <v>124</v>
      </c>
      <c r="O230" s="235">
        <v>74</v>
      </c>
      <c r="P230" s="195">
        <f t="shared" si="11"/>
        <v>18</v>
      </c>
    </row>
    <row r="231" spans="3:16" x14ac:dyDescent="0.15">
      <c r="C231" s="227">
        <v>41527.25</v>
      </c>
      <c r="D231" s="228">
        <v>121</v>
      </c>
      <c r="E231" s="228">
        <v>68</v>
      </c>
      <c r="F231" s="229">
        <f t="shared" si="9"/>
        <v>6</v>
      </c>
      <c r="G231" s="47"/>
      <c r="H231" s="227">
        <v>41259.25</v>
      </c>
      <c r="I231" s="235">
        <v>124</v>
      </c>
      <c r="J231" s="235">
        <v>72.5</v>
      </c>
      <c r="K231" s="195">
        <f t="shared" si="10"/>
        <v>6</v>
      </c>
      <c r="L231" s="47"/>
      <c r="M231" s="227">
        <v>41499.75</v>
      </c>
      <c r="N231" s="235">
        <v>118</v>
      </c>
      <c r="O231" s="235">
        <v>67</v>
      </c>
      <c r="P231" s="195">
        <f t="shared" si="11"/>
        <v>18</v>
      </c>
    </row>
    <row r="232" spans="3:16" x14ac:dyDescent="0.15">
      <c r="C232" s="227">
        <v>41537.25</v>
      </c>
      <c r="D232" s="228">
        <v>121</v>
      </c>
      <c r="E232" s="228">
        <v>71</v>
      </c>
      <c r="F232" s="229">
        <f t="shared" si="9"/>
        <v>6</v>
      </c>
      <c r="G232" s="47"/>
      <c r="H232" s="227">
        <v>41260.25</v>
      </c>
      <c r="I232" s="235">
        <v>130</v>
      </c>
      <c r="J232" s="235">
        <v>71</v>
      </c>
      <c r="K232" s="195">
        <f t="shared" si="10"/>
        <v>6</v>
      </c>
      <c r="L232" s="47"/>
      <c r="M232" s="227">
        <v>41501.75</v>
      </c>
      <c r="N232" s="235">
        <v>120</v>
      </c>
      <c r="O232" s="235">
        <v>75</v>
      </c>
      <c r="P232" s="195">
        <f t="shared" si="11"/>
        <v>18</v>
      </c>
    </row>
    <row r="233" spans="3:16" x14ac:dyDescent="0.15">
      <c r="C233" s="227">
        <v>41032.75</v>
      </c>
      <c r="D233" s="228">
        <v>122</v>
      </c>
      <c r="E233" s="228">
        <v>80</v>
      </c>
      <c r="F233" s="229">
        <f t="shared" si="9"/>
        <v>18</v>
      </c>
      <c r="G233" s="47"/>
      <c r="H233" s="227">
        <v>41261.25</v>
      </c>
      <c r="I233" s="235">
        <v>130</v>
      </c>
      <c r="J233" s="235">
        <v>70</v>
      </c>
      <c r="K233" s="195">
        <f t="shared" si="10"/>
        <v>6</v>
      </c>
      <c r="L233" s="47"/>
      <c r="M233" s="227">
        <v>41504.75</v>
      </c>
      <c r="N233" s="235">
        <v>115</v>
      </c>
      <c r="O233" s="235">
        <v>74</v>
      </c>
      <c r="P233" s="195">
        <f t="shared" si="11"/>
        <v>18</v>
      </c>
    </row>
    <row r="234" spans="3:16" x14ac:dyDescent="0.15">
      <c r="C234" s="227">
        <v>41059.25</v>
      </c>
      <c r="D234" s="228">
        <v>122</v>
      </c>
      <c r="E234" s="228">
        <v>80</v>
      </c>
      <c r="F234" s="229">
        <f t="shared" si="9"/>
        <v>6</v>
      </c>
      <c r="G234" s="47"/>
      <c r="H234" s="227">
        <v>41262.25</v>
      </c>
      <c r="I234" s="235">
        <v>131</v>
      </c>
      <c r="J234" s="235">
        <v>82</v>
      </c>
      <c r="K234" s="195">
        <f t="shared" si="10"/>
        <v>6</v>
      </c>
      <c r="L234" s="47"/>
      <c r="M234" s="227">
        <v>41508.75</v>
      </c>
      <c r="N234" s="235">
        <v>121</v>
      </c>
      <c r="O234" s="235">
        <v>64</v>
      </c>
      <c r="P234" s="195">
        <f t="shared" si="11"/>
        <v>18</v>
      </c>
    </row>
    <row r="235" spans="3:16" x14ac:dyDescent="0.15">
      <c r="C235" s="227">
        <v>41066.25</v>
      </c>
      <c r="D235" s="228">
        <v>122</v>
      </c>
      <c r="E235" s="228">
        <v>71</v>
      </c>
      <c r="F235" s="229">
        <f t="shared" si="9"/>
        <v>6</v>
      </c>
      <c r="G235" s="47"/>
      <c r="H235" s="227">
        <v>41265.25</v>
      </c>
      <c r="I235" s="235">
        <v>136</v>
      </c>
      <c r="J235" s="235">
        <v>82</v>
      </c>
      <c r="K235" s="195">
        <f t="shared" si="10"/>
        <v>6</v>
      </c>
      <c r="L235" s="47"/>
      <c r="M235" s="227">
        <v>41513.75</v>
      </c>
      <c r="N235" s="235">
        <v>130</v>
      </c>
      <c r="O235" s="235">
        <v>81</v>
      </c>
      <c r="P235" s="195">
        <f t="shared" si="11"/>
        <v>18</v>
      </c>
    </row>
    <row r="236" spans="3:16" x14ac:dyDescent="0.15">
      <c r="C236" s="227">
        <v>41117.25</v>
      </c>
      <c r="D236" s="228">
        <v>122</v>
      </c>
      <c r="E236" s="228">
        <v>77</v>
      </c>
      <c r="F236" s="229">
        <f t="shared" si="9"/>
        <v>6</v>
      </c>
      <c r="G236" s="47"/>
      <c r="H236" s="227">
        <v>41266.25</v>
      </c>
      <c r="I236" s="235">
        <v>134.5</v>
      </c>
      <c r="J236" s="235">
        <v>81.5</v>
      </c>
      <c r="K236" s="195">
        <f t="shared" si="10"/>
        <v>6</v>
      </c>
      <c r="L236" s="47"/>
      <c r="M236" s="227">
        <v>41517.75</v>
      </c>
      <c r="N236" s="235">
        <v>120</v>
      </c>
      <c r="O236" s="235">
        <v>70</v>
      </c>
      <c r="P236" s="195">
        <f t="shared" si="11"/>
        <v>18</v>
      </c>
    </row>
    <row r="237" spans="3:16" x14ac:dyDescent="0.15">
      <c r="C237" s="227">
        <v>41119.25</v>
      </c>
      <c r="D237" s="228">
        <v>122</v>
      </c>
      <c r="E237" s="228">
        <v>76</v>
      </c>
      <c r="F237" s="229">
        <f t="shared" si="9"/>
        <v>6</v>
      </c>
      <c r="G237" s="47"/>
      <c r="H237" s="227">
        <v>41267.25</v>
      </c>
      <c r="I237" s="235">
        <v>128</v>
      </c>
      <c r="J237" s="235">
        <v>79</v>
      </c>
      <c r="K237" s="195">
        <f t="shared" si="10"/>
        <v>6</v>
      </c>
      <c r="L237" s="47"/>
      <c r="M237" s="227">
        <v>41518.75</v>
      </c>
      <c r="N237" s="235">
        <v>124</v>
      </c>
      <c r="O237" s="235">
        <v>72</v>
      </c>
      <c r="P237" s="195">
        <f t="shared" si="11"/>
        <v>18</v>
      </c>
    </row>
    <row r="238" spans="3:16" x14ac:dyDescent="0.15">
      <c r="C238" s="227">
        <v>41123.25</v>
      </c>
      <c r="D238" s="228">
        <v>122</v>
      </c>
      <c r="E238" s="228">
        <v>75</v>
      </c>
      <c r="F238" s="229">
        <f t="shared" si="9"/>
        <v>6</v>
      </c>
      <c r="G238" s="47"/>
      <c r="H238" s="227">
        <v>41268.25</v>
      </c>
      <c r="I238" s="235">
        <v>134</v>
      </c>
      <c r="J238" s="235">
        <v>82</v>
      </c>
      <c r="K238" s="195">
        <f t="shared" si="10"/>
        <v>6</v>
      </c>
      <c r="L238" s="47"/>
      <c r="M238" s="227">
        <v>41524.75</v>
      </c>
      <c r="N238" s="235">
        <v>122</v>
      </c>
      <c r="O238" s="235">
        <v>77</v>
      </c>
      <c r="P238" s="195">
        <f t="shared" si="11"/>
        <v>18</v>
      </c>
    </row>
    <row r="239" spans="3:16" x14ac:dyDescent="0.15">
      <c r="C239" s="227">
        <v>41137.75</v>
      </c>
      <c r="D239" s="228">
        <v>122</v>
      </c>
      <c r="E239" s="228">
        <v>78</v>
      </c>
      <c r="F239" s="229">
        <f t="shared" si="9"/>
        <v>18</v>
      </c>
      <c r="G239" s="47"/>
      <c r="H239" s="227">
        <v>41269.25</v>
      </c>
      <c r="I239" s="235">
        <v>126</v>
      </c>
      <c r="J239" s="235">
        <v>76</v>
      </c>
      <c r="K239" s="195">
        <f t="shared" si="10"/>
        <v>6</v>
      </c>
      <c r="L239" s="47"/>
      <c r="M239" s="227">
        <v>41525.75</v>
      </c>
      <c r="N239" s="235">
        <v>132</v>
      </c>
      <c r="O239" s="235">
        <v>80</v>
      </c>
      <c r="P239" s="195">
        <f t="shared" si="11"/>
        <v>18</v>
      </c>
    </row>
    <row r="240" spans="3:16" x14ac:dyDescent="0.15">
      <c r="C240" s="227">
        <v>41138.25</v>
      </c>
      <c r="D240" s="228">
        <v>122</v>
      </c>
      <c r="E240" s="228">
        <v>77</v>
      </c>
      <c r="F240" s="229">
        <f t="shared" si="9"/>
        <v>6</v>
      </c>
      <c r="G240" s="47"/>
      <c r="H240" s="227">
        <v>41270.25</v>
      </c>
      <c r="I240" s="235">
        <v>132</v>
      </c>
      <c r="J240" s="235">
        <v>76</v>
      </c>
      <c r="K240" s="195">
        <f t="shared" si="10"/>
        <v>6</v>
      </c>
      <c r="L240" s="47"/>
      <c r="M240" s="227">
        <v>41531.75</v>
      </c>
      <c r="N240" s="235">
        <v>111</v>
      </c>
      <c r="O240" s="235">
        <v>60</v>
      </c>
      <c r="P240" s="195">
        <f t="shared" si="11"/>
        <v>18</v>
      </c>
    </row>
    <row r="241" spans="3:16" x14ac:dyDescent="0.15">
      <c r="C241" s="227">
        <v>41151.25</v>
      </c>
      <c r="D241" s="228">
        <v>122</v>
      </c>
      <c r="E241" s="228">
        <v>76</v>
      </c>
      <c r="F241" s="229">
        <f t="shared" si="9"/>
        <v>6</v>
      </c>
      <c r="G241" s="47"/>
      <c r="H241" s="227">
        <v>41271.25</v>
      </c>
      <c r="I241" s="235">
        <v>121</v>
      </c>
      <c r="J241" s="235">
        <v>68</v>
      </c>
      <c r="K241" s="195">
        <f t="shared" si="10"/>
        <v>6</v>
      </c>
      <c r="L241" s="47"/>
      <c r="M241" s="227">
        <v>41532.75</v>
      </c>
      <c r="N241" s="235">
        <v>123</v>
      </c>
      <c r="O241" s="235">
        <v>72</v>
      </c>
      <c r="P241" s="195">
        <f t="shared" si="11"/>
        <v>18</v>
      </c>
    </row>
    <row r="242" spans="3:16" x14ac:dyDescent="0.15">
      <c r="C242" s="227">
        <v>41158.25</v>
      </c>
      <c r="D242" s="228">
        <v>122</v>
      </c>
      <c r="E242" s="228">
        <v>72</v>
      </c>
      <c r="F242" s="229">
        <f t="shared" si="9"/>
        <v>6</v>
      </c>
      <c r="G242" s="47"/>
      <c r="H242" s="227">
        <v>41272.25</v>
      </c>
      <c r="I242" s="235">
        <v>125</v>
      </c>
      <c r="J242" s="235">
        <v>75</v>
      </c>
      <c r="K242" s="195">
        <f t="shared" si="10"/>
        <v>6</v>
      </c>
      <c r="L242" s="47"/>
      <c r="M242" s="227">
        <v>41539.75</v>
      </c>
      <c r="N242" s="235">
        <v>139.5</v>
      </c>
      <c r="O242" s="235">
        <v>79.5</v>
      </c>
      <c r="P242" s="195">
        <f t="shared" si="11"/>
        <v>18</v>
      </c>
    </row>
    <row r="243" spans="3:16" x14ac:dyDescent="0.15">
      <c r="C243" s="227">
        <v>41183.25</v>
      </c>
      <c r="D243" s="228">
        <v>122</v>
      </c>
      <c r="E243" s="228">
        <v>81</v>
      </c>
      <c r="F243" s="229">
        <f t="shared" si="9"/>
        <v>6</v>
      </c>
      <c r="G243" s="47"/>
      <c r="H243" s="227">
        <v>41273.25</v>
      </c>
      <c r="I243" s="235">
        <v>127.5</v>
      </c>
      <c r="J243" s="235">
        <v>79</v>
      </c>
      <c r="K243" s="195">
        <f t="shared" si="10"/>
        <v>6</v>
      </c>
      <c r="L243" s="47"/>
      <c r="M243" s="227">
        <v>41542.75</v>
      </c>
      <c r="N243" s="235">
        <v>103.5</v>
      </c>
      <c r="O243" s="235">
        <v>56.5</v>
      </c>
      <c r="P243" s="195">
        <f t="shared" si="11"/>
        <v>18</v>
      </c>
    </row>
    <row r="244" spans="3:16" x14ac:dyDescent="0.15">
      <c r="C244" s="227">
        <v>41190.25</v>
      </c>
      <c r="D244" s="228">
        <v>122</v>
      </c>
      <c r="E244" s="228">
        <v>78</v>
      </c>
      <c r="F244" s="229">
        <f t="shared" si="9"/>
        <v>6</v>
      </c>
      <c r="G244" s="47"/>
      <c r="H244" s="227">
        <v>41274.25</v>
      </c>
      <c r="I244" s="235">
        <v>126</v>
      </c>
      <c r="J244" s="235">
        <v>73</v>
      </c>
      <c r="K244" s="195">
        <f t="shared" si="10"/>
        <v>6</v>
      </c>
      <c r="L244" s="47"/>
      <c r="M244" s="227">
        <v>41546.75</v>
      </c>
      <c r="N244" s="235">
        <v>126</v>
      </c>
      <c r="O244" s="235">
        <v>76</v>
      </c>
      <c r="P244" s="195">
        <f t="shared" si="11"/>
        <v>18</v>
      </c>
    </row>
    <row r="245" spans="3:16" x14ac:dyDescent="0.15">
      <c r="C245" s="227">
        <v>41249.75</v>
      </c>
      <c r="D245" s="228">
        <v>122</v>
      </c>
      <c r="E245" s="228">
        <v>78</v>
      </c>
      <c r="F245" s="229">
        <f t="shared" si="9"/>
        <v>18</v>
      </c>
      <c r="G245" s="47"/>
      <c r="H245" s="227">
        <v>41277.25</v>
      </c>
      <c r="I245" s="235">
        <v>128</v>
      </c>
      <c r="J245" s="235">
        <v>79</v>
      </c>
      <c r="K245" s="195">
        <f t="shared" si="10"/>
        <v>6</v>
      </c>
      <c r="L245" s="47"/>
      <c r="M245" s="227"/>
      <c r="N245" s="235"/>
      <c r="O245" s="235"/>
      <c r="P245" s="195"/>
    </row>
    <row r="246" spans="3:16" x14ac:dyDescent="0.15">
      <c r="C246" s="227">
        <v>41257.25</v>
      </c>
      <c r="D246" s="228">
        <v>122</v>
      </c>
      <c r="E246" s="228">
        <v>76</v>
      </c>
      <c r="F246" s="229">
        <f t="shared" si="9"/>
        <v>6</v>
      </c>
      <c r="G246" s="47"/>
      <c r="H246" s="227">
        <v>41278.25</v>
      </c>
      <c r="I246" s="235">
        <v>124</v>
      </c>
      <c r="J246" s="235">
        <v>76</v>
      </c>
      <c r="K246" s="195">
        <f t="shared" si="10"/>
        <v>6</v>
      </c>
      <c r="L246" s="47"/>
      <c r="M246" s="227"/>
      <c r="N246" s="235"/>
      <c r="O246" s="235"/>
      <c r="P246" s="195"/>
    </row>
    <row r="247" spans="3:16" x14ac:dyDescent="0.15">
      <c r="C247" s="227">
        <v>41292.25</v>
      </c>
      <c r="D247" s="228">
        <v>122</v>
      </c>
      <c r="E247" s="228">
        <v>68</v>
      </c>
      <c r="F247" s="229">
        <f t="shared" si="9"/>
        <v>6</v>
      </c>
      <c r="G247" s="47"/>
      <c r="H247" s="227">
        <v>41279.25</v>
      </c>
      <c r="I247" s="235">
        <v>124</v>
      </c>
      <c r="J247" s="235">
        <v>72</v>
      </c>
      <c r="K247" s="195">
        <f t="shared" si="10"/>
        <v>6</v>
      </c>
      <c r="L247" s="47"/>
      <c r="M247" s="227"/>
      <c r="N247" s="235"/>
      <c r="O247" s="235"/>
      <c r="P247" s="195"/>
    </row>
    <row r="248" spans="3:16" x14ac:dyDescent="0.15">
      <c r="C248" s="227">
        <v>41326.25</v>
      </c>
      <c r="D248" s="228">
        <v>122</v>
      </c>
      <c r="E248" s="228">
        <v>73.5</v>
      </c>
      <c r="F248" s="229">
        <f t="shared" si="9"/>
        <v>6</v>
      </c>
      <c r="G248" s="47"/>
      <c r="H248" s="227">
        <v>41280.25</v>
      </c>
      <c r="I248" s="235">
        <v>125</v>
      </c>
      <c r="J248" s="235">
        <v>77</v>
      </c>
      <c r="K248" s="195">
        <f t="shared" si="10"/>
        <v>6</v>
      </c>
      <c r="L248" s="47"/>
      <c r="M248" s="227"/>
      <c r="N248" s="235"/>
      <c r="O248" s="235"/>
      <c r="P248" s="195"/>
    </row>
    <row r="249" spans="3:16" x14ac:dyDescent="0.15">
      <c r="C249" s="227">
        <v>41339.25</v>
      </c>
      <c r="D249" s="228">
        <v>122</v>
      </c>
      <c r="E249" s="228">
        <v>74</v>
      </c>
      <c r="F249" s="229">
        <f t="shared" si="9"/>
        <v>6</v>
      </c>
      <c r="G249" s="47"/>
      <c r="H249" s="227">
        <v>41282.25</v>
      </c>
      <c r="I249" s="235">
        <v>121</v>
      </c>
      <c r="J249" s="235">
        <v>72</v>
      </c>
      <c r="K249" s="195">
        <f t="shared" si="10"/>
        <v>6</v>
      </c>
      <c r="L249" s="47"/>
      <c r="M249" s="227"/>
      <c r="N249" s="235"/>
      <c r="O249" s="235"/>
      <c r="P249" s="195"/>
    </row>
    <row r="250" spans="3:16" x14ac:dyDescent="0.15">
      <c r="C250" s="227">
        <v>41398.25</v>
      </c>
      <c r="D250" s="228">
        <v>122</v>
      </c>
      <c r="E250" s="228">
        <v>73</v>
      </c>
      <c r="F250" s="229">
        <f t="shared" si="9"/>
        <v>6</v>
      </c>
      <c r="G250" s="47"/>
      <c r="H250" s="227">
        <v>41283.25</v>
      </c>
      <c r="I250" s="235">
        <v>140</v>
      </c>
      <c r="J250" s="235">
        <v>79</v>
      </c>
      <c r="K250" s="195">
        <f t="shared" si="10"/>
        <v>6</v>
      </c>
      <c r="L250" s="47"/>
      <c r="M250" s="227"/>
      <c r="N250" s="235"/>
      <c r="O250" s="235"/>
      <c r="P250" s="195"/>
    </row>
    <row r="251" spans="3:16" x14ac:dyDescent="0.15">
      <c r="C251" s="227">
        <v>41404.25</v>
      </c>
      <c r="D251" s="228">
        <v>122</v>
      </c>
      <c r="E251" s="228">
        <v>68</v>
      </c>
      <c r="F251" s="229">
        <f t="shared" si="9"/>
        <v>6</v>
      </c>
      <c r="G251" s="47"/>
      <c r="H251" s="227">
        <v>41284.25</v>
      </c>
      <c r="I251" s="235">
        <v>140</v>
      </c>
      <c r="J251" s="235">
        <v>79</v>
      </c>
      <c r="K251" s="195">
        <f t="shared" si="10"/>
        <v>6</v>
      </c>
      <c r="L251" s="47"/>
      <c r="M251" s="227"/>
      <c r="N251" s="235"/>
      <c r="O251" s="235"/>
      <c r="P251" s="195"/>
    </row>
    <row r="252" spans="3:16" x14ac:dyDescent="0.15">
      <c r="C252" s="227">
        <v>41413.25</v>
      </c>
      <c r="D252" s="228">
        <v>122</v>
      </c>
      <c r="E252" s="228">
        <v>72</v>
      </c>
      <c r="F252" s="229">
        <f t="shared" si="9"/>
        <v>6</v>
      </c>
      <c r="G252" s="47"/>
      <c r="H252" s="227">
        <v>41285.25</v>
      </c>
      <c r="I252" s="235">
        <v>133</v>
      </c>
      <c r="J252" s="235">
        <v>76</v>
      </c>
      <c r="K252" s="195">
        <f t="shared" si="10"/>
        <v>6</v>
      </c>
      <c r="L252" s="47"/>
      <c r="M252" s="227"/>
      <c r="N252" s="235"/>
      <c r="O252" s="235"/>
      <c r="P252" s="195"/>
    </row>
    <row r="253" spans="3:16" x14ac:dyDescent="0.15">
      <c r="C253" s="227">
        <v>41431.25</v>
      </c>
      <c r="D253" s="228">
        <v>122</v>
      </c>
      <c r="E253" s="228">
        <v>73</v>
      </c>
      <c r="F253" s="229">
        <f t="shared" si="9"/>
        <v>6</v>
      </c>
      <c r="G253" s="47"/>
      <c r="H253" s="227">
        <v>41287.25</v>
      </c>
      <c r="I253" s="235">
        <v>131</v>
      </c>
      <c r="J253" s="235">
        <v>82</v>
      </c>
      <c r="K253" s="195">
        <f t="shared" si="10"/>
        <v>6</v>
      </c>
      <c r="L253" s="47"/>
      <c r="M253" s="227"/>
      <c r="N253" s="235"/>
      <c r="O253" s="235"/>
      <c r="P253" s="195"/>
    </row>
    <row r="254" spans="3:16" x14ac:dyDescent="0.15">
      <c r="C254" s="227">
        <v>41443.25</v>
      </c>
      <c r="D254" s="228">
        <v>122</v>
      </c>
      <c r="E254" s="228">
        <v>75</v>
      </c>
      <c r="F254" s="229">
        <f t="shared" si="9"/>
        <v>6</v>
      </c>
      <c r="G254" s="47"/>
      <c r="H254" s="227">
        <v>41288.25</v>
      </c>
      <c r="I254" s="235">
        <v>138</v>
      </c>
      <c r="J254" s="235">
        <v>80</v>
      </c>
      <c r="K254" s="195">
        <f t="shared" si="10"/>
        <v>6</v>
      </c>
      <c r="L254" s="47"/>
      <c r="M254" s="227"/>
      <c r="N254" s="235"/>
      <c r="O254" s="235"/>
      <c r="P254" s="195"/>
    </row>
    <row r="255" spans="3:16" x14ac:dyDescent="0.15">
      <c r="C255" s="227">
        <v>41463.75</v>
      </c>
      <c r="D255" s="228">
        <v>122</v>
      </c>
      <c r="E255" s="228">
        <v>77</v>
      </c>
      <c r="F255" s="229">
        <f t="shared" si="9"/>
        <v>18</v>
      </c>
      <c r="G255" s="47"/>
      <c r="H255" s="227">
        <v>41289.25</v>
      </c>
      <c r="I255" s="235">
        <v>133</v>
      </c>
      <c r="J255" s="235">
        <v>77</v>
      </c>
      <c r="K255" s="195">
        <f t="shared" si="10"/>
        <v>6</v>
      </c>
      <c r="L255" s="47"/>
      <c r="M255" s="227"/>
      <c r="N255" s="235"/>
      <c r="O255" s="235"/>
      <c r="P255" s="195"/>
    </row>
    <row r="256" spans="3:16" x14ac:dyDescent="0.15">
      <c r="C256" s="227">
        <v>41496.25</v>
      </c>
      <c r="D256" s="228">
        <v>122</v>
      </c>
      <c r="E256" s="228">
        <v>72</v>
      </c>
      <c r="F256" s="229">
        <f t="shared" si="9"/>
        <v>6</v>
      </c>
      <c r="G256" s="47"/>
      <c r="H256" s="227">
        <v>41290.25</v>
      </c>
      <c r="I256" s="235">
        <v>123</v>
      </c>
      <c r="J256" s="235">
        <v>75</v>
      </c>
      <c r="K256" s="195">
        <f t="shared" si="10"/>
        <v>6</v>
      </c>
      <c r="L256" s="47"/>
      <c r="M256" s="227"/>
      <c r="N256" s="235"/>
      <c r="O256" s="235"/>
      <c r="P256" s="195"/>
    </row>
    <row r="257" spans="3:16" x14ac:dyDescent="0.15">
      <c r="C257" s="227">
        <v>41512.25</v>
      </c>
      <c r="D257" s="228">
        <v>122</v>
      </c>
      <c r="E257" s="228">
        <v>75</v>
      </c>
      <c r="F257" s="229">
        <f t="shared" si="9"/>
        <v>6</v>
      </c>
      <c r="G257" s="47"/>
      <c r="H257" s="227">
        <v>41291.25</v>
      </c>
      <c r="I257" s="235">
        <v>128</v>
      </c>
      <c r="J257" s="235">
        <v>74</v>
      </c>
      <c r="K257" s="195">
        <f t="shared" si="10"/>
        <v>6</v>
      </c>
      <c r="L257" s="47"/>
      <c r="M257" s="227"/>
      <c r="N257" s="235"/>
      <c r="O257" s="235"/>
      <c r="P257" s="195"/>
    </row>
    <row r="258" spans="3:16" x14ac:dyDescent="0.15">
      <c r="C258" s="227">
        <v>41524.75</v>
      </c>
      <c r="D258" s="228">
        <v>122</v>
      </c>
      <c r="E258" s="228">
        <v>77</v>
      </c>
      <c r="F258" s="229">
        <f t="shared" si="9"/>
        <v>18</v>
      </c>
      <c r="G258" s="47"/>
      <c r="H258" s="227">
        <v>41292.25</v>
      </c>
      <c r="I258" s="235">
        <v>122</v>
      </c>
      <c r="J258" s="235">
        <v>68</v>
      </c>
      <c r="K258" s="195">
        <f t="shared" si="10"/>
        <v>6</v>
      </c>
      <c r="L258" s="47"/>
      <c r="M258" s="227"/>
      <c r="N258" s="235"/>
      <c r="O258" s="235"/>
      <c r="P258" s="195"/>
    </row>
    <row r="259" spans="3:16" x14ac:dyDescent="0.15">
      <c r="C259" s="227">
        <v>41526.25</v>
      </c>
      <c r="D259" s="228">
        <v>122</v>
      </c>
      <c r="E259" s="228">
        <v>75.5</v>
      </c>
      <c r="F259" s="229">
        <f t="shared" si="9"/>
        <v>6</v>
      </c>
      <c r="G259" s="47"/>
      <c r="H259" s="227">
        <v>41293.25</v>
      </c>
      <c r="I259" s="235">
        <v>127</v>
      </c>
      <c r="J259" s="235">
        <v>75</v>
      </c>
      <c r="K259" s="195">
        <f t="shared" si="10"/>
        <v>6</v>
      </c>
      <c r="L259" s="47"/>
      <c r="M259" s="227"/>
      <c r="N259" s="235"/>
      <c r="O259" s="235"/>
      <c r="P259" s="195"/>
    </row>
    <row r="260" spans="3:16" x14ac:dyDescent="0.15">
      <c r="C260" s="227">
        <v>41532.25</v>
      </c>
      <c r="D260" s="228">
        <v>122</v>
      </c>
      <c r="E260" s="228">
        <v>78</v>
      </c>
      <c r="F260" s="229">
        <f t="shared" si="9"/>
        <v>6</v>
      </c>
      <c r="G260" s="47"/>
      <c r="H260" s="227">
        <v>41294.25</v>
      </c>
      <c r="I260" s="235">
        <v>121</v>
      </c>
      <c r="J260" s="235">
        <v>72</v>
      </c>
      <c r="K260" s="195">
        <f t="shared" si="10"/>
        <v>6</v>
      </c>
      <c r="L260" s="47"/>
      <c r="M260" s="227"/>
      <c r="N260" s="235"/>
      <c r="O260" s="235"/>
      <c r="P260" s="195"/>
    </row>
    <row r="261" spans="3:16" x14ac:dyDescent="0.15">
      <c r="C261" s="227">
        <v>41417.25</v>
      </c>
      <c r="D261" s="228">
        <v>122.33333333333333</v>
      </c>
      <c r="E261" s="228">
        <v>71.333333333333329</v>
      </c>
      <c r="F261" s="229">
        <f t="shared" si="9"/>
        <v>6</v>
      </c>
      <c r="G261" s="47"/>
      <c r="H261" s="227">
        <v>41295.25</v>
      </c>
      <c r="I261" s="235">
        <v>125</v>
      </c>
      <c r="J261" s="235">
        <v>71</v>
      </c>
      <c r="K261" s="195">
        <f t="shared" si="10"/>
        <v>6</v>
      </c>
      <c r="L261" s="47"/>
      <c r="M261" s="227"/>
      <c r="N261" s="235"/>
      <c r="O261" s="235"/>
      <c r="P261" s="195"/>
    </row>
    <row r="262" spans="3:16" x14ac:dyDescent="0.15">
      <c r="C262" s="227">
        <v>41430.25</v>
      </c>
      <c r="D262" s="228">
        <v>122.5</v>
      </c>
      <c r="E262" s="228">
        <v>71.5</v>
      </c>
      <c r="F262" s="229">
        <f t="shared" si="9"/>
        <v>6</v>
      </c>
      <c r="G262" s="47"/>
      <c r="H262" s="227">
        <v>41296.25</v>
      </c>
      <c r="I262" s="235">
        <v>128</v>
      </c>
      <c r="J262" s="235">
        <v>73</v>
      </c>
      <c r="K262" s="195">
        <f t="shared" si="10"/>
        <v>6</v>
      </c>
      <c r="L262" s="47"/>
      <c r="M262" s="227"/>
      <c r="N262" s="235"/>
      <c r="O262" s="235"/>
      <c r="P262" s="195"/>
    </row>
    <row r="263" spans="3:16" x14ac:dyDescent="0.15">
      <c r="C263" s="227">
        <v>41531.25</v>
      </c>
      <c r="D263" s="228">
        <v>122.5</v>
      </c>
      <c r="E263" s="228">
        <v>73.5</v>
      </c>
      <c r="F263" s="229">
        <f t="shared" si="9"/>
        <v>6</v>
      </c>
      <c r="G263" s="47"/>
      <c r="H263" s="227">
        <v>41298.25</v>
      </c>
      <c r="I263" s="235">
        <v>124</v>
      </c>
      <c r="J263" s="235">
        <v>71</v>
      </c>
      <c r="K263" s="195">
        <f t="shared" si="10"/>
        <v>6</v>
      </c>
      <c r="L263" s="47"/>
      <c r="M263" s="227"/>
      <c r="N263" s="235"/>
      <c r="O263" s="235"/>
      <c r="P263" s="195"/>
    </row>
    <row r="264" spans="3:16" x14ac:dyDescent="0.15">
      <c r="C264" s="227">
        <v>41044.75</v>
      </c>
      <c r="D264" s="228">
        <v>123</v>
      </c>
      <c r="E264" s="228">
        <v>67</v>
      </c>
      <c r="F264" s="229">
        <f t="shared" si="9"/>
        <v>18</v>
      </c>
      <c r="G264" s="47"/>
      <c r="H264" s="227">
        <v>41299.25</v>
      </c>
      <c r="I264" s="235">
        <v>120</v>
      </c>
      <c r="J264" s="235">
        <v>71</v>
      </c>
      <c r="K264" s="195">
        <f t="shared" si="10"/>
        <v>6</v>
      </c>
      <c r="L264" s="47"/>
      <c r="M264" s="227"/>
      <c r="N264" s="235"/>
      <c r="O264" s="235"/>
      <c r="P264" s="195"/>
    </row>
    <row r="265" spans="3:16" x14ac:dyDescent="0.15">
      <c r="C265" s="227">
        <v>41056.75</v>
      </c>
      <c r="D265" s="228">
        <v>123</v>
      </c>
      <c r="E265" s="228">
        <v>81</v>
      </c>
      <c r="F265" s="229">
        <f t="shared" si="9"/>
        <v>18</v>
      </c>
      <c r="G265" s="47"/>
      <c r="H265" s="227">
        <v>41300.25</v>
      </c>
      <c r="I265" s="235">
        <v>117</v>
      </c>
      <c r="J265" s="235">
        <v>73</v>
      </c>
      <c r="K265" s="195">
        <f t="shared" si="10"/>
        <v>6</v>
      </c>
      <c r="L265" s="47"/>
      <c r="M265" s="227"/>
      <c r="N265" s="235"/>
      <c r="O265" s="235"/>
      <c r="P265" s="195"/>
    </row>
    <row r="266" spans="3:16" x14ac:dyDescent="0.15">
      <c r="C266" s="227">
        <v>41062.25</v>
      </c>
      <c r="D266" s="228">
        <v>123</v>
      </c>
      <c r="E266" s="228">
        <v>75</v>
      </c>
      <c r="F266" s="229">
        <f t="shared" ref="F266:F329" si="12">HOUR(C266)</f>
        <v>6</v>
      </c>
      <c r="G266" s="47"/>
      <c r="H266" s="227">
        <v>41301.25</v>
      </c>
      <c r="I266" s="235">
        <v>131</v>
      </c>
      <c r="J266" s="235">
        <v>75</v>
      </c>
      <c r="K266" s="195">
        <f t="shared" ref="K266:K329" si="13">HOUR(H266)</f>
        <v>6</v>
      </c>
      <c r="L266" s="47"/>
      <c r="M266" s="227"/>
      <c r="N266" s="235"/>
      <c r="O266" s="235"/>
      <c r="P266" s="195"/>
    </row>
    <row r="267" spans="3:16" x14ac:dyDescent="0.15">
      <c r="C267" s="227">
        <v>41068.75</v>
      </c>
      <c r="D267" s="228">
        <v>123</v>
      </c>
      <c r="E267" s="228">
        <v>79</v>
      </c>
      <c r="F267" s="229">
        <f t="shared" si="12"/>
        <v>18</v>
      </c>
      <c r="G267" s="47"/>
      <c r="H267" s="227">
        <v>41302.25</v>
      </c>
      <c r="I267" s="235">
        <v>140</v>
      </c>
      <c r="J267" s="235">
        <v>88</v>
      </c>
      <c r="K267" s="195">
        <f t="shared" si="13"/>
        <v>6</v>
      </c>
      <c r="L267" s="47"/>
      <c r="M267" s="227"/>
      <c r="N267" s="235"/>
      <c r="O267" s="235"/>
      <c r="P267" s="195"/>
    </row>
    <row r="268" spans="3:16" x14ac:dyDescent="0.15">
      <c r="C268" s="227">
        <v>41069.25</v>
      </c>
      <c r="D268" s="228">
        <v>123</v>
      </c>
      <c r="E268" s="228">
        <v>77</v>
      </c>
      <c r="F268" s="229">
        <f t="shared" si="12"/>
        <v>6</v>
      </c>
      <c r="G268" s="47"/>
      <c r="H268" s="227">
        <v>41303.25</v>
      </c>
      <c r="I268" s="235">
        <v>145</v>
      </c>
      <c r="J268" s="235">
        <v>88</v>
      </c>
      <c r="K268" s="195">
        <f t="shared" si="13"/>
        <v>6</v>
      </c>
      <c r="L268" s="47"/>
      <c r="M268" s="227"/>
      <c r="N268" s="235"/>
      <c r="O268" s="235"/>
      <c r="P268" s="195"/>
    </row>
    <row r="269" spans="3:16" x14ac:dyDescent="0.15">
      <c r="C269" s="227">
        <v>41082.75</v>
      </c>
      <c r="D269" s="228">
        <v>123</v>
      </c>
      <c r="E269" s="228">
        <v>78</v>
      </c>
      <c r="F269" s="229">
        <f t="shared" si="12"/>
        <v>18</v>
      </c>
      <c r="G269" s="47"/>
      <c r="H269" s="227">
        <v>41304.25</v>
      </c>
      <c r="I269" s="235">
        <v>133</v>
      </c>
      <c r="J269" s="235">
        <v>83</v>
      </c>
      <c r="K269" s="195">
        <f t="shared" si="13"/>
        <v>6</v>
      </c>
      <c r="L269" s="47"/>
      <c r="M269" s="227"/>
      <c r="N269" s="235"/>
      <c r="O269" s="235"/>
      <c r="P269" s="195"/>
    </row>
    <row r="270" spans="3:16" x14ac:dyDescent="0.15">
      <c r="C270" s="227">
        <v>41084.25</v>
      </c>
      <c r="D270" s="228">
        <v>123</v>
      </c>
      <c r="E270" s="228">
        <v>76</v>
      </c>
      <c r="F270" s="229">
        <f t="shared" si="12"/>
        <v>6</v>
      </c>
      <c r="G270" s="47"/>
      <c r="H270" s="227">
        <v>41305.25</v>
      </c>
      <c r="I270" s="235">
        <v>123</v>
      </c>
      <c r="J270" s="235">
        <v>72</v>
      </c>
      <c r="K270" s="195">
        <f t="shared" si="13"/>
        <v>6</v>
      </c>
      <c r="L270" s="47"/>
      <c r="M270" s="227"/>
      <c r="N270" s="235"/>
      <c r="O270" s="235"/>
      <c r="P270" s="195"/>
    </row>
    <row r="271" spans="3:16" x14ac:dyDescent="0.15">
      <c r="C271" s="227">
        <v>41095.75</v>
      </c>
      <c r="D271" s="228">
        <v>123</v>
      </c>
      <c r="E271" s="228">
        <v>80</v>
      </c>
      <c r="F271" s="229">
        <f t="shared" si="12"/>
        <v>18</v>
      </c>
      <c r="G271" s="47"/>
      <c r="H271" s="227">
        <v>41306.25</v>
      </c>
      <c r="I271" s="235">
        <v>130</v>
      </c>
      <c r="J271" s="235">
        <v>76</v>
      </c>
      <c r="K271" s="195">
        <f t="shared" si="13"/>
        <v>6</v>
      </c>
      <c r="L271" s="47"/>
      <c r="M271" s="227"/>
      <c r="N271" s="235"/>
      <c r="O271" s="235"/>
      <c r="P271" s="195"/>
    </row>
    <row r="272" spans="3:16" x14ac:dyDescent="0.15">
      <c r="C272" s="227">
        <v>41098.25</v>
      </c>
      <c r="D272" s="228">
        <v>123</v>
      </c>
      <c r="E272" s="228">
        <v>77</v>
      </c>
      <c r="F272" s="229">
        <f t="shared" si="12"/>
        <v>6</v>
      </c>
      <c r="G272" s="47"/>
      <c r="H272" s="227">
        <v>41307.25</v>
      </c>
      <c r="I272" s="235">
        <v>134</v>
      </c>
      <c r="J272" s="235">
        <v>75</v>
      </c>
      <c r="K272" s="195">
        <f t="shared" si="13"/>
        <v>6</v>
      </c>
      <c r="L272" s="47"/>
      <c r="M272" s="227"/>
      <c r="N272" s="235"/>
      <c r="O272" s="235"/>
      <c r="P272" s="195"/>
    </row>
    <row r="273" spans="3:16" x14ac:dyDescent="0.15">
      <c r="C273" s="227">
        <v>41114.25</v>
      </c>
      <c r="D273" s="228">
        <v>123</v>
      </c>
      <c r="E273" s="228">
        <v>83</v>
      </c>
      <c r="F273" s="229">
        <f t="shared" si="12"/>
        <v>6</v>
      </c>
      <c r="G273" s="47"/>
      <c r="H273" s="227">
        <v>41308.25</v>
      </c>
      <c r="I273" s="235">
        <v>127</v>
      </c>
      <c r="J273" s="235">
        <v>78</v>
      </c>
      <c r="K273" s="195">
        <f t="shared" si="13"/>
        <v>6</v>
      </c>
      <c r="L273" s="47"/>
      <c r="M273" s="227"/>
      <c r="N273" s="235"/>
      <c r="O273" s="235"/>
      <c r="P273" s="195"/>
    </row>
    <row r="274" spans="3:16" x14ac:dyDescent="0.15">
      <c r="C274" s="227">
        <v>41144.25</v>
      </c>
      <c r="D274" s="228">
        <v>123</v>
      </c>
      <c r="E274" s="228">
        <v>82</v>
      </c>
      <c r="F274" s="229">
        <f t="shared" si="12"/>
        <v>6</v>
      </c>
      <c r="G274" s="47"/>
      <c r="H274" s="227">
        <v>41309.25</v>
      </c>
      <c r="I274" s="235">
        <v>127</v>
      </c>
      <c r="J274" s="235">
        <v>72</v>
      </c>
      <c r="K274" s="195">
        <f t="shared" si="13"/>
        <v>6</v>
      </c>
      <c r="L274" s="47"/>
      <c r="M274" s="227"/>
      <c r="N274" s="235"/>
      <c r="O274" s="235"/>
      <c r="P274" s="195"/>
    </row>
    <row r="275" spans="3:16" x14ac:dyDescent="0.15">
      <c r="C275" s="227">
        <v>41149.25</v>
      </c>
      <c r="D275" s="228">
        <v>123</v>
      </c>
      <c r="E275" s="228">
        <v>79</v>
      </c>
      <c r="F275" s="229">
        <f t="shared" si="12"/>
        <v>6</v>
      </c>
      <c r="G275" s="47"/>
      <c r="H275" s="227">
        <v>41310.25</v>
      </c>
      <c r="I275" s="235">
        <v>138.5</v>
      </c>
      <c r="J275" s="235">
        <v>84.5</v>
      </c>
      <c r="K275" s="195">
        <f t="shared" si="13"/>
        <v>6</v>
      </c>
      <c r="L275" s="47"/>
      <c r="M275" s="227"/>
      <c r="N275" s="235"/>
      <c r="O275" s="235"/>
      <c r="P275" s="195"/>
    </row>
    <row r="276" spans="3:16" x14ac:dyDescent="0.15">
      <c r="C276" s="227">
        <v>41156.25</v>
      </c>
      <c r="D276" s="228">
        <v>123</v>
      </c>
      <c r="E276" s="228">
        <v>81</v>
      </c>
      <c r="F276" s="229">
        <f t="shared" si="12"/>
        <v>6</v>
      </c>
      <c r="G276" s="47"/>
      <c r="H276" s="227">
        <v>41311.25</v>
      </c>
      <c r="I276" s="235">
        <v>123</v>
      </c>
      <c r="J276" s="235">
        <v>72</v>
      </c>
      <c r="K276" s="195">
        <f t="shared" si="13"/>
        <v>6</v>
      </c>
      <c r="L276" s="47"/>
      <c r="M276" s="227"/>
      <c r="N276" s="235"/>
      <c r="O276" s="235"/>
      <c r="P276" s="195"/>
    </row>
    <row r="277" spans="3:16" x14ac:dyDescent="0.15">
      <c r="C277" s="227">
        <v>41166.25</v>
      </c>
      <c r="D277" s="228">
        <v>123</v>
      </c>
      <c r="E277" s="228">
        <v>77</v>
      </c>
      <c r="F277" s="229">
        <f t="shared" si="12"/>
        <v>6</v>
      </c>
      <c r="G277" s="47"/>
      <c r="H277" s="227">
        <v>41312.25</v>
      </c>
      <c r="I277" s="235">
        <v>129</v>
      </c>
      <c r="J277" s="235">
        <v>73</v>
      </c>
      <c r="K277" s="195">
        <f t="shared" si="13"/>
        <v>6</v>
      </c>
      <c r="L277" s="47"/>
      <c r="M277" s="227"/>
      <c r="N277" s="235"/>
      <c r="O277" s="235"/>
      <c r="P277" s="195"/>
    </row>
    <row r="278" spans="3:16" x14ac:dyDescent="0.15">
      <c r="C278" s="227">
        <v>41211.25</v>
      </c>
      <c r="D278" s="228">
        <v>123</v>
      </c>
      <c r="E278" s="228">
        <v>77</v>
      </c>
      <c r="F278" s="229">
        <f t="shared" si="12"/>
        <v>6</v>
      </c>
      <c r="G278" s="47"/>
      <c r="H278" s="227">
        <v>41313.25</v>
      </c>
      <c r="I278" s="235">
        <v>115</v>
      </c>
      <c r="J278" s="235">
        <v>65</v>
      </c>
      <c r="K278" s="195">
        <f t="shared" si="13"/>
        <v>6</v>
      </c>
      <c r="L278" s="47"/>
      <c r="M278" s="227"/>
      <c r="N278" s="235"/>
      <c r="O278" s="235"/>
      <c r="P278" s="195"/>
    </row>
    <row r="279" spans="3:16" x14ac:dyDescent="0.15">
      <c r="C279" s="227">
        <v>41211.75</v>
      </c>
      <c r="D279" s="228">
        <v>123</v>
      </c>
      <c r="E279" s="228">
        <v>80</v>
      </c>
      <c r="F279" s="229">
        <f t="shared" si="12"/>
        <v>18</v>
      </c>
      <c r="G279" s="47"/>
      <c r="H279" s="227">
        <v>41314.25</v>
      </c>
      <c r="I279" s="235">
        <v>127</v>
      </c>
      <c r="J279" s="235">
        <v>75</v>
      </c>
      <c r="K279" s="195">
        <f t="shared" si="13"/>
        <v>6</v>
      </c>
      <c r="L279" s="47"/>
      <c r="M279" s="227"/>
      <c r="N279" s="235"/>
      <c r="O279" s="235"/>
      <c r="P279" s="195"/>
    </row>
    <row r="280" spans="3:16" x14ac:dyDescent="0.15">
      <c r="C280" s="227">
        <v>41217.75</v>
      </c>
      <c r="D280" s="228">
        <v>123</v>
      </c>
      <c r="E280" s="228">
        <v>77</v>
      </c>
      <c r="F280" s="229">
        <f t="shared" si="12"/>
        <v>18</v>
      </c>
      <c r="G280" s="47"/>
      <c r="H280" s="227">
        <v>41315.25</v>
      </c>
      <c r="I280" s="235">
        <v>124</v>
      </c>
      <c r="J280" s="235">
        <v>73</v>
      </c>
      <c r="K280" s="195">
        <f t="shared" si="13"/>
        <v>6</v>
      </c>
      <c r="L280" s="47"/>
      <c r="M280" s="227"/>
      <c r="N280" s="235"/>
      <c r="O280" s="235"/>
      <c r="P280" s="195"/>
    </row>
    <row r="281" spans="3:16" x14ac:dyDescent="0.15">
      <c r="C281" s="227">
        <v>41290.25</v>
      </c>
      <c r="D281" s="228">
        <v>123</v>
      </c>
      <c r="E281" s="228">
        <v>75</v>
      </c>
      <c r="F281" s="229">
        <f t="shared" si="12"/>
        <v>6</v>
      </c>
      <c r="G281" s="47"/>
      <c r="H281" s="227">
        <v>41316.25</v>
      </c>
      <c r="I281" s="235">
        <v>124</v>
      </c>
      <c r="J281" s="235">
        <v>71</v>
      </c>
      <c r="K281" s="195">
        <f t="shared" si="13"/>
        <v>6</v>
      </c>
      <c r="L281" s="47"/>
      <c r="M281" s="227"/>
      <c r="N281" s="235"/>
      <c r="O281" s="235"/>
      <c r="P281" s="195"/>
    </row>
    <row r="282" spans="3:16" x14ac:dyDescent="0.15">
      <c r="C282" s="227">
        <v>41297.75</v>
      </c>
      <c r="D282" s="228">
        <v>123</v>
      </c>
      <c r="E282" s="228">
        <v>77</v>
      </c>
      <c r="F282" s="229">
        <f t="shared" si="12"/>
        <v>18</v>
      </c>
      <c r="G282" s="47"/>
      <c r="H282" s="227">
        <v>41317.25</v>
      </c>
      <c r="I282" s="235">
        <v>126</v>
      </c>
      <c r="J282" s="235">
        <v>73</v>
      </c>
      <c r="K282" s="195">
        <f t="shared" si="13"/>
        <v>6</v>
      </c>
      <c r="L282" s="47"/>
      <c r="M282" s="227"/>
      <c r="N282" s="235"/>
      <c r="O282" s="235"/>
      <c r="P282" s="195"/>
    </row>
    <row r="283" spans="3:16" x14ac:dyDescent="0.15">
      <c r="C283" s="227">
        <v>41305.25</v>
      </c>
      <c r="D283" s="228">
        <v>123</v>
      </c>
      <c r="E283" s="228">
        <v>72</v>
      </c>
      <c r="F283" s="229">
        <f t="shared" si="12"/>
        <v>6</v>
      </c>
      <c r="G283" s="47"/>
      <c r="H283" s="227">
        <v>41318.25</v>
      </c>
      <c r="I283" s="235">
        <v>126</v>
      </c>
      <c r="J283" s="235">
        <v>76</v>
      </c>
      <c r="K283" s="195">
        <f t="shared" si="13"/>
        <v>6</v>
      </c>
      <c r="L283" s="47"/>
      <c r="M283" s="227"/>
      <c r="N283" s="235"/>
      <c r="O283" s="235"/>
      <c r="P283" s="195"/>
    </row>
    <row r="284" spans="3:16" x14ac:dyDescent="0.15">
      <c r="C284" s="227">
        <v>41311.25</v>
      </c>
      <c r="D284" s="228">
        <v>123</v>
      </c>
      <c r="E284" s="228">
        <v>72</v>
      </c>
      <c r="F284" s="229">
        <f t="shared" si="12"/>
        <v>6</v>
      </c>
      <c r="G284" s="47"/>
      <c r="H284" s="227">
        <v>41321.25</v>
      </c>
      <c r="I284" s="235">
        <v>133</v>
      </c>
      <c r="J284" s="235">
        <v>78</v>
      </c>
      <c r="K284" s="195">
        <f t="shared" si="13"/>
        <v>6</v>
      </c>
      <c r="L284" s="47"/>
      <c r="M284" s="227"/>
      <c r="N284" s="235"/>
      <c r="O284" s="235"/>
      <c r="P284" s="195"/>
    </row>
    <row r="285" spans="3:16" x14ac:dyDescent="0.15">
      <c r="C285" s="227">
        <v>41348.25</v>
      </c>
      <c r="D285" s="228">
        <v>123</v>
      </c>
      <c r="E285" s="228">
        <v>66</v>
      </c>
      <c r="F285" s="229">
        <f t="shared" si="12"/>
        <v>6</v>
      </c>
      <c r="G285" s="47"/>
      <c r="H285" s="227">
        <v>41322.25</v>
      </c>
      <c r="I285" s="235">
        <v>128</v>
      </c>
      <c r="J285" s="235">
        <v>77</v>
      </c>
      <c r="K285" s="195">
        <f t="shared" si="13"/>
        <v>6</v>
      </c>
      <c r="L285" s="47"/>
      <c r="M285" s="227"/>
      <c r="N285" s="235"/>
      <c r="O285" s="235"/>
      <c r="P285" s="195"/>
    </row>
    <row r="286" spans="3:16" x14ac:dyDescent="0.15">
      <c r="C286" s="227">
        <v>41406.75</v>
      </c>
      <c r="D286" s="228">
        <v>123</v>
      </c>
      <c r="E286" s="228">
        <v>75</v>
      </c>
      <c r="F286" s="229">
        <f t="shared" si="12"/>
        <v>18</v>
      </c>
      <c r="G286" s="47"/>
      <c r="H286" s="227">
        <v>41323.25</v>
      </c>
      <c r="I286" s="235">
        <v>131</v>
      </c>
      <c r="J286" s="235">
        <v>78</v>
      </c>
      <c r="K286" s="195">
        <f t="shared" si="13"/>
        <v>6</v>
      </c>
      <c r="L286" s="47"/>
      <c r="M286" s="227"/>
      <c r="N286" s="235"/>
      <c r="O286" s="235"/>
      <c r="P286" s="195"/>
    </row>
    <row r="287" spans="3:16" x14ac:dyDescent="0.15">
      <c r="C287" s="227">
        <v>41410.25</v>
      </c>
      <c r="D287" s="228">
        <v>123</v>
      </c>
      <c r="E287" s="228">
        <v>69</v>
      </c>
      <c r="F287" s="229">
        <f t="shared" si="12"/>
        <v>6</v>
      </c>
      <c r="G287" s="47"/>
      <c r="H287" s="227">
        <v>41324.25</v>
      </c>
      <c r="I287" s="235">
        <v>125</v>
      </c>
      <c r="J287" s="235">
        <v>74</v>
      </c>
      <c r="K287" s="195">
        <f t="shared" si="13"/>
        <v>6</v>
      </c>
      <c r="L287" s="47"/>
      <c r="M287" s="227"/>
      <c r="N287" s="235"/>
      <c r="O287" s="235"/>
      <c r="P287" s="195"/>
    </row>
    <row r="288" spans="3:16" x14ac:dyDescent="0.15">
      <c r="C288" s="227">
        <v>41413.75</v>
      </c>
      <c r="D288" s="228">
        <v>123</v>
      </c>
      <c r="E288" s="228">
        <v>75</v>
      </c>
      <c r="F288" s="229">
        <f t="shared" si="12"/>
        <v>18</v>
      </c>
      <c r="G288" s="47"/>
      <c r="H288" s="227">
        <v>41325.25</v>
      </c>
      <c r="I288" s="235">
        <v>110</v>
      </c>
      <c r="J288" s="235">
        <v>65</v>
      </c>
      <c r="K288" s="195">
        <f t="shared" si="13"/>
        <v>6</v>
      </c>
      <c r="L288" s="47"/>
      <c r="M288" s="227"/>
      <c r="N288" s="235"/>
      <c r="O288" s="235"/>
      <c r="P288" s="195"/>
    </row>
    <row r="289" spans="3:16" x14ac:dyDescent="0.15">
      <c r="C289" s="227">
        <v>41427.25</v>
      </c>
      <c r="D289" s="228">
        <v>123</v>
      </c>
      <c r="E289" s="228">
        <v>75</v>
      </c>
      <c r="F289" s="229">
        <f t="shared" si="12"/>
        <v>6</v>
      </c>
      <c r="G289" s="47"/>
      <c r="H289" s="227">
        <v>41326.25</v>
      </c>
      <c r="I289" s="235">
        <v>122</v>
      </c>
      <c r="J289" s="235">
        <v>73.5</v>
      </c>
      <c r="K289" s="195">
        <f t="shared" si="13"/>
        <v>6</v>
      </c>
      <c r="L289" s="47"/>
      <c r="M289" s="227"/>
      <c r="N289" s="235"/>
      <c r="O289" s="235"/>
      <c r="P289" s="195"/>
    </row>
    <row r="290" spans="3:16" x14ac:dyDescent="0.15">
      <c r="C290" s="227">
        <v>41491.25</v>
      </c>
      <c r="D290" s="228">
        <v>123</v>
      </c>
      <c r="E290" s="228">
        <v>76</v>
      </c>
      <c r="F290" s="229">
        <f t="shared" si="12"/>
        <v>6</v>
      </c>
      <c r="G290" s="47"/>
      <c r="H290" s="227">
        <v>41327.25</v>
      </c>
      <c r="I290" s="235">
        <v>115</v>
      </c>
      <c r="J290" s="235">
        <v>64</v>
      </c>
      <c r="K290" s="195">
        <f t="shared" si="13"/>
        <v>6</v>
      </c>
      <c r="L290" s="47"/>
      <c r="M290" s="227"/>
      <c r="N290" s="235"/>
      <c r="O290" s="235"/>
      <c r="P290" s="195"/>
    </row>
    <row r="291" spans="3:16" x14ac:dyDescent="0.15">
      <c r="C291" s="227">
        <v>41497.25</v>
      </c>
      <c r="D291" s="228">
        <v>123</v>
      </c>
      <c r="E291" s="228">
        <v>76</v>
      </c>
      <c r="F291" s="229">
        <f t="shared" si="12"/>
        <v>6</v>
      </c>
      <c r="G291" s="47"/>
      <c r="H291" s="227">
        <v>41328.25</v>
      </c>
      <c r="I291" s="235">
        <v>127.33333333333333</v>
      </c>
      <c r="J291" s="235">
        <v>75.666666666666671</v>
      </c>
      <c r="K291" s="195">
        <f t="shared" si="13"/>
        <v>6</v>
      </c>
      <c r="L291" s="47"/>
      <c r="M291" s="227"/>
      <c r="N291" s="235"/>
      <c r="O291" s="235"/>
      <c r="P291" s="195"/>
    </row>
    <row r="292" spans="3:16" x14ac:dyDescent="0.15">
      <c r="C292" s="227">
        <v>41532.75</v>
      </c>
      <c r="D292" s="228">
        <v>123</v>
      </c>
      <c r="E292" s="228">
        <v>72</v>
      </c>
      <c r="F292" s="229">
        <f t="shared" si="12"/>
        <v>18</v>
      </c>
      <c r="G292" s="47"/>
      <c r="H292" s="227">
        <v>41329.25</v>
      </c>
      <c r="I292" s="235">
        <v>125</v>
      </c>
      <c r="J292" s="235">
        <v>74.5</v>
      </c>
      <c r="K292" s="195">
        <f t="shared" si="13"/>
        <v>6</v>
      </c>
      <c r="L292" s="47"/>
      <c r="M292" s="227"/>
      <c r="N292" s="235"/>
      <c r="O292" s="235"/>
      <c r="P292" s="195"/>
    </row>
    <row r="293" spans="3:16" x14ac:dyDescent="0.15">
      <c r="C293" s="227">
        <v>41521.25</v>
      </c>
      <c r="D293" s="228">
        <v>123.5</v>
      </c>
      <c r="E293" s="228">
        <v>73.5</v>
      </c>
      <c r="F293" s="229">
        <f t="shared" si="12"/>
        <v>6</v>
      </c>
      <c r="G293" s="47"/>
      <c r="H293" s="227">
        <v>41330.25</v>
      </c>
      <c r="I293" s="235">
        <v>131.33333333333334</v>
      </c>
      <c r="J293" s="235">
        <v>77.666666666666671</v>
      </c>
      <c r="K293" s="195">
        <f t="shared" si="13"/>
        <v>6</v>
      </c>
      <c r="L293" s="47"/>
      <c r="M293" s="227"/>
      <c r="N293" s="235"/>
      <c r="O293" s="235"/>
      <c r="P293" s="195"/>
    </row>
    <row r="294" spans="3:16" x14ac:dyDescent="0.15">
      <c r="C294" s="227">
        <v>41038.75</v>
      </c>
      <c r="D294" s="228">
        <v>124</v>
      </c>
      <c r="E294" s="228">
        <v>72</v>
      </c>
      <c r="F294" s="229">
        <f t="shared" si="12"/>
        <v>18</v>
      </c>
      <c r="G294" s="47"/>
      <c r="H294" s="227">
        <v>41332.25</v>
      </c>
      <c r="I294" s="235">
        <v>120</v>
      </c>
      <c r="J294" s="235">
        <v>70</v>
      </c>
      <c r="K294" s="195">
        <f t="shared" si="13"/>
        <v>6</v>
      </c>
      <c r="L294" s="47"/>
      <c r="M294" s="227"/>
      <c r="N294" s="235"/>
      <c r="O294" s="235"/>
      <c r="P294" s="195"/>
    </row>
    <row r="295" spans="3:16" x14ac:dyDescent="0.15">
      <c r="C295" s="227">
        <v>41086.75</v>
      </c>
      <c r="D295" s="228">
        <v>124</v>
      </c>
      <c r="E295" s="228">
        <v>76</v>
      </c>
      <c r="F295" s="229">
        <f t="shared" si="12"/>
        <v>18</v>
      </c>
      <c r="G295" s="47"/>
      <c r="H295" s="227">
        <v>41333.25</v>
      </c>
      <c r="I295" s="235">
        <v>125</v>
      </c>
      <c r="J295" s="235">
        <v>75</v>
      </c>
      <c r="K295" s="195">
        <f t="shared" si="13"/>
        <v>6</v>
      </c>
      <c r="L295" s="47"/>
      <c r="M295" s="227"/>
      <c r="N295" s="235"/>
      <c r="O295" s="235"/>
      <c r="P295" s="195"/>
    </row>
    <row r="296" spans="3:16" x14ac:dyDescent="0.15">
      <c r="C296" s="227">
        <v>41096.25</v>
      </c>
      <c r="D296" s="228">
        <v>124</v>
      </c>
      <c r="E296" s="228">
        <v>75</v>
      </c>
      <c r="F296" s="229">
        <f t="shared" si="12"/>
        <v>6</v>
      </c>
      <c r="G296" s="47"/>
      <c r="H296" s="227">
        <v>41334.25</v>
      </c>
      <c r="I296" s="235">
        <v>117</v>
      </c>
      <c r="J296" s="235">
        <v>67</v>
      </c>
      <c r="K296" s="195">
        <f t="shared" si="13"/>
        <v>6</v>
      </c>
      <c r="L296" s="47"/>
      <c r="M296" s="227"/>
      <c r="N296" s="235"/>
      <c r="O296" s="235"/>
      <c r="P296" s="195"/>
    </row>
    <row r="297" spans="3:16" x14ac:dyDescent="0.15">
      <c r="C297" s="227">
        <v>41099.25</v>
      </c>
      <c r="D297" s="228">
        <v>124</v>
      </c>
      <c r="E297" s="228">
        <v>79</v>
      </c>
      <c r="F297" s="229">
        <f t="shared" si="12"/>
        <v>6</v>
      </c>
      <c r="G297" s="47"/>
      <c r="H297" s="227">
        <v>41335.25</v>
      </c>
      <c r="I297" s="235">
        <v>125</v>
      </c>
      <c r="J297" s="235">
        <v>75</v>
      </c>
      <c r="K297" s="195">
        <f t="shared" si="13"/>
        <v>6</v>
      </c>
      <c r="L297" s="47"/>
      <c r="M297" s="227"/>
      <c r="N297" s="235"/>
      <c r="O297" s="235"/>
      <c r="P297" s="195"/>
    </row>
    <row r="298" spans="3:16" x14ac:dyDescent="0.15">
      <c r="C298" s="227">
        <v>41124.25</v>
      </c>
      <c r="D298" s="228">
        <v>124</v>
      </c>
      <c r="E298" s="228">
        <v>81</v>
      </c>
      <c r="F298" s="229">
        <f t="shared" si="12"/>
        <v>6</v>
      </c>
      <c r="G298" s="47"/>
      <c r="H298" s="227">
        <v>41336.25</v>
      </c>
      <c r="I298" s="235">
        <v>125</v>
      </c>
      <c r="J298" s="235">
        <v>75</v>
      </c>
      <c r="K298" s="195">
        <f t="shared" si="13"/>
        <v>6</v>
      </c>
      <c r="L298" s="47"/>
      <c r="M298" s="227"/>
      <c r="N298" s="235"/>
      <c r="O298" s="235"/>
      <c r="P298" s="195"/>
    </row>
    <row r="299" spans="3:16" x14ac:dyDescent="0.15">
      <c r="C299" s="227">
        <v>41126.25</v>
      </c>
      <c r="D299" s="228">
        <v>124</v>
      </c>
      <c r="E299" s="228">
        <v>82</v>
      </c>
      <c r="F299" s="229">
        <f t="shared" si="12"/>
        <v>6</v>
      </c>
      <c r="G299" s="47"/>
      <c r="H299" s="227">
        <v>41337.25</v>
      </c>
      <c r="I299" s="235">
        <v>130</v>
      </c>
      <c r="J299" s="235">
        <v>78</v>
      </c>
      <c r="K299" s="195">
        <f t="shared" si="13"/>
        <v>6</v>
      </c>
      <c r="L299" s="47"/>
      <c r="M299" s="227"/>
      <c r="N299" s="235"/>
      <c r="O299" s="235"/>
      <c r="P299" s="195"/>
    </row>
    <row r="300" spans="3:16" x14ac:dyDescent="0.15">
      <c r="C300" s="227">
        <v>41154.75</v>
      </c>
      <c r="D300" s="228">
        <v>124</v>
      </c>
      <c r="E300" s="228">
        <v>81</v>
      </c>
      <c r="F300" s="229">
        <f t="shared" si="12"/>
        <v>18</v>
      </c>
      <c r="G300" s="47"/>
      <c r="H300" s="227">
        <v>41338.25</v>
      </c>
      <c r="I300" s="235">
        <v>121</v>
      </c>
      <c r="J300" s="235">
        <v>68</v>
      </c>
      <c r="K300" s="195">
        <f t="shared" si="13"/>
        <v>6</v>
      </c>
      <c r="L300" s="47"/>
      <c r="M300" s="227"/>
      <c r="N300" s="235"/>
      <c r="O300" s="235"/>
      <c r="P300" s="195"/>
    </row>
    <row r="301" spans="3:16" x14ac:dyDescent="0.15">
      <c r="C301" s="227">
        <v>41157.25</v>
      </c>
      <c r="D301" s="228">
        <v>124</v>
      </c>
      <c r="E301" s="228">
        <v>78</v>
      </c>
      <c r="F301" s="229">
        <f t="shared" si="12"/>
        <v>6</v>
      </c>
      <c r="G301" s="47"/>
      <c r="H301" s="227">
        <v>41339.25</v>
      </c>
      <c r="I301" s="235">
        <v>122</v>
      </c>
      <c r="J301" s="235">
        <v>74</v>
      </c>
      <c r="K301" s="195">
        <f t="shared" si="13"/>
        <v>6</v>
      </c>
      <c r="L301" s="47"/>
      <c r="M301" s="227"/>
      <c r="N301" s="235"/>
      <c r="O301" s="235"/>
      <c r="P301" s="195"/>
    </row>
    <row r="302" spans="3:16" x14ac:dyDescent="0.15">
      <c r="C302" s="227">
        <v>41187.75</v>
      </c>
      <c r="D302" s="228">
        <v>124</v>
      </c>
      <c r="E302" s="228">
        <v>74</v>
      </c>
      <c r="F302" s="229">
        <f t="shared" si="12"/>
        <v>18</v>
      </c>
      <c r="G302" s="47"/>
      <c r="H302" s="227">
        <v>41340.25</v>
      </c>
      <c r="I302" s="235">
        <v>116</v>
      </c>
      <c r="J302" s="235">
        <v>66</v>
      </c>
      <c r="K302" s="195">
        <f t="shared" si="13"/>
        <v>6</v>
      </c>
      <c r="L302" s="47"/>
      <c r="M302" s="227"/>
      <c r="N302" s="235"/>
      <c r="O302" s="235"/>
      <c r="P302" s="195"/>
    </row>
    <row r="303" spans="3:16" x14ac:dyDescent="0.15">
      <c r="C303" s="227">
        <v>41189.25</v>
      </c>
      <c r="D303" s="228">
        <v>124</v>
      </c>
      <c r="E303" s="228">
        <v>83</v>
      </c>
      <c r="F303" s="229">
        <f t="shared" si="12"/>
        <v>6</v>
      </c>
      <c r="G303" s="47"/>
      <c r="H303" s="227">
        <v>41341.25</v>
      </c>
      <c r="I303" s="235">
        <v>124</v>
      </c>
      <c r="J303" s="235">
        <v>74</v>
      </c>
      <c r="K303" s="195">
        <f t="shared" si="13"/>
        <v>6</v>
      </c>
      <c r="L303" s="47"/>
      <c r="M303" s="227"/>
      <c r="N303" s="235"/>
      <c r="O303" s="235"/>
      <c r="P303" s="195"/>
    </row>
    <row r="304" spans="3:16" x14ac:dyDescent="0.15">
      <c r="C304" s="227">
        <v>41201.25</v>
      </c>
      <c r="D304" s="228">
        <v>124</v>
      </c>
      <c r="E304" s="228">
        <v>79</v>
      </c>
      <c r="F304" s="229">
        <f t="shared" si="12"/>
        <v>6</v>
      </c>
      <c r="G304" s="47"/>
      <c r="H304" s="227">
        <v>41342.25</v>
      </c>
      <c r="I304" s="235">
        <v>118</v>
      </c>
      <c r="J304" s="235">
        <v>73</v>
      </c>
      <c r="K304" s="195">
        <f t="shared" si="13"/>
        <v>6</v>
      </c>
      <c r="L304" s="47"/>
      <c r="M304" s="227"/>
      <c r="N304" s="235"/>
      <c r="O304" s="235"/>
      <c r="P304" s="195"/>
    </row>
    <row r="305" spans="3:16" x14ac:dyDescent="0.15">
      <c r="C305" s="227">
        <v>41219.25</v>
      </c>
      <c r="D305" s="228">
        <v>124</v>
      </c>
      <c r="E305" s="228">
        <v>72</v>
      </c>
      <c r="F305" s="229">
        <f t="shared" si="12"/>
        <v>6</v>
      </c>
      <c r="G305" s="47"/>
      <c r="H305" s="227">
        <v>41343.25</v>
      </c>
      <c r="I305" s="235">
        <v>124</v>
      </c>
      <c r="J305" s="235">
        <v>79</v>
      </c>
      <c r="K305" s="195">
        <f t="shared" si="13"/>
        <v>6</v>
      </c>
      <c r="L305" s="47"/>
      <c r="M305" s="227"/>
      <c r="N305" s="235"/>
      <c r="O305" s="235"/>
      <c r="P305" s="195"/>
    </row>
    <row r="306" spans="3:16" x14ac:dyDescent="0.15">
      <c r="C306" s="227">
        <v>41222.25</v>
      </c>
      <c r="D306" s="228">
        <v>124</v>
      </c>
      <c r="E306" s="228">
        <v>81</v>
      </c>
      <c r="F306" s="229">
        <f t="shared" si="12"/>
        <v>6</v>
      </c>
      <c r="G306" s="47"/>
      <c r="H306" s="227">
        <v>41346.25</v>
      </c>
      <c r="I306" s="235">
        <v>128</v>
      </c>
      <c r="J306" s="235">
        <v>75</v>
      </c>
      <c r="K306" s="195">
        <f t="shared" si="13"/>
        <v>6</v>
      </c>
      <c r="L306" s="47"/>
      <c r="M306" s="227"/>
      <c r="N306" s="235"/>
      <c r="O306" s="235"/>
      <c r="P306" s="195"/>
    </row>
    <row r="307" spans="3:16" x14ac:dyDescent="0.15">
      <c r="C307" s="227">
        <v>41224.25</v>
      </c>
      <c r="D307" s="228">
        <v>124</v>
      </c>
      <c r="E307" s="228">
        <v>77</v>
      </c>
      <c r="F307" s="229">
        <f t="shared" si="12"/>
        <v>6</v>
      </c>
      <c r="G307" s="47"/>
      <c r="H307" s="227">
        <v>41347.25</v>
      </c>
      <c r="I307" s="235">
        <v>125</v>
      </c>
      <c r="J307" s="235">
        <v>73</v>
      </c>
      <c r="K307" s="195">
        <f t="shared" si="13"/>
        <v>6</v>
      </c>
      <c r="L307" s="47"/>
      <c r="M307" s="227"/>
      <c r="N307" s="235"/>
      <c r="O307" s="235"/>
      <c r="P307" s="195"/>
    </row>
    <row r="308" spans="3:16" x14ac:dyDescent="0.15">
      <c r="C308" s="227">
        <v>41226.25</v>
      </c>
      <c r="D308" s="228">
        <v>124</v>
      </c>
      <c r="E308" s="228">
        <v>71</v>
      </c>
      <c r="F308" s="229">
        <f t="shared" si="12"/>
        <v>6</v>
      </c>
      <c r="G308" s="47"/>
      <c r="H308" s="227">
        <v>41348.25</v>
      </c>
      <c r="I308" s="235">
        <v>123</v>
      </c>
      <c r="J308" s="235">
        <v>66</v>
      </c>
      <c r="K308" s="195">
        <f t="shared" si="13"/>
        <v>6</v>
      </c>
      <c r="L308" s="47"/>
      <c r="M308" s="227"/>
      <c r="N308" s="235"/>
      <c r="O308" s="235"/>
      <c r="P308" s="195"/>
    </row>
    <row r="309" spans="3:16" x14ac:dyDescent="0.15">
      <c r="C309" s="227">
        <v>41228.75</v>
      </c>
      <c r="D309" s="228">
        <v>124</v>
      </c>
      <c r="E309" s="228">
        <v>83</v>
      </c>
      <c r="F309" s="229">
        <f t="shared" si="12"/>
        <v>18</v>
      </c>
      <c r="G309" s="47"/>
      <c r="H309" s="227">
        <v>41349.25</v>
      </c>
      <c r="I309" s="235">
        <v>116</v>
      </c>
      <c r="J309" s="235">
        <v>66</v>
      </c>
      <c r="K309" s="195">
        <f t="shared" si="13"/>
        <v>6</v>
      </c>
      <c r="L309" s="47"/>
      <c r="M309" s="227"/>
      <c r="N309" s="235"/>
      <c r="O309" s="235"/>
      <c r="P309" s="195"/>
    </row>
    <row r="310" spans="3:16" x14ac:dyDescent="0.15">
      <c r="C310" s="227">
        <v>41259.25</v>
      </c>
      <c r="D310" s="228">
        <v>124</v>
      </c>
      <c r="E310" s="228">
        <v>72.5</v>
      </c>
      <c r="F310" s="229">
        <f t="shared" si="12"/>
        <v>6</v>
      </c>
      <c r="G310" s="47"/>
      <c r="H310" s="227">
        <v>41350.25</v>
      </c>
      <c r="I310" s="235">
        <v>132</v>
      </c>
      <c r="J310" s="235">
        <v>75</v>
      </c>
      <c r="K310" s="195">
        <f t="shared" si="13"/>
        <v>6</v>
      </c>
      <c r="L310" s="47"/>
      <c r="M310" s="227"/>
      <c r="N310" s="235"/>
      <c r="O310" s="235"/>
      <c r="P310" s="195"/>
    </row>
    <row r="311" spans="3:16" x14ac:dyDescent="0.15">
      <c r="C311" s="227">
        <v>41259.75</v>
      </c>
      <c r="D311" s="228">
        <v>124</v>
      </c>
      <c r="E311" s="228">
        <v>75</v>
      </c>
      <c r="F311" s="229">
        <f t="shared" si="12"/>
        <v>18</v>
      </c>
      <c r="G311" s="47"/>
      <c r="H311" s="227">
        <v>41352.25</v>
      </c>
      <c r="I311" s="235">
        <v>121</v>
      </c>
      <c r="J311" s="235">
        <v>64</v>
      </c>
      <c r="K311" s="195">
        <f t="shared" si="13"/>
        <v>6</v>
      </c>
      <c r="L311" s="47"/>
      <c r="M311" s="227"/>
      <c r="N311" s="235"/>
      <c r="O311" s="235"/>
      <c r="P311" s="195"/>
    </row>
    <row r="312" spans="3:16" x14ac:dyDescent="0.15">
      <c r="C312" s="227">
        <v>41264.75</v>
      </c>
      <c r="D312" s="228">
        <v>124</v>
      </c>
      <c r="E312" s="228">
        <v>79</v>
      </c>
      <c r="F312" s="229">
        <f t="shared" si="12"/>
        <v>18</v>
      </c>
      <c r="G312" s="47"/>
      <c r="H312" s="227">
        <v>41353.25</v>
      </c>
      <c r="I312" s="235">
        <v>125</v>
      </c>
      <c r="J312" s="235">
        <v>64</v>
      </c>
      <c r="K312" s="195">
        <f t="shared" si="13"/>
        <v>6</v>
      </c>
      <c r="L312" s="47"/>
      <c r="M312" s="227"/>
      <c r="N312" s="235"/>
      <c r="O312" s="235"/>
      <c r="P312" s="195"/>
    </row>
    <row r="313" spans="3:16" x14ac:dyDescent="0.15">
      <c r="C313" s="227">
        <v>41278.25</v>
      </c>
      <c r="D313" s="228">
        <v>124</v>
      </c>
      <c r="E313" s="228">
        <v>76</v>
      </c>
      <c r="F313" s="229">
        <f t="shared" si="12"/>
        <v>6</v>
      </c>
      <c r="G313" s="47"/>
      <c r="H313" s="227">
        <v>41354.25</v>
      </c>
      <c r="I313" s="235">
        <v>134</v>
      </c>
      <c r="J313" s="235">
        <v>81</v>
      </c>
      <c r="K313" s="195">
        <f t="shared" si="13"/>
        <v>6</v>
      </c>
      <c r="L313" s="47"/>
      <c r="M313" s="227"/>
      <c r="N313" s="235"/>
      <c r="O313" s="235"/>
      <c r="P313" s="195"/>
    </row>
    <row r="314" spans="3:16" x14ac:dyDescent="0.15">
      <c r="C314" s="227">
        <v>41279.25</v>
      </c>
      <c r="D314" s="228">
        <v>124</v>
      </c>
      <c r="E314" s="228">
        <v>72</v>
      </c>
      <c r="F314" s="229">
        <f t="shared" si="12"/>
        <v>6</v>
      </c>
      <c r="G314" s="47"/>
      <c r="H314" s="227">
        <v>41355.25</v>
      </c>
      <c r="I314" s="235">
        <v>130</v>
      </c>
      <c r="J314" s="235">
        <v>79</v>
      </c>
      <c r="K314" s="195">
        <f t="shared" si="13"/>
        <v>6</v>
      </c>
      <c r="L314" s="47"/>
      <c r="M314" s="227"/>
      <c r="N314" s="235"/>
      <c r="O314" s="235"/>
      <c r="P314" s="195"/>
    </row>
    <row r="315" spans="3:16" x14ac:dyDescent="0.15">
      <c r="C315" s="227">
        <v>41298.25</v>
      </c>
      <c r="D315" s="228">
        <v>124</v>
      </c>
      <c r="E315" s="228">
        <v>71</v>
      </c>
      <c r="F315" s="229">
        <f t="shared" si="12"/>
        <v>6</v>
      </c>
      <c r="G315" s="47"/>
      <c r="H315" s="227">
        <v>41356.25</v>
      </c>
      <c r="I315" s="235">
        <v>115</v>
      </c>
      <c r="J315" s="235">
        <v>67</v>
      </c>
      <c r="K315" s="195">
        <f t="shared" si="13"/>
        <v>6</v>
      </c>
      <c r="L315" s="47"/>
      <c r="M315" s="227"/>
      <c r="N315" s="235"/>
      <c r="O315" s="235"/>
      <c r="P315" s="195"/>
    </row>
    <row r="316" spans="3:16" x14ac:dyDescent="0.15">
      <c r="C316" s="227">
        <v>41314.75</v>
      </c>
      <c r="D316" s="228">
        <v>124</v>
      </c>
      <c r="E316" s="228">
        <v>72</v>
      </c>
      <c r="F316" s="229">
        <f t="shared" si="12"/>
        <v>18</v>
      </c>
      <c r="G316" s="47"/>
      <c r="H316" s="227">
        <v>41357.25</v>
      </c>
      <c r="I316" s="235">
        <v>124</v>
      </c>
      <c r="J316" s="235">
        <v>74</v>
      </c>
      <c r="K316" s="195">
        <f t="shared" si="13"/>
        <v>6</v>
      </c>
      <c r="L316" s="47"/>
      <c r="M316" s="227"/>
      <c r="N316" s="235"/>
      <c r="O316" s="235"/>
      <c r="P316" s="195"/>
    </row>
    <row r="317" spans="3:16" x14ac:dyDescent="0.15">
      <c r="C317" s="227">
        <v>41315.25</v>
      </c>
      <c r="D317" s="228">
        <v>124</v>
      </c>
      <c r="E317" s="228">
        <v>73</v>
      </c>
      <c r="F317" s="229">
        <f t="shared" si="12"/>
        <v>6</v>
      </c>
      <c r="G317" s="47"/>
      <c r="H317" s="227">
        <v>41358.25</v>
      </c>
      <c r="I317" s="235">
        <v>132</v>
      </c>
      <c r="J317" s="235">
        <v>78</v>
      </c>
      <c r="K317" s="195">
        <f t="shared" si="13"/>
        <v>6</v>
      </c>
      <c r="L317" s="47"/>
      <c r="M317" s="227"/>
      <c r="N317" s="235"/>
      <c r="O317" s="235"/>
      <c r="P317" s="195"/>
    </row>
    <row r="318" spans="3:16" x14ac:dyDescent="0.15">
      <c r="C318" s="227">
        <v>41316.25</v>
      </c>
      <c r="D318" s="228">
        <v>124</v>
      </c>
      <c r="E318" s="228">
        <v>71</v>
      </c>
      <c r="F318" s="229">
        <f t="shared" si="12"/>
        <v>6</v>
      </c>
      <c r="G318" s="47"/>
      <c r="H318" s="227">
        <v>41359.25</v>
      </c>
      <c r="I318" s="235">
        <v>120</v>
      </c>
      <c r="J318" s="235">
        <v>70</v>
      </c>
      <c r="K318" s="195">
        <f t="shared" si="13"/>
        <v>6</v>
      </c>
      <c r="L318" s="47"/>
      <c r="M318" s="227"/>
      <c r="N318" s="235"/>
      <c r="O318" s="235"/>
      <c r="P318" s="195"/>
    </row>
    <row r="319" spans="3:16" x14ac:dyDescent="0.15">
      <c r="C319" s="227">
        <v>41316.75</v>
      </c>
      <c r="D319" s="228">
        <v>124</v>
      </c>
      <c r="E319" s="228">
        <v>76</v>
      </c>
      <c r="F319" s="229">
        <f t="shared" si="12"/>
        <v>18</v>
      </c>
      <c r="G319" s="47"/>
      <c r="H319" s="227">
        <v>41360.25</v>
      </c>
      <c r="I319" s="235">
        <v>135</v>
      </c>
      <c r="J319" s="235">
        <v>82</v>
      </c>
      <c r="K319" s="195">
        <f t="shared" si="13"/>
        <v>6</v>
      </c>
      <c r="L319" s="47"/>
      <c r="M319" s="227"/>
      <c r="N319" s="235"/>
      <c r="O319" s="235"/>
      <c r="P319" s="195"/>
    </row>
    <row r="320" spans="3:16" x14ac:dyDescent="0.15">
      <c r="C320" s="227">
        <v>41341.25</v>
      </c>
      <c r="D320" s="228">
        <v>124</v>
      </c>
      <c r="E320" s="228">
        <v>74</v>
      </c>
      <c r="F320" s="229">
        <f t="shared" si="12"/>
        <v>6</v>
      </c>
      <c r="G320" s="47"/>
      <c r="H320" s="227">
        <v>41363.25</v>
      </c>
      <c r="I320" s="235">
        <v>120</v>
      </c>
      <c r="J320" s="235">
        <v>68</v>
      </c>
      <c r="K320" s="195">
        <f t="shared" si="13"/>
        <v>6</v>
      </c>
      <c r="L320" s="47"/>
      <c r="M320" s="227"/>
      <c r="N320" s="235"/>
      <c r="O320" s="235"/>
      <c r="P320" s="195"/>
    </row>
    <row r="321" spans="3:16" x14ac:dyDescent="0.15">
      <c r="C321" s="227">
        <v>41343.25</v>
      </c>
      <c r="D321" s="228">
        <v>124</v>
      </c>
      <c r="E321" s="228">
        <v>79</v>
      </c>
      <c r="F321" s="229">
        <f t="shared" si="12"/>
        <v>6</v>
      </c>
      <c r="G321" s="47"/>
      <c r="H321" s="227">
        <v>41364.25</v>
      </c>
      <c r="I321" s="235">
        <v>126</v>
      </c>
      <c r="J321" s="235">
        <v>75</v>
      </c>
      <c r="K321" s="195">
        <f t="shared" si="13"/>
        <v>6</v>
      </c>
      <c r="L321" s="47"/>
      <c r="M321" s="227"/>
      <c r="N321" s="235"/>
      <c r="O321" s="235"/>
      <c r="P321" s="195"/>
    </row>
    <row r="322" spans="3:16" x14ac:dyDescent="0.15">
      <c r="C322" s="227">
        <v>41357.25</v>
      </c>
      <c r="D322" s="228">
        <v>124</v>
      </c>
      <c r="E322" s="228">
        <v>74</v>
      </c>
      <c r="F322" s="229">
        <f t="shared" si="12"/>
        <v>6</v>
      </c>
      <c r="G322" s="47"/>
      <c r="H322" s="227">
        <v>41365.25</v>
      </c>
      <c r="I322" s="235">
        <v>132</v>
      </c>
      <c r="J322" s="235">
        <v>79</v>
      </c>
      <c r="K322" s="195">
        <f t="shared" si="13"/>
        <v>6</v>
      </c>
      <c r="L322" s="47"/>
      <c r="M322" s="227"/>
      <c r="N322" s="235"/>
      <c r="O322" s="235"/>
      <c r="P322" s="195"/>
    </row>
    <row r="323" spans="3:16" x14ac:dyDescent="0.15">
      <c r="C323" s="227">
        <v>41412.25</v>
      </c>
      <c r="D323" s="228">
        <v>124</v>
      </c>
      <c r="E323" s="228">
        <v>71</v>
      </c>
      <c r="F323" s="229">
        <f t="shared" si="12"/>
        <v>6</v>
      </c>
      <c r="G323" s="47"/>
      <c r="H323" s="227">
        <v>41366.25</v>
      </c>
      <c r="I323" s="235">
        <v>127</v>
      </c>
      <c r="J323" s="235">
        <v>75</v>
      </c>
      <c r="K323" s="195">
        <f t="shared" si="13"/>
        <v>6</v>
      </c>
      <c r="L323" s="47"/>
      <c r="M323" s="227"/>
      <c r="N323" s="235"/>
      <c r="O323" s="235"/>
      <c r="P323" s="195"/>
    </row>
    <row r="324" spans="3:16" x14ac:dyDescent="0.15">
      <c r="C324" s="227">
        <v>41415.25</v>
      </c>
      <c r="D324" s="228">
        <v>124</v>
      </c>
      <c r="E324" s="228">
        <v>71</v>
      </c>
      <c r="F324" s="229">
        <f t="shared" si="12"/>
        <v>6</v>
      </c>
      <c r="G324" s="47"/>
      <c r="H324" s="227">
        <v>41367.25</v>
      </c>
      <c r="I324" s="235">
        <v>115</v>
      </c>
      <c r="J324" s="235">
        <v>65</v>
      </c>
      <c r="K324" s="195">
        <f t="shared" si="13"/>
        <v>6</v>
      </c>
      <c r="L324" s="47"/>
      <c r="M324" s="227"/>
      <c r="N324" s="235"/>
      <c r="O324" s="235"/>
      <c r="P324" s="195"/>
    </row>
    <row r="325" spans="3:16" x14ac:dyDescent="0.15">
      <c r="C325" s="227">
        <v>41425.25</v>
      </c>
      <c r="D325" s="228">
        <v>124</v>
      </c>
      <c r="E325" s="228">
        <v>78</v>
      </c>
      <c r="F325" s="229">
        <f t="shared" si="12"/>
        <v>6</v>
      </c>
      <c r="G325" s="47"/>
      <c r="H325" s="227">
        <v>41368.25</v>
      </c>
      <c r="I325" s="235">
        <v>115</v>
      </c>
      <c r="J325" s="235">
        <v>68</v>
      </c>
      <c r="K325" s="195">
        <f t="shared" si="13"/>
        <v>6</v>
      </c>
      <c r="L325" s="47"/>
      <c r="M325" s="227"/>
      <c r="N325" s="235"/>
      <c r="O325" s="235"/>
      <c r="P325" s="195"/>
    </row>
    <row r="326" spans="3:16" x14ac:dyDescent="0.15">
      <c r="C326" s="227">
        <v>41449.25</v>
      </c>
      <c r="D326" s="228">
        <v>124</v>
      </c>
      <c r="E326" s="228">
        <v>71</v>
      </c>
      <c r="F326" s="229">
        <f t="shared" si="12"/>
        <v>6</v>
      </c>
      <c r="G326" s="47"/>
      <c r="H326" s="227">
        <v>41370.25</v>
      </c>
      <c r="I326" s="235">
        <v>115</v>
      </c>
      <c r="J326" s="235">
        <v>70</v>
      </c>
      <c r="K326" s="195">
        <f t="shared" si="13"/>
        <v>6</v>
      </c>
      <c r="L326" s="47"/>
      <c r="M326" s="227"/>
      <c r="N326" s="235"/>
      <c r="O326" s="235"/>
      <c r="P326" s="195"/>
    </row>
    <row r="327" spans="3:16" x14ac:dyDescent="0.15">
      <c r="C327" s="227">
        <v>41452.25</v>
      </c>
      <c r="D327" s="228">
        <v>124</v>
      </c>
      <c r="E327" s="228">
        <v>73</v>
      </c>
      <c r="F327" s="229">
        <f t="shared" si="12"/>
        <v>6</v>
      </c>
      <c r="G327" s="47"/>
      <c r="H327" s="227">
        <v>41371.25</v>
      </c>
      <c r="I327" s="235">
        <v>132</v>
      </c>
      <c r="J327" s="235">
        <v>79.666666666666671</v>
      </c>
      <c r="K327" s="195">
        <f t="shared" si="13"/>
        <v>6</v>
      </c>
      <c r="L327" s="47"/>
      <c r="M327" s="227"/>
      <c r="N327" s="235"/>
      <c r="O327" s="235"/>
      <c r="P327" s="195"/>
    </row>
    <row r="328" spans="3:16" x14ac:dyDescent="0.15">
      <c r="C328" s="227">
        <v>41471.25</v>
      </c>
      <c r="D328" s="228">
        <v>124</v>
      </c>
      <c r="E328" s="228">
        <v>76</v>
      </c>
      <c r="F328" s="229">
        <f t="shared" si="12"/>
        <v>6</v>
      </c>
      <c r="G328" s="47"/>
      <c r="H328" s="227">
        <v>41372.25</v>
      </c>
      <c r="I328" s="235">
        <v>125</v>
      </c>
      <c r="J328" s="235">
        <v>72</v>
      </c>
      <c r="K328" s="195">
        <f t="shared" si="13"/>
        <v>6</v>
      </c>
      <c r="L328" s="47"/>
      <c r="M328" s="227"/>
      <c r="N328" s="235"/>
      <c r="O328" s="235"/>
      <c r="P328" s="195"/>
    </row>
    <row r="329" spans="3:16" x14ac:dyDescent="0.15">
      <c r="C329" s="227">
        <v>41473.25</v>
      </c>
      <c r="D329" s="228">
        <v>124</v>
      </c>
      <c r="E329" s="228">
        <v>74</v>
      </c>
      <c r="F329" s="229">
        <f t="shared" si="12"/>
        <v>6</v>
      </c>
      <c r="G329" s="47"/>
      <c r="H329" s="227">
        <v>41373.25</v>
      </c>
      <c r="I329" s="235">
        <v>112</v>
      </c>
      <c r="J329" s="235">
        <v>62</v>
      </c>
      <c r="K329" s="195">
        <f t="shared" si="13"/>
        <v>6</v>
      </c>
      <c r="L329" s="47"/>
      <c r="M329" s="227"/>
      <c r="N329" s="235"/>
      <c r="O329" s="235"/>
      <c r="P329" s="195"/>
    </row>
    <row r="330" spans="3:16" x14ac:dyDescent="0.15">
      <c r="C330" s="227">
        <v>41486.25</v>
      </c>
      <c r="D330" s="228">
        <v>124</v>
      </c>
      <c r="E330" s="228">
        <v>76</v>
      </c>
      <c r="F330" s="229">
        <f t="shared" ref="F330:F393" si="14">HOUR(C330)</f>
        <v>6</v>
      </c>
      <c r="G330" s="47"/>
      <c r="H330" s="227">
        <v>41374.25</v>
      </c>
      <c r="I330" s="235">
        <v>121</v>
      </c>
      <c r="J330" s="235">
        <v>72</v>
      </c>
      <c r="K330" s="195">
        <f t="shared" ref="K330:K393" si="15">HOUR(H330)</f>
        <v>6</v>
      </c>
      <c r="L330" s="47"/>
      <c r="M330" s="227"/>
      <c r="N330" s="235"/>
      <c r="O330" s="235"/>
      <c r="P330" s="195"/>
    </row>
    <row r="331" spans="3:16" x14ac:dyDescent="0.15">
      <c r="C331" s="227">
        <v>41495.25</v>
      </c>
      <c r="D331" s="228">
        <v>124</v>
      </c>
      <c r="E331" s="228">
        <v>77</v>
      </c>
      <c r="F331" s="229">
        <f t="shared" si="14"/>
        <v>6</v>
      </c>
      <c r="G331" s="47"/>
      <c r="H331" s="227">
        <v>41375.25</v>
      </c>
      <c r="I331" s="235">
        <v>120</v>
      </c>
      <c r="J331" s="235">
        <v>73</v>
      </c>
      <c r="K331" s="195">
        <f t="shared" si="15"/>
        <v>6</v>
      </c>
      <c r="L331" s="47"/>
      <c r="M331" s="227"/>
      <c r="N331" s="235"/>
      <c r="O331" s="235"/>
      <c r="P331" s="195"/>
    </row>
    <row r="332" spans="3:16" x14ac:dyDescent="0.15">
      <c r="C332" s="227">
        <v>41498.75</v>
      </c>
      <c r="D332" s="228">
        <v>124</v>
      </c>
      <c r="E332" s="228">
        <v>74</v>
      </c>
      <c r="F332" s="229">
        <f t="shared" si="14"/>
        <v>18</v>
      </c>
      <c r="G332" s="47"/>
      <c r="H332" s="227">
        <v>41377.25</v>
      </c>
      <c r="I332" s="235">
        <v>135.33333333333334</v>
      </c>
      <c r="J332" s="235">
        <v>81.666666666666671</v>
      </c>
      <c r="K332" s="195">
        <f t="shared" si="15"/>
        <v>6</v>
      </c>
      <c r="L332" s="47"/>
      <c r="M332" s="227"/>
      <c r="N332" s="235"/>
      <c r="O332" s="235"/>
      <c r="P332" s="195"/>
    </row>
    <row r="333" spans="3:16" x14ac:dyDescent="0.15">
      <c r="C333" s="227">
        <v>41511.25</v>
      </c>
      <c r="D333" s="228">
        <v>124</v>
      </c>
      <c r="E333" s="228">
        <v>73</v>
      </c>
      <c r="F333" s="229">
        <f t="shared" si="14"/>
        <v>6</v>
      </c>
      <c r="G333" s="47"/>
      <c r="H333" s="227">
        <v>41378.25</v>
      </c>
      <c r="I333" s="235">
        <v>136</v>
      </c>
      <c r="J333" s="235">
        <v>76.333333333333329</v>
      </c>
      <c r="K333" s="195">
        <f t="shared" si="15"/>
        <v>6</v>
      </c>
      <c r="L333" s="47"/>
      <c r="M333" s="227"/>
      <c r="N333" s="235"/>
      <c r="O333" s="235"/>
      <c r="P333" s="195"/>
    </row>
    <row r="334" spans="3:16" x14ac:dyDescent="0.15">
      <c r="C334" s="227">
        <v>41518.75</v>
      </c>
      <c r="D334" s="228">
        <v>124</v>
      </c>
      <c r="E334" s="228">
        <v>72</v>
      </c>
      <c r="F334" s="229">
        <f t="shared" si="14"/>
        <v>18</v>
      </c>
      <c r="G334" s="47"/>
      <c r="H334" s="227">
        <v>41379.25</v>
      </c>
      <c r="I334" s="235">
        <v>129.33333333333334</v>
      </c>
      <c r="J334" s="235">
        <v>75.333333333333329</v>
      </c>
      <c r="K334" s="195">
        <f t="shared" si="15"/>
        <v>6</v>
      </c>
      <c r="L334" s="47"/>
      <c r="M334" s="227"/>
      <c r="N334" s="235"/>
      <c r="O334" s="235"/>
      <c r="P334" s="195"/>
    </row>
    <row r="335" spans="3:16" x14ac:dyDescent="0.15">
      <c r="C335" s="227">
        <v>41397.25</v>
      </c>
      <c r="D335" s="228">
        <v>124.5</v>
      </c>
      <c r="E335" s="228">
        <v>77</v>
      </c>
      <c r="F335" s="229">
        <f t="shared" si="14"/>
        <v>6</v>
      </c>
      <c r="G335" s="47"/>
      <c r="H335" s="227">
        <v>41380.25</v>
      </c>
      <c r="I335" s="235">
        <v>114</v>
      </c>
      <c r="J335" s="235">
        <v>65</v>
      </c>
      <c r="K335" s="195">
        <f t="shared" si="15"/>
        <v>6</v>
      </c>
      <c r="L335" s="47"/>
      <c r="M335" s="227"/>
      <c r="N335" s="235"/>
      <c r="O335" s="235"/>
      <c r="P335" s="195"/>
    </row>
    <row r="336" spans="3:16" x14ac:dyDescent="0.15">
      <c r="C336" s="227">
        <v>41468.25</v>
      </c>
      <c r="D336" s="228">
        <v>124.5</v>
      </c>
      <c r="E336" s="228">
        <v>77.5</v>
      </c>
      <c r="F336" s="229">
        <f t="shared" si="14"/>
        <v>6</v>
      </c>
      <c r="G336" s="47"/>
      <c r="H336" s="227">
        <v>41382.25</v>
      </c>
      <c r="I336" s="235">
        <v>126</v>
      </c>
      <c r="J336" s="235">
        <v>73</v>
      </c>
      <c r="K336" s="195">
        <f t="shared" si="15"/>
        <v>6</v>
      </c>
      <c r="L336" s="47"/>
      <c r="M336" s="227"/>
      <c r="N336" s="235"/>
      <c r="O336" s="235"/>
      <c r="P336" s="195"/>
    </row>
    <row r="337" spans="3:16" x14ac:dyDescent="0.15">
      <c r="C337" s="227">
        <v>41033.75</v>
      </c>
      <c r="D337" s="228">
        <v>125</v>
      </c>
      <c r="E337" s="228">
        <v>80</v>
      </c>
      <c r="F337" s="229">
        <f t="shared" si="14"/>
        <v>18</v>
      </c>
      <c r="G337" s="47"/>
      <c r="H337" s="227">
        <v>41383.25</v>
      </c>
      <c r="I337" s="235">
        <v>120</v>
      </c>
      <c r="J337" s="235">
        <v>63</v>
      </c>
      <c r="K337" s="195">
        <f t="shared" si="15"/>
        <v>6</v>
      </c>
      <c r="L337" s="47"/>
      <c r="M337" s="227"/>
      <c r="N337" s="235"/>
      <c r="O337" s="235"/>
      <c r="P337" s="195"/>
    </row>
    <row r="338" spans="3:16" x14ac:dyDescent="0.15">
      <c r="C338" s="227">
        <v>41044.25</v>
      </c>
      <c r="D338" s="228">
        <v>125</v>
      </c>
      <c r="E338" s="228">
        <v>82</v>
      </c>
      <c r="F338" s="229">
        <f t="shared" si="14"/>
        <v>6</v>
      </c>
      <c r="G338" s="47"/>
      <c r="H338" s="227">
        <v>41384.25</v>
      </c>
      <c r="I338" s="235">
        <v>129</v>
      </c>
      <c r="J338" s="235">
        <v>72</v>
      </c>
      <c r="K338" s="195">
        <f t="shared" si="15"/>
        <v>6</v>
      </c>
      <c r="L338" s="47"/>
      <c r="M338" s="227"/>
      <c r="N338" s="235"/>
      <c r="O338" s="235"/>
      <c r="P338" s="195"/>
    </row>
    <row r="339" spans="3:16" x14ac:dyDescent="0.15">
      <c r="C339" s="227">
        <v>41064.25</v>
      </c>
      <c r="D339" s="228">
        <v>125</v>
      </c>
      <c r="E339" s="228">
        <v>75</v>
      </c>
      <c r="F339" s="229">
        <f t="shared" si="14"/>
        <v>6</v>
      </c>
      <c r="G339" s="47"/>
      <c r="H339" s="227">
        <v>41385.25</v>
      </c>
      <c r="I339" s="235">
        <v>118</v>
      </c>
      <c r="J339" s="235">
        <v>60</v>
      </c>
      <c r="K339" s="195">
        <f t="shared" si="15"/>
        <v>6</v>
      </c>
      <c r="L339" s="47"/>
      <c r="M339" s="227"/>
      <c r="N339" s="235"/>
      <c r="O339" s="235"/>
      <c r="P339" s="195"/>
    </row>
    <row r="340" spans="3:16" x14ac:dyDescent="0.15">
      <c r="C340" s="227">
        <v>41065.25</v>
      </c>
      <c r="D340" s="228">
        <v>125</v>
      </c>
      <c r="E340" s="228">
        <v>80</v>
      </c>
      <c r="F340" s="229">
        <f t="shared" si="14"/>
        <v>6</v>
      </c>
      <c r="G340" s="47"/>
      <c r="H340" s="227">
        <v>41386.25</v>
      </c>
      <c r="I340" s="235">
        <v>128</v>
      </c>
      <c r="J340" s="235">
        <v>74</v>
      </c>
      <c r="K340" s="195">
        <f t="shared" si="15"/>
        <v>6</v>
      </c>
      <c r="L340" s="47"/>
      <c r="M340" s="227"/>
      <c r="N340" s="235"/>
      <c r="O340" s="235"/>
      <c r="P340" s="195"/>
    </row>
    <row r="341" spans="3:16" x14ac:dyDescent="0.15">
      <c r="C341" s="227">
        <v>41068.25</v>
      </c>
      <c r="D341" s="228">
        <v>125</v>
      </c>
      <c r="E341" s="228">
        <v>81</v>
      </c>
      <c r="F341" s="229">
        <f t="shared" si="14"/>
        <v>6</v>
      </c>
      <c r="G341" s="47"/>
      <c r="H341" s="227">
        <v>41387.25</v>
      </c>
      <c r="I341" s="235">
        <v>126</v>
      </c>
      <c r="J341" s="235">
        <v>62</v>
      </c>
      <c r="K341" s="195">
        <f t="shared" si="15"/>
        <v>6</v>
      </c>
      <c r="L341" s="47"/>
      <c r="M341" s="227"/>
      <c r="N341" s="235"/>
      <c r="O341" s="235"/>
      <c r="P341" s="195"/>
    </row>
    <row r="342" spans="3:16" x14ac:dyDescent="0.15">
      <c r="C342" s="227">
        <v>41072.25</v>
      </c>
      <c r="D342" s="228">
        <v>125</v>
      </c>
      <c r="E342" s="228">
        <v>83</v>
      </c>
      <c r="F342" s="229">
        <f t="shared" si="14"/>
        <v>6</v>
      </c>
      <c r="G342" s="47"/>
      <c r="H342" s="227">
        <v>41388.25</v>
      </c>
      <c r="I342" s="235">
        <v>108</v>
      </c>
      <c r="J342" s="235">
        <v>66</v>
      </c>
      <c r="K342" s="195">
        <f t="shared" si="15"/>
        <v>6</v>
      </c>
      <c r="L342" s="47"/>
      <c r="M342" s="227"/>
      <c r="N342" s="235"/>
      <c r="O342" s="235"/>
      <c r="P342" s="195"/>
    </row>
    <row r="343" spans="3:16" x14ac:dyDescent="0.15">
      <c r="C343" s="227">
        <v>41095.25</v>
      </c>
      <c r="D343" s="228">
        <v>125</v>
      </c>
      <c r="E343" s="228">
        <v>78</v>
      </c>
      <c r="F343" s="229">
        <f t="shared" si="14"/>
        <v>6</v>
      </c>
      <c r="G343" s="47"/>
      <c r="H343" s="227">
        <v>41389.25</v>
      </c>
      <c r="I343" s="235">
        <v>134.33333333333334</v>
      </c>
      <c r="J343" s="235">
        <v>82.666666666666671</v>
      </c>
      <c r="K343" s="195">
        <f t="shared" si="15"/>
        <v>6</v>
      </c>
      <c r="L343" s="47"/>
      <c r="M343" s="227"/>
      <c r="N343" s="235"/>
      <c r="O343" s="235"/>
      <c r="P343" s="195"/>
    </row>
    <row r="344" spans="3:16" x14ac:dyDescent="0.15">
      <c r="C344" s="227">
        <v>41102.75</v>
      </c>
      <c r="D344" s="228">
        <v>125</v>
      </c>
      <c r="E344" s="228">
        <v>70</v>
      </c>
      <c r="F344" s="229">
        <f t="shared" si="14"/>
        <v>18</v>
      </c>
      <c r="G344" s="47"/>
      <c r="H344" s="227">
        <v>41390.25</v>
      </c>
      <c r="I344" s="235">
        <v>117</v>
      </c>
      <c r="J344" s="235">
        <v>64</v>
      </c>
      <c r="K344" s="195">
        <f t="shared" si="15"/>
        <v>6</v>
      </c>
      <c r="L344" s="47"/>
      <c r="M344" s="227"/>
      <c r="N344" s="235"/>
      <c r="O344" s="235"/>
      <c r="P344" s="195"/>
    </row>
    <row r="345" spans="3:16" x14ac:dyDescent="0.15">
      <c r="C345" s="227">
        <v>41118.25</v>
      </c>
      <c r="D345" s="228">
        <v>125</v>
      </c>
      <c r="E345" s="228">
        <v>78</v>
      </c>
      <c r="F345" s="229">
        <f t="shared" si="14"/>
        <v>6</v>
      </c>
      <c r="G345" s="47"/>
      <c r="H345" s="227">
        <v>41391.25</v>
      </c>
      <c r="I345" s="235">
        <v>134.66666666666666</v>
      </c>
      <c r="J345" s="235">
        <v>83.666666666666671</v>
      </c>
      <c r="K345" s="195">
        <f t="shared" si="15"/>
        <v>6</v>
      </c>
      <c r="L345" s="47"/>
      <c r="M345" s="227"/>
      <c r="N345" s="235"/>
      <c r="O345" s="235"/>
      <c r="P345" s="195"/>
    </row>
    <row r="346" spans="3:16" x14ac:dyDescent="0.15">
      <c r="C346" s="227">
        <v>41128.25</v>
      </c>
      <c r="D346" s="228">
        <v>125</v>
      </c>
      <c r="E346" s="228">
        <v>77</v>
      </c>
      <c r="F346" s="229">
        <f t="shared" si="14"/>
        <v>6</v>
      </c>
      <c r="G346" s="47"/>
      <c r="H346" s="227">
        <v>41392.25</v>
      </c>
      <c r="I346" s="235">
        <v>125</v>
      </c>
      <c r="J346" s="235">
        <v>75.666666666666671</v>
      </c>
      <c r="K346" s="195">
        <f t="shared" si="15"/>
        <v>6</v>
      </c>
      <c r="L346" s="47"/>
      <c r="M346" s="227"/>
      <c r="N346" s="235"/>
      <c r="O346" s="235"/>
      <c r="P346" s="195"/>
    </row>
    <row r="347" spans="3:16" x14ac:dyDescent="0.15">
      <c r="C347" s="227">
        <v>41129.25</v>
      </c>
      <c r="D347" s="228">
        <v>125</v>
      </c>
      <c r="E347" s="228">
        <v>79</v>
      </c>
      <c r="F347" s="229">
        <f t="shared" si="14"/>
        <v>6</v>
      </c>
      <c r="G347" s="47"/>
      <c r="H347" s="227">
        <v>41393.25</v>
      </c>
      <c r="I347" s="235">
        <v>125</v>
      </c>
      <c r="J347" s="235">
        <v>76</v>
      </c>
      <c r="K347" s="195">
        <f t="shared" si="15"/>
        <v>6</v>
      </c>
      <c r="L347" s="47"/>
      <c r="M347" s="227"/>
      <c r="N347" s="235"/>
      <c r="O347" s="235"/>
      <c r="P347" s="195"/>
    </row>
    <row r="348" spans="3:16" x14ac:dyDescent="0.15">
      <c r="C348" s="227">
        <v>41130.25</v>
      </c>
      <c r="D348" s="228">
        <v>125</v>
      </c>
      <c r="E348" s="228">
        <v>78</v>
      </c>
      <c r="F348" s="229">
        <f t="shared" si="14"/>
        <v>6</v>
      </c>
      <c r="G348" s="47"/>
      <c r="H348" s="227">
        <v>41394.25</v>
      </c>
      <c r="I348" s="235">
        <v>125</v>
      </c>
      <c r="J348" s="235">
        <v>71</v>
      </c>
      <c r="K348" s="195">
        <f t="shared" si="15"/>
        <v>6</v>
      </c>
      <c r="L348" s="47"/>
      <c r="M348" s="227"/>
      <c r="N348" s="235"/>
      <c r="O348" s="235"/>
      <c r="P348" s="195"/>
    </row>
    <row r="349" spans="3:16" x14ac:dyDescent="0.15">
      <c r="C349" s="227">
        <v>41131.25</v>
      </c>
      <c r="D349" s="228">
        <v>125</v>
      </c>
      <c r="E349" s="228">
        <v>82</v>
      </c>
      <c r="F349" s="229">
        <f t="shared" si="14"/>
        <v>6</v>
      </c>
      <c r="G349" s="47"/>
      <c r="H349" s="227">
        <v>41395.25</v>
      </c>
      <c r="I349" s="235">
        <v>113</v>
      </c>
      <c r="J349" s="235">
        <v>60</v>
      </c>
      <c r="K349" s="195">
        <f t="shared" si="15"/>
        <v>6</v>
      </c>
      <c r="L349" s="47"/>
      <c r="M349" s="227"/>
      <c r="N349" s="235"/>
      <c r="O349" s="235"/>
      <c r="P349" s="195"/>
    </row>
    <row r="350" spans="3:16" x14ac:dyDescent="0.15">
      <c r="C350" s="227">
        <v>41146.25</v>
      </c>
      <c r="D350" s="228">
        <v>125</v>
      </c>
      <c r="E350" s="228">
        <v>78</v>
      </c>
      <c r="F350" s="229">
        <f t="shared" si="14"/>
        <v>6</v>
      </c>
      <c r="G350" s="47"/>
      <c r="H350" s="227">
        <v>41397.25</v>
      </c>
      <c r="I350" s="235">
        <v>124.5</v>
      </c>
      <c r="J350" s="235">
        <v>77</v>
      </c>
      <c r="K350" s="195">
        <f t="shared" si="15"/>
        <v>6</v>
      </c>
      <c r="L350" s="47"/>
      <c r="M350" s="227"/>
      <c r="N350" s="235"/>
      <c r="O350" s="235"/>
      <c r="P350" s="195"/>
    </row>
    <row r="351" spans="3:16" x14ac:dyDescent="0.15">
      <c r="C351" s="227">
        <v>41165.25</v>
      </c>
      <c r="D351" s="228">
        <v>125</v>
      </c>
      <c r="E351" s="228">
        <v>77</v>
      </c>
      <c r="F351" s="229">
        <f t="shared" si="14"/>
        <v>6</v>
      </c>
      <c r="G351" s="47"/>
      <c r="H351" s="227">
        <v>41398.25</v>
      </c>
      <c r="I351" s="235">
        <v>122</v>
      </c>
      <c r="J351" s="235">
        <v>73</v>
      </c>
      <c r="K351" s="195">
        <f t="shared" si="15"/>
        <v>6</v>
      </c>
      <c r="L351" s="47"/>
      <c r="M351" s="227"/>
      <c r="N351" s="235"/>
      <c r="O351" s="235"/>
      <c r="P351" s="195"/>
    </row>
    <row r="352" spans="3:16" x14ac:dyDescent="0.15">
      <c r="C352" s="227">
        <v>41177.25</v>
      </c>
      <c r="D352" s="228">
        <v>125</v>
      </c>
      <c r="E352" s="228">
        <v>76</v>
      </c>
      <c r="F352" s="229">
        <f t="shared" si="14"/>
        <v>6</v>
      </c>
      <c r="G352" s="47"/>
      <c r="H352" s="227">
        <v>41400.25</v>
      </c>
      <c r="I352" s="235">
        <v>131.5</v>
      </c>
      <c r="J352" s="235">
        <v>80.5</v>
      </c>
      <c r="K352" s="195">
        <f t="shared" si="15"/>
        <v>6</v>
      </c>
      <c r="L352" s="47"/>
      <c r="M352" s="227"/>
      <c r="N352" s="235"/>
      <c r="O352" s="235"/>
      <c r="P352" s="195"/>
    </row>
    <row r="353" spans="3:16" x14ac:dyDescent="0.15">
      <c r="C353" s="227">
        <v>41208.25</v>
      </c>
      <c r="D353" s="228">
        <v>125</v>
      </c>
      <c r="E353" s="228">
        <v>77</v>
      </c>
      <c r="F353" s="229">
        <f t="shared" si="14"/>
        <v>6</v>
      </c>
      <c r="G353" s="47"/>
      <c r="H353" s="227">
        <v>41401.25</v>
      </c>
      <c r="I353" s="235">
        <v>126</v>
      </c>
      <c r="J353" s="235">
        <v>71</v>
      </c>
      <c r="K353" s="195">
        <f t="shared" si="15"/>
        <v>6</v>
      </c>
      <c r="L353" s="47"/>
      <c r="M353" s="227"/>
      <c r="N353" s="235"/>
      <c r="O353" s="235"/>
      <c r="P353" s="195"/>
    </row>
    <row r="354" spans="3:16" x14ac:dyDescent="0.15">
      <c r="C354" s="227">
        <v>41250.25</v>
      </c>
      <c r="D354" s="228">
        <v>125</v>
      </c>
      <c r="E354" s="228">
        <v>78</v>
      </c>
      <c r="F354" s="229">
        <f t="shared" si="14"/>
        <v>6</v>
      </c>
      <c r="G354" s="47"/>
      <c r="H354" s="227">
        <v>41402.25</v>
      </c>
      <c r="I354" s="235">
        <v>115</v>
      </c>
      <c r="J354" s="235">
        <v>65</v>
      </c>
      <c r="K354" s="195">
        <f t="shared" si="15"/>
        <v>6</v>
      </c>
      <c r="L354" s="47"/>
      <c r="M354" s="227"/>
      <c r="N354" s="235"/>
      <c r="O354" s="235"/>
      <c r="P354" s="195"/>
    </row>
    <row r="355" spans="3:16" x14ac:dyDescent="0.15">
      <c r="C355" s="227">
        <v>41255.25</v>
      </c>
      <c r="D355" s="228">
        <v>125</v>
      </c>
      <c r="E355" s="228">
        <v>71</v>
      </c>
      <c r="F355" s="229">
        <f t="shared" si="14"/>
        <v>6</v>
      </c>
      <c r="G355" s="47"/>
      <c r="H355" s="227">
        <v>41403.25</v>
      </c>
      <c r="I355" s="235">
        <v>114</v>
      </c>
      <c r="J355" s="235">
        <v>60</v>
      </c>
      <c r="K355" s="195">
        <f t="shared" si="15"/>
        <v>6</v>
      </c>
      <c r="L355" s="47"/>
      <c r="M355" s="227"/>
      <c r="N355" s="235"/>
      <c r="O355" s="235"/>
      <c r="P355" s="195"/>
    </row>
    <row r="356" spans="3:16" x14ac:dyDescent="0.15">
      <c r="C356" s="227">
        <v>41256.25</v>
      </c>
      <c r="D356" s="228">
        <v>125</v>
      </c>
      <c r="E356" s="228">
        <v>76</v>
      </c>
      <c r="F356" s="229">
        <f t="shared" si="14"/>
        <v>6</v>
      </c>
      <c r="G356" s="47"/>
      <c r="H356" s="227">
        <v>41404.25</v>
      </c>
      <c r="I356" s="235">
        <v>122</v>
      </c>
      <c r="J356" s="235">
        <v>68</v>
      </c>
      <c r="K356" s="195">
        <f t="shared" si="15"/>
        <v>6</v>
      </c>
      <c r="L356" s="47"/>
      <c r="M356" s="227"/>
      <c r="N356" s="235"/>
      <c r="O356" s="235"/>
      <c r="P356" s="195"/>
    </row>
    <row r="357" spans="3:16" x14ac:dyDescent="0.15">
      <c r="C357" s="227">
        <v>41272.25</v>
      </c>
      <c r="D357" s="228">
        <v>125</v>
      </c>
      <c r="E357" s="228">
        <v>75</v>
      </c>
      <c r="F357" s="229">
        <f t="shared" si="14"/>
        <v>6</v>
      </c>
      <c r="G357" s="47"/>
      <c r="H357" s="227">
        <v>41405.25</v>
      </c>
      <c r="I357" s="235">
        <v>117</v>
      </c>
      <c r="J357" s="235">
        <v>68</v>
      </c>
      <c r="K357" s="195">
        <f t="shared" si="15"/>
        <v>6</v>
      </c>
      <c r="L357" s="47"/>
      <c r="M357" s="227"/>
      <c r="N357" s="235"/>
      <c r="O357" s="235"/>
      <c r="P357" s="195"/>
    </row>
    <row r="358" spans="3:16" x14ac:dyDescent="0.15">
      <c r="C358" s="227">
        <v>41280.25</v>
      </c>
      <c r="D358" s="228">
        <v>125</v>
      </c>
      <c r="E358" s="228">
        <v>77</v>
      </c>
      <c r="F358" s="229">
        <f t="shared" si="14"/>
        <v>6</v>
      </c>
      <c r="G358" s="47"/>
      <c r="H358" s="227">
        <v>41406.25</v>
      </c>
      <c r="I358" s="235">
        <v>120</v>
      </c>
      <c r="J358" s="235">
        <v>65</v>
      </c>
      <c r="K358" s="195">
        <f t="shared" si="15"/>
        <v>6</v>
      </c>
      <c r="L358" s="47"/>
      <c r="M358" s="227"/>
      <c r="N358" s="235"/>
      <c r="O358" s="235"/>
      <c r="P358" s="195"/>
    </row>
    <row r="359" spans="3:16" x14ac:dyDescent="0.15">
      <c r="C359" s="227">
        <v>41295.25</v>
      </c>
      <c r="D359" s="228">
        <v>125</v>
      </c>
      <c r="E359" s="228">
        <v>71</v>
      </c>
      <c r="F359" s="229">
        <f t="shared" si="14"/>
        <v>6</v>
      </c>
      <c r="G359" s="47"/>
      <c r="H359" s="227">
        <v>41407.25</v>
      </c>
      <c r="I359" s="235">
        <v>118</v>
      </c>
      <c r="J359" s="235">
        <v>70</v>
      </c>
      <c r="K359" s="195">
        <f t="shared" si="15"/>
        <v>6</v>
      </c>
      <c r="L359" s="47"/>
      <c r="M359" s="227"/>
      <c r="N359" s="235"/>
      <c r="O359" s="235"/>
      <c r="P359" s="195"/>
    </row>
    <row r="360" spans="3:16" x14ac:dyDescent="0.15">
      <c r="C360" s="227">
        <v>41324.25</v>
      </c>
      <c r="D360" s="228">
        <v>125</v>
      </c>
      <c r="E360" s="228">
        <v>74</v>
      </c>
      <c r="F360" s="229">
        <f t="shared" si="14"/>
        <v>6</v>
      </c>
      <c r="G360" s="47"/>
      <c r="H360" s="227">
        <v>41408.25</v>
      </c>
      <c r="I360" s="235">
        <v>118</v>
      </c>
      <c r="J360" s="235">
        <v>68</v>
      </c>
      <c r="K360" s="195">
        <f t="shared" si="15"/>
        <v>6</v>
      </c>
      <c r="L360" s="47"/>
      <c r="M360" s="227"/>
      <c r="N360" s="235"/>
      <c r="O360" s="235"/>
      <c r="P360" s="195"/>
    </row>
    <row r="361" spans="3:16" x14ac:dyDescent="0.15">
      <c r="C361" s="227">
        <v>41329.25</v>
      </c>
      <c r="D361" s="228">
        <v>125</v>
      </c>
      <c r="E361" s="228">
        <v>74.5</v>
      </c>
      <c r="F361" s="229">
        <f t="shared" si="14"/>
        <v>6</v>
      </c>
      <c r="G361" s="47"/>
      <c r="H361" s="227">
        <v>41409.25</v>
      </c>
      <c r="I361" s="235">
        <v>114</v>
      </c>
      <c r="J361" s="235">
        <v>75</v>
      </c>
      <c r="K361" s="195">
        <f t="shared" si="15"/>
        <v>6</v>
      </c>
      <c r="L361" s="47"/>
      <c r="M361" s="227"/>
      <c r="N361" s="235"/>
      <c r="O361" s="235"/>
      <c r="P361" s="195"/>
    </row>
    <row r="362" spans="3:16" x14ac:dyDescent="0.15">
      <c r="C362" s="227">
        <v>41329.75</v>
      </c>
      <c r="D362" s="228">
        <v>125</v>
      </c>
      <c r="E362" s="228">
        <v>78</v>
      </c>
      <c r="F362" s="229">
        <f t="shared" si="14"/>
        <v>18</v>
      </c>
      <c r="G362" s="47"/>
      <c r="H362" s="227">
        <v>41410.25</v>
      </c>
      <c r="I362" s="235">
        <v>123</v>
      </c>
      <c r="J362" s="235">
        <v>69</v>
      </c>
      <c r="K362" s="195">
        <f t="shared" si="15"/>
        <v>6</v>
      </c>
      <c r="L362" s="47"/>
      <c r="M362" s="227"/>
      <c r="N362" s="235"/>
      <c r="O362" s="235"/>
      <c r="P362" s="195"/>
    </row>
    <row r="363" spans="3:16" x14ac:dyDescent="0.15">
      <c r="C363" s="227">
        <v>41333.25</v>
      </c>
      <c r="D363" s="228">
        <v>125</v>
      </c>
      <c r="E363" s="228">
        <v>75</v>
      </c>
      <c r="F363" s="229">
        <f t="shared" si="14"/>
        <v>6</v>
      </c>
      <c r="G363" s="47"/>
      <c r="H363" s="227">
        <v>41411.25</v>
      </c>
      <c r="I363" s="235">
        <v>117</v>
      </c>
      <c r="J363" s="235">
        <v>65.5</v>
      </c>
      <c r="K363" s="195">
        <f t="shared" si="15"/>
        <v>6</v>
      </c>
      <c r="L363" s="47"/>
      <c r="M363" s="227"/>
      <c r="N363" s="235"/>
      <c r="O363" s="235"/>
      <c r="P363" s="195"/>
    </row>
    <row r="364" spans="3:16" x14ac:dyDescent="0.15">
      <c r="C364" s="227">
        <v>41335.25</v>
      </c>
      <c r="D364" s="228">
        <v>125</v>
      </c>
      <c r="E364" s="228">
        <v>75</v>
      </c>
      <c r="F364" s="229">
        <f t="shared" si="14"/>
        <v>6</v>
      </c>
      <c r="G364" s="47"/>
      <c r="H364" s="227">
        <v>41412.25</v>
      </c>
      <c r="I364" s="235">
        <v>124</v>
      </c>
      <c r="J364" s="235">
        <v>71</v>
      </c>
      <c r="K364" s="195">
        <f t="shared" si="15"/>
        <v>6</v>
      </c>
      <c r="L364" s="47"/>
      <c r="M364" s="227"/>
      <c r="N364" s="235"/>
      <c r="O364" s="235"/>
      <c r="P364" s="195"/>
    </row>
    <row r="365" spans="3:16" x14ac:dyDescent="0.15">
      <c r="C365" s="227">
        <v>41336.25</v>
      </c>
      <c r="D365" s="228">
        <v>125</v>
      </c>
      <c r="E365" s="228">
        <v>75</v>
      </c>
      <c r="F365" s="229">
        <f t="shared" si="14"/>
        <v>6</v>
      </c>
      <c r="G365" s="47"/>
      <c r="H365" s="227">
        <v>41413.25</v>
      </c>
      <c r="I365" s="235">
        <v>122</v>
      </c>
      <c r="J365" s="235">
        <v>72</v>
      </c>
      <c r="K365" s="195">
        <f t="shared" si="15"/>
        <v>6</v>
      </c>
      <c r="L365" s="47"/>
      <c r="M365" s="227"/>
      <c r="N365" s="235"/>
      <c r="O365" s="235"/>
      <c r="P365" s="195"/>
    </row>
    <row r="366" spans="3:16" x14ac:dyDescent="0.15">
      <c r="C366" s="227">
        <v>41347.25</v>
      </c>
      <c r="D366" s="228">
        <v>125</v>
      </c>
      <c r="E366" s="228">
        <v>73</v>
      </c>
      <c r="F366" s="229">
        <f t="shared" si="14"/>
        <v>6</v>
      </c>
      <c r="G366" s="47"/>
      <c r="H366" s="227">
        <v>41414.25</v>
      </c>
      <c r="I366" s="235">
        <v>135</v>
      </c>
      <c r="J366" s="235">
        <v>82</v>
      </c>
      <c r="K366" s="195">
        <f t="shared" si="15"/>
        <v>6</v>
      </c>
      <c r="L366" s="47"/>
      <c r="M366" s="227"/>
      <c r="N366" s="235"/>
      <c r="O366" s="235"/>
      <c r="P366" s="195"/>
    </row>
    <row r="367" spans="3:16" x14ac:dyDescent="0.15">
      <c r="C367" s="227">
        <v>41353.25</v>
      </c>
      <c r="D367" s="228">
        <v>125</v>
      </c>
      <c r="E367" s="228">
        <v>64</v>
      </c>
      <c r="F367" s="229">
        <f t="shared" si="14"/>
        <v>6</v>
      </c>
      <c r="G367" s="47"/>
      <c r="H367" s="227">
        <v>41415.25</v>
      </c>
      <c r="I367" s="235">
        <v>124</v>
      </c>
      <c r="J367" s="235">
        <v>71</v>
      </c>
      <c r="K367" s="195">
        <f t="shared" si="15"/>
        <v>6</v>
      </c>
      <c r="L367" s="47"/>
      <c r="M367" s="227"/>
      <c r="N367" s="235"/>
      <c r="O367" s="235"/>
      <c r="P367" s="195"/>
    </row>
    <row r="368" spans="3:16" x14ac:dyDescent="0.15">
      <c r="C368" s="227">
        <v>41372.25</v>
      </c>
      <c r="D368" s="228">
        <v>125</v>
      </c>
      <c r="E368" s="228">
        <v>72</v>
      </c>
      <c r="F368" s="229">
        <f t="shared" si="14"/>
        <v>6</v>
      </c>
      <c r="G368" s="47"/>
      <c r="H368" s="227">
        <v>41416.25</v>
      </c>
      <c r="I368" s="235">
        <v>119</v>
      </c>
      <c r="J368" s="235">
        <v>67</v>
      </c>
      <c r="K368" s="195">
        <f t="shared" si="15"/>
        <v>6</v>
      </c>
      <c r="L368" s="47"/>
      <c r="M368" s="227"/>
      <c r="N368" s="235"/>
      <c r="O368" s="235"/>
      <c r="P368" s="195"/>
    </row>
    <row r="369" spans="3:16" x14ac:dyDescent="0.15">
      <c r="C369" s="227">
        <v>41392.25</v>
      </c>
      <c r="D369" s="228">
        <v>125</v>
      </c>
      <c r="E369" s="228">
        <v>75.666666666666671</v>
      </c>
      <c r="F369" s="229">
        <f t="shared" si="14"/>
        <v>6</v>
      </c>
      <c r="G369" s="47"/>
      <c r="H369" s="227">
        <v>41417.25</v>
      </c>
      <c r="I369" s="235">
        <v>122.33333333333333</v>
      </c>
      <c r="J369" s="235">
        <v>71.333333333333329</v>
      </c>
      <c r="K369" s="195">
        <f t="shared" si="15"/>
        <v>6</v>
      </c>
      <c r="L369" s="47"/>
      <c r="M369" s="227"/>
      <c r="N369" s="235"/>
      <c r="O369" s="235"/>
      <c r="P369" s="195"/>
    </row>
    <row r="370" spans="3:16" x14ac:dyDescent="0.15">
      <c r="C370" s="227">
        <v>41393.25</v>
      </c>
      <c r="D370" s="228">
        <v>125</v>
      </c>
      <c r="E370" s="228">
        <v>76</v>
      </c>
      <c r="F370" s="229">
        <f t="shared" si="14"/>
        <v>6</v>
      </c>
      <c r="G370" s="47"/>
      <c r="H370" s="227">
        <v>41418.25</v>
      </c>
      <c r="I370" s="235">
        <v>112</v>
      </c>
      <c r="J370" s="235">
        <v>65</v>
      </c>
      <c r="K370" s="195">
        <f t="shared" si="15"/>
        <v>6</v>
      </c>
      <c r="L370" s="47"/>
      <c r="M370" s="227"/>
      <c r="N370" s="235"/>
      <c r="O370" s="235"/>
      <c r="P370" s="195"/>
    </row>
    <row r="371" spans="3:16" x14ac:dyDescent="0.15">
      <c r="C371" s="227">
        <v>41394.25</v>
      </c>
      <c r="D371" s="228">
        <v>125</v>
      </c>
      <c r="E371" s="228">
        <v>71</v>
      </c>
      <c r="F371" s="229">
        <f t="shared" si="14"/>
        <v>6</v>
      </c>
      <c r="G371" s="47"/>
      <c r="H371" s="227">
        <v>41419.25</v>
      </c>
      <c r="I371" s="235">
        <v>109</v>
      </c>
      <c r="J371" s="235">
        <v>66</v>
      </c>
      <c r="K371" s="195">
        <f t="shared" si="15"/>
        <v>6</v>
      </c>
      <c r="L371" s="47"/>
      <c r="M371" s="227"/>
      <c r="N371" s="235"/>
      <c r="O371" s="235"/>
      <c r="P371" s="195"/>
    </row>
    <row r="372" spans="3:16" x14ac:dyDescent="0.15">
      <c r="C372" s="227">
        <v>41411.75</v>
      </c>
      <c r="D372" s="228">
        <v>125</v>
      </c>
      <c r="E372" s="228">
        <v>73</v>
      </c>
      <c r="F372" s="229">
        <f t="shared" si="14"/>
        <v>18</v>
      </c>
      <c r="G372" s="47"/>
      <c r="H372" s="227">
        <v>41420.25</v>
      </c>
      <c r="I372" s="235">
        <v>126</v>
      </c>
      <c r="J372" s="235">
        <v>72</v>
      </c>
      <c r="K372" s="195">
        <f t="shared" si="15"/>
        <v>6</v>
      </c>
      <c r="L372" s="47"/>
      <c r="M372" s="227"/>
      <c r="N372" s="235"/>
      <c r="O372" s="235"/>
      <c r="P372" s="195"/>
    </row>
    <row r="373" spans="3:16" x14ac:dyDescent="0.15">
      <c r="C373" s="227">
        <v>41442.25</v>
      </c>
      <c r="D373" s="228">
        <v>125</v>
      </c>
      <c r="E373" s="228">
        <v>77</v>
      </c>
      <c r="F373" s="229">
        <f t="shared" si="14"/>
        <v>6</v>
      </c>
      <c r="G373" s="47"/>
      <c r="H373" s="227">
        <v>41421.25</v>
      </c>
      <c r="I373" s="235">
        <v>132.5</v>
      </c>
      <c r="J373" s="235">
        <v>79</v>
      </c>
      <c r="K373" s="195">
        <f t="shared" si="15"/>
        <v>6</v>
      </c>
      <c r="L373" s="47"/>
      <c r="M373" s="227"/>
      <c r="N373" s="235"/>
      <c r="O373" s="235"/>
      <c r="P373" s="195"/>
    </row>
    <row r="374" spans="3:16" x14ac:dyDescent="0.15">
      <c r="C374" s="227">
        <v>41445.25</v>
      </c>
      <c r="D374" s="228">
        <v>125</v>
      </c>
      <c r="E374" s="228">
        <v>75</v>
      </c>
      <c r="F374" s="229">
        <f t="shared" si="14"/>
        <v>6</v>
      </c>
      <c r="G374" s="47"/>
      <c r="H374" s="227">
        <v>41422.25</v>
      </c>
      <c r="I374" s="235">
        <v>118</v>
      </c>
      <c r="J374" s="235">
        <v>68</v>
      </c>
      <c r="K374" s="195">
        <f t="shared" si="15"/>
        <v>6</v>
      </c>
      <c r="L374" s="47"/>
      <c r="M374" s="227"/>
      <c r="N374" s="235"/>
      <c r="O374" s="235"/>
      <c r="P374" s="195"/>
    </row>
    <row r="375" spans="3:16" x14ac:dyDescent="0.15">
      <c r="C375" s="227">
        <v>41500.25</v>
      </c>
      <c r="D375" s="228">
        <v>125</v>
      </c>
      <c r="E375" s="228">
        <v>73</v>
      </c>
      <c r="F375" s="229">
        <f t="shared" si="14"/>
        <v>6</v>
      </c>
      <c r="G375" s="47"/>
      <c r="H375" s="227">
        <v>41423.25</v>
      </c>
      <c r="I375" s="235">
        <v>135.33333333333334</v>
      </c>
      <c r="J375" s="235">
        <v>82.666666666666671</v>
      </c>
      <c r="K375" s="195">
        <f t="shared" si="15"/>
        <v>6</v>
      </c>
      <c r="L375" s="47"/>
      <c r="M375" s="227"/>
      <c r="N375" s="235"/>
      <c r="O375" s="235"/>
      <c r="P375" s="195"/>
    </row>
    <row r="376" spans="3:16" x14ac:dyDescent="0.15">
      <c r="C376" s="227">
        <v>41516.25</v>
      </c>
      <c r="D376" s="228">
        <v>125</v>
      </c>
      <c r="E376" s="228">
        <v>75</v>
      </c>
      <c r="F376" s="229">
        <f t="shared" si="14"/>
        <v>6</v>
      </c>
      <c r="G376" s="47"/>
      <c r="H376" s="227">
        <v>41424.25</v>
      </c>
      <c r="I376" s="235">
        <v>118</v>
      </c>
      <c r="J376" s="235">
        <v>72</v>
      </c>
      <c r="K376" s="195">
        <f t="shared" si="15"/>
        <v>6</v>
      </c>
      <c r="L376" s="47"/>
      <c r="M376" s="227"/>
      <c r="N376" s="235"/>
      <c r="O376" s="235"/>
      <c r="P376" s="195"/>
    </row>
    <row r="377" spans="3:16" x14ac:dyDescent="0.15">
      <c r="C377" s="227">
        <v>41519.25</v>
      </c>
      <c r="D377" s="228">
        <v>125</v>
      </c>
      <c r="E377" s="228">
        <v>73</v>
      </c>
      <c r="F377" s="229">
        <f t="shared" si="14"/>
        <v>6</v>
      </c>
      <c r="G377" s="47"/>
      <c r="H377" s="227">
        <v>41425.25</v>
      </c>
      <c r="I377" s="235">
        <v>124</v>
      </c>
      <c r="J377" s="235">
        <v>78</v>
      </c>
      <c r="K377" s="195">
        <f t="shared" si="15"/>
        <v>6</v>
      </c>
      <c r="L377" s="47"/>
      <c r="M377" s="227"/>
      <c r="N377" s="235"/>
      <c r="O377" s="235"/>
      <c r="P377" s="195"/>
    </row>
    <row r="378" spans="3:16" x14ac:dyDescent="0.15">
      <c r="C378" s="227">
        <v>41520.25</v>
      </c>
      <c r="D378" s="228">
        <v>125</v>
      </c>
      <c r="E378" s="228">
        <v>75</v>
      </c>
      <c r="F378" s="229">
        <f t="shared" si="14"/>
        <v>6</v>
      </c>
      <c r="G378" s="47"/>
      <c r="H378" s="227">
        <v>41426.25</v>
      </c>
      <c r="I378" s="235">
        <v>130</v>
      </c>
      <c r="J378" s="235">
        <v>80</v>
      </c>
      <c r="K378" s="195">
        <f t="shared" si="15"/>
        <v>6</v>
      </c>
      <c r="L378" s="47"/>
      <c r="M378" s="227"/>
      <c r="N378" s="235"/>
      <c r="O378" s="235"/>
      <c r="P378" s="195"/>
    </row>
    <row r="379" spans="3:16" x14ac:dyDescent="0.15">
      <c r="C379" s="227">
        <v>41522.25</v>
      </c>
      <c r="D379" s="228">
        <v>125</v>
      </c>
      <c r="E379" s="228">
        <v>72</v>
      </c>
      <c r="F379" s="229">
        <f t="shared" si="14"/>
        <v>6</v>
      </c>
      <c r="G379" s="47"/>
      <c r="H379" s="227">
        <v>41427.25</v>
      </c>
      <c r="I379" s="235">
        <v>123</v>
      </c>
      <c r="J379" s="235">
        <v>75</v>
      </c>
      <c r="K379" s="195">
        <f t="shared" si="15"/>
        <v>6</v>
      </c>
      <c r="L379" s="47"/>
      <c r="M379" s="227"/>
      <c r="N379" s="235"/>
      <c r="O379" s="235"/>
      <c r="P379" s="195"/>
    </row>
    <row r="380" spans="3:16" x14ac:dyDescent="0.15">
      <c r="C380" s="227">
        <v>41533.25</v>
      </c>
      <c r="D380" s="228">
        <v>125</v>
      </c>
      <c r="E380" s="228">
        <v>77</v>
      </c>
      <c r="F380" s="229">
        <f t="shared" si="14"/>
        <v>6</v>
      </c>
      <c r="G380" s="47"/>
      <c r="H380" s="227">
        <v>41428.25</v>
      </c>
      <c r="I380" s="235">
        <v>131</v>
      </c>
      <c r="J380" s="235">
        <v>78.5</v>
      </c>
      <c r="K380" s="195">
        <f t="shared" si="15"/>
        <v>6</v>
      </c>
      <c r="L380" s="47"/>
      <c r="M380" s="227"/>
      <c r="N380" s="235"/>
      <c r="O380" s="235"/>
      <c r="P380" s="195"/>
    </row>
    <row r="381" spans="3:16" x14ac:dyDescent="0.15">
      <c r="C381" s="227">
        <v>41541.25</v>
      </c>
      <c r="D381" s="228">
        <v>125</v>
      </c>
      <c r="E381" s="228">
        <v>70</v>
      </c>
      <c r="F381" s="229">
        <f t="shared" si="14"/>
        <v>6</v>
      </c>
      <c r="G381" s="47"/>
      <c r="H381" s="227">
        <v>41429.25</v>
      </c>
      <c r="I381" s="235">
        <v>130</v>
      </c>
      <c r="J381" s="235">
        <v>76</v>
      </c>
      <c r="K381" s="195">
        <f t="shared" si="15"/>
        <v>6</v>
      </c>
      <c r="L381" s="47"/>
      <c r="M381" s="227"/>
      <c r="N381" s="235"/>
      <c r="O381" s="235"/>
      <c r="P381" s="195"/>
    </row>
    <row r="382" spans="3:16" x14ac:dyDescent="0.15">
      <c r="C382" s="227">
        <v>41039.75</v>
      </c>
      <c r="D382" s="228">
        <v>126</v>
      </c>
      <c r="E382" s="228">
        <v>76</v>
      </c>
      <c r="F382" s="229">
        <f t="shared" si="14"/>
        <v>18</v>
      </c>
      <c r="G382" s="47"/>
      <c r="H382" s="227">
        <v>41430.25</v>
      </c>
      <c r="I382" s="235">
        <v>122.5</v>
      </c>
      <c r="J382" s="235">
        <v>71.5</v>
      </c>
      <c r="K382" s="195">
        <f t="shared" si="15"/>
        <v>6</v>
      </c>
      <c r="L382" s="47"/>
      <c r="M382" s="227"/>
      <c r="N382" s="235"/>
      <c r="O382" s="235"/>
      <c r="P382" s="195"/>
    </row>
    <row r="383" spans="3:16" x14ac:dyDescent="0.15">
      <c r="C383" s="227">
        <v>41041.75</v>
      </c>
      <c r="D383" s="228">
        <v>126</v>
      </c>
      <c r="E383" s="228">
        <v>76</v>
      </c>
      <c r="F383" s="229">
        <f t="shared" si="14"/>
        <v>18</v>
      </c>
      <c r="G383" s="47"/>
      <c r="H383" s="227">
        <v>41431.25</v>
      </c>
      <c r="I383" s="235">
        <v>122</v>
      </c>
      <c r="J383" s="235">
        <v>73</v>
      </c>
      <c r="K383" s="195">
        <f t="shared" si="15"/>
        <v>6</v>
      </c>
      <c r="L383" s="47"/>
      <c r="M383" s="227"/>
      <c r="N383" s="235"/>
      <c r="O383" s="235"/>
      <c r="P383" s="195"/>
    </row>
    <row r="384" spans="3:16" x14ac:dyDescent="0.15">
      <c r="C384" s="227">
        <v>41043.75</v>
      </c>
      <c r="D384" s="228">
        <v>126</v>
      </c>
      <c r="E384" s="228">
        <v>75</v>
      </c>
      <c r="F384" s="229">
        <f t="shared" si="14"/>
        <v>18</v>
      </c>
      <c r="G384" s="47"/>
      <c r="H384" s="227">
        <v>41433.25</v>
      </c>
      <c r="I384" s="235">
        <v>108</v>
      </c>
      <c r="J384" s="235">
        <v>61</v>
      </c>
      <c r="K384" s="195">
        <f t="shared" si="15"/>
        <v>6</v>
      </c>
      <c r="L384" s="47"/>
      <c r="M384" s="227"/>
      <c r="N384" s="235"/>
      <c r="O384" s="235"/>
      <c r="P384" s="195"/>
    </row>
    <row r="385" spans="3:16" x14ac:dyDescent="0.15">
      <c r="C385" s="227">
        <v>41081.75</v>
      </c>
      <c r="D385" s="228">
        <v>126</v>
      </c>
      <c r="E385" s="228">
        <v>80</v>
      </c>
      <c r="F385" s="229">
        <f t="shared" si="14"/>
        <v>18</v>
      </c>
      <c r="G385" s="47"/>
      <c r="H385" s="227">
        <v>41434.25</v>
      </c>
      <c r="I385" s="235">
        <v>128</v>
      </c>
      <c r="J385" s="235">
        <v>74</v>
      </c>
      <c r="K385" s="195">
        <f t="shared" si="15"/>
        <v>6</v>
      </c>
      <c r="L385" s="47"/>
      <c r="M385" s="227"/>
      <c r="N385" s="235"/>
      <c r="O385" s="235"/>
      <c r="P385" s="195"/>
    </row>
    <row r="386" spans="3:16" x14ac:dyDescent="0.15">
      <c r="C386" s="227">
        <v>41084.75</v>
      </c>
      <c r="D386" s="228">
        <v>126</v>
      </c>
      <c r="E386" s="228">
        <v>73</v>
      </c>
      <c r="F386" s="229">
        <f t="shared" si="14"/>
        <v>18</v>
      </c>
      <c r="G386" s="47"/>
      <c r="H386" s="227">
        <v>41435.25</v>
      </c>
      <c r="I386" s="235">
        <v>128</v>
      </c>
      <c r="J386" s="235">
        <v>77</v>
      </c>
      <c r="K386" s="195">
        <f t="shared" si="15"/>
        <v>6</v>
      </c>
      <c r="L386" s="47"/>
      <c r="M386" s="227"/>
      <c r="N386" s="235"/>
      <c r="O386" s="235"/>
      <c r="P386" s="195"/>
    </row>
    <row r="387" spans="3:16" x14ac:dyDescent="0.15">
      <c r="C387" s="227">
        <v>41097.25</v>
      </c>
      <c r="D387" s="228">
        <v>126</v>
      </c>
      <c r="E387" s="228">
        <v>80</v>
      </c>
      <c r="F387" s="229">
        <f t="shared" si="14"/>
        <v>6</v>
      </c>
      <c r="G387" s="47"/>
      <c r="H387" s="227">
        <v>41436.25</v>
      </c>
      <c r="I387" s="235">
        <v>118.5</v>
      </c>
      <c r="J387" s="235">
        <v>69.5</v>
      </c>
      <c r="K387" s="195">
        <f t="shared" si="15"/>
        <v>6</v>
      </c>
      <c r="L387" s="47"/>
      <c r="M387" s="227"/>
      <c r="N387" s="235"/>
      <c r="O387" s="235"/>
      <c r="P387" s="195"/>
    </row>
    <row r="388" spans="3:16" x14ac:dyDescent="0.15">
      <c r="C388" s="227">
        <v>41110.25</v>
      </c>
      <c r="D388" s="228">
        <v>126</v>
      </c>
      <c r="E388" s="228">
        <v>79</v>
      </c>
      <c r="F388" s="229">
        <f t="shared" si="14"/>
        <v>6</v>
      </c>
      <c r="G388" s="47"/>
      <c r="H388" s="227">
        <v>41437.25</v>
      </c>
      <c r="I388" s="235">
        <v>111</v>
      </c>
      <c r="J388" s="235">
        <v>73.5</v>
      </c>
      <c r="K388" s="195">
        <f t="shared" si="15"/>
        <v>6</v>
      </c>
      <c r="L388" s="47"/>
      <c r="M388" s="227"/>
      <c r="N388" s="235"/>
      <c r="O388" s="235"/>
      <c r="P388" s="195"/>
    </row>
    <row r="389" spans="3:16" x14ac:dyDescent="0.15">
      <c r="C389" s="227">
        <v>41120.25</v>
      </c>
      <c r="D389" s="228">
        <v>126</v>
      </c>
      <c r="E389" s="228">
        <v>77</v>
      </c>
      <c r="F389" s="229">
        <f t="shared" si="14"/>
        <v>6</v>
      </c>
      <c r="G389" s="47"/>
      <c r="H389" s="227">
        <v>41438.25</v>
      </c>
      <c r="I389" s="235">
        <v>131</v>
      </c>
      <c r="J389" s="235">
        <v>88</v>
      </c>
      <c r="K389" s="195">
        <f t="shared" si="15"/>
        <v>6</v>
      </c>
      <c r="L389" s="47"/>
      <c r="M389" s="227"/>
      <c r="N389" s="235"/>
      <c r="O389" s="235"/>
      <c r="P389" s="195"/>
    </row>
    <row r="390" spans="3:16" x14ac:dyDescent="0.15">
      <c r="C390" s="227">
        <v>41132.25</v>
      </c>
      <c r="D390" s="228">
        <v>126</v>
      </c>
      <c r="E390" s="228">
        <v>80</v>
      </c>
      <c r="F390" s="229">
        <f t="shared" si="14"/>
        <v>6</v>
      </c>
      <c r="G390" s="47"/>
      <c r="H390" s="227">
        <v>41439.25</v>
      </c>
      <c r="I390" s="235">
        <v>131</v>
      </c>
      <c r="J390" s="235">
        <v>79</v>
      </c>
      <c r="K390" s="195">
        <f t="shared" si="15"/>
        <v>6</v>
      </c>
      <c r="L390" s="47"/>
      <c r="M390" s="227"/>
      <c r="N390" s="235"/>
      <c r="O390" s="235"/>
      <c r="P390" s="195"/>
    </row>
    <row r="391" spans="3:16" x14ac:dyDescent="0.15">
      <c r="C391" s="227">
        <v>41190.75</v>
      </c>
      <c r="D391" s="228">
        <v>126</v>
      </c>
      <c r="E391" s="228">
        <v>78</v>
      </c>
      <c r="F391" s="229">
        <f t="shared" si="14"/>
        <v>18</v>
      </c>
      <c r="G391" s="47"/>
      <c r="H391" s="227">
        <v>41440.25</v>
      </c>
      <c r="I391" s="235">
        <v>127</v>
      </c>
      <c r="J391" s="235">
        <v>74</v>
      </c>
      <c r="K391" s="195">
        <f t="shared" si="15"/>
        <v>6</v>
      </c>
      <c r="L391" s="47"/>
      <c r="M391" s="227"/>
      <c r="N391" s="235"/>
      <c r="O391" s="235"/>
      <c r="P391" s="195"/>
    </row>
    <row r="392" spans="3:16" x14ac:dyDescent="0.15">
      <c r="C392" s="227">
        <v>41193.75</v>
      </c>
      <c r="D392" s="228">
        <v>126</v>
      </c>
      <c r="E392" s="228">
        <v>77</v>
      </c>
      <c r="F392" s="229">
        <f t="shared" si="14"/>
        <v>18</v>
      </c>
      <c r="G392" s="47"/>
      <c r="H392" s="227">
        <v>41441.25</v>
      </c>
      <c r="I392" s="235">
        <v>120</v>
      </c>
      <c r="J392" s="235">
        <v>72</v>
      </c>
      <c r="K392" s="195">
        <f t="shared" si="15"/>
        <v>6</v>
      </c>
      <c r="L392" s="47"/>
      <c r="M392" s="227"/>
      <c r="N392" s="235"/>
      <c r="O392" s="235"/>
      <c r="P392" s="195"/>
    </row>
    <row r="393" spans="3:16" x14ac:dyDescent="0.15">
      <c r="C393" s="227">
        <v>41196.75</v>
      </c>
      <c r="D393" s="228">
        <v>126</v>
      </c>
      <c r="E393" s="228">
        <v>79</v>
      </c>
      <c r="F393" s="229">
        <f t="shared" si="14"/>
        <v>18</v>
      </c>
      <c r="G393" s="47"/>
      <c r="H393" s="227">
        <v>41442.25</v>
      </c>
      <c r="I393" s="235">
        <v>125</v>
      </c>
      <c r="J393" s="235">
        <v>77</v>
      </c>
      <c r="K393" s="195">
        <f t="shared" si="15"/>
        <v>6</v>
      </c>
      <c r="L393" s="47"/>
      <c r="M393" s="227"/>
      <c r="N393" s="235"/>
      <c r="O393" s="235"/>
      <c r="P393" s="195"/>
    </row>
    <row r="394" spans="3:16" x14ac:dyDescent="0.15">
      <c r="C394" s="227">
        <v>41205.25</v>
      </c>
      <c r="D394" s="228">
        <v>126</v>
      </c>
      <c r="E394" s="228">
        <v>81</v>
      </c>
      <c r="F394" s="229">
        <f t="shared" ref="F394:F457" si="16">HOUR(C394)</f>
        <v>6</v>
      </c>
      <c r="G394" s="47"/>
      <c r="H394" s="227">
        <v>41443.25</v>
      </c>
      <c r="I394" s="235">
        <v>122</v>
      </c>
      <c r="J394" s="235">
        <v>75</v>
      </c>
      <c r="K394" s="195">
        <f t="shared" ref="K394:K457" si="17">HOUR(H394)</f>
        <v>6</v>
      </c>
      <c r="L394" s="47"/>
      <c r="M394" s="227"/>
      <c r="N394" s="235"/>
      <c r="O394" s="235"/>
      <c r="P394" s="195"/>
    </row>
    <row r="395" spans="3:16" x14ac:dyDescent="0.15">
      <c r="C395" s="227">
        <v>41206.25</v>
      </c>
      <c r="D395" s="228">
        <v>126</v>
      </c>
      <c r="E395" s="228">
        <v>77</v>
      </c>
      <c r="F395" s="229">
        <f t="shared" si="16"/>
        <v>6</v>
      </c>
      <c r="G395" s="47"/>
      <c r="H395" s="227">
        <v>41444.25</v>
      </c>
      <c r="I395" s="235">
        <v>126</v>
      </c>
      <c r="J395" s="235">
        <v>70</v>
      </c>
      <c r="K395" s="195">
        <f t="shared" si="17"/>
        <v>6</v>
      </c>
      <c r="L395" s="47"/>
      <c r="M395" s="227"/>
      <c r="N395" s="235"/>
      <c r="O395" s="235"/>
      <c r="P395" s="195"/>
    </row>
    <row r="396" spans="3:16" x14ac:dyDescent="0.15">
      <c r="C396" s="227">
        <v>41210.75</v>
      </c>
      <c r="D396" s="228">
        <v>126</v>
      </c>
      <c r="E396" s="228">
        <v>82</v>
      </c>
      <c r="F396" s="229">
        <f t="shared" si="16"/>
        <v>18</v>
      </c>
      <c r="G396" s="47"/>
      <c r="H396" s="227">
        <v>41445.25</v>
      </c>
      <c r="I396" s="235">
        <v>125</v>
      </c>
      <c r="J396" s="235">
        <v>75</v>
      </c>
      <c r="K396" s="195">
        <f t="shared" si="17"/>
        <v>6</v>
      </c>
      <c r="L396" s="47"/>
      <c r="M396" s="227"/>
      <c r="N396" s="235"/>
      <c r="O396" s="235"/>
      <c r="P396" s="195"/>
    </row>
    <row r="397" spans="3:16" x14ac:dyDescent="0.15">
      <c r="C397" s="227">
        <v>41221.25</v>
      </c>
      <c r="D397" s="228">
        <v>126</v>
      </c>
      <c r="E397" s="228">
        <v>79</v>
      </c>
      <c r="F397" s="229">
        <f t="shared" si="16"/>
        <v>6</v>
      </c>
      <c r="G397" s="47"/>
      <c r="H397" s="227">
        <v>41446.25</v>
      </c>
      <c r="I397" s="235">
        <v>112</v>
      </c>
      <c r="J397" s="235">
        <v>64</v>
      </c>
      <c r="K397" s="195">
        <f t="shared" si="17"/>
        <v>6</v>
      </c>
      <c r="L397" s="47"/>
      <c r="M397" s="227"/>
      <c r="N397" s="235"/>
      <c r="O397" s="235"/>
      <c r="P397" s="195"/>
    </row>
    <row r="398" spans="3:16" x14ac:dyDescent="0.15">
      <c r="C398" s="227">
        <v>41228.25</v>
      </c>
      <c r="D398" s="228">
        <v>126</v>
      </c>
      <c r="E398" s="228">
        <v>82</v>
      </c>
      <c r="F398" s="229">
        <f t="shared" si="16"/>
        <v>6</v>
      </c>
      <c r="G398" s="47"/>
      <c r="H398" s="227">
        <v>41447.25</v>
      </c>
      <c r="I398" s="235">
        <v>118</v>
      </c>
      <c r="J398" s="235">
        <v>69</v>
      </c>
      <c r="K398" s="195">
        <f t="shared" si="17"/>
        <v>6</v>
      </c>
      <c r="L398" s="47"/>
      <c r="M398" s="227"/>
      <c r="N398" s="235"/>
      <c r="O398" s="235"/>
      <c r="P398" s="195"/>
    </row>
    <row r="399" spans="3:16" x14ac:dyDescent="0.15">
      <c r="C399" s="227">
        <v>41233.25</v>
      </c>
      <c r="D399" s="228">
        <v>126</v>
      </c>
      <c r="E399" s="228">
        <v>78</v>
      </c>
      <c r="F399" s="229">
        <f t="shared" si="16"/>
        <v>6</v>
      </c>
      <c r="G399" s="47"/>
      <c r="H399" s="227">
        <v>41448.25</v>
      </c>
      <c r="I399" s="235">
        <v>118</v>
      </c>
      <c r="J399" s="235">
        <v>69</v>
      </c>
      <c r="K399" s="195">
        <f t="shared" si="17"/>
        <v>6</v>
      </c>
      <c r="L399" s="47"/>
      <c r="M399" s="227"/>
      <c r="N399" s="235"/>
      <c r="O399" s="235"/>
      <c r="P399" s="195"/>
    </row>
    <row r="400" spans="3:16" x14ac:dyDescent="0.15">
      <c r="C400" s="227">
        <v>41248.25</v>
      </c>
      <c r="D400" s="228">
        <v>126</v>
      </c>
      <c r="E400" s="228">
        <v>78</v>
      </c>
      <c r="F400" s="229">
        <f t="shared" si="16"/>
        <v>6</v>
      </c>
      <c r="G400" s="47"/>
      <c r="H400" s="227">
        <v>41449.25</v>
      </c>
      <c r="I400" s="235">
        <v>124</v>
      </c>
      <c r="J400" s="235">
        <v>71</v>
      </c>
      <c r="K400" s="195">
        <f t="shared" si="17"/>
        <v>6</v>
      </c>
      <c r="L400" s="47"/>
      <c r="M400" s="227"/>
      <c r="N400" s="235"/>
      <c r="O400" s="235"/>
      <c r="P400" s="195"/>
    </row>
    <row r="401" spans="3:16" x14ac:dyDescent="0.15">
      <c r="C401" s="227">
        <v>41269.25</v>
      </c>
      <c r="D401" s="228">
        <v>126</v>
      </c>
      <c r="E401" s="228">
        <v>76</v>
      </c>
      <c r="F401" s="229">
        <f t="shared" si="16"/>
        <v>6</v>
      </c>
      <c r="G401" s="47"/>
      <c r="H401" s="227">
        <v>41450.25</v>
      </c>
      <c r="I401" s="235">
        <v>110</v>
      </c>
      <c r="J401" s="235">
        <v>63</v>
      </c>
      <c r="K401" s="195">
        <f t="shared" si="17"/>
        <v>6</v>
      </c>
      <c r="L401" s="47"/>
      <c r="M401" s="227"/>
      <c r="N401" s="235"/>
      <c r="O401" s="235"/>
      <c r="P401" s="195"/>
    </row>
    <row r="402" spans="3:16" x14ac:dyDescent="0.15">
      <c r="C402" s="227">
        <v>41274.25</v>
      </c>
      <c r="D402" s="228">
        <v>126</v>
      </c>
      <c r="E402" s="228">
        <v>73</v>
      </c>
      <c r="F402" s="229">
        <f t="shared" si="16"/>
        <v>6</v>
      </c>
      <c r="G402" s="47"/>
      <c r="H402" s="227">
        <v>41451.25</v>
      </c>
      <c r="I402" s="235">
        <v>113</v>
      </c>
      <c r="J402" s="235">
        <v>69</v>
      </c>
      <c r="K402" s="195">
        <f t="shared" si="17"/>
        <v>6</v>
      </c>
      <c r="L402" s="47"/>
      <c r="M402" s="227"/>
      <c r="N402" s="235"/>
      <c r="O402" s="235"/>
      <c r="P402" s="195"/>
    </row>
    <row r="403" spans="3:16" x14ac:dyDescent="0.15">
      <c r="C403" s="227">
        <v>41317.25</v>
      </c>
      <c r="D403" s="228">
        <v>126</v>
      </c>
      <c r="E403" s="228">
        <v>73</v>
      </c>
      <c r="F403" s="229">
        <f t="shared" si="16"/>
        <v>6</v>
      </c>
      <c r="G403" s="47"/>
      <c r="H403" s="227">
        <v>41452.25</v>
      </c>
      <c r="I403" s="235">
        <v>124</v>
      </c>
      <c r="J403" s="235">
        <v>73</v>
      </c>
      <c r="K403" s="195">
        <f t="shared" si="17"/>
        <v>6</v>
      </c>
      <c r="L403" s="47"/>
      <c r="M403" s="227"/>
      <c r="N403" s="235"/>
      <c r="O403" s="235"/>
      <c r="P403" s="195"/>
    </row>
    <row r="404" spans="3:16" x14ac:dyDescent="0.15">
      <c r="C404" s="227">
        <v>41318.25</v>
      </c>
      <c r="D404" s="228">
        <v>126</v>
      </c>
      <c r="E404" s="228">
        <v>76</v>
      </c>
      <c r="F404" s="229">
        <f t="shared" si="16"/>
        <v>6</v>
      </c>
      <c r="G404" s="47"/>
      <c r="H404" s="227">
        <v>41453.25</v>
      </c>
      <c r="I404" s="235">
        <v>112</v>
      </c>
      <c r="J404" s="235">
        <v>68</v>
      </c>
      <c r="K404" s="195">
        <f t="shared" si="17"/>
        <v>6</v>
      </c>
      <c r="L404" s="47"/>
      <c r="M404" s="227"/>
      <c r="N404" s="235"/>
      <c r="O404" s="235"/>
      <c r="P404" s="195"/>
    </row>
    <row r="405" spans="3:16" x14ac:dyDescent="0.15">
      <c r="C405" s="227">
        <v>41361.75</v>
      </c>
      <c r="D405" s="228">
        <v>126</v>
      </c>
      <c r="E405" s="228">
        <v>78</v>
      </c>
      <c r="F405" s="229">
        <f t="shared" si="16"/>
        <v>18</v>
      </c>
      <c r="G405" s="47"/>
      <c r="H405" s="227">
        <v>41454.25</v>
      </c>
      <c r="I405" s="235">
        <v>115</v>
      </c>
      <c r="J405" s="235">
        <v>67</v>
      </c>
      <c r="K405" s="195">
        <f t="shared" si="17"/>
        <v>6</v>
      </c>
      <c r="L405" s="47"/>
      <c r="M405" s="227"/>
      <c r="N405" s="235"/>
      <c r="O405" s="235"/>
      <c r="P405" s="195"/>
    </row>
    <row r="406" spans="3:16" x14ac:dyDescent="0.15">
      <c r="C406" s="227">
        <v>41364.25</v>
      </c>
      <c r="D406" s="228">
        <v>126</v>
      </c>
      <c r="E406" s="228">
        <v>75</v>
      </c>
      <c r="F406" s="229">
        <f t="shared" si="16"/>
        <v>6</v>
      </c>
      <c r="G406" s="47"/>
      <c r="H406" s="227">
        <v>41455.25</v>
      </c>
      <c r="I406" s="235">
        <v>127</v>
      </c>
      <c r="J406" s="235">
        <v>72</v>
      </c>
      <c r="K406" s="195">
        <f t="shared" si="17"/>
        <v>6</v>
      </c>
      <c r="L406" s="47"/>
      <c r="M406" s="227"/>
      <c r="N406" s="235"/>
      <c r="O406" s="235"/>
      <c r="P406" s="195"/>
    </row>
    <row r="407" spans="3:16" x14ac:dyDescent="0.15">
      <c r="C407" s="227">
        <v>41382.25</v>
      </c>
      <c r="D407" s="228">
        <v>126</v>
      </c>
      <c r="E407" s="228">
        <v>73</v>
      </c>
      <c r="F407" s="229">
        <f t="shared" si="16"/>
        <v>6</v>
      </c>
      <c r="G407" s="47"/>
      <c r="H407" s="227">
        <v>41456.25</v>
      </c>
      <c r="I407" s="235">
        <v>129</v>
      </c>
      <c r="J407" s="235">
        <v>72</v>
      </c>
      <c r="K407" s="195">
        <f t="shared" si="17"/>
        <v>6</v>
      </c>
      <c r="L407" s="47"/>
      <c r="M407" s="227"/>
      <c r="N407" s="235"/>
      <c r="O407" s="235"/>
      <c r="P407" s="195"/>
    </row>
    <row r="408" spans="3:16" x14ac:dyDescent="0.15">
      <c r="C408" s="227">
        <v>41387.25</v>
      </c>
      <c r="D408" s="228">
        <v>126</v>
      </c>
      <c r="E408" s="228">
        <v>62</v>
      </c>
      <c r="F408" s="229">
        <f t="shared" si="16"/>
        <v>6</v>
      </c>
      <c r="G408" s="47"/>
      <c r="H408" s="227">
        <v>41457.25</v>
      </c>
      <c r="I408" s="235">
        <v>128.5</v>
      </c>
      <c r="J408" s="235">
        <v>73</v>
      </c>
      <c r="K408" s="195">
        <f t="shared" si="17"/>
        <v>6</v>
      </c>
      <c r="L408" s="47"/>
      <c r="M408" s="227"/>
      <c r="N408" s="235"/>
      <c r="O408" s="235"/>
      <c r="P408" s="195"/>
    </row>
    <row r="409" spans="3:16" x14ac:dyDescent="0.15">
      <c r="C409" s="227">
        <v>41401.25</v>
      </c>
      <c r="D409" s="228">
        <v>126</v>
      </c>
      <c r="E409" s="228">
        <v>71</v>
      </c>
      <c r="F409" s="229">
        <f t="shared" si="16"/>
        <v>6</v>
      </c>
      <c r="G409" s="47"/>
      <c r="H409" s="227">
        <v>41458.25</v>
      </c>
      <c r="I409" s="235">
        <v>110</v>
      </c>
      <c r="J409" s="235">
        <v>65</v>
      </c>
      <c r="K409" s="195">
        <f t="shared" si="17"/>
        <v>6</v>
      </c>
      <c r="L409" s="47"/>
      <c r="M409" s="227"/>
      <c r="N409" s="235"/>
      <c r="O409" s="235"/>
      <c r="P409" s="195"/>
    </row>
    <row r="410" spans="3:16" x14ac:dyDescent="0.15">
      <c r="C410" s="227">
        <v>41402.75</v>
      </c>
      <c r="D410" s="228">
        <v>126</v>
      </c>
      <c r="E410" s="228">
        <v>80</v>
      </c>
      <c r="F410" s="229">
        <f t="shared" si="16"/>
        <v>18</v>
      </c>
      <c r="G410" s="47"/>
      <c r="H410" s="227">
        <v>41459.25</v>
      </c>
      <c r="I410" s="235">
        <v>118</v>
      </c>
      <c r="J410" s="235">
        <v>72</v>
      </c>
      <c r="K410" s="195">
        <f t="shared" si="17"/>
        <v>6</v>
      </c>
      <c r="L410" s="47"/>
      <c r="M410" s="227"/>
      <c r="N410" s="235"/>
      <c r="O410" s="235"/>
      <c r="P410" s="195"/>
    </row>
    <row r="411" spans="3:16" x14ac:dyDescent="0.15">
      <c r="C411" s="227">
        <v>41420.25</v>
      </c>
      <c r="D411" s="228">
        <v>126</v>
      </c>
      <c r="E411" s="228">
        <v>72</v>
      </c>
      <c r="F411" s="229">
        <f t="shared" si="16"/>
        <v>6</v>
      </c>
      <c r="G411" s="47"/>
      <c r="H411" s="227">
        <v>41460.25</v>
      </c>
      <c r="I411" s="235">
        <v>116</v>
      </c>
      <c r="J411" s="235">
        <v>65</v>
      </c>
      <c r="K411" s="195">
        <f t="shared" si="17"/>
        <v>6</v>
      </c>
      <c r="L411" s="47"/>
      <c r="M411" s="227"/>
      <c r="N411" s="235"/>
      <c r="O411" s="235"/>
      <c r="P411" s="195"/>
    </row>
    <row r="412" spans="3:16" x14ac:dyDescent="0.15">
      <c r="C412" s="227">
        <v>41444.25</v>
      </c>
      <c r="D412" s="228">
        <v>126</v>
      </c>
      <c r="E412" s="228">
        <v>70</v>
      </c>
      <c r="F412" s="229">
        <f t="shared" si="16"/>
        <v>6</v>
      </c>
      <c r="G412" s="47"/>
      <c r="H412" s="227">
        <v>41461.25</v>
      </c>
      <c r="I412" s="235">
        <v>110</v>
      </c>
      <c r="J412" s="235">
        <v>64</v>
      </c>
      <c r="K412" s="195">
        <f t="shared" si="17"/>
        <v>6</v>
      </c>
      <c r="L412" s="47"/>
      <c r="M412" s="227"/>
      <c r="N412" s="235"/>
      <c r="O412" s="235"/>
      <c r="P412" s="195"/>
    </row>
    <row r="413" spans="3:16" x14ac:dyDescent="0.15">
      <c r="C413" s="227">
        <v>41455.75</v>
      </c>
      <c r="D413" s="228">
        <v>126</v>
      </c>
      <c r="E413" s="228">
        <v>76</v>
      </c>
      <c r="F413" s="229">
        <f t="shared" si="16"/>
        <v>18</v>
      </c>
      <c r="G413" s="47"/>
      <c r="H413" s="227">
        <v>41463.25</v>
      </c>
      <c r="I413" s="235">
        <v>116</v>
      </c>
      <c r="J413" s="235">
        <v>69</v>
      </c>
      <c r="K413" s="195">
        <f t="shared" si="17"/>
        <v>6</v>
      </c>
      <c r="L413" s="47"/>
      <c r="M413" s="227"/>
      <c r="N413" s="235"/>
      <c r="O413" s="235"/>
      <c r="P413" s="195"/>
    </row>
    <row r="414" spans="3:16" x14ac:dyDescent="0.15">
      <c r="C414" s="227">
        <v>41475.25</v>
      </c>
      <c r="D414" s="228">
        <v>126</v>
      </c>
      <c r="E414" s="228">
        <v>76</v>
      </c>
      <c r="F414" s="229">
        <f t="shared" si="16"/>
        <v>6</v>
      </c>
      <c r="G414" s="47"/>
      <c r="H414" s="227">
        <v>41464.25</v>
      </c>
      <c r="I414" s="235">
        <v>115</v>
      </c>
      <c r="J414" s="235">
        <v>68</v>
      </c>
      <c r="K414" s="195">
        <f t="shared" si="17"/>
        <v>6</v>
      </c>
      <c r="L414" s="47"/>
      <c r="M414" s="227"/>
      <c r="N414" s="235"/>
      <c r="O414" s="235"/>
      <c r="P414" s="195"/>
    </row>
    <row r="415" spans="3:16" x14ac:dyDescent="0.15">
      <c r="C415" s="227">
        <v>41477.25</v>
      </c>
      <c r="D415" s="228">
        <v>126</v>
      </c>
      <c r="E415" s="228">
        <v>77</v>
      </c>
      <c r="F415" s="229">
        <f t="shared" si="16"/>
        <v>6</v>
      </c>
      <c r="G415" s="47"/>
      <c r="H415" s="227">
        <v>41465.25</v>
      </c>
      <c r="I415" s="235">
        <v>114</v>
      </c>
      <c r="J415" s="235">
        <v>67</v>
      </c>
      <c r="K415" s="195">
        <f t="shared" si="17"/>
        <v>6</v>
      </c>
      <c r="L415" s="47"/>
      <c r="M415" s="227"/>
      <c r="N415" s="235"/>
      <c r="O415" s="235"/>
      <c r="P415" s="195"/>
    </row>
    <row r="416" spans="3:16" x14ac:dyDescent="0.15">
      <c r="C416" s="227">
        <v>41490.25</v>
      </c>
      <c r="D416" s="228">
        <v>126</v>
      </c>
      <c r="E416" s="228">
        <v>77</v>
      </c>
      <c r="F416" s="229">
        <f t="shared" si="16"/>
        <v>6</v>
      </c>
      <c r="G416" s="47"/>
      <c r="H416" s="227">
        <v>41466.25</v>
      </c>
      <c r="I416" s="235">
        <v>118</v>
      </c>
      <c r="J416" s="235">
        <v>73</v>
      </c>
      <c r="K416" s="195">
        <f t="shared" si="17"/>
        <v>6</v>
      </c>
      <c r="L416" s="47"/>
      <c r="M416" s="227"/>
      <c r="N416" s="235"/>
      <c r="O416" s="235"/>
      <c r="P416" s="195"/>
    </row>
    <row r="417" spans="3:16" x14ac:dyDescent="0.15">
      <c r="C417" s="227">
        <v>41518.25</v>
      </c>
      <c r="D417" s="228">
        <v>126</v>
      </c>
      <c r="E417" s="228">
        <v>76.5</v>
      </c>
      <c r="F417" s="229">
        <f t="shared" si="16"/>
        <v>6</v>
      </c>
      <c r="G417" s="47"/>
      <c r="H417" s="227">
        <v>41467.25</v>
      </c>
      <c r="I417" s="235">
        <v>115</v>
      </c>
      <c r="J417" s="235">
        <v>69</v>
      </c>
      <c r="K417" s="195">
        <f t="shared" si="17"/>
        <v>6</v>
      </c>
      <c r="L417" s="47"/>
      <c r="M417" s="227"/>
      <c r="N417" s="235"/>
      <c r="O417" s="235"/>
      <c r="P417" s="195"/>
    </row>
    <row r="418" spans="3:16" x14ac:dyDescent="0.15">
      <c r="C418" s="227">
        <v>41546.75</v>
      </c>
      <c r="D418" s="228">
        <v>126</v>
      </c>
      <c r="E418" s="228">
        <v>76</v>
      </c>
      <c r="F418" s="229">
        <f t="shared" si="16"/>
        <v>18</v>
      </c>
      <c r="G418" s="47"/>
      <c r="H418" s="227">
        <v>41468.25</v>
      </c>
      <c r="I418" s="235">
        <v>124.5</v>
      </c>
      <c r="J418" s="235">
        <v>77.5</v>
      </c>
      <c r="K418" s="195">
        <f t="shared" si="17"/>
        <v>6</v>
      </c>
      <c r="L418" s="47"/>
      <c r="M418" s="227"/>
      <c r="N418" s="235"/>
      <c r="O418" s="235"/>
      <c r="P418" s="195"/>
    </row>
    <row r="419" spans="3:16" x14ac:dyDescent="0.15">
      <c r="C419" s="227">
        <v>41538.25</v>
      </c>
      <c r="D419" s="228">
        <v>126.5</v>
      </c>
      <c r="E419" s="228">
        <v>74</v>
      </c>
      <c r="F419" s="229">
        <f t="shared" si="16"/>
        <v>6</v>
      </c>
      <c r="G419" s="47"/>
      <c r="H419" s="227">
        <v>41469.25</v>
      </c>
      <c r="I419" s="235">
        <v>121</v>
      </c>
      <c r="J419" s="235">
        <v>78</v>
      </c>
      <c r="K419" s="195">
        <f t="shared" si="17"/>
        <v>6</v>
      </c>
      <c r="L419" s="47"/>
      <c r="M419" s="227"/>
      <c r="N419" s="235"/>
      <c r="O419" s="235"/>
      <c r="P419" s="195"/>
    </row>
    <row r="420" spans="3:16" x14ac:dyDescent="0.15">
      <c r="C420" s="227">
        <v>41539.25</v>
      </c>
      <c r="D420" s="228">
        <v>126.5</v>
      </c>
      <c r="E420" s="228">
        <v>80.5</v>
      </c>
      <c r="F420" s="229">
        <f t="shared" si="16"/>
        <v>6</v>
      </c>
      <c r="G420" s="47"/>
      <c r="H420" s="227">
        <v>41470.25</v>
      </c>
      <c r="I420" s="235">
        <v>119</v>
      </c>
      <c r="J420" s="235">
        <v>75</v>
      </c>
      <c r="K420" s="195">
        <f t="shared" si="17"/>
        <v>6</v>
      </c>
      <c r="L420" s="47"/>
      <c r="M420" s="227"/>
      <c r="N420" s="235"/>
      <c r="O420" s="235"/>
      <c r="P420" s="195"/>
    </row>
    <row r="421" spans="3:16" x14ac:dyDescent="0.15">
      <c r="C421" s="227">
        <v>41067.75</v>
      </c>
      <c r="D421" s="228">
        <v>127</v>
      </c>
      <c r="E421" s="228">
        <v>84</v>
      </c>
      <c r="F421" s="229">
        <f t="shared" si="16"/>
        <v>18</v>
      </c>
      <c r="G421" s="47"/>
      <c r="H421" s="227">
        <v>41471.25</v>
      </c>
      <c r="I421" s="235">
        <v>124</v>
      </c>
      <c r="J421" s="235">
        <v>76</v>
      </c>
      <c r="K421" s="195">
        <f t="shared" si="17"/>
        <v>6</v>
      </c>
      <c r="L421" s="47"/>
      <c r="M421" s="227"/>
      <c r="N421" s="235"/>
      <c r="O421" s="235"/>
      <c r="P421" s="195"/>
    </row>
    <row r="422" spans="3:16" x14ac:dyDescent="0.15">
      <c r="C422" s="227">
        <v>41081.25</v>
      </c>
      <c r="D422" s="228">
        <v>127</v>
      </c>
      <c r="E422" s="228">
        <v>79</v>
      </c>
      <c r="F422" s="229">
        <f t="shared" si="16"/>
        <v>6</v>
      </c>
      <c r="G422" s="47"/>
      <c r="H422" s="227">
        <v>41472.25</v>
      </c>
      <c r="I422" s="235">
        <v>113</v>
      </c>
      <c r="J422" s="235">
        <v>68</v>
      </c>
      <c r="K422" s="195">
        <f t="shared" si="17"/>
        <v>6</v>
      </c>
      <c r="L422" s="47"/>
      <c r="M422" s="227"/>
      <c r="N422" s="235"/>
      <c r="O422" s="235"/>
      <c r="P422" s="195"/>
    </row>
    <row r="423" spans="3:16" x14ac:dyDescent="0.15">
      <c r="C423" s="227">
        <v>41091.25</v>
      </c>
      <c r="D423" s="228">
        <v>127</v>
      </c>
      <c r="E423" s="228">
        <v>81</v>
      </c>
      <c r="F423" s="229">
        <f t="shared" si="16"/>
        <v>6</v>
      </c>
      <c r="G423" s="47"/>
      <c r="H423" s="227">
        <v>41473.25</v>
      </c>
      <c r="I423" s="235">
        <v>124</v>
      </c>
      <c r="J423" s="235">
        <v>74</v>
      </c>
      <c r="K423" s="195">
        <f t="shared" si="17"/>
        <v>6</v>
      </c>
      <c r="L423" s="47"/>
      <c r="M423" s="227"/>
      <c r="N423" s="235"/>
      <c r="O423" s="235"/>
      <c r="P423" s="195"/>
    </row>
    <row r="424" spans="3:16" x14ac:dyDescent="0.15">
      <c r="C424" s="227">
        <v>41092.25</v>
      </c>
      <c r="D424" s="228">
        <v>127</v>
      </c>
      <c r="E424" s="228">
        <v>80</v>
      </c>
      <c r="F424" s="229">
        <f t="shared" si="16"/>
        <v>6</v>
      </c>
      <c r="G424" s="47"/>
      <c r="H424" s="227">
        <v>41475.25</v>
      </c>
      <c r="I424" s="235">
        <v>126</v>
      </c>
      <c r="J424" s="235">
        <v>76</v>
      </c>
      <c r="K424" s="195">
        <f t="shared" si="17"/>
        <v>6</v>
      </c>
      <c r="L424" s="47"/>
      <c r="M424" s="227"/>
      <c r="N424" s="235"/>
      <c r="O424" s="235"/>
      <c r="P424" s="195"/>
    </row>
    <row r="425" spans="3:16" x14ac:dyDescent="0.15">
      <c r="C425" s="227">
        <v>41102.25</v>
      </c>
      <c r="D425" s="228">
        <v>127</v>
      </c>
      <c r="E425" s="228">
        <v>80</v>
      </c>
      <c r="F425" s="229">
        <f t="shared" si="16"/>
        <v>6</v>
      </c>
      <c r="G425" s="47"/>
      <c r="H425" s="227">
        <v>41476.25</v>
      </c>
      <c r="I425" s="235">
        <v>115</v>
      </c>
      <c r="J425" s="235">
        <v>87</v>
      </c>
      <c r="K425" s="195">
        <f t="shared" si="17"/>
        <v>6</v>
      </c>
      <c r="L425" s="47"/>
      <c r="M425" s="227"/>
      <c r="N425" s="235"/>
      <c r="O425" s="235"/>
      <c r="P425" s="195"/>
    </row>
    <row r="426" spans="3:16" x14ac:dyDescent="0.15">
      <c r="C426" s="227">
        <v>41104.25</v>
      </c>
      <c r="D426" s="228">
        <v>127</v>
      </c>
      <c r="E426" s="228">
        <v>79</v>
      </c>
      <c r="F426" s="229">
        <f t="shared" si="16"/>
        <v>6</v>
      </c>
      <c r="G426" s="47"/>
      <c r="H426" s="227">
        <v>41477.25</v>
      </c>
      <c r="I426" s="235">
        <v>126</v>
      </c>
      <c r="J426" s="235">
        <v>77</v>
      </c>
      <c r="K426" s="195">
        <f t="shared" si="17"/>
        <v>6</v>
      </c>
      <c r="L426" s="47"/>
      <c r="M426" s="227"/>
      <c r="N426" s="235"/>
      <c r="O426" s="235"/>
      <c r="P426" s="195"/>
    </row>
    <row r="427" spans="3:16" x14ac:dyDescent="0.15">
      <c r="C427" s="227">
        <v>41108.25</v>
      </c>
      <c r="D427" s="228">
        <v>127</v>
      </c>
      <c r="E427" s="228">
        <v>77</v>
      </c>
      <c r="F427" s="229">
        <f t="shared" si="16"/>
        <v>6</v>
      </c>
      <c r="G427" s="47"/>
      <c r="H427" s="227">
        <v>41479.25</v>
      </c>
      <c r="I427" s="235">
        <v>127</v>
      </c>
      <c r="J427" s="235">
        <v>77</v>
      </c>
      <c r="K427" s="195">
        <f t="shared" si="17"/>
        <v>6</v>
      </c>
      <c r="L427" s="47"/>
      <c r="M427" s="227"/>
      <c r="N427" s="235"/>
      <c r="O427" s="235"/>
      <c r="P427" s="195"/>
    </row>
    <row r="428" spans="3:16" x14ac:dyDescent="0.15">
      <c r="C428" s="227">
        <v>41116.25</v>
      </c>
      <c r="D428" s="228">
        <v>127</v>
      </c>
      <c r="E428" s="228">
        <v>83</v>
      </c>
      <c r="F428" s="229">
        <f t="shared" si="16"/>
        <v>6</v>
      </c>
      <c r="G428" s="47"/>
      <c r="H428" s="227">
        <v>41480.25</v>
      </c>
      <c r="I428" s="235">
        <v>120</v>
      </c>
      <c r="J428" s="235">
        <v>69</v>
      </c>
      <c r="K428" s="195">
        <f t="shared" si="17"/>
        <v>6</v>
      </c>
      <c r="L428" s="47"/>
      <c r="M428" s="227"/>
      <c r="N428" s="235"/>
      <c r="O428" s="235"/>
      <c r="P428" s="195"/>
    </row>
    <row r="429" spans="3:16" x14ac:dyDescent="0.15">
      <c r="C429" s="227">
        <v>41136.25</v>
      </c>
      <c r="D429" s="228">
        <v>127</v>
      </c>
      <c r="E429" s="228">
        <v>85</v>
      </c>
      <c r="F429" s="229">
        <f t="shared" si="16"/>
        <v>6</v>
      </c>
      <c r="G429" s="47"/>
      <c r="H429" s="227">
        <v>41482.25</v>
      </c>
      <c r="I429" s="235">
        <v>120</v>
      </c>
      <c r="J429" s="235">
        <v>68</v>
      </c>
      <c r="K429" s="195">
        <f t="shared" si="17"/>
        <v>6</v>
      </c>
      <c r="L429" s="47"/>
      <c r="M429" s="227"/>
      <c r="N429" s="235"/>
      <c r="O429" s="235"/>
      <c r="P429" s="195"/>
    </row>
    <row r="430" spans="3:16" x14ac:dyDescent="0.15">
      <c r="C430" s="227">
        <v>41172.25</v>
      </c>
      <c r="D430" s="228">
        <v>127</v>
      </c>
      <c r="E430" s="228">
        <v>81</v>
      </c>
      <c r="F430" s="229">
        <f t="shared" si="16"/>
        <v>6</v>
      </c>
      <c r="G430" s="47"/>
      <c r="H430" s="227">
        <v>41483.25</v>
      </c>
      <c r="I430" s="235">
        <v>118</v>
      </c>
      <c r="J430" s="235">
        <v>67</v>
      </c>
      <c r="K430" s="195">
        <f t="shared" si="17"/>
        <v>6</v>
      </c>
      <c r="L430" s="47"/>
      <c r="M430" s="227"/>
      <c r="N430" s="235"/>
      <c r="O430" s="235"/>
      <c r="P430" s="195"/>
    </row>
    <row r="431" spans="3:16" x14ac:dyDescent="0.15">
      <c r="C431" s="227">
        <v>41174.25</v>
      </c>
      <c r="D431" s="228">
        <v>127</v>
      </c>
      <c r="E431" s="228">
        <v>77</v>
      </c>
      <c r="F431" s="229">
        <f t="shared" si="16"/>
        <v>6</v>
      </c>
      <c r="G431" s="47"/>
      <c r="H431" s="227">
        <v>41484.25</v>
      </c>
      <c r="I431" s="235">
        <v>130</v>
      </c>
      <c r="J431" s="235">
        <v>75</v>
      </c>
      <c r="K431" s="195">
        <f t="shared" si="17"/>
        <v>6</v>
      </c>
      <c r="L431" s="47"/>
      <c r="M431" s="227"/>
      <c r="N431" s="235"/>
      <c r="O431" s="235"/>
      <c r="P431" s="195"/>
    </row>
    <row r="432" spans="3:16" x14ac:dyDescent="0.15">
      <c r="C432" s="227">
        <v>41179.75</v>
      </c>
      <c r="D432" s="228">
        <v>127</v>
      </c>
      <c r="E432" s="228">
        <v>83</v>
      </c>
      <c r="F432" s="229">
        <f t="shared" si="16"/>
        <v>18</v>
      </c>
      <c r="G432" s="47"/>
      <c r="H432" s="227">
        <v>41485.25</v>
      </c>
      <c r="I432" s="235">
        <v>118</v>
      </c>
      <c r="J432" s="235">
        <v>69</v>
      </c>
      <c r="K432" s="195">
        <f t="shared" si="17"/>
        <v>6</v>
      </c>
      <c r="L432" s="47"/>
      <c r="M432" s="227"/>
      <c r="N432" s="235"/>
      <c r="O432" s="235"/>
      <c r="P432" s="195"/>
    </row>
    <row r="433" spans="3:16" x14ac:dyDescent="0.15">
      <c r="C433" s="227">
        <v>41195.25</v>
      </c>
      <c r="D433" s="228">
        <v>127</v>
      </c>
      <c r="E433" s="228">
        <v>76</v>
      </c>
      <c r="F433" s="229">
        <f t="shared" si="16"/>
        <v>6</v>
      </c>
      <c r="G433" s="47"/>
      <c r="H433" s="227">
        <v>41486.25</v>
      </c>
      <c r="I433" s="235">
        <v>124</v>
      </c>
      <c r="J433" s="235">
        <v>76</v>
      </c>
      <c r="K433" s="195">
        <f t="shared" si="17"/>
        <v>6</v>
      </c>
      <c r="L433" s="47"/>
      <c r="M433" s="227"/>
      <c r="N433" s="235"/>
      <c r="O433" s="235"/>
      <c r="P433" s="195"/>
    </row>
    <row r="434" spans="3:16" x14ac:dyDescent="0.15">
      <c r="C434" s="227">
        <v>41213.75</v>
      </c>
      <c r="D434" s="228">
        <v>127</v>
      </c>
      <c r="E434" s="228">
        <v>78</v>
      </c>
      <c r="F434" s="229">
        <f t="shared" si="16"/>
        <v>18</v>
      </c>
      <c r="G434" s="47"/>
      <c r="H434" s="227">
        <v>41487.25</v>
      </c>
      <c r="I434" s="235">
        <v>130</v>
      </c>
      <c r="J434" s="235">
        <v>77</v>
      </c>
      <c r="K434" s="195">
        <f t="shared" si="17"/>
        <v>6</v>
      </c>
      <c r="L434" s="47"/>
      <c r="M434" s="227"/>
      <c r="N434" s="235"/>
      <c r="O434" s="235"/>
      <c r="P434" s="195"/>
    </row>
    <row r="435" spans="3:16" x14ac:dyDescent="0.15">
      <c r="C435" s="227">
        <v>41216.25</v>
      </c>
      <c r="D435" s="228">
        <v>127</v>
      </c>
      <c r="E435" s="228">
        <v>77</v>
      </c>
      <c r="F435" s="229">
        <f t="shared" si="16"/>
        <v>6</v>
      </c>
      <c r="G435" s="47"/>
      <c r="H435" s="227">
        <v>41489.25</v>
      </c>
      <c r="I435" s="235">
        <v>118</v>
      </c>
      <c r="J435" s="235">
        <v>71</v>
      </c>
      <c r="K435" s="195">
        <f t="shared" si="17"/>
        <v>6</v>
      </c>
      <c r="L435" s="47"/>
      <c r="M435" s="227"/>
      <c r="N435" s="235"/>
      <c r="O435" s="235"/>
      <c r="P435" s="195"/>
    </row>
    <row r="436" spans="3:16" x14ac:dyDescent="0.15">
      <c r="C436" s="227">
        <v>41220.25</v>
      </c>
      <c r="D436" s="228">
        <v>127</v>
      </c>
      <c r="E436" s="228">
        <v>78</v>
      </c>
      <c r="F436" s="229">
        <f t="shared" si="16"/>
        <v>6</v>
      </c>
      <c r="G436" s="47"/>
      <c r="H436" s="227">
        <v>41490.25</v>
      </c>
      <c r="I436" s="235">
        <v>126</v>
      </c>
      <c r="J436" s="235">
        <v>77</v>
      </c>
      <c r="K436" s="195">
        <f t="shared" si="17"/>
        <v>6</v>
      </c>
      <c r="L436" s="47"/>
      <c r="M436" s="227"/>
      <c r="N436" s="235"/>
      <c r="O436" s="235"/>
      <c r="P436" s="195"/>
    </row>
    <row r="437" spans="3:16" x14ac:dyDescent="0.15">
      <c r="C437" s="227">
        <v>41241.75</v>
      </c>
      <c r="D437" s="228">
        <v>127</v>
      </c>
      <c r="E437" s="228">
        <v>80</v>
      </c>
      <c r="F437" s="229">
        <f t="shared" si="16"/>
        <v>18</v>
      </c>
      <c r="G437" s="47"/>
      <c r="H437" s="227">
        <v>41491.25</v>
      </c>
      <c r="I437" s="235">
        <v>123</v>
      </c>
      <c r="J437" s="235">
        <v>76</v>
      </c>
      <c r="K437" s="195">
        <f t="shared" si="17"/>
        <v>6</v>
      </c>
      <c r="L437" s="47"/>
      <c r="M437" s="227"/>
      <c r="N437" s="235"/>
      <c r="O437" s="235"/>
      <c r="P437" s="195"/>
    </row>
    <row r="438" spans="3:16" x14ac:dyDescent="0.15">
      <c r="C438" s="227">
        <v>41251.25</v>
      </c>
      <c r="D438" s="228">
        <v>127</v>
      </c>
      <c r="E438" s="228">
        <v>71</v>
      </c>
      <c r="F438" s="229">
        <f t="shared" si="16"/>
        <v>6</v>
      </c>
      <c r="G438" s="47"/>
      <c r="H438" s="227">
        <v>41492.25</v>
      </c>
      <c r="I438" s="235">
        <v>106</v>
      </c>
      <c r="J438" s="235">
        <v>60</v>
      </c>
      <c r="K438" s="195">
        <f t="shared" si="17"/>
        <v>6</v>
      </c>
      <c r="L438" s="47"/>
      <c r="M438" s="227"/>
      <c r="N438" s="235"/>
      <c r="O438" s="235"/>
      <c r="P438" s="195"/>
    </row>
    <row r="439" spans="3:16" x14ac:dyDescent="0.15">
      <c r="C439" s="227">
        <v>41293.25</v>
      </c>
      <c r="D439" s="228">
        <v>127</v>
      </c>
      <c r="E439" s="228">
        <v>75</v>
      </c>
      <c r="F439" s="229">
        <f t="shared" si="16"/>
        <v>6</v>
      </c>
      <c r="G439" s="47"/>
      <c r="H439" s="227">
        <v>41493.25</v>
      </c>
      <c r="I439" s="235">
        <v>118</v>
      </c>
      <c r="J439" s="235">
        <v>64</v>
      </c>
      <c r="K439" s="195">
        <f t="shared" si="17"/>
        <v>6</v>
      </c>
      <c r="L439" s="47"/>
      <c r="M439" s="227"/>
      <c r="N439" s="235"/>
      <c r="O439" s="235"/>
      <c r="P439" s="195"/>
    </row>
    <row r="440" spans="3:16" x14ac:dyDescent="0.15">
      <c r="C440" s="227">
        <v>41305.75</v>
      </c>
      <c r="D440" s="228">
        <v>127</v>
      </c>
      <c r="E440" s="228">
        <v>80</v>
      </c>
      <c r="F440" s="229">
        <f t="shared" si="16"/>
        <v>18</v>
      </c>
      <c r="G440" s="47"/>
      <c r="H440" s="227">
        <v>41495.25</v>
      </c>
      <c r="I440" s="235">
        <v>124</v>
      </c>
      <c r="J440" s="235">
        <v>77</v>
      </c>
      <c r="K440" s="195">
        <f t="shared" si="17"/>
        <v>6</v>
      </c>
      <c r="L440" s="47"/>
      <c r="M440" s="227"/>
      <c r="N440" s="235"/>
      <c r="O440" s="235"/>
      <c r="P440" s="195"/>
    </row>
    <row r="441" spans="3:16" x14ac:dyDescent="0.15">
      <c r="C441" s="227">
        <v>41308.25</v>
      </c>
      <c r="D441" s="228">
        <v>127</v>
      </c>
      <c r="E441" s="228">
        <v>78</v>
      </c>
      <c r="F441" s="229">
        <f t="shared" si="16"/>
        <v>6</v>
      </c>
      <c r="G441" s="47"/>
      <c r="H441" s="227">
        <v>41496.25</v>
      </c>
      <c r="I441" s="235">
        <v>122</v>
      </c>
      <c r="J441" s="235">
        <v>72</v>
      </c>
      <c r="K441" s="195">
        <f t="shared" si="17"/>
        <v>6</v>
      </c>
      <c r="L441" s="47"/>
      <c r="M441" s="227"/>
      <c r="N441" s="235"/>
      <c r="O441" s="235"/>
      <c r="P441" s="195"/>
    </row>
    <row r="442" spans="3:16" x14ac:dyDescent="0.15">
      <c r="C442" s="227">
        <v>41309.25</v>
      </c>
      <c r="D442" s="228">
        <v>127</v>
      </c>
      <c r="E442" s="228">
        <v>72</v>
      </c>
      <c r="F442" s="229">
        <f t="shared" si="16"/>
        <v>6</v>
      </c>
      <c r="G442" s="47"/>
      <c r="H442" s="227">
        <v>41497.25</v>
      </c>
      <c r="I442" s="235">
        <v>123</v>
      </c>
      <c r="J442" s="235">
        <v>76</v>
      </c>
      <c r="K442" s="195">
        <f t="shared" si="17"/>
        <v>6</v>
      </c>
      <c r="L442" s="47"/>
      <c r="M442" s="227"/>
      <c r="N442" s="235"/>
      <c r="O442" s="235"/>
      <c r="P442" s="195"/>
    </row>
    <row r="443" spans="3:16" x14ac:dyDescent="0.15">
      <c r="C443" s="227">
        <v>41314.25</v>
      </c>
      <c r="D443" s="228">
        <v>127</v>
      </c>
      <c r="E443" s="228">
        <v>75</v>
      </c>
      <c r="F443" s="229">
        <f t="shared" si="16"/>
        <v>6</v>
      </c>
      <c r="G443" s="47"/>
      <c r="H443" s="227">
        <v>41499.25</v>
      </c>
      <c r="I443" s="235">
        <v>129</v>
      </c>
      <c r="J443" s="235">
        <v>81</v>
      </c>
      <c r="K443" s="195">
        <f t="shared" si="17"/>
        <v>6</v>
      </c>
      <c r="L443" s="47"/>
      <c r="M443" s="227"/>
      <c r="N443" s="235"/>
      <c r="O443" s="235"/>
      <c r="P443" s="195"/>
    </row>
    <row r="444" spans="3:16" x14ac:dyDescent="0.15">
      <c r="C444" s="227">
        <v>41362.75</v>
      </c>
      <c r="D444" s="228">
        <v>127</v>
      </c>
      <c r="E444" s="228">
        <v>75</v>
      </c>
      <c r="F444" s="229">
        <f t="shared" si="16"/>
        <v>18</v>
      </c>
      <c r="G444" s="47"/>
      <c r="H444" s="227">
        <v>41500.25</v>
      </c>
      <c r="I444" s="235">
        <v>125</v>
      </c>
      <c r="J444" s="235">
        <v>73</v>
      </c>
      <c r="K444" s="195">
        <f t="shared" si="17"/>
        <v>6</v>
      </c>
      <c r="L444" s="47"/>
      <c r="M444" s="227"/>
      <c r="N444" s="235"/>
      <c r="O444" s="235"/>
      <c r="P444" s="195"/>
    </row>
    <row r="445" spans="3:16" x14ac:dyDescent="0.15">
      <c r="C445" s="227">
        <v>41366.25</v>
      </c>
      <c r="D445" s="228">
        <v>127</v>
      </c>
      <c r="E445" s="228">
        <v>75</v>
      </c>
      <c r="F445" s="229">
        <f t="shared" si="16"/>
        <v>6</v>
      </c>
      <c r="G445" s="47"/>
      <c r="H445" s="227">
        <v>41501.25</v>
      </c>
      <c r="I445" s="235">
        <v>117</v>
      </c>
      <c r="J445" s="235">
        <v>73</v>
      </c>
      <c r="K445" s="195">
        <f t="shared" si="17"/>
        <v>6</v>
      </c>
      <c r="L445" s="47"/>
      <c r="M445" s="227"/>
      <c r="N445" s="235"/>
      <c r="O445" s="235"/>
      <c r="P445" s="195"/>
    </row>
    <row r="446" spans="3:16" x14ac:dyDescent="0.15">
      <c r="C446" s="227">
        <v>41381.75</v>
      </c>
      <c r="D446" s="228">
        <v>127</v>
      </c>
      <c r="E446" s="228">
        <v>75</v>
      </c>
      <c r="F446" s="229">
        <f t="shared" si="16"/>
        <v>18</v>
      </c>
      <c r="G446" s="47"/>
      <c r="H446" s="227">
        <v>41502.25</v>
      </c>
      <c r="I446" s="235">
        <v>134</v>
      </c>
      <c r="J446" s="235">
        <v>78</v>
      </c>
      <c r="K446" s="195">
        <f t="shared" si="17"/>
        <v>6</v>
      </c>
      <c r="L446" s="47"/>
      <c r="M446" s="227"/>
      <c r="N446" s="235"/>
      <c r="O446" s="235"/>
      <c r="P446" s="195"/>
    </row>
    <row r="447" spans="3:16" x14ac:dyDescent="0.15">
      <c r="C447" s="227">
        <v>41440.25</v>
      </c>
      <c r="D447" s="228">
        <v>127</v>
      </c>
      <c r="E447" s="228">
        <v>74</v>
      </c>
      <c r="F447" s="229">
        <f t="shared" si="16"/>
        <v>6</v>
      </c>
      <c r="G447" s="47"/>
      <c r="H447" s="227">
        <v>41503.25</v>
      </c>
      <c r="I447" s="235">
        <v>115</v>
      </c>
      <c r="J447" s="235">
        <v>72</v>
      </c>
      <c r="K447" s="195">
        <f t="shared" si="17"/>
        <v>6</v>
      </c>
      <c r="L447" s="47"/>
      <c r="M447" s="227"/>
      <c r="N447" s="235"/>
      <c r="O447" s="235"/>
      <c r="P447" s="195"/>
    </row>
    <row r="448" spans="3:16" x14ac:dyDescent="0.15">
      <c r="C448" s="227">
        <v>41455.25</v>
      </c>
      <c r="D448" s="228">
        <v>127</v>
      </c>
      <c r="E448" s="228">
        <v>72</v>
      </c>
      <c r="F448" s="229">
        <f t="shared" si="16"/>
        <v>6</v>
      </c>
      <c r="G448" s="47"/>
      <c r="H448" s="227">
        <v>41504.25</v>
      </c>
      <c r="I448" s="235">
        <v>127.5</v>
      </c>
      <c r="J448" s="235">
        <v>77.5</v>
      </c>
      <c r="K448" s="195">
        <f t="shared" si="17"/>
        <v>6</v>
      </c>
      <c r="L448" s="47"/>
      <c r="M448" s="227"/>
      <c r="N448" s="235"/>
      <c r="O448" s="235"/>
      <c r="P448" s="195"/>
    </row>
    <row r="449" spans="3:16" x14ac:dyDescent="0.15">
      <c r="C449" s="227">
        <v>41474.75</v>
      </c>
      <c r="D449" s="228">
        <v>127</v>
      </c>
      <c r="E449" s="228">
        <v>75</v>
      </c>
      <c r="F449" s="229">
        <f t="shared" si="16"/>
        <v>18</v>
      </c>
      <c r="G449" s="47"/>
      <c r="H449" s="227">
        <v>41505.25</v>
      </c>
      <c r="I449" s="235">
        <v>120</v>
      </c>
      <c r="J449" s="235">
        <v>74</v>
      </c>
      <c r="K449" s="195">
        <f t="shared" si="17"/>
        <v>6</v>
      </c>
      <c r="L449" s="47"/>
      <c r="M449" s="227"/>
      <c r="N449" s="235"/>
      <c r="O449" s="235"/>
      <c r="P449" s="195"/>
    </row>
    <row r="450" spans="3:16" x14ac:dyDescent="0.15">
      <c r="C450" s="227">
        <v>41479.25</v>
      </c>
      <c r="D450" s="228">
        <v>127</v>
      </c>
      <c r="E450" s="228">
        <v>77</v>
      </c>
      <c r="F450" s="229">
        <f t="shared" si="16"/>
        <v>6</v>
      </c>
      <c r="G450" s="47"/>
      <c r="H450" s="227">
        <v>41506.25</v>
      </c>
      <c r="I450" s="235">
        <v>115</v>
      </c>
      <c r="J450" s="235">
        <v>85</v>
      </c>
      <c r="K450" s="195">
        <f t="shared" si="17"/>
        <v>6</v>
      </c>
      <c r="L450" s="47"/>
      <c r="M450" s="227"/>
      <c r="N450" s="235"/>
      <c r="O450" s="235"/>
      <c r="P450" s="195"/>
    </row>
    <row r="451" spans="3:16" x14ac:dyDescent="0.15">
      <c r="C451" s="227">
        <v>41540.25</v>
      </c>
      <c r="D451" s="228">
        <v>127</v>
      </c>
      <c r="E451" s="228">
        <v>76</v>
      </c>
      <c r="F451" s="229">
        <f t="shared" si="16"/>
        <v>6</v>
      </c>
      <c r="G451" s="47"/>
      <c r="H451" s="227">
        <v>41507.25</v>
      </c>
      <c r="I451" s="235">
        <v>112</v>
      </c>
      <c r="J451" s="235">
        <v>65</v>
      </c>
      <c r="K451" s="195">
        <f t="shared" si="17"/>
        <v>6</v>
      </c>
      <c r="L451" s="47"/>
      <c r="M451" s="227"/>
      <c r="N451" s="235"/>
      <c r="O451" s="235"/>
      <c r="P451" s="195"/>
    </row>
    <row r="452" spans="3:16" x14ac:dyDescent="0.15">
      <c r="C452" s="227">
        <v>41544.25</v>
      </c>
      <c r="D452" s="228">
        <v>127</v>
      </c>
      <c r="E452" s="228">
        <v>75.5</v>
      </c>
      <c r="F452" s="229">
        <f t="shared" si="16"/>
        <v>6</v>
      </c>
      <c r="G452" s="47"/>
      <c r="H452" s="227">
        <v>41509.25</v>
      </c>
      <c r="I452" s="235">
        <v>113</v>
      </c>
      <c r="J452" s="235">
        <v>66</v>
      </c>
      <c r="K452" s="195">
        <f t="shared" si="17"/>
        <v>6</v>
      </c>
      <c r="L452" s="47"/>
      <c r="M452" s="227"/>
      <c r="N452" s="235"/>
      <c r="O452" s="235"/>
      <c r="P452" s="195"/>
    </row>
    <row r="453" spans="3:16" x14ac:dyDescent="0.15">
      <c r="C453" s="227">
        <v>41328.25</v>
      </c>
      <c r="D453" s="228">
        <v>127.33333333333333</v>
      </c>
      <c r="E453" s="228">
        <v>75.666666666666671</v>
      </c>
      <c r="F453" s="229">
        <f t="shared" si="16"/>
        <v>6</v>
      </c>
      <c r="G453" s="47"/>
      <c r="H453" s="227">
        <v>41510.25</v>
      </c>
      <c r="I453" s="235">
        <v>120</v>
      </c>
      <c r="J453" s="235">
        <v>72</v>
      </c>
      <c r="K453" s="195">
        <f t="shared" si="17"/>
        <v>6</v>
      </c>
      <c r="L453" s="47"/>
      <c r="M453" s="227"/>
      <c r="N453" s="235"/>
      <c r="O453" s="235"/>
      <c r="P453" s="195"/>
    </row>
    <row r="454" spans="3:16" x14ac:dyDescent="0.15">
      <c r="C454" s="227">
        <v>41273.25</v>
      </c>
      <c r="D454" s="228">
        <v>127.5</v>
      </c>
      <c r="E454" s="228">
        <v>79</v>
      </c>
      <c r="F454" s="229">
        <f t="shared" si="16"/>
        <v>6</v>
      </c>
      <c r="G454" s="47"/>
      <c r="H454" s="227">
        <v>41511.25</v>
      </c>
      <c r="I454" s="235">
        <v>124</v>
      </c>
      <c r="J454" s="235">
        <v>73</v>
      </c>
      <c r="K454" s="195">
        <f t="shared" si="17"/>
        <v>6</v>
      </c>
      <c r="L454" s="47"/>
      <c r="M454" s="227"/>
      <c r="N454" s="235"/>
      <c r="O454" s="235"/>
      <c r="P454" s="195"/>
    </row>
    <row r="455" spans="3:16" x14ac:dyDescent="0.15">
      <c r="C455" s="227">
        <v>41504.25</v>
      </c>
      <c r="D455" s="228">
        <v>127.5</v>
      </c>
      <c r="E455" s="228">
        <v>77.5</v>
      </c>
      <c r="F455" s="229">
        <f t="shared" si="16"/>
        <v>6</v>
      </c>
      <c r="G455" s="47"/>
      <c r="H455" s="227">
        <v>41512.25</v>
      </c>
      <c r="I455" s="235">
        <v>122</v>
      </c>
      <c r="J455" s="235">
        <v>75</v>
      </c>
      <c r="K455" s="195">
        <f t="shared" si="17"/>
        <v>6</v>
      </c>
      <c r="L455" s="47"/>
      <c r="M455" s="227"/>
      <c r="N455" s="235"/>
      <c r="O455" s="235"/>
      <c r="P455" s="195"/>
    </row>
    <row r="456" spans="3:16" x14ac:dyDescent="0.15">
      <c r="C456" s="227">
        <v>41077.75</v>
      </c>
      <c r="D456" s="228">
        <v>128</v>
      </c>
      <c r="E456" s="228">
        <v>81</v>
      </c>
      <c r="F456" s="229">
        <f t="shared" si="16"/>
        <v>18</v>
      </c>
      <c r="G456" s="47"/>
      <c r="H456" s="227">
        <v>41513.25</v>
      </c>
      <c r="I456" s="235">
        <v>134.66666666666666</v>
      </c>
      <c r="J456" s="235">
        <v>82.666666666666671</v>
      </c>
      <c r="K456" s="195">
        <f t="shared" si="17"/>
        <v>6</v>
      </c>
      <c r="L456" s="47"/>
      <c r="M456" s="227"/>
      <c r="N456" s="235"/>
      <c r="O456" s="235"/>
      <c r="P456" s="195"/>
    </row>
    <row r="457" spans="3:16" x14ac:dyDescent="0.15">
      <c r="C457" s="227">
        <v>41096.75</v>
      </c>
      <c r="D457" s="228">
        <v>128</v>
      </c>
      <c r="E457" s="228">
        <v>77</v>
      </c>
      <c r="F457" s="229">
        <f t="shared" si="16"/>
        <v>18</v>
      </c>
      <c r="G457" s="47"/>
      <c r="H457" s="227">
        <v>41514.25</v>
      </c>
      <c r="I457" s="235">
        <v>112</v>
      </c>
      <c r="J457" s="235">
        <v>68</v>
      </c>
      <c r="K457" s="195">
        <f t="shared" si="17"/>
        <v>6</v>
      </c>
      <c r="L457" s="47"/>
      <c r="M457" s="227"/>
      <c r="N457" s="235"/>
      <c r="O457" s="235"/>
      <c r="P457" s="195"/>
    </row>
    <row r="458" spans="3:16" x14ac:dyDescent="0.15">
      <c r="C458" s="227">
        <v>41112.25</v>
      </c>
      <c r="D458" s="228">
        <v>128</v>
      </c>
      <c r="E458" s="228">
        <v>84</v>
      </c>
      <c r="F458" s="229">
        <f t="shared" ref="F458:F521" si="18">HOUR(C458)</f>
        <v>6</v>
      </c>
      <c r="G458" s="47"/>
      <c r="H458" s="227">
        <v>41515.25</v>
      </c>
      <c r="I458" s="235">
        <v>120</v>
      </c>
      <c r="J458" s="235">
        <v>74</v>
      </c>
      <c r="K458" s="195">
        <f t="shared" ref="K458:K489" si="19">HOUR(H458)</f>
        <v>6</v>
      </c>
      <c r="L458" s="47"/>
      <c r="M458" s="227"/>
      <c r="N458" s="235"/>
      <c r="O458" s="235"/>
      <c r="P458" s="195"/>
    </row>
    <row r="459" spans="3:16" x14ac:dyDescent="0.15">
      <c r="C459" s="227">
        <v>41115.25</v>
      </c>
      <c r="D459" s="228">
        <v>128</v>
      </c>
      <c r="E459" s="228">
        <v>81</v>
      </c>
      <c r="F459" s="229">
        <f t="shared" si="18"/>
        <v>6</v>
      </c>
      <c r="G459" s="47"/>
      <c r="H459" s="227">
        <v>41516.25</v>
      </c>
      <c r="I459" s="235">
        <v>125</v>
      </c>
      <c r="J459" s="235">
        <v>75</v>
      </c>
      <c r="K459" s="195">
        <f t="shared" si="19"/>
        <v>6</v>
      </c>
      <c r="L459" s="47"/>
      <c r="M459" s="227"/>
      <c r="N459" s="235"/>
      <c r="O459" s="235"/>
      <c r="P459" s="195"/>
    </row>
    <row r="460" spans="3:16" x14ac:dyDescent="0.15">
      <c r="C460" s="227">
        <v>41135.25</v>
      </c>
      <c r="D460" s="228">
        <v>128</v>
      </c>
      <c r="E460" s="228">
        <v>82</v>
      </c>
      <c r="F460" s="229">
        <f t="shared" si="18"/>
        <v>6</v>
      </c>
      <c r="G460" s="47"/>
      <c r="H460" s="227">
        <v>41517.25</v>
      </c>
      <c r="I460" s="235">
        <v>118</v>
      </c>
      <c r="J460" s="235">
        <v>63</v>
      </c>
      <c r="K460" s="195">
        <f t="shared" si="19"/>
        <v>6</v>
      </c>
      <c r="L460" s="47"/>
      <c r="M460" s="227"/>
      <c r="N460" s="235"/>
      <c r="O460" s="235"/>
      <c r="P460" s="195"/>
    </row>
    <row r="461" spans="3:16" x14ac:dyDescent="0.15">
      <c r="C461" s="227">
        <v>41163.25</v>
      </c>
      <c r="D461" s="228">
        <v>128</v>
      </c>
      <c r="E461" s="228">
        <v>79</v>
      </c>
      <c r="F461" s="229">
        <f t="shared" si="18"/>
        <v>6</v>
      </c>
      <c r="G461" s="47"/>
      <c r="H461" s="227">
        <v>41518.25</v>
      </c>
      <c r="I461" s="235">
        <v>126</v>
      </c>
      <c r="J461" s="235">
        <v>76.5</v>
      </c>
      <c r="K461" s="195">
        <f t="shared" si="19"/>
        <v>6</v>
      </c>
      <c r="L461" s="47"/>
      <c r="M461" s="227"/>
      <c r="N461" s="235"/>
      <c r="O461" s="235"/>
      <c r="P461" s="195"/>
    </row>
    <row r="462" spans="3:16" x14ac:dyDescent="0.15">
      <c r="C462" s="227">
        <v>41164.25</v>
      </c>
      <c r="D462" s="228">
        <v>128</v>
      </c>
      <c r="E462" s="228">
        <v>78</v>
      </c>
      <c r="F462" s="229">
        <f t="shared" si="18"/>
        <v>6</v>
      </c>
      <c r="G462" s="47"/>
      <c r="H462" s="227">
        <v>41519.25</v>
      </c>
      <c r="I462" s="235">
        <v>125</v>
      </c>
      <c r="J462" s="235">
        <v>73</v>
      </c>
      <c r="K462" s="195">
        <f t="shared" si="19"/>
        <v>6</v>
      </c>
      <c r="L462" s="47"/>
      <c r="M462" s="227"/>
      <c r="N462" s="235"/>
      <c r="O462" s="235"/>
      <c r="P462" s="195"/>
    </row>
    <row r="463" spans="3:16" x14ac:dyDescent="0.15">
      <c r="C463" s="227">
        <v>41169.25</v>
      </c>
      <c r="D463" s="228">
        <v>128</v>
      </c>
      <c r="E463" s="228">
        <v>80</v>
      </c>
      <c r="F463" s="229">
        <f t="shared" si="18"/>
        <v>6</v>
      </c>
      <c r="G463" s="47"/>
      <c r="H463" s="227">
        <v>41520.25</v>
      </c>
      <c r="I463" s="235">
        <v>125</v>
      </c>
      <c r="J463" s="235">
        <v>75</v>
      </c>
      <c r="K463" s="195">
        <f t="shared" si="19"/>
        <v>6</v>
      </c>
      <c r="L463" s="47"/>
      <c r="M463" s="227"/>
      <c r="N463" s="235"/>
      <c r="O463" s="235"/>
      <c r="P463" s="195"/>
    </row>
    <row r="464" spans="3:16" x14ac:dyDescent="0.15">
      <c r="C464" s="227">
        <v>41188.25</v>
      </c>
      <c r="D464" s="228">
        <v>128</v>
      </c>
      <c r="E464" s="228">
        <v>83</v>
      </c>
      <c r="F464" s="229">
        <f t="shared" si="18"/>
        <v>6</v>
      </c>
      <c r="G464" s="47"/>
      <c r="H464" s="227">
        <v>41521.25</v>
      </c>
      <c r="I464" s="235">
        <v>123.5</v>
      </c>
      <c r="J464" s="235">
        <v>73.5</v>
      </c>
      <c r="K464" s="195">
        <f t="shared" si="19"/>
        <v>6</v>
      </c>
      <c r="L464" s="47"/>
      <c r="M464" s="227"/>
      <c r="N464" s="235"/>
      <c r="O464" s="235"/>
      <c r="P464" s="195"/>
    </row>
    <row r="465" spans="3:16" x14ac:dyDescent="0.15">
      <c r="C465" s="227">
        <v>41191.25</v>
      </c>
      <c r="D465" s="228">
        <v>128</v>
      </c>
      <c r="E465" s="228">
        <v>80</v>
      </c>
      <c r="F465" s="229">
        <f t="shared" si="18"/>
        <v>6</v>
      </c>
      <c r="G465" s="47"/>
      <c r="H465" s="227">
        <v>41522.25</v>
      </c>
      <c r="I465" s="235">
        <v>125</v>
      </c>
      <c r="J465" s="235">
        <v>72</v>
      </c>
      <c r="K465" s="195">
        <f t="shared" si="19"/>
        <v>6</v>
      </c>
      <c r="L465" s="47"/>
      <c r="M465" s="227"/>
      <c r="N465" s="235"/>
      <c r="O465" s="235"/>
      <c r="P465" s="195"/>
    </row>
    <row r="466" spans="3:16" x14ac:dyDescent="0.15">
      <c r="C466" s="227">
        <v>41196.25</v>
      </c>
      <c r="D466" s="228">
        <v>128</v>
      </c>
      <c r="E466" s="228">
        <v>82</v>
      </c>
      <c r="F466" s="229">
        <f t="shared" si="18"/>
        <v>6</v>
      </c>
      <c r="G466" s="47"/>
      <c r="H466" s="227">
        <v>41523.25</v>
      </c>
      <c r="I466" s="235">
        <v>121</v>
      </c>
      <c r="J466" s="235">
        <v>73</v>
      </c>
      <c r="K466" s="195">
        <f t="shared" si="19"/>
        <v>6</v>
      </c>
      <c r="L466" s="47"/>
      <c r="M466" s="227"/>
      <c r="N466" s="235"/>
      <c r="O466" s="235"/>
      <c r="P466" s="195"/>
    </row>
    <row r="467" spans="3:16" x14ac:dyDescent="0.15">
      <c r="C467" s="227">
        <v>41200.25</v>
      </c>
      <c r="D467" s="228">
        <v>128</v>
      </c>
      <c r="E467" s="228">
        <v>79</v>
      </c>
      <c r="F467" s="229">
        <f t="shared" si="18"/>
        <v>6</v>
      </c>
      <c r="G467" s="47"/>
      <c r="H467" s="227">
        <v>41524.25</v>
      </c>
      <c r="I467" s="235">
        <v>120</v>
      </c>
      <c r="J467" s="235">
        <v>75</v>
      </c>
      <c r="K467" s="195">
        <f t="shared" si="19"/>
        <v>6</v>
      </c>
      <c r="L467" s="47"/>
      <c r="M467" s="227"/>
      <c r="N467" s="235"/>
      <c r="O467" s="235"/>
      <c r="P467" s="195"/>
    </row>
    <row r="468" spans="3:16" x14ac:dyDescent="0.15">
      <c r="C468" s="227">
        <v>41202.25</v>
      </c>
      <c r="D468" s="228">
        <v>128</v>
      </c>
      <c r="E468" s="228">
        <v>81</v>
      </c>
      <c r="F468" s="229">
        <f t="shared" si="18"/>
        <v>6</v>
      </c>
      <c r="G468" s="47"/>
      <c r="H468" s="227">
        <v>41525.25</v>
      </c>
      <c r="I468" s="235">
        <v>130</v>
      </c>
      <c r="J468" s="235">
        <v>81</v>
      </c>
      <c r="K468" s="195">
        <f t="shared" si="19"/>
        <v>6</v>
      </c>
      <c r="L468" s="47"/>
      <c r="M468" s="227"/>
      <c r="N468" s="235"/>
      <c r="O468" s="235"/>
      <c r="P468" s="195"/>
    </row>
    <row r="469" spans="3:16" x14ac:dyDescent="0.15">
      <c r="C469" s="227">
        <v>41204.25</v>
      </c>
      <c r="D469" s="228">
        <v>128</v>
      </c>
      <c r="E469" s="228">
        <v>80</v>
      </c>
      <c r="F469" s="229">
        <f t="shared" si="18"/>
        <v>6</v>
      </c>
      <c r="G469" s="47"/>
      <c r="H469" s="227">
        <v>41526.25</v>
      </c>
      <c r="I469" s="235">
        <v>122</v>
      </c>
      <c r="J469" s="235">
        <v>75.5</v>
      </c>
      <c r="K469" s="195">
        <f t="shared" si="19"/>
        <v>6</v>
      </c>
      <c r="L469" s="47"/>
      <c r="M469" s="227"/>
      <c r="N469" s="235"/>
      <c r="O469" s="235"/>
      <c r="P469" s="195"/>
    </row>
    <row r="470" spans="3:16" x14ac:dyDescent="0.15">
      <c r="C470" s="227">
        <v>41209.25</v>
      </c>
      <c r="D470" s="228">
        <v>128</v>
      </c>
      <c r="E470" s="228">
        <v>75</v>
      </c>
      <c r="F470" s="229">
        <f t="shared" si="18"/>
        <v>6</v>
      </c>
      <c r="G470" s="47"/>
      <c r="H470" s="227">
        <v>41527.25</v>
      </c>
      <c r="I470" s="235">
        <v>121</v>
      </c>
      <c r="J470" s="235">
        <v>68</v>
      </c>
      <c r="K470" s="195">
        <f t="shared" si="19"/>
        <v>6</v>
      </c>
      <c r="L470" s="47"/>
      <c r="M470" s="227"/>
      <c r="N470" s="235"/>
      <c r="O470" s="235"/>
      <c r="P470" s="195"/>
    </row>
    <row r="471" spans="3:16" x14ac:dyDescent="0.15">
      <c r="C471" s="227">
        <v>41213.25</v>
      </c>
      <c r="D471" s="228">
        <v>128</v>
      </c>
      <c r="E471" s="228">
        <v>81</v>
      </c>
      <c r="F471" s="229">
        <f t="shared" si="18"/>
        <v>6</v>
      </c>
      <c r="G471" s="47"/>
      <c r="H471" s="227">
        <v>41528.25</v>
      </c>
      <c r="I471" s="235">
        <v>112</v>
      </c>
      <c r="J471" s="235">
        <v>69</v>
      </c>
      <c r="K471" s="195">
        <f t="shared" si="19"/>
        <v>6</v>
      </c>
      <c r="L471" s="47"/>
      <c r="M471" s="227"/>
      <c r="N471" s="235"/>
      <c r="O471" s="235"/>
      <c r="P471" s="195"/>
    </row>
    <row r="472" spans="3:16" x14ac:dyDescent="0.15">
      <c r="C472" s="227">
        <v>41217.25</v>
      </c>
      <c r="D472" s="228">
        <v>128</v>
      </c>
      <c r="E472" s="228">
        <v>78</v>
      </c>
      <c r="F472" s="229">
        <f t="shared" si="18"/>
        <v>6</v>
      </c>
      <c r="G472" s="47"/>
      <c r="H472" s="227">
        <v>41529.25</v>
      </c>
      <c r="I472" s="235">
        <v>135.66666666666666</v>
      </c>
      <c r="J472" s="235">
        <v>82.666666666666671</v>
      </c>
      <c r="K472" s="195">
        <f t="shared" si="19"/>
        <v>6</v>
      </c>
      <c r="L472" s="47"/>
      <c r="M472" s="227"/>
      <c r="N472" s="235"/>
      <c r="O472" s="235"/>
      <c r="P472" s="195"/>
    </row>
    <row r="473" spans="3:16" x14ac:dyDescent="0.15">
      <c r="C473" s="227">
        <v>41246.75</v>
      </c>
      <c r="D473" s="228">
        <v>128</v>
      </c>
      <c r="E473" s="228">
        <v>83</v>
      </c>
      <c r="F473" s="229">
        <f t="shared" si="18"/>
        <v>18</v>
      </c>
      <c r="G473" s="47"/>
      <c r="H473" s="227">
        <v>41530.25</v>
      </c>
      <c r="I473" s="235">
        <v>130</v>
      </c>
      <c r="J473" s="235">
        <v>79.5</v>
      </c>
      <c r="K473" s="195">
        <f t="shared" si="19"/>
        <v>6</v>
      </c>
      <c r="L473" s="47"/>
      <c r="M473" s="227"/>
      <c r="N473" s="235"/>
      <c r="O473" s="235"/>
      <c r="P473" s="195"/>
    </row>
    <row r="474" spans="3:16" x14ac:dyDescent="0.15">
      <c r="C474" s="227">
        <v>41258.25</v>
      </c>
      <c r="D474" s="228">
        <v>128</v>
      </c>
      <c r="E474" s="228">
        <v>79</v>
      </c>
      <c r="F474" s="229">
        <f t="shared" si="18"/>
        <v>6</v>
      </c>
      <c r="G474" s="47"/>
      <c r="H474" s="227">
        <v>41531.25</v>
      </c>
      <c r="I474" s="235">
        <v>122.5</v>
      </c>
      <c r="J474" s="235">
        <v>73.5</v>
      </c>
      <c r="K474" s="195">
        <f t="shared" si="19"/>
        <v>6</v>
      </c>
      <c r="L474" s="47"/>
      <c r="M474" s="227"/>
      <c r="N474" s="235"/>
      <c r="O474" s="235"/>
      <c r="P474" s="195"/>
    </row>
    <row r="475" spans="3:16" x14ac:dyDescent="0.15">
      <c r="C475" s="227">
        <v>41267.25</v>
      </c>
      <c r="D475" s="228">
        <v>128</v>
      </c>
      <c r="E475" s="228">
        <v>79</v>
      </c>
      <c r="F475" s="229">
        <f t="shared" si="18"/>
        <v>6</v>
      </c>
      <c r="G475" s="47"/>
      <c r="H475" s="227">
        <v>41532.25</v>
      </c>
      <c r="I475" s="235">
        <v>122</v>
      </c>
      <c r="J475" s="235">
        <v>78</v>
      </c>
      <c r="K475" s="195">
        <f t="shared" si="19"/>
        <v>6</v>
      </c>
      <c r="L475" s="47"/>
      <c r="M475" s="227"/>
      <c r="N475" s="235"/>
      <c r="O475" s="235"/>
      <c r="P475" s="195"/>
    </row>
    <row r="476" spans="3:16" x14ac:dyDescent="0.15">
      <c r="C476" s="227">
        <v>41273.75</v>
      </c>
      <c r="D476" s="228">
        <v>128</v>
      </c>
      <c r="E476" s="228">
        <v>81</v>
      </c>
      <c r="F476" s="229">
        <f t="shared" si="18"/>
        <v>18</v>
      </c>
      <c r="G476" s="47"/>
      <c r="H476" s="227">
        <v>41533.25</v>
      </c>
      <c r="I476" s="235">
        <v>125</v>
      </c>
      <c r="J476" s="235">
        <v>77</v>
      </c>
      <c r="K476" s="195">
        <f t="shared" si="19"/>
        <v>6</v>
      </c>
      <c r="L476" s="47"/>
      <c r="M476" s="227"/>
      <c r="N476" s="235"/>
      <c r="O476" s="235"/>
      <c r="P476" s="195"/>
    </row>
    <row r="477" spans="3:16" x14ac:dyDescent="0.15">
      <c r="C477" s="227">
        <v>41277.25</v>
      </c>
      <c r="D477" s="228">
        <v>128</v>
      </c>
      <c r="E477" s="228">
        <v>79</v>
      </c>
      <c r="F477" s="229">
        <f t="shared" si="18"/>
        <v>6</v>
      </c>
      <c r="G477" s="47"/>
      <c r="H477" s="227">
        <v>41534.25</v>
      </c>
      <c r="I477" s="235">
        <v>128</v>
      </c>
      <c r="J477" s="235">
        <v>76</v>
      </c>
      <c r="K477" s="195">
        <f t="shared" si="19"/>
        <v>6</v>
      </c>
      <c r="L477" s="47"/>
      <c r="M477" s="227"/>
      <c r="N477" s="235"/>
      <c r="O477" s="235"/>
      <c r="P477" s="195"/>
    </row>
    <row r="478" spans="3:16" x14ac:dyDescent="0.15">
      <c r="C478" s="227">
        <v>41291.25</v>
      </c>
      <c r="D478" s="228">
        <v>128</v>
      </c>
      <c r="E478" s="228">
        <v>74</v>
      </c>
      <c r="F478" s="229">
        <f t="shared" si="18"/>
        <v>6</v>
      </c>
      <c r="G478" s="47"/>
      <c r="H478" s="227">
        <v>41535.25</v>
      </c>
      <c r="I478" s="235">
        <v>115</v>
      </c>
      <c r="J478" s="235">
        <v>68</v>
      </c>
      <c r="K478" s="195">
        <f t="shared" si="19"/>
        <v>6</v>
      </c>
      <c r="L478" s="47"/>
      <c r="M478" s="227"/>
      <c r="N478" s="235"/>
      <c r="O478" s="235"/>
      <c r="P478" s="195"/>
    </row>
    <row r="479" spans="3:16" x14ac:dyDescent="0.15">
      <c r="C479" s="227">
        <v>41296.25</v>
      </c>
      <c r="D479" s="228">
        <v>128</v>
      </c>
      <c r="E479" s="228">
        <v>73</v>
      </c>
      <c r="F479" s="229">
        <f t="shared" si="18"/>
        <v>6</v>
      </c>
      <c r="G479" s="47"/>
      <c r="H479" s="227">
        <v>41536.25</v>
      </c>
      <c r="I479" s="235">
        <v>118</v>
      </c>
      <c r="J479" s="235">
        <v>71</v>
      </c>
      <c r="K479" s="195">
        <f t="shared" si="19"/>
        <v>6</v>
      </c>
      <c r="L479" s="47"/>
      <c r="M479" s="227"/>
      <c r="N479" s="235"/>
      <c r="O479" s="235"/>
      <c r="P479" s="195"/>
    </row>
    <row r="480" spans="3:16" x14ac:dyDescent="0.15">
      <c r="C480" s="227">
        <v>41322.25</v>
      </c>
      <c r="D480" s="228">
        <v>128</v>
      </c>
      <c r="E480" s="228">
        <v>77</v>
      </c>
      <c r="F480" s="229">
        <f t="shared" si="18"/>
        <v>6</v>
      </c>
      <c r="G480" s="47"/>
      <c r="H480" s="227">
        <v>41537.25</v>
      </c>
      <c r="I480" s="235">
        <v>121</v>
      </c>
      <c r="J480" s="235">
        <v>71</v>
      </c>
      <c r="K480" s="195">
        <f t="shared" si="19"/>
        <v>6</v>
      </c>
      <c r="L480" s="47"/>
      <c r="M480" s="227"/>
      <c r="N480" s="235"/>
      <c r="O480" s="235"/>
      <c r="P480" s="195"/>
    </row>
    <row r="481" spans="3:16" x14ac:dyDescent="0.15">
      <c r="C481" s="227">
        <v>41346.25</v>
      </c>
      <c r="D481" s="228">
        <v>128</v>
      </c>
      <c r="E481" s="228">
        <v>75</v>
      </c>
      <c r="F481" s="229">
        <f t="shared" si="18"/>
        <v>6</v>
      </c>
      <c r="G481" s="47"/>
      <c r="H481" s="227">
        <v>41538.25</v>
      </c>
      <c r="I481" s="235">
        <v>126.5</v>
      </c>
      <c r="J481" s="235">
        <v>74</v>
      </c>
      <c r="K481" s="195">
        <f t="shared" si="19"/>
        <v>6</v>
      </c>
      <c r="L481" s="47"/>
      <c r="M481" s="227"/>
      <c r="N481" s="235"/>
      <c r="O481" s="235"/>
      <c r="P481" s="195"/>
    </row>
    <row r="482" spans="3:16" x14ac:dyDescent="0.15">
      <c r="C482" s="227">
        <v>41386.25</v>
      </c>
      <c r="D482" s="228">
        <v>128</v>
      </c>
      <c r="E482" s="228">
        <v>74</v>
      </c>
      <c r="F482" s="229">
        <f t="shared" si="18"/>
        <v>6</v>
      </c>
      <c r="G482" s="47"/>
      <c r="H482" s="227">
        <v>41539.25</v>
      </c>
      <c r="I482" s="235">
        <v>126.5</v>
      </c>
      <c r="J482" s="235">
        <v>80.5</v>
      </c>
      <c r="K482" s="195">
        <f t="shared" si="19"/>
        <v>6</v>
      </c>
      <c r="L482" s="47"/>
      <c r="M482" s="227"/>
      <c r="N482" s="235"/>
      <c r="O482" s="235"/>
      <c r="P482" s="195"/>
    </row>
    <row r="483" spans="3:16" x14ac:dyDescent="0.15">
      <c r="C483" s="227">
        <v>41391.75</v>
      </c>
      <c r="D483" s="228">
        <v>128</v>
      </c>
      <c r="E483" s="228">
        <v>77</v>
      </c>
      <c r="F483" s="229">
        <f t="shared" si="18"/>
        <v>18</v>
      </c>
      <c r="G483" s="47"/>
      <c r="H483" s="227">
        <v>41540.25</v>
      </c>
      <c r="I483" s="235">
        <v>127</v>
      </c>
      <c r="J483" s="235">
        <v>76</v>
      </c>
      <c r="K483" s="195">
        <f t="shared" si="19"/>
        <v>6</v>
      </c>
      <c r="L483" s="47"/>
      <c r="M483" s="227"/>
      <c r="N483" s="235"/>
      <c r="O483" s="235"/>
      <c r="P483" s="195"/>
    </row>
    <row r="484" spans="3:16" x14ac:dyDescent="0.15">
      <c r="C484" s="227">
        <v>41426.75</v>
      </c>
      <c r="D484" s="228">
        <v>128</v>
      </c>
      <c r="E484" s="228">
        <v>78</v>
      </c>
      <c r="F484" s="229">
        <f t="shared" si="18"/>
        <v>18</v>
      </c>
      <c r="G484" s="47"/>
      <c r="H484" s="227">
        <v>41541.25</v>
      </c>
      <c r="I484" s="235">
        <v>125</v>
      </c>
      <c r="J484" s="235">
        <v>70</v>
      </c>
      <c r="K484" s="195">
        <f t="shared" si="19"/>
        <v>6</v>
      </c>
      <c r="L484" s="47"/>
      <c r="M484" s="227"/>
      <c r="N484" s="235"/>
      <c r="O484" s="235"/>
      <c r="P484" s="195"/>
    </row>
    <row r="485" spans="3:16" x14ac:dyDescent="0.15">
      <c r="C485" s="227">
        <v>41434.25</v>
      </c>
      <c r="D485" s="228">
        <v>128</v>
      </c>
      <c r="E485" s="228">
        <v>74</v>
      </c>
      <c r="F485" s="229">
        <f t="shared" si="18"/>
        <v>6</v>
      </c>
      <c r="G485" s="47"/>
      <c r="H485" s="227">
        <v>41542.25</v>
      </c>
      <c r="I485" s="235">
        <v>92</v>
      </c>
      <c r="J485" s="235">
        <v>57</v>
      </c>
      <c r="K485" s="195">
        <f t="shared" si="19"/>
        <v>6</v>
      </c>
      <c r="L485" s="47"/>
      <c r="M485" s="227"/>
      <c r="N485" s="235"/>
      <c r="O485" s="235"/>
      <c r="P485" s="195"/>
    </row>
    <row r="486" spans="3:16" x14ac:dyDescent="0.15">
      <c r="C486" s="227">
        <v>41435.25</v>
      </c>
      <c r="D486" s="228">
        <v>128</v>
      </c>
      <c r="E486" s="228">
        <v>77</v>
      </c>
      <c r="F486" s="229">
        <f t="shared" si="18"/>
        <v>6</v>
      </c>
      <c r="G486" s="47"/>
      <c r="H486" s="227">
        <v>41543.25</v>
      </c>
      <c r="I486" s="235">
        <v>132.66666666666666</v>
      </c>
      <c r="J486" s="235">
        <v>83</v>
      </c>
      <c r="K486" s="195">
        <f t="shared" si="19"/>
        <v>6</v>
      </c>
      <c r="L486" s="47"/>
      <c r="M486" s="227"/>
      <c r="N486" s="235"/>
      <c r="O486" s="235"/>
      <c r="P486" s="195"/>
    </row>
    <row r="487" spans="3:16" x14ac:dyDescent="0.15">
      <c r="C487" s="227">
        <v>41481.75</v>
      </c>
      <c r="D487" s="228">
        <v>128</v>
      </c>
      <c r="E487" s="228">
        <v>78</v>
      </c>
      <c r="F487" s="229">
        <f t="shared" si="18"/>
        <v>18</v>
      </c>
      <c r="G487" s="47"/>
      <c r="H487" s="227">
        <v>41544.25</v>
      </c>
      <c r="I487" s="235">
        <v>127</v>
      </c>
      <c r="J487" s="235">
        <v>75.5</v>
      </c>
      <c r="K487" s="195">
        <f t="shared" si="19"/>
        <v>6</v>
      </c>
      <c r="L487" s="47"/>
      <c r="M487" s="227"/>
      <c r="N487" s="235"/>
      <c r="O487" s="235"/>
      <c r="P487" s="195"/>
    </row>
    <row r="488" spans="3:16" x14ac:dyDescent="0.15">
      <c r="C488" s="227">
        <v>41534.25</v>
      </c>
      <c r="D488" s="228">
        <v>128</v>
      </c>
      <c r="E488" s="228">
        <v>76</v>
      </c>
      <c r="F488" s="229">
        <f t="shared" si="18"/>
        <v>6</v>
      </c>
      <c r="G488" s="47"/>
      <c r="H488" s="227">
        <v>41545.25</v>
      </c>
      <c r="I488" s="235">
        <v>116</v>
      </c>
      <c r="J488" s="235">
        <v>66</v>
      </c>
      <c r="K488" s="195">
        <f t="shared" si="19"/>
        <v>6</v>
      </c>
      <c r="L488" s="47"/>
      <c r="M488" s="227"/>
      <c r="N488" s="235"/>
      <c r="O488" s="235"/>
      <c r="P488" s="195"/>
    </row>
    <row r="489" spans="3:16" x14ac:dyDescent="0.15">
      <c r="C489" s="227">
        <v>41328.75</v>
      </c>
      <c r="D489" s="228">
        <v>128.33333333333334</v>
      </c>
      <c r="E489" s="228">
        <v>79.333333333333329</v>
      </c>
      <c r="F489" s="229">
        <f t="shared" si="18"/>
        <v>18</v>
      </c>
      <c r="G489" s="47"/>
      <c r="H489" s="227">
        <v>41547.25</v>
      </c>
      <c r="I489" s="235">
        <v>131</v>
      </c>
      <c r="J489" s="235">
        <v>80</v>
      </c>
      <c r="K489" s="195">
        <f t="shared" si="19"/>
        <v>6</v>
      </c>
      <c r="L489" s="47"/>
      <c r="M489" s="227"/>
      <c r="N489" s="235"/>
      <c r="O489" s="235"/>
      <c r="P489" s="195"/>
    </row>
    <row r="490" spans="3:16" x14ac:dyDescent="0.15">
      <c r="C490" s="227">
        <v>41457.25</v>
      </c>
      <c r="D490" s="228">
        <v>128.5</v>
      </c>
      <c r="E490" s="228">
        <v>73</v>
      </c>
      <c r="F490" s="229">
        <f t="shared" si="18"/>
        <v>6</v>
      </c>
      <c r="G490" s="47"/>
      <c r="H490" s="227"/>
      <c r="I490" s="235"/>
      <c r="J490" s="235"/>
      <c r="K490" s="195"/>
      <c r="L490" s="47"/>
      <c r="M490" s="227"/>
      <c r="N490" s="235"/>
      <c r="O490" s="235"/>
      <c r="P490" s="195"/>
    </row>
    <row r="491" spans="3:16" x14ac:dyDescent="0.15">
      <c r="C491" s="227">
        <v>41019.75</v>
      </c>
      <c r="D491" s="228">
        <v>129</v>
      </c>
      <c r="E491" s="228">
        <v>80</v>
      </c>
      <c r="F491" s="229">
        <f t="shared" si="18"/>
        <v>18</v>
      </c>
      <c r="G491" s="47"/>
      <c r="H491" s="227"/>
      <c r="I491" s="235"/>
      <c r="J491" s="235"/>
      <c r="K491" s="195"/>
      <c r="L491" s="47"/>
      <c r="M491" s="227"/>
      <c r="N491" s="235"/>
      <c r="O491" s="235"/>
      <c r="P491" s="195"/>
    </row>
    <row r="492" spans="3:16" x14ac:dyDescent="0.15">
      <c r="C492" s="227">
        <v>41031.25</v>
      </c>
      <c r="D492" s="228">
        <v>129</v>
      </c>
      <c r="E492" s="228">
        <v>84</v>
      </c>
      <c r="F492" s="229">
        <f t="shared" si="18"/>
        <v>6</v>
      </c>
      <c r="G492" s="47"/>
      <c r="H492" s="227"/>
      <c r="I492" s="235"/>
      <c r="J492" s="235"/>
      <c r="K492" s="195"/>
      <c r="L492" s="47"/>
      <c r="M492" s="227"/>
      <c r="N492" s="235"/>
      <c r="O492" s="235"/>
      <c r="P492" s="195"/>
    </row>
    <row r="493" spans="3:16" x14ac:dyDescent="0.15">
      <c r="C493" s="227">
        <v>41072.75</v>
      </c>
      <c r="D493" s="228">
        <v>129</v>
      </c>
      <c r="E493" s="228">
        <v>83</v>
      </c>
      <c r="F493" s="229">
        <f t="shared" si="18"/>
        <v>18</v>
      </c>
      <c r="G493" s="47"/>
      <c r="H493" s="227"/>
      <c r="I493" s="235"/>
      <c r="J493" s="235"/>
      <c r="K493" s="195"/>
      <c r="L493" s="47"/>
      <c r="M493" s="227"/>
      <c r="N493" s="235"/>
      <c r="O493" s="235"/>
      <c r="P493" s="195"/>
    </row>
    <row r="494" spans="3:16" x14ac:dyDescent="0.15">
      <c r="C494" s="227">
        <v>41075.25</v>
      </c>
      <c r="D494" s="228">
        <v>129</v>
      </c>
      <c r="E494" s="228">
        <v>84</v>
      </c>
      <c r="F494" s="229">
        <f t="shared" si="18"/>
        <v>6</v>
      </c>
      <c r="G494" s="47"/>
      <c r="H494" s="227"/>
      <c r="I494" s="235"/>
      <c r="J494" s="235"/>
      <c r="K494" s="195"/>
      <c r="L494" s="47"/>
      <c r="M494" s="227"/>
      <c r="N494" s="235"/>
      <c r="O494" s="235"/>
      <c r="P494" s="195"/>
    </row>
    <row r="495" spans="3:16" x14ac:dyDescent="0.15">
      <c r="C495" s="227">
        <v>41080.25</v>
      </c>
      <c r="D495" s="228">
        <v>129</v>
      </c>
      <c r="E495" s="228">
        <v>82</v>
      </c>
      <c r="F495" s="229">
        <f t="shared" si="18"/>
        <v>6</v>
      </c>
      <c r="G495" s="47"/>
      <c r="H495" s="227"/>
      <c r="I495" s="235"/>
      <c r="J495" s="235"/>
      <c r="K495" s="195"/>
      <c r="L495" s="47"/>
      <c r="M495" s="227"/>
      <c r="N495" s="228"/>
      <c r="O495" s="228"/>
      <c r="P495" s="229"/>
    </row>
    <row r="496" spans="3:16" x14ac:dyDescent="0.15">
      <c r="C496" s="227">
        <v>41168.25</v>
      </c>
      <c r="D496" s="228">
        <v>129</v>
      </c>
      <c r="E496" s="228">
        <v>80</v>
      </c>
      <c r="F496" s="229">
        <f t="shared" si="18"/>
        <v>6</v>
      </c>
      <c r="G496" s="47"/>
      <c r="H496" s="227"/>
      <c r="I496" s="235"/>
      <c r="J496" s="235"/>
      <c r="K496" s="195"/>
      <c r="L496" s="47"/>
      <c r="M496" s="227"/>
      <c r="N496" s="228"/>
      <c r="O496" s="228"/>
      <c r="P496" s="229"/>
    </row>
    <row r="497" spans="3:16" x14ac:dyDescent="0.15">
      <c r="C497" s="227">
        <v>41188.75</v>
      </c>
      <c r="D497" s="228">
        <v>129</v>
      </c>
      <c r="E497" s="228">
        <v>81</v>
      </c>
      <c r="F497" s="229">
        <f t="shared" si="18"/>
        <v>18</v>
      </c>
      <c r="G497" s="47"/>
      <c r="H497" s="227"/>
      <c r="I497" s="235"/>
      <c r="J497" s="235"/>
      <c r="K497" s="195"/>
      <c r="L497" s="47"/>
      <c r="M497" s="227"/>
      <c r="N497" s="228"/>
      <c r="O497" s="228"/>
      <c r="P497" s="229"/>
    </row>
    <row r="498" spans="3:16" x14ac:dyDescent="0.15">
      <c r="C498" s="227">
        <v>41207.25</v>
      </c>
      <c r="D498" s="228">
        <v>129</v>
      </c>
      <c r="E498" s="228">
        <v>83</v>
      </c>
      <c r="F498" s="229">
        <f t="shared" si="18"/>
        <v>6</v>
      </c>
      <c r="G498" s="47"/>
      <c r="H498" s="227"/>
      <c r="I498" s="235"/>
      <c r="J498" s="235"/>
      <c r="K498" s="195"/>
      <c r="L498" s="47"/>
      <c r="M498" s="227"/>
      <c r="N498" s="228"/>
      <c r="O498" s="228"/>
      <c r="P498" s="229"/>
    </row>
    <row r="499" spans="3:16" x14ac:dyDescent="0.15">
      <c r="C499" s="227">
        <v>41212.25</v>
      </c>
      <c r="D499" s="228">
        <v>129</v>
      </c>
      <c r="E499" s="228">
        <v>82</v>
      </c>
      <c r="F499" s="229">
        <f t="shared" si="18"/>
        <v>6</v>
      </c>
      <c r="G499" s="47"/>
      <c r="H499" s="227"/>
      <c r="I499" s="228"/>
      <c r="J499" s="228"/>
      <c r="K499" s="229"/>
      <c r="L499" s="47"/>
      <c r="M499" s="227"/>
      <c r="N499" s="228"/>
      <c r="O499" s="228"/>
      <c r="P499" s="229"/>
    </row>
    <row r="500" spans="3:16" x14ac:dyDescent="0.15">
      <c r="C500" s="227">
        <v>41218.25</v>
      </c>
      <c r="D500" s="228">
        <v>129</v>
      </c>
      <c r="E500" s="228">
        <v>82</v>
      </c>
      <c r="F500" s="229">
        <f t="shared" si="18"/>
        <v>6</v>
      </c>
      <c r="G500" s="47"/>
      <c r="H500" s="227"/>
      <c r="I500" s="228"/>
      <c r="J500" s="228"/>
      <c r="K500" s="229"/>
      <c r="L500" s="47"/>
      <c r="M500" s="227"/>
      <c r="N500" s="228"/>
      <c r="O500" s="228"/>
      <c r="P500" s="229"/>
    </row>
    <row r="501" spans="3:16" x14ac:dyDescent="0.15">
      <c r="C501" s="227">
        <v>41229.25</v>
      </c>
      <c r="D501" s="228">
        <v>129</v>
      </c>
      <c r="E501" s="228">
        <v>79</v>
      </c>
      <c r="F501" s="229">
        <f t="shared" si="18"/>
        <v>6</v>
      </c>
      <c r="G501" s="47"/>
      <c r="H501" s="227"/>
      <c r="I501" s="228"/>
      <c r="J501" s="228"/>
      <c r="K501" s="229"/>
      <c r="L501" s="47"/>
      <c r="M501" s="227"/>
      <c r="N501" s="228"/>
      <c r="O501" s="228"/>
      <c r="P501" s="229"/>
    </row>
    <row r="502" spans="3:16" x14ac:dyDescent="0.15">
      <c r="C502" s="227">
        <v>41312.25</v>
      </c>
      <c r="D502" s="228">
        <v>129</v>
      </c>
      <c r="E502" s="228">
        <v>73</v>
      </c>
      <c r="F502" s="229">
        <f t="shared" si="18"/>
        <v>6</v>
      </c>
      <c r="G502" s="47"/>
      <c r="H502" s="227"/>
      <c r="I502" s="228"/>
      <c r="J502" s="228"/>
      <c r="K502" s="229"/>
      <c r="L502" s="47"/>
      <c r="M502" s="227"/>
      <c r="N502" s="228"/>
      <c r="O502" s="228"/>
      <c r="P502" s="229"/>
    </row>
    <row r="503" spans="3:16" x14ac:dyDescent="0.15">
      <c r="C503" s="227">
        <v>41322.75</v>
      </c>
      <c r="D503" s="228">
        <v>129</v>
      </c>
      <c r="E503" s="228">
        <v>84</v>
      </c>
      <c r="F503" s="229">
        <f t="shared" si="18"/>
        <v>18</v>
      </c>
      <c r="G503" s="47"/>
      <c r="H503" s="227"/>
      <c r="I503" s="228"/>
      <c r="J503" s="228"/>
      <c r="K503" s="229"/>
      <c r="L503" s="47"/>
      <c r="M503" s="227"/>
      <c r="N503" s="228"/>
      <c r="O503" s="228"/>
      <c r="P503" s="229"/>
    </row>
    <row r="504" spans="3:16" x14ac:dyDescent="0.15">
      <c r="C504" s="227">
        <v>41384.25</v>
      </c>
      <c r="D504" s="228">
        <v>129</v>
      </c>
      <c r="E504" s="228">
        <v>72</v>
      </c>
      <c r="F504" s="229">
        <f t="shared" si="18"/>
        <v>6</v>
      </c>
      <c r="G504" s="47"/>
      <c r="H504" s="227"/>
      <c r="I504" s="228"/>
      <c r="J504" s="228"/>
      <c r="K504" s="229"/>
      <c r="L504" s="47"/>
      <c r="M504" s="227"/>
      <c r="N504" s="228"/>
      <c r="O504" s="228"/>
      <c r="P504" s="229"/>
    </row>
    <row r="505" spans="3:16" x14ac:dyDescent="0.15">
      <c r="C505" s="227">
        <v>41456.25</v>
      </c>
      <c r="D505" s="228">
        <v>129</v>
      </c>
      <c r="E505" s="228">
        <v>72</v>
      </c>
      <c r="F505" s="229">
        <f t="shared" si="18"/>
        <v>6</v>
      </c>
      <c r="G505" s="47"/>
      <c r="H505" s="227"/>
      <c r="I505" s="228"/>
      <c r="J505" s="228"/>
      <c r="K505" s="229"/>
      <c r="L505" s="47"/>
      <c r="M505" s="227"/>
      <c r="N505" s="228"/>
      <c r="O505" s="228"/>
      <c r="P505" s="229"/>
    </row>
    <row r="506" spans="3:16" x14ac:dyDescent="0.15">
      <c r="C506" s="227">
        <v>41499.25</v>
      </c>
      <c r="D506" s="228">
        <v>129</v>
      </c>
      <c r="E506" s="228">
        <v>81</v>
      </c>
      <c r="F506" s="229">
        <f t="shared" si="18"/>
        <v>6</v>
      </c>
      <c r="G506" s="47"/>
      <c r="H506" s="227"/>
      <c r="I506" s="228"/>
      <c r="J506" s="228"/>
      <c r="K506" s="229"/>
      <c r="L506" s="47"/>
      <c r="M506" s="227"/>
      <c r="N506" s="228"/>
      <c r="O506" s="228"/>
      <c r="P506" s="229"/>
    </row>
    <row r="507" spans="3:16" x14ac:dyDescent="0.15">
      <c r="C507" s="227">
        <v>41379.25</v>
      </c>
      <c r="D507" s="228">
        <v>129.33333333333334</v>
      </c>
      <c r="E507" s="228">
        <v>75.333333333333329</v>
      </c>
      <c r="F507" s="229">
        <f t="shared" si="18"/>
        <v>6</v>
      </c>
      <c r="G507" s="47"/>
      <c r="H507" s="227"/>
      <c r="I507" s="228"/>
      <c r="J507" s="228"/>
      <c r="K507" s="229"/>
      <c r="L507" s="47"/>
      <c r="M507" s="227"/>
      <c r="N507" s="228"/>
      <c r="O507" s="228"/>
      <c r="P507" s="229"/>
    </row>
    <row r="508" spans="3:16" x14ac:dyDescent="0.15">
      <c r="C508" s="227">
        <v>41247.25</v>
      </c>
      <c r="D508" s="228">
        <v>129.5</v>
      </c>
      <c r="E508" s="228">
        <v>79.5</v>
      </c>
      <c r="F508" s="229">
        <f t="shared" si="18"/>
        <v>6</v>
      </c>
      <c r="G508" s="47"/>
      <c r="H508" s="227"/>
      <c r="I508" s="228"/>
      <c r="J508" s="228"/>
      <c r="K508" s="229"/>
      <c r="L508" s="47"/>
      <c r="M508" s="227"/>
      <c r="N508" s="228"/>
      <c r="O508" s="228"/>
      <c r="P508" s="229"/>
    </row>
    <row r="509" spans="3:16" x14ac:dyDescent="0.15">
      <c r="C509" s="227">
        <v>41025.75</v>
      </c>
      <c r="D509" s="228">
        <v>130</v>
      </c>
      <c r="E509" s="228">
        <v>78</v>
      </c>
      <c r="F509" s="229">
        <f t="shared" si="18"/>
        <v>18</v>
      </c>
      <c r="G509" s="47"/>
      <c r="H509" s="227"/>
      <c r="I509" s="228"/>
      <c r="J509" s="228"/>
      <c r="K509" s="229"/>
      <c r="L509" s="47"/>
      <c r="M509" s="227"/>
      <c r="N509" s="228"/>
      <c r="O509" s="228"/>
      <c r="P509" s="229"/>
    </row>
    <row r="510" spans="3:16" x14ac:dyDescent="0.15">
      <c r="C510" s="227">
        <v>41051.75</v>
      </c>
      <c r="D510" s="228">
        <v>130</v>
      </c>
      <c r="E510" s="228">
        <v>73</v>
      </c>
      <c r="F510" s="229">
        <f t="shared" si="18"/>
        <v>18</v>
      </c>
      <c r="G510" s="47"/>
      <c r="H510" s="227"/>
      <c r="I510" s="228"/>
      <c r="J510" s="228"/>
      <c r="K510" s="229"/>
      <c r="L510" s="47"/>
      <c r="M510" s="227"/>
      <c r="N510" s="228"/>
      <c r="O510" s="228"/>
      <c r="P510" s="229"/>
    </row>
    <row r="511" spans="3:16" x14ac:dyDescent="0.15">
      <c r="C511" s="227">
        <v>41089.25</v>
      </c>
      <c r="D511" s="228">
        <v>130</v>
      </c>
      <c r="E511" s="228">
        <v>81</v>
      </c>
      <c r="F511" s="229">
        <f t="shared" si="18"/>
        <v>6</v>
      </c>
      <c r="G511" s="47"/>
      <c r="H511" s="227"/>
      <c r="I511" s="228"/>
      <c r="J511" s="228"/>
      <c r="K511" s="229"/>
      <c r="L511" s="47"/>
      <c r="M511" s="227"/>
      <c r="N511" s="228"/>
      <c r="O511" s="228"/>
      <c r="P511" s="229"/>
    </row>
    <row r="512" spans="3:16" x14ac:dyDescent="0.15">
      <c r="C512" s="227">
        <v>41106.25</v>
      </c>
      <c r="D512" s="228">
        <v>130</v>
      </c>
      <c r="E512" s="228">
        <v>86</v>
      </c>
      <c r="F512" s="229">
        <f t="shared" si="18"/>
        <v>6</v>
      </c>
      <c r="G512" s="47"/>
      <c r="H512" s="227"/>
      <c r="I512" s="228"/>
      <c r="J512" s="228"/>
      <c r="K512" s="229"/>
      <c r="L512" s="47"/>
      <c r="M512" s="227"/>
      <c r="N512" s="228"/>
      <c r="O512" s="228"/>
      <c r="P512" s="229"/>
    </row>
    <row r="513" spans="3:16" x14ac:dyDescent="0.15">
      <c r="C513" s="227">
        <v>41107.25</v>
      </c>
      <c r="D513" s="228">
        <v>130</v>
      </c>
      <c r="E513" s="228">
        <v>80</v>
      </c>
      <c r="F513" s="229">
        <f t="shared" si="18"/>
        <v>6</v>
      </c>
      <c r="G513" s="47"/>
      <c r="H513" s="227"/>
      <c r="I513" s="228"/>
      <c r="J513" s="228"/>
      <c r="K513" s="229"/>
      <c r="L513" s="47"/>
      <c r="M513" s="227"/>
      <c r="N513" s="228"/>
      <c r="O513" s="228"/>
      <c r="P513" s="229"/>
    </row>
    <row r="514" spans="3:16" x14ac:dyDescent="0.15">
      <c r="C514" s="227">
        <v>41180.25</v>
      </c>
      <c r="D514" s="228">
        <v>130</v>
      </c>
      <c r="E514" s="228">
        <v>77</v>
      </c>
      <c r="F514" s="229">
        <f t="shared" si="18"/>
        <v>6</v>
      </c>
      <c r="G514" s="47"/>
      <c r="H514" s="227"/>
      <c r="I514" s="228"/>
      <c r="J514" s="228"/>
      <c r="K514" s="229"/>
      <c r="L514" s="47"/>
      <c r="M514" s="227"/>
      <c r="N514" s="228"/>
      <c r="O514" s="228"/>
      <c r="P514" s="229"/>
    </row>
    <row r="515" spans="3:16" x14ac:dyDescent="0.15">
      <c r="C515" s="227">
        <v>41194.25</v>
      </c>
      <c r="D515" s="228">
        <v>130</v>
      </c>
      <c r="E515" s="228">
        <v>80</v>
      </c>
      <c r="F515" s="229">
        <f t="shared" si="18"/>
        <v>6</v>
      </c>
      <c r="G515" s="47"/>
      <c r="H515" s="227"/>
      <c r="I515" s="228"/>
      <c r="J515" s="228"/>
      <c r="K515" s="229"/>
      <c r="L515" s="47"/>
      <c r="M515" s="227"/>
      <c r="N515" s="228"/>
      <c r="O515" s="228"/>
      <c r="P515" s="229"/>
    </row>
    <row r="516" spans="3:16" x14ac:dyDescent="0.15">
      <c r="C516" s="227">
        <v>41198.25</v>
      </c>
      <c r="D516" s="228">
        <v>130</v>
      </c>
      <c r="E516" s="228">
        <v>80</v>
      </c>
      <c r="F516" s="229">
        <f t="shared" si="18"/>
        <v>6</v>
      </c>
      <c r="G516" s="47"/>
      <c r="H516" s="227"/>
      <c r="I516" s="228"/>
      <c r="J516" s="228"/>
      <c r="K516" s="229"/>
      <c r="L516" s="47"/>
      <c r="M516" s="227"/>
      <c r="N516" s="228"/>
      <c r="O516" s="228"/>
      <c r="P516" s="229"/>
    </row>
    <row r="517" spans="3:16" x14ac:dyDescent="0.15">
      <c r="C517" s="227">
        <v>41199.25</v>
      </c>
      <c r="D517" s="228">
        <v>130</v>
      </c>
      <c r="E517" s="228">
        <v>78</v>
      </c>
      <c r="F517" s="229">
        <f t="shared" si="18"/>
        <v>6</v>
      </c>
      <c r="G517" s="47"/>
      <c r="H517" s="227"/>
      <c r="I517" s="228"/>
      <c r="J517" s="228"/>
      <c r="K517" s="229"/>
      <c r="L517" s="47"/>
      <c r="M517" s="227"/>
      <c r="N517" s="228"/>
      <c r="O517" s="228"/>
      <c r="P517" s="229"/>
    </row>
    <row r="518" spans="3:16" x14ac:dyDescent="0.15">
      <c r="C518" s="227">
        <v>41223.25</v>
      </c>
      <c r="D518" s="228">
        <v>130</v>
      </c>
      <c r="E518" s="228">
        <v>78</v>
      </c>
      <c r="F518" s="229">
        <f t="shared" si="18"/>
        <v>6</v>
      </c>
      <c r="G518" s="47"/>
      <c r="H518" s="227"/>
      <c r="I518" s="228"/>
      <c r="J518" s="228"/>
      <c r="K518" s="229"/>
      <c r="L518" s="47"/>
      <c r="M518" s="227"/>
      <c r="N518" s="228"/>
      <c r="O518" s="228"/>
      <c r="P518" s="229"/>
    </row>
    <row r="519" spans="3:16" x14ac:dyDescent="0.15">
      <c r="C519" s="227">
        <v>41225.25</v>
      </c>
      <c r="D519" s="228">
        <v>130</v>
      </c>
      <c r="E519" s="228">
        <v>81</v>
      </c>
      <c r="F519" s="229">
        <f t="shared" si="18"/>
        <v>6</v>
      </c>
      <c r="G519" s="47"/>
      <c r="H519" s="227"/>
      <c r="I519" s="228"/>
      <c r="J519" s="228"/>
      <c r="K519" s="229"/>
      <c r="L519" s="47"/>
      <c r="M519" s="227"/>
      <c r="N519" s="228"/>
      <c r="O519" s="228"/>
      <c r="P519" s="229"/>
    </row>
    <row r="520" spans="3:16" x14ac:dyDescent="0.15">
      <c r="C520" s="227">
        <v>41230.25</v>
      </c>
      <c r="D520" s="228">
        <v>130</v>
      </c>
      <c r="E520" s="228">
        <v>80</v>
      </c>
      <c r="F520" s="229">
        <f t="shared" si="18"/>
        <v>6</v>
      </c>
      <c r="G520" s="47"/>
      <c r="H520" s="227"/>
      <c r="I520" s="228"/>
      <c r="J520" s="228"/>
      <c r="K520" s="229"/>
      <c r="L520" s="47"/>
      <c r="M520" s="227"/>
      <c r="N520" s="228"/>
      <c r="O520" s="228"/>
      <c r="P520" s="229"/>
    </row>
    <row r="521" spans="3:16" x14ac:dyDescent="0.15">
      <c r="C521" s="227">
        <v>41260.25</v>
      </c>
      <c r="D521" s="228">
        <v>130</v>
      </c>
      <c r="E521" s="228">
        <v>71</v>
      </c>
      <c r="F521" s="229">
        <f t="shared" si="18"/>
        <v>6</v>
      </c>
      <c r="G521" s="47"/>
      <c r="H521" s="227"/>
      <c r="I521" s="228"/>
      <c r="J521" s="228"/>
      <c r="K521" s="229"/>
      <c r="L521" s="47"/>
      <c r="M521" s="227"/>
      <c r="N521" s="228"/>
      <c r="O521" s="228"/>
      <c r="P521" s="229"/>
    </row>
    <row r="522" spans="3:16" x14ac:dyDescent="0.15">
      <c r="C522" s="227">
        <v>41261.25</v>
      </c>
      <c r="D522" s="228">
        <v>130</v>
      </c>
      <c r="E522" s="228">
        <v>70</v>
      </c>
      <c r="F522" s="229">
        <f t="shared" ref="F522:F585" si="20">HOUR(C522)</f>
        <v>6</v>
      </c>
      <c r="G522" s="47"/>
      <c r="H522" s="227"/>
      <c r="I522" s="228"/>
      <c r="J522" s="228"/>
      <c r="K522" s="229"/>
      <c r="L522" s="47"/>
      <c r="M522" s="227"/>
      <c r="N522" s="228"/>
      <c r="O522" s="228"/>
      <c r="P522" s="229"/>
    </row>
    <row r="523" spans="3:16" x14ac:dyDescent="0.15">
      <c r="C523" s="227">
        <v>41306.25</v>
      </c>
      <c r="D523" s="228">
        <v>130</v>
      </c>
      <c r="E523" s="228">
        <v>76</v>
      </c>
      <c r="F523" s="229">
        <f t="shared" si="20"/>
        <v>6</v>
      </c>
      <c r="G523" s="47"/>
      <c r="H523" s="227"/>
      <c r="I523" s="228"/>
      <c r="J523" s="228"/>
      <c r="K523" s="229"/>
      <c r="L523" s="47"/>
      <c r="M523" s="227"/>
      <c r="N523" s="228"/>
      <c r="O523" s="228"/>
      <c r="P523" s="229"/>
    </row>
    <row r="524" spans="3:16" x14ac:dyDescent="0.15">
      <c r="C524" s="227">
        <v>41337.25</v>
      </c>
      <c r="D524" s="228">
        <v>130</v>
      </c>
      <c r="E524" s="228">
        <v>78</v>
      </c>
      <c r="F524" s="229">
        <f t="shared" si="20"/>
        <v>6</v>
      </c>
      <c r="G524" s="47"/>
      <c r="H524" s="227"/>
      <c r="I524" s="228"/>
      <c r="J524" s="228"/>
      <c r="K524" s="229"/>
      <c r="L524" s="47"/>
      <c r="M524" s="227"/>
      <c r="N524" s="228"/>
      <c r="O524" s="228"/>
      <c r="P524" s="229"/>
    </row>
    <row r="525" spans="3:16" x14ac:dyDescent="0.15">
      <c r="C525" s="227">
        <v>41355.25</v>
      </c>
      <c r="D525" s="228">
        <v>130</v>
      </c>
      <c r="E525" s="228">
        <v>79</v>
      </c>
      <c r="F525" s="229">
        <f t="shared" si="20"/>
        <v>6</v>
      </c>
      <c r="G525" s="47"/>
      <c r="H525" s="227"/>
      <c r="I525" s="228"/>
      <c r="J525" s="228"/>
      <c r="K525" s="229"/>
      <c r="L525" s="47"/>
      <c r="M525" s="227"/>
      <c r="N525" s="228"/>
      <c r="O525" s="228"/>
      <c r="P525" s="229"/>
    </row>
    <row r="526" spans="3:16" x14ac:dyDescent="0.15">
      <c r="C526" s="227">
        <v>41426.25</v>
      </c>
      <c r="D526" s="228">
        <v>130</v>
      </c>
      <c r="E526" s="228">
        <v>80</v>
      </c>
      <c r="F526" s="229">
        <f t="shared" si="20"/>
        <v>6</v>
      </c>
      <c r="G526" s="47"/>
      <c r="H526" s="227"/>
      <c r="I526" s="228"/>
      <c r="J526" s="228"/>
      <c r="K526" s="229"/>
      <c r="L526" s="47"/>
      <c r="M526" s="227"/>
      <c r="N526" s="228"/>
      <c r="O526" s="228"/>
      <c r="P526" s="229"/>
    </row>
    <row r="527" spans="3:16" x14ac:dyDescent="0.15">
      <c r="C527" s="227">
        <v>41429.25</v>
      </c>
      <c r="D527" s="228">
        <v>130</v>
      </c>
      <c r="E527" s="228">
        <v>76</v>
      </c>
      <c r="F527" s="229">
        <f t="shared" si="20"/>
        <v>6</v>
      </c>
      <c r="G527" s="47"/>
      <c r="H527" s="227"/>
      <c r="I527" s="228"/>
      <c r="J527" s="228"/>
      <c r="K527" s="229"/>
      <c r="L527" s="47"/>
      <c r="M527" s="227"/>
      <c r="N527" s="228"/>
      <c r="O527" s="228"/>
      <c r="P527" s="229"/>
    </row>
    <row r="528" spans="3:16" x14ac:dyDescent="0.15">
      <c r="C528" s="227">
        <v>41484.25</v>
      </c>
      <c r="D528" s="228">
        <v>130</v>
      </c>
      <c r="E528" s="228">
        <v>75</v>
      </c>
      <c r="F528" s="229">
        <f t="shared" si="20"/>
        <v>6</v>
      </c>
      <c r="G528" s="47"/>
      <c r="H528" s="227"/>
      <c r="I528" s="228"/>
      <c r="J528" s="228"/>
      <c r="K528" s="229"/>
      <c r="L528" s="47"/>
      <c r="M528" s="227"/>
      <c r="N528" s="228"/>
      <c r="O528" s="228"/>
      <c r="P528" s="229"/>
    </row>
    <row r="529" spans="3:16" x14ac:dyDescent="0.15">
      <c r="C529" s="227">
        <v>41487.25</v>
      </c>
      <c r="D529" s="228">
        <v>130</v>
      </c>
      <c r="E529" s="228">
        <v>77</v>
      </c>
      <c r="F529" s="229">
        <f t="shared" si="20"/>
        <v>6</v>
      </c>
      <c r="G529" s="47"/>
      <c r="H529" s="227"/>
      <c r="I529" s="228"/>
      <c r="J529" s="228"/>
      <c r="K529" s="229"/>
      <c r="L529" s="47"/>
      <c r="M529" s="227"/>
      <c r="N529" s="228"/>
      <c r="O529" s="228"/>
      <c r="P529" s="229"/>
    </row>
    <row r="530" spans="3:16" x14ac:dyDescent="0.15">
      <c r="C530" s="227">
        <v>41513.75</v>
      </c>
      <c r="D530" s="228">
        <v>130</v>
      </c>
      <c r="E530" s="228">
        <v>81</v>
      </c>
      <c r="F530" s="229">
        <f t="shared" si="20"/>
        <v>18</v>
      </c>
      <c r="G530" s="47"/>
      <c r="H530" s="227"/>
      <c r="I530" s="228"/>
      <c r="J530" s="228"/>
      <c r="K530" s="229"/>
      <c r="L530" s="47"/>
      <c r="M530" s="227"/>
      <c r="N530" s="228"/>
      <c r="O530" s="228"/>
      <c r="P530" s="229"/>
    </row>
    <row r="531" spans="3:16" x14ac:dyDescent="0.15">
      <c r="C531" s="227">
        <v>41525.25</v>
      </c>
      <c r="D531" s="228">
        <v>130</v>
      </c>
      <c r="E531" s="228">
        <v>81</v>
      </c>
      <c r="F531" s="229">
        <f t="shared" si="20"/>
        <v>6</v>
      </c>
      <c r="G531" s="47"/>
      <c r="H531" s="227"/>
      <c r="I531" s="228"/>
      <c r="J531" s="228"/>
      <c r="K531" s="229"/>
      <c r="L531" s="47"/>
      <c r="M531" s="227"/>
      <c r="N531" s="228"/>
      <c r="O531" s="228"/>
      <c r="P531" s="229"/>
    </row>
    <row r="532" spans="3:16" x14ac:dyDescent="0.15">
      <c r="C532" s="227">
        <v>41530.25</v>
      </c>
      <c r="D532" s="228">
        <v>130</v>
      </c>
      <c r="E532" s="228">
        <v>79.5</v>
      </c>
      <c r="F532" s="229">
        <f t="shared" si="20"/>
        <v>6</v>
      </c>
      <c r="G532" s="47"/>
      <c r="H532" s="227"/>
      <c r="I532" s="228"/>
      <c r="J532" s="228"/>
      <c r="K532" s="229"/>
      <c r="L532" s="47"/>
      <c r="M532" s="227"/>
      <c r="N532" s="228"/>
      <c r="O532" s="228"/>
      <c r="P532" s="229"/>
    </row>
    <row r="533" spans="3:16" x14ac:dyDescent="0.15">
      <c r="C533" s="227">
        <v>41017.75</v>
      </c>
      <c r="D533" s="228">
        <v>131</v>
      </c>
      <c r="E533" s="228">
        <v>82</v>
      </c>
      <c r="F533" s="229">
        <f t="shared" si="20"/>
        <v>18</v>
      </c>
      <c r="G533" s="47"/>
      <c r="H533" s="227"/>
      <c r="I533" s="228"/>
      <c r="J533" s="228"/>
      <c r="K533" s="229"/>
      <c r="L533" s="47"/>
      <c r="M533" s="227"/>
      <c r="N533" s="228"/>
      <c r="O533" s="228"/>
      <c r="P533" s="229"/>
    </row>
    <row r="534" spans="3:16" x14ac:dyDescent="0.15">
      <c r="C534" s="227">
        <v>41023.75</v>
      </c>
      <c r="D534" s="228">
        <v>131</v>
      </c>
      <c r="E534" s="228">
        <v>81</v>
      </c>
      <c r="F534" s="229">
        <f t="shared" si="20"/>
        <v>18</v>
      </c>
      <c r="G534" s="47"/>
      <c r="H534" s="227"/>
      <c r="I534" s="228"/>
      <c r="J534" s="228"/>
      <c r="K534" s="229"/>
      <c r="L534" s="47"/>
      <c r="M534" s="227"/>
      <c r="N534" s="228"/>
      <c r="O534" s="228"/>
      <c r="P534" s="229"/>
    </row>
    <row r="535" spans="3:16" x14ac:dyDescent="0.15">
      <c r="C535" s="227">
        <v>41024.75</v>
      </c>
      <c r="D535" s="228">
        <v>131</v>
      </c>
      <c r="E535" s="228">
        <v>64</v>
      </c>
      <c r="F535" s="229">
        <f t="shared" si="20"/>
        <v>18</v>
      </c>
      <c r="G535" s="47"/>
      <c r="H535" s="227"/>
      <c r="I535" s="228"/>
      <c r="J535" s="228"/>
      <c r="K535" s="229"/>
      <c r="L535" s="47"/>
      <c r="M535" s="227"/>
      <c r="N535" s="228"/>
      <c r="O535" s="228"/>
      <c r="P535" s="229"/>
    </row>
    <row r="536" spans="3:16" x14ac:dyDescent="0.15">
      <c r="C536" s="227">
        <v>41035.25</v>
      </c>
      <c r="D536" s="228">
        <v>131</v>
      </c>
      <c r="E536" s="228">
        <v>79</v>
      </c>
      <c r="F536" s="229">
        <f t="shared" si="20"/>
        <v>6</v>
      </c>
      <c r="G536" s="47"/>
      <c r="H536" s="227"/>
      <c r="I536" s="228"/>
      <c r="J536" s="228"/>
      <c r="K536" s="229"/>
      <c r="L536" s="47"/>
      <c r="M536" s="227"/>
      <c r="N536" s="228"/>
      <c r="O536" s="228"/>
      <c r="P536" s="229"/>
    </row>
    <row r="537" spans="3:16" x14ac:dyDescent="0.15">
      <c r="C537" s="227">
        <v>41040.75</v>
      </c>
      <c r="D537" s="228">
        <v>131</v>
      </c>
      <c r="E537" s="228">
        <v>76</v>
      </c>
      <c r="F537" s="229">
        <f t="shared" si="20"/>
        <v>18</v>
      </c>
      <c r="G537" s="47"/>
      <c r="H537" s="227"/>
      <c r="I537" s="228"/>
      <c r="J537" s="228"/>
      <c r="K537" s="229"/>
      <c r="L537" s="47"/>
      <c r="M537" s="227"/>
      <c r="N537" s="228"/>
      <c r="O537" s="228"/>
      <c r="P537" s="229"/>
    </row>
    <row r="538" spans="3:16" x14ac:dyDescent="0.15">
      <c r="C538" s="227">
        <v>41056.25</v>
      </c>
      <c r="D538" s="228">
        <v>131</v>
      </c>
      <c r="E538" s="228">
        <v>78</v>
      </c>
      <c r="F538" s="229">
        <f t="shared" si="20"/>
        <v>6</v>
      </c>
      <c r="G538" s="47"/>
      <c r="H538" s="227"/>
      <c r="I538" s="228"/>
      <c r="J538" s="228"/>
      <c r="K538" s="229"/>
      <c r="L538" s="47"/>
      <c r="M538" s="227"/>
      <c r="N538" s="228"/>
      <c r="O538" s="228"/>
      <c r="P538" s="229"/>
    </row>
    <row r="539" spans="3:16" x14ac:dyDescent="0.15">
      <c r="C539" s="227">
        <v>41064.75</v>
      </c>
      <c r="D539" s="228">
        <v>131</v>
      </c>
      <c r="E539" s="228">
        <v>85</v>
      </c>
      <c r="F539" s="229">
        <f t="shared" si="20"/>
        <v>18</v>
      </c>
      <c r="G539" s="47"/>
      <c r="H539" s="227"/>
      <c r="I539" s="228"/>
      <c r="J539" s="228"/>
      <c r="K539" s="229"/>
      <c r="L539" s="47"/>
      <c r="M539" s="227"/>
      <c r="N539" s="228"/>
      <c r="O539" s="228"/>
      <c r="P539" s="229"/>
    </row>
    <row r="540" spans="3:16" x14ac:dyDescent="0.15">
      <c r="C540" s="227">
        <v>41065.75</v>
      </c>
      <c r="D540" s="228">
        <v>131</v>
      </c>
      <c r="E540" s="228">
        <v>88</v>
      </c>
      <c r="F540" s="229">
        <f t="shared" si="20"/>
        <v>18</v>
      </c>
      <c r="G540" s="47"/>
      <c r="H540" s="227"/>
      <c r="I540" s="228"/>
      <c r="J540" s="228"/>
      <c r="K540" s="229"/>
      <c r="L540" s="47"/>
      <c r="M540" s="227"/>
      <c r="N540" s="228"/>
      <c r="O540" s="228"/>
      <c r="P540" s="229"/>
    </row>
    <row r="541" spans="3:16" x14ac:dyDescent="0.15">
      <c r="C541" s="227">
        <v>41071.25</v>
      </c>
      <c r="D541" s="228">
        <v>131</v>
      </c>
      <c r="E541" s="228">
        <v>84</v>
      </c>
      <c r="F541" s="229">
        <f t="shared" si="20"/>
        <v>6</v>
      </c>
      <c r="G541" s="47"/>
      <c r="H541" s="227"/>
      <c r="I541" s="228"/>
      <c r="J541" s="228"/>
      <c r="K541" s="229"/>
      <c r="L541" s="47"/>
      <c r="M541" s="227"/>
      <c r="N541" s="228"/>
      <c r="O541" s="228"/>
      <c r="P541" s="229"/>
    </row>
    <row r="542" spans="3:16" x14ac:dyDescent="0.15">
      <c r="C542" s="227">
        <v>41162.25</v>
      </c>
      <c r="D542" s="228">
        <v>131</v>
      </c>
      <c r="E542" s="228">
        <v>85</v>
      </c>
      <c r="F542" s="229">
        <f t="shared" si="20"/>
        <v>6</v>
      </c>
      <c r="G542" s="47"/>
      <c r="H542" s="227"/>
      <c r="I542" s="228"/>
      <c r="J542" s="228"/>
      <c r="K542" s="229"/>
      <c r="L542" s="47"/>
      <c r="M542" s="227"/>
      <c r="N542" s="228"/>
      <c r="O542" s="228"/>
      <c r="P542" s="229"/>
    </row>
    <row r="543" spans="3:16" x14ac:dyDescent="0.15">
      <c r="C543" s="227">
        <v>41195.75</v>
      </c>
      <c r="D543" s="228">
        <v>131</v>
      </c>
      <c r="E543" s="228">
        <v>83</v>
      </c>
      <c r="F543" s="229">
        <f t="shared" si="20"/>
        <v>18</v>
      </c>
      <c r="G543" s="47"/>
      <c r="H543" s="227"/>
      <c r="I543" s="228"/>
      <c r="J543" s="228"/>
      <c r="K543" s="229"/>
      <c r="L543" s="47"/>
      <c r="M543" s="227"/>
      <c r="N543" s="228"/>
      <c r="O543" s="228"/>
      <c r="P543" s="229"/>
    </row>
    <row r="544" spans="3:16" x14ac:dyDescent="0.15">
      <c r="C544" s="227">
        <v>41203.25</v>
      </c>
      <c r="D544" s="228">
        <v>131</v>
      </c>
      <c r="E544" s="228">
        <v>83</v>
      </c>
      <c r="F544" s="229">
        <f t="shared" si="20"/>
        <v>6</v>
      </c>
      <c r="G544" s="47"/>
      <c r="H544" s="227"/>
      <c r="I544" s="228"/>
      <c r="J544" s="228"/>
      <c r="K544" s="229"/>
      <c r="L544" s="47"/>
      <c r="M544" s="227"/>
      <c r="N544" s="228"/>
      <c r="O544" s="228"/>
      <c r="P544" s="229"/>
    </row>
    <row r="545" spans="3:16" x14ac:dyDescent="0.15">
      <c r="C545" s="227">
        <v>41210.25</v>
      </c>
      <c r="D545" s="228">
        <v>131</v>
      </c>
      <c r="E545" s="228">
        <v>83</v>
      </c>
      <c r="F545" s="229">
        <f t="shared" si="20"/>
        <v>6</v>
      </c>
      <c r="G545" s="47"/>
      <c r="H545" s="227"/>
      <c r="I545" s="228"/>
      <c r="J545" s="228"/>
      <c r="K545" s="229"/>
      <c r="L545" s="47"/>
      <c r="M545" s="227"/>
      <c r="N545" s="228"/>
      <c r="O545" s="228"/>
      <c r="P545" s="229"/>
    </row>
    <row r="546" spans="3:16" x14ac:dyDescent="0.15">
      <c r="C546" s="227">
        <v>41214.25</v>
      </c>
      <c r="D546" s="228">
        <v>131</v>
      </c>
      <c r="E546" s="228">
        <v>81</v>
      </c>
      <c r="F546" s="229">
        <f t="shared" si="20"/>
        <v>6</v>
      </c>
      <c r="G546" s="47"/>
      <c r="H546" s="227"/>
      <c r="I546" s="228"/>
      <c r="J546" s="228"/>
      <c r="K546" s="229"/>
      <c r="L546" s="47"/>
      <c r="M546" s="227"/>
      <c r="N546" s="228"/>
      <c r="O546" s="228"/>
      <c r="P546" s="229"/>
    </row>
    <row r="547" spans="3:16" x14ac:dyDescent="0.15">
      <c r="C547" s="227">
        <v>41243.75</v>
      </c>
      <c r="D547" s="228">
        <v>131</v>
      </c>
      <c r="E547" s="228">
        <v>86</v>
      </c>
      <c r="F547" s="229">
        <f t="shared" si="20"/>
        <v>18</v>
      </c>
      <c r="G547" s="47"/>
      <c r="H547" s="227"/>
      <c r="I547" s="228"/>
      <c r="J547" s="228"/>
      <c r="K547" s="229"/>
      <c r="L547" s="47"/>
      <c r="M547" s="227"/>
      <c r="N547" s="228"/>
      <c r="O547" s="228"/>
      <c r="P547" s="229"/>
    </row>
    <row r="548" spans="3:16" x14ac:dyDescent="0.15">
      <c r="C548" s="227">
        <v>41254.25</v>
      </c>
      <c r="D548" s="228">
        <v>131</v>
      </c>
      <c r="E548" s="228">
        <v>78</v>
      </c>
      <c r="F548" s="229">
        <f t="shared" si="20"/>
        <v>6</v>
      </c>
      <c r="G548" s="47"/>
      <c r="H548" s="227"/>
      <c r="I548" s="228"/>
      <c r="J548" s="228"/>
      <c r="K548" s="229"/>
      <c r="L548" s="47"/>
      <c r="M548" s="227"/>
      <c r="N548" s="228"/>
      <c r="O548" s="228"/>
      <c r="P548" s="229"/>
    </row>
    <row r="549" spans="3:16" x14ac:dyDescent="0.15">
      <c r="C549" s="227">
        <v>41262.25</v>
      </c>
      <c r="D549" s="228">
        <v>131</v>
      </c>
      <c r="E549" s="228">
        <v>82</v>
      </c>
      <c r="F549" s="229">
        <f t="shared" si="20"/>
        <v>6</v>
      </c>
      <c r="G549" s="47"/>
      <c r="H549" s="227"/>
      <c r="I549" s="228"/>
      <c r="J549" s="228"/>
      <c r="K549" s="229"/>
      <c r="L549" s="47"/>
      <c r="M549" s="227"/>
      <c r="N549" s="228"/>
      <c r="O549" s="228"/>
      <c r="P549" s="229"/>
    </row>
    <row r="550" spans="3:16" x14ac:dyDescent="0.15">
      <c r="C550" s="227">
        <v>41287.25</v>
      </c>
      <c r="D550" s="228">
        <v>131</v>
      </c>
      <c r="E550" s="228">
        <v>82</v>
      </c>
      <c r="F550" s="229">
        <f t="shared" si="20"/>
        <v>6</v>
      </c>
      <c r="G550" s="47"/>
      <c r="H550" s="227"/>
      <c r="I550" s="228"/>
      <c r="J550" s="228"/>
      <c r="K550" s="229"/>
      <c r="L550" s="47"/>
      <c r="M550" s="227"/>
      <c r="N550" s="228"/>
      <c r="O550" s="228"/>
      <c r="P550" s="229"/>
    </row>
    <row r="551" spans="3:16" x14ac:dyDescent="0.15">
      <c r="C551" s="227">
        <v>41301.25</v>
      </c>
      <c r="D551" s="228">
        <v>131</v>
      </c>
      <c r="E551" s="228">
        <v>75</v>
      </c>
      <c r="F551" s="229">
        <f t="shared" si="20"/>
        <v>6</v>
      </c>
      <c r="G551" s="47"/>
      <c r="H551" s="227"/>
      <c r="I551" s="228"/>
      <c r="J551" s="228"/>
      <c r="K551" s="229"/>
      <c r="L551" s="47"/>
      <c r="M551" s="227"/>
      <c r="N551" s="228"/>
      <c r="O551" s="228"/>
      <c r="P551" s="229"/>
    </row>
    <row r="552" spans="3:16" x14ac:dyDescent="0.15">
      <c r="C552" s="227">
        <v>41320.75</v>
      </c>
      <c r="D552" s="228">
        <v>131</v>
      </c>
      <c r="E552" s="228">
        <v>82</v>
      </c>
      <c r="F552" s="229">
        <f t="shared" si="20"/>
        <v>18</v>
      </c>
      <c r="G552" s="47"/>
      <c r="H552" s="227"/>
      <c r="I552" s="228"/>
      <c r="J552" s="228"/>
      <c r="K552" s="229"/>
      <c r="L552" s="47"/>
      <c r="M552" s="227"/>
      <c r="N552" s="228"/>
      <c r="O552" s="228"/>
      <c r="P552" s="229"/>
    </row>
    <row r="553" spans="3:16" x14ac:dyDescent="0.15">
      <c r="C553" s="227">
        <v>41323.25</v>
      </c>
      <c r="D553" s="228">
        <v>131</v>
      </c>
      <c r="E553" s="228">
        <v>78</v>
      </c>
      <c r="F553" s="229">
        <f t="shared" si="20"/>
        <v>6</v>
      </c>
      <c r="G553" s="47"/>
      <c r="H553" s="227"/>
      <c r="I553" s="228"/>
      <c r="J553" s="228"/>
      <c r="K553" s="229"/>
      <c r="L553" s="47"/>
      <c r="M553" s="227"/>
      <c r="N553" s="228"/>
      <c r="O553" s="228"/>
      <c r="P553" s="229"/>
    </row>
    <row r="554" spans="3:16" x14ac:dyDescent="0.15">
      <c r="C554" s="227">
        <v>41428.25</v>
      </c>
      <c r="D554" s="228">
        <v>131</v>
      </c>
      <c r="E554" s="228">
        <v>78.5</v>
      </c>
      <c r="F554" s="229">
        <f t="shared" si="20"/>
        <v>6</v>
      </c>
      <c r="G554" s="47"/>
      <c r="H554" s="227"/>
      <c r="I554" s="228"/>
      <c r="J554" s="228"/>
      <c r="K554" s="229"/>
      <c r="L554" s="47"/>
      <c r="M554" s="227"/>
      <c r="N554" s="228"/>
      <c r="O554" s="228"/>
      <c r="P554" s="229"/>
    </row>
    <row r="555" spans="3:16" x14ac:dyDescent="0.15">
      <c r="C555" s="227">
        <v>41438.25</v>
      </c>
      <c r="D555" s="228">
        <v>131</v>
      </c>
      <c r="E555" s="228">
        <v>88</v>
      </c>
      <c r="F555" s="229">
        <f t="shared" si="20"/>
        <v>6</v>
      </c>
      <c r="G555" s="47"/>
      <c r="H555" s="227"/>
      <c r="I555" s="228"/>
      <c r="J555" s="228"/>
      <c r="K555" s="229"/>
      <c r="L555" s="47"/>
      <c r="M555" s="227"/>
      <c r="N555" s="228"/>
      <c r="O555" s="228"/>
      <c r="P555" s="229"/>
    </row>
    <row r="556" spans="3:16" x14ac:dyDescent="0.15">
      <c r="C556" s="227">
        <v>41439.25</v>
      </c>
      <c r="D556" s="228">
        <v>131</v>
      </c>
      <c r="E556" s="228">
        <v>79</v>
      </c>
      <c r="F556" s="229">
        <f t="shared" si="20"/>
        <v>6</v>
      </c>
      <c r="G556" s="47"/>
      <c r="H556" s="227"/>
      <c r="I556" s="228"/>
      <c r="J556" s="228"/>
      <c r="K556" s="229"/>
      <c r="L556" s="47"/>
      <c r="M556" s="227"/>
      <c r="N556" s="228"/>
      <c r="O556" s="228"/>
      <c r="P556" s="229"/>
    </row>
    <row r="557" spans="3:16" x14ac:dyDescent="0.15">
      <c r="C557" s="227">
        <v>41494.75</v>
      </c>
      <c r="D557" s="228">
        <v>131</v>
      </c>
      <c r="E557" s="228">
        <v>67</v>
      </c>
      <c r="F557" s="229">
        <f t="shared" si="20"/>
        <v>18</v>
      </c>
      <c r="G557" s="47"/>
      <c r="H557" s="227"/>
      <c r="I557" s="228"/>
      <c r="J557" s="228"/>
      <c r="K557" s="229"/>
      <c r="L557" s="47"/>
      <c r="M557" s="227"/>
      <c r="N557" s="235"/>
      <c r="O557" s="235"/>
      <c r="P557" s="195"/>
    </row>
    <row r="558" spans="3:16" x14ac:dyDescent="0.15">
      <c r="C558" s="227">
        <v>41547.25</v>
      </c>
      <c r="D558" s="228">
        <v>131</v>
      </c>
      <c r="E558" s="228">
        <v>80</v>
      </c>
      <c r="F558" s="229">
        <f t="shared" si="20"/>
        <v>6</v>
      </c>
      <c r="G558" s="39"/>
      <c r="H558" s="227"/>
      <c r="I558" s="235"/>
      <c r="J558" s="235"/>
      <c r="K558" s="195"/>
      <c r="L558" s="39"/>
      <c r="M558" s="227"/>
      <c r="N558" s="235"/>
      <c r="O558" s="235"/>
      <c r="P558" s="195"/>
    </row>
    <row r="559" spans="3:16" x14ac:dyDescent="0.15">
      <c r="C559" s="227">
        <v>41330.25</v>
      </c>
      <c r="D559" s="228">
        <v>131.33333333333334</v>
      </c>
      <c r="E559" s="228">
        <v>77.666666666666671</v>
      </c>
      <c r="F559" s="229">
        <f t="shared" si="20"/>
        <v>6</v>
      </c>
      <c r="G559" s="39"/>
      <c r="H559" s="227"/>
      <c r="I559" s="235"/>
      <c r="J559" s="235"/>
      <c r="K559" s="195"/>
      <c r="L559" s="39"/>
      <c r="M559" s="227"/>
      <c r="N559" s="235"/>
      <c r="O559" s="235"/>
      <c r="P559" s="195"/>
    </row>
    <row r="560" spans="3:16" x14ac:dyDescent="0.15">
      <c r="C560" s="227">
        <v>41400.25</v>
      </c>
      <c r="D560" s="228">
        <v>131.5</v>
      </c>
      <c r="E560" s="228">
        <v>80.5</v>
      </c>
      <c r="F560" s="229">
        <f t="shared" si="20"/>
        <v>6</v>
      </c>
      <c r="G560" s="39"/>
      <c r="H560" s="227"/>
      <c r="I560" s="235"/>
      <c r="J560" s="235"/>
      <c r="K560" s="195"/>
      <c r="L560" s="39"/>
      <c r="M560" s="227"/>
      <c r="N560" s="235"/>
      <c r="O560" s="235"/>
      <c r="P560" s="195"/>
    </row>
    <row r="561" spans="3:16" x14ac:dyDescent="0.15">
      <c r="C561" s="227">
        <v>41020.25</v>
      </c>
      <c r="D561" s="228">
        <v>132</v>
      </c>
      <c r="E561" s="228">
        <v>68</v>
      </c>
      <c r="F561" s="229">
        <f t="shared" si="20"/>
        <v>6</v>
      </c>
      <c r="G561" s="47"/>
      <c r="H561" s="227"/>
      <c r="I561" s="228"/>
      <c r="J561" s="228"/>
      <c r="K561" s="229"/>
      <c r="L561" s="47"/>
      <c r="M561" s="227"/>
      <c r="N561" s="235"/>
      <c r="O561" s="235"/>
      <c r="P561" s="195"/>
    </row>
    <row r="562" spans="3:16" x14ac:dyDescent="0.15">
      <c r="C562" s="227">
        <v>41029.25</v>
      </c>
      <c r="D562" s="228">
        <v>132</v>
      </c>
      <c r="E562" s="228">
        <v>83</v>
      </c>
      <c r="F562" s="229">
        <f t="shared" si="20"/>
        <v>6</v>
      </c>
      <c r="G562" s="47"/>
      <c r="H562" s="227"/>
      <c r="I562" s="228"/>
      <c r="J562" s="228"/>
      <c r="K562" s="229"/>
      <c r="L562" s="47"/>
      <c r="M562" s="227"/>
      <c r="N562" s="235"/>
      <c r="O562" s="235"/>
      <c r="P562" s="195"/>
    </row>
    <row r="563" spans="3:16" x14ac:dyDescent="0.15">
      <c r="C563" s="227">
        <v>41031.75</v>
      </c>
      <c r="D563" s="228">
        <v>132</v>
      </c>
      <c r="E563" s="228">
        <v>72</v>
      </c>
      <c r="F563" s="229">
        <f t="shared" si="20"/>
        <v>18</v>
      </c>
      <c r="G563" s="47"/>
      <c r="H563" s="227"/>
      <c r="I563" s="228"/>
      <c r="J563" s="228"/>
      <c r="K563" s="229"/>
      <c r="L563" s="47"/>
      <c r="M563" s="227"/>
      <c r="N563" s="235"/>
      <c r="O563" s="235"/>
      <c r="P563" s="195"/>
    </row>
    <row r="564" spans="3:16" x14ac:dyDescent="0.15">
      <c r="C564" s="227">
        <v>41037.75</v>
      </c>
      <c r="D564" s="228">
        <v>132</v>
      </c>
      <c r="E564" s="228">
        <v>83</v>
      </c>
      <c r="F564" s="229">
        <f t="shared" si="20"/>
        <v>18</v>
      </c>
      <c r="G564" s="47"/>
      <c r="H564" s="227"/>
      <c r="I564" s="228"/>
      <c r="J564" s="228"/>
      <c r="K564" s="229"/>
      <c r="L564" s="47"/>
      <c r="M564" s="227"/>
      <c r="N564" s="235"/>
      <c r="O564" s="235"/>
      <c r="P564" s="195"/>
    </row>
    <row r="565" spans="3:16" x14ac:dyDescent="0.15">
      <c r="C565" s="227">
        <v>41054.25</v>
      </c>
      <c r="D565" s="228">
        <v>132</v>
      </c>
      <c r="E565" s="228">
        <v>84</v>
      </c>
      <c r="F565" s="229">
        <f t="shared" si="20"/>
        <v>6</v>
      </c>
      <c r="G565" s="47"/>
      <c r="H565" s="227"/>
      <c r="I565" s="228"/>
      <c r="J565" s="228"/>
      <c r="K565" s="229"/>
      <c r="L565" s="47"/>
      <c r="M565" s="227"/>
      <c r="N565" s="235"/>
      <c r="O565" s="235"/>
      <c r="P565" s="195"/>
    </row>
    <row r="566" spans="3:16" x14ac:dyDescent="0.15">
      <c r="C566" s="227">
        <v>41078.25</v>
      </c>
      <c r="D566" s="228">
        <v>132</v>
      </c>
      <c r="E566" s="228">
        <v>84</v>
      </c>
      <c r="F566" s="229">
        <f t="shared" si="20"/>
        <v>6</v>
      </c>
      <c r="G566" s="47"/>
      <c r="H566" s="227"/>
      <c r="I566" s="228"/>
      <c r="J566" s="228"/>
      <c r="K566" s="229"/>
      <c r="L566" s="47"/>
      <c r="M566" s="227"/>
      <c r="N566" s="235"/>
      <c r="O566" s="235"/>
      <c r="P566" s="195"/>
    </row>
    <row r="567" spans="3:16" x14ac:dyDescent="0.15">
      <c r="C567" s="227">
        <v>41085.25</v>
      </c>
      <c r="D567" s="228">
        <v>132</v>
      </c>
      <c r="E567" s="228">
        <v>82</v>
      </c>
      <c r="F567" s="229">
        <f t="shared" si="20"/>
        <v>6</v>
      </c>
      <c r="G567" s="47"/>
      <c r="H567" s="227"/>
      <c r="I567" s="228"/>
      <c r="J567" s="228"/>
      <c r="K567" s="229"/>
      <c r="L567" s="47"/>
      <c r="M567" s="227"/>
      <c r="N567" s="235"/>
      <c r="O567" s="235"/>
      <c r="P567" s="195"/>
    </row>
    <row r="568" spans="3:16" x14ac:dyDescent="0.15">
      <c r="C568" s="227">
        <v>41094.25</v>
      </c>
      <c r="D568" s="228">
        <v>132</v>
      </c>
      <c r="E568" s="228">
        <v>82</v>
      </c>
      <c r="F568" s="229">
        <f t="shared" si="20"/>
        <v>6</v>
      </c>
      <c r="G568" s="47"/>
      <c r="H568" s="227"/>
      <c r="I568" s="228"/>
      <c r="J568" s="228"/>
      <c r="K568" s="229"/>
      <c r="L568" s="47"/>
      <c r="M568" s="227"/>
      <c r="N568" s="235"/>
      <c r="O568" s="235"/>
      <c r="P568" s="195"/>
    </row>
    <row r="569" spans="3:16" x14ac:dyDescent="0.15">
      <c r="C569" s="227">
        <v>41101.25</v>
      </c>
      <c r="D569" s="228">
        <v>132</v>
      </c>
      <c r="E569" s="228">
        <v>84</v>
      </c>
      <c r="F569" s="229">
        <f t="shared" si="20"/>
        <v>6</v>
      </c>
      <c r="G569" s="47"/>
      <c r="H569" s="227"/>
      <c r="I569" s="228"/>
      <c r="J569" s="228"/>
      <c r="K569" s="229"/>
      <c r="L569" s="47"/>
      <c r="M569" s="227"/>
      <c r="N569" s="235"/>
      <c r="O569" s="235"/>
      <c r="P569" s="195"/>
    </row>
    <row r="570" spans="3:16" x14ac:dyDescent="0.15">
      <c r="C570" s="227">
        <v>41111.25</v>
      </c>
      <c r="D570" s="228">
        <v>132</v>
      </c>
      <c r="E570" s="228">
        <v>79</v>
      </c>
      <c r="F570" s="229">
        <f t="shared" si="20"/>
        <v>6</v>
      </c>
      <c r="G570" s="47"/>
      <c r="H570" s="227"/>
      <c r="I570" s="228"/>
      <c r="J570" s="228"/>
      <c r="K570" s="229"/>
      <c r="L570" s="47"/>
      <c r="M570" s="227"/>
      <c r="N570" s="235"/>
      <c r="O570" s="235"/>
      <c r="P570" s="195"/>
    </row>
    <row r="571" spans="3:16" x14ac:dyDescent="0.15">
      <c r="C571" s="227">
        <v>41134.25</v>
      </c>
      <c r="D571" s="228">
        <v>132</v>
      </c>
      <c r="E571" s="228">
        <v>81</v>
      </c>
      <c r="F571" s="229">
        <f t="shared" si="20"/>
        <v>6</v>
      </c>
      <c r="G571" s="47"/>
      <c r="H571" s="227"/>
      <c r="I571" s="228"/>
      <c r="J571" s="228"/>
      <c r="K571" s="229"/>
      <c r="L571" s="47"/>
      <c r="M571" s="227"/>
      <c r="N571" s="235"/>
      <c r="O571" s="235"/>
      <c r="P571" s="195"/>
    </row>
    <row r="572" spans="3:16" x14ac:dyDescent="0.15">
      <c r="C572" s="227">
        <v>41182.25</v>
      </c>
      <c r="D572" s="228">
        <v>132</v>
      </c>
      <c r="E572" s="228">
        <v>84</v>
      </c>
      <c r="F572" s="229">
        <f t="shared" si="20"/>
        <v>6</v>
      </c>
      <c r="G572" s="47"/>
      <c r="H572" s="227"/>
      <c r="I572" s="228"/>
      <c r="J572" s="228"/>
      <c r="K572" s="229"/>
      <c r="L572" s="47"/>
      <c r="M572" s="227"/>
      <c r="N572" s="235"/>
      <c r="O572" s="235"/>
      <c r="P572" s="195"/>
    </row>
    <row r="573" spans="3:16" x14ac:dyDescent="0.15">
      <c r="C573" s="227">
        <v>41197.25</v>
      </c>
      <c r="D573" s="228">
        <v>132</v>
      </c>
      <c r="E573" s="228">
        <v>80</v>
      </c>
      <c r="F573" s="229">
        <f t="shared" si="20"/>
        <v>6</v>
      </c>
      <c r="G573" s="47"/>
      <c r="H573" s="227"/>
      <c r="I573" s="228"/>
      <c r="J573" s="228"/>
      <c r="K573" s="229"/>
      <c r="L573" s="47"/>
      <c r="M573" s="227"/>
      <c r="N573" s="235"/>
      <c r="O573" s="235"/>
      <c r="P573" s="195"/>
    </row>
    <row r="574" spans="3:16" x14ac:dyDescent="0.15">
      <c r="C574" s="227">
        <v>41231.25</v>
      </c>
      <c r="D574" s="228">
        <v>132</v>
      </c>
      <c r="E574" s="228">
        <v>82</v>
      </c>
      <c r="F574" s="229">
        <f t="shared" si="20"/>
        <v>6</v>
      </c>
      <c r="G574" s="47"/>
      <c r="H574" s="227"/>
      <c r="I574" s="228"/>
      <c r="J574" s="228"/>
      <c r="K574" s="229"/>
      <c r="L574" s="47"/>
      <c r="M574" s="227"/>
      <c r="N574" s="235"/>
      <c r="O574" s="235"/>
      <c r="P574" s="195"/>
    </row>
    <row r="575" spans="3:16" x14ac:dyDescent="0.15">
      <c r="C575" s="227">
        <v>41270.25</v>
      </c>
      <c r="D575" s="228">
        <v>132</v>
      </c>
      <c r="E575" s="228">
        <v>76</v>
      </c>
      <c r="F575" s="229">
        <f t="shared" si="20"/>
        <v>6</v>
      </c>
      <c r="G575" s="47"/>
      <c r="H575" s="227"/>
      <c r="I575" s="228"/>
      <c r="J575" s="228"/>
      <c r="K575" s="229"/>
      <c r="L575" s="47"/>
      <c r="M575" s="227"/>
      <c r="N575" s="235"/>
      <c r="O575" s="235"/>
      <c r="P575" s="195"/>
    </row>
    <row r="576" spans="3:16" x14ac:dyDescent="0.15">
      <c r="C576" s="227">
        <v>41345.75</v>
      </c>
      <c r="D576" s="228">
        <v>132</v>
      </c>
      <c r="E576" s="228">
        <v>81</v>
      </c>
      <c r="F576" s="229">
        <f t="shared" si="20"/>
        <v>18</v>
      </c>
      <c r="G576" s="47"/>
      <c r="H576" s="227"/>
      <c r="I576" s="228"/>
      <c r="J576" s="228"/>
      <c r="K576" s="229"/>
      <c r="L576" s="47"/>
      <c r="M576" s="227"/>
      <c r="N576" s="228"/>
      <c r="O576" s="228"/>
      <c r="P576" s="229"/>
    </row>
    <row r="577" spans="3:16" x14ac:dyDescent="0.15">
      <c r="C577" s="227">
        <v>41350.25</v>
      </c>
      <c r="D577" s="228">
        <v>132</v>
      </c>
      <c r="E577" s="228">
        <v>75</v>
      </c>
      <c r="F577" s="229">
        <f t="shared" si="20"/>
        <v>6</v>
      </c>
      <c r="G577" s="47"/>
      <c r="H577" s="227"/>
      <c r="I577" s="228"/>
      <c r="J577" s="228"/>
      <c r="K577" s="229"/>
      <c r="L577" s="47"/>
      <c r="M577" s="227"/>
      <c r="N577" s="228"/>
      <c r="O577" s="228"/>
      <c r="P577" s="229"/>
    </row>
    <row r="578" spans="3:16" x14ac:dyDescent="0.15">
      <c r="C578" s="227">
        <v>41358.25</v>
      </c>
      <c r="D578" s="228">
        <v>132</v>
      </c>
      <c r="E578" s="228">
        <v>78</v>
      </c>
      <c r="F578" s="229">
        <f t="shared" si="20"/>
        <v>6</v>
      </c>
      <c r="G578" s="47"/>
      <c r="H578" s="227"/>
      <c r="I578" s="228"/>
      <c r="J578" s="228"/>
      <c r="K578" s="229"/>
      <c r="L578" s="47"/>
      <c r="M578" s="227"/>
      <c r="N578" s="228"/>
      <c r="O578" s="228"/>
      <c r="P578" s="229"/>
    </row>
    <row r="579" spans="3:16" x14ac:dyDescent="0.15">
      <c r="C579" s="227">
        <v>41365.25</v>
      </c>
      <c r="D579" s="228">
        <v>132</v>
      </c>
      <c r="E579" s="228">
        <v>79</v>
      </c>
      <c r="F579" s="229">
        <f t="shared" si="20"/>
        <v>6</v>
      </c>
      <c r="G579" s="47"/>
      <c r="H579" s="227"/>
      <c r="I579" s="228"/>
      <c r="J579" s="228"/>
      <c r="K579" s="229"/>
      <c r="L579" s="47"/>
      <c r="M579" s="227"/>
      <c r="N579" s="228"/>
      <c r="O579" s="228"/>
      <c r="P579" s="229"/>
    </row>
    <row r="580" spans="3:16" x14ac:dyDescent="0.15">
      <c r="C580" s="227">
        <v>41371.25</v>
      </c>
      <c r="D580" s="228">
        <v>132</v>
      </c>
      <c r="E580" s="228">
        <v>79.666666666666671</v>
      </c>
      <c r="F580" s="229">
        <f t="shared" si="20"/>
        <v>6</v>
      </c>
      <c r="G580" s="47"/>
      <c r="H580" s="227"/>
      <c r="I580" s="228"/>
      <c r="J580" s="228"/>
      <c r="K580" s="229"/>
      <c r="L580" s="47"/>
      <c r="M580" s="227"/>
      <c r="N580" s="228"/>
      <c r="O580" s="228"/>
      <c r="P580" s="229"/>
    </row>
    <row r="581" spans="3:16" x14ac:dyDescent="0.15">
      <c r="C581" s="227">
        <v>41525.75</v>
      </c>
      <c r="D581" s="228">
        <v>132</v>
      </c>
      <c r="E581" s="228">
        <v>80</v>
      </c>
      <c r="F581" s="229">
        <f t="shared" si="20"/>
        <v>18</v>
      </c>
      <c r="G581" s="47"/>
      <c r="H581" s="227"/>
      <c r="I581" s="228"/>
      <c r="J581" s="228"/>
      <c r="K581" s="229"/>
      <c r="L581" s="47"/>
      <c r="M581" s="227"/>
      <c r="N581" s="228"/>
      <c r="O581" s="228"/>
      <c r="P581" s="229"/>
    </row>
    <row r="582" spans="3:16" x14ac:dyDescent="0.15">
      <c r="C582" s="227">
        <v>41421.25</v>
      </c>
      <c r="D582" s="228">
        <v>132.5</v>
      </c>
      <c r="E582" s="228">
        <v>79</v>
      </c>
      <c r="F582" s="229">
        <f t="shared" si="20"/>
        <v>6</v>
      </c>
      <c r="G582" s="47"/>
      <c r="H582" s="227"/>
      <c r="I582" s="228"/>
      <c r="J582" s="228"/>
      <c r="K582" s="229"/>
      <c r="L582" s="47"/>
      <c r="M582" s="227"/>
      <c r="N582" s="228"/>
      <c r="O582" s="228"/>
      <c r="P582" s="229"/>
    </row>
    <row r="583" spans="3:16" x14ac:dyDescent="0.15">
      <c r="C583" s="227">
        <v>41543.25</v>
      </c>
      <c r="D583" s="228">
        <v>132.66666666666666</v>
      </c>
      <c r="E583" s="228">
        <v>83</v>
      </c>
      <c r="F583" s="229">
        <f t="shared" si="20"/>
        <v>6</v>
      </c>
      <c r="G583" s="47"/>
      <c r="H583" s="227"/>
      <c r="I583" s="228"/>
      <c r="J583" s="228"/>
      <c r="K583" s="229"/>
      <c r="L583" s="47"/>
      <c r="M583" s="227"/>
      <c r="N583" s="228"/>
      <c r="O583" s="228"/>
      <c r="P583" s="229"/>
    </row>
    <row r="584" spans="3:16" x14ac:dyDescent="0.15">
      <c r="C584" s="227">
        <v>41028.75</v>
      </c>
      <c r="D584" s="228">
        <v>133</v>
      </c>
      <c r="E584" s="228">
        <v>80</v>
      </c>
      <c r="F584" s="229">
        <f t="shared" si="20"/>
        <v>18</v>
      </c>
      <c r="G584" s="47"/>
      <c r="H584" s="227"/>
      <c r="I584" s="228"/>
      <c r="J584" s="228"/>
      <c r="K584" s="229"/>
      <c r="L584" s="47"/>
      <c r="M584" s="227"/>
      <c r="N584" s="228"/>
      <c r="O584" s="228"/>
      <c r="P584" s="229"/>
    </row>
    <row r="585" spans="3:16" x14ac:dyDescent="0.15">
      <c r="C585" s="227">
        <v>41035.75</v>
      </c>
      <c r="D585" s="228">
        <v>133</v>
      </c>
      <c r="E585" s="228">
        <v>80</v>
      </c>
      <c r="F585" s="229">
        <f t="shared" si="20"/>
        <v>18</v>
      </c>
      <c r="G585" s="47"/>
      <c r="H585" s="227"/>
      <c r="I585" s="228"/>
      <c r="J585" s="228"/>
      <c r="K585" s="229"/>
      <c r="L585" s="47"/>
      <c r="M585" s="227"/>
      <c r="N585" s="228"/>
      <c r="O585" s="228"/>
      <c r="P585" s="229"/>
    </row>
    <row r="586" spans="3:16" x14ac:dyDescent="0.15">
      <c r="C586" s="227">
        <v>41076.25</v>
      </c>
      <c r="D586" s="228">
        <v>133</v>
      </c>
      <c r="E586" s="228">
        <v>84</v>
      </c>
      <c r="F586" s="229">
        <f t="shared" ref="F586:F649" si="21">HOUR(C586)</f>
        <v>6</v>
      </c>
      <c r="G586" s="47"/>
      <c r="H586" s="227"/>
      <c r="I586" s="228"/>
      <c r="J586" s="228"/>
      <c r="K586" s="229"/>
      <c r="L586" s="47"/>
      <c r="M586" s="227"/>
      <c r="N586" s="228"/>
      <c r="O586" s="228"/>
      <c r="P586" s="229"/>
    </row>
    <row r="587" spans="3:16" x14ac:dyDescent="0.15">
      <c r="C587" s="227">
        <v>41125.25</v>
      </c>
      <c r="D587" s="228">
        <v>133</v>
      </c>
      <c r="E587" s="228">
        <v>85</v>
      </c>
      <c r="F587" s="229">
        <f t="shared" si="21"/>
        <v>6</v>
      </c>
      <c r="G587" s="47"/>
      <c r="H587" s="227"/>
      <c r="I587" s="228"/>
      <c r="J587" s="228"/>
      <c r="K587" s="229"/>
      <c r="L587" s="47"/>
      <c r="M587" s="227"/>
      <c r="N587" s="228"/>
      <c r="O587" s="228"/>
      <c r="P587" s="229"/>
    </row>
    <row r="588" spans="3:16" x14ac:dyDescent="0.15">
      <c r="C588" s="227">
        <v>41261.75</v>
      </c>
      <c r="D588" s="228">
        <v>133</v>
      </c>
      <c r="E588" s="228">
        <v>85</v>
      </c>
      <c r="F588" s="229">
        <f t="shared" si="21"/>
        <v>18</v>
      </c>
      <c r="G588" s="47"/>
      <c r="H588" s="227"/>
      <c r="I588" s="228"/>
      <c r="J588" s="228"/>
      <c r="K588" s="229"/>
      <c r="L588" s="47"/>
      <c r="M588" s="227"/>
      <c r="N588" s="228"/>
      <c r="O588" s="228"/>
      <c r="P588" s="229"/>
    </row>
    <row r="589" spans="3:16" x14ac:dyDescent="0.15">
      <c r="C589" s="227">
        <v>41281.75</v>
      </c>
      <c r="D589" s="228">
        <v>133</v>
      </c>
      <c r="E589" s="228">
        <v>89</v>
      </c>
      <c r="F589" s="229">
        <f t="shared" si="21"/>
        <v>18</v>
      </c>
      <c r="G589" s="47"/>
      <c r="H589" s="227"/>
      <c r="I589" s="228"/>
      <c r="J589" s="228"/>
      <c r="K589" s="229"/>
      <c r="L589" s="47"/>
      <c r="M589" s="227"/>
      <c r="N589" s="228"/>
      <c r="O589" s="228"/>
      <c r="P589" s="229"/>
    </row>
    <row r="590" spans="3:16" x14ac:dyDescent="0.15">
      <c r="C590" s="227">
        <v>41285.25</v>
      </c>
      <c r="D590" s="228">
        <v>133</v>
      </c>
      <c r="E590" s="228">
        <v>76</v>
      </c>
      <c r="F590" s="229">
        <f t="shared" si="21"/>
        <v>6</v>
      </c>
      <c r="G590" s="47"/>
      <c r="H590" s="227"/>
      <c r="I590" s="228"/>
      <c r="J590" s="228"/>
      <c r="K590" s="229"/>
      <c r="L590" s="47"/>
      <c r="M590" s="227"/>
      <c r="N590" s="228"/>
      <c r="O590" s="228"/>
      <c r="P590" s="229"/>
    </row>
    <row r="591" spans="3:16" x14ac:dyDescent="0.15">
      <c r="C591" s="227">
        <v>41289.25</v>
      </c>
      <c r="D591" s="228">
        <v>133</v>
      </c>
      <c r="E591" s="228">
        <v>77</v>
      </c>
      <c r="F591" s="229">
        <f t="shared" si="21"/>
        <v>6</v>
      </c>
      <c r="G591" s="47"/>
      <c r="H591" s="227"/>
      <c r="I591" s="228"/>
      <c r="J591" s="228"/>
      <c r="K591" s="229"/>
      <c r="L591" s="47"/>
      <c r="M591" s="227"/>
      <c r="N591" s="228"/>
      <c r="O591" s="228"/>
      <c r="P591" s="229"/>
    </row>
    <row r="592" spans="3:16" x14ac:dyDescent="0.15">
      <c r="C592" s="227">
        <v>41301.75</v>
      </c>
      <c r="D592" s="228">
        <v>133</v>
      </c>
      <c r="E592" s="228">
        <v>82</v>
      </c>
      <c r="F592" s="229">
        <f t="shared" si="21"/>
        <v>18</v>
      </c>
      <c r="G592" s="47"/>
      <c r="H592" s="227"/>
      <c r="I592" s="228"/>
      <c r="J592" s="228"/>
      <c r="K592" s="229"/>
      <c r="L592" s="47"/>
      <c r="M592" s="227"/>
      <c r="N592" s="228"/>
      <c r="O592" s="228"/>
      <c r="P592" s="229"/>
    </row>
    <row r="593" spans="3:16" x14ac:dyDescent="0.15">
      <c r="C593" s="227">
        <v>41304.25</v>
      </c>
      <c r="D593" s="228">
        <v>133</v>
      </c>
      <c r="E593" s="228">
        <v>83</v>
      </c>
      <c r="F593" s="229">
        <f t="shared" si="21"/>
        <v>6</v>
      </c>
      <c r="G593" s="47"/>
      <c r="H593" s="227"/>
      <c r="I593" s="228"/>
      <c r="J593" s="228"/>
      <c r="K593" s="229"/>
      <c r="L593" s="47"/>
      <c r="M593" s="227"/>
      <c r="N593" s="228"/>
      <c r="O593" s="228"/>
      <c r="P593" s="229"/>
    </row>
    <row r="594" spans="3:16" x14ac:dyDescent="0.15">
      <c r="C594" s="227">
        <v>41321.25</v>
      </c>
      <c r="D594" s="228">
        <v>133</v>
      </c>
      <c r="E594" s="228">
        <v>78</v>
      </c>
      <c r="F594" s="229">
        <f t="shared" si="21"/>
        <v>6</v>
      </c>
      <c r="G594" s="47"/>
      <c r="H594" s="227"/>
      <c r="I594" s="228"/>
      <c r="J594" s="228"/>
      <c r="K594" s="229"/>
      <c r="L594" s="47"/>
      <c r="M594" s="227"/>
      <c r="N594" s="228"/>
      <c r="O594" s="228"/>
      <c r="P594" s="229"/>
    </row>
    <row r="595" spans="3:16" x14ac:dyDescent="0.15">
      <c r="C595" s="227">
        <v>41378.75</v>
      </c>
      <c r="D595" s="228">
        <v>133</v>
      </c>
      <c r="E595" s="228">
        <v>84</v>
      </c>
      <c r="F595" s="229">
        <f t="shared" si="21"/>
        <v>18</v>
      </c>
      <c r="G595" s="47"/>
      <c r="H595" s="227"/>
      <c r="I595" s="228"/>
      <c r="J595" s="228"/>
      <c r="K595" s="229"/>
      <c r="L595" s="47"/>
      <c r="M595" s="227"/>
      <c r="N595" s="228"/>
      <c r="O595" s="228"/>
      <c r="P595" s="229"/>
    </row>
    <row r="596" spans="3:16" x14ac:dyDescent="0.15">
      <c r="C596" s="227">
        <v>41438.75</v>
      </c>
      <c r="D596" s="228">
        <v>133</v>
      </c>
      <c r="E596" s="228">
        <v>82</v>
      </c>
      <c r="F596" s="229">
        <f t="shared" si="21"/>
        <v>18</v>
      </c>
      <c r="G596" s="47"/>
      <c r="H596" s="227"/>
      <c r="I596" s="228"/>
      <c r="J596" s="228"/>
      <c r="K596" s="229"/>
      <c r="L596" s="47"/>
      <c r="M596" s="227"/>
      <c r="N596" s="228"/>
      <c r="O596" s="228"/>
      <c r="P596" s="229"/>
    </row>
    <row r="597" spans="3:16" x14ac:dyDescent="0.15">
      <c r="C597" s="227">
        <v>41399.75</v>
      </c>
      <c r="D597" s="228">
        <v>133.33333333333334</v>
      </c>
      <c r="E597" s="228">
        <v>84.666666666666671</v>
      </c>
      <c r="F597" s="229">
        <f t="shared" si="21"/>
        <v>18</v>
      </c>
      <c r="G597" s="47"/>
      <c r="H597" s="227"/>
      <c r="I597" s="228"/>
      <c r="J597" s="228"/>
      <c r="K597" s="229"/>
      <c r="L597" s="47"/>
      <c r="M597" s="227"/>
      <c r="N597" s="228"/>
      <c r="O597" s="228"/>
      <c r="P597" s="229"/>
    </row>
    <row r="598" spans="3:16" x14ac:dyDescent="0.15">
      <c r="C598" s="227">
        <v>41369.75</v>
      </c>
      <c r="D598" s="228">
        <v>133.5</v>
      </c>
      <c r="E598" s="228">
        <v>82.5</v>
      </c>
      <c r="F598" s="229">
        <f t="shared" si="21"/>
        <v>18</v>
      </c>
      <c r="G598" s="47"/>
      <c r="H598" s="227"/>
      <c r="I598" s="228"/>
      <c r="J598" s="228"/>
      <c r="K598" s="229"/>
      <c r="L598" s="47"/>
      <c r="M598" s="227"/>
      <c r="N598" s="228"/>
      <c r="O598" s="228"/>
      <c r="P598" s="229"/>
    </row>
    <row r="599" spans="3:16" x14ac:dyDescent="0.15">
      <c r="C599" s="227">
        <v>41027.75</v>
      </c>
      <c r="D599" s="228">
        <v>134</v>
      </c>
      <c r="E599" s="228">
        <v>87</v>
      </c>
      <c r="F599" s="229">
        <f t="shared" si="21"/>
        <v>18</v>
      </c>
      <c r="G599" s="47"/>
      <c r="H599" s="227"/>
      <c r="I599" s="228"/>
      <c r="J599" s="228"/>
      <c r="K599" s="229"/>
      <c r="L599" s="47"/>
      <c r="M599" s="227"/>
      <c r="N599" s="228"/>
      <c r="O599" s="228"/>
      <c r="P599" s="229"/>
    </row>
    <row r="600" spans="3:16" x14ac:dyDescent="0.15">
      <c r="C600" s="227">
        <v>41042.75</v>
      </c>
      <c r="D600" s="228">
        <v>134</v>
      </c>
      <c r="E600" s="228">
        <v>89</v>
      </c>
      <c r="F600" s="229">
        <f t="shared" si="21"/>
        <v>18</v>
      </c>
      <c r="G600" s="47"/>
      <c r="H600" s="227"/>
      <c r="I600" s="228"/>
      <c r="J600" s="228"/>
      <c r="K600" s="229"/>
      <c r="L600" s="47"/>
      <c r="M600" s="227"/>
      <c r="N600" s="228"/>
      <c r="O600" s="228"/>
      <c r="P600" s="229"/>
    </row>
    <row r="601" spans="3:16" x14ac:dyDescent="0.15">
      <c r="C601" s="227">
        <v>41060.25</v>
      </c>
      <c r="D601" s="228">
        <v>134</v>
      </c>
      <c r="E601" s="228">
        <v>87</v>
      </c>
      <c r="F601" s="229">
        <f t="shared" si="21"/>
        <v>6</v>
      </c>
      <c r="G601" s="47"/>
      <c r="H601" s="227"/>
      <c r="I601" s="228"/>
      <c r="J601" s="228"/>
      <c r="K601" s="229"/>
      <c r="L601" s="47"/>
      <c r="M601" s="227"/>
      <c r="N601" s="228"/>
      <c r="O601" s="228"/>
      <c r="P601" s="229"/>
    </row>
    <row r="602" spans="3:16" x14ac:dyDescent="0.15">
      <c r="C602" s="227">
        <v>41100.25</v>
      </c>
      <c r="D602" s="228">
        <v>134</v>
      </c>
      <c r="E602" s="228">
        <v>80</v>
      </c>
      <c r="F602" s="229">
        <f t="shared" si="21"/>
        <v>6</v>
      </c>
      <c r="G602" s="47"/>
      <c r="H602" s="227"/>
      <c r="I602" s="228"/>
      <c r="J602" s="228"/>
      <c r="K602" s="229"/>
      <c r="L602" s="47"/>
      <c r="M602" s="227"/>
      <c r="N602" s="228"/>
      <c r="O602" s="228"/>
      <c r="P602" s="229"/>
    </row>
    <row r="603" spans="3:16" x14ac:dyDescent="0.15">
      <c r="C603" s="227">
        <v>41237.75</v>
      </c>
      <c r="D603" s="228">
        <v>134</v>
      </c>
      <c r="E603" s="228">
        <v>86</v>
      </c>
      <c r="F603" s="229">
        <f t="shared" si="21"/>
        <v>18</v>
      </c>
      <c r="G603" s="47"/>
      <c r="H603" s="227"/>
      <c r="I603" s="228"/>
      <c r="J603" s="228"/>
      <c r="K603" s="229"/>
      <c r="L603" s="47"/>
      <c r="M603" s="227"/>
      <c r="N603" s="228"/>
      <c r="O603" s="228"/>
      <c r="P603" s="229"/>
    </row>
    <row r="604" spans="3:16" x14ac:dyDescent="0.15">
      <c r="C604" s="227">
        <v>41246.25</v>
      </c>
      <c r="D604" s="228">
        <v>134</v>
      </c>
      <c r="E604" s="228">
        <v>77</v>
      </c>
      <c r="F604" s="229">
        <f t="shared" si="21"/>
        <v>6</v>
      </c>
      <c r="G604" s="47"/>
      <c r="H604" s="227"/>
      <c r="I604" s="228"/>
      <c r="J604" s="228"/>
      <c r="K604" s="229"/>
      <c r="L604" s="47"/>
      <c r="M604" s="227"/>
      <c r="N604" s="228"/>
      <c r="O604" s="228"/>
      <c r="P604" s="229"/>
    </row>
    <row r="605" spans="3:16" x14ac:dyDescent="0.15">
      <c r="C605" s="227">
        <v>41268.25</v>
      </c>
      <c r="D605" s="228">
        <v>134</v>
      </c>
      <c r="E605" s="228">
        <v>82</v>
      </c>
      <c r="F605" s="229">
        <f t="shared" si="21"/>
        <v>6</v>
      </c>
      <c r="G605" s="47"/>
      <c r="H605" s="227"/>
      <c r="I605" s="228"/>
      <c r="J605" s="228"/>
      <c r="K605" s="229"/>
      <c r="L605" s="47"/>
      <c r="M605" s="227"/>
      <c r="N605" s="228"/>
      <c r="O605" s="228"/>
      <c r="P605" s="229"/>
    </row>
    <row r="606" spans="3:16" x14ac:dyDescent="0.15">
      <c r="C606" s="227">
        <v>41280.75</v>
      </c>
      <c r="D606" s="228">
        <v>134</v>
      </c>
      <c r="E606" s="228">
        <v>85</v>
      </c>
      <c r="F606" s="229">
        <f t="shared" si="21"/>
        <v>18</v>
      </c>
      <c r="G606" s="47"/>
      <c r="H606" s="227"/>
      <c r="I606" s="228"/>
      <c r="J606" s="228"/>
      <c r="K606" s="229"/>
      <c r="L606" s="47"/>
      <c r="M606" s="227"/>
      <c r="N606" s="228"/>
      <c r="O606" s="228"/>
      <c r="P606" s="229"/>
    </row>
    <row r="607" spans="3:16" x14ac:dyDescent="0.15">
      <c r="C607" s="227">
        <v>41307.25</v>
      </c>
      <c r="D607" s="228">
        <v>134</v>
      </c>
      <c r="E607" s="228">
        <v>75</v>
      </c>
      <c r="F607" s="229">
        <f t="shared" si="21"/>
        <v>6</v>
      </c>
      <c r="G607" s="47"/>
      <c r="H607" s="227"/>
      <c r="I607" s="228"/>
      <c r="J607" s="228"/>
      <c r="K607" s="229"/>
      <c r="L607" s="47"/>
      <c r="M607" s="227"/>
      <c r="N607" s="228"/>
      <c r="O607" s="228"/>
      <c r="P607" s="229"/>
    </row>
    <row r="608" spans="3:16" x14ac:dyDescent="0.15">
      <c r="C608" s="227">
        <v>41354.25</v>
      </c>
      <c r="D608" s="228">
        <v>134</v>
      </c>
      <c r="E608" s="228">
        <v>81</v>
      </c>
      <c r="F608" s="229">
        <f t="shared" si="21"/>
        <v>6</v>
      </c>
      <c r="G608" s="47"/>
      <c r="H608" s="227"/>
      <c r="I608" s="228"/>
      <c r="J608" s="228"/>
      <c r="K608" s="229"/>
      <c r="L608" s="47"/>
      <c r="M608" s="227"/>
      <c r="N608" s="228"/>
      <c r="O608" s="228"/>
      <c r="P608" s="229"/>
    </row>
    <row r="609" spans="3:16" x14ac:dyDescent="0.15">
      <c r="C609" s="227">
        <v>41385.75</v>
      </c>
      <c r="D609" s="228">
        <v>134</v>
      </c>
      <c r="E609" s="228">
        <v>83</v>
      </c>
      <c r="F609" s="229">
        <f t="shared" si="21"/>
        <v>18</v>
      </c>
      <c r="G609" s="47"/>
      <c r="H609" s="227"/>
      <c r="I609" s="228"/>
      <c r="J609" s="228"/>
      <c r="K609" s="229"/>
      <c r="L609" s="47"/>
      <c r="M609" s="227"/>
      <c r="N609" s="228"/>
      <c r="O609" s="228"/>
      <c r="P609" s="229"/>
    </row>
    <row r="610" spans="3:16" x14ac:dyDescent="0.15">
      <c r="C610" s="227">
        <v>41460.75</v>
      </c>
      <c r="D610" s="228">
        <v>134</v>
      </c>
      <c r="E610" s="228">
        <v>88</v>
      </c>
      <c r="F610" s="229">
        <f t="shared" si="21"/>
        <v>18</v>
      </c>
      <c r="G610" s="47"/>
      <c r="H610" s="227"/>
      <c r="I610" s="228"/>
      <c r="J610" s="228"/>
      <c r="K610" s="229"/>
      <c r="L610" s="47"/>
      <c r="M610" s="227"/>
      <c r="N610" s="228"/>
      <c r="O610" s="228"/>
      <c r="P610" s="229"/>
    </row>
    <row r="611" spans="3:16" x14ac:dyDescent="0.15">
      <c r="C611" s="227">
        <v>41478.75</v>
      </c>
      <c r="D611" s="228">
        <v>134</v>
      </c>
      <c r="E611" s="228">
        <v>81</v>
      </c>
      <c r="F611" s="229">
        <f t="shared" si="21"/>
        <v>18</v>
      </c>
      <c r="G611" s="47"/>
      <c r="H611" s="227"/>
      <c r="I611" s="228"/>
      <c r="J611" s="228"/>
      <c r="K611" s="229"/>
      <c r="L611" s="47"/>
      <c r="M611" s="227"/>
      <c r="N611" s="228"/>
      <c r="O611" s="228"/>
      <c r="P611" s="229"/>
    </row>
    <row r="612" spans="3:16" x14ac:dyDescent="0.15">
      <c r="C612" s="227">
        <v>41502.25</v>
      </c>
      <c r="D612" s="228">
        <v>134</v>
      </c>
      <c r="E612" s="228">
        <v>78</v>
      </c>
      <c r="F612" s="229">
        <f t="shared" si="21"/>
        <v>6</v>
      </c>
      <c r="G612" s="47"/>
      <c r="H612" s="227"/>
      <c r="I612" s="228"/>
      <c r="J612" s="228"/>
      <c r="K612" s="229"/>
      <c r="L612" s="47"/>
      <c r="M612" s="227"/>
      <c r="N612" s="228"/>
      <c r="O612" s="228"/>
      <c r="P612" s="229"/>
    </row>
    <row r="613" spans="3:16" x14ac:dyDescent="0.15">
      <c r="C613" s="227">
        <v>41389.25</v>
      </c>
      <c r="D613" s="228">
        <v>134.33333333333334</v>
      </c>
      <c r="E613" s="228">
        <v>82.666666666666671</v>
      </c>
      <c r="F613" s="229">
        <f t="shared" si="21"/>
        <v>6</v>
      </c>
      <c r="G613" s="47"/>
      <c r="H613" s="227"/>
      <c r="I613" s="228"/>
      <c r="J613" s="228"/>
      <c r="K613" s="229"/>
      <c r="L613" s="47"/>
      <c r="M613" s="227"/>
      <c r="N613" s="228"/>
      <c r="O613" s="228"/>
      <c r="P613" s="229"/>
    </row>
    <row r="614" spans="3:16" x14ac:dyDescent="0.15">
      <c r="C614" s="227">
        <v>41266.25</v>
      </c>
      <c r="D614" s="228">
        <v>134.5</v>
      </c>
      <c r="E614" s="228">
        <v>81.5</v>
      </c>
      <c r="F614" s="229">
        <f t="shared" si="21"/>
        <v>6</v>
      </c>
      <c r="G614" s="47"/>
      <c r="H614" s="227"/>
      <c r="I614" s="228"/>
      <c r="J614" s="228"/>
      <c r="K614" s="229"/>
      <c r="L614" s="47"/>
      <c r="M614" s="227"/>
      <c r="N614" s="228"/>
      <c r="O614" s="228"/>
      <c r="P614" s="229"/>
    </row>
    <row r="615" spans="3:16" x14ac:dyDescent="0.15">
      <c r="C615" s="227">
        <v>41391.25</v>
      </c>
      <c r="D615" s="228">
        <v>134.66666666666666</v>
      </c>
      <c r="E615" s="228">
        <v>83.666666666666671</v>
      </c>
      <c r="F615" s="229">
        <f t="shared" si="21"/>
        <v>6</v>
      </c>
      <c r="G615" s="47"/>
      <c r="H615" s="227"/>
      <c r="I615" s="228"/>
      <c r="J615" s="228"/>
      <c r="K615" s="229"/>
      <c r="L615" s="47"/>
      <c r="M615" s="227"/>
      <c r="N615" s="228"/>
      <c r="O615" s="228"/>
      <c r="P615" s="229"/>
    </row>
    <row r="616" spans="3:16" x14ac:dyDescent="0.15">
      <c r="C616" s="227">
        <v>41513.25</v>
      </c>
      <c r="D616" s="228">
        <v>134.66666666666666</v>
      </c>
      <c r="E616" s="228">
        <v>82.666666666666671</v>
      </c>
      <c r="F616" s="229">
        <f t="shared" si="21"/>
        <v>6</v>
      </c>
      <c r="G616" s="47"/>
      <c r="H616" s="227"/>
      <c r="I616" s="228"/>
      <c r="J616" s="228"/>
      <c r="K616" s="229"/>
      <c r="L616" s="47"/>
      <c r="M616" s="227"/>
      <c r="N616" s="228"/>
      <c r="O616" s="228"/>
      <c r="P616" s="229"/>
    </row>
    <row r="617" spans="3:16" x14ac:dyDescent="0.15">
      <c r="C617" s="227">
        <v>41045.25</v>
      </c>
      <c r="D617" s="228">
        <v>135</v>
      </c>
      <c r="E617" s="228">
        <v>86</v>
      </c>
      <c r="F617" s="229">
        <f t="shared" si="21"/>
        <v>6</v>
      </c>
      <c r="G617" s="47"/>
      <c r="H617" s="227"/>
      <c r="I617" s="228"/>
      <c r="J617" s="228"/>
      <c r="K617" s="229"/>
      <c r="L617" s="47"/>
      <c r="M617" s="227"/>
      <c r="N617" s="228"/>
      <c r="O617" s="228"/>
      <c r="P617" s="229"/>
    </row>
    <row r="618" spans="3:16" x14ac:dyDescent="0.15">
      <c r="C618" s="227">
        <v>41048.75</v>
      </c>
      <c r="D618" s="228">
        <v>135</v>
      </c>
      <c r="E618" s="228">
        <v>77</v>
      </c>
      <c r="F618" s="229">
        <f t="shared" si="21"/>
        <v>18</v>
      </c>
      <c r="G618" s="47"/>
      <c r="H618" s="227"/>
      <c r="I618" s="228"/>
      <c r="J618" s="228"/>
      <c r="K618" s="229"/>
      <c r="L618" s="47"/>
      <c r="M618" s="227"/>
      <c r="N618" s="228"/>
      <c r="O618" s="228"/>
      <c r="P618" s="229"/>
    </row>
    <row r="619" spans="3:16" x14ac:dyDescent="0.15">
      <c r="C619" s="227">
        <v>41049.75</v>
      </c>
      <c r="D619" s="228">
        <v>135</v>
      </c>
      <c r="E619" s="228">
        <v>77</v>
      </c>
      <c r="F619" s="229">
        <f t="shared" si="21"/>
        <v>18</v>
      </c>
      <c r="G619" s="47"/>
      <c r="H619" s="227"/>
      <c r="I619" s="228"/>
      <c r="J619" s="228"/>
      <c r="K619" s="229"/>
      <c r="L619" s="47"/>
      <c r="M619" s="227"/>
      <c r="N619" s="228"/>
      <c r="O619" s="228"/>
      <c r="P619" s="229"/>
    </row>
    <row r="620" spans="3:16" x14ac:dyDescent="0.15">
      <c r="C620" s="227">
        <v>41055.25</v>
      </c>
      <c r="D620" s="228">
        <v>135</v>
      </c>
      <c r="E620" s="228">
        <v>85</v>
      </c>
      <c r="F620" s="229">
        <f t="shared" si="21"/>
        <v>6</v>
      </c>
      <c r="G620" s="47"/>
      <c r="H620" s="227"/>
      <c r="I620" s="228"/>
      <c r="J620" s="228"/>
      <c r="K620" s="229"/>
      <c r="L620" s="47"/>
      <c r="M620" s="227"/>
      <c r="N620" s="228"/>
      <c r="O620" s="228"/>
      <c r="P620" s="229"/>
    </row>
    <row r="621" spans="3:16" x14ac:dyDescent="0.15">
      <c r="C621" s="227">
        <v>41067.25</v>
      </c>
      <c r="D621" s="228">
        <v>135</v>
      </c>
      <c r="E621" s="228">
        <v>85</v>
      </c>
      <c r="F621" s="229">
        <f t="shared" si="21"/>
        <v>6</v>
      </c>
      <c r="G621" s="47"/>
      <c r="H621" s="227"/>
      <c r="I621" s="228"/>
      <c r="J621" s="228"/>
      <c r="K621" s="229"/>
      <c r="L621" s="47"/>
      <c r="M621" s="227"/>
      <c r="N621" s="228"/>
      <c r="O621" s="228"/>
      <c r="P621" s="229"/>
    </row>
    <row r="622" spans="3:16" x14ac:dyDescent="0.15">
      <c r="C622" s="227">
        <v>41073.25</v>
      </c>
      <c r="D622" s="228">
        <v>135</v>
      </c>
      <c r="E622" s="228">
        <v>86</v>
      </c>
      <c r="F622" s="229">
        <f t="shared" si="21"/>
        <v>6</v>
      </c>
      <c r="G622" s="47"/>
      <c r="H622" s="227"/>
      <c r="I622" s="228"/>
      <c r="J622" s="228"/>
      <c r="K622" s="229"/>
      <c r="L622" s="47"/>
      <c r="M622" s="227"/>
      <c r="N622" s="228"/>
      <c r="O622" s="228"/>
      <c r="P622" s="229"/>
    </row>
    <row r="623" spans="3:16" x14ac:dyDescent="0.15">
      <c r="C623" s="227">
        <v>41090.25</v>
      </c>
      <c r="D623" s="228">
        <v>135</v>
      </c>
      <c r="E623" s="228">
        <v>86</v>
      </c>
      <c r="F623" s="229">
        <f t="shared" si="21"/>
        <v>6</v>
      </c>
      <c r="G623" s="47"/>
      <c r="H623" s="227"/>
      <c r="I623" s="228"/>
      <c r="J623" s="228"/>
      <c r="K623" s="229"/>
      <c r="L623" s="47"/>
      <c r="M623" s="227"/>
      <c r="N623" s="228"/>
      <c r="O623" s="228"/>
      <c r="P623" s="229"/>
    </row>
    <row r="624" spans="3:16" x14ac:dyDescent="0.15">
      <c r="C624" s="227">
        <v>41113.25</v>
      </c>
      <c r="D624" s="228">
        <v>135</v>
      </c>
      <c r="E624" s="228">
        <v>85</v>
      </c>
      <c r="F624" s="229">
        <f t="shared" si="21"/>
        <v>6</v>
      </c>
      <c r="G624" s="47"/>
      <c r="H624" s="227"/>
      <c r="I624" s="228"/>
      <c r="J624" s="228"/>
      <c r="K624" s="229"/>
      <c r="L624" s="47"/>
      <c r="M624" s="227"/>
      <c r="N624" s="228"/>
      <c r="O624" s="228"/>
      <c r="P624" s="229"/>
    </row>
    <row r="625" spans="3:16" x14ac:dyDescent="0.15">
      <c r="C625" s="227">
        <v>41160.25</v>
      </c>
      <c r="D625" s="228">
        <v>135</v>
      </c>
      <c r="E625" s="228">
        <v>86</v>
      </c>
      <c r="F625" s="229">
        <f t="shared" si="21"/>
        <v>6</v>
      </c>
      <c r="G625" s="47"/>
      <c r="H625" s="227"/>
      <c r="I625" s="228"/>
      <c r="J625" s="228"/>
      <c r="K625" s="229"/>
      <c r="L625" s="47"/>
      <c r="M625" s="227"/>
      <c r="N625" s="228"/>
      <c r="O625" s="228"/>
      <c r="P625" s="229"/>
    </row>
    <row r="626" spans="3:16" x14ac:dyDescent="0.15">
      <c r="C626" s="227">
        <v>41244.25</v>
      </c>
      <c r="D626" s="228">
        <v>135</v>
      </c>
      <c r="E626" s="228">
        <v>82</v>
      </c>
      <c r="F626" s="229">
        <f t="shared" si="21"/>
        <v>6</v>
      </c>
      <c r="G626" s="47"/>
      <c r="H626" s="227"/>
      <c r="I626" s="228"/>
      <c r="J626" s="228"/>
      <c r="K626" s="229"/>
      <c r="L626" s="47"/>
      <c r="M626" s="227"/>
      <c r="N626" s="228"/>
      <c r="O626" s="228"/>
      <c r="P626" s="229"/>
    </row>
    <row r="627" spans="3:16" x14ac:dyDescent="0.15">
      <c r="C627" s="227">
        <v>41252.75</v>
      </c>
      <c r="D627" s="228">
        <v>135</v>
      </c>
      <c r="E627" s="228">
        <v>79</v>
      </c>
      <c r="F627" s="229">
        <f t="shared" si="21"/>
        <v>18</v>
      </c>
      <c r="G627" s="47"/>
      <c r="H627" s="227"/>
      <c r="I627" s="228"/>
      <c r="J627" s="228"/>
      <c r="K627" s="229"/>
      <c r="L627" s="47"/>
      <c r="M627" s="227"/>
      <c r="N627" s="228"/>
      <c r="O627" s="228"/>
      <c r="P627" s="229"/>
    </row>
    <row r="628" spans="3:16" x14ac:dyDescent="0.15">
      <c r="C628" s="227">
        <v>41255.75</v>
      </c>
      <c r="D628" s="228">
        <v>135</v>
      </c>
      <c r="E628" s="228">
        <v>82</v>
      </c>
      <c r="F628" s="229">
        <f t="shared" si="21"/>
        <v>18</v>
      </c>
      <c r="G628" s="47"/>
      <c r="H628" s="227"/>
      <c r="I628" s="228"/>
      <c r="J628" s="228"/>
      <c r="K628" s="229"/>
      <c r="L628" s="47"/>
      <c r="M628" s="227"/>
      <c r="N628" s="228"/>
      <c r="O628" s="228"/>
      <c r="P628" s="229"/>
    </row>
    <row r="629" spans="3:16" x14ac:dyDescent="0.15">
      <c r="C629" s="227">
        <v>41294.75</v>
      </c>
      <c r="D629" s="228">
        <v>135</v>
      </c>
      <c r="E629" s="228">
        <v>81</v>
      </c>
      <c r="F629" s="229">
        <f t="shared" si="21"/>
        <v>18</v>
      </c>
      <c r="G629" s="47"/>
      <c r="H629" s="227"/>
      <c r="I629" s="228"/>
      <c r="J629" s="228"/>
      <c r="K629" s="229"/>
      <c r="L629" s="47"/>
      <c r="M629" s="227"/>
      <c r="N629" s="228"/>
      <c r="O629" s="228"/>
      <c r="P629" s="229"/>
    </row>
    <row r="630" spans="3:16" x14ac:dyDescent="0.15">
      <c r="C630" s="227">
        <v>41360.25</v>
      </c>
      <c r="D630" s="228">
        <v>135</v>
      </c>
      <c r="E630" s="228">
        <v>82</v>
      </c>
      <c r="F630" s="229">
        <f t="shared" si="21"/>
        <v>6</v>
      </c>
      <c r="G630" s="47"/>
      <c r="H630" s="227"/>
      <c r="I630" s="228"/>
      <c r="J630" s="228"/>
      <c r="K630" s="229"/>
      <c r="L630" s="47"/>
      <c r="M630" s="227"/>
      <c r="N630" s="228"/>
      <c r="O630" s="228"/>
      <c r="P630" s="229"/>
    </row>
    <row r="631" spans="3:16" x14ac:dyDescent="0.15">
      <c r="C631" s="227">
        <v>41376.75</v>
      </c>
      <c r="D631" s="228">
        <v>135</v>
      </c>
      <c r="E631" s="228">
        <v>81</v>
      </c>
      <c r="F631" s="229">
        <f t="shared" si="21"/>
        <v>18</v>
      </c>
      <c r="G631" s="47"/>
      <c r="H631" s="227"/>
      <c r="I631" s="228"/>
      <c r="J631" s="228"/>
      <c r="K631" s="229"/>
      <c r="L631" s="47"/>
      <c r="M631" s="227"/>
      <c r="N631" s="228"/>
      <c r="O631" s="228"/>
      <c r="P631" s="229"/>
    </row>
    <row r="632" spans="3:16" x14ac:dyDescent="0.15">
      <c r="C632" s="227">
        <v>41414.25</v>
      </c>
      <c r="D632" s="228">
        <v>135</v>
      </c>
      <c r="E632" s="228">
        <v>82</v>
      </c>
      <c r="F632" s="229">
        <f t="shared" si="21"/>
        <v>6</v>
      </c>
      <c r="G632" s="47"/>
      <c r="H632" s="227"/>
      <c r="I632" s="228"/>
      <c r="J632" s="228"/>
      <c r="K632" s="229"/>
      <c r="L632" s="47"/>
      <c r="M632" s="227"/>
      <c r="N632" s="228"/>
      <c r="O632" s="228"/>
      <c r="P632" s="229"/>
    </row>
    <row r="633" spans="3:16" x14ac:dyDescent="0.15">
      <c r="C633" s="227">
        <v>41377.25</v>
      </c>
      <c r="D633" s="228">
        <v>135.33333333333334</v>
      </c>
      <c r="E633" s="228">
        <v>81.666666666666671</v>
      </c>
      <c r="F633" s="229">
        <f t="shared" si="21"/>
        <v>6</v>
      </c>
      <c r="G633" s="47"/>
      <c r="H633" s="227"/>
      <c r="I633" s="228"/>
      <c r="J633" s="228"/>
      <c r="K633" s="229"/>
      <c r="L633" s="47"/>
      <c r="M633" s="227"/>
      <c r="N633" s="228"/>
      <c r="O633" s="228"/>
      <c r="P633" s="229"/>
    </row>
    <row r="634" spans="3:16" x14ac:dyDescent="0.15">
      <c r="C634" s="227">
        <v>41423.25</v>
      </c>
      <c r="D634" s="228">
        <v>135.33333333333334</v>
      </c>
      <c r="E634" s="228">
        <v>82.666666666666671</v>
      </c>
      <c r="F634" s="229">
        <f t="shared" si="21"/>
        <v>6</v>
      </c>
      <c r="G634" s="47"/>
      <c r="H634" s="227"/>
      <c r="I634" s="228"/>
      <c r="J634" s="228"/>
      <c r="K634" s="229"/>
      <c r="L634" s="47"/>
      <c r="M634" s="227"/>
      <c r="N634" s="228"/>
      <c r="O634" s="228"/>
      <c r="P634" s="229"/>
    </row>
    <row r="635" spans="3:16" x14ac:dyDescent="0.15">
      <c r="C635" s="227">
        <v>41529.25</v>
      </c>
      <c r="D635" s="228">
        <v>135.66666666666666</v>
      </c>
      <c r="E635" s="228">
        <v>82.666666666666671</v>
      </c>
      <c r="F635" s="229">
        <f t="shared" si="21"/>
        <v>6</v>
      </c>
      <c r="G635" s="47"/>
      <c r="H635" s="227"/>
      <c r="I635" s="228"/>
      <c r="J635" s="228"/>
      <c r="K635" s="229"/>
      <c r="L635" s="47"/>
      <c r="M635" s="227"/>
      <c r="N635" s="228"/>
      <c r="O635" s="228"/>
      <c r="P635" s="229"/>
    </row>
    <row r="636" spans="3:16" x14ac:dyDescent="0.15">
      <c r="C636" s="227">
        <v>41020.75</v>
      </c>
      <c r="D636" s="228">
        <v>136</v>
      </c>
      <c r="E636" s="228">
        <v>88</v>
      </c>
      <c r="F636" s="229">
        <f t="shared" si="21"/>
        <v>18</v>
      </c>
      <c r="G636" s="47"/>
      <c r="H636" s="227"/>
      <c r="I636" s="228"/>
      <c r="J636" s="228"/>
      <c r="K636" s="229"/>
      <c r="L636" s="47"/>
      <c r="M636" s="227"/>
      <c r="N636" s="228"/>
      <c r="O636" s="228"/>
      <c r="P636" s="229"/>
    </row>
    <row r="637" spans="3:16" x14ac:dyDescent="0.15">
      <c r="C637" s="227">
        <v>41032.25</v>
      </c>
      <c r="D637" s="228">
        <v>136</v>
      </c>
      <c r="E637" s="228">
        <v>87</v>
      </c>
      <c r="F637" s="229">
        <f t="shared" si="21"/>
        <v>6</v>
      </c>
      <c r="G637" s="47"/>
      <c r="H637" s="227"/>
      <c r="I637" s="228"/>
      <c r="J637" s="228"/>
      <c r="K637" s="229"/>
      <c r="L637" s="47"/>
      <c r="M637" s="227"/>
      <c r="N637" s="228"/>
      <c r="O637" s="228"/>
      <c r="P637" s="229"/>
    </row>
    <row r="638" spans="3:16" x14ac:dyDescent="0.15">
      <c r="C638" s="227">
        <v>41053.25</v>
      </c>
      <c r="D638" s="228">
        <v>136</v>
      </c>
      <c r="E638" s="228">
        <v>89</v>
      </c>
      <c r="F638" s="229">
        <f t="shared" si="21"/>
        <v>6</v>
      </c>
      <c r="G638" s="47"/>
      <c r="H638" s="227"/>
      <c r="I638" s="228"/>
      <c r="J638" s="228"/>
      <c r="K638" s="229"/>
      <c r="L638" s="47"/>
      <c r="M638" s="227"/>
      <c r="N638" s="228"/>
      <c r="O638" s="228"/>
      <c r="P638" s="229"/>
    </row>
    <row r="639" spans="3:16" x14ac:dyDescent="0.15">
      <c r="C639" s="227">
        <v>41082.25</v>
      </c>
      <c r="D639" s="228">
        <v>136</v>
      </c>
      <c r="E639" s="228">
        <v>83</v>
      </c>
      <c r="F639" s="229">
        <f t="shared" si="21"/>
        <v>6</v>
      </c>
      <c r="G639" s="47"/>
      <c r="H639" s="227"/>
      <c r="I639" s="228"/>
      <c r="J639" s="228"/>
      <c r="K639" s="229"/>
      <c r="L639" s="47"/>
      <c r="M639" s="227"/>
      <c r="N639" s="228"/>
      <c r="O639" s="228"/>
      <c r="P639" s="229"/>
    </row>
    <row r="640" spans="3:16" x14ac:dyDescent="0.15">
      <c r="C640" s="227">
        <v>41104.75</v>
      </c>
      <c r="D640" s="228">
        <v>136</v>
      </c>
      <c r="E640" s="228">
        <v>89</v>
      </c>
      <c r="F640" s="229">
        <f t="shared" si="21"/>
        <v>18</v>
      </c>
      <c r="G640" s="47"/>
      <c r="H640" s="227"/>
      <c r="I640" s="228"/>
      <c r="J640" s="228"/>
      <c r="K640" s="229"/>
      <c r="L640" s="47"/>
      <c r="M640" s="227"/>
      <c r="N640" s="228"/>
      <c r="O640" s="228"/>
      <c r="P640" s="229"/>
    </row>
    <row r="641" spans="3:16" x14ac:dyDescent="0.15">
      <c r="C641" s="227">
        <v>41243.25</v>
      </c>
      <c r="D641" s="228">
        <v>136</v>
      </c>
      <c r="E641" s="228">
        <v>79</v>
      </c>
      <c r="F641" s="229">
        <f t="shared" si="21"/>
        <v>6</v>
      </c>
      <c r="G641" s="47"/>
      <c r="H641" s="227"/>
      <c r="I641" s="228"/>
      <c r="J641" s="228"/>
      <c r="K641" s="229"/>
      <c r="L641" s="47"/>
      <c r="M641" s="227"/>
      <c r="N641" s="228"/>
      <c r="O641" s="228"/>
      <c r="P641" s="229"/>
    </row>
    <row r="642" spans="3:16" x14ac:dyDescent="0.15">
      <c r="C642" s="227">
        <v>41252.25</v>
      </c>
      <c r="D642" s="228">
        <v>136</v>
      </c>
      <c r="E642" s="228">
        <v>88</v>
      </c>
      <c r="F642" s="229">
        <f t="shared" si="21"/>
        <v>6</v>
      </c>
      <c r="G642" s="47"/>
      <c r="H642" s="227"/>
      <c r="I642" s="228"/>
      <c r="J642" s="228"/>
      <c r="K642" s="229"/>
      <c r="L642" s="47"/>
      <c r="M642" s="227"/>
      <c r="N642" s="228"/>
      <c r="O642" s="228"/>
      <c r="P642" s="229"/>
    </row>
    <row r="643" spans="3:16" x14ac:dyDescent="0.15">
      <c r="C643" s="227">
        <v>41265.25</v>
      </c>
      <c r="D643" s="228">
        <v>136</v>
      </c>
      <c r="E643" s="228">
        <v>82</v>
      </c>
      <c r="F643" s="229">
        <f t="shared" si="21"/>
        <v>6</v>
      </c>
      <c r="G643" s="47"/>
      <c r="H643" s="227"/>
      <c r="I643" s="228"/>
      <c r="J643" s="228"/>
      <c r="K643" s="229"/>
      <c r="L643" s="47"/>
      <c r="M643" s="227"/>
      <c r="N643" s="228"/>
      <c r="O643" s="228"/>
      <c r="P643" s="229"/>
    </row>
    <row r="644" spans="3:16" x14ac:dyDescent="0.15">
      <c r="C644" s="227">
        <v>41266.75</v>
      </c>
      <c r="D644" s="228">
        <v>136</v>
      </c>
      <c r="E644" s="228">
        <v>89</v>
      </c>
      <c r="F644" s="229">
        <f t="shared" si="21"/>
        <v>18</v>
      </c>
      <c r="G644" s="47"/>
      <c r="H644" s="227"/>
      <c r="I644" s="228"/>
      <c r="J644" s="228"/>
      <c r="K644" s="229"/>
      <c r="L644" s="47"/>
      <c r="M644" s="227"/>
      <c r="N644" s="228"/>
      <c r="O644" s="228"/>
      <c r="P644" s="229"/>
    </row>
    <row r="645" spans="3:16" x14ac:dyDescent="0.15">
      <c r="C645" s="227">
        <v>41288.75</v>
      </c>
      <c r="D645" s="228">
        <v>136</v>
      </c>
      <c r="E645" s="228">
        <v>83</v>
      </c>
      <c r="F645" s="229">
        <f t="shared" si="21"/>
        <v>18</v>
      </c>
      <c r="G645" s="47"/>
      <c r="H645" s="227"/>
      <c r="I645" s="228"/>
      <c r="J645" s="228"/>
      <c r="K645" s="229"/>
      <c r="L645" s="47"/>
      <c r="M645" s="227"/>
      <c r="N645" s="228"/>
      <c r="O645" s="228"/>
      <c r="P645" s="229"/>
    </row>
    <row r="646" spans="3:16" x14ac:dyDescent="0.15">
      <c r="C646" s="227">
        <v>41378.25</v>
      </c>
      <c r="D646" s="228">
        <v>136</v>
      </c>
      <c r="E646" s="228">
        <v>76.333333333333329</v>
      </c>
      <c r="F646" s="229">
        <f t="shared" si="21"/>
        <v>6</v>
      </c>
      <c r="G646" s="47"/>
      <c r="H646" s="227"/>
      <c r="I646" s="228"/>
      <c r="J646" s="228"/>
      <c r="K646" s="229"/>
      <c r="L646" s="47"/>
      <c r="M646" s="227"/>
      <c r="N646" s="228"/>
      <c r="O646" s="228"/>
      <c r="P646" s="229"/>
    </row>
    <row r="647" spans="3:16" x14ac:dyDescent="0.15">
      <c r="C647" s="227">
        <v>41030.25</v>
      </c>
      <c r="D647" s="228">
        <v>137</v>
      </c>
      <c r="E647" s="228">
        <v>91</v>
      </c>
      <c r="F647" s="229">
        <f t="shared" si="21"/>
        <v>6</v>
      </c>
      <c r="G647" s="47"/>
      <c r="H647" s="227"/>
      <c r="I647" s="228"/>
      <c r="J647" s="228"/>
      <c r="K647" s="229"/>
      <c r="L647" s="47"/>
      <c r="M647" s="227"/>
      <c r="N647" s="228"/>
      <c r="O647" s="228"/>
      <c r="P647" s="229"/>
    </row>
    <row r="648" spans="3:16" x14ac:dyDescent="0.15">
      <c r="C648" s="227">
        <v>41041.25</v>
      </c>
      <c r="D648" s="228">
        <v>137</v>
      </c>
      <c r="E648" s="228">
        <v>88</v>
      </c>
      <c r="F648" s="229">
        <f t="shared" si="21"/>
        <v>6</v>
      </c>
      <c r="G648" s="47"/>
      <c r="H648" s="227"/>
      <c r="I648" s="228"/>
      <c r="J648" s="228"/>
      <c r="K648" s="229"/>
      <c r="L648" s="47"/>
      <c r="M648" s="227"/>
      <c r="N648" s="228"/>
      <c r="O648" s="228"/>
      <c r="P648" s="229"/>
    </row>
    <row r="649" spans="3:16" x14ac:dyDescent="0.15">
      <c r="C649" s="227">
        <v>41070.25</v>
      </c>
      <c r="D649" s="228">
        <v>137</v>
      </c>
      <c r="E649" s="228">
        <v>81</v>
      </c>
      <c r="F649" s="229">
        <f t="shared" si="21"/>
        <v>6</v>
      </c>
      <c r="G649" s="47"/>
      <c r="H649" s="227"/>
      <c r="I649" s="228"/>
      <c r="J649" s="228"/>
      <c r="K649" s="229"/>
      <c r="L649" s="47"/>
      <c r="M649" s="227"/>
      <c r="N649" s="228"/>
      <c r="O649" s="228"/>
      <c r="P649" s="229"/>
    </row>
    <row r="650" spans="3:16" x14ac:dyDescent="0.15">
      <c r="C650" s="227">
        <v>41077.25</v>
      </c>
      <c r="D650" s="228">
        <v>137</v>
      </c>
      <c r="E650" s="228">
        <v>91</v>
      </c>
      <c r="F650" s="229">
        <f t="shared" ref="F650:F713" si="22">HOUR(C650)</f>
        <v>6</v>
      </c>
      <c r="G650" s="47"/>
      <c r="H650" s="227"/>
      <c r="I650" s="228"/>
      <c r="J650" s="228"/>
      <c r="K650" s="229"/>
      <c r="L650" s="47"/>
      <c r="M650" s="227"/>
      <c r="N650" s="228"/>
      <c r="O650" s="228"/>
      <c r="P650" s="229"/>
    </row>
    <row r="651" spans="3:16" x14ac:dyDescent="0.15">
      <c r="C651" s="227">
        <v>41083.25</v>
      </c>
      <c r="D651" s="228">
        <v>137</v>
      </c>
      <c r="E651" s="228">
        <v>83</v>
      </c>
      <c r="F651" s="229">
        <f t="shared" si="22"/>
        <v>6</v>
      </c>
      <c r="G651" s="47"/>
      <c r="H651" s="227"/>
      <c r="I651" s="228"/>
      <c r="J651" s="228"/>
      <c r="K651" s="229"/>
      <c r="L651" s="47"/>
      <c r="M651" s="227"/>
      <c r="N651" s="228"/>
      <c r="O651" s="228"/>
      <c r="P651" s="229"/>
    </row>
    <row r="652" spans="3:16" x14ac:dyDescent="0.15">
      <c r="C652" s="227">
        <v>41087.25</v>
      </c>
      <c r="D652" s="228">
        <v>137</v>
      </c>
      <c r="E652" s="228">
        <v>76</v>
      </c>
      <c r="F652" s="229">
        <f t="shared" si="22"/>
        <v>6</v>
      </c>
      <c r="G652" s="47"/>
      <c r="H652" s="227"/>
      <c r="I652" s="228"/>
      <c r="J652" s="228"/>
      <c r="K652" s="229"/>
      <c r="L652" s="47"/>
      <c r="M652" s="227"/>
      <c r="N652" s="228"/>
      <c r="O652" s="228"/>
      <c r="P652" s="229"/>
    </row>
    <row r="653" spans="3:16" x14ac:dyDescent="0.15">
      <c r="C653" s="227">
        <v>41105.25</v>
      </c>
      <c r="D653" s="228">
        <v>137</v>
      </c>
      <c r="E653" s="228">
        <v>86</v>
      </c>
      <c r="F653" s="229">
        <f t="shared" si="22"/>
        <v>6</v>
      </c>
      <c r="G653" s="47"/>
      <c r="H653" s="227"/>
      <c r="I653" s="228"/>
      <c r="J653" s="228"/>
      <c r="K653" s="229"/>
      <c r="L653" s="47"/>
      <c r="M653" s="227"/>
      <c r="N653" s="228"/>
      <c r="O653" s="228"/>
      <c r="P653" s="229"/>
    </row>
    <row r="654" spans="3:16" x14ac:dyDescent="0.15">
      <c r="C654" s="227">
        <v>41235.75</v>
      </c>
      <c r="D654" s="228">
        <v>137</v>
      </c>
      <c r="E654" s="228">
        <v>86</v>
      </c>
      <c r="F654" s="229">
        <f t="shared" si="22"/>
        <v>18</v>
      </c>
      <c r="G654" s="47"/>
      <c r="H654" s="227"/>
      <c r="I654" s="228"/>
      <c r="J654" s="228"/>
      <c r="K654" s="229"/>
      <c r="L654" s="47"/>
      <c r="M654" s="227"/>
      <c r="N654" s="228"/>
      <c r="O654" s="228"/>
      <c r="P654" s="229"/>
    </row>
    <row r="655" spans="3:16" x14ac:dyDescent="0.15">
      <c r="C655" s="227">
        <v>41237.25</v>
      </c>
      <c r="D655" s="228">
        <v>137</v>
      </c>
      <c r="E655" s="228">
        <v>82</v>
      </c>
      <c r="F655" s="229">
        <f t="shared" si="22"/>
        <v>6</v>
      </c>
      <c r="G655" s="47"/>
      <c r="H655" s="227"/>
      <c r="I655" s="228"/>
      <c r="J655" s="228"/>
      <c r="K655" s="229"/>
      <c r="L655" s="47"/>
      <c r="M655" s="227"/>
      <c r="N655" s="228"/>
      <c r="O655" s="228"/>
      <c r="P655" s="229"/>
    </row>
    <row r="656" spans="3:16" x14ac:dyDescent="0.15">
      <c r="C656" s="227">
        <v>41042.25</v>
      </c>
      <c r="D656" s="228">
        <v>138</v>
      </c>
      <c r="E656" s="228">
        <v>87</v>
      </c>
      <c r="F656" s="229">
        <f t="shared" si="22"/>
        <v>6</v>
      </c>
      <c r="G656" s="47"/>
      <c r="H656" s="227"/>
      <c r="I656" s="228"/>
      <c r="J656" s="228"/>
      <c r="K656" s="229"/>
      <c r="L656" s="47"/>
      <c r="M656" s="227"/>
      <c r="N656" s="228"/>
      <c r="O656" s="228"/>
      <c r="P656" s="229"/>
    </row>
    <row r="657" spans="3:16" x14ac:dyDescent="0.15">
      <c r="C657" s="227">
        <v>41052.75</v>
      </c>
      <c r="D657" s="228">
        <v>138</v>
      </c>
      <c r="E657" s="228">
        <v>87</v>
      </c>
      <c r="F657" s="229">
        <f t="shared" si="22"/>
        <v>18</v>
      </c>
      <c r="G657" s="47"/>
      <c r="H657" s="227"/>
      <c r="I657" s="228"/>
      <c r="J657" s="228"/>
      <c r="K657" s="229"/>
      <c r="L657" s="47"/>
      <c r="M657" s="227"/>
      <c r="N657" s="228"/>
      <c r="O657" s="228"/>
      <c r="P657" s="229"/>
    </row>
    <row r="658" spans="3:16" x14ac:dyDescent="0.15">
      <c r="C658" s="227">
        <v>41232.25</v>
      </c>
      <c r="D658" s="228">
        <v>138</v>
      </c>
      <c r="E658" s="228">
        <v>84</v>
      </c>
      <c r="F658" s="229">
        <f t="shared" si="22"/>
        <v>6</v>
      </c>
      <c r="G658" s="47"/>
      <c r="H658" s="227"/>
      <c r="I658" s="228"/>
      <c r="J658" s="228"/>
      <c r="K658" s="229"/>
      <c r="L658" s="47"/>
      <c r="M658" s="227"/>
      <c r="N658" s="228"/>
      <c r="O658" s="228"/>
      <c r="P658" s="229"/>
    </row>
    <row r="659" spans="3:16" x14ac:dyDescent="0.15">
      <c r="C659" s="227">
        <v>41288.25</v>
      </c>
      <c r="D659" s="228">
        <v>138</v>
      </c>
      <c r="E659" s="228">
        <v>80</v>
      </c>
      <c r="F659" s="229">
        <f t="shared" si="22"/>
        <v>6</v>
      </c>
      <c r="G659" s="47"/>
      <c r="H659" s="227"/>
      <c r="I659" s="228"/>
      <c r="J659" s="228"/>
      <c r="K659" s="229"/>
      <c r="L659" s="47"/>
      <c r="M659" s="227"/>
      <c r="N659" s="228"/>
      <c r="O659" s="228"/>
      <c r="P659" s="229"/>
    </row>
    <row r="660" spans="3:16" x14ac:dyDescent="0.15">
      <c r="C660" s="227">
        <v>41336.75</v>
      </c>
      <c r="D660" s="228">
        <v>138</v>
      </c>
      <c r="E660" s="228">
        <v>83</v>
      </c>
      <c r="F660" s="229">
        <f t="shared" si="22"/>
        <v>18</v>
      </c>
      <c r="G660" s="47"/>
      <c r="H660" s="227"/>
      <c r="I660" s="228"/>
      <c r="J660" s="228"/>
      <c r="K660" s="229"/>
      <c r="L660" s="47"/>
      <c r="M660" s="227"/>
      <c r="N660" s="228"/>
      <c r="O660" s="228"/>
      <c r="P660" s="229"/>
    </row>
    <row r="661" spans="3:16" x14ac:dyDescent="0.15">
      <c r="C661" s="227">
        <v>41239.75</v>
      </c>
      <c r="D661" s="228">
        <v>138.5</v>
      </c>
      <c r="E661" s="228">
        <v>82</v>
      </c>
      <c r="F661" s="229">
        <f t="shared" si="22"/>
        <v>18</v>
      </c>
      <c r="G661" s="47"/>
      <c r="H661" s="227"/>
      <c r="I661" s="228"/>
      <c r="J661" s="228"/>
      <c r="K661" s="229"/>
      <c r="L661" s="47"/>
      <c r="M661" s="227"/>
      <c r="N661" s="228"/>
      <c r="O661" s="228"/>
      <c r="P661" s="229"/>
    </row>
    <row r="662" spans="3:16" x14ac:dyDescent="0.15">
      <c r="C662" s="227">
        <v>41310.25</v>
      </c>
      <c r="D662" s="228">
        <v>138.5</v>
      </c>
      <c r="E662" s="228">
        <v>84.5</v>
      </c>
      <c r="F662" s="229">
        <f t="shared" si="22"/>
        <v>6</v>
      </c>
      <c r="G662" s="47"/>
      <c r="H662" s="227"/>
      <c r="I662" s="228"/>
      <c r="J662" s="228"/>
      <c r="K662" s="229"/>
      <c r="L662" s="47"/>
      <c r="M662" s="227"/>
      <c r="N662" s="228"/>
      <c r="O662" s="228"/>
      <c r="P662" s="229"/>
    </row>
    <row r="663" spans="3:16" x14ac:dyDescent="0.15">
      <c r="C663" s="227">
        <v>41026.25</v>
      </c>
      <c r="D663" s="228">
        <v>139</v>
      </c>
      <c r="E663" s="228">
        <v>87</v>
      </c>
      <c r="F663" s="229">
        <f t="shared" si="22"/>
        <v>6</v>
      </c>
      <c r="G663" s="47"/>
      <c r="H663" s="227"/>
      <c r="I663" s="228"/>
      <c r="J663" s="228"/>
      <c r="K663" s="229"/>
      <c r="L663" s="47"/>
      <c r="M663" s="227"/>
      <c r="N663" s="228"/>
      <c r="O663" s="228"/>
      <c r="P663" s="229"/>
    </row>
    <row r="664" spans="3:16" x14ac:dyDescent="0.15">
      <c r="C664" s="227">
        <v>41030.75</v>
      </c>
      <c r="D664" s="228">
        <v>139</v>
      </c>
      <c r="E664" s="228">
        <v>87</v>
      </c>
      <c r="F664" s="229">
        <f t="shared" si="22"/>
        <v>18</v>
      </c>
      <c r="G664" s="47"/>
      <c r="H664" s="227"/>
      <c r="I664" s="228"/>
      <c r="J664" s="228"/>
      <c r="K664" s="229"/>
      <c r="L664" s="47"/>
      <c r="M664" s="227"/>
      <c r="N664" s="228"/>
      <c r="O664" s="228"/>
      <c r="P664" s="229"/>
    </row>
    <row r="665" spans="3:16" x14ac:dyDescent="0.15">
      <c r="C665" s="227">
        <v>41039.25</v>
      </c>
      <c r="D665" s="228">
        <v>139</v>
      </c>
      <c r="E665" s="228">
        <v>85</v>
      </c>
      <c r="F665" s="229">
        <f t="shared" si="22"/>
        <v>6</v>
      </c>
      <c r="G665" s="47"/>
      <c r="H665" s="227"/>
      <c r="I665" s="228"/>
      <c r="J665" s="228"/>
      <c r="K665" s="229"/>
      <c r="L665" s="47"/>
      <c r="M665" s="227"/>
      <c r="N665" s="228"/>
      <c r="O665" s="228"/>
      <c r="P665" s="229"/>
    </row>
    <row r="666" spans="3:16" x14ac:dyDescent="0.15">
      <c r="C666" s="227">
        <v>41050.75</v>
      </c>
      <c r="D666" s="228">
        <v>139</v>
      </c>
      <c r="E666" s="228">
        <v>84</v>
      </c>
      <c r="F666" s="229">
        <f t="shared" si="22"/>
        <v>18</v>
      </c>
      <c r="G666" s="47"/>
      <c r="H666" s="227"/>
      <c r="I666" s="228"/>
      <c r="J666" s="228"/>
      <c r="K666" s="229"/>
      <c r="L666" s="47"/>
      <c r="M666" s="227"/>
      <c r="N666" s="228"/>
      <c r="O666" s="228"/>
      <c r="P666" s="229"/>
    </row>
    <row r="667" spans="3:16" x14ac:dyDescent="0.15">
      <c r="C667" s="227">
        <v>41051.25</v>
      </c>
      <c r="D667" s="228">
        <v>139</v>
      </c>
      <c r="E667" s="228">
        <v>97</v>
      </c>
      <c r="F667" s="229">
        <f t="shared" si="22"/>
        <v>6</v>
      </c>
      <c r="G667" s="47"/>
      <c r="H667" s="227"/>
      <c r="I667" s="228"/>
      <c r="J667" s="228"/>
      <c r="K667" s="229"/>
      <c r="L667" s="47"/>
      <c r="M667" s="227"/>
      <c r="N667" s="228"/>
      <c r="O667" s="228"/>
      <c r="P667" s="229"/>
    </row>
    <row r="668" spans="3:16" x14ac:dyDescent="0.15">
      <c r="C668" s="227">
        <v>41238.75</v>
      </c>
      <c r="D668" s="228">
        <v>139</v>
      </c>
      <c r="E668" s="228">
        <v>88</v>
      </c>
      <c r="F668" s="229">
        <f t="shared" si="22"/>
        <v>18</v>
      </c>
      <c r="G668" s="47"/>
      <c r="H668" s="227"/>
      <c r="I668" s="228"/>
      <c r="J668" s="228"/>
      <c r="K668" s="229"/>
      <c r="L668" s="47"/>
      <c r="M668" s="227"/>
      <c r="N668" s="228"/>
      <c r="O668" s="228"/>
      <c r="P668" s="229"/>
    </row>
    <row r="669" spans="3:16" x14ac:dyDescent="0.15">
      <c r="C669" s="227">
        <v>41286.75</v>
      </c>
      <c r="D669" s="228">
        <v>139</v>
      </c>
      <c r="E669" s="228">
        <v>85</v>
      </c>
      <c r="F669" s="229">
        <f t="shared" si="22"/>
        <v>18</v>
      </c>
      <c r="G669" s="47"/>
      <c r="H669" s="227"/>
      <c r="I669" s="228"/>
      <c r="J669" s="228"/>
      <c r="K669" s="229"/>
      <c r="L669" s="47"/>
      <c r="M669" s="227"/>
      <c r="N669" s="228"/>
      <c r="O669" s="228"/>
      <c r="P669" s="229"/>
    </row>
    <row r="670" spans="3:16" x14ac:dyDescent="0.15">
      <c r="C670" s="227">
        <v>41539.75</v>
      </c>
      <c r="D670" s="228">
        <v>139.5</v>
      </c>
      <c r="E670" s="228">
        <v>79.5</v>
      </c>
      <c r="F670" s="229">
        <f t="shared" si="22"/>
        <v>18</v>
      </c>
      <c r="G670" s="47"/>
      <c r="H670" s="227"/>
      <c r="I670" s="228"/>
      <c r="J670" s="228"/>
      <c r="K670" s="229"/>
      <c r="L670" s="47"/>
      <c r="M670" s="227"/>
      <c r="N670" s="228"/>
      <c r="O670" s="228"/>
      <c r="P670" s="229"/>
    </row>
    <row r="671" spans="3:16" x14ac:dyDescent="0.15">
      <c r="C671" s="227">
        <v>41033.25</v>
      </c>
      <c r="D671" s="228">
        <v>140</v>
      </c>
      <c r="E671" s="228">
        <v>90</v>
      </c>
      <c r="F671" s="229">
        <f t="shared" si="22"/>
        <v>6</v>
      </c>
      <c r="G671" s="47"/>
      <c r="H671" s="227"/>
      <c r="I671" s="228"/>
      <c r="J671" s="228"/>
      <c r="K671" s="229"/>
      <c r="L671" s="47"/>
      <c r="M671" s="227"/>
      <c r="N671" s="228"/>
      <c r="O671" s="228"/>
      <c r="P671" s="229"/>
    </row>
    <row r="672" spans="3:16" x14ac:dyDescent="0.15">
      <c r="C672" s="227">
        <v>41283.25</v>
      </c>
      <c r="D672" s="228">
        <v>140</v>
      </c>
      <c r="E672" s="228">
        <v>79</v>
      </c>
      <c r="F672" s="229">
        <f t="shared" si="22"/>
        <v>6</v>
      </c>
      <c r="G672" s="47"/>
      <c r="H672" s="227"/>
      <c r="I672" s="228"/>
      <c r="J672" s="228"/>
      <c r="K672" s="229"/>
      <c r="L672" s="47"/>
      <c r="M672" s="227"/>
      <c r="N672" s="228"/>
      <c r="O672" s="228"/>
      <c r="P672" s="229"/>
    </row>
    <row r="673" spans="3:16" x14ac:dyDescent="0.15">
      <c r="C673" s="227">
        <v>41284.25</v>
      </c>
      <c r="D673" s="228">
        <v>140</v>
      </c>
      <c r="E673" s="228">
        <v>79</v>
      </c>
      <c r="F673" s="229">
        <f t="shared" si="22"/>
        <v>6</v>
      </c>
      <c r="G673" s="47"/>
      <c r="H673" s="227"/>
      <c r="I673" s="228"/>
      <c r="J673" s="228"/>
      <c r="K673" s="229"/>
      <c r="L673" s="47"/>
      <c r="M673" s="227"/>
      <c r="N673" s="228"/>
      <c r="O673" s="228"/>
      <c r="P673" s="229"/>
    </row>
    <row r="674" spans="3:16" x14ac:dyDescent="0.15">
      <c r="C674" s="227">
        <v>41302.25</v>
      </c>
      <c r="D674" s="228">
        <v>140</v>
      </c>
      <c r="E674" s="228">
        <v>88</v>
      </c>
      <c r="F674" s="229">
        <f t="shared" si="22"/>
        <v>6</v>
      </c>
      <c r="G674" s="47"/>
      <c r="H674" s="227"/>
      <c r="I674" s="228"/>
      <c r="J674" s="228"/>
      <c r="K674" s="229"/>
      <c r="L674" s="47"/>
      <c r="M674" s="227"/>
      <c r="N674" s="228"/>
      <c r="O674" s="228"/>
      <c r="P674" s="229"/>
    </row>
    <row r="675" spans="3:16" x14ac:dyDescent="0.15">
      <c r="C675" s="227">
        <v>41018.25</v>
      </c>
      <c r="D675" s="235">
        <v>141</v>
      </c>
      <c r="E675" s="235">
        <v>88</v>
      </c>
      <c r="F675" s="195">
        <f t="shared" si="22"/>
        <v>6</v>
      </c>
      <c r="G675" s="47"/>
      <c r="H675" s="227"/>
      <c r="I675" s="228"/>
      <c r="J675" s="228"/>
      <c r="K675" s="229"/>
      <c r="L675" s="47"/>
      <c r="M675" s="227"/>
      <c r="N675" s="228"/>
      <c r="O675" s="228"/>
      <c r="P675" s="229"/>
    </row>
    <row r="676" spans="3:16" x14ac:dyDescent="0.15">
      <c r="C676" s="227">
        <v>41021.75</v>
      </c>
      <c r="D676" s="228">
        <v>141</v>
      </c>
      <c r="E676" s="228">
        <v>89</v>
      </c>
      <c r="F676" s="229">
        <f t="shared" si="22"/>
        <v>18</v>
      </c>
      <c r="G676" s="47"/>
      <c r="H676" s="227"/>
      <c r="I676" s="228"/>
      <c r="J676" s="228"/>
      <c r="K676" s="229"/>
      <c r="L676" s="47"/>
      <c r="M676" s="227"/>
      <c r="N676" s="228"/>
      <c r="O676" s="228"/>
      <c r="P676" s="229"/>
    </row>
    <row r="677" spans="3:16" x14ac:dyDescent="0.15">
      <c r="C677" s="227">
        <v>41024.25</v>
      </c>
      <c r="D677" s="228">
        <v>141</v>
      </c>
      <c r="E677" s="228">
        <v>91</v>
      </c>
      <c r="F677" s="229">
        <f t="shared" si="22"/>
        <v>6</v>
      </c>
      <c r="G677" s="47"/>
      <c r="H677" s="227"/>
      <c r="I677" s="228"/>
      <c r="J677" s="228"/>
      <c r="K677" s="229"/>
      <c r="L677" s="47"/>
      <c r="M677" s="227"/>
      <c r="N677" s="228"/>
      <c r="O677" s="228"/>
      <c r="P677" s="229"/>
    </row>
    <row r="678" spans="3:16" x14ac:dyDescent="0.15">
      <c r="C678" s="227">
        <v>41025.25</v>
      </c>
      <c r="D678" s="228">
        <v>141</v>
      </c>
      <c r="E678" s="228">
        <v>93</v>
      </c>
      <c r="F678" s="229">
        <f t="shared" si="22"/>
        <v>6</v>
      </c>
      <c r="G678" s="47"/>
      <c r="H678" s="227"/>
      <c r="I678" s="228"/>
      <c r="J678" s="228"/>
      <c r="K678" s="229"/>
      <c r="L678" s="47"/>
      <c r="M678" s="227"/>
      <c r="N678" s="228"/>
      <c r="O678" s="228"/>
      <c r="P678" s="229"/>
    </row>
    <row r="679" spans="3:16" x14ac:dyDescent="0.15">
      <c r="C679" s="227">
        <v>41029.75</v>
      </c>
      <c r="D679" s="228">
        <v>141</v>
      </c>
      <c r="E679" s="228">
        <v>90</v>
      </c>
      <c r="F679" s="229">
        <f t="shared" si="22"/>
        <v>18</v>
      </c>
      <c r="G679" s="47"/>
      <c r="H679" s="227"/>
      <c r="I679" s="228"/>
      <c r="J679" s="228"/>
      <c r="K679" s="229"/>
      <c r="L679" s="47"/>
      <c r="M679" s="227"/>
      <c r="N679" s="228"/>
      <c r="O679" s="228"/>
      <c r="P679" s="229"/>
    </row>
    <row r="680" spans="3:16" x14ac:dyDescent="0.15">
      <c r="C680" s="227">
        <v>41043.25</v>
      </c>
      <c r="D680" s="228">
        <v>141</v>
      </c>
      <c r="E680" s="228">
        <v>93</v>
      </c>
      <c r="F680" s="229">
        <f t="shared" si="22"/>
        <v>6</v>
      </c>
      <c r="G680" s="47"/>
      <c r="H680" s="227"/>
      <c r="I680" s="228"/>
      <c r="J680" s="228"/>
      <c r="K680" s="229"/>
      <c r="L680" s="47"/>
      <c r="M680" s="227"/>
      <c r="N680" s="228"/>
      <c r="O680" s="228"/>
      <c r="P680" s="229"/>
    </row>
    <row r="681" spans="3:16" x14ac:dyDescent="0.15">
      <c r="C681" s="227">
        <v>41238.25</v>
      </c>
      <c r="D681" s="228">
        <v>141</v>
      </c>
      <c r="E681" s="228">
        <v>83</v>
      </c>
      <c r="F681" s="229">
        <f t="shared" si="22"/>
        <v>6</v>
      </c>
      <c r="G681" s="47"/>
      <c r="H681" s="227"/>
      <c r="I681" s="228"/>
      <c r="J681" s="228"/>
      <c r="K681" s="229"/>
      <c r="L681" s="47"/>
      <c r="M681" s="227"/>
      <c r="N681" s="228"/>
      <c r="O681" s="228"/>
      <c r="P681" s="229"/>
    </row>
    <row r="682" spans="3:16" x14ac:dyDescent="0.15">
      <c r="C682" s="227">
        <v>41245.25</v>
      </c>
      <c r="D682" s="228">
        <v>141.5</v>
      </c>
      <c r="E682" s="228">
        <v>83.5</v>
      </c>
      <c r="F682" s="229">
        <f t="shared" si="22"/>
        <v>6</v>
      </c>
      <c r="G682" s="47"/>
      <c r="H682" s="227"/>
      <c r="I682" s="228"/>
      <c r="J682" s="228"/>
      <c r="K682" s="229"/>
      <c r="L682" s="47"/>
      <c r="M682" s="227"/>
      <c r="N682" s="228"/>
      <c r="O682" s="228"/>
      <c r="P682" s="229"/>
    </row>
    <row r="683" spans="3:16" x14ac:dyDescent="0.15">
      <c r="C683" s="227">
        <v>41058.25</v>
      </c>
      <c r="D683" s="228">
        <v>142</v>
      </c>
      <c r="E683" s="228">
        <v>91</v>
      </c>
      <c r="F683" s="229">
        <f t="shared" si="22"/>
        <v>6</v>
      </c>
      <c r="G683" s="47"/>
      <c r="H683" s="227"/>
      <c r="I683" s="228"/>
      <c r="J683" s="228"/>
      <c r="K683" s="229"/>
      <c r="L683" s="47"/>
      <c r="M683" s="227"/>
      <c r="N683" s="228"/>
      <c r="O683" s="228"/>
      <c r="P683" s="229"/>
    </row>
    <row r="684" spans="3:16" x14ac:dyDescent="0.15">
      <c r="C684" s="227">
        <v>41074.25</v>
      </c>
      <c r="D684" s="228">
        <v>142</v>
      </c>
      <c r="E684" s="228">
        <v>90</v>
      </c>
      <c r="F684" s="229">
        <f t="shared" si="22"/>
        <v>6</v>
      </c>
      <c r="G684" s="47"/>
      <c r="H684" s="227"/>
      <c r="I684" s="228"/>
      <c r="J684" s="228"/>
      <c r="K684" s="229"/>
      <c r="L684" s="47"/>
      <c r="M684" s="227"/>
      <c r="N684" s="228"/>
      <c r="O684" s="228"/>
      <c r="P684" s="229"/>
    </row>
    <row r="685" spans="3:16" x14ac:dyDescent="0.15">
      <c r="C685" s="227">
        <v>41231.75</v>
      </c>
      <c r="D685" s="228">
        <v>142</v>
      </c>
      <c r="E685" s="228">
        <v>90.5</v>
      </c>
      <c r="F685" s="229">
        <f t="shared" si="22"/>
        <v>18</v>
      </c>
      <c r="G685" s="47"/>
      <c r="H685" s="227"/>
      <c r="I685" s="228"/>
      <c r="J685" s="228"/>
      <c r="K685" s="229"/>
      <c r="L685" s="47"/>
      <c r="M685" s="227"/>
      <c r="N685" s="228"/>
      <c r="O685" s="228"/>
      <c r="P685" s="229"/>
    </row>
    <row r="686" spans="3:16" x14ac:dyDescent="0.15">
      <c r="C686" s="227">
        <v>41236.25</v>
      </c>
      <c r="D686" s="228">
        <v>142</v>
      </c>
      <c r="E686" s="228">
        <v>90</v>
      </c>
      <c r="F686" s="229">
        <f t="shared" si="22"/>
        <v>6</v>
      </c>
      <c r="G686" s="47"/>
      <c r="H686" s="227"/>
      <c r="I686" s="228"/>
      <c r="J686" s="228"/>
      <c r="K686" s="229"/>
      <c r="L686" s="47"/>
      <c r="M686" s="227"/>
      <c r="N686" s="228"/>
      <c r="O686" s="228"/>
      <c r="P686" s="229"/>
    </row>
    <row r="687" spans="3:16" x14ac:dyDescent="0.15">
      <c r="C687" s="227">
        <v>41239.25</v>
      </c>
      <c r="D687" s="228">
        <v>142</v>
      </c>
      <c r="E687" s="228">
        <v>90</v>
      </c>
      <c r="F687" s="229">
        <f t="shared" si="22"/>
        <v>6</v>
      </c>
      <c r="G687" s="47"/>
      <c r="H687" s="227"/>
      <c r="I687" s="228"/>
      <c r="J687" s="228"/>
      <c r="K687" s="229"/>
      <c r="L687" s="47"/>
      <c r="M687" s="227"/>
      <c r="N687" s="228"/>
      <c r="O687" s="228"/>
      <c r="P687" s="229"/>
    </row>
    <row r="688" spans="3:16" x14ac:dyDescent="0.15">
      <c r="C688" s="227">
        <v>41240.25</v>
      </c>
      <c r="D688" s="228">
        <v>142</v>
      </c>
      <c r="E688" s="228">
        <v>87</v>
      </c>
      <c r="F688" s="229">
        <f t="shared" si="22"/>
        <v>6</v>
      </c>
      <c r="G688" s="47"/>
      <c r="H688" s="227"/>
      <c r="I688" s="228"/>
      <c r="J688" s="228"/>
      <c r="K688" s="229"/>
      <c r="L688" s="47"/>
      <c r="M688" s="227"/>
      <c r="N688" s="228"/>
      <c r="O688" s="228"/>
      <c r="P688" s="229"/>
    </row>
    <row r="689" spans="3:16" x14ac:dyDescent="0.15">
      <c r="C689" s="227">
        <v>41253.25</v>
      </c>
      <c r="D689" s="228">
        <v>142</v>
      </c>
      <c r="E689" s="228">
        <v>88</v>
      </c>
      <c r="F689" s="229">
        <f t="shared" si="22"/>
        <v>6</v>
      </c>
      <c r="G689" s="47"/>
      <c r="H689" s="227"/>
      <c r="I689" s="228"/>
      <c r="J689" s="228"/>
      <c r="K689" s="229"/>
      <c r="L689" s="47"/>
      <c r="M689" s="227"/>
      <c r="N689" s="228"/>
      <c r="O689" s="228"/>
      <c r="P689" s="229"/>
    </row>
    <row r="690" spans="3:16" x14ac:dyDescent="0.15">
      <c r="C690" s="227">
        <v>41079.25</v>
      </c>
      <c r="D690" s="228">
        <v>142.5</v>
      </c>
      <c r="E690" s="228">
        <v>86.5</v>
      </c>
      <c r="F690" s="229">
        <f t="shared" si="22"/>
        <v>6</v>
      </c>
      <c r="G690" s="47"/>
      <c r="H690" s="227"/>
      <c r="I690" s="228"/>
      <c r="J690" s="228"/>
      <c r="K690" s="229"/>
      <c r="L690" s="47"/>
      <c r="M690" s="227"/>
      <c r="N690" s="228"/>
      <c r="O690" s="228"/>
      <c r="P690" s="229"/>
    </row>
    <row r="691" spans="3:16" x14ac:dyDescent="0.15">
      <c r="C691" s="227">
        <v>41034.25</v>
      </c>
      <c r="D691" s="228">
        <v>143</v>
      </c>
      <c r="E691" s="228">
        <v>89</v>
      </c>
      <c r="F691" s="229">
        <f t="shared" si="22"/>
        <v>6</v>
      </c>
      <c r="G691" s="47"/>
      <c r="H691" s="227"/>
      <c r="I691" s="228"/>
      <c r="J691" s="228"/>
      <c r="K691" s="229"/>
      <c r="L691" s="47"/>
      <c r="M691" s="227"/>
      <c r="N691" s="228"/>
      <c r="O691" s="228"/>
      <c r="P691" s="229"/>
    </row>
    <row r="692" spans="3:16" x14ac:dyDescent="0.15">
      <c r="C692" s="227">
        <v>41037.25</v>
      </c>
      <c r="D692" s="228">
        <v>143</v>
      </c>
      <c r="E692" s="228">
        <v>98</v>
      </c>
      <c r="F692" s="229">
        <f t="shared" si="22"/>
        <v>6</v>
      </c>
      <c r="G692" s="47"/>
      <c r="H692" s="227"/>
      <c r="I692" s="228"/>
      <c r="J692" s="228"/>
      <c r="K692" s="229"/>
      <c r="L692" s="47"/>
      <c r="M692" s="227"/>
      <c r="N692" s="228"/>
      <c r="O692" s="228"/>
      <c r="P692" s="229"/>
    </row>
    <row r="693" spans="3:16" x14ac:dyDescent="0.15">
      <c r="C693" s="227">
        <v>41028.25</v>
      </c>
      <c r="D693" s="228">
        <v>144</v>
      </c>
      <c r="E693" s="228">
        <v>94</v>
      </c>
      <c r="F693" s="229">
        <f t="shared" si="22"/>
        <v>6</v>
      </c>
      <c r="G693" s="47"/>
      <c r="H693" s="227"/>
      <c r="I693" s="228"/>
      <c r="J693" s="228"/>
      <c r="K693" s="229"/>
      <c r="L693" s="47"/>
      <c r="M693" s="227"/>
      <c r="N693" s="228"/>
      <c r="O693" s="228"/>
      <c r="P693" s="229"/>
    </row>
    <row r="694" spans="3:16" x14ac:dyDescent="0.15">
      <c r="C694" s="227">
        <v>41038.25</v>
      </c>
      <c r="D694" s="228">
        <v>144</v>
      </c>
      <c r="E694" s="228">
        <v>89</v>
      </c>
      <c r="F694" s="229">
        <f t="shared" si="22"/>
        <v>6</v>
      </c>
      <c r="G694" s="47"/>
      <c r="H694" s="227"/>
      <c r="I694" s="228"/>
      <c r="J694" s="228"/>
      <c r="K694" s="229"/>
      <c r="L694" s="47"/>
      <c r="M694" s="227"/>
      <c r="N694" s="228"/>
      <c r="O694" s="228"/>
      <c r="P694" s="229"/>
    </row>
    <row r="695" spans="3:16" x14ac:dyDescent="0.15">
      <c r="C695" s="227">
        <v>41242.25</v>
      </c>
      <c r="D695" s="228">
        <v>144</v>
      </c>
      <c r="E695" s="228">
        <v>86</v>
      </c>
      <c r="F695" s="229">
        <f t="shared" si="22"/>
        <v>6</v>
      </c>
      <c r="G695" s="47"/>
      <c r="H695" s="227"/>
      <c r="I695" s="228"/>
      <c r="J695" s="228"/>
      <c r="K695" s="229"/>
      <c r="L695" s="47"/>
      <c r="M695" s="227"/>
      <c r="N695" s="228"/>
      <c r="O695" s="228"/>
      <c r="P695" s="229"/>
    </row>
    <row r="696" spans="3:16" x14ac:dyDescent="0.15">
      <c r="C696" s="227">
        <v>41303.25</v>
      </c>
      <c r="D696" s="228">
        <v>145</v>
      </c>
      <c r="E696" s="228">
        <v>88</v>
      </c>
      <c r="F696" s="229">
        <f t="shared" si="22"/>
        <v>6</v>
      </c>
      <c r="G696" s="47"/>
      <c r="H696" s="227"/>
      <c r="I696" s="228"/>
      <c r="J696" s="228"/>
      <c r="K696" s="229"/>
      <c r="L696" s="47"/>
      <c r="M696" s="227"/>
      <c r="N696" s="228"/>
      <c r="O696" s="228"/>
      <c r="P696" s="229"/>
    </row>
    <row r="697" spans="3:16" x14ac:dyDescent="0.15">
      <c r="C697" s="227">
        <v>41027.25</v>
      </c>
      <c r="D697" s="228">
        <v>146</v>
      </c>
      <c r="E697" s="228">
        <v>85</v>
      </c>
      <c r="F697" s="229">
        <f t="shared" si="22"/>
        <v>6</v>
      </c>
      <c r="G697" s="47"/>
      <c r="H697" s="227"/>
      <c r="I697" s="228"/>
      <c r="J697" s="228"/>
      <c r="K697" s="229"/>
      <c r="L697" s="47"/>
      <c r="M697" s="227"/>
      <c r="N697" s="228"/>
      <c r="O697" s="228"/>
      <c r="P697" s="229"/>
    </row>
    <row r="698" spans="3:16" x14ac:dyDescent="0.15">
      <c r="C698" s="227">
        <v>41036.75</v>
      </c>
      <c r="D698" s="228">
        <v>146</v>
      </c>
      <c r="E698" s="228">
        <v>93</v>
      </c>
      <c r="F698" s="229">
        <f t="shared" si="22"/>
        <v>18</v>
      </c>
      <c r="G698" s="47"/>
      <c r="H698" s="227"/>
      <c r="I698" s="228"/>
      <c r="J698" s="228"/>
      <c r="K698" s="229"/>
      <c r="L698" s="47"/>
      <c r="M698" s="227"/>
      <c r="N698" s="228"/>
      <c r="O698" s="228"/>
      <c r="P698" s="229"/>
    </row>
    <row r="699" spans="3:16" x14ac:dyDescent="0.15">
      <c r="C699" s="227">
        <v>41050.25</v>
      </c>
      <c r="D699" s="228">
        <v>146</v>
      </c>
      <c r="E699" s="228">
        <v>95</v>
      </c>
      <c r="F699" s="229">
        <f t="shared" si="22"/>
        <v>6</v>
      </c>
      <c r="G699" s="47"/>
      <c r="H699" s="227"/>
      <c r="I699" s="228"/>
      <c r="J699" s="228"/>
      <c r="K699" s="229"/>
      <c r="L699" s="47"/>
      <c r="M699" s="227"/>
      <c r="N699" s="228"/>
      <c r="O699" s="228"/>
      <c r="P699" s="229"/>
    </row>
    <row r="700" spans="3:16" x14ac:dyDescent="0.15">
      <c r="C700" s="227">
        <v>41012.75</v>
      </c>
      <c r="D700" s="228">
        <v>147</v>
      </c>
      <c r="E700" s="228">
        <v>98</v>
      </c>
      <c r="F700" s="229">
        <f t="shared" si="22"/>
        <v>18</v>
      </c>
      <c r="G700" s="47"/>
      <c r="H700" s="227"/>
      <c r="I700" s="228"/>
      <c r="J700" s="228"/>
      <c r="K700" s="229"/>
      <c r="L700" s="47"/>
      <c r="M700" s="227"/>
      <c r="N700" s="228"/>
      <c r="O700" s="228"/>
      <c r="P700" s="229"/>
    </row>
    <row r="701" spans="3:16" x14ac:dyDescent="0.15">
      <c r="C701" s="227">
        <v>41021.25</v>
      </c>
      <c r="D701" s="228">
        <v>147</v>
      </c>
      <c r="E701" s="228">
        <v>96</v>
      </c>
      <c r="F701" s="229">
        <f t="shared" si="22"/>
        <v>6</v>
      </c>
      <c r="G701" s="47"/>
      <c r="H701" s="227"/>
      <c r="I701" s="228"/>
      <c r="J701" s="228"/>
      <c r="K701" s="229"/>
      <c r="L701" s="47"/>
      <c r="M701" s="227"/>
      <c r="N701" s="228"/>
      <c r="O701" s="228"/>
      <c r="P701" s="229"/>
    </row>
    <row r="702" spans="3:16" x14ac:dyDescent="0.15">
      <c r="C702" s="227">
        <v>41079.75</v>
      </c>
      <c r="D702" s="228">
        <v>147.5</v>
      </c>
      <c r="E702" s="228">
        <v>89.5</v>
      </c>
      <c r="F702" s="229">
        <f t="shared" si="22"/>
        <v>18</v>
      </c>
      <c r="G702" s="47"/>
      <c r="H702" s="227"/>
      <c r="I702" s="228"/>
      <c r="J702" s="228"/>
      <c r="K702" s="229"/>
      <c r="L702" s="47"/>
      <c r="M702" s="227"/>
      <c r="N702" s="228"/>
      <c r="O702" s="228"/>
      <c r="P702" s="229"/>
    </row>
    <row r="703" spans="3:16" x14ac:dyDescent="0.15">
      <c r="C703" s="227">
        <v>41036.25</v>
      </c>
      <c r="D703" s="228">
        <v>148</v>
      </c>
      <c r="E703" s="228">
        <v>90</v>
      </c>
      <c r="F703" s="229">
        <f t="shared" si="22"/>
        <v>6</v>
      </c>
      <c r="G703" s="47"/>
      <c r="H703" s="227"/>
      <c r="I703" s="228"/>
      <c r="J703" s="228"/>
      <c r="K703" s="229"/>
      <c r="L703" s="47"/>
      <c r="M703" s="227"/>
      <c r="N703" s="228"/>
      <c r="O703" s="228"/>
      <c r="P703" s="229"/>
    </row>
    <row r="704" spans="3:16" x14ac:dyDescent="0.15">
      <c r="C704" s="227">
        <v>41040.25</v>
      </c>
      <c r="D704" s="228">
        <v>148</v>
      </c>
      <c r="E704" s="228">
        <v>99</v>
      </c>
      <c r="F704" s="229">
        <f t="shared" si="22"/>
        <v>6</v>
      </c>
      <c r="G704" s="47"/>
      <c r="H704" s="227"/>
      <c r="I704" s="228"/>
      <c r="J704" s="228"/>
      <c r="K704" s="229"/>
      <c r="L704" s="47"/>
      <c r="M704" s="227"/>
      <c r="N704" s="228"/>
      <c r="O704" s="228"/>
      <c r="P704" s="229"/>
    </row>
    <row r="705" spans="3:16" x14ac:dyDescent="0.15">
      <c r="C705" s="227">
        <v>41047.25</v>
      </c>
      <c r="D705" s="228">
        <v>148</v>
      </c>
      <c r="E705" s="228">
        <v>97</v>
      </c>
      <c r="F705" s="229">
        <f t="shared" si="22"/>
        <v>6</v>
      </c>
      <c r="G705" s="47"/>
      <c r="H705" s="227"/>
      <c r="I705" s="228"/>
      <c r="J705" s="228"/>
      <c r="K705" s="229"/>
      <c r="L705" s="47"/>
      <c r="M705" s="227"/>
      <c r="N705" s="228"/>
      <c r="O705" s="228"/>
      <c r="P705" s="229"/>
    </row>
    <row r="706" spans="3:16" x14ac:dyDescent="0.15">
      <c r="C706" s="227">
        <v>41016.75</v>
      </c>
      <c r="D706" s="228">
        <v>150</v>
      </c>
      <c r="E706" s="228">
        <v>90</v>
      </c>
      <c r="F706" s="229">
        <f t="shared" si="22"/>
        <v>18</v>
      </c>
      <c r="G706" s="47"/>
      <c r="H706" s="227"/>
      <c r="I706" s="228"/>
      <c r="J706" s="228"/>
      <c r="K706" s="229"/>
      <c r="L706" s="47"/>
      <c r="M706" s="227"/>
      <c r="N706" s="228"/>
      <c r="O706" s="228"/>
      <c r="P706" s="229"/>
    </row>
    <row r="707" spans="3:16" x14ac:dyDescent="0.15">
      <c r="C707" s="227">
        <v>41022.25</v>
      </c>
      <c r="D707" s="228">
        <v>150</v>
      </c>
      <c r="E707" s="228">
        <v>91</v>
      </c>
      <c r="F707" s="229">
        <f t="shared" si="22"/>
        <v>6</v>
      </c>
      <c r="G707" s="47"/>
      <c r="H707" s="227"/>
      <c r="I707" s="228"/>
      <c r="J707" s="228"/>
      <c r="K707" s="229"/>
      <c r="L707" s="47"/>
      <c r="M707" s="227"/>
      <c r="N707" s="228"/>
      <c r="O707" s="228"/>
      <c r="P707" s="229"/>
    </row>
    <row r="708" spans="3:16" x14ac:dyDescent="0.15">
      <c r="C708" s="227">
        <v>41245.75</v>
      </c>
      <c r="D708" s="228">
        <v>150</v>
      </c>
      <c r="E708" s="228">
        <v>90</v>
      </c>
      <c r="F708" s="229">
        <f t="shared" si="22"/>
        <v>18</v>
      </c>
      <c r="G708" s="47"/>
      <c r="H708" s="227"/>
      <c r="I708" s="228"/>
      <c r="J708" s="228"/>
      <c r="K708" s="229"/>
      <c r="L708" s="47"/>
      <c r="M708" s="227"/>
      <c r="N708" s="228"/>
      <c r="O708" s="228"/>
      <c r="P708" s="229"/>
    </row>
    <row r="709" spans="3:16" x14ac:dyDescent="0.15">
      <c r="C709" s="227">
        <v>41014.75</v>
      </c>
      <c r="D709" s="228">
        <v>153</v>
      </c>
      <c r="E709" s="228">
        <v>94</v>
      </c>
      <c r="F709" s="229">
        <f t="shared" si="22"/>
        <v>18</v>
      </c>
      <c r="G709" s="47"/>
      <c r="H709" s="227"/>
      <c r="I709" s="228"/>
      <c r="J709" s="228"/>
      <c r="K709" s="229"/>
      <c r="L709" s="47"/>
      <c r="M709" s="227"/>
      <c r="N709" s="228"/>
      <c r="O709" s="228"/>
      <c r="P709" s="229"/>
    </row>
    <row r="710" spans="3:16" x14ac:dyDescent="0.15">
      <c r="C710" s="227">
        <v>41276.75</v>
      </c>
      <c r="D710" s="228">
        <v>155</v>
      </c>
      <c r="E710" s="228">
        <v>91</v>
      </c>
      <c r="F710" s="229">
        <f t="shared" si="22"/>
        <v>18</v>
      </c>
      <c r="G710" s="47"/>
      <c r="H710" s="227"/>
      <c r="I710" s="228"/>
      <c r="J710" s="228"/>
      <c r="K710" s="229"/>
      <c r="L710" s="47"/>
      <c r="M710" s="227"/>
      <c r="N710" s="228"/>
      <c r="O710" s="228"/>
      <c r="P710" s="229"/>
    </row>
    <row r="711" spans="3:16" x14ac:dyDescent="0.15">
      <c r="C711" s="227">
        <v>41017.25</v>
      </c>
      <c r="D711" s="235">
        <v>157</v>
      </c>
      <c r="E711" s="235">
        <v>86</v>
      </c>
      <c r="F711" s="195">
        <f t="shared" si="22"/>
        <v>6</v>
      </c>
      <c r="G711" s="47"/>
      <c r="H711" s="227"/>
      <c r="I711" s="228"/>
      <c r="J711" s="228"/>
      <c r="K711" s="229"/>
      <c r="L711" s="47"/>
      <c r="M711" s="227"/>
      <c r="N711" s="228"/>
      <c r="O711" s="228"/>
      <c r="P711" s="229"/>
    </row>
    <row r="712" spans="3:16" x14ac:dyDescent="0.15">
      <c r="C712" s="227">
        <v>41015.75</v>
      </c>
      <c r="D712" s="228">
        <v>158</v>
      </c>
      <c r="E712" s="228">
        <v>102</v>
      </c>
      <c r="F712" s="229">
        <f t="shared" si="22"/>
        <v>18</v>
      </c>
      <c r="G712" s="47"/>
      <c r="H712" s="227"/>
      <c r="I712" s="228"/>
      <c r="J712" s="228"/>
      <c r="K712" s="229"/>
      <c r="L712" s="47"/>
      <c r="M712" s="227"/>
      <c r="N712" s="228"/>
      <c r="O712" s="228"/>
      <c r="P712" s="229"/>
    </row>
    <row r="713" spans="3:16" x14ac:dyDescent="0.15">
      <c r="C713" s="227">
        <v>41016.25</v>
      </c>
      <c r="D713" s="235">
        <v>164</v>
      </c>
      <c r="E713" s="235">
        <v>105</v>
      </c>
      <c r="F713" s="195">
        <f t="shared" si="22"/>
        <v>6</v>
      </c>
      <c r="G713" s="47"/>
      <c r="H713" s="227"/>
      <c r="I713" s="228"/>
      <c r="J713" s="228"/>
      <c r="K713" s="229"/>
      <c r="L713" s="47"/>
      <c r="M713" s="227"/>
      <c r="N713" s="228"/>
      <c r="O713" s="228"/>
      <c r="P713" s="229"/>
    </row>
    <row r="714" spans="3:16" x14ac:dyDescent="0.15">
      <c r="C714" s="227">
        <v>41015.25</v>
      </c>
      <c r="D714" s="235">
        <v>166</v>
      </c>
      <c r="E714" s="235">
        <v>103</v>
      </c>
      <c r="F714" s="195">
        <f t="shared" ref="F714:F724" si="23">HOUR(C714)</f>
        <v>6</v>
      </c>
      <c r="G714" s="47"/>
      <c r="H714" s="227"/>
      <c r="I714" s="228"/>
      <c r="J714" s="228"/>
      <c r="K714" s="229"/>
      <c r="L714" s="47"/>
      <c r="M714" s="227"/>
      <c r="N714" s="228"/>
      <c r="O714" s="228"/>
      <c r="P714" s="229"/>
    </row>
    <row r="715" spans="3:16" x14ac:dyDescent="0.15">
      <c r="C715" s="227">
        <v>41012.25</v>
      </c>
      <c r="D715" s="235">
        <v>168</v>
      </c>
      <c r="E715" s="235">
        <v>107</v>
      </c>
      <c r="F715" s="195">
        <f t="shared" si="23"/>
        <v>6</v>
      </c>
      <c r="G715" s="47"/>
      <c r="H715" s="227"/>
      <c r="I715" s="228"/>
      <c r="J715" s="228"/>
      <c r="K715" s="229"/>
      <c r="L715" s="47"/>
      <c r="M715" s="227"/>
      <c r="N715" s="228"/>
      <c r="O715" s="228"/>
      <c r="P715" s="229"/>
    </row>
    <row r="716" spans="3:16" x14ac:dyDescent="0.15">
      <c r="C716" s="227">
        <v>41014.25</v>
      </c>
      <c r="D716" s="235">
        <v>168</v>
      </c>
      <c r="E716" s="235">
        <v>104</v>
      </c>
      <c r="F716" s="195">
        <f t="shared" si="23"/>
        <v>6</v>
      </c>
      <c r="G716" s="47"/>
      <c r="H716" s="227"/>
      <c r="I716" s="228"/>
      <c r="J716" s="228"/>
      <c r="K716" s="229"/>
      <c r="L716" s="47"/>
      <c r="M716" s="227"/>
      <c r="N716" s="228"/>
      <c r="O716" s="228"/>
      <c r="P716" s="229"/>
    </row>
    <row r="717" spans="3:16" x14ac:dyDescent="0.15">
      <c r="C717" s="227">
        <v>41013.25</v>
      </c>
      <c r="D717" s="235">
        <v>177</v>
      </c>
      <c r="E717" s="235">
        <v>113</v>
      </c>
      <c r="F717" s="195">
        <f t="shared" si="23"/>
        <v>6</v>
      </c>
      <c r="G717" s="47"/>
      <c r="H717" s="227"/>
      <c r="I717" s="228"/>
      <c r="J717" s="228"/>
      <c r="K717" s="229"/>
      <c r="L717" s="47"/>
      <c r="M717" s="227"/>
      <c r="N717" s="228"/>
      <c r="O717" s="228"/>
      <c r="P717" s="229"/>
    </row>
    <row r="718" spans="3:16" x14ac:dyDescent="0.15">
      <c r="C718" s="227">
        <v>41000.25</v>
      </c>
      <c r="D718" s="235">
        <v>185</v>
      </c>
      <c r="E718" s="235">
        <v>115</v>
      </c>
      <c r="F718" s="195">
        <f t="shared" si="23"/>
        <v>6</v>
      </c>
      <c r="G718" s="47"/>
      <c r="H718" s="227"/>
      <c r="I718" s="228"/>
      <c r="J718" s="228"/>
      <c r="K718" s="229"/>
      <c r="L718" s="47"/>
      <c r="M718" s="227"/>
      <c r="N718" s="228"/>
      <c r="O718" s="228"/>
      <c r="P718" s="229"/>
    </row>
    <row r="719" spans="3:16" x14ac:dyDescent="0.15">
      <c r="C719" s="227">
        <v>41000.75</v>
      </c>
      <c r="D719" s="235">
        <v>185</v>
      </c>
      <c r="E719" s="235">
        <v>115</v>
      </c>
      <c r="F719" s="195">
        <f t="shared" si="23"/>
        <v>18</v>
      </c>
      <c r="G719" s="47"/>
      <c r="H719" s="227"/>
      <c r="I719" s="228"/>
      <c r="J719" s="228"/>
      <c r="K719" s="229"/>
      <c r="L719" s="47"/>
      <c r="M719" s="227"/>
      <c r="N719" s="228"/>
      <c r="O719" s="228"/>
      <c r="P719" s="229"/>
    </row>
    <row r="720" spans="3:16" x14ac:dyDescent="0.15">
      <c r="C720" s="227">
        <v>41001.25</v>
      </c>
      <c r="D720" s="235">
        <v>185</v>
      </c>
      <c r="E720" s="235">
        <v>115</v>
      </c>
      <c r="F720" s="195">
        <f t="shared" si="23"/>
        <v>6</v>
      </c>
      <c r="G720" s="47"/>
      <c r="H720" s="227"/>
      <c r="I720" s="228"/>
      <c r="J720" s="228"/>
      <c r="K720" s="229"/>
      <c r="L720" s="47"/>
      <c r="M720" s="227"/>
      <c r="N720" s="228"/>
      <c r="O720" s="228"/>
      <c r="P720" s="229"/>
    </row>
    <row r="721" spans="3:16" x14ac:dyDescent="0.15">
      <c r="C721" s="227">
        <v>41001.75</v>
      </c>
      <c r="D721" s="235">
        <v>185</v>
      </c>
      <c r="E721" s="235">
        <v>115</v>
      </c>
      <c r="F721" s="195">
        <f t="shared" si="23"/>
        <v>18</v>
      </c>
      <c r="G721" s="47"/>
      <c r="H721" s="227"/>
      <c r="I721" s="228"/>
      <c r="J721" s="228"/>
      <c r="K721" s="229"/>
      <c r="L721" s="47"/>
      <c r="M721" s="227"/>
      <c r="N721" s="228"/>
      <c r="O721" s="228"/>
      <c r="P721" s="229"/>
    </row>
    <row r="722" spans="3:16" x14ac:dyDescent="0.15">
      <c r="C722" s="227">
        <v>41002.25</v>
      </c>
      <c r="D722" s="235">
        <v>185</v>
      </c>
      <c r="E722" s="235">
        <v>115</v>
      </c>
      <c r="F722" s="195">
        <f t="shared" si="23"/>
        <v>6</v>
      </c>
      <c r="G722" s="47"/>
      <c r="H722" s="227"/>
      <c r="I722" s="228"/>
      <c r="J722" s="228"/>
      <c r="K722" s="229"/>
      <c r="L722" s="47"/>
      <c r="M722" s="227"/>
      <c r="N722" s="228"/>
      <c r="O722" s="228"/>
      <c r="P722" s="229"/>
    </row>
    <row r="723" spans="3:16" x14ac:dyDescent="0.15">
      <c r="C723" s="227">
        <v>41002.75</v>
      </c>
      <c r="D723" s="235">
        <v>185</v>
      </c>
      <c r="E723" s="235">
        <v>115</v>
      </c>
      <c r="F723" s="195">
        <f t="shared" si="23"/>
        <v>18</v>
      </c>
      <c r="G723" s="47"/>
      <c r="H723" s="227"/>
      <c r="I723" s="228"/>
      <c r="J723" s="228"/>
      <c r="K723" s="229"/>
      <c r="L723" s="47"/>
      <c r="M723" s="227"/>
      <c r="N723" s="228"/>
      <c r="O723" s="228"/>
      <c r="P723" s="229"/>
    </row>
    <row r="724" spans="3:16" x14ac:dyDescent="0.15">
      <c r="C724" s="227">
        <v>41013.75</v>
      </c>
      <c r="D724" s="228">
        <v>185</v>
      </c>
      <c r="E724" s="228">
        <v>114</v>
      </c>
      <c r="F724" s="229">
        <f t="shared" si="23"/>
        <v>18</v>
      </c>
      <c r="G724" s="47"/>
      <c r="H724" s="227"/>
      <c r="I724" s="228"/>
      <c r="J724" s="228"/>
      <c r="K724" s="229"/>
      <c r="L724" s="47"/>
      <c r="M724" s="227"/>
      <c r="N724" s="228"/>
      <c r="O724" s="228"/>
      <c r="P724" s="229"/>
    </row>
    <row r="725" spans="3:16" x14ac:dyDescent="0.15">
      <c r="C725" s="227">
        <v>41556.75</v>
      </c>
      <c r="D725" s="228"/>
      <c r="E725" s="228"/>
      <c r="F725" s="229"/>
      <c r="G725" s="47"/>
      <c r="H725" s="227"/>
      <c r="I725" s="228"/>
      <c r="J725" s="228"/>
      <c r="K725" s="229"/>
      <c r="L725" s="47"/>
      <c r="M725" s="227"/>
      <c r="N725" s="228"/>
      <c r="O725" s="228"/>
      <c r="P725" s="229"/>
    </row>
    <row r="726" spans="3:16" x14ac:dyDescent="0.15">
      <c r="C726" s="230">
        <v>41557.25</v>
      </c>
      <c r="D726" s="231"/>
      <c r="E726" s="231"/>
      <c r="F726" s="197"/>
      <c r="G726" s="47"/>
      <c r="H726" s="230"/>
      <c r="I726" s="231"/>
      <c r="J726" s="231"/>
      <c r="K726" s="197"/>
      <c r="L726" s="47"/>
      <c r="M726" s="230"/>
      <c r="N726" s="231"/>
      <c r="O726" s="231"/>
      <c r="P726" s="197"/>
    </row>
    <row r="727" spans="3:16" x14ac:dyDescent="0.15">
      <c r="C727" s="226"/>
      <c r="H727" s="226"/>
      <c r="M727" s="226"/>
    </row>
  </sheetData>
  <sortState ref="H10:K489">
    <sortCondition ref="H9"/>
  </sortState>
  <phoneticPr fontId="18"/>
  <pageMargins left="0.7" right="0.7" top="0.75" bottom="0.75" header="0.3" footer="0.3"/>
  <pageSetup paperSize="9" orientation="portrait" copies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3:AO46"/>
  <sheetViews>
    <sheetView topLeftCell="A5" workbookViewId="0">
      <selection activeCell="AB15" sqref="AB15"/>
    </sheetView>
  </sheetViews>
  <sheetFormatPr defaultRowHeight="13.5" x14ac:dyDescent="0.15"/>
  <cols>
    <col min="1" max="1" width="1.625" customWidth="1"/>
    <col min="2" max="2" width="5.25" bestFit="1" customWidth="1"/>
    <col min="3" max="3" width="3.375" bestFit="1" customWidth="1"/>
    <col min="4" max="4" width="5.25" bestFit="1" customWidth="1"/>
    <col min="5" max="5" width="1.75" customWidth="1"/>
    <col min="6" max="37" width="4.625" customWidth="1"/>
    <col min="38" max="38" width="1.75" customWidth="1"/>
    <col min="39" max="41" width="2.625" customWidth="1"/>
    <col min="42" max="42" width="1.625" customWidth="1"/>
  </cols>
  <sheetData>
    <row r="3" spans="2:41" x14ac:dyDescent="0.15">
      <c r="B3" s="353" t="s">
        <v>312</v>
      </c>
      <c r="C3" s="354"/>
      <c r="D3" s="354"/>
      <c r="E3" s="355"/>
      <c r="F3" s="251">
        <v>42045</v>
      </c>
      <c r="G3" s="252">
        <f>$F3+COLUMNS($F3:G3)-1</f>
        <v>42046</v>
      </c>
      <c r="H3" s="252">
        <f>$F3+COLUMNS($F3:H3)-1</f>
        <v>42047</v>
      </c>
      <c r="I3" s="252">
        <f>$F3+COLUMNS($F3:I3)-1</f>
        <v>42048</v>
      </c>
      <c r="J3" s="252">
        <f>$F3+COLUMNS($F3:J3)-1</f>
        <v>42049</v>
      </c>
      <c r="K3" s="252">
        <f>$F3+COLUMNS($F3:K3)-1</f>
        <v>42050</v>
      </c>
      <c r="L3" s="252">
        <f>$F3+COLUMNS($F3:L3)-1</f>
        <v>42051</v>
      </c>
      <c r="M3" s="252">
        <f>$F3+COLUMNS($F3:M3)-1</f>
        <v>42052</v>
      </c>
      <c r="N3" s="252">
        <f>$F3+COLUMNS($F3:N3)-1</f>
        <v>42053</v>
      </c>
      <c r="O3" s="252">
        <f>$F3+COLUMNS($F3:O3)-1</f>
        <v>42054</v>
      </c>
      <c r="P3" s="252">
        <f>$F3+COLUMNS($F3:P3)-1</f>
        <v>42055</v>
      </c>
      <c r="Q3" s="252">
        <f>$F3+COLUMNS($F3:Q3)-1</f>
        <v>42056</v>
      </c>
      <c r="R3" s="252">
        <f>$F3+COLUMNS($F3:R3)-1</f>
        <v>42057</v>
      </c>
      <c r="S3" s="252">
        <f>$F3+COLUMNS($F3:S3)-1</f>
        <v>42058</v>
      </c>
      <c r="T3" s="252">
        <f>$F3+COLUMNS($F3:T3)-1</f>
        <v>42059</v>
      </c>
      <c r="U3" s="252">
        <f>$F3+COLUMNS($F3:U3)-1</f>
        <v>42060</v>
      </c>
      <c r="V3" s="252">
        <f>$F3+COLUMNS($F3:V3)-1</f>
        <v>42061</v>
      </c>
      <c r="W3" s="252">
        <f>$F3+COLUMNS($F3:W3)-1</f>
        <v>42062</v>
      </c>
      <c r="X3" s="252">
        <f>$F3+COLUMNS($F3:X3)-1</f>
        <v>42063</v>
      </c>
      <c r="Y3" s="252">
        <f>$F3+COLUMNS($F3:Y3)-1</f>
        <v>42064</v>
      </c>
      <c r="Z3" s="252">
        <f>$F3+COLUMNS($F3:Z3)-1</f>
        <v>42065</v>
      </c>
      <c r="AA3" s="252">
        <f>$F3+COLUMNS($F3:AA3)-1</f>
        <v>42066</v>
      </c>
      <c r="AB3" s="252">
        <f>$F3+COLUMNS($F3:AB3)-1</f>
        <v>42067</v>
      </c>
      <c r="AC3" s="252">
        <f>$F3+COLUMNS($F3:AC3)-1</f>
        <v>42068</v>
      </c>
      <c r="AD3" s="252">
        <f>$F3+COLUMNS($F3:AD3)-1</f>
        <v>42069</v>
      </c>
      <c r="AE3" s="252">
        <f>$F3+COLUMNS($F3:AE3)-1</f>
        <v>42070</v>
      </c>
      <c r="AF3" s="252">
        <f>$F3+COLUMNS($F3:AF3)-1</f>
        <v>42071</v>
      </c>
      <c r="AG3" s="252">
        <f>$F3+COLUMNS($F3:AG3)-1</f>
        <v>42072</v>
      </c>
      <c r="AH3" s="252">
        <f>$F3+COLUMNS($F3:AH3)-1</f>
        <v>42073</v>
      </c>
      <c r="AI3" s="252">
        <f>$F3+COLUMNS($F3:AI3)-1</f>
        <v>42074</v>
      </c>
      <c r="AJ3" s="252">
        <f>$F3+COLUMNS($F3:AJ3)-1</f>
        <v>42075</v>
      </c>
      <c r="AK3" s="253">
        <f>$F3+COLUMNS($F3:AK3)-1</f>
        <v>42076</v>
      </c>
      <c r="AL3" s="254"/>
      <c r="AM3" s="254"/>
      <c r="AN3" s="254"/>
      <c r="AO3" s="277"/>
    </row>
    <row r="4" spans="2:41" x14ac:dyDescent="0.15">
      <c r="B4" s="356"/>
      <c r="C4" s="357"/>
      <c r="D4" s="357"/>
      <c r="E4" s="358"/>
      <c r="F4" s="255" t="str">
        <f>MID("日月火水木金土",WEEKDAY(F3),1)</f>
        <v>火</v>
      </c>
      <c r="G4" s="256" t="str">
        <f>MID("日月火水木金土",WEEKDAY(G3),1)</f>
        <v>水</v>
      </c>
      <c r="H4" s="256" t="str">
        <f>MID("日月火水木金土",WEEKDAY(H3),1)</f>
        <v>木</v>
      </c>
      <c r="I4" s="256" t="str">
        <f t="shared" ref="I4:AF4" si="0">MID("日月火水木金土",WEEKDAY(I3),1)</f>
        <v>金</v>
      </c>
      <c r="J4" s="256" t="str">
        <f t="shared" si="0"/>
        <v>土</v>
      </c>
      <c r="K4" s="256" t="str">
        <f t="shared" si="0"/>
        <v>日</v>
      </c>
      <c r="L4" s="256" t="str">
        <f t="shared" si="0"/>
        <v>月</v>
      </c>
      <c r="M4" s="256" t="str">
        <f t="shared" si="0"/>
        <v>火</v>
      </c>
      <c r="N4" s="256" t="str">
        <f t="shared" si="0"/>
        <v>水</v>
      </c>
      <c r="O4" s="256" t="str">
        <f t="shared" si="0"/>
        <v>木</v>
      </c>
      <c r="P4" s="256" t="str">
        <f>MID("日月火水木金土",WEEKDAY(P3),1)</f>
        <v>金</v>
      </c>
      <c r="Q4" s="256" t="str">
        <f>MID("日月火水木金土",WEEKDAY(Q3),1)</f>
        <v>土</v>
      </c>
      <c r="R4" s="256" t="str">
        <f>MID("日月火水木金土",WEEKDAY(R3),1)</f>
        <v>日</v>
      </c>
      <c r="S4" s="256" t="str">
        <f t="shared" si="0"/>
        <v>月</v>
      </c>
      <c r="T4" s="256" t="str">
        <f t="shared" si="0"/>
        <v>火</v>
      </c>
      <c r="U4" s="256" t="str">
        <f t="shared" si="0"/>
        <v>水</v>
      </c>
      <c r="V4" s="256" t="str">
        <f t="shared" si="0"/>
        <v>木</v>
      </c>
      <c r="W4" s="256" t="str">
        <f t="shared" si="0"/>
        <v>金</v>
      </c>
      <c r="X4" s="256" t="str">
        <f t="shared" si="0"/>
        <v>土</v>
      </c>
      <c r="Y4" s="256" t="str">
        <f t="shared" si="0"/>
        <v>日</v>
      </c>
      <c r="Z4" s="256" t="str">
        <f t="shared" si="0"/>
        <v>月</v>
      </c>
      <c r="AA4" s="256" t="str">
        <f t="shared" si="0"/>
        <v>火</v>
      </c>
      <c r="AB4" s="256" t="str">
        <f t="shared" si="0"/>
        <v>水</v>
      </c>
      <c r="AC4" s="256" t="str">
        <f t="shared" si="0"/>
        <v>木</v>
      </c>
      <c r="AD4" s="256" t="str">
        <f t="shared" si="0"/>
        <v>金</v>
      </c>
      <c r="AE4" s="256" t="str">
        <f t="shared" si="0"/>
        <v>土</v>
      </c>
      <c r="AF4" s="256" t="str">
        <f t="shared" si="0"/>
        <v>日</v>
      </c>
      <c r="AG4" s="256" t="str">
        <f>MID("日月火水木金土",WEEKDAY(AG3),1)</f>
        <v>月</v>
      </c>
      <c r="AH4" s="256" t="str">
        <f>MID("日月火水木金土",WEEKDAY(AH3),1)</f>
        <v>火</v>
      </c>
      <c r="AI4" s="256" t="str">
        <f>MID("日月火水木金土",WEEKDAY(AI3),1)</f>
        <v>水</v>
      </c>
      <c r="AJ4" s="256" t="str">
        <f>MID("日月火水木金土",WEEKDAY(AJ3),1)</f>
        <v>木</v>
      </c>
      <c r="AK4" s="257" t="str">
        <f>MID("日月火水木金土",WEEKDAY(AK3),1)</f>
        <v>金</v>
      </c>
      <c r="AL4" s="258"/>
      <c r="AM4" s="258"/>
      <c r="AN4" s="258"/>
      <c r="AO4" s="289"/>
    </row>
    <row r="5" spans="2:41" x14ac:dyDescent="0.15">
      <c r="B5" s="359" t="s">
        <v>302</v>
      </c>
      <c r="C5" s="259" t="s">
        <v>303</v>
      </c>
      <c r="D5" s="260" t="s">
        <v>305</v>
      </c>
      <c r="E5" s="277"/>
      <c r="F5" s="295">
        <v>0.2951388888888889</v>
      </c>
      <c r="G5" s="296">
        <v>0.2986111111111111</v>
      </c>
      <c r="H5" s="296">
        <v>0.25347222222222221</v>
      </c>
      <c r="I5" s="296">
        <v>0.29513888888888901</v>
      </c>
      <c r="J5" s="296">
        <v>0.33680555555555602</v>
      </c>
      <c r="K5" s="296">
        <v>0.37847222222222199</v>
      </c>
      <c r="L5" s="296">
        <v>0.42013888888888901</v>
      </c>
      <c r="M5" s="296">
        <v>0.46180555555555602</v>
      </c>
      <c r="N5" s="296">
        <v>0.50347222222222199</v>
      </c>
      <c r="O5" s="296">
        <v>0.54513888888888895</v>
      </c>
      <c r="P5" s="296">
        <v>0.58680555555555602</v>
      </c>
      <c r="Q5" s="296">
        <v>0.62847222222222199</v>
      </c>
      <c r="R5" s="296">
        <v>0.67013888888888895</v>
      </c>
      <c r="S5" s="296">
        <v>0.62847222222222199</v>
      </c>
      <c r="T5" s="296">
        <v>0.67013888888888895</v>
      </c>
      <c r="U5" s="296">
        <v>0.71180555555555602</v>
      </c>
      <c r="V5" s="296">
        <v>0.75347222222222199</v>
      </c>
      <c r="W5" s="296">
        <v>0.79513888888888895</v>
      </c>
      <c r="X5" s="296">
        <v>0.83680555555555602</v>
      </c>
      <c r="Y5" s="296">
        <v>0.87847222222222199</v>
      </c>
      <c r="Z5" s="296">
        <v>0.92013888888888895</v>
      </c>
      <c r="AA5" s="296">
        <v>0.96180555555555602</v>
      </c>
      <c r="AB5" s="296">
        <v>1.0034722222222201</v>
      </c>
      <c r="AC5" s="296">
        <v>1.0451388888888899</v>
      </c>
      <c r="AD5" s="296">
        <v>1.08680555555556</v>
      </c>
      <c r="AE5" s="296">
        <v>1.1284722222222201</v>
      </c>
      <c r="AF5" s="296">
        <v>1.1701388888888899</v>
      </c>
      <c r="AG5" s="296">
        <v>0.25347222222222221</v>
      </c>
      <c r="AH5" s="296">
        <v>0.25347222222222221</v>
      </c>
      <c r="AI5" s="296">
        <v>0.25347222222222221</v>
      </c>
      <c r="AJ5" s="296">
        <v>0.25347222222222221</v>
      </c>
      <c r="AK5" s="297">
        <v>0.24652777777777779</v>
      </c>
      <c r="AL5" s="260"/>
      <c r="AM5" s="260"/>
      <c r="AN5" s="260"/>
      <c r="AO5" s="277"/>
    </row>
    <row r="6" spans="2:41" x14ac:dyDescent="0.15">
      <c r="B6" s="360"/>
      <c r="C6" s="261"/>
      <c r="D6" s="262" t="s">
        <v>306</v>
      </c>
      <c r="E6" s="278"/>
      <c r="F6" s="298">
        <v>138</v>
      </c>
      <c r="G6" s="299">
        <v>132</v>
      </c>
      <c r="H6" s="299">
        <v>128</v>
      </c>
      <c r="I6" s="299">
        <v>128</v>
      </c>
      <c r="J6" s="299">
        <v>128</v>
      </c>
      <c r="K6" s="299">
        <v>128</v>
      </c>
      <c r="L6" s="299">
        <v>128</v>
      </c>
      <c r="M6" s="299">
        <v>128</v>
      </c>
      <c r="N6" s="299">
        <v>128</v>
      </c>
      <c r="O6" s="299">
        <v>128</v>
      </c>
      <c r="P6" s="299">
        <v>128</v>
      </c>
      <c r="Q6" s="299">
        <v>128</v>
      </c>
      <c r="R6" s="299">
        <v>128</v>
      </c>
      <c r="S6" s="299">
        <v>135</v>
      </c>
      <c r="T6" s="299">
        <v>128</v>
      </c>
      <c r="U6" s="299">
        <v>128</v>
      </c>
      <c r="V6" s="299">
        <v>128</v>
      </c>
      <c r="W6" s="299">
        <v>128</v>
      </c>
      <c r="X6" s="299">
        <v>128</v>
      </c>
      <c r="Y6" s="299">
        <v>128</v>
      </c>
      <c r="Z6" s="299">
        <v>128</v>
      </c>
      <c r="AA6" s="299">
        <v>128</v>
      </c>
      <c r="AB6" s="299">
        <v>128</v>
      </c>
      <c r="AC6" s="299">
        <v>128</v>
      </c>
      <c r="AD6" s="299">
        <v>128</v>
      </c>
      <c r="AE6" s="299">
        <v>128</v>
      </c>
      <c r="AF6" s="299">
        <v>128</v>
      </c>
      <c r="AG6" s="299">
        <v>128</v>
      </c>
      <c r="AH6" s="299">
        <v>128</v>
      </c>
      <c r="AI6" s="299">
        <v>128</v>
      </c>
      <c r="AJ6" s="299">
        <v>128</v>
      </c>
      <c r="AK6" s="300">
        <v>130</v>
      </c>
      <c r="AL6" s="262"/>
      <c r="AM6" s="262"/>
      <c r="AN6" s="262"/>
      <c r="AO6" s="278"/>
    </row>
    <row r="7" spans="2:41" x14ac:dyDescent="0.15">
      <c r="B7" s="360"/>
      <c r="C7" s="261"/>
      <c r="D7" s="262" t="s">
        <v>307</v>
      </c>
      <c r="E7" s="278"/>
      <c r="F7" s="298">
        <v>78</v>
      </c>
      <c r="G7" s="299">
        <v>73</v>
      </c>
      <c r="H7" s="299">
        <v>70</v>
      </c>
      <c r="I7" s="299">
        <v>70</v>
      </c>
      <c r="J7" s="299">
        <v>70</v>
      </c>
      <c r="K7" s="299">
        <v>70</v>
      </c>
      <c r="L7" s="299">
        <v>70</v>
      </c>
      <c r="M7" s="299">
        <v>70</v>
      </c>
      <c r="N7" s="299">
        <v>70</v>
      </c>
      <c r="O7" s="299">
        <v>70</v>
      </c>
      <c r="P7" s="299">
        <v>70</v>
      </c>
      <c r="Q7" s="299">
        <v>70</v>
      </c>
      <c r="R7" s="299">
        <v>70</v>
      </c>
      <c r="S7" s="299">
        <v>76</v>
      </c>
      <c r="T7" s="299">
        <v>70</v>
      </c>
      <c r="U7" s="299">
        <v>70</v>
      </c>
      <c r="V7" s="299">
        <v>70</v>
      </c>
      <c r="W7" s="299">
        <v>70</v>
      </c>
      <c r="X7" s="299">
        <v>70</v>
      </c>
      <c r="Y7" s="299">
        <v>70</v>
      </c>
      <c r="Z7" s="299">
        <v>70</v>
      </c>
      <c r="AA7" s="299">
        <v>70</v>
      </c>
      <c r="AB7" s="299">
        <v>70</v>
      </c>
      <c r="AC7" s="299">
        <v>70</v>
      </c>
      <c r="AD7" s="299">
        <v>70</v>
      </c>
      <c r="AE7" s="299">
        <v>70</v>
      </c>
      <c r="AF7" s="299">
        <v>70</v>
      </c>
      <c r="AG7" s="299">
        <v>70</v>
      </c>
      <c r="AH7" s="299">
        <v>70</v>
      </c>
      <c r="AI7" s="299">
        <v>70</v>
      </c>
      <c r="AJ7" s="299">
        <v>70</v>
      </c>
      <c r="AK7" s="300">
        <v>75</v>
      </c>
      <c r="AL7" s="262"/>
      <c r="AM7" s="262"/>
      <c r="AN7" s="262"/>
      <c r="AO7" s="278"/>
    </row>
    <row r="8" spans="2:41" x14ac:dyDescent="0.15">
      <c r="B8" s="360"/>
      <c r="C8" s="263"/>
      <c r="D8" s="264" t="s">
        <v>308</v>
      </c>
      <c r="E8" s="279"/>
      <c r="F8" s="301">
        <v>62</v>
      </c>
      <c r="G8" s="302">
        <v>62</v>
      </c>
      <c r="H8" s="302">
        <v>60</v>
      </c>
      <c r="I8" s="302">
        <v>60</v>
      </c>
      <c r="J8" s="302">
        <v>60</v>
      </c>
      <c r="K8" s="302">
        <v>60</v>
      </c>
      <c r="L8" s="302">
        <v>60</v>
      </c>
      <c r="M8" s="302">
        <v>60</v>
      </c>
      <c r="N8" s="302">
        <v>60</v>
      </c>
      <c r="O8" s="302">
        <v>60</v>
      </c>
      <c r="P8" s="302">
        <v>60</v>
      </c>
      <c r="Q8" s="302">
        <v>60</v>
      </c>
      <c r="R8" s="302">
        <v>60</v>
      </c>
      <c r="S8" s="302">
        <v>60</v>
      </c>
      <c r="T8" s="302">
        <v>60</v>
      </c>
      <c r="U8" s="302">
        <v>60</v>
      </c>
      <c r="V8" s="302">
        <v>60</v>
      </c>
      <c r="W8" s="302">
        <v>60</v>
      </c>
      <c r="X8" s="302">
        <v>60</v>
      </c>
      <c r="Y8" s="302">
        <v>60</v>
      </c>
      <c r="Z8" s="302">
        <v>60</v>
      </c>
      <c r="AA8" s="302">
        <v>60</v>
      </c>
      <c r="AB8" s="302">
        <v>60</v>
      </c>
      <c r="AC8" s="302">
        <v>60</v>
      </c>
      <c r="AD8" s="302">
        <v>60</v>
      </c>
      <c r="AE8" s="302">
        <v>60</v>
      </c>
      <c r="AF8" s="302">
        <v>60</v>
      </c>
      <c r="AG8" s="302">
        <v>60</v>
      </c>
      <c r="AH8" s="302">
        <v>60</v>
      </c>
      <c r="AI8" s="302">
        <v>60</v>
      </c>
      <c r="AJ8" s="302">
        <v>60</v>
      </c>
      <c r="AK8" s="303">
        <v>50</v>
      </c>
      <c r="AL8" s="264"/>
      <c r="AM8" s="264"/>
      <c r="AN8" s="264"/>
      <c r="AO8" s="279"/>
    </row>
    <row r="9" spans="2:41" x14ac:dyDescent="0.15">
      <c r="B9" s="360"/>
      <c r="C9" s="265" t="s">
        <v>304</v>
      </c>
      <c r="D9" s="266" t="s">
        <v>305</v>
      </c>
      <c r="E9" s="280"/>
      <c r="F9" s="304">
        <v>0.89930555555555547</v>
      </c>
      <c r="G9" s="305">
        <v>0.94305555555555554</v>
      </c>
      <c r="H9" s="305">
        <v>0.99444444444444446</v>
      </c>
      <c r="I9" s="305">
        <v>1.0361111111111101</v>
      </c>
      <c r="J9" s="305">
        <v>1.0777777777777799</v>
      </c>
      <c r="K9" s="305">
        <v>1.11944444444444</v>
      </c>
      <c r="L9" s="305">
        <v>1.1611111111111101</v>
      </c>
      <c r="M9" s="305">
        <v>1.2027777777777799</v>
      </c>
      <c r="N9" s="305">
        <v>1.24444444444444</v>
      </c>
      <c r="O9" s="305">
        <v>1.2861111111111101</v>
      </c>
      <c r="P9" s="305">
        <v>1.3277777777777799</v>
      </c>
      <c r="Q9" s="305">
        <v>1.36944444444444</v>
      </c>
      <c r="R9" s="305">
        <v>1.4111111111111101</v>
      </c>
      <c r="S9" s="305">
        <v>1.36944444444444</v>
      </c>
      <c r="T9" s="305">
        <v>1.4111111111111101</v>
      </c>
      <c r="U9" s="305">
        <v>1.4527777777777799</v>
      </c>
      <c r="V9" s="305">
        <v>1.49444444444444</v>
      </c>
      <c r="W9" s="305">
        <v>1.5361111111111101</v>
      </c>
      <c r="X9" s="305">
        <v>1.5777777777777799</v>
      </c>
      <c r="Y9" s="305">
        <v>1.61944444444444</v>
      </c>
      <c r="Z9" s="305">
        <v>1.6611111111111101</v>
      </c>
      <c r="AA9" s="305">
        <v>1.7027777777777799</v>
      </c>
      <c r="AB9" s="305">
        <v>1.74444444444444</v>
      </c>
      <c r="AC9" s="305">
        <v>1.7861111111111101</v>
      </c>
      <c r="AD9" s="305">
        <v>1.8277777777777799</v>
      </c>
      <c r="AE9" s="305">
        <v>1.86944444444444</v>
      </c>
      <c r="AF9" s="305">
        <v>1.9111111111111101</v>
      </c>
      <c r="AG9" s="305">
        <v>0.99444444444444446</v>
      </c>
      <c r="AH9" s="305">
        <v>0.99444444444444446</v>
      </c>
      <c r="AI9" s="305">
        <v>0.99444444444444446</v>
      </c>
      <c r="AJ9" s="305">
        <v>0.99444444444444446</v>
      </c>
      <c r="AK9" s="306">
        <v>0.85416666666666663</v>
      </c>
      <c r="AL9" s="266"/>
      <c r="AM9" s="266"/>
      <c r="AN9" s="266"/>
      <c r="AO9" s="280"/>
    </row>
    <row r="10" spans="2:41" x14ac:dyDescent="0.15">
      <c r="B10" s="360"/>
      <c r="C10" s="261"/>
      <c r="D10" s="262" t="s">
        <v>306</v>
      </c>
      <c r="E10" s="278"/>
      <c r="F10" s="298">
        <v>136</v>
      </c>
      <c r="G10" s="299">
        <f t="shared" ref="G10:H12" si="1">(F10+G6)/2</f>
        <v>134</v>
      </c>
      <c r="H10" s="299">
        <f t="shared" si="1"/>
        <v>131</v>
      </c>
      <c r="I10" s="299">
        <f t="shared" ref="I10:AF10" si="2">(H10+I6)/2</f>
        <v>129.5</v>
      </c>
      <c r="J10" s="299">
        <f t="shared" si="2"/>
        <v>128.75</v>
      </c>
      <c r="K10" s="299">
        <f t="shared" si="2"/>
        <v>128.375</v>
      </c>
      <c r="L10" s="299">
        <f t="shared" si="2"/>
        <v>128.1875</v>
      </c>
      <c r="M10" s="299">
        <f t="shared" si="2"/>
        <v>128.09375</v>
      </c>
      <c r="N10" s="299">
        <f t="shared" si="2"/>
        <v>128.046875</v>
      </c>
      <c r="O10" s="299">
        <f t="shared" si="2"/>
        <v>128.0234375</v>
      </c>
      <c r="P10" s="299">
        <f t="shared" ref="P10:R12" si="3">(O10+P6)/2</f>
        <v>128.01171875</v>
      </c>
      <c r="Q10" s="299">
        <f t="shared" si="3"/>
        <v>128.005859375</v>
      </c>
      <c r="R10" s="299">
        <f t="shared" si="3"/>
        <v>128.0029296875</v>
      </c>
      <c r="S10" s="299">
        <f t="shared" si="2"/>
        <v>131.50146484375</v>
      </c>
      <c r="T10" s="299">
        <f t="shared" si="2"/>
        <v>129.750732421875</v>
      </c>
      <c r="U10" s="299">
        <f t="shared" si="2"/>
        <v>128.8753662109375</v>
      </c>
      <c r="V10" s="299">
        <f t="shared" si="2"/>
        <v>128.43768310546875</v>
      </c>
      <c r="W10" s="299">
        <f t="shared" si="2"/>
        <v>128.21884155273438</v>
      </c>
      <c r="X10" s="299">
        <f t="shared" si="2"/>
        <v>128.10942077636719</v>
      </c>
      <c r="Y10" s="299">
        <f t="shared" si="2"/>
        <v>128.05471038818359</v>
      </c>
      <c r="Z10" s="299">
        <f t="shared" si="2"/>
        <v>128.0273551940918</v>
      </c>
      <c r="AA10" s="299">
        <f t="shared" si="2"/>
        <v>128.0136775970459</v>
      </c>
      <c r="AB10" s="299">
        <f t="shared" si="2"/>
        <v>128.00683879852295</v>
      </c>
      <c r="AC10" s="299">
        <f t="shared" si="2"/>
        <v>128.00341939926147</v>
      </c>
      <c r="AD10" s="299">
        <f t="shared" si="2"/>
        <v>128.00170969963074</v>
      </c>
      <c r="AE10" s="299">
        <f t="shared" si="2"/>
        <v>128.00085484981537</v>
      </c>
      <c r="AF10" s="299">
        <f t="shared" si="2"/>
        <v>128.00042742490768</v>
      </c>
      <c r="AG10" s="299">
        <f t="shared" ref="AG10:AJ12" si="4">(AF10+AG6)/2</f>
        <v>128.00021371245384</v>
      </c>
      <c r="AH10" s="299">
        <f t="shared" si="4"/>
        <v>128.00010685622692</v>
      </c>
      <c r="AI10" s="299">
        <f t="shared" si="4"/>
        <v>128.00005342811346</v>
      </c>
      <c r="AJ10" s="299">
        <f t="shared" si="4"/>
        <v>128.00002671405673</v>
      </c>
      <c r="AK10" s="300">
        <f>(H10+AK6)/2</f>
        <v>130.5</v>
      </c>
      <c r="AL10" s="262"/>
      <c r="AM10" s="262"/>
      <c r="AN10" s="262"/>
      <c r="AO10" s="278"/>
    </row>
    <row r="11" spans="2:41" x14ac:dyDescent="0.15">
      <c r="B11" s="360"/>
      <c r="C11" s="261"/>
      <c r="D11" s="262" t="s">
        <v>307</v>
      </c>
      <c r="E11" s="278"/>
      <c r="F11" s="298">
        <v>77</v>
      </c>
      <c r="G11" s="299">
        <f t="shared" si="1"/>
        <v>75</v>
      </c>
      <c r="H11" s="299">
        <f t="shared" si="1"/>
        <v>72.5</v>
      </c>
      <c r="I11" s="299">
        <f t="shared" ref="I11:AF11" si="5">(H11+I7)/2</f>
        <v>71.25</v>
      </c>
      <c r="J11" s="299">
        <f t="shared" si="5"/>
        <v>70.625</v>
      </c>
      <c r="K11" s="299">
        <f t="shared" si="5"/>
        <v>70.3125</v>
      </c>
      <c r="L11" s="299">
        <f t="shared" si="5"/>
        <v>70.15625</v>
      </c>
      <c r="M11" s="299">
        <f t="shared" si="5"/>
        <v>70.078125</v>
      </c>
      <c r="N11" s="299">
        <f t="shared" si="5"/>
        <v>70.0390625</v>
      </c>
      <c r="O11" s="299">
        <f t="shared" si="5"/>
        <v>70.01953125</v>
      </c>
      <c r="P11" s="299">
        <f t="shared" si="3"/>
        <v>70.009765625</v>
      </c>
      <c r="Q11" s="299">
        <f t="shared" si="3"/>
        <v>70.0048828125</v>
      </c>
      <c r="R11" s="299">
        <f t="shared" si="3"/>
        <v>70.00244140625</v>
      </c>
      <c r="S11" s="299">
        <f t="shared" si="5"/>
        <v>73.001220703125</v>
      </c>
      <c r="T11" s="299">
        <f t="shared" si="5"/>
        <v>71.5006103515625</v>
      </c>
      <c r="U11" s="299">
        <f t="shared" si="5"/>
        <v>70.75030517578125</v>
      </c>
      <c r="V11" s="299">
        <f t="shared" si="5"/>
        <v>70.375152587890625</v>
      </c>
      <c r="W11" s="299">
        <f t="shared" si="5"/>
        <v>70.187576293945312</v>
      </c>
      <c r="X11" s="299">
        <f t="shared" si="5"/>
        <v>70.093788146972656</v>
      </c>
      <c r="Y11" s="299">
        <f t="shared" si="5"/>
        <v>70.046894073486328</v>
      </c>
      <c r="Z11" s="299">
        <f t="shared" si="5"/>
        <v>70.023447036743164</v>
      </c>
      <c r="AA11" s="299">
        <f t="shared" si="5"/>
        <v>70.011723518371582</v>
      </c>
      <c r="AB11" s="299">
        <f t="shared" si="5"/>
        <v>70.005861759185791</v>
      </c>
      <c r="AC11" s="299">
        <f t="shared" si="5"/>
        <v>70.002930879592896</v>
      </c>
      <c r="AD11" s="299">
        <f t="shared" si="5"/>
        <v>70.001465439796448</v>
      </c>
      <c r="AE11" s="299">
        <f t="shared" si="5"/>
        <v>70.000732719898224</v>
      </c>
      <c r="AF11" s="299">
        <f t="shared" si="5"/>
        <v>70.000366359949112</v>
      </c>
      <c r="AG11" s="299">
        <f t="shared" si="4"/>
        <v>70.000183179974556</v>
      </c>
      <c r="AH11" s="299">
        <f t="shared" si="4"/>
        <v>70.000091589987278</v>
      </c>
      <c r="AI11" s="299">
        <f t="shared" si="4"/>
        <v>70.000045794993639</v>
      </c>
      <c r="AJ11" s="299">
        <f t="shared" si="4"/>
        <v>70.000022897496819</v>
      </c>
      <c r="AK11" s="300">
        <f>(H11+AK7)/2</f>
        <v>73.75</v>
      </c>
      <c r="AL11" s="262"/>
      <c r="AM11" s="262"/>
      <c r="AN11" s="262"/>
      <c r="AO11" s="278"/>
    </row>
    <row r="12" spans="2:41" x14ac:dyDescent="0.15">
      <c r="B12" s="361"/>
      <c r="C12" s="267"/>
      <c r="D12" s="268" t="s">
        <v>308</v>
      </c>
      <c r="E12" s="281"/>
      <c r="F12" s="307">
        <v>61</v>
      </c>
      <c r="G12" s="308">
        <f t="shared" si="1"/>
        <v>61.5</v>
      </c>
      <c r="H12" s="308">
        <f t="shared" si="1"/>
        <v>60.75</v>
      </c>
      <c r="I12" s="308">
        <f t="shared" ref="I12:AF12" si="6">(H12+I8)/2</f>
        <v>60.375</v>
      </c>
      <c r="J12" s="308">
        <f t="shared" si="6"/>
        <v>60.1875</v>
      </c>
      <c r="K12" s="308">
        <f t="shared" si="6"/>
        <v>60.09375</v>
      </c>
      <c r="L12" s="308">
        <f t="shared" si="6"/>
        <v>60.046875</v>
      </c>
      <c r="M12" s="308">
        <f t="shared" si="6"/>
        <v>60.0234375</v>
      </c>
      <c r="N12" s="308">
        <f t="shared" si="6"/>
        <v>60.01171875</v>
      </c>
      <c r="O12" s="308">
        <f t="shared" si="6"/>
        <v>60.005859375</v>
      </c>
      <c r="P12" s="308">
        <f t="shared" si="3"/>
        <v>60.0029296875</v>
      </c>
      <c r="Q12" s="308">
        <f t="shared" si="3"/>
        <v>60.00146484375</v>
      </c>
      <c r="R12" s="308">
        <f t="shared" si="3"/>
        <v>60.000732421875</v>
      </c>
      <c r="S12" s="308">
        <f t="shared" si="6"/>
        <v>60.0003662109375</v>
      </c>
      <c r="T12" s="308">
        <f t="shared" si="6"/>
        <v>60.00018310546875</v>
      </c>
      <c r="U12" s="308">
        <f t="shared" si="6"/>
        <v>60.000091552734375</v>
      </c>
      <c r="V12" s="308">
        <f t="shared" si="6"/>
        <v>60.000045776367187</v>
      </c>
      <c r="W12" s="308">
        <f t="shared" si="6"/>
        <v>60.000022888183594</v>
      </c>
      <c r="X12" s="308">
        <f t="shared" si="6"/>
        <v>60.000011444091797</v>
      </c>
      <c r="Y12" s="308">
        <f t="shared" si="6"/>
        <v>60.000005722045898</v>
      </c>
      <c r="Z12" s="308">
        <f t="shared" si="6"/>
        <v>60.000002861022949</v>
      </c>
      <c r="AA12" s="308">
        <f t="shared" si="6"/>
        <v>60.000001430511475</v>
      </c>
      <c r="AB12" s="308">
        <f t="shared" si="6"/>
        <v>60.000000715255737</v>
      </c>
      <c r="AC12" s="308">
        <f t="shared" si="6"/>
        <v>60.000000357627869</v>
      </c>
      <c r="AD12" s="308">
        <f t="shared" si="6"/>
        <v>60.000000178813934</v>
      </c>
      <c r="AE12" s="308">
        <f t="shared" si="6"/>
        <v>60.000000089406967</v>
      </c>
      <c r="AF12" s="308">
        <f t="shared" si="6"/>
        <v>60.000000044703484</v>
      </c>
      <c r="AG12" s="308">
        <f t="shared" si="4"/>
        <v>60.000000022351742</v>
      </c>
      <c r="AH12" s="308">
        <f t="shared" si="4"/>
        <v>60.000000011175871</v>
      </c>
      <c r="AI12" s="308">
        <f t="shared" si="4"/>
        <v>60.000000005587935</v>
      </c>
      <c r="AJ12" s="308">
        <f t="shared" si="4"/>
        <v>60.000000002793968</v>
      </c>
      <c r="AK12" s="309">
        <f>(H12+AK8)/2</f>
        <v>55.375</v>
      </c>
      <c r="AL12" s="268"/>
      <c r="AM12" s="268"/>
      <c r="AN12" s="268"/>
      <c r="AO12" s="281"/>
    </row>
    <row r="13" spans="2:41" x14ac:dyDescent="0.15">
      <c r="B13" s="359" t="s">
        <v>309</v>
      </c>
      <c r="C13" s="269" t="s">
        <v>303</v>
      </c>
      <c r="D13" s="270" t="s">
        <v>305</v>
      </c>
      <c r="E13" s="282"/>
      <c r="F13" s="310">
        <v>0.2986111111111111</v>
      </c>
      <c r="G13" s="311">
        <v>0.27361111111111108</v>
      </c>
      <c r="H13" s="311">
        <v>0.26458333333333334</v>
      </c>
      <c r="I13" s="311">
        <v>0.30625000000000002</v>
      </c>
      <c r="J13" s="311">
        <v>0.34791666666666698</v>
      </c>
      <c r="K13" s="311">
        <v>0.389583333333333</v>
      </c>
      <c r="L13" s="311">
        <v>0.43125000000000002</v>
      </c>
      <c r="M13" s="311">
        <v>0.47291666666666698</v>
      </c>
      <c r="N13" s="311">
        <v>0.51458333333333295</v>
      </c>
      <c r="O13" s="311">
        <v>0.55625000000000002</v>
      </c>
      <c r="P13" s="311">
        <v>0.59791666666666698</v>
      </c>
      <c r="Q13" s="311">
        <v>0.63958333333333295</v>
      </c>
      <c r="R13" s="311">
        <v>0.68125000000000002</v>
      </c>
      <c r="S13" s="311">
        <v>0.63958333333333295</v>
      </c>
      <c r="T13" s="311">
        <v>0.68125000000000002</v>
      </c>
      <c r="U13" s="311">
        <v>0.72291666666666698</v>
      </c>
      <c r="V13" s="311">
        <v>0.76458333333333295</v>
      </c>
      <c r="W13" s="311">
        <v>0.80625000000000002</v>
      </c>
      <c r="X13" s="311">
        <v>0.84791666666666698</v>
      </c>
      <c r="Y13" s="311">
        <v>0.88958333333333295</v>
      </c>
      <c r="Z13" s="311">
        <v>0.93125000000000002</v>
      </c>
      <c r="AA13" s="311">
        <v>0.97291666666666698</v>
      </c>
      <c r="AB13" s="311">
        <v>1.0145833333333301</v>
      </c>
      <c r="AC13" s="311">
        <v>1.0562499999999999</v>
      </c>
      <c r="AD13" s="311">
        <v>1.09791666666667</v>
      </c>
      <c r="AE13" s="311">
        <v>1.1395833333333301</v>
      </c>
      <c r="AF13" s="311">
        <v>1.1812499999999999</v>
      </c>
      <c r="AG13" s="311">
        <v>0.26458333333333334</v>
      </c>
      <c r="AH13" s="311">
        <v>0.26458333333333334</v>
      </c>
      <c r="AI13" s="311">
        <v>0.26458333333333334</v>
      </c>
      <c r="AJ13" s="311">
        <v>0.26458333333333334</v>
      </c>
      <c r="AK13" s="312">
        <v>0.25347222222222221</v>
      </c>
      <c r="AL13" s="270"/>
      <c r="AM13" s="270"/>
      <c r="AN13" s="270"/>
      <c r="AO13" s="282"/>
    </row>
    <row r="14" spans="2:41" x14ac:dyDescent="0.15">
      <c r="B14" s="360"/>
      <c r="C14" s="263"/>
      <c r="D14" s="264" t="s">
        <v>309</v>
      </c>
      <c r="E14" s="279"/>
      <c r="F14" s="313">
        <v>65</v>
      </c>
      <c r="G14" s="314">
        <v>64</v>
      </c>
      <c r="H14" s="314">
        <v>64.3</v>
      </c>
      <c r="I14" s="314">
        <v>65.3</v>
      </c>
      <c r="J14" s="314">
        <f ca="1">64+(2*RAND()-1)*2</f>
        <v>62.421709013589407</v>
      </c>
      <c r="K14" s="314">
        <f t="shared" ref="K14:AG14" ca="1" si="7">64+(2*RAND()-1)*2</f>
        <v>65.968891051443265</v>
      </c>
      <c r="L14" s="314">
        <f t="shared" ca="1" si="7"/>
        <v>64.292908921078734</v>
      </c>
      <c r="M14" s="314">
        <f t="shared" ca="1" si="7"/>
        <v>62.617493372958087</v>
      </c>
      <c r="N14" s="314">
        <f t="shared" ca="1" si="7"/>
        <v>64.821358505614754</v>
      </c>
      <c r="O14" s="314">
        <f t="shared" ca="1" si="7"/>
        <v>63.372661439434822</v>
      </c>
      <c r="P14" s="314">
        <f t="shared" ca="1" si="7"/>
        <v>63.604521322373678</v>
      </c>
      <c r="Q14" s="314">
        <f t="shared" ca="1" si="7"/>
        <v>62.714648289582847</v>
      </c>
      <c r="R14" s="314">
        <f t="shared" ca="1" si="7"/>
        <v>65.796394362268529</v>
      </c>
      <c r="S14" s="314">
        <f t="shared" ca="1" si="7"/>
        <v>65.53276972854016</v>
      </c>
      <c r="T14" s="314">
        <f t="shared" ca="1" si="7"/>
        <v>64.809601269070157</v>
      </c>
      <c r="U14" s="314">
        <f t="shared" ca="1" si="7"/>
        <v>65.981098378382455</v>
      </c>
      <c r="V14" s="314">
        <f t="shared" ca="1" si="7"/>
        <v>63.023346197343386</v>
      </c>
      <c r="W14" s="314">
        <f t="shared" ca="1" si="7"/>
        <v>63.803463064891901</v>
      </c>
      <c r="X14" s="314">
        <f t="shared" ca="1" si="7"/>
        <v>64.551934480041567</v>
      </c>
      <c r="Y14" s="314">
        <f t="shared" ca="1" si="7"/>
        <v>63.43310515461333</v>
      </c>
      <c r="Z14" s="314">
        <f t="shared" ca="1" si="7"/>
        <v>64.528696451089885</v>
      </c>
      <c r="AA14" s="314">
        <f t="shared" ca="1" si="7"/>
        <v>63.299611932774241</v>
      </c>
      <c r="AB14" s="314">
        <f t="shared" ca="1" si="7"/>
        <v>63.68231809958413</v>
      </c>
      <c r="AC14" s="314">
        <f t="shared" ca="1" si="7"/>
        <v>62.369290861571749</v>
      </c>
      <c r="AD14" s="314">
        <f t="shared" ca="1" si="7"/>
        <v>65.100265908509229</v>
      </c>
      <c r="AE14" s="314">
        <f t="shared" ca="1" si="7"/>
        <v>63.27363373528727</v>
      </c>
      <c r="AF14" s="314">
        <f t="shared" ca="1" si="7"/>
        <v>62.405400207548695</v>
      </c>
      <c r="AG14" s="314">
        <f t="shared" ca="1" si="7"/>
        <v>64.548819395173282</v>
      </c>
      <c r="AH14" s="314">
        <v>64.3</v>
      </c>
      <c r="AI14" s="314">
        <v>64.3</v>
      </c>
      <c r="AJ14" s="314">
        <v>64.3</v>
      </c>
      <c r="AK14" s="315">
        <v>64.2</v>
      </c>
      <c r="AL14" s="264"/>
      <c r="AM14" s="264"/>
      <c r="AN14" s="264"/>
      <c r="AO14" s="279"/>
    </row>
    <row r="15" spans="2:41" x14ac:dyDescent="0.15">
      <c r="B15" s="360"/>
      <c r="C15" s="265" t="s">
        <v>304</v>
      </c>
      <c r="D15" s="266" t="s">
        <v>305</v>
      </c>
      <c r="E15" s="280"/>
      <c r="F15" s="304">
        <v>0.94791666666666663</v>
      </c>
      <c r="G15" s="305">
        <v>0.96527777777777779</v>
      </c>
      <c r="H15" s="305">
        <v>0.93819444444444444</v>
      </c>
      <c r="I15" s="305">
        <v>0.97986111111111096</v>
      </c>
      <c r="J15" s="305">
        <v>1.02152777777778</v>
      </c>
      <c r="K15" s="305">
        <v>1.0631944444444399</v>
      </c>
      <c r="L15" s="305">
        <v>1.10486111111111</v>
      </c>
      <c r="M15" s="305">
        <v>1.14652777777778</v>
      </c>
      <c r="N15" s="305">
        <v>1.1881944444444399</v>
      </c>
      <c r="O15" s="305">
        <v>1.22986111111111</v>
      </c>
      <c r="P15" s="305">
        <v>1.27152777777778</v>
      </c>
      <c r="Q15" s="305">
        <v>1.3131944444444399</v>
      </c>
      <c r="R15" s="305">
        <v>1.35486111111111</v>
      </c>
      <c r="S15" s="305">
        <v>1.3131944444444399</v>
      </c>
      <c r="T15" s="305">
        <v>1.35486111111111</v>
      </c>
      <c r="U15" s="305">
        <v>1.39652777777778</v>
      </c>
      <c r="V15" s="305">
        <v>1.4381944444444399</v>
      </c>
      <c r="W15" s="305">
        <v>1.47986111111111</v>
      </c>
      <c r="X15" s="305">
        <v>1.52152777777778</v>
      </c>
      <c r="Y15" s="305">
        <v>1.5631944444444399</v>
      </c>
      <c r="Z15" s="305">
        <v>1.60486111111111</v>
      </c>
      <c r="AA15" s="305">
        <v>1.64652777777778</v>
      </c>
      <c r="AB15" s="305">
        <v>1.6881944444444399</v>
      </c>
      <c r="AC15" s="305">
        <v>1.72986111111111</v>
      </c>
      <c r="AD15" s="305">
        <v>1.77152777777778</v>
      </c>
      <c r="AE15" s="305">
        <v>1.8131944444444399</v>
      </c>
      <c r="AF15" s="305">
        <v>1.85486111111111</v>
      </c>
      <c r="AG15" s="305">
        <v>0.93819444444444444</v>
      </c>
      <c r="AH15" s="305">
        <v>0.93819444444444444</v>
      </c>
      <c r="AI15" s="305">
        <v>0.93819444444444444</v>
      </c>
      <c r="AJ15" s="305">
        <v>0.93819444444444444</v>
      </c>
      <c r="AK15" s="306">
        <v>0.95416666666666661</v>
      </c>
      <c r="AL15" s="266"/>
      <c r="AM15" s="266"/>
      <c r="AN15" s="266"/>
      <c r="AO15" s="280"/>
    </row>
    <row r="16" spans="2:41" x14ac:dyDescent="0.15">
      <c r="B16" s="361"/>
      <c r="C16" s="267"/>
      <c r="D16" s="268" t="s">
        <v>309</v>
      </c>
      <c r="E16" s="281"/>
      <c r="F16" s="316">
        <v>66</v>
      </c>
      <c r="G16" s="317">
        <v>64.8</v>
      </c>
      <c r="H16" s="317">
        <v>64.599999999999994</v>
      </c>
      <c r="I16" s="317">
        <v>64.599999999999994</v>
      </c>
      <c r="J16" s="317">
        <v>64.599999999999994</v>
      </c>
      <c r="K16" s="317">
        <v>64.599999999999994</v>
      </c>
      <c r="L16" s="317">
        <v>64.599999999999994</v>
      </c>
      <c r="M16" s="317">
        <v>64.599999999999994</v>
      </c>
      <c r="N16" s="317">
        <v>64.599999999999994</v>
      </c>
      <c r="O16" s="317">
        <v>64.599999999999994</v>
      </c>
      <c r="P16" s="317">
        <v>64.599999999999994</v>
      </c>
      <c r="Q16" s="317">
        <v>64.599999999999994</v>
      </c>
      <c r="R16" s="317">
        <v>64.599999999999994</v>
      </c>
      <c r="S16" s="317">
        <v>64.599999999999994</v>
      </c>
      <c r="T16" s="317">
        <v>64.599999999999994</v>
      </c>
      <c r="U16" s="317">
        <v>64.599999999999994</v>
      </c>
      <c r="V16" s="317">
        <v>64.599999999999994</v>
      </c>
      <c r="W16" s="317">
        <v>64.599999999999994</v>
      </c>
      <c r="X16" s="317">
        <v>64.599999999999994</v>
      </c>
      <c r="Y16" s="317">
        <v>64.599999999999994</v>
      </c>
      <c r="Z16" s="317">
        <v>64.599999999999994</v>
      </c>
      <c r="AA16" s="317">
        <v>64.599999999999994</v>
      </c>
      <c r="AB16" s="317">
        <v>64.599999999999994</v>
      </c>
      <c r="AC16" s="317">
        <v>64.599999999999994</v>
      </c>
      <c r="AD16" s="317">
        <v>64.599999999999994</v>
      </c>
      <c r="AE16" s="317">
        <v>64.599999999999994</v>
      </c>
      <c r="AF16" s="317">
        <v>64.599999999999994</v>
      </c>
      <c r="AG16" s="317">
        <v>64.599999999999994</v>
      </c>
      <c r="AH16" s="317">
        <v>64.599999999999994</v>
      </c>
      <c r="AI16" s="317">
        <v>64.599999999999994</v>
      </c>
      <c r="AJ16" s="317">
        <v>64.599999999999994</v>
      </c>
      <c r="AK16" s="318">
        <v>64.7</v>
      </c>
      <c r="AL16" s="268"/>
      <c r="AM16" s="268"/>
      <c r="AN16" s="268"/>
      <c r="AO16" s="281"/>
    </row>
    <row r="17" spans="2:41" x14ac:dyDescent="0.15">
      <c r="B17" s="271" t="s">
        <v>310</v>
      </c>
      <c r="C17" s="272"/>
      <c r="D17" s="272"/>
      <c r="E17" s="273"/>
      <c r="F17" s="319">
        <v>10001</v>
      </c>
      <c r="G17" s="293">
        <v>12500</v>
      </c>
      <c r="H17" s="293">
        <v>13500</v>
      </c>
      <c r="I17" s="293">
        <v>13500</v>
      </c>
      <c r="J17" s="293">
        <v>13500</v>
      </c>
      <c r="K17" s="293">
        <v>13500</v>
      </c>
      <c r="L17" s="294">
        <v>13500</v>
      </c>
      <c r="M17" s="294">
        <v>13500</v>
      </c>
      <c r="N17" s="294">
        <v>13500</v>
      </c>
      <c r="O17" s="294">
        <v>13500</v>
      </c>
      <c r="P17" s="294">
        <v>13500</v>
      </c>
      <c r="Q17" s="294">
        <v>13500</v>
      </c>
      <c r="R17" s="294">
        <v>13500</v>
      </c>
      <c r="S17" s="293">
        <v>13500</v>
      </c>
      <c r="T17" s="293">
        <v>13500</v>
      </c>
      <c r="U17" s="293">
        <v>13500</v>
      </c>
      <c r="V17" s="293">
        <v>13500</v>
      </c>
      <c r="W17" s="293">
        <v>13500</v>
      </c>
      <c r="X17" s="293">
        <v>13500</v>
      </c>
      <c r="Y17" s="293">
        <v>13500</v>
      </c>
      <c r="Z17" s="293">
        <v>13500</v>
      </c>
      <c r="AA17" s="293">
        <v>13500</v>
      </c>
      <c r="AB17" s="293">
        <v>13500</v>
      </c>
      <c r="AC17" s="293">
        <v>13500</v>
      </c>
      <c r="AD17" s="293">
        <v>13500</v>
      </c>
      <c r="AE17" s="293">
        <v>13500</v>
      </c>
      <c r="AF17" s="293">
        <v>13500</v>
      </c>
      <c r="AG17" s="293">
        <v>13500</v>
      </c>
      <c r="AH17" s="293">
        <v>13500</v>
      </c>
      <c r="AI17" s="293">
        <v>13500</v>
      </c>
      <c r="AJ17" s="293">
        <v>13500</v>
      </c>
      <c r="AK17" s="320">
        <v>11025</v>
      </c>
      <c r="AL17" s="272"/>
      <c r="AM17" s="272"/>
      <c r="AN17" s="272"/>
      <c r="AO17" s="273"/>
    </row>
    <row r="18" spans="2:41" x14ac:dyDescent="0.15">
      <c r="B18" s="271" t="s">
        <v>311</v>
      </c>
      <c r="C18" s="272"/>
      <c r="D18" s="272"/>
      <c r="E18" s="273"/>
      <c r="F18" s="274" t="s">
        <v>313</v>
      </c>
      <c r="G18" s="275" t="s">
        <v>314</v>
      </c>
      <c r="H18" s="275" t="s">
        <v>313</v>
      </c>
      <c r="I18" s="275" t="s">
        <v>313</v>
      </c>
      <c r="J18" s="275" t="s">
        <v>313</v>
      </c>
      <c r="K18" s="275" t="s">
        <v>313</v>
      </c>
      <c r="L18" s="275" t="s">
        <v>313</v>
      </c>
      <c r="M18" s="275" t="s">
        <v>313</v>
      </c>
      <c r="N18" s="275" t="s">
        <v>313</v>
      </c>
      <c r="O18" s="275" t="s">
        <v>313</v>
      </c>
      <c r="P18" s="275" t="s">
        <v>313</v>
      </c>
      <c r="Q18" s="275" t="s">
        <v>313</v>
      </c>
      <c r="R18" s="275" t="s">
        <v>313</v>
      </c>
      <c r="S18" s="275" t="s">
        <v>313</v>
      </c>
      <c r="T18" s="275" t="s">
        <v>313</v>
      </c>
      <c r="U18" s="275" t="s">
        <v>313</v>
      </c>
      <c r="V18" s="275" t="s">
        <v>313</v>
      </c>
      <c r="W18" s="275" t="s">
        <v>313</v>
      </c>
      <c r="X18" s="275" t="s">
        <v>313</v>
      </c>
      <c r="Y18" s="275" t="s">
        <v>313</v>
      </c>
      <c r="Z18" s="275" t="s">
        <v>313</v>
      </c>
      <c r="AA18" s="275" t="s">
        <v>313</v>
      </c>
      <c r="AB18" s="275" t="s">
        <v>313</v>
      </c>
      <c r="AC18" s="275" t="s">
        <v>313</v>
      </c>
      <c r="AD18" s="275" t="s">
        <v>313</v>
      </c>
      <c r="AE18" s="275" t="s">
        <v>313</v>
      </c>
      <c r="AF18" s="275" t="s">
        <v>313</v>
      </c>
      <c r="AG18" s="275" t="s">
        <v>313</v>
      </c>
      <c r="AH18" s="275" t="s">
        <v>313</v>
      </c>
      <c r="AI18" s="275" t="s">
        <v>313</v>
      </c>
      <c r="AJ18" s="275" t="s">
        <v>313</v>
      </c>
      <c r="AK18" s="276" t="s">
        <v>315</v>
      </c>
      <c r="AL18" s="272"/>
      <c r="AM18" s="272"/>
      <c r="AN18" s="272"/>
      <c r="AO18" s="273"/>
    </row>
    <row r="19" spans="2:41" x14ac:dyDescent="0.15">
      <c r="B19" s="271" t="s">
        <v>316</v>
      </c>
      <c r="C19" s="272"/>
      <c r="D19" s="272"/>
      <c r="E19" s="273"/>
      <c r="F19" s="274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  <c r="AF19" s="275"/>
      <c r="AG19" s="275"/>
      <c r="AH19" s="275"/>
      <c r="AI19" s="275"/>
      <c r="AJ19" s="275"/>
      <c r="AK19" s="276"/>
      <c r="AL19" s="272"/>
      <c r="AM19" s="272"/>
      <c r="AN19" s="272"/>
      <c r="AO19" s="273"/>
    </row>
    <row r="20" spans="2:41" x14ac:dyDescent="0.15">
      <c r="B20" s="353" t="s">
        <v>302</v>
      </c>
      <c r="C20" s="354"/>
      <c r="D20" s="284"/>
      <c r="E20" s="285"/>
      <c r="F20" s="283"/>
      <c r="G20" s="284"/>
      <c r="H20" s="284"/>
      <c r="I20" s="284"/>
      <c r="J20" s="284"/>
      <c r="K20" s="284"/>
      <c r="L20" s="284"/>
      <c r="M20" s="284"/>
      <c r="N20" s="284"/>
      <c r="O20" s="284"/>
      <c r="P20" s="284"/>
      <c r="Q20" s="284"/>
      <c r="R20" s="284"/>
      <c r="S20" s="284"/>
      <c r="T20" s="284"/>
      <c r="U20" s="284"/>
      <c r="V20" s="284"/>
      <c r="W20" s="284"/>
      <c r="X20" s="284"/>
      <c r="Y20" s="284"/>
      <c r="Z20" s="284"/>
      <c r="AA20" s="284"/>
      <c r="AB20" s="284"/>
      <c r="AC20" s="284"/>
      <c r="AD20" s="284"/>
      <c r="AE20" s="284"/>
      <c r="AF20" s="284"/>
      <c r="AG20" s="284"/>
      <c r="AH20" s="284"/>
      <c r="AI20" s="284"/>
      <c r="AJ20" s="284"/>
      <c r="AK20" s="285"/>
      <c r="AL20" s="283"/>
      <c r="AM20" s="284"/>
      <c r="AN20" s="284"/>
      <c r="AO20" s="285"/>
    </row>
    <row r="21" spans="2:41" x14ac:dyDescent="0.15">
      <c r="B21" s="362"/>
      <c r="C21" s="363"/>
      <c r="D21" s="287">
        <v>180</v>
      </c>
      <c r="E21" s="288"/>
      <c r="F21" s="286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  <c r="AC21" s="287"/>
      <c r="AD21" s="287"/>
      <c r="AE21" s="287"/>
      <c r="AF21" s="287"/>
      <c r="AG21" s="287"/>
      <c r="AH21" s="287"/>
      <c r="AI21" s="287"/>
      <c r="AJ21" s="287"/>
      <c r="AK21" s="288"/>
      <c r="AL21" s="286"/>
      <c r="AM21" s="287"/>
      <c r="AN21" s="287"/>
      <c r="AO21" s="288"/>
    </row>
    <row r="22" spans="2:41" x14ac:dyDescent="0.15">
      <c r="B22" s="362"/>
      <c r="C22" s="363"/>
      <c r="D22" s="287"/>
      <c r="E22" s="288"/>
      <c r="F22" s="286"/>
      <c r="G22" s="287"/>
      <c r="H22" s="287"/>
      <c r="I22" s="287"/>
      <c r="J22" s="287"/>
      <c r="K22" s="287"/>
      <c r="L22" s="287"/>
      <c r="M22" s="287"/>
      <c r="N22" s="287"/>
      <c r="O22" s="287"/>
      <c r="P22" s="287"/>
      <c r="Q22" s="287"/>
      <c r="R22" s="287"/>
      <c r="S22" s="287"/>
      <c r="T22" s="287"/>
      <c r="U22" s="287"/>
      <c r="V22" s="287"/>
      <c r="W22" s="287"/>
      <c r="X22" s="287"/>
      <c r="Y22" s="287"/>
      <c r="Z22" s="287"/>
      <c r="AA22" s="287"/>
      <c r="AB22" s="287"/>
      <c r="AC22" s="287"/>
      <c r="AD22" s="287"/>
      <c r="AE22" s="287"/>
      <c r="AF22" s="287"/>
      <c r="AG22" s="287"/>
      <c r="AH22" s="287"/>
      <c r="AI22" s="287"/>
      <c r="AJ22" s="287"/>
      <c r="AK22" s="288"/>
      <c r="AL22" s="286"/>
      <c r="AM22" s="287"/>
      <c r="AN22" s="287"/>
      <c r="AO22" s="288"/>
    </row>
    <row r="23" spans="2:41" x14ac:dyDescent="0.15">
      <c r="B23" s="362"/>
      <c r="C23" s="363"/>
      <c r="D23" s="287">
        <v>160</v>
      </c>
      <c r="E23" s="288"/>
      <c r="F23" s="286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  <c r="AK23" s="288"/>
      <c r="AL23" s="286"/>
      <c r="AM23" s="287"/>
      <c r="AN23" s="287"/>
      <c r="AO23" s="288"/>
    </row>
    <row r="24" spans="2:41" x14ac:dyDescent="0.15">
      <c r="B24" s="362"/>
      <c r="C24" s="363"/>
      <c r="D24" s="287"/>
      <c r="E24" s="288"/>
      <c r="F24" s="286"/>
      <c r="G24" s="287"/>
      <c r="H24" s="287"/>
      <c r="I24" s="287"/>
      <c r="J24" s="287"/>
      <c r="K24" s="287"/>
      <c r="L24" s="287"/>
      <c r="M24" s="287"/>
      <c r="N24" s="287"/>
      <c r="O24" s="287"/>
      <c r="P24" s="287"/>
      <c r="Q24" s="287"/>
      <c r="R24" s="287"/>
      <c r="S24" s="287"/>
      <c r="T24" s="287"/>
      <c r="U24" s="287"/>
      <c r="V24" s="287"/>
      <c r="W24" s="287"/>
      <c r="X24" s="287"/>
      <c r="Y24" s="287"/>
      <c r="Z24" s="287"/>
      <c r="AA24" s="287"/>
      <c r="AB24" s="287"/>
      <c r="AC24" s="287"/>
      <c r="AD24" s="287"/>
      <c r="AE24" s="287"/>
      <c r="AF24" s="287"/>
      <c r="AG24" s="287"/>
      <c r="AH24" s="287"/>
      <c r="AI24" s="287"/>
      <c r="AJ24" s="287"/>
      <c r="AK24" s="288"/>
      <c r="AL24" s="286"/>
      <c r="AM24" s="287"/>
      <c r="AN24" s="287"/>
      <c r="AO24" s="288"/>
    </row>
    <row r="25" spans="2:41" x14ac:dyDescent="0.15">
      <c r="B25" s="362"/>
      <c r="C25" s="363"/>
      <c r="D25" s="287">
        <v>140</v>
      </c>
      <c r="E25" s="288"/>
      <c r="F25" s="286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7"/>
      <c r="T25" s="287"/>
      <c r="U25" s="287"/>
      <c r="V25" s="287"/>
      <c r="W25" s="287"/>
      <c r="X25" s="287"/>
      <c r="Y25" s="287"/>
      <c r="Z25" s="287"/>
      <c r="AA25" s="287"/>
      <c r="AB25" s="287"/>
      <c r="AC25" s="287"/>
      <c r="AD25" s="287"/>
      <c r="AE25" s="287"/>
      <c r="AF25" s="287"/>
      <c r="AG25" s="287"/>
      <c r="AH25" s="287"/>
      <c r="AI25" s="287"/>
      <c r="AJ25" s="287"/>
      <c r="AK25" s="288"/>
      <c r="AL25" s="286"/>
      <c r="AM25" s="287"/>
      <c r="AN25" s="287"/>
      <c r="AO25" s="288"/>
    </row>
    <row r="26" spans="2:41" x14ac:dyDescent="0.15">
      <c r="B26" s="362"/>
      <c r="C26" s="363"/>
      <c r="D26" s="287"/>
      <c r="E26" s="288"/>
      <c r="F26" s="286"/>
      <c r="G26" s="287"/>
      <c r="H26" s="287"/>
      <c r="I26" s="287"/>
      <c r="J26" s="287"/>
      <c r="K26" s="287"/>
      <c r="L26" s="287"/>
      <c r="M26" s="287"/>
      <c r="N26" s="287"/>
      <c r="O26" s="287"/>
      <c r="P26" s="287"/>
      <c r="Q26" s="287"/>
      <c r="R26" s="287"/>
      <c r="S26" s="287"/>
      <c r="T26" s="287"/>
      <c r="U26" s="287"/>
      <c r="V26" s="287"/>
      <c r="W26" s="287"/>
      <c r="X26" s="287"/>
      <c r="Y26" s="287"/>
      <c r="Z26" s="287"/>
      <c r="AA26" s="287"/>
      <c r="AB26" s="287"/>
      <c r="AC26" s="287"/>
      <c r="AD26" s="287"/>
      <c r="AE26" s="287"/>
      <c r="AF26" s="287"/>
      <c r="AG26" s="287"/>
      <c r="AH26" s="287"/>
      <c r="AI26" s="287"/>
      <c r="AJ26" s="287"/>
      <c r="AK26" s="288"/>
      <c r="AL26" s="286"/>
      <c r="AM26" s="287"/>
      <c r="AN26" s="287"/>
      <c r="AO26" s="288"/>
    </row>
    <row r="27" spans="2:41" x14ac:dyDescent="0.15">
      <c r="B27" s="362"/>
      <c r="C27" s="363"/>
      <c r="D27" s="287">
        <v>120</v>
      </c>
      <c r="E27" s="288"/>
      <c r="F27" s="286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7"/>
      <c r="AC27" s="287"/>
      <c r="AD27" s="287"/>
      <c r="AE27" s="287"/>
      <c r="AF27" s="287"/>
      <c r="AG27" s="287"/>
      <c r="AH27" s="287"/>
      <c r="AI27" s="287"/>
      <c r="AJ27" s="287"/>
      <c r="AK27" s="288"/>
      <c r="AL27" s="286"/>
      <c r="AM27" s="287"/>
      <c r="AN27" s="287"/>
      <c r="AO27" s="288"/>
    </row>
    <row r="28" spans="2:41" x14ac:dyDescent="0.15">
      <c r="B28" s="362"/>
      <c r="C28" s="363"/>
      <c r="D28" s="287"/>
      <c r="E28" s="288"/>
      <c r="F28" s="286"/>
      <c r="G28" s="287"/>
      <c r="H28" s="287"/>
      <c r="I28" s="287"/>
      <c r="J28" s="287"/>
      <c r="K28" s="287"/>
      <c r="L28" s="287"/>
      <c r="M28" s="287"/>
      <c r="N28" s="287"/>
      <c r="O28" s="287"/>
      <c r="P28" s="287"/>
      <c r="Q28" s="287"/>
      <c r="R28" s="287"/>
      <c r="S28" s="287"/>
      <c r="T28" s="287"/>
      <c r="U28" s="287"/>
      <c r="V28" s="287"/>
      <c r="W28" s="287"/>
      <c r="X28" s="287"/>
      <c r="Y28" s="287"/>
      <c r="Z28" s="287"/>
      <c r="AA28" s="287"/>
      <c r="AB28" s="287"/>
      <c r="AC28" s="287"/>
      <c r="AD28" s="287"/>
      <c r="AE28" s="287"/>
      <c r="AF28" s="287"/>
      <c r="AG28" s="287"/>
      <c r="AH28" s="287"/>
      <c r="AI28" s="287"/>
      <c r="AJ28" s="287"/>
      <c r="AK28" s="288"/>
      <c r="AL28" s="286"/>
      <c r="AM28" s="287"/>
      <c r="AN28" s="287"/>
      <c r="AO28" s="288"/>
    </row>
    <row r="29" spans="2:41" x14ac:dyDescent="0.15">
      <c r="B29" s="362"/>
      <c r="C29" s="363"/>
      <c r="D29" s="287">
        <v>100</v>
      </c>
      <c r="E29" s="288"/>
      <c r="F29" s="286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  <c r="AE29" s="287"/>
      <c r="AF29" s="287"/>
      <c r="AG29" s="287"/>
      <c r="AH29" s="287"/>
      <c r="AI29" s="287"/>
      <c r="AJ29" s="287"/>
      <c r="AK29" s="288"/>
      <c r="AL29" s="286"/>
      <c r="AM29" s="287"/>
      <c r="AN29" s="287"/>
      <c r="AO29" s="288"/>
    </row>
    <row r="30" spans="2:41" x14ac:dyDescent="0.15">
      <c r="B30" s="362"/>
      <c r="C30" s="363"/>
      <c r="D30" s="287"/>
      <c r="E30" s="288"/>
      <c r="F30" s="286"/>
      <c r="G30" s="287"/>
      <c r="H30" s="287"/>
      <c r="I30" s="287"/>
      <c r="J30" s="287"/>
      <c r="K30" s="287"/>
      <c r="L30" s="287"/>
      <c r="M30" s="287"/>
      <c r="N30" s="287"/>
      <c r="O30" s="287"/>
      <c r="P30" s="287"/>
      <c r="Q30" s="287"/>
      <c r="R30" s="287"/>
      <c r="S30" s="287"/>
      <c r="T30" s="287"/>
      <c r="U30" s="287"/>
      <c r="V30" s="287"/>
      <c r="W30" s="287"/>
      <c r="X30" s="287"/>
      <c r="Y30" s="287"/>
      <c r="Z30" s="287"/>
      <c r="AA30" s="287"/>
      <c r="AB30" s="287"/>
      <c r="AC30" s="287"/>
      <c r="AD30" s="287"/>
      <c r="AE30" s="287"/>
      <c r="AF30" s="287"/>
      <c r="AG30" s="287"/>
      <c r="AH30" s="287"/>
      <c r="AI30" s="287"/>
      <c r="AJ30" s="287"/>
      <c r="AK30" s="288"/>
      <c r="AL30" s="286"/>
      <c r="AM30" s="287"/>
      <c r="AN30" s="287"/>
      <c r="AO30" s="288"/>
    </row>
    <row r="31" spans="2:41" x14ac:dyDescent="0.15">
      <c r="B31" s="362"/>
      <c r="C31" s="363"/>
      <c r="D31" s="287">
        <v>80</v>
      </c>
      <c r="E31" s="288"/>
      <c r="F31" s="286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7"/>
      <c r="U31" s="287"/>
      <c r="V31" s="287"/>
      <c r="W31" s="287"/>
      <c r="X31" s="287"/>
      <c r="Y31" s="287"/>
      <c r="Z31" s="287"/>
      <c r="AA31" s="287"/>
      <c r="AB31" s="287"/>
      <c r="AC31" s="287"/>
      <c r="AD31" s="287"/>
      <c r="AE31" s="287"/>
      <c r="AF31" s="287"/>
      <c r="AG31" s="287"/>
      <c r="AH31" s="287"/>
      <c r="AI31" s="287"/>
      <c r="AJ31" s="287"/>
      <c r="AK31" s="288"/>
      <c r="AL31" s="286"/>
      <c r="AM31" s="287"/>
      <c r="AN31" s="287"/>
      <c r="AO31" s="288"/>
    </row>
    <row r="32" spans="2:41" x14ac:dyDescent="0.15">
      <c r="B32" s="362"/>
      <c r="C32" s="363"/>
      <c r="D32" s="287"/>
      <c r="E32" s="288"/>
      <c r="F32" s="286"/>
      <c r="G32" s="287"/>
      <c r="H32" s="287"/>
      <c r="I32" s="287"/>
      <c r="J32" s="287"/>
      <c r="K32" s="287"/>
      <c r="L32" s="287"/>
      <c r="M32" s="287"/>
      <c r="N32" s="287"/>
      <c r="O32" s="287"/>
      <c r="P32" s="287"/>
      <c r="Q32" s="287"/>
      <c r="R32" s="287"/>
      <c r="S32" s="287"/>
      <c r="T32" s="287"/>
      <c r="U32" s="287"/>
      <c r="V32" s="287"/>
      <c r="W32" s="287"/>
      <c r="X32" s="287"/>
      <c r="Y32" s="287"/>
      <c r="Z32" s="287"/>
      <c r="AA32" s="287"/>
      <c r="AB32" s="287"/>
      <c r="AC32" s="287"/>
      <c r="AD32" s="287"/>
      <c r="AE32" s="287"/>
      <c r="AF32" s="287"/>
      <c r="AG32" s="287"/>
      <c r="AH32" s="287"/>
      <c r="AI32" s="287"/>
      <c r="AJ32" s="287"/>
      <c r="AK32" s="288"/>
      <c r="AL32" s="286"/>
      <c r="AM32" s="287"/>
      <c r="AN32" s="287"/>
      <c r="AO32" s="288"/>
    </row>
    <row r="33" spans="2:41" x14ac:dyDescent="0.15">
      <c r="B33" s="362"/>
      <c r="C33" s="363"/>
      <c r="D33" s="287">
        <v>60</v>
      </c>
      <c r="E33" s="288"/>
      <c r="F33" s="286"/>
      <c r="G33" s="287"/>
      <c r="H33" s="287"/>
      <c r="I33" s="287"/>
      <c r="J33" s="287"/>
      <c r="K33" s="287"/>
      <c r="L33" s="287"/>
      <c r="M33" s="287"/>
      <c r="N33" s="287"/>
      <c r="O33" s="287"/>
      <c r="P33" s="287"/>
      <c r="Q33" s="287"/>
      <c r="R33" s="287"/>
      <c r="S33" s="287"/>
      <c r="T33" s="287"/>
      <c r="U33" s="287"/>
      <c r="V33" s="287"/>
      <c r="W33" s="287"/>
      <c r="X33" s="287"/>
      <c r="Y33" s="287"/>
      <c r="Z33" s="287"/>
      <c r="AA33" s="287"/>
      <c r="AB33" s="287"/>
      <c r="AC33" s="287"/>
      <c r="AD33" s="287"/>
      <c r="AE33" s="287"/>
      <c r="AF33" s="287"/>
      <c r="AG33" s="287"/>
      <c r="AH33" s="287"/>
      <c r="AI33" s="287"/>
      <c r="AJ33" s="287"/>
      <c r="AK33" s="288"/>
      <c r="AL33" s="286"/>
      <c r="AM33" s="287"/>
      <c r="AN33" s="287"/>
      <c r="AO33" s="288"/>
    </row>
    <row r="34" spans="2:41" x14ac:dyDescent="0.15">
      <c r="B34" s="362"/>
      <c r="C34" s="363"/>
      <c r="D34" s="287"/>
      <c r="E34" s="288"/>
      <c r="F34" s="286"/>
      <c r="G34" s="287"/>
      <c r="H34" s="287"/>
      <c r="I34" s="287"/>
      <c r="J34" s="287"/>
      <c r="K34" s="287"/>
      <c r="L34" s="287"/>
      <c r="M34" s="287"/>
      <c r="N34" s="287"/>
      <c r="O34" s="287"/>
      <c r="P34" s="287"/>
      <c r="Q34" s="287"/>
      <c r="R34" s="287"/>
      <c r="S34" s="287"/>
      <c r="T34" s="287"/>
      <c r="U34" s="287"/>
      <c r="V34" s="287"/>
      <c r="W34" s="287"/>
      <c r="X34" s="287"/>
      <c r="Y34" s="287"/>
      <c r="Z34" s="287"/>
      <c r="AA34" s="287"/>
      <c r="AB34" s="287"/>
      <c r="AC34" s="287"/>
      <c r="AD34" s="287"/>
      <c r="AE34" s="287"/>
      <c r="AF34" s="287"/>
      <c r="AG34" s="287"/>
      <c r="AH34" s="287"/>
      <c r="AI34" s="287"/>
      <c r="AJ34" s="287"/>
      <c r="AK34" s="288"/>
      <c r="AL34" s="286"/>
      <c r="AM34" s="287"/>
      <c r="AN34" s="287"/>
      <c r="AO34" s="288"/>
    </row>
    <row r="35" spans="2:41" x14ac:dyDescent="0.15">
      <c r="B35" s="362"/>
      <c r="C35" s="363"/>
      <c r="D35" s="287">
        <v>40</v>
      </c>
      <c r="E35" s="288"/>
      <c r="F35" s="286"/>
      <c r="G35" s="287"/>
      <c r="H35" s="287"/>
      <c r="I35" s="287"/>
      <c r="J35" s="287"/>
      <c r="K35" s="287"/>
      <c r="L35" s="287"/>
      <c r="M35" s="287"/>
      <c r="N35" s="287"/>
      <c r="O35" s="287"/>
      <c r="P35" s="287"/>
      <c r="Q35" s="287"/>
      <c r="R35" s="287"/>
      <c r="S35" s="287"/>
      <c r="T35" s="287"/>
      <c r="U35" s="287"/>
      <c r="V35" s="287"/>
      <c r="W35" s="287"/>
      <c r="X35" s="287"/>
      <c r="Y35" s="287"/>
      <c r="Z35" s="287"/>
      <c r="AA35" s="287"/>
      <c r="AB35" s="287"/>
      <c r="AC35" s="287"/>
      <c r="AD35" s="287"/>
      <c r="AE35" s="287"/>
      <c r="AF35" s="287"/>
      <c r="AG35" s="287"/>
      <c r="AH35" s="287"/>
      <c r="AI35" s="287"/>
      <c r="AJ35" s="287"/>
      <c r="AK35" s="288"/>
      <c r="AL35" s="286"/>
      <c r="AM35" s="287"/>
      <c r="AN35" s="287"/>
      <c r="AO35" s="288"/>
    </row>
    <row r="36" spans="2:41" x14ac:dyDescent="0.15">
      <c r="B36" s="362"/>
      <c r="C36" s="364"/>
      <c r="D36" s="287"/>
      <c r="E36" s="288"/>
      <c r="F36" s="290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2"/>
      <c r="AL36" s="290"/>
      <c r="AM36" s="291"/>
      <c r="AN36" s="291"/>
      <c r="AO36" s="292"/>
    </row>
    <row r="37" spans="2:41" x14ac:dyDescent="0.15">
      <c r="B37" s="365" t="s">
        <v>361</v>
      </c>
      <c r="C37" s="354"/>
      <c r="D37" s="284"/>
      <c r="E37" s="285"/>
      <c r="F37" s="327"/>
      <c r="G37" s="328"/>
      <c r="H37" s="328"/>
      <c r="I37" s="328"/>
      <c r="J37" s="328"/>
      <c r="K37" s="328"/>
      <c r="L37" s="328"/>
      <c r="M37" s="328"/>
      <c r="N37" s="328"/>
      <c r="O37" s="328"/>
      <c r="P37" s="328"/>
      <c r="Q37" s="328"/>
      <c r="R37" s="328"/>
      <c r="S37" s="328"/>
      <c r="T37" s="328"/>
      <c r="U37" s="328"/>
      <c r="V37" s="328"/>
      <c r="W37" s="328"/>
      <c r="X37" s="328"/>
      <c r="Y37" s="328"/>
      <c r="Z37" s="328"/>
      <c r="AA37" s="328"/>
      <c r="AB37" s="328"/>
      <c r="AC37" s="328"/>
      <c r="AD37" s="328"/>
      <c r="AE37" s="328"/>
      <c r="AF37" s="328"/>
      <c r="AG37" s="328"/>
      <c r="AH37" s="328"/>
      <c r="AI37" s="328"/>
      <c r="AJ37" s="328"/>
      <c r="AK37" s="329"/>
      <c r="AL37" s="327"/>
      <c r="AM37" s="328"/>
      <c r="AN37" s="328"/>
      <c r="AO37" s="329"/>
    </row>
    <row r="38" spans="2:41" x14ac:dyDescent="0.15">
      <c r="B38" s="362"/>
      <c r="C38" s="363"/>
      <c r="D38" s="287"/>
      <c r="E38" s="288"/>
      <c r="F38" s="324"/>
      <c r="G38" s="331"/>
      <c r="H38" s="331"/>
      <c r="I38" s="331"/>
      <c r="J38" s="331"/>
      <c r="K38" s="331"/>
      <c r="L38" s="331"/>
      <c r="M38" s="331"/>
      <c r="N38" s="331"/>
      <c r="O38" s="331"/>
      <c r="P38" s="331"/>
      <c r="Q38" s="331"/>
      <c r="R38" s="331"/>
      <c r="S38" s="331"/>
      <c r="T38" s="331"/>
      <c r="U38" s="331"/>
      <c r="V38" s="331"/>
      <c r="W38" s="331"/>
      <c r="X38" s="331"/>
      <c r="Y38" s="331"/>
      <c r="Z38" s="331"/>
      <c r="AA38" s="331"/>
      <c r="AB38" s="331"/>
      <c r="AC38" s="331"/>
      <c r="AD38" s="331"/>
      <c r="AE38" s="331"/>
      <c r="AF38" s="331"/>
      <c r="AG38" s="331"/>
      <c r="AH38" s="331"/>
      <c r="AI38" s="331"/>
      <c r="AJ38" s="331"/>
      <c r="AK38" s="288"/>
      <c r="AL38" s="324"/>
      <c r="AM38" s="331"/>
      <c r="AN38" s="331"/>
      <c r="AO38" s="288"/>
    </row>
    <row r="39" spans="2:41" x14ac:dyDescent="0.15">
      <c r="B39" s="362"/>
      <c r="C39" s="363"/>
      <c r="D39" s="287"/>
      <c r="E39" s="288"/>
      <c r="F39" s="324"/>
      <c r="G39" s="331"/>
      <c r="H39" s="331"/>
      <c r="I39" s="331"/>
      <c r="J39" s="331"/>
      <c r="K39" s="331"/>
      <c r="L39" s="331"/>
      <c r="M39" s="331"/>
      <c r="N39" s="331"/>
      <c r="O39" s="331"/>
      <c r="P39" s="331"/>
      <c r="Q39" s="331"/>
      <c r="R39" s="331"/>
      <c r="S39" s="331"/>
      <c r="T39" s="331"/>
      <c r="U39" s="331"/>
      <c r="V39" s="331"/>
      <c r="W39" s="331"/>
      <c r="X39" s="331"/>
      <c r="Y39" s="331"/>
      <c r="Z39" s="331"/>
      <c r="AA39" s="331"/>
      <c r="AB39" s="331"/>
      <c r="AC39" s="331"/>
      <c r="AD39" s="331"/>
      <c r="AE39" s="331"/>
      <c r="AF39" s="331"/>
      <c r="AG39" s="331"/>
      <c r="AH39" s="331"/>
      <c r="AI39" s="331"/>
      <c r="AJ39" s="331"/>
      <c r="AK39" s="288"/>
      <c r="AL39" s="324"/>
      <c r="AM39" s="331"/>
      <c r="AN39" s="331"/>
      <c r="AO39" s="288"/>
    </row>
    <row r="40" spans="2:41" x14ac:dyDescent="0.15">
      <c r="B40" s="362"/>
      <c r="C40" s="363"/>
      <c r="D40" s="287"/>
      <c r="E40" s="288"/>
      <c r="F40" s="324"/>
      <c r="G40" s="331"/>
      <c r="H40" s="331"/>
      <c r="I40" s="331"/>
      <c r="J40" s="331"/>
      <c r="K40" s="331"/>
      <c r="L40" s="331"/>
      <c r="M40" s="331"/>
      <c r="N40" s="331"/>
      <c r="O40" s="331"/>
      <c r="P40" s="331"/>
      <c r="Q40" s="331"/>
      <c r="R40" s="331"/>
      <c r="S40" s="331"/>
      <c r="T40" s="331"/>
      <c r="U40" s="331"/>
      <c r="V40" s="331"/>
      <c r="W40" s="331"/>
      <c r="X40" s="331"/>
      <c r="Y40" s="331"/>
      <c r="Z40" s="331"/>
      <c r="AA40" s="331"/>
      <c r="AB40" s="331"/>
      <c r="AC40" s="331"/>
      <c r="AD40" s="331"/>
      <c r="AE40" s="331"/>
      <c r="AF40" s="331"/>
      <c r="AG40" s="331"/>
      <c r="AH40" s="331"/>
      <c r="AI40" s="331"/>
      <c r="AJ40" s="331"/>
      <c r="AK40" s="288"/>
      <c r="AL40" s="324"/>
      <c r="AM40" s="331"/>
      <c r="AN40" s="331"/>
      <c r="AO40" s="288"/>
    </row>
    <row r="41" spans="2:41" x14ac:dyDescent="0.15">
      <c r="B41" s="362"/>
      <c r="C41" s="363"/>
      <c r="D41" s="287"/>
      <c r="E41" s="288"/>
      <c r="F41" s="324"/>
      <c r="G41" s="331"/>
      <c r="H41" s="331"/>
      <c r="I41" s="331"/>
      <c r="J41" s="331"/>
      <c r="K41" s="331"/>
      <c r="L41" s="331"/>
      <c r="M41" s="331"/>
      <c r="N41" s="331"/>
      <c r="O41" s="331"/>
      <c r="P41" s="331"/>
      <c r="Q41" s="331"/>
      <c r="R41" s="331"/>
      <c r="S41" s="331"/>
      <c r="T41" s="331"/>
      <c r="U41" s="331"/>
      <c r="V41" s="331"/>
      <c r="W41" s="331"/>
      <c r="X41" s="331"/>
      <c r="Y41" s="331"/>
      <c r="Z41" s="331"/>
      <c r="AA41" s="331"/>
      <c r="AB41" s="331"/>
      <c r="AC41" s="331"/>
      <c r="AD41" s="331"/>
      <c r="AE41" s="331"/>
      <c r="AF41" s="331"/>
      <c r="AG41" s="331"/>
      <c r="AH41" s="331"/>
      <c r="AI41" s="331"/>
      <c r="AJ41" s="331"/>
      <c r="AK41" s="288"/>
      <c r="AL41" s="324"/>
      <c r="AM41" s="331"/>
      <c r="AN41" s="331"/>
      <c r="AO41" s="288"/>
    </row>
    <row r="42" spans="2:41" x14ac:dyDescent="0.15">
      <c r="B42" s="362"/>
      <c r="C42" s="363"/>
      <c r="D42" s="287"/>
      <c r="E42" s="288"/>
      <c r="F42" s="324"/>
      <c r="G42" s="331"/>
      <c r="H42" s="331"/>
      <c r="I42" s="331"/>
      <c r="J42" s="331"/>
      <c r="K42" s="331"/>
      <c r="L42" s="331"/>
      <c r="M42" s="331"/>
      <c r="N42" s="331"/>
      <c r="O42" s="331"/>
      <c r="P42" s="331"/>
      <c r="Q42" s="331"/>
      <c r="R42" s="331"/>
      <c r="S42" s="331"/>
      <c r="T42" s="331"/>
      <c r="U42" s="331"/>
      <c r="V42" s="331"/>
      <c r="W42" s="331"/>
      <c r="X42" s="331"/>
      <c r="Y42" s="331"/>
      <c r="Z42" s="331"/>
      <c r="AA42" s="331"/>
      <c r="AB42" s="331"/>
      <c r="AC42" s="331"/>
      <c r="AD42" s="331"/>
      <c r="AE42" s="331"/>
      <c r="AF42" s="331"/>
      <c r="AG42" s="331"/>
      <c r="AH42" s="331"/>
      <c r="AI42" s="331"/>
      <c r="AJ42" s="331"/>
      <c r="AK42" s="288"/>
      <c r="AL42" s="324"/>
      <c r="AM42" s="331"/>
      <c r="AN42" s="331"/>
      <c r="AO42" s="288"/>
    </row>
    <row r="43" spans="2:41" x14ac:dyDescent="0.15">
      <c r="B43" s="362"/>
      <c r="C43" s="363"/>
      <c r="D43" s="287"/>
      <c r="E43" s="288"/>
      <c r="F43" s="324"/>
      <c r="G43" s="331"/>
      <c r="H43" s="331"/>
      <c r="I43" s="331"/>
      <c r="J43" s="331"/>
      <c r="K43" s="331"/>
      <c r="L43" s="331"/>
      <c r="M43" s="331"/>
      <c r="N43" s="331"/>
      <c r="O43" s="331"/>
      <c r="P43" s="331"/>
      <c r="Q43" s="331"/>
      <c r="R43" s="331"/>
      <c r="S43" s="331"/>
      <c r="T43" s="331"/>
      <c r="U43" s="331"/>
      <c r="V43" s="331"/>
      <c r="W43" s="331"/>
      <c r="X43" s="331"/>
      <c r="Y43" s="331"/>
      <c r="Z43" s="331"/>
      <c r="AA43" s="331"/>
      <c r="AB43" s="331"/>
      <c r="AC43" s="331"/>
      <c r="AD43" s="331"/>
      <c r="AE43" s="331"/>
      <c r="AF43" s="331"/>
      <c r="AG43" s="331"/>
      <c r="AH43" s="331"/>
      <c r="AI43" s="331"/>
      <c r="AJ43" s="331"/>
      <c r="AK43" s="288"/>
      <c r="AL43" s="324"/>
      <c r="AM43" s="331"/>
      <c r="AN43" s="331"/>
      <c r="AO43" s="288"/>
    </row>
    <row r="44" spans="2:41" x14ac:dyDescent="0.15">
      <c r="B44" s="362"/>
      <c r="C44" s="363"/>
      <c r="D44" s="287"/>
      <c r="E44" s="288"/>
      <c r="F44" s="324"/>
      <c r="G44" s="331"/>
      <c r="H44" s="331"/>
      <c r="I44" s="331"/>
      <c r="J44" s="331"/>
      <c r="K44" s="331"/>
      <c r="L44" s="331"/>
      <c r="M44" s="331"/>
      <c r="N44" s="331"/>
      <c r="O44" s="331"/>
      <c r="P44" s="331"/>
      <c r="Q44" s="331"/>
      <c r="R44" s="331"/>
      <c r="S44" s="331"/>
      <c r="T44" s="331"/>
      <c r="U44" s="331"/>
      <c r="V44" s="331"/>
      <c r="W44" s="331"/>
      <c r="X44" s="331"/>
      <c r="Y44" s="331"/>
      <c r="Z44" s="331"/>
      <c r="AA44" s="331"/>
      <c r="AB44" s="331"/>
      <c r="AC44" s="331"/>
      <c r="AD44" s="331"/>
      <c r="AE44" s="331"/>
      <c r="AF44" s="331"/>
      <c r="AG44" s="331"/>
      <c r="AH44" s="331"/>
      <c r="AI44" s="331"/>
      <c r="AJ44" s="331"/>
      <c r="AK44" s="288"/>
      <c r="AL44" s="324"/>
      <c r="AM44" s="331"/>
      <c r="AN44" s="331"/>
      <c r="AO44" s="288"/>
    </row>
    <row r="45" spans="2:41" x14ac:dyDescent="0.15">
      <c r="B45" s="362"/>
      <c r="C45" s="363"/>
      <c r="D45" s="287"/>
      <c r="E45" s="288"/>
      <c r="F45" s="324"/>
      <c r="G45" s="331"/>
      <c r="H45" s="331"/>
      <c r="I45" s="331"/>
      <c r="J45" s="331"/>
      <c r="K45" s="331"/>
      <c r="L45" s="331"/>
      <c r="M45" s="331"/>
      <c r="N45" s="331"/>
      <c r="O45" s="331"/>
      <c r="P45" s="331"/>
      <c r="Q45" s="331"/>
      <c r="R45" s="331"/>
      <c r="S45" s="331"/>
      <c r="T45" s="331"/>
      <c r="U45" s="331"/>
      <c r="V45" s="331"/>
      <c r="W45" s="331"/>
      <c r="X45" s="331"/>
      <c r="Y45" s="331"/>
      <c r="Z45" s="331"/>
      <c r="AA45" s="331"/>
      <c r="AB45" s="331"/>
      <c r="AC45" s="331"/>
      <c r="AD45" s="331"/>
      <c r="AE45" s="331"/>
      <c r="AF45" s="331"/>
      <c r="AG45" s="331"/>
      <c r="AH45" s="331"/>
      <c r="AI45" s="331"/>
      <c r="AJ45" s="331"/>
      <c r="AK45" s="288"/>
      <c r="AL45" s="324"/>
      <c r="AM45" s="331"/>
      <c r="AN45" s="331"/>
      <c r="AO45" s="288"/>
    </row>
    <row r="46" spans="2:41" x14ac:dyDescent="0.15">
      <c r="B46" s="356"/>
      <c r="C46" s="357"/>
      <c r="D46" s="291"/>
      <c r="E46" s="292"/>
      <c r="F46" s="325"/>
      <c r="G46" s="326"/>
      <c r="H46" s="326"/>
      <c r="I46" s="326"/>
      <c r="J46" s="326"/>
      <c r="K46" s="326"/>
      <c r="L46" s="326"/>
      <c r="M46" s="326"/>
      <c r="N46" s="326"/>
      <c r="O46" s="326"/>
      <c r="P46" s="326"/>
      <c r="Q46" s="326"/>
      <c r="R46" s="326"/>
      <c r="S46" s="326"/>
      <c r="T46" s="326"/>
      <c r="U46" s="326"/>
      <c r="V46" s="326"/>
      <c r="W46" s="326"/>
      <c r="X46" s="326"/>
      <c r="Y46" s="326"/>
      <c r="Z46" s="326"/>
      <c r="AA46" s="326"/>
      <c r="AB46" s="326"/>
      <c r="AC46" s="326"/>
      <c r="AD46" s="326"/>
      <c r="AE46" s="326"/>
      <c r="AF46" s="326"/>
      <c r="AG46" s="326"/>
      <c r="AH46" s="326"/>
      <c r="AI46" s="326"/>
      <c r="AJ46" s="326"/>
      <c r="AK46" s="330"/>
      <c r="AL46" s="325"/>
      <c r="AM46" s="326"/>
      <c r="AN46" s="326"/>
      <c r="AO46" s="330"/>
    </row>
  </sheetData>
  <mergeCells count="5">
    <mergeCell ref="B3:E4"/>
    <mergeCell ref="B5:B12"/>
    <mergeCell ref="B13:B16"/>
    <mergeCell ref="B20:C36"/>
    <mergeCell ref="B37:C46"/>
  </mergeCells>
  <phoneticPr fontId="18"/>
  <pageMargins left="0.39370078740157483" right="0.39370078740157483" top="0.59055118110236227" bottom="0.39370078740157483" header="0.31496062992125984" footer="0.31496062992125984"/>
  <pageSetup paperSize="9" scale="8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K76"/>
  <sheetViews>
    <sheetView tabSelected="1" topLeftCell="C3" workbookViewId="0">
      <selection activeCell="X18" sqref="X18"/>
    </sheetView>
  </sheetViews>
  <sheetFormatPr defaultRowHeight="13.5" x14ac:dyDescent="0.15"/>
  <cols>
    <col min="1" max="1" width="1.625" customWidth="1"/>
    <col min="2" max="2" width="11.625" bestFit="1" customWidth="1"/>
    <col min="6" max="6" width="11" customWidth="1"/>
    <col min="8" max="9" width="1.625" customWidth="1"/>
    <col min="10" max="10" width="11.625" bestFit="1" customWidth="1"/>
    <col min="11" max="12" width="9.5" bestFit="1" customWidth="1"/>
    <col min="22" max="23" width="1.625" customWidth="1"/>
  </cols>
  <sheetData>
    <row r="3" spans="2:7" x14ac:dyDescent="0.15">
      <c r="B3" s="187" t="s">
        <v>331</v>
      </c>
      <c r="C3" s="184" t="s">
        <v>45</v>
      </c>
      <c r="D3" s="185"/>
      <c r="E3" s="186"/>
      <c r="F3" s="184" t="s">
        <v>20</v>
      </c>
      <c r="G3" s="186"/>
    </row>
    <row r="4" spans="2:7" x14ac:dyDescent="0.15">
      <c r="B4" s="188"/>
      <c r="C4" s="113" t="s">
        <v>332</v>
      </c>
      <c r="D4" s="113" t="s">
        <v>333</v>
      </c>
      <c r="E4" s="113" t="s">
        <v>72</v>
      </c>
      <c r="F4" s="113" t="s">
        <v>334</v>
      </c>
      <c r="G4" s="113" t="s">
        <v>335</v>
      </c>
    </row>
    <row r="5" spans="2:7" x14ac:dyDescent="0.15">
      <c r="B5" s="321">
        <v>40909</v>
      </c>
      <c r="C5" s="113"/>
      <c r="D5" s="113"/>
      <c r="E5" s="322"/>
      <c r="F5" s="321">
        <f>DATE(YEAR(B5),MONTH(B5)+1,1)-0.00001</f>
        <v>40939.999989999997</v>
      </c>
      <c r="G5" s="113"/>
    </row>
    <row r="6" spans="2:7" x14ac:dyDescent="0.15">
      <c r="B6" s="321">
        <f>DATE(YEAR(B5),MONTH(B5)+1,1)</f>
        <v>40940</v>
      </c>
      <c r="C6" s="113"/>
      <c r="D6" s="113"/>
      <c r="E6" s="322"/>
      <c r="F6" s="113"/>
      <c r="G6" s="113"/>
    </row>
    <row r="7" spans="2:7" x14ac:dyDescent="0.15">
      <c r="B7" s="321">
        <f t="shared" ref="B7:B16" si="0">DATE(YEAR(B6),MONTH(B6)+1,1)</f>
        <v>40969</v>
      </c>
      <c r="C7" s="113"/>
      <c r="D7" s="113"/>
      <c r="E7" s="322"/>
      <c r="F7" s="113"/>
      <c r="G7" s="113"/>
    </row>
    <row r="8" spans="2:7" x14ac:dyDescent="0.15">
      <c r="B8" s="321">
        <f t="shared" si="0"/>
        <v>41000</v>
      </c>
      <c r="C8" s="113"/>
      <c r="D8" s="113"/>
      <c r="E8" s="322">
        <f>AVERAGEIFS(体重管理!$D$2:$D$3506,体重管理!$B$2:$B$3506,"&gt;="&amp;B8,体重管理!$B$2:$B$3506,"&lt;="&amp;(DATE(YEAR(B8),MONTH(B8)+1,1)-1))</f>
        <v>77.09333333333332</v>
      </c>
      <c r="F8" s="113"/>
      <c r="G8" s="113"/>
    </row>
    <row r="9" spans="2:7" x14ac:dyDescent="0.15">
      <c r="B9" s="321">
        <f t="shared" si="0"/>
        <v>41030</v>
      </c>
      <c r="C9" s="113"/>
      <c r="D9" s="113"/>
      <c r="E9" s="322">
        <f>AVERAGEIFS(体重管理!$D$2:$D$3506,体重管理!$B$2:$B$3506,"&gt;="&amp;B9,体重管理!$B$2:$B$3506,"&lt;="&amp;(DATE(YEAR(B9),MONTH(B9)+1,1)-1))</f>
        <v>76.582352941176467</v>
      </c>
      <c r="F9" s="113"/>
      <c r="G9" s="113"/>
    </row>
    <row r="10" spans="2:7" x14ac:dyDescent="0.15">
      <c r="B10" s="321">
        <f t="shared" si="0"/>
        <v>41061</v>
      </c>
      <c r="C10" s="113"/>
      <c r="D10" s="113"/>
      <c r="E10" s="322">
        <f>AVERAGEIFS(体重管理!$D$2:$D$3506,体重管理!$B$2:$B$3506,"&gt;="&amp;B10,体重管理!$B$2:$B$3506,"&lt;="&amp;(DATE(YEAR(B10),MONTH(B10)+1,1)-1))</f>
        <v>75.690000000000026</v>
      </c>
      <c r="F10" s="113"/>
      <c r="G10" s="113"/>
    </row>
    <row r="11" spans="2:7" x14ac:dyDescent="0.15">
      <c r="B11" s="321">
        <f t="shared" si="0"/>
        <v>41091</v>
      </c>
      <c r="C11" s="113"/>
      <c r="D11" s="113"/>
      <c r="E11" s="322">
        <f>AVERAGEIFS(体重管理!$D$2:$D$3506,体重管理!$B$2:$B$3506,"&gt;="&amp;B11,体重管理!$B$2:$B$3506,"&lt;="&amp;(DATE(YEAR(B11),MONTH(B11)+1,1)-1))</f>
        <v>74.226315789473688</v>
      </c>
      <c r="F11" s="113"/>
      <c r="G11" s="113"/>
    </row>
    <row r="12" spans="2:7" x14ac:dyDescent="0.15">
      <c r="B12" s="321">
        <f t="shared" si="0"/>
        <v>41122</v>
      </c>
      <c r="C12" s="113"/>
      <c r="D12" s="113"/>
      <c r="E12" s="322">
        <f>AVERAGEIFS(体重管理!$D$2:$D$3506,体重管理!$B$2:$B$3506,"&gt;="&amp;B12,体重管理!$B$2:$B$3506,"&lt;="&amp;(DATE(YEAR(B12),MONTH(B12)+1,1)-1))</f>
        <v>72.90000000000002</v>
      </c>
      <c r="F12" s="113"/>
      <c r="G12" s="113"/>
    </row>
    <row r="13" spans="2:7" x14ac:dyDescent="0.15">
      <c r="B13" s="321">
        <f t="shared" si="0"/>
        <v>41153</v>
      </c>
      <c r="C13" s="113"/>
      <c r="D13" s="113"/>
      <c r="E13" s="322">
        <f>AVERAGEIFS(体重管理!$D$2:$D$3506,体重管理!$B$2:$B$3506,"&gt;="&amp;B13,体重管理!$B$2:$B$3506,"&lt;="&amp;(DATE(YEAR(B13),MONTH(B13)+1,1)-1))</f>
        <v>72.03749999999998</v>
      </c>
      <c r="F13" s="113"/>
      <c r="G13" s="113"/>
    </row>
    <row r="14" spans="2:7" x14ac:dyDescent="0.15">
      <c r="B14" s="321">
        <f t="shared" si="0"/>
        <v>41183</v>
      </c>
      <c r="C14" s="113"/>
      <c r="D14" s="113"/>
      <c r="E14" s="322">
        <f>AVERAGEIFS(体重管理!$D$2:$D$3506,体重管理!$B$2:$B$3506,"&gt;="&amp;B14,体重管理!$B$2:$B$3506,"&lt;="&amp;(DATE(YEAR(B14),MONTH(B14)+1,1)-1))</f>
        <v>71.117142857142866</v>
      </c>
      <c r="F14" s="113"/>
      <c r="G14" s="113"/>
    </row>
    <row r="15" spans="2:7" x14ac:dyDescent="0.15">
      <c r="B15" s="321">
        <f t="shared" si="0"/>
        <v>41214</v>
      </c>
      <c r="C15" s="113"/>
      <c r="D15" s="113"/>
      <c r="E15" s="322">
        <f>AVERAGEIFS(体重管理!$D$2:$D$3506,体重管理!$B$2:$B$3506,"&gt;="&amp;B15,体重管理!$B$2:$B$3506,"&lt;="&amp;(DATE(YEAR(B15),MONTH(B15)+1,1)-1))</f>
        <v>69.707894736842121</v>
      </c>
      <c r="F15" s="113"/>
      <c r="G15" s="113"/>
    </row>
    <row r="16" spans="2:7" x14ac:dyDescent="0.15">
      <c r="B16" s="321">
        <f t="shared" si="0"/>
        <v>41244</v>
      </c>
      <c r="C16" s="113"/>
      <c r="D16" s="113"/>
      <c r="E16" s="322">
        <f>AVERAGEIFS(体重管理!$D$2:$D$3506,体重管理!$B$2:$B$3506,"&gt;="&amp;B16,体重管理!$B$2:$B$3506,"&lt;="&amp;(DATE(YEAR(B16),MONTH(B16)+1,1)-1))</f>
        <v>69.046808510638314</v>
      </c>
      <c r="F16" s="113"/>
      <c r="G16" s="113"/>
    </row>
    <row r="17" spans="2:7" x14ac:dyDescent="0.15">
      <c r="B17" s="321">
        <f t="shared" ref="B17:B23" si="1">DATE(YEAR(B16),MONTH(B16)+1,1)</f>
        <v>41275</v>
      </c>
      <c r="C17" s="113"/>
      <c r="D17" s="113"/>
      <c r="E17" s="322">
        <f>AVERAGEIFS(体重管理!$D$2:$D$3506,体重管理!$B$2:$B$3506,"&gt;="&amp;B17,体重管理!$B$2:$B$3506,"&lt;="&amp;(DATE(YEAR(B17),MONTH(B17)+1,1)-1))</f>
        <v>68.554716981132074</v>
      </c>
      <c r="F17" s="113"/>
      <c r="G17" s="113"/>
    </row>
    <row r="18" spans="2:7" x14ac:dyDescent="0.15">
      <c r="B18" s="321">
        <f t="shared" si="1"/>
        <v>41306</v>
      </c>
      <c r="C18" s="113"/>
      <c r="D18" s="113"/>
      <c r="E18" s="322">
        <f>AVERAGEIFS(体重管理!$D$2:$D$3506,体重管理!$B$2:$B$3506,"&gt;="&amp;B18,体重管理!$B$2:$B$3506,"&lt;="&amp;(DATE(YEAR(B18),MONTH(B18)+1,1)-1))</f>
        <v>66.55961538461537</v>
      </c>
      <c r="F18" s="113"/>
      <c r="G18" s="113"/>
    </row>
    <row r="19" spans="2:7" x14ac:dyDescent="0.15">
      <c r="B19" s="321">
        <f t="shared" si="1"/>
        <v>41334</v>
      </c>
      <c r="C19" s="113"/>
      <c r="D19" s="113"/>
      <c r="E19" s="322">
        <f>AVERAGEIFS(体重管理!$D$2:$D$3506,体重管理!$B$2:$B$3506,"&gt;="&amp;B19,体重管理!$B$2:$B$3506,"&lt;="&amp;(DATE(YEAR(B19),MONTH(B19)+1,1)-1))</f>
        <v>65.173584905660334</v>
      </c>
      <c r="F19" s="113"/>
      <c r="G19" s="113"/>
    </row>
    <row r="20" spans="2:7" x14ac:dyDescent="0.15">
      <c r="B20" s="321">
        <f t="shared" si="1"/>
        <v>41365</v>
      </c>
      <c r="C20" s="113"/>
      <c r="D20" s="113"/>
      <c r="E20" s="322">
        <f>AVERAGEIFS(体重管理!$D$2:$D$3506,体重管理!$B$2:$B$3506,"&gt;="&amp;B20,体重管理!$B$2:$B$3506,"&lt;="&amp;(DATE(YEAR(B20),MONTH(B20)+1,1)-1))</f>
        <v>64.678124999999994</v>
      </c>
      <c r="F20" s="113"/>
      <c r="G20" s="113"/>
    </row>
    <row r="21" spans="2:7" x14ac:dyDescent="0.15">
      <c r="B21" s="321">
        <f t="shared" si="1"/>
        <v>41395</v>
      </c>
      <c r="C21" s="113"/>
      <c r="D21" s="113"/>
      <c r="E21" s="322">
        <f>AVERAGEIFS(体重管理!$D$2:$D$3506,体重管理!$B$2:$B$3506,"&gt;="&amp;B21,体重管理!$B$2:$B$3506,"&lt;="&amp;(DATE(YEAR(B21),MONTH(B21)+1,1)-1))</f>
        <v>63.619354838709675</v>
      </c>
      <c r="F21" s="113"/>
      <c r="G21" s="113"/>
    </row>
    <row r="22" spans="2:7" x14ac:dyDescent="0.15">
      <c r="B22" s="321">
        <f t="shared" si="1"/>
        <v>41426</v>
      </c>
      <c r="C22" s="113"/>
      <c r="D22" s="113"/>
      <c r="E22" s="322">
        <f>AVERAGEIFS(体重管理!$D$2:$D$3506,体重管理!$B$2:$B$3506,"&gt;="&amp;B22,体重管理!$B$2:$B$3506,"&lt;="&amp;(DATE(YEAR(B22),MONTH(B22)+1,1)-1))</f>
        <v>63.032075471698107</v>
      </c>
      <c r="F22" s="113"/>
      <c r="G22" s="113"/>
    </row>
    <row r="23" spans="2:7" x14ac:dyDescent="0.15">
      <c r="B23" s="321">
        <f t="shared" si="1"/>
        <v>41456</v>
      </c>
      <c r="C23" s="113"/>
      <c r="D23" s="113"/>
      <c r="E23" s="322">
        <f>AVERAGEIFS(体重管理!$D$2:$D$3506,体重管理!$B$2:$B$3506,"&gt;="&amp;B23,体重管理!$B$2:$B$3506,"&lt;="&amp;(DATE(YEAR(B23),MONTH(B23)+1,1)-1))</f>
        <v>61.895555555555582</v>
      </c>
      <c r="F23" s="113"/>
      <c r="G23" s="113"/>
    </row>
    <row r="24" spans="2:7" x14ac:dyDescent="0.15">
      <c r="B24" s="321">
        <f>DATE(YEAR(B23),MONTH(B23)+1,1)</f>
        <v>41487</v>
      </c>
      <c r="C24" s="113"/>
      <c r="D24" s="113"/>
      <c r="E24" s="322">
        <f>AVERAGEIFS(体重管理!$D$2:$D$3506,体重管理!$B$2:$B$3506,"&gt;="&amp;B24,体重管理!$B$2:$B$3506,"&lt;="&amp;(DATE(YEAR(B24),MONTH(B24)+1,1)-1))</f>
        <v>62.078260869565206</v>
      </c>
      <c r="F24" s="113"/>
      <c r="G24" s="113"/>
    </row>
    <row r="25" spans="2:7" x14ac:dyDescent="0.15">
      <c r="B25" s="321">
        <f t="shared" ref="B25:B76" si="2">DATE(YEAR(B24),MONTH(B24)+1,1)</f>
        <v>41518</v>
      </c>
      <c r="C25" s="113"/>
      <c r="D25" s="113"/>
      <c r="E25" s="322">
        <f>AVERAGEIFS(体重管理!$D$2:$D$3506,体重管理!$B$2:$B$3506,"&gt;="&amp;B25,体重管理!$B$2:$B$3506,"&lt;="&amp;(DATE(YEAR(B25),MONTH(B25)+1,1)-1))</f>
        <v>61.838095238095221</v>
      </c>
      <c r="F25" s="113"/>
      <c r="G25" s="113"/>
    </row>
    <row r="26" spans="2:7" x14ac:dyDescent="0.15">
      <c r="B26" s="321">
        <f t="shared" si="2"/>
        <v>41548</v>
      </c>
      <c r="C26" s="113"/>
      <c r="D26" s="113"/>
      <c r="E26" s="322">
        <f>AVERAGEIFS(体重管理!$D$2:$D$3506,体重管理!$B$2:$B$3506,"&gt;="&amp;B26,体重管理!$B$2:$B$3506,"&lt;="&amp;(DATE(YEAR(B26),MONTH(B26)+1,1)-1))</f>
        <v>62.984313725490189</v>
      </c>
      <c r="F26" s="113"/>
      <c r="G26" s="113"/>
    </row>
    <row r="27" spans="2:7" x14ac:dyDescent="0.15">
      <c r="B27" s="321">
        <f t="shared" si="2"/>
        <v>41579</v>
      </c>
      <c r="C27" s="113"/>
      <c r="D27" s="113"/>
      <c r="E27" s="322">
        <f>AVERAGEIFS(体重管理!$D$2:$D$3506,体重管理!$B$2:$B$3506,"&gt;="&amp;B27,体重管理!$B$2:$B$3506,"&lt;="&amp;(DATE(YEAR(B27),MONTH(B27)+1,1)-1))</f>
        <v>63.972500000000011</v>
      </c>
      <c r="F27" s="113"/>
      <c r="G27" s="113"/>
    </row>
    <row r="28" spans="2:7" x14ac:dyDescent="0.15">
      <c r="B28" s="321">
        <f t="shared" si="2"/>
        <v>41609</v>
      </c>
      <c r="C28" s="113"/>
      <c r="D28" s="113"/>
      <c r="E28" s="322">
        <f>AVERAGEIFS(体重管理!$D$2:$D$3506,体重管理!$B$2:$B$3506,"&gt;="&amp;B28,体重管理!$B$2:$B$3506,"&lt;="&amp;(DATE(YEAR(B28),MONTH(B28)+1,1)-1))</f>
        <v>64.047272727272727</v>
      </c>
      <c r="F28" s="113"/>
      <c r="G28" s="113"/>
    </row>
    <row r="29" spans="2:7" x14ac:dyDescent="0.15">
      <c r="B29" s="321">
        <f t="shared" si="2"/>
        <v>41640</v>
      </c>
      <c r="C29" s="113"/>
      <c r="D29" s="113"/>
      <c r="E29" s="322">
        <f>AVERAGEIFS(体重管理!$D$2:$D$3506,体重管理!$B$2:$B$3506,"&gt;="&amp;B29,体重管理!$B$2:$B$3506,"&lt;="&amp;(DATE(YEAR(B29),MONTH(B29)+1,1)-1))</f>
        <v>63.908510638297862</v>
      </c>
      <c r="F29" s="113"/>
      <c r="G29" s="113"/>
    </row>
    <row r="30" spans="2:7" x14ac:dyDescent="0.15">
      <c r="B30" s="321">
        <f t="shared" si="2"/>
        <v>41671</v>
      </c>
      <c r="C30" s="113"/>
      <c r="D30" s="113"/>
      <c r="E30" s="322">
        <f>AVERAGEIFS(体重管理!$D$2:$D$3506,体重管理!$B$2:$B$3506,"&gt;="&amp;B30,体重管理!$B$2:$B$3506,"&lt;="&amp;(DATE(YEAR(B30),MONTH(B30)+1,1)-1))</f>
        <v>63.630232558139532</v>
      </c>
      <c r="F30" s="113"/>
      <c r="G30" s="113"/>
    </row>
    <row r="31" spans="2:7" x14ac:dyDescent="0.15">
      <c r="B31" s="321">
        <f t="shared" si="2"/>
        <v>41699</v>
      </c>
      <c r="C31" s="113"/>
      <c r="D31" s="113"/>
      <c r="E31" s="322">
        <f>AVERAGEIFS(体重管理!$D$2:$D$3506,体重管理!$B$2:$B$3506,"&gt;="&amp;B31,体重管理!$B$2:$B$3506,"&lt;="&amp;(DATE(YEAR(B31),MONTH(B31)+1,1)-1))</f>
        <v>63.070588235294096</v>
      </c>
      <c r="F31" s="113"/>
      <c r="G31" s="113"/>
    </row>
    <row r="32" spans="2:7" x14ac:dyDescent="0.15">
      <c r="B32" s="321">
        <f t="shared" si="2"/>
        <v>41730</v>
      </c>
      <c r="C32" s="113"/>
      <c r="D32" s="113"/>
      <c r="E32" s="322">
        <f>AVERAGEIFS(体重管理!$D$2:$D$3506,体重管理!$B$2:$B$3506,"&gt;="&amp;B32,体重管理!$B$2:$B$3506,"&lt;="&amp;(DATE(YEAR(B32),MONTH(B32)+1,1)-1))</f>
        <v>63.112068965517253</v>
      </c>
      <c r="F32" s="113"/>
      <c r="G32" s="113"/>
    </row>
    <row r="33" spans="2:11" x14ac:dyDescent="0.15">
      <c r="B33" s="321">
        <f t="shared" si="2"/>
        <v>41760</v>
      </c>
      <c r="C33" s="113"/>
      <c r="D33" s="113"/>
      <c r="E33" s="322">
        <f>AVERAGEIFS(体重管理!$D$2:$D$3506,体重管理!$B$2:$B$3506,"&gt;="&amp;B33,体重管理!$B$2:$B$3506,"&lt;="&amp;(DATE(YEAR(B33),MONTH(B33)+1,1)-1))</f>
        <v>63.091071428571425</v>
      </c>
      <c r="F33" s="113"/>
      <c r="G33" s="113"/>
    </row>
    <row r="34" spans="2:11" x14ac:dyDescent="0.15">
      <c r="B34" s="321">
        <f t="shared" si="2"/>
        <v>41791</v>
      </c>
      <c r="C34" s="113"/>
      <c r="D34" s="113"/>
      <c r="E34" s="322">
        <f>AVERAGEIFS(体重管理!$D$2:$D$3506,体重管理!$B$2:$B$3506,"&gt;="&amp;B34,体重管理!$B$2:$B$3506,"&lt;="&amp;(DATE(YEAR(B34),MONTH(B34)+1,1)-1))</f>
        <v>63.040909090909075</v>
      </c>
      <c r="F34" s="113"/>
      <c r="G34" s="113"/>
    </row>
    <row r="35" spans="2:11" x14ac:dyDescent="0.15">
      <c r="B35" s="321">
        <f t="shared" si="2"/>
        <v>41821</v>
      </c>
      <c r="C35" s="113"/>
      <c r="D35" s="113"/>
      <c r="E35" s="322">
        <f>AVERAGEIFS(体重管理!$D$2:$D$3506,体重管理!$B$2:$B$3506,"&gt;="&amp;B35,体重管理!$B$2:$B$3506,"&lt;="&amp;(DATE(YEAR(B35),MONTH(B35)+1,1)-1))</f>
        <v>62.756250000000001</v>
      </c>
      <c r="F35" s="113"/>
      <c r="G35" s="113"/>
      <c r="J35" s="24">
        <v>41000</v>
      </c>
      <c r="K35" s="16">
        <f>J35</f>
        <v>41000</v>
      </c>
    </row>
    <row r="36" spans="2:11" x14ac:dyDescent="0.15">
      <c r="B36" s="321">
        <f t="shared" si="2"/>
        <v>41852</v>
      </c>
      <c r="C36" s="113"/>
      <c r="D36" s="113"/>
      <c r="E36" s="322">
        <f>AVERAGEIFS(体重管理!$D$2:$D$3506,体重管理!$B$2:$B$3506,"&gt;="&amp;B36,体重管理!$B$2:$B$3506,"&lt;="&amp;(DATE(YEAR(B36),MONTH(B36)+1,1)-1))</f>
        <v>63.54375000000001</v>
      </c>
      <c r="F36" s="113"/>
      <c r="G36" s="113"/>
      <c r="J36" s="24">
        <v>43191</v>
      </c>
      <c r="K36" s="16">
        <f>J36</f>
        <v>43191</v>
      </c>
    </row>
    <row r="37" spans="2:11" x14ac:dyDescent="0.15">
      <c r="B37" s="321">
        <f t="shared" si="2"/>
        <v>41883</v>
      </c>
      <c r="C37" s="113"/>
      <c r="D37" s="113"/>
      <c r="E37" s="322">
        <f>AVERAGEIFS(体重管理!$D$2:$D$3506,体重管理!$B$2:$B$3506,"&gt;="&amp;B37,体重管理!$B$2:$B$3506,"&lt;="&amp;(DATE(YEAR(B37),MONTH(B37)+1,1)-1))</f>
        <v>63.996078431372545</v>
      </c>
      <c r="F37" s="113"/>
      <c r="G37" s="113"/>
      <c r="J37" s="16">
        <v>3</v>
      </c>
      <c r="K37">
        <f>365.25/12*J37</f>
        <v>91.3125</v>
      </c>
    </row>
    <row r="38" spans="2:11" x14ac:dyDescent="0.15">
      <c r="B38" s="321">
        <f t="shared" si="2"/>
        <v>41913</v>
      </c>
      <c r="C38" s="113"/>
      <c r="D38" s="113"/>
      <c r="E38" s="322">
        <f>AVERAGEIFS(体重管理!$D$2:$D$3506,体重管理!$B$2:$B$3506,"&gt;="&amp;B38,体重管理!$B$2:$B$3506,"&lt;="&amp;(DATE(YEAR(B38),MONTH(B38)+1,1)-1))</f>
        <v>64.930508474576271</v>
      </c>
      <c r="F38" s="113"/>
      <c r="G38" s="113"/>
    </row>
    <row r="39" spans="2:11" x14ac:dyDescent="0.15">
      <c r="B39" s="321">
        <f t="shared" si="2"/>
        <v>41944</v>
      </c>
      <c r="C39" s="113"/>
      <c r="D39" s="113"/>
      <c r="E39" s="322">
        <f>AVERAGEIFS(体重管理!$D$2:$D$3506,体重管理!$B$2:$B$3506,"&gt;="&amp;B39,体重管理!$B$2:$B$3506,"&lt;="&amp;(DATE(YEAR(B39),MONTH(B39)+1,1)-1))</f>
        <v>64.282608695652186</v>
      </c>
      <c r="F39" s="113"/>
      <c r="G39" s="113"/>
    </row>
    <row r="40" spans="2:11" x14ac:dyDescent="0.15">
      <c r="B40" s="321">
        <f t="shared" si="2"/>
        <v>41974</v>
      </c>
      <c r="C40" s="113"/>
      <c r="D40" s="113"/>
      <c r="E40" s="322">
        <f>AVERAGEIFS(体重管理!$D$2:$D$3506,体重管理!$B$2:$B$3506,"&gt;="&amp;B40,体重管理!$B$2:$B$3506,"&lt;="&amp;(DATE(YEAR(B40),MONTH(B40)+1,1)-1))</f>
        <v>63.990476190476187</v>
      </c>
      <c r="F40" s="113"/>
      <c r="G40" s="113"/>
    </row>
    <row r="41" spans="2:11" x14ac:dyDescent="0.15">
      <c r="B41" s="321">
        <f t="shared" si="2"/>
        <v>42005</v>
      </c>
      <c r="C41" s="113"/>
      <c r="D41" s="113"/>
      <c r="E41" s="322">
        <f>AVERAGEIFS(体重管理!$D$2:$D$3506,体重管理!$B$2:$B$3506,"&gt;="&amp;B41,体重管理!$B$2:$B$3506,"&lt;="&amp;(DATE(YEAR(B41),MONTH(B41)+1,1)-1))</f>
        <v>64.985714285714266</v>
      </c>
      <c r="F41" s="113"/>
      <c r="G41" s="113"/>
    </row>
    <row r="42" spans="2:11" x14ac:dyDescent="0.15">
      <c r="B42" s="321">
        <f t="shared" si="2"/>
        <v>42036</v>
      </c>
      <c r="C42" s="113"/>
      <c r="D42" s="113"/>
      <c r="E42" s="322">
        <f>AVERAGEIFS(体重管理!$D$2:$D$3506,体重管理!$B$2:$B$3506,"&gt;="&amp;B42,体重管理!$B$2:$B$3506,"&lt;="&amp;(DATE(YEAR(B42),MONTH(B42)+1,1)-1))</f>
        <v>63.785106382978732</v>
      </c>
      <c r="F42" s="113"/>
      <c r="G42" s="113"/>
    </row>
    <row r="43" spans="2:11" x14ac:dyDescent="0.15">
      <c r="B43" s="321">
        <f t="shared" si="2"/>
        <v>42064</v>
      </c>
      <c r="C43" s="113"/>
      <c r="D43" s="113"/>
      <c r="E43" s="322">
        <f>AVERAGEIFS(体重管理!$D$2:$D$3506,体重管理!$B$2:$B$3506,"&gt;="&amp;B43,体重管理!$B$2:$B$3506,"&lt;="&amp;(DATE(YEAR(B43),MONTH(B43)+1,1)-1))</f>
        <v>63.985106382978721</v>
      </c>
      <c r="F43" s="113"/>
      <c r="G43" s="113"/>
    </row>
    <row r="44" spans="2:11" x14ac:dyDescent="0.15">
      <c r="B44" s="321">
        <f t="shared" si="2"/>
        <v>42095</v>
      </c>
      <c r="C44" s="113"/>
      <c r="D44" s="113"/>
      <c r="E44" s="322">
        <f>AVERAGEIFS(体重管理!$D$2:$D$3506,体重管理!$B$2:$B$3506,"&gt;="&amp;B44,体重管理!$B$2:$B$3506,"&lt;="&amp;(DATE(YEAR(B44),MONTH(B44)+1,1)-1))</f>
        <v>64.82307692307694</v>
      </c>
      <c r="F44" s="113"/>
      <c r="G44" s="113"/>
    </row>
    <row r="45" spans="2:11" x14ac:dyDescent="0.15">
      <c r="B45" s="321">
        <f t="shared" si="2"/>
        <v>42125</v>
      </c>
      <c r="C45" s="113"/>
      <c r="D45" s="113"/>
      <c r="E45" s="322">
        <f>AVERAGEIFS(体重管理!$D$2:$D$3506,体重管理!$B$2:$B$3506,"&gt;="&amp;B45,体重管理!$B$2:$B$3506,"&lt;="&amp;(DATE(YEAR(B45),MONTH(B45)+1,1)-1))</f>
        <v>64.964285714285708</v>
      </c>
      <c r="F45" s="113"/>
      <c r="G45" s="113"/>
    </row>
    <row r="46" spans="2:11" x14ac:dyDescent="0.15">
      <c r="B46" s="321">
        <f t="shared" si="2"/>
        <v>42156</v>
      </c>
      <c r="C46" s="113"/>
      <c r="D46" s="113"/>
      <c r="E46" s="322">
        <f>AVERAGEIFS(体重管理!$D$2:$D$3506,体重管理!$B$2:$B$3506,"&gt;="&amp;B46,体重管理!$B$2:$B$3506,"&lt;="&amp;(DATE(YEAR(B46),MONTH(B46)+1,1)-1))</f>
        <v>64.83541666666666</v>
      </c>
      <c r="F46" s="113"/>
      <c r="G46" s="113"/>
    </row>
    <row r="47" spans="2:11" x14ac:dyDescent="0.15">
      <c r="B47" s="321">
        <f t="shared" si="2"/>
        <v>42186</v>
      </c>
      <c r="C47" s="113"/>
      <c r="D47" s="113"/>
      <c r="E47" s="322">
        <f>AVERAGEIFS(体重管理!$D$2:$D$3506,体重管理!$B$2:$B$3506,"&gt;="&amp;B47,体重管理!$B$2:$B$3506,"&lt;="&amp;(DATE(YEAR(B47),MONTH(B47)+1,1)-1))</f>
        <v>66.172916666666666</v>
      </c>
      <c r="F47" s="113"/>
      <c r="G47" s="113"/>
    </row>
    <row r="48" spans="2:11" x14ac:dyDescent="0.15">
      <c r="B48" s="321">
        <f t="shared" si="2"/>
        <v>42217</v>
      </c>
      <c r="C48" s="113"/>
      <c r="D48" s="113"/>
      <c r="E48" s="322">
        <f>AVERAGEIFS(体重管理!$D$2:$D$3506,体重管理!$B$2:$B$3506,"&gt;="&amp;B48,体重管理!$B$2:$B$3506,"&lt;="&amp;(DATE(YEAR(B48),MONTH(B48)+1,1)-1))</f>
        <v>65.334000000000017</v>
      </c>
      <c r="F48" s="113"/>
      <c r="G48" s="113"/>
    </row>
    <row r="49" spans="2:7" x14ac:dyDescent="0.15">
      <c r="B49" s="321">
        <f t="shared" si="2"/>
        <v>42248</v>
      </c>
      <c r="C49" s="113"/>
      <c r="D49" s="113"/>
      <c r="E49" s="322">
        <f>AVERAGEIFS(体重管理!$D$2:$D$3506,体重管理!$B$2:$B$3506,"&gt;="&amp;B49,体重管理!$B$2:$B$3506,"&lt;="&amp;(DATE(YEAR(B49),MONTH(B49)+1,1)-1))</f>
        <v>65.752777777777794</v>
      </c>
      <c r="F49" s="113"/>
      <c r="G49" s="113"/>
    </row>
    <row r="50" spans="2:7" x14ac:dyDescent="0.15">
      <c r="B50" s="321">
        <f t="shared" si="2"/>
        <v>42278</v>
      </c>
      <c r="C50" s="113"/>
      <c r="D50" s="113"/>
      <c r="E50" s="322">
        <f>AVERAGEIFS(体重管理!$D$2:$D$3506,体重管理!$B$2:$B$3506,"&gt;="&amp;B50,体重管理!$B$2:$B$3506,"&lt;="&amp;(DATE(YEAR(B50),MONTH(B50)+1,1)-1))</f>
        <v>65.761224489795907</v>
      </c>
      <c r="F50" s="113"/>
      <c r="G50" s="113"/>
    </row>
    <row r="51" spans="2:7" x14ac:dyDescent="0.15">
      <c r="B51" s="321">
        <f t="shared" si="2"/>
        <v>42309</v>
      </c>
      <c r="C51" s="113"/>
      <c r="D51" s="113"/>
      <c r="E51" s="322">
        <f>AVERAGEIFS(体重管理!$D$2:$D$3506,体重管理!$B$2:$B$3506,"&gt;="&amp;B51,体重管理!$B$2:$B$3506,"&lt;="&amp;(DATE(YEAR(B51),MONTH(B51)+1,1)-1))</f>
        <v>65.88363636363637</v>
      </c>
      <c r="F51" s="113"/>
      <c r="G51" s="113"/>
    </row>
    <row r="52" spans="2:7" x14ac:dyDescent="0.15">
      <c r="B52" s="321">
        <f t="shared" si="2"/>
        <v>42339</v>
      </c>
      <c r="C52" s="113"/>
      <c r="D52" s="113"/>
      <c r="E52" s="322">
        <f>AVERAGEIFS(体重管理!$D$2:$D$3506,体重管理!$B$2:$B$3506,"&gt;="&amp;B52,体重管理!$B$2:$B$3506,"&lt;="&amp;(DATE(YEAR(B52),MONTH(B52)+1,1)-1))</f>
        <v>65.823728813559342</v>
      </c>
      <c r="F52" s="113"/>
      <c r="G52" s="113"/>
    </row>
    <row r="53" spans="2:7" x14ac:dyDescent="0.15">
      <c r="B53" s="321">
        <f t="shared" si="2"/>
        <v>42370</v>
      </c>
      <c r="C53" s="113"/>
      <c r="D53" s="113"/>
      <c r="E53" s="322">
        <f>AVERAGEIFS(体重管理!$D$2:$D$3506,体重管理!$B$2:$B$3506,"&gt;="&amp;B53,体重管理!$B$2:$B$3506,"&lt;="&amp;(DATE(YEAR(B53),MONTH(B53)+1,1)-1))</f>
        <v>66.509259259259238</v>
      </c>
      <c r="F53" s="113"/>
      <c r="G53" s="113"/>
    </row>
    <row r="54" spans="2:7" x14ac:dyDescent="0.15">
      <c r="B54" s="321">
        <f t="shared" si="2"/>
        <v>42401</v>
      </c>
      <c r="C54" s="113"/>
      <c r="D54" s="113"/>
      <c r="E54" s="322">
        <f>AVERAGEIFS(体重管理!$D$2:$D$3506,体重管理!$B$2:$B$3506,"&gt;="&amp;B54,体重管理!$B$2:$B$3506,"&lt;="&amp;(DATE(YEAR(B54),MONTH(B54)+1,1)-1))</f>
        <v>66.144897959183695</v>
      </c>
      <c r="F54" s="113"/>
      <c r="G54" s="113"/>
    </row>
    <row r="55" spans="2:7" x14ac:dyDescent="0.15">
      <c r="B55" s="321">
        <f t="shared" si="2"/>
        <v>42430</v>
      </c>
      <c r="C55" s="113"/>
      <c r="D55" s="113"/>
      <c r="E55" s="322">
        <f>AVERAGEIFS(体重管理!$D$2:$D$3506,体重管理!$B$2:$B$3506,"&gt;="&amp;B55,体重管理!$B$2:$B$3506,"&lt;="&amp;(DATE(YEAR(B55),MONTH(B55)+1,1)-1))</f>
        <v>65.91153846153847</v>
      </c>
      <c r="F55" s="113"/>
      <c r="G55" s="113"/>
    </row>
    <row r="56" spans="2:7" x14ac:dyDescent="0.15">
      <c r="B56" s="321">
        <f t="shared" si="2"/>
        <v>42461</v>
      </c>
      <c r="C56" s="113"/>
      <c r="D56" s="113"/>
      <c r="E56" s="322">
        <f>AVERAGEIFS(体重管理!$D$2:$D$3506,体重管理!$B$2:$B$3506,"&gt;="&amp;B56,体重管理!$B$2:$B$3506,"&lt;="&amp;(DATE(YEAR(B56),MONTH(B56)+1,1)-1))</f>
        <v>64.934426229508205</v>
      </c>
      <c r="F56" s="113"/>
      <c r="G56" s="113"/>
    </row>
    <row r="57" spans="2:7" x14ac:dyDescent="0.15">
      <c r="B57" s="321">
        <f t="shared" si="2"/>
        <v>42491</v>
      </c>
      <c r="C57" s="113"/>
      <c r="D57" s="113"/>
      <c r="E57" s="322">
        <f>AVERAGEIFS(体重管理!$D$2:$D$3506,体重管理!$B$2:$B$3506,"&gt;="&amp;B57,体重管理!$B$2:$B$3506,"&lt;="&amp;(DATE(YEAR(B57),MONTH(B57)+1,1)-1))</f>
        <v>64.561818181818182</v>
      </c>
      <c r="F57" s="113"/>
      <c r="G57" s="113"/>
    </row>
    <row r="58" spans="2:7" x14ac:dyDescent="0.15">
      <c r="B58" s="321">
        <f t="shared" si="2"/>
        <v>42522</v>
      </c>
      <c r="C58" s="113"/>
      <c r="D58" s="113"/>
      <c r="E58" s="322">
        <f>AVERAGEIFS(体重管理!$D$2:$D$3506,体重管理!$B$2:$B$3506,"&gt;="&amp;B58,体重管理!$B$2:$B$3506,"&lt;="&amp;(DATE(YEAR(B58),MONTH(B58)+1,1)-1))</f>
        <v>64.632653061224502</v>
      </c>
      <c r="F58" s="113"/>
      <c r="G58" s="113"/>
    </row>
    <row r="59" spans="2:7" x14ac:dyDescent="0.15">
      <c r="B59" s="321">
        <f t="shared" si="2"/>
        <v>42552</v>
      </c>
      <c r="C59" s="113"/>
      <c r="D59" s="113"/>
      <c r="E59" s="322">
        <f>AVERAGEIFS(体重管理!$D$2:$D$3506,体重管理!$B$2:$B$3506,"&gt;="&amp;B59,体重管理!$B$2:$B$3506,"&lt;="&amp;(DATE(YEAR(B59),MONTH(B59)+1,1)-1))</f>
        <v>64.761702127659603</v>
      </c>
      <c r="F59" s="113"/>
      <c r="G59" s="113"/>
    </row>
    <row r="60" spans="2:7" x14ac:dyDescent="0.15">
      <c r="B60" s="321">
        <f t="shared" si="2"/>
        <v>42583</v>
      </c>
      <c r="C60" s="113"/>
      <c r="D60" s="113"/>
      <c r="E60" s="322">
        <f>AVERAGEIFS(体重管理!$D$2:$D$3506,体重管理!$B$2:$B$3506,"&gt;="&amp;B60,体重管理!$B$2:$B$3506,"&lt;="&amp;(DATE(YEAR(B60),MONTH(B60)+1,1)-1))</f>
        <v>65.310416666666683</v>
      </c>
      <c r="F60" s="113"/>
      <c r="G60" s="113"/>
    </row>
    <row r="61" spans="2:7" x14ac:dyDescent="0.15">
      <c r="B61" s="321">
        <f t="shared" si="2"/>
        <v>42614</v>
      </c>
      <c r="C61" s="113"/>
      <c r="D61" s="113"/>
      <c r="E61" s="322">
        <f>AVERAGEIFS(体重管理!$D$2:$D$3506,体重管理!$B$2:$B$3506,"&gt;="&amp;B61,体重管理!$B$2:$B$3506,"&lt;="&amp;(DATE(YEAR(B61),MONTH(B61)+1,1)-1))</f>
        <v>65.328947368421041</v>
      </c>
      <c r="F61" s="113"/>
      <c r="G61" s="113"/>
    </row>
    <row r="62" spans="2:7" x14ac:dyDescent="0.15">
      <c r="B62" s="321">
        <f t="shared" si="2"/>
        <v>42644</v>
      </c>
      <c r="C62" s="113"/>
      <c r="D62" s="113"/>
      <c r="E62" s="322">
        <f>AVERAGEIFS(体重管理!$D$2:$D$3506,体重管理!$B$2:$B$3506,"&gt;="&amp;B62,体重管理!$B$2:$B$3506,"&lt;="&amp;(DATE(YEAR(B62),MONTH(B62)+1,1)-1))</f>
        <v>65.853061224489807</v>
      </c>
      <c r="F62" s="113"/>
      <c r="G62" s="113"/>
    </row>
    <row r="63" spans="2:7" x14ac:dyDescent="0.15">
      <c r="B63" s="321">
        <f t="shared" si="2"/>
        <v>42675</v>
      </c>
      <c r="C63" s="113"/>
      <c r="D63" s="113"/>
      <c r="E63" s="322">
        <f>AVERAGEIFS(体重管理!$D$2:$D$3506,体重管理!$B$2:$B$3506,"&gt;="&amp;B63,体重管理!$B$2:$B$3506,"&lt;="&amp;(DATE(YEAR(B63),MONTH(B63)+1,1)-1))</f>
        <v>66.079069767441865</v>
      </c>
      <c r="F63" s="113"/>
      <c r="G63" s="113"/>
    </row>
    <row r="64" spans="2:7" x14ac:dyDescent="0.15">
      <c r="B64" s="321">
        <f t="shared" si="2"/>
        <v>42705</v>
      </c>
      <c r="C64" s="113"/>
      <c r="D64" s="113"/>
      <c r="E64" s="322">
        <f>AVERAGEIFS(体重管理!$D$2:$D$3506,体重管理!$B$2:$B$3506,"&gt;="&amp;B64,体重管理!$B$2:$B$3506,"&lt;="&amp;(DATE(YEAR(B64),MONTH(B64)+1,1)-1))</f>
        <v>65.992000000000004</v>
      </c>
      <c r="F64" s="113"/>
      <c r="G64" s="113"/>
    </row>
    <row r="65" spans="2:7" x14ac:dyDescent="0.15">
      <c r="B65" s="321">
        <f t="shared" si="2"/>
        <v>42736</v>
      </c>
      <c r="C65" s="113"/>
      <c r="D65" s="113"/>
      <c r="E65" s="322">
        <f>AVERAGEIFS(体重管理!$D$2:$D$3506,体重管理!$B$2:$B$3506,"&gt;="&amp;B65,体重管理!$B$2:$B$3506,"&lt;="&amp;(DATE(YEAR(B65),MONTH(B65)+1,1)-1))</f>
        <v>65.627777777777794</v>
      </c>
      <c r="F65" s="113"/>
      <c r="G65" s="113"/>
    </row>
    <row r="66" spans="2:7" x14ac:dyDescent="0.15">
      <c r="B66" s="321">
        <f t="shared" si="2"/>
        <v>42767</v>
      </c>
      <c r="C66" s="113"/>
      <c r="D66" s="113"/>
      <c r="E66" s="322">
        <f>AVERAGEIFS(体重管理!$D$2:$D$3506,体重管理!$B$2:$B$3506,"&gt;="&amp;B66,体重管理!$B$2:$B$3506,"&lt;="&amp;(DATE(YEAR(B66),MONTH(B66)+1,1)-1))</f>
        <v>64.527999999999977</v>
      </c>
      <c r="F66" s="113"/>
      <c r="G66" s="113"/>
    </row>
    <row r="67" spans="2:7" x14ac:dyDescent="0.15">
      <c r="B67" s="321">
        <f t="shared" si="2"/>
        <v>42795</v>
      </c>
      <c r="C67" s="113"/>
      <c r="D67" s="113"/>
      <c r="E67" s="322">
        <f>AVERAGEIFS(体重管理!$D$2:$D$3506,体重管理!$B$2:$B$3506,"&gt;="&amp;B67,体重管理!$B$2:$B$3506,"&lt;="&amp;(DATE(YEAR(B67),MONTH(B67)+1,1)-1))</f>
        <v>64.207843137254898</v>
      </c>
      <c r="F67" s="113"/>
      <c r="G67" s="113"/>
    </row>
    <row r="68" spans="2:7" x14ac:dyDescent="0.15">
      <c r="B68" s="321">
        <f t="shared" si="2"/>
        <v>42826</v>
      </c>
      <c r="C68" s="113"/>
      <c r="D68" s="113"/>
      <c r="E68" s="322">
        <f>AVERAGEIFS(体重管理!$D$2:$D$3506,体重管理!$B$2:$B$3506,"&gt;="&amp;B68,体重管理!$B$2:$B$3506,"&lt;="&amp;(DATE(YEAR(B68),MONTH(B68)+1,1)-1))</f>
        <v>63.6457627118644</v>
      </c>
      <c r="F68" s="113"/>
      <c r="G68" s="113"/>
    </row>
    <row r="69" spans="2:7" x14ac:dyDescent="0.15">
      <c r="B69" s="321">
        <f t="shared" si="2"/>
        <v>42856</v>
      </c>
      <c r="C69" s="113"/>
      <c r="D69" s="113"/>
      <c r="E69" s="322">
        <f>AVERAGEIFS(体重管理!$D$2:$D$3506,体重管理!$B$2:$B$3506,"&gt;="&amp;B69,体重管理!$B$2:$B$3506,"&lt;="&amp;(DATE(YEAR(B69),MONTH(B69)+1,1)-1))</f>
        <v>64.077586206896541</v>
      </c>
      <c r="F69" s="113"/>
      <c r="G69" s="113"/>
    </row>
    <row r="70" spans="2:7" x14ac:dyDescent="0.15">
      <c r="B70" s="321">
        <f t="shared" si="2"/>
        <v>42887</v>
      </c>
      <c r="C70" s="113"/>
      <c r="D70" s="113"/>
      <c r="E70" s="322">
        <f>AVERAGEIFS(体重管理!$D$2:$D$3506,体重管理!$B$2:$B$3506,"&gt;="&amp;B70,体重管理!$B$2:$B$3506,"&lt;="&amp;(DATE(YEAR(B70),MONTH(B70)+1,1)-1))</f>
        <v>64.448936170212761</v>
      </c>
      <c r="F70" s="113"/>
      <c r="G70" s="113"/>
    </row>
    <row r="71" spans="2:7" x14ac:dyDescent="0.15">
      <c r="B71" s="321">
        <f t="shared" si="2"/>
        <v>42917</v>
      </c>
      <c r="C71" s="113"/>
      <c r="D71" s="113"/>
      <c r="E71" s="322">
        <f>AVERAGEIFS(体重管理!$D$2:$D$3506,体重管理!$B$2:$B$3506,"&gt;="&amp;B71,体重管理!$B$2:$B$3506,"&lt;="&amp;(DATE(YEAR(B71),MONTH(B71)+1,1)-1))</f>
        <v>64.860000000000014</v>
      </c>
      <c r="F71" s="113"/>
      <c r="G71" s="113"/>
    </row>
    <row r="72" spans="2:7" x14ac:dyDescent="0.15">
      <c r="B72" s="321">
        <f t="shared" si="2"/>
        <v>42948</v>
      </c>
      <c r="C72" s="113"/>
      <c r="D72" s="113"/>
      <c r="E72" s="322">
        <f>AVERAGEIFS(体重管理!$D$2:$D$3506,体重管理!$B$2:$B$3506,"&gt;="&amp;B72,体重管理!$B$2:$B$3506,"&lt;="&amp;(DATE(YEAR(B72),MONTH(B72)+1,1)-1))</f>
        <v>64.656818181818167</v>
      </c>
      <c r="F72" s="113"/>
      <c r="G72" s="113"/>
    </row>
    <row r="73" spans="2:7" x14ac:dyDescent="0.15">
      <c r="B73" s="321">
        <f t="shared" si="2"/>
        <v>42979</v>
      </c>
      <c r="C73" s="113"/>
      <c r="D73" s="113"/>
      <c r="E73" s="322">
        <f>AVERAGEIFS(体重管理!$D$2:$D$3506,体重管理!$B$2:$B$3506,"&gt;="&amp;B73,体重管理!$B$2:$B$3506,"&lt;="&amp;(DATE(YEAR(B73),MONTH(B73)+1,1)-1))</f>
        <v>65.093749999999986</v>
      </c>
      <c r="F73" s="113"/>
      <c r="G73" s="113"/>
    </row>
    <row r="74" spans="2:7" x14ac:dyDescent="0.15">
      <c r="B74" s="321">
        <f t="shared" si="2"/>
        <v>43009</v>
      </c>
      <c r="C74" s="113"/>
      <c r="D74" s="113"/>
      <c r="E74" s="322">
        <f>AVERAGEIFS(体重管理!$D$2:$D$3506,体重管理!$B$2:$B$3506,"&gt;="&amp;B74,体重管理!$B$2:$B$3506,"&lt;="&amp;(DATE(YEAR(B74),MONTH(B74)+1,1)-1))</f>
        <v>64.764705882352942</v>
      </c>
      <c r="F74" s="113"/>
      <c r="G74" s="113"/>
    </row>
    <row r="75" spans="2:7" x14ac:dyDescent="0.15">
      <c r="B75" s="321">
        <f t="shared" si="2"/>
        <v>43040</v>
      </c>
      <c r="C75" s="113"/>
      <c r="D75" s="113"/>
      <c r="E75" s="322">
        <f>AVERAGEIFS(体重管理!$D$2:$D$3506,体重管理!$B$2:$B$3506,"&gt;="&amp;B75,体重管理!$B$2:$B$3506,"&lt;="&amp;(DATE(YEAR(B75),MONTH(B75)+1,1)-1))</f>
        <v>64.888095238095246</v>
      </c>
      <c r="F75" s="113"/>
      <c r="G75" s="113"/>
    </row>
    <row r="76" spans="2:7" x14ac:dyDescent="0.15">
      <c r="B76" s="321">
        <f t="shared" si="2"/>
        <v>43070</v>
      </c>
      <c r="C76" s="113"/>
      <c r="D76" s="113"/>
      <c r="E76" s="322"/>
      <c r="F76" s="113"/>
      <c r="G76" s="113"/>
    </row>
  </sheetData>
  <phoneticPr fontId="18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Y1622"/>
  <sheetViews>
    <sheetView workbookViewId="0">
      <selection activeCell="O27" sqref="O27"/>
    </sheetView>
  </sheetViews>
  <sheetFormatPr defaultRowHeight="13.5" x14ac:dyDescent="0.15"/>
  <cols>
    <col min="1" max="2" width="1.625" customWidth="1"/>
    <col min="3" max="3" width="11.625" bestFit="1" customWidth="1"/>
    <col min="11" max="12" width="1.625" customWidth="1"/>
    <col min="23" max="23" width="1.625" customWidth="1"/>
    <col min="24" max="25" width="11.625" bestFit="1" customWidth="1"/>
  </cols>
  <sheetData>
    <row r="2" spans="3:25" x14ac:dyDescent="0.15">
      <c r="C2" t="s">
        <v>392</v>
      </c>
    </row>
    <row r="3" spans="3:25" x14ac:dyDescent="0.15">
      <c r="C3" s="172" t="s">
        <v>47</v>
      </c>
      <c r="D3" s="172" t="s">
        <v>69</v>
      </c>
      <c r="E3" s="172" t="s">
        <v>70</v>
      </c>
      <c r="F3" s="172" t="s">
        <v>45</v>
      </c>
      <c r="G3" s="172" t="s">
        <v>310</v>
      </c>
      <c r="H3" s="172" t="s">
        <v>391</v>
      </c>
      <c r="I3" s="248" t="s">
        <v>20</v>
      </c>
      <c r="J3" s="250"/>
      <c r="X3" s="24">
        <v>40909</v>
      </c>
      <c r="Y3" s="16">
        <f>X3</f>
        <v>40909</v>
      </c>
    </row>
    <row r="4" spans="3:25" x14ac:dyDescent="0.15">
      <c r="C4" s="321">
        <v>41000</v>
      </c>
      <c r="D4" s="334">
        <v>185</v>
      </c>
      <c r="E4" s="334">
        <v>115</v>
      </c>
      <c r="F4" s="322">
        <v>77.5</v>
      </c>
      <c r="G4" s="334"/>
      <c r="H4" s="334"/>
      <c r="I4" s="335"/>
      <c r="J4" s="336"/>
      <c r="X4" s="24">
        <v>42735</v>
      </c>
      <c r="Y4" s="16">
        <f>X4</f>
        <v>42735</v>
      </c>
    </row>
    <row r="5" spans="3:25" x14ac:dyDescent="0.15">
      <c r="C5" s="321">
        <v>41001</v>
      </c>
      <c r="D5" s="334">
        <v>185</v>
      </c>
      <c r="E5" s="334">
        <v>115</v>
      </c>
      <c r="F5" s="322">
        <v>77.5</v>
      </c>
      <c r="G5" s="334"/>
      <c r="H5" s="334"/>
      <c r="I5" s="335"/>
      <c r="J5" s="336"/>
      <c r="X5" s="16">
        <v>6</v>
      </c>
      <c r="Y5">
        <f>365.25/12*X5</f>
        <v>182.625</v>
      </c>
    </row>
    <row r="6" spans="3:25" x14ac:dyDescent="0.15">
      <c r="C6" s="321">
        <v>41002</v>
      </c>
      <c r="D6" s="334">
        <v>185</v>
      </c>
      <c r="E6" s="334">
        <v>115</v>
      </c>
      <c r="F6" s="322">
        <v>77.5</v>
      </c>
      <c r="G6" s="334"/>
      <c r="H6" s="334"/>
      <c r="I6" s="335"/>
      <c r="J6" s="336"/>
    </row>
    <row r="7" spans="3:25" x14ac:dyDescent="0.15">
      <c r="C7" s="321">
        <v>41003</v>
      </c>
      <c r="D7" s="334"/>
      <c r="E7" s="334"/>
      <c r="F7" s="322"/>
      <c r="G7" s="334"/>
      <c r="H7" s="334"/>
      <c r="I7" s="335"/>
      <c r="J7" s="336"/>
    </row>
    <row r="8" spans="3:25" x14ac:dyDescent="0.15">
      <c r="C8" s="321">
        <v>41004</v>
      </c>
      <c r="D8" s="334"/>
      <c r="E8" s="334"/>
      <c r="F8" s="322"/>
      <c r="G8" s="334"/>
      <c r="H8" s="334"/>
      <c r="I8" s="335"/>
      <c r="J8" s="336"/>
    </row>
    <row r="9" spans="3:25" x14ac:dyDescent="0.15">
      <c r="C9" s="321">
        <v>41005</v>
      </c>
      <c r="D9" s="334"/>
      <c r="E9" s="334"/>
      <c r="F9" s="322"/>
      <c r="G9" s="334"/>
      <c r="H9" s="334"/>
      <c r="I9" s="335"/>
      <c r="J9" s="336"/>
    </row>
    <row r="10" spans="3:25" x14ac:dyDescent="0.15">
      <c r="C10" s="321">
        <v>41006</v>
      </c>
      <c r="D10" s="334"/>
      <c r="E10" s="334"/>
      <c r="F10" s="322"/>
      <c r="G10" s="334"/>
      <c r="H10" s="334"/>
      <c r="I10" s="335"/>
      <c r="J10" s="336"/>
    </row>
    <row r="11" spans="3:25" x14ac:dyDescent="0.15">
      <c r="C11" s="321">
        <v>41007</v>
      </c>
      <c r="D11" s="334"/>
      <c r="E11" s="334"/>
      <c r="F11" s="322">
        <v>77.5</v>
      </c>
      <c r="G11" s="334"/>
      <c r="H11" s="334"/>
      <c r="I11" s="335"/>
      <c r="J11" s="336"/>
    </row>
    <row r="12" spans="3:25" x14ac:dyDescent="0.15">
      <c r="C12" s="321">
        <v>41008</v>
      </c>
      <c r="D12" s="334"/>
      <c r="E12" s="334"/>
      <c r="F12" s="322">
        <v>78.5</v>
      </c>
      <c r="G12" s="334"/>
      <c r="H12" s="334"/>
      <c r="I12" s="335"/>
      <c r="J12" s="336"/>
    </row>
    <row r="13" spans="3:25" x14ac:dyDescent="0.15">
      <c r="C13" s="321">
        <v>41009</v>
      </c>
      <c r="D13" s="334"/>
      <c r="E13" s="334"/>
      <c r="F13" s="322"/>
      <c r="G13" s="334"/>
      <c r="H13" s="334"/>
      <c r="I13" s="335"/>
      <c r="J13" s="336"/>
    </row>
    <row r="14" spans="3:25" x14ac:dyDescent="0.15">
      <c r="C14" s="321">
        <v>41010</v>
      </c>
      <c r="D14" s="334"/>
      <c r="E14" s="334"/>
      <c r="F14" s="322"/>
      <c r="G14" s="334"/>
      <c r="H14" s="334"/>
      <c r="I14" s="335"/>
      <c r="J14" s="336"/>
    </row>
    <row r="15" spans="3:25" x14ac:dyDescent="0.15">
      <c r="C15" s="321">
        <v>41011</v>
      </c>
      <c r="D15" s="334"/>
      <c r="E15" s="334"/>
      <c r="F15" s="322"/>
      <c r="G15" s="334"/>
      <c r="H15" s="334"/>
      <c r="I15" s="335"/>
      <c r="J15" s="336"/>
    </row>
    <row r="16" spans="3:25" x14ac:dyDescent="0.15">
      <c r="C16" s="321">
        <v>41012</v>
      </c>
      <c r="D16" s="334">
        <v>168</v>
      </c>
      <c r="E16" s="334">
        <v>107</v>
      </c>
      <c r="F16" s="322"/>
      <c r="G16" s="334">
        <v>12885</v>
      </c>
      <c r="H16" s="334">
        <v>8568</v>
      </c>
      <c r="I16" s="335"/>
      <c r="J16" s="336"/>
    </row>
    <row r="17" spans="3:10" x14ac:dyDescent="0.15">
      <c r="C17" s="321">
        <v>41013</v>
      </c>
      <c r="D17" s="334">
        <v>177</v>
      </c>
      <c r="E17" s="334">
        <v>113</v>
      </c>
      <c r="F17" s="322"/>
      <c r="G17" s="334">
        <v>1992</v>
      </c>
      <c r="H17" s="334">
        <v>100</v>
      </c>
      <c r="I17" s="335"/>
      <c r="J17" s="336"/>
    </row>
    <row r="18" spans="3:10" x14ac:dyDescent="0.15">
      <c r="C18" s="321">
        <v>41014</v>
      </c>
      <c r="D18" s="334">
        <v>168</v>
      </c>
      <c r="E18" s="334">
        <v>104</v>
      </c>
      <c r="F18" s="322"/>
      <c r="G18" s="334">
        <v>7340</v>
      </c>
      <c r="H18" s="334">
        <v>3276</v>
      </c>
      <c r="I18" s="335"/>
      <c r="J18" s="336"/>
    </row>
    <row r="19" spans="3:10" x14ac:dyDescent="0.15">
      <c r="C19" s="321">
        <v>41015</v>
      </c>
      <c r="D19" s="334">
        <v>166</v>
      </c>
      <c r="E19" s="334">
        <v>103</v>
      </c>
      <c r="F19" s="322"/>
      <c r="G19" s="334">
        <v>10017</v>
      </c>
      <c r="H19" s="334">
        <v>4725</v>
      </c>
      <c r="I19" s="335"/>
      <c r="J19" s="336"/>
    </row>
    <row r="20" spans="3:10" x14ac:dyDescent="0.15">
      <c r="C20" s="321">
        <v>41016</v>
      </c>
      <c r="D20" s="334">
        <v>164</v>
      </c>
      <c r="E20" s="334">
        <v>105</v>
      </c>
      <c r="F20" s="322"/>
      <c r="G20" s="334">
        <v>21466</v>
      </c>
      <c r="H20" s="334">
        <v>14734</v>
      </c>
      <c r="I20" s="335"/>
      <c r="J20" s="336"/>
    </row>
    <row r="21" spans="3:10" x14ac:dyDescent="0.15">
      <c r="C21" s="321">
        <v>41017</v>
      </c>
      <c r="D21" s="334">
        <v>157</v>
      </c>
      <c r="E21" s="334">
        <v>86</v>
      </c>
      <c r="F21" s="322"/>
      <c r="G21" s="334">
        <v>9198</v>
      </c>
      <c r="H21" s="334">
        <v>6958</v>
      </c>
      <c r="I21" s="335"/>
      <c r="J21" s="336"/>
    </row>
    <row r="22" spans="3:10" x14ac:dyDescent="0.15">
      <c r="C22" s="321">
        <v>41018</v>
      </c>
      <c r="D22" s="334">
        <v>141</v>
      </c>
      <c r="E22" s="334">
        <v>88</v>
      </c>
      <c r="F22" s="322">
        <v>75.8</v>
      </c>
      <c r="G22" s="334">
        <v>4262</v>
      </c>
      <c r="H22" s="334">
        <v>2715</v>
      </c>
      <c r="I22" s="335"/>
      <c r="J22" s="336"/>
    </row>
    <row r="23" spans="3:10" x14ac:dyDescent="0.15">
      <c r="C23" s="321">
        <v>41019</v>
      </c>
      <c r="D23" s="334"/>
      <c r="E23" s="334"/>
      <c r="F23" s="322"/>
      <c r="G23" s="334">
        <v>7101</v>
      </c>
      <c r="H23" s="334">
        <v>2559</v>
      </c>
      <c r="I23" s="335"/>
      <c r="J23" s="336"/>
    </row>
    <row r="24" spans="3:10" x14ac:dyDescent="0.15">
      <c r="C24" s="321">
        <v>41020</v>
      </c>
      <c r="D24" s="334">
        <v>132</v>
      </c>
      <c r="E24" s="334">
        <v>68</v>
      </c>
      <c r="F24" s="322">
        <v>77.05</v>
      </c>
      <c r="G24" s="334"/>
      <c r="H24" s="334"/>
      <c r="I24" s="335"/>
      <c r="J24" s="336"/>
    </row>
    <row r="25" spans="3:10" x14ac:dyDescent="0.15">
      <c r="C25" s="321">
        <v>41021</v>
      </c>
      <c r="D25" s="334">
        <v>147</v>
      </c>
      <c r="E25" s="334">
        <v>96</v>
      </c>
      <c r="F25" s="322"/>
      <c r="G25" s="334">
        <v>11545</v>
      </c>
      <c r="H25" s="334">
        <v>8373</v>
      </c>
      <c r="I25" s="335"/>
      <c r="J25" s="336"/>
    </row>
    <row r="26" spans="3:10" x14ac:dyDescent="0.15">
      <c r="C26" s="321">
        <v>41022</v>
      </c>
      <c r="D26" s="334">
        <v>150</v>
      </c>
      <c r="E26" s="334">
        <v>91</v>
      </c>
      <c r="F26" s="322">
        <v>77</v>
      </c>
      <c r="G26" s="334">
        <v>3880</v>
      </c>
      <c r="H26" s="334">
        <v>1978</v>
      </c>
      <c r="I26" s="335"/>
      <c r="J26" s="336"/>
    </row>
    <row r="27" spans="3:10" x14ac:dyDescent="0.15">
      <c r="C27" s="321">
        <v>41023</v>
      </c>
      <c r="D27" s="334"/>
      <c r="E27" s="334"/>
      <c r="F27" s="322"/>
      <c r="G27" s="334">
        <v>13027</v>
      </c>
      <c r="H27" s="334">
        <v>5243</v>
      </c>
      <c r="I27" s="335"/>
      <c r="J27" s="336"/>
    </row>
    <row r="28" spans="3:10" x14ac:dyDescent="0.15">
      <c r="C28" s="321">
        <v>41024</v>
      </c>
      <c r="D28" s="334">
        <v>141</v>
      </c>
      <c r="E28" s="334">
        <v>91</v>
      </c>
      <c r="F28" s="322">
        <v>76.2</v>
      </c>
      <c r="G28" s="334">
        <v>5052</v>
      </c>
      <c r="H28" s="334">
        <v>2860</v>
      </c>
      <c r="I28" s="335"/>
      <c r="J28" s="336"/>
    </row>
    <row r="29" spans="3:10" x14ac:dyDescent="0.15">
      <c r="C29" s="321">
        <v>41025</v>
      </c>
      <c r="D29" s="334">
        <v>141</v>
      </c>
      <c r="E29" s="334">
        <v>93</v>
      </c>
      <c r="F29" s="322">
        <v>76.7</v>
      </c>
      <c r="G29" s="334">
        <v>10468</v>
      </c>
      <c r="H29" s="334">
        <v>6290</v>
      </c>
      <c r="I29" s="335"/>
      <c r="J29" s="336"/>
    </row>
    <row r="30" spans="3:10" x14ac:dyDescent="0.15">
      <c r="C30" s="321">
        <v>41026</v>
      </c>
      <c r="D30" s="334">
        <v>139</v>
      </c>
      <c r="E30" s="334">
        <v>87</v>
      </c>
      <c r="F30" s="322">
        <v>75.900000000000006</v>
      </c>
      <c r="G30" s="334">
        <v>7166</v>
      </c>
      <c r="H30" s="334">
        <v>4952</v>
      </c>
      <c r="I30" s="335"/>
      <c r="J30" s="336"/>
    </row>
    <row r="31" spans="3:10" x14ac:dyDescent="0.15">
      <c r="C31" s="321">
        <v>41027</v>
      </c>
      <c r="D31" s="334">
        <v>146</v>
      </c>
      <c r="E31" s="334">
        <v>85</v>
      </c>
      <c r="F31" s="322">
        <v>76</v>
      </c>
      <c r="G31" s="334">
        <v>4511</v>
      </c>
      <c r="H31" s="334">
        <v>1893</v>
      </c>
      <c r="I31" s="335"/>
      <c r="J31" s="336"/>
    </row>
    <row r="32" spans="3:10" x14ac:dyDescent="0.15">
      <c r="C32" s="321">
        <v>41028</v>
      </c>
      <c r="D32" s="334">
        <v>144</v>
      </c>
      <c r="E32" s="334">
        <v>94</v>
      </c>
      <c r="F32" s="322">
        <v>75.5</v>
      </c>
      <c r="G32" s="334">
        <v>24387</v>
      </c>
      <c r="H32" s="334">
        <v>20771</v>
      </c>
      <c r="I32" s="335"/>
      <c r="J32" s="336"/>
    </row>
    <row r="33" spans="3:10" x14ac:dyDescent="0.15">
      <c r="C33" s="321">
        <v>41029</v>
      </c>
      <c r="D33" s="334">
        <v>132</v>
      </c>
      <c r="E33" s="334">
        <v>83</v>
      </c>
      <c r="F33" s="322">
        <v>76.599999999999994</v>
      </c>
      <c r="G33" s="334">
        <v>9650</v>
      </c>
      <c r="H33" s="334">
        <v>3301</v>
      </c>
      <c r="I33" s="335"/>
      <c r="J33" s="336"/>
    </row>
    <row r="34" spans="3:10" x14ac:dyDescent="0.15">
      <c r="C34" s="321">
        <v>41030</v>
      </c>
      <c r="D34" s="334">
        <v>137</v>
      </c>
      <c r="E34" s="334">
        <v>91</v>
      </c>
      <c r="F34" s="322"/>
      <c r="G34" s="334">
        <v>5255</v>
      </c>
      <c r="H34" s="334">
        <v>3032</v>
      </c>
      <c r="I34" s="335"/>
      <c r="J34" s="336"/>
    </row>
    <row r="35" spans="3:10" x14ac:dyDescent="0.15">
      <c r="C35" s="321">
        <v>41031</v>
      </c>
      <c r="D35" s="334">
        <v>129</v>
      </c>
      <c r="E35" s="334">
        <v>84</v>
      </c>
      <c r="F35" s="322">
        <v>76</v>
      </c>
      <c r="G35" s="334">
        <v>6517</v>
      </c>
      <c r="H35" s="334">
        <v>2619</v>
      </c>
      <c r="I35" s="335"/>
      <c r="J35" s="336"/>
    </row>
    <row r="36" spans="3:10" x14ac:dyDescent="0.15">
      <c r="C36" s="321">
        <v>41032</v>
      </c>
      <c r="D36" s="334">
        <v>136</v>
      </c>
      <c r="E36" s="334">
        <v>87</v>
      </c>
      <c r="F36" s="322">
        <v>76.5</v>
      </c>
      <c r="G36" s="334">
        <v>7030</v>
      </c>
      <c r="H36" s="334">
        <v>4068</v>
      </c>
      <c r="I36" s="335"/>
      <c r="J36" s="336"/>
    </row>
    <row r="37" spans="3:10" x14ac:dyDescent="0.15">
      <c r="C37" s="321">
        <v>41033</v>
      </c>
      <c r="D37" s="334">
        <v>140</v>
      </c>
      <c r="E37" s="334">
        <v>90</v>
      </c>
      <c r="F37" s="322">
        <v>75.400000000000006</v>
      </c>
      <c r="G37" s="334">
        <v>8496</v>
      </c>
      <c r="H37" s="334">
        <v>6068</v>
      </c>
      <c r="I37" s="335"/>
      <c r="J37" s="336"/>
    </row>
    <row r="38" spans="3:10" x14ac:dyDescent="0.15">
      <c r="C38" s="321">
        <v>41034</v>
      </c>
      <c r="D38" s="334">
        <v>143</v>
      </c>
      <c r="E38" s="334">
        <v>89</v>
      </c>
      <c r="F38" s="322">
        <v>75.5</v>
      </c>
      <c r="G38" s="334">
        <v>21614</v>
      </c>
      <c r="H38" s="334">
        <v>18202</v>
      </c>
      <c r="I38" s="335"/>
      <c r="J38" s="336"/>
    </row>
    <row r="39" spans="3:10" x14ac:dyDescent="0.15">
      <c r="C39" s="321">
        <v>41035</v>
      </c>
      <c r="D39" s="334">
        <v>131</v>
      </c>
      <c r="E39" s="334">
        <v>79</v>
      </c>
      <c r="F39" s="322"/>
      <c r="G39" s="334">
        <v>4401</v>
      </c>
      <c r="H39" s="334">
        <v>2947</v>
      </c>
      <c r="I39" s="335"/>
      <c r="J39" s="336"/>
    </row>
    <row r="40" spans="3:10" x14ac:dyDescent="0.15">
      <c r="C40" s="321">
        <v>41036</v>
      </c>
      <c r="D40" s="334">
        <v>148</v>
      </c>
      <c r="E40" s="334">
        <v>90</v>
      </c>
      <c r="F40" s="322"/>
      <c r="G40" s="334">
        <v>6851</v>
      </c>
      <c r="H40" s="334">
        <v>5294</v>
      </c>
      <c r="I40" s="335"/>
      <c r="J40" s="336"/>
    </row>
    <row r="41" spans="3:10" x14ac:dyDescent="0.15">
      <c r="C41" s="321">
        <v>41037</v>
      </c>
      <c r="D41" s="334">
        <v>143</v>
      </c>
      <c r="E41" s="334">
        <v>98</v>
      </c>
      <c r="F41" s="322">
        <v>76.7</v>
      </c>
      <c r="G41" s="334">
        <v>8851</v>
      </c>
      <c r="H41" s="334">
        <v>4849</v>
      </c>
      <c r="I41" s="335"/>
      <c r="J41" s="336"/>
    </row>
    <row r="42" spans="3:10" x14ac:dyDescent="0.15">
      <c r="C42" s="321">
        <v>41038</v>
      </c>
      <c r="D42" s="334">
        <v>144</v>
      </c>
      <c r="E42" s="334">
        <v>89</v>
      </c>
      <c r="F42" s="322">
        <v>76.7</v>
      </c>
      <c r="G42" s="334">
        <v>6821</v>
      </c>
      <c r="H42" s="334">
        <v>4776</v>
      </c>
      <c r="I42" s="335"/>
      <c r="J42" s="336"/>
    </row>
    <row r="43" spans="3:10" x14ac:dyDescent="0.15">
      <c r="C43" s="321">
        <v>41039</v>
      </c>
      <c r="D43" s="334">
        <v>139</v>
      </c>
      <c r="E43" s="334">
        <v>85</v>
      </c>
      <c r="F43" s="322"/>
      <c r="G43" s="334">
        <v>6726</v>
      </c>
      <c r="H43" s="334">
        <v>5318</v>
      </c>
      <c r="I43" s="335"/>
      <c r="J43" s="336"/>
    </row>
    <row r="44" spans="3:10" x14ac:dyDescent="0.15">
      <c r="C44" s="321">
        <v>41040</v>
      </c>
      <c r="D44" s="334">
        <v>148</v>
      </c>
      <c r="E44" s="334">
        <v>99</v>
      </c>
      <c r="F44" s="322">
        <v>77.099999999999994</v>
      </c>
      <c r="G44" s="334">
        <v>6436</v>
      </c>
      <c r="H44" s="334">
        <v>4979</v>
      </c>
      <c r="I44" s="335"/>
      <c r="J44" s="336"/>
    </row>
    <row r="45" spans="3:10" x14ac:dyDescent="0.15">
      <c r="C45" s="321">
        <v>41041</v>
      </c>
      <c r="D45" s="334">
        <v>137</v>
      </c>
      <c r="E45" s="334">
        <v>88</v>
      </c>
      <c r="F45" s="322">
        <v>76.599999999999994</v>
      </c>
      <c r="G45" s="334">
        <v>9079</v>
      </c>
      <c r="H45" s="334">
        <v>5134</v>
      </c>
      <c r="I45" s="335"/>
      <c r="J45" s="336"/>
    </row>
    <row r="46" spans="3:10" x14ac:dyDescent="0.15">
      <c r="C46" s="321">
        <v>41042</v>
      </c>
      <c r="D46" s="334">
        <v>138</v>
      </c>
      <c r="E46" s="334">
        <v>87</v>
      </c>
      <c r="F46" s="322">
        <v>76.3</v>
      </c>
      <c r="G46" s="334">
        <v>3857</v>
      </c>
      <c r="H46" s="334">
        <v>1818</v>
      </c>
      <c r="I46" s="335"/>
      <c r="J46" s="336"/>
    </row>
    <row r="47" spans="3:10" x14ac:dyDescent="0.15">
      <c r="C47" s="321">
        <v>41043</v>
      </c>
      <c r="D47" s="334">
        <v>141</v>
      </c>
      <c r="E47" s="334">
        <v>93</v>
      </c>
      <c r="F47" s="322">
        <v>75.400000000000006</v>
      </c>
      <c r="G47" s="334">
        <v>6213</v>
      </c>
      <c r="H47" s="334">
        <v>4332</v>
      </c>
      <c r="I47" s="335"/>
      <c r="J47" s="336"/>
    </row>
    <row r="48" spans="3:10" x14ac:dyDescent="0.15">
      <c r="C48" s="321">
        <v>41044</v>
      </c>
      <c r="D48" s="334">
        <v>125</v>
      </c>
      <c r="E48" s="334">
        <v>82</v>
      </c>
      <c r="F48" s="322">
        <v>75.7</v>
      </c>
      <c r="G48" s="334">
        <v>4354</v>
      </c>
      <c r="H48" s="334">
        <v>2018</v>
      </c>
      <c r="I48" s="335"/>
      <c r="J48" s="336"/>
    </row>
    <row r="49" spans="3:10" x14ac:dyDescent="0.15">
      <c r="C49" s="321">
        <v>41045</v>
      </c>
      <c r="D49" s="334">
        <v>135</v>
      </c>
      <c r="E49" s="334">
        <v>86</v>
      </c>
      <c r="F49" s="322"/>
      <c r="G49" s="334"/>
      <c r="H49" s="334"/>
      <c r="I49" s="335"/>
      <c r="J49" s="336"/>
    </row>
    <row r="50" spans="3:10" x14ac:dyDescent="0.15">
      <c r="C50" s="321">
        <v>41046</v>
      </c>
      <c r="D50" s="334"/>
      <c r="E50" s="334"/>
      <c r="F50" s="322"/>
      <c r="G50" s="334"/>
      <c r="H50" s="334"/>
      <c r="I50" s="335"/>
      <c r="J50" s="336"/>
    </row>
    <row r="51" spans="3:10" x14ac:dyDescent="0.15">
      <c r="C51" s="321">
        <v>41047</v>
      </c>
      <c r="D51" s="334">
        <v>148</v>
      </c>
      <c r="E51" s="334">
        <v>97</v>
      </c>
      <c r="F51" s="322"/>
      <c r="G51" s="334"/>
      <c r="H51" s="334"/>
      <c r="I51" s="335"/>
      <c r="J51" s="336"/>
    </row>
    <row r="52" spans="3:10" x14ac:dyDescent="0.15">
      <c r="C52" s="321">
        <v>41048</v>
      </c>
      <c r="D52" s="334"/>
      <c r="E52" s="334"/>
      <c r="F52" s="322"/>
      <c r="G52" s="334">
        <v>1256</v>
      </c>
      <c r="H52" s="334">
        <v>100</v>
      </c>
      <c r="I52" s="335"/>
      <c r="J52" s="336"/>
    </row>
    <row r="53" spans="3:10" x14ac:dyDescent="0.15">
      <c r="C53" s="321">
        <v>41049</v>
      </c>
      <c r="D53" s="334"/>
      <c r="E53" s="334"/>
      <c r="F53" s="322"/>
      <c r="G53" s="334">
        <v>4549</v>
      </c>
      <c r="H53" s="334">
        <v>1812</v>
      </c>
      <c r="I53" s="335"/>
      <c r="J53" s="336"/>
    </row>
    <row r="54" spans="3:10" x14ac:dyDescent="0.15">
      <c r="C54" s="321">
        <v>41050</v>
      </c>
      <c r="D54" s="334">
        <v>146</v>
      </c>
      <c r="E54" s="334">
        <v>95</v>
      </c>
      <c r="F54" s="322"/>
      <c r="G54" s="334"/>
      <c r="H54" s="334"/>
      <c r="I54" s="335"/>
      <c r="J54" s="336"/>
    </row>
    <row r="55" spans="3:10" x14ac:dyDescent="0.15">
      <c r="C55" s="321">
        <v>41051</v>
      </c>
      <c r="D55" s="334">
        <v>139</v>
      </c>
      <c r="E55" s="334">
        <v>97</v>
      </c>
      <c r="F55" s="322"/>
      <c r="G55" s="334"/>
      <c r="H55" s="334"/>
      <c r="I55" s="335"/>
      <c r="J55" s="336"/>
    </row>
    <row r="56" spans="3:10" x14ac:dyDescent="0.15">
      <c r="C56" s="321">
        <v>41052</v>
      </c>
      <c r="D56" s="334"/>
      <c r="E56" s="334"/>
      <c r="F56" s="322"/>
      <c r="G56" s="334">
        <v>3658</v>
      </c>
      <c r="H56" s="334">
        <v>1691</v>
      </c>
      <c r="I56" s="335"/>
      <c r="J56" s="336"/>
    </row>
    <row r="57" spans="3:10" x14ac:dyDescent="0.15">
      <c r="C57" s="321">
        <v>41053</v>
      </c>
      <c r="D57" s="334">
        <v>136</v>
      </c>
      <c r="E57" s="334">
        <v>89</v>
      </c>
      <c r="F57" s="322">
        <v>76.099999999999994</v>
      </c>
      <c r="G57" s="334">
        <v>6077</v>
      </c>
      <c r="H57" s="334">
        <v>3901</v>
      </c>
      <c r="I57" s="335"/>
      <c r="J57" s="336"/>
    </row>
    <row r="58" spans="3:10" x14ac:dyDescent="0.15">
      <c r="C58" s="321">
        <v>41054</v>
      </c>
      <c r="D58" s="334">
        <v>132</v>
      </c>
      <c r="E58" s="334">
        <v>84</v>
      </c>
      <c r="F58" s="322">
        <v>76.599999999999994</v>
      </c>
      <c r="G58" s="334">
        <v>6462</v>
      </c>
      <c r="H58" s="334">
        <v>5665</v>
      </c>
      <c r="I58" s="335"/>
      <c r="J58" s="336"/>
    </row>
    <row r="59" spans="3:10" x14ac:dyDescent="0.15">
      <c r="C59" s="321">
        <v>41055</v>
      </c>
      <c r="D59" s="334">
        <v>135</v>
      </c>
      <c r="E59" s="334">
        <v>85</v>
      </c>
      <c r="F59" s="322">
        <v>76.2</v>
      </c>
      <c r="G59" s="334">
        <v>10959</v>
      </c>
      <c r="H59" s="334">
        <v>8200</v>
      </c>
      <c r="I59" s="335"/>
      <c r="J59" s="336"/>
    </row>
    <row r="60" spans="3:10" x14ac:dyDescent="0.15">
      <c r="C60" s="321">
        <v>41056</v>
      </c>
      <c r="D60" s="334">
        <v>131</v>
      </c>
      <c r="E60" s="334">
        <v>78</v>
      </c>
      <c r="F60" s="322"/>
      <c r="G60" s="334">
        <v>17654</v>
      </c>
      <c r="H60" s="334">
        <v>14834</v>
      </c>
      <c r="I60" s="335"/>
      <c r="J60" s="336"/>
    </row>
    <row r="61" spans="3:10" x14ac:dyDescent="0.15">
      <c r="C61" s="321">
        <v>41057</v>
      </c>
      <c r="D61" s="334">
        <v>119</v>
      </c>
      <c r="E61" s="334">
        <v>70</v>
      </c>
      <c r="F61" s="322"/>
      <c r="G61" s="334">
        <v>8307</v>
      </c>
      <c r="H61" s="334">
        <v>3435</v>
      </c>
      <c r="I61" s="335"/>
      <c r="J61" s="336"/>
    </row>
    <row r="62" spans="3:10" x14ac:dyDescent="0.15">
      <c r="C62" s="321">
        <v>41058</v>
      </c>
      <c r="D62" s="334">
        <v>142</v>
      </c>
      <c r="E62" s="334">
        <v>91</v>
      </c>
      <c r="F62" s="322"/>
      <c r="G62" s="334">
        <v>16361</v>
      </c>
      <c r="H62" s="334">
        <v>8578</v>
      </c>
      <c r="I62" s="335"/>
      <c r="J62" s="336"/>
    </row>
    <row r="63" spans="3:10" x14ac:dyDescent="0.15">
      <c r="C63" s="321">
        <v>41059</v>
      </c>
      <c r="D63" s="334">
        <v>122</v>
      </c>
      <c r="E63" s="334">
        <v>80</v>
      </c>
      <c r="F63" s="322">
        <v>76.099999999999994</v>
      </c>
      <c r="G63" s="334">
        <v>8062</v>
      </c>
      <c r="H63" s="334">
        <v>4876</v>
      </c>
      <c r="I63" s="335"/>
      <c r="J63" s="336"/>
    </row>
    <row r="64" spans="3:10" x14ac:dyDescent="0.15">
      <c r="C64" s="321">
        <v>41060</v>
      </c>
      <c r="D64" s="334">
        <v>134</v>
      </c>
      <c r="E64" s="334">
        <v>87</v>
      </c>
      <c r="F64" s="322">
        <v>77.3</v>
      </c>
      <c r="G64" s="334">
        <v>8015</v>
      </c>
      <c r="H64" s="334">
        <v>4852</v>
      </c>
      <c r="I64" s="335"/>
      <c r="J64" s="336"/>
    </row>
    <row r="65" spans="3:10" x14ac:dyDescent="0.15">
      <c r="C65" s="321">
        <v>41061</v>
      </c>
      <c r="D65" s="334">
        <v>116</v>
      </c>
      <c r="E65" s="334">
        <v>75</v>
      </c>
      <c r="F65" s="322"/>
      <c r="G65" s="334">
        <v>10403</v>
      </c>
      <c r="H65" s="334">
        <v>6286</v>
      </c>
      <c r="I65" s="335"/>
      <c r="J65" s="336"/>
    </row>
    <row r="66" spans="3:10" x14ac:dyDescent="0.15">
      <c r="C66" s="321">
        <v>41062</v>
      </c>
      <c r="D66" s="334">
        <v>123</v>
      </c>
      <c r="E66" s="334">
        <v>75</v>
      </c>
      <c r="F66" s="322"/>
      <c r="G66" s="334">
        <v>3022</v>
      </c>
      <c r="H66" s="334">
        <v>2120</v>
      </c>
      <c r="I66" s="335"/>
      <c r="J66" s="336"/>
    </row>
    <row r="67" spans="3:10" x14ac:dyDescent="0.15">
      <c r="C67" s="321">
        <v>41063</v>
      </c>
      <c r="D67" s="334">
        <v>120</v>
      </c>
      <c r="E67" s="334">
        <v>79</v>
      </c>
      <c r="F67" s="322"/>
      <c r="G67" s="334">
        <v>20164</v>
      </c>
      <c r="H67" s="334">
        <v>16536</v>
      </c>
      <c r="I67" s="335"/>
      <c r="J67" s="336"/>
    </row>
    <row r="68" spans="3:10" x14ac:dyDescent="0.15">
      <c r="C68" s="321">
        <v>41064</v>
      </c>
      <c r="D68" s="334">
        <v>125</v>
      </c>
      <c r="E68" s="334">
        <v>75</v>
      </c>
      <c r="F68" s="322">
        <v>76.3</v>
      </c>
      <c r="G68" s="334">
        <v>6813</v>
      </c>
      <c r="H68" s="334">
        <v>5591</v>
      </c>
      <c r="I68" s="335"/>
      <c r="J68" s="336"/>
    </row>
    <row r="69" spans="3:10" x14ac:dyDescent="0.15">
      <c r="C69" s="321">
        <v>41065</v>
      </c>
      <c r="D69" s="334">
        <v>125</v>
      </c>
      <c r="E69" s="334">
        <v>80</v>
      </c>
      <c r="F69" s="322">
        <v>76.400000000000006</v>
      </c>
      <c r="G69" s="334">
        <v>6470</v>
      </c>
      <c r="H69" s="334">
        <v>4693</v>
      </c>
      <c r="I69" s="335"/>
      <c r="J69" s="336"/>
    </row>
    <row r="70" spans="3:10" x14ac:dyDescent="0.15">
      <c r="C70" s="321">
        <v>41066</v>
      </c>
      <c r="D70" s="334">
        <v>122</v>
      </c>
      <c r="E70" s="334">
        <v>71</v>
      </c>
      <c r="F70" s="322">
        <v>76.5</v>
      </c>
      <c r="G70" s="334">
        <v>6287</v>
      </c>
      <c r="H70" s="334">
        <v>4527</v>
      </c>
      <c r="I70" s="335"/>
      <c r="J70" s="336"/>
    </row>
    <row r="71" spans="3:10" x14ac:dyDescent="0.15">
      <c r="C71" s="321">
        <v>41067</v>
      </c>
      <c r="D71" s="334">
        <v>135</v>
      </c>
      <c r="E71" s="334">
        <v>85</v>
      </c>
      <c r="F71" s="322">
        <v>76.400000000000006</v>
      </c>
      <c r="G71" s="334">
        <v>6071</v>
      </c>
      <c r="H71" s="334">
        <v>4845</v>
      </c>
      <c r="I71" s="335"/>
      <c r="J71" s="336"/>
    </row>
    <row r="72" spans="3:10" x14ac:dyDescent="0.15">
      <c r="C72" s="321">
        <v>41068</v>
      </c>
      <c r="D72" s="334">
        <v>125</v>
      </c>
      <c r="E72" s="334">
        <v>81</v>
      </c>
      <c r="F72" s="322">
        <v>76.2</v>
      </c>
      <c r="G72" s="334">
        <v>6556</v>
      </c>
      <c r="H72" s="334">
        <v>5237</v>
      </c>
      <c r="I72" s="335"/>
      <c r="J72" s="336"/>
    </row>
    <row r="73" spans="3:10" x14ac:dyDescent="0.15">
      <c r="C73" s="321">
        <v>41069</v>
      </c>
      <c r="D73" s="334">
        <v>123</v>
      </c>
      <c r="E73" s="334">
        <v>77</v>
      </c>
      <c r="F73" s="322"/>
      <c r="G73" s="334">
        <v>14096</v>
      </c>
      <c r="H73" s="334">
        <v>10212</v>
      </c>
      <c r="I73" s="335"/>
      <c r="J73" s="336"/>
    </row>
    <row r="74" spans="3:10" x14ac:dyDescent="0.15">
      <c r="C74" s="321">
        <v>41070</v>
      </c>
      <c r="D74" s="334">
        <v>137</v>
      </c>
      <c r="E74" s="334">
        <v>81</v>
      </c>
      <c r="F74" s="322">
        <v>75.7</v>
      </c>
      <c r="G74" s="334">
        <v>14018</v>
      </c>
      <c r="H74" s="334">
        <v>10817</v>
      </c>
      <c r="I74" s="335"/>
      <c r="J74" s="336"/>
    </row>
    <row r="75" spans="3:10" x14ac:dyDescent="0.15">
      <c r="C75" s="321">
        <v>41071</v>
      </c>
      <c r="D75" s="334">
        <v>131</v>
      </c>
      <c r="E75" s="334">
        <v>84</v>
      </c>
      <c r="F75" s="322">
        <v>75.400000000000006</v>
      </c>
      <c r="G75" s="334">
        <v>8906</v>
      </c>
      <c r="H75" s="334">
        <v>4930</v>
      </c>
      <c r="I75" s="335"/>
      <c r="J75" s="336"/>
    </row>
    <row r="76" spans="3:10" x14ac:dyDescent="0.15">
      <c r="C76" s="321">
        <v>41072</v>
      </c>
      <c r="D76" s="334">
        <v>125</v>
      </c>
      <c r="E76" s="334">
        <v>83</v>
      </c>
      <c r="F76" s="322"/>
      <c r="G76" s="334">
        <v>6427</v>
      </c>
      <c r="H76" s="334">
        <v>5361</v>
      </c>
      <c r="I76" s="335"/>
      <c r="J76" s="336"/>
    </row>
    <row r="77" spans="3:10" x14ac:dyDescent="0.15">
      <c r="C77" s="321">
        <v>41073</v>
      </c>
      <c r="D77" s="334">
        <v>135</v>
      </c>
      <c r="E77" s="334">
        <v>86</v>
      </c>
      <c r="F77" s="322"/>
      <c r="G77" s="334">
        <v>6070</v>
      </c>
      <c r="H77" s="334">
        <v>5166</v>
      </c>
      <c r="I77" s="335"/>
      <c r="J77" s="336"/>
    </row>
    <row r="78" spans="3:10" x14ac:dyDescent="0.15">
      <c r="C78" s="321">
        <v>41074</v>
      </c>
      <c r="D78" s="334">
        <v>142</v>
      </c>
      <c r="E78" s="334">
        <v>90</v>
      </c>
      <c r="F78" s="322">
        <v>74.900000000000006</v>
      </c>
      <c r="G78" s="334">
        <v>6011</v>
      </c>
      <c r="H78" s="334">
        <v>4456</v>
      </c>
      <c r="I78" s="335"/>
      <c r="J78" s="336"/>
    </row>
    <row r="79" spans="3:10" x14ac:dyDescent="0.15">
      <c r="C79" s="321">
        <v>41075</v>
      </c>
      <c r="D79" s="334">
        <v>129</v>
      </c>
      <c r="E79" s="334">
        <v>84</v>
      </c>
      <c r="F79" s="322">
        <v>75</v>
      </c>
      <c r="G79" s="334">
        <v>6210</v>
      </c>
      <c r="H79" s="334">
        <v>4657</v>
      </c>
      <c r="I79" s="335"/>
      <c r="J79" s="336"/>
    </row>
    <row r="80" spans="3:10" x14ac:dyDescent="0.15">
      <c r="C80" s="321">
        <v>41076</v>
      </c>
      <c r="D80" s="334">
        <v>133</v>
      </c>
      <c r="E80" s="334">
        <v>84</v>
      </c>
      <c r="F80" s="322">
        <v>75</v>
      </c>
      <c r="G80" s="334">
        <v>8349</v>
      </c>
      <c r="H80" s="334">
        <v>5420</v>
      </c>
      <c r="I80" s="335"/>
      <c r="J80" s="336"/>
    </row>
    <row r="81" spans="3:10" x14ac:dyDescent="0.15">
      <c r="C81" s="321">
        <v>41077</v>
      </c>
      <c r="D81" s="334">
        <v>137</v>
      </c>
      <c r="E81" s="334">
        <v>91</v>
      </c>
      <c r="F81" s="322">
        <v>75.400000000000006</v>
      </c>
      <c r="G81" s="334">
        <v>1334</v>
      </c>
      <c r="H81" s="334"/>
      <c r="I81" s="335"/>
      <c r="J81" s="336"/>
    </row>
    <row r="82" spans="3:10" x14ac:dyDescent="0.15">
      <c r="C82" s="321">
        <v>41078</v>
      </c>
      <c r="D82" s="334">
        <v>132</v>
      </c>
      <c r="E82" s="334">
        <v>84</v>
      </c>
      <c r="F82" s="322">
        <v>74.7</v>
      </c>
      <c r="G82" s="334">
        <v>6843</v>
      </c>
      <c r="H82" s="334">
        <v>4826</v>
      </c>
      <c r="I82" s="335"/>
      <c r="J82" s="336"/>
    </row>
    <row r="83" spans="3:10" x14ac:dyDescent="0.15">
      <c r="C83" s="321">
        <v>41079</v>
      </c>
      <c r="D83" s="334">
        <v>142.5</v>
      </c>
      <c r="E83" s="334">
        <v>86.5</v>
      </c>
      <c r="F83" s="322">
        <v>75.099999999999994</v>
      </c>
      <c r="G83" s="334">
        <v>6334</v>
      </c>
      <c r="H83" s="334">
        <v>4767</v>
      </c>
      <c r="I83" s="335"/>
      <c r="J83" s="336"/>
    </row>
    <row r="84" spans="3:10" x14ac:dyDescent="0.15">
      <c r="C84" s="321">
        <v>41080</v>
      </c>
      <c r="D84" s="334">
        <v>129</v>
      </c>
      <c r="E84" s="334">
        <v>82</v>
      </c>
      <c r="F84" s="322">
        <v>74.599999999999994</v>
      </c>
      <c r="G84" s="334">
        <v>6425</v>
      </c>
      <c r="H84" s="334">
        <v>5422</v>
      </c>
      <c r="I84" s="335"/>
      <c r="J84" s="336"/>
    </row>
    <row r="85" spans="3:10" x14ac:dyDescent="0.15">
      <c r="C85" s="321">
        <v>41081</v>
      </c>
      <c r="D85" s="334">
        <v>127</v>
      </c>
      <c r="E85" s="334">
        <v>79</v>
      </c>
      <c r="F85" s="322">
        <v>74.5</v>
      </c>
      <c r="G85" s="334">
        <v>6848</v>
      </c>
      <c r="H85" s="334">
        <v>4550</v>
      </c>
      <c r="I85" s="335"/>
      <c r="J85" s="336"/>
    </row>
    <row r="86" spans="3:10" x14ac:dyDescent="0.15">
      <c r="C86" s="321">
        <v>41082</v>
      </c>
      <c r="D86" s="334">
        <v>136</v>
      </c>
      <c r="E86" s="334">
        <v>83</v>
      </c>
      <c r="F86" s="322">
        <v>74.5</v>
      </c>
      <c r="G86" s="334">
        <v>6402</v>
      </c>
      <c r="H86" s="334">
        <v>5381</v>
      </c>
      <c r="I86" s="335"/>
      <c r="J86" s="336"/>
    </row>
    <row r="87" spans="3:10" x14ac:dyDescent="0.15">
      <c r="C87" s="321">
        <v>41083</v>
      </c>
      <c r="D87" s="334">
        <v>137</v>
      </c>
      <c r="E87" s="334">
        <v>83</v>
      </c>
      <c r="F87" s="322">
        <v>75.099999999999994</v>
      </c>
      <c r="G87" s="334">
        <v>8851</v>
      </c>
      <c r="H87" s="334">
        <v>4543</v>
      </c>
      <c r="I87" s="335"/>
      <c r="J87" s="336"/>
    </row>
    <row r="88" spans="3:10" x14ac:dyDescent="0.15">
      <c r="C88" s="321">
        <v>41084</v>
      </c>
      <c r="D88" s="334">
        <v>123</v>
      </c>
      <c r="E88" s="334">
        <v>76</v>
      </c>
      <c r="F88" s="322"/>
      <c r="G88" s="334">
        <v>2405</v>
      </c>
      <c r="H88" s="334"/>
      <c r="I88" s="335"/>
      <c r="J88" s="336"/>
    </row>
    <row r="89" spans="3:10" x14ac:dyDescent="0.15">
      <c r="C89" s="321">
        <v>41085</v>
      </c>
      <c r="D89" s="334">
        <v>132</v>
      </c>
      <c r="E89" s="334">
        <v>82</v>
      </c>
      <c r="F89" s="322">
        <v>74.8</v>
      </c>
      <c r="G89" s="334">
        <v>5156</v>
      </c>
      <c r="H89" s="334">
        <v>2948</v>
      </c>
      <c r="I89" s="335"/>
      <c r="J89" s="336"/>
    </row>
    <row r="90" spans="3:10" x14ac:dyDescent="0.15">
      <c r="C90" s="321">
        <v>41086</v>
      </c>
      <c r="D90" s="334"/>
      <c r="E90" s="334"/>
      <c r="F90" s="322"/>
      <c r="G90" s="334">
        <v>5303</v>
      </c>
      <c r="H90" s="334">
        <v>2741</v>
      </c>
      <c r="I90" s="335"/>
      <c r="J90" s="336"/>
    </row>
    <row r="91" spans="3:10" x14ac:dyDescent="0.15">
      <c r="C91" s="321">
        <v>41087</v>
      </c>
      <c r="D91" s="334">
        <v>137</v>
      </c>
      <c r="E91" s="334">
        <v>76</v>
      </c>
      <c r="F91" s="322">
        <v>74.5</v>
      </c>
      <c r="G91" s="334">
        <v>9238</v>
      </c>
      <c r="H91" s="334">
        <v>4291</v>
      </c>
      <c r="I91" s="335"/>
      <c r="J91" s="336"/>
    </row>
    <row r="92" spans="3:10" x14ac:dyDescent="0.15">
      <c r="C92" s="321">
        <v>41088</v>
      </c>
      <c r="D92" s="334"/>
      <c r="E92" s="334"/>
      <c r="F92" s="322"/>
      <c r="G92" s="334">
        <v>10977</v>
      </c>
      <c r="H92" s="334">
        <v>6521</v>
      </c>
      <c r="I92" s="335"/>
      <c r="J92" s="336"/>
    </row>
    <row r="93" spans="3:10" x14ac:dyDescent="0.15">
      <c r="C93" s="321">
        <v>41089</v>
      </c>
      <c r="D93" s="334">
        <v>130</v>
      </c>
      <c r="E93" s="334">
        <v>81</v>
      </c>
      <c r="F93" s="322">
        <v>75</v>
      </c>
      <c r="G93" s="334">
        <v>7413</v>
      </c>
      <c r="H93" s="334">
        <v>4394</v>
      </c>
      <c r="I93" s="335"/>
      <c r="J93" s="336"/>
    </row>
    <row r="94" spans="3:10" x14ac:dyDescent="0.15">
      <c r="C94" s="321">
        <v>41090</v>
      </c>
      <c r="D94" s="334">
        <v>135</v>
      </c>
      <c r="E94" s="334">
        <v>86</v>
      </c>
      <c r="F94" s="322">
        <v>75.25</v>
      </c>
      <c r="G94" s="334">
        <v>19520</v>
      </c>
      <c r="H94" s="334">
        <v>15300</v>
      </c>
      <c r="I94" s="335"/>
      <c r="J94" s="336"/>
    </row>
    <row r="95" spans="3:10" x14ac:dyDescent="0.15">
      <c r="C95" s="321">
        <v>41091</v>
      </c>
      <c r="D95" s="334">
        <v>127</v>
      </c>
      <c r="E95" s="334">
        <v>81</v>
      </c>
      <c r="F95" s="322">
        <v>74.400000000000006</v>
      </c>
      <c r="G95" s="334">
        <v>25224</v>
      </c>
      <c r="H95" s="334">
        <v>19983</v>
      </c>
      <c r="I95" s="335"/>
      <c r="J95" s="336"/>
    </row>
    <row r="96" spans="3:10" x14ac:dyDescent="0.15">
      <c r="C96" s="321">
        <v>41092</v>
      </c>
      <c r="D96" s="334">
        <v>127</v>
      </c>
      <c r="E96" s="334">
        <v>80</v>
      </c>
      <c r="F96" s="322">
        <v>74.2</v>
      </c>
      <c r="G96" s="334">
        <v>7524</v>
      </c>
      <c r="H96" s="334">
        <v>5381</v>
      </c>
      <c r="I96" s="335"/>
      <c r="J96" s="336"/>
    </row>
    <row r="97" spans="3:10" x14ac:dyDescent="0.15">
      <c r="C97" s="321">
        <v>41093</v>
      </c>
      <c r="D97" s="334">
        <v>120</v>
      </c>
      <c r="E97" s="334">
        <v>81</v>
      </c>
      <c r="F97" s="322">
        <v>74.7</v>
      </c>
      <c r="G97" s="334">
        <v>5987</v>
      </c>
      <c r="H97" s="334">
        <v>4851</v>
      </c>
      <c r="I97" s="335"/>
      <c r="J97" s="336"/>
    </row>
    <row r="98" spans="3:10" x14ac:dyDescent="0.15">
      <c r="C98" s="321">
        <v>41094</v>
      </c>
      <c r="D98" s="334">
        <v>132</v>
      </c>
      <c r="E98" s="334">
        <v>82</v>
      </c>
      <c r="F98" s="322">
        <v>75.099999999999994</v>
      </c>
      <c r="G98" s="334">
        <v>6841</v>
      </c>
      <c r="H98" s="334">
        <v>5424</v>
      </c>
      <c r="I98" s="335"/>
      <c r="J98" s="336"/>
    </row>
    <row r="99" spans="3:10" x14ac:dyDescent="0.15">
      <c r="C99" s="321">
        <v>41095</v>
      </c>
      <c r="D99" s="334">
        <v>125</v>
      </c>
      <c r="E99" s="334">
        <v>78</v>
      </c>
      <c r="F99" s="322">
        <v>74.900000000000006</v>
      </c>
      <c r="G99" s="334">
        <v>6511</v>
      </c>
      <c r="H99" s="334">
        <v>4913</v>
      </c>
      <c r="I99" s="335"/>
      <c r="J99" s="336"/>
    </row>
    <row r="100" spans="3:10" x14ac:dyDescent="0.15">
      <c r="C100" s="321">
        <v>41096</v>
      </c>
      <c r="D100" s="334">
        <v>124</v>
      </c>
      <c r="E100" s="334">
        <v>75</v>
      </c>
      <c r="F100" s="322">
        <v>75.5</v>
      </c>
      <c r="G100" s="334">
        <v>6386</v>
      </c>
      <c r="H100" s="334">
        <v>3983</v>
      </c>
      <c r="I100" s="335"/>
      <c r="J100" s="336"/>
    </row>
    <row r="101" spans="3:10" x14ac:dyDescent="0.15">
      <c r="C101" s="321">
        <v>41097</v>
      </c>
      <c r="D101" s="334">
        <v>126</v>
      </c>
      <c r="E101" s="334">
        <v>80</v>
      </c>
      <c r="F101" s="322">
        <v>75.5</v>
      </c>
      <c r="G101" s="334">
        <v>9494</v>
      </c>
      <c r="H101" s="334">
        <v>5943</v>
      </c>
      <c r="I101" s="335"/>
      <c r="J101" s="336"/>
    </row>
    <row r="102" spans="3:10" x14ac:dyDescent="0.15">
      <c r="C102" s="321">
        <v>41098</v>
      </c>
      <c r="D102" s="334">
        <v>123</v>
      </c>
      <c r="E102" s="334">
        <v>77</v>
      </c>
      <c r="F102" s="322"/>
      <c r="G102" s="334">
        <v>25814</v>
      </c>
      <c r="H102" s="334">
        <v>20542</v>
      </c>
      <c r="I102" s="335"/>
      <c r="J102" s="336"/>
    </row>
    <row r="103" spans="3:10" x14ac:dyDescent="0.15">
      <c r="C103" s="321">
        <v>41099</v>
      </c>
      <c r="D103" s="334">
        <v>124</v>
      </c>
      <c r="E103" s="334">
        <v>79</v>
      </c>
      <c r="F103" s="322">
        <v>74.3</v>
      </c>
      <c r="G103" s="334">
        <v>5819</v>
      </c>
      <c r="H103" s="334">
        <v>3229</v>
      </c>
      <c r="I103" s="335"/>
      <c r="J103" s="336"/>
    </row>
    <row r="104" spans="3:10" x14ac:dyDescent="0.15">
      <c r="C104" s="321">
        <v>41100</v>
      </c>
      <c r="D104" s="334">
        <v>134</v>
      </c>
      <c r="E104" s="334">
        <v>80</v>
      </c>
      <c r="F104" s="322">
        <v>74.400000000000006</v>
      </c>
      <c r="G104" s="334">
        <v>9436</v>
      </c>
      <c r="H104" s="334">
        <v>5178</v>
      </c>
      <c r="I104" s="335"/>
      <c r="J104" s="336"/>
    </row>
    <row r="105" spans="3:10" x14ac:dyDescent="0.15">
      <c r="C105" s="321">
        <v>41101</v>
      </c>
      <c r="D105" s="334">
        <v>132</v>
      </c>
      <c r="E105" s="334">
        <v>84</v>
      </c>
      <c r="F105" s="322">
        <v>74.900000000000006</v>
      </c>
      <c r="G105" s="334">
        <v>6620</v>
      </c>
      <c r="H105" s="334">
        <v>3901</v>
      </c>
      <c r="I105" s="335"/>
      <c r="J105" s="336"/>
    </row>
    <row r="106" spans="3:10" x14ac:dyDescent="0.15">
      <c r="C106" s="321">
        <v>41102</v>
      </c>
      <c r="D106" s="334">
        <v>127</v>
      </c>
      <c r="E106" s="334">
        <v>80</v>
      </c>
      <c r="F106" s="322">
        <v>74.5</v>
      </c>
      <c r="G106" s="334">
        <v>6325</v>
      </c>
      <c r="H106" s="334">
        <v>4975</v>
      </c>
      <c r="I106" s="335"/>
      <c r="J106" s="336"/>
    </row>
    <row r="107" spans="3:10" x14ac:dyDescent="0.15">
      <c r="C107" s="321">
        <v>41103</v>
      </c>
      <c r="D107" s="334">
        <v>120</v>
      </c>
      <c r="E107" s="334">
        <v>78</v>
      </c>
      <c r="F107" s="322">
        <v>73.900000000000006</v>
      </c>
      <c r="G107" s="334">
        <v>13171</v>
      </c>
      <c r="H107" s="334">
        <v>8667</v>
      </c>
      <c r="I107" s="335"/>
      <c r="J107" s="336"/>
    </row>
    <row r="108" spans="3:10" x14ac:dyDescent="0.15">
      <c r="C108" s="321">
        <v>41104</v>
      </c>
      <c r="D108" s="334">
        <v>127</v>
      </c>
      <c r="E108" s="334">
        <v>79</v>
      </c>
      <c r="F108" s="322">
        <v>74.599999999999994</v>
      </c>
      <c r="G108" s="334">
        <v>100</v>
      </c>
      <c r="H108" s="334"/>
      <c r="I108" s="335"/>
      <c r="J108" s="336"/>
    </row>
    <row r="109" spans="3:10" x14ac:dyDescent="0.15">
      <c r="C109" s="321">
        <v>41105</v>
      </c>
      <c r="D109" s="334">
        <v>137</v>
      </c>
      <c r="E109" s="334">
        <v>86</v>
      </c>
      <c r="F109" s="322">
        <v>74.7</v>
      </c>
      <c r="G109" s="334">
        <v>1608</v>
      </c>
      <c r="H109" s="334">
        <v>193</v>
      </c>
      <c r="I109" s="335"/>
      <c r="J109" s="336"/>
    </row>
    <row r="110" spans="3:10" x14ac:dyDescent="0.15">
      <c r="C110" s="321">
        <v>41106</v>
      </c>
      <c r="D110" s="334">
        <v>130</v>
      </c>
      <c r="E110" s="334">
        <v>86</v>
      </c>
      <c r="F110" s="322">
        <v>74.099999999999994</v>
      </c>
      <c r="G110" s="334">
        <v>18814</v>
      </c>
      <c r="H110" s="334">
        <v>13407</v>
      </c>
      <c r="I110" s="335"/>
      <c r="J110" s="336"/>
    </row>
    <row r="111" spans="3:10" x14ac:dyDescent="0.15">
      <c r="C111" s="321">
        <v>41107</v>
      </c>
      <c r="D111" s="334">
        <v>130</v>
      </c>
      <c r="E111" s="334">
        <v>80</v>
      </c>
      <c r="F111" s="322"/>
      <c r="G111" s="334">
        <v>6404</v>
      </c>
      <c r="H111" s="334">
        <v>4959</v>
      </c>
      <c r="I111" s="335"/>
      <c r="J111" s="336"/>
    </row>
    <row r="112" spans="3:10" x14ac:dyDescent="0.15">
      <c r="C112" s="321">
        <v>41108</v>
      </c>
      <c r="D112" s="334">
        <v>127</v>
      </c>
      <c r="E112" s="334">
        <v>77</v>
      </c>
      <c r="F112" s="322">
        <v>74.25</v>
      </c>
      <c r="G112" s="334">
        <v>6849</v>
      </c>
      <c r="H112" s="334">
        <v>5556</v>
      </c>
      <c r="I112" s="335"/>
      <c r="J112" s="336"/>
    </row>
    <row r="113" spans="3:10" x14ac:dyDescent="0.15">
      <c r="C113" s="321">
        <v>41109</v>
      </c>
      <c r="D113" s="334">
        <v>121</v>
      </c>
      <c r="E113" s="334">
        <v>77</v>
      </c>
      <c r="F113" s="322">
        <v>74.099999999999994</v>
      </c>
      <c r="G113" s="334">
        <v>6967</v>
      </c>
      <c r="H113" s="334">
        <v>5015</v>
      </c>
      <c r="I113" s="335"/>
      <c r="J113" s="336"/>
    </row>
    <row r="114" spans="3:10" x14ac:dyDescent="0.15">
      <c r="C114" s="321">
        <v>41110</v>
      </c>
      <c r="D114" s="334">
        <v>126</v>
      </c>
      <c r="E114" s="334">
        <v>79</v>
      </c>
      <c r="F114" s="322">
        <v>73.599999999999994</v>
      </c>
      <c r="G114" s="334">
        <v>12744</v>
      </c>
      <c r="H114" s="334">
        <v>8593</v>
      </c>
      <c r="I114" s="335"/>
      <c r="J114" s="336"/>
    </row>
    <row r="115" spans="3:10" x14ac:dyDescent="0.15">
      <c r="C115" s="321">
        <v>41111</v>
      </c>
      <c r="D115" s="334">
        <v>132</v>
      </c>
      <c r="E115" s="334">
        <v>79</v>
      </c>
      <c r="F115" s="322">
        <v>73.099999999999994</v>
      </c>
      <c r="G115" s="334">
        <v>8475</v>
      </c>
      <c r="H115" s="334">
        <v>5433</v>
      </c>
      <c r="I115" s="335"/>
      <c r="J115" s="336"/>
    </row>
    <row r="116" spans="3:10" x14ac:dyDescent="0.15">
      <c r="C116" s="321">
        <v>41112</v>
      </c>
      <c r="D116" s="334">
        <v>128</v>
      </c>
      <c r="E116" s="334">
        <v>84</v>
      </c>
      <c r="F116" s="322">
        <v>73.3</v>
      </c>
      <c r="G116" s="334">
        <v>11747</v>
      </c>
      <c r="H116" s="334">
        <v>7410</v>
      </c>
      <c r="I116" s="335"/>
      <c r="J116" s="336"/>
    </row>
    <row r="117" spans="3:10" x14ac:dyDescent="0.15">
      <c r="C117" s="321">
        <v>41113</v>
      </c>
      <c r="D117" s="334">
        <v>135</v>
      </c>
      <c r="E117" s="334">
        <v>85</v>
      </c>
      <c r="F117" s="322">
        <v>73.2</v>
      </c>
      <c r="G117" s="334">
        <v>7945</v>
      </c>
      <c r="H117" s="334">
        <v>6526</v>
      </c>
      <c r="I117" s="335"/>
      <c r="J117" s="336"/>
    </row>
    <row r="118" spans="3:10" x14ac:dyDescent="0.15">
      <c r="C118" s="321">
        <v>41114</v>
      </c>
      <c r="D118" s="334">
        <v>123</v>
      </c>
      <c r="E118" s="334">
        <v>83</v>
      </c>
      <c r="F118" s="322">
        <v>73.45</v>
      </c>
      <c r="G118" s="334">
        <v>12719</v>
      </c>
      <c r="H118" s="334">
        <v>10104</v>
      </c>
      <c r="I118" s="335"/>
      <c r="J118" s="336"/>
    </row>
    <row r="119" spans="3:10" x14ac:dyDescent="0.15">
      <c r="C119" s="321">
        <v>41115</v>
      </c>
      <c r="D119" s="334">
        <v>128</v>
      </c>
      <c r="E119" s="334">
        <v>81</v>
      </c>
      <c r="F119" s="322">
        <v>73.599999999999994</v>
      </c>
      <c r="G119" s="334">
        <v>6947</v>
      </c>
      <c r="H119" s="334">
        <v>5231</v>
      </c>
      <c r="I119" s="335"/>
      <c r="J119" s="336"/>
    </row>
    <row r="120" spans="3:10" x14ac:dyDescent="0.15">
      <c r="C120" s="321">
        <v>41116</v>
      </c>
      <c r="D120" s="334">
        <v>127</v>
      </c>
      <c r="E120" s="334">
        <v>83</v>
      </c>
      <c r="F120" s="322">
        <v>74</v>
      </c>
      <c r="G120" s="334">
        <v>6247</v>
      </c>
      <c r="H120" s="334">
        <v>4572</v>
      </c>
      <c r="I120" s="335"/>
      <c r="J120" s="336"/>
    </row>
    <row r="121" spans="3:10" x14ac:dyDescent="0.15">
      <c r="C121" s="321">
        <v>41117</v>
      </c>
      <c r="D121" s="334">
        <v>122</v>
      </c>
      <c r="E121" s="334">
        <v>77</v>
      </c>
      <c r="F121" s="322"/>
      <c r="G121" s="334">
        <v>5816</v>
      </c>
      <c r="H121" s="334">
        <v>4302</v>
      </c>
      <c r="I121" s="335"/>
      <c r="J121" s="336"/>
    </row>
    <row r="122" spans="3:10" x14ac:dyDescent="0.15">
      <c r="C122" s="321">
        <v>41118</v>
      </c>
      <c r="D122" s="334">
        <v>125</v>
      </c>
      <c r="E122" s="334">
        <v>78</v>
      </c>
      <c r="F122" s="322">
        <v>73.7</v>
      </c>
      <c r="G122" s="334">
        <v>9788</v>
      </c>
      <c r="H122" s="334">
        <v>7526</v>
      </c>
      <c r="I122" s="335"/>
      <c r="J122" s="336"/>
    </row>
    <row r="123" spans="3:10" x14ac:dyDescent="0.15">
      <c r="C123" s="321">
        <v>41119</v>
      </c>
      <c r="D123" s="334">
        <v>122</v>
      </c>
      <c r="E123" s="334">
        <v>76</v>
      </c>
      <c r="F123" s="322">
        <v>73.3</v>
      </c>
      <c r="G123" s="334">
        <v>11128</v>
      </c>
      <c r="H123" s="334">
        <v>8268</v>
      </c>
      <c r="I123" s="335"/>
      <c r="J123" s="336"/>
    </row>
    <row r="124" spans="3:10" x14ac:dyDescent="0.15">
      <c r="C124" s="321">
        <v>41120</v>
      </c>
      <c r="D124" s="334">
        <v>126</v>
      </c>
      <c r="E124" s="334">
        <v>77</v>
      </c>
      <c r="F124" s="322">
        <v>72.400000000000006</v>
      </c>
      <c r="G124" s="334">
        <v>9739</v>
      </c>
      <c r="H124" s="334">
        <v>5782</v>
      </c>
      <c r="I124" s="335"/>
      <c r="J124" s="336"/>
    </row>
    <row r="125" spans="3:10" x14ac:dyDescent="0.15">
      <c r="C125" s="321">
        <v>41121</v>
      </c>
      <c r="D125" s="334">
        <v>118</v>
      </c>
      <c r="E125" s="334">
        <v>78</v>
      </c>
      <c r="F125" s="322">
        <v>72.3</v>
      </c>
      <c r="G125" s="334">
        <v>7736</v>
      </c>
      <c r="H125" s="334">
        <v>6208</v>
      </c>
      <c r="I125" s="335"/>
      <c r="J125" s="336"/>
    </row>
    <row r="126" spans="3:10" x14ac:dyDescent="0.15">
      <c r="C126" s="321">
        <v>41122</v>
      </c>
      <c r="D126" s="334">
        <v>117</v>
      </c>
      <c r="E126" s="334">
        <v>73</v>
      </c>
      <c r="F126" s="322">
        <v>72.900000000000006</v>
      </c>
      <c r="G126" s="334">
        <v>7655</v>
      </c>
      <c r="H126" s="334">
        <v>4877</v>
      </c>
      <c r="I126" s="335"/>
      <c r="J126" s="336"/>
    </row>
    <row r="127" spans="3:10" x14ac:dyDescent="0.15">
      <c r="C127" s="321">
        <v>41123</v>
      </c>
      <c r="D127" s="334">
        <v>122</v>
      </c>
      <c r="E127" s="334">
        <v>75</v>
      </c>
      <c r="F127" s="322"/>
      <c r="G127" s="334">
        <v>7809</v>
      </c>
      <c r="H127" s="334">
        <v>4796</v>
      </c>
      <c r="I127" s="335"/>
      <c r="J127" s="336"/>
    </row>
    <row r="128" spans="3:10" x14ac:dyDescent="0.15">
      <c r="C128" s="321">
        <v>41124</v>
      </c>
      <c r="D128" s="334">
        <v>124</v>
      </c>
      <c r="E128" s="334">
        <v>81</v>
      </c>
      <c r="F128" s="322">
        <v>72.599999999999994</v>
      </c>
      <c r="G128" s="334">
        <v>7252</v>
      </c>
      <c r="H128" s="334">
        <v>4713</v>
      </c>
      <c r="I128" s="335"/>
      <c r="J128" s="336"/>
    </row>
    <row r="129" spans="3:10" x14ac:dyDescent="0.15">
      <c r="C129" s="321">
        <v>41125</v>
      </c>
      <c r="D129" s="334">
        <v>133</v>
      </c>
      <c r="E129" s="334">
        <v>85</v>
      </c>
      <c r="F129" s="322">
        <v>72</v>
      </c>
      <c r="G129" s="334">
        <v>1536</v>
      </c>
      <c r="H129" s="334">
        <v>482</v>
      </c>
      <c r="I129" s="335"/>
      <c r="J129" s="336"/>
    </row>
    <row r="130" spans="3:10" x14ac:dyDescent="0.15">
      <c r="C130" s="321">
        <v>41126</v>
      </c>
      <c r="D130" s="334">
        <v>124</v>
      </c>
      <c r="E130" s="334">
        <v>82</v>
      </c>
      <c r="F130" s="322">
        <v>72.900000000000006</v>
      </c>
      <c r="G130" s="334">
        <v>21338</v>
      </c>
      <c r="H130" s="334">
        <v>16377</v>
      </c>
      <c r="I130" s="335"/>
      <c r="J130" s="336"/>
    </row>
    <row r="131" spans="3:10" x14ac:dyDescent="0.15">
      <c r="C131" s="321">
        <v>41127</v>
      </c>
      <c r="D131" s="334">
        <v>119</v>
      </c>
      <c r="E131" s="334">
        <v>76</v>
      </c>
      <c r="F131" s="322">
        <v>72.599999999999994</v>
      </c>
      <c r="G131" s="334">
        <v>6548</v>
      </c>
      <c r="H131" s="334">
        <v>4158</v>
      </c>
      <c r="I131" s="335"/>
      <c r="J131" s="336"/>
    </row>
    <row r="132" spans="3:10" x14ac:dyDescent="0.15">
      <c r="C132" s="321">
        <v>41128</v>
      </c>
      <c r="D132" s="334">
        <v>125</v>
      </c>
      <c r="E132" s="334">
        <v>77</v>
      </c>
      <c r="F132" s="322">
        <v>72.5</v>
      </c>
      <c r="G132" s="334">
        <v>6449</v>
      </c>
      <c r="H132" s="334">
        <v>5216</v>
      </c>
      <c r="I132" s="335"/>
      <c r="J132" s="336"/>
    </row>
    <row r="133" spans="3:10" x14ac:dyDescent="0.15">
      <c r="C133" s="321">
        <v>41129</v>
      </c>
      <c r="D133" s="334">
        <v>125</v>
      </c>
      <c r="E133" s="334">
        <v>79</v>
      </c>
      <c r="F133" s="322">
        <v>72.599999999999994</v>
      </c>
      <c r="G133" s="334">
        <v>6374</v>
      </c>
      <c r="H133" s="334">
        <v>5482</v>
      </c>
      <c r="I133" s="335"/>
      <c r="J133" s="336"/>
    </row>
    <row r="134" spans="3:10" x14ac:dyDescent="0.15">
      <c r="C134" s="321">
        <v>41130</v>
      </c>
      <c r="D134" s="334">
        <v>125</v>
      </c>
      <c r="E134" s="334">
        <v>78</v>
      </c>
      <c r="F134" s="322">
        <v>72.599999999999994</v>
      </c>
      <c r="G134" s="334">
        <v>7128</v>
      </c>
      <c r="H134" s="334">
        <v>6049</v>
      </c>
      <c r="I134" s="335"/>
      <c r="J134" s="336"/>
    </row>
    <row r="135" spans="3:10" x14ac:dyDescent="0.15">
      <c r="C135" s="321">
        <v>41131</v>
      </c>
      <c r="D135" s="334">
        <v>125</v>
      </c>
      <c r="E135" s="334">
        <v>82</v>
      </c>
      <c r="F135" s="322">
        <v>72.599999999999994</v>
      </c>
      <c r="G135" s="334">
        <v>7180</v>
      </c>
      <c r="H135" s="334">
        <v>5241</v>
      </c>
      <c r="I135" s="335"/>
      <c r="J135" s="336"/>
    </row>
    <row r="136" spans="3:10" x14ac:dyDescent="0.15">
      <c r="C136" s="321">
        <v>41132</v>
      </c>
      <c r="D136" s="334">
        <v>126</v>
      </c>
      <c r="E136" s="334">
        <v>80</v>
      </c>
      <c r="F136" s="322">
        <v>73.45</v>
      </c>
      <c r="G136" s="334">
        <v>3166</v>
      </c>
      <c r="H136" s="334">
        <v>508</v>
      </c>
      <c r="I136" s="335"/>
      <c r="J136" s="336"/>
    </row>
    <row r="137" spans="3:10" x14ac:dyDescent="0.15">
      <c r="C137" s="321">
        <v>41133</v>
      </c>
      <c r="D137" s="334"/>
      <c r="E137" s="334"/>
      <c r="F137" s="322"/>
      <c r="G137" s="334">
        <v>616</v>
      </c>
      <c r="H137" s="334"/>
      <c r="I137" s="335"/>
      <c r="J137" s="336"/>
    </row>
    <row r="138" spans="3:10" x14ac:dyDescent="0.15">
      <c r="C138" s="321">
        <v>41134</v>
      </c>
      <c r="D138" s="334">
        <v>132</v>
      </c>
      <c r="E138" s="334">
        <v>81</v>
      </c>
      <c r="F138" s="322">
        <v>73.2</v>
      </c>
      <c r="G138" s="334">
        <v>18</v>
      </c>
      <c r="H138" s="334"/>
      <c r="I138" s="335"/>
      <c r="J138" s="336"/>
    </row>
    <row r="139" spans="3:10" x14ac:dyDescent="0.15">
      <c r="C139" s="321">
        <v>41135</v>
      </c>
      <c r="D139" s="334">
        <v>128</v>
      </c>
      <c r="E139" s="334">
        <v>82</v>
      </c>
      <c r="F139" s="322">
        <v>72.900000000000006</v>
      </c>
      <c r="G139" s="334">
        <v>911</v>
      </c>
      <c r="H139" s="334"/>
      <c r="I139" s="335"/>
      <c r="J139" s="336"/>
    </row>
    <row r="140" spans="3:10" x14ac:dyDescent="0.15">
      <c r="C140" s="321">
        <v>41136</v>
      </c>
      <c r="D140" s="334">
        <v>127</v>
      </c>
      <c r="E140" s="334">
        <v>85</v>
      </c>
      <c r="F140" s="322">
        <v>73.3</v>
      </c>
      <c r="G140" s="334">
        <v>20551</v>
      </c>
      <c r="H140" s="334">
        <v>16319</v>
      </c>
      <c r="I140" s="335"/>
      <c r="J140" s="336"/>
    </row>
    <row r="141" spans="3:10" x14ac:dyDescent="0.15">
      <c r="C141" s="321">
        <v>41137</v>
      </c>
      <c r="D141" s="334">
        <v>115</v>
      </c>
      <c r="E141" s="334">
        <v>77</v>
      </c>
      <c r="F141" s="322">
        <v>73.2</v>
      </c>
      <c r="G141" s="334">
        <v>2240</v>
      </c>
      <c r="H141" s="334">
        <v>149</v>
      </c>
      <c r="I141" s="335"/>
      <c r="J141" s="336"/>
    </row>
    <row r="142" spans="3:10" x14ac:dyDescent="0.15">
      <c r="C142" s="321">
        <v>41138</v>
      </c>
      <c r="D142" s="334">
        <v>122</v>
      </c>
      <c r="E142" s="334">
        <v>77</v>
      </c>
      <c r="F142" s="322">
        <v>72.8</v>
      </c>
      <c r="G142" s="334">
        <v>6842</v>
      </c>
      <c r="H142" s="334">
        <v>5035</v>
      </c>
      <c r="I142" s="335"/>
      <c r="J142" s="336"/>
    </row>
    <row r="143" spans="3:10" x14ac:dyDescent="0.15">
      <c r="C143" s="321">
        <v>41139</v>
      </c>
      <c r="D143" s="334">
        <v>120</v>
      </c>
      <c r="E143" s="334">
        <v>77</v>
      </c>
      <c r="F143" s="322">
        <v>72.8</v>
      </c>
      <c r="G143" s="334">
        <v>6274</v>
      </c>
      <c r="H143" s="334">
        <v>4234</v>
      </c>
      <c r="I143" s="335"/>
      <c r="J143" s="336"/>
    </row>
    <row r="144" spans="3:10" x14ac:dyDescent="0.15">
      <c r="C144" s="321">
        <v>41140</v>
      </c>
      <c r="D144" s="334">
        <v>117</v>
      </c>
      <c r="E144" s="334">
        <v>75</v>
      </c>
      <c r="F144" s="322">
        <v>72.2</v>
      </c>
      <c r="G144" s="334">
        <v>2670</v>
      </c>
      <c r="H144" s="334">
        <v>1673</v>
      </c>
      <c r="I144" s="335"/>
      <c r="J144" s="336"/>
    </row>
    <row r="145" spans="3:10" x14ac:dyDescent="0.15">
      <c r="C145" s="321">
        <v>41141</v>
      </c>
      <c r="D145" s="334"/>
      <c r="E145" s="334"/>
      <c r="F145" s="322">
        <v>72.400000000000006</v>
      </c>
      <c r="G145" s="334">
        <v>15787</v>
      </c>
      <c r="H145" s="334">
        <v>6520</v>
      </c>
      <c r="I145" s="335"/>
      <c r="J145" s="336"/>
    </row>
    <row r="146" spans="3:10" x14ac:dyDescent="0.15">
      <c r="C146" s="321">
        <v>41142</v>
      </c>
      <c r="D146" s="334">
        <v>116</v>
      </c>
      <c r="E146" s="334">
        <v>74</v>
      </c>
      <c r="F146" s="322">
        <v>71.7</v>
      </c>
      <c r="G146" s="334">
        <v>7812</v>
      </c>
      <c r="H146" s="334">
        <v>6900</v>
      </c>
      <c r="I146" s="335"/>
      <c r="J146" s="336"/>
    </row>
    <row r="147" spans="3:10" x14ac:dyDescent="0.15">
      <c r="C147" s="321">
        <v>41143</v>
      </c>
      <c r="D147" s="334">
        <v>118</v>
      </c>
      <c r="E147" s="334">
        <v>76</v>
      </c>
      <c r="F147" s="322">
        <v>73</v>
      </c>
      <c r="G147" s="334">
        <v>10288</v>
      </c>
      <c r="H147" s="334">
        <v>7599</v>
      </c>
      <c r="I147" s="335"/>
      <c r="J147" s="336"/>
    </row>
    <row r="148" spans="3:10" x14ac:dyDescent="0.15">
      <c r="C148" s="321">
        <v>41144</v>
      </c>
      <c r="D148" s="334">
        <v>123</v>
      </c>
      <c r="E148" s="334">
        <v>82</v>
      </c>
      <c r="F148" s="322">
        <v>73</v>
      </c>
      <c r="G148" s="334">
        <v>3706</v>
      </c>
      <c r="H148" s="334">
        <v>2495</v>
      </c>
      <c r="I148" s="335"/>
      <c r="J148" s="336"/>
    </row>
    <row r="149" spans="3:10" x14ac:dyDescent="0.15">
      <c r="C149" s="321">
        <v>41145</v>
      </c>
      <c r="D149" s="334">
        <v>117</v>
      </c>
      <c r="E149" s="334">
        <v>75</v>
      </c>
      <c r="F149" s="322">
        <v>73</v>
      </c>
      <c r="G149" s="334">
        <v>10137</v>
      </c>
      <c r="H149" s="334">
        <v>5093</v>
      </c>
      <c r="I149" s="335"/>
      <c r="J149" s="336"/>
    </row>
    <row r="150" spans="3:10" x14ac:dyDescent="0.15">
      <c r="C150" s="321">
        <v>41146</v>
      </c>
      <c r="D150" s="334">
        <v>125</v>
      </c>
      <c r="E150" s="334">
        <v>78</v>
      </c>
      <c r="F150" s="322">
        <v>72.400000000000006</v>
      </c>
      <c r="G150" s="334">
        <v>11391</v>
      </c>
      <c r="H150" s="334">
        <v>8653</v>
      </c>
      <c r="I150" s="335"/>
      <c r="J150" s="336"/>
    </row>
    <row r="151" spans="3:10" x14ac:dyDescent="0.15">
      <c r="C151" s="321">
        <v>41147</v>
      </c>
      <c r="D151" s="334">
        <v>117</v>
      </c>
      <c r="E151" s="334">
        <v>74</v>
      </c>
      <c r="F151" s="322">
        <v>71.8</v>
      </c>
      <c r="G151" s="334">
        <v>12998</v>
      </c>
      <c r="H151" s="334">
        <v>10236</v>
      </c>
      <c r="I151" s="335"/>
      <c r="J151" s="336"/>
    </row>
    <row r="152" spans="3:10" x14ac:dyDescent="0.15">
      <c r="C152" s="321">
        <v>41148</v>
      </c>
      <c r="D152" s="334"/>
      <c r="E152" s="334"/>
      <c r="F152" s="322">
        <v>72.3</v>
      </c>
      <c r="G152" s="334">
        <v>9496</v>
      </c>
      <c r="H152" s="334">
        <v>4016</v>
      </c>
      <c r="I152" s="335"/>
      <c r="J152" s="336"/>
    </row>
    <row r="153" spans="3:10" x14ac:dyDescent="0.15">
      <c r="C153" s="321">
        <v>41149</v>
      </c>
      <c r="D153" s="334">
        <v>123</v>
      </c>
      <c r="E153" s="334">
        <v>79</v>
      </c>
      <c r="F153" s="322">
        <v>71.8</v>
      </c>
      <c r="G153" s="334">
        <v>9124</v>
      </c>
      <c r="H153" s="334">
        <v>6764</v>
      </c>
      <c r="I153" s="335"/>
      <c r="J153" s="336"/>
    </row>
    <row r="154" spans="3:10" x14ac:dyDescent="0.15">
      <c r="C154" s="321">
        <v>41150</v>
      </c>
      <c r="D154" s="334">
        <v>120</v>
      </c>
      <c r="E154" s="334">
        <v>79</v>
      </c>
      <c r="F154" s="322">
        <v>72.5</v>
      </c>
      <c r="G154" s="334">
        <v>6991</v>
      </c>
      <c r="H154" s="334">
        <v>3845</v>
      </c>
      <c r="I154" s="335"/>
      <c r="J154" s="336"/>
    </row>
    <row r="155" spans="3:10" x14ac:dyDescent="0.15">
      <c r="C155" s="321">
        <v>41151</v>
      </c>
      <c r="D155" s="334">
        <v>122</v>
      </c>
      <c r="E155" s="334">
        <v>76</v>
      </c>
      <c r="F155" s="322">
        <v>72.599999999999994</v>
      </c>
      <c r="G155" s="334">
        <v>6291</v>
      </c>
      <c r="H155" s="334">
        <v>4730</v>
      </c>
      <c r="I155" s="335"/>
      <c r="J155" s="336"/>
    </row>
    <row r="156" spans="3:10" x14ac:dyDescent="0.15">
      <c r="C156" s="321">
        <v>41152</v>
      </c>
      <c r="D156" s="334">
        <v>118</v>
      </c>
      <c r="E156" s="334">
        <v>72</v>
      </c>
      <c r="F156" s="322">
        <v>72</v>
      </c>
      <c r="G156" s="334">
        <v>7780</v>
      </c>
      <c r="H156" s="334">
        <v>4712</v>
      </c>
      <c r="I156" s="335"/>
      <c r="J156" s="336"/>
    </row>
    <row r="157" spans="3:10" x14ac:dyDescent="0.15">
      <c r="C157" s="321">
        <v>41153</v>
      </c>
      <c r="D157" s="334">
        <v>115</v>
      </c>
      <c r="E157" s="334">
        <v>76</v>
      </c>
      <c r="F157" s="322">
        <v>72</v>
      </c>
      <c r="G157" s="334">
        <v>6127</v>
      </c>
      <c r="H157" s="334">
        <v>4436</v>
      </c>
      <c r="I157" s="335"/>
      <c r="J157" s="336"/>
    </row>
    <row r="158" spans="3:10" x14ac:dyDescent="0.15">
      <c r="C158" s="321">
        <v>41154</v>
      </c>
      <c r="D158" s="334"/>
      <c r="E158" s="334"/>
      <c r="F158" s="322"/>
      <c r="G158" s="334">
        <v>8361</v>
      </c>
      <c r="H158" s="334">
        <v>3350</v>
      </c>
      <c r="I158" s="335"/>
      <c r="J158" s="336"/>
    </row>
    <row r="159" spans="3:10" x14ac:dyDescent="0.15">
      <c r="C159" s="321">
        <v>41155</v>
      </c>
      <c r="D159" s="334"/>
      <c r="E159" s="334"/>
      <c r="F159" s="322">
        <v>71.8</v>
      </c>
      <c r="G159" s="334">
        <v>7451</v>
      </c>
      <c r="H159" s="334">
        <v>3827</v>
      </c>
      <c r="I159" s="335"/>
      <c r="J159" s="336"/>
    </row>
    <row r="160" spans="3:10" x14ac:dyDescent="0.15">
      <c r="C160" s="321">
        <v>41156</v>
      </c>
      <c r="D160" s="334">
        <v>123</v>
      </c>
      <c r="E160" s="334">
        <v>81</v>
      </c>
      <c r="F160" s="322">
        <v>72.349999999999994</v>
      </c>
      <c r="G160" s="334">
        <v>8954</v>
      </c>
      <c r="H160" s="334">
        <v>6183</v>
      </c>
      <c r="I160" s="335"/>
      <c r="J160" s="336"/>
    </row>
    <row r="161" spans="3:10" x14ac:dyDescent="0.15">
      <c r="C161" s="321">
        <v>41157</v>
      </c>
      <c r="D161" s="334">
        <v>124</v>
      </c>
      <c r="E161" s="334">
        <v>78</v>
      </c>
      <c r="F161" s="322">
        <v>72.599999999999994</v>
      </c>
      <c r="G161" s="334">
        <v>6695</v>
      </c>
      <c r="H161" s="334">
        <v>4292</v>
      </c>
      <c r="I161" s="335"/>
      <c r="J161" s="336"/>
    </row>
    <row r="162" spans="3:10" x14ac:dyDescent="0.15">
      <c r="C162" s="321">
        <v>41158</v>
      </c>
      <c r="D162" s="334">
        <v>122</v>
      </c>
      <c r="E162" s="334">
        <v>72</v>
      </c>
      <c r="F162" s="322">
        <v>72.2</v>
      </c>
      <c r="G162" s="334">
        <v>11221</v>
      </c>
      <c r="H162" s="334">
        <v>4574</v>
      </c>
      <c r="I162" s="335"/>
      <c r="J162" s="336"/>
    </row>
    <row r="163" spans="3:10" x14ac:dyDescent="0.15">
      <c r="C163" s="321">
        <v>41159</v>
      </c>
      <c r="D163" s="334"/>
      <c r="E163" s="334"/>
      <c r="F163" s="322">
        <v>72.2</v>
      </c>
      <c r="G163" s="334">
        <v>8800</v>
      </c>
      <c r="H163" s="334">
        <v>2754</v>
      </c>
      <c r="I163" s="335"/>
      <c r="J163" s="336"/>
    </row>
    <row r="164" spans="3:10" x14ac:dyDescent="0.15">
      <c r="C164" s="321">
        <v>41160</v>
      </c>
      <c r="D164" s="334">
        <v>135</v>
      </c>
      <c r="E164" s="334">
        <v>86</v>
      </c>
      <c r="F164" s="322">
        <v>72.3</v>
      </c>
      <c r="G164" s="334">
        <v>14966</v>
      </c>
      <c r="H164" s="334">
        <v>12034</v>
      </c>
      <c r="I164" s="335"/>
      <c r="J164" s="336"/>
    </row>
    <row r="165" spans="3:10" x14ac:dyDescent="0.15">
      <c r="C165" s="321">
        <v>41161</v>
      </c>
      <c r="D165" s="334"/>
      <c r="E165" s="334"/>
      <c r="F165" s="322">
        <v>71.599999999999994</v>
      </c>
      <c r="G165" s="334">
        <v>10873</v>
      </c>
      <c r="H165" s="334">
        <v>7173</v>
      </c>
      <c r="I165" s="335"/>
      <c r="J165" s="336"/>
    </row>
    <row r="166" spans="3:10" x14ac:dyDescent="0.15">
      <c r="C166" s="321">
        <v>41162</v>
      </c>
      <c r="D166" s="334">
        <v>131</v>
      </c>
      <c r="E166" s="334">
        <v>85</v>
      </c>
      <c r="F166" s="322">
        <v>72.400000000000006</v>
      </c>
      <c r="G166" s="334">
        <v>6436</v>
      </c>
      <c r="H166" s="334">
        <v>4159</v>
      </c>
      <c r="I166" s="335"/>
      <c r="J166" s="336"/>
    </row>
    <row r="167" spans="3:10" x14ac:dyDescent="0.15">
      <c r="C167" s="321">
        <v>41163</v>
      </c>
      <c r="D167" s="334">
        <v>128</v>
      </c>
      <c r="E167" s="334">
        <v>79</v>
      </c>
      <c r="F167" s="322">
        <v>72.5</v>
      </c>
      <c r="G167" s="334">
        <v>13254</v>
      </c>
      <c r="H167" s="334">
        <v>6238</v>
      </c>
      <c r="I167" s="335"/>
      <c r="J167" s="336"/>
    </row>
    <row r="168" spans="3:10" x14ac:dyDescent="0.15">
      <c r="C168" s="321">
        <v>41164</v>
      </c>
      <c r="D168" s="334">
        <v>128</v>
      </c>
      <c r="E168" s="334">
        <v>78</v>
      </c>
      <c r="F168" s="322">
        <v>72.3</v>
      </c>
      <c r="G168" s="334">
        <v>7165</v>
      </c>
      <c r="H168" s="334">
        <v>5031</v>
      </c>
      <c r="I168" s="335"/>
      <c r="J168" s="336"/>
    </row>
    <row r="169" spans="3:10" x14ac:dyDescent="0.15">
      <c r="C169" s="321">
        <v>41165</v>
      </c>
      <c r="D169" s="334">
        <v>125</v>
      </c>
      <c r="E169" s="334">
        <v>77</v>
      </c>
      <c r="F169" s="322">
        <v>72.2</v>
      </c>
      <c r="G169" s="334">
        <v>6000</v>
      </c>
      <c r="H169" s="334">
        <v>5000</v>
      </c>
      <c r="I169" s="335"/>
      <c r="J169" s="336"/>
    </row>
    <row r="170" spans="3:10" x14ac:dyDescent="0.15">
      <c r="C170" s="321">
        <v>41166</v>
      </c>
      <c r="D170" s="334">
        <v>123</v>
      </c>
      <c r="E170" s="334">
        <v>77</v>
      </c>
      <c r="F170" s="322">
        <v>72.650000000000006</v>
      </c>
      <c r="G170" s="334">
        <v>9262</v>
      </c>
      <c r="H170" s="334">
        <v>5311</v>
      </c>
      <c r="I170" s="335"/>
      <c r="J170" s="336"/>
    </row>
    <row r="171" spans="3:10" x14ac:dyDescent="0.15">
      <c r="C171" s="321">
        <v>41167</v>
      </c>
      <c r="D171" s="334">
        <v>121</v>
      </c>
      <c r="E171" s="334">
        <v>76</v>
      </c>
      <c r="F171" s="322">
        <v>72.400000000000006</v>
      </c>
      <c r="G171" s="334">
        <v>11164</v>
      </c>
      <c r="H171" s="334">
        <v>6865</v>
      </c>
      <c r="I171" s="335"/>
      <c r="J171" s="336"/>
    </row>
    <row r="172" spans="3:10" x14ac:dyDescent="0.15">
      <c r="C172" s="321">
        <v>41168</v>
      </c>
      <c r="D172" s="334">
        <v>129</v>
      </c>
      <c r="E172" s="334">
        <v>80</v>
      </c>
      <c r="F172" s="322"/>
      <c r="G172" s="334">
        <v>19354</v>
      </c>
      <c r="H172" s="334">
        <v>14589</v>
      </c>
      <c r="I172" s="335"/>
      <c r="J172" s="336"/>
    </row>
    <row r="173" spans="3:10" x14ac:dyDescent="0.15">
      <c r="C173" s="321">
        <v>41169</v>
      </c>
      <c r="D173" s="334">
        <v>128</v>
      </c>
      <c r="E173" s="334">
        <v>80</v>
      </c>
      <c r="F173" s="322">
        <v>71.2</v>
      </c>
      <c r="G173" s="334">
        <v>13028</v>
      </c>
      <c r="H173" s="334">
        <v>10206</v>
      </c>
      <c r="I173" s="335"/>
      <c r="J173" s="336"/>
    </row>
    <row r="174" spans="3:10" x14ac:dyDescent="0.15">
      <c r="C174" s="321">
        <v>41170</v>
      </c>
      <c r="D174" s="334">
        <v>118</v>
      </c>
      <c r="E174" s="334">
        <v>70</v>
      </c>
      <c r="F174" s="322">
        <v>71.2</v>
      </c>
      <c r="G174" s="334">
        <v>9843</v>
      </c>
      <c r="H174" s="334">
        <v>7161</v>
      </c>
      <c r="I174" s="335"/>
      <c r="J174" s="336"/>
    </row>
    <row r="175" spans="3:10" x14ac:dyDescent="0.15">
      <c r="C175" s="321">
        <v>41171</v>
      </c>
      <c r="D175" s="334">
        <v>115</v>
      </c>
      <c r="E175" s="334">
        <v>75</v>
      </c>
      <c r="F175" s="322">
        <v>72</v>
      </c>
      <c r="G175" s="334">
        <v>7278</v>
      </c>
      <c r="H175" s="334">
        <v>5996</v>
      </c>
      <c r="I175" s="335"/>
      <c r="J175" s="336"/>
    </row>
    <row r="176" spans="3:10" x14ac:dyDescent="0.15">
      <c r="C176" s="321">
        <v>41172</v>
      </c>
      <c r="D176" s="334">
        <v>127</v>
      </c>
      <c r="E176" s="334">
        <v>81</v>
      </c>
      <c r="F176" s="322">
        <v>71.599999999999994</v>
      </c>
      <c r="G176" s="334">
        <v>7162</v>
      </c>
      <c r="H176" s="334">
        <v>4693</v>
      </c>
      <c r="I176" s="335"/>
      <c r="J176" s="336"/>
    </row>
    <row r="177" spans="3:10" x14ac:dyDescent="0.15">
      <c r="C177" s="321">
        <v>41173</v>
      </c>
      <c r="D177" s="334">
        <v>115</v>
      </c>
      <c r="E177" s="334">
        <v>75</v>
      </c>
      <c r="F177" s="322">
        <v>71.2</v>
      </c>
      <c r="G177" s="334">
        <v>9782</v>
      </c>
      <c r="H177" s="334">
        <v>5634</v>
      </c>
      <c r="I177" s="335"/>
      <c r="J177" s="336"/>
    </row>
    <row r="178" spans="3:10" x14ac:dyDescent="0.15">
      <c r="C178" s="321">
        <v>41174</v>
      </c>
      <c r="D178" s="334">
        <v>127</v>
      </c>
      <c r="E178" s="334">
        <v>77</v>
      </c>
      <c r="F178" s="322">
        <v>70.400000000000006</v>
      </c>
      <c r="G178" s="334">
        <v>9497</v>
      </c>
      <c r="H178" s="334">
        <v>6223</v>
      </c>
      <c r="I178" s="335"/>
      <c r="J178" s="336"/>
    </row>
    <row r="179" spans="3:10" x14ac:dyDescent="0.15">
      <c r="C179" s="321">
        <v>41175</v>
      </c>
      <c r="D179" s="334">
        <v>118</v>
      </c>
      <c r="E179" s="334">
        <v>74</v>
      </c>
      <c r="F179" s="322">
        <v>70.3</v>
      </c>
      <c r="G179" s="334">
        <v>2167</v>
      </c>
      <c r="H179" s="334">
        <v>357</v>
      </c>
      <c r="I179" s="335"/>
      <c r="J179" s="336"/>
    </row>
    <row r="180" spans="3:10" x14ac:dyDescent="0.15">
      <c r="C180" s="321">
        <v>41176</v>
      </c>
      <c r="D180" s="334">
        <v>118</v>
      </c>
      <c r="E180" s="334">
        <v>74</v>
      </c>
      <c r="F180" s="322"/>
      <c r="G180" s="334">
        <v>16102</v>
      </c>
      <c r="H180" s="334">
        <v>4982</v>
      </c>
      <c r="I180" s="335"/>
      <c r="J180" s="336"/>
    </row>
    <row r="181" spans="3:10" x14ac:dyDescent="0.15">
      <c r="C181" s="321">
        <v>41177</v>
      </c>
      <c r="D181" s="334">
        <v>125</v>
      </c>
      <c r="E181" s="334">
        <v>76</v>
      </c>
      <c r="F181" s="322">
        <v>70.7</v>
      </c>
      <c r="G181" s="334">
        <v>5819</v>
      </c>
      <c r="H181" s="334">
        <v>2103</v>
      </c>
      <c r="I181" s="335"/>
      <c r="J181" s="336"/>
    </row>
    <row r="182" spans="3:10" x14ac:dyDescent="0.15">
      <c r="C182" s="321">
        <v>41178</v>
      </c>
      <c r="D182" s="334"/>
      <c r="E182" s="334"/>
      <c r="F182" s="322"/>
      <c r="G182" s="334">
        <v>9576</v>
      </c>
      <c r="H182" s="334">
        <v>3159</v>
      </c>
      <c r="I182" s="335"/>
      <c r="J182" s="336"/>
    </row>
    <row r="183" spans="3:10" x14ac:dyDescent="0.15">
      <c r="C183" s="321">
        <v>41179</v>
      </c>
      <c r="D183" s="334"/>
      <c r="E183" s="334"/>
      <c r="F183" s="322"/>
      <c r="G183" s="334">
        <v>7912</v>
      </c>
      <c r="H183" s="334">
        <v>2731</v>
      </c>
      <c r="I183" s="335"/>
      <c r="J183" s="336"/>
    </row>
    <row r="184" spans="3:10" x14ac:dyDescent="0.15">
      <c r="C184" s="321">
        <v>41180</v>
      </c>
      <c r="D184" s="334">
        <v>130</v>
      </c>
      <c r="E184" s="334">
        <v>77</v>
      </c>
      <c r="F184" s="322"/>
      <c r="G184" s="334">
        <v>4908</v>
      </c>
      <c r="H184" s="334">
        <v>1474</v>
      </c>
      <c r="I184" s="335"/>
      <c r="J184" s="336"/>
    </row>
    <row r="185" spans="3:10" x14ac:dyDescent="0.15">
      <c r="C185" s="321">
        <v>41181</v>
      </c>
      <c r="D185" s="334"/>
      <c r="E185" s="334"/>
      <c r="F185" s="322"/>
      <c r="G185" s="334">
        <v>5487</v>
      </c>
      <c r="H185" s="334">
        <v>1419</v>
      </c>
      <c r="I185" s="335"/>
      <c r="J185" s="336"/>
    </row>
    <row r="186" spans="3:10" x14ac:dyDescent="0.15">
      <c r="C186" s="321">
        <v>41182</v>
      </c>
      <c r="D186" s="334">
        <v>132</v>
      </c>
      <c r="E186" s="334">
        <v>84</v>
      </c>
      <c r="F186" s="322">
        <v>71.599999999999994</v>
      </c>
      <c r="G186" s="334">
        <v>9945</v>
      </c>
      <c r="H186" s="334">
        <v>7811</v>
      </c>
      <c r="I186" s="335"/>
      <c r="J186" s="336"/>
    </row>
    <row r="187" spans="3:10" x14ac:dyDescent="0.15">
      <c r="C187" s="321">
        <v>41183</v>
      </c>
      <c r="D187" s="334">
        <v>122</v>
      </c>
      <c r="E187" s="334">
        <v>81</v>
      </c>
      <c r="F187" s="322">
        <v>71.400000000000006</v>
      </c>
      <c r="G187" s="334">
        <v>7585</v>
      </c>
      <c r="H187" s="334">
        <v>1926</v>
      </c>
      <c r="I187" s="335"/>
      <c r="J187" s="336"/>
    </row>
    <row r="188" spans="3:10" x14ac:dyDescent="0.15">
      <c r="C188" s="321">
        <v>41184</v>
      </c>
      <c r="D188" s="334"/>
      <c r="E188" s="334"/>
      <c r="F188" s="322"/>
      <c r="G188" s="334">
        <v>6232</v>
      </c>
      <c r="H188" s="334">
        <v>291</v>
      </c>
      <c r="I188" s="335"/>
      <c r="J188" s="336"/>
    </row>
    <row r="189" spans="3:10" x14ac:dyDescent="0.15">
      <c r="C189" s="321">
        <v>41185</v>
      </c>
      <c r="D189" s="334"/>
      <c r="E189" s="334"/>
      <c r="F189" s="322"/>
      <c r="G189" s="334">
        <v>8955</v>
      </c>
      <c r="H189" s="334">
        <v>3464</v>
      </c>
      <c r="I189" s="335"/>
      <c r="J189" s="336"/>
    </row>
    <row r="190" spans="3:10" x14ac:dyDescent="0.15">
      <c r="C190" s="321">
        <v>41186</v>
      </c>
      <c r="D190" s="334"/>
      <c r="E190" s="334"/>
      <c r="F190" s="322"/>
      <c r="G190" s="334">
        <v>5067</v>
      </c>
      <c r="H190" s="334">
        <v>733</v>
      </c>
      <c r="I190" s="335"/>
      <c r="J190" s="336"/>
    </row>
    <row r="191" spans="3:10" x14ac:dyDescent="0.15">
      <c r="C191" s="321">
        <v>41187</v>
      </c>
      <c r="D191" s="334"/>
      <c r="E191" s="334"/>
      <c r="F191" s="322"/>
      <c r="G191" s="334">
        <v>8041</v>
      </c>
      <c r="H191" s="334">
        <v>2552</v>
      </c>
      <c r="I191" s="335"/>
      <c r="J191" s="336"/>
    </row>
    <row r="192" spans="3:10" x14ac:dyDescent="0.15">
      <c r="C192" s="321">
        <v>41188</v>
      </c>
      <c r="D192" s="334">
        <v>128</v>
      </c>
      <c r="E192" s="334">
        <v>83</v>
      </c>
      <c r="F192" s="322">
        <v>71.599999999999994</v>
      </c>
      <c r="G192" s="334">
        <v>5180</v>
      </c>
      <c r="H192" s="334">
        <v>1671</v>
      </c>
      <c r="I192" s="335"/>
      <c r="J192" s="336"/>
    </row>
    <row r="193" spans="3:10" x14ac:dyDescent="0.15">
      <c r="C193" s="321">
        <v>41189</v>
      </c>
      <c r="D193" s="334">
        <v>124</v>
      </c>
      <c r="E193" s="334">
        <v>83</v>
      </c>
      <c r="F193" s="322">
        <v>71.400000000000006</v>
      </c>
      <c r="G193" s="334">
        <v>3218</v>
      </c>
      <c r="H193" s="334">
        <v>586</v>
      </c>
      <c r="I193" s="335"/>
      <c r="J193" s="336"/>
    </row>
    <row r="194" spans="3:10" x14ac:dyDescent="0.15">
      <c r="C194" s="321">
        <v>41190</v>
      </c>
      <c r="D194" s="334">
        <v>122</v>
      </c>
      <c r="E194" s="334">
        <v>78</v>
      </c>
      <c r="F194" s="322">
        <v>70.599999999999994</v>
      </c>
      <c r="G194" s="334">
        <v>8541</v>
      </c>
      <c r="H194" s="334">
        <v>5571</v>
      </c>
      <c r="I194" s="335"/>
      <c r="J194" s="336"/>
    </row>
    <row r="195" spans="3:10" x14ac:dyDescent="0.15">
      <c r="C195" s="321">
        <v>41191</v>
      </c>
      <c r="D195" s="334">
        <v>128</v>
      </c>
      <c r="E195" s="334">
        <v>80</v>
      </c>
      <c r="F195" s="322">
        <v>71.099999999999994</v>
      </c>
      <c r="G195" s="334">
        <v>7117</v>
      </c>
      <c r="H195" s="334">
        <v>3184</v>
      </c>
      <c r="I195" s="335"/>
      <c r="J195" s="336"/>
    </row>
    <row r="196" spans="3:10" x14ac:dyDescent="0.15">
      <c r="C196" s="321">
        <v>41192</v>
      </c>
      <c r="D196" s="334"/>
      <c r="E196" s="334"/>
      <c r="F196" s="322"/>
      <c r="G196" s="334">
        <v>5807</v>
      </c>
      <c r="H196" s="334">
        <v>1172</v>
      </c>
      <c r="I196" s="335"/>
      <c r="J196" s="336"/>
    </row>
    <row r="197" spans="3:10" x14ac:dyDescent="0.15">
      <c r="C197" s="321">
        <v>41193</v>
      </c>
      <c r="D197" s="334"/>
      <c r="E197" s="334"/>
      <c r="F197" s="322"/>
      <c r="G197" s="334">
        <v>9352</v>
      </c>
      <c r="H197" s="334">
        <v>2994</v>
      </c>
      <c r="I197" s="335"/>
      <c r="J197" s="336"/>
    </row>
    <row r="198" spans="3:10" x14ac:dyDescent="0.15">
      <c r="C198" s="321">
        <v>41194</v>
      </c>
      <c r="D198" s="334">
        <v>130</v>
      </c>
      <c r="E198" s="334">
        <v>80</v>
      </c>
      <c r="F198" s="322">
        <v>71.45</v>
      </c>
      <c r="G198" s="334">
        <v>6169</v>
      </c>
      <c r="H198" s="334">
        <v>4199</v>
      </c>
      <c r="I198" s="335"/>
      <c r="J198" s="336"/>
    </row>
    <row r="199" spans="3:10" x14ac:dyDescent="0.15">
      <c r="C199" s="321">
        <v>41195</v>
      </c>
      <c r="D199" s="334">
        <v>127</v>
      </c>
      <c r="E199" s="334">
        <v>76</v>
      </c>
      <c r="F199" s="322">
        <v>71.099999999999994</v>
      </c>
      <c r="G199" s="334">
        <v>14943</v>
      </c>
      <c r="H199" s="334">
        <v>11261</v>
      </c>
      <c r="I199" s="335"/>
      <c r="J199" s="336"/>
    </row>
    <row r="200" spans="3:10" x14ac:dyDescent="0.15">
      <c r="C200" s="321">
        <v>41196</v>
      </c>
      <c r="D200" s="334">
        <v>128</v>
      </c>
      <c r="E200" s="334">
        <v>82</v>
      </c>
      <c r="F200" s="322">
        <v>70.8</v>
      </c>
      <c r="G200" s="334">
        <v>14240</v>
      </c>
      <c r="H200" s="334">
        <v>10340</v>
      </c>
      <c r="I200" s="335"/>
      <c r="J200" s="336"/>
    </row>
    <row r="201" spans="3:10" x14ac:dyDescent="0.15">
      <c r="C201" s="321">
        <v>41197</v>
      </c>
      <c r="D201" s="334">
        <v>132</v>
      </c>
      <c r="E201" s="334">
        <v>80</v>
      </c>
      <c r="F201" s="322">
        <v>70.900000000000006</v>
      </c>
      <c r="G201" s="334">
        <v>7856</v>
      </c>
      <c r="H201" s="334">
        <v>6185</v>
      </c>
      <c r="I201" s="335"/>
      <c r="J201" s="336"/>
    </row>
    <row r="202" spans="3:10" x14ac:dyDescent="0.15">
      <c r="C202" s="321">
        <v>41198</v>
      </c>
      <c r="D202" s="334">
        <v>130</v>
      </c>
      <c r="E202" s="334">
        <v>80</v>
      </c>
      <c r="F202" s="322">
        <v>70.900000000000006</v>
      </c>
      <c r="G202" s="334">
        <v>8090</v>
      </c>
      <c r="H202" s="334">
        <v>4712</v>
      </c>
      <c r="I202" s="335"/>
      <c r="J202" s="336"/>
    </row>
    <row r="203" spans="3:10" x14ac:dyDescent="0.15">
      <c r="C203" s="321">
        <v>41199</v>
      </c>
      <c r="D203" s="334">
        <v>130</v>
      </c>
      <c r="E203" s="334">
        <v>78</v>
      </c>
      <c r="F203" s="322">
        <v>71.5</v>
      </c>
      <c r="G203" s="334">
        <v>7367</v>
      </c>
      <c r="H203" s="334">
        <v>4384</v>
      </c>
      <c r="I203" s="335"/>
      <c r="J203" s="336"/>
    </row>
    <row r="204" spans="3:10" x14ac:dyDescent="0.15">
      <c r="C204" s="321">
        <v>41200</v>
      </c>
      <c r="D204" s="334">
        <v>128</v>
      </c>
      <c r="E204" s="334">
        <v>79</v>
      </c>
      <c r="F204" s="322">
        <v>71.599999999999994</v>
      </c>
      <c r="G204" s="334">
        <v>6491</v>
      </c>
      <c r="H204" s="334">
        <v>4720</v>
      </c>
      <c r="I204" s="335"/>
      <c r="J204" s="336"/>
    </row>
    <row r="205" spans="3:10" x14ac:dyDescent="0.15">
      <c r="C205" s="321">
        <v>41201</v>
      </c>
      <c r="D205" s="334">
        <v>124</v>
      </c>
      <c r="E205" s="334">
        <v>79</v>
      </c>
      <c r="F205" s="322">
        <v>71.400000000000006</v>
      </c>
      <c r="G205" s="334">
        <v>7289</v>
      </c>
      <c r="H205" s="334">
        <v>5558</v>
      </c>
      <c r="I205" s="335"/>
      <c r="J205" s="336"/>
    </row>
    <row r="206" spans="3:10" x14ac:dyDescent="0.15">
      <c r="C206" s="321">
        <v>41202</v>
      </c>
      <c r="D206" s="334">
        <v>128</v>
      </c>
      <c r="E206" s="334">
        <v>81</v>
      </c>
      <c r="F206" s="322">
        <v>71.400000000000006</v>
      </c>
      <c r="G206" s="334">
        <v>9674</v>
      </c>
      <c r="H206" s="334">
        <v>6074</v>
      </c>
      <c r="I206" s="335"/>
      <c r="J206" s="336"/>
    </row>
    <row r="207" spans="3:10" x14ac:dyDescent="0.15">
      <c r="C207" s="321">
        <v>41203</v>
      </c>
      <c r="D207" s="334">
        <v>131</v>
      </c>
      <c r="E207" s="334">
        <v>83</v>
      </c>
      <c r="F207" s="322">
        <v>71.2</v>
      </c>
      <c r="G207" s="334">
        <v>9782</v>
      </c>
      <c r="H207" s="334">
        <v>5683</v>
      </c>
      <c r="I207" s="335"/>
      <c r="J207" s="336"/>
    </row>
    <row r="208" spans="3:10" x14ac:dyDescent="0.15">
      <c r="C208" s="321">
        <v>41204</v>
      </c>
      <c r="D208" s="334">
        <v>128</v>
      </c>
      <c r="E208" s="334">
        <v>80</v>
      </c>
      <c r="F208" s="322"/>
      <c r="G208" s="334">
        <v>12540</v>
      </c>
      <c r="H208" s="334">
        <v>4614</v>
      </c>
      <c r="I208" s="335"/>
      <c r="J208" s="336"/>
    </row>
    <row r="209" spans="3:10" x14ac:dyDescent="0.15">
      <c r="C209" s="321">
        <v>41205</v>
      </c>
      <c r="D209" s="334">
        <v>126</v>
      </c>
      <c r="E209" s="334">
        <v>81</v>
      </c>
      <c r="F209" s="322">
        <v>70.3</v>
      </c>
      <c r="G209" s="334">
        <v>6877</v>
      </c>
      <c r="H209" s="334">
        <v>5268</v>
      </c>
      <c r="I209" s="335"/>
      <c r="J209" s="336"/>
    </row>
    <row r="210" spans="3:10" x14ac:dyDescent="0.15">
      <c r="C210" s="321">
        <v>41206</v>
      </c>
      <c r="D210" s="334">
        <v>126</v>
      </c>
      <c r="E210" s="334">
        <v>77</v>
      </c>
      <c r="F210" s="322">
        <v>70.8</v>
      </c>
      <c r="G210" s="334">
        <v>9245</v>
      </c>
      <c r="H210" s="334">
        <v>7087</v>
      </c>
      <c r="I210" s="335"/>
      <c r="J210" s="336"/>
    </row>
    <row r="211" spans="3:10" x14ac:dyDescent="0.15">
      <c r="C211" s="321">
        <v>41207</v>
      </c>
      <c r="D211" s="334">
        <v>129</v>
      </c>
      <c r="E211" s="334">
        <v>83</v>
      </c>
      <c r="F211" s="322">
        <v>70.400000000000006</v>
      </c>
      <c r="G211" s="334">
        <v>9277</v>
      </c>
      <c r="H211" s="334">
        <v>7331</v>
      </c>
      <c r="I211" s="335"/>
      <c r="J211" s="336"/>
    </row>
    <row r="212" spans="3:10" x14ac:dyDescent="0.15">
      <c r="C212" s="321">
        <v>41208</v>
      </c>
      <c r="D212" s="334">
        <v>125</v>
      </c>
      <c r="E212" s="334">
        <v>77</v>
      </c>
      <c r="F212" s="322">
        <v>70.400000000000006</v>
      </c>
      <c r="G212" s="334">
        <v>9057</v>
      </c>
      <c r="H212" s="334">
        <v>5933</v>
      </c>
      <c r="I212" s="335"/>
      <c r="J212" s="336"/>
    </row>
    <row r="213" spans="3:10" x14ac:dyDescent="0.15">
      <c r="C213" s="321">
        <v>41209</v>
      </c>
      <c r="D213" s="334">
        <v>128</v>
      </c>
      <c r="E213" s="334">
        <v>75</v>
      </c>
      <c r="F213" s="322">
        <v>69.900000000000006</v>
      </c>
      <c r="G213" s="334">
        <v>13672</v>
      </c>
      <c r="H213" s="334">
        <v>9437</v>
      </c>
      <c r="I213" s="335"/>
      <c r="J213" s="336"/>
    </row>
    <row r="214" spans="3:10" x14ac:dyDescent="0.15">
      <c r="C214" s="321">
        <v>41210</v>
      </c>
      <c r="D214" s="334">
        <v>131</v>
      </c>
      <c r="E214" s="334">
        <v>83</v>
      </c>
      <c r="F214" s="322">
        <v>70.099999999999994</v>
      </c>
      <c r="G214" s="334">
        <v>4994</v>
      </c>
      <c r="H214" s="334">
        <v>1691</v>
      </c>
      <c r="I214" s="335"/>
      <c r="J214" s="336"/>
    </row>
    <row r="215" spans="3:10" x14ac:dyDescent="0.15">
      <c r="C215" s="321">
        <v>41211</v>
      </c>
      <c r="D215" s="334">
        <v>123</v>
      </c>
      <c r="E215" s="334">
        <v>77</v>
      </c>
      <c r="F215" s="322">
        <v>69.900000000000006</v>
      </c>
      <c r="G215" s="334">
        <v>7016</v>
      </c>
      <c r="H215" s="334">
        <v>4562</v>
      </c>
      <c r="I215" s="335"/>
      <c r="J215" s="336"/>
    </row>
    <row r="216" spans="3:10" x14ac:dyDescent="0.15">
      <c r="C216" s="321">
        <v>41212</v>
      </c>
      <c r="D216" s="334">
        <v>129</v>
      </c>
      <c r="E216" s="334">
        <v>82</v>
      </c>
      <c r="F216" s="322">
        <v>69.7</v>
      </c>
      <c r="G216" s="334">
        <v>9020</v>
      </c>
      <c r="H216" s="334">
        <v>6547</v>
      </c>
      <c r="I216" s="335"/>
      <c r="J216" s="336"/>
    </row>
    <row r="217" spans="3:10" x14ac:dyDescent="0.15">
      <c r="C217" s="321">
        <v>41213</v>
      </c>
      <c r="D217" s="334">
        <v>128</v>
      </c>
      <c r="E217" s="334">
        <v>81</v>
      </c>
      <c r="F217" s="322">
        <v>69.7</v>
      </c>
      <c r="G217" s="334">
        <v>13634</v>
      </c>
      <c r="H217" s="334">
        <v>8455</v>
      </c>
      <c r="I217" s="335"/>
      <c r="J217" s="336"/>
    </row>
    <row r="218" spans="3:10" x14ac:dyDescent="0.15">
      <c r="C218" s="321">
        <v>41214</v>
      </c>
      <c r="D218" s="334">
        <v>131</v>
      </c>
      <c r="E218" s="334">
        <v>81</v>
      </c>
      <c r="F218" s="322">
        <v>69.7</v>
      </c>
      <c r="G218" s="334">
        <v>6953</v>
      </c>
      <c r="H218" s="334">
        <v>2712</v>
      </c>
      <c r="I218" s="335"/>
      <c r="J218" s="336"/>
    </row>
    <row r="219" spans="3:10" x14ac:dyDescent="0.15">
      <c r="C219" s="321">
        <v>41215</v>
      </c>
      <c r="D219" s="334">
        <v>121</v>
      </c>
      <c r="E219" s="334">
        <v>72</v>
      </c>
      <c r="F219" s="322">
        <v>69.400000000000006</v>
      </c>
      <c r="G219" s="334">
        <v>6931</v>
      </c>
      <c r="H219" s="334">
        <v>4692</v>
      </c>
      <c r="I219" s="335"/>
      <c r="J219" s="336"/>
    </row>
    <row r="220" spans="3:10" x14ac:dyDescent="0.15">
      <c r="C220" s="321">
        <v>41216</v>
      </c>
      <c r="D220" s="334">
        <v>127</v>
      </c>
      <c r="E220" s="334">
        <v>77</v>
      </c>
      <c r="F220" s="322">
        <v>69.5</v>
      </c>
      <c r="G220" s="334">
        <v>12021</v>
      </c>
      <c r="H220" s="334">
        <v>8312</v>
      </c>
      <c r="I220" s="335"/>
      <c r="J220" s="336"/>
    </row>
    <row r="221" spans="3:10" x14ac:dyDescent="0.15">
      <c r="C221" s="321">
        <v>41217</v>
      </c>
      <c r="D221" s="334">
        <v>128</v>
      </c>
      <c r="E221" s="334">
        <v>78</v>
      </c>
      <c r="F221" s="322">
        <v>69.7</v>
      </c>
      <c r="G221" s="334">
        <v>16929</v>
      </c>
      <c r="H221" s="334">
        <v>11437</v>
      </c>
      <c r="I221" s="335"/>
      <c r="J221" s="336"/>
    </row>
    <row r="222" spans="3:10" x14ac:dyDescent="0.15">
      <c r="C222" s="321">
        <v>41218</v>
      </c>
      <c r="D222" s="334">
        <v>129</v>
      </c>
      <c r="E222" s="334">
        <v>82</v>
      </c>
      <c r="F222" s="322">
        <v>69.5</v>
      </c>
      <c r="G222" s="334">
        <v>9965</v>
      </c>
      <c r="H222" s="334">
        <v>7172</v>
      </c>
      <c r="I222" s="335"/>
      <c r="J222" s="336"/>
    </row>
    <row r="223" spans="3:10" x14ac:dyDescent="0.15">
      <c r="C223" s="321">
        <v>41219</v>
      </c>
      <c r="D223" s="334">
        <v>124</v>
      </c>
      <c r="E223" s="334">
        <v>72</v>
      </c>
      <c r="F223" s="322">
        <v>69.8</v>
      </c>
      <c r="G223" s="334">
        <v>6969</v>
      </c>
      <c r="H223" s="334">
        <v>5385</v>
      </c>
      <c r="I223" s="335"/>
      <c r="J223" s="336"/>
    </row>
    <row r="224" spans="3:10" x14ac:dyDescent="0.15">
      <c r="C224" s="321">
        <v>41220</v>
      </c>
      <c r="D224" s="334">
        <v>127</v>
      </c>
      <c r="E224" s="334">
        <v>78</v>
      </c>
      <c r="F224" s="322">
        <v>69.8</v>
      </c>
      <c r="G224" s="334">
        <v>9435</v>
      </c>
      <c r="H224" s="334">
        <v>7280</v>
      </c>
      <c r="I224" s="335"/>
      <c r="J224" s="336"/>
    </row>
    <row r="225" spans="3:10" x14ac:dyDescent="0.15">
      <c r="C225" s="321">
        <v>41221</v>
      </c>
      <c r="D225" s="334">
        <v>126</v>
      </c>
      <c r="E225" s="334">
        <v>79</v>
      </c>
      <c r="F225" s="322">
        <v>69.7</v>
      </c>
      <c r="G225" s="334">
        <v>7245</v>
      </c>
      <c r="H225" s="334">
        <v>5502</v>
      </c>
      <c r="I225" s="335"/>
      <c r="J225" s="336"/>
    </row>
    <row r="226" spans="3:10" x14ac:dyDescent="0.15">
      <c r="C226" s="321">
        <v>41222</v>
      </c>
      <c r="D226" s="334">
        <v>124</v>
      </c>
      <c r="E226" s="334">
        <v>81</v>
      </c>
      <c r="F226" s="322"/>
      <c r="G226" s="334">
        <v>10496</v>
      </c>
      <c r="H226" s="334">
        <v>8159</v>
      </c>
      <c r="I226" s="335"/>
      <c r="J226" s="336"/>
    </row>
    <row r="227" spans="3:10" x14ac:dyDescent="0.15">
      <c r="C227" s="321">
        <v>41223</v>
      </c>
      <c r="D227" s="334">
        <v>130</v>
      </c>
      <c r="E227" s="334">
        <v>78</v>
      </c>
      <c r="F227" s="322">
        <v>69.8</v>
      </c>
      <c r="G227" s="334">
        <v>11871</v>
      </c>
      <c r="H227" s="334">
        <v>8576</v>
      </c>
      <c r="I227" s="335"/>
      <c r="J227" s="336"/>
    </row>
    <row r="228" spans="3:10" x14ac:dyDescent="0.15">
      <c r="C228" s="321">
        <v>41224</v>
      </c>
      <c r="D228" s="334">
        <v>124</v>
      </c>
      <c r="E228" s="334">
        <v>77</v>
      </c>
      <c r="F228" s="322">
        <v>69.599999999999994</v>
      </c>
      <c r="G228" s="334">
        <v>17244</v>
      </c>
      <c r="H228" s="334">
        <v>12799</v>
      </c>
      <c r="I228" s="335"/>
      <c r="J228" s="336"/>
    </row>
    <row r="229" spans="3:10" x14ac:dyDescent="0.15">
      <c r="C229" s="321">
        <v>41225</v>
      </c>
      <c r="D229" s="334">
        <v>130</v>
      </c>
      <c r="E229" s="334">
        <v>81</v>
      </c>
      <c r="F229" s="322">
        <v>69.7</v>
      </c>
      <c r="G229" s="334">
        <v>6929</v>
      </c>
      <c r="H229" s="334">
        <v>4957</v>
      </c>
      <c r="I229" s="335"/>
      <c r="J229" s="336"/>
    </row>
    <row r="230" spans="3:10" x14ac:dyDescent="0.15">
      <c r="C230" s="321">
        <v>41226</v>
      </c>
      <c r="D230" s="334">
        <v>124</v>
      </c>
      <c r="E230" s="334">
        <v>71</v>
      </c>
      <c r="F230" s="322">
        <v>69.5</v>
      </c>
      <c r="G230" s="334">
        <v>7403</v>
      </c>
      <c r="H230" s="334">
        <v>5522</v>
      </c>
      <c r="I230" s="335"/>
      <c r="J230" s="336"/>
    </row>
    <row r="231" spans="3:10" x14ac:dyDescent="0.15">
      <c r="C231" s="321">
        <v>41227</v>
      </c>
      <c r="D231" s="334"/>
      <c r="E231" s="334"/>
      <c r="F231" s="322">
        <v>69.5</v>
      </c>
      <c r="G231" s="334">
        <v>9725</v>
      </c>
      <c r="H231" s="334">
        <v>7505</v>
      </c>
      <c r="I231" s="335"/>
      <c r="J231" s="336"/>
    </row>
    <row r="232" spans="3:10" x14ac:dyDescent="0.15">
      <c r="C232" s="321">
        <v>41228</v>
      </c>
      <c r="D232" s="334">
        <v>126</v>
      </c>
      <c r="E232" s="334">
        <v>82</v>
      </c>
      <c r="F232" s="322">
        <v>69.099999999999994</v>
      </c>
      <c r="G232" s="334">
        <v>9338</v>
      </c>
      <c r="H232" s="334">
        <v>7335</v>
      </c>
      <c r="I232" s="335"/>
      <c r="J232" s="336"/>
    </row>
    <row r="233" spans="3:10" x14ac:dyDescent="0.15">
      <c r="C233" s="321">
        <v>41229</v>
      </c>
      <c r="D233" s="334">
        <v>129</v>
      </c>
      <c r="E233" s="334">
        <v>79</v>
      </c>
      <c r="F233" s="322">
        <v>69</v>
      </c>
      <c r="G233" s="334">
        <v>8923</v>
      </c>
      <c r="H233" s="334">
        <v>7021</v>
      </c>
      <c r="I233" s="335"/>
      <c r="J233" s="336"/>
    </row>
    <row r="234" spans="3:10" x14ac:dyDescent="0.15">
      <c r="C234" s="321">
        <v>41230</v>
      </c>
      <c r="D234" s="334">
        <v>130</v>
      </c>
      <c r="E234" s="334">
        <v>80</v>
      </c>
      <c r="F234" s="322">
        <v>68.8</v>
      </c>
      <c r="G234" s="334">
        <v>12282</v>
      </c>
      <c r="H234" s="334">
        <v>6941</v>
      </c>
      <c r="I234" s="335"/>
      <c r="J234" s="336"/>
    </row>
    <row r="235" spans="3:10" x14ac:dyDescent="0.15">
      <c r="C235" s="321">
        <v>41231</v>
      </c>
      <c r="D235" s="334">
        <v>132</v>
      </c>
      <c r="E235" s="334">
        <v>82</v>
      </c>
      <c r="F235" s="322">
        <v>69</v>
      </c>
      <c r="G235" s="334">
        <v>9502</v>
      </c>
      <c r="H235" s="334">
        <v>4946</v>
      </c>
      <c r="I235" s="335"/>
      <c r="J235" s="336"/>
    </row>
    <row r="236" spans="3:10" x14ac:dyDescent="0.15">
      <c r="C236" s="321">
        <v>41232</v>
      </c>
      <c r="D236" s="334">
        <v>138</v>
      </c>
      <c r="E236" s="334">
        <v>84</v>
      </c>
      <c r="F236" s="322">
        <v>69.2</v>
      </c>
      <c r="G236" s="334">
        <v>7049</v>
      </c>
      <c r="H236" s="334">
        <v>5808</v>
      </c>
      <c r="I236" s="335"/>
      <c r="J236" s="336"/>
    </row>
    <row r="237" spans="3:10" x14ac:dyDescent="0.15">
      <c r="C237" s="321">
        <v>41233</v>
      </c>
      <c r="D237" s="334">
        <v>126</v>
      </c>
      <c r="E237" s="334">
        <v>78</v>
      </c>
      <c r="F237" s="322">
        <v>69.3</v>
      </c>
      <c r="G237" s="334">
        <v>4952</v>
      </c>
      <c r="H237" s="334">
        <v>2313</v>
      </c>
      <c r="I237" s="335"/>
      <c r="J237" s="336"/>
    </row>
    <row r="238" spans="3:10" x14ac:dyDescent="0.15">
      <c r="C238" s="321">
        <v>41234</v>
      </c>
      <c r="D238" s="334"/>
      <c r="E238" s="334"/>
      <c r="F238" s="322"/>
      <c r="G238" s="334">
        <v>7307</v>
      </c>
      <c r="H238" s="334">
        <v>2100</v>
      </c>
      <c r="I238" s="335"/>
      <c r="J238" s="336"/>
    </row>
    <row r="239" spans="3:10" x14ac:dyDescent="0.15">
      <c r="C239" s="321">
        <v>41235</v>
      </c>
      <c r="D239" s="334"/>
      <c r="E239" s="334"/>
      <c r="F239" s="322"/>
      <c r="G239" s="334">
        <v>7147</v>
      </c>
      <c r="H239" s="334">
        <v>633</v>
      </c>
      <c r="I239" s="335"/>
      <c r="J239" s="336"/>
    </row>
    <row r="240" spans="3:10" x14ac:dyDescent="0.15">
      <c r="C240" s="321">
        <v>41236</v>
      </c>
      <c r="D240" s="334">
        <v>142</v>
      </c>
      <c r="E240" s="334">
        <v>90</v>
      </c>
      <c r="F240" s="322">
        <v>69.2</v>
      </c>
      <c r="G240" s="334">
        <v>5417</v>
      </c>
      <c r="H240" s="334">
        <v>3607</v>
      </c>
      <c r="I240" s="335"/>
      <c r="J240" s="336"/>
    </row>
    <row r="241" spans="3:10" x14ac:dyDescent="0.15">
      <c r="C241" s="321">
        <v>41237</v>
      </c>
      <c r="D241" s="334">
        <v>137</v>
      </c>
      <c r="E241" s="334">
        <v>82</v>
      </c>
      <c r="F241" s="322">
        <v>68.900000000000006</v>
      </c>
      <c r="G241" s="334">
        <v>2364</v>
      </c>
      <c r="H241" s="334">
        <v>1</v>
      </c>
      <c r="I241" s="335"/>
      <c r="J241" s="336"/>
    </row>
    <row r="242" spans="3:10" x14ac:dyDescent="0.15">
      <c r="C242" s="321">
        <v>41238</v>
      </c>
      <c r="D242" s="334">
        <v>141</v>
      </c>
      <c r="E242" s="334">
        <v>83</v>
      </c>
      <c r="F242" s="322">
        <v>68.5</v>
      </c>
      <c r="G242" s="334">
        <v>6574</v>
      </c>
      <c r="H242" s="334">
        <v>3336</v>
      </c>
      <c r="I242" s="335"/>
      <c r="J242" s="336"/>
    </row>
    <row r="243" spans="3:10" x14ac:dyDescent="0.15">
      <c r="C243" s="321">
        <v>41239</v>
      </c>
      <c r="D243" s="334">
        <v>142</v>
      </c>
      <c r="E243" s="334">
        <v>90</v>
      </c>
      <c r="F243" s="322">
        <v>69.400000000000006</v>
      </c>
      <c r="G243" s="334">
        <v>9093</v>
      </c>
      <c r="H243" s="334">
        <v>6774</v>
      </c>
      <c r="I243" s="335"/>
      <c r="J243" s="336"/>
    </row>
    <row r="244" spans="3:10" x14ac:dyDescent="0.15">
      <c r="C244" s="321">
        <v>41240</v>
      </c>
      <c r="D244" s="334">
        <v>142</v>
      </c>
      <c r="E244" s="334">
        <v>87</v>
      </c>
      <c r="F244" s="322">
        <v>69.8</v>
      </c>
      <c r="G244" s="334">
        <v>8677</v>
      </c>
      <c r="H244" s="334">
        <v>7621</v>
      </c>
      <c r="I244" s="335"/>
      <c r="J244" s="336"/>
    </row>
    <row r="245" spans="3:10" x14ac:dyDescent="0.15">
      <c r="C245" s="321">
        <v>41241</v>
      </c>
      <c r="D245" s="334"/>
      <c r="E245" s="334"/>
      <c r="F245" s="322">
        <v>69.599999999999994</v>
      </c>
      <c r="G245" s="334">
        <v>15784</v>
      </c>
      <c r="H245" s="334">
        <v>8765</v>
      </c>
      <c r="I245" s="335"/>
      <c r="J245" s="336"/>
    </row>
    <row r="246" spans="3:10" x14ac:dyDescent="0.15">
      <c r="C246" s="321">
        <v>41242</v>
      </c>
      <c r="D246" s="334">
        <v>144</v>
      </c>
      <c r="E246" s="334">
        <v>86</v>
      </c>
      <c r="F246" s="322"/>
      <c r="G246" s="334">
        <v>9549</v>
      </c>
      <c r="H246" s="334">
        <v>7842</v>
      </c>
      <c r="I246" s="335"/>
      <c r="J246" s="336"/>
    </row>
    <row r="247" spans="3:10" x14ac:dyDescent="0.15">
      <c r="C247" s="321">
        <v>41243</v>
      </c>
      <c r="D247" s="334">
        <v>136</v>
      </c>
      <c r="E247" s="334">
        <v>79</v>
      </c>
      <c r="F247" s="322">
        <v>69.2</v>
      </c>
      <c r="G247" s="334">
        <v>6468</v>
      </c>
      <c r="H247" s="334">
        <v>4968</v>
      </c>
      <c r="I247" s="335"/>
      <c r="J247" s="336"/>
    </row>
    <row r="248" spans="3:10" x14ac:dyDescent="0.15">
      <c r="C248" s="321">
        <v>41244</v>
      </c>
      <c r="D248" s="334">
        <v>135</v>
      </c>
      <c r="E248" s="334">
        <v>82</v>
      </c>
      <c r="F248" s="322">
        <v>68.5</v>
      </c>
      <c r="G248" s="334">
        <v>12617</v>
      </c>
      <c r="H248" s="334">
        <v>8776</v>
      </c>
      <c r="I248" s="335"/>
      <c r="J248" s="336"/>
    </row>
    <row r="249" spans="3:10" x14ac:dyDescent="0.15">
      <c r="C249" s="321">
        <v>41245</v>
      </c>
      <c r="D249" s="334">
        <v>141.5</v>
      </c>
      <c r="E249" s="334">
        <v>83.5</v>
      </c>
      <c r="F249" s="322">
        <v>69</v>
      </c>
      <c r="G249" s="334">
        <v>15430</v>
      </c>
      <c r="H249" s="334">
        <v>6963</v>
      </c>
      <c r="I249" s="335"/>
      <c r="J249" s="336"/>
    </row>
    <row r="250" spans="3:10" x14ac:dyDescent="0.15">
      <c r="C250" s="321">
        <v>41246</v>
      </c>
      <c r="D250" s="334">
        <v>134</v>
      </c>
      <c r="E250" s="334">
        <v>77</v>
      </c>
      <c r="F250" s="322"/>
      <c r="G250" s="334">
        <v>6500</v>
      </c>
      <c r="H250" s="334">
        <v>5025</v>
      </c>
      <c r="I250" s="335"/>
      <c r="J250" s="336"/>
    </row>
    <row r="251" spans="3:10" x14ac:dyDescent="0.15">
      <c r="C251" s="321">
        <v>41247</v>
      </c>
      <c r="D251" s="334">
        <v>129.5</v>
      </c>
      <c r="E251" s="334">
        <v>79.5</v>
      </c>
      <c r="F251" s="322">
        <v>69.7</v>
      </c>
      <c r="G251" s="334">
        <v>9685</v>
      </c>
      <c r="H251" s="334">
        <v>6159</v>
      </c>
      <c r="I251" s="335"/>
      <c r="J251" s="336"/>
    </row>
    <row r="252" spans="3:10" x14ac:dyDescent="0.15">
      <c r="C252" s="321">
        <v>41248</v>
      </c>
      <c r="D252" s="334">
        <v>126</v>
      </c>
      <c r="E252" s="334">
        <v>78</v>
      </c>
      <c r="F252" s="322">
        <v>69.099999999999994</v>
      </c>
      <c r="G252" s="334">
        <v>9539</v>
      </c>
      <c r="H252" s="334">
        <v>2655</v>
      </c>
      <c r="I252" s="335"/>
      <c r="J252" s="336"/>
    </row>
    <row r="253" spans="3:10" x14ac:dyDescent="0.15">
      <c r="C253" s="321">
        <v>41249</v>
      </c>
      <c r="D253" s="334"/>
      <c r="E253" s="334"/>
      <c r="F253" s="322"/>
      <c r="G253" s="334">
        <v>10118</v>
      </c>
      <c r="H253" s="334">
        <v>6672</v>
      </c>
      <c r="I253" s="335"/>
      <c r="J253" s="336"/>
    </row>
    <row r="254" spans="3:10" x14ac:dyDescent="0.15">
      <c r="C254" s="321">
        <v>41250</v>
      </c>
      <c r="D254" s="334">
        <v>125</v>
      </c>
      <c r="E254" s="334">
        <v>78</v>
      </c>
      <c r="F254" s="322">
        <v>69.5</v>
      </c>
      <c r="G254" s="334">
        <v>8756</v>
      </c>
      <c r="H254" s="334">
        <v>6324</v>
      </c>
      <c r="I254" s="335"/>
      <c r="J254" s="336"/>
    </row>
    <row r="255" spans="3:10" x14ac:dyDescent="0.15">
      <c r="C255" s="321">
        <v>41251</v>
      </c>
      <c r="D255" s="334">
        <v>127</v>
      </c>
      <c r="E255" s="334">
        <v>71</v>
      </c>
      <c r="F255" s="322">
        <v>69.400000000000006</v>
      </c>
      <c r="G255" s="334">
        <v>9598</v>
      </c>
      <c r="H255" s="334">
        <v>6799</v>
      </c>
      <c r="I255" s="335"/>
      <c r="J255" s="336"/>
    </row>
    <row r="256" spans="3:10" x14ac:dyDescent="0.15">
      <c r="C256" s="321">
        <v>41252</v>
      </c>
      <c r="D256" s="334">
        <v>136</v>
      </c>
      <c r="E256" s="334">
        <v>88</v>
      </c>
      <c r="F256" s="322">
        <v>68.400000000000006</v>
      </c>
      <c r="G256" s="334">
        <v>12585</v>
      </c>
      <c r="H256" s="334">
        <v>5963</v>
      </c>
      <c r="I256" s="335"/>
      <c r="J256" s="336"/>
    </row>
    <row r="257" spans="3:10" x14ac:dyDescent="0.15">
      <c r="C257" s="321">
        <v>41253</v>
      </c>
      <c r="D257" s="334">
        <v>142</v>
      </c>
      <c r="E257" s="334">
        <v>88</v>
      </c>
      <c r="F257" s="322">
        <v>68.7</v>
      </c>
      <c r="G257" s="334">
        <v>9176</v>
      </c>
      <c r="H257" s="334">
        <v>7453</v>
      </c>
      <c r="I257" s="335"/>
      <c r="J257" s="336"/>
    </row>
    <row r="258" spans="3:10" x14ac:dyDescent="0.15">
      <c r="C258" s="321">
        <v>41254</v>
      </c>
      <c r="D258" s="334">
        <v>131</v>
      </c>
      <c r="E258" s="334">
        <v>78</v>
      </c>
      <c r="F258" s="322">
        <v>68.8</v>
      </c>
      <c r="G258" s="334">
        <v>16795</v>
      </c>
      <c r="H258" s="334">
        <v>9224</v>
      </c>
      <c r="I258" s="335"/>
      <c r="J258" s="336"/>
    </row>
    <row r="259" spans="3:10" x14ac:dyDescent="0.15">
      <c r="C259" s="321">
        <v>41255</v>
      </c>
      <c r="D259" s="334">
        <v>125</v>
      </c>
      <c r="E259" s="334">
        <v>71</v>
      </c>
      <c r="F259" s="322">
        <v>68.900000000000006</v>
      </c>
      <c r="G259" s="334">
        <v>9135</v>
      </c>
      <c r="H259" s="334">
        <v>7486</v>
      </c>
      <c r="I259" s="335"/>
      <c r="J259" s="336"/>
    </row>
    <row r="260" spans="3:10" x14ac:dyDescent="0.15">
      <c r="C260" s="321">
        <v>41256</v>
      </c>
      <c r="D260" s="334">
        <v>125</v>
      </c>
      <c r="E260" s="334">
        <v>76</v>
      </c>
      <c r="F260" s="322">
        <v>68.3</v>
      </c>
      <c r="G260" s="334">
        <v>7213</v>
      </c>
      <c r="H260" s="334">
        <v>4937</v>
      </c>
      <c r="I260" s="335"/>
      <c r="J260" s="336"/>
    </row>
    <row r="261" spans="3:10" x14ac:dyDescent="0.15">
      <c r="C261" s="321">
        <v>41257</v>
      </c>
      <c r="D261" s="334">
        <v>122</v>
      </c>
      <c r="E261" s="334">
        <v>76</v>
      </c>
      <c r="F261" s="322">
        <v>68.099999999999994</v>
      </c>
      <c r="G261" s="334">
        <v>9360</v>
      </c>
      <c r="H261" s="334">
        <v>7513</v>
      </c>
      <c r="I261" s="335"/>
      <c r="J261" s="336"/>
    </row>
    <row r="262" spans="3:10" x14ac:dyDescent="0.15">
      <c r="C262" s="321">
        <v>41258</v>
      </c>
      <c r="D262" s="334">
        <v>128</v>
      </c>
      <c r="E262" s="334">
        <v>79</v>
      </c>
      <c r="F262" s="322">
        <v>68.2</v>
      </c>
      <c r="G262" s="334">
        <v>8670</v>
      </c>
      <c r="H262" s="334">
        <v>6963</v>
      </c>
      <c r="I262" s="335"/>
      <c r="J262" s="336"/>
    </row>
    <row r="263" spans="3:10" x14ac:dyDescent="0.15">
      <c r="C263" s="321">
        <v>41259</v>
      </c>
      <c r="D263" s="334">
        <v>124</v>
      </c>
      <c r="E263" s="334">
        <v>72.5</v>
      </c>
      <c r="F263" s="322">
        <v>68.400000000000006</v>
      </c>
      <c r="G263" s="334">
        <v>15729</v>
      </c>
      <c r="H263" s="334">
        <v>9129</v>
      </c>
      <c r="I263" s="335"/>
      <c r="J263" s="336"/>
    </row>
    <row r="264" spans="3:10" x14ac:dyDescent="0.15">
      <c r="C264" s="321">
        <v>41260</v>
      </c>
      <c r="D264" s="334">
        <v>130</v>
      </c>
      <c r="E264" s="334">
        <v>71</v>
      </c>
      <c r="F264" s="322">
        <v>68.2</v>
      </c>
      <c r="G264" s="334">
        <v>9394</v>
      </c>
      <c r="H264" s="334">
        <v>7267</v>
      </c>
      <c r="I264" s="335"/>
      <c r="J264" s="336"/>
    </row>
    <row r="265" spans="3:10" x14ac:dyDescent="0.15">
      <c r="C265" s="321">
        <v>41261</v>
      </c>
      <c r="D265" s="334">
        <v>130</v>
      </c>
      <c r="E265" s="334">
        <v>70</v>
      </c>
      <c r="F265" s="322">
        <v>68.900000000000006</v>
      </c>
      <c r="G265" s="334">
        <v>9809</v>
      </c>
      <c r="H265" s="334">
        <v>6668</v>
      </c>
      <c r="I265" s="335"/>
      <c r="J265" s="336"/>
    </row>
    <row r="266" spans="3:10" x14ac:dyDescent="0.15">
      <c r="C266" s="321">
        <v>41262</v>
      </c>
      <c r="D266" s="334">
        <v>131</v>
      </c>
      <c r="E266" s="334">
        <v>82</v>
      </c>
      <c r="F266" s="322">
        <v>67.8</v>
      </c>
      <c r="G266" s="334">
        <v>7411</v>
      </c>
      <c r="H266" s="334">
        <v>4284</v>
      </c>
      <c r="I266" s="335"/>
      <c r="J266" s="336"/>
    </row>
    <row r="267" spans="3:10" x14ac:dyDescent="0.15">
      <c r="C267" s="321">
        <v>41263</v>
      </c>
      <c r="D267" s="334"/>
      <c r="E267" s="334"/>
      <c r="F267" s="322"/>
      <c r="G267" s="334">
        <v>10027</v>
      </c>
      <c r="H267" s="334">
        <v>2941</v>
      </c>
      <c r="I267" s="335"/>
      <c r="J267" s="336"/>
    </row>
    <row r="268" spans="3:10" x14ac:dyDescent="0.15">
      <c r="C268" s="321">
        <v>41264</v>
      </c>
      <c r="D268" s="334"/>
      <c r="E268" s="334"/>
      <c r="F268" s="322"/>
      <c r="G268" s="334">
        <v>7967</v>
      </c>
      <c r="H268" s="334">
        <v>1421</v>
      </c>
      <c r="I268" s="335"/>
      <c r="J268" s="336"/>
    </row>
    <row r="269" spans="3:10" x14ac:dyDescent="0.15">
      <c r="C269" s="321">
        <v>41265</v>
      </c>
      <c r="D269" s="334">
        <v>136</v>
      </c>
      <c r="E269" s="334">
        <v>82</v>
      </c>
      <c r="F269" s="322">
        <v>68.7</v>
      </c>
      <c r="G269" s="334">
        <v>15678</v>
      </c>
      <c r="H269" s="334">
        <v>6226</v>
      </c>
      <c r="I269" s="335"/>
      <c r="J269" s="336"/>
    </row>
    <row r="270" spans="3:10" x14ac:dyDescent="0.15">
      <c r="C270" s="321">
        <v>41266</v>
      </c>
      <c r="D270" s="334">
        <v>134.5</v>
      </c>
      <c r="E270" s="334">
        <v>81.5</v>
      </c>
      <c r="F270" s="322">
        <v>68</v>
      </c>
      <c r="G270" s="334">
        <v>21620</v>
      </c>
      <c r="H270" s="334">
        <v>16306</v>
      </c>
      <c r="I270" s="335"/>
      <c r="J270" s="336"/>
    </row>
    <row r="271" spans="3:10" x14ac:dyDescent="0.15">
      <c r="C271" s="321">
        <v>41267</v>
      </c>
      <c r="D271" s="334">
        <v>128</v>
      </c>
      <c r="E271" s="334">
        <v>79</v>
      </c>
      <c r="F271" s="322">
        <v>68.7</v>
      </c>
      <c r="G271" s="334">
        <v>9050</v>
      </c>
      <c r="H271" s="334">
        <v>5758</v>
      </c>
      <c r="I271" s="335"/>
      <c r="J271" s="336"/>
    </row>
    <row r="272" spans="3:10" x14ac:dyDescent="0.15">
      <c r="C272" s="321">
        <v>41268</v>
      </c>
      <c r="D272" s="334">
        <v>134</v>
      </c>
      <c r="E272" s="334">
        <v>82</v>
      </c>
      <c r="F272" s="322">
        <v>68.099999999999994</v>
      </c>
      <c r="G272" s="334">
        <v>9531</v>
      </c>
      <c r="H272" s="334">
        <v>7299</v>
      </c>
      <c r="I272" s="335"/>
      <c r="J272" s="336"/>
    </row>
    <row r="273" spans="3:10" x14ac:dyDescent="0.15">
      <c r="C273" s="321">
        <v>41269</v>
      </c>
      <c r="D273" s="334">
        <v>126</v>
      </c>
      <c r="E273" s="334">
        <v>76</v>
      </c>
      <c r="F273" s="322">
        <v>67.8</v>
      </c>
      <c r="G273" s="334">
        <v>10255</v>
      </c>
      <c r="H273" s="334">
        <v>8319</v>
      </c>
      <c r="I273" s="335"/>
      <c r="J273" s="336"/>
    </row>
    <row r="274" spans="3:10" x14ac:dyDescent="0.15">
      <c r="C274" s="321">
        <v>41270</v>
      </c>
      <c r="D274" s="334">
        <v>132</v>
      </c>
      <c r="E274" s="334">
        <v>76</v>
      </c>
      <c r="F274" s="322">
        <v>67.900000000000006</v>
      </c>
      <c r="G274" s="334">
        <v>11887</v>
      </c>
      <c r="H274" s="334">
        <v>8808</v>
      </c>
      <c r="I274" s="335"/>
      <c r="J274" s="336"/>
    </row>
    <row r="275" spans="3:10" x14ac:dyDescent="0.15">
      <c r="C275" s="321">
        <v>41271</v>
      </c>
      <c r="D275" s="334">
        <v>121</v>
      </c>
      <c r="E275" s="334">
        <v>68</v>
      </c>
      <c r="F275" s="322"/>
      <c r="G275" s="334">
        <v>13191</v>
      </c>
      <c r="H275" s="334">
        <v>5981</v>
      </c>
      <c r="I275" s="335"/>
      <c r="J275" s="336"/>
    </row>
    <row r="276" spans="3:10" x14ac:dyDescent="0.15">
      <c r="C276" s="321">
        <v>41272</v>
      </c>
      <c r="D276" s="334">
        <v>125</v>
      </c>
      <c r="E276" s="334">
        <v>75</v>
      </c>
      <c r="F276" s="322">
        <v>68.95</v>
      </c>
      <c r="G276" s="334">
        <v>3087</v>
      </c>
      <c r="H276" s="334">
        <v>1993</v>
      </c>
      <c r="I276" s="335"/>
      <c r="J276" s="336"/>
    </row>
    <row r="277" spans="3:10" x14ac:dyDescent="0.15">
      <c r="C277" s="321">
        <v>41273</v>
      </c>
      <c r="D277" s="334">
        <v>127.5</v>
      </c>
      <c r="E277" s="334">
        <v>79</v>
      </c>
      <c r="F277" s="322">
        <v>68.05</v>
      </c>
      <c r="G277" s="334">
        <v>5327</v>
      </c>
      <c r="H277" s="334">
        <v>1886</v>
      </c>
      <c r="I277" s="335"/>
      <c r="J277" s="336"/>
    </row>
    <row r="278" spans="3:10" x14ac:dyDescent="0.15">
      <c r="C278" s="321">
        <v>41274</v>
      </c>
      <c r="D278" s="334">
        <v>126</v>
      </c>
      <c r="E278" s="334">
        <v>73</v>
      </c>
      <c r="F278" s="322">
        <v>68.5</v>
      </c>
      <c r="G278" s="334">
        <v>1151</v>
      </c>
      <c r="H278" s="334">
        <v>1</v>
      </c>
      <c r="I278" s="335"/>
      <c r="J278" s="336"/>
    </row>
    <row r="279" spans="3:10" x14ac:dyDescent="0.15">
      <c r="C279" s="321">
        <v>41275</v>
      </c>
      <c r="D279" s="334"/>
      <c r="E279" s="334"/>
      <c r="F279" s="322"/>
      <c r="G279" s="334">
        <v>2702</v>
      </c>
      <c r="H279" s="334">
        <v>925</v>
      </c>
      <c r="I279" s="335"/>
      <c r="J279" s="336"/>
    </row>
    <row r="280" spans="3:10" x14ac:dyDescent="0.15">
      <c r="C280" s="321">
        <v>41276</v>
      </c>
      <c r="D280" s="334"/>
      <c r="E280" s="334"/>
      <c r="F280" s="322"/>
      <c r="G280" s="334">
        <v>3029</v>
      </c>
      <c r="H280" s="334">
        <v>1</v>
      </c>
      <c r="I280" s="335"/>
      <c r="J280" s="336"/>
    </row>
    <row r="281" spans="3:10" x14ac:dyDescent="0.15">
      <c r="C281" s="321">
        <v>41277</v>
      </c>
      <c r="D281" s="334">
        <v>128</v>
      </c>
      <c r="E281" s="334">
        <v>79</v>
      </c>
      <c r="F281" s="322">
        <v>69.5</v>
      </c>
      <c r="G281" s="334">
        <v>8827</v>
      </c>
      <c r="H281" s="334">
        <v>6157</v>
      </c>
      <c r="I281" s="335"/>
      <c r="J281" s="336"/>
    </row>
    <row r="282" spans="3:10" x14ac:dyDescent="0.15">
      <c r="C282" s="321">
        <v>41278</v>
      </c>
      <c r="D282" s="334">
        <v>124</v>
      </c>
      <c r="E282" s="334">
        <v>76</v>
      </c>
      <c r="F282" s="322">
        <v>68.599999999999994</v>
      </c>
      <c r="G282" s="334">
        <v>8713</v>
      </c>
      <c r="H282" s="334">
        <v>4819</v>
      </c>
      <c r="I282" s="335"/>
      <c r="J282" s="336"/>
    </row>
    <row r="283" spans="3:10" x14ac:dyDescent="0.15">
      <c r="C283" s="321">
        <v>41279</v>
      </c>
      <c r="D283" s="334">
        <v>124</v>
      </c>
      <c r="E283" s="334">
        <v>72</v>
      </c>
      <c r="F283" s="322">
        <v>68.099999999999994</v>
      </c>
      <c r="G283" s="334">
        <v>10024</v>
      </c>
      <c r="H283" s="334">
        <v>6982</v>
      </c>
      <c r="I283" s="335"/>
      <c r="J283" s="336"/>
    </row>
    <row r="284" spans="3:10" x14ac:dyDescent="0.15">
      <c r="C284" s="321">
        <v>41280</v>
      </c>
      <c r="D284" s="334">
        <v>125</v>
      </c>
      <c r="E284" s="334">
        <v>77</v>
      </c>
      <c r="F284" s="322">
        <v>68.7</v>
      </c>
      <c r="G284" s="334">
        <v>14967</v>
      </c>
      <c r="H284" s="334">
        <v>9181</v>
      </c>
      <c r="I284" s="335"/>
      <c r="J284" s="336"/>
    </row>
    <row r="285" spans="3:10" x14ac:dyDescent="0.15">
      <c r="C285" s="321">
        <v>41281</v>
      </c>
      <c r="D285" s="334"/>
      <c r="E285" s="334"/>
      <c r="F285" s="322">
        <v>69.099999999999994</v>
      </c>
      <c r="G285" s="334">
        <v>8892</v>
      </c>
      <c r="H285" s="334">
        <v>7200</v>
      </c>
      <c r="I285" s="335"/>
      <c r="J285" s="336"/>
    </row>
    <row r="286" spans="3:10" x14ac:dyDescent="0.15">
      <c r="C286" s="321">
        <v>41282</v>
      </c>
      <c r="D286" s="334">
        <v>121</v>
      </c>
      <c r="E286" s="334">
        <v>72</v>
      </c>
      <c r="F286" s="322">
        <v>69.2</v>
      </c>
      <c r="G286" s="334">
        <v>9506</v>
      </c>
      <c r="H286" s="334">
        <v>7214</v>
      </c>
      <c r="I286" s="335"/>
      <c r="J286" s="336"/>
    </row>
    <row r="287" spans="3:10" x14ac:dyDescent="0.15">
      <c r="C287" s="321">
        <v>41283</v>
      </c>
      <c r="D287" s="334">
        <v>140</v>
      </c>
      <c r="E287" s="334">
        <v>79</v>
      </c>
      <c r="F287" s="322"/>
      <c r="G287" s="334">
        <v>7429</v>
      </c>
      <c r="H287" s="334">
        <v>5917</v>
      </c>
      <c r="I287" s="335"/>
      <c r="J287" s="336"/>
    </row>
    <row r="288" spans="3:10" x14ac:dyDescent="0.15">
      <c r="C288" s="321">
        <v>41284</v>
      </c>
      <c r="D288" s="334">
        <v>140</v>
      </c>
      <c r="E288" s="334">
        <v>79</v>
      </c>
      <c r="F288" s="322">
        <v>69.599999999999994</v>
      </c>
      <c r="G288" s="334">
        <v>9956</v>
      </c>
      <c r="H288" s="334">
        <v>7607</v>
      </c>
      <c r="I288" s="335"/>
      <c r="J288" s="336"/>
    </row>
    <row r="289" spans="3:10" x14ac:dyDescent="0.15">
      <c r="C289" s="321">
        <v>41285</v>
      </c>
      <c r="D289" s="334">
        <v>133</v>
      </c>
      <c r="E289" s="334">
        <v>76</v>
      </c>
      <c r="F289" s="322">
        <v>69.900000000000006</v>
      </c>
      <c r="G289" s="334">
        <v>9602</v>
      </c>
      <c r="H289" s="334">
        <v>7418</v>
      </c>
      <c r="I289" s="335"/>
      <c r="J289" s="336"/>
    </row>
    <row r="290" spans="3:10" x14ac:dyDescent="0.15">
      <c r="C290" s="321">
        <v>41286</v>
      </c>
      <c r="D290" s="334"/>
      <c r="E290" s="334"/>
      <c r="F290" s="322">
        <v>68.900000000000006</v>
      </c>
      <c r="G290" s="334">
        <v>13767</v>
      </c>
      <c r="H290" s="334">
        <v>6175</v>
      </c>
      <c r="I290" s="335"/>
      <c r="J290" s="336"/>
    </row>
    <row r="291" spans="3:10" x14ac:dyDescent="0.15">
      <c r="C291" s="321">
        <v>41287</v>
      </c>
      <c r="D291" s="334">
        <v>131</v>
      </c>
      <c r="E291" s="334">
        <v>82</v>
      </c>
      <c r="F291" s="322">
        <v>68.099999999999994</v>
      </c>
      <c r="G291" s="334">
        <v>3351</v>
      </c>
      <c r="H291" s="334">
        <v>1</v>
      </c>
      <c r="I291" s="335"/>
      <c r="J291" s="336"/>
    </row>
    <row r="292" spans="3:10" x14ac:dyDescent="0.15">
      <c r="C292" s="321">
        <v>41288</v>
      </c>
      <c r="D292" s="334">
        <v>138</v>
      </c>
      <c r="E292" s="334">
        <v>80</v>
      </c>
      <c r="F292" s="322">
        <v>67.900000000000006</v>
      </c>
      <c r="G292" s="334">
        <v>9307</v>
      </c>
      <c r="H292" s="334">
        <v>5911</v>
      </c>
      <c r="I292" s="335"/>
      <c r="J292" s="336"/>
    </row>
    <row r="293" spans="3:10" x14ac:dyDescent="0.15">
      <c r="C293" s="321">
        <v>41289</v>
      </c>
      <c r="D293" s="334">
        <v>133</v>
      </c>
      <c r="E293" s="334">
        <v>77</v>
      </c>
      <c r="F293" s="322">
        <v>68.5</v>
      </c>
      <c r="G293" s="334">
        <v>11605</v>
      </c>
      <c r="H293" s="334">
        <v>5347</v>
      </c>
      <c r="I293" s="335"/>
      <c r="J293" s="336"/>
    </row>
    <row r="294" spans="3:10" x14ac:dyDescent="0.15">
      <c r="C294" s="321">
        <v>41290</v>
      </c>
      <c r="D294" s="334">
        <v>123</v>
      </c>
      <c r="E294" s="334">
        <v>75</v>
      </c>
      <c r="F294" s="322">
        <v>68.3</v>
      </c>
      <c r="G294" s="334">
        <v>1693</v>
      </c>
      <c r="H294" s="334">
        <v>785</v>
      </c>
      <c r="I294" s="335"/>
      <c r="J294" s="336"/>
    </row>
    <row r="295" spans="3:10" x14ac:dyDescent="0.15">
      <c r="C295" s="321">
        <v>41291</v>
      </c>
      <c r="D295" s="334">
        <v>128</v>
      </c>
      <c r="E295" s="334">
        <v>74</v>
      </c>
      <c r="F295" s="322">
        <v>67.400000000000006</v>
      </c>
      <c r="G295" s="334">
        <v>12619</v>
      </c>
      <c r="H295" s="334">
        <v>8525</v>
      </c>
      <c r="I295" s="335"/>
      <c r="J295" s="336"/>
    </row>
    <row r="296" spans="3:10" x14ac:dyDescent="0.15">
      <c r="C296" s="321">
        <v>41292</v>
      </c>
      <c r="D296" s="334">
        <v>122</v>
      </c>
      <c r="E296" s="334">
        <v>68</v>
      </c>
      <c r="F296" s="322">
        <v>68.5</v>
      </c>
      <c r="G296" s="334">
        <v>3828</v>
      </c>
      <c r="H296" s="334">
        <v>2082</v>
      </c>
      <c r="I296" s="335"/>
      <c r="J296" s="336"/>
    </row>
    <row r="297" spans="3:10" x14ac:dyDescent="0.15">
      <c r="C297" s="321">
        <v>41293</v>
      </c>
      <c r="D297" s="334">
        <v>127</v>
      </c>
      <c r="E297" s="334">
        <v>75</v>
      </c>
      <c r="F297" s="322">
        <v>67.7</v>
      </c>
      <c r="G297" s="334">
        <v>10155</v>
      </c>
      <c r="H297" s="334">
        <v>5525</v>
      </c>
      <c r="I297" s="335"/>
      <c r="J297" s="336"/>
    </row>
    <row r="298" spans="3:10" x14ac:dyDescent="0.15">
      <c r="C298" s="321">
        <v>41294</v>
      </c>
      <c r="D298" s="334">
        <v>121</v>
      </c>
      <c r="E298" s="334">
        <v>72</v>
      </c>
      <c r="F298" s="322">
        <v>66.900000000000006</v>
      </c>
      <c r="G298" s="334">
        <v>13198</v>
      </c>
      <c r="H298" s="334">
        <v>8608</v>
      </c>
      <c r="I298" s="335"/>
      <c r="J298" s="336"/>
    </row>
    <row r="299" spans="3:10" x14ac:dyDescent="0.15">
      <c r="C299" s="321">
        <v>41295</v>
      </c>
      <c r="D299" s="334">
        <v>125</v>
      </c>
      <c r="E299" s="334">
        <v>71</v>
      </c>
      <c r="F299" s="322">
        <v>67.5</v>
      </c>
      <c r="G299" s="334">
        <v>12526</v>
      </c>
      <c r="H299" s="334">
        <v>8188</v>
      </c>
      <c r="I299" s="335"/>
      <c r="J299" s="336"/>
    </row>
    <row r="300" spans="3:10" x14ac:dyDescent="0.15">
      <c r="C300" s="321">
        <v>41296</v>
      </c>
      <c r="D300" s="334">
        <v>128</v>
      </c>
      <c r="E300" s="334">
        <v>73</v>
      </c>
      <c r="F300" s="322">
        <v>67.099999999999994</v>
      </c>
      <c r="G300" s="334">
        <v>4952</v>
      </c>
      <c r="H300" s="334">
        <v>2486</v>
      </c>
      <c r="I300" s="335"/>
      <c r="J300" s="336"/>
    </row>
    <row r="301" spans="3:10" x14ac:dyDescent="0.15">
      <c r="C301" s="321">
        <v>41297</v>
      </c>
      <c r="D301" s="334"/>
      <c r="E301" s="334"/>
      <c r="F301" s="322"/>
      <c r="G301" s="334">
        <v>10998</v>
      </c>
      <c r="H301" s="334">
        <v>6595</v>
      </c>
      <c r="I301" s="335"/>
      <c r="J301" s="336"/>
    </row>
    <row r="302" spans="3:10" x14ac:dyDescent="0.15">
      <c r="C302" s="321">
        <v>41298</v>
      </c>
      <c r="D302" s="334">
        <v>124</v>
      </c>
      <c r="E302" s="334">
        <v>71</v>
      </c>
      <c r="F302" s="322">
        <v>68.2</v>
      </c>
      <c r="G302" s="334">
        <v>14207</v>
      </c>
      <c r="H302" s="334">
        <v>7212</v>
      </c>
      <c r="I302" s="335"/>
      <c r="J302" s="336"/>
    </row>
    <row r="303" spans="3:10" x14ac:dyDescent="0.15">
      <c r="C303" s="321">
        <v>41299</v>
      </c>
      <c r="D303" s="334">
        <v>120</v>
      </c>
      <c r="E303" s="334">
        <v>71</v>
      </c>
      <c r="F303" s="322">
        <v>67.3</v>
      </c>
      <c r="G303" s="334">
        <v>5333</v>
      </c>
      <c r="H303" s="334">
        <v>3317</v>
      </c>
      <c r="I303" s="335"/>
      <c r="J303" s="336"/>
    </row>
    <row r="304" spans="3:10" x14ac:dyDescent="0.15">
      <c r="C304" s="321">
        <v>41300</v>
      </c>
      <c r="D304" s="334">
        <v>117</v>
      </c>
      <c r="E304" s="334">
        <v>73</v>
      </c>
      <c r="F304" s="322">
        <v>67.5</v>
      </c>
      <c r="G304" s="334">
        <v>10577</v>
      </c>
      <c r="H304" s="334">
        <v>6890</v>
      </c>
      <c r="I304" s="335"/>
      <c r="J304" s="336"/>
    </row>
    <row r="305" spans="3:10" x14ac:dyDescent="0.15">
      <c r="C305" s="321">
        <v>41301</v>
      </c>
      <c r="D305" s="334">
        <v>131</v>
      </c>
      <c r="E305" s="334">
        <v>75</v>
      </c>
      <c r="F305" s="322">
        <v>66.900000000000006</v>
      </c>
      <c r="G305" s="334">
        <v>12711</v>
      </c>
      <c r="H305" s="334">
        <v>7170</v>
      </c>
      <c r="I305" s="335"/>
      <c r="J305" s="336"/>
    </row>
    <row r="306" spans="3:10" x14ac:dyDescent="0.15">
      <c r="C306" s="321">
        <v>41302</v>
      </c>
      <c r="D306" s="334">
        <v>140</v>
      </c>
      <c r="E306" s="334">
        <v>88</v>
      </c>
      <c r="F306" s="322">
        <v>67.099999999999994</v>
      </c>
      <c r="G306" s="334">
        <v>10182</v>
      </c>
      <c r="H306" s="334">
        <v>7760</v>
      </c>
      <c r="I306" s="335"/>
      <c r="J306" s="336"/>
    </row>
    <row r="307" spans="3:10" x14ac:dyDescent="0.15">
      <c r="C307" s="321">
        <v>41303</v>
      </c>
      <c r="D307" s="334">
        <v>145</v>
      </c>
      <c r="E307" s="334">
        <v>88</v>
      </c>
      <c r="F307" s="322">
        <v>66.8</v>
      </c>
      <c r="G307" s="334">
        <v>10201</v>
      </c>
      <c r="H307" s="334">
        <v>7266</v>
      </c>
      <c r="I307" s="335"/>
      <c r="J307" s="336"/>
    </row>
    <row r="308" spans="3:10" x14ac:dyDescent="0.15">
      <c r="C308" s="321">
        <v>41304</v>
      </c>
      <c r="D308" s="334">
        <v>133</v>
      </c>
      <c r="E308" s="334">
        <v>83</v>
      </c>
      <c r="F308" s="322">
        <v>66.8</v>
      </c>
      <c r="G308" s="334">
        <v>14204</v>
      </c>
      <c r="H308" s="334">
        <v>8327</v>
      </c>
      <c r="I308" s="335"/>
      <c r="J308" s="336"/>
    </row>
    <row r="309" spans="3:10" x14ac:dyDescent="0.15">
      <c r="C309" s="321">
        <v>41305</v>
      </c>
      <c r="D309" s="334">
        <v>123</v>
      </c>
      <c r="E309" s="334">
        <v>72</v>
      </c>
      <c r="F309" s="322">
        <v>66.599999999999994</v>
      </c>
      <c r="G309" s="334">
        <v>10066</v>
      </c>
      <c r="H309" s="334">
        <v>7568</v>
      </c>
      <c r="I309" s="335"/>
      <c r="J309" s="336"/>
    </row>
    <row r="310" spans="3:10" x14ac:dyDescent="0.15">
      <c r="C310" s="321">
        <v>41306</v>
      </c>
      <c r="D310" s="334">
        <v>130</v>
      </c>
      <c r="E310" s="334">
        <v>76</v>
      </c>
      <c r="F310" s="322">
        <v>66.099999999999994</v>
      </c>
      <c r="G310" s="334">
        <v>10938</v>
      </c>
      <c r="H310" s="334">
        <v>8007</v>
      </c>
      <c r="I310" s="335"/>
      <c r="J310" s="336"/>
    </row>
    <row r="311" spans="3:10" x14ac:dyDescent="0.15">
      <c r="C311" s="321">
        <v>41307</v>
      </c>
      <c r="D311" s="334">
        <v>134</v>
      </c>
      <c r="E311" s="334">
        <v>75</v>
      </c>
      <c r="F311" s="322">
        <v>65.900000000000006</v>
      </c>
      <c r="G311" s="334">
        <v>16490</v>
      </c>
      <c r="H311" s="334">
        <v>9978</v>
      </c>
      <c r="I311" s="335"/>
      <c r="J311" s="336"/>
    </row>
    <row r="312" spans="3:10" x14ac:dyDescent="0.15">
      <c r="C312" s="321">
        <v>41308</v>
      </c>
      <c r="D312" s="334">
        <v>127</v>
      </c>
      <c r="E312" s="334">
        <v>78</v>
      </c>
      <c r="F312" s="322">
        <v>65.900000000000006</v>
      </c>
      <c r="G312" s="334">
        <v>12559</v>
      </c>
      <c r="H312" s="334">
        <v>9914</v>
      </c>
      <c r="I312" s="335"/>
      <c r="J312" s="336"/>
    </row>
    <row r="313" spans="3:10" x14ac:dyDescent="0.15">
      <c r="C313" s="321">
        <v>41309</v>
      </c>
      <c r="D313" s="334">
        <v>127</v>
      </c>
      <c r="E313" s="334">
        <v>72</v>
      </c>
      <c r="F313" s="322">
        <v>66.2</v>
      </c>
      <c r="G313" s="334">
        <v>10191</v>
      </c>
      <c r="H313" s="334">
        <v>7591</v>
      </c>
      <c r="I313" s="335"/>
      <c r="J313" s="336"/>
    </row>
    <row r="314" spans="3:10" x14ac:dyDescent="0.15">
      <c r="C314" s="321">
        <v>41310</v>
      </c>
      <c r="D314" s="334">
        <v>138.5</v>
      </c>
      <c r="E314" s="334">
        <v>84.5</v>
      </c>
      <c r="F314" s="322">
        <v>66.2</v>
      </c>
      <c r="G314" s="334">
        <v>14965</v>
      </c>
      <c r="H314" s="334">
        <v>11475</v>
      </c>
      <c r="I314" s="335"/>
      <c r="J314" s="336"/>
    </row>
    <row r="315" spans="3:10" x14ac:dyDescent="0.15">
      <c r="C315" s="321">
        <v>41311</v>
      </c>
      <c r="D315" s="334">
        <v>123</v>
      </c>
      <c r="E315" s="334">
        <v>72</v>
      </c>
      <c r="F315" s="322">
        <v>66.099999999999994</v>
      </c>
      <c r="G315" s="334">
        <v>10086</v>
      </c>
      <c r="H315" s="334">
        <v>7122</v>
      </c>
      <c r="I315" s="335"/>
      <c r="J315" s="336"/>
    </row>
    <row r="316" spans="3:10" x14ac:dyDescent="0.15">
      <c r="C316" s="321">
        <v>41312</v>
      </c>
      <c r="D316" s="334">
        <v>129</v>
      </c>
      <c r="E316" s="334">
        <v>73</v>
      </c>
      <c r="F316" s="322">
        <v>66.099999999999994</v>
      </c>
      <c r="G316" s="334">
        <v>6154</v>
      </c>
      <c r="H316" s="334">
        <v>4240</v>
      </c>
      <c r="I316" s="335"/>
      <c r="J316" s="336"/>
    </row>
    <row r="317" spans="3:10" x14ac:dyDescent="0.15">
      <c r="C317" s="321">
        <v>41313</v>
      </c>
      <c r="D317" s="334">
        <v>115</v>
      </c>
      <c r="E317" s="334">
        <v>65</v>
      </c>
      <c r="F317" s="322">
        <v>65.900000000000006</v>
      </c>
      <c r="G317" s="334">
        <v>13264</v>
      </c>
      <c r="H317" s="334">
        <v>6639</v>
      </c>
      <c r="I317" s="335"/>
      <c r="J317" s="336"/>
    </row>
    <row r="318" spans="3:10" x14ac:dyDescent="0.15">
      <c r="C318" s="321">
        <v>41314</v>
      </c>
      <c r="D318" s="334">
        <v>127</v>
      </c>
      <c r="E318" s="334">
        <v>75</v>
      </c>
      <c r="F318" s="322">
        <v>65.5</v>
      </c>
      <c r="G318" s="334">
        <v>16215</v>
      </c>
      <c r="H318" s="334">
        <v>7406</v>
      </c>
      <c r="I318" s="335"/>
      <c r="J318" s="336"/>
    </row>
    <row r="319" spans="3:10" x14ac:dyDescent="0.15">
      <c r="C319" s="321">
        <v>41315</v>
      </c>
      <c r="D319" s="334">
        <v>124</v>
      </c>
      <c r="E319" s="334">
        <v>73</v>
      </c>
      <c r="F319" s="322">
        <v>65.7</v>
      </c>
      <c r="G319" s="334">
        <v>11588</v>
      </c>
      <c r="H319" s="334">
        <v>7848</v>
      </c>
      <c r="I319" s="335"/>
      <c r="J319" s="336"/>
    </row>
    <row r="320" spans="3:10" x14ac:dyDescent="0.15">
      <c r="C320" s="321">
        <v>41316</v>
      </c>
      <c r="D320" s="334">
        <v>124</v>
      </c>
      <c r="E320" s="334">
        <v>71</v>
      </c>
      <c r="F320" s="322">
        <v>65.599999999999994</v>
      </c>
      <c r="G320" s="334">
        <v>18648</v>
      </c>
      <c r="H320" s="334">
        <v>14374</v>
      </c>
      <c r="I320" s="335"/>
      <c r="J320" s="336"/>
    </row>
    <row r="321" spans="3:10" x14ac:dyDescent="0.15">
      <c r="C321" s="321">
        <v>41317</v>
      </c>
      <c r="D321" s="334">
        <v>126</v>
      </c>
      <c r="E321" s="334">
        <v>73</v>
      </c>
      <c r="F321" s="322">
        <v>65.599999999999994</v>
      </c>
      <c r="G321" s="334">
        <v>16454</v>
      </c>
      <c r="H321" s="334">
        <v>7050</v>
      </c>
      <c r="I321" s="335"/>
      <c r="J321" s="336"/>
    </row>
    <row r="322" spans="3:10" x14ac:dyDescent="0.15">
      <c r="C322" s="321">
        <v>41318</v>
      </c>
      <c r="D322" s="334">
        <v>126</v>
      </c>
      <c r="E322" s="334">
        <v>76</v>
      </c>
      <c r="F322" s="322">
        <v>65.900000000000006</v>
      </c>
      <c r="G322" s="334">
        <v>7064</v>
      </c>
      <c r="H322" s="334">
        <v>2654</v>
      </c>
      <c r="I322" s="335"/>
      <c r="J322" s="336"/>
    </row>
    <row r="323" spans="3:10" x14ac:dyDescent="0.15">
      <c r="C323" s="321">
        <v>41319</v>
      </c>
      <c r="D323" s="334"/>
      <c r="E323" s="334"/>
      <c r="F323" s="322"/>
      <c r="G323" s="334">
        <v>6143</v>
      </c>
      <c r="H323" s="334">
        <v>1</v>
      </c>
      <c r="I323" s="335"/>
      <c r="J323" s="336"/>
    </row>
    <row r="324" spans="3:10" x14ac:dyDescent="0.15">
      <c r="C324" s="321">
        <v>41320</v>
      </c>
      <c r="D324" s="334"/>
      <c r="E324" s="334"/>
      <c r="F324" s="322"/>
      <c r="G324" s="334">
        <v>13519</v>
      </c>
      <c r="H324" s="334">
        <v>7006</v>
      </c>
      <c r="I324" s="335"/>
      <c r="J324" s="336"/>
    </row>
    <row r="325" spans="3:10" x14ac:dyDescent="0.15">
      <c r="C325" s="321">
        <v>41321</v>
      </c>
      <c r="D325" s="334">
        <v>133</v>
      </c>
      <c r="E325" s="334">
        <v>78</v>
      </c>
      <c r="F325" s="322">
        <v>66.5</v>
      </c>
      <c r="G325" s="334">
        <v>13021</v>
      </c>
      <c r="H325" s="334">
        <v>9893</v>
      </c>
      <c r="I325" s="335"/>
      <c r="J325" s="336"/>
    </row>
    <row r="326" spans="3:10" x14ac:dyDescent="0.15">
      <c r="C326" s="321">
        <v>41322</v>
      </c>
      <c r="D326" s="334">
        <v>128</v>
      </c>
      <c r="E326" s="334">
        <v>77</v>
      </c>
      <c r="F326" s="322">
        <v>66.7</v>
      </c>
      <c r="G326" s="334">
        <v>13515</v>
      </c>
      <c r="H326" s="334">
        <v>9630</v>
      </c>
      <c r="I326" s="335"/>
      <c r="J326" s="336"/>
    </row>
    <row r="327" spans="3:10" x14ac:dyDescent="0.15">
      <c r="C327" s="321">
        <v>41323</v>
      </c>
      <c r="D327" s="334">
        <v>131</v>
      </c>
      <c r="E327" s="334">
        <v>78</v>
      </c>
      <c r="F327" s="322">
        <v>66.3</v>
      </c>
      <c r="G327" s="334">
        <v>15652</v>
      </c>
      <c r="H327" s="334">
        <v>8052</v>
      </c>
      <c r="I327" s="335"/>
      <c r="J327" s="336"/>
    </row>
    <row r="328" spans="3:10" x14ac:dyDescent="0.15">
      <c r="C328" s="321">
        <v>41324</v>
      </c>
      <c r="D328" s="334">
        <v>125</v>
      </c>
      <c r="E328" s="334">
        <v>74</v>
      </c>
      <c r="F328" s="322">
        <v>65.400000000000006</v>
      </c>
      <c r="G328" s="334">
        <v>10084</v>
      </c>
      <c r="H328" s="334">
        <v>7497</v>
      </c>
      <c r="I328" s="335"/>
      <c r="J328" s="336"/>
    </row>
    <row r="329" spans="3:10" x14ac:dyDescent="0.15">
      <c r="C329" s="321">
        <v>41325</v>
      </c>
      <c r="D329" s="334">
        <v>110</v>
      </c>
      <c r="E329" s="334">
        <v>65</v>
      </c>
      <c r="F329" s="322">
        <v>65.7</v>
      </c>
      <c r="G329" s="334">
        <v>13009</v>
      </c>
      <c r="H329" s="334">
        <v>6321</v>
      </c>
      <c r="I329" s="335"/>
      <c r="J329" s="336"/>
    </row>
    <row r="330" spans="3:10" x14ac:dyDescent="0.15">
      <c r="C330" s="321">
        <v>41326</v>
      </c>
      <c r="D330" s="334">
        <v>122</v>
      </c>
      <c r="E330" s="334">
        <v>73.5</v>
      </c>
      <c r="F330" s="322">
        <v>65.8</v>
      </c>
      <c r="G330" s="334">
        <v>13896</v>
      </c>
      <c r="H330" s="334">
        <v>9136</v>
      </c>
      <c r="I330" s="335"/>
      <c r="J330" s="336"/>
    </row>
    <row r="331" spans="3:10" x14ac:dyDescent="0.15">
      <c r="C331" s="321">
        <v>41327</v>
      </c>
      <c r="D331" s="334">
        <v>115</v>
      </c>
      <c r="E331" s="334">
        <v>64</v>
      </c>
      <c r="F331" s="322"/>
      <c r="G331" s="334">
        <v>11698</v>
      </c>
      <c r="H331" s="334">
        <v>7331</v>
      </c>
      <c r="I331" s="335"/>
      <c r="J331" s="336"/>
    </row>
    <row r="332" spans="3:10" x14ac:dyDescent="0.15">
      <c r="C332" s="321">
        <v>41328</v>
      </c>
      <c r="D332" s="334">
        <v>127.33</v>
      </c>
      <c r="E332" s="334">
        <v>75.67</v>
      </c>
      <c r="F332" s="322">
        <v>65.7</v>
      </c>
      <c r="G332" s="334">
        <v>13823</v>
      </c>
      <c r="H332" s="334">
        <v>10382</v>
      </c>
      <c r="I332" s="335"/>
      <c r="J332" s="336"/>
    </row>
    <row r="333" spans="3:10" x14ac:dyDescent="0.15">
      <c r="C333" s="321">
        <v>41329</v>
      </c>
      <c r="D333" s="334">
        <v>125</v>
      </c>
      <c r="E333" s="334">
        <v>74.5</v>
      </c>
      <c r="F333" s="322">
        <v>65</v>
      </c>
      <c r="G333" s="334">
        <v>10140</v>
      </c>
      <c r="H333" s="334">
        <v>7642</v>
      </c>
      <c r="I333" s="335"/>
      <c r="J333" s="336"/>
    </row>
    <row r="334" spans="3:10" x14ac:dyDescent="0.15">
      <c r="C334" s="321">
        <v>41330</v>
      </c>
      <c r="D334" s="334">
        <v>131.33000000000001</v>
      </c>
      <c r="E334" s="334">
        <v>77.67</v>
      </c>
      <c r="F334" s="322">
        <v>65.400000000000006</v>
      </c>
      <c r="G334" s="334">
        <v>10961</v>
      </c>
      <c r="H334" s="334">
        <v>4201</v>
      </c>
      <c r="I334" s="335"/>
      <c r="J334" s="336"/>
    </row>
    <row r="335" spans="3:10" x14ac:dyDescent="0.15">
      <c r="C335" s="321">
        <v>41331</v>
      </c>
      <c r="D335" s="334"/>
      <c r="E335" s="334"/>
      <c r="F335" s="322"/>
      <c r="G335" s="334">
        <v>14737</v>
      </c>
      <c r="H335" s="334">
        <v>7664</v>
      </c>
      <c r="I335" s="335"/>
      <c r="J335" s="336"/>
    </row>
    <row r="336" spans="3:10" x14ac:dyDescent="0.15">
      <c r="C336" s="321">
        <v>41332</v>
      </c>
      <c r="D336" s="334">
        <v>120</v>
      </c>
      <c r="E336" s="334">
        <v>70</v>
      </c>
      <c r="F336" s="322">
        <v>65.599999999999994</v>
      </c>
      <c r="G336" s="334">
        <v>14113</v>
      </c>
      <c r="H336" s="334">
        <v>7973</v>
      </c>
      <c r="I336" s="335"/>
      <c r="J336" s="336"/>
    </row>
    <row r="337" spans="3:10" x14ac:dyDescent="0.15">
      <c r="C337" s="321">
        <v>41333</v>
      </c>
      <c r="D337" s="334">
        <v>125</v>
      </c>
      <c r="E337" s="334">
        <v>75</v>
      </c>
      <c r="F337" s="322">
        <v>65.8</v>
      </c>
      <c r="G337" s="334">
        <v>12845</v>
      </c>
      <c r="H337" s="334">
        <v>6809</v>
      </c>
      <c r="I337" s="335"/>
      <c r="J337" s="336"/>
    </row>
    <row r="338" spans="3:10" x14ac:dyDescent="0.15">
      <c r="C338" s="321">
        <v>41334</v>
      </c>
      <c r="D338" s="334">
        <v>117</v>
      </c>
      <c r="E338" s="334">
        <v>67</v>
      </c>
      <c r="F338" s="322">
        <v>65.900000000000006</v>
      </c>
      <c r="G338" s="334">
        <v>14875</v>
      </c>
      <c r="H338" s="334">
        <v>7771</v>
      </c>
      <c r="I338" s="335"/>
      <c r="J338" s="336"/>
    </row>
    <row r="339" spans="3:10" x14ac:dyDescent="0.15">
      <c r="C339" s="321">
        <v>41335</v>
      </c>
      <c r="D339" s="334">
        <v>125</v>
      </c>
      <c r="E339" s="334">
        <v>75</v>
      </c>
      <c r="F339" s="322">
        <v>65.3</v>
      </c>
      <c r="G339" s="334">
        <v>19416</v>
      </c>
      <c r="H339" s="334">
        <v>1182</v>
      </c>
      <c r="I339" s="335"/>
      <c r="J339" s="336"/>
    </row>
    <row r="340" spans="3:10" x14ac:dyDescent="0.15">
      <c r="C340" s="321">
        <v>41336</v>
      </c>
      <c r="D340" s="334">
        <v>125</v>
      </c>
      <c r="E340" s="334">
        <v>75</v>
      </c>
      <c r="F340" s="322">
        <v>64.900000000000006</v>
      </c>
      <c r="G340" s="334">
        <v>18113</v>
      </c>
      <c r="H340" s="334">
        <v>15605</v>
      </c>
      <c r="I340" s="335"/>
      <c r="J340" s="336"/>
    </row>
    <row r="341" spans="3:10" x14ac:dyDescent="0.15">
      <c r="C341" s="321">
        <v>41337</v>
      </c>
      <c r="D341" s="334">
        <v>130</v>
      </c>
      <c r="E341" s="334">
        <v>78</v>
      </c>
      <c r="F341" s="322">
        <v>64.900000000000006</v>
      </c>
      <c r="G341" s="334">
        <v>10973</v>
      </c>
      <c r="H341" s="334">
        <v>9150</v>
      </c>
      <c r="I341" s="335"/>
      <c r="J341" s="336"/>
    </row>
    <row r="342" spans="3:10" x14ac:dyDescent="0.15">
      <c r="C342" s="321">
        <v>41338</v>
      </c>
      <c r="D342" s="334">
        <v>121</v>
      </c>
      <c r="E342" s="334">
        <v>68</v>
      </c>
      <c r="F342" s="322">
        <v>65.3</v>
      </c>
      <c r="G342" s="334">
        <v>12469</v>
      </c>
      <c r="H342" s="334">
        <v>5407</v>
      </c>
      <c r="I342" s="335"/>
      <c r="J342" s="336"/>
    </row>
    <row r="343" spans="3:10" x14ac:dyDescent="0.15">
      <c r="C343" s="321">
        <v>41339</v>
      </c>
      <c r="D343" s="334">
        <v>122</v>
      </c>
      <c r="E343" s="334">
        <v>74</v>
      </c>
      <c r="F343" s="322">
        <v>64.8</v>
      </c>
      <c r="G343" s="334">
        <v>14867</v>
      </c>
      <c r="H343" s="334">
        <v>9178</v>
      </c>
      <c r="I343" s="335"/>
      <c r="J343" s="336"/>
    </row>
    <row r="344" spans="3:10" x14ac:dyDescent="0.15">
      <c r="C344" s="321">
        <v>41340</v>
      </c>
      <c r="D344" s="334">
        <v>116</v>
      </c>
      <c r="E344" s="334">
        <v>66</v>
      </c>
      <c r="F344" s="322">
        <v>65.3</v>
      </c>
      <c r="G344" s="334">
        <v>15597</v>
      </c>
      <c r="H344" s="334">
        <v>5802</v>
      </c>
      <c r="I344" s="335"/>
      <c r="J344" s="336"/>
    </row>
    <row r="345" spans="3:10" x14ac:dyDescent="0.15">
      <c r="C345" s="321">
        <v>41341</v>
      </c>
      <c r="D345" s="334">
        <v>124</v>
      </c>
      <c r="E345" s="334">
        <v>74</v>
      </c>
      <c r="F345" s="322">
        <v>65.3</v>
      </c>
      <c r="G345" s="334">
        <v>13085</v>
      </c>
      <c r="H345" s="334">
        <v>6730</v>
      </c>
      <c r="I345" s="335"/>
      <c r="J345" s="336"/>
    </row>
    <row r="346" spans="3:10" x14ac:dyDescent="0.15">
      <c r="C346" s="321">
        <v>41342</v>
      </c>
      <c r="D346" s="334">
        <v>118</v>
      </c>
      <c r="E346" s="334">
        <v>73</v>
      </c>
      <c r="F346" s="322">
        <v>65.099999999999994</v>
      </c>
      <c r="G346" s="334">
        <v>11543</v>
      </c>
      <c r="H346" s="334">
        <v>8152</v>
      </c>
      <c r="I346" s="335"/>
      <c r="J346" s="336"/>
    </row>
    <row r="347" spans="3:10" x14ac:dyDescent="0.15">
      <c r="C347" s="321">
        <v>41343</v>
      </c>
      <c r="D347" s="334">
        <v>124</v>
      </c>
      <c r="E347" s="334">
        <v>79</v>
      </c>
      <c r="F347" s="322">
        <v>65.099999999999994</v>
      </c>
      <c r="G347" s="334">
        <v>9369</v>
      </c>
      <c r="H347" s="334">
        <v>5530</v>
      </c>
      <c r="I347" s="335"/>
      <c r="J347" s="336"/>
    </row>
    <row r="348" spans="3:10" x14ac:dyDescent="0.15">
      <c r="C348" s="321">
        <v>41344</v>
      </c>
      <c r="D348" s="334"/>
      <c r="E348" s="334"/>
      <c r="F348" s="322"/>
      <c r="G348" s="334">
        <v>14819</v>
      </c>
      <c r="H348" s="334">
        <v>5777</v>
      </c>
      <c r="I348" s="335"/>
      <c r="J348" s="336"/>
    </row>
    <row r="349" spans="3:10" x14ac:dyDescent="0.15">
      <c r="C349" s="321">
        <v>41345</v>
      </c>
      <c r="D349" s="334"/>
      <c r="E349" s="334"/>
      <c r="F349" s="322"/>
      <c r="G349" s="334">
        <v>11868</v>
      </c>
      <c r="H349" s="334">
        <v>6345</v>
      </c>
      <c r="I349" s="335"/>
      <c r="J349" s="336"/>
    </row>
    <row r="350" spans="3:10" x14ac:dyDescent="0.15">
      <c r="C350" s="321">
        <v>41346</v>
      </c>
      <c r="D350" s="334">
        <v>128</v>
      </c>
      <c r="E350" s="334">
        <v>75</v>
      </c>
      <c r="F350" s="322">
        <v>65.3</v>
      </c>
      <c r="G350" s="334">
        <v>12111</v>
      </c>
      <c r="H350" s="334">
        <v>4647</v>
      </c>
      <c r="I350" s="335"/>
      <c r="J350" s="336"/>
    </row>
    <row r="351" spans="3:10" x14ac:dyDescent="0.15">
      <c r="C351" s="321">
        <v>41347</v>
      </c>
      <c r="D351" s="334">
        <v>125</v>
      </c>
      <c r="E351" s="334">
        <v>73</v>
      </c>
      <c r="F351" s="322"/>
      <c r="G351" s="334">
        <v>11937</v>
      </c>
      <c r="H351" s="334">
        <v>5260</v>
      </c>
      <c r="I351" s="335"/>
      <c r="J351" s="336"/>
    </row>
    <row r="352" spans="3:10" x14ac:dyDescent="0.15">
      <c r="C352" s="321">
        <v>41348</v>
      </c>
      <c r="D352" s="334">
        <v>123</v>
      </c>
      <c r="E352" s="334">
        <v>66</v>
      </c>
      <c r="F352" s="322">
        <v>64.599999999999994</v>
      </c>
      <c r="G352" s="334">
        <v>10202</v>
      </c>
      <c r="H352" s="334">
        <v>8258</v>
      </c>
      <c r="I352" s="335"/>
      <c r="J352" s="336"/>
    </row>
    <row r="353" spans="3:10" x14ac:dyDescent="0.15">
      <c r="C353" s="321">
        <v>41349</v>
      </c>
      <c r="D353" s="334">
        <v>116</v>
      </c>
      <c r="E353" s="334">
        <v>66</v>
      </c>
      <c r="F353" s="322">
        <v>65</v>
      </c>
      <c r="G353" s="334">
        <v>13626</v>
      </c>
      <c r="H353" s="334">
        <v>4879</v>
      </c>
      <c r="I353" s="335"/>
      <c r="J353" s="336"/>
    </row>
    <row r="354" spans="3:10" x14ac:dyDescent="0.15">
      <c r="C354" s="321">
        <v>41350</v>
      </c>
      <c r="D354" s="334">
        <v>132</v>
      </c>
      <c r="E354" s="334">
        <v>75</v>
      </c>
      <c r="F354" s="322">
        <v>64.3</v>
      </c>
      <c r="G354" s="334">
        <v>10151</v>
      </c>
      <c r="H354" s="334">
        <v>5346</v>
      </c>
      <c r="I354" s="335"/>
      <c r="J354" s="336"/>
    </row>
    <row r="355" spans="3:10" x14ac:dyDescent="0.15">
      <c r="C355" s="321">
        <v>41351</v>
      </c>
      <c r="D355" s="334"/>
      <c r="E355" s="334"/>
      <c r="F355" s="322">
        <v>64.099999999999994</v>
      </c>
      <c r="G355" s="334">
        <v>11970</v>
      </c>
      <c r="H355" s="334">
        <v>6254</v>
      </c>
      <c r="I355" s="335"/>
      <c r="J355" s="336"/>
    </row>
    <row r="356" spans="3:10" x14ac:dyDescent="0.15">
      <c r="C356" s="321">
        <v>41352</v>
      </c>
      <c r="D356" s="334">
        <v>121</v>
      </c>
      <c r="E356" s="334">
        <v>64</v>
      </c>
      <c r="F356" s="322">
        <v>65.099999999999994</v>
      </c>
      <c r="G356" s="334">
        <v>8318</v>
      </c>
      <c r="H356" s="334">
        <v>6312</v>
      </c>
      <c r="I356" s="335"/>
      <c r="J356" s="336"/>
    </row>
    <row r="357" spans="3:10" x14ac:dyDescent="0.15">
      <c r="C357" s="321">
        <v>41353</v>
      </c>
      <c r="D357" s="334">
        <v>125</v>
      </c>
      <c r="E357" s="334">
        <v>64</v>
      </c>
      <c r="F357" s="322">
        <v>64.599999999999994</v>
      </c>
      <c r="G357" s="334">
        <v>9533</v>
      </c>
      <c r="H357" s="334">
        <v>6799</v>
      </c>
      <c r="I357" s="335"/>
      <c r="J357" s="336"/>
    </row>
    <row r="358" spans="3:10" x14ac:dyDescent="0.15">
      <c r="C358" s="321">
        <v>41354</v>
      </c>
      <c r="D358" s="334">
        <v>134</v>
      </c>
      <c r="E358" s="334">
        <v>81</v>
      </c>
      <c r="F358" s="322">
        <v>64.2</v>
      </c>
      <c r="G358" s="334">
        <v>10602</v>
      </c>
      <c r="H358" s="334">
        <v>4074</v>
      </c>
      <c r="I358" s="335"/>
      <c r="J358" s="336"/>
    </row>
    <row r="359" spans="3:10" x14ac:dyDescent="0.15">
      <c r="C359" s="321">
        <v>41355</v>
      </c>
      <c r="D359" s="334">
        <v>130</v>
      </c>
      <c r="E359" s="334">
        <v>79</v>
      </c>
      <c r="F359" s="322">
        <v>64.2</v>
      </c>
      <c r="G359" s="334">
        <v>16018</v>
      </c>
      <c r="H359" s="334">
        <v>6056</v>
      </c>
      <c r="I359" s="335"/>
      <c r="J359" s="336"/>
    </row>
    <row r="360" spans="3:10" x14ac:dyDescent="0.15">
      <c r="C360" s="321">
        <v>41356</v>
      </c>
      <c r="D360" s="334">
        <v>115</v>
      </c>
      <c r="E360" s="334">
        <v>67</v>
      </c>
      <c r="F360" s="322">
        <v>63.9</v>
      </c>
      <c r="G360" s="334">
        <v>9071</v>
      </c>
      <c r="H360" s="334">
        <v>7216</v>
      </c>
      <c r="I360" s="335"/>
      <c r="J360" s="336"/>
    </row>
    <row r="361" spans="3:10" x14ac:dyDescent="0.15">
      <c r="C361" s="321">
        <v>41357</v>
      </c>
      <c r="D361" s="334">
        <v>124</v>
      </c>
      <c r="E361" s="334">
        <v>74</v>
      </c>
      <c r="F361" s="322">
        <v>63.6</v>
      </c>
      <c r="G361" s="334">
        <v>4402</v>
      </c>
      <c r="H361" s="334">
        <v>3261</v>
      </c>
      <c r="I361" s="335"/>
      <c r="J361" s="336"/>
    </row>
    <row r="362" spans="3:10" x14ac:dyDescent="0.15">
      <c r="C362" s="321">
        <v>41358</v>
      </c>
      <c r="D362" s="334">
        <v>132</v>
      </c>
      <c r="E362" s="334">
        <v>78</v>
      </c>
      <c r="F362" s="322">
        <v>63.6</v>
      </c>
      <c r="G362" s="334">
        <v>11574</v>
      </c>
      <c r="H362" s="334">
        <v>3520</v>
      </c>
      <c r="I362" s="335"/>
      <c r="J362" s="336"/>
    </row>
    <row r="363" spans="3:10" x14ac:dyDescent="0.15">
      <c r="C363" s="321">
        <v>41359</v>
      </c>
      <c r="D363" s="334">
        <v>120</v>
      </c>
      <c r="E363" s="334">
        <v>70</v>
      </c>
      <c r="F363" s="322">
        <v>63.2</v>
      </c>
      <c r="G363" s="334">
        <v>9188</v>
      </c>
      <c r="H363" s="334">
        <v>3409</v>
      </c>
      <c r="I363" s="335"/>
      <c r="J363" s="336"/>
    </row>
    <row r="364" spans="3:10" x14ac:dyDescent="0.15">
      <c r="C364" s="321">
        <v>41360</v>
      </c>
      <c r="D364" s="334">
        <v>135</v>
      </c>
      <c r="E364" s="334">
        <v>82</v>
      </c>
      <c r="F364" s="322">
        <v>63.3</v>
      </c>
      <c r="G364" s="334">
        <v>3963</v>
      </c>
      <c r="H364" s="334">
        <v>2954</v>
      </c>
      <c r="I364" s="335"/>
      <c r="J364" s="336"/>
    </row>
    <row r="365" spans="3:10" x14ac:dyDescent="0.15">
      <c r="C365" s="321">
        <v>41361</v>
      </c>
      <c r="D365" s="334"/>
      <c r="E365" s="334"/>
      <c r="F365" s="322">
        <v>63.6</v>
      </c>
      <c r="G365" s="334">
        <v>23078</v>
      </c>
      <c r="H365" s="334">
        <v>15730</v>
      </c>
      <c r="I365" s="335"/>
      <c r="J365" s="336"/>
    </row>
    <row r="366" spans="3:10" x14ac:dyDescent="0.15">
      <c r="C366" s="321">
        <v>41362</v>
      </c>
      <c r="D366" s="334"/>
      <c r="E366" s="334"/>
      <c r="F366" s="322"/>
      <c r="G366" s="334">
        <v>13266</v>
      </c>
      <c r="H366" s="334">
        <v>6307</v>
      </c>
      <c r="I366" s="335"/>
      <c r="J366" s="336"/>
    </row>
    <row r="367" spans="3:10" x14ac:dyDescent="0.15">
      <c r="C367" s="321">
        <v>41363</v>
      </c>
      <c r="D367" s="334">
        <v>120</v>
      </c>
      <c r="E367" s="334">
        <v>68</v>
      </c>
      <c r="F367" s="322">
        <v>64.400000000000006</v>
      </c>
      <c r="G367" s="334">
        <v>18646</v>
      </c>
      <c r="H367" s="334">
        <v>11655</v>
      </c>
      <c r="I367" s="335"/>
      <c r="J367" s="336"/>
    </row>
    <row r="368" spans="3:10" x14ac:dyDescent="0.15">
      <c r="C368" s="321">
        <v>41364</v>
      </c>
      <c r="D368" s="334">
        <v>126</v>
      </c>
      <c r="E368" s="334">
        <v>75</v>
      </c>
      <c r="F368" s="322">
        <v>63.7</v>
      </c>
      <c r="G368" s="334">
        <v>16368</v>
      </c>
      <c r="H368" s="334">
        <v>9621</v>
      </c>
      <c r="I368" s="335"/>
      <c r="J368" s="336"/>
    </row>
    <row r="369" spans="3:10" x14ac:dyDescent="0.15">
      <c r="C369" s="321">
        <v>41365</v>
      </c>
      <c r="D369" s="334">
        <v>132</v>
      </c>
      <c r="E369" s="334">
        <v>79</v>
      </c>
      <c r="F369" s="322">
        <v>64.5</v>
      </c>
      <c r="G369" s="334">
        <v>14366</v>
      </c>
      <c r="H369" s="334">
        <v>7873</v>
      </c>
      <c r="I369" s="335"/>
      <c r="J369" s="336"/>
    </row>
    <row r="370" spans="3:10" x14ac:dyDescent="0.15">
      <c r="C370" s="321">
        <v>41366</v>
      </c>
      <c r="D370" s="334">
        <v>127</v>
      </c>
      <c r="E370" s="334">
        <v>75</v>
      </c>
      <c r="F370" s="322">
        <v>64.2</v>
      </c>
      <c r="G370" s="334">
        <v>10224</v>
      </c>
      <c r="H370" s="334">
        <v>7173</v>
      </c>
      <c r="I370" s="335"/>
      <c r="J370" s="336"/>
    </row>
    <row r="371" spans="3:10" x14ac:dyDescent="0.15">
      <c r="C371" s="321">
        <v>41367</v>
      </c>
      <c r="D371" s="334">
        <v>115</v>
      </c>
      <c r="E371" s="334">
        <v>65</v>
      </c>
      <c r="F371" s="322">
        <v>64.349999999999994</v>
      </c>
      <c r="G371" s="334">
        <v>10207</v>
      </c>
      <c r="H371" s="334">
        <v>8715</v>
      </c>
      <c r="I371" s="335"/>
      <c r="J371" s="336"/>
    </row>
    <row r="372" spans="3:10" x14ac:dyDescent="0.15">
      <c r="C372" s="321">
        <v>41368</v>
      </c>
      <c r="D372" s="334">
        <v>115</v>
      </c>
      <c r="E372" s="334">
        <v>68</v>
      </c>
      <c r="F372" s="322">
        <v>64.7</v>
      </c>
      <c r="G372" s="334">
        <v>10256</v>
      </c>
      <c r="H372" s="334">
        <v>7853</v>
      </c>
      <c r="I372" s="335"/>
      <c r="J372" s="336"/>
    </row>
    <row r="373" spans="3:10" x14ac:dyDescent="0.15">
      <c r="C373" s="321">
        <v>41369</v>
      </c>
      <c r="D373" s="334"/>
      <c r="E373" s="334"/>
      <c r="F373" s="322">
        <v>64.5</v>
      </c>
      <c r="G373" s="334">
        <v>16112</v>
      </c>
      <c r="H373" s="334">
        <v>6343</v>
      </c>
      <c r="I373" s="335"/>
      <c r="J373" s="336"/>
    </row>
    <row r="374" spans="3:10" x14ac:dyDescent="0.15">
      <c r="C374" s="321">
        <v>41370</v>
      </c>
      <c r="D374" s="334">
        <v>115</v>
      </c>
      <c r="E374" s="334">
        <v>70</v>
      </c>
      <c r="F374" s="322">
        <v>64.5</v>
      </c>
      <c r="G374" s="334">
        <v>3440</v>
      </c>
      <c r="H374" s="334">
        <v>385</v>
      </c>
      <c r="I374" s="335"/>
      <c r="J374" s="336"/>
    </row>
    <row r="375" spans="3:10" x14ac:dyDescent="0.15">
      <c r="C375" s="321">
        <v>41371</v>
      </c>
      <c r="D375" s="334">
        <v>132</v>
      </c>
      <c r="E375" s="334">
        <v>79.67</v>
      </c>
      <c r="F375" s="322">
        <v>64.099999999999994</v>
      </c>
      <c r="G375" s="334">
        <v>11597</v>
      </c>
      <c r="H375" s="334">
        <v>6650</v>
      </c>
      <c r="I375" s="335"/>
      <c r="J375" s="336"/>
    </row>
    <row r="376" spans="3:10" x14ac:dyDescent="0.15">
      <c r="C376" s="321">
        <v>41372</v>
      </c>
      <c r="D376" s="334">
        <v>125</v>
      </c>
      <c r="E376" s="334">
        <v>72</v>
      </c>
      <c r="F376" s="322">
        <v>64.400000000000006</v>
      </c>
      <c r="G376" s="334">
        <v>10042</v>
      </c>
      <c r="H376" s="334">
        <v>7382</v>
      </c>
      <c r="I376" s="335"/>
      <c r="J376" s="336"/>
    </row>
    <row r="377" spans="3:10" x14ac:dyDescent="0.15">
      <c r="C377" s="321">
        <v>41373</v>
      </c>
      <c r="D377" s="334">
        <v>112</v>
      </c>
      <c r="E377" s="334">
        <v>62</v>
      </c>
      <c r="F377" s="322">
        <v>64.2</v>
      </c>
      <c r="G377" s="334">
        <v>10002</v>
      </c>
      <c r="H377" s="334">
        <v>7342</v>
      </c>
      <c r="I377" s="335"/>
      <c r="J377" s="336"/>
    </row>
    <row r="378" spans="3:10" x14ac:dyDescent="0.15">
      <c r="C378" s="321">
        <v>41374</v>
      </c>
      <c r="D378" s="334">
        <v>121</v>
      </c>
      <c r="E378" s="334">
        <v>72</v>
      </c>
      <c r="F378" s="322">
        <v>65.150000000000006</v>
      </c>
      <c r="G378" s="334">
        <v>13669</v>
      </c>
      <c r="H378" s="334">
        <v>7129</v>
      </c>
      <c r="I378" s="335"/>
      <c r="J378" s="336"/>
    </row>
    <row r="379" spans="3:10" x14ac:dyDescent="0.15">
      <c r="C379" s="321">
        <v>41375</v>
      </c>
      <c r="D379" s="334">
        <v>120</v>
      </c>
      <c r="E379" s="334">
        <v>73</v>
      </c>
      <c r="F379" s="322">
        <v>65.150000000000006</v>
      </c>
      <c r="G379" s="334">
        <v>8742</v>
      </c>
      <c r="H379" s="334">
        <v>5144</v>
      </c>
      <c r="I379" s="335"/>
      <c r="J379" s="336"/>
    </row>
    <row r="380" spans="3:10" x14ac:dyDescent="0.15">
      <c r="C380" s="321">
        <v>41376</v>
      </c>
      <c r="D380" s="334"/>
      <c r="E380" s="334"/>
      <c r="F380" s="322">
        <v>62.6</v>
      </c>
      <c r="G380" s="334">
        <v>10372</v>
      </c>
      <c r="H380" s="334">
        <v>8151</v>
      </c>
      <c r="I380" s="335"/>
      <c r="J380" s="336"/>
    </row>
    <row r="381" spans="3:10" x14ac:dyDescent="0.15">
      <c r="C381" s="321">
        <v>41377</v>
      </c>
      <c r="D381" s="334">
        <v>135.33000000000001</v>
      </c>
      <c r="E381" s="334">
        <v>81.67</v>
      </c>
      <c r="F381" s="322">
        <v>64.3</v>
      </c>
      <c r="G381" s="334">
        <v>13503</v>
      </c>
      <c r="H381" s="334">
        <v>6297</v>
      </c>
      <c r="I381" s="335"/>
      <c r="J381" s="336"/>
    </row>
    <row r="382" spans="3:10" x14ac:dyDescent="0.15">
      <c r="C382" s="321">
        <v>41378</v>
      </c>
      <c r="D382" s="334">
        <v>136</v>
      </c>
      <c r="E382" s="334">
        <v>76.33</v>
      </c>
      <c r="F382" s="322">
        <v>63.1</v>
      </c>
      <c r="G382" s="334">
        <v>28132</v>
      </c>
      <c r="H382" s="334">
        <v>21848</v>
      </c>
      <c r="I382" s="335"/>
      <c r="J382" s="336"/>
    </row>
    <row r="383" spans="3:10" x14ac:dyDescent="0.15">
      <c r="C383" s="321">
        <v>41379</v>
      </c>
      <c r="D383" s="334">
        <v>129.33000000000001</v>
      </c>
      <c r="E383" s="334">
        <v>75.33</v>
      </c>
      <c r="F383" s="322">
        <v>62.9</v>
      </c>
      <c r="G383" s="334">
        <v>10465</v>
      </c>
      <c r="H383" s="334">
        <v>8868</v>
      </c>
      <c r="I383" s="335"/>
      <c r="J383" s="336"/>
    </row>
    <row r="384" spans="3:10" x14ac:dyDescent="0.15">
      <c r="C384" s="321">
        <v>41380</v>
      </c>
      <c r="D384" s="334">
        <v>114</v>
      </c>
      <c r="E384" s="334">
        <v>65</v>
      </c>
      <c r="F384" s="322">
        <v>64.2</v>
      </c>
      <c r="G384" s="334">
        <v>10358</v>
      </c>
      <c r="H384" s="334">
        <v>5694</v>
      </c>
      <c r="I384" s="335"/>
      <c r="J384" s="336"/>
    </row>
    <row r="385" spans="3:10" x14ac:dyDescent="0.15">
      <c r="C385" s="321">
        <v>41381</v>
      </c>
      <c r="D385" s="334"/>
      <c r="E385" s="334"/>
      <c r="F385" s="322"/>
      <c r="G385" s="334">
        <v>10405</v>
      </c>
      <c r="H385" s="334">
        <v>4819</v>
      </c>
      <c r="I385" s="335"/>
      <c r="J385" s="336"/>
    </row>
    <row r="386" spans="3:10" x14ac:dyDescent="0.15">
      <c r="C386" s="321">
        <v>41382</v>
      </c>
      <c r="D386" s="334">
        <v>126</v>
      </c>
      <c r="E386" s="334">
        <v>73</v>
      </c>
      <c r="F386" s="322">
        <v>64.099999999999994</v>
      </c>
      <c r="G386" s="334">
        <v>15393</v>
      </c>
      <c r="H386" s="334">
        <v>9967</v>
      </c>
      <c r="I386" s="335"/>
      <c r="J386" s="336"/>
    </row>
    <row r="387" spans="3:10" x14ac:dyDescent="0.15">
      <c r="C387" s="321">
        <v>41383</v>
      </c>
      <c r="D387" s="334">
        <v>120</v>
      </c>
      <c r="E387" s="334">
        <v>63</v>
      </c>
      <c r="F387" s="322">
        <v>64.83</v>
      </c>
      <c r="G387" s="334">
        <v>10959</v>
      </c>
      <c r="H387" s="334">
        <v>7188</v>
      </c>
      <c r="I387" s="335"/>
      <c r="J387" s="336"/>
    </row>
    <row r="388" spans="3:10" x14ac:dyDescent="0.15">
      <c r="C388" s="321">
        <v>41384</v>
      </c>
      <c r="D388" s="334">
        <v>129</v>
      </c>
      <c r="E388" s="334">
        <v>72</v>
      </c>
      <c r="F388" s="322">
        <v>64.75</v>
      </c>
      <c r="G388" s="334">
        <v>17895</v>
      </c>
      <c r="H388" s="334">
        <v>13628</v>
      </c>
      <c r="I388" s="335"/>
      <c r="J388" s="336"/>
    </row>
    <row r="389" spans="3:10" x14ac:dyDescent="0.15">
      <c r="C389" s="321">
        <v>41385</v>
      </c>
      <c r="D389" s="334">
        <v>118</v>
      </c>
      <c r="E389" s="334">
        <v>60</v>
      </c>
      <c r="F389" s="322">
        <v>63.7</v>
      </c>
      <c r="G389" s="334">
        <v>12454</v>
      </c>
      <c r="H389" s="334">
        <v>9503</v>
      </c>
      <c r="I389" s="335"/>
      <c r="J389" s="336"/>
    </row>
    <row r="390" spans="3:10" x14ac:dyDescent="0.15">
      <c r="C390" s="321">
        <v>41386</v>
      </c>
      <c r="D390" s="334">
        <v>128</v>
      </c>
      <c r="E390" s="334">
        <v>74</v>
      </c>
      <c r="F390" s="322">
        <v>64.3</v>
      </c>
      <c r="G390" s="334">
        <v>10935</v>
      </c>
      <c r="H390" s="334">
        <v>5316</v>
      </c>
      <c r="I390" s="335"/>
      <c r="J390" s="336"/>
    </row>
    <row r="391" spans="3:10" x14ac:dyDescent="0.15">
      <c r="C391" s="321">
        <v>41387</v>
      </c>
      <c r="D391" s="334">
        <v>126</v>
      </c>
      <c r="E391" s="334">
        <v>62</v>
      </c>
      <c r="F391" s="322">
        <v>65.8</v>
      </c>
      <c r="G391" s="334">
        <v>10421</v>
      </c>
      <c r="H391" s="334">
        <v>8067</v>
      </c>
      <c r="I391" s="335"/>
      <c r="J391" s="336"/>
    </row>
    <row r="392" spans="3:10" x14ac:dyDescent="0.15">
      <c r="C392" s="321">
        <v>41388</v>
      </c>
      <c r="D392" s="334">
        <v>108</v>
      </c>
      <c r="E392" s="334">
        <v>66</v>
      </c>
      <c r="F392" s="322">
        <v>66.099999999999994</v>
      </c>
      <c r="G392" s="334">
        <v>10842</v>
      </c>
      <c r="H392" s="334">
        <v>7641</v>
      </c>
      <c r="I392" s="335"/>
      <c r="J392" s="336"/>
    </row>
    <row r="393" spans="3:10" x14ac:dyDescent="0.15">
      <c r="C393" s="321">
        <v>41389</v>
      </c>
      <c r="D393" s="334">
        <v>134.33000000000001</v>
      </c>
      <c r="E393" s="334">
        <v>82.67</v>
      </c>
      <c r="F393" s="322">
        <v>65.650000000000006</v>
      </c>
      <c r="G393" s="334">
        <v>18972</v>
      </c>
      <c r="H393" s="334">
        <v>7033</v>
      </c>
      <c r="I393" s="335"/>
      <c r="J393" s="336"/>
    </row>
    <row r="394" spans="3:10" x14ac:dyDescent="0.15">
      <c r="C394" s="321">
        <v>41390</v>
      </c>
      <c r="D394" s="334">
        <v>117</v>
      </c>
      <c r="E394" s="334">
        <v>64</v>
      </c>
      <c r="F394" s="322">
        <v>64.900000000000006</v>
      </c>
      <c r="G394" s="334">
        <v>11155</v>
      </c>
      <c r="H394" s="334">
        <v>8061</v>
      </c>
      <c r="I394" s="335"/>
      <c r="J394" s="336"/>
    </row>
    <row r="395" spans="3:10" x14ac:dyDescent="0.15">
      <c r="C395" s="321">
        <v>41391</v>
      </c>
      <c r="D395" s="334">
        <v>134.66999999999999</v>
      </c>
      <c r="E395" s="334">
        <v>83.67</v>
      </c>
      <c r="F395" s="322">
        <v>65.05</v>
      </c>
      <c r="G395" s="334">
        <v>14770</v>
      </c>
      <c r="H395" s="334">
        <v>10967</v>
      </c>
      <c r="I395" s="335"/>
      <c r="J395" s="336"/>
    </row>
    <row r="396" spans="3:10" x14ac:dyDescent="0.15">
      <c r="C396" s="321">
        <v>41392</v>
      </c>
      <c r="D396" s="334">
        <v>125</v>
      </c>
      <c r="E396" s="334">
        <v>75.67</v>
      </c>
      <c r="F396" s="322">
        <v>63.4</v>
      </c>
      <c r="G396" s="334">
        <v>19843</v>
      </c>
      <c r="H396" s="334">
        <v>14674</v>
      </c>
      <c r="I396" s="335"/>
      <c r="J396" s="336"/>
    </row>
    <row r="397" spans="3:10" x14ac:dyDescent="0.15">
      <c r="C397" s="321">
        <v>41393</v>
      </c>
      <c r="D397" s="334">
        <v>125</v>
      </c>
      <c r="E397" s="334">
        <v>76</v>
      </c>
      <c r="F397" s="322">
        <v>62.5</v>
      </c>
      <c r="G397" s="334">
        <v>16361</v>
      </c>
      <c r="H397" s="334">
        <v>12085</v>
      </c>
      <c r="I397" s="335"/>
      <c r="J397" s="336"/>
    </row>
    <row r="398" spans="3:10" x14ac:dyDescent="0.15">
      <c r="C398" s="321">
        <v>41394</v>
      </c>
      <c r="D398" s="334">
        <v>125</v>
      </c>
      <c r="E398" s="334">
        <v>71</v>
      </c>
      <c r="F398" s="322">
        <v>62.9</v>
      </c>
      <c r="G398" s="334">
        <v>16686</v>
      </c>
      <c r="H398" s="334">
        <v>11077</v>
      </c>
      <c r="I398" s="335"/>
      <c r="J398" s="336"/>
    </row>
    <row r="399" spans="3:10" x14ac:dyDescent="0.15">
      <c r="C399" s="321">
        <v>41395</v>
      </c>
      <c r="D399" s="334">
        <v>113</v>
      </c>
      <c r="E399" s="334">
        <v>60</v>
      </c>
      <c r="F399" s="322">
        <v>63.5</v>
      </c>
      <c r="G399" s="334">
        <v>10112</v>
      </c>
      <c r="H399" s="334">
        <v>7842</v>
      </c>
      <c r="I399" s="335"/>
      <c r="J399" s="336"/>
    </row>
    <row r="400" spans="3:10" x14ac:dyDescent="0.15">
      <c r="C400" s="321">
        <v>41396</v>
      </c>
      <c r="D400" s="334"/>
      <c r="E400" s="334"/>
      <c r="F400" s="322">
        <v>63.7</v>
      </c>
      <c r="G400" s="334">
        <v>13093</v>
      </c>
      <c r="H400" s="334">
        <v>9825</v>
      </c>
      <c r="I400" s="335"/>
      <c r="J400" s="336"/>
    </row>
    <row r="401" spans="3:10" x14ac:dyDescent="0.15">
      <c r="C401" s="321">
        <v>41397</v>
      </c>
      <c r="D401" s="334">
        <v>124.5</v>
      </c>
      <c r="E401" s="334">
        <v>77</v>
      </c>
      <c r="F401" s="322">
        <v>62.8</v>
      </c>
      <c r="G401" s="334">
        <v>21563</v>
      </c>
      <c r="H401" s="334">
        <v>15992</v>
      </c>
      <c r="I401" s="335"/>
      <c r="J401" s="336"/>
    </row>
    <row r="402" spans="3:10" x14ac:dyDescent="0.15">
      <c r="C402" s="321">
        <v>41398</v>
      </c>
      <c r="D402" s="334">
        <v>122</v>
      </c>
      <c r="E402" s="334">
        <v>73</v>
      </c>
      <c r="F402" s="322">
        <v>62.8</v>
      </c>
      <c r="G402" s="334">
        <v>18213</v>
      </c>
      <c r="H402" s="334">
        <v>11031</v>
      </c>
      <c r="I402" s="335"/>
      <c r="J402" s="336"/>
    </row>
    <row r="403" spans="3:10" x14ac:dyDescent="0.15">
      <c r="C403" s="321">
        <v>41399</v>
      </c>
      <c r="D403" s="334"/>
      <c r="E403" s="334"/>
      <c r="F403" s="322">
        <v>63.4</v>
      </c>
      <c r="G403" s="334">
        <v>3337</v>
      </c>
      <c r="H403" s="334">
        <v>304</v>
      </c>
      <c r="I403" s="335"/>
      <c r="J403" s="336"/>
    </row>
    <row r="404" spans="3:10" x14ac:dyDescent="0.15">
      <c r="C404" s="321">
        <v>41400</v>
      </c>
      <c r="D404" s="334">
        <v>131.5</v>
      </c>
      <c r="E404" s="334">
        <v>80.5</v>
      </c>
      <c r="F404" s="322">
        <v>64.099999999999994</v>
      </c>
      <c r="G404" s="334">
        <v>13326</v>
      </c>
      <c r="H404" s="334">
        <v>8343</v>
      </c>
      <c r="I404" s="335"/>
      <c r="J404" s="336"/>
    </row>
    <row r="405" spans="3:10" x14ac:dyDescent="0.15">
      <c r="C405" s="321">
        <v>41401</v>
      </c>
      <c r="D405" s="334">
        <v>126</v>
      </c>
      <c r="E405" s="334">
        <v>71</v>
      </c>
      <c r="F405" s="322">
        <v>63.5</v>
      </c>
      <c r="G405" s="334">
        <v>11197</v>
      </c>
      <c r="H405" s="334">
        <v>8338</v>
      </c>
      <c r="I405" s="335"/>
      <c r="J405" s="336"/>
    </row>
    <row r="406" spans="3:10" x14ac:dyDescent="0.15">
      <c r="C406" s="321">
        <v>41402</v>
      </c>
      <c r="D406" s="334">
        <v>115</v>
      </c>
      <c r="E406" s="334">
        <v>65</v>
      </c>
      <c r="F406" s="322">
        <v>64</v>
      </c>
      <c r="G406" s="334">
        <v>10637</v>
      </c>
      <c r="H406" s="334">
        <v>7883</v>
      </c>
      <c r="I406" s="335"/>
      <c r="J406" s="336"/>
    </row>
    <row r="407" spans="3:10" x14ac:dyDescent="0.15">
      <c r="C407" s="321">
        <v>41403</v>
      </c>
      <c r="D407" s="334">
        <v>114</v>
      </c>
      <c r="E407" s="334">
        <v>60</v>
      </c>
      <c r="F407" s="322">
        <v>64.099999999999994</v>
      </c>
      <c r="G407" s="334">
        <v>10380</v>
      </c>
      <c r="H407" s="334">
        <v>7710</v>
      </c>
      <c r="I407" s="335"/>
      <c r="J407" s="336"/>
    </row>
    <row r="408" spans="3:10" x14ac:dyDescent="0.15">
      <c r="C408" s="321">
        <v>41404</v>
      </c>
      <c r="D408" s="334">
        <v>122</v>
      </c>
      <c r="E408" s="334">
        <v>68</v>
      </c>
      <c r="F408" s="322">
        <v>63.5</v>
      </c>
      <c r="G408" s="334">
        <v>11142</v>
      </c>
      <c r="H408" s="334">
        <v>8021</v>
      </c>
      <c r="I408" s="335"/>
      <c r="J408" s="336"/>
    </row>
    <row r="409" spans="3:10" x14ac:dyDescent="0.15">
      <c r="C409" s="321">
        <v>41405</v>
      </c>
      <c r="D409" s="334">
        <v>117</v>
      </c>
      <c r="E409" s="334">
        <v>68</v>
      </c>
      <c r="F409" s="322">
        <v>63.4</v>
      </c>
      <c r="G409" s="334">
        <v>20500</v>
      </c>
      <c r="H409" s="334">
        <v>14383</v>
      </c>
      <c r="I409" s="335"/>
      <c r="J409" s="336"/>
    </row>
    <row r="410" spans="3:10" x14ac:dyDescent="0.15">
      <c r="C410" s="321">
        <v>41406</v>
      </c>
      <c r="D410" s="334">
        <v>120</v>
      </c>
      <c r="E410" s="334">
        <v>65</v>
      </c>
      <c r="F410" s="322">
        <v>63.1</v>
      </c>
      <c r="G410" s="334">
        <v>18638</v>
      </c>
      <c r="H410" s="334">
        <v>14594</v>
      </c>
      <c r="I410" s="335"/>
      <c r="J410" s="336"/>
    </row>
    <row r="411" spans="3:10" x14ac:dyDescent="0.15">
      <c r="C411" s="321">
        <v>41407</v>
      </c>
      <c r="D411" s="334">
        <v>118</v>
      </c>
      <c r="E411" s="334">
        <v>70</v>
      </c>
      <c r="F411" s="322">
        <v>63.1</v>
      </c>
      <c r="G411" s="334">
        <v>10606</v>
      </c>
      <c r="H411" s="334">
        <v>8570</v>
      </c>
      <c r="I411" s="335"/>
      <c r="J411" s="336"/>
    </row>
    <row r="412" spans="3:10" x14ac:dyDescent="0.15">
      <c r="C412" s="321">
        <v>41408</v>
      </c>
      <c r="D412" s="334">
        <v>118</v>
      </c>
      <c r="E412" s="334">
        <v>68</v>
      </c>
      <c r="F412" s="322">
        <v>63.4</v>
      </c>
      <c r="G412" s="334">
        <v>10354</v>
      </c>
      <c r="H412" s="334">
        <v>8272</v>
      </c>
      <c r="I412" s="335"/>
      <c r="J412" s="336"/>
    </row>
    <row r="413" spans="3:10" x14ac:dyDescent="0.15">
      <c r="C413" s="321">
        <v>41409</v>
      </c>
      <c r="D413" s="334">
        <v>114</v>
      </c>
      <c r="E413" s="334">
        <v>75</v>
      </c>
      <c r="F413" s="322">
        <v>63.3</v>
      </c>
      <c r="G413" s="334">
        <v>11880</v>
      </c>
      <c r="H413" s="334">
        <v>9399</v>
      </c>
      <c r="I413" s="335"/>
      <c r="J413" s="336"/>
    </row>
    <row r="414" spans="3:10" x14ac:dyDescent="0.15">
      <c r="C414" s="321">
        <v>41410</v>
      </c>
      <c r="D414" s="334">
        <v>123</v>
      </c>
      <c r="E414" s="334">
        <v>69</v>
      </c>
      <c r="F414" s="322"/>
      <c r="G414" s="334">
        <v>10902</v>
      </c>
      <c r="H414" s="334">
        <v>8793</v>
      </c>
      <c r="I414" s="335"/>
      <c r="J414" s="336"/>
    </row>
    <row r="415" spans="3:10" x14ac:dyDescent="0.15">
      <c r="C415" s="321">
        <v>41411</v>
      </c>
      <c r="D415" s="334">
        <v>117</v>
      </c>
      <c r="E415" s="334">
        <v>65.5</v>
      </c>
      <c r="F415" s="322">
        <v>62.7</v>
      </c>
      <c r="G415" s="334">
        <v>11482</v>
      </c>
      <c r="H415" s="334">
        <v>8515</v>
      </c>
      <c r="I415" s="335"/>
      <c r="J415" s="336"/>
    </row>
    <row r="416" spans="3:10" x14ac:dyDescent="0.15">
      <c r="C416" s="321">
        <v>41412</v>
      </c>
      <c r="D416" s="334">
        <v>124</v>
      </c>
      <c r="E416" s="334">
        <v>71</v>
      </c>
      <c r="F416" s="322">
        <v>62.4</v>
      </c>
      <c r="G416" s="334">
        <v>23684</v>
      </c>
      <c r="H416" s="334">
        <v>19332</v>
      </c>
      <c r="I416" s="335"/>
      <c r="J416" s="336"/>
    </row>
    <row r="417" spans="3:10" x14ac:dyDescent="0.15">
      <c r="C417" s="321">
        <v>41413</v>
      </c>
      <c r="D417" s="334">
        <v>122</v>
      </c>
      <c r="E417" s="334">
        <v>72</v>
      </c>
      <c r="F417" s="322">
        <v>61.9</v>
      </c>
      <c r="G417" s="334">
        <v>15141</v>
      </c>
      <c r="H417" s="334">
        <v>10888</v>
      </c>
      <c r="I417" s="335"/>
      <c r="J417" s="336"/>
    </row>
    <row r="418" spans="3:10" x14ac:dyDescent="0.15">
      <c r="C418" s="321">
        <v>41414</v>
      </c>
      <c r="D418" s="334">
        <v>135</v>
      </c>
      <c r="E418" s="334">
        <v>82</v>
      </c>
      <c r="F418" s="322">
        <v>63.3</v>
      </c>
      <c r="G418" s="334">
        <v>10984</v>
      </c>
      <c r="H418" s="334">
        <v>8547</v>
      </c>
      <c r="I418" s="335"/>
      <c r="J418" s="336"/>
    </row>
    <row r="419" spans="3:10" x14ac:dyDescent="0.15">
      <c r="C419" s="321">
        <v>41415</v>
      </c>
      <c r="D419" s="334">
        <v>124</v>
      </c>
      <c r="E419" s="334">
        <v>71</v>
      </c>
      <c r="F419" s="322">
        <v>63.1</v>
      </c>
      <c r="G419" s="334">
        <v>13068</v>
      </c>
      <c r="H419" s="334">
        <v>8843</v>
      </c>
      <c r="I419" s="335"/>
      <c r="J419" s="336"/>
    </row>
    <row r="420" spans="3:10" x14ac:dyDescent="0.15">
      <c r="C420" s="321">
        <v>41416</v>
      </c>
      <c r="D420" s="334">
        <v>119</v>
      </c>
      <c r="E420" s="334">
        <v>67</v>
      </c>
      <c r="F420" s="322">
        <v>63.2</v>
      </c>
      <c r="G420" s="334">
        <v>11976</v>
      </c>
      <c r="H420" s="334">
        <v>9270</v>
      </c>
      <c r="I420" s="335"/>
      <c r="J420" s="336"/>
    </row>
    <row r="421" spans="3:10" x14ac:dyDescent="0.15">
      <c r="C421" s="321">
        <v>41417</v>
      </c>
      <c r="D421" s="334">
        <v>122.33</v>
      </c>
      <c r="E421" s="334">
        <v>71.33</v>
      </c>
      <c r="F421" s="322">
        <v>62.6</v>
      </c>
      <c r="G421" s="334">
        <v>10754</v>
      </c>
      <c r="H421" s="334">
        <v>7517</v>
      </c>
      <c r="I421" s="335"/>
      <c r="J421" s="336"/>
    </row>
    <row r="422" spans="3:10" x14ac:dyDescent="0.15">
      <c r="C422" s="321">
        <v>41418</v>
      </c>
      <c r="D422" s="334">
        <v>112</v>
      </c>
      <c r="E422" s="334">
        <v>65</v>
      </c>
      <c r="F422" s="322">
        <v>63</v>
      </c>
      <c r="G422" s="334">
        <v>13644</v>
      </c>
      <c r="H422" s="334">
        <v>5511</v>
      </c>
      <c r="I422" s="335"/>
      <c r="J422" s="336"/>
    </row>
    <row r="423" spans="3:10" x14ac:dyDescent="0.15">
      <c r="C423" s="321">
        <v>41419</v>
      </c>
      <c r="D423" s="334">
        <v>109</v>
      </c>
      <c r="E423" s="334">
        <v>66</v>
      </c>
      <c r="F423" s="322">
        <v>62.2</v>
      </c>
      <c r="G423" s="334">
        <v>25623</v>
      </c>
      <c r="H423" s="334">
        <v>19895</v>
      </c>
      <c r="I423" s="335"/>
      <c r="J423" s="336"/>
    </row>
    <row r="424" spans="3:10" x14ac:dyDescent="0.15">
      <c r="C424" s="321">
        <v>41420</v>
      </c>
      <c r="D424" s="334">
        <v>126</v>
      </c>
      <c r="E424" s="334">
        <v>72</v>
      </c>
      <c r="F424" s="322">
        <v>62.7</v>
      </c>
      <c r="G424" s="334">
        <v>15492</v>
      </c>
      <c r="H424" s="334">
        <v>11714</v>
      </c>
      <c r="I424" s="335"/>
      <c r="J424" s="336"/>
    </row>
    <row r="425" spans="3:10" x14ac:dyDescent="0.15">
      <c r="C425" s="321">
        <v>41421</v>
      </c>
      <c r="D425" s="334">
        <v>132.5</v>
      </c>
      <c r="E425" s="334">
        <v>79</v>
      </c>
      <c r="F425" s="322">
        <v>62.1</v>
      </c>
      <c r="G425" s="334">
        <v>11964</v>
      </c>
      <c r="H425" s="334">
        <v>9630</v>
      </c>
      <c r="I425" s="335"/>
      <c r="J425" s="336"/>
    </row>
    <row r="426" spans="3:10" x14ac:dyDescent="0.15">
      <c r="C426" s="321">
        <v>41422</v>
      </c>
      <c r="D426" s="334">
        <v>118</v>
      </c>
      <c r="E426" s="334">
        <v>68</v>
      </c>
      <c r="F426" s="322">
        <v>62.2</v>
      </c>
      <c r="G426" s="334">
        <v>13293</v>
      </c>
      <c r="H426" s="334">
        <v>12082</v>
      </c>
      <c r="I426" s="335"/>
      <c r="J426" s="336"/>
    </row>
    <row r="427" spans="3:10" x14ac:dyDescent="0.15">
      <c r="C427" s="321">
        <v>41423</v>
      </c>
      <c r="D427" s="334">
        <v>135.33000000000001</v>
      </c>
      <c r="E427" s="334">
        <v>82.67</v>
      </c>
      <c r="F427" s="322">
        <v>62.75</v>
      </c>
      <c r="G427" s="334">
        <v>11063</v>
      </c>
      <c r="H427" s="334">
        <v>8083</v>
      </c>
      <c r="I427" s="335"/>
      <c r="J427" s="336"/>
    </row>
    <row r="428" spans="3:10" x14ac:dyDescent="0.15">
      <c r="C428" s="321">
        <v>41424</v>
      </c>
      <c r="D428" s="334">
        <v>118</v>
      </c>
      <c r="E428" s="334">
        <v>72</v>
      </c>
      <c r="F428" s="322">
        <v>62.4</v>
      </c>
      <c r="G428" s="334">
        <v>15582</v>
      </c>
      <c r="H428" s="334">
        <v>11989</v>
      </c>
      <c r="I428" s="335"/>
      <c r="J428" s="336"/>
    </row>
    <row r="429" spans="3:10" x14ac:dyDescent="0.15">
      <c r="C429" s="321">
        <v>41425</v>
      </c>
      <c r="D429" s="334">
        <v>124</v>
      </c>
      <c r="E429" s="334">
        <v>78</v>
      </c>
      <c r="F429" s="322">
        <v>63.3</v>
      </c>
      <c r="G429" s="334">
        <v>16076</v>
      </c>
      <c r="H429" s="334">
        <v>7838</v>
      </c>
      <c r="I429" s="335"/>
      <c r="J429" s="336"/>
    </row>
    <row r="430" spans="3:10" x14ac:dyDescent="0.15">
      <c r="C430" s="321">
        <v>41426</v>
      </c>
      <c r="D430" s="334">
        <v>130</v>
      </c>
      <c r="E430" s="334">
        <v>80</v>
      </c>
      <c r="F430" s="322">
        <v>62.3</v>
      </c>
      <c r="G430" s="334">
        <v>20069</v>
      </c>
      <c r="H430" s="334">
        <v>14528</v>
      </c>
      <c r="I430" s="335"/>
      <c r="J430" s="336"/>
    </row>
    <row r="431" spans="3:10" x14ac:dyDescent="0.15">
      <c r="C431" s="321">
        <v>41427</v>
      </c>
      <c r="D431" s="334">
        <v>123</v>
      </c>
      <c r="E431" s="334">
        <v>75</v>
      </c>
      <c r="F431" s="322">
        <v>63</v>
      </c>
      <c r="G431" s="334">
        <v>14670</v>
      </c>
      <c r="H431" s="334">
        <v>9788</v>
      </c>
      <c r="I431" s="335"/>
      <c r="J431" s="336"/>
    </row>
    <row r="432" spans="3:10" x14ac:dyDescent="0.15">
      <c r="C432" s="321">
        <v>41428</v>
      </c>
      <c r="D432" s="334">
        <v>131</v>
      </c>
      <c r="E432" s="334">
        <v>78.5</v>
      </c>
      <c r="F432" s="322">
        <v>62.9</v>
      </c>
      <c r="G432" s="334">
        <v>10538</v>
      </c>
      <c r="H432" s="334">
        <v>8273</v>
      </c>
      <c r="I432" s="335"/>
      <c r="J432" s="336"/>
    </row>
    <row r="433" spans="3:10" x14ac:dyDescent="0.15">
      <c r="C433" s="321">
        <v>41429</v>
      </c>
      <c r="D433" s="334">
        <v>130</v>
      </c>
      <c r="E433" s="334">
        <v>76</v>
      </c>
      <c r="F433" s="322">
        <v>63.2</v>
      </c>
      <c r="G433" s="334">
        <v>10529</v>
      </c>
      <c r="H433" s="334">
        <v>7764</v>
      </c>
      <c r="I433" s="335"/>
      <c r="J433" s="336"/>
    </row>
    <row r="434" spans="3:10" x14ac:dyDescent="0.15">
      <c r="C434" s="321">
        <v>41430</v>
      </c>
      <c r="D434" s="334">
        <v>122.5</v>
      </c>
      <c r="E434" s="334">
        <v>71.5</v>
      </c>
      <c r="F434" s="322">
        <v>63.3</v>
      </c>
      <c r="G434" s="334">
        <v>11456</v>
      </c>
      <c r="H434" s="334">
        <v>9067</v>
      </c>
      <c r="I434" s="335"/>
      <c r="J434" s="336"/>
    </row>
    <row r="435" spans="3:10" x14ac:dyDescent="0.15">
      <c r="C435" s="321">
        <v>41431</v>
      </c>
      <c r="D435" s="334">
        <v>122</v>
      </c>
      <c r="E435" s="334">
        <v>73</v>
      </c>
      <c r="F435" s="322">
        <v>62.7</v>
      </c>
      <c r="G435" s="334">
        <v>10861</v>
      </c>
      <c r="H435" s="334">
        <v>4542</v>
      </c>
      <c r="I435" s="335"/>
      <c r="J435" s="336"/>
    </row>
    <row r="436" spans="3:10" x14ac:dyDescent="0.15">
      <c r="C436" s="321">
        <v>41432</v>
      </c>
      <c r="D436" s="334"/>
      <c r="E436" s="334"/>
      <c r="F436" s="322"/>
      <c r="G436" s="334">
        <v>17021</v>
      </c>
      <c r="H436" s="334">
        <v>6905</v>
      </c>
      <c r="I436" s="335"/>
      <c r="J436" s="336"/>
    </row>
    <row r="437" spans="3:10" x14ac:dyDescent="0.15">
      <c r="C437" s="321">
        <v>41433</v>
      </c>
      <c r="D437" s="334">
        <v>108</v>
      </c>
      <c r="E437" s="334">
        <v>61</v>
      </c>
      <c r="F437" s="322">
        <v>62.1</v>
      </c>
      <c r="G437" s="334">
        <v>14365</v>
      </c>
      <c r="H437" s="334">
        <v>10169</v>
      </c>
      <c r="I437" s="335"/>
      <c r="J437" s="336"/>
    </row>
    <row r="438" spans="3:10" x14ac:dyDescent="0.15">
      <c r="C438" s="321">
        <v>41434</v>
      </c>
      <c r="D438" s="334">
        <v>128</v>
      </c>
      <c r="E438" s="334">
        <v>74</v>
      </c>
      <c r="F438" s="322">
        <v>62.6</v>
      </c>
      <c r="G438" s="334">
        <v>14835</v>
      </c>
      <c r="H438" s="334">
        <v>11868</v>
      </c>
      <c r="I438" s="335"/>
      <c r="J438" s="336"/>
    </row>
    <row r="439" spans="3:10" x14ac:dyDescent="0.15">
      <c r="C439" s="321">
        <v>41435</v>
      </c>
      <c r="D439" s="334">
        <v>128</v>
      </c>
      <c r="E439" s="334">
        <v>77</v>
      </c>
      <c r="F439" s="322">
        <v>62.4</v>
      </c>
      <c r="G439" s="334">
        <v>13422</v>
      </c>
      <c r="H439" s="334">
        <v>10340</v>
      </c>
      <c r="I439" s="335"/>
      <c r="J439" s="336"/>
    </row>
    <row r="440" spans="3:10" x14ac:dyDescent="0.15">
      <c r="C440" s="321">
        <v>41436</v>
      </c>
      <c r="D440" s="334">
        <v>118.5</v>
      </c>
      <c r="E440" s="334">
        <v>69.5</v>
      </c>
      <c r="F440" s="322"/>
      <c r="G440" s="334">
        <v>6632</v>
      </c>
      <c r="H440" s="334">
        <v>3049</v>
      </c>
      <c r="I440" s="335"/>
      <c r="J440" s="336"/>
    </row>
    <row r="441" spans="3:10" x14ac:dyDescent="0.15">
      <c r="C441" s="321">
        <v>41437</v>
      </c>
      <c r="D441" s="334">
        <v>111</v>
      </c>
      <c r="E441" s="334">
        <v>73.5</v>
      </c>
      <c r="F441" s="322">
        <v>62.5</v>
      </c>
      <c r="G441" s="334">
        <v>8100</v>
      </c>
      <c r="H441" s="334">
        <v>1537</v>
      </c>
      <c r="I441" s="335"/>
      <c r="J441" s="336"/>
    </row>
    <row r="442" spans="3:10" x14ac:dyDescent="0.15">
      <c r="C442" s="321">
        <v>41438</v>
      </c>
      <c r="D442" s="334">
        <v>131</v>
      </c>
      <c r="E442" s="334">
        <v>88</v>
      </c>
      <c r="F442" s="322"/>
      <c r="G442" s="334">
        <v>11789</v>
      </c>
      <c r="H442" s="334">
        <v>8174</v>
      </c>
      <c r="I442" s="335"/>
      <c r="J442" s="336"/>
    </row>
    <row r="443" spans="3:10" x14ac:dyDescent="0.15">
      <c r="C443" s="321">
        <v>41439</v>
      </c>
      <c r="D443" s="334">
        <v>131</v>
      </c>
      <c r="E443" s="334">
        <v>79</v>
      </c>
      <c r="F443" s="322">
        <v>62.9</v>
      </c>
      <c r="G443" s="334">
        <v>11002</v>
      </c>
      <c r="H443" s="334">
        <v>4843</v>
      </c>
      <c r="I443" s="335"/>
      <c r="J443" s="336"/>
    </row>
    <row r="444" spans="3:10" x14ac:dyDescent="0.15">
      <c r="C444" s="321">
        <v>41440</v>
      </c>
      <c r="D444" s="334">
        <v>127</v>
      </c>
      <c r="E444" s="334">
        <v>74</v>
      </c>
      <c r="F444" s="322">
        <v>62.5</v>
      </c>
      <c r="G444" s="334">
        <v>23492</v>
      </c>
      <c r="H444" s="334">
        <v>16686</v>
      </c>
      <c r="I444" s="335"/>
      <c r="J444" s="336"/>
    </row>
    <row r="445" spans="3:10" x14ac:dyDescent="0.15">
      <c r="C445" s="321">
        <v>41441</v>
      </c>
      <c r="D445" s="334">
        <v>120</v>
      </c>
      <c r="E445" s="334">
        <v>72</v>
      </c>
      <c r="F445" s="322">
        <v>62.2</v>
      </c>
      <c r="G445" s="334">
        <v>10224</v>
      </c>
      <c r="H445" s="334">
        <v>4622</v>
      </c>
      <c r="I445" s="335"/>
      <c r="J445" s="336"/>
    </row>
    <row r="446" spans="3:10" x14ac:dyDescent="0.15">
      <c r="C446" s="321">
        <v>41442</v>
      </c>
      <c r="D446" s="334">
        <v>125</v>
      </c>
      <c r="E446" s="334">
        <v>77</v>
      </c>
      <c r="F446" s="322">
        <v>63.6</v>
      </c>
      <c r="G446" s="334">
        <v>10535</v>
      </c>
      <c r="H446" s="334">
        <v>7743</v>
      </c>
      <c r="I446" s="335"/>
      <c r="J446" s="336"/>
    </row>
    <row r="447" spans="3:10" x14ac:dyDescent="0.15">
      <c r="C447" s="321">
        <v>41443</v>
      </c>
      <c r="D447" s="334">
        <v>122</v>
      </c>
      <c r="E447" s="334">
        <v>75</v>
      </c>
      <c r="F447" s="322">
        <v>62.8</v>
      </c>
      <c r="G447" s="334">
        <v>11556</v>
      </c>
      <c r="H447" s="334">
        <v>8138</v>
      </c>
      <c r="I447" s="335"/>
      <c r="J447" s="336"/>
    </row>
    <row r="448" spans="3:10" x14ac:dyDescent="0.15">
      <c r="C448" s="321">
        <v>41444</v>
      </c>
      <c r="D448" s="334">
        <v>126</v>
      </c>
      <c r="E448" s="334">
        <v>70</v>
      </c>
      <c r="F448" s="322">
        <v>62.9</v>
      </c>
      <c r="G448" s="334">
        <v>15270</v>
      </c>
      <c r="H448" s="334">
        <v>11345</v>
      </c>
      <c r="I448" s="335"/>
      <c r="J448" s="336"/>
    </row>
    <row r="449" spans="3:10" x14ac:dyDescent="0.15">
      <c r="C449" s="321">
        <v>41445</v>
      </c>
      <c r="D449" s="334">
        <v>125</v>
      </c>
      <c r="E449" s="334">
        <v>75</v>
      </c>
      <c r="F449" s="322">
        <v>62.7</v>
      </c>
      <c r="G449" s="334">
        <v>10400</v>
      </c>
      <c r="H449" s="334">
        <v>7741</v>
      </c>
      <c r="I449" s="335"/>
      <c r="J449" s="336"/>
    </row>
    <row r="450" spans="3:10" x14ac:dyDescent="0.15">
      <c r="C450" s="321">
        <v>41446</v>
      </c>
      <c r="D450" s="334">
        <v>112</v>
      </c>
      <c r="E450" s="334">
        <v>64</v>
      </c>
      <c r="F450" s="322">
        <v>62.1</v>
      </c>
      <c r="G450" s="334">
        <v>11313</v>
      </c>
      <c r="H450" s="334">
        <v>8688</v>
      </c>
      <c r="I450" s="335"/>
      <c r="J450" s="336"/>
    </row>
    <row r="451" spans="3:10" x14ac:dyDescent="0.15">
      <c r="C451" s="321">
        <v>41447</v>
      </c>
      <c r="D451" s="334">
        <v>118</v>
      </c>
      <c r="E451" s="334">
        <v>69</v>
      </c>
      <c r="F451" s="322">
        <v>62.85</v>
      </c>
      <c r="G451" s="334">
        <v>21723</v>
      </c>
      <c r="H451" s="334">
        <v>17880</v>
      </c>
      <c r="I451" s="335"/>
      <c r="J451" s="336"/>
    </row>
    <row r="452" spans="3:10" x14ac:dyDescent="0.15">
      <c r="C452" s="321">
        <v>41448</v>
      </c>
      <c r="D452" s="334">
        <v>118</v>
      </c>
      <c r="E452" s="334">
        <v>69</v>
      </c>
      <c r="F452" s="322">
        <v>62.2</v>
      </c>
      <c r="G452" s="334">
        <v>14069</v>
      </c>
      <c r="H452" s="334">
        <v>8502</v>
      </c>
      <c r="I452" s="335"/>
      <c r="J452" s="336"/>
    </row>
    <row r="453" spans="3:10" x14ac:dyDescent="0.15">
      <c r="C453" s="321">
        <v>41449</v>
      </c>
      <c r="D453" s="334">
        <v>124</v>
      </c>
      <c r="E453" s="334">
        <v>71</v>
      </c>
      <c r="F453" s="322">
        <v>62.45</v>
      </c>
      <c r="G453" s="334">
        <v>10069</v>
      </c>
      <c r="H453" s="334">
        <v>8254</v>
      </c>
      <c r="I453" s="335"/>
      <c r="J453" s="336"/>
    </row>
    <row r="454" spans="3:10" x14ac:dyDescent="0.15">
      <c r="C454" s="321">
        <v>41450</v>
      </c>
      <c r="D454" s="334">
        <v>110</v>
      </c>
      <c r="E454" s="334">
        <v>63</v>
      </c>
      <c r="F454" s="322">
        <v>62.85</v>
      </c>
      <c r="G454" s="334">
        <v>11510</v>
      </c>
      <c r="H454" s="334">
        <v>9217</v>
      </c>
      <c r="I454" s="335"/>
      <c r="J454" s="336"/>
    </row>
    <row r="455" spans="3:10" x14ac:dyDescent="0.15">
      <c r="C455" s="321">
        <v>41451</v>
      </c>
      <c r="D455" s="334">
        <v>113</v>
      </c>
      <c r="E455" s="334">
        <v>69</v>
      </c>
      <c r="F455" s="322">
        <v>63.5</v>
      </c>
      <c r="G455" s="334">
        <v>10140</v>
      </c>
      <c r="H455" s="334">
        <v>8337</v>
      </c>
      <c r="I455" s="335"/>
      <c r="J455" s="336"/>
    </row>
    <row r="456" spans="3:10" x14ac:dyDescent="0.15">
      <c r="C456" s="321">
        <v>41452</v>
      </c>
      <c r="D456" s="334">
        <v>124</v>
      </c>
      <c r="E456" s="334">
        <v>73</v>
      </c>
      <c r="F456" s="322">
        <v>62.5</v>
      </c>
      <c r="G456" s="334">
        <v>10912</v>
      </c>
      <c r="H456" s="334">
        <v>8398</v>
      </c>
      <c r="I456" s="335"/>
      <c r="J456" s="336"/>
    </row>
    <row r="457" spans="3:10" x14ac:dyDescent="0.15">
      <c r="C457" s="321">
        <v>41453</v>
      </c>
      <c r="D457" s="334">
        <v>112</v>
      </c>
      <c r="E457" s="334">
        <v>68</v>
      </c>
      <c r="F457" s="322">
        <v>62</v>
      </c>
      <c r="G457" s="334">
        <v>8650</v>
      </c>
      <c r="H457" s="334">
        <v>7188</v>
      </c>
      <c r="I457" s="335"/>
      <c r="J457" s="336"/>
    </row>
    <row r="458" spans="3:10" x14ac:dyDescent="0.15">
      <c r="C458" s="321">
        <v>41454</v>
      </c>
      <c r="D458" s="334">
        <v>115</v>
      </c>
      <c r="E458" s="334">
        <v>67</v>
      </c>
      <c r="F458" s="322">
        <v>61.7</v>
      </c>
      <c r="G458" s="334">
        <v>8337</v>
      </c>
      <c r="H458" s="334">
        <v>6303</v>
      </c>
      <c r="I458" s="335"/>
      <c r="J458" s="336"/>
    </row>
    <row r="459" spans="3:10" x14ac:dyDescent="0.15">
      <c r="C459" s="321">
        <v>41455</v>
      </c>
      <c r="D459" s="334">
        <v>127</v>
      </c>
      <c r="E459" s="334">
        <v>72</v>
      </c>
      <c r="F459" s="322">
        <v>62.2</v>
      </c>
      <c r="G459" s="334">
        <v>3189</v>
      </c>
      <c r="H459" s="334">
        <v>1</v>
      </c>
      <c r="I459" s="335"/>
      <c r="J459" s="336"/>
    </row>
    <row r="460" spans="3:10" x14ac:dyDescent="0.15">
      <c r="C460" s="321">
        <v>41456</v>
      </c>
      <c r="D460" s="334">
        <v>129</v>
      </c>
      <c r="E460" s="334">
        <v>72</v>
      </c>
      <c r="F460" s="322">
        <v>62.5</v>
      </c>
      <c r="G460" s="334">
        <v>10679</v>
      </c>
      <c r="H460" s="334">
        <v>9000</v>
      </c>
      <c r="I460" s="335"/>
      <c r="J460" s="336"/>
    </row>
    <row r="461" spans="3:10" x14ac:dyDescent="0.15">
      <c r="C461" s="321">
        <v>41457</v>
      </c>
      <c r="D461" s="334">
        <v>128.5</v>
      </c>
      <c r="E461" s="334">
        <v>73</v>
      </c>
      <c r="F461" s="322">
        <v>62.1</v>
      </c>
      <c r="G461" s="334">
        <v>6586</v>
      </c>
      <c r="H461" s="334">
        <v>5004</v>
      </c>
      <c r="I461" s="335"/>
      <c r="J461" s="336"/>
    </row>
    <row r="462" spans="3:10" x14ac:dyDescent="0.15">
      <c r="C462" s="321">
        <v>41458</v>
      </c>
      <c r="D462" s="334">
        <v>110</v>
      </c>
      <c r="E462" s="334">
        <v>65</v>
      </c>
      <c r="F462" s="322">
        <v>62</v>
      </c>
      <c r="G462" s="334">
        <v>15700</v>
      </c>
      <c r="H462" s="334">
        <v>11065</v>
      </c>
      <c r="I462" s="335"/>
      <c r="J462" s="336"/>
    </row>
    <row r="463" spans="3:10" x14ac:dyDescent="0.15">
      <c r="C463" s="321">
        <v>41459</v>
      </c>
      <c r="D463" s="334">
        <v>118</v>
      </c>
      <c r="E463" s="334">
        <v>72</v>
      </c>
      <c r="F463" s="322">
        <v>62.2</v>
      </c>
      <c r="G463" s="334">
        <v>10791</v>
      </c>
      <c r="H463" s="334">
        <v>8445</v>
      </c>
      <c r="I463" s="335"/>
      <c r="J463" s="336"/>
    </row>
    <row r="464" spans="3:10" x14ac:dyDescent="0.15">
      <c r="C464" s="321">
        <v>41460</v>
      </c>
      <c r="D464" s="334">
        <v>116</v>
      </c>
      <c r="E464" s="334">
        <v>65</v>
      </c>
      <c r="F464" s="322">
        <v>62.3</v>
      </c>
      <c r="G464" s="334">
        <v>13633</v>
      </c>
      <c r="H464" s="334">
        <v>10118</v>
      </c>
      <c r="I464" s="335"/>
      <c r="J464" s="336"/>
    </row>
    <row r="465" spans="3:10" x14ac:dyDescent="0.15">
      <c r="C465" s="321">
        <v>41461</v>
      </c>
      <c r="D465" s="334">
        <v>110</v>
      </c>
      <c r="E465" s="334">
        <v>64</v>
      </c>
      <c r="F465" s="322">
        <v>61.5</v>
      </c>
      <c r="G465" s="334">
        <v>20630</v>
      </c>
      <c r="H465" s="334">
        <v>14827</v>
      </c>
      <c r="I465" s="335"/>
      <c r="J465" s="336"/>
    </row>
    <row r="466" spans="3:10" x14ac:dyDescent="0.15">
      <c r="C466" s="321">
        <v>41462</v>
      </c>
      <c r="D466" s="334"/>
      <c r="E466" s="334"/>
      <c r="F466" s="322">
        <v>61.8</v>
      </c>
      <c r="G466" s="334">
        <v>57</v>
      </c>
      <c r="H466" s="334"/>
      <c r="I466" s="335"/>
      <c r="J466" s="336"/>
    </row>
    <row r="467" spans="3:10" x14ac:dyDescent="0.15">
      <c r="C467" s="321">
        <v>41463</v>
      </c>
      <c r="D467" s="334">
        <v>116</v>
      </c>
      <c r="E467" s="334">
        <v>69</v>
      </c>
      <c r="F467" s="322"/>
      <c r="G467" s="334">
        <v>49</v>
      </c>
      <c r="H467" s="334"/>
      <c r="I467" s="335"/>
      <c r="J467" s="336"/>
    </row>
    <row r="468" spans="3:10" x14ac:dyDescent="0.15">
      <c r="C468" s="321">
        <v>41464</v>
      </c>
      <c r="D468" s="334">
        <v>115</v>
      </c>
      <c r="E468" s="334">
        <v>68</v>
      </c>
      <c r="F468" s="322">
        <v>59.9</v>
      </c>
      <c r="G468" s="334">
        <v>10842</v>
      </c>
      <c r="H468" s="334">
        <v>8745</v>
      </c>
      <c r="I468" s="335"/>
      <c r="J468" s="336"/>
    </row>
    <row r="469" spans="3:10" x14ac:dyDescent="0.15">
      <c r="C469" s="321">
        <v>41465</v>
      </c>
      <c r="D469" s="334">
        <v>114</v>
      </c>
      <c r="E469" s="334">
        <v>67</v>
      </c>
      <c r="F469" s="322">
        <v>61.5</v>
      </c>
      <c r="G469" s="334">
        <v>9409</v>
      </c>
      <c r="H469" s="334">
        <v>6161</v>
      </c>
      <c r="I469" s="335"/>
      <c r="J469" s="336"/>
    </row>
    <row r="470" spans="3:10" x14ac:dyDescent="0.15">
      <c r="C470" s="321">
        <v>41466</v>
      </c>
      <c r="D470" s="334">
        <v>118</v>
      </c>
      <c r="E470" s="334">
        <v>73</v>
      </c>
      <c r="F470" s="322">
        <v>62.3</v>
      </c>
      <c r="G470" s="334">
        <v>6234</v>
      </c>
      <c r="H470" s="334">
        <v>5103</v>
      </c>
      <c r="I470" s="335"/>
      <c r="J470" s="336"/>
    </row>
    <row r="471" spans="3:10" x14ac:dyDescent="0.15">
      <c r="C471" s="321">
        <v>41467</v>
      </c>
      <c r="D471" s="334">
        <v>115</v>
      </c>
      <c r="E471" s="334">
        <v>69</v>
      </c>
      <c r="F471" s="322">
        <v>62</v>
      </c>
      <c r="G471" s="334">
        <v>11274</v>
      </c>
      <c r="H471" s="334">
        <v>9472</v>
      </c>
      <c r="I471" s="335"/>
      <c r="J471" s="336"/>
    </row>
    <row r="472" spans="3:10" x14ac:dyDescent="0.15">
      <c r="C472" s="321">
        <v>41468</v>
      </c>
      <c r="D472" s="334">
        <v>124.5</v>
      </c>
      <c r="E472" s="334">
        <v>77.5</v>
      </c>
      <c r="F472" s="322">
        <v>61.4</v>
      </c>
      <c r="G472" s="334">
        <v>13901</v>
      </c>
      <c r="H472" s="334">
        <v>8506</v>
      </c>
      <c r="I472" s="335"/>
      <c r="J472" s="336"/>
    </row>
    <row r="473" spans="3:10" x14ac:dyDescent="0.15">
      <c r="C473" s="321">
        <v>41469</v>
      </c>
      <c r="D473" s="334">
        <v>121</v>
      </c>
      <c r="E473" s="334">
        <v>78</v>
      </c>
      <c r="F473" s="322"/>
      <c r="G473" s="334">
        <v>16368</v>
      </c>
      <c r="H473" s="334">
        <v>12335</v>
      </c>
      <c r="I473" s="335"/>
      <c r="J473" s="336"/>
    </row>
    <row r="474" spans="3:10" x14ac:dyDescent="0.15">
      <c r="C474" s="321">
        <v>41470</v>
      </c>
      <c r="D474" s="334">
        <v>119</v>
      </c>
      <c r="E474" s="334">
        <v>75</v>
      </c>
      <c r="F474" s="322">
        <v>60.6</v>
      </c>
      <c r="G474" s="334">
        <v>7540</v>
      </c>
      <c r="H474" s="334">
        <v>4631</v>
      </c>
      <c r="I474" s="335"/>
      <c r="J474" s="336"/>
    </row>
    <row r="475" spans="3:10" x14ac:dyDescent="0.15">
      <c r="C475" s="321">
        <v>41471</v>
      </c>
      <c r="D475" s="334">
        <v>124</v>
      </c>
      <c r="E475" s="334">
        <v>76</v>
      </c>
      <c r="F475" s="322">
        <v>60.8</v>
      </c>
      <c r="G475" s="334">
        <v>10339</v>
      </c>
      <c r="H475" s="334">
        <v>7794</v>
      </c>
      <c r="I475" s="335"/>
      <c r="J475" s="336"/>
    </row>
    <row r="476" spans="3:10" x14ac:dyDescent="0.15">
      <c r="C476" s="321">
        <v>41472</v>
      </c>
      <c r="D476" s="334">
        <v>113</v>
      </c>
      <c r="E476" s="334">
        <v>68</v>
      </c>
      <c r="F476" s="322">
        <v>61.25</v>
      </c>
      <c r="G476" s="334">
        <v>10473</v>
      </c>
      <c r="H476" s="334">
        <v>7110</v>
      </c>
      <c r="I476" s="335"/>
      <c r="J476" s="336"/>
    </row>
    <row r="477" spans="3:10" x14ac:dyDescent="0.15">
      <c r="C477" s="321">
        <v>41473</v>
      </c>
      <c r="D477" s="334">
        <v>124</v>
      </c>
      <c r="E477" s="334">
        <v>74</v>
      </c>
      <c r="F477" s="322">
        <v>61.65</v>
      </c>
      <c r="G477" s="334">
        <v>8144</v>
      </c>
      <c r="H477" s="334">
        <v>4153</v>
      </c>
      <c r="I477" s="335"/>
      <c r="J477" s="336"/>
    </row>
    <row r="478" spans="3:10" x14ac:dyDescent="0.15">
      <c r="C478" s="321">
        <v>41474</v>
      </c>
      <c r="D478" s="334"/>
      <c r="E478" s="334"/>
      <c r="F478" s="322"/>
      <c r="G478" s="334">
        <v>10753</v>
      </c>
      <c r="H478" s="334">
        <v>6809</v>
      </c>
      <c r="I478" s="335"/>
      <c r="J478" s="336"/>
    </row>
    <row r="479" spans="3:10" x14ac:dyDescent="0.15">
      <c r="C479" s="321">
        <v>41475</v>
      </c>
      <c r="D479" s="334">
        <v>126</v>
      </c>
      <c r="E479" s="334">
        <v>76</v>
      </c>
      <c r="F479" s="322">
        <v>62</v>
      </c>
      <c r="G479" s="334">
        <v>11296</v>
      </c>
      <c r="H479" s="334">
        <v>8488</v>
      </c>
      <c r="I479" s="335"/>
      <c r="J479" s="336"/>
    </row>
    <row r="480" spans="3:10" x14ac:dyDescent="0.15">
      <c r="C480" s="321">
        <v>41476</v>
      </c>
      <c r="D480" s="334">
        <v>115</v>
      </c>
      <c r="E480" s="334">
        <v>87</v>
      </c>
      <c r="F480" s="322">
        <v>61.9</v>
      </c>
      <c r="G480" s="334">
        <v>15738</v>
      </c>
      <c r="H480" s="334">
        <v>10614</v>
      </c>
      <c r="I480" s="335"/>
      <c r="J480" s="336"/>
    </row>
    <row r="481" spans="3:10" x14ac:dyDescent="0.15">
      <c r="C481" s="321">
        <v>41477</v>
      </c>
      <c r="D481" s="334">
        <v>126</v>
      </c>
      <c r="E481" s="334">
        <v>77</v>
      </c>
      <c r="F481" s="322">
        <v>62.2</v>
      </c>
      <c r="G481" s="334">
        <v>11565</v>
      </c>
      <c r="H481" s="334">
        <v>6110</v>
      </c>
      <c r="I481" s="335"/>
      <c r="J481" s="336"/>
    </row>
    <row r="482" spans="3:10" x14ac:dyDescent="0.15">
      <c r="C482" s="321">
        <v>41478</v>
      </c>
      <c r="D482" s="334"/>
      <c r="E482" s="334"/>
      <c r="F482" s="322"/>
      <c r="G482" s="334">
        <v>12160</v>
      </c>
      <c r="H482" s="334">
        <v>3701</v>
      </c>
      <c r="I482" s="335"/>
      <c r="J482" s="336"/>
    </row>
    <row r="483" spans="3:10" x14ac:dyDescent="0.15">
      <c r="C483" s="321">
        <v>41479</v>
      </c>
      <c r="D483" s="334">
        <v>127</v>
      </c>
      <c r="E483" s="334">
        <v>77</v>
      </c>
      <c r="F483" s="322">
        <v>62</v>
      </c>
      <c r="G483" s="334">
        <v>8199</v>
      </c>
      <c r="H483" s="334">
        <v>5949</v>
      </c>
      <c r="I483" s="335"/>
      <c r="J483" s="336"/>
    </row>
    <row r="484" spans="3:10" x14ac:dyDescent="0.15">
      <c r="C484" s="321">
        <v>41480</v>
      </c>
      <c r="D484" s="334">
        <v>120</v>
      </c>
      <c r="E484" s="334">
        <v>69</v>
      </c>
      <c r="F484" s="322">
        <v>61.8</v>
      </c>
      <c r="G484" s="334">
        <v>5877</v>
      </c>
      <c r="H484" s="334">
        <v>3207</v>
      </c>
      <c r="I484" s="335"/>
      <c r="J484" s="336"/>
    </row>
    <row r="485" spans="3:10" x14ac:dyDescent="0.15">
      <c r="C485" s="321">
        <v>41481</v>
      </c>
      <c r="D485" s="334"/>
      <c r="E485" s="334"/>
      <c r="F485" s="322"/>
      <c r="G485" s="334">
        <v>10634</v>
      </c>
      <c r="H485" s="334">
        <v>2150</v>
      </c>
      <c r="I485" s="335"/>
      <c r="J485" s="336"/>
    </row>
    <row r="486" spans="3:10" x14ac:dyDescent="0.15">
      <c r="C486" s="321">
        <v>41482</v>
      </c>
      <c r="D486" s="334">
        <v>120</v>
      </c>
      <c r="E486" s="334">
        <v>68</v>
      </c>
      <c r="F486" s="322">
        <v>62.9</v>
      </c>
      <c r="G486" s="334">
        <v>10464</v>
      </c>
      <c r="H486" s="334">
        <v>7611</v>
      </c>
      <c r="I486" s="335"/>
      <c r="J486" s="336"/>
    </row>
    <row r="487" spans="3:10" x14ac:dyDescent="0.15">
      <c r="C487" s="321">
        <v>41483</v>
      </c>
      <c r="D487" s="334">
        <v>118</v>
      </c>
      <c r="E487" s="334">
        <v>67</v>
      </c>
      <c r="F487" s="322">
        <v>61.4</v>
      </c>
      <c r="G487" s="334">
        <v>16232</v>
      </c>
      <c r="H487" s="334">
        <v>10952</v>
      </c>
      <c r="I487" s="335"/>
      <c r="J487" s="336"/>
    </row>
    <row r="488" spans="3:10" x14ac:dyDescent="0.15">
      <c r="C488" s="321">
        <v>41484</v>
      </c>
      <c r="D488" s="334">
        <v>130</v>
      </c>
      <c r="E488" s="334">
        <v>75</v>
      </c>
      <c r="F488" s="322">
        <v>61.3</v>
      </c>
      <c r="G488" s="334">
        <v>8144</v>
      </c>
      <c r="H488" s="334">
        <v>4153</v>
      </c>
      <c r="I488" s="335"/>
      <c r="J488" s="336"/>
    </row>
    <row r="489" spans="3:10" x14ac:dyDescent="0.15">
      <c r="C489" s="321">
        <v>41485</v>
      </c>
      <c r="D489" s="334">
        <v>118</v>
      </c>
      <c r="E489" s="334">
        <v>69</v>
      </c>
      <c r="F489" s="322">
        <v>61.6</v>
      </c>
      <c r="G489" s="334">
        <v>10508</v>
      </c>
      <c r="H489" s="334">
        <v>8744</v>
      </c>
      <c r="I489" s="335"/>
      <c r="J489" s="336"/>
    </row>
    <row r="490" spans="3:10" x14ac:dyDescent="0.15">
      <c r="C490" s="321">
        <v>41486</v>
      </c>
      <c r="D490" s="334">
        <v>124</v>
      </c>
      <c r="E490" s="334">
        <v>76</v>
      </c>
      <c r="F490" s="322">
        <v>61.3</v>
      </c>
      <c r="G490" s="334">
        <v>12378</v>
      </c>
      <c r="H490" s="334">
        <v>8572</v>
      </c>
      <c r="I490" s="335"/>
      <c r="J490" s="336"/>
    </row>
    <row r="491" spans="3:10" x14ac:dyDescent="0.15">
      <c r="C491" s="321">
        <v>41487</v>
      </c>
      <c r="D491" s="334">
        <v>130</v>
      </c>
      <c r="E491" s="334">
        <v>77</v>
      </c>
      <c r="F491" s="322">
        <v>61.1</v>
      </c>
      <c r="G491" s="334">
        <v>6143</v>
      </c>
      <c r="H491" s="334">
        <v>2702</v>
      </c>
      <c r="I491" s="335"/>
      <c r="J491" s="336"/>
    </row>
    <row r="492" spans="3:10" x14ac:dyDescent="0.15">
      <c r="C492" s="321">
        <v>41488</v>
      </c>
      <c r="D492" s="334"/>
      <c r="E492" s="334"/>
      <c r="F492" s="322"/>
      <c r="G492" s="334">
        <v>10718</v>
      </c>
      <c r="H492" s="334">
        <v>4098</v>
      </c>
      <c r="I492" s="335"/>
      <c r="J492" s="336"/>
    </row>
    <row r="493" spans="3:10" x14ac:dyDescent="0.15">
      <c r="C493" s="321">
        <v>41489</v>
      </c>
      <c r="D493" s="334">
        <v>118</v>
      </c>
      <c r="E493" s="334">
        <v>71</v>
      </c>
      <c r="F493" s="322">
        <v>61.5</v>
      </c>
      <c r="G493" s="334">
        <v>11939</v>
      </c>
      <c r="H493" s="334">
        <v>9922</v>
      </c>
      <c r="I493" s="335"/>
      <c r="J493" s="336"/>
    </row>
    <row r="494" spans="3:10" x14ac:dyDescent="0.15">
      <c r="C494" s="321">
        <v>41490</v>
      </c>
      <c r="D494" s="334">
        <v>126</v>
      </c>
      <c r="E494" s="334">
        <v>77</v>
      </c>
      <c r="F494" s="322">
        <v>61.7</v>
      </c>
      <c r="G494" s="334">
        <v>9124</v>
      </c>
      <c r="H494" s="334">
        <v>5085</v>
      </c>
      <c r="I494" s="335"/>
      <c r="J494" s="336"/>
    </row>
    <row r="495" spans="3:10" x14ac:dyDescent="0.15">
      <c r="C495" s="321">
        <v>41491</v>
      </c>
      <c r="D495" s="334">
        <v>123</v>
      </c>
      <c r="E495" s="334">
        <v>76</v>
      </c>
      <c r="F495" s="322">
        <v>61.5</v>
      </c>
      <c r="G495" s="334">
        <v>11347</v>
      </c>
      <c r="H495" s="334">
        <v>9115</v>
      </c>
      <c r="I495" s="335"/>
      <c r="J495" s="336"/>
    </row>
    <row r="496" spans="3:10" x14ac:dyDescent="0.15">
      <c r="C496" s="321">
        <v>41492</v>
      </c>
      <c r="D496" s="334">
        <v>106</v>
      </c>
      <c r="E496" s="334">
        <v>60</v>
      </c>
      <c r="F496" s="322">
        <v>61.2</v>
      </c>
      <c r="G496" s="334">
        <v>10882</v>
      </c>
      <c r="H496" s="334">
        <v>7793</v>
      </c>
      <c r="I496" s="335"/>
      <c r="J496" s="336"/>
    </row>
    <row r="497" spans="3:10" x14ac:dyDescent="0.15">
      <c r="C497" s="321">
        <v>41493</v>
      </c>
      <c r="D497" s="334">
        <v>118</v>
      </c>
      <c r="E497" s="334">
        <v>64</v>
      </c>
      <c r="F497" s="322">
        <v>61.9</v>
      </c>
      <c r="G497" s="334">
        <v>5603</v>
      </c>
      <c r="H497" s="334">
        <v>3269</v>
      </c>
      <c r="I497" s="335"/>
      <c r="J497" s="336"/>
    </row>
    <row r="498" spans="3:10" x14ac:dyDescent="0.15">
      <c r="C498" s="321">
        <v>41494</v>
      </c>
      <c r="D498" s="334"/>
      <c r="E498" s="334"/>
      <c r="F498" s="322"/>
      <c r="G498" s="334">
        <v>8243</v>
      </c>
      <c r="H498" s="334">
        <v>3599</v>
      </c>
      <c r="I498" s="335"/>
      <c r="J498" s="336"/>
    </row>
    <row r="499" spans="3:10" x14ac:dyDescent="0.15">
      <c r="C499" s="321">
        <v>41495</v>
      </c>
      <c r="D499" s="334">
        <v>124</v>
      </c>
      <c r="E499" s="334">
        <v>77</v>
      </c>
      <c r="F499" s="322">
        <v>61.8</v>
      </c>
      <c r="G499" s="334">
        <v>14285</v>
      </c>
      <c r="H499" s="334">
        <v>7434</v>
      </c>
      <c r="I499" s="335"/>
      <c r="J499" s="336"/>
    </row>
    <row r="500" spans="3:10" x14ac:dyDescent="0.15">
      <c r="C500" s="321">
        <v>41496</v>
      </c>
      <c r="D500" s="334">
        <v>122</v>
      </c>
      <c r="E500" s="334">
        <v>72</v>
      </c>
      <c r="F500" s="322">
        <v>61.3</v>
      </c>
      <c r="G500" s="334">
        <v>11590</v>
      </c>
      <c r="H500" s="334">
        <v>7523</v>
      </c>
      <c r="I500" s="335"/>
      <c r="J500" s="336"/>
    </row>
    <row r="501" spans="3:10" x14ac:dyDescent="0.15">
      <c r="C501" s="321">
        <v>41497</v>
      </c>
      <c r="D501" s="334">
        <v>123</v>
      </c>
      <c r="E501" s="334">
        <v>76</v>
      </c>
      <c r="F501" s="322">
        <v>61.7</v>
      </c>
      <c r="G501" s="334">
        <v>11792</v>
      </c>
      <c r="H501" s="334">
        <v>8153</v>
      </c>
      <c r="I501" s="335"/>
      <c r="J501" s="336"/>
    </row>
    <row r="502" spans="3:10" x14ac:dyDescent="0.15">
      <c r="C502" s="321">
        <v>41498</v>
      </c>
      <c r="D502" s="334"/>
      <c r="E502" s="334"/>
      <c r="F502" s="322"/>
      <c r="G502" s="334">
        <v>8245</v>
      </c>
      <c r="H502" s="334">
        <v>4691</v>
      </c>
      <c r="I502" s="335"/>
      <c r="J502" s="336"/>
    </row>
    <row r="503" spans="3:10" x14ac:dyDescent="0.15">
      <c r="C503" s="321">
        <v>41499</v>
      </c>
      <c r="D503" s="334">
        <v>129</v>
      </c>
      <c r="E503" s="334">
        <v>81</v>
      </c>
      <c r="F503" s="322">
        <v>62.6</v>
      </c>
      <c r="G503" s="334">
        <v>7441</v>
      </c>
      <c r="H503" s="334">
        <v>5634</v>
      </c>
      <c r="I503" s="335"/>
      <c r="J503" s="336"/>
    </row>
    <row r="504" spans="3:10" x14ac:dyDescent="0.15">
      <c r="C504" s="321">
        <v>41500</v>
      </c>
      <c r="D504" s="334">
        <v>125</v>
      </c>
      <c r="E504" s="334">
        <v>73</v>
      </c>
      <c r="F504" s="322">
        <v>61.3</v>
      </c>
      <c r="G504" s="334">
        <v>4621</v>
      </c>
      <c r="H504" s="334">
        <v>926</v>
      </c>
      <c r="I504" s="335"/>
      <c r="J504" s="336"/>
    </row>
    <row r="505" spans="3:10" x14ac:dyDescent="0.15">
      <c r="C505" s="321">
        <v>41501</v>
      </c>
      <c r="D505" s="334">
        <v>117</v>
      </c>
      <c r="E505" s="334">
        <v>73</v>
      </c>
      <c r="F505" s="322">
        <v>62</v>
      </c>
      <c r="G505" s="334">
        <v>15143</v>
      </c>
      <c r="H505" s="334">
        <v>10952</v>
      </c>
      <c r="I505" s="335"/>
      <c r="J505" s="336"/>
    </row>
    <row r="506" spans="3:10" x14ac:dyDescent="0.15">
      <c r="C506" s="321">
        <v>41502</v>
      </c>
      <c r="D506" s="334">
        <v>134</v>
      </c>
      <c r="E506" s="334">
        <v>78</v>
      </c>
      <c r="F506" s="322">
        <v>62.1</v>
      </c>
      <c r="G506" s="334">
        <v>12539</v>
      </c>
      <c r="H506" s="334">
        <v>8353</v>
      </c>
      <c r="I506" s="335"/>
      <c r="J506" s="336"/>
    </row>
    <row r="507" spans="3:10" x14ac:dyDescent="0.15">
      <c r="C507" s="321">
        <v>41503</v>
      </c>
      <c r="D507" s="334">
        <v>115</v>
      </c>
      <c r="E507" s="334">
        <v>72</v>
      </c>
      <c r="F507" s="322">
        <v>62.6</v>
      </c>
      <c r="G507" s="334">
        <v>3354</v>
      </c>
      <c r="H507" s="334">
        <v>61</v>
      </c>
      <c r="I507" s="335"/>
      <c r="J507" s="336"/>
    </row>
    <row r="508" spans="3:10" x14ac:dyDescent="0.15">
      <c r="C508" s="321">
        <v>41504</v>
      </c>
      <c r="D508" s="334">
        <v>127.5</v>
      </c>
      <c r="E508" s="334">
        <v>77.5</v>
      </c>
      <c r="F508" s="322">
        <v>62.5</v>
      </c>
      <c r="G508" s="334">
        <v>10329</v>
      </c>
      <c r="H508" s="334">
        <v>7219</v>
      </c>
      <c r="I508" s="335"/>
      <c r="J508" s="336"/>
    </row>
    <row r="509" spans="3:10" x14ac:dyDescent="0.15">
      <c r="C509" s="321">
        <v>41505</v>
      </c>
      <c r="D509" s="334">
        <v>120</v>
      </c>
      <c r="E509" s="334">
        <v>74</v>
      </c>
      <c r="F509" s="322">
        <v>61.1</v>
      </c>
      <c r="G509" s="334">
        <v>10309</v>
      </c>
      <c r="H509" s="334">
        <v>8366</v>
      </c>
      <c r="I509" s="335"/>
      <c r="J509" s="336"/>
    </row>
    <row r="510" spans="3:10" x14ac:dyDescent="0.15">
      <c r="C510" s="321">
        <v>41506</v>
      </c>
      <c r="D510" s="334">
        <v>115</v>
      </c>
      <c r="E510" s="334">
        <v>85</v>
      </c>
      <c r="F510" s="322">
        <v>62</v>
      </c>
      <c r="G510" s="334">
        <v>7409</v>
      </c>
      <c r="H510" s="334">
        <v>6161</v>
      </c>
      <c r="I510" s="335"/>
      <c r="J510" s="336"/>
    </row>
    <row r="511" spans="3:10" x14ac:dyDescent="0.15">
      <c r="C511" s="321">
        <v>41507</v>
      </c>
      <c r="D511" s="334">
        <v>112</v>
      </c>
      <c r="E511" s="334">
        <v>65</v>
      </c>
      <c r="F511" s="322">
        <v>61.7</v>
      </c>
      <c r="G511" s="334">
        <v>8117</v>
      </c>
      <c r="H511" s="334">
        <v>6085</v>
      </c>
      <c r="I511" s="335"/>
      <c r="J511" s="336"/>
    </row>
    <row r="512" spans="3:10" x14ac:dyDescent="0.15">
      <c r="C512" s="321">
        <v>41508</v>
      </c>
      <c r="D512" s="334"/>
      <c r="E512" s="334"/>
      <c r="F512" s="322">
        <v>62.2</v>
      </c>
      <c r="G512" s="334">
        <v>13818</v>
      </c>
      <c r="H512" s="334">
        <v>9551</v>
      </c>
      <c r="I512" s="335"/>
      <c r="J512" s="336"/>
    </row>
    <row r="513" spans="3:10" x14ac:dyDescent="0.15">
      <c r="C513" s="321">
        <v>41509</v>
      </c>
      <c r="D513" s="334">
        <v>113</v>
      </c>
      <c r="E513" s="334">
        <v>66</v>
      </c>
      <c r="F513" s="322">
        <v>62</v>
      </c>
      <c r="G513" s="334">
        <v>8317</v>
      </c>
      <c r="H513" s="334">
        <v>7045</v>
      </c>
      <c r="I513" s="335"/>
      <c r="J513" s="336"/>
    </row>
    <row r="514" spans="3:10" x14ac:dyDescent="0.15">
      <c r="C514" s="321">
        <v>41510</v>
      </c>
      <c r="D514" s="334">
        <v>120</v>
      </c>
      <c r="E514" s="334">
        <v>72</v>
      </c>
      <c r="F514" s="322">
        <v>62.6</v>
      </c>
      <c r="G514" s="334">
        <v>14475</v>
      </c>
      <c r="H514" s="334">
        <v>10119</v>
      </c>
      <c r="I514" s="335"/>
      <c r="J514" s="336"/>
    </row>
    <row r="515" spans="3:10" x14ac:dyDescent="0.15">
      <c r="C515" s="321">
        <v>41511</v>
      </c>
      <c r="D515" s="334">
        <v>124</v>
      </c>
      <c r="E515" s="334">
        <v>73</v>
      </c>
      <c r="F515" s="322">
        <v>61.6</v>
      </c>
      <c r="G515" s="334">
        <v>9125</v>
      </c>
      <c r="H515" s="334">
        <v>6694</v>
      </c>
      <c r="I515" s="335"/>
      <c r="J515" s="336"/>
    </row>
    <row r="516" spans="3:10" x14ac:dyDescent="0.15">
      <c r="C516" s="321">
        <v>41512</v>
      </c>
      <c r="D516" s="334">
        <v>122</v>
      </c>
      <c r="E516" s="334">
        <v>75</v>
      </c>
      <c r="F516" s="322">
        <v>60.9</v>
      </c>
      <c r="G516" s="334">
        <v>8418</v>
      </c>
      <c r="H516" s="334">
        <v>5350</v>
      </c>
      <c r="I516" s="335"/>
      <c r="J516" s="336"/>
    </row>
    <row r="517" spans="3:10" x14ac:dyDescent="0.15">
      <c r="C517" s="321">
        <v>41513</v>
      </c>
      <c r="D517" s="334">
        <v>134.66999999999999</v>
      </c>
      <c r="E517" s="334">
        <v>82.67</v>
      </c>
      <c r="F517" s="322">
        <v>61.6</v>
      </c>
      <c r="G517" s="334">
        <v>10157</v>
      </c>
      <c r="H517" s="334">
        <v>7715</v>
      </c>
      <c r="I517" s="335"/>
      <c r="J517" s="336"/>
    </row>
    <row r="518" spans="3:10" x14ac:dyDescent="0.15">
      <c r="C518" s="321">
        <v>41514</v>
      </c>
      <c r="D518" s="334">
        <v>112</v>
      </c>
      <c r="E518" s="334">
        <v>68</v>
      </c>
      <c r="F518" s="322">
        <v>61.6</v>
      </c>
      <c r="G518" s="334">
        <v>8450</v>
      </c>
      <c r="H518" s="334">
        <v>5470</v>
      </c>
      <c r="I518" s="335"/>
      <c r="J518" s="336"/>
    </row>
    <row r="519" spans="3:10" x14ac:dyDescent="0.15">
      <c r="C519" s="321">
        <v>41515</v>
      </c>
      <c r="D519" s="334">
        <v>120</v>
      </c>
      <c r="E519" s="334">
        <v>74</v>
      </c>
      <c r="F519" s="322">
        <v>62.1</v>
      </c>
      <c r="G519" s="334">
        <v>10095</v>
      </c>
      <c r="H519" s="334">
        <v>7896</v>
      </c>
      <c r="I519" s="335"/>
      <c r="J519" s="336"/>
    </row>
    <row r="520" spans="3:10" x14ac:dyDescent="0.15">
      <c r="C520" s="321">
        <v>41516</v>
      </c>
      <c r="D520" s="334">
        <v>125</v>
      </c>
      <c r="E520" s="334">
        <v>75</v>
      </c>
      <c r="F520" s="322">
        <v>61.9</v>
      </c>
      <c r="G520" s="334">
        <v>10411</v>
      </c>
      <c r="H520" s="334">
        <v>8273</v>
      </c>
      <c r="I520" s="335"/>
      <c r="J520" s="336"/>
    </row>
    <row r="521" spans="3:10" x14ac:dyDescent="0.15">
      <c r="C521" s="321">
        <v>41517</v>
      </c>
      <c r="D521" s="334">
        <v>118</v>
      </c>
      <c r="E521" s="334">
        <v>63</v>
      </c>
      <c r="F521" s="322">
        <v>61.5</v>
      </c>
      <c r="G521" s="334">
        <v>17466</v>
      </c>
      <c r="H521" s="334">
        <v>11352</v>
      </c>
      <c r="I521" s="335"/>
      <c r="J521" s="336"/>
    </row>
    <row r="522" spans="3:10" x14ac:dyDescent="0.15">
      <c r="C522" s="321">
        <v>41518</v>
      </c>
      <c r="D522" s="334">
        <v>126</v>
      </c>
      <c r="E522" s="334">
        <v>76.5</v>
      </c>
      <c r="F522" s="322">
        <v>61.2</v>
      </c>
      <c r="G522" s="334">
        <v>10163</v>
      </c>
      <c r="H522" s="334">
        <v>7399</v>
      </c>
      <c r="I522" s="335"/>
      <c r="J522" s="336"/>
    </row>
    <row r="523" spans="3:10" x14ac:dyDescent="0.15">
      <c r="C523" s="321">
        <v>41519</v>
      </c>
      <c r="D523" s="334">
        <v>125</v>
      </c>
      <c r="E523" s="334">
        <v>73</v>
      </c>
      <c r="F523" s="322"/>
      <c r="G523" s="334">
        <v>9534</v>
      </c>
      <c r="H523" s="334">
        <v>6242</v>
      </c>
      <c r="I523" s="335"/>
      <c r="J523" s="336"/>
    </row>
    <row r="524" spans="3:10" x14ac:dyDescent="0.15">
      <c r="C524" s="321">
        <v>41520</v>
      </c>
      <c r="D524" s="334">
        <v>125</v>
      </c>
      <c r="E524" s="334">
        <v>75</v>
      </c>
      <c r="F524" s="322">
        <v>61.5</v>
      </c>
      <c r="G524" s="334">
        <v>10452</v>
      </c>
      <c r="H524" s="334">
        <v>8513</v>
      </c>
      <c r="I524" s="335"/>
      <c r="J524" s="336"/>
    </row>
    <row r="525" spans="3:10" x14ac:dyDescent="0.15">
      <c r="C525" s="321">
        <v>41521</v>
      </c>
      <c r="D525" s="334">
        <v>123.5</v>
      </c>
      <c r="E525" s="334">
        <v>73.5</v>
      </c>
      <c r="F525" s="322">
        <v>62.1</v>
      </c>
      <c r="G525" s="334">
        <v>10760</v>
      </c>
      <c r="H525" s="334">
        <v>8510</v>
      </c>
      <c r="I525" s="335"/>
      <c r="J525" s="336"/>
    </row>
    <row r="526" spans="3:10" x14ac:dyDescent="0.15">
      <c r="C526" s="321">
        <v>41522</v>
      </c>
      <c r="D526" s="334">
        <v>125</v>
      </c>
      <c r="E526" s="334">
        <v>72</v>
      </c>
      <c r="F526" s="322"/>
      <c r="G526" s="334">
        <v>16595</v>
      </c>
      <c r="H526" s="334">
        <v>8305</v>
      </c>
      <c r="I526" s="335"/>
      <c r="J526" s="336"/>
    </row>
    <row r="527" spans="3:10" x14ac:dyDescent="0.15">
      <c r="C527" s="321">
        <v>41523</v>
      </c>
      <c r="D527" s="334">
        <v>121</v>
      </c>
      <c r="E527" s="334">
        <v>73</v>
      </c>
      <c r="F527" s="322">
        <v>61.2</v>
      </c>
      <c r="G527" s="334">
        <v>10615</v>
      </c>
      <c r="H527" s="334">
        <v>9308</v>
      </c>
      <c r="I527" s="335"/>
      <c r="J527" s="336"/>
    </row>
    <row r="528" spans="3:10" x14ac:dyDescent="0.15">
      <c r="C528" s="321">
        <v>41524</v>
      </c>
      <c r="D528" s="334">
        <v>120</v>
      </c>
      <c r="E528" s="334">
        <v>75</v>
      </c>
      <c r="F528" s="322">
        <v>61.2</v>
      </c>
      <c r="G528" s="334">
        <v>6511</v>
      </c>
      <c r="H528" s="334">
        <v>3628</v>
      </c>
      <c r="I528" s="335"/>
      <c r="J528" s="336"/>
    </row>
    <row r="529" spans="3:10" x14ac:dyDescent="0.15">
      <c r="C529" s="321">
        <v>41525</v>
      </c>
      <c r="D529" s="334">
        <v>130</v>
      </c>
      <c r="E529" s="334">
        <v>81</v>
      </c>
      <c r="F529" s="322">
        <v>61.2</v>
      </c>
      <c r="G529" s="334">
        <v>9505</v>
      </c>
      <c r="H529" s="334">
        <v>7447</v>
      </c>
      <c r="I529" s="335"/>
      <c r="J529" s="336"/>
    </row>
    <row r="530" spans="3:10" x14ac:dyDescent="0.15">
      <c r="C530" s="321">
        <v>41526</v>
      </c>
      <c r="D530" s="334">
        <v>122</v>
      </c>
      <c r="E530" s="334">
        <v>75.5</v>
      </c>
      <c r="F530" s="322">
        <v>61.2</v>
      </c>
      <c r="G530" s="334">
        <v>5123</v>
      </c>
      <c r="H530" s="334">
        <v>2743</v>
      </c>
      <c r="I530" s="335"/>
      <c r="J530" s="336"/>
    </row>
    <row r="531" spans="3:10" x14ac:dyDescent="0.15">
      <c r="C531" s="321">
        <v>41527</v>
      </c>
      <c r="D531" s="334">
        <v>121</v>
      </c>
      <c r="E531" s="334">
        <v>68</v>
      </c>
      <c r="F531" s="322">
        <v>61</v>
      </c>
      <c r="G531" s="334">
        <v>5123</v>
      </c>
      <c r="H531" s="334"/>
      <c r="I531" s="335"/>
      <c r="J531" s="336"/>
    </row>
    <row r="532" spans="3:10" x14ac:dyDescent="0.15">
      <c r="C532" s="321">
        <v>41528</v>
      </c>
      <c r="D532" s="334">
        <v>112</v>
      </c>
      <c r="E532" s="334">
        <v>69</v>
      </c>
      <c r="F532" s="322">
        <v>60.5</v>
      </c>
      <c r="G532" s="334">
        <v>9108</v>
      </c>
      <c r="H532" s="334">
        <v>1648</v>
      </c>
      <c r="I532" s="335"/>
      <c r="J532" s="336"/>
    </row>
    <row r="533" spans="3:10" x14ac:dyDescent="0.15">
      <c r="C533" s="321">
        <v>41529</v>
      </c>
      <c r="D533" s="334">
        <v>135.66999999999999</v>
      </c>
      <c r="E533" s="334">
        <v>82.67</v>
      </c>
      <c r="F533" s="322">
        <v>61.5</v>
      </c>
      <c r="G533" s="334">
        <v>10291</v>
      </c>
      <c r="H533" s="334">
        <v>2027</v>
      </c>
      <c r="I533" s="335"/>
      <c r="J533" s="336"/>
    </row>
    <row r="534" spans="3:10" x14ac:dyDescent="0.15">
      <c r="C534" s="321">
        <v>41530</v>
      </c>
      <c r="D534" s="334">
        <v>130</v>
      </c>
      <c r="E534" s="334">
        <v>79.5</v>
      </c>
      <c r="F534" s="322"/>
      <c r="G534" s="334">
        <v>12312</v>
      </c>
      <c r="H534" s="334">
        <v>5083</v>
      </c>
      <c r="I534" s="335"/>
      <c r="J534" s="336"/>
    </row>
    <row r="535" spans="3:10" x14ac:dyDescent="0.15">
      <c r="C535" s="321">
        <v>41531</v>
      </c>
      <c r="D535" s="334">
        <v>122.5</v>
      </c>
      <c r="E535" s="334">
        <v>73.5</v>
      </c>
      <c r="F535" s="322">
        <v>62</v>
      </c>
      <c r="G535" s="334">
        <v>20187</v>
      </c>
      <c r="H535" s="334">
        <v>14815</v>
      </c>
      <c r="I535" s="335"/>
      <c r="J535" s="336"/>
    </row>
    <row r="536" spans="3:10" x14ac:dyDescent="0.15">
      <c r="C536" s="321">
        <v>41532</v>
      </c>
      <c r="D536" s="334">
        <v>122</v>
      </c>
      <c r="E536" s="334">
        <v>78</v>
      </c>
      <c r="F536" s="322">
        <v>62.2</v>
      </c>
      <c r="G536" s="334">
        <v>10496</v>
      </c>
      <c r="H536" s="334">
        <v>7837</v>
      </c>
      <c r="I536" s="335"/>
      <c r="J536" s="336"/>
    </row>
    <row r="537" spans="3:10" x14ac:dyDescent="0.15">
      <c r="C537" s="321">
        <v>41533</v>
      </c>
      <c r="D537" s="334">
        <v>125</v>
      </c>
      <c r="E537" s="334">
        <v>77</v>
      </c>
      <c r="F537" s="322">
        <v>62.1</v>
      </c>
      <c r="G537" s="334">
        <v>13942</v>
      </c>
      <c r="H537" s="334">
        <v>10329</v>
      </c>
      <c r="I537" s="335"/>
      <c r="J537" s="336"/>
    </row>
    <row r="538" spans="3:10" x14ac:dyDescent="0.15">
      <c r="C538" s="321">
        <v>41534</v>
      </c>
      <c r="D538" s="334">
        <v>128</v>
      </c>
      <c r="E538" s="334">
        <v>76</v>
      </c>
      <c r="F538" s="322">
        <v>61.3</v>
      </c>
      <c r="G538" s="334">
        <v>10840</v>
      </c>
      <c r="H538" s="334">
        <v>9473</v>
      </c>
      <c r="I538" s="335"/>
      <c r="J538" s="336"/>
    </row>
    <row r="539" spans="3:10" x14ac:dyDescent="0.15">
      <c r="C539" s="321">
        <v>41535</v>
      </c>
      <c r="D539" s="334">
        <v>115</v>
      </c>
      <c r="E539" s="334">
        <v>68</v>
      </c>
      <c r="F539" s="322">
        <v>61.5</v>
      </c>
      <c r="G539" s="334">
        <v>11330</v>
      </c>
      <c r="H539" s="334">
        <v>7618</v>
      </c>
      <c r="I539" s="335"/>
      <c r="J539" s="336"/>
    </row>
    <row r="540" spans="3:10" x14ac:dyDescent="0.15">
      <c r="C540" s="321">
        <v>41536</v>
      </c>
      <c r="D540" s="334">
        <v>118</v>
      </c>
      <c r="E540" s="334">
        <v>71</v>
      </c>
      <c r="F540" s="322">
        <v>62</v>
      </c>
      <c r="G540" s="334">
        <v>8682</v>
      </c>
      <c r="H540" s="334">
        <v>6584</v>
      </c>
      <c r="I540" s="335"/>
      <c r="J540" s="336"/>
    </row>
    <row r="541" spans="3:10" x14ac:dyDescent="0.15">
      <c r="C541" s="321">
        <v>41537</v>
      </c>
      <c r="D541" s="334">
        <v>121</v>
      </c>
      <c r="E541" s="334">
        <v>71</v>
      </c>
      <c r="F541" s="322">
        <v>62.2</v>
      </c>
      <c r="G541" s="334">
        <v>10210</v>
      </c>
      <c r="H541" s="334">
        <v>7980</v>
      </c>
      <c r="I541" s="335"/>
      <c r="J541" s="336"/>
    </row>
    <row r="542" spans="3:10" x14ac:dyDescent="0.15">
      <c r="C542" s="321">
        <v>41538</v>
      </c>
      <c r="D542" s="334">
        <v>126.5</v>
      </c>
      <c r="E542" s="334">
        <v>74</v>
      </c>
      <c r="F542" s="322">
        <v>61.6</v>
      </c>
      <c r="G542" s="334">
        <v>13763</v>
      </c>
      <c r="H542" s="334">
        <v>9639</v>
      </c>
      <c r="I542" s="335"/>
      <c r="J542" s="336"/>
    </row>
    <row r="543" spans="3:10" x14ac:dyDescent="0.15">
      <c r="C543" s="321">
        <v>41539</v>
      </c>
      <c r="D543" s="334">
        <v>126.5</v>
      </c>
      <c r="E543" s="334">
        <v>80.5</v>
      </c>
      <c r="F543" s="322">
        <v>61.4</v>
      </c>
      <c r="G543" s="334">
        <v>3122</v>
      </c>
      <c r="H543" s="334">
        <v>830</v>
      </c>
      <c r="I543" s="335"/>
      <c r="J543" s="336"/>
    </row>
    <row r="544" spans="3:10" x14ac:dyDescent="0.15">
      <c r="C544" s="321">
        <v>41540</v>
      </c>
      <c r="D544" s="334">
        <v>127</v>
      </c>
      <c r="E544" s="334">
        <v>76</v>
      </c>
      <c r="F544" s="322">
        <v>61.3</v>
      </c>
      <c r="G544" s="334">
        <v>14559</v>
      </c>
      <c r="H544" s="334">
        <v>9606</v>
      </c>
      <c r="I544" s="335"/>
      <c r="J544" s="336"/>
    </row>
    <row r="545" spans="3:10" x14ac:dyDescent="0.15">
      <c r="C545" s="321">
        <v>41541</v>
      </c>
      <c r="D545" s="334">
        <v>125</v>
      </c>
      <c r="E545" s="334">
        <v>70</v>
      </c>
      <c r="F545" s="322">
        <v>61.1</v>
      </c>
      <c r="G545" s="334">
        <v>6587</v>
      </c>
      <c r="H545" s="334">
        <v>3078</v>
      </c>
      <c r="I545" s="335"/>
      <c r="J545" s="336"/>
    </row>
    <row r="546" spans="3:10" x14ac:dyDescent="0.15">
      <c r="C546" s="321">
        <v>41542</v>
      </c>
      <c r="D546" s="334">
        <v>92</v>
      </c>
      <c r="E546" s="334">
        <v>57</v>
      </c>
      <c r="F546" s="322">
        <v>60.5</v>
      </c>
      <c r="G546" s="334">
        <v>10873</v>
      </c>
      <c r="H546" s="334">
        <v>6247</v>
      </c>
      <c r="I546" s="335"/>
      <c r="J546" s="336"/>
    </row>
    <row r="547" spans="3:10" x14ac:dyDescent="0.15">
      <c r="C547" s="321">
        <v>41543</v>
      </c>
      <c r="D547" s="334">
        <v>132.66999999999999</v>
      </c>
      <c r="E547" s="334">
        <v>83</v>
      </c>
      <c r="F547" s="322"/>
      <c r="G547" s="334">
        <v>10133</v>
      </c>
      <c r="H547" s="334">
        <v>4249</v>
      </c>
      <c r="I547" s="335"/>
      <c r="J547" s="336"/>
    </row>
    <row r="548" spans="3:10" x14ac:dyDescent="0.15">
      <c r="C548" s="321">
        <v>41544</v>
      </c>
      <c r="D548" s="334">
        <v>127</v>
      </c>
      <c r="E548" s="334">
        <v>75.5</v>
      </c>
      <c r="F548" s="322">
        <v>61.5</v>
      </c>
      <c r="G548" s="334">
        <v>10803</v>
      </c>
      <c r="H548" s="334">
        <v>6238</v>
      </c>
      <c r="I548" s="335"/>
      <c r="J548" s="336"/>
    </row>
    <row r="549" spans="3:10" x14ac:dyDescent="0.15">
      <c r="C549" s="321">
        <v>41545</v>
      </c>
      <c r="D549" s="334">
        <v>116</v>
      </c>
      <c r="E549" s="334">
        <v>66</v>
      </c>
      <c r="F549" s="322">
        <v>61.7</v>
      </c>
      <c r="G549" s="334">
        <v>4499</v>
      </c>
      <c r="H549" s="334">
        <v>1280</v>
      </c>
      <c r="I549" s="335"/>
      <c r="J549" s="336"/>
    </row>
    <row r="550" spans="3:10" x14ac:dyDescent="0.15">
      <c r="C550" s="321">
        <v>41546</v>
      </c>
      <c r="D550" s="334"/>
      <c r="E550" s="334"/>
      <c r="F550" s="322"/>
      <c r="G550" s="334">
        <v>11210</v>
      </c>
      <c r="H550" s="334">
        <v>7084</v>
      </c>
      <c r="I550" s="335"/>
      <c r="J550" s="336"/>
    </row>
    <row r="551" spans="3:10" x14ac:dyDescent="0.15">
      <c r="C551" s="321">
        <v>41547</v>
      </c>
      <c r="D551" s="334">
        <v>131</v>
      </c>
      <c r="E551" s="334">
        <v>80</v>
      </c>
      <c r="F551" s="322">
        <v>61.9</v>
      </c>
      <c r="G551" s="334">
        <v>10414</v>
      </c>
      <c r="H551" s="334">
        <v>8186</v>
      </c>
      <c r="I551" s="335"/>
      <c r="J551" s="336"/>
    </row>
    <row r="552" spans="3:10" x14ac:dyDescent="0.15">
      <c r="C552" s="321">
        <v>41548</v>
      </c>
      <c r="D552" s="334">
        <v>121</v>
      </c>
      <c r="E552" s="334">
        <v>73</v>
      </c>
      <c r="F552" s="322">
        <v>62.6</v>
      </c>
      <c r="G552" s="334">
        <v>10070</v>
      </c>
      <c r="H552" s="334">
        <v>7120</v>
      </c>
      <c r="I552" s="335"/>
      <c r="J552" s="336"/>
    </row>
    <row r="553" spans="3:10" x14ac:dyDescent="0.15">
      <c r="C553" s="321">
        <v>41549</v>
      </c>
      <c r="D553" s="334">
        <v>124</v>
      </c>
      <c r="E553" s="334">
        <v>74</v>
      </c>
      <c r="F553" s="322">
        <v>62.5</v>
      </c>
      <c r="G553" s="334">
        <v>10247</v>
      </c>
      <c r="H553" s="334">
        <v>7242</v>
      </c>
      <c r="I553" s="335"/>
      <c r="J553" s="336"/>
    </row>
    <row r="554" spans="3:10" x14ac:dyDescent="0.15">
      <c r="C554" s="321">
        <v>41550</v>
      </c>
      <c r="D554" s="334">
        <v>115</v>
      </c>
      <c r="E554" s="334">
        <v>70</v>
      </c>
      <c r="F554" s="322"/>
      <c r="G554" s="334">
        <v>10520</v>
      </c>
      <c r="H554" s="334">
        <v>8527</v>
      </c>
      <c r="I554" s="335"/>
      <c r="J554" s="336"/>
    </row>
    <row r="555" spans="3:10" x14ac:dyDescent="0.15">
      <c r="C555" s="321">
        <v>41551</v>
      </c>
      <c r="D555" s="334">
        <v>114</v>
      </c>
      <c r="E555" s="334">
        <v>74</v>
      </c>
      <c r="F555" s="322">
        <v>62.3</v>
      </c>
      <c r="G555" s="334">
        <v>7021</v>
      </c>
      <c r="H555" s="334">
        <v>4582</v>
      </c>
      <c r="I555" s="335"/>
      <c r="J555" s="336"/>
    </row>
    <row r="556" spans="3:10" x14ac:dyDescent="0.15">
      <c r="C556" s="321">
        <v>41552</v>
      </c>
      <c r="D556" s="334">
        <v>120</v>
      </c>
      <c r="E556" s="334">
        <v>72</v>
      </c>
      <c r="F556" s="322">
        <v>62.4</v>
      </c>
      <c r="G556" s="334">
        <v>11740</v>
      </c>
      <c r="H556" s="334">
        <v>9070</v>
      </c>
      <c r="I556" s="335"/>
      <c r="J556" s="336"/>
    </row>
    <row r="557" spans="3:10" x14ac:dyDescent="0.15">
      <c r="C557" s="321">
        <v>41553</v>
      </c>
      <c r="D557" s="334">
        <v>126</v>
      </c>
      <c r="E557" s="334">
        <v>77</v>
      </c>
      <c r="F557" s="322">
        <v>62.2</v>
      </c>
      <c r="G557" s="334">
        <v>13262</v>
      </c>
      <c r="H557" s="334">
        <v>10072</v>
      </c>
      <c r="I557" s="335"/>
      <c r="J557" s="336"/>
    </row>
    <row r="558" spans="3:10" x14ac:dyDescent="0.15">
      <c r="C558" s="321">
        <v>41554</v>
      </c>
      <c r="D558" s="334">
        <v>134</v>
      </c>
      <c r="E558" s="334">
        <v>80</v>
      </c>
      <c r="F558" s="322"/>
      <c r="G558" s="334">
        <v>10373</v>
      </c>
      <c r="H558" s="334">
        <v>9064</v>
      </c>
      <c r="I558" s="335"/>
      <c r="J558" s="336"/>
    </row>
    <row r="559" spans="3:10" x14ac:dyDescent="0.15">
      <c r="C559" s="321">
        <v>41555</v>
      </c>
      <c r="D559" s="334">
        <v>121</v>
      </c>
      <c r="E559" s="334">
        <v>74</v>
      </c>
      <c r="F559" s="322">
        <v>62.2</v>
      </c>
      <c r="G559" s="334">
        <v>10622</v>
      </c>
      <c r="H559" s="334">
        <v>8848</v>
      </c>
      <c r="I559" s="335"/>
      <c r="J559" s="336"/>
    </row>
    <row r="560" spans="3:10" x14ac:dyDescent="0.15">
      <c r="C560" s="321">
        <v>41556</v>
      </c>
      <c r="D560" s="334">
        <v>123</v>
      </c>
      <c r="E560" s="334">
        <v>75</v>
      </c>
      <c r="F560" s="322">
        <v>62.75</v>
      </c>
      <c r="G560" s="334">
        <v>10194</v>
      </c>
      <c r="H560" s="334">
        <v>8518</v>
      </c>
      <c r="I560" s="335"/>
      <c r="J560" s="336"/>
    </row>
    <row r="561" spans="3:10" x14ac:dyDescent="0.15">
      <c r="C561" s="321">
        <v>41557</v>
      </c>
      <c r="D561" s="334">
        <v>124</v>
      </c>
      <c r="E561" s="334">
        <v>72</v>
      </c>
      <c r="F561" s="322">
        <v>62.95</v>
      </c>
      <c r="G561" s="334">
        <v>10323</v>
      </c>
      <c r="H561" s="334">
        <v>4886</v>
      </c>
      <c r="I561" s="335"/>
      <c r="J561" s="336"/>
    </row>
    <row r="562" spans="3:10" x14ac:dyDescent="0.15">
      <c r="C562" s="321">
        <v>41558</v>
      </c>
      <c r="D562" s="334"/>
      <c r="E562" s="334"/>
      <c r="F562" s="322"/>
      <c r="G562" s="334">
        <v>8811</v>
      </c>
      <c r="H562" s="334">
        <v>5059</v>
      </c>
      <c r="I562" s="335"/>
      <c r="J562" s="336"/>
    </row>
    <row r="563" spans="3:10" x14ac:dyDescent="0.15">
      <c r="C563" s="321">
        <v>41559</v>
      </c>
      <c r="D563" s="334">
        <v>126</v>
      </c>
      <c r="E563" s="334">
        <v>72</v>
      </c>
      <c r="F563" s="322">
        <v>62</v>
      </c>
      <c r="G563" s="334">
        <v>13077</v>
      </c>
      <c r="H563" s="334">
        <v>8951</v>
      </c>
      <c r="I563" s="335"/>
      <c r="J563" s="336"/>
    </row>
    <row r="564" spans="3:10" x14ac:dyDescent="0.15">
      <c r="C564" s="321">
        <v>41560</v>
      </c>
      <c r="D564" s="334">
        <v>136</v>
      </c>
      <c r="E564" s="334">
        <v>84</v>
      </c>
      <c r="F564" s="322">
        <v>62.1</v>
      </c>
      <c r="G564" s="334">
        <v>13365</v>
      </c>
      <c r="H564" s="334">
        <v>7183</v>
      </c>
      <c r="I564" s="335"/>
      <c r="J564" s="336"/>
    </row>
    <row r="565" spans="3:10" x14ac:dyDescent="0.15">
      <c r="C565" s="321">
        <v>41561</v>
      </c>
      <c r="D565" s="334">
        <v>118</v>
      </c>
      <c r="E565" s="334">
        <v>72</v>
      </c>
      <c r="F565" s="322">
        <v>62.6</v>
      </c>
      <c r="G565" s="334">
        <v>10948</v>
      </c>
      <c r="H565" s="334">
        <v>8496</v>
      </c>
      <c r="I565" s="335"/>
      <c r="J565" s="336"/>
    </row>
    <row r="566" spans="3:10" x14ac:dyDescent="0.15">
      <c r="C566" s="321">
        <v>41562</v>
      </c>
      <c r="D566" s="334">
        <v>124</v>
      </c>
      <c r="E566" s="334">
        <v>70.5</v>
      </c>
      <c r="F566" s="322">
        <v>62.6</v>
      </c>
      <c r="G566" s="334">
        <v>9162</v>
      </c>
      <c r="H566" s="334">
        <v>6885</v>
      </c>
      <c r="I566" s="335"/>
      <c r="J566" s="336"/>
    </row>
    <row r="567" spans="3:10" x14ac:dyDescent="0.15">
      <c r="C567" s="321">
        <v>41563</v>
      </c>
      <c r="D567" s="334">
        <v>114</v>
      </c>
      <c r="E567" s="334">
        <v>65</v>
      </c>
      <c r="F567" s="322">
        <v>62.3</v>
      </c>
      <c r="G567" s="334">
        <v>6510</v>
      </c>
      <c r="H567" s="334">
        <v>3975</v>
      </c>
      <c r="I567" s="335"/>
      <c r="J567" s="336"/>
    </row>
    <row r="568" spans="3:10" x14ac:dyDescent="0.15">
      <c r="C568" s="321">
        <v>41564</v>
      </c>
      <c r="D568" s="334">
        <v>112</v>
      </c>
      <c r="E568" s="334">
        <v>64</v>
      </c>
      <c r="F568" s="322">
        <v>62.8</v>
      </c>
      <c r="G568" s="334">
        <v>10432</v>
      </c>
      <c r="H568" s="334">
        <v>8256</v>
      </c>
      <c r="I568" s="335"/>
      <c r="J568" s="336"/>
    </row>
    <row r="569" spans="3:10" x14ac:dyDescent="0.15">
      <c r="C569" s="321">
        <v>41565</v>
      </c>
      <c r="D569" s="334">
        <v>123</v>
      </c>
      <c r="E569" s="334">
        <v>74</v>
      </c>
      <c r="F569" s="322">
        <v>62.5</v>
      </c>
      <c r="G569" s="334">
        <v>10783</v>
      </c>
      <c r="H569" s="334">
        <v>7464</v>
      </c>
      <c r="I569" s="335"/>
      <c r="J569" s="336"/>
    </row>
    <row r="570" spans="3:10" x14ac:dyDescent="0.15">
      <c r="C570" s="321">
        <v>41566</v>
      </c>
      <c r="D570" s="334">
        <v>126</v>
      </c>
      <c r="E570" s="334">
        <v>78</v>
      </c>
      <c r="F570" s="322">
        <v>62.1</v>
      </c>
      <c r="G570" s="334">
        <v>14024</v>
      </c>
      <c r="H570" s="334">
        <v>9647</v>
      </c>
      <c r="I570" s="335"/>
      <c r="J570" s="336"/>
    </row>
    <row r="571" spans="3:10" x14ac:dyDescent="0.15">
      <c r="C571" s="321">
        <v>41567</v>
      </c>
      <c r="D571" s="334">
        <v>124</v>
      </c>
      <c r="E571" s="334">
        <v>76</v>
      </c>
      <c r="F571" s="322">
        <v>61.7</v>
      </c>
      <c r="G571" s="334">
        <v>14502</v>
      </c>
      <c r="H571" s="334">
        <v>9422</v>
      </c>
      <c r="I571" s="335"/>
      <c r="J571" s="336"/>
    </row>
    <row r="572" spans="3:10" x14ac:dyDescent="0.15">
      <c r="C572" s="321">
        <v>41568</v>
      </c>
      <c r="D572" s="334">
        <v>130</v>
      </c>
      <c r="E572" s="334">
        <v>76</v>
      </c>
      <c r="F572" s="322">
        <v>61.1</v>
      </c>
      <c r="G572" s="334">
        <v>8158</v>
      </c>
      <c r="H572" s="334">
        <v>6285</v>
      </c>
      <c r="I572" s="335"/>
      <c r="J572" s="336"/>
    </row>
    <row r="573" spans="3:10" x14ac:dyDescent="0.15">
      <c r="C573" s="321">
        <v>41569</v>
      </c>
      <c r="D573" s="334">
        <v>130</v>
      </c>
      <c r="E573" s="334">
        <v>74</v>
      </c>
      <c r="F573" s="322">
        <v>62.1</v>
      </c>
      <c r="G573" s="334">
        <v>16552</v>
      </c>
      <c r="H573" s="334">
        <v>9692</v>
      </c>
      <c r="I573" s="335"/>
      <c r="J573" s="336"/>
    </row>
    <row r="574" spans="3:10" x14ac:dyDescent="0.15">
      <c r="C574" s="321">
        <v>41570</v>
      </c>
      <c r="D574" s="334">
        <v>125</v>
      </c>
      <c r="E574" s="334">
        <v>72</v>
      </c>
      <c r="F574" s="322">
        <v>62.4</v>
      </c>
      <c r="G574" s="334">
        <v>7112</v>
      </c>
      <c r="H574" s="334">
        <v>3034</v>
      </c>
      <c r="I574" s="335"/>
      <c r="J574" s="336"/>
    </row>
    <row r="575" spans="3:10" x14ac:dyDescent="0.15">
      <c r="C575" s="321">
        <v>41571</v>
      </c>
      <c r="D575" s="334"/>
      <c r="E575" s="334"/>
      <c r="F575" s="322"/>
      <c r="G575" s="334">
        <v>14045</v>
      </c>
      <c r="H575" s="334">
        <v>5582</v>
      </c>
      <c r="I575" s="335"/>
      <c r="J575" s="336"/>
    </row>
    <row r="576" spans="3:10" x14ac:dyDescent="0.15">
      <c r="C576" s="321">
        <v>41572</v>
      </c>
      <c r="D576" s="334">
        <v>129</v>
      </c>
      <c r="E576" s="334">
        <v>65</v>
      </c>
      <c r="F576" s="322">
        <v>62.3</v>
      </c>
      <c r="G576" s="334">
        <v>12038</v>
      </c>
      <c r="H576" s="334">
        <v>7577</v>
      </c>
      <c r="I576" s="335"/>
      <c r="J576" s="336"/>
    </row>
    <row r="577" spans="3:10" x14ac:dyDescent="0.15">
      <c r="C577" s="321">
        <v>41573</v>
      </c>
      <c r="D577" s="334">
        <v>128</v>
      </c>
      <c r="E577" s="334">
        <v>68</v>
      </c>
      <c r="F577" s="322">
        <v>63.2</v>
      </c>
      <c r="G577" s="334">
        <v>7364</v>
      </c>
      <c r="H577" s="334">
        <v>2628</v>
      </c>
      <c r="I577" s="335"/>
      <c r="J577" s="336"/>
    </row>
    <row r="578" spans="3:10" x14ac:dyDescent="0.15">
      <c r="C578" s="321">
        <v>41574</v>
      </c>
      <c r="D578" s="334"/>
      <c r="E578" s="334"/>
      <c r="F578" s="322"/>
      <c r="G578" s="334">
        <v>10241</v>
      </c>
      <c r="H578" s="334">
        <v>5945</v>
      </c>
      <c r="I578" s="335"/>
      <c r="J578" s="336"/>
    </row>
    <row r="579" spans="3:10" x14ac:dyDescent="0.15">
      <c r="C579" s="321">
        <v>41575</v>
      </c>
      <c r="D579" s="334">
        <v>131.5</v>
      </c>
      <c r="E579" s="334">
        <v>77.5</v>
      </c>
      <c r="F579" s="322">
        <v>63.8</v>
      </c>
      <c r="G579" s="334">
        <v>12341</v>
      </c>
      <c r="H579" s="334">
        <v>9809</v>
      </c>
      <c r="I579" s="335"/>
      <c r="J579" s="336"/>
    </row>
    <row r="580" spans="3:10" x14ac:dyDescent="0.15">
      <c r="C580" s="321">
        <v>41576</v>
      </c>
      <c r="D580" s="334">
        <v>124.5</v>
      </c>
      <c r="E580" s="334">
        <v>73.5</v>
      </c>
      <c r="F580" s="322">
        <v>63.3</v>
      </c>
      <c r="G580" s="334">
        <v>10711</v>
      </c>
      <c r="H580" s="334">
        <v>9235</v>
      </c>
      <c r="I580" s="335"/>
      <c r="J580" s="336"/>
    </row>
    <row r="581" spans="3:10" x14ac:dyDescent="0.15">
      <c r="C581" s="321">
        <v>41577</v>
      </c>
      <c r="D581" s="334">
        <v>129</v>
      </c>
      <c r="E581" s="334">
        <v>73</v>
      </c>
      <c r="F581" s="322">
        <v>62.9</v>
      </c>
      <c r="G581" s="334">
        <v>11213</v>
      </c>
      <c r="H581" s="334">
        <v>8951</v>
      </c>
      <c r="I581" s="335"/>
      <c r="J581" s="336"/>
    </row>
    <row r="582" spans="3:10" x14ac:dyDescent="0.15">
      <c r="C582" s="321">
        <v>41578</v>
      </c>
      <c r="D582" s="334">
        <v>129</v>
      </c>
      <c r="E582" s="334">
        <v>75.5</v>
      </c>
      <c r="F582" s="322">
        <v>63</v>
      </c>
      <c r="G582" s="334">
        <v>10094</v>
      </c>
      <c r="H582" s="334">
        <v>8481</v>
      </c>
      <c r="I582" s="335"/>
      <c r="J582" s="336"/>
    </row>
    <row r="583" spans="3:10" x14ac:dyDescent="0.15">
      <c r="C583" s="321">
        <v>41579</v>
      </c>
      <c r="D583" s="334">
        <v>121</v>
      </c>
      <c r="E583" s="334">
        <v>68</v>
      </c>
      <c r="F583" s="322">
        <v>62.7</v>
      </c>
      <c r="G583" s="334">
        <v>11176</v>
      </c>
      <c r="H583" s="334">
        <v>8060</v>
      </c>
      <c r="I583" s="335"/>
      <c r="J583" s="336"/>
    </row>
    <row r="584" spans="3:10" x14ac:dyDescent="0.15">
      <c r="C584" s="321">
        <v>41580</v>
      </c>
      <c r="D584" s="334">
        <v>128</v>
      </c>
      <c r="E584" s="334">
        <v>75</v>
      </c>
      <c r="F584" s="322">
        <v>62.6</v>
      </c>
      <c r="G584" s="334">
        <v>21404</v>
      </c>
      <c r="H584" s="334">
        <v>14255</v>
      </c>
      <c r="I584" s="335"/>
      <c r="J584" s="336"/>
    </row>
    <row r="585" spans="3:10" x14ac:dyDescent="0.15">
      <c r="C585" s="321">
        <v>41581</v>
      </c>
      <c r="D585" s="334">
        <v>128</v>
      </c>
      <c r="E585" s="334">
        <v>76</v>
      </c>
      <c r="F585" s="322"/>
      <c r="G585" s="334">
        <v>9302</v>
      </c>
      <c r="H585" s="334">
        <v>5319</v>
      </c>
      <c r="I585" s="335"/>
      <c r="J585" s="336"/>
    </row>
    <row r="586" spans="3:10" x14ac:dyDescent="0.15">
      <c r="C586" s="321">
        <v>41582</v>
      </c>
      <c r="D586" s="334"/>
      <c r="E586" s="334"/>
      <c r="F586" s="322"/>
      <c r="G586" s="334">
        <v>4025</v>
      </c>
      <c r="H586" s="334">
        <v>184</v>
      </c>
      <c r="I586" s="335"/>
      <c r="J586" s="336"/>
    </row>
    <row r="587" spans="3:10" x14ac:dyDescent="0.15">
      <c r="C587" s="321">
        <v>41583</v>
      </c>
      <c r="D587" s="334">
        <v>133</v>
      </c>
      <c r="E587" s="334">
        <v>80</v>
      </c>
      <c r="F587" s="322"/>
      <c r="G587" s="334">
        <v>10529</v>
      </c>
      <c r="H587" s="334">
        <v>8416</v>
      </c>
      <c r="I587" s="335"/>
      <c r="J587" s="336"/>
    </row>
    <row r="588" spans="3:10" x14ac:dyDescent="0.15">
      <c r="C588" s="321">
        <v>41584</v>
      </c>
      <c r="D588" s="334">
        <v>125</v>
      </c>
      <c r="E588" s="334">
        <v>67</v>
      </c>
      <c r="F588" s="322">
        <v>62.8</v>
      </c>
      <c r="G588" s="334">
        <v>10982</v>
      </c>
      <c r="H588" s="334">
        <v>8568</v>
      </c>
      <c r="I588" s="335"/>
      <c r="J588" s="336"/>
    </row>
    <row r="589" spans="3:10" x14ac:dyDescent="0.15">
      <c r="C589" s="321">
        <v>41585</v>
      </c>
      <c r="D589" s="334">
        <v>126</v>
      </c>
      <c r="E589" s="334">
        <v>71</v>
      </c>
      <c r="F589" s="322">
        <v>62.8</v>
      </c>
      <c r="G589" s="334">
        <v>4895</v>
      </c>
      <c r="H589" s="334">
        <v>2118</v>
      </c>
      <c r="I589" s="335"/>
      <c r="J589" s="336"/>
    </row>
    <row r="590" spans="3:10" x14ac:dyDescent="0.15">
      <c r="C590" s="321">
        <v>41586</v>
      </c>
      <c r="D590" s="334"/>
      <c r="E590" s="334"/>
      <c r="F590" s="322"/>
      <c r="G590" s="334">
        <v>8013</v>
      </c>
      <c r="H590" s="334">
        <v>5044</v>
      </c>
      <c r="I590" s="335"/>
      <c r="J590" s="336"/>
    </row>
    <row r="591" spans="3:10" x14ac:dyDescent="0.15">
      <c r="C591" s="321">
        <v>41587</v>
      </c>
      <c r="D591" s="334">
        <v>138</v>
      </c>
      <c r="E591" s="334">
        <v>85</v>
      </c>
      <c r="F591" s="322">
        <v>63.3</v>
      </c>
      <c r="G591" s="334">
        <v>14108</v>
      </c>
      <c r="H591" s="334">
        <v>10783</v>
      </c>
      <c r="I591" s="335"/>
      <c r="J591" s="336"/>
    </row>
    <row r="592" spans="3:10" x14ac:dyDescent="0.15">
      <c r="C592" s="321">
        <v>41588</v>
      </c>
      <c r="D592" s="334">
        <v>131</v>
      </c>
      <c r="E592" s="334">
        <v>77</v>
      </c>
      <c r="F592" s="322">
        <v>64.400000000000006</v>
      </c>
      <c r="G592" s="334">
        <v>11970</v>
      </c>
      <c r="H592" s="334">
        <v>8517</v>
      </c>
      <c r="I592" s="335"/>
      <c r="J592" s="336"/>
    </row>
    <row r="593" spans="3:10" x14ac:dyDescent="0.15">
      <c r="C593" s="321">
        <v>41589</v>
      </c>
      <c r="D593" s="334">
        <v>137</v>
      </c>
      <c r="E593" s="334">
        <v>81</v>
      </c>
      <c r="F593" s="322">
        <v>62.6</v>
      </c>
      <c r="G593" s="334">
        <v>9042</v>
      </c>
      <c r="H593" s="334">
        <v>6500</v>
      </c>
      <c r="I593" s="335"/>
      <c r="J593" s="336"/>
    </row>
    <row r="594" spans="3:10" x14ac:dyDescent="0.15">
      <c r="C594" s="321">
        <v>41590</v>
      </c>
      <c r="D594" s="334">
        <v>120</v>
      </c>
      <c r="E594" s="334">
        <v>71</v>
      </c>
      <c r="F594" s="322"/>
      <c r="G594" s="334">
        <v>11650</v>
      </c>
      <c r="H594" s="334">
        <v>9100</v>
      </c>
      <c r="I594" s="335"/>
      <c r="J594" s="336"/>
    </row>
    <row r="595" spans="3:10" x14ac:dyDescent="0.15">
      <c r="C595" s="321">
        <v>41591</v>
      </c>
      <c r="D595" s="334">
        <v>120</v>
      </c>
      <c r="E595" s="334">
        <v>62</v>
      </c>
      <c r="F595" s="322">
        <v>63.8</v>
      </c>
      <c r="G595" s="334">
        <v>5930</v>
      </c>
      <c r="H595" s="334">
        <v>3135</v>
      </c>
      <c r="I595" s="335"/>
      <c r="J595" s="336"/>
    </row>
    <row r="596" spans="3:10" x14ac:dyDescent="0.15">
      <c r="C596" s="321">
        <v>41592</v>
      </c>
      <c r="D596" s="334">
        <v>134.66999999999999</v>
      </c>
      <c r="E596" s="334">
        <v>82</v>
      </c>
      <c r="F596" s="322"/>
      <c r="G596" s="334">
        <v>5328</v>
      </c>
      <c r="H596" s="334">
        <v>10</v>
      </c>
      <c r="I596" s="335"/>
      <c r="J596" s="336"/>
    </row>
    <row r="597" spans="3:10" x14ac:dyDescent="0.15">
      <c r="C597" s="321">
        <v>41593</v>
      </c>
      <c r="D597" s="334">
        <v>142</v>
      </c>
      <c r="E597" s="334">
        <v>86.33</v>
      </c>
      <c r="F597" s="322"/>
      <c r="G597" s="334">
        <v>10017</v>
      </c>
      <c r="H597" s="334">
        <v>4515</v>
      </c>
      <c r="I597" s="335"/>
      <c r="J597" s="336"/>
    </row>
    <row r="598" spans="3:10" x14ac:dyDescent="0.15">
      <c r="C598" s="321">
        <v>41594</v>
      </c>
      <c r="D598" s="334">
        <v>126</v>
      </c>
      <c r="E598" s="334">
        <v>73</v>
      </c>
      <c r="F598" s="322">
        <v>62.9</v>
      </c>
      <c r="G598" s="334">
        <v>15084</v>
      </c>
      <c r="H598" s="334">
        <v>12617</v>
      </c>
      <c r="I598" s="335"/>
      <c r="J598" s="336"/>
    </row>
    <row r="599" spans="3:10" x14ac:dyDescent="0.15">
      <c r="C599" s="321">
        <v>41595</v>
      </c>
      <c r="D599" s="334">
        <v>125.5</v>
      </c>
      <c r="E599" s="334">
        <v>76.5</v>
      </c>
      <c r="F599" s="322">
        <v>62.9</v>
      </c>
      <c r="G599" s="334">
        <v>5155</v>
      </c>
      <c r="H599" s="334">
        <v>323</v>
      </c>
      <c r="I599" s="335"/>
      <c r="J599" s="336"/>
    </row>
    <row r="600" spans="3:10" x14ac:dyDescent="0.15">
      <c r="C600" s="321">
        <v>41596</v>
      </c>
      <c r="D600" s="334">
        <v>129</v>
      </c>
      <c r="E600" s="334">
        <v>75.5</v>
      </c>
      <c r="F600" s="322">
        <v>63.3</v>
      </c>
      <c r="G600" s="334">
        <v>10365</v>
      </c>
      <c r="H600" s="334">
        <v>7135</v>
      </c>
      <c r="I600" s="335"/>
      <c r="J600" s="336"/>
    </row>
    <row r="601" spans="3:10" x14ac:dyDescent="0.15">
      <c r="C601" s="321">
        <v>41597</v>
      </c>
      <c r="D601" s="334">
        <v>117</v>
      </c>
      <c r="E601" s="334">
        <v>71</v>
      </c>
      <c r="F601" s="322">
        <v>62.9</v>
      </c>
      <c r="G601" s="334">
        <v>7029</v>
      </c>
      <c r="H601" s="334">
        <v>4193</v>
      </c>
      <c r="I601" s="335"/>
      <c r="J601" s="336"/>
    </row>
    <row r="602" spans="3:10" x14ac:dyDescent="0.15">
      <c r="C602" s="321">
        <v>41598</v>
      </c>
      <c r="D602" s="334">
        <v>116</v>
      </c>
      <c r="E602" s="334">
        <v>73</v>
      </c>
      <c r="F602" s="322"/>
      <c r="G602" s="334">
        <v>7264</v>
      </c>
      <c r="H602" s="334">
        <v>1750</v>
      </c>
      <c r="I602" s="335"/>
      <c r="J602" s="336"/>
    </row>
    <row r="603" spans="3:10" x14ac:dyDescent="0.15">
      <c r="C603" s="321">
        <v>41599</v>
      </c>
      <c r="D603" s="334">
        <v>120</v>
      </c>
      <c r="E603" s="334">
        <v>78</v>
      </c>
      <c r="F603" s="322"/>
      <c r="G603" s="334">
        <v>10315</v>
      </c>
      <c r="H603" s="334">
        <v>4369</v>
      </c>
      <c r="I603" s="335"/>
      <c r="J603" s="336"/>
    </row>
    <row r="604" spans="3:10" x14ac:dyDescent="0.15">
      <c r="C604" s="321">
        <v>41600</v>
      </c>
      <c r="D604" s="334">
        <v>129.5</v>
      </c>
      <c r="E604" s="334">
        <v>76.5</v>
      </c>
      <c r="F604" s="322"/>
      <c r="G604" s="334">
        <v>10768</v>
      </c>
      <c r="H604" s="334">
        <v>4390</v>
      </c>
      <c r="I604" s="335"/>
      <c r="J604" s="336"/>
    </row>
    <row r="605" spans="3:10" x14ac:dyDescent="0.15">
      <c r="C605" s="321">
        <v>41601</v>
      </c>
      <c r="D605" s="334">
        <v>128</v>
      </c>
      <c r="E605" s="334">
        <v>75</v>
      </c>
      <c r="F605" s="322">
        <v>64.3</v>
      </c>
      <c r="G605" s="334">
        <v>21123</v>
      </c>
      <c r="H605" s="334">
        <v>17136</v>
      </c>
      <c r="I605" s="335"/>
      <c r="J605" s="336"/>
    </row>
    <row r="606" spans="3:10" x14ac:dyDescent="0.15">
      <c r="C606" s="321">
        <v>41602</v>
      </c>
      <c r="D606" s="334">
        <v>126.5</v>
      </c>
      <c r="E606" s="334">
        <v>72.5</v>
      </c>
      <c r="F606" s="322">
        <v>64.7</v>
      </c>
      <c r="G606" s="334">
        <v>21072</v>
      </c>
      <c r="H606" s="334">
        <v>15616</v>
      </c>
      <c r="I606" s="335"/>
      <c r="J606" s="336"/>
    </row>
    <row r="607" spans="3:10" x14ac:dyDescent="0.15">
      <c r="C607" s="321">
        <v>41603</v>
      </c>
      <c r="D607" s="334">
        <v>126</v>
      </c>
      <c r="E607" s="334">
        <v>73</v>
      </c>
      <c r="F607" s="322">
        <v>64.3</v>
      </c>
      <c r="G607" s="334">
        <v>15456</v>
      </c>
      <c r="H607" s="334">
        <v>11266</v>
      </c>
      <c r="I607" s="335"/>
      <c r="J607" s="336"/>
    </row>
    <row r="608" spans="3:10" x14ac:dyDescent="0.15">
      <c r="C608" s="321">
        <v>41604</v>
      </c>
      <c r="D608" s="334">
        <v>125</v>
      </c>
      <c r="E608" s="334">
        <v>76.5</v>
      </c>
      <c r="F608" s="322">
        <v>63.6</v>
      </c>
      <c r="G608" s="334">
        <v>11428</v>
      </c>
      <c r="H608" s="334">
        <v>9012</v>
      </c>
      <c r="I608" s="335"/>
      <c r="J608" s="336"/>
    </row>
    <row r="609" spans="3:10" x14ac:dyDescent="0.15">
      <c r="C609" s="321">
        <v>41605</v>
      </c>
      <c r="D609" s="334">
        <v>127</v>
      </c>
      <c r="E609" s="334">
        <v>68</v>
      </c>
      <c r="F609" s="322">
        <v>63.5</v>
      </c>
      <c r="G609" s="334">
        <v>11657</v>
      </c>
      <c r="H609" s="334">
        <v>7799</v>
      </c>
      <c r="I609" s="335"/>
      <c r="J609" s="336"/>
    </row>
    <row r="610" spans="3:10" x14ac:dyDescent="0.15">
      <c r="C610" s="321">
        <v>41606</v>
      </c>
      <c r="D610" s="334">
        <v>123.5</v>
      </c>
      <c r="E610" s="334">
        <v>64</v>
      </c>
      <c r="F610" s="322">
        <v>63.3</v>
      </c>
      <c r="G610" s="334">
        <v>11060</v>
      </c>
      <c r="H610" s="334">
        <v>6620</v>
      </c>
      <c r="I610" s="335"/>
      <c r="J610" s="336"/>
    </row>
    <row r="611" spans="3:10" x14ac:dyDescent="0.15">
      <c r="C611" s="321">
        <v>41607</v>
      </c>
      <c r="D611" s="334"/>
      <c r="E611" s="334"/>
      <c r="F611" s="322"/>
      <c r="G611" s="334">
        <v>13185</v>
      </c>
      <c r="H611" s="334">
        <v>6128</v>
      </c>
      <c r="I611" s="335"/>
      <c r="J611" s="336"/>
    </row>
    <row r="612" spans="3:10" x14ac:dyDescent="0.15">
      <c r="C612" s="321">
        <v>41608</v>
      </c>
      <c r="D612" s="334">
        <v>130</v>
      </c>
      <c r="E612" s="334">
        <v>78</v>
      </c>
      <c r="F612" s="322">
        <v>64</v>
      </c>
      <c r="G612" s="334">
        <v>12775</v>
      </c>
      <c r="H612" s="334">
        <v>8469</v>
      </c>
      <c r="I612" s="335"/>
      <c r="J612" s="336"/>
    </row>
    <row r="613" spans="3:10" x14ac:dyDescent="0.15">
      <c r="C613" s="321">
        <v>41609</v>
      </c>
      <c r="D613" s="334">
        <v>120</v>
      </c>
      <c r="E613" s="334">
        <v>71</v>
      </c>
      <c r="F613" s="322">
        <v>63.1</v>
      </c>
      <c r="G613" s="334">
        <v>18913</v>
      </c>
      <c r="H613" s="334">
        <v>11639</v>
      </c>
      <c r="I613" s="335"/>
      <c r="J613" s="336"/>
    </row>
    <row r="614" spans="3:10" x14ac:dyDescent="0.15">
      <c r="C614" s="321">
        <v>41610</v>
      </c>
      <c r="D614" s="334">
        <v>126.5</v>
      </c>
      <c r="E614" s="334">
        <v>71.5</v>
      </c>
      <c r="F614" s="322">
        <v>63.1</v>
      </c>
      <c r="G614" s="334">
        <v>11064</v>
      </c>
      <c r="H614" s="334">
        <v>8576</v>
      </c>
      <c r="I614" s="335"/>
      <c r="J614" s="336"/>
    </row>
    <row r="615" spans="3:10" x14ac:dyDescent="0.15">
      <c r="C615" s="321">
        <v>41611</v>
      </c>
      <c r="D615" s="334">
        <v>120</v>
      </c>
      <c r="E615" s="334">
        <v>68</v>
      </c>
      <c r="F615" s="322">
        <v>63.7</v>
      </c>
      <c r="G615" s="334">
        <v>14354</v>
      </c>
      <c r="H615" s="334">
        <v>8383</v>
      </c>
      <c r="I615" s="335"/>
      <c r="J615" s="336"/>
    </row>
    <row r="616" spans="3:10" x14ac:dyDescent="0.15">
      <c r="C616" s="321">
        <v>41612</v>
      </c>
      <c r="D616" s="334">
        <v>123</v>
      </c>
      <c r="E616" s="334">
        <v>74</v>
      </c>
      <c r="F616" s="322">
        <v>64</v>
      </c>
      <c r="G616" s="334">
        <v>12076</v>
      </c>
      <c r="H616" s="334">
        <v>9143</v>
      </c>
      <c r="I616" s="335"/>
      <c r="J616" s="336"/>
    </row>
    <row r="617" spans="3:10" x14ac:dyDescent="0.15">
      <c r="C617" s="321">
        <v>41613</v>
      </c>
      <c r="D617" s="334">
        <v>129.5</v>
      </c>
      <c r="E617" s="334">
        <v>72</v>
      </c>
      <c r="F617" s="322">
        <v>64</v>
      </c>
      <c r="G617" s="334">
        <v>8364</v>
      </c>
      <c r="H617" s="334">
        <v>5568</v>
      </c>
      <c r="I617" s="335"/>
      <c r="J617" s="336"/>
    </row>
    <row r="618" spans="3:10" x14ac:dyDescent="0.15">
      <c r="C618" s="321">
        <v>41614</v>
      </c>
      <c r="D618" s="334">
        <v>120</v>
      </c>
      <c r="E618" s="334">
        <v>66.5</v>
      </c>
      <c r="F618" s="322">
        <v>63.8</v>
      </c>
      <c r="G618" s="334">
        <v>8666</v>
      </c>
      <c r="H618" s="334">
        <v>6636</v>
      </c>
      <c r="I618" s="335"/>
      <c r="J618" s="336"/>
    </row>
    <row r="619" spans="3:10" x14ac:dyDescent="0.15">
      <c r="C619" s="321">
        <v>41615</v>
      </c>
      <c r="D619" s="334">
        <v>122</v>
      </c>
      <c r="E619" s="334">
        <v>71</v>
      </c>
      <c r="F619" s="322">
        <v>63.1</v>
      </c>
      <c r="G619" s="334">
        <v>18048</v>
      </c>
      <c r="H619" s="334">
        <v>13236</v>
      </c>
      <c r="I619" s="335"/>
      <c r="J619" s="336"/>
    </row>
    <row r="620" spans="3:10" x14ac:dyDescent="0.15">
      <c r="C620" s="321">
        <v>41616</v>
      </c>
      <c r="D620" s="334">
        <v>122</v>
      </c>
      <c r="E620" s="334">
        <v>69</v>
      </c>
      <c r="F620" s="322">
        <v>62.5</v>
      </c>
      <c r="G620" s="334">
        <v>3687</v>
      </c>
      <c r="H620" s="334">
        <v>1534</v>
      </c>
      <c r="I620" s="335"/>
      <c r="J620" s="336"/>
    </row>
    <row r="621" spans="3:10" x14ac:dyDescent="0.15">
      <c r="C621" s="321">
        <v>41617</v>
      </c>
      <c r="D621" s="334">
        <v>120.5</v>
      </c>
      <c r="E621" s="334">
        <v>72.5</v>
      </c>
      <c r="F621" s="322">
        <v>63</v>
      </c>
      <c r="G621" s="334">
        <v>10044</v>
      </c>
      <c r="H621" s="334">
        <v>8095</v>
      </c>
      <c r="I621" s="335"/>
      <c r="J621" s="336"/>
    </row>
    <row r="622" spans="3:10" x14ac:dyDescent="0.15">
      <c r="C622" s="321">
        <v>41618</v>
      </c>
      <c r="D622" s="334">
        <v>119</v>
      </c>
      <c r="E622" s="334">
        <v>66</v>
      </c>
      <c r="F622" s="322">
        <v>63.2</v>
      </c>
      <c r="G622" s="334">
        <v>11423</v>
      </c>
      <c r="H622" s="334">
        <v>8348</v>
      </c>
      <c r="I622" s="335"/>
      <c r="J622" s="336"/>
    </row>
    <row r="623" spans="3:10" x14ac:dyDescent="0.15">
      <c r="C623" s="321">
        <v>41619</v>
      </c>
      <c r="D623" s="334">
        <v>123</v>
      </c>
      <c r="E623" s="334">
        <v>68</v>
      </c>
      <c r="F623" s="322">
        <v>63.2</v>
      </c>
      <c r="G623" s="334">
        <v>9868</v>
      </c>
      <c r="H623" s="334">
        <v>6164</v>
      </c>
      <c r="I623" s="335"/>
      <c r="J623" s="336"/>
    </row>
    <row r="624" spans="3:10" x14ac:dyDescent="0.15">
      <c r="C624" s="321">
        <v>41620</v>
      </c>
      <c r="D624" s="334"/>
      <c r="E624" s="334"/>
      <c r="F624" s="322"/>
      <c r="G624" s="334">
        <v>10296</v>
      </c>
      <c r="H624" s="334">
        <v>4751</v>
      </c>
      <c r="I624" s="335"/>
      <c r="J624" s="336"/>
    </row>
    <row r="625" spans="3:10" x14ac:dyDescent="0.15">
      <c r="C625" s="321">
        <v>41621</v>
      </c>
      <c r="D625" s="334"/>
      <c r="E625" s="334"/>
      <c r="F625" s="322"/>
      <c r="G625" s="334">
        <v>13100</v>
      </c>
      <c r="H625" s="334">
        <v>7089</v>
      </c>
      <c r="I625" s="335"/>
      <c r="J625" s="336"/>
    </row>
    <row r="626" spans="3:10" x14ac:dyDescent="0.15">
      <c r="C626" s="321">
        <v>41622</v>
      </c>
      <c r="D626" s="334">
        <v>128</v>
      </c>
      <c r="E626" s="334">
        <v>68</v>
      </c>
      <c r="F626" s="322">
        <v>63.6</v>
      </c>
      <c r="G626" s="334">
        <v>10860</v>
      </c>
      <c r="H626" s="334">
        <v>8694</v>
      </c>
      <c r="I626" s="335"/>
      <c r="J626" s="336"/>
    </row>
    <row r="627" spans="3:10" x14ac:dyDescent="0.15">
      <c r="C627" s="321">
        <v>41623</v>
      </c>
      <c r="D627" s="334">
        <v>123</v>
      </c>
      <c r="E627" s="334">
        <v>74</v>
      </c>
      <c r="F627" s="322">
        <v>64.05</v>
      </c>
      <c r="G627" s="334">
        <v>15023</v>
      </c>
      <c r="H627" s="334">
        <v>11174</v>
      </c>
      <c r="I627" s="335"/>
      <c r="J627" s="336"/>
    </row>
    <row r="628" spans="3:10" x14ac:dyDescent="0.15">
      <c r="C628" s="321">
        <v>41624</v>
      </c>
      <c r="D628" s="334">
        <v>126</v>
      </c>
      <c r="E628" s="334">
        <v>74</v>
      </c>
      <c r="F628" s="322">
        <v>63.6</v>
      </c>
      <c r="G628" s="334">
        <v>7831</v>
      </c>
      <c r="H628" s="334">
        <v>4978</v>
      </c>
      <c r="I628" s="335"/>
      <c r="J628" s="336"/>
    </row>
    <row r="629" spans="3:10" x14ac:dyDescent="0.15">
      <c r="C629" s="321">
        <v>41625</v>
      </c>
      <c r="D629" s="334"/>
      <c r="E629" s="334"/>
      <c r="F629" s="322"/>
      <c r="G629" s="334">
        <v>12938</v>
      </c>
      <c r="H629" s="334">
        <v>4067</v>
      </c>
      <c r="I629" s="335"/>
      <c r="J629" s="336"/>
    </row>
    <row r="630" spans="3:10" x14ac:dyDescent="0.15">
      <c r="C630" s="321">
        <v>41626</v>
      </c>
      <c r="D630" s="334">
        <v>133</v>
      </c>
      <c r="E630" s="334">
        <v>79.5</v>
      </c>
      <c r="F630" s="322">
        <v>63.5</v>
      </c>
      <c r="G630" s="334">
        <v>13841</v>
      </c>
      <c r="H630" s="334">
        <v>10347</v>
      </c>
      <c r="I630" s="335"/>
      <c r="J630" s="336"/>
    </row>
    <row r="631" spans="3:10" x14ac:dyDescent="0.15">
      <c r="C631" s="321">
        <v>41627</v>
      </c>
      <c r="D631" s="334">
        <v>124</v>
      </c>
      <c r="E631" s="334">
        <v>68</v>
      </c>
      <c r="F631" s="322">
        <v>64.8</v>
      </c>
      <c r="G631" s="334">
        <v>8776</v>
      </c>
      <c r="H631" s="334">
        <v>7256</v>
      </c>
      <c r="I631" s="335"/>
      <c r="J631" s="336"/>
    </row>
    <row r="632" spans="3:10" x14ac:dyDescent="0.15">
      <c r="C632" s="321">
        <v>41628</v>
      </c>
      <c r="D632" s="334">
        <v>128.5</v>
      </c>
      <c r="E632" s="334">
        <v>71</v>
      </c>
      <c r="F632" s="322">
        <v>64.599999999999994</v>
      </c>
      <c r="G632" s="334">
        <v>10503</v>
      </c>
      <c r="H632" s="334">
        <v>8123</v>
      </c>
      <c r="I632" s="335"/>
      <c r="J632" s="336"/>
    </row>
    <row r="633" spans="3:10" x14ac:dyDescent="0.15">
      <c r="C633" s="321">
        <v>41629</v>
      </c>
      <c r="D633" s="334">
        <v>128</v>
      </c>
      <c r="E633" s="334">
        <v>68</v>
      </c>
      <c r="F633" s="322">
        <v>63.7</v>
      </c>
      <c r="G633" s="334">
        <v>13699</v>
      </c>
      <c r="H633" s="334">
        <v>11400</v>
      </c>
      <c r="I633" s="335"/>
      <c r="J633" s="336"/>
    </row>
    <row r="634" spans="3:10" x14ac:dyDescent="0.15">
      <c r="C634" s="321">
        <v>41630</v>
      </c>
      <c r="D634" s="334">
        <v>124</v>
      </c>
      <c r="E634" s="334">
        <v>70</v>
      </c>
      <c r="F634" s="322">
        <v>63.9</v>
      </c>
      <c r="G634" s="334">
        <v>10081</v>
      </c>
      <c r="H634" s="334">
        <v>6536</v>
      </c>
      <c r="I634" s="335"/>
      <c r="J634" s="336"/>
    </row>
    <row r="635" spans="3:10" x14ac:dyDescent="0.15">
      <c r="C635" s="321">
        <v>41631</v>
      </c>
      <c r="D635" s="334">
        <v>119</v>
      </c>
      <c r="E635" s="334">
        <v>68</v>
      </c>
      <c r="F635" s="322">
        <v>62.5</v>
      </c>
      <c r="G635" s="334">
        <v>18011</v>
      </c>
      <c r="H635" s="334">
        <v>14157</v>
      </c>
      <c r="I635" s="335"/>
      <c r="J635" s="336"/>
    </row>
    <row r="636" spans="3:10" x14ac:dyDescent="0.15">
      <c r="C636" s="321">
        <v>41632</v>
      </c>
      <c r="D636" s="334">
        <v>125.33</v>
      </c>
      <c r="E636" s="334">
        <v>75</v>
      </c>
      <c r="F636" s="322">
        <v>62.8</v>
      </c>
      <c r="G636" s="334">
        <v>10539</v>
      </c>
      <c r="H636" s="334">
        <v>8105</v>
      </c>
      <c r="I636" s="335"/>
      <c r="J636" s="336"/>
    </row>
    <row r="637" spans="3:10" x14ac:dyDescent="0.15">
      <c r="C637" s="321">
        <v>41633</v>
      </c>
      <c r="D637" s="334">
        <v>127.5</v>
      </c>
      <c r="E637" s="334">
        <v>73</v>
      </c>
      <c r="F637" s="322">
        <v>63.6</v>
      </c>
      <c r="G637" s="334">
        <v>10958</v>
      </c>
      <c r="H637" s="334">
        <v>7244</v>
      </c>
      <c r="I637" s="335"/>
      <c r="J637" s="336"/>
    </row>
    <row r="638" spans="3:10" x14ac:dyDescent="0.15">
      <c r="C638" s="321">
        <v>41634</v>
      </c>
      <c r="D638" s="334">
        <v>129</v>
      </c>
      <c r="E638" s="334">
        <v>73</v>
      </c>
      <c r="F638" s="322">
        <v>64.099999999999994</v>
      </c>
      <c r="G638" s="334">
        <v>11204</v>
      </c>
      <c r="H638" s="334">
        <v>8581</v>
      </c>
      <c r="I638" s="335"/>
      <c r="J638" s="336"/>
    </row>
    <row r="639" spans="3:10" x14ac:dyDescent="0.15">
      <c r="C639" s="321">
        <v>41635</v>
      </c>
      <c r="D639" s="334">
        <v>133.33000000000001</v>
      </c>
      <c r="E639" s="334">
        <v>81.33</v>
      </c>
      <c r="F639" s="322">
        <v>63.6</v>
      </c>
      <c r="G639" s="334">
        <v>11004</v>
      </c>
      <c r="H639" s="334">
        <v>8029</v>
      </c>
      <c r="I639" s="335"/>
      <c r="J639" s="336"/>
    </row>
    <row r="640" spans="3:10" x14ac:dyDescent="0.15">
      <c r="C640" s="321">
        <v>41636</v>
      </c>
      <c r="D640" s="334">
        <v>126</v>
      </c>
      <c r="E640" s="334">
        <v>68</v>
      </c>
      <c r="F640" s="322">
        <v>63.7</v>
      </c>
      <c r="G640" s="334">
        <v>17941</v>
      </c>
      <c r="H640" s="334">
        <v>13900</v>
      </c>
      <c r="I640" s="335"/>
      <c r="J640" s="336"/>
    </row>
    <row r="641" spans="3:10" x14ac:dyDescent="0.15">
      <c r="C641" s="321">
        <v>41637</v>
      </c>
      <c r="D641" s="334">
        <v>139.5</v>
      </c>
      <c r="E641" s="334">
        <v>81.5</v>
      </c>
      <c r="F641" s="322"/>
      <c r="G641" s="334">
        <v>10418</v>
      </c>
      <c r="H641" s="334">
        <v>8749</v>
      </c>
      <c r="I641" s="335"/>
      <c r="J641" s="336"/>
    </row>
    <row r="642" spans="3:10" x14ac:dyDescent="0.15">
      <c r="C642" s="321">
        <v>41638</v>
      </c>
      <c r="D642" s="334">
        <v>124</v>
      </c>
      <c r="E642" s="334">
        <v>78</v>
      </c>
      <c r="F642" s="322">
        <v>62.8</v>
      </c>
      <c r="G642" s="334">
        <v>16163</v>
      </c>
      <c r="H642" s="334">
        <v>11011</v>
      </c>
      <c r="I642" s="335"/>
      <c r="J642" s="336"/>
    </row>
    <row r="643" spans="3:10" x14ac:dyDescent="0.15">
      <c r="C643" s="321">
        <v>41639</v>
      </c>
      <c r="D643" s="334">
        <v>120.5</v>
      </c>
      <c r="E643" s="334">
        <v>67</v>
      </c>
      <c r="F643" s="322">
        <v>62.9</v>
      </c>
      <c r="G643" s="334">
        <v>5186</v>
      </c>
      <c r="H643" s="334">
        <v>3515</v>
      </c>
      <c r="I643" s="335"/>
      <c r="J643" s="336"/>
    </row>
    <row r="644" spans="3:10" x14ac:dyDescent="0.15">
      <c r="C644" s="321">
        <v>41640</v>
      </c>
      <c r="D644" s="334">
        <v>130</v>
      </c>
      <c r="E644" s="334">
        <v>76</v>
      </c>
      <c r="F644" s="322">
        <v>63</v>
      </c>
      <c r="G644" s="334">
        <v>1531</v>
      </c>
      <c r="H644" s="334">
        <v>1</v>
      </c>
      <c r="I644" s="335"/>
      <c r="J644" s="336"/>
    </row>
    <row r="645" spans="3:10" x14ac:dyDescent="0.15">
      <c r="C645" s="321">
        <v>41641</v>
      </c>
      <c r="D645" s="334"/>
      <c r="E645" s="334"/>
      <c r="F645" s="322"/>
      <c r="G645" s="334">
        <v>14063</v>
      </c>
      <c r="H645" s="334">
        <v>10439</v>
      </c>
      <c r="I645" s="335"/>
      <c r="J645" s="336"/>
    </row>
    <row r="646" spans="3:10" x14ac:dyDescent="0.15">
      <c r="C646" s="321">
        <v>41642</v>
      </c>
      <c r="D646" s="334">
        <v>129.66999999999999</v>
      </c>
      <c r="E646" s="334">
        <v>78</v>
      </c>
      <c r="F646" s="322">
        <v>65.099999999999994</v>
      </c>
      <c r="G646" s="334">
        <v>26644</v>
      </c>
      <c r="H646" s="334">
        <v>23251</v>
      </c>
      <c r="I646" s="335"/>
      <c r="J646" s="336"/>
    </row>
    <row r="647" spans="3:10" x14ac:dyDescent="0.15">
      <c r="C647" s="321">
        <v>41643</v>
      </c>
      <c r="D647" s="334">
        <v>124.5</v>
      </c>
      <c r="E647" s="334">
        <v>72</v>
      </c>
      <c r="F647" s="322">
        <v>63.6</v>
      </c>
      <c r="G647" s="334">
        <v>18757</v>
      </c>
      <c r="H647" s="334">
        <v>15365</v>
      </c>
      <c r="I647" s="335"/>
      <c r="J647" s="336"/>
    </row>
    <row r="648" spans="3:10" x14ac:dyDescent="0.15">
      <c r="C648" s="321">
        <v>41644</v>
      </c>
      <c r="D648" s="334">
        <v>131</v>
      </c>
      <c r="E648" s="334">
        <v>77</v>
      </c>
      <c r="F648" s="322">
        <v>63.8</v>
      </c>
      <c r="G648" s="334">
        <v>20528</v>
      </c>
      <c r="H648" s="334">
        <v>15996</v>
      </c>
      <c r="I648" s="335"/>
      <c r="J648" s="336"/>
    </row>
    <row r="649" spans="3:10" x14ac:dyDescent="0.15">
      <c r="C649" s="321">
        <v>41645</v>
      </c>
      <c r="D649" s="334">
        <v>128</v>
      </c>
      <c r="E649" s="334">
        <v>76</v>
      </c>
      <c r="F649" s="322">
        <v>64</v>
      </c>
      <c r="G649" s="334">
        <v>12479</v>
      </c>
      <c r="H649" s="334">
        <v>10189</v>
      </c>
      <c r="I649" s="335"/>
      <c r="J649" s="336"/>
    </row>
    <row r="650" spans="3:10" x14ac:dyDescent="0.15">
      <c r="C650" s="321">
        <v>41646</v>
      </c>
      <c r="D650" s="334">
        <v>128</v>
      </c>
      <c r="E650" s="334">
        <v>77.33</v>
      </c>
      <c r="F650" s="322">
        <v>63.7</v>
      </c>
      <c r="G650" s="334">
        <v>11180</v>
      </c>
      <c r="H650" s="334">
        <v>9123</v>
      </c>
      <c r="I650" s="335"/>
      <c r="J650" s="336"/>
    </row>
    <row r="651" spans="3:10" x14ac:dyDescent="0.15">
      <c r="C651" s="321">
        <v>41647</v>
      </c>
      <c r="D651" s="334">
        <v>122.5</v>
      </c>
      <c r="E651" s="334">
        <v>70</v>
      </c>
      <c r="F651" s="322">
        <v>64.2</v>
      </c>
      <c r="G651" s="334">
        <v>10590</v>
      </c>
      <c r="H651" s="334">
        <v>8062</v>
      </c>
      <c r="I651" s="335"/>
      <c r="J651" s="336"/>
    </row>
    <row r="652" spans="3:10" x14ac:dyDescent="0.15">
      <c r="C652" s="321">
        <v>41648</v>
      </c>
      <c r="D652" s="334">
        <v>127</v>
      </c>
      <c r="E652" s="334">
        <v>71</v>
      </c>
      <c r="F652" s="322">
        <v>65</v>
      </c>
      <c r="G652" s="334">
        <v>9000</v>
      </c>
      <c r="H652" s="334">
        <v>7000</v>
      </c>
      <c r="I652" s="335"/>
      <c r="J652" s="336"/>
    </row>
    <row r="653" spans="3:10" x14ac:dyDescent="0.15">
      <c r="C653" s="321">
        <v>41649</v>
      </c>
      <c r="D653" s="334">
        <v>126</v>
      </c>
      <c r="E653" s="334">
        <v>74.33</v>
      </c>
      <c r="F653" s="322">
        <v>64.349999999999994</v>
      </c>
      <c r="G653" s="334">
        <v>10843</v>
      </c>
      <c r="H653" s="334">
        <v>8298</v>
      </c>
      <c r="I653" s="335"/>
      <c r="J653" s="336"/>
    </row>
    <row r="654" spans="3:10" x14ac:dyDescent="0.15">
      <c r="C654" s="321">
        <v>41650</v>
      </c>
      <c r="D654" s="334">
        <v>124.67</v>
      </c>
      <c r="E654" s="334">
        <v>73.67</v>
      </c>
      <c r="F654" s="322"/>
      <c r="G654" s="334">
        <v>12306</v>
      </c>
      <c r="H654" s="334">
        <v>8193</v>
      </c>
      <c r="I654" s="335"/>
      <c r="J654" s="336"/>
    </row>
    <row r="655" spans="3:10" x14ac:dyDescent="0.15">
      <c r="C655" s="321">
        <v>41651</v>
      </c>
      <c r="D655" s="334">
        <v>125</v>
      </c>
      <c r="E655" s="334">
        <v>75</v>
      </c>
      <c r="F655" s="322">
        <v>63.1</v>
      </c>
      <c r="G655" s="334">
        <v>21512</v>
      </c>
      <c r="H655" s="334">
        <v>16800</v>
      </c>
      <c r="I655" s="335"/>
      <c r="J655" s="336"/>
    </row>
    <row r="656" spans="3:10" x14ac:dyDescent="0.15">
      <c r="C656" s="321">
        <v>41652</v>
      </c>
      <c r="D656" s="334">
        <v>116</v>
      </c>
      <c r="E656" s="334">
        <v>67</v>
      </c>
      <c r="F656" s="322">
        <v>62.2</v>
      </c>
      <c r="G656" s="334">
        <v>18590</v>
      </c>
      <c r="H656" s="334">
        <v>14469</v>
      </c>
      <c r="I656" s="335"/>
      <c r="J656" s="336"/>
    </row>
    <row r="657" spans="3:10" x14ac:dyDescent="0.15">
      <c r="C657" s="321">
        <v>41653</v>
      </c>
      <c r="D657" s="334">
        <v>127</v>
      </c>
      <c r="E657" s="334">
        <v>77</v>
      </c>
      <c r="F657" s="322">
        <v>63.5</v>
      </c>
      <c r="G657" s="334">
        <v>11297</v>
      </c>
      <c r="H657" s="334">
        <v>8358</v>
      </c>
      <c r="I657" s="335"/>
      <c r="J657" s="336"/>
    </row>
    <row r="658" spans="3:10" x14ac:dyDescent="0.15">
      <c r="C658" s="321">
        <v>41654</v>
      </c>
      <c r="D658" s="334">
        <v>116.5</v>
      </c>
      <c r="E658" s="334">
        <v>66</v>
      </c>
      <c r="F658" s="322">
        <v>64</v>
      </c>
      <c r="G658" s="334">
        <v>13610</v>
      </c>
      <c r="H658" s="334">
        <v>10259</v>
      </c>
      <c r="I658" s="335"/>
      <c r="J658" s="336"/>
    </row>
    <row r="659" spans="3:10" x14ac:dyDescent="0.15">
      <c r="C659" s="321">
        <v>41655</v>
      </c>
      <c r="D659" s="334">
        <v>132.5</v>
      </c>
      <c r="E659" s="334">
        <v>79</v>
      </c>
      <c r="F659" s="322">
        <v>63.3</v>
      </c>
      <c r="G659" s="334">
        <v>10687</v>
      </c>
      <c r="H659" s="334">
        <v>8402</v>
      </c>
      <c r="I659" s="335"/>
      <c r="J659" s="336"/>
    </row>
    <row r="660" spans="3:10" x14ac:dyDescent="0.15">
      <c r="C660" s="321">
        <v>41656</v>
      </c>
      <c r="D660" s="334">
        <v>122</v>
      </c>
      <c r="E660" s="334">
        <v>73</v>
      </c>
      <c r="F660" s="322">
        <v>63.1</v>
      </c>
      <c r="G660" s="334">
        <v>11369</v>
      </c>
      <c r="H660" s="334">
        <v>9333</v>
      </c>
      <c r="I660" s="335"/>
      <c r="J660" s="336"/>
    </row>
    <row r="661" spans="3:10" x14ac:dyDescent="0.15">
      <c r="C661" s="321">
        <v>41657</v>
      </c>
      <c r="D661" s="334">
        <v>125</v>
      </c>
      <c r="E661" s="334">
        <v>69</v>
      </c>
      <c r="F661" s="322">
        <v>63.3</v>
      </c>
      <c r="G661" s="334">
        <v>17362</v>
      </c>
      <c r="H661" s="334">
        <v>13557</v>
      </c>
      <c r="I661" s="335"/>
      <c r="J661" s="336"/>
    </row>
    <row r="662" spans="3:10" x14ac:dyDescent="0.15">
      <c r="C662" s="321">
        <v>41658</v>
      </c>
      <c r="D662" s="334">
        <v>125.5</v>
      </c>
      <c r="E662" s="334">
        <v>72</v>
      </c>
      <c r="F662" s="322">
        <v>62.8</v>
      </c>
      <c r="G662" s="334">
        <v>17273</v>
      </c>
      <c r="H662" s="334">
        <v>13644</v>
      </c>
      <c r="I662" s="335"/>
      <c r="J662" s="336"/>
    </row>
    <row r="663" spans="3:10" x14ac:dyDescent="0.15">
      <c r="C663" s="321">
        <v>41659</v>
      </c>
      <c r="D663" s="334">
        <v>129</v>
      </c>
      <c r="E663" s="334">
        <v>75</v>
      </c>
      <c r="F663" s="322">
        <v>62.7</v>
      </c>
      <c r="G663" s="334">
        <v>10213</v>
      </c>
      <c r="H663" s="334">
        <v>8132</v>
      </c>
      <c r="I663" s="335"/>
      <c r="J663" s="336"/>
    </row>
    <row r="664" spans="3:10" x14ac:dyDescent="0.15">
      <c r="C664" s="321">
        <v>41660</v>
      </c>
      <c r="D664" s="334">
        <v>129</v>
      </c>
      <c r="E664" s="334">
        <v>71.5</v>
      </c>
      <c r="F664" s="322">
        <v>63.1</v>
      </c>
      <c r="G664" s="334">
        <v>11177</v>
      </c>
      <c r="H664" s="334">
        <v>7903</v>
      </c>
      <c r="I664" s="335"/>
      <c r="J664" s="336"/>
    </row>
    <row r="665" spans="3:10" x14ac:dyDescent="0.15">
      <c r="C665" s="321">
        <v>41661</v>
      </c>
      <c r="D665" s="334">
        <v>126</v>
      </c>
      <c r="E665" s="334">
        <v>69</v>
      </c>
      <c r="F665" s="322">
        <v>62.6</v>
      </c>
      <c r="G665" s="334">
        <v>8858</v>
      </c>
      <c r="H665" s="334">
        <v>4633</v>
      </c>
      <c r="I665" s="335"/>
      <c r="J665" s="336"/>
    </row>
    <row r="666" spans="3:10" x14ac:dyDescent="0.15">
      <c r="C666" s="321">
        <v>41662</v>
      </c>
      <c r="D666" s="334"/>
      <c r="E666" s="334"/>
      <c r="F666" s="322"/>
      <c r="G666" s="334">
        <v>8623</v>
      </c>
      <c r="H666" s="334">
        <v>1328</v>
      </c>
      <c r="I666" s="335"/>
      <c r="J666" s="336"/>
    </row>
    <row r="667" spans="3:10" x14ac:dyDescent="0.15">
      <c r="C667" s="321">
        <v>41663</v>
      </c>
      <c r="D667" s="334"/>
      <c r="E667" s="334"/>
      <c r="F667" s="322"/>
      <c r="G667" s="334">
        <v>14099</v>
      </c>
      <c r="H667" s="334">
        <v>6636</v>
      </c>
      <c r="I667" s="335"/>
      <c r="J667" s="336"/>
    </row>
    <row r="668" spans="3:10" x14ac:dyDescent="0.15">
      <c r="C668" s="321">
        <v>41664</v>
      </c>
      <c r="D668" s="334">
        <v>124.67</v>
      </c>
      <c r="E668" s="334">
        <v>72.67</v>
      </c>
      <c r="F668" s="322">
        <v>63.8</v>
      </c>
      <c r="G668" s="334">
        <v>15832</v>
      </c>
      <c r="H668" s="334">
        <v>12448</v>
      </c>
      <c r="I668" s="335"/>
      <c r="J668" s="336"/>
    </row>
    <row r="669" spans="3:10" x14ac:dyDescent="0.15">
      <c r="C669" s="321">
        <v>41665</v>
      </c>
      <c r="D669" s="334">
        <v>127.67</v>
      </c>
      <c r="E669" s="334">
        <v>75</v>
      </c>
      <c r="F669" s="322">
        <v>63.7</v>
      </c>
      <c r="G669" s="334">
        <v>16641</v>
      </c>
      <c r="H669" s="334">
        <v>12878</v>
      </c>
      <c r="I669" s="335"/>
      <c r="J669" s="336"/>
    </row>
    <row r="670" spans="3:10" x14ac:dyDescent="0.15">
      <c r="C670" s="321">
        <v>41666</v>
      </c>
      <c r="D670" s="334">
        <v>131.66999999999999</v>
      </c>
      <c r="E670" s="334">
        <v>75.67</v>
      </c>
      <c r="F670" s="322">
        <v>63.1</v>
      </c>
      <c r="G670" s="334">
        <v>10066</v>
      </c>
      <c r="H670" s="334">
        <v>7998</v>
      </c>
      <c r="I670" s="335"/>
      <c r="J670" s="336"/>
    </row>
    <row r="671" spans="3:10" x14ac:dyDescent="0.15">
      <c r="C671" s="321">
        <v>41667</v>
      </c>
      <c r="D671" s="334">
        <v>119</v>
      </c>
      <c r="E671" s="334">
        <v>67.5</v>
      </c>
      <c r="F671" s="322">
        <v>63.4</v>
      </c>
      <c r="G671" s="334">
        <v>10339</v>
      </c>
      <c r="H671" s="334">
        <v>7136</v>
      </c>
      <c r="I671" s="335"/>
      <c r="J671" s="336"/>
    </row>
    <row r="672" spans="3:10" x14ac:dyDescent="0.15">
      <c r="C672" s="321">
        <v>41668</v>
      </c>
      <c r="D672" s="334">
        <v>116.33</v>
      </c>
      <c r="E672" s="334">
        <v>67.67</v>
      </c>
      <c r="F672" s="322">
        <v>63.4</v>
      </c>
      <c r="G672" s="334">
        <v>10919</v>
      </c>
      <c r="H672" s="334">
        <v>9213</v>
      </c>
      <c r="I672" s="335"/>
      <c r="J672" s="336"/>
    </row>
    <row r="673" spans="3:10" x14ac:dyDescent="0.15">
      <c r="C673" s="321">
        <v>41669</v>
      </c>
      <c r="D673" s="334">
        <v>118.5</v>
      </c>
      <c r="E673" s="334">
        <v>65.5</v>
      </c>
      <c r="F673" s="322">
        <v>63.5</v>
      </c>
      <c r="G673" s="334">
        <v>10142</v>
      </c>
      <c r="H673" s="334">
        <v>8093</v>
      </c>
      <c r="I673" s="335"/>
      <c r="J673" s="336"/>
    </row>
    <row r="674" spans="3:10" x14ac:dyDescent="0.15">
      <c r="C674" s="321">
        <v>41670</v>
      </c>
      <c r="D674" s="334">
        <v>130.66999999999999</v>
      </c>
      <c r="E674" s="334">
        <v>78.67</v>
      </c>
      <c r="F674" s="322">
        <v>63.7</v>
      </c>
      <c r="G674" s="334">
        <v>13528</v>
      </c>
      <c r="H674" s="334">
        <v>10255</v>
      </c>
      <c r="I674" s="335"/>
      <c r="J674" s="336"/>
    </row>
    <row r="675" spans="3:10" x14ac:dyDescent="0.15">
      <c r="C675" s="321">
        <v>41671</v>
      </c>
      <c r="D675" s="334">
        <v>128</v>
      </c>
      <c r="E675" s="334">
        <v>75</v>
      </c>
      <c r="F675" s="322">
        <v>63.5</v>
      </c>
      <c r="G675" s="334">
        <v>23350</v>
      </c>
      <c r="H675" s="334">
        <v>17058</v>
      </c>
      <c r="I675" s="335"/>
      <c r="J675" s="336"/>
    </row>
    <row r="676" spans="3:10" x14ac:dyDescent="0.15">
      <c r="C676" s="321">
        <v>41672</v>
      </c>
      <c r="D676" s="334">
        <v>122.33</v>
      </c>
      <c r="E676" s="334">
        <v>70.33</v>
      </c>
      <c r="F676" s="322">
        <v>62.9</v>
      </c>
      <c r="G676" s="334">
        <v>14051</v>
      </c>
      <c r="H676" s="334">
        <v>10526</v>
      </c>
      <c r="I676" s="335"/>
      <c r="J676" s="336"/>
    </row>
    <row r="677" spans="3:10" x14ac:dyDescent="0.15">
      <c r="C677" s="321">
        <v>41673</v>
      </c>
      <c r="D677" s="334">
        <v>122.33</v>
      </c>
      <c r="E677" s="334">
        <v>72.33</v>
      </c>
      <c r="F677" s="322">
        <v>62.9</v>
      </c>
      <c r="G677" s="334">
        <v>10355</v>
      </c>
      <c r="H677" s="334">
        <v>8985</v>
      </c>
      <c r="I677" s="335"/>
      <c r="J677" s="336"/>
    </row>
    <row r="678" spans="3:10" x14ac:dyDescent="0.15">
      <c r="C678" s="321">
        <v>41674</v>
      </c>
      <c r="D678" s="334">
        <v>120.5</v>
      </c>
      <c r="E678" s="334">
        <v>66.5</v>
      </c>
      <c r="F678" s="322">
        <v>63.3</v>
      </c>
      <c r="G678" s="334">
        <v>11012</v>
      </c>
      <c r="H678" s="334">
        <v>8664</v>
      </c>
      <c r="I678" s="335"/>
      <c r="J678" s="336"/>
    </row>
    <row r="679" spans="3:10" x14ac:dyDescent="0.15">
      <c r="C679" s="321">
        <v>41675</v>
      </c>
      <c r="D679" s="334">
        <v>121</v>
      </c>
      <c r="E679" s="334">
        <v>73</v>
      </c>
      <c r="F679" s="322">
        <v>62.9</v>
      </c>
      <c r="G679" s="334">
        <v>12224</v>
      </c>
      <c r="H679" s="334">
        <v>9861</v>
      </c>
      <c r="I679" s="335"/>
      <c r="J679" s="336"/>
    </row>
    <row r="680" spans="3:10" x14ac:dyDescent="0.15">
      <c r="C680" s="321">
        <v>41676</v>
      </c>
      <c r="D680" s="334">
        <v>121</v>
      </c>
      <c r="E680" s="334">
        <v>67.5</v>
      </c>
      <c r="F680" s="322">
        <v>63.4</v>
      </c>
      <c r="G680" s="334">
        <v>10295</v>
      </c>
      <c r="H680" s="334">
        <v>8697</v>
      </c>
      <c r="I680" s="335"/>
      <c r="J680" s="336"/>
    </row>
    <row r="681" spans="3:10" x14ac:dyDescent="0.15">
      <c r="C681" s="321">
        <v>41677</v>
      </c>
      <c r="D681" s="334">
        <v>120</v>
      </c>
      <c r="E681" s="334">
        <v>71</v>
      </c>
      <c r="F681" s="322">
        <v>62.8</v>
      </c>
      <c r="G681" s="334">
        <v>11336</v>
      </c>
      <c r="H681" s="334">
        <v>9233</v>
      </c>
      <c r="I681" s="335"/>
      <c r="J681" s="336"/>
    </row>
    <row r="682" spans="3:10" x14ac:dyDescent="0.15">
      <c r="C682" s="321">
        <v>41678</v>
      </c>
      <c r="D682" s="334">
        <v>118.33</v>
      </c>
      <c r="E682" s="334">
        <v>66.33</v>
      </c>
      <c r="F682" s="322">
        <v>62.5</v>
      </c>
      <c r="G682" s="334">
        <v>15233</v>
      </c>
      <c r="H682" s="334">
        <v>11258</v>
      </c>
      <c r="I682" s="335"/>
      <c r="J682" s="336"/>
    </row>
    <row r="683" spans="3:10" x14ac:dyDescent="0.15">
      <c r="C683" s="321">
        <v>41679</v>
      </c>
      <c r="D683" s="334">
        <v>121.5</v>
      </c>
      <c r="E683" s="334">
        <v>75.5</v>
      </c>
      <c r="F683" s="322">
        <v>62.9</v>
      </c>
      <c r="G683" s="334">
        <v>13239</v>
      </c>
      <c r="H683" s="334">
        <v>9805</v>
      </c>
      <c r="I683" s="335"/>
      <c r="J683" s="336"/>
    </row>
    <row r="684" spans="3:10" x14ac:dyDescent="0.15">
      <c r="C684" s="321">
        <v>41680</v>
      </c>
      <c r="D684" s="334">
        <v>130.33000000000001</v>
      </c>
      <c r="E684" s="334">
        <v>75.67</v>
      </c>
      <c r="F684" s="322">
        <v>63</v>
      </c>
      <c r="G684" s="334">
        <v>11130</v>
      </c>
      <c r="H684" s="334">
        <v>8871</v>
      </c>
      <c r="I684" s="335"/>
      <c r="J684" s="336"/>
    </row>
    <row r="685" spans="3:10" x14ac:dyDescent="0.15">
      <c r="C685" s="321">
        <v>41681</v>
      </c>
      <c r="D685" s="334">
        <v>122.5</v>
      </c>
      <c r="E685" s="334">
        <v>68.5</v>
      </c>
      <c r="F685" s="322">
        <v>63.1</v>
      </c>
      <c r="G685" s="334">
        <v>16131</v>
      </c>
      <c r="H685" s="334">
        <v>11399</v>
      </c>
      <c r="I685" s="335"/>
      <c r="J685" s="336"/>
    </row>
    <row r="686" spans="3:10" x14ac:dyDescent="0.15">
      <c r="C686" s="321">
        <v>41682</v>
      </c>
      <c r="D686" s="334">
        <v>127</v>
      </c>
      <c r="E686" s="334">
        <v>79</v>
      </c>
      <c r="F686" s="322">
        <v>63.1</v>
      </c>
      <c r="G686" s="334">
        <v>10374</v>
      </c>
      <c r="H686" s="334">
        <v>4708</v>
      </c>
      <c r="I686" s="335"/>
      <c r="J686" s="336"/>
    </row>
    <row r="687" spans="3:10" x14ac:dyDescent="0.15">
      <c r="C687" s="321">
        <v>41683</v>
      </c>
      <c r="D687" s="334"/>
      <c r="E687" s="334"/>
      <c r="F687" s="322"/>
      <c r="G687" s="334">
        <v>10589</v>
      </c>
      <c r="H687" s="334">
        <v>4258</v>
      </c>
      <c r="I687" s="335"/>
      <c r="J687" s="336"/>
    </row>
    <row r="688" spans="3:10" x14ac:dyDescent="0.15">
      <c r="C688" s="321">
        <v>41684</v>
      </c>
      <c r="D688" s="334"/>
      <c r="E688" s="334"/>
      <c r="F688" s="322"/>
      <c r="G688" s="334">
        <v>13391</v>
      </c>
      <c r="H688" s="334">
        <v>6370</v>
      </c>
      <c r="I688" s="335"/>
      <c r="J688" s="336"/>
    </row>
    <row r="689" spans="3:10" x14ac:dyDescent="0.15">
      <c r="C689" s="321">
        <v>41685</v>
      </c>
      <c r="D689" s="334">
        <v>125.5</v>
      </c>
      <c r="E689" s="334">
        <v>75</v>
      </c>
      <c r="F689" s="322"/>
      <c r="G689" s="334">
        <v>13561</v>
      </c>
      <c r="H689" s="334">
        <v>9944</v>
      </c>
      <c r="I689" s="335"/>
      <c r="J689" s="336"/>
    </row>
    <row r="690" spans="3:10" x14ac:dyDescent="0.15">
      <c r="C690" s="321">
        <v>41686</v>
      </c>
      <c r="D690" s="334">
        <v>125</v>
      </c>
      <c r="E690" s="334">
        <v>72.5</v>
      </c>
      <c r="F690" s="322">
        <v>63.5</v>
      </c>
      <c r="G690" s="334">
        <v>17672</v>
      </c>
      <c r="H690" s="334">
        <v>12156</v>
      </c>
      <c r="I690" s="335"/>
      <c r="J690" s="336"/>
    </row>
    <row r="691" spans="3:10" x14ac:dyDescent="0.15">
      <c r="C691" s="321">
        <v>41687</v>
      </c>
      <c r="D691" s="334">
        <v>124.5</v>
      </c>
      <c r="E691" s="334">
        <v>69.5</v>
      </c>
      <c r="F691" s="322">
        <v>63.4</v>
      </c>
      <c r="G691" s="334">
        <v>10306</v>
      </c>
      <c r="H691" s="334">
        <v>7122</v>
      </c>
      <c r="I691" s="335"/>
      <c r="J691" s="336"/>
    </row>
    <row r="692" spans="3:10" x14ac:dyDescent="0.15">
      <c r="C692" s="321">
        <v>41688</v>
      </c>
      <c r="D692" s="334">
        <v>114</v>
      </c>
      <c r="E692" s="334">
        <v>59</v>
      </c>
      <c r="F692" s="322">
        <v>63.8</v>
      </c>
      <c r="G692" s="334">
        <v>10398</v>
      </c>
      <c r="H692" s="334">
        <v>7407</v>
      </c>
      <c r="I692" s="335"/>
      <c r="J692" s="336"/>
    </row>
    <row r="693" spans="3:10" x14ac:dyDescent="0.15">
      <c r="C693" s="321">
        <v>41689</v>
      </c>
      <c r="D693" s="334">
        <v>124</v>
      </c>
      <c r="E693" s="334">
        <v>74.33</v>
      </c>
      <c r="F693" s="322">
        <v>63.9</v>
      </c>
      <c r="G693" s="334">
        <v>10730</v>
      </c>
      <c r="H693" s="334">
        <v>8589</v>
      </c>
      <c r="I693" s="335"/>
      <c r="J693" s="336"/>
    </row>
    <row r="694" spans="3:10" x14ac:dyDescent="0.15">
      <c r="C694" s="321">
        <v>41690</v>
      </c>
      <c r="D694" s="334">
        <v>124.5</v>
      </c>
      <c r="E694" s="334">
        <v>71</v>
      </c>
      <c r="F694" s="322">
        <v>63.5</v>
      </c>
      <c r="G694" s="334">
        <v>10257</v>
      </c>
      <c r="H694" s="334">
        <v>8875</v>
      </c>
      <c r="I694" s="335"/>
      <c r="J694" s="336"/>
    </row>
    <row r="695" spans="3:10" x14ac:dyDescent="0.15">
      <c r="C695" s="321">
        <v>41691</v>
      </c>
      <c r="D695" s="334">
        <v>118</v>
      </c>
      <c r="E695" s="334">
        <v>63.5</v>
      </c>
      <c r="F695" s="322">
        <v>63.3</v>
      </c>
      <c r="G695" s="334">
        <v>12569</v>
      </c>
      <c r="H695" s="334">
        <v>8872</v>
      </c>
      <c r="I695" s="335"/>
      <c r="J695" s="336"/>
    </row>
    <row r="696" spans="3:10" x14ac:dyDescent="0.15">
      <c r="C696" s="321">
        <v>41692</v>
      </c>
      <c r="D696" s="334">
        <v>120.67</v>
      </c>
      <c r="E696" s="334">
        <v>70.67</v>
      </c>
      <c r="F696" s="322">
        <v>63</v>
      </c>
      <c r="G696" s="334">
        <v>14026</v>
      </c>
      <c r="H696" s="334">
        <v>11062</v>
      </c>
      <c r="I696" s="335"/>
      <c r="J696" s="336"/>
    </row>
    <row r="697" spans="3:10" x14ac:dyDescent="0.15">
      <c r="C697" s="321">
        <v>41693</v>
      </c>
      <c r="D697" s="334">
        <v>129</v>
      </c>
      <c r="E697" s="334">
        <v>71</v>
      </c>
      <c r="F697" s="322">
        <v>63</v>
      </c>
      <c r="G697" s="334">
        <v>18404</v>
      </c>
      <c r="H697" s="334">
        <v>13736</v>
      </c>
      <c r="I697" s="335"/>
      <c r="J697" s="336"/>
    </row>
    <row r="698" spans="3:10" x14ac:dyDescent="0.15">
      <c r="C698" s="321">
        <v>41694</v>
      </c>
      <c r="D698" s="334">
        <v>128.66999999999999</v>
      </c>
      <c r="E698" s="334">
        <v>74</v>
      </c>
      <c r="F698" s="322">
        <v>62.9</v>
      </c>
      <c r="G698" s="334">
        <v>10342</v>
      </c>
      <c r="H698" s="334">
        <v>6391</v>
      </c>
      <c r="I698" s="335"/>
      <c r="J698" s="336"/>
    </row>
    <row r="699" spans="3:10" x14ac:dyDescent="0.15">
      <c r="C699" s="321">
        <v>41695</v>
      </c>
      <c r="D699" s="334">
        <v>117.5</v>
      </c>
      <c r="E699" s="334">
        <v>65.5</v>
      </c>
      <c r="F699" s="322"/>
      <c r="G699" s="334">
        <v>11351</v>
      </c>
      <c r="H699" s="334">
        <v>5727</v>
      </c>
      <c r="I699" s="335"/>
      <c r="J699" s="336"/>
    </row>
    <row r="700" spans="3:10" x14ac:dyDescent="0.15">
      <c r="C700" s="321">
        <v>41696</v>
      </c>
      <c r="D700" s="334">
        <v>126</v>
      </c>
      <c r="E700" s="334">
        <v>75.5</v>
      </c>
      <c r="F700" s="322">
        <v>62.3</v>
      </c>
      <c r="G700" s="334">
        <v>10386</v>
      </c>
      <c r="H700" s="334">
        <v>6966</v>
      </c>
      <c r="I700" s="335"/>
      <c r="J700" s="336"/>
    </row>
    <row r="701" spans="3:10" x14ac:dyDescent="0.15">
      <c r="C701" s="321">
        <v>41697</v>
      </c>
      <c r="D701" s="334">
        <v>128.5</v>
      </c>
      <c r="E701" s="334">
        <v>73.5</v>
      </c>
      <c r="F701" s="322"/>
      <c r="G701" s="334">
        <v>12031</v>
      </c>
      <c r="H701" s="334">
        <v>6387</v>
      </c>
      <c r="I701" s="335"/>
      <c r="J701" s="336"/>
    </row>
    <row r="702" spans="3:10" x14ac:dyDescent="0.15">
      <c r="C702" s="321">
        <v>41698</v>
      </c>
      <c r="D702" s="334">
        <v>129</v>
      </c>
      <c r="E702" s="334">
        <v>76.67</v>
      </c>
      <c r="F702" s="322">
        <v>63.4</v>
      </c>
      <c r="G702" s="334">
        <v>11749</v>
      </c>
      <c r="H702" s="334">
        <v>8420</v>
      </c>
      <c r="I702" s="335"/>
      <c r="J702" s="336"/>
    </row>
    <row r="703" spans="3:10" x14ac:dyDescent="0.15">
      <c r="C703" s="321">
        <v>41699</v>
      </c>
      <c r="D703" s="334">
        <v>130.5</v>
      </c>
      <c r="E703" s="334">
        <v>76.5</v>
      </c>
      <c r="F703" s="322">
        <v>63</v>
      </c>
      <c r="G703" s="334">
        <v>14519</v>
      </c>
      <c r="H703" s="334">
        <v>9465</v>
      </c>
      <c r="I703" s="335"/>
      <c r="J703" s="336"/>
    </row>
    <row r="704" spans="3:10" x14ac:dyDescent="0.15">
      <c r="C704" s="321">
        <v>41700</v>
      </c>
      <c r="D704" s="334">
        <v>139</v>
      </c>
      <c r="E704" s="334">
        <v>81.33</v>
      </c>
      <c r="F704" s="322">
        <v>62.6</v>
      </c>
      <c r="G704" s="334">
        <v>17185</v>
      </c>
      <c r="H704" s="334">
        <v>13295</v>
      </c>
      <c r="I704" s="335"/>
      <c r="J704" s="336"/>
    </row>
    <row r="705" spans="3:10" x14ac:dyDescent="0.15">
      <c r="C705" s="321">
        <v>41701</v>
      </c>
      <c r="D705" s="334">
        <v>128</v>
      </c>
      <c r="E705" s="334">
        <v>73.33</v>
      </c>
      <c r="F705" s="322">
        <v>62.3</v>
      </c>
      <c r="G705" s="334">
        <v>10419</v>
      </c>
      <c r="H705" s="334">
        <v>8949</v>
      </c>
      <c r="I705" s="335"/>
      <c r="J705" s="336"/>
    </row>
    <row r="706" spans="3:10" x14ac:dyDescent="0.15">
      <c r="C706" s="321">
        <v>41702</v>
      </c>
      <c r="D706" s="334">
        <v>141.33000000000001</v>
      </c>
      <c r="E706" s="334">
        <v>81.67</v>
      </c>
      <c r="F706" s="322">
        <v>62.7</v>
      </c>
      <c r="G706" s="334">
        <v>10058</v>
      </c>
      <c r="H706" s="334">
        <v>6054</v>
      </c>
      <c r="I706" s="335"/>
      <c r="J706" s="336"/>
    </row>
    <row r="707" spans="3:10" x14ac:dyDescent="0.15">
      <c r="C707" s="321">
        <v>41703</v>
      </c>
      <c r="D707" s="334">
        <v>118.5</v>
      </c>
      <c r="E707" s="334">
        <v>63</v>
      </c>
      <c r="F707" s="322">
        <v>62.9</v>
      </c>
      <c r="G707" s="334">
        <v>10015</v>
      </c>
      <c r="H707" s="334">
        <v>6085</v>
      </c>
      <c r="I707" s="335"/>
      <c r="J707" s="336"/>
    </row>
    <row r="708" spans="3:10" x14ac:dyDescent="0.15">
      <c r="C708" s="321">
        <v>41704</v>
      </c>
      <c r="D708" s="334"/>
      <c r="E708" s="334"/>
      <c r="F708" s="322"/>
      <c r="G708" s="334">
        <v>10218</v>
      </c>
      <c r="H708" s="334">
        <v>4370</v>
      </c>
      <c r="I708" s="335"/>
      <c r="J708" s="336"/>
    </row>
    <row r="709" spans="3:10" x14ac:dyDescent="0.15">
      <c r="C709" s="321">
        <v>41705</v>
      </c>
      <c r="D709" s="334"/>
      <c r="E709" s="334"/>
      <c r="F709" s="322"/>
      <c r="G709" s="334">
        <v>11902</v>
      </c>
      <c r="H709" s="334">
        <v>4877</v>
      </c>
      <c r="I709" s="335"/>
      <c r="J709" s="336"/>
    </row>
    <row r="710" spans="3:10" x14ac:dyDescent="0.15">
      <c r="C710" s="321">
        <v>41706</v>
      </c>
      <c r="D710" s="334"/>
      <c r="E710" s="334"/>
      <c r="F710" s="322">
        <v>64.099999999999994</v>
      </c>
      <c r="G710" s="334">
        <v>14772</v>
      </c>
      <c r="H710" s="334">
        <v>10662</v>
      </c>
      <c r="I710" s="335"/>
      <c r="J710" s="336"/>
    </row>
    <row r="711" spans="3:10" x14ac:dyDescent="0.15">
      <c r="C711" s="321">
        <v>41707</v>
      </c>
      <c r="D711" s="334">
        <v>125</v>
      </c>
      <c r="E711" s="334">
        <v>74.5</v>
      </c>
      <c r="F711" s="322">
        <v>62.8</v>
      </c>
      <c r="G711" s="334">
        <v>15266</v>
      </c>
      <c r="H711" s="334">
        <v>10874</v>
      </c>
      <c r="I711" s="335"/>
      <c r="J711" s="336"/>
    </row>
    <row r="712" spans="3:10" x14ac:dyDescent="0.15">
      <c r="C712" s="321">
        <v>41708</v>
      </c>
      <c r="D712" s="334">
        <v>131.66999999999999</v>
      </c>
      <c r="E712" s="334">
        <v>75</v>
      </c>
      <c r="F712" s="322">
        <v>62.7</v>
      </c>
      <c r="G712" s="334">
        <v>10306</v>
      </c>
      <c r="H712" s="334">
        <v>8933</v>
      </c>
      <c r="I712" s="335"/>
      <c r="J712" s="336"/>
    </row>
    <row r="713" spans="3:10" x14ac:dyDescent="0.15">
      <c r="C713" s="321">
        <v>41709</v>
      </c>
      <c r="D713" s="334">
        <v>121.5</v>
      </c>
      <c r="E713" s="334">
        <v>68</v>
      </c>
      <c r="F713" s="322">
        <v>63.2</v>
      </c>
      <c r="G713" s="334">
        <v>10045</v>
      </c>
      <c r="H713" s="334">
        <v>7764</v>
      </c>
      <c r="I713" s="335"/>
      <c r="J713" s="336"/>
    </row>
    <row r="714" spans="3:10" x14ac:dyDescent="0.15">
      <c r="C714" s="321">
        <v>41710</v>
      </c>
      <c r="D714" s="334">
        <v>119.5</v>
      </c>
      <c r="E714" s="334">
        <v>63.5</v>
      </c>
      <c r="F714" s="322">
        <v>63</v>
      </c>
      <c r="G714" s="334">
        <v>11299</v>
      </c>
      <c r="H714" s="334">
        <v>7856</v>
      </c>
      <c r="I714" s="335"/>
      <c r="J714" s="336"/>
    </row>
    <row r="715" spans="3:10" x14ac:dyDescent="0.15">
      <c r="C715" s="321">
        <v>41711</v>
      </c>
      <c r="D715" s="334">
        <v>135</v>
      </c>
      <c r="E715" s="334">
        <v>79</v>
      </c>
      <c r="F715" s="322">
        <v>63</v>
      </c>
      <c r="G715" s="334">
        <v>11687</v>
      </c>
      <c r="H715" s="334">
        <v>8888</v>
      </c>
      <c r="I715" s="335"/>
      <c r="J715" s="336"/>
    </row>
    <row r="716" spans="3:10" x14ac:dyDescent="0.15">
      <c r="C716" s="321">
        <v>41712</v>
      </c>
      <c r="D716" s="334">
        <v>120</v>
      </c>
      <c r="E716" s="334">
        <v>68.5</v>
      </c>
      <c r="F716" s="322">
        <v>62.7</v>
      </c>
      <c r="G716" s="334">
        <v>12122</v>
      </c>
      <c r="H716" s="334">
        <v>8501</v>
      </c>
      <c r="I716" s="335"/>
      <c r="J716" s="336"/>
    </row>
    <row r="717" spans="3:10" x14ac:dyDescent="0.15">
      <c r="C717" s="321">
        <v>41713</v>
      </c>
      <c r="D717" s="334">
        <v>124.5</v>
      </c>
      <c r="E717" s="334">
        <v>73</v>
      </c>
      <c r="F717" s="322">
        <v>62.6</v>
      </c>
      <c r="G717" s="334">
        <v>18826</v>
      </c>
      <c r="H717" s="334">
        <v>13635</v>
      </c>
      <c r="I717" s="335"/>
      <c r="J717" s="336"/>
    </row>
    <row r="718" spans="3:10" x14ac:dyDescent="0.15">
      <c r="C718" s="321">
        <v>41714</v>
      </c>
      <c r="D718" s="334">
        <v>129.66999999999999</v>
      </c>
      <c r="E718" s="334">
        <v>74.67</v>
      </c>
      <c r="F718" s="322">
        <v>62.3</v>
      </c>
      <c r="G718" s="334">
        <v>12610</v>
      </c>
      <c r="H718" s="334">
        <v>7019</v>
      </c>
      <c r="I718" s="335"/>
      <c r="J718" s="336"/>
    </row>
    <row r="719" spans="3:10" x14ac:dyDescent="0.15">
      <c r="C719" s="321">
        <v>41715</v>
      </c>
      <c r="D719" s="334">
        <v>123</v>
      </c>
      <c r="E719" s="334">
        <v>64</v>
      </c>
      <c r="F719" s="322">
        <v>62.5</v>
      </c>
      <c r="G719" s="334">
        <v>10660</v>
      </c>
      <c r="H719" s="334">
        <v>9232</v>
      </c>
      <c r="I719" s="335"/>
      <c r="J719" s="336"/>
    </row>
    <row r="720" spans="3:10" x14ac:dyDescent="0.15">
      <c r="C720" s="321">
        <v>41716</v>
      </c>
      <c r="D720" s="334">
        <v>120.67</v>
      </c>
      <c r="E720" s="334">
        <v>70</v>
      </c>
      <c r="F720" s="322">
        <v>62.8</v>
      </c>
      <c r="G720" s="334">
        <v>10374</v>
      </c>
      <c r="H720" s="334">
        <v>5768</v>
      </c>
      <c r="I720" s="335"/>
      <c r="J720" s="336"/>
    </row>
    <row r="721" spans="3:10" x14ac:dyDescent="0.15">
      <c r="C721" s="321">
        <v>41717</v>
      </c>
      <c r="D721" s="334">
        <v>114.5</v>
      </c>
      <c r="E721" s="334">
        <v>62</v>
      </c>
      <c r="F721" s="322">
        <v>62.5</v>
      </c>
      <c r="G721" s="334">
        <v>10095</v>
      </c>
      <c r="H721" s="334">
        <v>6382</v>
      </c>
      <c r="I721" s="335"/>
      <c r="J721" s="336"/>
    </row>
    <row r="722" spans="3:10" x14ac:dyDescent="0.15">
      <c r="C722" s="321">
        <v>41718</v>
      </c>
      <c r="D722" s="334">
        <v>124.5</v>
      </c>
      <c r="E722" s="334">
        <v>75.5</v>
      </c>
      <c r="F722" s="322">
        <v>62.1</v>
      </c>
      <c r="G722" s="334">
        <v>13465</v>
      </c>
      <c r="H722" s="334">
        <v>8374</v>
      </c>
      <c r="I722" s="335"/>
      <c r="J722" s="336"/>
    </row>
    <row r="723" spans="3:10" x14ac:dyDescent="0.15">
      <c r="C723" s="321">
        <v>41719</v>
      </c>
      <c r="D723" s="334">
        <v>134</v>
      </c>
      <c r="E723" s="334">
        <v>79</v>
      </c>
      <c r="F723" s="322">
        <v>63.1</v>
      </c>
      <c r="G723" s="334">
        <v>10340</v>
      </c>
      <c r="H723" s="334">
        <v>6888</v>
      </c>
      <c r="I723" s="335"/>
      <c r="J723" s="336"/>
    </row>
    <row r="724" spans="3:10" x14ac:dyDescent="0.15">
      <c r="C724" s="321">
        <v>41720</v>
      </c>
      <c r="D724" s="334">
        <v>125.5</v>
      </c>
      <c r="E724" s="334">
        <v>67.5</v>
      </c>
      <c r="F724" s="322">
        <v>62.6</v>
      </c>
      <c r="G724" s="334">
        <v>10245</v>
      </c>
      <c r="H724" s="334">
        <v>6820</v>
      </c>
      <c r="I724" s="335"/>
      <c r="J724" s="336"/>
    </row>
    <row r="725" spans="3:10" x14ac:dyDescent="0.15">
      <c r="C725" s="321">
        <v>41721</v>
      </c>
      <c r="D725" s="334">
        <v>117.5</v>
      </c>
      <c r="E725" s="334">
        <v>65</v>
      </c>
      <c r="F725" s="322">
        <v>62.5</v>
      </c>
      <c r="G725" s="334">
        <v>12042</v>
      </c>
      <c r="H725" s="334">
        <v>8356</v>
      </c>
      <c r="I725" s="335"/>
      <c r="J725" s="336"/>
    </row>
    <row r="726" spans="3:10" x14ac:dyDescent="0.15">
      <c r="C726" s="321">
        <v>41722</v>
      </c>
      <c r="D726" s="334">
        <v>117.5</v>
      </c>
      <c r="E726" s="334">
        <v>66.5</v>
      </c>
      <c r="F726" s="322">
        <v>62.6</v>
      </c>
      <c r="G726" s="334">
        <v>22644</v>
      </c>
      <c r="H726" s="334">
        <v>16201</v>
      </c>
      <c r="I726" s="335"/>
      <c r="J726" s="336"/>
    </row>
    <row r="727" spans="3:10" x14ac:dyDescent="0.15">
      <c r="C727" s="321">
        <v>41723</v>
      </c>
      <c r="D727" s="334">
        <v>128</v>
      </c>
      <c r="E727" s="334">
        <v>70</v>
      </c>
      <c r="F727" s="322">
        <v>62.7</v>
      </c>
      <c r="G727" s="334">
        <v>14622</v>
      </c>
      <c r="H727" s="334">
        <v>9847</v>
      </c>
      <c r="I727" s="335"/>
      <c r="J727" s="336"/>
    </row>
    <row r="728" spans="3:10" x14ac:dyDescent="0.15">
      <c r="C728" s="321">
        <v>41724</v>
      </c>
      <c r="D728" s="334">
        <v>124.5</v>
      </c>
      <c r="E728" s="334">
        <v>72</v>
      </c>
      <c r="F728" s="322">
        <v>62.7</v>
      </c>
      <c r="G728" s="334">
        <v>10766</v>
      </c>
      <c r="H728" s="334">
        <v>6454</v>
      </c>
      <c r="I728" s="335"/>
      <c r="J728" s="336"/>
    </row>
    <row r="729" spans="3:10" x14ac:dyDescent="0.15">
      <c r="C729" s="321">
        <v>41725</v>
      </c>
      <c r="D729" s="334">
        <v>117.5</v>
      </c>
      <c r="E729" s="334">
        <v>65</v>
      </c>
      <c r="F729" s="322">
        <v>62.7</v>
      </c>
      <c r="G729" s="334">
        <v>12867</v>
      </c>
      <c r="H729" s="334">
        <v>8493</v>
      </c>
      <c r="I729" s="335"/>
      <c r="J729" s="336"/>
    </row>
    <row r="730" spans="3:10" x14ac:dyDescent="0.15">
      <c r="C730" s="321">
        <v>41726</v>
      </c>
      <c r="D730" s="334">
        <v>121.5</v>
      </c>
      <c r="E730" s="334">
        <v>71</v>
      </c>
      <c r="F730" s="322">
        <v>62.9</v>
      </c>
      <c r="G730" s="334">
        <v>11876</v>
      </c>
      <c r="H730" s="334">
        <v>8688</v>
      </c>
      <c r="I730" s="335"/>
      <c r="J730" s="336"/>
    </row>
    <row r="731" spans="3:10" x14ac:dyDescent="0.15">
      <c r="C731" s="321">
        <v>41727</v>
      </c>
      <c r="D731" s="334">
        <v>123</v>
      </c>
      <c r="E731" s="334">
        <v>71</v>
      </c>
      <c r="F731" s="322">
        <v>62.9</v>
      </c>
      <c r="G731" s="334">
        <v>11362</v>
      </c>
      <c r="H731" s="334">
        <v>5133</v>
      </c>
      <c r="I731" s="335"/>
      <c r="J731" s="336"/>
    </row>
    <row r="732" spans="3:10" x14ac:dyDescent="0.15">
      <c r="C732" s="321">
        <v>41728</v>
      </c>
      <c r="D732" s="334">
        <v>119</v>
      </c>
      <c r="E732" s="334">
        <v>72</v>
      </c>
      <c r="F732" s="322">
        <v>62.1</v>
      </c>
      <c r="G732" s="334">
        <v>16568</v>
      </c>
      <c r="H732" s="334">
        <v>11619</v>
      </c>
      <c r="I732" s="335"/>
      <c r="J732" s="336"/>
    </row>
    <row r="733" spans="3:10" x14ac:dyDescent="0.15">
      <c r="C733" s="321">
        <v>41729</v>
      </c>
      <c r="D733" s="334">
        <v>114</v>
      </c>
      <c r="E733" s="334">
        <v>66</v>
      </c>
      <c r="F733" s="322">
        <v>61.5</v>
      </c>
      <c r="G733" s="334">
        <v>10286</v>
      </c>
      <c r="H733" s="334">
        <v>7396</v>
      </c>
      <c r="I733" s="335"/>
      <c r="J733" s="336"/>
    </row>
    <row r="734" spans="3:10" x14ac:dyDescent="0.15">
      <c r="C734" s="321">
        <v>41730</v>
      </c>
      <c r="D734" s="334">
        <v>115</v>
      </c>
      <c r="E734" s="334">
        <v>67</v>
      </c>
      <c r="F734" s="322">
        <v>62.6</v>
      </c>
      <c r="G734" s="334">
        <v>11712</v>
      </c>
      <c r="H734" s="334">
        <v>7835</v>
      </c>
      <c r="I734" s="335"/>
      <c r="J734" s="336"/>
    </row>
    <row r="735" spans="3:10" x14ac:dyDescent="0.15">
      <c r="C735" s="321">
        <v>41731</v>
      </c>
      <c r="D735" s="334">
        <v>121.67</v>
      </c>
      <c r="E735" s="334">
        <v>69</v>
      </c>
      <c r="F735" s="322">
        <v>62.7</v>
      </c>
      <c r="G735" s="334">
        <v>10425</v>
      </c>
      <c r="H735" s="334">
        <v>8329</v>
      </c>
      <c r="I735" s="335"/>
      <c r="J735" s="336"/>
    </row>
    <row r="736" spans="3:10" x14ac:dyDescent="0.15">
      <c r="C736" s="321">
        <v>41732</v>
      </c>
      <c r="D736" s="334">
        <v>116.5</v>
      </c>
      <c r="E736" s="334">
        <v>63.5</v>
      </c>
      <c r="F736" s="322">
        <v>62.8</v>
      </c>
      <c r="G736" s="334">
        <v>13075</v>
      </c>
      <c r="H736" s="334">
        <v>9522</v>
      </c>
      <c r="I736" s="335"/>
      <c r="J736" s="336"/>
    </row>
    <row r="737" spans="3:10" x14ac:dyDescent="0.15">
      <c r="C737" s="321">
        <v>41733</v>
      </c>
      <c r="D737" s="334">
        <v>110.5</v>
      </c>
      <c r="E737" s="334">
        <v>57.5</v>
      </c>
      <c r="F737" s="322">
        <v>63.25</v>
      </c>
      <c r="G737" s="334">
        <v>11412</v>
      </c>
      <c r="H737" s="334">
        <v>9284</v>
      </c>
      <c r="I737" s="335"/>
      <c r="J737" s="336"/>
    </row>
    <row r="738" spans="3:10" x14ac:dyDescent="0.15">
      <c r="C738" s="321">
        <v>41734</v>
      </c>
      <c r="D738" s="334">
        <v>113</v>
      </c>
      <c r="E738" s="334">
        <v>64.5</v>
      </c>
      <c r="F738" s="322">
        <v>62.5</v>
      </c>
      <c r="G738" s="334">
        <v>20991</v>
      </c>
      <c r="H738" s="334">
        <v>15113</v>
      </c>
      <c r="I738" s="335"/>
      <c r="J738" s="336"/>
    </row>
    <row r="739" spans="3:10" x14ac:dyDescent="0.15">
      <c r="C739" s="321">
        <v>41735</v>
      </c>
      <c r="D739" s="334"/>
      <c r="E739" s="334"/>
      <c r="F739" s="322">
        <v>62.6</v>
      </c>
      <c r="G739" s="334">
        <v>16944</v>
      </c>
      <c r="H739" s="334">
        <v>11370</v>
      </c>
      <c r="I739" s="335"/>
      <c r="J739" s="336"/>
    </row>
    <row r="740" spans="3:10" x14ac:dyDescent="0.15">
      <c r="C740" s="321">
        <v>41736</v>
      </c>
      <c r="D740" s="334">
        <v>122</v>
      </c>
      <c r="E740" s="334">
        <v>72</v>
      </c>
      <c r="F740" s="322">
        <v>62.5</v>
      </c>
      <c r="G740" s="334">
        <v>10113</v>
      </c>
      <c r="H740" s="334">
        <v>7634</v>
      </c>
      <c r="I740" s="335"/>
      <c r="J740" s="336"/>
    </row>
    <row r="741" spans="3:10" x14ac:dyDescent="0.15">
      <c r="C741" s="321">
        <v>41737</v>
      </c>
      <c r="D741" s="334">
        <v>122</v>
      </c>
      <c r="E741" s="334">
        <v>72</v>
      </c>
      <c r="F741" s="322">
        <v>62.3</v>
      </c>
      <c r="G741" s="334">
        <v>10249</v>
      </c>
      <c r="H741" s="334">
        <v>8496</v>
      </c>
      <c r="I741" s="335"/>
      <c r="J741" s="336"/>
    </row>
    <row r="742" spans="3:10" x14ac:dyDescent="0.15">
      <c r="C742" s="321">
        <v>41738</v>
      </c>
      <c r="D742" s="334">
        <v>119.5</v>
      </c>
      <c r="E742" s="334">
        <v>68.5</v>
      </c>
      <c r="F742" s="322">
        <v>62.7</v>
      </c>
      <c r="G742" s="334">
        <v>10181</v>
      </c>
      <c r="H742" s="334">
        <v>8177</v>
      </c>
      <c r="I742" s="335"/>
      <c r="J742" s="336"/>
    </row>
    <row r="743" spans="3:10" x14ac:dyDescent="0.15">
      <c r="C743" s="321">
        <v>41739</v>
      </c>
      <c r="D743" s="334">
        <v>114.5</v>
      </c>
      <c r="E743" s="334">
        <v>66.5</v>
      </c>
      <c r="F743" s="322">
        <v>63.15</v>
      </c>
      <c r="G743" s="334">
        <v>12191</v>
      </c>
      <c r="H743" s="334">
        <v>8812</v>
      </c>
      <c r="I743" s="335"/>
      <c r="J743" s="336"/>
    </row>
    <row r="744" spans="3:10" x14ac:dyDescent="0.15">
      <c r="C744" s="321">
        <v>41740</v>
      </c>
      <c r="D744" s="334">
        <v>117.5</v>
      </c>
      <c r="E744" s="334">
        <v>70</v>
      </c>
      <c r="F744" s="322">
        <v>62.6</v>
      </c>
      <c r="G744" s="334">
        <v>10503</v>
      </c>
      <c r="H744" s="334">
        <v>8390</v>
      </c>
      <c r="I744" s="335"/>
      <c r="J744" s="336"/>
    </row>
    <row r="745" spans="3:10" x14ac:dyDescent="0.15">
      <c r="C745" s="321">
        <v>41741</v>
      </c>
      <c r="D745" s="334">
        <v>113.5</v>
      </c>
      <c r="E745" s="334">
        <v>66.5</v>
      </c>
      <c r="F745" s="322">
        <v>62</v>
      </c>
      <c r="G745" s="334">
        <v>14960</v>
      </c>
      <c r="H745" s="334">
        <v>11599</v>
      </c>
      <c r="I745" s="335"/>
      <c r="J745" s="336"/>
    </row>
    <row r="746" spans="3:10" x14ac:dyDescent="0.15">
      <c r="C746" s="321">
        <v>41742</v>
      </c>
      <c r="D746" s="334">
        <v>119</v>
      </c>
      <c r="E746" s="334">
        <v>72</v>
      </c>
      <c r="F746" s="322">
        <v>60.8</v>
      </c>
      <c r="G746" s="334">
        <v>16432</v>
      </c>
      <c r="H746" s="334">
        <v>13297</v>
      </c>
      <c r="I746" s="335"/>
      <c r="J746" s="336"/>
    </row>
    <row r="747" spans="3:10" x14ac:dyDescent="0.15">
      <c r="C747" s="321">
        <v>41743</v>
      </c>
      <c r="D747" s="334">
        <v>111.5</v>
      </c>
      <c r="E747" s="334">
        <v>66</v>
      </c>
      <c r="F747" s="322">
        <v>61.2</v>
      </c>
      <c r="G747" s="334">
        <v>13690</v>
      </c>
      <c r="H747" s="334">
        <v>9407</v>
      </c>
      <c r="I747" s="335"/>
      <c r="J747" s="336"/>
    </row>
    <row r="748" spans="3:10" x14ac:dyDescent="0.15">
      <c r="C748" s="321">
        <v>41744</v>
      </c>
      <c r="D748" s="334">
        <v>111</v>
      </c>
      <c r="E748" s="334">
        <v>67</v>
      </c>
      <c r="F748" s="322">
        <v>61.7</v>
      </c>
      <c r="G748" s="334">
        <v>12645</v>
      </c>
      <c r="H748" s="334">
        <v>9364</v>
      </c>
      <c r="I748" s="335"/>
      <c r="J748" s="336"/>
    </row>
    <row r="749" spans="3:10" x14ac:dyDescent="0.15">
      <c r="C749" s="321">
        <v>41745</v>
      </c>
      <c r="D749" s="334">
        <v>118.5</v>
      </c>
      <c r="E749" s="334">
        <v>64.5</v>
      </c>
      <c r="F749" s="322">
        <v>62.6</v>
      </c>
      <c r="G749" s="334">
        <v>10173</v>
      </c>
      <c r="H749" s="334">
        <v>7051</v>
      </c>
      <c r="I749" s="335"/>
      <c r="J749" s="336"/>
    </row>
    <row r="750" spans="3:10" x14ac:dyDescent="0.15">
      <c r="C750" s="321">
        <v>41746</v>
      </c>
      <c r="D750" s="334">
        <v>110.5</v>
      </c>
      <c r="E750" s="334">
        <v>69</v>
      </c>
      <c r="F750" s="322">
        <v>62.5</v>
      </c>
      <c r="G750" s="334">
        <v>10683</v>
      </c>
      <c r="H750" s="334">
        <v>8326</v>
      </c>
      <c r="I750" s="335"/>
      <c r="J750" s="336"/>
    </row>
    <row r="751" spans="3:10" x14ac:dyDescent="0.15">
      <c r="C751" s="321">
        <v>41747</v>
      </c>
      <c r="D751" s="334">
        <v>106.5</v>
      </c>
      <c r="E751" s="334">
        <v>57</v>
      </c>
      <c r="F751" s="322">
        <v>62.3</v>
      </c>
      <c r="G751" s="334">
        <v>10858</v>
      </c>
      <c r="H751" s="334">
        <v>8318</v>
      </c>
      <c r="I751" s="335"/>
      <c r="J751" s="336"/>
    </row>
    <row r="752" spans="3:10" x14ac:dyDescent="0.15">
      <c r="C752" s="321">
        <v>41748</v>
      </c>
      <c r="D752" s="334">
        <v>114.5</v>
      </c>
      <c r="E752" s="334">
        <v>66</v>
      </c>
      <c r="F752" s="322">
        <v>62.8</v>
      </c>
      <c r="G752" s="334">
        <v>18187</v>
      </c>
      <c r="H752" s="334">
        <v>10363</v>
      </c>
      <c r="I752" s="335"/>
      <c r="J752" s="336"/>
    </row>
    <row r="753" spans="3:10" x14ac:dyDescent="0.15">
      <c r="C753" s="321">
        <v>41749</v>
      </c>
      <c r="D753" s="334">
        <v>117</v>
      </c>
      <c r="E753" s="334">
        <v>69.5</v>
      </c>
      <c r="F753" s="322">
        <v>61.6</v>
      </c>
      <c r="G753" s="334">
        <v>20772</v>
      </c>
      <c r="H753" s="334">
        <v>16894</v>
      </c>
      <c r="I753" s="335"/>
      <c r="J753" s="336"/>
    </row>
    <row r="754" spans="3:10" x14ac:dyDescent="0.15">
      <c r="C754" s="321">
        <v>41750</v>
      </c>
      <c r="D754" s="334">
        <v>117</v>
      </c>
      <c r="E754" s="334">
        <v>64</v>
      </c>
      <c r="F754" s="322">
        <v>61.6</v>
      </c>
      <c r="G754" s="334">
        <v>10492</v>
      </c>
      <c r="H754" s="334">
        <v>7336</v>
      </c>
      <c r="I754" s="335"/>
      <c r="J754" s="336"/>
    </row>
    <row r="755" spans="3:10" x14ac:dyDescent="0.15">
      <c r="C755" s="321">
        <v>41751</v>
      </c>
      <c r="D755" s="334">
        <v>116</v>
      </c>
      <c r="E755" s="334">
        <v>59.5</v>
      </c>
      <c r="F755" s="322">
        <v>62.5</v>
      </c>
      <c r="G755" s="334">
        <v>13154</v>
      </c>
      <c r="H755" s="334">
        <v>5953</v>
      </c>
      <c r="I755" s="335"/>
      <c r="J755" s="336"/>
    </row>
    <row r="756" spans="3:10" x14ac:dyDescent="0.15">
      <c r="C756" s="321">
        <v>41752</v>
      </c>
      <c r="D756" s="334">
        <v>113.5</v>
      </c>
      <c r="E756" s="334">
        <v>60</v>
      </c>
      <c r="F756" s="322">
        <v>63</v>
      </c>
      <c r="G756" s="334">
        <v>14203</v>
      </c>
      <c r="H756" s="334">
        <v>9121</v>
      </c>
      <c r="I756" s="335"/>
      <c r="J756" s="336"/>
    </row>
    <row r="757" spans="3:10" x14ac:dyDescent="0.15">
      <c r="C757" s="321">
        <v>41753</v>
      </c>
      <c r="D757" s="334">
        <v>112</v>
      </c>
      <c r="E757" s="334">
        <v>60.5</v>
      </c>
      <c r="F757" s="322">
        <v>64.150000000000006</v>
      </c>
      <c r="G757" s="334">
        <v>10213</v>
      </c>
      <c r="H757" s="334">
        <v>7714</v>
      </c>
      <c r="I757" s="335"/>
      <c r="J757" s="336"/>
    </row>
    <row r="758" spans="3:10" x14ac:dyDescent="0.15">
      <c r="C758" s="321">
        <v>41754</v>
      </c>
      <c r="D758" s="334">
        <v>112.5</v>
      </c>
      <c r="E758" s="334">
        <v>66</v>
      </c>
      <c r="F758" s="322">
        <v>63.7</v>
      </c>
      <c r="G758" s="334">
        <v>11571</v>
      </c>
      <c r="H758" s="334">
        <v>7151</v>
      </c>
      <c r="I758" s="335"/>
      <c r="J758" s="336"/>
    </row>
    <row r="759" spans="3:10" x14ac:dyDescent="0.15">
      <c r="C759" s="321">
        <v>41755</v>
      </c>
      <c r="D759" s="334">
        <v>112.5</v>
      </c>
      <c r="E759" s="334">
        <v>64</v>
      </c>
      <c r="F759" s="322">
        <v>63.8</v>
      </c>
      <c r="G759" s="334">
        <v>17738</v>
      </c>
      <c r="H759" s="334">
        <v>12761</v>
      </c>
      <c r="I759" s="335"/>
      <c r="J759" s="336"/>
    </row>
    <row r="760" spans="3:10" x14ac:dyDescent="0.15">
      <c r="C760" s="321">
        <v>41756</v>
      </c>
      <c r="D760" s="334">
        <v>122.5</v>
      </c>
      <c r="E760" s="334">
        <v>75.5</v>
      </c>
      <c r="F760" s="322">
        <v>64.3</v>
      </c>
      <c r="G760" s="334">
        <v>10844</v>
      </c>
      <c r="H760" s="334">
        <v>7863</v>
      </c>
      <c r="I760" s="335"/>
      <c r="J760" s="336"/>
    </row>
    <row r="761" spans="3:10" x14ac:dyDescent="0.15">
      <c r="C761" s="321">
        <v>41757</v>
      </c>
      <c r="D761" s="334">
        <v>115.5</v>
      </c>
      <c r="E761" s="334">
        <v>68</v>
      </c>
      <c r="F761" s="322">
        <v>62.9</v>
      </c>
      <c r="G761" s="334">
        <v>12502</v>
      </c>
      <c r="H761" s="334">
        <v>9154</v>
      </c>
      <c r="I761" s="335"/>
      <c r="J761" s="336"/>
    </row>
    <row r="762" spans="3:10" x14ac:dyDescent="0.15">
      <c r="C762" s="321">
        <v>41758</v>
      </c>
      <c r="D762" s="334">
        <v>116.5</v>
      </c>
      <c r="E762" s="334">
        <v>67.5</v>
      </c>
      <c r="F762" s="322">
        <v>64.05</v>
      </c>
      <c r="G762" s="334">
        <v>16399</v>
      </c>
      <c r="H762" s="334">
        <v>9605</v>
      </c>
      <c r="I762" s="335"/>
      <c r="J762" s="336"/>
    </row>
    <row r="763" spans="3:10" x14ac:dyDescent="0.15">
      <c r="C763" s="321">
        <v>41759</v>
      </c>
      <c r="D763" s="334">
        <v>120</v>
      </c>
      <c r="E763" s="334">
        <v>71</v>
      </c>
      <c r="F763" s="322">
        <v>63.3</v>
      </c>
      <c r="G763" s="334">
        <v>10315</v>
      </c>
      <c r="H763" s="334">
        <v>8306</v>
      </c>
      <c r="I763" s="335"/>
      <c r="J763" s="336"/>
    </row>
    <row r="764" spans="3:10" x14ac:dyDescent="0.15">
      <c r="C764" s="321">
        <v>41760</v>
      </c>
      <c r="D764" s="334">
        <v>117</v>
      </c>
      <c r="E764" s="334">
        <v>66.5</v>
      </c>
      <c r="F764" s="322">
        <v>62.9</v>
      </c>
      <c r="G764" s="334">
        <v>10889</v>
      </c>
      <c r="H764" s="334">
        <v>8162</v>
      </c>
      <c r="I764" s="335"/>
      <c r="J764" s="336"/>
    </row>
    <row r="765" spans="3:10" x14ac:dyDescent="0.15">
      <c r="C765" s="321">
        <v>41761</v>
      </c>
      <c r="D765" s="334">
        <v>123</v>
      </c>
      <c r="E765" s="334">
        <v>72</v>
      </c>
      <c r="F765" s="322">
        <v>62.3</v>
      </c>
      <c r="G765" s="334">
        <v>24851</v>
      </c>
      <c r="H765" s="334">
        <v>18605</v>
      </c>
      <c r="I765" s="335"/>
      <c r="J765" s="336"/>
    </row>
    <row r="766" spans="3:10" x14ac:dyDescent="0.15">
      <c r="C766" s="321">
        <v>41762</v>
      </c>
      <c r="D766" s="334">
        <v>112.5</v>
      </c>
      <c r="E766" s="334">
        <v>67.5</v>
      </c>
      <c r="F766" s="322">
        <v>61.8</v>
      </c>
      <c r="G766" s="334">
        <v>10194</v>
      </c>
      <c r="H766" s="334">
        <v>6234</v>
      </c>
      <c r="I766" s="335"/>
      <c r="J766" s="336"/>
    </row>
    <row r="767" spans="3:10" x14ac:dyDescent="0.15">
      <c r="C767" s="321">
        <v>41763</v>
      </c>
      <c r="D767" s="334">
        <v>112</v>
      </c>
      <c r="E767" s="334">
        <v>63</v>
      </c>
      <c r="F767" s="322">
        <v>62.2</v>
      </c>
      <c r="G767" s="334">
        <v>12559</v>
      </c>
      <c r="H767" s="334">
        <v>6287</v>
      </c>
      <c r="I767" s="335"/>
      <c r="J767" s="336"/>
    </row>
    <row r="768" spans="3:10" x14ac:dyDescent="0.15">
      <c r="C768" s="321">
        <v>41764</v>
      </c>
      <c r="D768" s="334"/>
      <c r="E768" s="334"/>
      <c r="F768" s="322"/>
      <c r="G768" s="334">
        <v>31327</v>
      </c>
      <c r="H768" s="334">
        <v>23120</v>
      </c>
      <c r="I768" s="335"/>
      <c r="J768" s="336"/>
    </row>
    <row r="769" spans="3:10" x14ac:dyDescent="0.15">
      <c r="C769" s="321">
        <v>41765</v>
      </c>
      <c r="D769" s="334">
        <v>114.5</v>
      </c>
      <c r="E769" s="334">
        <v>65.5</v>
      </c>
      <c r="F769" s="322">
        <v>62.3</v>
      </c>
      <c r="G769" s="334">
        <v>12966</v>
      </c>
      <c r="H769" s="334">
        <v>7865</v>
      </c>
      <c r="I769" s="335"/>
      <c r="J769" s="336"/>
    </row>
    <row r="770" spans="3:10" x14ac:dyDescent="0.15">
      <c r="C770" s="321">
        <v>41766</v>
      </c>
      <c r="D770" s="334">
        <v>117.5</v>
      </c>
      <c r="E770" s="334">
        <v>72</v>
      </c>
      <c r="F770" s="322">
        <v>63</v>
      </c>
      <c r="G770" s="334">
        <v>10474</v>
      </c>
      <c r="H770" s="334">
        <v>7968</v>
      </c>
      <c r="I770" s="335"/>
      <c r="J770" s="336"/>
    </row>
    <row r="771" spans="3:10" x14ac:dyDescent="0.15">
      <c r="C771" s="321">
        <v>41767</v>
      </c>
      <c r="D771" s="334">
        <v>119</v>
      </c>
      <c r="E771" s="334">
        <v>70.5</v>
      </c>
      <c r="F771" s="322">
        <v>63.4</v>
      </c>
      <c r="G771" s="334">
        <v>10430</v>
      </c>
      <c r="H771" s="334">
        <v>7706</v>
      </c>
      <c r="I771" s="335"/>
      <c r="J771" s="336"/>
    </row>
    <row r="772" spans="3:10" x14ac:dyDescent="0.15">
      <c r="C772" s="321">
        <v>41768</v>
      </c>
      <c r="D772" s="334">
        <v>112</v>
      </c>
      <c r="E772" s="334">
        <v>66.5</v>
      </c>
      <c r="F772" s="322">
        <v>63.6</v>
      </c>
      <c r="G772" s="334">
        <v>10278</v>
      </c>
      <c r="H772" s="334">
        <v>8318</v>
      </c>
      <c r="I772" s="335"/>
      <c r="J772" s="336"/>
    </row>
    <row r="773" spans="3:10" x14ac:dyDescent="0.15">
      <c r="C773" s="321">
        <v>41769</v>
      </c>
      <c r="D773" s="334">
        <v>111</v>
      </c>
      <c r="E773" s="334">
        <v>65</v>
      </c>
      <c r="F773" s="322">
        <v>63.65</v>
      </c>
      <c r="G773" s="334">
        <v>15360</v>
      </c>
      <c r="H773" s="334">
        <v>11083</v>
      </c>
      <c r="I773" s="335"/>
      <c r="J773" s="336"/>
    </row>
    <row r="774" spans="3:10" x14ac:dyDescent="0.15">
      <c r="C774" s="321">
        <v>41770</v>
      </c>
      <c r="D774" s="334">
        <v>113.5</v>
      </c>
      <c r="E774" s="334">
        <v>62.5</v>
      </c>
      <c r="F774" s="322">
        <v>62.4</v>
      </c>
      <c r="G774" s="334">
        <v>20845</v>
      </c>
      <c r="H774" s="334">
        <v>14447</v>
      </c>
      <c r="I774" s="335"/>
      <c r="J774" s="336"/>
    </row>
    <row r="775" spans="3:10" x14ac:dyDescent="0.15">
      <c r="C775" s="321">
        <v>41771</v>
      </c>
      <c r="D775" s="334">
        <v>122</v>
      </c>
      <c r="E775" s="334">
        <v>68.67</v>
      </c>
      <c r="F775" s="322">
        <v>62.4</v>
      </c>
      <c r="G775" s="334">
        <v>12476</v>
      </c>
      <c r="H775" s="334">
        <v>8848</v>
      </c>
      <c r="I775" s="335"/>
      <c r="J775" s="336"/>
    </row>
    <row r="776" spans="3:10" x14ac:dyDescent="0.15">
      <c r="C776" s="321">
        <v>41772</v>
      </c>
      <c r="D776" s="334">
        <v>119</v>
      </c>
      <c r="E776" s="334">
        <v>68.5</v>
      </c>
      <c r="F776" s="322">
        <v>62.95</v>
      </c>
      <c r="G776" s="334">
        <v>10032</v>
      </c>
      <c r="H776" s="334">
        <v>6890</v>
      </c>
      <c r="I776" s="335"/>
      <c r="J776" s="336"/>
    </row>
    <row r="777" spans="3:10" x14ac:dyDescent="0.15">
      <c r="C777" s="321">
        <v>41773</v>
      </c>
      <c r="D777" s="334">
        <v>115.5</v>
      </c>
      <c r="E777" s="334">
        <v>68</v>
      </c>
      <c r="F777" s="322">
        <v>63.3</v>
      </c>
      <c r="G777" s="334">
        <v>10412</v>
      </c>
      <c r="H777" s="334">
        <v>8414</v>
      </c>
      <c r="I777" s="335"/>
      <c r="J777" s="336"/>
    </row>
    <row r="778" spans="3:10" x14ac:dyDescent="0.15">
      <c r="C778" s="321">
        <v>41774</v>
      </c>
      <c r="D778" s="334">
        <v>114.5</v>
      </c>
      <c r="E778" s="334">
        <v>67</v>
      </c>
      <c r="F778" s="322">
        <v>63.6</v>
      </c>
      <c r="G778" s="334">
        <v>10175</v>
      </c>
      <c r="H778" s="334">
        <v>8133</v>
      </c>
      <c r="I778" s="335"/>
      <c r="J778" s="336"/>
    </row>
    <row r="779" spans="3:10" x14ac:dyDescent="0.15">
      <c r="C779" s="321">
        <v>41775</v>
      </c>
      <c r="D779" s="334">
        <v>111.5</v>
      </c>
      <c r="E779" s="334">
        <v>63.5</v>
      </c>
      <c r="F779" s="322">
        <v>62.8</v>
      </c>
      <c r="G779" s="334">
        <v>10148</v>
      </c>
      <c r="H779" s="334">
        <v>7558</v>
      </c>
      <c r="I779" s="335"/>
      <c r="J779" s="336"/>
    </row>
    <row r="780" spans="3:10" x14ac:dyDescent="0.15">
      <c r="C780" s="321">
        <v>41776</v>
      </c>
      <c r="D780" s="334">
        <v>110.5</v>
      </c>
      <c r="E780" s="334">
        <v>65.5</v>
      </c>
      <c r="F780" s="322">
        <v>63.5</v>
      </c>
      <c r="G780" s="334">
        <v>16093</v>
      </c>
      <c r="H780" s="334">
        <v>11667</v>
      </c>
      <c r="I780" s="335"/>
      <c r="J780" s="336"/>
    </row>
    <row r="781" spans="3:10" x14ac:dyDescent="0.15">
      <c r="C781" s="321">
        <v>41777</v>
      </c>
      <c r="D781" s="334">
        <v>118</v>
      </c>
      <c r="E781" s="334">
        <v>66</v>
      </c>
      <c r="F781" s="322">
        <v>61.3</v>
      </c>
      <c r="G781" s="334">
        <v>11939</v>
      </c>
      <c r="H781" s="334">
        <v>8833</v>
      </c>
      <c r="I781" s="335"/>
      <c r="J781" s="336"/>
    </row>
    <row r="782" spans="3:10" x14ac:dyDescent="0.15">
      <c r="C782" s="321">
        <v>41778</v>
      </c>
      <c r="D782" s="334"/>
      <c r="E782" s="334"/>
      <c r="F782" s="322"/>
      <c r="G782" s="334">
        <v>30412</v>
      </c>
      <c r="H782" s="334">
        <v>20729</v>
      </c>
      <c r="I782" s="335"/>
      <c r="J782" s="336"/>
    </row>
    <row r="783" spans="3:10" x14ac:dyDescent="0.15">
      <c r="C783" s="321">
        <v>41779</v>
      </c>
      <c r="D783" s="334">
        <v>120</v>
      </c>
      <c r="E783" s="334">
        <v>70</v>
      </c>
      <c r="F783" s="322">
        <v>61.9</v>
      </c>
      <c r="G783" s="334">
        <v>10230</v>
      </c>
      <c r="H783" s="334">
        <v>6261</v>
      </c>
      <c r="I783" s="335"/>
      <c r="J783" s="336"/>
    </row>
    <row r="784" spans="3:10" x14ac:dyDescent="0.15">
      <c r="C784" s="321">
        <v>41780</v>
      </c>
      <c r="D784" s="334">
        <v>115.5</v>
      </c>
      <c r="E784" s="334">
        <v>66.5</v>
      </c>
      <c r="F784" s="322">
        <v>62.95</v>
      </c>
      <c r="G784" s="334">
        <v>10635</v>
      </c>
      <c r="H784" s="334">
        <v>7951</v>
      </c>
      <c r="I784" s="335"/>
      <c r="J784" s="336"/>
    </row>
    <row r="785" spans="3:10" x14ac:dyDescent="0.15">
      <c r="C785" s="321">
        <v>41781</v>
      </c>
      <c r="D785" s="334">
        <v>111</v>
      </c>
      <c r="E785" s="334">
        <v>61.5</v>
      </c>
      <c r="F785" s="322">
        <v>62.7</v>
      </c>
      <c r="G785" s="334">
        <v>10507</v>
      </c>
      <c r="H785" s="334">
        <v>8688</v>
      </c>
      <c r="I785" s="335"/>
      <c r="J785" s="336"/>
    </row>
    <row r="786" spans="3:10" x14ac:dyDescent="0.15">
      <c r="C786" s="321">
        <v>41782</v>
      </c>
      <c r="D786" s="334">
        <v>107.5</v>
      </c>
      <c r="E786" s="334">
        <v>62.5</v>
      </c>
      <c r="F786" s="322">
        <v>62.6</v>
      </c>
      <c r="G786" s="334">
        <v>10137</v>
      </c>
      <c r="H786" s="334">
        <v>8309</v>
      </c>
      <c r="I786" s="335"/>
      <c r="J786" s="336"/>
    </row>
    <row r="787" spans="3:10" x14ac:dyDescent="0.15">
      <c r="C787" s="321">
        <v>41783</v>
      </c>
      <c r="D787" s="334">
        <v>108</v>
      </c>
      <c r="E787" s="334">
        <v>60.5</v>
      </c>
      <c r="F787" s="322">
        <v>62.5</v>
      </c>
      <c r="G787" s="334">
        <v>16274</v>
      </c>
      <c r="H787" s="334">
        <v>13129</v>
      </c>
      <c r="I787" s="335"/>
      <c r="J787" s="336"/>
    </row>
    <row r="788" spans="3:10" x14ac:dyDescent="0.15">
      <c r="C788" s="321">
        <v>41784</v>
      </c>
      <c r="D788" s="334">
        <v>117</v>
      </c>
      <c r="E788" s="334">
        <v>69.5</v>
      </c>
      <c r="F788" s="322">
        <v>62.9</v>
      </c>
      <c r="G788" s="334">
        <v>11088</v>
      </c>
      <c r="H788" s="334">
        <v>7635</v>
      </c>
      <c r="I788" s="335"/>
      <c r="J788" s="336"/>
    </row>
    <row r="789" spans="3:10" x14ac:dyDescent="0.15">
      <c r="C789" s="321">
        <v>41785</v>
      </c>
      <c r="D789" s="334">
        <v>123.5</v>
      </c>
      <c r="E789" s="334">
        <v>70.5</v>
      </c>
      <c r="F789" s="322">
        <v>62.9</v>
      </c>
      <c r="G789" s="334">
        <v>10610</v>
      </c>
      <c r="H789" s="334">
        <v>8258</v>
      </c>
      <c r="I789" s="335"/>
      <c r="J789" s="336"/>
    </row>
    <row r="790" spans="3:10" x14ac:dyDescent="0.15">
      <c r="C790" s="321">
        <v>41786</v>
      </c>
      <c r="D790" s="334">
        <v>118.5</v>
      </c>
      <c r="E790" s="334">
        <v>70</v>
      </c>
      <c r="F790" s="322">
        <v>63.2</v>
      </c>
      <c r="G790" s="334">
        <v>11188</v>
      </c>
      <c r="H790" s="334">
        <v>7122</v>
      </c>
      <c r="I790" s="335"/>
      <c r="J790" s="336"/>
    </row>
    <row r="791" spans="3:10" x14ac:dyDescent="0.15">
      <c r="C791" s="321">
        <v>41787</v>
      </c>
      <c r="D791" s="334">
        <v>127.67</v>
      </c>
      <c r="E791" s="334">
        <v>78.67</v>
      </c>
      <c r="F791" s="322">
        <v>63.3</v>
      </c>
      <c r="G791" s="334">
        <v>10014</v>
      </c>
      <c r="H791" s="334">
        <v>7451</v>
      </c>
      <c r="I791" s="335"/>
      <c r="J791" s="336"/>
    </row>
    <row r="792" spans="3:10" x14ac:dyDescent="0.15">
      <c r="C792" s="321">
        <v>41788</v>
      </c>
      <c r="D792" s="334">
        <v>122.5</v>
      </c>
      <c r="E792" s="334">
        <v>70.5</v>
      </c>
      <c r="F792" s="322">
        <v>62.8</v>
      </c>
      <c r="G792" s="334">
        <v>10113</v>
      </c>
      <c r="H792" s="334">
        <v>5948</v>
      </c>
      <c r="I792" s="335"/>
      <c r="J792" s="336"/>
    </row>
    <row r="793" spans="3:10" x14ac:dyDescent="0.15">
      <c r="C793" s="321">
        <v>41789</v>
      </c>
      <c r="D793" s="334">
        <v>126.5</v>
      </c>
      <c r="E793" s="334">
        <v>75</v>
      </c>
      <c r="F793" s="322">
        <v>63.6</v>
      </c>
      <c r="G793" s="334">
        <v>11155</v>
      </c>
      <c r="H793" s="334">
        <v>4155</v>
      </c>
      <c r="I793" s="335"/>
      <c r="J793" s="336"/>
    </row>
    <row r="794" spans="3:10" x14ac:dyDescent="0.15">
      <c r="C794" s="321">
        <v>41790</v>
      </c>
      <c r="D794" s="334">
        <v>123.5</v>
      </c>
      <c r="E794" s="334">
        <v>70.5</v>
      </c>
      <c r="F794" s="322">
        <v>62.5</v>
      </c>
      <c r="G794" s="334">
        <v>16092</v>
      </c>
      <c r="H794" s="334">
        <v>12271</v>
      </c>
      <c r="I794" s="335"/>
      <c r="J794" s="336"/>
    </row>
    <row r="795" spans="3:10" x14ac:dyDescent="0.15">
      <c r="C795" s="321">
        <v>41791</v>
      </c>
      <c r="D795" s="334">
        <v>129.5</v>
      </c>
      <c r="E795" s="334">
        <v>74.5</v>
      </c>
      <c r="F795" s="322">
        <v>63</v>
      </c>
      <c r="G795" s="334">
        <v>21670</v>
      </c>
      <c r="H795" s="334">
        <v>16955</v>
      </c>
      <c r="I795" s="335"/>
      <c r="J795" s="336"/>
    </row>
    <row r="796" spans="3:10" x14ac:dyDescent="0.15">
      <c r="C796" s="321">
        <v>41792</v>
      </c>
      <c r="D796" s="334">
        <v>121.33</v>
      </c>
      <c r="E796" s="334">
        <v>72.33</v>
      </c>
      <c r="F796" s="322">
        <v>62.9</v>
      </c>
      <c r="G796" s="334">
        <v>10650</v>
      </c>
      <c r="H796" s="334">
        <v>8061</v>
      </c>
      <c r="I796" s="335"/>
      <c r="J796" s="336"/>
    </row>
    <row r="797" spans="3:10" x14ac:dyDescent="0.15">
      <c r="C797" s="321">
        <v>41793</v>
      </c>
      <c r="D797" s="334">
        <v>120.5</v>
      </c>
      <c r="E797" s="334">
        <v>70</v>
      </c>
      <c r="F797" s="322">
        <v>63.4</v>
      </c>
      <c r="G797" s="334">
        <v>10286</v>
      </c>
      <c r="H797" s="334">
        <v>8389</v>
      </c>
      <c r="I797" s="335"/>
      <c r="J797" s="336"/>
    </row>
    <row r="798" spans="3:10" x14ac:dyDescent="0.15">
      <c r="C798" s="321">
        <v>41794</v>
      </c>
      <c r="D798" s="334">
        <v>114.5</v>
      </c>
      <c r="E798" s="334">
        <v>64</v>
      </c>
      <c r="F798" s="322">
        <v>63.2</v>
      </c>
      <c r="G798" s="334">
        <v>10175</v>
      </c>
      <c r="H798" s="334">
        <v>7636</v>
      </c>
      <c r="I798" s="335"/>
      <c r="J798" s="336"/>
    </row>
    <row r="799" spans="3:10" x14ac:dyDescent="0.15">
      <c r="C799" s="321">
        <v>41795</v>
      </c>
      <c r="D799" s="334">
        <v>110.5</v>
      </c>
      <c r="E799" s="334">
        <v>66</v>
      </c>
      <c r="F799" s="322"/>
      <c r="G799" s="334">
        <v>11031</v>
      </c>
      <c r="H799" s="334">
        <v>8294</v>
      </c>
      <c r="I799" s="335"/>
      <c r="J799" s="336"/>
    </row>
    <row r="800" spans="3:10" x14ac:dyDescent="0.15">
      <c r="C800" s="321">
        <v>41796</v>
      </c>
      <c r="D800" s="334">
        <v>115</v>
      </c>
      <c r="E800" s="334">
        <v>64</v>
      </c>
      <c r="F800" s="322">
        <v>62.5</v>
      </c>
      <c r="G800" s="334">
        <v>10403</v>
      </c>
      <c r="H800" s="334">
        <v>8475</v>
      </c>
      <c r="I800" s="335"/>
      <c r="J800" s="336"/>
    </row>
    <row r="801" spans="3:10" x14ac:dyDescent="0.15">
      <c r="C801" s="321">
        <v>41797</v>
      </c>
      <c r="D801" s="334">
        <v>116.5</v>
      </c>
      <c r="E801" s="334">
        <v>66.5</v>
      </c>
      <c r="F801" s="322">
        <v>62.4</v>
      </c>
      <c r="G801" s="334">
        <v>10707</v>
      </c>
      <c r="H801" s="334">
        <v>5904</v>
      </c>
      <c r="I801" s="335"/>
      <c r="J801" s="336"/>
    </row>
    <row r="802" spans="3:10" x14ac:dyDescent="0.15">
      <c r="C802" s="321">
        <v>41798</v>
      </c>
      <c r="D802" s="334">
        <v>120.5</v>
      </c>
      <c r="E802" s="334">
        <v>71.5</v>
      </c>
      <c r="F802" s="322">
        <v>62.3</v>
      </c>
      <c r="G802" s="334">
        <v>12304</v>
      </c>
      <c r="H802" s="334">
        <v>9630</v>
      </c>
      <c r="I802" s="335"/>
      <c r="J802" s="336"/>
    </row>
    <row r="803" spans="3:10" x14ac:dyDescent="0.15">
      <c r="C803" s="321">
        <v>41799</v>
      </c>
      <c r="D803" s="334">
        <v>112.5</v>
      </c>
      <c r="E803" s="334">
        <v>64</v>
      </c>
      <c r="F803" s="322">
        <v>61.8</v>
      </c>
      <c r="G803" s="334">
        <v>10599</v>
      </c>
      <c r="H803" s="334">
        <v>8991</v>
      </c>
      <c r="I803" s="335"/>
      <c r="J803" s="336"/>
    </row>
    <row r="804" spans="3:10" x14ac:dyDescent="0.15">
      <c r="C804" s="321">
        <v>41800</v>
      </c>
      <c r="D804" s="334">
        <v>116.5</v>
      </c>
      <c r="E804" s="334">
        <v>63.5</v>
      </c>
      <c r="F804" s="322">
        <v>62.3</v>
      </c>
      <c r="G804" s="334">
        <v>10349</v>
      </c>
      <c r="H804" s="334">
        <v>9040</v>
      </c>
      <c r="I804" s="335"/>
      <c r="J804" s="336"/>
    </row>
    <row r="805" spans="3:10" x14ac:dyDescent="0.15">
      <c r="C805" s="321">
        <v>41801</v>
      </c>
      <c r="D805" s="334">
        <v>112</v>
      </c>
      <c r="E805" s="334">
        <v>68</v>
      </c>
      <c r="F805" s="322">
        <v>62.6</v>
      </c>
      <c r="G805" s="334">
        <v>11026</v>
      </c>
      <c r="H805" s="334">
        <v>8613</v>
      </c>
      <c r="I805" s="335"/>
      <c r="J805" s="336"/>
    </row>
    <row r="806" spans="3:10" x14ac:dyDescent="0.15">
      <c r="C806" s="321">
        <v>41802</v>
      </c>
      <c r="D806" s="334">
        <v>112.5</v>
      </c>
      <c r="E806" s="334">
        <v>66</v>
      </c>
      <c r="F806" s="322">
        <v>62.5</v>
      </c>
      <c r="G806" s="334">
        <v>10386</v>
      </c>
      <c r="H806" s="334">
        <v>7996</v>
      </c>
      <c r="I806" s="335"/>
      <c r="J806" s="336"/>
    </row>
    <row r="807" spans="3:10" x14ac:dyDescent="0.15">
      <c r="C807" s="321">
        <v>41803</v>
      </c>
      <c r="D807" s="334">
        <v>128.66999999999999</v>
      </c>
      <c r="E807" s="334">
        <v>77.33</v>
      </c>
      <c r="F807" s="322">
        <v>62.5</v>
      </c>
      <c r="G807" s="334">
        <v>10699</v>
      </c>
      <c r="H807" s="334">
        <v>7643</v>
      </c>
      <c r="I807" s="335"/>
      <c r="J807" s="336"/>
    </row>
    <row r="808" spans="3:10" x14ac:dyDescent="0.15">
      <c r="C808" s="321">
        <v>41804</v>
      </c>
      <c r="D808" s="334">
        <v>117</v>
      </c>
      <c r="E808" s="334">
        <v>67</v>
      </c>
      <c r="F808" s="322">
        <v>62.65</v>
      </c>
      <c r="G808" s="334">
        <v>13053</v>
      </c>
      <c r="H808" s="334">
        <v>9508</v>
      </c>
      <c r="I808" s="335"/>
      <c r="J808" s="336"/>
    </row>
    <row r="809" spans="3:10" x14ac:dyDescent="0.15">
      <c r="C809" s="321">
        <v>41805</v>
      </c>
      <c r="D809" s="334"/>
      <c r="E809" s="334"/>
      <c r="F809" s="322"/>
      <c r="G809" s="334">
        <v>20615</v>
      </c>
      <c r="H809" s="334">
        <v>16027</v>
      </c>
      <c r="I809" s="335"/>
      <c r="J809" s="336"/>
    </row>
    <row r="810" spans="3:10" x14ac:dyDescent="0.15">
      <c r="C810" s="321">
        <v>41806</v>
      </c>
      <c r="D810" s="334">
        <v>130</v>
      </c>
      <c r="E810" s="334">
        <v>76.5</v>
      </c>
      <c r="F810" s="322">
        <v>62.3</v>
      </c>
      <c r="G810" s="334">
        <v>10250</v>
      </c>
      <c r="H810" s="334">
        <v>4433</v>
      </c>
      <c r="I810" s="335"/>
      <c r="J810" s="336"/>
    </row>
    <row r="811" spans="3:10" x14ac:dyDescent="0.15">
      <c r="C811" s="321">
        <v>41807</v>
      </c>
      <c r="D811" s="334"/>
      <c r="E811" s="334"/>
      <c r="F811" s="322"/>
      <c r="G811" s="334">
        <v>10872</v>
      </c>
      <c r="H811" s="334">
        <v>6457</v>
      </c>
      <c r="I811" s="335"/>
      <c r="J811" s="336"/>
    </row>
    <row r="812" spans="3:10" x14ac:dyDescent="0.15">
      <c r="C812" s="321">
        <v>41808</v>
      </c>
      <c r="D812" s="334">
        <v>126.5</v>
      </c>
      <c r="E812" s="334">
        <v>76</v>
      </c>
      <c r="F812" s="322">
        <v>62.5</v>
      </c>
      <c r="G812" s="334">
        <v>10388</v>
      </c>
      <c r="H812" s="334">
        <v>7613</v>
      </c>
      <c r="I812" s="335"/>
      <c r="J812" s="336"/>
    </row>
    <row r="813" spans="3:10" x14ac:dyDescent="0.15">
      <c r="C813" s="321">
        <v>41809</v>
      </c>
      <c r="D813" s="334">
        <v>126</v>
      </c>
      <c r="E813" s="334">
        <v>75</v>
      </c>
      <c r="F813" s="322">
        <v>63</v>
      </c>
      <c r="G813" s="334">
        <v>10050</v>
      </c>
      <c r="H813" s="334">
        <v>6940</v>
      </c>
      <c r="I813" s="335"/>
      <c r="J813" s="336"/>
    </row>
    <row r="814" spans="3:10" x14ac:dyDescent="0.15">
      <c r="C814" s="321">
        <v>41810</v>
      </c>
      <c r="D814" s="334">
        <v>123</v>
      </c>
      <c r="E814" s="334">
        <v>73.5</v>
      </c>
      <c r="F814" s="322">
        <v>62.6</v>
      </c>
      <c r="G814" s="334">
        <v>11260</v>
      </c>
      <c r="H814" s="334">
        <v>7258</v>
      </c>
      <c r="I814" s="335"/>
      <c r="J814" s="336"/>
    </row>
    <row r="815" spans="3:10" x14ac:dyDescent="0.15">
      <c r="C815" s="321">
        <v>41811</v>
      </c>
      <c r="D815" s="334">
        <v>115.5</v>
      </c>
      <c r="E815" s="334">
        <v>68.75</v>
      </c>
      <c r="F815" s="322">
        <v>62</v>
      </c>
      <c r="G815" s="334">
        <v>16717</v>
      </c>
      <c r="H815" s="334">
        <v>12568</v>
      </c>
      <c r="I815" s="335"/>
      <c r="J815" s="336"/>
    </row>
    <row r="816" spans="3:10" x14ac:dyDescent="0.15">
      <c r="C816" s="321">
        <v>41812</v>
      </c>
      <c r="D816" s="334">
        <v>124</v>
      </c>
      <c r="E816" s="334">
        <v>72.5</v>
      </c>
      <c r="F816" s="322">
        <v>62</v>
      </c>
      <c r="G816" s="334">
        <v>10494</v>
      </c>
      <c r="H816" s="334">
        <v>5974</v>
      </c>
      <c r="I816" s="335"/>
      <c r="J816" s="336"/>
    </row>
    <row r="817" spans="3:10" x14ac:dyDescent="0.15">
      <c r="C817" s="321">
        <v>41813</v>
      </c>
      <c r="D817" s="334">
        <v>110.5</v>
      </c>
      <c r="E817" s="334">
        <v>65</v>
      </c>
      <c r="F817" s="322">
        <v>62</v>
      </c>
      <c r="G817" s="334">
        <v>10952</v>
      </c>
      <c r="H817" s="334">
        <v>5669</v>
      </c>
      <c r="I817" s="335"/>
      <c r="J817" s="336"/>
    </row>
    <row r="818" spans="3:10" x14ac:dyDescent="0.15">
      <c r="C818" s="321">
        <v>41814</v>
      </c>
      <c r="D818" s="334">
        <v>108.5</v>
      </c>
      <c r="E818" s="334">
        <v>63</v>
      </c>
      <c r="F818" s="322"/>
      <c r="G818" s="334">
        <v>12416</v>
      </c>
      <c r="H818" s="334">
        <v>6907</v>
      </c>
      <c r="I818" s="335"/>
      <c r="J818" s="336"/>
    </row>
    <row r="819" spans="3:10" x14ac:dyDescent="0.15">
      <c r="C819" s="321">
        <v>41815</v>
      </c>
      <c r="D819" s="334">
        <v>112</v>
      </c>
      <c r="E819" s="334">
        <v>65</v>
      </c>
      <c r="F819" s="322"/>
      <c r="G819" s="334">
        <v>10150</v>
      </c>
      <c r="H819" s="334">
        <v>2709</v>
      </c>
      <c r="I819" s="335"/>
      <c r="J819" s="336"/>
    </row>
    <row r="820" spans="3:10" x14ac:dyDescent="0.15">
      <c r="C820" s="321">
        <v>41816</v>
      </c>
      <c r="D820" s="334">
        <v>139.66999999999999</v>
      </c>
      <c r="E820" s="334">
        <v>84.67</v>
      </c>
      <c r="F820" s="322"/>
      <c r="G820" s="334">
        <v>10757</v>
      </c>
      <c r="H820" s="334">
        <v>5086</v>
      </c>
      <c r="I820" s="335"/>
      <c r="J820" s="336"/>
    </row>
    <row r="821" spans="3:10" x14ac:dyDescent="0.15">
      <c r="C821" s="321">
        <v>41817</v>
      </c>
      <c r="D821" s="334">
        <v>133.33000000000001</v>
      </c>
      <c r="E821" s="334">
        <v>79.33</v>
      </c>
      <c r="F821" s="322"/>
      <c r="G821" s="334">
        <v>19036</v>
      </c>
      <c r="H821" s="334">
        <v>7363</v>
      </c>
      <c r="I821" s="335"/>
      <c r="J821" s="336"/>
    </row>
    <row r="822" spans="3:10" x14ac:dyDescent="0.15">
      <c r="C822" s="321">
        <v>41818</v>
      </c>
      <c r="D822" s="334">
        <v>120.67</v>
      </c>
      <c r="E822" s="334">
        <v>67</v>
      </c>
      <c r="F822" s="322">
        <v>63.3</v>
      </c>
      <c r="G822" s="334">
        <v>22175</v>
      </c>
      <c r="H822" s="334">
        <v>14550</v>
      </c>
      <c r="I822" s="335"/>
      <c r="J822" s="336"/>
    </row>
    <row r="823" spans="3:10" x14ac:dyDescent="0.15">
      <c r="C823" s="321">
        <v>41819</v>
      </c>
      <c r="D823" s="334">
        <v>126</v>
      </c>
      <c r="E823" s="334">
        <v>75</v>
      </c>
      <c r="F823" s="322">
        <v>63.2</v>
      </c>
      <c r="G823" s="334">
        <v>11316</v>
      </c>
      <c r="H823" s="334">
        <v>8855</v>
      </c>
      <c r="I823" s="335"/>
      <c r="J823" s="336"/>
    </row>
    <row r="824" spans="3:10" x14ac:dyDescent="0.15">
      <c r="C824" s="321">
        <v>41820</v>
      </c>
      <c r="D824" s="334">
        <v>139.5</v>
      </c>
      <c r="E824" s="334">
        <v>81</v>
      </c>
      <c r="F824" s="322">
        <v>62.9</v>
      </c>
      <c r="G824" s="334">
        <v>12756</v>
      </c>
      <c r="H824" s="334">
        <v>10232</v>
      </c>
      <c r="I824" s="335"/>
      <c r="J824" s="336"/>
    </row>
    <row r="825" spans="3:10" x14ac:dyDescent="0.15">
      <c r="C825" s="321">
        <v>41821</v>
      </c>
      <c r="D825" s="334">
        <v>126.5</v>
      </c>
      <c r="E825" s="334">
        <v>75.5</v>
      </c>
      <c r="F825" s="322">
        <v>63.1</v>
      </c>
      <c r="G825" s="334">
        <v>10199</v>
      </c>
      <c r="H825" s="334">
        <v>8225</v>
      </c>
      <c r="I825" s="335"/>
      <c r="J825" s="336"/>
    </row>
    <row r="826" spans="3:10" x14ac:dyDescent="0.15">
      <c r="C826" s="321">
        <v>41822</v>
      </c>
      <c r="D826" s="334">
        <v>114</v>
      </c>
      <c r="E826" s="334">
        <v>68.5</v>
      </c>
      <c r="F826" s="322">
        <v>63.1</v>
      </c>
      <c r="G826" s="334">
        <v>10148</v>
      </c>
      <c r="H826" s="334">
        <v>8182</v>
      </c>
      <c r="I826" s="335"/>
      <c r="J826" s="336"/>
    </row>
    <row r="827" spans="3:10" x14ac:dyDescent="0.15">
      <c r="C827" s="321">
        <v>41823</v>
      </c>
      <c r="D827" s="334">
        <v>110</v>
      </c>
      <c r="E827" s="334">
        <v>59.5</v>
      </c>
      <c r="F827" s="322"/>
      <c r="G827" s="334">
        <v>10815</v>
      </c>
      <c r="H827" s="334">
        <v>7848</v>
      </c>
      <c r="I827" s="335"/>
      <c r="J827" s="336"/>
    </row>
    <row r="828" spans="3:10" x14ac:dyDescent="0.15">
      <c r="C828" s="321">
        <v>41824</v>
      </c>
      <c r="D828" s="334">
        <v>118.5</v>
      </c>
      <c r="E828" s="334">
        <v>68</v>
      </c>
      <c r="F828" s="322">
        <v>62.8</v>
      </c>
      <c r="G828" s="334">
        <v>10165</v>
      </c>
      <c r="H828" s="334">
        <v>8540</v>
      </c>
      <c r="I828" s="335"/>
      <c r="J828" s="336"/>
    </row>
    <row r="829" spans="3:10" x14ac:dyDescent="0.15">
      <c r="C829" s="321">
        <v>41825</v>
      </c>
      <c r="D829" s="334">
        <v>122</v>
      </c>
      <c r="E829" s="334">
        <v>75.33</v>
      </c>
      <c r="F829" s="322">
        <v>62.5</v>
      </c>
      <c r="G829" s="334">
        <v>11765</v>
      </c>
      <c r="H829" s="334">
        <v>7610</v>
      </c>
      <c r="I829" s="335"/>
      <c r="J829" s="336"/>
    </row>
    <row r="830" spans="3:10" x14ac:dyDescent="0.15">
      <c r="C830" s="321">
        <v>41826</v>
      </c>
      <c r="D830" s="334">
        <v>124.33</v>
      </c>
      <c r="E830" s="334">
        <v>72.33</v>
      </c>
      <c r="F830" s="322">
        <v>62.2</v>
      </c>
      <c r="G830" s="334">
        <v>15112</v>
      </c>
      <c r="H830" s="334">
        <v>10532</v>
      </c>
      <c r="I830" s="335"/>
      <c r="J830" s="336"/>
    </row>
    <row r="831" spans="3:10" x14ac:dyDescent="0.15">
      <c r="C831" s="321">
        <v>41827</v>
      </c>
      <c r="D831" s="334">
        <v>114</v>
      </c>
      <c r="E831" s="334">
        <v>67</v>
      </c>
      <c r="F831" s="322">
        <v>62.3</v>
      </c>
      <c r="G831" s="334">
        <v>10308</v>
      </c>
      <c r="H831" s="334">
        <v>9037</v>
      </c>
      <c r="I831" s="335"/>
      <c r="J831" s="336"/>
    </row>
    <row r="832" spans="3:10" x14ac:dyDescent="0.15">
      <c r="C832" s="321">
        <v>41828</v>
      </c>
      <c r="D832" s="334">
        <v>115.33</v>
      </c>
      <c r="E832" s="334">
        <v>66.67</v>
      </c>
      <c r="F832" s="322">
        <v>62.5</v>
      </c>
      <c r="G832" s="334">
        <v>11640</v>
      </c>
      <c r="H832" s="334">
        <v>7215</v>
      </c>
      <c r="I832" s="335"/>
      <c r="J832" s="336"/>
    </row>
    <row r="833" spans="3:10" x14ac:dyDescent="0.15">
      <c r="C833" s="321">
        <v>41829</v>
      </c>
      <c r="D833" s="334">
        <v>110</v>
      </c>
      <c r="E833" s="334">
        <v>61</v>
      </c>
      <c r="F833" s="322">
        <v>62.5</v>
      </c>
      <c r="G833" s="334">
        <v>10033</v>
      </c>
      <c r="H833" s="334">
        <v>8160</v>
      </c>
      <c r="I833" s="335"/>
      <c r="J833" s="336"/>
    </row>
    <row r="834" spans="3:10" x14ac:dyDescent="0.15">
      <c r="C834" s="321">
        <v>41830</v>
      </c>
      <c r="D834" s="334">
        <v>115</v>
      </c>
      <c r="E834" s="334">
        <v>72</v>
      </c>
      <c r="F834" s="322">
        <v>63.2</v>
      </c>
      <c r="G834" s="334">
        <v>10687</v>
      </c>
      <c r="H834" s="334">
        <v>7839</v>
      </c>
      <c r="I834" s="335"/>
      <c r="J834" s="336"/>
    </row>
    <row r="835" spans="3:10" x14ac:dyDescent="0.15">
      <c r="C835" s="321">
        <v>41831</v>
      </c>
      <c r="D835" s="334">
        <v>111</v>
      </c>
      <c r="E835" s="334">
        <v>61</v>
      </c>
      <c r="F835" s="322">
        <v>63.9</v>
      </c>
      <c r="G835" s="334">
        <v>10094</v>
      </c>
      <c r="H835" s="334">
        <v>6868</v>
      </c>
      <c r="I835" s="335"/>
      <c r="J835" s="336"/>
    </row>
    <row r="836" spans="3:10" x14ac:dyDescent="0.15">
      <c r="C836" s="321">
        <v>41832</v>
      </c>
      <c r="D836" s="334">
        <v>118.5</v>
      </c>
      <c r="E836" s="334">
        <v>71.5</v>
      </c>
      <c r="F836" s="322">
        <v>62.3</v>
      </c>
      <c r="G836" s="334">
        <v>16956</v>
      </c>
      <c r="H836" s="334">
        <v>11466</v>
      </c>
      <c r="I836" s="335"/>
      <c r="J836" s="336"/>
    </row>
    <row r="837" spans="3:10" x14ac:dyDescent="0.15">
      <c r="C837" s="321">
        <v>41833</v>
      </c>
      <c r="D837" s="334">
        <v>128.66999999999999</v>
      </c>
      <c r="E837" s="334">
        <v>70.67</v>
      </c>
      <c r="F837" s="322">
        <v>61.7</v>
      </c>
      <c r="G837" s="334">
        <v>10728</v>
      </c>
      <c r="H837" s="334">
        <v>7762</v>
      </c>
      <c r="I837" s="335"/>
      <c r="J837" s="336"/>
    </row>
    <row r="838" spans="3:10" x14ac:dyDescent="0.15">
      <c r="C838" s="321">
        <v>41834</v>
      </c>
      <c r="D838" s="334">
        <v>124</v>
      </c>
      <c r="E838" s="334">
        <v>73</v>
      </c>
      <c r="F838" s="322">
        <v>61.9</v>
      </c>
      <c r="G838" s="334">
        <v>15763</v>
      </c>
      <c r="H838" s="334">
        <v>5981</v>
      </c>
      <c r="I838" s="335"/>
      <c r="J838" s="336"/>
    </row>
    <row r="839" spans="3:10" x14ac:dyDescent="0.15">
      <c r="C839" s="321">
        <v>41835</v>
      </c>
      <c r="D839" s="334">
        <v>113.5</v>
      </c>
      <c r="E839" s="334">
        <v>63.5</v>
      </c>
      <c r="F839" s="322">
        <v>61.6</v>
      </c>
      <c r="G839" s="334">
        <v>15009</v>
      </c>
      <c r="H839" s="334">
        <v>9494</v>
      </c>
      <c r="I839" s="335"/>
      <c r="J839" s="336"/>
    </row>
    <row r="840" spans="3:10" x14ac:dyDescent="0.15">
      <c r="C840" s="321">
        <v>41836</v>
      </c>
      <c r="D840" s="334">
        <v>111.5</v>
      </c>
      <c r="E840" s="334">
        <v>66.5</v>
      </c>
      <c r="F840" s="322">
        <v>62.1</v>
      </c>
      <c r="G840" s="334">
        <v>10100</v>
      </c>
      <c r="H840" s="334">
        <v>8292</v>
      </c>
      <c r="I840" s="335"/>
      <c r="J840" s="336"/>
    </row>
    <row r="841" spans="3:10" x14ac:dyDescent="0.15">
      <c r="C841" s="321">
        <v>41837</v>
      </c>
      <c r="D841" s="334">
        <v>116.5</v>
      </c>
      <c r="E841" s="334">
        <v>69.5</v>
      </c>
      <c r="F841" s="322">
        <v>62.55</v>
      </c>
      <c r="G841" s="334">
        <v>10734</v>
      </c>
      <c r="H841" s="334">
        <v>6447</v>
      </c>
      <c r="I841" s="335"/>
      <c r="J841" s="336"/>
    </row>
    <row r="842" spans="3:10" x14ac:dyDescent="0.15">
      <c r="C842" s="321">
        <v>41838</v>
      </c>
      <c r="D842" s="334">
        <v>114</v>
      </c>
      <c r="E842" s="334">
        <v>65</v>
      </c>
      <c r="F842" s="322">
        <v>61.9</v>
      </c>
      <c r="G842" s="334">
        <v>10537</v>
      </c>
      <c r="H842" s="334">
        <v>7720</v>
      </c>
      <c r="I842" s="335"/>
      <c r="J842" s="336"/>
    </row>
    <row r="843" spans="3:10" x14ac:dyDescent="0.15">
      <c r="C843" s="321">
        <v>41839</v>
      </c>
      <c r="D843" s="334">
        <v>111.5</v>
      </c>
      <c r="E843" s="334">
        <v>62.5</v>
      </c>
      <c r="F843" s="322">
        <v>61.4</v>
      </c>
      <c r="G843" s="334">
        <v>15367</v>
      </c>
      <c r="H843" s="334">
        <v>11133</v>
      </c>
      <c r="I843" s="335"/>
      <c r="J843" s="336"/>
    </row>
    <row r="844" spans="3:10" x14ac:dyDescent="0.15">
      <c r="C844" s="321">
        <v>41840</v>
      </c>
      <c r="D844" s="334">
        <v>114.5</v>
      </c>
      <c r="E844" s="334">
        <v>69</v>
      </c>
      <c r="F844" s="322">
        <v>60.4</v>
      </c>
      <c r="G844" s="334">
        <v>15061</v>
      </c>
      <c r="H844" s="334">
        <v>11972</v>
      </c>
      <c r="I844" s="335"/>
      <c r="J844" s="336"/>
    </row>
    <row r="845" spans="3:10" x14ac:dyDescent="0.15">
      <c r="C845" s="321">
        <v>41841</v>
      </c>
      <c r="D845" s="334">
        <v>119</v>
      </c>
      <c r="E845" s="334">
        <v>69.5</v>
      </c>
      <c r="F845" s="322">
        <v>60.9</v>
      </c>
      <c r="G845" s="334">
        <v>16244</v>
      </c>
      <c r="H845" s="334">
        <v>13907</v>
      </c>
      <c r="I845" s="335"/>
      <c r="J845" s="336"/>
    </row>
    <row r="846" spans="3:10" x14ac:dyDescent="0.15">
      <c r="C846" s="321">
        <v>41842</v>
      </c>
      <c r="D846" s="334">
        <v>111</v>
      </c>
      <c r="E846" s="334">
        <v>64</v>
      </c>
      <c r="F846" s="322">
        <v>62.2</v>
      </c>
      <c r="G846" s="334">
        <v>10254</v>
      </c>
      <c r="H846" s="334">
        <v>8712</v>
      </c>
      <c r="I846" s="335"/>
      <c r="J846" s="336"/>
    </row>
    <row r="847" spans="3:10" x14ac:dyDescent="0.15">
      <c r="C847" s="321">
        <v>41843</v>
      </c>
      <c r="D847" s="334">
        <v>113</v>
      </c>
      <c r="E847" s="334">
        <v>70</v>
      </c>
      <c r="F847" s="322">
        <v>62.6</v>
      </c>
      <c r="G847" s="334">
        <v>15514</v>
      </c>
      <c r="H847" s="334">
        <v>9334</v>
      </c>
      <c r="I847" s="335"/>
      <c r="J847" s="336"/>
    </row>
    <row r="848" spans="3:10" x14ac:dyDescent="0.15">
      <c r="C848" s="321">
        <v>41844</v>
      </c>
      <c r="D848" s="334">
        <v>115</v>
      </c>
      <c r="E848" s="334">
        <v>71</v>
      </c>
      <c r="F848" s="322">
        <v>62.5</v>
      </c>
      <c r="G848" s="334">
        <v>10467</v>
      </c>
      <c r="H848" s="334">
        <v>8697</v>
      </c>
      <c r="I848" s="335"/>
      <c r="J848" s="336"/>
    </row>
    <row r="849" spans="3:10" x14ac:dyDescent="0.15">
      <c r="C849" s="321">
        <v>41845</v>
      </c>
      <c r="D849" s="334">
        <v>122</v>
      </c>
      <c r="E849" s="334">
        <v>67.5</v>
      </c>
      <c r="F849" s="322">
        <v>63.25</v>
      </c>
      <c r="G849" s="334">
        <v>10619</v>
      </c>
      <c r="H849" s="334">
        <v>8239</v>
      </c>
      <c r="I849" s="335"/>
      <c r="J849" s="336"/>
    </row>
    <row r="850" spans="3:10" x14ac:dyDescent="0.15">
      <c r="C850" s="321">
        <v>41846</v>
      </c>
      <c r="D850" s="334">
        <v>120</v>
      </c>
      <c r="E850" s="334">
        <v>72</v>
      </c>
      <c r="F850" s="322">
        <v>63.2</v>
      </c>
      <c r="G850" s="334">
        <v>10351</v>
      </c>
      <c r="H850" s="334">
        <v>6564</v>
      </c>
      <c r="I850" s="335"/>
      <c r="J850" s="336"/>
    </row>
    <row r="851" spans="3:10" x14ac:dyDescent="0.15">
      <c r="C851" s="321">
        <v>41847</v>
      </c>
      <c r="D851" s="334"/>
      <c r="E851" s="334"/>
      <c r="F851" s="322"/>
      <c r="G851" s="334">
        <v>12389</v>
      </c>
      <c r="H851" s="334">
        <v>5120</v>
      </c>
      <c r="I851" s="335"/>
      <c r="J851" s="336"/>
    </row>
    <row r="852" spans="3:10" x14ac:dyDescent="0.15">
      <c r="C852" s="321">
        <v>41848</v>
      </c>
      <c r="D852" s="334">
        <v>120</v>
      </c>
      <c r="E852" s="334">
        <v>66</v>
      </c>
      <c r="F852" s="322">
        <v>63</v>
      </c>
      <c r="G852" s="334">
        <v>11386</v>
      </c>
      <c r="H852" s="334">
        <v>5382</v>
      </c>
      <c r="I852" s="335"/>
      <c r="J852" s="336"/>
    </row>
    <row r="853" spans="3:10" x14ac:dyDescent="0.15">
      <c r="C853" s="321">
        <v>41849</v>
      </c>
      <c r="D853" s="334">
        <v>112</v>
      </c>
      <c r="E853" s="334">
        <v>68.5</v>
      </c>
      <c r="F853" s="322"/>
      <c r="G853" s="334">
        <v>11798</v>
      </c>
      <c r="H853" s="334">
        <v>2946</v>
      </c>
      <c r="I853" s="335"/>
      <c r="J853" s="336"/>
    </row>
    <row r="854" spans="3:10" x14ac:dyDescent="0.15">
      <c r="C854" s="321">
        <v>41850</v>
      </c>
      <c r="D854" s="334">
        <v>128.33000000000001</v>
      </c>
      <c r="E854" s="334">
        <v>78.67</v>
      </c>
      <c r="F854" s="322"/>
      <c r="G854" s="334">
        <v>10869</v>
      </c>
      <c r="H854" s="334">
        <v>2962</v>
      </c>
      <c r="I854" s="335"/>
      <c r="J854" s="336"/>
    </row>
    <row r="855" spans="3:10" x14ac:dyDescent="0.15">
      <c r="C855" s="321">
        <v>41851</v>
      </c>
      <c r="D855" s="334">
        <v>127</v>
      </c>
      <c r="E855" s="334">
        <v>73.5</v>
      </c>
      <c r="F855" s="322"/>
      <c r="G855" s="334">
        <v>10168</v>
      </c>
      <c r="H855" s="334">
        <v>3173</v>
      </c>
      <c r="I855" s="335"/>
      <c r="J855" s="336"/>
    </row>
    <row r="856" spans="3:10" x14ac:dyDescent="0.15">
      <c r="C856" s="321">
        <v>41852</v>
      </c>
      <c r="D856" s="334">
        <v>126</v>
      </c>
      <c r="E856" s="334">
        <v>72</v>
      </c>
      <c r="F856" s="322">
        <v>63.6</v>
      </c>
      <c r="G856" s="334">
        <v>10249</v>
      </c>
      <c r="H856" s="334">
        <v>6401</v>
      </c>
      <c r="I856" s="335"/>
      <c r="J856" s="336"/>
    </row>
    <row r="857" spans="3:10" x14ac:dyDescent="0.15">
      <c r="C857" s="321">
        <v>41853</v>
      </c>
      <c r="D857" s="334">
        <v>120</v>
      </c>
      <c r="E857" s="334">
        <v>72.5</v>
      </c>
      <c r="F857" s="322">
        <v>63.9</v>
      </c>
      <c r="G857" s="334">
        <v>22051</v>
      </c>
      <c r="H857" s="334">
        <v>17357</v>
      </c>
      <c r="I857" s="335"/>
      <c r="J857" s="336"/>
    </row>
    <row r="858" spans="3:10" x14ac:dyDescent="0.15">
      <c r="C858" s="321">
        <v>41854</v>
      </c>
      <c r="D858" s="334">
        <v>126</v>
      </c>
      <c r="E858" s="334">
        <v>76</v>
      </c>
      <c r="F858" s="322">
        <v>63.3</v>
      </c>
      <c r="G858" s="334">
        <v>14084</v>
      </c>
      <c r="H858" s="334">
        <v>12759</v>
      </c>
      <c r="I858" s="335"/>
      <c r="J858" s="336"/>
    </row>
    <row r="859" spans="3:10" x14ac:dyDescent="0.15">
      <c r="C859" s="321">
        <v>41855</v>
      </c>
      <c r="D859" s="334">
        <v>126</v>
      </c>
      <c r="E859" s="334">
        <v>72</v>
      </c>
      <c r="F859" s="322">
        <v>63.1</v>
      </c>
      <c r="G859" s="334">
        <v>10426</v>
      </c>
      <c r="H859" s="334">
        <v>8950</v>
      </c>
      <c r="I859" s="335"/>
      <c r="J859" s="336"/>
    </row>
    <row r="860" spans="3:10" x14ac:dyDescent="0.15">
      <c r="C860" s="321">
        <v>41856</v>
      </c>
      <c r="D860" s="334">
        <v>117</v>
      </c>
      <c r="E860" s="334">
        <v>71</v>
      </c>
      <c r="F860" s="322">
        <v>63.2</v>
      </c>
      <c r="G860" s="334">
        <v>13525</v>
      </c>
      <c r="H860" s="334">
        <v>10750</v>
      </c>
      <c r="I860" s="335"/>
      <c r="J860" s="336"/>
    </row>
    <row r="861" spans="3:10" x14ac:dyDescent="0.15">
      <c r="C861" s="321">
        <v>41857</v>
      </c>
      <c r="D861" s="334">
        <v>119</v>
      </c>
      <c r="E861" s="334">
        <v>71</v>
      </c>
      <c r="F861" s="322">
        <v>63.8</v>
      </c>
      <c r="G861" s="334">
        <v>11300</v>
      </c>
      <c r="H861" s="334">
        <v>9311</v>
      </c>
      <c r="I861" s="335"/>
      <c r="J861" s="336"/>
    </row>
    <row r="862" spans="3:10" x14ac:dyDescent="0.15">
      <c r="C862" s="321">
        <v>41858</v>
      </c>
      <c r="D862" s="334">
        <v>109.5</v>
      </c>
      <c r="E862" s="334">
        <v>64</v>
      </c>
      <c r="F862" s="322">
        <v>63</v>
      </c>
      <c r="G862" s="334">
        <v>10213</v>
      </c>
      <c r="H862" s="334">
        <v>8347</v>
      </c>
      <c r="I862" s="335"/>
      <c r="J862" s="336"/>
    </row>
    <row r="863" spans="3:10" x14ac:dyDescent="0.15">
      <c r="C863" s="321">
        <v>41859</v>
      </c>
      <c r="D863" s="334">
        <v>107</v>
      </c>
      <c r="E863" s="334">
        <v>60</v>
      </c>
      <c r="F863" s="322">
        <v>63.1</v>
      </c>
      <c r="G863" s="334">
        <v>10584</v>
      </c>
      <c r="H863" s="334">
        <v>8816</v>
      </c>
      <c r="I863" s="335"/>
      <c r="J863" s="336"/>
    </row>
    <row r="864" spans="3:10" x14ac:dyDescent="0.15">
      <c r="C864" s="321">
        <v>41860</v>
      </c>
      <c r="D864" s="334">
        <v>119</v>
      </c>
      <c r="E864" s="334">
        <v>70</v>
      </c>
      <c r="F864" s="322">
        <v>63.2</v>
      </c>
      <c r="G864" s="334">
        <v>15601</v>
      </c>
      <c r="H864" s="334">
        <v>9456</v>
      </c>
      <c r="I864" s="335"/>
      <c r="J864" s="336"/>
    </row>
    <row r="865" spans="3:10" x14ac:dyDescent="0.15">
      <c r="C865" s="321">
        <v>41861</v>
      </c>
      <c r="D865" s="334">
        <v>122.33</v>
      </c>
      <c r="E865" s="334">
        <v>74</v>
      </c>
      <c r="F865" s="322">
        <v>62.5</v>
      </c>
      <c r="G865" s="334">
        <v>12368</v>
      </c>
      <c r="H865" s="334">
        <v>8994</v>
      </c>
      <c r="I865" s="335"/>
      <c r="J865" s="336"/>
    </row>
    <row r="866" spans="3:10" x14ac:dyDescent="0.15">
      <c r="C866" s="321">
        <v>41862</v>
      </c>
      <c r="D866" s="334">
        <v>123</v>
      </c>
      <c r="E866" s="334">
        <v>72</v>
      </c>
      <c r="F866" s="322">
        <v>61.8</v>
      </c>
      <c r="G866" s="334">
        <v>10956</v>
      </c>
      <c r="H866" s="334">
        <v>9214</v>
      </c>
      <c r="I866" s="335"/>
      <c r="J866" s="336"/>
    </row>
    <row r="867" spans="3:10" x14ac:dyDescent="0.15">
      <c r="C867" s="321">
        <v>41863</v>
      </c>
      <c r="D867" s="334">
        <v>115</v>
      </c>
      <c r="E867" s="334">
        <v>64.5</v>
      </c>
      <c r="F867" s="322">
        <v>62.85</v>
      </c>
      <c r="G867" s="334">
        <v>13527</v>
      </c>
      <c r="H867" s="334">
        <v>7106</v>
      </c>
      <c r="I867" s="335"/>
      <c r="J867" s="336"/>
    </row>
    <row r="868" spans="3:10" x14ac:dyDescent="0.15">
      <c r="C868" s="321">
        <v>41864</v>
      </c>
      <c r="D868" s="334">
        <v>119.5</v>
      </c>
      <c r="E868" s="334">
        <v>69.5</v>
      </c>
      <c r="F868" s="322">
        <v>62.8</v>
      </c>
      <c r="G868" s="334">
        <v>10410</v>
      </c>
      <c r="H868" s="334">
        <v>6364</v>
      </c>
      <c r="I868" s="335"/>
      <c r="J868" s="336"/>
    </row>
    <row r="869" spans="3:10" x14ac:dyDescent="0.15">
      <c r="C869" s="321">
        <v>41865</v>
      </c>
      <c r="D869" s="334">
        <v>120.5</v>
      </c>
      <c r="E869" s="334">
        <v>68.5</v>
      </c>
      <c r="F869" s="322">
        <v>62.7</v>
      </c>
      <c r="G869" s="334">
        <v>12474</v>
      </c>
      <c r="H869" s="334">
        <v>7833</v>
      </c>
      <c r="I869" s="335"/>
      <c r="J869" s="336"/>
    </row>
    <row r="870" spans="3:10" x14ac:dyDescent="0.15">
      <c r="C870" s="321">
        <v>41866</v>
      </c>
      <c r="D870" s="334">
        <v>118</v>
      </c>
      <c r="E870" s="334">
        <v>66.5</v>
      </c>
      <c r="F870" s="322">
        <v>63.55</v>
      </c>
      <c r="G870" s="334">
        <v>10092</v>
      </c>
      <c r="H870" s="334">
        <v>6795</v>
      </c>
      <c r="I870" s="335"/>
      <c r="J870" s="336"/>
    </row>
    <row r="871" spans="3:10" x14ac:dyDescent="0.15">
      <c r="C871" s="321">
        <v>41867</v>
      </c>
      <c r="D871" s="334">
        <v>129</v>
      </c>
      <c r="E871" s="334">
        <v>77.5</v>
      </c>
      <c r="F871" s="322">
        <v>63.6</v>
      </c>
      <c r="G871" s="334">
        <v>11595</v>
      </c>
      <c r="H871" s="334">
        <v>8100</v>
      </c>
      <c r="I871" s="335"/>
      <c r="J871" s="336"/>
    </row>
    <row r="872" spans="3:10" x14ac:dyDescent="0.15">
      <c r="C872" s="321">
        <v>41868</v>
      </c>
      <c r="D872" s="334">
        <v>126</v>
      </c>
      <c r="E872" s="334">
        <v>74.5</v>
      </c>
      <c r="F872" s="322"/>
      <c r="G872" s="334">
        <v>14518</v>
      </c>
      <c r="H872" s="334">
        <v>11830</v>
      </c>
      <c r="I872" s="335"/>
      <c r="J872" s="336"/>
    </row>
    <row r="873" spans="3:10" x14ac:dyDescent="0.15">
      <c r="C873" s="321">
        <v>41869</v>
      </c>
      <c r="D873" s="334">
        <v>116.5</v>
      </c>
      <c r="E873" s="334">
        <v>69</v>
      </c>
      <c r="F873" s="322">
        <v>62.95</v>
      </c>
      <c r="G873" s="334">
        <v>11143</v>
      </c>
      <c r="H873" s="334">
        <v>8901</v>
      </c>
      <c r="I873" s="335"/>
      <c r="J873" s="336"/>
    </row>
    <row r="874" spans="3:10" x14ac:dyDescent="0.15">
      <c r="C874" s="321">
        <v>41870</v>
      </c>
      <c r="D874" s="334">
        <v>115</v>
      </c>
      <c r="E874" s="334">
        <v>66</v>
      </c>
      <c r="F874" s="322">
        <v>63.5</v>
      </c>
      <c r="G874" s="334">
        <v>10233</v>
      </c>
      <c r="H874" s="334">
        <v>8023</v>
      </c>
      <c r="I874" s="335"/>
      <c r="J874" s="336"/>
    </row>
    <row r="875" spans="3:10" x14ac:dyDescent="0.15">
      <c r="C875" s="321">
        <v>41871</v>
      </c>
      <c r="D875" s="334">
        <v>118</v>
      </c>
      <c r="E875" s="334">
        <v>68</v>
      </c>
      <c r="F875" s="322">
        <v>64.25</v>
      </c>
      <c r="G875" s="334">
        <v>14380</v>
      </c>
      <c r="H875" s="334">
        <v>10423</v>
      </c>
      <c r="I875" s="335"/>
      <c r="J875" s="336"/>
    </row>
    <row r="876" spans="3:10" x14ac:dyDescent="0.15">
      <c r="C876" s="321">
        <v>41872</v>
      </c>
      <c r="D876" s="334">
        <v>119.5</v>
      </c>
      <c r="E876" s="334">
        <v>70</v>
      </c>
      <c r="F876" s="322"/>
      <c r="G876" s="334">
        <v>10011</v>
      </c>
      <c r="H876" s="334">
        <v>8169</v>
      </c>
      <c r="I876" s="335"/>
      <c r="J876" s="336"/>
    </row>
    <row r="877" spans="3:10" x14ac:dyDescent="0.15">
      <c r="C877" s="321">
        <v>41873</v>
      </c>
      <c r="D877" s="334">
        <v>108</v>
      </c>
      <c r="E877" s="334">
        <v>59.5</v>
      </c>
      <c r="F877" s="322">
        <v>63.3</v>
      </c>
      <c r="G877" s="334">
        <v>10029</v>
      </c>
      <c r="H877" s="334">
        <v>7984</v>
      </c>
      <c r="I877" s="335"/>
      <c r="J877" s="336"/>
    </row>
    <row r="878" spans="3:10" x14ac:dyDescent="0.15">
      <c r="C878" s="321">
        <v>41874</v>
      </c>
      <c r="D878" s="334">
        <v>115</v>
      </c>
      <c r="E878" s="334">
        <v>71.5</v>
      </c>
      <c r="F878" s="322">
        <v>63.2</v>
      </c>
      <c r="G878" s="334">
        <v>14224</v>
      </c>
      <c r="H878" s="334">
        <v>8454</v>
      </c>
      <c r="I878" s="335"/>
      <c r="J878" s="336"/>
    </row>
    <row r="879" spans="3:10" x14ac:dyDescent="0.15">
      <c r="C879" s="321">
        <v>41875</v>
      </c>
      <c r="D879" s="334">
        <v>119</v>
      </c>
      <c r="E879" s="334">
        <v>70</v>
      </c>
      <c r="F879" s="322">
        <v>63.4</v>
      </c>
      <c r="G879" s="334">
        <v>11355</v>
      </c>
      <c r="H879" s="334">
        <v>8062</v>
      </c>
      <c r="I879" s="335"/>
      <c r="J879" s="336"/>
    </row>
    <row r="880" spans="3:10" x14ac:dyDescent="0.15">
      <c r="C880" s="321">
        <v>41876</v>
      </c>
      <c r="D880" s="334">
        <v>121.5</v>
      </c>
      <c r="E880" s="334">
        <v>69.5</v>
      </c>
      <c r="F880" s="322">
        <v>62.9</v>
      </c>
      <c r="G880" s="334">
        <v>11749</v>
      </c>
      <c r="H880" s="334">
        <v>6020</v>
      </c>
      <c r="I880" s="335"/>
      <c r="J880" s="336"/>
    </row>
    <row r="881" spans="3:10" x14ac:dyDescent="0.15">
      <c r="C881" s="321">
        <v>41877</v>
      </c>
      <c r="D881" s="334"/>
      <c r="E881" s="334"/>
      <c r="F881" s="322"/>
      <c r="G881" s="334">
        <v>10279</v>
      </c>
      <c r="H881" s="334">
        <v>2555</v>
      </c>
      <c r="I881" s="335"/>
      <c r="J881" s="336"/>
    </row>
    <row r="882" spans="3:10" x14ac:dyDescent="0.15">
      <c r="C882" s="321">
        <v>41878</v>
      </c>
      <c r="D882" s="334"/>
      <c r="E882" s="334"/>
      <c r="F882" s="322"/>
      <c r="G882" s="334">
        <v>14481</v>
      </c>
      <c r="H882" s="334">
        <v>5950</v>
      </c>
      <c r="I882" s="335"/>
      <c r="J882" s="336"/>
    </row>
    <row r="883" spans="3:10" x14ac:dyDescent="0.15">
      <c r="C883" s="321">
        <v>41879</v>
      </c>
      <c r="D883" s="334">
        <v>120.5</v>
      </c>
      <c r="E883" s="334">
        <v>72</v>
      </c>
      <c r="F883" s="322">
        <v>64</v>
      </c>
      <c r="G883" s="334">
        <v>15787</v>
      </c>
      <c r="H883" s="334">
        <v>11841</v>
      </c>
      <c r="I883" s="335"/>
      <c r="J883" s="336"/>
    </row>
    <row r="884" spans="3:10" x14ac:dyDescent="0.15">
      <c r="C884" s="321">
        <v>41880</v>
      </c>
      <c r="D884" s="334">
        <v>122</v>
      </c>
      <c r="E884" s="334">
        <v>71.5</v>
      </c>
      <c r="F884" s="322">
        <v>63.2</v>
      </c>
      <c r="G884" s="334">
        <v>14237</v>
      </c>
      <c r="H884" s="334">
        <v>9597</v>
      </c>
      <c r="I884" s="335"/>
      <c r="J884" s="336"/>
    </row>
    <row r="885" spans="3:10" x14ac:dyDescent="0.15">
      <c r="C885" s="321">
        <v>41881</v>
      </c>
      <c r="D885" s="334">
        <v>118</v>
      </c>
      <c r="E885" s="334">
        <v>70</v>
      </c>
      <c r="F885" s="322">
        <v>64.05</v>
      </c>
      <c r="G885" s="334">
        <v>15688</v>
      </c>
      <c r="H885" s="334">
        <v>9777</v>
      </c>
      <c r="I885" s="335"/>
      <c r="J885" s="336"/>
    </row>
    <row r="886" spans="3:10" x14ac:dyDescent="0.15">
      <c r="C886" s="321">
        <v>41882</v>
      </c>
      <c r="D886" s="334">
        <v>121</v>
      </c>
      <c r="E886" s="334">
        <v>70</v>
      </c>
      <c r="F886" s="322">
        <v>63.2</v>
      </c>
      <c r="G886" s="334">
        <v>12439</v>
      </c>
      <c r="H886" s="334">
        <v>9584</v>
      </c>
      <c r="I886" s="335"/>
      <c r="J886" s="336"/>
    </row>
    <row r="887" spans="3:10" x14ac:dyDescent="0.15">
      <c r="C887" s="321">
        <v>41883</v>
      </c>
      <c r="D887" s="334">
        <v>120</v>
      </c>
      <c r="E887" s="334">
        <v>69</v>
      </c>
      <c r="F887" s="322">
        <v>63.5</v>
      </c>
      <c r="G887" s="334">
        <v>10093</v>
      </c>
      <c r="H887" s="334">
        <v>8646</v>
      </c>
      <c r="I887" s="335"/>
      <c r="J887" s="336"/>
    </row>
    <row r="888" spans="3:10" x14ac:dyDescent="0.15">
      <c r="C888" s="321">
        <v>41884</v>
      </c>
      <c r="D888" s="334">
        <v>110</v>
      </c>
      <c r="E888" s="334">
        <v>58.5</v>
      </c>
      <c r="F888" s="322">
        <v>63.4</v>
      </c>
      <c r="G888" s="334">
        <v>14393</v>
      </c>
      <c r="H888" s="334">
        <v>7051</v>
      </c>
      <c r="I888" s="335"/>
      <c r="J888" s="336"/>
    </row>
    <row r="889" spans="3:10" x14ac:dyDescent="0.15">
      <c r="C889" s="321">
        <v>41885</v>
      </c>
      <c r="D889" s="334">
        <v>111.5</v>
      </c>
      <c r="E889" s="334">
        <v>61</v>
      </c>
      <c r="F889" s="322">
        <v>62.8</v>
      </c>
      <c r="G889" s="334">
        <v>10430</v>
      </c>
      <c r="H889" s="334">
        <v>8220</v>
      </c>
      <c r="I889" s="335"/>
      <c r="J889" s="336"/>
    </row>
    <row r="890" spans="3:10" x14ac:dyDescent="0.15">
      <c r="C890" s="321">
        <v>41886</v>
      </c>
      <c r="D890" s="334">
        <v>113</v>
      </c>
      <c r="E890" s="334">
        <v>61</v>
      </c>
      <c r="F890" s="322">
        <v>63.3</v>
      </c>
      <c r="G890" s="334">
        <v>10432</v>
      </c>
      <c r="H890" s="334">
        <v>8390</v>
      </c>
      <c r="I890" s="335"/>
      <c r="J890" s="336"/>
    </row>
    <row r="891" spans="3:10" x14ac:dyDescent="0.15">
      <c r="C891" s="321">
        <v>41887</v>
      </c>
      <c r="D891" s="334">
        <v>114</v>
      </c>
      <c r="E891" s="334">
        <v>62.5</v>
      </c>
      <c r="F891" s="322">
        <v>63.5</v>
      </c>
      <c r="G891" s="334">
        <v>10320</v>
      </c>
      <c r="H891" s="334">
        <v>8176</v>
      </c>
      <c r="I891" s="335"/>
      <c r="J891" s="336"/>
    </row>
    <row r="892" spans="3:10" x14ac:dyDescent="0.15">
      <c r="C892" s="321">
        <v>41888</v>
      </c>
      <c r="D892" s="334">
        <v>112.5</v>
      </c>
      <c r="E892" s="334">
        <v>63</v>
      </c>
      <c r="F892" s="322">
        <v>63.3</v>
      </c>
      <c r="G892" s="334">
        <v>15373</v>
      </c>
      <c r="H892" s="334">
        <v>9169</v>
      </c>
      <c r="I892" s="335"/>
      <c r="J892" s="336"/>
    </row>
    <row r="893" spans="3:10" x14ac:dyDescent="0.15">
      <c r="C893" s="321">
        <v>41889</v>
      </c>
      <c r="D893" s="334">
        <v>116</v>
      </c>
      <c r="E893" s="334">
        <v>68.5</v>
      </c>
      <c r="F893" s="322">
        <v>62.25</v>
      </c>
      <c r="G893" s="334">
        <v>2605</v>
      </c>
      <c r="H893" s="334">
        <v>341</v>
      </c>
      <c r="I893" s="335"/>
      <c r="J893" s="336"/>
    </row>
    <row r="894" spans="3:10" x14ac:dyDescent="0.15">
      <c r="C894" s="321">
        <v>41890</v>
      </c>
      <c r="D894" s="334">
        <v>118.33</v>
      </c>
      <c r="E894" s="334">
        <v>70.33</v>
      </c>
      <c r="F894" s="322">
        <v>62.9</v>
      </c>
      <c r="G894" s="334">
        <v>12785</v>
      </c>
      <c r="H894" s="334">
        <v>6807</v>
      </c>
      <c r="I894" s="335"/>
      <c r="J894" s="336"/>
    </row>
    <row r="895" spans="3:10" x14ac:dyDescent="0.15">
      <c r="C895" s="321">
        <v>41891</v>
      </c>
      <c r="D895" s="334">
        <v>115.5</v>
      </c>
      <c r="E895" s="334">
        <v>61</v>
      </c>
      <c r="F895" s="322">
        <v>62.7</v>
      </c>
      <c r="G895" s="334">
        <v>10992</v>
      </c>
      <c r="H895" s="334">
        <v>5678</v>
      </c>
      <c r="I895" s="335"/>
      <c r="J895" s="336"/>
    </row>
    <row r="896" spans="3:10" x14ac:dyDescent="0.15">
      <c r="C896" s="321">
        <v>41892</v>
      </c>
      <c r="D896" s="334">
        <v>117.5</v>
      </c>
      <c r="E896" s="334">
        <v>67</v>
      </c>
      <c r="F896" s="322">
        <v>63.2</v>
      </c>
      <c r="G896" s="334">
        <v>10196</v>
      </c>
      <c r="H896" s="334">
        <v>7635</v>
      </c>
      <c r="I896" s="335"/>
      <c r="J896" s="336"/>
    </row>
    <row r="897" spans="3:10" x14ac:dyDescent="0.15">
      <c r="C897" s="321">
        <v>41893</v>
      </c>
      <c r="D897" s="334">
        <v>114</v>
      </c>
      <c r="E897" s="334">
        <v>67</v>
      </c>
      <c r="F897" s="322">
        <v>63.2</v>
      </c>
      <c r="G897" s="334">
        <v>10291</v>
      </c>
      <c r="H897" s="334">
        <v>6575</v>
      </c>
      <c r="I897" s="335"/>
      <c r="J897" s="336"/>
    </row>
    <row r="898" spans="3:10" x14ac:dyDescent="0.15">
      <c r="C898" s="321">
        <v>41894</v>
      </c>
      <c r="D898" s="334">
        <v>111</v>
      </c>
      <c r="E898" s="334">
        <v>57</v>
      </c>
      <c r="F898" s="322">
        <v>63.4</v>
      </c>
      <c r="G898" s="334">
        <v>10272</v>
      </c>
      <c r="H898" s="334">
        <v>4386</v>
      </c>
      <c r="I898" s="335"/>
      <c r="J898" s="336"/>
    </row>
    <row r="899" spans="3:10" x14ac:dyDescent="0.15">
      <c r="C899" s="321">
        <v>41895</v>
      </c>
      <c r="D899" s="334">
        <v>118.5</v>
      </c>
      <c r="E899" s="334">
        <v>70.5</v>
      </c>
      <c r="F899" s="322">
        <v>63.7</v>
      </c>
      <c r="G899" s="334">
        <v>10267</v>
      </c>
      <c r="H899" s="334">
        <v>5715</v>
      </c>
      <c r="I899" s="335"/>
      <c r="J899" s="336"/>
    </row>
    <row r="900" spans="3:10" x14ac:dyDescent="0.15">
      <c r="C900" s="321">
        <v>41896</v>
      </c>
      <c r="D900" s="334">
        <v>118.5</v>
      </c>
      <c r="E900" s="334">
        <v>68</v>
      </c>
      <c r="F900" s="322">
        <v>62.9</v>
      </c>
      <c r="G900" s="334">
        <v>11780</v>
      </c>
      <c r="H900" s="334">
        <v>7627</v>
      </c>
      <c r="I900" s="335"/>
      <c r="J900" s="336"/>
    </row>
    <row r="901" spans="3:10" x14ac:dyDescent="0.15">
      <c r="C901" s="321">
        <v>41897</v>
      </c>
      <c r="D901" s="334">
        <v>120</v>
      </c>
      <c r="E901" s="334">
        <v>71</v>
      </c>
      <c r="F901" s="322">
        <v>63.3</v>
      </c>
      <c r="G901" s="334">
        <v>13621</v>
      </c>
      <c r="H901" s="334">
        <v>7946</v>
      </c>
      <c r="I901" s="335"/>
      <c r="J901" s="336"/>
    </row>
    <row r="902" spans="3:10" x14ac:dyDescent="0.15">
      <c r="C902" s="321">
        <v>41898</v>
      </c>
      <c r="D902" s="334">
        <v>118</v>
      </c>
      <c r="E902" s="334">
        <v>69.5</v>
      </c>
      <c r="F902" s="322">
        <v>63.6</v>
      </c>
      <c r="G902" s="334">
        <v>8800</v>
      </c>
      <c r="H902" s="334">
        <v>2452</v>
      </c>
      <c r="I902" s="335"/>
      <c r="J902" s="336"/>
    </row>
    <row r="903" spans="3:10" x14ac:dyDescent="0.15">
      <c r="C903" s="321">
        <v>41899</v>
      </c>
      <c r="D903" s="334"/>
      <c r="E903" s="334"/>
      <c r="F903" s="322"/>
      <c r="G903" s="334">
        <v>6345</v>
      </c>
      <c r="H903" s="334">
        <v>487</v>
      </c>
      <c r="I903" s="335"/>
      <c r="J903" s="336"/>
    </row>
    <row r="904" spans="3:10" x14ac:dyDescent="0.15">
      <c r="C904" s="321">
        <v>41900</v>
      </c>
      <c r="D904" s="334"/>
      <c r="E904" s="334"/>
      <c r="F904" s="322"/>
      <c r="G904" s="334">
        <v>8064</v>
      </c>
      <c r="H904" s="334">
        <v>895</v>
      </c>
      <c r="I904" s="335"/>
      <c r="J904" s="336"/>
    </row>
    <row r="905" spans="3:10" x14ac:dyDescent="0.15">
      <c r="C905" s="321">
        <v>41901</v>
      </c>
      <c r="D905" s="334"/>
      <c r="E905" s="334"/>
      <c r="F905" s="322"/>
      <c r="G905" s="334">
        <v>15591</v>
      </c>
      <c r="H905" s="334">
        <v>3747</v>
      </c>
      <c r="I905" s="335"/>
      <c r="J905" s="336"/>
    </row>
    <row r="906" spans="3:10" x14ac:dyDescent="0.15">
      <c r="C906" s="321">
        <v>41902</v>
      </c>
      <c r="D906" s="334">
        <v>109.5</v>
      </c>
      <c r="E906" s="334">
        <v>60.5</v>
      </c>
      <c r="F906" s="322">
        <v>63.7</v>
      </c>
      <c r="G906" s="334">
        <v>15110</v>
      </c>
      <c r="H906" s="334">
        <v>10257</v>
      </c>
      <c r="I906" s="335"/>
      <c r="J906" s="336"/>
    </row>
    <row r="907" spans="3:10" x14ac:dyDescent="0.15">
      <c r="C907" s="321">
        <v>41903</v>
      </c>
      <c r="D907" s="334">
        <v>123</v>
      </c>
      <c r="E907" s="334">
        <v>72</v>
      </c>
      <c r="F907" s="322">
        <v>64.55</v>
      </c>
      <c r="G907" s="334">
        <v>16261</v>
      </c>
      <c r="H907" s="334">
        <v>10493</v>
      </c>
      <c r="I907" s="335"/>
      <c r="J907" s="336"/>
    </row>
    <row r="908" spans="3:10" x14ac:dyDescent="0.15">
      <c r="C908" s="321">
        <v>41904</v>
      </c>
      <c r="D908" s="334">
        <v>120</v>
      </c>
      <c r="E908" s="334">
        <v>69.5</v>
      </c>
      <c r="F908" s="322">
        <v>63.8</v>
      </c>
      <c r="G908" s="334">
        <v>13716</v>
      </c>
      <c r="H908" s="334">
        <v>5732</v>
      </c>
      <c r="I908" s="335"/>
      <c r="J908" s="336"/>
    </row>
    <row r="909" spans="3:10" x14ac:dyDescent="0.15">
      <c r="C909" s="321">
        <v>41905</v>
      </c>
      <c r="D909" s="334">
        <v>113.5</v>
      </c>
      <c r="E909" s="334">
        <v>69</v>
      </c>
      <c r="F909" s="322">
        <v>63.45</v>
      </c>
      <c r="G909" s="334">
        <v>10101</v>
      </c>
      <c r="H909" s="334">
        <v>5252</v>
      </c>
      <c r="I909" s="335"/>
      <c r="J909" s="336"/>
    </row>
    <row r="910" spans="3:10" x14ac:dyDescent="0.15">
      <c r="C910" s="321">
        <v>41906</v>
      </c>
      <c r="D910" s="334">
        <v>118.5</v>
      </c>
      <c r="E910" s="334">
        <v>70.5</v>
      </c>
      <c r="F910" s="322">
        <v>65.05</v>
      </c>
      <c r="G910" s="334">
        <v>10150</v>
      </c>
      <c r="H910" s="334">
        <v>6533</v>
      </c>
      <c r="I910" s="335"/>
      <c r="J910" s="336"/>
    </row>
    <row r="911" spans="3:10" x14ac:dyDescent="0.15">
      <c r="C911" s="321">
        <v>41907</v>
      </c>
      <c r="D911" s="334">
        <v>110</v>
      </c>
      <c r="E911" s="334">
        <v>61.5</v>
      </c>
      <c r="F911" s="322">
        <v>65.25</v>
      </c>
      <c r="G911" s="334">
        <v>12278</v>
      </c>
      <c r="H911" s="334">
        <v>3851</v>
      </c>
      <c r="I911" s="335"/>
      <c r="J911" s="336"/>
    </row>
    <row r="912" spans="3:10" x14ac:dyDescent="0.15">
      <c r="C912" s="321">
        <v>41908</v>
      </c>
      <c r="D912" s="334">
        <v>117</v>
      </c>
      <c r="E912" s="334">
        <v>71</v>
      </c>
      <c r="F912" s="322">
        <v>65</v>
      </c>
      <c r="G912" s="334">
        <v>16703</v>
      </c>
      <c r="H912" s="334">
        <v>10677</v>
      </c>
      <c r="I912" s="335"/>
      <c r="J912" s="336"/>
    </row>
    <row r="913" spans="3:10" x14ac:dyDescent="0.15">
      <c r="C913" s="321">
        <v>41909</v>
      </c>
      <c r="D913" s="334">
        <v>115</v>
      </c>
      <c r="E913" s="334">
        <v>65</v>
      </c>
      <c r="F913" s="322">
        <v>64.2</v>
      </c>
      <c r="G913" s="334">
        <v>10283</v>
      </c>
      <c r="H913" s="334">
        <v>4589</v>
      </c>
      <c r="I913" s="335"/>
      <c r="J913" s="336"/>
    </row>
    <row r="914" spans="3:10" x14ac:dyDescent="0.15">
      <c r="C914" s="321">
        <v>41910</v>
      </c>
      <c r="D914" s="334"/>
      <c r="E914" s="334"/>
      <c r="F914" s="322"/>
      <c r="G914" s="334">
        <v>13000</v>
      </c>
      <c r="H914" s="334">
        <v>8119</v>
      </c>
      <c r="I914" s="335"/>
      <c r="J914" s="336"/>
    </row>
    <row r="915" spans="3:10" x14ac:dyDescent="0.15">
      <c r="C915" s="321">
        <v>41911</v>
      </c>
      <c r="D915" s="334">
        <v>119.5</v>
      </c>
      <c r="E915" s="334">
        <v>68</v>
      </c>
      <c r="F915" s="322">
        <v>64.099999999999994</v>
      </c>
      <c r="G915" s="334">
        <v>10631</v>
      </c>
      <c r="H915" s="334">
        <v>7681</v>
      </c>
      <c r="I915" s="335"/>
      <c r="J915" s="336"/>
    </row>
    <row r="916" spans="3:10" x14ac:dyDescent="0.15">
      <c r="C916" s="321">
        <v>41912</v>
      </c>
      <c r="D916" s="334">
        <v>115.5</v>
      </c>
      <c r="E916" s="334">
        <v>68.5</v>
      </c>
      <c r="F916" s="322">
        <v>64.099999999999994</v>
      </c>
      <c r="G916" s="334">
        <v>12273</v>
      </c>
      <c r="H916" s="334">
        <v>8910</v>
      </c>
      <c r="I916" s="335"/>
      <c r="J916" s="336"/>
    </row>
    <row r="917" spans="3:10" x14ac:dyDescent="0.15">
      <c r="C917" s="321">
        <v>41913</v>
      </c>
      <c r="D917" s="334">
        <v>118.5</v>
      </c>
      <c r="E917" s="334">
        <v>68.5</v>
      </c>
      <c r="F917" s="322">
        <v>64.900000000000006</v>
      </c>
      <c r="G917" s="334">
        <v>10460</v>
      </c>
      <c r="H917" s="334">
        <v>8425</v>
      </c>
      <c r="I917" s="335"/>
      <c r="J917" s="336"/>
    </row>
    <row r="918" spans="3:10" x14ac:dyDescent="0.15">
      <c r="C918" s="321">
        <v>41914</v>
      </c>
      <c r="D918" s="334">
        <v>118</v>
      </c>
      <c r="E918" s="334">
        <v>65</v>
      </c>
      <c r="F918" s="322">
        <v>65.37</v>
      </c>
      <c r="G918" s="334">
        <v>10285</v>
      </c>
      <c r="H918" s="334">
        <v>7936</v>
      </c>
      <c r="I918" s="335"/>
      <c r="J918" s="336"/>
    </row>
    <row r="919" spans="3:10" x14ac:dyDescent="0.15">
      <c r="C919" s="321">
        <v>41915</v>
      </c>
      <c r="D919" s="334">
        <v>119</v>
      </c>
      <c r="E919" s="334">
        <v>66</v>
      </c>
      <c r="F919" s="322">
        <v>65.599999999999994</v>
      </c>
      <c r="G919" s="334">
        <v>10195</v>
      </c>
      <c r="H919" s="334">
        <v>8909</v>
      </c>
      <c r="I919" s="335"/>
      <c r="J919" s="336"/>
    </row>
    <row r="920" spans="3:10" x14ac:dyDescent="0.15">
      <c r="C920" s="321">
        <v>41916</v>
      </c>
      <c r="D920" s="334">
        <v>119</v>
      </c>
      <c r="E920" s="334">
        <v>70</v>
      </c>
      <c r="F920" s="322"/>
      <c r="G920" s="334">
        <v>5855</v>
      </c>
      <c r="H920" s="334">
        <v>788</v>
      </c>
      <c r="I920" s="335"/>
      <c r="J920" s="336"/>
    </row>
    <row r="921" spans="3:10" x14ac:dyDescent="0.15">
      <c r="C921" s="321">
        <v>41917</v>
      </c>
      <c r="D921" s="334">
        <v>125</v>
      </c>
      <c r="E921" s="334">
        <v>74</v>
      </c>
      <c r="F921" s="322">
        <v>65.7</v>
      </c>
      <c r="G921" s="334">
        <v>15567</v>
      </c>
      <c r="H921" s="334">
        <v>1737</v>
      </c>
      <c r="I921" s="335"/>
      <c r="J921" s="336"/>
    </row>
    <row r="922" spans="3:10" x14ac:dyDescent="0.15">
      <c r="C922" s="321">
        <v>41918</v>
      </c>
      <c r="D922" s="334">
        <v>122</v>
      </c>
      <c r="E922" s="334">
        <v>71</v>
      </c>
      <c r="F922" s="322">
        <v>65.05</v>
      </c>
      <c r="G922" s="334">
        <v>10031</v>
      </c>
      <c r="H922" s="334">
        <v>6391</v>
      </c>
      <c r="I922" s="335"/>
      <c r="J922" s="336"/>
    </row>
    <row r="923" spans="3:10" x14ac:dyDescent="0.15">
      <c r="C923" s="321">
        <v>41919</v>
      </c>
      <c r="D923" s="334">
        <v>112</v>
      </c>
      <c r="E923" s="334">
        <v>66</v>
      </c>
      <c r="F923" s="322">
        <v>64.75</v>
      </c>
      <c r="G923" s="334">
        <v>11324</v>
      </c>
      <c r="H923" s="334">
        <v>8661</v>
      </c>
      <c r="I923" s="335"/>
      <c r="J923" s="336"/>
    </row>
    <row r="924" spans="3:10" x14ac:dyDescent="0.15">
      <c r="C924" s="321">
        <v>41920</v>
      </c>
      <c r="D924" s="334">
        <v>123.33</v>
      </c>
      <c r="E924" s="334">
        <v>68</v>
      </c>
      <c r="F924" s="322">
        <v>64.599999999999994</v>
      </c>
      <c r="G924" s="334">
        <v>11700</v>
      </c>
      <c r="H924" s="334">
        <v>7850</v>
      </c>
      <c r="I924" s="335"/>
      <c r="J924" s="336"/>
    </row>
    <row r="925" spans="3:10" x14ac:dyDescent="0.15">
      <c r="C925" s="321">
        <v>41921</v>
      </c>
      <c r="D925" s="334">
        <v>117.5</v>
      </c>
      <c r="E925" s="334">
        <v>66.5</v>
      </c>
      <c r="F925" s="322">
        <v>64.3</v>
      </c>
      <c r="G925" s="334">
        <v>16305</v>
      </c>
      <c r="H925" s="334">
        <v>11590</v>
      </c>
      <c r="I925" s="335"/>
      <c r="J925" s="336"/>
    </row>
    <row r="926" spans="3:10" x14ac:dyDescent="0.15">
      <c r="C926" s="321">
        <v>41922</v>
      </c>
      <c r="D926" s="334">
        <v>114</v>
      </c>
      <c r="E926" s="334">
        <v>63.5</v>
      </c>
      <c r="F926" s="322">
        <v>65.099999999999994</v>
      </c>
      <c r="G926" s="334">
        <v>13987</v>
      </c>
      <c r="H926" s="334">
        <v>5711</v>
      </c>
      <c r="I926" s="335"/>
      <c r="J926" s="336"/>
    </row>
    <row r="927" spans="3:10" x14ac:dyDescent="0.15">
      <c r="C927" s="321">
        <v>41923</v>
      </c>
      <c r="D927" s="334">
        <v>122</v>
      </c>
      <c r="E927" s="334">
        <v>70</v>
      </c>
      <c r="F927" s="322">
        <v>65.150000000000006</v>
      </c>
      <c r="G927" s="334">
        <v>16654</v>
      </c>
      <c r="H927" s="334">
        <v>11514</v>
      </c>
      <c r="I927" s="335"/>
      <c r="J927" s="336"/>
    </row>
    <row r="928" spans="3:10" x14ac:dyDescent="0.15">
      <c r="C928" s="321">
        <v>41924</v>
      </c>
      <c r="D928" s="334">
        <v>124</v>
      </c>
      <c r="E928" s="334">
        <v>74</v>
      </c>
      <c r="F928" s="322">
        <v>64.7</v>
      </c>
      <c r="G928" s="334">
        <v>11102</v>
      </c>
      <c r="H928" s="334">
        <v>6123</v>
      </c>
      <c r="I928" s="335"/>
      <c r="J928" s="336"/>
    </row>
    <row r="929" spans="3:10" x14ac:dyDescent="0.15">
      <c r="C929" s="321">
        <v>41925</v>
      </c>
      <c r="D929" s="334">
        <v>117.5</v>
      </c>
      <c r="E929" s="334">
        <v>64</v>
      </c>
      <c r="F929" s="322">
        <v>64.2</v>
      </c>
      <c r="G929" s="334">
        <v>13017</v>
      </c>
      <c r="H929" s="334">
        <v>6943</v>
      </c>
      <c r="I929" s="335"/>
      <c r="J929" s="336"/>
    </row>
    <row r="930" spans="3:10" x14ac:dyDescent="0.15">
      <c r="C930" s="321">
        <v>41926</v>
      </c>
      <c r="D930" s="334">
        <v>118</v>
      </c>
      <c r="E930" s="334">
        <v>65</v>
      </c>
      <c r="F930" s="322">
        <v>63.7</v>
      </c>
      <c r="G930" s="334">
        <v>5170</v>
      </c>
      <c r="H930" s="334">
        <v>2796</v>
      </c>
      <c r="I930" s="335"/>
      <c r="J930" s="336"/>
    </row>
    <row r="931" spans="3:10" x14ac:dyDescent="0.15">
      <c r="C931" s="321">
        <v>41927</v>
      </c>
      <c r="D931" s="334"/>
      <c r="E931" s="334"/>
      <c r="F931" s="322"/>
      <c r="G931" s="334">
        <v>11802</v>
      </c>
      <c r="H931" s="334">
        <v>4422</v>
      </c>
      <c r="I931" s="335"/>
      <c r="J931" s="336"/>
    </row>
    <row r="932" spans="3:10" x14ac:dyDescent="0.15">
      <c r="C932" s="321">
        <v>41928</v>
      </c>
      <c r="D932" s="334"/>
      <c r="E932" s="334"/>
      <c r="F932" s="322"/>
      <c r="G932" s="334">
        <v>10621</v>
      </c>
      <c r="H932" s="334">
        <v>2680</v>
      </c>
      <c r="I932" s="335"/>
      <c r="J932" s="336"/>
    </row>
    <row r="933" spans="3:10" x14ac:dyDescent="0.15">
      <c r="C933" s="321">
        <v>41929</v>
      </c>
      <c r="D933" s="334">
        <v>119.5</v>
      </c>
      <c r="E933" s="334">
        <v>71</v>
      </c>
      <c r="F933" s="322">
        <v>65.099999999999994</v>
      </c>
      <c r="G933" s="334">
        <v>11480</v>
      </c>
      <c r="H933" s="334">
        <v>9046</v>
      </c>
      <c r="I933" s="335"/>
      <c r="J933" s="336"/>
    </row>
    <row r="934" spans="3:10" x14ac:dyDescent="0.15">
      <c r="C934" s="321">
        <v>41930</v>
      </c>
      <c r="D934" s="334">
        <v>123.5</v>
      </c>
      <c r="E934" s="334">
        <v>74.5</v>
      </c>
      <c r="F934" s="322">
        <v>64.400000000000006</v>
      </c>
      <c r="G934" s="334">
        <v>16330</v>
      </c>
      <c r="H934" s="334">
        <v>11801</v>
      </c>
      <c r="I934" s="335"/>
      <c r="J934" s="336"/>
    </row>
    <row r="935" spans="3:10" x14ac:dyDescent="0.15">
      <c r="C935" s="321">
        <v>41931</v>
      </c>
      <c r="D935" s="334"/>
      <c r="E935" s="334"/>
      <c r="F935" s="322">
        <v>63.9</v>
      </c>
      <c r="G935" s="334">
        <v>10152</v>
      </c>
      <c r="H935" s="334">
        <v>3966</v>
      </c>
      <c r="I935" s="335"/>
      <c r="J935" s="336"/>
    </row>
    <row r="936" spans="3:10" x14ac:dyDescent="0.15">
      <c r="C936" s="321">
        <v>41932</v>
      </c>
      <c r="D936" s="334">
        <v>124.5</v>
      </c>
      <c r="E936" s="334">
        <v>73.5</v>
      </c>
      <c r="F936" s="322">
        <v>64</v>
      </c>
      <c r="G936" s="334">
        <v>14659</v>
      </c>
      <c r="H936" s="334">
        <v>8519</v>
      </c>
      <c r="I936" s="335"/>
      <c r="J936" s="336"/>
    </row>
    <row r="937" spans="3:10" x14ac:dyDescent="0.15">
      <c r="C937" s="321">
        <v>41933</v>
      </c>
      <c r="D937" s="334"/>
      <c r="E937" s="334"/>
      <c r="F937" s="322"/>
      <c r="G937" s="334">
        <v>10117</v>
      </c>
      <c r="H937" s="334">
        <v>5250</v>
      </c>
      <c r="I937" s="335"/>
      <c r="J937" s="336"/>
    </row>
    <row r="938" spans="3:10" x14ac:dyDescent="0.15">
      <c r="C938" s="321">
        <v>41934</v>
      </c>
      <c r="D938" s="334">
        <v>114</v>
      </c>
      <c r="E938" s="334">
        <v>64.5</v>
      </c>
      <c r="F938" s="322">
        <v>64.900000000000006</v>
      </c>
      <c r="G938" s="334">
        <v>13007</v>
      </c>
      <c r="H938" s="334">
        <v>9885</v>
      </c>
      <c r="I938" s="335"/>
      <c r="J938" s="336"/>
    </row>
    <row r="939" spans="3:10" x14ac:dyDescent="0.15">
      <c r="C939" s="321">
        <v>41935</v>
      </c>
      <c r="D939" s="334">
        <v>117</v>
      </c>
      <c r="E939" s="334">
        <v>67</v>
      </c>
      <c r="F939" s="322">
        <v>64.400000000000006</v>
      </c>
      <c r="G939" s="334">
        <v>10836</v>
      </c>
      <c r="H939" s="334">
        <v>8604</v>
      </c>
      <c r="I939" s="335"/>
      <c r="J939" s="336"/>
    </row>
    <row r="940" spans="3:10" x14ac:dyDescent="0.15">
      <c r="C940" s="321">
        <v>41936</v>
      </c>
      <c r="D940" s="334">
        <v>121</v>
      </c>
      <c r="E940" s="334">
        <v>67.5</v>
      </c>
      <c r="F940" s="322">
        <v>65.25</v>
      </c>
      <c r="G940" s="334">
        <v>12537</v>
      </c>
      <c r="H940" s="334">
        <v>8646</v>
      </c>
      <c r="I940" s="335"/>
      <c r="J940" s="336"/>
    </row>
    <row r="941" spans="3:10" x14ac:dyDescent="0.15">
      <c r="C941" s="321">
        <v>41937</v>
      </c>
      <c r="D941" s="334">
        <v>119.5</v>
      </c>
      <c r="E941" s="334">
        <v>67.5</v>
      </c>
      <c r="F941" s="322">
        <v>64.95</v>
      </c>
      <c r="G941" s="334">
        <v>20977</v>
      </c>
      <c r="H941" s="334">
        <v>15318</v>
      </c>
      <c r="I941" s="335"/>
      <c r="J941" s="336"/>
    </row>
    <row r="942" spans="3:10" x14ac:dyDescent="0.15">
      <c r="C942" s="321">
        <v>41938</v>
      </c>
      <c r="D942" s="334">
        <v>123.5</v>
      </c>
      <c r="E942" s="334">
        <v>69</v>
      </c>
      <c r="F942" s="322">
        <v>63.5</v>
      </c>
      <c r="G942" s="334">
        <v>21050</v>
      </c>
      <c r="H942" s="334">
        <v>16306</v>
      </c>
      <c r="I942" s="335"/>
      <c r="J942" s="336"/>
    </row>
    <row r="943" spans="3:10" x14ac:dyDescent="0.15">
      <c r="C943" s="321">
        <v>41939</v>
      </c>
      <c r="D943" s="334">
        <v>118.5</v>
      </c>
      <c r="E943" s="334">
        <v>67</v>
      </c>
      <c r="F943" s="322">
        <v>63.6</v>
      </c>
      <c r="G943" s="334">
        <v>14473</v>
      </c>
      <c r="H943" s="334">
        <v>12341</v>
      </c>
      <c r="I943" s="335"/>
      <c r="J943" s="336"/>
    </row>
    <row r="944" spans="3:10" x14ac:dyDescent="0.15">
      <c r="C944" s="321">
        <v>41940</v>
      </c>
      <c r="D944" s="334">
        <v>116</v>
      </c>
      <c r="E944" s="334">
        <v>68</v>
      </c>
      <c r="F944" s="322">
        <v>63.6</v>
      </c>
      <c r="G944" s="334">
        <v>11715</v>
      </c>
      <c r="H944" s="334">
        <v>10105</v>
      </c>
      <c r="I944" s="335"/>
      <c r="J944" s="336"/>
    </row>
    <row r="945" spans="3:10" x14ac:dyDescent="0.15">
      <c r="C945" s="321">
        <v>41941</v>
      </c>
      <c r="D945" s="334">
        <v>120.5</v>
      </c>
      <c r="E945" s="334">
        <v>71</v>
      </c>
      <c r="F945" s="322">
        <v>64.099999999999994</v>
      </c>
      <c r="G945" s="334">
        <v>14145</v>
      </c>
      <c r="H945" s="334">
        <v>11396</v>
      </c>
      <c r="I945" s="335"/>
      <c r="J945" s="336"/>
    </row>
    <row r="946" spans="3:10" x14ac:dyDescent="0.15">
      <c r="C946" s="321">
        <v>41942</v>
      </c>
      <c r="D946" s="334">
        <v>117</v>
      </c>
      <c r="E946" s="334">
        <v>67.5</v>
      </c>
      <c r="F946" s="322">
        <v>63.5</v>
      </c>
      <c r="G946" s="334">
        <v>11586</v>
      </c>
      <c r="H946" s="334">
        <v>9726</v>
      </c>
      <c r="I946" s="335"/>
      <c r="J946" s="336"/>
    </row>
    <row r="947" spans="3:10" x14ac:dyDescent="0.15">
      <c r="C947" s="321">
        <v>41943</v>
      </c>
      <c r="D947" s="334">
        <v>115</v>
      </c>
      <c r="E947" s="334">
        <v>62</v>
      </c>
      <c r="F947" s="322">
        <v>64.099999999999994</v>
      </c>
      <c r="G947" s="334">
        <v>12341</v>
      </c>
      <c r="H947" s="334">
        <v>9911</v>
      </c>
      <c r="I947" s="335"/>
      <c r="J947" s="336"/>
    </row>
    <row r="948" spans="3:10" x14ac:dyDescent="0.15">
      <c r="C948" s="321">
        <v>41944</v>
      </c>
      <c r="D948" s="334">
        <v>112.5</v>
      </c>
      <c r="E948" s="334">
        <v>62.5</v>
      </c>
      <c r="F948" s="322">
        <v>64.75</v>
      </c>
      <c r="G948" s="334">
        <v>12227</v>
      </c>
      <c r="H948" s="334">
        <v>8785</v>
      </c>
      <c r="I948" s="335"/>
      <c r="J948" s="336"/>
    </row>
    <row r="949" spans="3:10" x14ac:dyDescent="0.15">
      <c r="C949" s="321">
        <v>41945</v>
      </c>
      <c r="D949" s="334">
        <v>116.5</v>
      </c>
      <c r="E949" s="334">
        <v>74</v>
      </c>
      <c r="F949" s="322">
        <v>63.7</v>
      </c>
      <c r="G949" s="334">
        <v>10675</v>
      </c>
      <c r="H949" s="334">
        <v>5586</v>
      </c>
      <c r="I949" s="335"/>
      <c r="J949" s="336"/>
    </row>
    <row r="950" spans="3:10" x14ac:dyDescent="0.15">
      <c r="C950" s="321">
        <v>41946</v>
      </c>
      <c r="D950" s="334">
        <v>119</v>
      </c>
      <c r="E950" s="334">
        <v>70.5</v>
      </c>
      <c r="F950" s="322">
        <v>63.6</v>
      </c>
      <c r="G950" s="334">
        <v>10918</v>
      </c>
      <c r="H950" s="334">
        <v>8075</v>
      </c>
      <c r="I950" s="335"/>
      <c r="J950" s="336"/>
    </row>
    <row r="951" spans="3:10" x14ac:dyDescent="0.15">
      <c r="C951" s="321">
        <v>41947</v>
      </c>
      <c r="D951" s="334"/>
      <c r="E951" s="334"/>
      <c r="F951" s="322"/>
      <c r="G951" s="334">
        <v>4248</v>
      </c>
      <c r="H951" s="334"/>
      <c r="I951" s="335"/>
      <c r="J951" s="336"/>
    </row>
    <row r="952" spans="3:10" x14ac:dyDescent="0.15">
      <c r="C952" s="321">
        <v>41948</v>
      </c>
      <c r="D952" s="334"/>
      <c r="E952" s="334"/>
      <c r="F952" s="322"/>
      <c r="G952" s="334">
        <v>5343</v>
      </c>
      <c r="H952" s="334">
        <v>185</v>
      </c>
      <c r="I952" s="335"/>
      <c r="J952" s="336"/>
    </row>
    <row r="953" spans="3:10" x14ac:dyDescent="0.15">
      <c r="C953" s="321">
        <v>41949</v>
      </c>
      <c r="D953" s="334"/>
      <c r="E953" s="334"/>
      <c r="F953" s="322"/>
      <c r="G953" s="334">
        <v>11320</v>
      </c>
      <c r="H953" s="334">
        <v>3406</v>
      </c>
      <c r="I953" s="335"/>
      <c r="J953" s="336"/>
    </row>
    <row r="954" spans="3:10" x14ac:dyDescent="0.15">
      <c r="C954" s="321">
        <v>41950</v>
      </c>
      <c r="D954" s="334"/>
      <c r="E954" s="334"/>
      <c r="F954" s="322"/>
      <c r="G954" s="334">
        <v>15491</v>
      </c>
      <c r="H954" s="334">
        <v>5990</v>
      </c>
      <c r="I954" s="335"/>
      <c r="J954" s="336"/>
    </row>
    <row r="955" spans="3:10" x14ac:dyDescent="0.15">
      <c r="C955" s="321">
        <v>41951</v>
      </c>
      <c r="D955" s="334">
        <v>115</v>
      </c>
      <c r="E955" s="334">
        <v>62.5</v>
      </c>
      <c r="F955" s="322">
        <v>65.2</v>
      </c>
      <c r="G955" s="334">
        <v>10544</v>
      </c>
      <c r="H955" s="334">
        <v>7532</v>
      </c>
      <c r="I955" s="335"/>
      <c r="J955" s="336"/>
    </row>
    <row r="956" spans="3:10" x14ac:dyDescent="0.15">
      <c r="C956" s="321">
        <v>41952</v>
      </c>
      <c r="D956" s="334">
        <v>121</v>
      </c>
      <c r="E956" s="334">
        <v>72.5</v>
      </c>
      <c r="F956" s="322">
        <v>64.599999999999994</v>
      </c>
      <c r="G956" s="334">
        <v>10365</v>
      </c>
      <c r="H956" s="334">
        <v>6465</v>
      </c>
      <c r="I956" s="335"/>
      <c r="J956" s="336"/>
    </row>
    <row r="957" spans="3:10" x14ac:dyDescent="0.15">
      <c r="C957" s="321">
        <v>41953</v>
      </c>
      <c r="D957" s="334">
        <v>124</v>
      </c>
      <c r="E957" s="334">
        <v>75</v>
      </c>
      <c r="F957" s="322">
        <v>63.8</v>
      </c>
      <c r="G957" s="334">
        <v>10708</v>
      </c>
      <c r="H957" s="334">
        <v>6794</v>
      </c>
      <c r="I957" s="335"/>
      <c r="J957" s="336"/>
    </row>
    <row r="958" spans="3:10" x14ac:dyDescent="0.15">
      <c r="C958" s="321">
        <v>41954</v>
      </c>
      <c r="D958" s="334">
        <v>116</v>
      </c>
      <c r="E958" s="334">
        <v>65</v>
      </c>
      <c r="F958" s="322">
        <v>64.2</v>
      </c>
      <c r="G958" s="334">
        <v>12756</v>
      </c>
      <c r="H958" s="334">
        <v>7421</v>
      </c>
      <c r="I958" s="335"/>
      <c r="J958" s="336"/>
    </row>
    <row r="959" spans="3:10" x14ac:dyDescent="0.15">
      <c r="C959" s="321">
        <v>41955</v>
      </c>
      <c r="D959" s="334">
        <v>115.5</v>
      </c>
      <c r="E959" s="334">
        <v>68</v>
      </c>
      <c r="F959" s="322">
        <v>63.8</v>
      </c>
      <c r="G959" s="334">
        <v>11451</v>
      </c>
      <c r="H959" s="334">
        <v>7088</v>
      </c>
      <c r="I959" s="335"/>
      <c r="J959" s="336"/>
    </row>
    <row r="960" spans="3:10" x14ac:dyDescent="0.15">
      <c r="C960" s="321">
        <v>41956</v>
      </c>
      <c r="D960" s="334">
        <v>114.5</v>
      </c>
      <c r="E960" s="334">
        <v>63</v>
      </c>
      <c r="F960" s="322">
        <v>63.8</v>
      </c>
      <c r="G960" s="334">
        <v>10350</v>
      </c>
      <c r="H960" s="334">
        <v>5124</v>
      </c>
      <c r="I960" s="335"/>
      <c r="J960" s="336"/>
    </row>
    <row r="961" spans="3:10" x14ac:dyDescent="0.15">
      <c r="C961" s="321">
        <v>41957</v>
      </c>
      <c r="D961" s="334"/>
      <c r="E961" s="334"/>
      <c r="F961" s="322"/>
      <c r="G961" s="334">
        <v>11793</v>
      </c>
      <c r="H961" s="334">
        <v>5231</v>
      </c>
      <c r="I961" s="335"/>
      <c r="J961" s="336"/>
    </row>
    <row r="962" spans="3:10" x14ac:dyDescent="0.15">
      <c r="C962" s="321">
        <v>41958</v>
      </c>
      <c r="D962" s="334">
        <v>118</v>
      </c>
      <c r="E962" s="334">
        <v>76</v>
      </c>
      <c r="F962" s="322">
        <v>62.9</v>
      </c>
      <c r="G962" s="334">
        <v>12369</v>
      </c>
      <c r="H962" s="334">
        <v>6491</v>
      </c>
      <c r="I962" s="335"/>
      <c r="J962" s="336"/>
    </row>
    <row r="963" spans="3:10" x14ac:dyDescent="0.15">
      <c r="C963" s="321">
        <v>41959</v>
      </c>
      <c r="D963" s="334">
        <v>128.83000000000001</v>
      </c>
      <c r="E963" s="334">
        <v>78.33</v>
      </c>
      <c r="F963" s="322"/>
      <c r="G963" s="334">
        <v>11244</v>
      </c>
      <c r="H963" s="334">
        <v>6268</v>
      </c>
      <c r="I963" s="335"/>
      <c r="J963" s="336"/>
    </row>
    <row r="964" spans="3:10" x14ac:dyDescent="0.15">
      <c r="C964" s="321">
        <v>41960</v>
      </c>
      <c r="D964" s="334">
        <v>120</v>
      </c>
      <c r="E964" s="334">
        <v>70</v>
      </c>
      <c r="F964" s="322"/>
      <c r="G964" s="334">
        <v>10281</v>
      </c>
      <c r="H964" s="334">
        <v>5186</v>
      </c>
      <c r="I964" s="335"/>
      <c r="J964" s="336"/>
    </row>
    <row r="965" spans="3:10" x14ac:dyDescent="0.15">
      <c r="C965" s="321">
        <v>41961</v>
      </c>
      <c r="D965" s="334">
        <v>115</v>
      </c>
      <c r="E965" s="334">
        <v>68.5</v>
      </c>
      <c r="F965" s="322"/>
      <c r="G965" s="334">
        <v>4122</v>
      </c>
      <c r="H965" s="334">
        <v>1687</v>
      </c>
      <c r="I965" s="335"/>
      <c r="J965" s="336"/>
    </row>
    <row r="966" spans="3:10" x14ac:dyDescent="0.15">
      <c r="C966" s="321">
        <v>41962</v>
      </c>
      <c r="D966" s="334">
        <v>129</v>
      </c>
      <c r="E966" s="334">
        <v>71</v>
      </c>
      <c r="F966" s="322"/>
      <c r="G966" s="334">
        <v>10596</v>
      </c>
      <c r="H966" s="334">
        <v>4940</v>
      </c>
      <c r="I966" s="335"/>
      <c r="J966" s="336"/>
    </row>
    <row r="967" spans="3:10" x14ac:dyDescent="0.15">
      <c r="C967" s="321">
        <v>41963</v>
      </c>
      <c r="D967" s="334">
        <v>122</v>
      </c>
      <c r="E967" s="334">
        <v>70</v>
      </c>
      <c r="F967" s="322"/>
      <c r="G967" s="334">
        <v>10651</v>
      </c>
      <c r="H967" s="334">
        <v>4118</v>
      </c>
      <c r="I967" s="335"/>
      <c r="J967" s="336"/>
    </row>
    <row r="968" spans="3:10" x14ac:dyDescent="0.15">
      <c r="C968" s="321">
        <v>41964</v>
      </c>
      <c r="D968" s="334">
        <v>128</v>
      </c>
      <c r="E968" s="334">
        <v>73.5</v>
      </c>
      <c r="F968" s="322"/>
      <c r="G968" s="334">
        <v>11158</v>
      </c>
      <c r="H968" s="334">
        <v>5423</v>
      </c>
      <c r="I968" s="335"/>
      <c r="J968" s="336"/>
    </row>
    <row r="969" spans="3:10" x14ac:dyDescent="0.15">
      <c r="C969" s="321">
        <v>41965</v>
      </c>
      <c r="D969" s="334">
        <v>114</v>
      </c>
      <c r="E969" s="334">
        <v>63</v>
      </c>
      <c r="F969" s="322"/>
      <c r="G969" s="334">
        <v>16832</v>
      </c>
      <c r="H969" s="334">
        <v>10469</v>
      </c>
      <c r="I969" s="335"/>
      <c r="J969" s="336"/>
    </row>
    <row r="970" spans="3:10" x14ac:dyDescent="0.15">
      <c r="C970" s="321">
        <v>41966</v>
      </c>
      <c r="D970" s="334">
        <v>122.33</v>
      </c>
      <c r="E970" s="334">
        <v>71.33</v>
      </c>
      <c r="F970" s="322">
        <v>63</v>
      </c>
      <c r="G970" s="334">
        <v>21616</v>
      </c>
      <c r="H970" s="334">
        <v>16237</v>
      </c>
      <c r="I970" s="335"/>
      <c r="J970" s="336"/>
    </row>
    <row r="971" spans="3:10" x14ac:dyDescent="0.15">
      <c r="C971" s="321">
        <v>41967</v>
      </c>
      <c r="D971" s="334">
        <v>124</v>
      </c>
      <c r="E971" s="334">
        <v>75</v>
      </c>
      <c r="F971" s="322">
        <v>63</v>
      </c>
      <c r="G971" s="334">
        <v>15325</v>
      </c>
      <c r="H971" s="334">
        <v>9778</v>
      </c>
      <c r="I971" s="335"/>
      <c r="J971" s="336"/>
    </row>
    <row r="972" spans="3:10" x14ac:dyDescent="0.15">
      <c r="C972" s="321">
        <v>41968</v>
      </c>
      <c r="D972" s="334">
        <v>124</v>
      </c>
      <c r="E972" s="334">
        <v>78</v>
      </c>
      <c r="F972" s="322"/>
      <c r="G972" s="334">
        <v>4184</v>
      </c>
      <c r="H972" s="334">
        <v>1</v>
      </c>
      <c r="I972" s="335"/>
      <c r="J972" s="336"/>
    </row>
    <row r="973" spans="3:10" x14ac:dyDescent="0.15">
      <c r="C973" s="321">
        <v>41969</v>
      </c>
      <c r="D973" s="334">
        <v>130</v>
      </c>
      <c r="E973" s="334">
        <v>81</v>
      </c>
      <c r="F973" s="322"/>
      <c r="G973" s="334">
        <v>3998</v>
      </c>
      <c r="H973" s="334">
        <v>576</v>
      </c>
      <c r="I973" s="335"/>
      <c r="J973" s="336"/>
    </row>
    <row r="974" spans="3:10" x14ac:dyDescent="0.15">
      <c r="C974" s="321">
        <v>41970</v>
      </c>
      <c r="D974" s="334">
        <v>130</v>
      </c>
      <c r="E974" s="334">
        <v>80</v>
      </c>
      <c r="F974" s="322"/>
      <c r="G974" s="334">
        <v>12107</v>
      </c>
      <c r="H974" s="334">
        <v>8235</v>
      </c>
      <c r="I974" s="335"/>
      <c r="J974" s="336"/>
    </row>
    <row r="975" spans="3:10" x14ac:dyDescent="0.15">
      <c r="C975" s="321">
        <v>41971</v>
      </c>
      <c r="D975" s="334">
        <v>138</v>
      </c>
      <c r="E975" s="334">
        <v>85</v>
      </c>
      <c r="F975" s="322"/>
      <c r="G975" s="334">
        <v>10501</v>
      </c>
      <c r="H975" s="334">
        <v>4435</v>
      </c>
      <c r="I975" s="335"/>
      <c r="J975" s="336"/>
    </row>
    <row r="976" spans="3:10" x14ac:dyDescent="0.15">
      <c r="C976" s="321">
        <v>41972</v>
      </c>
      <c r="D976" s="334">
        <v>133</v>
      </c>
      <c r="E976" s="334">
        <v>77</v>
      </c>
      <c r="F976" s="322"/>
      <c r="G976" s="334">
        <v>12437</v>
      </c>
      <c r="H976" s="334">
        <v>7426</v>
      </c>
      <c r="I976" s="335"/>
      <c r="J976" s="336"/>
    </row>
    <row r="977" spans="3:10" x14ac:dyDescent="0.15">
      <c r="C977" s="321">
        <v>41973</v>
      </c>
      <c r="D977" s="334">
        <v>120</v>
      </c>
      <c r="E977" s="334">
        <v>81</v>
      </c>
      <c r="F977" s="322"/>
      <c r="G977" s="334">
        <v>15017</v>
      </c>
      <c r="H977" s="334">
        <v>8098</v>
      </c>
      <c r="I977" s="335"/>
      <c r="J977" s="336"/>
    </row>
    <row r="978" spans="3:10" x14ac:dyDescent="0.15">
      <c r="C978" s="321">
        <v>41974</v>
      </c>
      <c r="D978" s="334">
        <v>136.5</v>
      </c>
      <c r="E978" s="334">
        <v>83</v>
      </c>
      <c r="F978" s="322"/>
      <c r="G978" s="334">
        <v>5981</v>
      </c>
      <c r="H978" s="334">
        <v>1867</v>
      </c>
      <c r="I978" s="335"/>
      <c r="J978" s="336"/>
    </row>
    <row r="979" spans="3:10" x14ac:dyDescent="0.15">
      <c r="C979" s="321">
        <v>41975</v>
      </c>
      <c r="D979" s="334">
        <v>130</v>
      </c>
      <c r="E979" s="334">
        <v>79.5</v>
      </c>
      <c r="F979" s="322"/>
      <c r="G979" s="334">
        <v>10465</v>
      </c>
      <c r="H979" s="334">
        <v>6362</v>
      </c>
      <c r="I979" s="335"/>
      <c r="J979" s="336"/>
    </row>
    <row r="980" spans="3:10" x14ac:dyDescent="0.15">
      <c r="C980" s="321">
        <v>41976</v>
      </c>
      <c r="D980" s="334">
        <v>130</v>
      </c>
      <c r="E980" s="334">
        <v>77.5</v>
      </c>
      <c r="F980" s="322"/>
      <c r="G980" s="334">
        <v>11946</v>
      </c>
      <c r="H980" s="334">
        <v>6867</v>
      </c>
      <c r="I980" s="335"/>
      <c r="J980" s="336"/>
    </row>
    <row r="981" spans="3:10" x14ac:dyDescent="0.15">
      <c r="C981" s="321">
        <v>41977</v>
      </c>
      <c r="D981" s="334">
        <v>114</v>
      </c>
      <c r="E981" s="334">
        <v>69</v>
      </c>
      <c r="F981" s="322"/>
      <c r="G981" s="334">
        <v>5380</v>
      </c>
      <c r="H981" s="334">
        <v>954</v>
      </c>
      <c r="I981" s="335"/>
      <c r="J981" s="336"/>
    </row>
    <row r="982" spans="3:10" x14ac:dyDescent="0.15">
      <c r="C982" s="321">
        <v>41978</v>
      </c>
      <c r="D982" s="334">
        <v>126</v>
      </c>
      <c r="E982" s="334">
        <v>71</v>
      </c>
      <c r="F982" s="322"/>
      <c r="G982" s="334">
        <v>5903</v>
      </c>
      <c r="H982" s="334">
        <v>1789</v>
      </c>
      <c r="I982" s="335"/>
      <c r="J982" s="336"/>
    </row>
    <row r="983" spans="3:10" x14ac:dyDescent="0.15">
      <c r="C983" s="321">
        <v>41979</v>
      </c>
      <c r="D983" s="334"/>
      <c r="E983" s="334"/>
      <c r="F983" s="322"/>
      <c r="G983" s="334">
        <v>10287</v>
      </c>
      <c r="H983" s="334">
        <v>5164</v>
      </c>
      <c r="I983" s="335"/>
      <c r="J983" s="336"/>
    </row>
    <row r="984" spans="3:10" x14ac:dyDescent="0.15">
      <c r="C984" s="321">
        <v>41980</v>
      </c>
      <c r="D984" s="334">
        <v>120</v>
      </c>
      <c r="E984" s="334">
        <v>72</v>
      </c>
      <c r="F984" s="322">
        <v>61.7</v>
      </c>
      <c r="G984" s="334">
        <v>1326</v>
      </c>
      <c r="H984" s="334">
        <v>1</v>
      </c>
      <c r="I984" s="335"/>
      <c r="J984" s="336"/>
    </row>
    <row r="985" spans="3:10" x14ac:dyDescent="0.15">
      <c r="C985" s="321">
        <v>41981</v>
      </c>
      <c r="D985" s="334">
        <v>118</v>
      </c>
      <c r="E985" s="334">
        <v>69.5</v>
      </c>
      <c r="F985" s="322">
        <v>61.9</v>
      </c>
      <c r="G985" s="334">
        <v>10731</v>
      </c>
      <c r="H985" s="334">
        <v>7524</v>
      </c>
      <c r="I985" s="335"/>
      <c r="J985" s="336"/>
    </row>
    <row r="986" spans="3:10" x14ac:dyDescent="0.15">
      <c r="C986" s="321">
        <v>41982</v>
      </c>
      <c r="D986" s="334">
        <v>111</v>
      </c>
      <c r="E986" s="334">
        <v>65</v>
      </c>
      <c r="F986" s="322">
        <v>62.7</v>
      </c>
      <c r="G986" s="334">
        <v>11319</v>
      </c>
      <c r="H986" s="334">
        <v>7399</v>
      </c>
      <c r="I986" s="335"/>
      <c r="J986" s="336"/>
    </row>
    <row r="987" spans="3:10" x14ac:dyDescent="0.15">
      <c r="C987" s="321">
        <v>41983</v>
      </c>
      <c r="D987" s="334">
        <v>113</v>
      </c>
      <c r="E987" s="334">
        <v>68</v>
      </c>
      <c r="F987" s="322">
        <v>62.3</v>
      </c>
      <c r="G987" s="334">
        <v>13419</v>
      </c>
      <c r="H987" s="334">
        <v>8099</v>
      </c>
      <c r="I987" s="335"/>
      <c r="J987" s="336"/>
    </row>
    <row r="988" spans="3:10" x14ac:dyDescent="0.15">
      <c r="C988" s="321">
        <v>41984</v>
      </c>
      <c r="D988" s="334"/>
      <c r="E988" s="334"/>
      <c r="F988" s="322"/>
      <c r="G988" s="334">
        <v>2211</v>
      </c>
      <c r="H988" s="334"/>
      <c r="I988" s="335"/>
      <c r="J988" s="336"/>
    </row>
    <row r="989" spans="3:10" x14ac:dyDescent="0.15">
      <c r="C989" s="321">
        <v>41985</v>
      </c>
      <c r="D989" s="334">
        <v>132.5</v>
      </c>
      <c r="E989" s="334">
        <v>75</v>
      </c>
      <c r="F989" s="322">
        <v>63.8</v>
      </c>
      <c r="G989" s="334">
        <v>11333</v>
      </c>
      <c r="H989" s="334">
        <v>7778</v>
      </c>
      <c r="I989" s="335"/>
      <c r="J989" s="336"/>
    </row>
    <row r="990" spans="3:10" x14ac:dyDescent="0.15">
      <c r="C990" s="321">
        <v>41986</v>
      </c>
      <c r="D990" s="334">
        <v>123</v>
      </c>
      <c r="E990" s="334">
        <v>71.5</v>
      </c>
      <c r="F990" s="322">
        <v>64.7</v>
      </c>
      <c r="G990" s="334">
        <v>11495</v>
      </c>
      <c r="H990" s="334">
        <v>8228</v>
      </c>
      <c r="I990" s="335"/>
      <c r="J990" s="336"/>
    </row>
    <row r="991" spans="3:10" x14ac:dyDescent="0.15">
      <c r="C991" s="321">
        <v>41987</v>
      </c>
      <c r="D991" s="334">
        <v>127.5</v>
      </c>
      <c r="E991" s="334">
        <v>74</v>
      </c>
      <c r="F991" s="322">
        <v>63.3</v>
      </c>
      <c r="G991" s="334">
        <v>20360</v>
      </c>
      <c r="H991" s="334">
        <v>12767</v>
      </c>
      <c r="I991" s="335"/>
      <c r="J991" s="336"/>
    </row>
    <row r="992" spans="3:10" x14ac:dyDescent="0.15">
      <c r="C992" s="321">
        <v>41988</v>
      </c>
      <c r="D992" s="334">
        <v>134</v>
      </c>
      <c r="E992" s="334">
        <v>76</v>
      </c>
      <c r="F992" s="322">
        <v>62.7</v>
      </c>
      <c r="G992" s="334">
        <v>12582</v>
      </c>
      <c r="H992" s="334">
        <v>8557</v>
      </c>
      <c r="I992" s="335"/>
      <c r="J992" s="336"/>
    </row>
    <row r="993" spans="3:10" x14ac:dyDescent="0.15">
      <c r="C993" s="321">
        <v>41989</v>
      </c>
      <c r="D993" s="334">
        <v>116.5</v>
      </c>
      <c r="E993" s="334">
        <v>68</v>
      </c>
      <c r="F993" s="322"/>
      <c r="G993" s="334">
        <v>11113</v>
      </c>
      <c r="H993" s="334">
        <v>8012</v>
      </c>
      <c r="I993" s="335"/>
      <c r="J993" s="336"/>
    </row>
    <row r="994" spans="3:10" x14ac:dyDescent="0.15">
      <c r="C994" s="321">
        <v>41990</v>
      </c>
      <c r="D994" s="334">
        <v>111</v>
      </c>
      <c r="E994" s="334">
        <v>59.5</v>
      </c>
      <c r="F994" s="322">
        <v>63.9</v>
      </c>
      <c r="G994" s="334">
        <v>7869</v>
      </c>
      <c r="H994" s="334">
        <v>3082</v>
      </c>
      <c r="I994" s="335"/>
      <c r="J994" s="336"/>
    </row>
    <row r="995" spans="3:10" x14ac:dyDescent="0.15">
      <c r="C995" s="321">
        <v>41991</v>
      </c>
      <c r="D995" s="334"/>
      <c r="E995" s="334"/>
      <c r="F995" s="322"/>
      <c r="G995" s="334">
        <v>3110</v>
      </c>
      <c r="H995" s="334">
        <v>79</v>
      </c>
      <c r="I995" s="335"/>
      <c r="J995" s="336"/>
    </row>
    <row r="996" spans="3:10" x14ac:dyDescent="0.15">
      <c r="C996" s="321">
        <v>41992</v>
      </c>
      <c r="D996" s="334"/>
      <c r="E996" s="334"/>
      <c r="F996" s="322"/>
      <c r="G996" s="334">
        <v>13248</v>
      </c>
      <c r="H996" s="334">
        <v>4935</v>
      </c>
      <c r="I996" s="335"/>
      <c r="J996" s="336"/>
    </row>
    <row r="997" spans="3:10" x14ac:dyDescent="0.15">
      <c r="C997" s="321">
        <v>41993</v>
      </c>
      <c r="D997" s="334"/>
      <c r="E997" s="334"/>
      <c r="F997" s="322"/>
      <c r="G997" s="334">
        <v>6447</v>
      </c>
      <c r="H997" s="334">
        <v>542</v>
      </c>
      <c r="I997" s="335"/>
      <c r="J997" s="336"/>
    </row>
    <row r="998" spans="3:10" x14ac:dyDescent="0.15">
      <c r="C998" s="321">
        <v>41994</v>
      </c>
      <c r="D998" s="334"/>
      <c r="E998" s="334"/>
      <c r="F998" s="322"/>
      <c r="G998" s="334">
        <v>12413</v>
      </c>
      <c r="H998" s="334">
        <v>2829</v>
      </c>
      <c r="I998" s="335"/>
      <c r="J998" s="336"/>
    </row>
    <row r="999" spans="3:10" x14ac:dyDescent="0.15">
      <c r="C999" s="321">
        <v>41995</v>
      </c>
      <c r="D999" s="334">
        <v>125</v>
      </c>
      <c r="E999" s="334">
        <v>71.5</v>
      </c>
      <c r="F999" s="322">
        <v>64.7</v>
      </c>
      <c r="G999" s="334">
        <v>11600</v>
      </c>
      <c r="H999" s="334">
        <v>5680</v>
      </c>
      <c r="I999" s="335"/>
      <c r="J999" s="336"/>
    </row>
    <row r="1000" spans="3:10" x14ac:dyDescent="0.15">
      <c r="C1000" s="321">
        <v>41996</v>
      </c>
      <c r="D1000" s="334">
        <v>113</v>
      </c>
      <c r="E1000" s="334">
        <v>65</v>
      </c>
      <c r="F1000" s="322">
        <v>63.1</v>
      </c>
      <c r="G1000" s="334">
        <v>13663</v>
      </c>
      <c r="H1000" s="334">
        <v>10888</v>
      </c>
      <c r="I1000" s="335"/>
      <c r="J1000" s="336"/>
    </row>
    <row r="1001" spans="3:10" x14ac:dyDescent="0.15">
      <c r="C1001" s="321">
        <v>41997</v>
      </c>
      <c r="D1001" s="334">
        <v>129.5</v>
      </c>
      <c r="E1001" s="334">
        <v>73</v>
      </c>
      <c r="F1001" s="322">
        <v>64</v>
      </c>
      <c r="G1001" s="334">
        <v>11619</v>
      </c>
      <c r="H1001" s="334">
        <v>7006</v>
      </c>
      <c r="I1001" s="335"/>
      <c r="J1001" s="336"/>
    </row>
    <row r="1002" spans="3:10" x14ac:dyDescent="0.15">
      <c r="C1002" s="321">
        <v>41998</v>
      </c>
      <c r="D1002" s="334">
        <v>121.5</v>
      </c>
      <c r="E1002" s="334">
        <v>68</v>
      </c>
      <c r="F1002" s="322">
        <v>64.2</v>
      </c>
      <c r="G1002" s="334">
        <v>11085</v>
      </c>
      <c r="H1002" s="334">
        <v>9175</v>
      </c>
      <c r="I1002" s="335"/>
      <c r="J1002" s="336"/>
    </row>
    <row r="1003" spans="3:10" x14ac:dyDescent="0.15">
      <c r="C1003" s="321">
        <v>41999</v>
      </c>
      <c r="D1003" s="334">
        <v>120.5</v>
      </c>
      <c r="E1003" s="334">
        <v>64</v>
      </c>
      <c r="F1003" s="322">
        <v>64.400000000000006</v>
      </c>
      <c r="G1003" s="334">
        <v>10058</v>
      </c>
      <c r="H1003" s="334">
        <v>6758</v>
      </c>
      <c r="I1003" s="335"/>
      <c r="J1003" s="336"/>
    </row>
    <row r="1004" spans="3:10" x14ac:dyDescent="0.15">
      <c r="C1004" s="321">
        <v>42000</v>
      </c>
      <c r="D1004" s="334">
        <v>117.5</v>
      </c>
      <c r="E1004" s="334">
        <v>69.5</v>
      </c>
      <c r="F1004" s="322">
        <v>64.900000000000006</v>
      </c>
      <c r="G1004" s="334">
        <v>11660</v>
      </c>
      <c r="H1004" s="334">
        <v>7687</v>
      </c>
      <c r="I1004" s="335"/>
      <c r="J1004" s="336"/>
    </row>
    <row r="1005" spans="3:10" x14ac:dyDescent="0.15">
      <c r="C1005" s="321">
        <v>42001</v>
      </c>
      <c r="D1005" s="334">
        <v>116.5</v>
      </c>
      <c r="E1005" s="334">
        <v>65</v>
      </c>
      <c r="F1005" s="322">
        <v>64.099999999999994</v>
      </c>
      <c r="G1005" s="334">
        <v>14836</v>
      </c>
      <c r="H1005" s="334">
        <v>10419</v>
      </c>
      <c r="I1005" s="335"/>
      <c r="J1005" s="336"/>
    </row>
    <row r="1006" spans="3:10" x14ac:dyDescent="0.15">
      <c r="C1006" s="321">
        <v>42002</v>
      </c>
      <c r="D1006" s="334">
        <v>121</v>
      </c>
      <c r="E1006" s="334">
        <v>69.5</v>
      </c>
      <c r="F1006" s="322">
        <v>64.3</v>
      </c>
      <c r="G1006" s="334">
        <v>12055</v>
      </c>
      <c r="H1006" s="334">
        <v>8343</v>
      </c>
      <c r="I1006" s="335"/>
      <c r="J1006" s="336"/>
    </row>
    <row r="1007" spans="3:10" x14ac:dyDescent="0.15">
      <c r="C1007" s="321">
        <v>42003</v>
      </c>
      <c r="D1007" s="334">
        <v>117</v>
      </c>
      <c r="E1007" s="334">
        <v>67</v>
      </c>
      <c r="F1007" s="322">
        <v>63.2</v>
      </c>
      <c r="G1007" s="334">
        <v>10053</v>
      </c>
      <c r="H1007" s="334">
        <v>7184</v>
      </c>
      <c r="I1007" s="335"/>
      <c r="J1007" s="336"/>
    </row>
    <row r="1008" spans="3:10" x14ac:dyDescent="0.15">
      <c r="C1008" s="321">
        <v>42004</v>
      </c>
      <c r="D1008" s="334">
        <v>115</v>
      </c>
      <c r="E1008" s="334">
        <v>64</v>
      </c>
      <c r="F1008" s="322">
        <v>64.2</v>
      </c>
      <c r="G1008" s="334">
        <v>13874</v>
      </c>
      <c r="H1008" s="334">
        <v>10215</v>
      </c>
      <c r="I1008" s="335"/>
      <c r="J1008" s="336"/>
    </row>
    <row r="1009" spans="3:10" x14ac:dyDescent="0.15">
      <c r="C1009" s="321">
        <v>42005</v>
      </c>
      <c r="D1009" s="334">
        <v>118.5</v>
      </c>
      <c r="E1009" s="334">
        <v>67.5</v>
      </c>
      <c r="F1009" s="322">
        <v>64.849999999999994</v>
      </c>
      <c r="G1009" s="334">
        <v>10741</v>
      </c>
      <c r="H1009" s="334">
        <v>6788</v>
      </c>
      <c r="I1009" s="335"/>
      <c r="J1009" s="336"/>
    </row>
    <row r="1010" spans="3:10" x14ac:dyDescent="0.15">
      <c r="C1010" s="321">
        <v>42006</v>
      </c>
      <c r="D1010" s="334">
        <v>123.5</v>
      </c>
      <c r="E1010" s="334">
        <v>69</v>
      </c>
      <c r="F1010" s="322"/>
      <c r="G1010" s="334">
        <v>3104</v>
      </c>
      <c r="H1010" s="334">
        <v>702</v>
      </c>
      <c r="I1010" s="335"/>
      <c r="J1010" s="336"/>
    </row>
    <row r="1011" spans="3:10" x14ac:dyDescent="0.15">
      <c r="C1011" s="321">
        <v>42007</v>
      </c>
      <c r="D1011" s="334">
        <v>123</v>
      </c>
      <c r="E1011" s="334">
        <v>70</v>
      </c>
      <c r="F1011" s="322">
        <v>63.5</v>
      </c>
      <c r="G1011" s="334">
        <v>12582</v>
      </c>
      <c r="H1011" s="334">
        <v>9224</v>
      </c>
      <c r="I1011" s="335"/>
      <c r="J1011" s="336"/>
    </row>
    <row r="1012" spans="3:10" x14ac:dyDescent="0.15">
      <c r="C1012" s="321">
        <v>42008</v>
      </c>
      <c r="D1012" s="334">
        <v>111</v>
      </c>
      <c r="E1012" s="334">
        <v>64.5</v>
      </c>
      <c r="F1012" s="322">
        <v>63.3</v>
      </c>
      <c r="G1012" s="334">
        <v>16542</v>
      </c>
      <c r="H1012" s="334">
        <v>10777</v>
      </c>
      <c r="I1012" s="335"/>
      <c r="J1012" s="336"/>
    </row>
    <row r="1013" spans="3:10" x14ac:dyDescent="0.15">
      <c r="C1013" s="321">
        <v>42009</v>
      </c>
      <c r="D1013" s="334">
        <v>117</v>
      </c>
      <c r="E1013" s="334">
        <v>64</v>
      </c>
      <c r="F1013" s="322">
        <v>63.7</v>
      </c>
      <c r="G1013" s="334">
        <v>11832</v>
      </c>
      <c r="H1013" s="334">
        <v>9601</v>
      </c>
      <c r="I1013" s="335"/>
      <c r="J1013" s="336"/>
    </row>
    <row r="1014" spans="3:10" x14ac:dyDescent="0.15">
      <c r="C1014" s="321">
        <v>42010</v>
      </c>
      <c r="D1014" s="334">
        <v>111.5</v>
      </c>
      <c r="E1014" s="334">
        <v>64.5</v>
      </c>
      <c r="F1014" s="322">
        <v>64.5</v>
      </c>
      <c r="G1014" s="334">
        <v>10348</v>
      </c>
      <c r="H1014" s="334">
        <v>6651</v>
      </c>
      <c r="I1014" s="335"/>
      <c r="J1014" s="336"/>
    </row>
    <row r="1015" spans="3:10" x14ac:dyDescent="0.15">
      <c r="C1015" s="321">
        <v>42011</v>
      </c>
      <c r="D1015" s="334">
        <v>106</v>
      </c>
      <c r="E1015" s="334">
        <v>62</v>
      </c>
      <c r="F1015" s="322">
        <v>64.3</v>
      </c>
      <c r="G1015" s="334">
        <v>11481</v>
      </c>
      <c r="H1015" s="334">
        <v>9910</v>
      </c>
      <c r="I1015" s="335"/>
      <c r="J1015" s="336"/>
    </row>
    <row r="1016" spans="3:10" x14ac:dyDescent="0.15">
      <c r="C1016" s="321">
        <v>42012</v>
      </c>
      <c r="D1016" s="334">
        <v>110.5</v>
      </c>
      <c r="E1016" s="334">
        <v>62.5</v>
      </c>
      <c r="F1016" s="322">
        <v>64.2</v>
      </c>
      <c r="G1016" s="334">
        <v>11034</v>
      </c>
      <c r="H1016" s="334">
        <v>8678</v>
      </c>
      <c r="I1016" s="335"/>
      <c r="J1016" s="336"/>
    </row>
    <row r="1017" spans="3:10" x14ac:dyDescent="0.15">
      <c r="C1017" s="321">
        <v>42013</v>
      </c>
      <c r="D1017" s="334">
        <v>105</v>
      </c>
      <c r="E1017" s="334">
        <v>59.5</v>
      </c>
      <c r="F1017" s="322">
        <v>65.3</v>
      </c>
      <c r="G1017" s="334">
        <v>13303</v>
      </c>
      <c r="H1017" s="334">
        <v>9252</v>
      </c>
      <c r="I1017" s="335"/>
      <c r="J1017" s="336"/>
    </row>
    <row r="1018" spans="3:10" x14ac:dyDescent="0.15">
      <c r="C1018" s="321">
        <v>42014</v>
      </c>
      <c r="D1018" s="334">
        <v>114</v>
      </c>
      <c r="E1018" s="334">
        <v>64.5</v>
      </c>
      <c r="F1018" s="322"/>
      <c r="G1018" s="334">
        <v>15473</v>
      </c>
      <c r="H1018" s="334">
        <v>10664</v>
      </c>
      <c r="I1018" s="335"/>
      <c r="J1018" s="336"/>
    </row>
    <row r="1019" spans="3:10" x14ac:dyDescent="0.15">
      <c r="C1019" s="321">
        <v>42015</v>
      </c>
      <c r="D1019" s="334">
        <v>113.5</v>
      </c>
      <c r="E1019" s="334">
        <v>63</v>
      </c>
      <c r="F1019" s="322">
        <v>64</v>
      </c>
      <c r="G1019" s="334">
        <v>11336</v>
      </c>
      <c r="H1019" s="334">
        <v>6768</v>
      </c>
      <c r="I1019" s="335"/>
      <c r="J1019" s="336"/>
    </row>
    <row r="1020" spans="3:10" x14ac:dyDescent="0.15">
      <c r="C1020" s="321">
        <v>42016</v>
      </c>
      <c r="D1020" s="334">
        <v>114.5</v>
      </c>
      <c r="E1020" s="334">
        <v>64.5</v>
      </c>
      <c r="F1020" s="322">
        <v>64</v>
      </c>
      <c r="G1020" s="334">
        <v>10186</v>
      </c>
      <c r="H1020" s="334">
        <v>5865</v>
      </c>
      <c r="I1020" s="335"/>
      <c r="J1020" s="336"/>
    </row>
    <row r="1021" spans="3:10" x14ac:dyDescent="0.15">
      <c r="C1021" s="321">
        <v>42017</v>
      </c>
      <c r="D1021" s="334">
        <v>107</v>
      </c>
      <c r="E1021" s="334">
        <v>61</v>
      </c>
      <c r="F1021" s="322">
        <v>64.099999999999994</v>
      </c>
      <c r="G1021" s="334">
        <v>10281</v>
      </c>
      <c r="H1021" s="334">
        <v>7181</v>
      </c>
      <c r="I1021" s="335"/>
      <c r="J1021" s="336"/>
    </row>
    <row r="1022" spans="3:10" x14ac:dyDescent="0.15">
      <c r="C1022" s="321">
        <v>42018</v>
      </c>
      <c r="D1022" s="334">
        <v>115</v>
      </c>
      <c r="E1022" s="334">
        <v>66.5</v>
      </c>
      <c r="F1022" s="322">
        <v>64.099999999999994</v>
      </c>
      <c r="G1022" s="334">
        <v>10606</v>
      </c>
      <c r="H1022" s="334">
        <v>5554</v>
      </c>
      <c r="I1022" s="335"/>
      <c r="J1022" s="336"/>
    </row>
    <row r="1023" spans="3:10" x14ac:dyDescent="0.15">
      <c r="C1023" s="321">
        <v>42019</v>
      </c>
      <c r="D1023" s="334"/>
      <c r="E1023" s="334"/>
      <c r="F1023" s="322"/>
      <c r="G1023" s="334">
        <v>10819</v>
      </c>
      <c r="H1023" s="334">
        <v>2664</v>
      </c>
      <c r="I1023" s="335"/>
      <c r="J1023" s="336"/>
    </row>
    <row r="1024" spans="3:10" x14ac:dyDescent="0.15">
      <c r="C1024" s="321">
        <v>42020</v>
      </c>
      <c r="D1024" s="334"/>
      <c r="E1024" s="334"/>
      <c r="F1024" s="322"/>
      <c r="G1024" s="334">
        <v>13277</v>
      </c>
      <c r="H1024" s="334">
        <v>2945</v>
      </c>
      <c r="I1024" s="335"/>
      <c r="J1024" s="336"/>
    </row>
    <row r="1025" spans="3:10" x14ac:dyDescent="0.15">
      <c r="C1025" s="321">
        <v>42021</v>
      </c>
      <c r="D1025" s="334">
        <v>116</v>
      </c>
      <c r="E1025" s="334">
        <v>66</v>
      </c>
      <c r="F1025" s="322">
        <v>66</v>
      </c>
      <c r="G1025" s="334">
        <v>3075</v>
      </c>
      <c r="H1025" s="334">
        <v>1660</v>
      </c>
      <c r="I1025" s="335"/>
      <c r="J1025" s="336"/>
    </row>
    <row r="1026" spans="3:10" x14ac:dyDescent="0.15">
      <c r="C1026" s="321">
        <v>42022</v>
      </c>
      <c r="D1026" s="334">
        <v>119</v>
      </c>
      <c r="E1026" s="334">
        <v>69</v>
      </c>
      <c r="F1026" s="322">
        <v>65.7</v>
      </c>
      <c r="G1026" s="334">
        <v>24196</v>
      </c>
      <c r="H1026" s="334">
        <v>19916</v>
      </c>
      <c r="I1026" s="335"/>
      <c r="J1026" s="336"/>
    </row>
    <row r="1027" spans="3:10" x14ac:dyDescent="0.15">
      <c r="C1027" s="321">
        <v>42023</v>
      </c>
      <c r="D1027" s="334">
        <v>116</v>
      </c>
      <c r="E1027" s="334">
        <v>69.5</v>
      </c>
      <c r="F1027" s="322"/>
      <c r="G1027" s="334">
        <v>12302</v>
      </c>
      <c r="H1027" s="334">
        <v>6904</v>
      </c>
      <c r="I1027" s="335"/>
      <c r="J1027" s="336"/>
    </row>
    <row r="1028" spans="3:10" x14ac:dyDescent="0.15">
      <c r="C1028" s="321">
        <v>42024</v>
      </c>
      <c r="D1028" s="334">
        <v>115</v>
      </c>
      <c r="E1028" s="334">
        <v>65.5</v>
      </c>
      <c r="F1028" s="322">
        <v>66.099999999999994</v>
      </c>
      <c r="G1028" s="334">
        <v>11634</v>
      </c>
      <c r="H1028" s="334">
        <v>6004</v>
      </c>
      <c r="I1028" s="335"/>
      <c r="J1028" s="336"/>
    </row>
    <row r="1029" spans="3:10" x14ac:dyDescent="0.15">
      <c r="C1029" s="321">
        <v>42025</v>
      </c>
      <c r="D1029" s="334">
        <v>114</v>
      </c>
      <c r="E1029" s="334">
        <v>65</v>
      </c>
      <c r="F1029" s="322">
        <v>65.75</v>
      </c>
      <c r="G1029" s="334">
        <v>16306</v>
      </c>
      <c r="H1029" s="334">
        <v>10813</v>
      </c>
      <c r="I1029" s="335"/>
      <c r="J1029" s="336"/>
    </row>
    <row r="1030" spans="3:10" x14ac:dyDescent="0.15">
      <c r="C1030" s="321">
        <v>42026</v>
      </c>
      <c r="D1030" s="334">
        <v>116.5</v>
      </c>
      <c r="E1030" s="334">
        <v>63.5</v>
      </c>
      <c r="F1030" s="322">
        <v>64.5</v>
      </c>
      <c r="G1030" s="334">
        <v>11224</v>
      </c>
      <c r="H1030" s="334">
        <v>7973</v>
      </c>
      <c r="I1030" s="335"/>
      <c r="J1030" s="336"/>
    </row>
    <row r="1031" spans="3:10" x14ac:dyDescent="0.15">
      <c r="C1031" s="321">
        <v>42027</v>
      </c>
      <c r="D1031" s="334">
        <v>123</v>
      </c>
      <c r="E1031" s="334">
        <v>71.5</v>
      </c>
      <c r="F1031" s="322">
        <v>65.25</v>
      </c>
      <c r="G1031" s="334">
        <v>10692</v>
      </c>
      <c r="H1031" s="334">
        <v>7797</v>
      </c>
      <c r="I1031" s="335"/>
      <c r="J1031" s="336"/>
    </row>
    <row r="1032" spans="3:10" x14ac:dyDescent="0.15">
      <c r="C1032" s="321">
        <v>42028</v>
      </c>
      <c r="D1032" s="334">
        <v>117.5</v>
      </c>
      <c r="E1032" s="334">
        <v>68</v>
      </c>
      <c r="F1032" s="322">
        <v>64.900000000000006</v>
      </c>
      <c r="G1032" s="334">
        <v>11591</v>
      </c>
      <c r="H1032" s="334">
        <v>7220</v>
      </c>
      <c r="I1032" s="335"/>
      <c r="J1032" s="336"/>
    </row>
    <row r="1033" spans="3:10" x14ac:dyDescent="0.15">
      <c r="C1033" s="321">
        <v>42029</v>
      </c>
      <c r="D1033" s="334">
        <v>117.5</v>
      </c>
      <c r="E1033" s="334">
        <v>71</v>
      </c>
      <c r="F1033" s="322">
        <v>65</v>
      </c>
      <c r="G1033" s="334">
        <v>13964</v>
      </c>
      <c r="H1033" s="334">
        <v>9084</v>
      </c>
      <c r="I1033" s="335"/>
      <c r="J1033" s="336"/>
    </row>
    <row r="1034" spans="3:10" x14ac:dyDescent="0.15">
      <c r="C1034" s="321">
        <v>42030</v>
      </c>
      <c r="D1034" s="334">
        <v>120</v>
      </c>
      <c r="E1034" s="334">
        <v>57</v>
      </c>
      <c r="F1034" s="322">
        <v>64.400000000000006</v>
      </c>
      <c r="G1034" s="334">
        <v>10405</v>
      </c>
      <c r="H1034" s="334">
        <v>6316</v>
      </c>
      <c r="I1034" s="335"/>
      <c r="J1034" s="336"/>
    </row>
    <row r="1035" spans="3:10" x14ac:dyDescent="0.15">
      <c r="C1035" s="321">
        <v>42031</v>
      </c>
      <c r="D1035" s="334">
        <v>100</v>
      </c>
      <c r="E1035" s="334">
        <v>50</v>
      </c>
      <c r="F1035" s="322">
        <v>65.400000000000006</v>
      </c>
      <c r="G1035" s="334">
        <v>10125</v>
      </c>
      <c r="H1035" s="334">
        <v>5934</v>
      </c>
      <c r="I1035" s="335"/>
      <c r="J1035" s="336"/>
    </row>
    <row r="1036" spans="3:10" x14ac:dyDescent="0.15">
      <c r="C1036" s="321">
        <v>42032</v>
      </c>
      <c r="D1036" s="334">
        <v>117</v>
      </c>
      <c r="E1036" s="334">
        <v>65</v>
      </c>
      <c r="F1036" s="322">
        <v>65.099999999999994</v>
      </c>
      <c r="G1036" s="334">
        <v>11021</v>
      </c>
      <c r="H1036" s="334">
        <v>8065</v>
      </c>
      <c r="I1036" s="335"/>
      <c r="J1036" s="336"/>
    </row>
    <row r="1037" spans="3:10" x14ac:dyDescent="0.15">
      <c r="C1037" s="321">
        <v>42033</v>
      </c>
      <c r="D1037" s="334">
        <v>102</v>
      </c>
      <c r="E1037" s="334">
        <v>56</v>
      </c>
      <c r="F1037" s="322">
        <v>64.8</v>
      </c>
      <c r="G1037" s="334">
        <v>10588</v>
      </c>
      <c r="H1037" s="334">
        <v>6673</v>
      </c>
      <c r="I1037" s="335"/>
      <c r="J1037" s="336"/>
    </row>
    <row r="1038" spans="3:10" x14ac:dyDescent="0.15">
      <c r="C1038" s="321">
        <v>42034</v>
      </c>
      <c r="D1038" s="334">
        <v>119</v>
      </c>
      <c r="E1038" s="334">
        <v>69</v>
      </c>
      <c r="F1038" s="322">
        <v>64.2</v>
      </c>
      <c r="G1038" s="334">
        <v>11770</v>
      </c>
      <c r="H1038" s="334">
        <v>8739</v>
      </c>
      <c r="I1038" s="335"/>
      <c r="J1038" s="336"/>
    </row>
    <row r="1039" spans="3:10" x14ac:dyDescent="0.15">
      <c r="C1039" s="321">
        <v>42035</v>
      </c>
      <c r="D1039" s="334">
        <v>116</v>
      </c>
      <c r="E1039" s="334">
        <v>66</v>
      </c>
      <c r="F1039" s="322">
        <v>63.8</v>
      </c>
      <c r="G1039" s="334">
        <v>18782</v>
      </c>
      <c r="H1039" s="334">
        <v>13198</v>
      </c>
      <c r="I1039" s="335"/>
      <c r="J1039" s="336"/>
    </row>
    <row r="1040" spans="3:10" x14ac:dyDescent="0.15">
      <c r="C1040" s="321">
        <v>42036</v>
      </c>
      <c r="D1040" s="334">
        <v>115.5</v>
      </c>
      <c r="E1040" s="334">
        <v>67.5</v>
      </c>
      <c r="F1040" s="322">
        <v>63.4</v>
      </c>
      <c r="G1040" s="334">
        <v>11749</v>
      </c>
      <c r="H1040" s="334">
        <v>8252</v>
      </c>
      <c r="I1040" s="335"/>
      <c r="J1040" s="336"/>
    </row>
    <row r="1041" spans="3:10" x14ac:dyDescent="0.15">
      <c r="C1041" s="321">
        <v>42037</v>
      </c>
      <c r="D1041" s="334">
        <v>122</v>
      </c>
      <c r="E1041" s="334">
        <v>69</v>
      </c>
      <c r="F1041" s="322">
        <v>64.099999999999994</v>
      </c>
      <c r="G1041" s="334">
        <v>15301</v>
      </c>
      <c r="H1041" s="334">
        <v>10624</v>
      </c>
      <c r="I1041" s="335"/>
      <c r="J1041" s="336"/>
    </row>
    <row r="1042" spans="3:10" x14ac:dyDescent="0.15">
      <c r="C1042" s="321">
        <v>42038</v>
      </c>
      <c r="D1042" s="334">
        <v>122</v>
      </c>
      <c r="E1042" s="334">
        <v>73.5</v>
      </c>
      <c r="F1042" s="322">
        <v>64</v>
      </c>
      <c r="G1042" s="334">
        <v>10652</v>
      </c>
      <c r="H1042" s="334">
        <v>6652</v>
      </c>
      <c r="I1042" s="335"/>
      <c r="J1042" s="336"/>
    </row>
    <row r="1043" spans="3:10" x14ac:dyDescent="0.15">
      <c r="C1043" s="321">
        <v>42039</v>
      </c>
      <c r="D1043" s="334">
        <v>112</v>
      </c>
      <c r="E1043" s="334">
        <v>61</v>
      </c>
      <c r="F1043" s="322">
        <v>63.6</v>
      </c>
      <c r="G1043" s="334">
        <v>10877</v>
      </c>
      <c r="H1043" s="334">
        <v>6809</v>
      </c>
      <c r="I1043" s="335"/>
      <c r="J1043" s="336"/>
    </row>
    <row r="1044" spans="3:10" x14ac:dyDescent="0.15">
      <c r="C1044" s="321">
        <v>42040</v>
      </c>
      <c r="D1044" s="334">
        <v>115</v>
      </c>
      <c r="E1044" s="334">
        <v>67</v>
      </c>
      <c r="F1044" s="322">
        <v>63.4</v>
      </c>
      <c r="G1044" s="334">
        <v>10015</v>
      </c>
      <c r="H1044" s="334">
        <v>6810</v>
      </c>
      <c r="I1044" s="335"/>
      <c r="J1044" s="336"/>
    </row>
    <row r="1045" spans="3:10" x14ac:dyDescent="0.15">
      <c r="C1045" s="321">
        <v>42041</v>
      </c>
      <c r="D1045" s="334">
        <v>120</v>
      </c>
      <c r="E1045" s="334">
        <v>66</v>
      </c>
      <c r="F1045" s="322">
        <v>63.55</v>
      </c>
      <c r="G1045" s="334">
        <v>11185</v>
      </c>
      <c r="H1045" s="334">
        <v>7392</v>
      </c>
      <c r="I1045" s="335"/>
      <c r="J1045" s="336"/>
    </row>
    <row r="1046" spans="3:10" x14ac:dyDescent="0.15">
      <c r="C1046" s="321">
        <v>42042</v>
      </c>
      <c r="D1046" s="334">
        <v>112</v>
      </c>
      <c r="E1046" s="334">
        <v>64</v>
      </c>
      <c r="F1046" s="322">
        <v>62.9</v>
      </c>
      <c r="G1046" s="334">
        <v>11535</v>
      </c>
      <c r="H1046" s="334">
        <v>7683</v>
      </c>
      <c r="I1046" s="335"/>
      <c r="J1046" s="336"/>
    </row>
    <row r="1047" spans="3:10" x14ac:dyDescent="0.15">
      <c r="C1047" s="321">
        <v>42043</v>
      </c>
      <c r="D1047" s="334">
        <v>122</v>
      </c>
      <c r="E1047" s="334">
        <v>71</v>
      </c>
      <c r="F1047" s="322">
        <v>62.9</v>
      </c>
      <c r="G1047" s="334">
        <v>16523</v>
      </c>
      <c r="H1047" s="334">
        <v>11972</v>
      </c>
      <c r="I1047" s="335"/>
      <c r="J1047" s="336"/>
    </row>
    <row r="1048" spans="3:10" x14ac:dyDescent="0.15">
      <c r="C1048" s="321">
        <v>42044</v>
      </c>
      <c r="D1048" s="334">
        <v>121.5</v>
      </c>
      <c r="E1048" s="334">
        <v>71</v>
      </c>
      <c r="F1048" s="322">
        <v>63.1</v>
      </c>
      <c r="G1048" s="334">
        <v>10610</v>
      </c>
      <c r="H1048" s="334">
        <v>7015</v>
      </c>
      <c r="I1048" s="335"/>
      <c r="J1048" s="336"/>
    </row>
    <row r="1049" spans="3:10" x14ac:dyDescent="0.15">
      <c r="C1049" s="321">
        <v>42045</v>
      </c>
      <c r="D1049" s="334">
        <v>118</v>
      </c>
      <c r="E1049" s="334">
        <v>69</v>
      </c>
      <c r="F1049" s="322"/>
      <c r="G1049" s="334">
        <v>11489</v>
      </c>
      <c r="H1049" s="334">
        <v>7526</v>
      </c>
      <c r="I1049" s="335"/>
      <c r="J1049" s="336"/>
    </row>
    <row r="1050" spans="3:10" x14ac:dyDescent="0.15">
      <c r="C1050" s="321">
        <v>42046</v>
      </c>
      <c r="D1050" s="334">
        <v>118.5</v>
      </c>
      <c r="E1050" s="334">
        <v>66</v>
      </c>
      <c r="F1050" s="322">
        <v>62.7</v>
      </c>
      <c r="G1050" s="334">
        <v>14460</v>
      </c>
      <c r="H1050" s="334">
        <v>10145</v>
      </c>
      <c r="I1050" s="335"/>
      <c r="J1050" s="336"/>
    </row>
    <row r="1051" spans="3:10" x14ac:dyDescent="0.15">
      <c r="C1051" s="321">
        <v>42047</v>
      </c>
      <c r="D1051" s="334">
        <v>118.5</v>
      </c>
      <c r="E1051" s="334">
        <v>68</v>
      </c>
      <c r="F1051" s="322">
        <v>62.2</v>
      </c>
      <c r="G1051" s="334">
        <v>11963</v>
      </c>
      <c r="H1051" s="334">
        <v>8621</v>
      </c>
      <c r="I1051" s="335"/>
      <c r="J1051" s="336"/>
    </row>
    <row r="1052" spans="3:10" x14ac:dyDescent="0.15">
      <c r="C1052" s="321">
        <v>42048</v>
      </c>
      <c r="D1052" s="334">
        <v>134.66999999999999</v>
      </c>
      <c r="E1052" s="334">
        <v>79.67</v>
      </c>
      <c r="F1052" s="322">
        <v>62.2</v>
      </c>
      <c r="G1052" s="334">
        <v>10241</v>
      </c>
      <c r="H1052" s="334">
        <v>7290</v>
      </c>
      <c r="I1052" s="335"/>
      <c r="J1052" s="336"/>
    </row>
    <row r="1053" spans="3:10" x14ac:dyDescent="0.15">
      <c r="C1053" s="321">
        <v>42049</v>
      </c>
      <c r="D1053" s="334">
        <v>122</v>
      </c>
      <c r="E1053" s="334">
        <v>71.5</v>
      </c>
      <c r="F1053" s="322">
        <v>62.7</v>
      </c>
      <c r="G1053" s="334">
        <v>12191</v>
      </c>
      <c r="H1053" s="334">
        <v>9960</v>
      </c>
      <c r="I1053" s="335"/>
      <c r="J1053" s="336"/>
    </row>
    <row r="1054" spans="3:10" x14ac:dyDescent="0.15">
      <c r="C1054" s="321">
        <v>42050</v>
      </c>
      <c r="D1054" s="334">
        <v>125</v>
      </c>
      <c r="E1054" s="334">
        <v>73.5</v>
      </c>
      <c r="F1054" s="322">
        <v>62.4</v>
      </c>
      <c r="G1054" s="334">
        <v>6551</v>
      </c>
      <c r="H1054" s="334">
        <v>4389</v>
      </c>
      <c r="I1054" s="335"/>
      <c r="J1054" s="336"/>
    </row>
    <row r="1055" spans="3:10" x14ac:dyDescent="0.15">
      <c r="C1055" s="321">
        <v>42051</v>
      </c>
      <c r="D1055" s="334">
        <v>122</v>
      </c>
      <c r="E1055" s="334">
        <v>71</v>
      </c>
      <c r="F1055" s="322">
        <v>62.1</v>
      </c>
      <c r="G1055" s="334">
        <v>10166</v>
      </c>
      <c r="H1055" s="334">
        <v>4920</v>
      </c>
      <c r="I1055" s="335"/>
      <c r="J1055" s="336"/>
    </row>
    <row r="1056" spans="3:10" x14ac:dyDescent="0.15">
      <c r="C1056" s="321">
        <v>42052</v>
      </c>
      <c r="D1056" s="334">
        <v>130</v>
      </c>
      <c r="E1056" s="334">
        <v>74.5</v>
      </c>
      <c r="F1056" s="322"/>
      <c r="G1056" s="334">
        <v>10630</v>
      </c>
      <c r="H1056" s="334">
        <v>3459</v>
      </c>
      <c r="I1056" s="335"/>
      <c r="J1056" s="336"/>
    </row>
    <row r="1057" spans="3:10" x14ac:dyDescent="0.15">
      <c r="C1057" s="321">
        <v>42053</v>
      </c>
      <c r="D1057" s="334">
        <v>129</v>
      </c>
      <c r="E1057" s="334">
        <v>73</v>
      </c>
      <c r="F1057" s="322"/>
      <c r="G1057" s="334">
        <v>10108</v>
      </c>
      <c r="H1057" s="334">
        <v>2452</v>
      </c>
      <c r="I1057" s="335"/>
      <c r="J1057" s="336"/>
    </row>
    <row r="1058" spans="3:10" x14ac:dyDescent="0.15">
      <c r="C1058" s="321">
        <v>42054</v>
      </c>
      <c r="D1058" s="334"/>
      <c r="E1058" s="334"/>
      <c r="F1058" s="322"/>
      <c r="G1058" s="334">
        <v>11726</v>
      </c>
      <c r="H1058" s="334">
        <v>5657</v>
      </c>
      <c r="I1058" s="335"/>
      <c r="J1058" s="336"/>
    </row>
    <row r="1059" spans="3:10" x14ac:dyDescent="0.15">
      <c r="C1059" s="321">
        <v>42055</v>
      </c>
      <c r="D1059" s="334">
        <v>127</v>
      </c>
      <c r="E1059" s="334">
        <v>72</v>
      </c>
      <c r="F1059" s="322">
        <v>64.900000000000006</v>
      </c>
      <c r="G1059" s="334">
        <v>11135</v>
      </c>
      <c r="H1059" s="334">
        <v>7192</v>
      </c>
      <c r="I1059" s="335"/>
      <c r="J1059" s="336"/>
    </row>
    <row r="1060" spans="3:10" x14ac:dyDescent="0.15">
      <c r="C1060" s="321">
        <v>42056</v>
      </c>
      <c r="D1060" s="334">
        <v>123.5</v>
      </c>
      <c r="E1060" s="334">
        <v>73</v>
      </c>
      <c r="F1060" s="322">
        <v>64.7</v>
      </c>
      <c r="G1060" s="334">
        <v>15241</v>
      </c>
      <c r="H1060" s="334">
        <v>10394</v>
      </c>
      <c r="I1060" s="335"/>
      <c r="J1060" s="336"/>
    </row>
    <row r="1061" spans="3:10" x14ac:dyDescent="0.15">
      <c r="C1061" s="321">
        <v>42057</v>
      </c>
      <c r="D1061" s="334">
        <v>121</v>
      </c>
      <c r="E1061" s="334">
        <v>68</v>
      </c>
      <c r="F1061" s="322">
        <v>63.9</v>
      </c>
      <c r="G1061" s="334">
        <v>10293</v>
      </c>
      <c r="H1061" s="334">
        <v>4719</v>
      </c>
      <c r="I1061" s="335"/>
      <c r="J1061" s="336"/>
    </row>
    <row r="1062" spans="3:10" x14ac:dyDescent="0.15">
      <c r="C1062" s="321">
        <v>42058</v>
      </c>
      <c r="D1062" s="334">
        <v>122.5</v>
      </c>
      <c r="E1062" s="334">
        <v>72</v>
      </c>
      <c r="F1062" s="322">
        <v>63.4</v>
      </c>
      <c r="G1062" s="334">
        <v>11190</v>
      </c>
      <c r="H1062" s="334">
        <v>7218</v>
      </c>
      <c r="I1062" s="335"/>
      <c r="J1062" s="336"/>
    </row>
    <row r="1063" spans="3:10" x14ac:dyDescent="0.15">
      <c r="C1063" s="321">
        <v>42059</v>
      </c>
      <c r="D1063" s="334">
        <v>117.5</v>
      </c>
      <c r="E1063" s="334">
        <v>61.5</v>
      </c>
      <c r="F1063" s="322">
        <v>63.6</v>
      </c>
      <c r="G1063" s="334">
        <v>11198</v>
      </c>
      <c r="H1063" s="334">
        <v>7611</v>
      </c>
      <c r="I1063" s="335"/>
      <c r="J1063" s="336"/>
    </row>
    <row r="1064" spans="3:10" x14ac:dyDescent="0.15">
      <c r="C1064" s="321">
        <v>42060</v>
      </c>
      <c r="D1064" s="334">
        <v>110.5</v>
      </c>
      <c r="E1064" s="334">
        <v>61.5</v>
      </c>
      <c r="F1064" s="322">
        <v>63.4</v>
      </c>
      <c r="G1064" s="334">
        <v>10683</v>
      </c>
      <c r="H1064" s="334">
        <v>6795</v>
      </c>
      <c r="I1064" s="335"/>
      <c r="J1064" s="336"/>
    </row>
    <row r="1065" spans="3:10" x14ac:dyDescent="0.15">
      <c r="C1065" s="321">
        <v>42061</v>
      </c>
      <c r="D1065" s="334">
        <v>114.5</v>
      </c>
      <c r="E1065" s="334">
        <v>66</v>
      </c>
      <c r="F1065" s="322">
        <v>64.3</v>
      </c>
      <c r="G1065" s="334">
        <v>11069</v>
      </c>
      <c r="H1065" s="334">
        <v>8545</v>
      </c>
      <c r="I1065" s="335"/>
      <c r="J1065" s="336"/>
    </row>
    <row r="1066" spans="3:10" x14ac:dyDescent="0.15">
      <c r="C1066" s="321">
        <v>42062</v>
      </c>
      <c r="D1066" s="334">
        <v>110</v>
      </c>
      <c r="E1066" s="334">
        <v>58.5</v>
      </c>
      <c r="F1066" s="322"/>
      <c r="G1066" s="334">
        <v>13304</v>
      </c>
      <c r="H1066" s="334">
        <v>10546</v>
      </c>
      <c r="I1066" s="335"/>
      <c r="J1066" s="336"/>
    </row>
    <row r="1067" spans="3:10" x14ac:dyDescent="0.15">
      <c r="C1067" s="321">
        <v>42063</v>
      </c>
      <c r="D1067" s="334">
        <v>119</v>
      </c>
      <c r="E1067" s="334">
        <v>68</v>
      </c>
      <c r="F1067" s="322">
        <v>63.3</v>
      </c>
      <c r="G1067" s="334">
        <v>14139</v>
      </c>
      <c r="H1067" s="334">
        <v>9943</v>
      </c>
      <c r="I1067" s="335"/>
      <c r="J1067" s="336"/>
    </row>
    <row r="1068" spans="3:10" x14ac:dyDescent="0.15">
      <c r="C1068" s="321">
        <v>42064</v>
      </c>
      <c r="D1068" s="334">
        <v>120</v>
      </c>
      <c r="E1068" s="334">
        <v>62</v>
      </c>
      <c r="F1068" s="322">
        <v>62.6</v>
      </c>
      <c r="G1068" s="334">
        <v>22088</v>
      </c>
      <c r="H1068" s="334">
        <v>15227</v>
      </c>
      <c r="I1068" s="335"/>
      <c r="J1068" s="336"/>
    </row>
    <row r="1069" spans="3:10" x14ac:dyDescent="0.15">
      <c r="C1069" s="321">
        <v>42065</v>
      </c>
      <c r="D1069" s="334">
        <v>123</v>
      </c>
      <c r="E1069" s="334">
        <v>70</v>
      </c>
      <c r="F1069" s="322">
        <v>62.5</v>
      </c>
      <c r="G1069" s="334">
        <v>10245</v>
      </c>
      <c r="H1069" s="334">
        <v>7350</v>
      </c>
      <c r="I1069" s="335"/>
      <c r="J1069" s="336"/>
    </row>
    <row r="1070" spans="3:10" x14ac:dyDescent="0.15">
      <c r="C1070" s="321">
        <v>42066</v>
      </c>
      <c r="D1070" s="334">
        <v>122.5</v>
      </c>
      <c r="E1070" s="334">
        <v>70.5</v>
      </c>
      <c r="F1070" s="322">
        <v>63.4</v>
      </c>
      <c r="G1070" s="334">
        <v>10925</v>
      </c>
      <c r="H1070" s="334">
        <v>7913</v>
      </c>
      <c r="I1070" s="335"/>
      <c r="J1070" s="336"/>
    </row>
    <row r="1071" spans="3:10" x14ac:dyDescent="0.15">
      <c r="C1071" s="321">
        <v>42067</v>
      </c>
      <c r="D1071" s="334">
        <v>112</v>
      </c>
      <c r="E1071" s="334">
        <v>66</v>
      </c>
      <c r="F1071" s="322">
        <v>63.1</v>
      </c>
      <c r="G1071" s="334">
        <v>10200</v>
      </c>
      <c r="H1071" s="334">
        <v>5946</v>
      </c>
      <c r="I1071" s="335"/>
      <c r="J1071" s="336"/>
    </row>
    <row r="1072" spans="3:10" x14ac:dyDescent="0.15">
      <c r="C1072" s="321">
        <v>42068</v>
      </c>
      <c r="D1072" s="334"/>
      <c r="E1072" s="334"/>
      <c r="F1072" s="322">
        <v>63.7</v>
      </c>
      <c r="G1072" s="334">
        <v>11133</v>
      </c>
      <c r="H1072" s="334">
        <v>4293</v>
      </c>
      <c r="I1072" s="335"/>
      <c r="J1072" s="336"/>
    </row>
    <row r="1073" spans="3:10" x14ac:dyDescent="0.15">
      <c r="C1073" s="321">
        <v>42069</v>
      </c>
      <c r="D1073" s="334"/>
      <c r="E1073" s="334"/>
      <c r="F1073" s="322">
        <v>63.7</v>
      </c>
      <c r="G1073" s="334">
        <v>10196</v>
      </c>
      <c r="H1073" s="334">
        <v>2124</v>
      </c>
      <c r="I1073" s="335"/>
      <c r="J1073" s="336"/>
    </row>
    <row r="1074" spans="3:10" x14ac:dyDescent="0.15">
      <c r="C1074" s="321">
        <v>42070</v>
      </c>
      <c r="D1074" s="334"/>
      <c r="E1074" s="334"/>
      <c r="F1074" s="322"/>
      <c r="G1074" s="334">
        <v>11531</v>
      </c>
      <c r="H1074" s="334">
        <v>3113</v>
      </c>
      <c r="I1074" s="335"/>
      <c r="J1074" s="336"/>
    </row>
    <row r="1075" spans="3:10" x14ac:dyDescent="0.15">
      <c r="C1075" s="321">
        <v>42071</v>
      </c>
      <c r="D1075" s="334">
        <v>113</v>
      </c>
      <c r="E1075" s="334">
        <v>61</v>
      </c>
      <c r="F1075" s="322">
        <v>64.3</v>
      </c>
      <c r="G1075" s="334">
        <v>12661</v>
      </c>
      <c r="H1075" s="334">
        <v>9891</v>
      </c>
      <c r="I1075" s="335"/>
      <c r="J1075" s="336"/>
    </row>
    <row r="1076" spans="3:10" x14ac:dyDescent="0.15">
      <c r="C1076" s="321">
        <v>42072</v>
      </c>
      <c r="D1076" s="334">
        <v>125.5</v>
      </c>
      <c r="E1076" s="334">
        <v>74</v>
      </c>
      <c r="F1076" s="322">
        <v>64.3</v>
      </c>
      <c r="G1076" s="334">
        <v>10502</v>
      </c>
      <c r="H1076" s="334">
        <v>6572</v>
      </c>
      <c r="I1076" s="335"/>
      <c r="J1076" s="336"/>
    </row>
    <row r="1077" spans="3:10" x14ac:dyDescent="0.15">
      <c r="C1077" s="321">
        <v>42073</v>
      </c>
      <c r="D1077" s="334">
        <v>115.5</v>
      </c>
      <c r="E1077" s="334">
        <v>62.5</v>
      </c>
      <c r="F1077" s="322">
        <v>64.400000000000006</v>
      </c>
      <c r="G1077" s="334">
        <v>10652</v>
      </c>
      <c r="H1077" s="334">
        <v>5805</v>
      </c>
      <c r="I1077" s="335"/>
      <c r="J1077" s="336"/>
    </row>
    <row r="1078" spans="3:10" x14ac:dyDescent="0.15">
      <c r="C1078" s="321">
        <v>42074</v>
      </c>
      <c r="D1078" s="334">
        <v>102</v>
      </c>
      <c r="E1078" s="334">
        <v>57</v>
      </c>
      <c r="F1078" s="322">
        <v>64.2</v>
      </c>
      <c r="G1078" s="334">
        <v>10362</v>
      </c>
      <c r="H1078" s="334">
        <v>7034</v>
      </c>
      <c r="I1078" s="335"/>
      <c r="J1078" s="336"/>
    </row>
    <row r="1079" spans="3:10" x14ac:dyDescent="0.15">
      <c r="C1079" s="321">
        <v>42075</v>
      </c>
      <c r="D1079" s="334">
        <v>115</v>
      </c>
      <c r="E1079" s="334">
        <v>64.5</v>
      </c>
      <c r="F1079" s="322">
        <v>63.9</v>
      </c>
      <c r="G1079" s="334">
        <v>10623</v>
      </c>
      <c r="H1079" s="334">
        <v>7281</v>
      </c>
      <c r="I1079" s="335"/>
      <c r="J1079" s="336"/>
    </row>
    <row r="1080" spans="3:10" x14ac:dyDescent="0.15">
      <c r="C1080" s="321">
        <v>42076</v>
      </c>
      <c r="D1080" s="334">
        <v>110</v>
      </c>
      <c r="E1080" s="334">
        <v>57</v>
      </c>
      <c r="F1080" s="322">
        <v>64</v>
      </c>
      <c r="G1080" s="334">
        <v>7274</v>
      </c>
      <c r="H1080" s="334">
        <v>4725</v>
      </c>
      <c r="I1080" s="335"/>
      <c r="J1080" s="336"/>
    </row>
    <row r="1081" spans="3:10" x14ac:dyDescent="0.15">
      <c r="C1081" s="321">
        <v>42077</v>
      </c>
      <c r="D1081" s="334">
        <v>117</v>
      </c>
      <c r="E1081" s="334">
        <v>69.5</v>
      </c>
      <c r="F1081" s="322">
        <v>62.4</v>
      </c>
      <c r="G1081" s="334">
        <v>10322</v>
      </c>
      <c r="H1081" s="334">
        <v>7039</v>
      </c>
      <c r="I1081" s="335"/>
      <c r="J1081" s="336"/>
    </row>
    <row r="1082" spans="3:10" x14ac:dyDescent="0.15">
      <c r="C1082" s="321">
        <v>42078</v>
      </c>
      <c r="D1082" s="334">
        <v>116</v>
      </c>
      <c r="E1082" s="334">
        <v>68</v>
      </c>
      <c r="F1082" s="322">
        <v>63.1</v>
      </c>
      <c r="G1082" s="334">
        <v>10205</v>
      </c>
      <c r="H1082" s="334">
        <v>4635</v>
      </c>
      <c r="I1082" s="335"/>
      <c r="J1082" s="336"/>
    </row>
    <row r="1083" spans="3:10" x14ac:dyDescent="0.15">
      <c r="C1083" s="321">
        <v>42079</v>
      </c>
      <c r="D1083" s="334"/>
      <c r="E1083" s="334"/>
      <c r="F1083" s="322">
        <v>63.7</v>
      </c>
      <c r="G1083" s="334">
        <v>10804</v>
      </c>
      <c r="H1083" s="334">
        <v>3544</v>
      </c>
      <c r="I1083" s="335"/>
      <c r="J1083" s="336"/>
    </row>
    <row r="1084" spans="3:10" x14ac:dyDescent="0.15">
      <c r="C1084" s="321">
        <v>42080</v>
      </c>
      <c r="D1084" s="334">
        <v>122</v>
      </c>
      <c r="E1084" s="334">
        <v>69</v>
      </c>
      <c r="F1084" s="322">
        <v>63.8</v>
      </c>
      <c r="G1084" s="334">
        <v>11523</v>
      </c>
      <c r="H1084" s="334">
        <v>5820</v>
      </c>
      <c r="I1084" s="335"/>
      <c r="J1084" s="336"/>
    </row>
    <row r="1085" spans="3:10" x14ac:dyDescent="0.15">
      <c r="C1085" s="321">
        <v>42081</v>
      </c>
      <c r="D1085" s="334">
        <v>115</v>
      </c>
      <c r="E1085" s="334">
        <v>69</v>
      </c>
      <c r="F1085" s="322">
        <v>64</v>
      </c>
      <c r="G1085" s="334">
        <v>12343</v>
      </c>
      <c r="H1085" s="334">
        <v>7174</v>
      </c>
      <c r="I1085" s="335"/>
      <c r="J1085" s="336"/>
    </row>
    <row r="1086" spans="3:10" x14ac:dyDescent="0.15">
      <c r="C1086" s="321">
        <v>42082</v>
      </c>
      <c r="D1086" s="334">
        <v>113.5</v>
      </c>
      <c r="E1086" s="334">
        <v>67</v>
      </c>
      <c r="F1086" s="322">
        <v>63.9</v>
      </c>
      <c r="G1086" s="334">
        <v>13492</v>
      </c>
      <c r="H1086" s="334">
        <v>7080</v>
      </c>
      <c r="I1086" s="335"/>
      <c r="J1086" s="336"/>
    </row>
    <row r="1087" spans="3:10" x14ac:dyDescent="0.15">
      <c r="C1087" s="321">
        <v>42083</v>
      </c>
      <c r="D1087" s="334">
        <v>112</v>
      </c>
      <c r="E1087" s="334">
        <v>62</v>
      </c>
      <c r="F1087" s="322">
        <v>63</v>
      </c>
      <c r="G1087" s="334">
        <v>12095</v>
      </c>
      <c r="H1087" s="334">
        <v>8145</v>
      </c>
      <c r="I1087" s="335"/>
      <c r="J1087" s="336"/>
    </row>
    <row r="1088" spans="3:10" x14ac:dyDescent="0.15">
      <c r="C1088" s="321">
        <v>42084</v>
      </c>
      <c r="D1088" s="334">
        <v>117</v>
      </c>
      <c r="E1088" s="334">
        <v>64</v>
      </c>
      <c r="F1088" s="322">
        <v>64.099999999999994</v>
      </c>
      <c r="G1088" s="334">
        <v>11347</v>
      </c>
      <c r="H1088" s="334">
        <v>7546</v>
      </c>
      <c r="I1088" s="335"/>
      <c r="J1088" s="336"/>
    </row>
    <row r="1089" spans="3:10" x14ac:dyDescent="0.15">
      <c r="C1089" s="321">
        <v>42085</v>
      </c>
      <c r="D1089" s="334">
        <v>122.5</v>
      </c>
      <c r="E1089" s="334">
        <v>63.5</v>
      </c>
      <c r="F1089" s="322">
        <v>63.8</v>
      </c>
      <c r="G1089" s="334">
        <v>11607</v>
      </c>
      <c r="H1089" s="334">
        <v>7309</v>
      </c>
      <c r="I1089" s="335"/>
      <c r="J1089" s="336"/>
    </row>
    <row r="1090" spans="3:10" x14ac:dyDescent="0.15">
      <c r="C1090" s="321">
        <v>42086</v>
      </c>
      <c r="D1090" s="334">
        <v>120</v>
      </c>
      <c r="E1090" s="334">
        <v>73</v>
      </c>
      <c r="F1090" s="322">
        <v>63.4</v>
      </c>
      <c r="G1090" s="334">
        <v>10147</v>
      </c>
      <c r="H1090" s="334">
        <v>5724</v>
      </c>
      <c r="I1090" s="335"/>
      <c r="J1090" s="336"/>
    </row>
    <row r="1091" spans="3:10" x14ac:dyDescent="0.15">
      <c r="C1091" s="321">
        <v>42087</v>
      </c>
      <c r="D1091" s="334">
        <v>119</v>
      </c>
      <c r="E1091" s="334">
        <v>66</v>
      </c>
      <c r="F1091" s="322">
        <v>64.05</v>
      </c>
      <c r="G1091" s="334">
        <v>9606</v>
      </c>
      <c r="H1091" s="334">
        <v>5076</v>
      </c>
      <c r="I1091" s="335"/>
      <c r="J1091" s="336"/>
    </row>
    <row r="1092" spans="3:10" x14ac:dyDescent="0.15">
      <c r="C1092" s="321">
        <v>42088</v>
      </c>
      <c r="D1092" s="334">
        <v>114</v>
      </c>
      <c r="E1092" s="334">
        <v>66</v>
      </c>
      <c r="F1092" s="322">
        <v>63.7</v>
      </c>
      <c r="G1092" s="334">
        <v>11177</v>
      </c>
      <c r="H1092" s="334">
        <v>5661</v>
      </c>
      <c r="I1092" s="335"/>
      <c r="J1092" s="336"/>
    </row>
    <row r="1093" spans="3:10" x14ac:dyDescent="0.15">
      <c r="C1093" s="321">
        <v>42089</v>
      </c>
      <c r="D1093" s="334"/>
      <c r="E1093" s="334"/>
      <c r="F1093" s="322"/>
      <c r="G1093" s="334">
        <v>12830</v>
      </c>
      <c r="H1093" s="334">
        <v>6029</v>
      </c>
      <c r="I1093" s="335"/>
      <c r="J1093" s="336"/>
    </row>
    <row r="1094" spans="3:10" x14ac:dyDescent="0.15">
      <c r="C1094" s="321">
        <v>42090</v>
      </c>
      <c r="D1094" s="334">
        <v>114</v>
      </c>
      <c r="E1094" s="334">
        <v>63</v>
      </c>
      <c r="F1094" s="322">
        <v>63.8</v>
      </c>
      <c r="G1094" s="334">
        <v>11762</v>
      </c>
      <c r="H1094" s="334">
        <v>7703</v>
      </c>
      <c r="I1094" s="335"/>
      <c r="J1094" s="336"/>
    </row>
    <row r="1095" spans="3:10" x14ac:dyDescent="0.15">
      <c r="C1095" s="321">
        <v>42091</v>
      </c>
      <c r="D1095" s="334">
        <v>117.5</v>
      </c>
      <c r="E1095" s="334">
        <v>65</v>
      </c>
      <c r="F1095" s="322">
        <v>63.7</v>
      </c>
      <c r="G1095" s="334">
        <v>21397</v>
      </c>
      <c r="H1095" s="334">
        <v>13200</v>
      </c>
      <c r="I1095" s="335"/>
      <c r="J1095" s="336"/>
    </row>
    <row r="1096" spans="3:10" x14ac:dyDescent="0.15">
      <c r="C1096" s="321">
        <v>42092</v>
      </c>
      <c r="D1096" s="334">
        <v>117</v>
      </c>
      <c r="E1096" s="334">
        <v>67</v>
      </c>
      <c r="F1096" s="322">
        <v>63.6</v>
      </c>
      <c r="G1096" s="334">
        <v>14433</v>
      </c>
      <c r="H1096" s="334">
        <v>11068</v>
      </c>
      <c r="I1096" s="335"/>
      <c r="J1096" s="336"/>
    </row>
    <row r="1097" spans="3:10" x14ac:dyDescent="0.15">
      <c r="C1097" s="321">
        <v>42093</v>
      </c>
      <c r="D1097" s="334">
        <v>110</v>
      </c>
      <c r="E1097" s="334">
        <v>62</v>
      </c>
      <c r="F1097" s="322">
        <v>63.7</v>
      </c>
      <c r="G1097" s="334">
        <v>11118</v>
      </c>
      <c r="H1097" s="334">
        <v>6759</v>
      </c>
      <c r="I1097" s="335"/>
      <c r="J1097" s="336"/>
    </row>
    <row r="1098" spans="3:10" x14ac:dyDescent="0.15">
      <c r="C1098" s="321">
        <v>42094</v>
      </c>
      <c r="D1098" s="334">
        <v>117.5</v>
      </c>
      <c r="E1098" s="334">
        <v>65.5</v>
      </c>
      <c r="F1098" s="322">
        <v>64.650000000000006</v>
      </c>
      <c r="G1098" s="334">
        <v>11432</v>
      </c>
      <c r="H1098" s="334">
        <v>6788</v>
      </c>
      <c r="I1098" s="335"/>
      <c r="J1098" s="336"/>
    </row>
    <row r="1099" spans="3:10" x14ac:dyDescent="0.15">
      <c r="C1099" s="321">
        <v>42095</v>
      </c>
      <c r="D1099" s="334">
        <v>116</v>
      </c>
      <c r="E1099" s="334">
        <v>67</v>
      </c>
      <c r="F1099" s="322">
        <v>64.5</v>
      </c>
      <c r="G1099" s="334">
        <v>10272</v>
      </c>
      <c r="H1099" s="334">
        <v>6939</v>
      </c>
      <c r="I1099" s="335"/>
      <c r="J1099" s="336"/>
    </row>
    <row r="1100" spans="3:10" x14ac:dyDescent="0.15">
      <c r="C1100" s="321">
        <v>42096</v>
      </c>
      <c r="D1100" s="334">
        <v>117</v>
      </c>
      <c r="E1100" s="334">
        <v>69</v>
      </c>
      <c r="F1100" s="322">
        <v>63.9</v>
      </c>
      <c r="G1100" s="334">
        <v>11476</v>
      </c>
      <c r="H1100" s="334">
        <v>5485</v>
      </c>
      <c r="I1100" s="335"/>
      <c r="J1100" s="336"/>
    </row>
    <row r="1101" spans="3:10" x14ac:dyDescent="0.15">
      <c r="C1101" s="321">
        <v>42097</v>
      </c>
      <c r="D1101" s="334">
        <v>122</v>
      </c>
      <c r="E1101" s="334">
        <v>71</v>
      </c>
      <c r="F1101" s="322">
        <v>63.7</v>
      </c>
      <c r="G1101" s="334">
        <v>10730</v>
      </c>
      <c r="H1101" s="334">
        <v>7460</v>
      </c>
      <c r="I1101" s="335"/>
      <c r="J1101" s="336"/>
    </row>
    <row r="1102" spans="3:10" x14ac:dyDescent="0.15">
      <c r="C1102" s="321">
        <v>42098</v>
      </c>
      <c r="D1102" s="334">
        <v>111</v>
      </c>
      <c r="E1102" s="334">
        <v>62</v>
      </c>
      <c r="F1102" s="322">
        <v>63.8</v>
      </c>
      <c r="G1102" s="334">
        <v>26443</v>
      </c>
      <c r="H1102" s="334">
        <v>19895</v>
      </c>
      <c r="I1102" s="335"/>
      <c r="J1102" s="336"/>
    </row>
    <row r="1103" spans="3:10" x14ac:dyDescent="0.15">
      <c r="C1103" s="321">
        <v>42099</v>
      </c>
      <c r="D1103" s="334">
        <v>123</v>
      </c>
      <c r="E1103" s="334">
        <v>68.5</v>
      </c>
      <c r="F1103" s="322">
        <v>63.1</v>
      </c>
      <c r="G1103" s="334">
        <v>15216</v>
      </c>
      <c r="H1103" s="334">
        <v>12479</v>
      </c>
      <c r="I1103" s="335"/>
      <c r="J1103" s="336"/>
    </row>
    <row r="1104" spans="3:10" x14ac:dyDescent="0.15">
      <c r="C1104" s="321">
        <v>42100</v>
      </c>
      <c r="D1104" s="334">
        <v>117</v>
      </c>
      <c r="E1104" s="334">
        <v>68</v>
      </c>
      <c r="F1104" s="322">
        <v>63.6</v>
      </c>
      <c r="G1104" s="334">
        <v>10754</v>
      </c>
      <c r="H1104" s="334">
        <v>6966</v>
      </c>
      <c r="I1104" s="335"/>
      <c r="J1104" s="336"/>
    </row>
    <row r="1105" spans="3:10" x14ac:dyDescent="0.15">
      <c r="C1105" s="321">
        <v>42101</v>
      </c>
      <c r="D1105" s="334">
        <v>100</v>
      </c>
      <c r="E1105" s="334">
        <v>54</v>
      </c>
      <c r="F1105" s="322">
        <v>63.2</v>
      </c>
      <c r="G1105" s="334">
        <v>10282</v>
      </c>
      <c r="H1105" s="334">
        <v>5226</v>
      </c>
      <c r="I1105" s="335"/>
      <c r="J1105" s="336"/>
    </row>
    <row r="1106" spans="3:10" x14ac:dyDescent="0.15">
      <c r="C1106" s="321">
        <v>42102</v>
      </c>
      <c r="D1106" s="334">
        <v>116</v>
      </c>
      <c r="E1106" s="334">
        <v>64</v>
      </c>
      <c r="F1106" s="322">
        <v>63.9</v>
      </c>
      <c r="G1106" s="334">
        <v>13049</v>
      </c>
      <c r="H1106" s="334">
        <v>5603</v>
      </c>
      <c r="I1106" s="335"/>
      <c r="J1106" s="336"/>
    </row>
    <row r="1107" spans="3:10" x14ac:dyDescent="0.15">
      <c r="C1107" s="321">
        <v>42103</v>
      </c>
      <c r="D1107" s="334">
        <v>116</v>
      </c>
      <c r="E1107" s="334">
        <v>62.5</v>
      </c>
      <c r="F1107" s="322">
        <v>63.65</v>
      </c>
      <c r="G1107" s="334">
        <v>10761</v>
      </c>
      <c r="H1107" s="334">
        <v>6046</v>
      </c>
      <c r="I1107" s="335"/>
      <c r="J1107" s="336"/>
    </row>
    <row r="1108" spans="3:10" x14ac:dyDescent="0.15">
      <c r="C1108" s="321">
        <v>42104</v>
      </c>
      <c r="D1108" s="334">
        <v>118</v>
      </c>
      <c r="E1108" s="334">
        <v>65</v>
      </c>
      <c r="F1108" s="322">
        <v>63.4</v>
      </c>
      <c r="G1108" s="334">
        <v>10288</v>
      </c>
      <c r="H1108" s="334">
        <v>5361</v>
      </c>
      <c r="I1108" s="335"/>
      <c r="J1108" s="336"/>
    </row>
    <row r="1109" spans="3:10" x14ac:dyDescent="0.15">
      <c r="C1109" s="321">
        <v>42105</v>
      </c>
      <c r="D1109" s="334"/>
      <c r="E1109" s="334"/>
      <c r="F1109" s="322"/>
      <c r="G1109" s="334">
        <v>13228</v>
      </c>
      <c r="H1109" s="334">
        <v>6061</v>
      </c>
      <c r="I1109" s="335"/>
      <c r="J1109" s="336"/>
    </row>
    <row r="1110" spans="3:10" x14ac:dyDescent="0.15">
      <c r="C1110" s="321">
        <v>42106</v>
      </c>
      <c r="D1110" s="334">
        <v>111</v>
      </c>
      <c r="E1110" s="334">
        <v>57</v>
      </c>
      <c r="F1110" s="322">
        <v>64.3</v>
      </c>
      <c r="G1110" s="334">
        <v>10455</v>
      </c>
      <c r="H1110" s="334">
        <v>4565</v>
      </c>
      <c r="I1110" s="335"/>
      <c r="J1110" s="336"/>
    </row>
    <row r="1111" spans="3:10" x14ac:dyDescent="0.15">
      <c r="C1111" s="321">
        <v>42107</v>
      </c>
      <c r="D1111" s="334">
        <v>115.5</v>
      </c>
      <c r="E1111" s="334">
        <v>60</v>
      </c>
      <c r="F1111" s="322">
        <v>64.5</v>
      </c>
      <c r="G1111" s="334">
        <v>10817</v>
      </c>
      <c r="H1111" s="334">
        <v>7984</v>
      </c>
      <c r="I1111" s="335"/>
      <c r="J1111" s="336"/>
    </row>
    <row r="1112" spans="3:10" x14ac:dyDescent="0.15">
      <c r="C1112" s="321">
        <v>42108</v>
      </c>
      <c r="D1112" s="334">
        <v>114</v>
      </c>
      <c r="E1112" s="334">
        <v>61</v>
      </c>
      <c r="F1112" s="322">
        <v>64.7</v>
      </c>
      <c r="G1112" s="334">
        <v>11535</v>
      </c>
      <c r="H1112" s="334">
        <v>7107</v>
      </c>
      <c r="I1112" s="335"/>
      <c r="J1112" s="336"/>
    </row>
    <row r="1113" spans="3:10" x14ac:dyDescent="0.15">
      <c r="C1113" s="321">
        <v>42109</v>
      </c>
      <c r="D1113" s="334">
        <v>116</v>
      </c>
      <c r="E1113" s="334">
        <v>64</v>
      </c>
      <c r="F1113" s="322">
        <v>64.8</v>
      </c>
      <c r="G1113" s="334">
        <v>15166</v>
      </c>
      <c r="H1113" s="334">
        <v>8464</v>
      </c>
      <c r="I1113" s="335"/>
      <c r="J1113" s="336"/>
    </row>
    <row r="1114" spans="3:10" x14ac:dyDescent="0.15">
      <c r="C1114" s="321">
        <v>42110</v>
      </c>
      <c r="D1114" s="334">
        <v>108</v>
      </c>
      <c r="E1114" s="334">
        <v>61.5</v>
      </c>
      <c r="F1114" s="322">
        <v>64.2</v>
      </c>
      <c r="G1114" s="334">
        <v>12493</v>
      </c>
      <c r="H1114" s="334">
        <v>10948</v>
      </c>
      <c r="I1114" s="335"/>
      <c r="J1114" s="336"/>
    </row>
    <row r="1115" spans="3:10" x14ac:dyDescent="0.15">
      <c r="C1115" s="321">
        <v>42111</v>
      </c>
      <c r="D1115" s="334">
        <v>118</v>
      </c>
      <c r="E1115" s="334">
        <v>65</v>
      </c>
      <c r="F1115" s="322">
        <v>64.5</v>
      </c>
      <c r="G1115" s="334">
        <v>11923</v>
      </c>
      <c r="H1115" s="334">
        <v>8688</v>
      </c>
      <c r="I1115" s="335"/>
      <c r="J1115" s="336"/>
    </row>
    <row r="1116" spans="3:10" x14ac:dyDescent="0.15">
      <c r="C1116" s="321">
        <v>42112</v>
      </c>
      <c r="D1116" s="334">
        <v>123</v>
      </c>
      <c r="E1116" s="334">
        <v>71</v>
      </c>
      <c r="F1116" s="322">
        <v>64.7</v>
      </c>
      <c r="G1116" s="334">
        <v>10860</v>
      </c>
      <c r="H1116" s="334">
        <v>4942</v>
      </c>
      <c r="I1116" s="335"/>
      <c r="J1116" s="336"/>
    </row>
    <row r="1117" spans="3:10" x14ac:dyDescent="0.15">
      <c r="C1117" s="321">
        <v>42113</v>
      </c>
      <c r="D1117" s="334"/>
      <c r="E1117" s="334"/>
      <c r="F1117" s="322"/>
      <c r="G1117" s="334">
        <v>10564</v>
      </c>
      <c r="H1117" s="334">
        <v>2968</v>
      </c>
      <c r="I1117" s="335"/>
      <c r="J1117" s="336"/>
    </row>
    <row r="1118" spans="3:10" x14ac:dyDescent="0.15">
      <c r="C1118" s="321">
        <v>42114</v>
      </c>
      <c r="D1118" s="334">
        <v>116.5</v>
      </c>
      <c r="E1118" s="334">
        <v>68.5</v>
      </c>
      <c r="F1118" s="322">
        <v>64.599999999999994</v>
      </c>
      <c r="G1118" s="334">
        <v>10038</v>
      </c>
      <c r="H1118" s="334">
        <v>7645</v>
      </c>
      <c r="I1118" s="335"/>
      <c r="J1118" s="336"/>
    </row>
    <row r="1119" spans="3:10" x14ac:dyDescent="0.15">
      <c r="C1119" s="321">
        <v>42115</v>
      </c>
      <c r="D1119" s="334">
        <v>113.5</v>
      </c>
      <c r="E1119" s="334">
        <v>63.5</v>
      </c>
      <c r="F1119" s="322">
        <v>64.900000000000006</v>
      </c>
      <c r="G1119" s="334">
        <v>13165</v>
      </c>
      <c r="H1119" s="334">
        <v>6535</v>
      </c>
      <c r="I1119" s="335"/>
      <c r="J1119" s="336"/>
    </row>
    <row r="1120" spans="3:10" x14ac:dyDescent="0.15">
      <c r="C1120" s="321">
        <v>42116</v>
      </c>
      <c r="D1120" s="334">
        <v>110</v>
      </c>
      <c r="E1120" s="334">
        <v>57</v>
      </c>
      <c r="F1120" s="322">
        <v>65.3</v>
      </c>
      <c r="G1120" s="334">
        <v>14111</v>
      </c>
      <c r="H1120" s="334">
        <v>10697</v>
      </c>
      <c r="I1120" s="335"/>
      <c r="J1120" s="336"/>
    </row>
    <row r="1121" spans="3:10" x14ac:dyDescent="0.15">
      <c r="C1121" s="321">
        <v>42117</v>
      </c>
      <c r="D1121" s="334">
        <v>115</v>
      </c>
      <c r="E1121" s="334">
        <v>69</v>
      </c>
      <c r="F1121" s="322">
        <v>65.400000000000006</v>
      </c>
      <c r="G1121" s="334">
        <v>13020</v>
      </c>
      <c r="H1121" s="334">
        <v>9596</v>
      </c>
      <c r="I1121" s="335"/>
      <c r="J1121" s="336"/>
    </row>
    <row r="1122" spans="3:10" x14ac:dyDescent="0.15">
      <c r="C1122" s="321">
        <v>42118</v>
      </c>
      <c r="D1122" s="334">
        <v>123.67</v>
      </c>
      <c r="E1122" s="334">
        <v>70</v>
      </c>
      <c r="F1122" s="322">
        <v>65.900000000000006</v>
      </c>
      <c r="G1122" s="334">
        <v>11934</v>
      </c>
      <c r="H1122" s="334">
        <v>10650</v>
      </c>
      <c r="I1122" s="335"/>
      <c r="J1122" s="336"/>
    </row>
    <row r="1123" spans="3:10" x14ac:dyDescent="0.15">
      <c r="C1123" s="321">
        <v>42119</v>
      </c>
      <c r="D1123" s="334">
        <v>116.67</v>
      </c>
      <c r="E1123" s="334">
        <v>68.67</v>
      </c>
      <c r="F1123" s="322">
        <v>65</v>
      </c>
      <c r="G1123" s="334">
        <v>18244</v>
      </c>
      <c r="H1123" s="334">
        <v>10568</v>
      </c>
      <c r="I1123" s="335"/>
      <c r="J1123" s="336"/>
    </row>
    <row r="1124" spans="3:10" x14ac:dyDescent="0.15">
      <c r="C1124" s="321">
        <v>42120</v>
      </c>
      <c r="D1124" s="334">
        <v>120</v>
      </c>
      <c r="E1124" s="334">
        <v>68.67</v>
      </c>
      <c r="F1124" s="322">
        <v>65.2</v>
      </c>
      <c r="G1124" s="334">
        <v>18211</v>
      </c>
      <c r="H1124" s="334">
        <v>13468</v>
      </c>
      <c r="I1124" s="335"/>
      <c r="J1124" s="336"/>
    </row>
    <row r="1125" spans="3:10" x14ac:dyDescent="0.15">
      <c r="C1125" s="321">
        <v>42121</v>
      </c>
      <c r="D1125" s="334">
        <v>123.5</v>
      </c>
      <c r="E1125" s="334">
        <v>71.5</v>
      </c>
      <c r="F1125" s="322">
        <v>64.5</v>
      </c>
      <c r="G1125" s="334">
        <v>13697</v>
      </c>
      <c r="H1125" s="334">
        <v>11142</v>
      </c>
      <c r="I1125" s="335"/>
      <c r="J1125" s="336"/>
    </row>
    <row r="1126" spans="3:10" x14ac:dyDescent="0.15">
      <c r="C1126" s="321">
        <v>42122</v>
      </c>
      <c r="D1126" s="334">
        <v>114.5</v>
      </c>
      <c r="E1126" s="334">
        <v>65</v>
      </c>
      <c r="F1126" s="322">
        <v>65</v>
      </c>
      <c r="G1126" s="334">
        <v>12257</v>
      </c>
      <c r="H1126" s="334">
        <v>10297</v>
      </c>
      <c r="I1126" s="335"/>
      <c r="J1126" s="336"/>
    </row>
    <row r="1127" spans="3:10" x14ac:dyDescent="0.15">
      <c r="C1127" s="321">
        <v>42123</v>
      </c>
      <c r="D1127" s="334">
        <v>110</v>
      </c>
      <c r="E1127" s="334">
        <v>69</v>
      </c>
      <c r="F1127" s="322">
        <v>65.400000000000006</v>
      </c>
      <c r="G1127" s="334">
        <v>14636</v>
      </c>
      <c r="H1127" s="334">
        <v>8648</v>
      </c>
      <c r="I1127" s="335"/>
      <c r="J1127" s="336"/>
    </row>
    <row r="1128" spans="3:10" x14ac:dyDescent="0.15">
      <c r="C1128" s="321">
        <v>42124</v>
      </c>
      <c r="D1128" s="334">
        <v>116.5</v>
      </c>
      <c r="E1128" s="334">
        <v>66.5</v>
      </c>
      <c r="F1128" s="322">
        <v>65</v>
      </c>
      <c r="G1128" s="334">
        <v>12898</v>
      </c>
      <c r="H1128" s="334">
        <v>9502</v>
      </c>
      <c r="I1128" s="335"/>
      <c r="J1128" s="336"/>
    </row>
    <row r="1129" spans="3:10" x14ac:dyDescent="0.15">
      <c r="C1129" s="321">
        <v>42125</v>
      </c>
      <c r="D1129" s="334">
        <v>118</v>
      </c>
      <c r="E1129" s="334">
        <v>67</v>
      </c>
      <c r="F1129" s="322">
        <v>64.900000000000006</v>
      </c>
      <c r="G1129" s="334">
        <v>11786</v>
      </c>
      <c r="H1129" s="334">
        <v>9968</v>
      </c>
      <c r="I1129" s="335"/>
      <c r="J1129" s="336"/>
    </row>
    <row r="1130" spans="3:10" x14ac:dyDescent="0.15">
      <c r="C1130" s="321">
        <v>42126</v>
      </c>
      <c r="D1130" s="334">
        <v>113.5</v>
      </c>
      <c r="E1130" s="334">
        <v>64.5</v>
      </c>
      <c r="F1130" s="322">
        <v>64.599999999999994</v>
      </c>
      <c r="G1130" s="334">
        <v>18167</v>
      </c>
      <c r="H1130" s="334">
        <v>13302</v>
      </c>
      <c r="I1130" s="335"/>
      <c r="J1130" s="336"/>
    </row>
    <row r="1131" spans="3:10" x14ac:dyDescent="0.15">
      <c r="C1131" s="321">
        <v>42127</v>
      </c>
      <c r="D1131" s="334">
        <v>122.5</v>
      </c>
      <c r="E1131" s="334">
        <v>71</v>
      </c>
      <c r="F1131" s="322">
        <v>64.400000000000006</v>
      </c>
      <c r="G1131" s="334">
        <v>10820</v>
      </c>
      <c r="H1131" s="334">
        <v>3055</v>
      </c>
      <c r="I1131" s="335"/>
      <c r="J1131" s="336"/>
    </row>
    <row r="1132" spans="3:10" x14ac:dyDescent="0.15">
      <c r="C1132" s="321">
        <v>42128</v>
      </c>
      <c r="D1132" s="334"/>
      <c r="E1132" s="334"/>
      <c r="F1132" s="322"/>
      <c r="G1132" s="334">
        <v>11497</v>
      </c>
      <c r="H1132" s="334">
        <v>4147</v>
      </c>
      <c r="I1132" s="335"/>
      <c r="J1132" s="336"/>
    </row>
    <row r="1133" spans="3:10" x14ac:dyDescent="0.15">
      <c r="C1133" s="321">
        <v>42129</v>
      </c>
      <c r="D1133" s="334">
        <v>116.5</v>
      </c>
      <c r="E1133" s="334">
        <v>64</v>
      </c>
      <c r="F1133" s="322">
        <v>64.2</v>
      </c>
      <c r="G1133" s="334">
        <v>15275</v>
      </c>
      <c r="H1133" s="334">
        <v>11481</v>
      </c>
      <c r="I1133" s="335"/>
      <c r="J1133" s="336"/>
    </row>
    <row r="1134" spans="3:10" x14ac:dyDescent="0.15">
      <c r="C1134" s="321">
        <v>42130</v>
      </c>
      <c r="D1134" s="334">
        <v>114</v>
      </c>
      <c r="E1134" s="334">
        <v>60</v>
      </c>
      <c r="F1134" s="322">
        <v>64.7</v>
      </c>
      <c r="G1134" s="334">
        <v>14923</v>
      </c>
      <c r="H1134" s="334">
        <v>8354</v>
      </c>
      <c r="I1134" s="335"/>
      <c r="J1134" s="336"/>
    </row>
    <row r="1135" spans="3:10" x14ac:dyDescent="0.15">
      <c r="C1135" s="321">
        <v>42131</v>
      </c>
      <c r="D1135" s="334">
        <v>124.5</v>
      </c>
      <c r="E1135" s="334">
        <v>68.5</v>
      </c>
      <c r="F1135" s="322">
        <v>64.3</v>
      </c>
      <c r="G1135" s="334">
        <v>13388</v>
      </c>
      <c r="H1135" s="334">
        <v>9966</v>
      </c>
      <c r="I1135" s="335"/>
      <c r="J1135" s="336"/>
    </row>
    <row r="1136" spans="3:10" x14ac:dyDescent="0.15">
      <c r="C1136" s="321">
        <v>42132</v>
      </c>
      <c r="D1136" s="334">
        <v>113</v>
      </c>
      <c r="E1136" s="334">
        <v>62</v>
      </c>
      <c r="F1136" s="322">
        <v>65</v>
      </c>
      <c r="G1136" s="334">
        <v>15608</v>
      </c>
      <c r="H1136" s="334">
        <v>5158</v>
      </c>
      <c r="I1136" s="335"/>
      <c r="J1136" s="336"/>
    </row>
    <row r="1137" spans="3:10" x14ac:dyDescent="0.15">
      <c r="C1137" s="321">
        <v>42133</v>
      </c>
      <c r="D1137" s="334">
        <v>114</v>
      </c>
      <c r="E1137" s="334">
        <v>67</v>
      </c>
      <c r="F1137" s="322"/>
      <c r="G1137" s="334">
        <v>12152</v>
      </c>
      <c r="H1137" s="334">
        <v>7437</v>
      </c>
      <c r="I1137" s="335"/>
      <c r="J1137" s="336"/>
    </row>
    <row r="1138" spans="3:10" x14ac:dyDescent="0.15">
      <c r="C1138" s="321">
        <v>42134</v>
      </c>
      <c r="D1138" s="334">
        <v>117</v>
      </c>
      <c r="E1138" s="334">
        <v>66</v>
      </c>
      <c r="F1138" s="322">
        <v>64.3</v>
      </c>
      <c r="G1138" s="334">
        <v>18829</v>
      </c>
      <c r="H1138" s="334">
        <v>13308</v>
      </c>
      <c r="I1138" s="335"/>
      <c r="J1138" s="336"/>
    </row>
    <row r="1139" spans="3:10" x14ac:dyDescent="0.15">
      <c r="C1139" s="321">
        <v>42135</v>
      </c>
      <c r="D1139" s="334">
        <v>112</v>
      </c>
      <c r="E1139" s="334">
        <v>61.5</v>
      </c>
      <c r="F1139" s="322">
        <v>64.2</v>
      </c>
      <c r="G1139" s="334">
        <v>12830</v>
      </c>
      <c r="H1139" s="334">
        <v>10146</v>
      </c>
      <c r="I1139" s="335"/>
      <c r="J1139" s="336"/>
    </row>
    <row r="1140" spans="3:10" x14ac:dyDescent="0.15">
      <c r="C1140" s="321">
        <v>42136</v>
      </c>
      <c r="D1140" s="334">
        <v>116</v>
      </c>
      <c r="E1140" s="334">
        <v>64</v>
      </c>
      <c r="F1140" s="322">
        <v>64.8</v>
      </c>
      <c r="G1140" s="334">
        <v>13337</v>
      </c>
      <c r="H1140" s="334">
        <v>10432</v>
      </c>
      <c r="I1140" s="335"/>
      <c r="J1140" s="336"/>
    </row>
    <row r="1141" spans="3:10" x14ac:dyDescent="0.15">
      <c r="C1141" s="321">
        <v>42137</v>
      </c>
      <c r="D1141" s="334">
        <v>112</v>
      </c>
      <c r="E1141" s="334">
        <v>64</v>
      </c>
      <c r="F1141" s="322">
        <v>64.900000000000006</v>
      </c>
      <c r="G1141" s="334">
        <v>11758</v>
      </c>
      <c r="H1141" s="334">
        <v>6124</v>
      </c>
      <c r="I1141" s="335"/>
      <c r="J1141" s="336"/>
    </row>
    <row r="1142" spans="3:10" x14ac:dyDescent="0.15">
      <c r="C1142" s="321">
        <v>42138</v>
      </c>
      <c r="D1142" s="334">
        <v>113</v>
      </c>
      <c r="E1142" s="334">
        <v>63</v>
      </c>
      <c r="F1142" s="322">
        <v>65.25</v>
      </c>
      <c r="G1142" s="334">
        <v>11508</v>
      </c>
      <c r="H1142" s="334">
        <v>8264</v>
      </c>
      <c r="I1142" s="335"/>
      <c r="J1142" s="336"/>
    </row>
    <row r="1143" spans="3:10" x14ac:dyDescent="0.15">
      <c r="C1143" s="321">
        <v>42139</v>
      </c>
      <c r="D1143" s="334">
        <v>113</v>
      </c>
      <c r="E1143" s="334">
        <v>61</v>
      </c>
      <c r="F1143" s="322">
        <v>65</v>
      </c>
      <c r="G1143" s="334">
        <v>11866</v>
      </c>
      <c r="H1143" s="334">
        <v>10253</v>
      </c>
      <c r="I1143" s="335"/>
      <c r="J1143" s="336"/>
    </row>
    <row r="1144" spans="3:10" x14ac:dyDescent="0.15">
      <c r="C1144" s="321">
        <v>42140</v>
      </c>
      <c r="D1144" s="334">
        <v>112</v>
      </c>
      <c r="E1144" s="334">
        <v>65</v>
      </c>
      <c r="F1144" s="322">
        <v>65</v>
      </c>
      <c r="G1144" s="334">
        <v>17371</v>
      </c>
      <c r="H1144" s="334">
        <v>10666</v>
      </c>
      <c r="I1144" s="335"/>
      <c r="J1144" s="336"/>
    </row>
    <row r="1145" spans="3:10" x14ac:dyDescent="0.15">
      <c r="C1145" s="321">
        <v>42141</v>
      </c>
      <c r="D1145" s="334">
        <v>113</v>
      </c>
      <c r="E1145" s="334">
        <v>63</v>
      </c>
      <c r="F1145" s="322">
        <v>64.5</v>
      </c>
      <c r="G1145" s="334">
        <v>10484</v>
      </c>
      <c r="H1145" s="334">
        <v>3547</v>
      </c>
      <c r="I1145" s="335"/>
      <c r="J1145" s="336"/>
    </row>
    <row r="1146" spans="3:10" x14ac:dyDescent="0.15">
      <c r="C1146" s="321">
        <v>42142</v>
      </c>
      <c r="D1146" s="334">
        <v>110</v>
      </c>
      <c r="E1146" s="334">
        <v>59.5</v>
      </c>
      <c r="F1146" s="322">
        <v>63.6</v>
      </c>
      <c r="G1146" s="334">
        <v>11605</v>
      </c>
      <c r="H1146" s="334">
        <v>9685</v>
      </c>
      <c r="I1146" s="335"/>
      <c r="J1146" s="336"/>
    </row>
    <row r="1147" spans="3:10" x14ac:dyDescent="0.15">
      <c r="C1147" s="321">
        <v>42143</v>
      </c>
      <c r="D1147" s="334">
        <v>107</v>
      </c>
      <c r="E1147" s="334">
        <v>63</v>
      </c>
      <c r="F1147" s="322">
        <v>64</v>
      </c>
      <c r="G1147" s="334">
        <v>14442</v>
      </c>
      <c r="H1147" s="334">
        <v>10729</v>
      </c>
      <c r="I1147" s="335"/>
      <c r="J1147" s="336"/>
    </row>
    <row r="1148" spans="3:10" x14ac:dyDescent="0.15">
      <c r="C1148" s="321">
        <v>42144</v>
      </c>
      <c r="D1148" s="334">
        <v>104.5</v>
      </c>
      <c r="E1148" s="334">
        <v>59</v>
      </c>
      <c r="F1148" s="322">
        <v>64.599999999999994</v>
      </c>
      <c r="G1148" s="334">
        <v>10639</v>
      </c>
      <c r="H1148" s="334">
        <v>8924</v>
      </c>
      <c r="I1148" s="335"/>
      <c r="J1148" s="336"/>
    </row>
    <row r="1149" spans="3:10" x14ac:dyDescent="0.15">
      <c r="C1149" s="321">
        <v>42145</v>
      </c>
      <c r="D1149" s="334">
        <v>110</v>
      </c>
      <c r="E1149" s="334">
        <v>60.5</v>
      </c>
      <c r="F1149" s="322">
        <v>65</v>
      </c>
      <c r="G1149" s="334">
        <v>15946</v>
      </c>
      <c r="H1149" s="334">
        <v>9923</v>
      </c>
      <c r="I1149" s="335"/>
      <c r="J1149" s="336"/>
    </row>
    <row r="1150" spans="3:10" x14ac:dyDescent="0.15">
      <c r="C1150" s="321">
        <v>42146</v>
      </c>
      <c r="D1150" s="334">
        <v>106</v>
      </c>
      <c r="E1150" s="334">
        <v>55</v>
      </c>
      <c r="F1150" s="322">
        <v>64.3</v>
      </c>
      <c r="G1150" s="334">
        <v>18239</v>
      </c>
      <c r="H1150" s="334">
        <v>11268</v>
      </c>
      <c r="I1150" s="335"/>
      <c r="J1150" s="336"/>
    </row>
    <row r="1151" spans="3:10" x14ac:dyDescent="0.15">
      <c r="C1151" s="321">
        <v>42147</v>
      </c>
      <c r="D1151" s="334">
        <v>111</v>
      </c>
      <c r="E1151" s="334">
        <v>63.5</v>
      </c>
      <c r="F1151" s="322">
        <v>65.099999999999994</v>
      </c>
      <c r="G1151" s="334">
        <v>17843</v>
      </c>
      <c r="H1151" s="334">
        <v>11663</v>
      </c>
      <c r="I1151" s="335"/>
      <c r="J1151" s="336"/>
    </row>
    <row r="1152" spans="3:10" x14ac:dyDescent="0.15">
      <c r="C1152" s="321">
        <v>42148</v>
      </c>
      <c r="D1152" s="334">
        <v>112</v>
      </c>
      <c r="E1152" s="334">
        <v>64.5</v>
      </c>
      <c r="F1152" s="322">
        <v>64.8</v>
      </c>
      <c r="G1152" s="334">
        <v>16452</v>
      </c>
      <c r="H1152" s="334">
        <v>10981</v>
      </c>
      <c r="I1152" s="335"/>
      <c r="J1152" s="336"/>
    </row>
    <row r="1153" spans="3:10" x14ac:dyDescent="0.15">
      <c r="C1153" s="321">
        <v>42149</v>
      </c>
      <c r="D1153" s="334">
        <v>112.5</v>
      </c>
      <c r="E1153" s="334">
        <v>65</v>
      </c>
      <c r="F1153" s="322">
        <v>64.3</v>
      </c>
      <c r="G1153" s="334">
        <v>11009</v>
      </c>
      <c r="H1153" s="334">
        <v>8870</v>
      </c>
      <c r="I1153" s="335"/>
      <c r="J1153" s="336"/>
    </row>
    <row r="1154" spans="3:10" x14ac:dyDescent="0.15">
      <c r="C1154" s="321">
        <v>42150</v>
      </c>
      <c r="D1154" s="334">
        <v>110</v>
      </c>
      <c r="E1154" s="334">
        <v>64</v>
      </c>
      <c r="F1154" s="322">
        <v>65</v>
      </c>
      <c r="G1154" s="334">
        <v>11729</v>
      </c>
      <c r="H1154" s="334">
        <v>6552</v>
      </c>
      <c r="I1154" s="335"/>
      <c r="J1154" s="336"/>
    </row>
    <row r="1155" spans="3:10" x14ac:dyDescent="0.15">
      <c r="C1155" s="321">
        <v>42151</v>
      </c>
      <c r="D1155" s="334">
        <v>106</v>
      </c>
      <c r="E1155" s="334">
        <v>62</v>
      </c>
      <c r="F1155" s="322">
        <v>64.5</v>
      </c>
      <c r="G1155" s="334">
        <v>13481</v>
      </c>
      <c r="H1155" s="334">
        <v>9857</v>
      </c>
      <c r="I1155" s="335"/>
      <c r="J1155" s="336"/>
    </row>
    <row r="1156" spans="3:10" x14ac:dyDescent="0.15">
      <c r="C1156" s="321">
        <v>42152</v>
      </c>
      <c r="D1156" s="334">
        <v>115.5</v>
      </c>
      <c r="E1156" s="334">
        <v>66</v>
      </c>
      <c r="F1156" s="322"/>
      <c r="G1156" s="334">
        <v>13418</v>
      </c>
      <c r="H1156" s="334">
        <v>10103</v>
      </c>
      <c r="I1156" s="335"/>
      <c r="J1156" s="336"/>
    </row>
    <row r="1157" spans="3:10" x14ac:dyDescent="0.15">
      <c r="C1157" s="321">
        <v>42153</v>
      </c>
      <c r="D1157" s="334">
        <v>111</v>
      </c>
      <c r="E1157" s="334">
        <v>65</v>
      </c>
      <c r="F1157" s="322">
        <v>64.5</v>
      </c>
      <c r="G1157" s="334">
        <v>12627</v>
      </c>
      <c r="H1157" s="334">
        <v>8277</v>
      </c>
      <c r="I1157" s="335"/>
      <c r="J1157" s="336"/>
    </row>
    <row r="1158" spans="3:10" x14ac:dyDescent="0.15">
      <c r="C1158" s="321">
        <v>42154</v>
      </c>
      <c r="D1158" s="334">
        <v>106.5</v>
      </c>
      <c r="E1158" s="334">
        <v>60.5</v>
      </c>
      <c r="F1158" s="322">
        <v>64</v>
      </c>
      <c r="G1158" s="334">
        <v>10108</v>
      </c>
      <c r="H1158" s="334">
        <v>4262</v>
      </c>
      <c r="I1158" s="335"/>
      <c r="J1158" s="336"/>
    </row>
    <row r="1159" spans="3:10" x14ac:dyDescent="0.15">
      <c r="C1159" s="321">
        <v>42155</v>
      </c>
      <c r="D1159" s="334"/>
      <c r="E1159" s="334"/>
      <c r="F1159" s="322"/>
      <c r="G1159" s="334">
        <v>10051</v>
      </c>
      <c r="H1159" s="334">
        <v>2153</v>
      </c>
      <c r="I1159" s="335"/>
      <c r="J1159" s="336"/>
    </row>
    <row r="1160" spans="3:10" x14ac:dyDescent="0.15">
      <c r="C1160" s="321">
        <v>42156</v>
      </c>
      <c r="D1160" s="334">
        <v>121</v>
      </c>
      <c r="E1160" s="334">
        <v>70.5</v>
      </c>
      <c r="F1160" s="322">
        <v>64.8</v>
      </c>
      <c r="G1160" s="334">
        <v>13014</v>
      </c>
      <c r="H1160" s="334">
        <v>10321</v>
      </c>
      <c r="I1160" s="335"/>
      <c r="J1160" s="336"/>
    </row>
    <row r="1161" spans="3:10" x14ac:dyDescent="0.15">
      <c r="C1161" s="321">
        <v>42157</v>
      </c>
      <c r="D1161" s="334">
        <v>110</v>
      </c>
      <c r="E1161" s="334">
        <v>60</v>
      </c>
      <c r="F1161" s="322">
        <v>64.7</v>
      </c>
      <c r="G1161" s="334">
        <v>11338</v>
      </c>
      <c r="H1161" s="334">
        <v>8334</v>
      </c>
      <c r="I1161" s="335"/>
      <c r="J1161" s="336"/>
    </row>
    <row r="1162" spans="3:10" x14ac:dyDescent="0.15">
      <c r="C1162" s="321">
        <v>42158</v>
      </c>
      <c r="D1162" s="334">
        <v>113</v>
      </c>
      <c r="E1162" s="334">
        <v>63</v>
      </c>
      <c r="F1162" s="322">
        <v>64.900000000000006</v>
      </c>
      <c r="G1162" s="334">
        <v>11459</v>
      </c>
      <c r="H1162" s="334">
        <v>9198</v>
      </c>
      <c r="I1162" s="335"/>
      <c r="J1162" s="336"/>
    </row>
    <row r="1163" spans="3:10" x14ac:dyDescent="0.15">
      <c r="C1163" s="321">
        <v>42159</v>
      </c>
      <c r="D1163" s="334">
        <v>115</v>
      </c>
      <c r="E1163" s="334">
        <v>66</v>
      </c>
      <c r="F1163" s="322">
        <v>64.5</v>
      </c>
      <c r="G1163" s="334">
        <v>11440</v>
      </c>
      <c r="H1163" s="334">
        <v>8840</v>
      </c>
      <c r="I1163" s="335"/>
      <c r="J1163" s="336"/>
    </row>
    <row r="1164" spans="3:10" x14ac:dyDescent="0.15">
      <c r="C1164" s="321">
        <v>42160</v>
      </c>
      <c r="D1164" s="334">
        <v>111</v>
      </c>
      <c r="E1164" s="334">
        <v>63</v>
      </c>
      <c r="F1164" s="322">
        <v>64.2</v>
      </c>
      <c r="G1164" s="334">
        <v>12862</v>
      </c>
      <c r="H1164" s="334">
        <v>7772</v>
      </c>
      <c r="I1164" s="335"/>
      <c r="J1164" s="336"/>
    </row>
    <row r="1165" spans="3:10" x14ac:dyDescent="0.15">
      <c r="C1165" s="321">
        <v>42161</v>
      </c>
      <c r="D1165" s="334">
        <v>111.5</v>
      </c>
      <c r="E1165" s="334">
        <v>62</v>
      </c>
      <c r="F1165" s="322">
        <v>64</v>
      </c>
      <c r="G1165" s="334">
        <v>19108</v>
      </c>
      <c r="H1165" s="334">
        <v>15075</v>
      </c>
      <c r="I1165" s="335"/>
      <c r="J1165" s="336"/>
    </row>
    <row r="1166" spans="3:10" x14ac:dyDescent="0.15">
      <c r="C1166" s="321">
        <v>42162</v>
      </c>
      <c r="D1166" s="334">
        <v>124.5</v>
      </c>
      <c r="E1166" s="334">
        <v>74.5</v>
      </c>
      <c r="F1166" s="322">
        <v>63.7</v>
      </c>
      <c r="G1166" s="334">
        <v>13992</v>
      </c>
      <c r="H1166" s="334">
        <v>9168</v>
      </c>
      <c r="I1166" s="335"/>
      <c r="J1166" s="336"/>
    </row>
    <row r="1167" spans="3:10" x14ac:dyDescent="0.15">
      <c r="C1167" s="321">
        <v>42163</v>
      </c>
      <c r="D1167" s="334">
        <v>117</v>
      </c>
      <c r="E1167" s="334">
        <v>62.5</v>
      </c>
      <c r="F1167" s="322">
        <v>63.6</v>
      </c>
      <c r="G1167" s="334">
        <v>12939</v>
      </c>
      <c r="H1167" s="334">
        <v>8940</v>
      </c>
      <c r="I1167" s="335"/>
      <c r="J1167" s="336"/>
    </row>
    <row r="1168" spans="3:10" x14ac:dyDescent="0.15">
      <c r="C1168" s="321">
        <v>42164</v>
      </c>
      <c r="D1168" s="334">
        <v>117</v>
      </c>
      <c r="E1168" s="334">
        <v>68</v>
      </c>
      <c r="F1168" s="322">
        <v>64.95</v>
      </c>
      <c r="G1168" s="334">
        <v>10024</v>
      </c>
      <c r="H1168" s="334">
        <v>2153</v>
      </c>
      <c r="I1168" s="335"/>
      <c r="J1168" s="336"/>
    </row>
    <row r="1169" spans="3:10" x14ac:dyDescent="0.15">
      <c r="C1169" s="321">
        <v>42165</v>
      </c>
      <c r="D1169" s="334">
        <v>113.5</v>
      </c>
      <c r="E1169" s="334">
        <v>64.5</v>
      </c>
      <c r="F1169" s="322">
        <v>64.599999999999994</v>
      </c>
      <c r="G1169" s="334">
        <v>18265</v>
      </c>
      <c r="H1169" s="334">
        <v>11996</v>
      </c>
      <c r="I1169" s="335"/>
      <c r="J1169" s="336"/>
    </row>
    <row r="1170" spans="3:10" x14ac:dyDescent="0.15">
      <c r="C1170" s="321">
        <v>42166</v>
      </c>
      <c r="D1170" s="334">
        <v>114</v>
      </c>
      <c r="E1170" s="334">
        <v>64</v>
      </c>
      <c r="F1170" s="322">
        <v>64.400000000000006</v>
      </c>
      <c r="G1170" s="334">
        <v>11047</v>
      </c>
      <c r="H1170" s="334">
        <v>8060</v>
      </c>
      <c r="I1170" s="335"/>
      <c r="J1170" s="336"/>
    </row>
    <row r="1171" spans="3:10" x14ac:dyDescent="0.15">
      <c r="C1171" s="321">
        <v>42167</v>
      </c>
      <c r="D1171" s="334">
        <v>108</v>
      </c>
      <c r="E1171" s="334">
        <v>60</v>
      </c>
      <c r="F1171" s="322">
        <v>64.400000000000006</v>
      </c>
      <c r="G1171" s="334">
        <v>11259</v>
      </c>
      <c r="H1171" s="334">
        <v>7734</v>
      </c>
      <c r="I1171" s="335"/>
      <c r="J1171" s="336"/>
    </row>
    <row r="1172" spans="3:10" x14ac:dyDescent="0.15">
      <c r="C1172" s="321">
        <v>42168</v>
      </c>
      <c r="D1172" s="334">
        <v>112</v>
      </c>
      <c r="E1172" s="334">
        <v>63</v>
      </c>
      <c r="F1172" s="322">
        <v>65</v>
      </c>
      <c r="G1172" s="334">
        <v>14160</v>
      </c>
      <c r="H1172" s="334">
        <v>6026</v>
      </c>
      <c r="I1172" s="335"/>
      <c r="J1172" s="336"/>
    </row>
    <row r="1173" spans="3:10" x14ac:dyDescent="0.15">
      <c r="C1173" s="321">
        <v>42169</v>
      </c>
      <c r="D1173" s="334"/>
      <c r="E1173" s="334"/>
      <c r="F1173" s="322"/>
      <c r="G1173" s="334">
        <v>10131</v>
      </c>
      <c r="H1173" s="334">
        <v>5137</v>
      </c>
      <c r="I1173" s="335"/>
      <c r="J1173" s="336"/>
    </row>
    <row r="1174" spans="3:10" x14ac:dyDescent="0.15">
      <c r="C1174" s="321">
        <v>42170</v>
      </c>
      <c r="D1174" s="334">
        <v>121</v>
      </c>
      <c r="E1174" s="334">
        <v>68</v>
      </c>
      <c r="F1174" s="322">
        <v>64.2</v>
      </c>
      <c r="G1174" s="334">
        <v>11322</v>
      </c>
      <c r="H1174" s="334">
        <v>8012</v>
      </c>
      <c r="I1174" s="335"/>
      <c r="J1174" s="336"/>
    </row>
    <row r="1175" spans="3:10" x14ac:dyDescent="0.15">
      <c r="C1175" s="321">
        <v>42171</v>
      </c>
      <c r="D1175" s="334"/>
      <c r="E1175" s="334"/>
      <c r="F1175" s="322">
        <v>64.5</v>
      </c>
      <c r="G1175" s="334">
        <v>11567</v>
      </c>
      <c r="H1175" s="334">
        <v>4756</v>
      </c>
      <c r="I1175" s="335"/>
      <c r="J1175" s="336"/>
    </row>
    <row r="1176" spans="3:10" x14ac:dyDescent="0.15">
      <c r="C1176" s="321">
        <v>42172</v>
      </c>
      <c r="D1176" s="334">
        <v>114.5</v>
      </c>
      <c r="E1176" s="334">
        <v>64.5</v>
      </c>
      <c r="F1176" s="322">
        <v>64.599999999999994</v>
      </c>
      <c r="G1176" s="334">
        <v>10944</v>
      </c>
      <c r="H1176" s="334">
        <v>7329</v>
      </c>
      <c r="I1176" s="335"/>
      <c r="J1176" s="336"/>
    </row>
    <row r="1177" spans="3:10" x14ac:dyDescent="0.15">
      <c r="C1177" s="321">
        <v>42173</v>
      </c>
      <c r="D1177" s="334">
        <v>112</v>
      </c>
      <c r="E1177" s="334">
        <v>61</v>
      </c>
      <c r="F1177" s="322">
        <v>64.900000000000006</v>
      </c>
      <c r="G1177" s="334">
        <v>13956</v>
      </c>
      <c r="H1177" s="334">
        <v>9510</v>
      </c>
      <c r="I1177" s="335"/>
      <c r="J1177" s="336"/>
    </row>
    <row r="1178" spans="3:10" x14ac:dyDescent="0.15">
      <c r="C1178" s="321">
        <v>42174</v>
      </c>
      <c r="D1178" s="334">
        <v>116</v>
      </c>
      <c r="E1178" s="334">
        <v>66</v>
      </c>
      <c r="F1178" s="322">
        <v>64.2</v>
      </c>
      <c r="G1178" s="334">
        <v>10823</v>
      </c>
      <c r="H1178" s="334">
        <v>5807</v>
      </c>
      <c r="I1178" s="335"/>
      <c r="J1178" s="336"/>
    </row>
    <row r="1179" spans="3:10" x14ac:dyDescent="0.15">
      <c r="C1179" s="321">
        <v>42175</v>
      </c>
      <c r="D1179" s="334">
        <v>118</v>
      </c>
      <c r="E1179" s="334">
        <v>69</v>
      </c>
      <c r="F1179" s="322">
        <v>64.7</v>
      </c>
      <c r="G1179" s="334">
        <v>10533</v>
      </c>
      <c r="H1179" s="334">
        <v>6521</v>
      </c>
      <c r="I1179" s="335"/>
      <c r="J1179" s="336"/>
    </row>
    <row r="1180" spans="3:10" x14ac:dyDescent="0.15">
      <c r="C1180" s="321">
        <v>42176</v>
      </c>
      <c r="D1180" s="334"/>
      <c r="E1180" s="334"/>
      <c r="F1180" s="322"/>
      <c r="G1180" s="334">
        <v>8124</v>
      </c>
      <c r="H1180" s="334">
        <v>3696</v>
      </c>
      <c r="I1180" s="335"/>
      <c r="J1180" s="336"/>
    </row>
    <row r="1181" spans="3:10" x14ac:dyDescent="0.15">
      <c r="C1181" s="321">
        <v>42177</v>
      </c>
      <c r="D1181" s="334">
        <v>118</v>
      </c>
      <c r="E1181" s="334">
        <v>69</v>
      </c>
      <c r="F1181" s="322">
        <v>64.2</v>
      </c>
      <c r="G1181" s="334">
        <v>11919</v>
      </c>
      <c r="H1181" s="334">
        <v>7372</v>
      </c>
      <c r="I1181" s="335"/>
      <c r="J1181" s="336"/>
    </row>
    <row r="1182" spans="3:10" x14ac:dyDescent="0.15">
      <c r="C1182" s="321">
        <v>42178</v>
      </c>
      <c r="D1182" s="334">
        <v>112</v>
      </c>
      <c r="E1182" s="334">
        <v>62</v>
      </c>
      <c r="F1182" s="322">
        <v>64.3</v>
      </c>
      <c r="G1182" s="334">
        <v>12580</v>
      </c>
      <c r="H1182" s="334">
        <v>6614</v>
      </c>
      <c r="I1182" s="335"/>
      <c r="J1182" s="336"/>
    </row>
    <row r="1183" spans="3:10" x14ac:dyDescent="0.15">
      <c r="C1183" s="321">
        <v>42179</v>
      </c>
      <c r="D1183" s="334"/>
      <c r="E1183" s="334"/>
      <c r="F1183" s="322"/>
      <c r="G1183" s="334">
        <v>10143</v>
      </c>
      <c r="H1183" s="334">
        <v>4899</v>
      </c>
      <c r="I1183" s="335"/>
      <c r="J1183" s="336"/>
    </row>
    <row r="1184" spans="3:10" x14ac:dyDescent="0.15">
      <c r="C1184" s="321">
        <v>42180</v>
      </c>
      <c r="D1184" s="334">
        <v>116</v>
      </c>
      <c r="E1184" s="334">
        <v>60</v>
      </c>
      <c r="F1184" s="322">
        <v>64.900000000000006</v>
      </c>
      <c r="G1184" s="334">
        <v>14059</v>
      </c>
      <c r="H1184" s="334">
        <v>7020</v>
      </c>
      <c r="I1184" s="335"/>
      <c r="J1184" s="336"/>
    </row>
    <row r="1185" spans="3:10" x14ac:dyDescent="0.15">
      <c r="C1185" s="321">
        <v>42181</v>
      </c>
      <c r="D1185" s="334">
        <v>115</v>
      </c>
      <c r="E1185" s="334">
        <v>67</v>
      </c>
      <c r="F1185" s="322">
        <v>64.8</v>
      </c>
      <c r="G1185" s="334">
        <v>11848</v>
      </c>
      <c r="H1185" s="334">
        <v>8610</v>
      </c>
      <c r="I1185" s="335"/>
      <c r="J1185" s="336"/>
    </row>
    <row r="1186" spans="3:10" x14ac:dyDescent="0.15">
      <c r="C1186" s="321">
        <v>42182</v>
      </c>
      <c r="D1186" s="334">
        <v>112</v>
      </c>
      <c r="E1186" s="334">
        <v>64</v>
      </c>
      <c r="F1186" s="322">
        <v>64.8</v>
      </c>
      <c r="G1186" s="334">
        <v>10525</v>
      </c>
      <c r="H1186" s="334">
        <v>6470</v>
      </c>
      <c r="I1186" s="335"/>
      <c r="J1186" s="336"/>
    </row>
    <row r="1187" spans="3:10" x14ac:dyDescent="0.15">
      <c r="C1187" s="321">
        <v>42183</v>
      </c>
      <c r="D1187" s="334"/>
      <c r="E1187" s="334"/>
      <c r="F1187" s="322"/>
      <c r="G1187" s="334">
        <v>7734</v>
      </c>
      <c r="H1187" s="334">
        <v>3370</v>
      </c>
      <c r="I1187" s="335"/>
      <c r="J1187" s="336"/>
    </row>
    <row r="1188" spans="3:10" x14ac:dyDescent="0.15">
      <c r="C1188" s="321">
        <v>42184</v>
      </c>
      <c r="D1188" s="334">
        <v>127</v>
      </c>
      <c r="E1188" s="334">
        <v>71</v>
      </c>
      <c r="F1188" s="322">
        <v>64.5</v>
      </c>
      <c r="G1188" s="334">
        <v>10441</v>
      </c>
      <c r="H1188" s="334">
        <v>6451</v>
      </c>
      <c r="I1188" s="335"/>
      <c r="J1188" s="336"/>
    </row>
    <row r="1189" spans="3:10" x14ac:dyDescent="0.15">
      <c r="C1189" s="321">
        <v>42185</v>
      </c>
      <c r="D1189" s="334"/>
      <c r="E1189" s="334"/>
      <c r="F1189" s="322"/>
      <c r="G1189" s="334">
        <v>4924</v>
      </c>
      <c r="H1189" s="334"/>
      <c r="I1189" s="335"/>
      <c r="J1189" s="336"/>
    </row>
    <row r="1190" spans="3:10" x14ac:dyDescent="0.15">
      <c r="C1190" s="321">
        <v>42186</v>
      </c>
      <c r="D1190" s="334"/>
      <c r="E1190" s="334"/>
      <c r="F1190" s="322"/>
      <c r="G1190" s="334">
        <v>1909</v>
      </c>
      <c r="H1190" s="334"/>
      <c r="I1190" s="335"/>
      <c r="J1190" s="336"/>
    </row>
    <row r="1191" spans="3:10" x14ac:dyDescent="0.15">
      <c r="C1191" s="321">
        <v>42187</v>
      </c>
      <c r="D1191" s="334"/>
      <c r="E1191" s="334"/>
      <c r="F1191" s="322"/>
      <c r="G1191" s="334">
        <v>4163</v>
      </c>
      <c r="H1191" s="334"/>
      <c r="I1191" s="335"/>
      <c r="J1191" s="336"/>
    </row>
    <row r="1192" spans="3:10" x14ac:dyDescent="0.15">
      <c r="C1192" s="321">
        <v>42188</v>
      </c>
      <c r="D1192" s="334"/>
      <c r="E1192" s="334"/>
      <c r="F1192" s="322"/>
      <c r="G1192" s="334">
        <v>3579</v>
      </c>
      <c r="H1192" s="334"/>
      <c r="I1192" s="335"/>
      <c r="J1192" s="336"/>
    </row>
    <row r="1193" spans="3:10" x14ac:dyDescent="0.15">
      <c r="C1193" s="321">
        <v>42189</v>
      </c>
      <c r="D1193" s="334">
        <v>132</v>
      </c>
      <c r="E1193" s="334">
        <v>79</v>
      </c>
      <c r="F1193" s="322"/>
      <c r="G1193" s="334">
        <v>2341</v>
      </c>
      <c r="H1193" s="334"/>
      <c r="I1193" s="335"/>
      <c r="J1193" s="336"/>
    </row>
    <row r="1194" spans="3:10" x14ac:dyDescent="0.15">
      <c r="C1194" s="321">
        <v>42190</v>
      </c>
      <c r="D1194" s="334">
        <v>129.5</v>
      </c>
      <c r="E1194" s="334">
        <v>80</v>
      </c>
      <c r="F1194" s="322">
        <v>66.45</v>
      </c>
      <c r="G1194" s="334">
        <v>11404</v>
      </c>
      <c r="H1194" s="334">
        <v>6341</v>
      </c>
      <c r="I1194" s="335"/>
      <c r="J1194" s="336"/>
    </row>
    <row r="1195" spans="3:10" x14ac:dyDescent="0.15">
      <c r="C1195" s="321">
        <v>42191</v>
      </c>
      <c r="D1195" s="334">
        <v>120.5</v>
      </c>
      <c r="E1195" s="334">
        <v>75</v>
      </c>
      <c r="F1195" s="322">
        <v>66.099999999999994</v>
      </c>
      <c r="G1195" s="334">
        <v>10192</v>
      </c>
      <c r="H1195" s="334">
        <v>6476</v>
      </c>
      <c r="I1195" s="335"/>
      <c r="J1195" s="336"/>
    </row>
    <row r="1196" spans="3:10" x14ac:dyDescent="0.15">
      <c r="C1196" s="321">
        <v>42192</v>
      </c>
      <c r="D1196" s="334">
        <v>123</v>
      </c>
      <c r="E1196" s="334">
        <v>71.5</v>
      </c>
      <c r="F1196" s="322">
        <v>66</v>
      </c>
      <c r="G1196" s="334">
        <v>11114</v>
      </c>
      <c r="H1196" s="334">
        <v>9095</v>
      </c>
      <c r="I1196" s="335"/>
      <c r="J1196" s="336"/>
    </row>
    <row r="1197" spans="3:10" x14ac:dyDescent="0.15">
      <c r="C1197" s="321">
        <v>42193</v>
      </c>
      <c r="D1197" s="334">
        <v>117.5</v>
      </c>
      <c r="E1197" s="334">
        <v>66.5</v>
      </c>
      <c r="F1197" s="322">
        <v>65.8</v>
      </c>
      <c r="G1197" s="334">
        <v>10513</v>
      </c>
      <c r="H1197" s="334">
        <v>8365</v>
      </c>
      <c r="I1197" s="335"/>
      <c r="J1197" s="336"/>
    </row>
    <row r="1198" spans="3:10" x14ac:dyDescent="0.15">
      <c r="C1198" s="321">
        <v>42194</v>
      </c>
      <c r="D1198" s="334">
        <v>125.5</v>
      </c>
      <c r="E1198" s="334">
        <v>72.5</v>
      </c>
      <c r="F1198" s="322">
        <v>66.2</v>
      </c>
      <c r="G1198" s="334">
        <v>14310</v>
      </c>
      <c r="H1198" s="334">
        <v>11172</v>
      </c>
      <c r="I1198" s="335"/>
      <c r="J1198" s="336"/>
    </row>
    <row r="1199" spans="3:10" x14ac:dyDescent="0.15">
      <c r="C1199" s="321">
        <v>42195</v>
      </c>
      <c r="D1199" s="334">
        <v>122</v>
      </c>
      <c r="E1199" s="334">
        <v>72</v>
      </c>
      <c r="F1199" s="322">
        <v>65.8</v>
      </c>
      <c r="G1199" s="334">
        <v>11427</v>
      </c>
      <c r="H1199" s="334">
        <v>9364</v>
      </c>
      <c r="I1199" s="335"/>
      <c r="J1199" s="336"/>
    </row>
    <row r="1200" spans="3:10" x14ac:dyDescent="0.15">
      <c r="C1200" s="321">
        <v>42196</v>
      </c>
      <c r="D1200" s="334">
        <v>114</v>
      </c>
      <c r="E1200" s="334">
        <v>65</v>
      </c>
      <c r="F1200" s="322">
        <v>66.099999999999994</v>
      </c>
      <c r="G1200" s="334">
        <v>3427</v>
      </c>
      <c r="H1200" s="334"/>
      <c r="I1200" s="335"/>
      <c r="J1200" s="336"/>
    </row>
    <row r="1201" spans="3:10" x14ac:dyDescent="0.15">
      <c r="C1201" s="321">
        <v>42197</v>
      </c>
      <c r="D1201" s="334"/>
      <c r="E1201" s="334"/>
      <c r="F1201" s="322"/>
      <c r="G1201" s="334">
        <v>10057</v>
      </c>
      <c r="H1201" s="334">
        <v>6615</v>
      </c>
      <c r="I1201" s="335"/>
      <c r="J1201" s="336"/>
    </row>
    <row r="1202" spans="3:10" x14ac:dyDescent="0.15">
      <c r="C1202" s="321">
        <v>42198</v>
      </c>
      <c r="D1202" s="334">
        <v>130</v>
      </c>
      <c r="E1202" s="334">
        <v>74.5</v>
      </c>
      <c r="F1202" s="322">
        <v>66</v>
      </c>
      <c r="G1202" s="334">
        <v>12447</v>
      </c>
      <c r="H1202" s="334">
        <v>9313</v>
      </c>
      <c r="I1202" s="335"/>
      <c r="J1202" s="336"/>
    </row>
    <row r="1203" spans="3:10" x14ac:dyDescent="0.15">
      <c r="C1203" s="321">
        <v>42199</v>
      </c>
      <c r="D1203" s="334">
        <v>131</v>
      </c>
      <c r="E1203" s="334">
        <v>75.5</v>
      </c>
      <c r="F1203" s="322">
        <v>66.2</v>
      </c>
      <c r="G1203" s="334">
        <v>16391</v>
      </c>
      <c r="H1203" s="334">
        <v>11253</v>
      </c>
      <c r="I1203" s="335"/>
      <c r="J1203" s="336"/>
    </row>
    <row r="1204" spans="3:10" x14ac:dyDescent="0.15">
      <c r="C1204" s="321">
        <v>42200</v>
      </c>
      <c r="D1204" s="334">
        <v>121</v>
      </c>
      <c r="E1204" s="334">
        <v>72</v>
      </c>
      <c r="F1204" s="322">
        <v>66.599999999999994</v>
      </c>
      <c r="G1204" s="334">
        <v>15628</v>
      </c>
      <c r="H1204" s="334">
        <v>10077</v>
      </c>
      <c r="I1204" s="335"/>
      <c r="J1204" s="336"/>
    </row>
    <row r="1205" spans="3:10" x14ac:dyDescent="0.15">
      <c r="C1205" s="321">
        <v>42201</v>
      </c>
      <c r="D1205" s="334">
        <v>137.33000000000001</v>
      </c>
      <c r="E1205" s="334">
        <v>82</v>
      </c>
      <c r="F1205" s="322">
        <v>66.400000000000006</v>
      </c>
      <c r="G1205" s="334">
        <v>12419</v>
      </c>
      <c r="H1205" s="334">
        <v>8513</v>
      </c>
      <c r="I1205" s="335"/>
      <c r="J1205" s="336"/>
    </row>
    <row r="1206" spans="3:10" x14ac:dyDescent="0.15">
      <c r="C1206" s="321">
        <v>42202</v>
      </c>
      <c r="D1206" s="334">
        <v>125.67</v>
      </c>
      <c r="E1206" s="334">
        <v>68</v>
      </c>
      <c r="F1206" s="322">
        <v>66.400000000000006</v>
      </c>
      <c r="G1206" s="334">
        <v>11500</v>
      </c>
      <c r="H1206" s="334">
        <v>9860</v>
      </c>
      <c r="I1206" s="335"/>
      <c r="J1206" s="336"/>
    </row>
    <row r="1207" spans="3:10" x14ac:dyDescent="0.15">
      <c r="C1207" s="321">
        <v>42203</v>
      </c>
      <c r="D1207" s="334">
        <v>124.67</v>
      </c>
      <c r="E1207" s="334">
        <v>71.33</v>
      </c>
      <c r="F1207" s="322">
        <v>66.45</v>
      </c>
      <c r="G1207" s="334">
        <v>12701</v>
      </c>
      <c r="H1207" s="334">
        <v>7845</v>
      </c>
      <c r="I1207" s="335"/>
      <c r="J1207" s="336"/>
    </row>
    <row r="1208" spans="3:10" x14ac:dyDescent="0.15">
      <c r="C1208" s="321">
        <v>42204</v>
      </c>
      <c r="D1208" s="334">
        <v>143</v>
      </c>
      <c r="E1208" s="334">
        <v>84</v>
      </c>
      <c r="F1208" s="322">
        <v>65.900000000000006</v>
      </c>
      <c r="G1208" s="334">
        <v>18464</v>
      </c>
      <c r="H1208" s="334">
        <v>12813</v>
      </c>
      <c r="I1208" s="335"/>
      <c r="J1208" s="336"/>
    </row>
    <row r="1209" spans="3:10" x14ac:dyDescent="0.15">
      <c r="C1209" s="321">
        <v>42205</v>
      </c>
      <c r="D1209" s="334">
        <v>130.5</v>
      </c>
      <c r="E1209" s="334">
        <v>80</v>
      </c>
      <c r="F1209" s="322">
        <v>65.900000000000006</v>
      </c>
      <c r="G1209" s="334">
        <v>10271</v>
      </c>
      <c r="H1209" s="334">
        <v>4690</v>
      </c>
      <c r="I1209" s="335"/>
      <c r="J1209" s="336"/>
    </row>
    <row r="1210" spans="3:10" x14ac:dyDescent="0.15">
      <c r="C1210" s="321">
        <v>42206</v>
      </c>
      <c r="D1210" s="334">
        <v>134</v>
      </c>
      <c r="E1210" s="334">
        <v>78</v>
      </c>
      <c r="F1210" s="322">
        <v>65.7</v>
      </c>
      <c r="G1210" s="334">
        <v>11405</v>
      </c>
      <c r="H1210" s="334">
        <v>8680</v>
      </c>
      <c r="I1210" s="335"/>
      <c r="J1210" s="336"/>
    </row>
    <row r="1211" spans="3:10" x14ac:dyDescent="0.15">
      <c r="C1211" s="321">
        <v>42207</v>
      </c>
      <c r="D1211" s="334">
        <v>114.5</v>
      </c>
      <c r="E1211" s="334">
        <v>65.5</v>
      </c>
      <c r="F1211" s="322">
        <v>65.400000000000006</v>
      </c>
      <c r="G1211" s="334">
        <v>11882</v>
      </c>
      <c r="H1211" s="334">
        <v>10039</v>
      </c>
      <c r="I1211" s="335"/>
      <c r="J1211" s="336"/>
    </row>
    <row r="1212" spans="3:10" x14ac:dyDescent="0.15">
      <c r="C1212" s="321">
        <v>42208</v>
      </c>
      <c r="D1212" s="334">
        <v>117</v>
      </c>
      <c r="E1212" s="334">
        <v>71</v>
      </c>
      <c r="F1212" s="322">
        <v>66.099999999999994</v>
      </c>
      <c r="G1212" s="334">
        <v>15641</v>
      </c>
      <c r="H1212" s="334">
        <v>9061</v>
      </c>
      <c r="I1212" s="335"/>
      <c r="J1212" s="336"/>
    </row>
    <row r="1213" spans="3:10" x14ac:dyDescent="0.15">
      <c r="C1213" s="321">
        <v>42209</v>
      </c>
      <c r="D1213" s="334">
        <v>123.5</v>
      </c>
      <c r="E1213" s="334">
        <v>74</v>
      </c>
      <c r="F1213" s="322">
        <v>65.8</v>
      </c>
      <c r="G1213" s="334">
        <v>11976</v>
      </c>
      <c r="H1213" s="334">
        <v>9176</v>
      </c>
      <c r="I1213" s="335"/>
      <c r="J1213" s="336"/>
    </row>
    <row r="1214" spans="3:10" x14ac:dyDescent="0.15">
      <c r="C1214" s="321">
        <v>42210</v>
      </c>
      <c r="D1214" s="334">
        <v>123.5</v>
      </c>
      <c r="E1214" s="334">
        <v>75</v>
      </c>
      <c r="F1214" s="322">
        <v>65.599999999999994</v>
      </c>
      <c r="G1214" s="334">
        <v>14262</v>
      </c>
      <c r="H1214" s="334">
        <v>8739</v>
      </c>
      <c r="I1214" s="335"/>
      <c r="J1214" s="336"/>
    </row>
    <row r="1215" spans="3:10" x14ac:dyDescent="0.15">
      <c r="C1215" s="321">
        <v>42211</v>
      </c>
      <c r="D1215" s="334"/>
      <c r="E1215" s="334"/>
      <c r="F1215" s="322"/>
      <c r="G1215" s="334">
        <v>3023</v>
      </c>
      <c r="H1215" s="334">
        <v>750</v>
      </c>
      <c r="I1215" s="335"/>
      <c r="J1215" s="336"/>
    </row>
    <row r="1216" spans="3:10" x14ac:dyDescent="0.15">
      <c r="C1216" s="321">
        <v>42212</v>
      </c>
      <c r="D1216" s="334">
        <v>126.5</v>
      </c>
      <c r="E1216" s="334">
        <v>76</v>
      </c>
      <c r="F1216" s="322">
        <v>65.099999999999994</v>
      </c>
      <c r="G1216" s="334">
        <v>12419</v>
      </c>
      <c r="H1216" s="334">
        <v>9372</v>
      </c>
      <c r="I1216" s="335"/>
      <c r="J1216" s="336"/>
    </row>
    <row r="1217" spans="3:10" x14ac:dyDescent="0.15">
      <c r="C1217" s="321">
        <v>42213</v>
      </c>
      <c r="D1217" s="334">
        <v>118</v>
      </c>
      <c r="E1217" s="334">
        <v>66</v>
      </c>
      <c r="F1217" s="322">
        <v>65.2</v>
      </c>
      <c r="G1217" s="334">
        <v>10694</v>
      </c>
      <c r="H1217" s="334">
        <v>8816</v>
      </c>
      <c r="I1217" s="335"/>
      <c r="J1217" s="336"/>
    </row>
    <row r="1218" spans="3:10" x14ac:dyDescent="0.15">
      <c r="C1218" s="321">
        <v>42214</v>
      </c>
      <c r="D1218" s="334">
        <v>127.33</v>
      </c>
      <c r="E1218" s="334">
        <v>69</v>
      </c>
      <c r="F1218" s="322">
        <v>65.3</v>
      </c>
      <c r="G1218" s="334">
        <v>14795</v>
      </c>
      <c r="H1218" s="334">
        <v>8904</v>
      </c>
      <c r="I1218" s="335"/>
      <c r="J1218" s="336"/>
    </row>
    <row r="1219" spans="3:10" x14ac:dyDescent="0.15">
      <c r="C1219" s="321">
        <v>42215</v>
      </c>
      <c r="D1219" s="334">
        <v>124.5</v>
      </c>
      <c r="E1219" s="334">
        <v>74</v>
      </c>
      <c r="F1219" s="322">
        <v>65.400000000000006</v>
      </c>
      <c r="G1219" s="334">
        <v>13455</v>
      </c>
      <c r="H1219" s="334">
        <v>9904</v>
      </c>
      <c r="I1219" s="335"/>
      <c r="J1219" s="336"/>
    </row>
    <row r="1220" spans="3:10" x14ac:dyDescent="0.15">
      <c r="C1220" s="321">
        <v>42216</v>
      </c>
      <c r="D1220" s="334">
        <v>117</v>
      </c>
      <c r="E1220" s="334">
        <v>65</v>
      </c>
      <c r="F1220" s="322">
        <v>65.599999999999994</v>
      </c>
      <c r="G1220" s="334">
        <v>13234</v>
      </c>
      <c r="H1220" s="334">
        <v>10983</v>
      </c>
      <c r="I1220" s="335"/>
      <c r="J1220" s="336"/>
    </row>
    <row r="1221" spans="3:10" x14ac:dyDescent="0.15">
      <c r="C1221" s="321">
        <v>42217</v>
      </c>
      <c r="D1221" s="334">
        <v>120.67</v>
      </c>
      <c r="E1221" s="334">
        <v>71</v>
      </c>
      <c r="F1221" s="322">
        <v>65.900000000000006</v>
      </c>
      <c r="G1221" s="334">
        <v>24411</v>
      </c>
      <c r="H1221" s="334">
        <v>19272</v>
      </c>
      <c r="I1221" s="335"/>
      <c r="J1221" s="336"/>
    </row>
    <row r="1222" spans="3:10" x14ac:dyDescent="0.15">
      <c r="C1222" s="321">
        <v>42218</v>
      </c>
      <c r="D1222" s="334">
        <v>125</v>
      </c>
      <c r="E1222" s="334">
        <v>73.5</v>
      </c>
      <c r="F1222" s="322">
        <v>64.2</v>
      </c>
      <c r="G1222" s="334">
        <v>13732</v>
      </c>
      <c r="H1222" s="334">
        <v>9477</v>
      </c>
      <c r="I1222" s="335"/>
      <c r="J1222" s="336"/>
    </row>
    <row r="1223" spans="3:10" x14ac:dyDescent="0.15">
      <c r="C1223" s="321">
        <v>42219</v>
      </c>
      <c r="D1223" s="334">
        <v>131.5</v>
      </c>
      <c r="E1223" s="334">
        <v>76</v>
      </c>
      <c r="F1223" s="322">
        <v>64.8</v>
      </c>
      <c r="G1223" s="334">
        <v>12563</v>
      </c>
      <c r="H1223" s="334">
        <v>9478</v>
      </c>
      <c r="I1223" s="335"/>
      <c r="J1223" s="336"/>
    </row>
    <row r="1224" spans="3:10" x14ac:dyDescent="0.15">
      <c r="C1224" s="321">
        <v>42220</v>
      </c>
      <c r="D1224" s="334">
        <v>121</v>
      </c>
      <c r="E1224" s="334">
        <v>72</v>
      </c>
      <c r="F1224" s="322">
        <v>64.8</v>
      </c>
      <c r="G1224" s="334">
        <v>11291</v>
      </c>
      <c r="H1224" s="334">
        <v>8191</v>
      </c>
      <c r="I1224" s="335"/>
      <c r="J1224" s="336"/>
    </row>
    <row r="1225" spans="3:10" x14ac:dyDescent="0.15">
      <c r="C1225" s="321">
        <v>42221</v>
      </c>
      <c r="D1225" s="334">
        <v>134</v>
      </c>
      <c r="E1225" s="334">
        <v>81.5</v>
      </c>
      <c r="F1225" s="322">
        <v>64.900000000000006</v>
      </c>
      <c r="G1225" s="334">
        <v>11969</v>
      </c>
      <c r="H1225" s="334">
        <v>9437</v>
      </c>
      <c r="I1225" s="335"/>
      <c r="J1225" s="336"/>
    </row>
    <row r="1226" spans="3:10" x14ac:dyDescent="0.15">
      <c r="C1226" s="321">
        <v>42222</v>
      </c>
      <c r="D1226" s="334">
        <v>125.67</v>
      </c>
      <c r="E1226" s="334">
        <v>72.67</v>
      </c>
      <c r="F1226" s="322"/>
      <c r="G1226" s="334">
        <v>14563</v>
      </c>
      <c r="H1226" s="334">
        <v>7900</v>
      </c>
      <c r="I1226" s="335"/>
      <c r="J1226" s="336"/>
    </row>
    <row r="1227" spans="3:10" x14ac:dyDescent="0.15">
      <c r="C1227" s="321">
        <v>42223</v>
      </c>
      <c r="D1227" s="334">
        <v>114</v>
      </c>
      <c r="E1227" s="334">
        <v>65</v>
      </c>
      <c r="F1227" s="322">
        <v>63.9</v>
      </c>
      <c r="G1227" s="334">
        <v>11956</v>
      </c>
      <c r="H1227" s="334">
        <v>9775</v>
      </c>
      <c r="I1227" s="335"/>
      <c r="J1227" s="336"/>
    </row>
    <row r="1228" spans="3:10" x14ac:dyDescent="0.15">
      <c r="C1228" s="321">
        <v>42224</v>
      </c>
      <c r="D1228" s="334">
        <v>128</v>
      </c>
      <c r="E1228" s="334">
        <v>74</v>
      </c>
      <c r="F1228" s="322">
        <v>65.150000000000006</v>
      </c>
      <c r="G1228" s="334">
        <v>17905</v>
      </c>
      <c r="H1228" s="334">
        <v>13842</v>
      </c>
      <c r="I1228" s="335"/>
      <c r="J1228" s="336"/>
    </row>
    <row r="1229" spans="3:10" x14ac:dyDescent="0.15">
      <c r="C1229" s="321">
        <v>42225</v>
      </c>
      <c r="D1229" s="334">
        <v>132.5</v>
      </c>
      <c r="E1229" s="334">
        <v>76.5</v>
      </c>
      <c r="F1229" s="322">
        <v>64.3</v>
      </c>
      <c r="G1229" s="334">
        <v>11833</v>
      </c>
      <c r="H1229" s="334">
        <v>8802</v>
      </c>
      <c r="I1229" s="335"/>
      <c r="J1229" s="336"/>
    </row>
    <row r="1230" spans="3:10" x14ac:dyDescent="0.15">
      <c r="C1230" s="321">
        <v>42226</v>
      </c>
      <c r="D1230" s="334">
        <v>134</v>
      </c>
      <c r="E1230" s="334">
        <v>78.67</v>
      </c>
      <c r="F1230" s="322">
        <v>64.2</v>
      </c>
      <c r="G1230" s="334">
        <v>11416</v>
      </c>
      <c r="H1230" s="334">
        <v>9395</v>
      </c>
      <c r="I1230" s="335"/>
      <c r="J1230" s="336"/>
    </row>
    <row r="1231" spans="3:10" x14ac:dyDescent="0.15">
      <c r="C1231" s="321">
        <v>42227</v>
      </c>
      <c r="D1231" s="334">
        <v>116</v>
      </c>
      <c r="E1231" s="334">
        <v>65</v>
      </c>
      <c r="F1231" s="322">
        <v>64.7</v>
      </c>
      <c r="G1231" s="334">
        <v>13849</v>
      </c>
      <c r="H1231" s="334">
        <v>11155</v>
      </c>
      <c r="I1231" s="335"/>
      <c r="J1231" s="336"/>
    </row>
    <row r="1232" spans="3:10" x14ac:dyDescent="0.15">
      <c r="C1232" s="321">
        <v>42228</v>
      </c>
      <c r="D1232" s="334">
        <v>121.5</v>
      </c>
      <c r="E1232" s="334">
        <v>76</v>
      </c>
      <c r="F1232" s="322">
        <v>64.400000000000006</v>
      </c>
      <c r="G1232" s="334">
        <v>12577</v>
      </c>
      <c r="H1232" s="334">
        <v>6026</v>
      </c>
      <c r="I1232" s="335"/>
      <c r="J1232" s="336"/>
    </row>
    <row r="1233" spans="3:10" x14ac:dyDescent="0.15">
      <c r="C1233" s="321">
        <v>42229</v>
      </c>
      <c r="D1233" s="334">
        <v>126</v>
      </c>
      <c r="E1233" s="334">
        <v>77</v>
      </c>
      <c r="F1233" s="322">
        <v>64.400000000000006</v>
      </c>
      <c r="G1233" s="334">
        <v>16182</v>
      </c>
      <c r="H1233" s="334">
        <v>10949</v>
      </c>
      <c r="I1233" s="335"/>
      <c r="J1233" s="336"/>
    </row>
    <row r="1234" spans="3:10" x14ac:dyDescent="0.15">
      <c r="C1234" s="321">
        <v>42230</v>
      </c>
      <c r="D1234" s="334"/>
      <c r="E1234" s="334"/>
      <c r="F1234" s="322"/>
      <c r="G1234" s="334">
        <v>3066</v>
      </c>
      <c r="H1234" s="334"/>
      <c r="I1234" s="335"/>
      <c r="J1234" s="336"/>
    </row>
    <row r="1235" spans="3:10" x14ac:dyDescent="0.15">
      <c r="C1235" s="321">
        <v>42231</v>
      </c>
      <c r="D1235" s="334">
        <v>121.5</v>
      </c>
      <c r="E1235" s="334">
        <v>73</v>
      </c>
      <c r="F1235" s="322">
        <v>65.400000000000006</v>
      </c>
      <c r="G1235" s="334">
        <v>12751</v>
      </c>
      <c r="H1235" s="334">
        <v>7611</v>
      </c>
      <c r="I1235" s="335"/>
      <c r="J1235" s="336"/>
    </row>
    <row r="1236" spans="3:10" x14ac:dyDescent="0.15">
      <c r="C1236" s="321">
        <v>42232</v>
      </c>
      <c r="D1236" s="334">
        <v>131.66999999999999</v>
      </c>
      <c r="E1236" s="334">
        <v>76</v>
      </c>
      <c r="F1236" s="322">
        <v>64.7</v>
      </c>
      <c r="G1236" s="334">
        <v>12908</v>
      </c>
      <c r="H1236" s="334">
        <v>7021</v>
      </c>
      <c r="I1236" s="335"/>
      <c r="J1236" s="336"/>
    </row>
    <row r="1237" spans="3:10" x14ac:dyDescent="0.15">
      <c r="C1237" s="321">
        <v>42233</v>
      </c>
      <c r="D1237" s="334"/>
      <c r="E1237" s="334"/>
      <c r="F1237" s="322"/>
      <c r="G1237" s="334">
        <v>20357</v>
      </c>
      <c r="H1237" s="334">
        <v>9095</v>
      </c>
      <c r="I1237" s="335"/>
      <c r="J1237" s="336"/>
    </row>
    <row r="1238" spans="3:10" x14ac:dyDescent="0.15">
      <c r="C1238" s="321">
        <v>42234</v>
      </c>
      <c r="D1238" s="334">
        <v>128.5</v>
      </c>
      <c r="E1238" s="334">
        <v>73.5</v>
      </c>
      <c r="F1238" s="322">
        <v>65.150000000000006</v>
      </c>
      <c r="G1238" s="334">
        <v>11376</v>
      </c>
      <c r="H1238" s="334">
        <v>6955</v>
      </c>
      <c r="I1238" s="335"/>
      <c r="J1238" s="336"/>
    </row>
    <row r="1239" spans="3:10" x14ac:dyDescent="0.15">
      <c r="C1239" s="321">
        <v>42235</v>
      </c>
      <c r="D1239" s="334">
        <v>127.5</v>
      </c>
      <c r="E1239" s="334">
        <v>72.5</v>
      </c>
      <c r="F1239" s="322">
        <v>66.150000000000006</v>
      </c>
      <c r="G1239" s="334">
        <v>12002</v>
      </c>
      <c r="H1239" s="334">
        <v>10414</v>
      </c>
      <c r="I1239" s="335"/>
      <c r="J1239" s="336"/>
    </row>
    <row r="1240" spans="3:10" x14ac:dyDescent="0.15">
      <c r="C1240" s="321">
        <v>42236</v>
      </c>
      <c r="D1240" s="334">
        <v>138</v>
      </c>
      <c r="E1240" s="334">
        <v>81</v>
      </c>
      <c r="F1240" s="322">
        <v>65.8</v>
      </c>
      <c r="G1240" s="334">
        <v>11501</v>
      </c>
      <c r="H1240" s="334">
        <v>8915</v>
      </c>
      <c r="I1240" s="335"/>
      <c r="J1240" s="336"/>
    </row>
    <row r="1241" spans="3:10" x14ac:dyDescent="0.15">
      <c r="C1241" s="321">
        <v>42237</v>
      </c>
      <c r="D1241" s="334">
        <v>124.5</v>
      </c>
      <c r="E1241" s="334">
        <v>71</v>
      </c>
      <c r="F1241" s="322">
        <v>65.8</v>
      </c>
      <c r="G1241" s="334">
        <v>11311</v>
      </c>
      <c r="H1241" s="334">
        <v>9097</v>
      </c>
      <c r="I1241" s="335"/>
      <c r="J1241" s="336"/>
    </row>
    <row r="1242" spans="3:10" x14ac:dyDescent="0.15">
      <c r="C1242" s="321">
        <v>42238</v>
      </c>
      <c r="D1242" s="334">
        <v>123</v>
      </c>
      <c r="E1242" s="334">
        <v>73</v>
      </c>
      <c r="F1242" s="322">
        <v>65.5</v>
      </c>
      <c r="G1242" s="334">
        <v>21202</v>
      </c>
      <c r="H1242" s="334">
        <v>9934</v>
      </c>
      <c r="I1242" s="335"/>
      <c r="J1242" s="336"/>
    </row>
    <row r="1243" spans="3:10" x14ac:dyDescent="0.15">
      <c r="C1243" s="321">
        <v>42239</v>
      </c>
      <c r="D1243" s="334"/>
      <c r="E1243" s="334"/>
      <c r="F1243" s="322"/>
      <c r="G1243" s="334">
        <v>2500</v>
      </c>
      <c r="H1243" s="334"/>
      <c r="I1243" s="335"/>
      <c r="J1243" s="336"/>
    </row>
    <row r="1244" spans="3:10" x14ac:dyDescent="0.15">
      <c r="C1244" s="321">
        <v>42240</v>
      </c>
      <c r="D1244" s="334">
        <v>122.5</v>
      </c>
      <c r="E1244" s="334">
        <v>74.5</v>
      </c>
      <c r="F1244" s="322">
        <v>64.8</v>
      </c>
      <c r="G1244" s="334">
        <v>6665</v>
      </c>
      <c r="H1244" s="334">
        <v>3671</v>
      </c>
      <c r="I1244" s="335"/>
      <c r="J1244" s="336"/>
    </row>
    <row r="1245" spans="3:10" x14ac:dyDescent="0.15">
      <c r="C1245" s="321">
        <v>42241</v>
      </c>
      <c r="D1245" s="334"/>
      <c r="E1245" s="334"/>
      <c r="F1245" s="322"/>
      <c r="G1245" s="334">
        <v>10272</v>
      </c>
      <c r="H1245" s="334">
        <v>2954</v>
      </c>
      <c r="I1245" s="335"/>
      <c r="J1245" s="336"/>
    </row>
    <row r="1246" spans="3:10" x14ac:dyDescent="0.15">
      <c r="C1246" s="321">
        <v>42242</v>
      </c>
      <c r="D1246" s="334"/>
      <c r="E1246" s="334"/>
      <c r="F1246" s="322"/>
      <c r="G1246" s="334">
        <v>10091</v>
      </c>
      <c r="H1246" s="334">
        <v>1592</v>
      </c>
      <c r="I1246" s="335"/>
      <c r="J1246" s="336"/>
    </row>
    <row r="1247" spans="3:10" x14ac:dyDescent="0.15">
      <c r="C1247" s="321">
        <v>42243</v>
      </c>
      <c r="D1247" s="334"/>
      <c r="E1247" s="334"/>
      <c r="F1247" s="322"/>
      <c r="G1247" s="334">
        <v>12387</v>
      </c>
      <c r="H1247" s="334">
        <v>3204</v>
      </c>
      <c r="I1247" s="335"/>
      <c r="J1247" s="336"/>
    </row>
    <row r="1248" spans="3:10" x14ac:dyDescent="0.15">
      <c r="C1248" s="321">
        <v>42244</v>
      </c>
      <c r="D1248" s="334"/>
      <c r="E1248" s="334"/>
      <c r="F1248" s="322"/>
      <c r="G1248" s="334">
        <v>13413</v>
      </c>
      <c r="H1248" s="334">
        <v>6820</v>
      </c>
      <c r="I1248" s="335"/>
      <c r="J1248" s="336"/>
    </row>
    <row r="1249" spans="3:10" x14ac:dyDescent="0.15">
      <c r="C1249" s="321">
        <v>42245</v>
      </c>
      <c r="D1249" s="334">
        <v>118</v>
      </c>
      <c r="E1249" s="334">
        <v>70</v>
      </c>
      <c r="F1249" s="322">
        <v>65.7</v>
      </c>
      <c r="G1249" s="334">
        <v>13405</v>
      </c>
      <c r="H1249" s="334">
        <v>8025</v>
      </c>
      <c r="I1249" s="335"/>
      <c r="J1249" s="336"/>
    </row>
    <row r="1250" spans="3:10" x14ac:dyDescent="0.15">
      <c r="C1250" s="321">
        <v>42246</v>
      </c>
      <c r="D1250" s="334">
        <v>116</v>
      </c>
      <c r="E1250" s="334">
        <v>68</v>
      </c>
      <c r="F1250" s="322">
        <v>65.2</v>
      </c>
      <c r="G1250" s="334">
        <v>14273</v>
      </c>
      <c r="H1250" s="334">
        <v>10211</v>
      </c>
      <c r="I1250" s="335"/>
      <c r="J1250" s="336"/>
    </row>
    <row r="1251" spans="3:10" x14ac:dyDescent="0.15">
      <c r="C1251" s="321">
        <v>42247</v>
      </c>
      <c r="D1251" s="334">
        <v>123.5</v>
      </c>
      <c r="E1251" s="334">
        <v>71.5</v>
      </c>
      <c r="F1251" s="322">
        <v>65.2</v>
      </c>
      <c r="G1251" s="334">
        <v>13135</v>
      </c>
      <c r="H1251" s="334">
        <v>7088</v>
      </c>
      <c r="I1251" s="335"/>
      <c r="J1251" s="336"/>
    </row>
    <row r="1252" spans="3:10" x14ac:dyDescent="0.15">
      <c r="C1252" s="321">
        <v>42248</v>
      </c>
      <c r="D1252" s="334"/>
      <c r="E1252" s="334"/>
      <c r="F1252" s="322"/>
      <c r="G1252" s="334">
        <v>12936</v>
      </c>
      <c r="H1252" s="334">
        <v>4024</v>
      </c>
      <c r="I1252" s="335"/>
      <c r="J1252" s="336"/>
    </row>
    <row r="1253" spans="3:10" x14ac:dyDescent="0.15">
      <c r="C1253" s="321">
        <v>42249</v>
      </c>
      <c r="D1253" s="334"/>
      <c r="E1253" s="334"/>
      <c r="F1253" s="322"/>
      <c r="G1253" s="334">
        <v>16372</v>
      </c>
      <c r="H1253" s="334">
        <v>7539</v>
      </c>
      <c r="I1253" s="335"/>
      <c r="J1253" s="336"/>
    </row>
    <row r="1254" spans="3:10" x14ac:dyDescent="0.15">
      <c r="C1254" s="321">
        <v>42250</v>
      </c>
      <c r="D1254" s="334">
        <v>115.5</v>
      </c>
      <c r="E1254" s="334">
        <v>70.5</v>
      </c>
      <c r="F1254" s="322">
        <v>65.8</v>
      </c>
      <c r="G1254" s="334">
        <v>11297</v>
      </c>
      <c r="H1254" s="334">
        <v>7536</v>
      </c>
      <c r="I1254" s="335"/>
      <c r="J1254" s="336"/>
    </row>
    <row r="1255" spans="3:10" x14ac:dyDescent="0.15">
      <c r="C1255" s="321">
        <v>42251</v>
      </c>
      <c r="D1255" s="334">
        <v>123</v>
      </c>
      <c r="E1255" s="334">
        <v>72.5</v>
      </c>
      <c r="F1255" s="322">
        <v>66.47</v>
      </c>
      <c r="G1255" s="334">
        <v>11309</v>
      </c>
      <c r="H1255" s="334">
        <v>8893</v>
      </c>
      <c r="I1255" s="335"/>
      <c r="J1255" s="336"/>
    </row>
    <row r="1256" spans="3:10" x14ac:dyDescent="0.15">
      <c r="C1256" s="321">
        <v>42252</v>
      </c>
      <c r="D1256" s="334">
        <v>121</v>
      </c>
      <c r="E1256" s="334">
        <v>67.67</v>
      </c>
      <c r="F1256" s="322">
        <v>66</v>
      </c>
      <c r="G1256" s="334">
        <v>17728</v>
      </c>
      <c r="H1256" s="334">
        <v>12821</v>
      </c>
      <c r="I1256" s="335"/>
      <c r="J1256" s="336"/>
    </row>
    <row r="1257" spans="3:10" x14ac:dyDescent="0.15">
      <c r="C1257" s="321">
        <v>42253</v>
      </c>
      <c r="D1257" s="334">
        <v>125</v>
      </c>
      <c r="E1257" s="334">
        <v>78.5</v>
      </c>
      <c r="F1257" s="322">
        <v>65.099999999999994</v>
      </c>
      <c r="G1257" s="334">
        <v>13561</v>
      </c>
      <c r="H1257" s="334">
        <v>9872</v>
      </c>
      <c r="I1257" s="335"/>
      <c r="J1257" s="336"/>
    </row>
    <row r="1258" spans="3:10" x14ac:dyDescent="0.15">
      <c r="C1258" s="321">
        <v>42254</v>
      </c>
      <c r="D1258" s="334">
        <v>121.5</v>
      </c>
      <c r="E1258" s="334">
        <v>73</v>
      </c>
      <c r="F1258" s="322">
        <v>65.099999999999994</v>
      </c>
      <c r="G1258" s="334">
        <v>10709</v>
      </c>
      <c r="H1258" s="334">
        <v>7523</v>
      </c>
      <c r="I1258" s="335"/>
      <c r="J1258" s="336"/>
    </row>
    <row r="1259" spans="3:10" x14ac:dyDescent="0.15">
      <c r="C1259" s="321">
        <v>42255</v>
      </c>
      <c r="D1259" s="334">
        <v>123.5</v>
      </c>
      <c r="E1259" s="334">
        <v>72.5</v>
      </c>
      <c r="F1259" s="322">
        <v>65.2</v>
      </c>
      <c r="G1259" s="334">
        <v>11624</v>
      </c>
      <c r="H1259" s="334">
        <v>10049</v>
      </c>
      <c r="I1259" s="335"/>
      <c r="J1259" s="336"/>
    </row>
    <row r="1260" spans="3:10" x14ac:dyDescent="0.15">
      <c r="C1260" s="321">
        <v>42256</v>
      </c>
      <c r="D1260" s="334">
        <v>123</v>
      </c>
      <c r="E1260" s="334">
        <v>72</v>
      </c>
      <c r="F1260" s="322">
        <v>65.7</v>
      </c>
      <c r="G1260" s="334">
        <v>12714</v>
      </c>
      <c r="H1260" s="334">
        <v>9103</v>
      </c>
      <c r="I1260" s="335"/>
      <c r="J1260" s="336"/>
    </row>
    <row r="1261" spans="3:10" x14ac:dyDescent="0.15">
      <c r="C1261" s="321">
        <v>42257</v>
      </c>
      <c r="D1261" s="334">
        <v>118</v>
      </c>
      <c r="E1261" s="334">
        <v>72</v>
      </c>
      <c r="F1261" s="322">
        <v>65.7</v>
      </c>
      <c r="G1261" s="334">
        <v>10677</v>
      </c>
      <c r="H1261" s="334">
        <v>6092</v>
      </c>
      <c r="I1261" s="335"/>
      <c r="J1261" s="336"/>
    </row>
    <row r="1262" spans="3:10" x14ac:dyDescent="0.15">
      <c r="C1262" s="321">
        <v>42258</v>
      </c>
      <c r="D1262" s="334">
        <v>131</v>
      </c>
      <c r="E1262" s="334">
        <v>76.33</v>
      </c>
      <c r="F1262" s="322">
        <v>65.8</v>
      </c>
      <c r="G1262" s="334">
        <v>7925</v>
      </c>
      <c r="H1262" s="334">
        <v>4809</v>
      </c>
      <c r="I1262" s="335"/>
      <c r="J1262" s="336"/>
    </row>
    <row r="1263" spans="3:10" x14ac:dyDescent="0.15">
      <c r="C1263" s="321">
        <v>42259</v>
      </c>
      <c r="D1263" s="334"/>
      <c r="E1263" s="334"/>
      <c r="F1263" s="322"/>
      <c r="G1263" s="334">
        <v>13034</v>
      </c>
      <c r="H1263" s="334">
        <v>7806</v>
      </c>
      <c r="I1263" s="335"/>
      <c r="J1263" s="336"/>
    </row>
    <row r="1264" spans="3:10" x14ac:dyDescent="0.15">
      <c r="C1264" s="321">
        <v>42260</v>
      </c>
      <c r="D1264" s="334">
        <v>138</v>
      </c>
      <c r="E1264" s="334">
        <v>79.67</v>
      </c>
      <c r="F1264" s="322">
        <v>65.8</v>
      </c>
      <c r="G1264" s="334">
        <v>12049</v>
      </c>
      <c r="H1264" s="334">
        <v>8368</v>
      </c>
      <c r="I1264" s="335"/>
      <c r="J1264" s="336"/>
    </row>
    <row r="1265" spans="3:10" x14ac:dyDescent="0.15">
      <c r="C1265" s="321">
        <v>42261</v>
      </c>
      <c r="D1265" s="334">
        <v>139.66999999999999</v>
      </c>
      <c r="E1265" s="334">
        <v>83</v>
      </c>
      <c r="F1265" s="322">
        <v>65</v>
      </c>
      <c r="G1265" s="334">
        <v>12204</v>
      </c>
      <c r="H1265" s="334">
        <v>8432</v>
      </c>
      <c r="I1265" s="335"/>
      <c r="J1265" s="336"/>
    </row>
    <row r="1266" spans="3:10" x14ac:dyDescent="0.15">
      <c r="C1266" s="321">
        <v>42262</v>
      </c>
      <c r="D1266" s="334">
        <v>119.67</v>
      </c>
      <c r="E1266" s="334">
        <v>68.67</v>
      </c>
      <c r="F1266" s="322">
        <v>65</v>
      </c>
      <c r="G1266" s="334">
        <v>22228</v>
      </c>
      <c r="H1266" s="334">
        <v>13463</v>
      </c>
      <c r="I1266" s="335"/>
      <c r="J1266" s="336"/>
    </row>
    <row r="1267" spans="3:10" x14ac:dyDescent="0.15">
      <c r="C1267" s="321">
        <v>42263</v>
      </c>
      <c r="D1267" s="334">
        <v>133</v>
      </c>
      <c r="E1267" s="334">
        <v>83.33</v>
      </c>
      <c r="F1267" s="322">
        <v>65.400000000000006</v>
      </c>
      <c r="G1267" s="334">
        <v>11473</v>
      </c>
      <c r="H1267" s="334">
        <v>7895</v>
      </c>
      <c r="I1267" s="335"/>
      <c r="J1267" s="336"/>
    </row>
    <row r="1268" spans="3:10" x14ac:dyDescent="0.15">
      <c r="C1268" s="321">
        <v>42264</v>
      </c>
      <c r="D1268" s="334">
        <v>138.66999999999999</v>
      </c>
      <c r="E1268" s="334">
        <v>80.33</v>
      </c>
      <c r="F1268" s="322">
        <v>65.7</v>
      </c>
      <c r="G1268" s="334">
        <v>12042</v>
      </c>
      <c r="H1268" s="334">
        <v>7988</v>
      </c>
      <c r="I1268" s="335"/>
      <c r="J1268" s="336"/>
    </row>
    <row r="1269" spans="3:10" x14ac:dyDescent="0.15">
      <c r="C1269" s="321">
        <v>42265</v>
      </c>
      <c r="D1269" s="334">
        <v>132</v>
      </c>
      <c r="E1269" s="334">
        <v>77</v>
      </c>
      <c r="F1269" s="322">
        <v>66.400000000000006</v>
      </c>
      <c r="G1269" s="334">
        <v>12595</v>
      </c>
      <c r="H1269" s="334">
        <v>9917</v>
      </c>
      <c r="I1269" s="335"/>
      <c r="J1269" s="336"/>
    </row>
    <row r="1270" spans="3:10" x14ac:dyDescent="0.15">
      <c r="C1270" s="321">
        <v>42266</v>
      </c>
      <c r="D1270" s="334">
        <v>132</v>
      </c>
      <c r="E1270" s="334">
        <v>78.5</v>
      </c>
      <c r="F1270" s="322">
        <v>66.3</v>
      </c>
      <c r="G1270" s="334">
        <v>10315</v>
      </c>
      <c r="H1270" s="334">
        <v>3404</v>
      </c>
      <c r="I1270" s="335"/>
      <c r="J1270" s="336"/>
    </row>
    <row r="1271" spans="3:10" x14ac:dyDescent="0.15">
      <c r="C1271" s="321">
        <v>42267</v>
      </c>
      <c r="D1271" s="334"/>
      <c r="E1271" s="334"/>
      <c r="F1271" s="322"/>
      <c r="G1271" s="334">
        <v>7791</v>
      </c>
      <c r="H1271" s="334">
        <v>95</v>
      </c>
      <c r="I1271" s="335"/>
      <c r="J1271" s="336"/>
    </row>
    <row r="1272" spans="3:10" x14ac:dyDescent="0.15">
      <c r="C1272" s="321">
        <v>42268</v>
      </c>
      <c r="D1272" s="334"/>
      <c r="E1272" s="334"/>
      <c r="F1272" s="322"/>
      <c r="G1272" s="334">
        <v>10532</v>
      </c>
      <c r="H1272" s="334">
        <v>5122</v>
      </c>
      <c r="I1272" s="335"/>
      <c r="J1272" s="336"/>
    </row>
    <row r="1273" spans="3:10" x14ac:dyDescent="0.15">
      <c r="C1273" s="321">
        <v>42269</v>
      </c>
      <c r="D1273" s="334">
        <v>147</v>
      </c>
      <c r="E1273" s="334">
        <v>85.5</v>
      </c>
      <c r="F1273" s="322">
        <v>66</v>
      </c>
      <c r="G1273" s="334">
        <v>21497</v>
      </c>
      <c r="H1273" s="334">
        <v>15700</v>
      </c>
      <c r="I1273" s="335"/>
      <c r="J1273" s="336"/>
    </row>
    <row r="1274" spans="3:10" x14ac:dyDescent="0.15">
      <c r="C1274" s="321">
        <v>42270</v>
      </c>
      <c r="D1274" s="334">
        <v>134</v>
      </c>
      <c r="E1274" s="334">
        <v>80</v>
      </c>
      <c r="F1274" s="322">
        <v>64.2</v>
      </c>
      <c r="G1274" s="334">
        <v>20557</v>
      </c>
      <c r="H1274" s="334">
        <v>15684</v>
      </c>
      <c r="I1274" s="335"/>
      <c r="J1274" s="336"/>
    </row>
    <row r="1275" spans="3:10" x14ac:dyDescent="0.15">
      <c r="C1275" s="321">
        <v>42271</v>
      </c>
      <c r="D1275" s="334">
        <v>137.5</v>
      </c>
      <c r="E1275" s="334">
        <v>81.5</v>
      </c>
      <c r="F1275" s="322">
        <v>65.3</v>
      </c>
      <c r="G1275" s="334">
        <v>10742</v>
      </c>
      <c r="H1275" s="334">
        <v>7821</v>
      </c>
      <c r="I1275" s="335"/>
      <c r="J1275" s="336"/>
    </row>
    <row r="1276" spans="3:10" x14ac:dyDescent="0.15">
      <c r="C1276" s="321">
        <v>42272</v>
      </c>
      <c r="D1276" s="334">
        <v>132.5</v>
      </c>
      <c r="E1276" s="334">
        <v>80</v>
      </c>
      <c r="F1276" s="322">
        <v>66.2</v>
      </c>
      <c r="G1276" s="334">
        <v>12110</v>
      </c>
      <c r="H1276" s="334">
        <v>8884</v>
      </c>
      <c r="I1276" s="335"/>
      <c r="J1276" s="336"/>
    </row>
    <row r="1277" spans="3:10" x14ac:dyDescent="0.15">
      <c r="C1277" s="321">
        <v>42273</v>
      </c>
      <c r="D1277" s="334">
        <v>135.5</v>
      </c>
      <c r="E1277" s="334">
        <v>82</v>
      </c>
      <c r="F1277" s="322">
        <v>65.900000000000006</v>
      </c>
      <c r="G1277" s="334">
        <v>13318</v>
      </c>
      <c r="H1277" s="334">
        <v>9208</v>
      </c>
      <c r="I1277" s="335"/>
      <c r="J1277" s="336"/>
    </row>
    <row r="1278" spans="3:10" x14ac:dyDescent="0.15">
      <c r="C1278" s="321">
        <v>42274</v>
      </c>
      <c r="D1278" s="334">
        <v>130</v>
      </c>
      <c r="E1278" s="334">
        <v>80.5</v>
      </c>
      <c r="F1278" s="322">
        <v>65.099999999999994</v>
      </c>
      <c r="G1278" s="334">
        <v>20517</v>
      </c>
      <c r="H1278" s="334">
        <v>14587</v>
      </c>
      <c r="I1278" s="335"/>
      <c r="J1278" s="336"/>
    </row>
    <row r="1279" spans="3:10" x14ac:dyDescent="0.15">
      <c r="C1279" s="321">
        <v>42275</v>
      </c>
      <c r="D1279" s="334">
        <v>137.66999999999999</v>
      </c>
      <c r="E1279" s="334">
        <v>80.33</v>
      </c>
      <c r="F1279" s="322">
        <v>64.099999999999994</v>
      </c>
      <c r="G1279" s="334">
        <v>10963</v>
      </c>
      <c r="H1279" s="334">
        <v>7584</v>
      </c>
      <c r="I1279" s="335"/>
      <c r="J1279" s="336"/>
    </row>
    <row r="1280" spans="3:10" x14ac:dyDescent="0.15">
      <c r="C1280" s="321">
        <v>42276</v>
      </c>
      <c r="D1280" s="334">
        <v>133</v>
      </c>
      <c r="E1280" s="334">
        <v>81.5</v>
      </c>
      <c r="F1280" s="322">
        <v>65.3</v>
      </c>
      <c r="G1280" s="334">
        <v>14882</v>
      </c>
      <c r="H1280" s="334">
        <v>6210</v>
      </c>
      <c r="I1280" s="335"/>
      <c r="J1280" s="336"/>
    </row>
    <row r="1281" spans="3:10" x14ac:dyDescent="0.15">
      <c r="C1281" s="321">
        <v>42277</v>
      </c>
      <c r="D1281" s="334"/>
      <c r="E1281" s="334"/>
      <c r="F1281" s="322"/>
      <c r="G1281" s="334">
        <v>13076</v>
      </c>
      <c r="H1281" s="334">
        <v>4771</v>
      </c>
      <c r="I1281" s="335"/>
      <c r="J1281" s="336"/>
    </row>
    <row r="1282" spans="3:10" x14ac:dyDescent="0.15">
      <c r="C1282" s="321">
        <v>42278</v>
      </c>
      <c r="D1282" s="334">
        <v>126</v>
      </c>
      <c r="E1282" s="334">
        <v>70.5</v>
      </c>
      <c r="F1282" s="322"/>
      <c r="G1282" s="334">
        <v>10267</v>
      </c>
      <c r="H1282" s="334">
        <v>6396</v>
      </c>
      <c r="I1282" s="335"/>
      <c r="J1282" s="336"/>
    </row>
    <row r="1283" spans="3:10" x14ac:dyDescent="0.15">
      <c r="C1283" s="321">
        <v>42279</v>
      </c>
      <c r="D1283" s="334">
        <v>133</v>
      </c>
      <c r="E1283" s="334">
        <v>81</v>
      </c>
      <c r="F1283" s="322">
        <v>65.7</v>
      </c>
      <c r="G1283" s="334">
        <v>11048</v>
      </c>
      <c r="H1283" s="334">
        <v>7881</v>
      </c>
      <c r="I1283" s="335"/>
      <c r="J1283" s="336"/>
    </row>
    <row r="1284" spans="3:10" x14ac:dyDescent="0.15">
      <c r="C1284" s="321">
        <v>42280</v>
      </c>
      <c r="D1284" s="334">
        <v>125.5</v>
      </c>
      <c r="E1284" s="334">
        <v>71.5</v>
      </c>
      <c r="F1284" s="322">
        <v>65.5</v>
      </c>
      <c r="G1284" s="334">
        <v>17263</v>
      </c>
      <c r="H1284" s="334">
        <v>11194</v>
      </c>
      <c r="I1284" s="335"/>
      <c r="J1284" s="336"/>
    </row>
    <row r="1285" spans="3:10" x14ac:dyDescent="0.15">
      <c r="C1285" s="321">
        <v>42281</v>
      </c>
      <c r="D1285" s="334">
        <v>128.5</v>
      </c>
      <c r="E1285" s="334">
        <v>74.5</v>
      </c>
      <c r="F1285" s="322">
        <v>65.099999999999994</v>
      </c>
      <c r="G1285" s="334">
        <v>28082</v>
      </c>
      <c r="H1285" s="334">
        <v>20265</v>
      </c>
      <c r="I1285" s="335"/>
      <c r="J1285" s="336"/>
    </row>
    <row r="1286" spans="3:10" x14ac:dyDescent="0.15">
      <c r="C1286" s="321">
        <v>42282</v>
      </c>
      <c r="D1286" s="334">
        <v>132</v>
      </c>
      <c r="E1286" s="334">
        <v>76.5</v>
      </c>
      <c r="F1286" s="322">
        <v>64.3</v>
      </c>
      <c r="G1286" s="334">
        <v>10473</v>
      </c>
      <c r="H1286" s="334">
        <v>7755</v>
      </c>
      <c r="I1286" s="335"/>
      <c r="J1286" s="336"/>
    </row>
    <row r="1287" spans="3:10" x14ac:dyDescent="0.15">
      <c r="C1287" s="321">
        <v>42283</v>
      </c>
      <c r="D1287" s="334">
        <v>120</v>
      </c>
      <c r="E1287" s="334">
        <v>72</v>
      </c>
      <c r="F1287" s="322">
        <v>65.099999999999994</v>
      </c>
      <c r="G1287" s="334">
        <v>11702</v>
      </c>
      <c r="H1287" s="334">
        <v>5374</v>
      </c>
      <c r="I1287" s="335"/>
      <c r="J1287" s="336"/>
    </row>
    <row r="1288" spans="3:10" x14ac:dyDescent="0.15">
      <c r="C1288" s="321">
        <v>42284</v>
      </c>
      <c r="D1288" s="334">
        <v>124</v>
      </c>
      <c r="E1288" s="334">
        <v>72.5</v>
      </c>
      <c r="F1288" s="322">
        <v>65.3</v>
      </c>
      <c r="G1288" s="334">
        <v>10672</v>
      </c>
      <c r="H1288" s="334">
        <v>6665</v>
      </c>
      <c r="I1288" s="335"/>
      <c r="J1288" s="336"/>
    </row>
    <row r="1289" spans="3:10" x14ac:dyDescent="0.15">
      <c r="C1289" s="321">
        <v>42285</v>
      </c>
      <c r="D1289" s="334">
        <v>122</v>
      </c>
      <c r="E1289" s="334">
        <v>68</v>
      </c>
      <c r="F1289" s="322">
        <v>65.45</v>
      </c>
      <c r="G1289" s="334">
        <v>15680</v>
      </c>
      <c r="H1289" s="334">
        <v>9378</v>
      </c>
      <c r="I1289" s="335"/>
      <c r="J1289" s="336"/>
    </row>
    <row r="1290" spans="3:10" x14ac:dyDescent="0.15">
      <c r="C1290" s="321">
        <v>42286</v>
      </c>
      <c r="D1290" s="334">
        <v>124</v>
      </c>
      <c r="E1290" s="334">
        <v>72</v>
      </c>
      <c r="F1290" s="322">
        <v>64.3</v>
      </c>
      <c r="G1290" s="334">
        <v>18298</v>
      </c>
      <c r="H1290" s="334">
        <v>11490</v>
      </c>
      <c r="I1290" s="335"/>
      <c r="J1290" s="336"/>
    </row>
    <row r="1291" spans="3:10" x14ac:dyDescent="0.15">
      <c r="C1291" s="321">
        <v>42287</v>
      </c>
      <c r="D1291" s="334">
        <v>137.5</v>
      </c>
      <c r="E1291" s="334">
        <v>83</v>
      </c>
      <c r="F1291" s="322">
        <v>65.7</v>
      </c>
      <c r="G1291" s="334">
        <v>12386</v>
      </c>
      <c r="H1291" s="334">
        <v>9242</v>
      </c>
      <c r="I1291" s="335"/>
      <c r="J1291" s="336"/>
    </row>
    <row r="1292" spans="3:10" x14ac:dyDescent="0.15">
      <c r="C1292" s="321">
        <v>42288</v>
      </c>
      <c r="D1292" s="334">
        <v>133.33000000000001</v>
      </c>
      <c r="E1292" s="334">
        <v>82.67</v>
      </c>
      <c r="F1292" s="322">
        <v>65.2</v>
      </c>
      <c r="G1292" s="334">
        <v>10588</v>
      </c>
      <c r="H1292" s="334">
        <v>5377</v>
      </c>
      <c r="I1292" s="335"/>
      <c r="J1292" s="336"/>
    </row>
    <row r="1293" spans="3:10" x14ac:dyDescent="0.15">
      <c r="C1293" s="321">
        <v>42289</v>
      </c>
      <c r="D1293" s="334"/>
      <c r="E1293" s="334"/>
      <c r="F1293" s="322"/>
      <c r="G1293" s="334">
        <v>10712</v>
      </c>
      <c r="H1293" s="334">
        <v>2459</v>
      </c>
      <c r="I1293" s="335"/>
      <c r="J1293" s="336"/>
    </row>
    <row r="1294" spans="3:10" x14ac:dyDescent="0.15">
      <c r="C1294" s="321">
        <v>42290</v>
      </c>
      <c r="D1294" s="334">
        <v>130.5</v>
      </c>
      <c r="E1294" s="334">
        <v>73.5</v>
      </c>
      <c r="F1294" s="322">
        <v>65.2</v>
      </c>
      <c r="G1294" s="334">
        <v>27569</v>
      </c>
      <c r="H1294" s="334">
        <v>17913</v>
      </c>
      <c r="I1294" s="335"/>
      <c r="J1294" s="336"/>
    </row>
    <row r="1295" spans="3:10" x14ac:dyDescent="0.15">
      <c r="C1295" s="321">
        <v>42291</v>
      </c>
      <c r="D1295" s="334">
        <v>136</v>
      </c>
      <c r="E1295" s="334">
        <v>77.5</v>
      </c>
      <c r="F1295" s="322">
        <v>64.8</v>
      </c>
      <c r="G1295" s="334">
        <v>12281</v>
      </c>
      <c r="H1295" s="334">
        <v>8829</v>
      </c>
      <c r="I1295" s="335"/>
      <c r="J1295" s="336"/>
    </row>
    <row r="1296" spans="3:10" x14ac:dyDescent="0.15">
      <c r="C1296" s="321">
        <v>42292</v>
      </c>
      <c r="D1296" s="334">
        <v>123.5</v>
      </c>
      <c r="E1296" s="334">
        <v>72.5</v>
      </c>
      <c r="F1296" s="322">
        <v>65.5</v>
      </c>
      <c r="G1296" s="334">
        <v>12714</v>
      </c>
      <c r="H1296" s="334">
        <v>6568</v>
      </c>
      <c r="I1296" s="335"/>
      <c r="J1296" s="336"/>
    </row>
    <row r="1297" spans="3:10" x14ac:dyDescent="0.15">
      <c r="C1297" s="321">
        <v>42293</v>
      </c>
      <c r="D1297" s="334"/>
      <c r="E1297" s="334"/>
      <c r="F1297" s="322"/>
      <c r="G1297" s="334">
        <v>12280</v>
      </c>
      <c r="H1297" s="334">
        <v>6340</v>
      </c>
      <c r="I1297" s="335"/>
      <c r="J1297" s="336"/>
    </row>
    <row r="1298" spans="3:10" x14ac:dyDescent="0.15">
      <c r="C1298" s="321">
        <v>42294</v>
      </c>
      <c r="D1298" s="334">
        <v>133</v>
      </c>
      <c r="E1298" s="334">
        <v>79.67</v>
      </c>
      <c r="F1298" s="322">
        <v>65.400000000000006</v>
      </c>
      <c r="G1298" s="334">
        <v>15255</v>
      </c>
      <c r="H1298" s="334">
        <v>10210</v>
      </c>
      <c r="I1298" s="335"/>
      <c r="J1298" s="336"/>
    </row>
    <row r="1299" spans="3:10" x14ac:dyDescent="0.15">
      <c r="C1299" s="321">
        <v>42295</v>
      </c>
      <c r="D1299" s="334">
        <v>127</v>
      </c>
      <c r="E1299" s="334">
        <v>77</v>
      </c>
      <c r="F1299" s="322">
        <v>64.900000000000006</v>
      </c>
      <c r="G1299" s="334">
        <v>10917</v>
      </c>
      <c r="H1299" s="334">
        <v>4930</v>
      </c>
      <c r="I1299" s="335"/>
      <c r="J1299" s="336"/>
    </row>
    <row r="1300" spans="3:10" x14ac:dyDescent="0.15">
      <c r="C1300" s="321">
        <v>42296</v>
      </c>
      <c r="D1300" s="334">
        <v>137.5</v>
      </c>
      <c r="E1300" s="334">
        <v>84.5</v>
      </c>
      <c r="F1300" s="322">
        <v>65.099999999999994</v>
      </c>
      <c r="G1300" s="334">
        <v>9835</v>
      </c>
      <c r="H1300" s="334">
        <v>2542</v>
      </c>
      <c r="I1300" s="335"/>
      <c r="J1300" s="336"/>
    </row>
    <row r="1301" spans="3:10" x14ac:dyDescent="0.15">
      <c r="C1301" s="321">
        <v>42297</v>
      </c>
      <c r="D1301" s="334"/>
      <c r="E1301" s="334"/>
      <c r="F1301" s="322"/>
      <c r="G1301" s="334">
        <v>10218</v>
      </c>
      <c r="H1301" s="334">
        <v>2509</v>
      </c>
      <c r="I1301" s="335"/>
      <c r="J1301" s="336"/>
    </row>
    <row r="1302" spans="3:10" x14ac:dyDescent="0.15">
      <c r="C1302" s="321">
        <v>42298</v>
      </c>
      <c r="D1302" s="334"/>
      <c r="E1302" s="334"/>
      <c r="F1302" s="322"/>
      <c r="G1302" s="334">
        <v>11222</v>
      </c>
      <c r="H1302" s="334">
        <v>4302</v>
      </c>
      <c r="I1302" s="335"/>
      <c r="J1302" s="336"/>
    </row>
    <row r="1303" spans="3:10" x14ac:dyDescent="0.15">
      <c r="C1303" s="321">
        <v>42299</v>
      </c>
      <c r="D1303" s="334">
        <v>132</v>
      </c>
      <c r="E1303" s="334">
        <v>78</v>
      </c>
      <c r="F1303" s="322">
        <v>65.900000000000006</v>
      </c>
      <c r="G1303" s="334">
        <v>11699</v>
      </c>
      <c r="H1303" s="334">
        <v>7313</v>
      </c>
      <c r="I1303" s="335"/>
      <c r="J1303" s="336"/>
    </row>
    <row r="1304" spans="3:10" x14ac:dyDescent="0.15">
      <c r="C1304" s="321">
        <v>42300</v>
      </c>
      <c r="D1304" s="334">
        <v>128</v>
      </c>
      <c r="E1304" s="334">
        <v>77</v>
      </c>
      <c r="F1304" s="322">
        <v>67.099999999999994</v>
      </c>
      <c r="G1304" s="334">
        <v>17232</v>
      </c>
      <c r="H1304" s="334">
        <v>12365</v>
      </c>
      <c r="I1304" s="335"/>
      <c r="J1304" s="336"/>
    </row>
    <row r="1305" spans="3:10" x14ac:dyDescent="0.15">
      <c r="C1305" s="321">
        <v>42301</v>
      </c>
      <c r="D1305" s="334">
        <v>134.5</v>
      </c>
      <c r="E1305" s="334">
        <v>80.5</v>
      </c>
      <c r="F1305" s="322">
        <v>66.5</v>
      </c>
      <c r="G1305" s="334">
        <v>11948</v>
      </c>
      <c r="H1305" s="334">
        <v>7856</v>
      </c>
      <c r="I1305" s="335"/>
      <c r="J1305" s="336"/>
    </row>
    <row r="1306" spans="3:10" x14ac:dyDescent="0.15">
      <c r="C1306" s="321">
        <v>42302</v>
      </c>
      <c r="D1306" s="334">
        <v>140.33000000000001</v>
      </c>
      <c r="E1306" s="334">
        <v>85</v>
      </c>
      <c r="F1306" s="322">
        <v>66.5</v>
      </c>
      <c r="G1306" s="334">
        <v>15632</v>
      </c>
      <c r="H1306" s="334">
        <v>9991</v>
      </c>
      <c r="I1306" s="335"/>
      <c r="J1306" s="336"/>
    </row>
    <row r="1307" spans="3:10" x14ac:dyDescent="0.15">
      <c r="C1307" s="321">
        <v>42303</v>
      </c>
      <c r="D1307" s="334">
        <v>134.5</v>
      </c>
      <c r="E1307" s="334">
        <v>80</v>
      </c>
      <c r="F1307" s="322">
        <v>65.8</v>
      </c>
      <c r="G1307" s="334">
        <v>12843</v>
      </c>
      <c r="H1307" s="334">
        <v>8142</v>
      </c>
      <c r="I1307" s="335"/>
      <c r="J1307" s="336"/>
    </row>
    <row r="1308" spans="3:10" x14ac:dyDescent="0.15">
      <c r="C1308" s="321">
        <v>42304</v>
      </c>
      <c r="D1308" s="334">
        <v>124</v>
      </c>
      <c r="E1308" s="334">
        <v>77</v>
      </c>
      <c r="F1308" s="322">
        <v>66.2</v>
      </c>
      <c r="G1308" s="334">
        <v>12059</v>
      </c>
      <c r="H1308" s="334">
        <v>6675</v>
      </c>
      <c r="I1308" s="335"/>
      <c r="J1308" s="336"/>
    </row>
    <row r="1309" spans="3:10" x14ac:dyDescent="0.15">
      <c r="C1309" s="321">
        <v>42305</v>
      </c>
      <c r="D1309" s="334"/>
      <c r="E1309" s="334"/>
      <c r="F1309" s="322"/>
      <c r="G1309" s="334">
        <v>12217</v>
      </c>
      <c r="H1309" s="334">
        <v>5428</v>
      </c>
      <c r="I1309" s="335"/>
      <c r="J1309" s="336"/>
    </row>
    <row r="1310" spans="3:10" x14ac:dyDescent="0.15">
      <c r="C1310" s="321">
        <v>42306</v>
      </c>
      <c r="D1310" s="334"/>
      <c r="E1310" s="334"/>
      <c r="F1310" s="322"/>
      <c r="G1310" s="334">
        <v>13806</v>
      </c>
      <c r="H1310" s="334">
        <v>5454</v>
      </c>
      <c r="I1310" s="335"/>
      <c r="J1310" s="336"/>
    </row>
    <row r="1311" spans="3:10" x14ac:dyDescent="0.15">
      <c r="C1311" s="321">
        <v>42307</v>
      </c>
      <c r="D1311" s="334">
        <v>125</v>
      </c>
      <c r="E1311" s="334">
        <v>78</v>
      </c>
      <c r="F1311" s="322">
        <v>65.5</v>
      </c>
      <c r="G1311" s="334">
        <v>12088</v>
      </c>
      <c r="H1311" s="334">
        <v>7351</v>
      </c>
      <c r="I1311" s="335"/>
      <c r="J1311" s="336"/>
    </row>
    <row r="1312" spans="3:10" x14ac:dyDescent="0.15">
      <c r="C1312" s="321">
        <v>42308</v>
      </c>
      <c r="D1312" s="334">
        <v>117</v>
      </c>
      <c r="E1312" s="334">
        <v>68</v>
      </c>
      <c r="F1312" s="322">
        <v>65.599999999999994</v>
      </c>
      <c r="G1312" s="334">
        <v>18123</v>
      </c>
      <c r="H1312" s="334">
        <v>11018</v>
      </c>
      <c r="I1312" s="335"/>
      <c r="J1312" s="336"/>
    </row>
    <row r="1313" spans="3:10" x14ac:dyDescent="0.15">
      <c r="C1313" s="321">
        <v>42309</v>
      </c>
      <c r="D1313" s="334">
        <v>133</v>
      </c>
      <c r="E1313" s="334">
        <v>74.5</v>
      </c>
      <c r="F1313" s="322"/>
      <c r="G1313" s="334">
        <v>14660</v>
      </c>
      <c r="H1313" s="334">
        <v>10342</v>
      </c>
      <c r="I1313" s="335"/>
      <c r="J1313" s="336"/>
    </row>
    <row r="1314" spans="3:10" x14ac:dyDescent="0.15">
      <c r="C1314" s="321">
        <v>42310</v>
      </c>
      <c r="D1314" s="334">
        <v>136</v>
      </c>
      <c r="E1314" s="334">
        <v>79</v>
      </c>
      <c r="F1314" s="322">
        <v>66.099999999999994</v>
      </c>
      <c r="G1314" s="334">
        <v>11460</v>
      </c>
      <c r="H1314" s="334">
        <v>8984</v>
      </c>
      <c r="I1314" s="335"/>
      <c r="J1314" s="336"/>
    </row>
    <row r="1315" spans="3:10" x14ac:dyDescent="0.15">
      <c r="C1315" s="321">
        <v>42311</v>
      </c>
      <c r="D1315" s="334">
        <v>131</v>
      </c>
      <c r="E1315" s="334">
        <v>78</v>
      </c>
      <c r="F1315" s="322">
        <v>65.7</v>
      </c>
      <c r="G1315" s="334">
        <v>13201</v>
      </c>
      <c r="H1315" s="334">
        <v>9010</v>
      </c>
      <c r="I1315" s="335"/>
      <c r="J1315" s="336"/>
    </row>
    <row r="1316" spans="3:10" x14ac:dyDescent="0.15">
      <c r="C1316" s="321">
        <v>42312</v>
      </c>
      <c r="D1316" s="334">
        <v>124</v>
      </c>
      <c r="E1316" s="334">
        <v>76.5</v>
      </c>
      <c r="F1316" s="322">
        <v>65.099999999999994</v>
      </c>
      <c r="G1316" s="334">
        <v>13450</v>
      </c>
      <c r="H1316" s="334">
        <v>9009</v>
      </c>
      <c r="I1316" s="335"/>
      <c r="J1316" s="336"/>
    </row>
    <row r="1317" spans="3:10" x14ac:dyDescent="0.15">
      <c r="C1317" s="321">
        <v>42313</v>
      </c>
      <c r="D1317" s="334">
        <v>131</v>
      </c>
      <c r="E1317" s="334">
        <v>76.2</v>
      </c>
      <c r="F1317" s="322">
        <v>65.3</v>
      </c>
      <c r="G1317" s="334">
        <v>12151</v>
      </c>
      <c r="H1317" s="334">
        <v>9730</v>
      </c>
      <c r="I1317" s="335"/>
      <c r="J1317" s="336"/>
    </row>
    <row r="1318" spans="3:10" x14ac:dyDescent="0.15">
      <c r="C1318" s="321">
        <v>42314</v>
      </c>
      <c r="D1318" s="334">
        <v>123.33</v>
      </c>
      <c r="E1318" s="334">
        <v>75</v>
      </c>
      <c r="F1318" s="322">
        <v>65.5</v>
      </c>
      <c r="G1318" s="334">
        <v>13125</v>
      </c>
      <c r="H1318" s="334">
        <v>6628</v>
      </c>
      <c r="I1318" s="335"/>
      <c r="J1318" s="336"/>
    </row>
    <row r="1319" spans="3:10" x14ac:dyDescent="0.15">
      <c r="C1319" s="321">
        <v>42315</v>
      </c>
      <c r="D1319" s="334">
        <v>129</v>
      </c>
      <c r="E1319" s="334">
        <v>72</v>
      </c>
      <c r="F1319" s="322">
        <v>65.5</v>
      </c>
      <c r="G1319" s="334">
        <v>20010</v>
      </c>
      <c r="H1319" s="334">
        <v>13169</v>
      </c>
      <c r="I1319" s="335"/>
      <c r="J1319" s="336"/>
    </row>
    <row r="1320" spans="3:10" x14ac:dyDescent="0.15">
      <c r="C1320" s="321">
        <v>42316</v>
      </c>
      <c r="D1320" s="334">
        <v>134</v>
      </c>
      <c r="E1320" s="334">
        <v>78</v>
      </c>
      <c r="F1320" s="322">
        <v>64.400000000000006</v>
      </c>
      <c r="G1320" s="334">
        <v>18601</v>
      </c>
      <c r="H1320" s="334">
        <v>14469</v>
      </c>
      <c r="I1320" s="335"/>
      <c r="J1320" s="336"/>
    </row>
    <row r="1321" spans="3:10" x14ac:dyDescent="0.15">
      <c r="C1321" s="321">
        <v>42317</v>
      </c>
      <c r="D1321" s="334">
        <v>130.33000000000001</v>
      </c>
      <c r="E1321" s="334">
        <v>74.33</v>
      </c>
      <c r="F1321" s="322">
        <v>64.400000000000006</v>
      </c>
      <c r="G1321" s="334">
        <v>10704</v>
      </c>
      <c r="H1321" s="334">
        <v>6377</v>
      </c>
      <c r="I1321" s="335"/>
      <c r="J1321" s="336"/>
    </row>
    <row r="1322" spans="3:10" x14ac:dyDescent="0.15">
      <c r="C1322" s="321">
        <v>42318</v>
      </c>
      <c r="D1322" s="334">
        <v>124.33</v>
      </c>
      <c r="E1322" s="334">
        <v>72</v>
      </c>
      <c r="F1322" s="322">
        <v>65.5</v>
      </c>
      <c r="G1322" s="334">
        <v>11934</v>
      </c>
      <c r="H1322" s="334">
        <v>5936</v>
      </c>
      <c r="I1322" s="335"/>
      <c r="J1322" s="336"/>
    </row>
    <row r="1323" spans="3:10" x14ac:dyDescent="0.15">
      <c r="C1323" s="321">
        <v>42319</v>
      </c>
      <c r="D1323" s="334">
        <v>130.5</v>
      </c>
      <c r="E1323" s="334">
        <v>77.5</v>
      </c>
      <c r="F1323" s="322">
        <v>65.75</v>
      </c>
      <c r="G1323" s="334">
        <v>12565</v>
      </c>
      <c r="H1323" s="334">
        <v>6257</v>
      </c>
      <c r="I1323" s="335"/>
      <c r="J1323" s="336"/>
    </row>
    <row r="1324" spans="3:10" x14ac:dyDescent="0.15">
      <c r="C1324" s="321">
        <v>42320</v>
      </c>
      <c r="D1324" s="334">
        <v>120</v>
      </c>
      <c r="E1324" s="334">
        <v>71.33</v>
      </c>
      <c r="F1324" s="322">
        <v>65.599999999999994</v>
      </c>
      <c r="G1324" s="334">
        <v>15714</v>
      </c>
      <c r="H1324" s="334">
        <v>7956</v>
      </c>
      <c r="I1324" s="335"/>
      <c r="J1324" s="336"/>
    </row>
    <row r="1325" spans="3:10" x14ac:dyDescent="0.15">
      <c r="C1325" s="321">
        <v>42321</v>
      </c>
      <c r="D1325" s="334">
        <v>123</v>
      </c>
      <c r="E1325" s="334">
        <v>74</v>
      </c>
      <c r="F1325" s="322">
        <v>64.8</v>
      </c>
      <c r="G1325" s="334">
        <v>20335</v>
      </c>
      <c r="H1325" s="334">
        <v>10852</v>
      </c>
      <c r="I1325" s="335"/>
      <c r="J1325" s="336"/>
    </row>
    <row r="1326" spans="3:10" x14ac:dyDescent="0.15">
      <c r="C1326" s="321">
        <v>42322</v>
      </c>
      <c r="D1326" s="334">
        <v>117</v>
      </c>
      <c r="E1326" s="334">
        <v>71</v>
      </c>
      <c r="F1326" s="322">
        <v>65.3</v>
      </c>
      <c r="G1326" s="334">
        <v>15166</v>
      </c>
      <c r="H1326" s="334">
        <v>10542</v>
      </c>
      <c r="I1326" s="335"/>
      <c r="J1326" s="336"/>
    </row>
    <row r="1327" spans="3:10" x14ac:dyDescent="0.15">
      <c r="C1327" s="321">
        <v>42323</v>
      </c>
      <c r="D1327" s="334"/>
      <c r="E1327" s="334"/>
      <c r="F1327" s="322"/>
      <c r="G1327" s="334">
        <v>2831</v>
      </c>
      <c r="H1327" s="334"/>
      <c r="I1327" s="335"/>
      <c r="J1327" s="336"/>
    </row>
    <row r="1328" spans="3:10" x14ac:dyDescent="0.15">
      <c r="C1328" s="321">
        <v>42324</v>
      </c>
      <c r="D1328" s="334">
        <v>127</v>
      </c>
      <c r="E1328" s="334">
        <v>77</v>
      </c>
      <c r="F1328" s="322">
        <v>65.7</v>
      </c>
      <c r="G1328" s="334">
        <v>15033</v>
      </c>
      <c r="H1328" s="334">
        <v>10258</v>
      </c>
      <c r="I1328" s="335"/>
      <c r="J1328" s="336"/>
    </row>
    <row r="1329" spans="3:10" x14ac:dyDescent="0.15">
      <c r="C1329" s="321">
        <v>42325</v>
      </c>
      <c r="D1329" s="334">
        <v>114.5</v>
      </c>
      <c r="E1329" s="334">
        <v>64.5</v>
      </c>
      <c r="F1329" s="322">
        <v>65.849999999999994</v>
      </c>
      <c r="G1329" s="334">
        <v>10335</v>
      </c>
      <c r="H1329" s="334">
        <v>3066</v>
      </c>
      <c r="I1329" s="335"/>
      <c r="J1329" s="336"/>
    </row>
    <row r="1330" spans="3:10" x14ac:dyDescent="0.15">
      <c r="C1330" s="321">
        <v>42326</v>
      </c>
      <c r="D1330" s="334"/>
      <c r="E1330" s="334"/>
      <c r="F1330" s="322">
        <v>65.5</v>
      </c>
      <c r="G1330" s="334">
        <v>10289</v>
      </c>
      <c r="H1330" s="334">
        <v>1936</v>
      </c>
      <c r="I1330" s="335"/>
      <c r="J1330" s="336"/>
    </row>
    <row r="1331" spans="3:10" x14ac:dyDescent="0.15">
      <c r="C1331" s="321">
        <v>42327</v>
      </c>
      <c r="D1331" s="334"/>
      <c r="E1331" s="334"/>
      <c r="F1331" s="322">
        <v>65.5</v>
      </c>
      <c r="G1331" s="334">
        <v>14007</v>
      </c>
      <c r="H1331" s="334">
        <v>5379</v>
      </c>
      <c r="I1331" s="335"/>
      <c r="J1331" s="336"/>
    </row>
    <row r="1332" spans="3:10" x14ac:dyDescent="0.15">
      <c r="C1332" s="321">
        <v>42328</v>
      </c>
      <c r="D1332" s="334"/>
      <c r="E1332" s="334"/>
      <c r="F1332" s="322">
        <v>65.099999999999994</v>
      </c>
      <c r="G1332" s="334">
        <v>14406</v>
      </c>
      <c r="H1332" s="334">
        <v>6450</v>
      </c>
      <c r="I1332" s="335"/>
      <c r="J1332" s="336"/>
    </row>
    <row r="1333" spans="3:10" x14ac:dyDescent="0.15">
      <c r="C1333" s="321">
        <v>42329</v>
      </c>
      <c r="D1333" s="334">
        <v>135</v>
      </c>
      <c r="E1333" s="334">
        <v>78</v>
      </c>
      <c r="F1333" s="322">
        <v>66.650000000000006</v>
      </c>
      <c r="G1333" s="334">
        <v>13270</v>
      </c>
      <c r="H1333" s="334">
        <v>8557</v>
      </c>
      <c r="I1333" s="335"/>
      <c r="J1333" s="336"/>
    </row>
    <row r="1334" spans="3:10" x14ac:dyDescent="0.15">
      <c r="C1334" s="321">
        <v>42330</v>
      </c>
      <c r="D1334" s="334"/>
      <c r="E1334" s="334"/>
      <c r="F1334" s="322"/>
      <c r="G1334" s="334">
        <v>10014</v>
      </c>
      <c r="H1334" s="334">
        <v>1607</v>
      </c>
      <c r="I1334" s="335"/>
      <c r="J1334" s="336"/>
    </row>
    <row r="1335" spans="3:10" x14ac:dyDescent="0.15">
      <c r="C1335" s="321">
        <v>42331</v>
      </c>
      <c r="D1335" s="334">
        <v>124</v>
      </c>
      <c r="E1335" s="334">
        <v>61</v>
      </c>
      <c r="F1335" s="322">
        <v>65.7</v>
      </c>
      <c r="G1335" s="334">
        <v>12624</v>
      </c>
      <c r="H1335" s="334">
        <v>10178</v>
      </c>
      <c r="I1335" s="335"/>
      <c r="J1335" s="336"/>
    </row>
    <row r="1336" spans="3:10" x14ac:dyDescent="0.15">
      <c r="C1336" s="321">
        <v>42332</v>
      </c>
      <c r="D1336" s="334">
        <v>124</v>
      </c>
      <c r="E1336" s="334">
        <v>74</v>
      </c>
      <c r="F1336" s="322">
        <v>65</v>
      </c>
      <c r="G1336" s="334">
        <v>11672</v>
      </c>
      <c r="H1336" s="334">
        <v>6326</v>
      </c>
      <c r="I1336" s="335"/>
      <c r="J1336" s="336"/>
    </row>
    <row r="1337" spans="3:10" x14ac:dyDescent="0.15">
      <c r="C1337" s="321">
        <v>42333</v>
      </c>
      <c r="D1337" s="334">
        <v>122.33</v>
      </c>
      <c r="E1337" s="334">
        <v>71.67</v>
      </c>
      <c r="F1337" s="322">
        <v>66.05</v>
      </c>
      <c r="G1337" s="334">
        <v>12039</v>
      </c>
      <c r="H1337" s="334">
        <v>8683</v>
      </c>
      <c r="I1337" s="335"/>
      <c r="J1337" s="336"/>
    </row>
    <row r="1338" spans="3:10" x14ac:dyDescent="0.15">
      <c r="C1338" s="321">
        <v>42334</v>
      </c>
      <c r="D1338" s="334">
        <v>116</v>
      </c>
      <c r="E1338" s="334">
        <v>74</v>
      </c>
      <c r="F1338" s="322">
        <v>65.8</v>
      </c>
      <c r="G1338" s="334">
        <v>11058</v>
      </c>
      <c r="H1338" s="334">
        <v>7316</v>
      </c>
      <c r="I1338" s="335"/>
      <c r="J1338" s="336"/>
    </row>
    <row r="1339" spans="3:10" x14ac:dyDescent="0.15">
      <c r="C1339" s="321">
        <v>42335</v>
      </c>
      <c r="D1339" s="334">
        <v>119.33</v>
      </c>
      <c r="E1339" s="334">
        <v>71</v>
      </c>
      <c r="F1339" s="322">
        <v>66.349999999999994</v>
      </c>
      <c r="G1339" s="334">
        <v>10975</v>
      </c>
      <c r="H1339" s="334">
        <v>5384</v>
      </c>
      <c r="I1339" s="335"/>
      <c r="J1339" s="336"/>
    </row>
    <row r="1340" spans="3:10" x14ac:dyDescent="0.15">
      <c r="C1340" s="321">
        <v>42336</v>
      </c>
      <c r="D1340" s="334">
        <v>112</v>
      </c>
      <c r="E1340" s="334">
        <v>59</v>
      </c>
      <c r="F1340" s="322">
        <v>66.7</v>
      </c>
      <c r="G1340" s="334">
        <v>11428</v>
      </c>
      <c r="H1340" s="334">
        <v>7911</v>
      </c>
      <c r="I1340" s="335"/>
      <c r="J1340" s="336"/>
    </row>
    <row r="1341" spans="3:10" x14ac:dyDescent="0.15">
      <c r="C1341" s="321">
        <v>42337</v>
      </c>
      <c r="D1341" s="334">
        <v>122.5</v>
      </c>
      <c r="E1341" s="334">
        <v>70.5</v>
      </c>
      <c r="F1341" s="322">
        <v>65.400000000000006</v>
      </c>
      <c r="G1341" s="334">
        <v>15075</v>
      </c>
      <c r="H1341" s="334">
        <v>10495</v>
      </c>
      <c r="I1341" s="335"/>
      <c r="J1341" s="336"/>
    </row>
    <row r="1342" spans="3:10" x14ac:dyDescent="0.15">
      <c r="C1342" s="321">
        <v>42338</v>
      </c>
      <c r="D1342" s="334">
        <v>120</v>
      </c>
      <c r="E1342" s="334">
        <v>72</v>
      </c>
      <c r="F1342" s="322">
        <v>65</v>
      </c>
      <c r="G1342" s="334">
        <v>20545</v>
      </c>
      <c r="H1342" s="334">
        <v>9921</v>
      </c>
      <c r="I1342" s="335"/>
      <c r="J1342" s="336"/>
    </row>
    <row r="1343" spans="3:10" x14ac:dyDescent="0.15">
      <c r="C1343" s="321">
        <v>42339</v>
      </c>
      <c r="D1343" s="334">
        <v>120</v>
      </c>
      <c r="E1343" s="334">
        <v>70</v>
      </c>
      <c r="F1343" s="322">
        <v>64.900000000000006</v>
      </c>
      <c r="G1343" s="334">
        <v>12280</v>
      </c>
      <c r="H1343" s="334">
        <v>10406</v>
      </c>
      <c r="I1343" s="335"/>
      <c r="J1343" s="336"/>
    </row>
    <row r="1344" spans="3:10" x14ac:dyDescent="0.15">
      <c r="C1344" s="321">
        <v>42340</v>
      </c>
      <c r="D1344" s="334">
        <v>119</v>
      </c>
      <c r="E1344" s="334">
        <v>66.5</v>
      </c>
      <c r="F1344" s="322">
        <v>65.599999999999994</v>
      </c>
      <c r="G1344" s="334">
        <v>10200</v>
      </c>
      <c r="H1344" s="334">
        <v>1900</v>
      </c>
      <c r="I1344" s="335"/>
      <c r="J1344" s="336"/>
    </row>
    <row r="1345" spans="3:10" x14ac:dyDescent="0.15">
      <c r="C1345" s="321">
        <v>42341</v>
      </c>
      <c r="D1345" s="334">
        <v>112</v>
      </c>
      <c r="E1345" s="334">
        <v>68</v>
      </c>
      <c r="F1345" s="322">
        <v>65.400000000000006</v>
      </c>
      <c r="G1345" s="334">
        <v>12039</v>
      </c>
      <c r="H1345" s="334">
        <v>7790</v>
      </c>
      <c r="I1345" s="335"/>
      <c r="J1345" s="336"/>
    </row>
    <row r="1346" spans="3:10" x14ac:dyDescent="0.15">
      <c r="C1346" s="321">
        <v>42342</v>
      </c>
      <c r="D1346" s="334">
        <v>126.67</v>
      </c>
      <c r="E1346" s="334">
        <v>77.67</v>
      </c>
      <c r="F1346" s="322"/>
      <c r="G1346" s="334">
        <v>12347</v>
      </c>
      <c r="H1346" s="334">
        <v>7011</v>
      </c>
      <c r="I1346" s="335"/>
      <c r="J1346" s="336"/>
    </row>
    <row r="1347" spans="3:10" x14ac:dyDescent="0.15">
      <c r="C1347" s="321">
        <v>42343</v>
      </c>
      <c r="D1347" s="334">
        <v>118</v>
      </c>
      <c r="E1347" s="334">
        <v>74</v>
      </c>
      <c r="F1347" s="322">
        <v>64.7</v>
      </c>
      <c r="G1347" s="334">
        <v>10007</v>
      </c>
      <c r="H1347" s="334">
        <v>4969</v>
      </c>
      <c r="I1347" s="335"/>
      <c r="J1347" s="336"/>
    </row>
    <row r="1348" spans="3:10" x14ac:dyDescent="0.15">
      <c r="C1348" s="321">
        <v>42344</v>
      </c>
      <c r="D1348" s="334">
        <v>125.67</v>
      </c>
      <c r="E1348" s="334">
        <v>76</v>
      </c>
      <c r="F1348" s="322">
        <v>65.7</v>
      </c>
      <c r="G1348" s="334">
        <v>22782</v>
      </c>
      <c r="H1348" s="334">
        <v>15288</v>
      </c>
      <c r="I1348" s="335"/>
      <c r="J1348" s="336"/>
    </row>
    <row r="1349" spans="3:10" x14ac:dyDescent="0.15">
      <c r="C1349" s="321">
        <v>42345</v>
      </c>
      <c r="D1349" s="334">
        <v>132.5</v>
      </c>
      <c r="E1349" s="334">
        <v>78</v>
      </c>
      <c r="F1349" s="322">
        <v>65.400000000000006</v>
      </c>
      <c r="G1349" s="334">
        <v>11299</v>
      </c>
      <c r="H1349" s="334">
        <v>6620</v>
      </c>
      <c r="I1349" s="335"/>
      <c r="J1349" s="336"/>
    </row>
    <row r="1350" spans="3:10" x14ac:dyDescent="0.15">
      <c r="C1350" s="321">
        <v>42346</v>
      </c>
      <c r="D1350" s="334">
        <v>120.17</v>
      </c>
      <c r="E1350" s="334">
        <v>70.33</v>
      </c>
      <c r="F1350" s="322">
        <v>65.8</v>
      </c>
      <c r="G1350" s="334">
        <v>10746</v>
      </c>
      <c r="H1350" s="334">
        <v>7730</v>
      </c>
      <c r="I1350" s="335"/>
      <c r="J1350" s="336"/>
    </row>
    <row r="1351" spans="3:10" x14ac:dyDescent="0.15">
      <c r="C1351" s="321">
        <v>42347</v>
      </c>
      <c r="D1351" s="334">
        <v>126.33</v>
      </c>
      <c r="E1351" s="334">
        <v>76.67</v>
      </c>
      <c r="F1351" s="322">
        <v>65.8</v>
      </c>
      <c r="G1351" s="334">
        <v>11030</v>
      </c>
      <c r="H1351" s="334">
        <v>7225</v>
      </c>
      <c r="I1351" s="335"/>
      <c r="J1351" s="336"/>
    </row>
    <row r="1352" spans="3:10" x14ac:dyDescent="0.15">
      <c r="C1352" s="321">
        <v>42348</v>
      </c>
      <c r="D1352" s="334">
        <v>116</v>
      </c>
      <c r="E1352" s="334">
        <v>68</v>
      </c>
      <c r="F1352" s="322">
        <v>66.3</v>
      </c>
      <c r="G1352" s="334">
        <v>10551</v>
      </c>
      <c r="H1352" s="334">
        <v>7035</v>
      </c>
      <c r="I1352" s="335"/>
      <c r="J1352" s="336"/>
    </row>
    <row r="1353" spans="3:10" x14ac:dyDescent="0.15">
      <c r="C1353" s="321">
        <v>42349</v>
      </c>
      <c r="D1353" s="334">
        <v>128.66999999999999</v>
      </c>
      <c r="E1353" s="334">
        <v>75.67</v>
      </c>
      <c r="F1353" s="322">
        <v>66.75</v>
      </c>
      <c r="G1353" s="334">
        <v>10387</v>
      </c>
      <c r="H1353" s="334">
        <v>7445</v>
      </c>
      <c r="I1353" s="335"/>
      <c r="J1353" s="336"/>
    </row>
    <row r="1354" spans="3:10" x14ac:dyDescent="0.15">
      <c r="C1354" s="321">
        <v>42350</v>
      </c>
      <c r="D1354" s="334">
        <v>115</v>
      </c>
      <c r="E1354" s="334">
        <v>68</v>
      </c>
      <c r="F1354" s="322">
        <v>66.3</v>
      </c>
      <c r="G1354" s="334">
        <v>14607</v>
      </c>
      <c r="H1354" s="334">
        <v>9926</v>
      </c>
      <c r="I1354" s="335"/>
      <c r="J1354" s="336"/>
    </row>
    <row r="1355" spans="3:10" x14ac:dyDescent="0.15">
      <c r="C1355" s="321">
        <v>42351</v>
      </c>
      <c r="D1355" s="334">
        <v>126</v>
      </c>
      <c r="E1355" s="334">
        <v>75</v>
      </c>
      <c r="F1355" s="322">
        <v>65</v>
      </c>
      <c r="G1355" s="334">
        <v>20240</v>
      </c>
      <c r="H1355" s="334">
        <v>11497</v>
      </c>
      <c r="I1355" s="335"/>
      <c r="J1355" s="336"/>
    </row>
    <row r="1356" spans="3:10" x14ac:dyDescent="0.15">
      <c r="C1356" s="321">
        <v>42352</v>
      </c>
      <c r="D1356" s="334">
        <v>130</v>
      </c>
      <c r="E1356" s="334">
        <v>72</v>
      </c>
      <c r="F1356" s="322">
        <v>65</v>
      </c>
      <c r="G1356" s="334">
        <v>10456</v>
      </c>
      <c r="H1356" s="334">
        <v>6570</v>
      </c>
      <c r="I1356" s="335"/>
      <c r="J1356" s="336"/>
    </row>
    <row r="1357" spans="3:10" x14ac:dyDescent="0.15">
      <c r="C1357" s="321">
        <v>42353</v>
      </c>
      <c r="D1357" s="334">
        <v>126.5</v>
      </c>
      <c r="E1357" s="334">
        <v>75</v>
      </c>
      <c r="F1357" s="322">
        <v>65.95</v>
      </c>
      <c r="G1357" s="334">
        <v>10285</v>
      </c>
      <c r="H1357" s="334">
        <v>3867</v>
      </c>
      <c r="I1357" s="335"/>
      <c r="J1357" s="336"/>
    </row>
    <row r="1358" spans="3:10" x14ac:dyDescent="0.15">
      <c r="C1358" s="321">
        <v>42354</v>
      </c>
      <c r="D1358" s="334"/>
      <c r="E1358" s="334"/>
      <c r="F1358" s="322"/>
      <c r="G1358" s="334">
        <v>10244</v>
      </c>
      <c r="H1358" s="334">
        <v>3577</v>
      </c>
      <c r="I1358" s="335"/>
      <c r="J1358" s="336"/>
    </row>
    <row r="1359" spans="3:10" x14ac:dyDescent="0.15">
      <c r="C1359" s="321">
        <v>42355</v>
      </c>
      <c r="D1359" s="334"/>
      <c r="E1359" s="334"/>
      <c r="F1359" s="322"/>
      <c r="G1359" s="334">
        <v>11599</v>
      </c>
      <c r="H1359" s="334">
        <v>3439</v>
      </c>
      <c r="I1359" s="335"/>
      <c r="J1359" s="336"/>
    </row>
    <row r="1360" spans="3:10" x14ac:dyDescent="0.15">
      <c r="C1360" s="321">
        <v>42356</v>
      </c>
      <c r="D1360" s="334">
        <v>122</v>
      </c>
      <c r="E1360" s="334">
        <v>66</v>
      </c>
      <c r="F1360" s="322">
        <v>66.45</v>
      </c>
      <c r="G1360" s="334">
        <v>18287</v>
      </c>
      <c r="H1360" s="334">
        <v>11065</v>
      </c>
      <c r="I1360" s="335"/>
      <c r="J1360" s="336"/>
    </row>
    <row r="1361" spans="3:10" x14ac:dyDescent="0.15">
      <c r="C1361" s="321">
        <v>42357</v>
      </c>
      <c r="D1361" s="334">
        <v>125.5</v>
      </c>
      <c r="E1361" s="334">
        <v>77.5</v>
      </c>
      <c r="F1361" s="322">
        <v>64.900000000000006</v>
      </c>
      <c r="G1361" s="334">
        <v>15096</v>
      </c>
      <c r="H1361" s="334">
        <v>11604</v>
      </c>
      <c r="I1361" s="335"/>
      <c r="J1361" s="336"/>
    </row>
    <row r="1362" spans="3:10" x14ac:dyDescent="0.15">
      <c r="C1362" s="321">
        <v>42358</v>
      </c>
      <c r="D1362" s="334">
        <v>130.5</v>
      </c>
      <c r="E1362" s="334">
        <v>82.5</v>
      </c>
      <c r="F1362" s="322">
        <v>65.8</v>
      </c>
      <c r="G1362" s="334">
        <v>17527</v>
      </c>
      <c r="H1362" s="334">
        <v>10787</v>
      </c>
      <c r="I1362" s="335"/>
      <c r="J1362" s="336"/>
    </row>
    <row r="1363" spans="3:10" x14ac:dyDescent="0.15">
      <c r="C1363" s="321">
        <v>42359</v>
      </c>
      <c r="D1363" s="334">
        <v>127</v>
      </c>
      <c r="E1363" s="334">
        <v>75.5</v>
      </c>
      <c r="F1363" s="322">
        <v>65.400000000000006</v>
      </c>
      <c r="G1363" s="334">
        <v>14496</v>
      </c>
      <c r="H1363" s="334">
        <v>7945</v>
      </c>
      <c r="I1363" s="335"/>
      <c r="J1363" s="336"/>
    </row>
    <row r="1364" spans="3:10" x14ac:dyDescent="0.15">
      <c r="C1364" s="321">
        <v>42360</v>
      </c>
      <c r="D1364" s="334">
        <v>135</v>
      </c>
      <c r="E1364" s="334">
        <v>79.33</v>
      </c>
      <c r="F1364" s="322">
        <v>65.5</v>
      </c>
      <c r="G1364" s="334">
        <v>10179</v>
      </c>
      <c r="H1364" s="334">
        <v>6444</v>
      </c>
      <c r="I1364" s="335"/>
      <c r="J1364" s="336"/>
    </row>
    <row r="1365" spans="3:10" x14ac:dyDescent="0.15">
      <c r="C1365" s="321">
        <v>42361</v>
      </c>
      <c r="D1365" s="334">
        <v>133</v>
      </c>
      <c r="E1365" s="334">
        <v>83.5</v>
      </c>
      <c r="F1365" s="322">
        <v>66.45</v>
      </c>
      <c r="G1365" s="334">
        <v>10786</v>
      </c>
      <c r="H1365" s="334">
        <v>6373</v>
      </c>
      <c r="I1365" s="335"/>
      <c r="J1365" s="336"/>
    </row>
    <row r="1366" spans="3:10" x14ac:dyDescent="0.15">
      <c r="C1366" s="321">
        <v>42362</v>
      </c>
      <c r="D1366" s="334">
        <v>116</v>
      </c>
      <c r="E1366" s="334">
        <v>67.5</v>
      </c>
      <c r="F1366" s="322">
        <v>65.45</v>
      </c>
      <c r="G1366" s="334">
        <v>10130</v>
      </c>
      <c r="H1366" s="334">
        <v>5273</v>
      </c>
      <c r="I1366" s="335"/>
      <c r="J1366" s="336"/>
    </row>
    <row r="1367" spans="3:10" x14ac:dyDescent="0.15">
      <c r="C1367" s="321">
        <v>42363</v>
      </c>
      <c r="D1367" s="334">
        <v>119.67</v>
      </c>
      <c r="E1367" s="334">
        <v>68</v>
      </c>
      <c r="F1367" s="322">
        <v>65.900000000000006</v>
      </c>
      <c r="G1367" s="334">
        <v>11361</v>
      </c>
      <c r="H1367" s="334">
        <v>8389</v>
      </c>
      <c r="I1367" s="335"/>
      <c r="J1367" s="336"/>
    </row>
    <row r="1368" spans="3:10" x14ac:dyDescent="0.15">
      <c r="C1368" s="321">
        <v>42364</v>
      </c>
      <c r="D1368" s="334">
        <v>112.5</v>
      </c>
      <c r="E1368" s="334">
        <v>65</v>
      </c>
      <c r="F1368" s="322">
        <v>65.7</v>
      </c>
      <c r="G1368" s="334">
        <v>13451</v>
      </c>
      <c r="H1368" s="334">
        <v>10739</v>
      </c>
      <c r="I1368" s="335"/>
      <c r="J1368" s="336"/>
    </row>
    <row r="1369" spans="3:10" x14ac:dyDescent="0.15">
      <c r="C1369" s="321">
        <v>42365</v>
      </c>
      <c r="D1369" s="334">
        <v>129</v>
      </c>
      <c r="E1369" s="334">
        <v>71</v>
      </c>
      <c r="F1369" s="322">
        <v>65</v>
      </c>
      <c r="G1369" s="334">
        <v>21123</v>
      </c>
      <c r="H1369" s="334">
        <v>16621</v>
      </c>
      <c r="I1369" s="335"/>
      <c r="J1369" s="336"/>
    </row>
    <row r="1370" spans="3:10" x14ac:dyDescent="0.15">
      <c r="C1370" s="321">
        <v>42366</v>
      </c>
      <c r="D1370" s="334">
        <v>132.5</v>
      </c>
      <c r="E1370" s="334">
        <v>77</v>
      </c>
      <c r="F1370" s="322">
        <v>64.599999999999994</v>
      </c>
      <c r="G1370" s="334">
        <v>10958</v>
      </c>
      <c r="H1370" s="334">
        <v>7248</v>
      </c>
      <c r="I1370" s="335"/>
      <c r="J1370" s="336"/>
    </row>
    <row r="1371" spans="3:10" x14ac:dyDescent="0.15">
      <c r="C1371" s="321">
        <v>42367</v>
      </c>
      <c r="D1371" s="334">
        <v>124</v>
      </c>
      <c r="E1371" s="334">
        <v>75</v>
      </c>
      <c r="F1371" s="322">
        <v>65.3</v>
      </c>
      <c r="G1371" s="334">
        <v>18368</v>
      </c>
      <c r="H1371" s="334">
        <v>12027</v>
      </c>
      <c r="I1371" s="335"/>
      <c r="J1371" s="336"/>
    </row>
    <row r="1372" spans="3:10" x14ac:dyDescent="0.15">
      <c r="C1372" s="321">
        <v>42368</v>
      </c>
      <c r="D1372" s="334">
        <v>124.5</v>
      </c>
      <c r="E1372" s="334">
        <v>74</v>
      </c>
      <c r="F1372" s="322">
        <v>64.900000000000006</v>
      </c>
      <c r="G1372" s="334">
        <v>18287</v>
      </c>
      <c r="H1372" s="334">
        <v>12830</v>
      </c>
      <c r="I1372" s="335"/>
      <c r="J1372" s="336"/>
    </row>
    <row r="1373" spans="3:10" x14ac:dyDescent="0.15">
      <c r="C1373" s="321">
        <v>42369</v>
      </c>
      <c r="D1373" s="334">
        <v>123.5</v>
      </c>
      <c r="E1373" s="334">
        <v>74</v>
      </c>
      <c r="F1373" s="322">
        <v>64.7</v>
      </c>
      <c r="G1373" s="334">
        <v>20532</v>
      </c>
      <c r="H1373" s="334">
        <v>15177</v>
      </c>
      <c r="I1373" s="335"/>
      <c r="J1373" s="336"/>
    </row>
    <row r="1374" spans="3:10" x14ac:dyDescent="0.15">
      <c r="C1374" s="321">
        <v>42370</v>
      </c>
      <c r="D1374" s="334">
        <v>126</v>
      </c>
      <c r="E1374" s="334">
        <v>71</v>
      </c>
      <c r="F1374" s="322">
        <v>64.8</v>
      </c>
      <c r="G1374" s="334">
        <v>4620</v>
      </c>
      <c r="H1374" s="334">
        <v>1085</v>
      </c>
      <c r="I1374" s="335"/>
      <c r="J1374" s="336"/>
    </row>
    <row r="1375" spans="3:10" x14ac:dyDescent="0.15">
      <c r="C1375" s="321">
        <v>42371</v>
      </c>
      <c r="D1375" s="334"/>
      <c r="E1375" s="334"/>
      <c r="F1375" s="322"/>
      <c r="G1375" s="334">
        <v>10446</v>
      </c>
      <c r="H1375" s="334">
        <v>7416</v>
      </c>
      <c r="I1375" s="335"/>
      <c r="J1375" s="336"/>
    </row>
    <row r="1376" spans="3:10" x14ac:dyDescent="0.15">
      <c r="C1376" s="321">
        <v>42372</v>
      </c>
      <c r="D1376" s="334">
        <v>136.33000000000001</v>
      </c>
      <c r="E1376" s="334">
        <v>84.67</v>
      </c>
      <c r="F1376" s="322">
        <v>65.7</v>
      </c>
      <c r="G1376" s="334">
        <v>17245</v>
      </c>
      <c r="H1376" s="334">
        <v>13835</v>
      </c>
      <c r="I1376" s="335"/>
      <c r="J1376" s="336"/>
    </row>
    <row r="1377" spans="3:10" x14ac:dyDescent="0.15">
      <c r="C1377" s="321">
        <v>42373</v>
      </c>
      <c r="D1377" s="334">
        <v>134.66999999999999</v>
      </c>
      <c r="E1377" s="334">
        <v>82.67</v>
      </c>
      <c r="F1377" s="322">
        <v>65.3</v>
      </c>
      <c r="G1377" s="334">
        <v>15630</v>
      </c>
      <c r="H1377" s="334">
        <v>12574</v>
      </c>
      <c r="I1377" s="335"/>
      <c r="J1377" s="336"/>
    </row>
    <row r="1378" spans="3:10" x14ac:dyDescent="0.15">
      <c r="C1378" s="321">
        <v>42374</v>
      </c>
      <c r="D1378" s="334">
        <v>140</v>
      </c>
      <c r="E1378" s="334">
        <v>82.5</v>
      </c>
      <c r="F1378" s="322">
        <v>65.5</v>
      </c>
      <c r="G1378" s="334">
        <v>10861</v>
      </c>
      <c r="H1378" s="334">
        <v>6622</v>
      </c>
      <c r="I1378" s="335"/>
      <c r="J1378" s="336"/>
    </row>
    <row r="1379" spans="3:10" x14ac:dyDescent="0.15">
      <c r="C1379" s="321">
        <v>42375</v>
      </c>
      <c r="D1379" s="334">
        <v>134</v>
      </c>
      <c r="E1379" s="334">
        <v>77</v>
      </c>
      <c r="F1379" s="322">
        <v>66.400000000000006</v>
      </c>
      <c r="G1379" s="334">
        <v>14871</v>
      </c>
      <c r="H1379" s="334">
        <v>11482</v>
      </c>
      <c r="I1379" s="335"/>
      <c r="J1379" s="336"/>
    </row>
    <row r="1380" spans="3:10" x14ac:dyDescent="0.15">
      <c r="C1380" s="321">
        <v>42376</v>
      </c>
      <c r="D1380" s="334">
        <v>132</v>
      </c>
      <c r="E1380" s="334">
        <v>79</v>
      </c>
      <c r="F1380" s="322">
        <v>66.5</v>
      </c>
      <c r="G1380" s="334">
        <v>11492</v>
      </c>
      <c r="H1380" s="334">
        <v>8079</v>
      </c>
      <c r="I1380" s="335"/>
      <c r="J1380" s="336"/>
    </row>
    <row r="1381" spans="3:10" x14ac:dyDescent="0.15">
      <c r="C1381" s="321">
        <v>42377</v>
      </c>
      <c r="D1381" s="334">
        <v>123.5</v>
      </c>
      <c r="E1381" s="334">
        <v>72</v>
      </c>
      <c r="F1381" s="322">
        <v>66.3</v>
      </c>
      <c r="G1381" s="334">
        <v>12163</v>
      </c>
      <c r="H1381" s="334">
        <v>7432</v>
      </c>
      <c r="I1381" s="335"/>
      <c r="J1381" s="336"/>
    </row>
    <row r="1382" spans="3:10" x14ac:dyDescent="0.15">
      <c r="C1382" s="321">
        <v>42378</v>
      </c>
      <c r="D1382" s="334">
        <v>117.5</v>
      </c>
      <c r="E1382" s="334">
        <v>71.5</v>
      </c>
      <c r="F1382" s="322">
        <v>66.900000000000006</v>
      </c>
      <c r="G1382" s="334">
        <v>20020</v>
      </c>
      <c r="H1382" s="334">
        <v>13815</v>
      </c>
      <c r="I1382" s="335"/>
      <c r="J1382" s="336"/>
    </row>
    <row r="1383" spans="3:10" x14ac:dyDescent="0.15">
      <c r="C1383" s="321">
        <v>42379</v>
      </c>
      <c r="D1383" s="334">
        <v>125.5</v>
      </c>
      <c r="E1383" s="334">
        <v>69.5</v>
      </c>
      <c r="F1383" s="322">
        <v>65.400000000000006</v>
      </c>
      <c r="G1383" s="334">
        <v>16211</v>
      </c>
      <c r="H1383" s="334">
        <v>10923</v>
      </c>
      <c r="I1383" s="335"/>
      <c r="J1383" s="336"/>
    </row>
    <row r="1384" spans="3:10" x14ac:dyDescent="0.15">
      <c r="C1384" s="321">
        <v>42380</v>
      </c>
      <c r="D1384" s="334">
        <v>124.33</v>
      </c>
      <c r="E1384" s="334">
        <v>70.33</v>
      </c>
      <c r="F1384" s="322">
        <v>64.8</v>
      </c>
      <c r="G1384" s="334">
        <v>1063</v>
      </c>
      <c r="H1384" s="334"/>
      <c r="I1384" s="335"/>
      <c r="J1384" s="336"/>
    </row>
    <row r="1385" spans="3:10" x14ac:dyDescent="0.15">
      <c r="C1385" s="321">
        <v>42381</v>
      </c>
      <c r="D1385" s="334">
        <v>128</v>
      </c>
      <c r="E1385" s="334">
        <v>75</v>
      </c>
      <c r="F1385" s="322">
        <v>66</v>
      </c>
      <c r="G1385" s="334">
        <v>16311</v>
      </c>
      <c r="H1385" s="334">
        <v>11689</v>
      </c>
      <c r="I1385" s="335"/>
      <c r="J1385" s="336"/>
    </row>
    <row r="1386" spans="3:10" x14ac:dyDescent="0.15">
      <c r="C1386" s="321">
        <v>42382</v>
      </c>
      <c r="D1386" s="334">
        <v>120</v>
      </c>
      <c r="E1386" s="334">
        <v>70</v>
      </c>
      <c r="F1386" s="322">
        <v>66.599999999999994</v>
      </c>
      <c r="G1386" s="334">
        <v>11409</v>
      </c>
      <c r="H1386" s="334">
        <v>7478</v>
      </c>
      <c r="I1386" s="335"/>
      <c r="J1386" s="336"/>
    </row>
    <row r="1387" spans="3:10" x14ac:dyDescent="0.15">
      <c r="C1387" s="321">
        <v>42383</v>
      </c>
      <c r="D1387" s="334"/>
      <c r="E1387" s="334"/>
      <c r="F1387" s="322"/>
      <c r="G1387" s="334">
        <v>11472</v>
      </c>
      <c r="H1387" s="334">
        <v>4444</v>
      </c>
      <c r="I1387" s="335"/>
      <c r="J1387" s="336"/>
    </row>
    <row r="1388" spans="3:10" x14ac:dyDescent="0.15">
      <c r="C1388" s="321">
        <v>42384</v>
      </c>
      <c r="D1388" s="334"/>
      <c r="E1388" s="334"/>
      <c r="F1388" s="322"/>
      <c r="G1388" s="334">
        <v>14681</v>
      </c>
      <c r="H1388" s="334">
        <v>6587</v>
      </c>
      <c r="I1388" s="335"/>
      <c r="J1388" s="336"/>
    </row>
    <row r="1389" spans="3:10" x14ac:dyDescent="0.15">
      <c r="C1389" s="321">
        <v>42385</v>
      </c>
      <c r="D1389" s="334">
        <v>120.5</v>
      </c>
      <c r="E1389" s="334">
        <v>73.5</v>
      </c>
      <c r="F1389" s="322">
        <v>65.8</v>
      </c>
      <c r="G1389" s="334">
        <v>14342</v>
      </c>
      <c r="H1389" s="334">
        <v>11508</v>
      </c>
      <c r="I1389" s="335"/>
      <c r="J1389" s="336"/>
    </row>
    <row r="1390" spans="3:10" x14ac:dyDescent="0.15">
      <c r="C1390" s="321">
        <v>42386</v>
      </c>
      <c r="D1390" s="334">
        <v>147</v>
      </c>
      <c r="E1390" s="334">
        <v>83</v>
      </c>
      <c r="F1390" s="322">
        <v>67.599999999999994</v>
      </c>
      <c r="G1390" s="334">
        <v>19471</v>
      </c>
      <c r="H1390" s="334">
        <v>16608</v>
      </c>
      <c r="I1390" s="335"/>
      <c r="J1390" s="336"/>
    </row>
    <row r="1391" spans="3:10" x14ac:dyDescent="0.15">
      <c r="C1391" s="321">
        <v>42387</v>
      </c>
      <c r="D1391" s="334">
        <v>126.5</v>
      </c>
      <c r="E1391" s="334">
        <v>73.5</v>
      </c>
      <c r="F1391" s="322">
        <v>66.3</v>
      </c>
      <c r="G1391" s="334">
        <v>10655</v>
      </c>
      <c r="H1391" s="334">
        <v>6137</v>
      </c>
      <c r="I1391" s="335"/>
      <c r="J1391" s="336"/>
    </row>
    <row r="1392" spans="3:10" x14ac:dyDescent="0.15">
      <c r="C1392" s="321">
        <v>42388</v>
      </c>
      <c r="D1392" s="334">
        <v>122.5</v>
      </c>
      <c r="E1392" s="334">
        <v>73</v>
      </c>
      <c r="F1392" s="322">
        <v>66.5</v>
      </c>
      <c r="G1392" s="334">
        <v>10747</v>
      </c>
      <c r="H1392" s="334">
        <v>7786</v>
      </c>
      <c r="I1392" s="335"/>
      <c r="J1392" s="336"/>
    </row>
    <row r="1393" spans="3:10" x14ac:dyDescent="0.15">
      <c r="C1393" s="321">
        <v>42389</v>
      </c>
      <c r="D1393" s="334">
        <v>121</v>
      </c>
      <c r="E1393" s="334">
        <v>70.33</v>
      </c>
      <c r="F1393" s="322">
        <v>66.2</v>
      </c>
      <c r="G1393" s="334">
        <v>13563</v>
      </c>
      <c r="H1393" s="334">
        <v>10255</v>
      </c>
      <c r="I1393" s="335"/>
      <c r="J1393" s="336"/>
    </row>
    <row r="1394" spans="3:10" x14ac:dyDescent="0.15">
      <c r="C1394" s="321">
        <v>42390</v>
      </c>
      <c r="D1394" s="334">
        <v>123.5</v>
      </c>
      <c r="E1394" s="334">
        <v>70.5</v>
      </c>
      <c r="F1394" s="322">
        <v>66.8</v>
      </c>
      <c r="G1394" s="334">
        <v>10246</v>
      </c>
      <c r="H1394" s="334">
        <v>6355</v>
      </c>
      <c r="I1394" s="335"/>
      <c r="J1394" s="336"/>
    </row>
    <row r="1395" spans="3:10" x14ac:dyDescent="0.15">
      <c r="C1395" s="321">
        <v>42391</v>
      </c>
      <c r="D1395" s="334">
        <v>127.5</v>
      </c>
      <c r="E1395" s="334">
        <v>73.5</v>
      </c>
      <c r="F1395" s="322">
        <v>65.900000000000006</v>
      </c>
      <c r="G1395" s="334">
        <v>11939</v>
      </c>
      <c r="H1395" s="334">
        <v>8696</v>
      </c>
      <c r="I1395" s="335"/>
      <c r="J1395" s="336"/>
    </row>
    <row r="1396" spans="3:10" x14ac:dyDescent="0.15">
      <c r="C1396" s="321">
        <v>42392</v>
      </c>
      <c r="D1396" s="334">
        <v>125.5</v>
      </c>
      <c r="E1396" s="334">
        <v>76.5</v>
      </c>
      <c r="F1396" s="322">
        <v>65.900000000000006</v>
      </c>
      <c r="G1396" s="334">
        <v>23696</v>
      </c>
      <c r="H1396" s="334">
        <v>18279</v>
      </c>
      <c r="I1396" s="335"/>
      <c r="J1396" s="336"/>
    </row>
    <row r="1397" spans="3:10" x14ac:dyDescent="0.15">
      <c r="C1397" s="321">
        <v>42393</v>
      </c>
      <c r="D1397" s="334"/>
      <c r="E1397" s="334"/>
      <c r="F1397" s="322">
        <v>65.599999999999994</v>
      </c>
      <c r="G1397" s="334">
        <v>15656</v>
      </c>
      <c r="H1397" s="334">
        <v>11698</v>
      </c>
      <c r="I1397" s="335"/>
      <c r="J1397" s="336"/>
    </row>
    <row r="1398" spans="3:10" x14ac:dyDescent="0.15">
      <c r="C1398" s="321">
        <v>42394</v>
      </c>
      <c r="D1398" s="334">
        <v>141.33000000000001</v>
      </c>
      <c r="E1398" s="334">
        <v>76.67</v>
      </c>
      <c r="F1398" s="322">
        <v>65.8</v>
      </c>
      <c r="G1398" s="334">
        <v>11313</v>
      </c>
      <c r="H1398" s="334">
        <v>8195</v>
      </c>
      <c r="I1398" s="335"/>
      <c r="J1398" s="336"/>
    </row>
    <row r="1399" spans="3:10" x14ac:dyDescent="0.15">
      <c r="C1399" s="321">
        <v>42395</v>
      </c>
      <c r="D1399" s="334">
        <v>117.5</v>
      </c>
      <c r="E1399" s="334">
        <v>68.5</v>
      </c>
      <c r="F1399" s="322">
        <v>65.8</v>
      </c>
      <c r="G1399" s="334">
        <v>13437</v>
      </c>
      <c r="H1399" s="334">
        <v>8066</v>
      </c>
      <c r="I1399" s="335"/>
      <c r="J1399" s="336"/>
    </row>
    <row r="1400" spans="3:10" x14ac:dyDescent="0.15">
      <c r="C1400" s="321">
        <v>42396</v>
      </c>
      <c r="D1400" s="334">
        <v>127</v>
      </c>
      <c r="E1400" s="334">
        <v>74</v>
      </c>
      <c r="F1400" s="322">
        <v>66.2</v>
      </c>
      <c r="G1400" s="334">
        <v>10282</v>
      </c>
      <c r="H1400" s="334">
        <v>6696</v>
      </c>
      <c r="I1400" s="335"/>
      <c r="J1400" s="336"/>
    </row>
    <row r="1401" spans="3:10" x14ac:dyDescent="0.15">
      <c r="C1401" s="321">
        <v>42397</v>
      </c>
      <c r="D1401" s="334">
        <v>125.33</v>
      </c>
      <c r="E1401" s="334">
        <v>71.33</v>
      </c>
      <c r="F1401" s="322">
        <v>66.95</v>
      </c>
      <c r="G1401" s="334">
        <v>11524</v>
      </c>
      <c r="H1401" s="334">
        <v>9169</v>
      </c>
      <c r="I1401" s="335"/>
      <c r="J1401" s="336"/>
    </row>
    <row r="1402" spans="3:10" x14ac:dyDescent="0.15">
      <c r="C1402" s="321">
        <v>42398</v>
      </c>
      <c r="D1402" s="334">
        <v>127</v>
      </c>
      <c r="E1402" s="334">
        <v>65</v>
      </c>
      <c r="F1402" s="322">
        <v>66.7</v>
      </c>
      <c r="G1402" s="334">
        <v>10698</v>
      </c>
      <c r="H1402" s="334">
        <v>8143</v>
      </c>
      <c r="I1402" s="335"/>
      <c r="J1402" s="336"/>
    </row>
    <row r="1403" spans="3:10" x14ac:dyDescent="0.15">
      <c r="C1403" s="321">
        <v>42399</v>
      </c>
      <c r="D1403" s="334">
        <v>111.5</v>
      </c>
      <c r="E1403" s="334">
        <v>62.5</v>
      </c>
      <c r="F1403" s="322">
        <v>65.7</v>
      </c>
      <c r="G1403" s="334">
        <v>15050</v>
      </c>
      <c r="H1403" s="334">
        <v>11614</v>
      </c>
      <c r="I1403" s="335"/>
      <c r="J1403" s="336"/>
    </row>
    <row r="1404" spans="3:10" x14ac:dyDescent="0.15">
      <c r="C1404" s="321">
        <v>42400</v>
      </c>
      <c r="D1404" s="334"/>
      <c r="E1404" s="334"/>
      <c r="F1404" s="322"/>
      <c r="G1404" s="334">
        <v>11043</v>
      </c>
      <c r="H1404" s="334">
        <v>8815</v>
      </c>
      <c r="I1404" s="335"/>
      <c r="J1404" s="336"/>
    </row>
    <row r="1405" spans="3:10" x14ac:dyDescent="0.15">
      <c r="C1405" s="321">
        <v>42401</v>
      </c>
      <c r="D1405" s="334">
        <v>128.5</v>
      </c>
      <c r="E1405" s="334">
        <v>75</v>
      </c>
      <c r="F1405" s="322">
        <v>66.099999999999994</v>
      </c>
      <c r="G1405" s="334">
        <v>11157</v>
      </c>
      <c r="H1405" s="334">
        <v>8551</v>
      </c>
      <c r="I1405" s="335"/>
      <c r="J1405" s="336"/>
    </row>
    <row r="1406" spans="3:10" x14ac:dyDescent="0.15">
      <c r="C1406" s="321">
        <v>42402</v>
      </c>
      <c r="D1406" s="334">
        <v>120</v>
      </c>
      <c r="E1406" s="334">
        <v>62</v>
      </c>
      <c r="F1406" s="322">
        <v>66.099999999999994</v>
      </c>
      <c r="G1406" s="334">
        <v>10882</v>
      </c>
      <c r="H1406" s="334">
        <v>8047</v>
      </c>
      <c r="I1406" s="335"/>
      <c r="J1406" s="336"/>
    </row>
    <row r="1407" spans="3:10" x14ac:dyDescent="0.15">
      <c r="C1407" s="321">
        <v>42403</v>
      </c>
      <c r="D1407" s="334">
        <v>125.67</v>
      </c>
      <c r="E1407" s="334">
        <v>72.33</v>
      </c>
      <c r="F1407" s="322">
        <v>67</v>
      </c>
      <c r="G1407" s="334">
        <v>11227</v>
      </c>
      <c r="H1407" s="334">
        <v>7690</v>
      </c>
      <c r="I1407" s="335"/>
      <c r="J1407" s="336"/>
    </row>
    <row r="1408" spans="3:10" x14ac:dyDescent="0.15">
      <c r="C1408" s="321">
        <v>42404</v>
      </c>
      <c r="D1408" s="334">
        <v>117.5</v>
      </c>
      <c r="E1408" s="334">
        <v>68.5</v>
      </c>
      <c r="F1408" s="322">
        <v>66.400000000000006</v>
      </c>
      <c r="G1408" s="334">
        <v>14599</v>
      </c>
      <c r="H1408" s="334">
        <v>7820</v>
      </c>
      <c r="I1408" s="335"/>
      <c r="J1408" s="336"/>
    </row>
    <row r="1409" spans="3:10" x14ac:dyDescent="0.15">
      <c r="C1409" s="321">
        <v>42405</v>
      </c>
      <c r="D1409" s="334">
        <v>119</v>
      </c>
      <c r="E1409" s="334">
        <v>70.5</v>
      </c>
      <c r="F1409" s="322">
        <v>66.599999999999994</v>
      </c>
      <c r="G1409" s="334">
        <v>11001</v>
      </c>
      <c r="H1409" s="334">
        <v>7408</v>
      </c>
      <c r="I1409" s="335"/>
      <c r="J1409" s="336"/>
    </row>
    <row r="1410" spans="3:10" x14ac:dyDescent="0.15">
      <c r="C1410" s="321">
        <v>42406</v>
      </c>
      <c r="D1410" s="334">
        <v>121</v>
      </c>
      <c r="E1410" s="334">
        <v>69.5</v>
      </c>
      <c r="F1410" s="322">
        <v>67.05</v>
      </c>
      <c r="G1410" s="334">
        <v>14507</v>
      </c>
      <c r="H1410" s="334">
        <v>10083</v>
      </c>
      <c r="I1410" s="335"/>
      <c r="J1410" s="336"/>
    </row>
    <row r="1411" spans="3:10" x14ac:dyDescent="0.15">
      <c r="C1411" s="321">
        <v>42407</v>
      </c>
      <c r="D1411" s="334">
        <v>126.5</v>
      </c>
      <c r="E1411" s="334">
        <v>75</v>
      </c>
      <c r="F1411" s="322">
        <v>66</v>
      </c>
      <c r="G1411" s="334">
        <v>11139</v>
      </c>
      <c r="H1411" s="334">
        <v>7364</v>
      </c>
      <c r="I1411" s="335"/>
      <c r="J1411" s="336"/>
    </row>
    <row r="1412" spans="3:10" x14ac:dyDescent="0.15">
      <c r="C1412" s="321">
        <v>42408</v>
      </c>
      <c r="D1412" s="334">
        <v>107</v>
      </c>
      <c r="E1412" s="334">
        <v>59</v>
      </c>
      <c r="F1412" s="322">
        <v>65.099999999999994</v>
      </c>
      <c r="G1412" s="334">
        <v>11270</v>
      </c>
      <c r="H1412" s="334">
        <v>7455</v>
      </c>
      <c r="I1412" s="335"/>
      <c r="J1412" s="336"/>
    </row>
    <row r="1413" spans="3:10" x14ac:dyDescent="0.15">
      <c r="C1413" s="321">
        <v>42409</v>
      </c>
      <c r="D1413" s="334">
        <v>131</v>
      </c>
      <c r="E1413" s="334">
        <v>76</v>
      </c>
      <c r="F1413" s="322">
        <v>65.7</v>
      </c>
      <c r="G1413" s="334">
        <v>10589</v>
      </c>
      <c r="H1413" s="334">
        <v>6447</v>
      </c>
      <c r="I1413" s="335"/>
      <c r="J1413" s="336"/>
    </row>
    <row r="1414" spans="3:10" x14ac:dyDescent="0.15">
      <c r="C1414" s="321">
        <v>42410</v>
      </c>
      <c r="D1414" s="334">
        <v>119.67</v>
      </c>
      <c r="E1414" s="334">
        <v>67.67</v>
      </c>
      <c r="F1414" s="322">
        <v>65.400000000000006</v>
      </c>
      <c r="G1414" s="334">
        <v>10341</v>
      </c>
      <c r="H1414" s="334">
        <v>6501</v>
      </c>
      <c r="I1414" s="335"/>
      <c r="J1414" s="336"/>
    </row>
    <row r="1415" spans="3:10" x14ac:dyDescent="0.15">
      <c r="C1415" s="321">
        <v>42411</v>
      </c>
      <c r="D1415" s="334"/>
      <c r="E1415" s="334"/>
      <c r="F1415" s="322">
        <v>65.900000000000006</v>
      </c>
      <c r="G1415" s="334">
        <v>13890</v>
      </c>
      <c r="H1415" s="334">
        <v>7042</v>
      </c>
      <c r="I1415" s="335"/>
      <c r="J1415" s="336"/>
    </row>
    <row r="1416" spans="3:10" x14ac:dyDescent="0.15">
      <c r="C1416" s="321">
        <v>42412</v>
      </c>
      <c r="D1416" s="334">
        <v>133</v>
      </c>
      <c r="E1416" s="334">
        <v>72</v>
      </c>
      <c r="F1416" s="322">
        <v>65.5</v>
      </c>
      <c r="G1416" s="334">
        <v>11062</v>
      </c>
      <c r="H1416" s="334">
        <v>4127</v>
      </c>
      <c r="I1416" s="335"/>
      <c r="J1416" s="336"/>
    </row>
    <row r="1417" spans="3:10" x14ac:dyDescent="0.15">
      <c r="C1417" s="321">
        <v>42413</v>
      </c>
      <c r="D1417" s="334">
        <v>116</v>
      </c>
      <c r="E1417" s="334">
        <v>64.5</v>
      </c>
      <c r="F1417" s="322">
        <v>65.05</v>
      </c>
      <c r="G1417" s="334">
        <v>13664</v>
      </c>
      <c r="H1417" s="334">
        <v>7372</v>
      </c>
      <c r="I1417" s="335"/>
      <c r="J1417" s="336"/>
    </row>
    <row r="1418" spans="3:10" x14ac:dyDescent="0.15">
      <c r="C1418" s="321">
        <v>42414</v>
      </c>
      <c r="D1418" s="334">
        <v>121.5</v>
      </c>
      <c r="E1418" s="334">
        <v>72.5</v>
      </c>
      <c r="F1418" s="322">
        <v>64.8</v>
      </c>
      <c r="G1418" s="334">
        <v>15159</v>
      </c>
      <c r="H1418" s="334">
        <v>8593</v>
      </c>
      <c r="I1418" s="335"/>
      <c r="J1418" s="336"/>
    </row>
    <row r="1419" spans="3:10" x14ac:dyDescent="0.15">
      <c r="C1419" s="321">
        <v>42415</v>
      </c>
      <c r="D1419" s="334">
        <v>126</v>
      </c>
      <c r="E1419" s="334">
        <v>72.5</v>
      </c>
      <c r="F1419" s="322">
        <v>64.5</v>
      </c>
      <c r="G1419" s="334">
        <v>11814</v>
      </c>
      <c r="H1419" s="334">
        <v>9319</v>
      </c>
      <c r="I1419" s="335"/>
      <c r="J1419" s="336"/>
    </row>
    <row r="1420" spans="3:10" x14ac:dyDescent="0.15">
      <c r="C1420" s="321">
        <v>42416</v>
      </c>
      <c r="D1420" s="334">
        <v>122</v>
      </c>
      <c r="E1420" s="334">
        <v>67</v>
      </c>
      <c r="F1420" s="322">
        <v>65.45</v>
      </c>
      <c r="G1420" s="334">
        <v>10076</v>
      </c>
      <c r="H1420" s="334">
        <v>5572</v>
      </c>
      <c r="I1420" s="335"/>
      <c r="J1420" s="336"/>
    </row>
    <row r="1421" spans="3:10" x14ac:dyDescent="0.15">
      <c r="C1421" s="321">
        <v>42417</v>
      </c>
      <c r="D1421" s="334"/>
      <c r="E1421" s="334"/>
      <c r="F1421" s="322"/>
      <c r="G1421" s="334">
        <v>10554</v>
      </c>
      <c r="H1421" s="334">
        <v>3870</v>
      </c>
      <c r="I1421" s="335"/>
      <c r="J1421" s="336"/>
    </row>
    <row r="1422" spans="3:10" x14ac:dyDescent="0.15">
      <c r="C1422" s="321">
        <v>42418</v>
      </c>
      <c r="D1422" s="334"/>
      <c r="E1422" s="334"/>
      <c r="F1422" s="322"/>
      <c r="G1422" s="334">
        <v>10940</v>
      </c>
      <c r="H1422" s="334">
        <v>4377</v>
      </c>
      <c r="I1422" s="335"/>
      <c r="J1422" s="336"/>
    </row>
    <row r="1423" spans="3:10" x14ac:dyDescent="0.15">
      <c r="C1423" s="321">
        <v>42419</v>
      </c>
      <c r="D1423" s="334"/>
      <c r="E1423" s="334"/>
      <c r="F1423" s="322"/>
      <c r="G1423" s="334">
        <v>10809</v>
      </c>
      <c r="H1423" s="334">
        <v>3736</v>
      </c>
      <c r="I1423" s="335"/>
      <c r="J1423" s="336"/>
    </row>
    <row r="1424" spans="3:10" x14ac:dyDescent="0.15">
      <c r="C1424" s="321">
        <v>42420</v>
      </c>
      <c r="D1424" s="334">
        <v>120.33</v>
      </c>
      <c r="E1424" s="334">
        <v>69.33</v>
      </c>
      <c r="F1424" s="322">
        <v>66.3</v>
      </c>
      <c r="G1424" s="334">
        <v>13150</v>
      </c>
      <c r="H1424" s="334">
        <v>10025</v>
      </c>
      <c r="I1424" s="335"/>
      <c r="J1424" s="336"/>
    </row>
    <row r="1425" spans="3:10" x14ac:dyDescent="0.15">
      <c r="C1425" s="321">
        <v>42421</v>
      </c>
      <c r="D1425" s="334">
        <v>132.5</v>
      </c>
      <c r="E1425" s="334">
        <v>79</v>
      </c>
      <c r="F1425" s="322">
        <v>66.400000000000006</v>
      </c>
      <c r="G1425" s="334">
        <v>16432</v>
      </c>
      <c r="H1425" s="334">
        <v>11562</v>
      </c>
      <c r="I1425" s="335"/>
      <c r="J1425" s="336"/>
    </row>
    <row r="1426" spans="3:10" x14ac:dyDescent="0.15">
      <c r="C1426" s="321">
        <v>42422</v>
      </c>
      <c r="D1426" s="334">
        <v>120</v>
      </c>
      <c r="E1426" s="334">
        <v>71.5</v>
      </c>
      <c r="F1426" s="322">
        <v>65.5</v>
      </c>
      <c r="G1426" s="334">
        <v>13009</v>
      </c>
      <c r="H1426" s="334">
        <v>8785</v>
      </c>
      <c r="I1426" s="335"/>
      <c r="J1426" s="336"/>
    </row>
    <row r="1427" spans="3:10" x14ac:dyDescent="0.15">
      <c r="C1427" s="321">
        <v>42423</v>
      </c>
      <c r="D1427" s="334">
        <v>125</v>
      </c>
      <c r="E1427" s="334">
        <v>74</v>
      </c>
      <c r="F1427" s="322">
        <v>66.3</v>
      </c>
      <c r="G1427" s="334">
        <v>11955</v>
      </c>
      <c r="H1427" s="334">
        <v>8636</v>
      </c>
      <c r="I1427" s="335"/>
      <c r="J1427" s="336"/>
    </row>
    <row r="1428" spans="3:10" x14ac:dyDescent="0.15">
      <c r="C1428" s="321">
        <v>42424</v>
      </c>
      <c r="D1428" s="334">
        <v>121.5</v>
      </c>
      <c r="E1428" s="334">
        <v>63.5</v>
      </c>
      <c r="F1428" s="322">
        <v>66.900000000000006</v>
      </c>
      <c r="G1428" s="334">
        <v>11225</v>
      </c>
      <c r="H1428" s="334">
        <v>7519</v>
      </c>
      <c r="I1428" s="335"/>
      <c r="J1428" s="336"/>
    </row>
    <row r="1429" spans="3:10" x14ac:dyDescent="0.15">
      <c r="C1429" s="321">
        <v>42425</v>
      </c>
      <c r="D1429" s="334">
        <v>124</v>
      </c>
      <c r="E1429" s="334">
        <v>75</v>
      </c>
      <c r="F1429" s="322">
        <v>66.349999999999994</v>
      </c>
      <c r="G1429" s="334">
        <v>11098</v>
      </c>
      <c r="H1429" s="334">
        <v>8137</v>
      </c>
      <c r="I1429" s="335"/>
      <c r="J1429" s="336"/>
    </row>
    <row r="1430" spans="3:10" x14ac:dyDescent="0.15">
      <c r="C1430" s="321">
        <v>42426</v>
      </c>
      <c r="D1430" s="334">
        <v>130.80000000000001</v>
      </c>
      <c r="E1430" s="334">
        <v>74.8</v>
      </c>
      <c r="F1430" s="322">
        <v>66.349999999999994</v>
      </c>
      <c r="G1430" s="334">
        <v>11095</v>
      </c>
      <c r="H1430" s="334">
        <v>7283</v>
      </c>
      <c r="I1430" s="335"/>
      <c r="J1430" s="336"/>
    </row>
    <row r="1431" spans="3:10" x14ac:dyDescent="0.15">
      <c r="C1431" s="321">
        <v>42427</v>
      </c>
      <c r="D1431" s="334">
        <v>132</v>
      </c>
      <c r="E1431" s="334">
        <v>75.33</v>
      </c>
      <c r="F1431" s="322">
        <v>66.05</v>
      </c>
      <c r="G1431" s="334">
        <v>10632</v>
      </c>
      <c r="H1431" s="334">
        <v>5047</v>
      </c>
      <c r="I1431" s="335"/>
      <c r="J1431" s="336"/>
    </row>
    <row r="1432" spans="3:10" x14ac:dyDescent="0.15">
      <c r="C1432" s="321">
        <v>42428</v>
      </c>
      <c r="D1432" s="334"/>
      <c r="E1432" s="334"/>
      <c r="F1432" s="322"/>
      <c r="G1432" s="334">
        <v>10268</v>
      </c>
      <c r="H1432" s="334">
        <v>6199</v>
      </c>
      <c r="I1432" s="335"/>
      <c r="J1432" s="336"/>
    </row>
    <row r="1433" spans="3:10" x14ac:dyDescent="0.15">
      <c r="C1433" s="321">
        <v>42429</v>
      </c>
      <c r="D1433" s="334">
        <v>133.33000000000001</v>
      </c>
      <c r="E1433" s="334">
        <v>76.33</v>
      </c>
      <c r="F1433" s="322">
        <v>66.099999999999994</v>
      </c>
      <c r="G1433" s="334">
        <v>10129</v>
      </c>
      <c r="H1433" s="334">
        <v>5816</v>
      </c>
      <c r="I1433" s="335"/>
      <c r="J1433" s="336"/>
    </row>
    <row r="1434" spans="3:10" x14ac:dyDescent="0.15">
      <c r="C1434" s="321">
        <v>42430</v>
      </c>
      <c r="D1434" s="334">
        <v>116</v>
      </c>
      <c r="E1434" s="334">
        <v>67</v>
      </c>
      <c r="F1434" s="322">
        <v>65.900000000000006</v>
      </c>
      <c r="G1434" s="334">
        <v>13137</v>
      </c>
      <c r="H1434" s="334">
        <v>4132</v>
      </c>
      <c r="I1434" s="335"/>
      <c r="J1434" s="336"/>
    </row>
    <row r="1435" spans="3:10" x14ac:dyDescent="0.15">
      <c r="C1435" s="321">
        <v>42431</v>
      </c>
      <c r="D1435" s="334">
        <v>106</v>
      </c>
      <c r="E1435" s="334">
        <v>52.33</v>
      </c>
      <c r="F1435" s="322">
        <v>65.8</v>
      </c>
      <c r="G1435" s="334">
        <v>11158</v>
      </c>
      <c r="H1435" s="334">
        <v>4907</v>
      </c>
      <c r="I1435" s="335"/>
      <c r="J1435" s="336"/>
    </row>
    <row r="1436" spans="3:10" x14ac:dyDescent="0.15">
      <c r="C1436" s="321">
        <v>42432</v>
      </c>
      <c r="D1436" s="334">
        <v>112</v>
      </c>
      <c r="E1436" s="334">
        <v>61</v>
      </c>
      <c r="F1436" s="322">
        <v>65.75</v>
      </c>
      <c r="G1436" s="334">
        <v>10270</v>
      </c>
      <c r="H1436" s="334">
        <v>6399</v>
      </c>
      <c r="I1436" s="335"/>
      <c r="J1436" s="336"/>
    </row>
    <row r="1437" spans="3:10" x14ac:dyDescent="0.15">
      <c r="C1437" s="321">
        <v>42433</v>
      </c>
      <c r="D1437" s="334">
        <v>126</v>
      </c>
      <c r="E1437" s="334">
        <v>65.5</v>
      </c>
      <c r="F1437" s="322">
        <v>65.8</v>
      </c>
      <c r="G1437" s="334">
        <v>10108</v>
      </c>
      <c r="H1437" s="334">
        <v>6665</v>
      </c>
      <c r="I1437" s="335"/>
      <c r="J1437" s="336"/>
    </row>
    <row r="1438" spans="3:10" x14ac:dyDescent="0.15">
      <c r="C1438" s="321">
        <v>42434</v>
      </c>
      <c r="D1438" s="334">
        <v>122.33</v>
      </c>
      <c r="E1438" s="334">
        <v>71</v>
      </c>
      <c r="F1438" s="322">
        <v>65.95</v>
      </c>
      <c r="G1438" s="334">
        <v>11007</v>
      </c>
      <c r="H1438" s="334">
        <v>6673</v>
      </c>
      <c r="I1438" s="335"/>
      <c r="J1438" s="336"/>
    </row>
    <row r="1439" spans="3:10" x14ac:dyDescent="0.15">
      <c r="C1439" s="321">
        <v>42435</v>
      </c>
      <c r="D1439" s="334">
        <v>127</v>
      </c>
      <c r="E1439" s="334">
        <v>77</v>
      </c>
      <c r="F1439" s="322">
        <v>65.3</v>
      </c>
      <c r="G1439" s="334">
        <v>18565</v>
      </c>
      <c r="H1439" s="334">
        <v>12011</v>
      </c>
      <c r="I1439" s="335"/>
      <c r="J1439" s="336"/>
    </row>
    <row r="1440" spans="3:10" x14ac:dyDescent="0.15">
      <c r="C1440" s="321">
        <v>42436</v>
      </c>
      <c r="D1440" s="334">
        <v>121.33</v>
      </c>
      <c r="E1440" s="334">
        <v>65</v>
      </c>
      <c r="F1440" s="322">
        <v>64.400000000000006</v>
      </c>
      <c r="G1440" s="334">
        <v>10058</v>
      </c>
      <c r="H1440" s="334">
        <v>6638</v>
      </c>
      <c r="I1440" s="335"/>
      <c r="J1440" s="336"/>
    </row>
    <row r="1441" spans="3:10" x14ac:dyDescent="0.15">
      <c r="C1441" s="321">
        <v>42437</v>
      </c>
      <c r="D1441" s="334">
        <v>120.33</v>
      </c>
      <c r="E1441" s="334">
        <v>69.67</v>
      </c>
      <c r="F1441" s="322">
        <v>65.5</v>
      </c>
      <c r="G1441" s="334">
        <v>11756</v>
      </c>
      <c r="H1441" s="334">
        <v>6002</v>
      </c>
      <c r="I1441" s="335"/>
      <c r="J1441" s="336"/>
    </row>
    <row r="1442" spans="3:10" x14ac:dyDescent="0.15">
      <c r="C1442" s="321">
        <v>42438</v>
      </c>
      <c r="D1442" s="334"/>
      <c r="E1442" s="334"/>
      <c r="F1442" s="322"/>
      <c r="G1442" s="334">
        <v>10437</v>
      </c>
      <c r="H1442" s="334">
        <v>4107</v>
      </c>
      <c r="I1442" s="335"/>
      <c r="J1442" s="336"/>
    </row>
    <row r="1443" spans="3:10" x14ac:dyDescent="0.15">
      <c r="C1443" s="321">
        <v>42439</v>
      </c>
      <c r="D1443" s="334"/>
      <c r="E1443" s="334"/>
      <c r="F1443" s="322"/>
      <c r="G1443" s="334">
        <v>11435</v>
      </c>
      <c r="H1443" s="334">
        <v>4783</v>
      </c>
      <c r="I1443" s="335"/>
      <c r="J1443" s="336"/>
    </row>
    <row r="1444" spans="3:10" x14ac:dyDescent="0.15">
      <c r="C1444" s="321">
        <v>42440</v>
      </c>
      <c r="D1444" s="334"/>
      <c r="E1444" s="334"/>
      <c r="F1444" s="322"/>
      <c r="G1444" s="334">
        <v>10384</v>
      </c>
      <c r="H1444" s="334">
        <v>4585</v>
      </c>
      <c r="I1444" s="335"/>
      <c r="J1444" s="336"/>
    </row>
    <row r="1445" spans="3:10" x14ac:dyDescent="0.15">
      <c r="C1445" s="321">
        <v>42441</v>
      </c>
      <c r="D1445" s="334">
        <v>133.33000000000001</v>
      </c>
      <c r="E1445" s="334">
        <v>78.67</v>
      </c>
      <c r="F1445" s="322">
        <v>65.8</v>
      </c>
      <c r="G1445" s="334">
        <v>11439</v>
      </c>
      <c r="H1445" s="334">
        <v>6802</v>
      </c>
      <c r="I1445" s="335"/>
      <c r="J1445" s="336"/>
    </row>
    <row r="1446" spans="3:10" x14ac:dyDescent="0.15">
      <c r="C1446" s="321">
        <v>42442</v>
      </c>
      <c r="D1446" s="334">
        <v>135</v>
      </c>
      <c r="E1446" s="334">
        <v>78.5</v>
      </c>
      <c r="F1446" s="322">
        <v>65.5</v>
      </c>
      <c r="G1446" s="334">
        <v>13502</v>
      </c>
      <c r="H1446" s="334">
        <v>7227</v>
      </c>
      <c r="I1446" s="335"/>
      <c r="J1446" s="336"/>
    </row>
    <row r="1447" spans="3:10" x14ac:dyDescent="0.15">
      <c r="C1447" s="321">
        <v>42443</v>
      </c>
      <c r="D1447" s="334">
        <v>119</v>
      </c>
      <c r="E1447" s="334">
        <v>70.5</v>
      </c>
      <c r="F1447" s="322">
        <v>65</v>
      </c>
      <c r="G1447" s="334">
        <v>10937</v>
      </c>
      <c r="H1447" s="334">
        <v>6607</v>
      </c>
      <c r="I1447" s="335"/>
      <c r="J1447" s="336"/>
    </row>
    <row r="1448" spans="3:10" x14ac:dyDescent="0.15">
      <c r="C1448" s="321">
        <v>42444</v>
      </c>
      <c r="D1448" s="334">
        <v>128.5</v>
      </c>
      <c r="E1448" s="334">
        <v>77</v>
      </c>
      <c r="F1448" s="322"/>
      <c r="G1448" s="334">
        <v>10346</v>
      </c>
      <c r="H1448" s="334">
        <v>7566</v>
      </c>
      <c r="I1448" s="335"/>
      <c r="J1448" s="336"/>
    </row>
    <row r="1449" spans="3:10" x14ac:dyDescent="0.15">
      <c r="C1449" s="321">
        <v>42445</v>
      </c>
      <c r="D1449" s="334">
        <v>125.5</v>
      </c>
      <c r="E1449" s="334">
        <v>77</v>
      </c>
      <c r="F1449" s="322">
        <v>66.900000000000006</v>
      </c>
      <c r="G1449" s="334">
        <v>10598</v>
      </c>
      <c r="H1449" s="334">
        <v>7986</v>
      </c>
      <c r="I1449" s="335"/>
      <c r="J1449" s="336"/>
    </row>
    <row r="1450" spans="3:10" x14ac:dyDescent="0.15">
      <c r="C1450" s="321">
        <v>42446</v>
      </c>
      <c r="D1450" s="334">
        <v>120</v>
      </c>
      <c r="E1450" s="334">
        <v>65</v>
      </c>
      <c r="F1450" s="322">
        <v>66.099999999999994</v>
      </c>
      <c r="G1450" s="334">
        <v>10000</v>
      </c>
      <c r="H1450" s="334">
        <v>7000</v>
      </c>
      <c r="I1450" s="335"/>
      <c r="J1450" s="336"/>
    </row>
    <row r="1451" spans="3:10" x14ac:dyDescent="0.15">
      <c r="C1451" s="321">
        <v>42447</v>
      </c>
      <c r="D1451" s="334">
        <v>115.33</v>
      </c>
      <c r="E1451" s="334">
        <v>64</v>
      </c>
      <c r="F1451" s="322">
        <v>66.400000000000006</v>
      </c>
      <c r="G1451" s="334">
        <v>15019</v>
      </c>
      <c r="H1451" s="334">
        <v>9085</v>
      </c>
      <c r="I1451" s="335"/>
      <c r="J1451" s="336"/>
    </row>
    <row r="1452" spans="3:10" x14ac:dyDescent="0.15">
      <c r="C1452" s="321">
        <v>42448</v>
      </c>
      <c r="D1452" s="334">
        <v>122.5</v>
      </c>
      <c r="E1452" s="334">
        <v>70</v>
      </c>
      <c r="F1452" s="322">
        <v>66.2</v>
      </c>
      <c r="G1452" s="334">
        <v>12915</v>
      </c>
      <c r="H1452" s="334">
        <v>11030</v>
      </c>
      <c r="I1452" s="335"/>
      <c r="J1452" s="336"/>
    </row>
    <row r="1453" spans="3:10" x14ac:dyDescent="0.15">
      <c r="C1453" s="321">
        <v>42449</v>
      </c>
      <c r="D1453" s="334">
        <v>120.5</v>
      </c>
      <c r="E1453" s="334">
        <v>69.5</v>
      </c>
      <c r="F1453" s="322">
        <v>65</v>
      </c>
      <c r="G1453" s="334">
        <v>12302</v>
      </c>
      <c r="H1453" s="334">
        <v>7012</v>
      </c>
      <c r="I1453" s="335"/>
      <c r="J1453" s="336"/>
    </row>
    <row r="1454" spans="3:10" x14ac:dyDescent="0.15">
      <c r="C1454" s="321">
        <v>42450</v>
      </c>
      <c r="D1454" s="334"/>
      <c r="E1454" s="334"/>
      <c r="F1454" s="322"/>
      <c r="G1454" s="334">
        <v>11529</v>
      </c>
      <c r="H1454" s="334">
        <v>735</v>
      </c>
      <c r="I1454" s="335"/>
      <c r="J1454" s="336"/>
    </row>
    <row r="1455" spans="3:10" x14ac:dyDescent="0.15">
      <c r="C1455" s="321">
        <v>42451</v>
      </c>
      <c r="D1455" s="334">
        <v>127.5</v>
      </c>
      <c r="E1455" s="334">
        <v>74.5</v>
      </c>
      <c r="F1455" s="322">
        <v>65.8</v>
      </c>
      <c r="G1455" s="334">
        <v>10723</v>
      </c>
      <c r="H1455" s="334">
        <v>8037</v>
      </c>
      <c r="I1455" s="335"/>
      <c r="J1455" s="336"/>
    </row>
    <row r="1456" spans="3:10" x14ac:dyDescent="0.15">
      <c r="C1456" s="321">
        <v>42452</v>
      </c>
      <c r="D1456" s="334">
        <v>123</v>
      </c>
      <c r="E1456" s="334">
        <v>70</v>
      </c>
      <c r="F1456" s="322">
        <v>66.5</v>
      </c>
      <c r="G1456" s="334">
        <v>11254</v>
      </c>
      <c r="H1456" s="334">
        <v>6893</v>
      </c>
      <c r="I1456" s="335"/>
      <c r="J1456" s="336"/>
    </row>
    <row r="1457" spans="3:10" x14ac:dyDescent="0.15">
      <c r="C1457" s="321">
        <v>42453</v>
      </c>
      <c r="D1457" s="334"/>
      <c r="E1457" s="334"/>
      <c r="F1457" s="322"/>
      <c r="G1457" s="334">
        <v>10349</v>
      </c>
      <c r="H1457" s="334">
        <v>5649</v>
      </c>
      <c r="I1457" s="335"/>
      <c r="J1457" s="336"/>
    </row>
    <row r="1458" spans="3:10" x14ac:dyDescent="0.15">
      <c r="C1458" s="321">
        <v>42454</v>
      </c>
      <c r="D1458" s="334">
        <v>120.5</v>
      </c>
      <c r="E1458" s="334">
        <v>71</v>
      </c>
      <c r="F1458" s="322">
        <v>66.150000000000006</v>
      </c>
      <c r="G1458" s="334">
        <v>11883</v>
      </c>
      <c r="H1458" s="334">
        <v>8101</v>
      </c>
      <c r="I1458" s="335"/>
      <c r="J1458" s="336"/>
    </row>
    <row r="1459" spans="3:10" x14ac:dyDescent="0.15">
      <c r="C1459" s="321">
        <v>42455</v>
      </c>
      <c r="D1459" s="334">
        <v>131.5</v>
      </c>
      <c r="E1459" s="334">
        <v>79.5</v>
      </c>
      <c r="F1459" s="322">
        <v>65.599999999999994</v>
      </c>
      <c r="G1459" s="334">
        <v>21771</v>
      </c>
      <c r="H1459" s="334">
        <v>16415</v>
      </c>
      <c r="I1459" s="335"/>
      <c r="J1459" s="336"/>
    </row>
    <row r="1460" spans="3:10" x14ac:dyDescent="0.15">
      <c r="C1460" s="321">
        <v>42456</v>
      </c>
      <c r="D1460" s="334">
        <v>126</v>
      </c>
      <c r="E1460" s="334">
        <v>74</v>
      </c>
      <c r="F1460" s="322">
        <v>65.400000000000006</v>
      </c>
      <c r="G1460" s="334">
        <v>13949</v>
      </c>
      <c r="H1460" s="334">
        <v>9607</v>
      </c>
      <c r="I1460" s="335"/>
      <c r="J1460" s="336"/>
    </row>
    <row r="1461" spans="3:10" x14ac:dyDescent="0.15">
      <c r="C1461" s="321">
        <v>42457</v>
      </c>
      <c r="D1461" s="334">
        <v>120</v>
      </c>
      <c r="E1461" s="334">
        <v>72</v>
      </c>
      <c r="F1461" s="322">
        <v>65.7</v>
      </c>
      <c r="G1461" s="334">
        <v>9998</v>
      </c>
      <c r="H1461" s="334">
        <v>7130</v>
      </c>
      <c r="I1461" s="335"/>
      <c r="J1461" s="336"/>
    </row>
    <row r="1462" spans="3:10" x14ac:dyDescent="0.15">
      <c r="C1462" s="321">
        <v>42458</v>
      </c>
      <c r="D1462" s="334">
        <v>120</v>
      </c>
      <c r="E1462" s="334">
        <v>70.5</v>
      </c>
      <c r="F1462" s="322">
        <v>65</v>
      </c>
      <c r="G1462" s="334">
        <v>10898</v>
      </c>
      <c r="H1462" s="334">
        <v>7384</v>
      </c>
      <c r="I1462" s="335"/>
      <c r="J1462" s="336"/>
    </row>
    <row r="1463" spans="3:10" x14ac:dyDescent="0.15">
      <c r="C1463" s="321">
        <v>42459</v>
      </c>
      <c r="D1463" s="334">
        <v>113.67</v>
      </c>
      <c r="E1463" s="334">
        <v>66.33</v>
      </c>
      <c r="F1463" s="322">
        <v>64.900000000000006</v>
      </c>
      <c r="G1463" s="334">
        <v>15597</v>
      </c>
      <c r="H1463" s="334">
        <v>10524</v>
      </c>
      <c r="I1463" s="335"/>
      <c r="J1463" s="336"/>
    </row>
    <row r="1464" spans="3:10" x14ac:dyDescent="0.15">
      <c r="C1464" s="321">
        <v>42460</v>
      </c>
      <c r="D1464" s="334">
        <v>107</v>
      </c>
      <c r="E1464" s="334">
        <v>59</v>
      </c>
      <c r="F1464" s="322">
        <v>64.599999999999994</v>
      </c>
      <c r="G1464" s="334">
        <v>10000</v>
      </c>
      <c r="H1464" s="334">
        <v>6000</v>
      </c>
      <c r="I1464" s="335"/>
      <c r="J1464" s="336"/>
    </row>
    <row r="1465" spans="3:10" x14ac:dyDescent="0.15">
      <c r="C1465" s="321">
        <v>42461</v>
      </c>
      <c r="D1465" s="334">
        <v>123</v>
      </c>
      <c r="E1465" s="334">
        <v>73.67</v>
      </c>
      <c r="F1465" s="322">
        <v>65.900000000000006</v>
      </c>
      <c r="G1465" s="334">
        <v>10377</v>
      </c>
      <c r="H1465" s="334">
        <v>6464</v>
      </c>
      <c r="I1465" s="335"/>
      <c r="J1465" s="336"/>
    </row>
    <row r="1466" spans="3:10" x14ac:dyDescent="0.15">
      <c r="C1466" s="321">
        <v>42462</v>
      </c>
      <c r="D1466" s="334">
        <v>119</v>
      </c>
      <c r="E1466" s="334">
        <v>68</v>
      </c>
      <c r="F1466" s="322">
        <v>65.8</v>
      </c>
      <c r="G1466" s="334">
        <v>11379</v>
      </c>
      <c r="H1466" s="334">
        <v>5746</v>
      </c>
      <c r="I1466" s="335"/>
      <c r="J1466" s="336"/>
    </row>
    <row r="1467" spans="3:10" x14ac:dyDescent="0.15">
      <c r="C1467" s="321">
        <v>42463</v>
      </c>
      <c r="D1467" s="334">
        <v>114.5</v>
      </c>
      <c r="E1467" s="334">
        <v>66</v>
      </c>
      <c r="F1467" s="322">
        <v>64.400000000000006</v>
      </c>
      <c r="G1467" s="334">
        <v>16632</v>
      </c>
      <c r="H1467" s="334">
        <v>12280</v>
      </c>
      <c r="I1467" s="335"/>
      <c r="J1467" s="336"/>
    </row>
    <row r="1468" spans="3:10" x14ac:dyDescent="0.15">
      <c r="C1468" s="321">
        <v>42464</v>
      </c>
      <c r="D1468" s="334">
        <v>121</v>
      </c>
      <c r="E1468" s="334">
        <v>70.5</v>
      </c>
      <c r="F1468" s="322">
        <v>64.599999999999994</v>
      </c>
      <c r="G1468" s="334">
        <v>11021</v>
      </c>
      <c r="H1468" s="334">
        <v>7328</v>
      </c>
      <c r="I1468" s="335"/>
      <c r="J1468" s="336"/>
    </row>
    <row r="1469" spans="3:10" x14ac:dyDescent="0.15">
      <c r="C1469" s="321">
        <v>42465</v>
      </c>
      <c r="D1469" s="334">
        <v>117.5</v>
      </c>
      <c r="E1469" s="334">
        <v>66</v>
      </c>
      <c r="F1469" s="322">
        <v>65.099999999999994</v>
      </c>
      <c r="G1469" s="334">
        <v>10101</v>
      </c>
      <c r="H1469" s="334">
        <v>5915</v>
      </c>
      <c r="I1469" s="335"/>
      <c r="J1469" s="336"/>
    </row>
    <row r="1470" spans="3:10" x14ac:dyDescent="0.15">
      <c r="C1470" s="321">
        <v>42466</v>
      </c>
      <c r="D1470" s="334">
        <v>114</v>
      </c>
      <c r="E1470" s="334">
        <v>66</v>
      </c>
      <c r="F1470" s="322">
        <v>64.900000000000006</v>
      </c>
      <c r="G1470" s="334">
        <v>13336</v>
      </c>
      <c r="H1470" s="334">
        <v>9935</v>
      </c>
      <c r="I1470" s="335"/>
      <c r="J1470" s="336"/>
    </row>
    <row r="1471" spans="3:10" x14ac:dyDescent="0.15">
      <c r="C1471" s="321">
        <v>42467</v>
      </c>
      <c r="D1471" s="334">
        <v>121.5</v>
      </c>
      <c r="E1471" s="334">
        <v>69.5</v>
      </c>
      <c r="F1471" s="322">
        <v>65.3</v>
      </c>
      <c r="G1471" s="334">
        <v>11025</v>
      </c>
      <c r="H1471" s="334">
        <v>7305</v>
      </c>
      <c r="I1471" s="335"/>
      <c r="J1471" s="336"/>
    </row>
    <row r="1472" spans="3:10" x14ac:dyDescent="0.15">
      <c r="C1472" s="321">
        <v>42468</v>
      </c>
      <c r="D1472" s="334">
        <v>122</v>
      </c>
      <c r="E1472" s="334">
        <v>69</v>
      </c>
      <c r="F1472" s="322">
        <v>65.3</v>
      </c>
      <c r="G1472" s="334">
        <v>12059</v>
      </c>
      <c r="H1472" s="334">
        <v>8154</v>
      </c>
      <c r="I1472" s="335"/>
      <c r="J1472" s="336"/>
    </row>
    <row r="1473" spans="3:10" x14ac:dyDescent="0.15">
      <c r="C1473" s="321">
        <v>42469</v>
      </c>
      <c r="D1473" s="334">
        <v>131</v>
      </c>
      <c r="E1473" s="334">
        <v>77</v>
      </c>
      <c r="F1473" s="322">
        <v>65</v>
      </c>
      <c r="G1473" s="334">
        <v>17426</v>
      </c>
      <c r="H1473" s="334">
        <v>14055</v>
      </c>
      <c r="I1473" s="335"/>
      <c r="J1473" s="336"/>
    </row>
    <row r="1474" spans="3:10" x14ac:dyDescent="0.15">
      <c r="C1474" s="321">
        <v>42470</v>
      </c>
      <c r="D1474" s="334">
        <v>136.5</v>
      </c>
      <c r="E1474" s="334">
        <v>80</v>
      </c>
      <c r="F1474" s="322">
        <v>64.099999999999994</v>
      </c>
      <c r="G1474" s="334">
        <v>16005</v>
      </c>
      <c r="H1474" s="334">
        <v>9798</v>
      </c>
      <c r="I1474" s="335"/>
      <c r="J1474" s="336"/>
    </row>
    <row r="1475" spans="3:10" x14ac:dyDescent="0.15">
      <c r="C1475" s="321">
        <v>42471</v>
      </c>
      <c r="D1475" s="334">
        <v>122.5</v>
      </c>
      <c r="E1475" s="334">
        <v>70.5</v>
      </c>
      <c r="F1475" s="322">
        <v>64.599999999999994</v>
      </c>
      <c r="G1475" s="334">
        <v>10435</v>
      </c>
      <c r="H1475" s="334">
        <v>7733</v>
      </c>
      <c r="I1475" s="335"/>
      <c r="J1475" s="336"/>
    </row>
    <row r="1476" spans="3:10" x14ac:dyDescent="0.15">
      <c r="C1476" s="321">
        <v>42472</v>
      </c>
      <c r="D1476" s="334">
        <v>133.5</v>
      </c>
      <c r="E1476" s="334">
        <v>79.5</v>
      </c>
      <c r="F1476" s="322">
        <v>65</v>
      </c>
      <c r="G1476" s="334">
        <v>12024</v>
      </c>
      <c r="H1476" s="334">
        <v>8651</v>
      </c>
      <c r="I1476" s="335"/>
      <c r="J1476" s="336"/>
    </row>
    <row r="1477" spans="3:10" x14ac:dyDescent="0.15">
      <c r="C1477" s="321">
        <v>42473</v>
      </c>
      <c r="D1477" s="334">
        <v>126.5</v>
      </c>
      <c r="E1477" s="334">
        <v>75.5</v>
      </c>
      <c r="F1477" s="322">
        <v>64.900000000000006</v>
      </c>
      <c r="G1477" s="334">
        <v>12066</v>
      </c>
      <c r="H1477" s="334">
        <v>9327</v>
      </c>
      <c r="I1477" s="335"/>
      <c r="J1477" s="336"/>
    </row>
    <row r="1478" spans="3:10" x14ac:dyDescent="0.15">
      <c r="C1478" s="321">
        <v>42474</v>
      </c>
      <c r="D1478" s="334">
        <v>127.67</v>
      </c>
      <c r="E1478" s="334">
        <v>75</v>
      </c>
      <c r="F1478" s="322">
        <v>64.900000000000006</v>
      </c>
      <c r="G1478" s="334">
        <v>11817</v>
      </c>
      <c r="H1478" s="334">
        <v>9049</v>
      </c>
      <c r="I1478" s="335"/>
      <c r="J1478" s="336"/>
    </row>
    <row r="1479" spans="3:10" x14ac:dyDescent="0.15">
      <c r="C1479" s="321">
        <v>42475</v>
      </c>
      <c r="D1479" s="334">
        <v>121</v>
      </c>
      <c r="E1479" s="334">
        <v>72.5</v>
      </c>
      <c r="F1479" s="322">
        <v>64.95</v>
      </c>
      <c r="G1479" s="334">
        <v>11980</v>
      </c>
      <c r="H1479" s="334">
        <v>9727</v>
      </c>
      <c r="I1479" s="335"/>
      <c r="J1479" s="336"/>
    </row>
    <row r="1480" spans="3:10" x14ac:dyDescent="0.15">
      <c r="C1480" s="321">
        <v>42476</v>
      </c>
      <c r="D1480" s="334">
        <v>119.67</v>
      </c>
      <c r="E1480" s="334">
        <v>67</v>
      </c>
      <c r="F1480" s="322">
        <v>63.8</v>
      </c>
      <c r="G1480" s="334">
        <v>16003</v>
      </c>
      <c r="H1480" s="334">
        <v>8161</v>
      </c>
      <c r="I1480" s="335"/>
      <c r="J1480" s="336"/>
    </row>
    <row r="1481" spans="3:10" x14ac:dyDescent="0.15">
      <c r="C1481" s="321">
        <v>42477</v>
      </c>
      <c r="D1481" s="334">
        <v>125</v>
      </c>
      <c r="E1481" s="334">
        <v>74.75</v>
      </c>
      <c r="F1481" s="322">
        <v>63.7</v>
      </c>
      <c r="G1481" s="334">
        <v>10557</v>
      </c>
      <c r="H1481" s="334">
        <v>5471</v>
      </c>
      <c r="I1481" s="335"/>
      <c r="J1481" s="336"/>
    </row>
    <row r="1482" spans="3:10" x14ac:dyDescent="0.15">
      <c r="C1482" s="321">
        <v>42478</v>
      </c>
      <c r="D1482" s="334">
        <v>120</v>
      </c>
      <c r="E1482" s="334">
        <v>71.5</v>
      </c>
      <c r="F1482" s="322">
        <v>63.5</v>
      </c>
      <c r="G1482" s="334">
        <v>16083</v>
      </c>
      <c r="H1482" s="334">
        <v>10209</v>
      </c>
      <c r="I1482" s="335"/>
      <c r="J1482" s="336"/>
    </row>
    <row r="1483" spans="3:10" x14ac:dyDescent="0.15">
      <c r="C1483" s="321">
        <v>42479</v>
      </c>
      <c r="D1483" s="334">
        <v>110.5</v>
      </c>
      <c r="E1483" s="334">
        <v>59.5</v>
      </c>
      <c r="F1483" s="322">
        <v>63.8</v>
      </c>
      <c r="G1483" s="334">
        <v>13642</v>
      </c>
      <c r="H1483" s="334">
        <v>7459</v>
      </c>
      <c r="I1483" s="335"/>
      <c r="J1483" s="336"/>
    </row>
    <row r="1484" spans="3:10" x14ac:dyDescent="0.15">
      <c r="C1484" s="321">
        <v>42480</v>
      </c>
      <c r="D1484" s="334">
        <v>121</v>
      </c>
      <c r="E1484" s="334">
        <v>68</v>
      </c>
      <c r="F1484" s="322">
        <v>64.400000000000006</v>
      </c>
      <c r="G1484" s="334">
        <v>10309</v>
      </c>
      <c r="H1484" s="334">
        <v>7758</v>
      </c>
      <c r="I1484" s="335"/>
      <c r="J1484" s="336"/>
    </row>
    <row r="1485" spans="3:10" x14ac:dyDescent="0.15">
      <c r="C1485" s="321">
        <v>42481</v>
      </c>
      <c r="D1485" s="334">
        <v>120.33</v>
      </c>
      <c r="E1485" s="334">
        <v>71</v>
      </c>
      <c r="F1485" s="322">
        <v>64.3</v>
      </c>
      <c r="G1485" s="334">
        <v>13056</v>
      </c>
      <c r="H1485" s="334">
        <v>9857</v>
      </c>
      <c r="I1485" s="335"/>
      <c r="J1485" s="336"/>
    </row>
    <row r="1486" spans="3:10" x14ac:dyDescent="0.15">
      <c r="C1486" s="321">
        <v>42482</v>
      </c>
      <c r="D1486" s="334">
        <v>124</v>
      </c>
      <c r="E1486" s="334">
        <v>71</v>
      </c>
      <c r="F1486" s="322">
        <v>64.3</v>
      </c>
      <c r="G1486" s="334">
        <v>13223</v>
      </c>
      <c r="H1486" s="334">
        <v>9187</v>
      </c>
      <c r="I1486" s="335"/>
      <c r="J1486" s="336"/>
    </row>
    <row r="1487" spans="3:10" x14ac:dyDescent="0.15">
      <c r="C1487" s="321">
        <v>42483</v>
      </c>
      <c r="D1487" s="334">
        <v>124.5</v>
      </c>
      <c r="E1487" s="334">
        <v>72</v>
      </c>
      <c r="F1487" s="322">
        <v>63.7</v>
      </c>
      <c r="G1487" s="334">
        <v>17150</v>
      </c>
      <c r="H1487" s="334">
        <v>10660</v>
      </c>
      <c r="I1487" s="335"/>
      <c r="J1487" s="336"/>
    </row>
    <row r="1488" spans="3:10" x14ac:dyDescent="0.15">
      <c r="C1488" s="321">
        <v>42484</v>
      </c>
      <c r="D1488" s="334">
        <v>122</v>
      </c>
      <c r="E1488" s="334">
        <v>68.5</v>
      </c>
      <c r="F1488" s="322">
        <v>64.2</v>
      </c>
      <c r="G1488" s="334">
        <v>18188</v>
      </c>
      <c r="H1488" s="334">
        <v>14473</v>
      </c>
      <c r="I1488" s="335"/>
      <c r="J1488" s="336"/>
    </row>
    <row r="1489" spans="3:10" x14ac:dyDescent="0.15">
      <c r="C1489" s="321">
        <v>42485</v>
      </c>
      <c r="D1489" s="334">
        <v>127</v>
      </c>
      <c r="E1489" s="334">
        <v>72.5</v>
      </c>
      <c r="F1489" s="322">
        <v>64.099999999999994</v>
      </c>
      <c r="G1489" s="334">
        <v>12040</v>
      </c>
      <c r="H1489" s="334">
        <v>9458</v>
      </c>
      <c r="I1489" s="335"/>
      <c r="J1489" s="336"/>
    </row>
    <row r="1490" spans="3:10" x14ac:dyDescent="0.15">
      <c r="C1490" s="321">
        <v>42486</v>
      </c>
      <c r="D1490" s="334">
        <v>135</v>
      </c>
      <c r="E1490" s="334">
        <v>76.33</v>
      </c>
      <c r="F1490" s="322">
        <v>64.7</v>
      </c>
      <c r="G1490" s="334">
        <v>10054</v>
      </c>
      <c r="H1490" s="334">
        <v>5733</v>
      </c>
      <c r="I1490" s="335"/>
      <c r="J1490" s="336"/>
    </row>
    <row r="1491" spans="3:10" x14ac:dyDescent="0.15">
      <c r="C1491" s="321">
        <v>42487</v>
      </c>
      <c r="D1491" s="334">
        <v>127</v>
      </c>
      <c r="E1491" s="334">
        <v>78</v>
      </c>
      <c r="F1491" s="322">
        <v>64.900000000000006</v>
      </c>
      <c r="G1491" s="334">
        <v>15666</v>
      </c>
      <c r="H1491" s="334">
        <v>11373</v>
      </c>
      <c r="I1491" s="335"/>
      <c r="J1491" s="336"/>
    </row>
    <row r="1492" spans="3:10" x14ac:dyDescent="0.15">
      <c r="C1492" s="321">
        <v>42488</v>
      </c>
      <c r="D1492" s="334">
        <v>128</v>
      </c>
      <c r="E1492" s="334">
        <v>77.33</v>
      </c>
      <c r="F1492" s="322">
        <v>64.5</v>
      </c>
      <c r="G1492" s="334">
        <v>12002</v>
      </c>
      <c r="H1492" s="334">
        <v>10031</v>
      </c>
      <c r="I1492" s="335"/>
      <c r="J1492" s="336"/>
    </row>
    <row r="1493" spans="3:10" x14ac:dyDescent="0.15">
      <c r="C1493" s="321">
        <v>42489</v>
      </c>
      <c r="D1493" s="334">
        <v>126</v>
      </c>
      <c r="E1493" s="334">
        <v>73.75</v>
      </c>
      <c r="F1493" s="322">
        <v>64.599999999999994</v>
      </c>
      <c r="G1493" s="334">
        <v>16863</v>
      </c>
      <c r="H1493" s="334">
        <v>11390</v>
      </c>
      <c r="I1493" s="335"/>
      <c r="J1493" s="336"/>
    </row>
    <row r="1494" spans="3:10" x14ac:dyDescent="0.15">
      <c r="C1494" s="321">
        <v>42490</v>
      </c>
      <c r="D1494" s="334">
        <v>132.5</v>
      </c>
      <c r="E1494" s="334">
        <v>75.5</v>
      </c>
      <c r="F1494" s="322">
        <v>64.2</v>
      </c>
      <c r="G1494" s="334">
        <v>13298</v>
      </c>
      <c r="H1494" s="334">
        <v>5672</v>
      </c>
      <c r="I1494" s="335"/>
      <c r="J1494" s="336"/>
    </row>
    <row r="1495" spans="3:10" x14ac:dyDescent="0.15">
      <c r="C1495" s="321">
        <v>42491</v>
      </c>
      <c r="D1495" s="334">
        <v>127.5</v>
      </c>
      <c r="E1495" s="334">
        <v>75.5</v>
      </c>
      <c r="F1495" s="322">
        <v>63.9</v>
      </c>
      <c r="G1495" s="334">
        <v>20163</v>
      </c>
      <c r="H1495" s="334">
        <v>14749</v>
      </c>
      <c r="I1495" s="335"/>
      <c r="J1495" s="336"/>
    </row>
    <row r="1496" spans="3:10" x14ac:dyDescent="0.15">
      <c r="C1496" s="321">
        <v>42492</v>
      </c>
      <c r="D1496" s="334">
        <v>132.66999999999999</v>
      </c>
      <c r="E1496" s="334">
        <v>74.67</v>
      </c>
      <c r="F1496" s="322">
        <v>63.8</v>
      </c>
      <c r="G1496" s="334">
        <v>15409</v>
      </c>
      <c r="H1496" s="334">
        <v>8069</v>
      </c>
      <c r="I1496" s="335"/>
      <c r="J1496" s="336"/>
    </row>
    <row r="1497" spans="3:10" x14ac:dyDescent="0.15">
      <c r="C1497" s="321">
        <v>42493</v>
      </c>
      <c r="D1497" s="334"/>
      <c r="E1497" s="334"/>
      <c r="F1497" s="322"/>
      <c r="G1497" s="334">
        <v>10189</v>
      </c>
      <c r="H1497" s="334">
        <v>2181</v>
      </c>
      <c r="I1497" s="335"/>
      <c r="J1497" s="336"/>
    </row>
    <row r="1498" spans="3:10" x14ac:dyDescent="0.15">
      <c r="C1498" s="321">
        <v>42494</v>
      </c>
      <c r="D1498" s="334"/>
      <c r="E1498" s="334"/>
      <c r="F1498" s="322"/>
      <c r="G1498" s="334">
        <v>4177</v>
      </c>
      <c r="H1498" s="334">
        <v>1617</v>
      </c>
      <c r="I1498" s="335"/>
      <c r="J1498" s="336"/>
    </row>
    <row r="1499" spans="3:10" x14ac:dyDescent="0.15">
      <c r="C1499" s="321">
        <v>42495</v>
      </c>
      <c r="D1499" s="334">
        <v>137</v>
      </c>
      <c r="E1499" s="334">
        <v>76.5</v>
      </c>
      <c r="F1499" s="322">
        <v>65.2</v>
      </c>
      <c r="G1499" s="334">
        <v>23410</v>
      </c>
      <c r="H1499" s="334">
        <v>16656</v>
      </c>
      <c r="I1499" s="335"/>
      <c r="J1499" s="336"/>
    </row>
    <row r="1500" spans="3:10" x14ac:dyDescent="0.15">
      <c r="C1500" s="321">
        <v>42496</v>
      </c>
      <c r="D1500" s="334">
        <v>135</v>
      </c>
      <c r="E1500" s="334">
        <v>77.5</v>
      </c>
      <c r="F1500" s="322">
        <v>64.5</v>
      </c>
      <c r="G1500" s="334">
        <v>10132</v>
      </c>
      <c r="H1500" s="334">
        <v>5886</v>
      </c>
      <c r="I1500" s="335"/>
      <c r="J1500" s="336"/>
    </row>
    <row r="1501" spans="3:10" x14ac:dyDescent="0.15">
      <c r="C1501" s="321">
        <v>42497</v>
      </c>
      <c r="D1501" s="334">
        <v>128</v>
      </c>
      <c r="E1501" s="334">
        <v>74.33</v>
      </c>
      <c r="F1501" s="322">
        <v>64.5</v>
      </c>
      <c r="G1501" s="334">
        <v>12850</v>
      </c>
      <c r="H1501" s="334">
        <v>8558</v>
      </c>
      <c r="I1501" s="335"/>
      <c r="J1501" s="336"/>
    </row>
    <row r="1502" spans="3:10" x14ac:dyDescent="0.15">
      <c r="C1502" s="321">
        <v>42498</v>
      </c>
      <c r="D1502" s="334">
        <v>121.5</v>
      </c>
      <c r="E1502" s="334">
        <v>68.5</v>
      </c>
      <c r="F1502" s="322">
        <v>64.7</v>
      </c>
      <c r="G1502" s="334">
        <v>17113</v>
      </c>
      <c r="H1502" s="334">
        <v>12166</v>
      </c>
      <c r="I1502" s="335"/>
      <c r="J1502" s="336"/>
    </row>
    <row r="1503" spans="3:10" x14ac:dyDescent="0.15">
      <c r="C1503" s="321">
        <v>42499</v>
      </c>
      <c r="D1503" s="334">
        <v>127.5</v>
      </c>
      <c r="E1503" s="334">
        <v>73.5</v>
      </c>
      <c r="F1503" s="322">
        <v>64.099999999999994</v>
      </c>
      <c r="G1503" s="334">
        <v>14990</v>
      </c>
      <c r="H1503" s="334">
        <v>9071</v>
      </c>
      <c r="I1503" s="335"/>
      <c r="J1503" s="336"/>
    </row>
    <row r="1504" spans="3:10" x14ac:dyDescent="0.15">
      <c r="C1504" s="321">
        <v>42500</v>
      </c>
      <c r="D1504" s="334">
        <v>123.5</v>
      </c>
      <c r="E1504" s="334">
        <v>69</v>
      </c>
      <c r="F1504" s="322">
        <v>64.400000000000006</v>
      </c>
      <c r="G1504" s="334">
        <v>13496</v>
      </c>
      <c r="H1504" s="334">
        <v>9016</v>
      </c>
      <c r="I1504" s="335"/>
      <c r="J1504" s="336"/>
    </row>
    <row r="1505" spans="3:10" x14ac:dyDescent="0.15">
      <c r="C1505" s="321">
        <v>42501</v>
      </c>
      <c r="D1505" s="334">
        <v>116</v>
      </c>
      <c r="E1505" s="334">
        <v>68.5</v>
      </c>
      <c r="F1505" s="322">
        <v>64.2</v>
      </c>
      <c r="G1505" s="334">
        <v>10002</v>
      </c>
      <c r="H1505" s="334">
        <v>6932</v>
      </c>
      <c r="I1505" s="335"/>
      <c r="J1505" s="336"/>
    </row>
    <row r="1506" spans="3:10" x14ac:dyDescent="0.15">
      <c r="C1506" s="321">
        <v>42502</v>
      </c>
      <c r="D1506" s="334">
        <v>119</v>
      </c>
      <c r="E1506" s="334">
        <v>70</v>
      </c>
      <c r="F1506" s="322">
        <v>64.849999999999994</v>
      </c>
      <c r="G1506" s="334">
        <v>10050</v>
      </c>
      <c r="H1506" s="334">
        <v>6070</v>
      </c>
      <c r="I1506" s="335"/>
      <c r="J1506" s="336"/>
    </row>
    <row r="1507" spans="3:10" x14ac:dyDescent="0.15">
      <c r="C1507" s="321">
        <v>42503</v>
      </c>
      <c r="D1507" s="334">
        <v>120.5</v>
      </c>
      <c r="E1507" s="334">
        <v>67</v>
      </c>
      <c r="F1507" s="322">
        <v>64</v>
      </c>
      <c r="G1507" s="334">
        <v>20367</v>
      </c>
      <c r="H1507" s="334">
        <v>12822</v>
      </c>
      <c r="I1507" s="335"/>
      <c r="J1507" s="336"/>
    </row>
    <row r="1508" spans="3:10" x14ac:dyDescent="0.15">
      <c r="C1508" s="321">
        <v>42504</v>
      </c>
      <c r="D1508" s="334">
        <v>116.5</v>
      </c>
      <c r="E1508" s="334">
        <v>63</v>
      </c>
      <c r="F1508" s="322">
        <v>63.9</v>
      </c>
      <c r="G1508" s="334">
        <v>21291</v>
      </c>
      <c r="H1508" s="334">
        <v>14929</v>
      </c>
      <c r="I1508" s="335"/>
      <c r="J1508" s="336"/>
    </row>
    <row r="1509" spans="3:10" x14ac:dyDescent="0.15">
      <c r="C1509" s="321">
        <v>42505</v>
      </c>
      <c r="D1509" s="334">
        <v>130</v>
      </c>
      <c r="E1509" s="334">
        <v>73</v>
      </c>
      <c r="F1509" s="322">
        <v>63.8</v>
      </c>
      <c r="G1509" s="334">
        <v>13299</v>
      </c>
      <c r="H1509" s="334">
        <v>10354</v>
      </c>
      <c r="I1509" s="335"/>
      <c r="J1509" s="336"/>
    </row>
    <row r="1510" spans="3:10" x14ac:dyDescent="0.15">
      <c r="C1510" s="321">
        <v>42506</v>
      </c>
      <c r="D1510" s="334">
        <v>121</v>
      </c>
      <c r="E1510" s="334">
        <v>68</v>
      </c>
      <c r="F1510" s="322">
        <v>64.3</v>
      </c>
      <c r="G1510" s="334">
        <v>10062</v>
      </c>
      <c r="H1510" s="334">
        <v>6594</v>
      </c>
      <c r="I1510" s="335"/>
      <c r="J1510" s="336"/>
    </row>
    <row r="1511" spans="3:10" x14ac:dyDescent="0.15">
      <c r="C1511" s="321">
        <v>42507</v>
      </c>
      <c r="D1511" s="334">
        <v>122</v>
      </c>
      <c r="E1511" s="334">
        <v>70.75</v>
      </c>
      <c r="F1511" s="322">
        <v>64.2</v>
      </c>
      <c r="G1511" s="334">
        <v>12421</v>
      </c>
      <c r="H1511" s="334">
        <v>8183</v>
      </c>
      <c r="I1511" s="335"/>
      <c r="J1511" s="336"/>
    </row>
    <row r="1512" spans="3:10" x14ac:dyDescent="0.15">
      <c r="C1512" s="321">
        <v>42508</v>
      </c>
      <c r="D1512" s="334">
        <v>121.75</v>
      </c>
      <c r="E1512" s="334">
        <v>70.25</v>
      </c>
      <c r="F1512" s="322">
        <v>63.9</v>
      </c>
      <c r="G1512" s="334">
        <v>12199</v>
      </c>
      <c r="H1512" s="334">
        <v>8104</v>
      </c>
      <c r="I1512" s="335"/>
      <c r="J1512" s="336"/>
    </row>
    <row r="1513" spans="3:10" x14ac:dyDescent="0.15">
      <c r="C1513" s="321">
        <v>42509</v>
      </c>
      <c r="D1513" s="334">
        <v>120.5</v>
      </c>
      <c r="E1513" s="334">
        <v>72</v>
      </c>
      <c r="F1513" s="322">
        <v>63.6</v>
      </c>
      <c r="G1513" s="334">
        <v>11358</v>
      </c>
      <c r="H1513" s="334">
        <v>8093</v>
      </c>
      <c r="I1513" s="335"/>
      <c r="J1513" s="336"/>
    </row>
    <row r="1514" spans="3:10" x14ac:dyDescent="0.15">
      <c r="C1514" s="321">
        <v>42510</v>
      </c>
      <c r="D1514" s="334">
        <v>118</v>
      </c>
      <c r="E1514" s="334">
        <v>72</v>
      </c>
      <c r="F1514" s="322">
        <v>63.9</v>
      </c>
      <c r="G1514" s="334">
        <v>12169</v>
      </c>
      <c r="H1514" s="334">
        <v>8306</v>
      </c>
      <c r="I1514" s="335"/>
      <c r="J1514" s="336"/>
    </row>
    <row r="1515" spans="3:10" x14ac:dyDescent="0.15">
      <c r="C1515" s="321">
        <v>42511</v>
      </c>
      <c r="D1515" s="334">
        <v>118</v>
      </c>
      <c r="E1515" s="334">
        <v>62.25</v>
      </c>
      <c r="F1515" s="322">
        <v>64</v>
      </c>
      <c r="G1515" s="334">
        <v>8287</v>
      </c>
      <c r="H1515" s="334">
        <v>3916</v>
      </c>
      <c r="I1515" s="335"/>
      <c r="J1515" s="336"/>
    </row>
    <row r="1516" spans="3:10" x14ac:dyDescent="0.15">
      <c r="C1516" s="321">
        <v>42512</v>
      </c>
      <c r="D1516" s="334"/>
      <c r="E1516" s="334"/>
      <c r="F1516" s="322"/>
      <c r="G1516" s="334">
        <v>10169</v>
      </c>
      <c r="H1516" s="334">
        <v>4902</v>
      </c>
      <c r="I1516" s="335"/>
      <c r="J1516" s="336"/>
    </row>
    <row r="1517" spans="3:10" x14ac:dyDescent="0.15">
      <c r="C1517" s="321">
        <v>42513</v>
      </c>
      <c r="D1517" s="334">
        <v>126.33</v>
      </c>
      <c r="E1517" s="334">
        <v>75</v>
      </c>
      <c r="F1517" s="322">
        <v>64.5</v>
      </c>
      <c r="G1517" s="334">
        <v>11997</v>
      </c>
      <c r="H1517" s="334">
        <v>8158</v>
      </c>
      <c r="I1517" s="335"/>
      <c r="J1517" s="336"/>
    </row>
    <row r="1518" spans="3:10" x14ac:dyDescent="0.15">
      <c r="C1518" s="321">
        <v>42514</v>
      </c>
      <c r="D1518" s="334">
        <v>124</v>
      </c>
      <c r="E1518" s="334">
        <v>76.5</v>
      </c>
      <c r="F1518" s="322">
        <v>64.599999999999994</v>
      </c>
      <c r="G1518" s="334">
        <v>12201</v>
      </c>
      <c r="H1518" s="334">
        <v>6948</v>
      </c>
      <c r="I1518" s="335"/>
      <c r="J1518" s="336"/>
    </row>
    <row r="1519" spans="3:10" x14ac:dyDescent="0.15">
      <c r="C1519" s="321">
        <v>42515</v>
      </c>
      <c r="D1519" s="334">
        <v>121.5</v>
      </c>
      <c r="E1519" s="334">
        <v>76</v>
      </c>
      <c r="F1519" s="322">
        <v>64.5</v>
      </c>
      <c r="G1519" s="334">
        <v>14100</v>
      </c>
      <c r="H1519" s="334">
        <v>9886</v>
      </c>
      <c r="I1519" s="335"/>
      <c r="J1519" s="336"/>
    </row>
    <row r="1520" spans="3:10" x14ac:dyDescent="0.15">
      <c r="C1520" s="321">
        <v>42516</v>
      </c>
      <c r="D1520" s="334">
        <v>118</v>
      </c>
      <c r="E1520" s="334">
        <v>72.5</v>
      </c>
      <c r="F1520" s="322">
        <v>64.2</v>
      </c>
      <c r="G1520" s="334">
        <v>13393</v>
      </c>
      <c r="H1520" s="334">
        <v>9917</v>
      </c>
      <c r="I1520" s="335"/>
      <c r="J1520" s="336"/>
    </row>
    <row r="1521" spans="3:10" x14ac:dyDescent="0.15">
      <c r="C1521" s="321">
        <v>42517</v>
      </c>
      <c r="D1521" s="334">
        <v>123.5</v>
      </c>
      <c r="E1521" s="334">
        <v>72.5</v>
      </c>
      <c r="F1521" s="322">
        <v>64</v>
      </c>
      <c r="G1521" s="334">
        <v>12242</v>
      </c>
      <c r="H1521" s="334">
        <v>5866</v>
      </c>
      <c r="I1521" s="335"/>
      <c r="J1521" s="336"/>
    </row>
    <row r="1522" spans="3:10" x14ac:dyDescent="0.15">
      <c r="C1522" s="321">
        <v>42518</v>
      </c>
      <c r="D1522" s="334">
        <v>134</v>
      </c>
      <c r="E1522" s="334">
        <v>80</v>
      </c>
      <c r="F1522" s="322">
        <v>64.3</v>
      </c>
      <c r="G1522" s="334">
        <v>19206</v>
      </c>
      <c r="H1522" s="334">
        <v>10001</v>
      </c>
      <c r="I1522" s="335"/>
      <c r="J1522" s="336"/>
    </row>
    <row r="1523" spans="3:10" x14ac:dyDescent="0.15">
      <c r="C1523" s="321">
        <v>42519</v>
      </c>
      <c r="D1523" s="334">
        <v>128</v>
      </c>
      <c r="E1523" s="334">
        <v>71.5</v>
      </c>
      <c r="F1523" s="322">
        <v>63.7</v>
      </c>
      <c r="G1523" s="334">
        <v>13031</v>
      </c>
      <c r="H1523" s="334">
        <v>6951</v>
      </c>
      <c r="I1523" s="335"/>
      <c r="J1523" s="336"/>
    </row>
    <row r="1524" spans="3:10" x14ac:dyDescent="0.15">
      <c r="C1524" s="321">
        <v>42520</v>
      </c>
      <c r="D1524" s="334">
        <v>110.33</v>
      </c>
      <c r="E1524" s="334">
        <v>63.67</v>
      </c>
      <c r="F1524" s="322">
        <v>63.8</v>
      </c>
      <c r="G1524" s="334">
        <v>18157</v>
      </c>
      <c r="H1524" s="334">
        <v>7610</v>
      </c>
      <c r="I1524" s="335"/>
      <c r="J1524" s="336"/>
    </row>
    <row r="1525" spans="3:10" x14ac:dyDescent="0.15">
      <c r="C1525" s="321">
        <v>42521</v>
      </c>
      <c r="D1525" s="334">
        <v>123</v>
      </c>
      <c r="E1525" s="334">
        <v>67</v>
      </c>
      <c r="F1525" s="322">
        <v>64</v>
      </c>
      <c r="G1525" s="334">
        <v>9497</v>
      </c>
      <c r="H1525" s="334">
        <v>4779</v>
      </c>
      <c r="I1525" s="335"/>
      <c r="J1525" s="336"/>
    </row>
    <row r="1526" spans="3:10" x14ac:dyDescent="0.15">
      <c r="C1526" s="321">
        <v>42522</v>
      </c>
      <c r="D1526" s="334"/>
      <c r="E1526" s="334"/>
      <c r="F1526" s="322"/>
      <c r="G1526" s="334">
        <v>6782</v>
      </c>
      <c r="H1526" s="334">
        <v>1899</v>
      </c>
      <c r="I1526" s="335"/>
      <c r="J1526" s="336"/>
    </row>
    <row r="1527" spans="3:10" x14ac:dyDescent="0.15">
      <c r="C1527" s="321">
        <v>42523</v>
      </c>
      <c r="D1527" s="334"/>
      <c r="E1527" s="334"/>
      <c r="F1527" s="322"/>
      <c r="G1527" s="334">
        <v>9843</v>
      </c>
      <c r="H1527" s="334">
        <v>2343</v>
      </c>
      <c r="I1527" s="335"/>
      <c r="J1527" s="336"/>
    </row>
    <row r="1528" spans="3:10" x14ac:dyDescent="0.15">
      <c r="C1528" s="321">
        <v>42524</v>
      </c>
      <c r="D1528" s="334"/>
      <c r="E1528" s="334"/>
      <c r="F1528" s="322"/>
      <c r="G1528" s="334">
        <v>15038</v>
      </c>
      <c r="H1528" s="334">
        <v>4498</v>
      </c>
      <c r="I1528" s="335"/>
      <c r="J1528" s="336"/>
    </row>
    <row r="1529" spans="3:10" x14ac:dyDescent="0.15">
      <c r="C1529" s="321">
        <v>42525</v>
      </c>
      <c r="D1529" s="334">
        <v>127</v>
      </c>
      <c r="E1529" s="334">
        <v>73</v>
      </c>
      <c r="F1529" s="322">
        <v>64.599999999999994</v>
      </c>
      <c r="G1529" s="334">
        <v>16083</v>
      </c>
      <c r="H1529" s="334">
        <v>7531</v>
      </c>
      <c r="I1529" s="335"/>
      <c r="J1529" s="336"/>
    </row>
    <row r="1530" spans="3:10" x14ac:dyDescent="0.15">
      <c r="C1530" s="321">
        <v>42526</v>
      </c>
      <c r="D1530" s="334">
        <v>137.66999999999999</v>
      </c>
      <c r="E1530" s="334">
        <v>80</v>
      </c>
      <c r="F1530" s="322">
        <v>65.25</v>
      </c>
      <c r="G1530" s="334">
        <v>15508</v>
      </c>
      <c r="H1530" s="334">
        <v>8482</v>
      </c>
      <c r="I1530" s="335"/>
      <c r="J1530" s="336"/>
    </row>
    <row r="1531" spans="3:10" x14ac:dyDescent="0.15">
      <c r="C1531" s="321">
        <v>42527</v>
      </c>
      <c r="D1531" s="334">
        <v>139</v>
      </c>
      <c r="E1531" s="334">
        <v>85.33</v>
      </c>
      <c r="F1531" s="322">
        <v>64.5</v>
      </c>
      <c r="G1531" s="334">
        <v>10013</v>
      </c>
      <c r="H1531" s="334">
        <v>5136</v>
      </c>
      <c r="I1531" s="335"/>
      <c r="J1531" s="336"/>
    </row>
    <row r="1532" spans="3:10" x14ac:dyDescent="0.15">
      <c r="C1532" s="321">
        <v>42528</v>
      </c>
      <c r="D1532" s="334"/>
      <c r="E1532" s="334"/>
      <c r="F1532" s="322"/>
      <c r="G1532" s="334">
        <v>8656</v>
      </c>
      <c r="H1532" s="334">
        <v>2152</v>
      </c>
      <c r="I1532" s="335"/>
      <c r="J1532" s="336"/>
    </row>
    <row r="1533" spans="3:10" x14ac:dyDescent="0.15">
      <c r="C1533" s="321">
        <v>42529</v>
      </c>
      <c r="D1533" s="334"/>
      <c r="E1533" s="334"/>
      <c r="F1533" s="322"/>
      <c r="G1533" s="334">
        <v>10652</v>
      </c>
      <c r="H1533" s="334">
        <v>4564</v>
      </c>
      <c r="I1533" s="335"/>
      <c r="J1533" s="336"/>
    </row>
    <row r="1534" spans="3:10" x14ac:dyDescent="0.15">
      <c r="C1534" s="321">
        <v>42530</v>
      </c>
      <c r="D1534" s="334">
        <v>129</v>
      </c>
      <c r="E1534" s="334">
        <v>74.5</v>
      </c>
      <c r="F1534" s="322">
        <v>65.5</v>
      </c>
      <c r="G1534" s="334">
        <v>11086</v>
      </c>
      <c r="H1534" s="334">
        <v>6209</v>
      </c>
      <c r="I1534" s="335"/>
      <c r="J1534" s="336"/>
    </row>
    <row r="1535" spans="3:10" x14ac:dyDescent="0.15">
      <c r="C1535" s="321">
        <v>42531</v>
      </c>
      <c r="D1535" s="334">
        <v>126.5</v>
      </c>
      <c r="E1535" s="334">
        <v>76</v>
      </c>
      <c r="F1535" s="322">
        <v>64.8</v>
      </c>
      <c r="G1535" s="334">
        <v>13058</v>
      </c>
      <c r="H1535" s="334">
        <v>6205</v>
      </c>
      <c r="I1535" s="335"/>
      <c r="J1535" s="336"/>
    </row>
    <row r="1536" spans="3:10" x14ac:dyDescent="0.15">
      <c r="C1536" s="321">
        <v>42532</v>
      </c>
      <c r="D1536" s="334">
        <v>120</v>
      </c>
      <c r="E1536" s="334">
        <v>70</v>
      </c>
      <c r="F1536" s="322">
        <v>64.900000000000006</v>
      </c>
      <c r="G1536" s="334">
        <v>8645</v>
      </c>
      <c r="H1536" s="334">
        <v>3887</v>
      </c>
      <c r="I1536" s="335"/>
      <c r="J1536" s="336"/>
    </row>
    <row r="1537" spans="3:10" x14ac:dyDescent="0.15">
      <c r="C1537" s="321">
        <v>42533</v>
      </c>
      <c r="D1537" s="334"/>
      <c r="E1537" s="334"/>
      <c r="F1537" s="322"/>
      <c r="G1537" s="334">
        <v>12131</v>
      </c>
      <c r="H1537" s="334">
        <v>4730</v>
      </c>
      <c r="I1537" s="335"/>
      <c r="J1537" s="336"/>
    </row>
    <row r="1538" spans="3:10" x14ac:dyDescent="0.15">
      <c r="C1538" s="321">
        <v>42534</v>
      </c>
      <c r="D1538" s="334">
        <v>126.5</v>
      </c>
      <c r="E1538" s="334">
        <v>76.5</v>
      </c>
      <c r="F1538" s="322">
        <v>64.599999999999994</v>
      </c>
      <c r="G1538" s="334">
        <v>10054</v>
      </c>
      <c r="H1538" s="334">
        <v>6348</v>
      </c>
      <c r="I1538" s="335"/>
      <c r="J1538" s="336"/>
    </row>
    <row r="1539" spans="3:10" x14ac:dyDescent="0.15">
      <c r="C1539" s="321">
        <v>42535</v>
      </c>
      <c r="D1539" s="334">
        <v>125.5</v>
      </c>
      <c r="E1539" s="334">
        <v>69</v>
      </c>
      <c r="F1539" s="322">
        <v>64.400000000000006</v>
      </c>
      <c r="G1539" s="334">
        <v>12828</v>
      </c>
      <c r="H1539" s="334">
        <v>6535</v>
      </c>
      <c r="I1539" s="335"/>
      <c r="J1539" s="336"/>
    </row>
    <row r="1540" spans="3:10" x14ac:dyDescent="0.15">
      <c r="C1540" s="321">
        <v>42536</v>
      </c>
      <c r="D1540" s="334">
        <v>134.5</v>
      </c>
      <c r="E1540" s="334">
        <v>81.5</v>
      </c>
      <c r="F1540" s="322">
        <v>65.2</v>
      </c>
      <c r="G1540" s="334">
        <v>11470</v>
      </c>
      <c r="H1540" s="334">
        <v>8541</v>
      </c>
      <c r="I1540" s="335"/>
      <c r="J1540" s="336"/>
    </row>
    <row r="1541" spans="3:10" x14ac:dyDescent="0.15">
      <c r="C1541" s="321">
        <v>42537</v>
      </c>
      <c r="D1541" s="334">
        <v>126.5</v>
      </c>
      <c r="E1541" s="334">
        <v>72</v>
      </c>
      <c r="F1541" s="322">
        <v>64.400000000000006</v>
      </c>
      <c r="G1541" s="334">
        <v>10112</v>
      </c>
      <c r="H1541" s="334">
        <v>7239</v>
      </c>
      <c r="I1541" s="335"/>
      <c r="J1541" s="336"/>
    </row>
    <row r="1542" spans="3:10" x14ac:dyDescent="0.15">
      <c r="C1542" s="321">
        <v>42538</v>
      </c>
      <c r="D1542" s="334">
        <v>124</v>
      </c>
      <c r="E1542" s="334">
        <v>73</v>
      </c>
      <c r="F1542" s="322">
        <v>64.400000000000006</v>
      </c>
      <c r="G1542" s="334">
        <v>10431</v>
      </c>
      <c r="H1542" s="334">
        <v>7223</v>
      </c>
      <c r="I1542" s="335"/>
      <c r="J1542" s="336"/>
    </row>
    <row r="1543" spans="3:10" x14ac:dyDescent="0.15">
      <c r="C1543" s="321">
        <v>42539</v>
      </c>
      <c r="D1543" s="334">
        <v>124.5</v>
      </c>
      <c r="E1543" s="334">
        <v>71.5</v>
      </c>
      <c r="F1543" s="322">
        <v>64.55</v>
      </c>
      <c r="G1543" s="334">
        <v>13023</v>
      </c>
      <c r="H1543" s="334">
        <v>7428</v>
      </c>
      <c r="I1543" s="335"/>
      <c r="J1543" s="336"/>
    </row>
    <row r="1544" spans="3:10" x14ac:dyDescent="0.15">
      <c r="C1544" s="321">
        <v>42540</v>
      </c>
      <c r="D1544" s="334"/>
      <c r="E1544" s="334"/>
      <c r="F1544" s="322"/>
      <c r="G1544" s="334">
        <v>6188</v>
      </c>
      <c r="H1544" s="334">
        <v>421</v>
      </c>
      <c r="I1544" s="335"/>
      <c r="J1544" s="336"/>
    </row>
    <row r="1545" spans="3:10" x14ac:dyDescent="0.15">
      <c r="C1545" s="321">
        <v>42541</v>
      </c>
      <c r="D1545" s="334">
        <v>135</v>
      </c>
      <c r="E1545" s="334">
        <v>81</v>
      </c>
      <c r="F1545" s="322">
        <v>64.349999999999994</v>
      </c>
      <c r="G1545" s="334">
        <v>12063</v>
      </c>
      <c r="H1545" s="334">
        <v>8271</v>
      </c>
      <c r="I1545" s="335"/>
      <c r="J1545" s="336"/>
    </row>
    <row r="1546" spans="3:10" x14ac:dyDescent="0.15">
      <c r="C1546" s="321">
        <v>42542</v>
      </c>
      <c r="D1546" s="334">
        <v>121.67</v>
      </c>
      <c r="E1546" s="334">
        <v>70.67</v>
      </c>
      <c r="F1546" s="322">
        <v>63.9</v>
      </c>
      <c r="G1546" s="334">
        <v>14992</v>
      </c>
      <c r="H1546" s="334">
        <v>6592</v>
      </c>
      <c r="I1546" s="335"/>
      <c r="J1546" s="336"/>
    </row>
    <row r="1547" spans="3:10" x14ac:dyDescent="0.15">
      <c r="C1547" s="321">
        <v>42543</v>
      </c>
      <c r="D1547" s="334">
        <v>127.5</v>
      </c>
      <c r="E1547" s="334">
        <v>75</v>
      </c>
      <c r="F1547" s="322">
        <v>63.9</v>
      </c>
      <c r="G1547" s="334">
        <v>11240</v>
      </c>
      <c r="H1547" s="334">
        <v>8741</v>
      </c>
      <c r="I1547" s="335"/>
      <c r="J1547" s="336"/>
    </row>
    <row r="1548" spans="3:10" x14ac:dyDescent="0.15">
      <c r="C1548" s="321">
        <v>42544</v>
      </c>
      <c r="D1548" s="334">
        <v>125.5</v>
      </c>
      <c r="E1548" s="334">
        <v>74</v>
      </c>
      <c r="F1548" s="322">
        <v>63.9</v>
      </c>
      <c r="G1548" s="334">
        <v>10310</v>
      </c>
      <c r="H1548" s="334">
        <v>6787</v>
      </c>
      <c r="I1548" s="335"/>
      <c r="J1548" s="336"/>
    </row>
    <row r="1549" spans="3:10" x14ac:dyDescent="0.15">
      <c r="C1549" s="321">
        <v>42545</v>
      </c>
      <c r="D1549" s="334">
        <v>125</v>
      </c>
      <c r="E1549" s="334">
        <v>71</v>
      </c>
      <c r="F1549" s="322">
        <v>64.7</v>
      </c>
      <c r="G1549" s="334">
        <v>10029</v>
      </c>
      <c r="H1549" s="334">
        <v>6284</v>
      </c>
      <c r="I1549" s="335"/>
      <c r="J1549" s="336"/>
    </row>
    <row r="1550" spans="3:10" x14ac:dyDescent="0.15">
      <c r="C1550" s="321">
        <v>42546</v>
      </c>
      <c r="D1550" s="334">
        <v>120.5</v>
      </c>
      <c r="E1550" s="334">
        <v>69</v>
      </c>
      <c r="F1550" s="322">
        <v>64.55</v>
      </c>
      <c r="G1550" s="334">
        <v>10213</v>
      </c>
      <c r="H1550" s="334">
        <v>5810</v>
      </c>
      <c r="I1550" s="335"/>
      <c r="J1550" s="336"/>
    </row>
    <row r="1551" spans="3:10" x14ac:dyDescent="0.15">
      <c r="C1551" s="321">
        <v>42547</v>
      </c>
      <c r="D1551" s="334">
        <v>129</v>
      </c>
      <c r="E1551" s="334">
        <v>66.67</v>
      </c>
      <c r="F1551" s="322">
        <v>64.5</v>
      </c>
      <c r="G1551" s="334">
        <v>12062</v>
      </c>
      <c r="H1551" s="334">
        <v>5810</v>
      </c>
      <c r="I1551" s="335"/>
      <c r="J1551" s="336"/>
    </row>
    <row r="1552" spans="3:10" x14ac:dyDescent="0.15">
      <c r="C1552" s="321">
        <v>42548</v>
      </c>
      <c r="D1552" s="334">
        <v>135</v>
      </c>
      <c r="E1552" s="334">
        <v>80.5</v>
      </c>
      <c r="F1552" s="322">
        <v>63.4</v>
      </c>
      <c r="G1552" s="334">
        <v>10132</v>
      </c>
      <c r="H1552" s="334">
        <v>6639</v>
      </c>
      <c r="I1552" s="335"/>
      <c r="J1552" s="336"/>
    </row>
    <row r="1553" spans="3:10" x14ac:dyDescent="0.15">
      <c r="C1553" s="321">
        <v>42549</v>
      </c>
      <c r="D1553" s="334">
        <v>122.5</v>
      </c>
      <c r="E1553" s="334">
        <v>75</v>
      </c>
      <c r="F1553" s="322">
        <v>63.5</v>
      </c>
      <c r="G1553" s="334">
        <v>11025</v>
      </c>
      <c r="H1553" s="334">
        <v>6328</v>
      </c>
      <c r="I1553" s="335"/>
      <c r="J1553" s="336"/>
    </row>
    <row r="1554" spans="3:10" x14ac:dyDescent="0.15">
      <c r="C1554" s="321">
        <v>42550</v>
      </c>
      <c r="D1554" s="334">
        <v>127.5</v>
      </c>
      <c r="E1554" s="334">
        <v>75</v>
      </c>
      <c r="F1554" s="322">
        <v>64</v>
      </c>
      <c r="G1554" s="334">
        <v>10215</v>
      </c>
      <c r="H1554" s="334">
        <v>5892</v>
      </c>
      <c r="I1554" s="335"/>
      <c r="J1554" s="336"/>
    </row>
    <row r="1555" spans="3:10" x14ac:dyDescent="0.15">
      <c r="C1555" s="321">
        <v>42551</v>
      </c>
      <c r="D1555" s="334">
        <v>120</v>
      </c>
      <c r="E1555" s="334">
        <v>67</v>
      </c>
      <c r="F1555" s="322">
        <v>63.7</v>
      </c>
      <c r="G1555" s="334">
        <v>10303</v>
      </c>
      <c r="H1555" s="334">
        <v>5708</v>
      </c>
      <c r="I1555" s="335"/>
      <c r="J1555" s="336"/>
    </row>
    <row r="1556" spans="3:10" x14ac:dyDescent="0.15">
      <c r="C1556" s="321">
        <v>42552</v>
      </c>
      <c r="D1556" s="334">
        <v>124</v>
      </c>
      <c r="E1556" s="334">
        <v>73</v>
      </c>
      <c r="F1556" s="322">
        <v>64.099999999999994</v>
      </c>
      <c r="G1556" s="334">
        <v>12388</v>
      </c>
      <c r="H1556" s="334">
        <v>4521</v>
      </c>
      <c r="I1556" s="335"/>
      <c r="J1556" s="336"/>
    </row>
    <row r="1557" spans="3:10" x14ac:dyDescent="0.15">
      <c r="C1557" s="321">
        <v>42553</v>
      </c>
      <c r="D1557" s="334"/>
      <c r="E1557" s="334"/>
      <c r="F1557" s="322"/>
      <c r="G1557" s="334">
        <v>13641</v>
      </c>
      <c r="H1557" s="334">
        <v>7537</v>
      </c>
      <c r="I1557" s="335"/>
      <c r="J1557" s="336"/>
    </row>
    <row r="1558" spans="3:10" x14ac:dyDescent="0.15">
      <c r="C1558" s="321">
        <v>42554</v>
      </c>
      <c r="D1558" s="334">
        <v>130</v>
      </c>
      <c r="E1558" s="334">
        <v>75</v>
      </c>
      <c r="F1558" s="322">
        <v>64.2</v>
      </c>
      <c r="G1558" s="334">
        <v>11392</v>
      </c>
      <c r="H1558" s="334">
        <v>6005</v>
      </c>
      <c r="I1558" s="335"/>
      <c r="J1558" s="336"/>
    </row>
    <row r="1559" spans="3:10" x14ac:dyDescent="0.15">
      <c r="C1559" s="321">
        <v>42555</v>
      </c>
      <c r="D1559" s="334">
        <v>136</v>
      </c>
      <c r="E1559" s="334">
        <v>80.5</v>
      </c>
      <c r="F1559" s="322">
        <v>63.6</v>
      </c>
      <c r="G1559" s="334">
        <v>10669</v>
      </c>
      <c r="H1559" s="334">
        <v>7176</v>
      </c>
      <c r="I1559" s="335"/>
      <c r="J1559" s="336"/>
    </row>
    <row r="1560" spans="3:10" x14ac:dyDescent="0.15">
      <c r="C1560" s="321">
        <v>42556</v>
      </c>
      <c r="D1560" s="334">
        <v>124.5</v>
      </c>
      <c r="E1560" s="334">
        <v>77</v>
      </c>
      <c r="F1560" s="322">
        <v>64.150000000000006</v>
      </c>
      <c r="G1560" s="334">
        <v>10776</v>
      </c>
      <c r="H1560" s="334">
        <v>6665</v>
      </c>
      <c r="I1560" s="335"/>
      <c r="J1560" s="336"/>
    </row>
    <row r="1561" spans="3:10" x14ac:dyDescent="0.15">
      <c r="C1561" s="321">
        <v>42557</v>
      </c>
      <c r="D1561" s="334">
        <v>119.5</v>
      </c>
      <c r="E1561" s="334">
        <v>67</v>
      </c>
      <c r="F1561" s="322">
        <v>63.8</v>
      </c>
      <c r="G1561" s="334">
        <v>15131</v>
      </c>
      <c r="H1561" s="334">
        <v>8110</v>
      </c>
      <c r="I1561" s="335"/>
      <c r="J1561" s="336"/>
    </row>
    <row r="1562" spans="3:10" x14ac:dyDescent="0.15">
      <c r="C1562" s="321">
        <v>42558</v>
      </c>
      <c r="D1562" s="334">
        <v>121</v>
      </c>
      <c r="E1562" s="334">
        <v>68</v>
      </c>
      <c r="F1562" s="322">
        <v>63.8</v>
      </c>
      <c r="G1562" s="334">
        <v>15647</v>
      </c>
      <c r="H1562" s="334">
        <v>7659</v>
      </c>
      <c r="I1562" s="335"/>
      <c r="J1562" s="336"/>
    </row>
    <row r="1563" spans="3:10" x14ac:dyDescent="0.15">
      <c r="C1563" s="321">
        <v>42559</v>
      </c>
      <c r="D1563" s="334">
        <v>125</v>
      </c>
      <c r="E1563" s="334">
        <v>74</v>
      </c>
      <c r="F1563" s="322">
        <v>64.099999999999994</v>
      </c>
      <c r="G1563" s="334">
        <v>15260</v>
      </c>
      <c r="H1563" s="334">
        <v>8787</v>
      </c>
      <c r="I1563" s="335"/>
      <c r="J1563" s="336"/>
    </row>
    <row r="1564" spans="3:10" x14ac:dyDescent="0.15">
      <c r="C1564" s="321">
        <v>42560</v>
      </c>
      <c r="D1564" s="334">
        <v>121</v>
      </c>
      <c r="E1564" s="334">
        <v>70.5</v>
      </c>
      <c r="F1564" s="322">
        <v>64.3</v>
      </c>
      <c r="G1564" s="334">
        <v>12214</v>
      </c>
      <c r="H1564" s="334">
        <v>8424</v>
      </c>
      <c r="I1564" s="335"/>
      <c r="J1564" s="336"/>
    </row>
    <row r="1565" spans="3:10" x14ac:dyDescent="0.15">
      <c r="C1565" s="321">
        <v>42561</v>
      </c>
      <c r="D1565" s="334">
        <v>128.5</v>
      </c>
      <c r="E1565" s="334">
        <v>77.5</v>
      </c>
      <c r="F1565" s="322">
        <v>63.5</v>
      </c>
      <c r="G1565" s="334">
        <v>16441</v>
      </c>
      <c r="H1565" s="334">
        <v>11173</v>
      </c>
      <c r="I1565" s="335"/>
      <c r="J1565" s="336"/>
    </row>
    <row r="1566" spans="3:10" x14ac:dyDescent="0.15">
      <c r="C1566" s="321">
        <v>42562</v>
      </c>
      <c r="D1566" s="334">
        <v>128</v>
      </c>
      <c r="E1566" s="334">
        <v>75</v>
      </c>
      <c r="F1566" s="322">
        <v>63.4</v>
      </c>
      <c r="G1566" s="334">
        <v>11996</v>
      </c>
      <c r="H1566" s="334">
        <v>6673</v>
      </c>
      <c r="I1566" s="335"/>
      <c r="J1566" s="336"/>
    </row>
    <row r="1567" spans="3:10" x14ac:dyDescent="0.15">
      <c r="C1567" s="321">
        <v>42563</v>
      </c>
      <c r="D1567" s="334">
        <v>127</v>
      </c>
      <c r="E1567" s="334">
        <v>74.5</v>
      </c>
      <c r="F1567" s="322">
        <v>64.150000000000006</v>
      </c>
      <c r="G1567" s="334">
        <v>16260</v>
      </c>
      <c r="H1567" s="334">
        <v>10534</v>
      </c>
      <c r="I1567" s="335"/>
      <c r="J1567" s="336"/>
    </row>
    <row r="1568" spans="3:10" x14ac:dyDescent="0.15">
      <c r="C1568" s="321">
        <v>42564</v>
      </c>
      <c r="D1568" s="334">
        <v>117.5</v>
      </c>
      <c r="E1568" s="334">
        <v>66.5</v>
      </c>
      <c r="F1568" s="322">
        <v>65.7</v>
      </c>
      <c r="G1568" s="334">
        <v>11016</v>
      </c>
      <c r="H1568" s="334">
        <v>7952</v>
      </c>
      <c r="I1568" s="335"/>
      <c r="J1568" s="336"/>
    </row>
    <row r="1569" spans="3:10" x14ac:dyDescent="0.15">
      <c r="C1569" s="321">
        <v>42565</v>
      </c>
      <c r="D1569" s="334">
        <v>127.5</v>
      </c>
      <c r="E1569" s="334">
        <v>76.5</v>
      </c>
      <c r="F1569" s="322">
        <v>64.900000000000006</v>
      </c>
      <c r="G1569" s="334">
        <v>12022</v>
      </c>
      <c r="H1569" s="334">
        <v>7314</v>
      </c>
      <c r="I1569" s="335"/>
      <c r="J1569" s="336"/>
    </row>
    <row r="1570" spans="3:10" x14ac:dyDescent="0.15">
      <c r="C1570" s="321">
        <v>42566</v>
      </c>
      <c r="D1570" s="334">
        <v>116</v>
      </c>
      <c r="E1570" s="334">
        <v>72.5</v>
      </c>
      <c r="F1570" s="322">
        <v>64.2</v>
      </c>
      <c r="G1570" s="334">
        <v>11168</v>
      </c>
      <c r="H1570" s="334">
        <v>6667</v>
      </c>
      <c r="I1570" s="335"/>
      <c r="J1570" s="336"/>
    </row>
    <row r="1571" spans="3:10" x14ac:dyDescent="0.15">
      <c r="C1571" s="321">
        <v>42567</v>
      </c>
      <c r="D1571" s="334">
        <v>115.5</v>
      </c>
      <c r="E1571" s="334">
        <v>65.5</v>
      </c>
      <c r="F1571" s="322">
        <v>64.95</v>
      </c>
      <c r="G1571" s="334">
        <v>12431</v>
      </c>
      <c r="H1571" s="334">
        <v>5760</v>
      </c>
      <c r="I1571" s="335"/>
      <c r="J1571" s="336"/>
    </row>
    <row r="1572" spans="3:10" x14ac:dyDescent="0.15">
      <c r="C1572" s="321">
        <v>42568</v>
      </c>
      <c r="D1572" s="334"/>
      <c r="E1572" s="334"/>
      <c r="F1572" s="322"/>
      <c r="G1572" s="334">
        <v>10027</v>
      </c>
      <c r="H1572" s="334">
        <v>5289</v>
      </c>
      <c r="I1572" s="335"/>
      <c r="J1572" s="336"/>
    </row>
    <row r="1573" spans="3:10" x14ac:dyDescent="0.15">
      <c r="C1573" s="321">
        <v>42569</v>
      </c>
      <c r="D1573" s="334">
        <v>121</v>
      </c>
      <c r="E1573" s="334">
        <v>72</v>
      </c>
      <c r="F1573" s="322"/>
      <c r="G1573" s="334">
        <v>16961</v>
      </c>
      <c r="H1573" s="334">
        <v>12445</v>
      </c>
      <c r="I1573" s="335"/>
      <c r="J1573" s="336"/>
    </row>
    <row r="1574" spans="3:10" x14ac:dyDescent="0.15">
      <c r="C1574" s="321">
        <v>42570</v>
      </c>
      <c r="D1574" s="334">
        <v>135.66999999999999</v>
      </c>
      <c r="E1574" s="334">
        <v>77.67</v>
      </c>
      <c r="F1574" s="322">
        <v>64.3</v>
      </c>
      <c r="G1574" s="334">
        <v>10658</v>
      </c>
      <c r="H1574" s="334">
        <v>7317</v>
      </c>
      <c r="I1574" s="335"/>
      <c r="J1574" s="336"/>
    </row>
    <row r="1575" spans="3:10" x14ac:dyDescent="0.15">
      <c r="C1575" s="321">
        <v>42571</v>
      </c>
      <c r="D1575" s="334">
        <v>121.5</v>
      </c>
      <c r="E1575" s="334">
        <v>69</v>
      </c>
      <c r="F1575" s="322">
        <v>65.5</v>
      </c>
      <c r="G1575" s="334">
        <v>9393</v>
      </c>
      <c r="H1575" s="334">
        <v>4086</v>
      </c>
      <c r="I1575" s="335"/>
      <c r="J1575" s="336"/>
    </row>
    <row r="1576" spans="3:10" x14ac:dyDescent="0.15">
      <c r="C1576" s="321">
        <v>42572</v>
      </c>
      <c r="D1576" s="334"/>
      <c r="E1576" s="334"/>
      <c r="F1576" s="322"/>
      <c r="G1576" s="334">
        <v>3998</v>
      </c>
      <c r="H1576" s="334">
        <v>429</v>
      </c>
      <c r="I1576" s="335"/>
      <c r="J1576" s="336"/>
    </row>
    <row r="1577" spans="3:10" x14ac:dyDescent="0.15">
      <c r="C1577" s="321">
        <v>42573</v>
      </c>
      <c r="D1577" s="334"/>
      <c r="E1577" s="334"/>
      <c r="F1577" s="322"/>
      <c r="G1577" s="334">
        <v>12172</v>
      </c>
      <c r="H1577" s="334">
        <v>5078</v>
      </c>
      <c r="I1577" s="335"/>
      <c r="J1577" s="336"/>
    </row>
    <row r="1578" spans="3:10" x14ac:dyDescent="0.15">
      <c r="C1578" s="321">
        <v>42574</v>
      </c>
      <c r="D1578" s="334">
        <v>124.5</v>
      </c>
      <c r="E1578" s="334">
        <v>72</v>
      </c>
      <c r="F1578" s="322">
        <v>65.3</v>
      </c>
      <c r="G1578" s="334">
        <v>11518</v>
      </c>
      <c r="H1578" s="334">
        <v>7936</v>
      </c>
      <c r="I1578" s="335"/>
      <c r="J1578" s="336"/>
    </row>
    <row r="1579" spans="3:10" x14ac:dyDescent="0.15">
      <c r="C1579" s="321">
        <v>42575</v>
      </c>
      <c r="D1579" s="334">
        <v>135.5</v>
      </c>
      <c r="E1579" s="334">
        <v>79</v>
      </c>
      <c r="F1579" s="322">
        <v>64.7</v>
      </c>
      <c r="G1579" s="334">
        <v>21452</v>
      </c>
      <c r="H1579" s="334">
        <v>15053</v>
      </c>
      <c r="I1579" s="335"/>
      <c r="J1579" s="336"/>
    </row>
    <row r="1580" spans="3:10" x14ac:dyDescent="0.15">
      <c r="C1580" s="321">
        <v>42576</v>
      </c>
      <c r="D1580" s="334">
        <v>123.5</v>
      </c>
      <c r="E1580" s="334">
        <v>77</v>
      </c>
      <c r="F1580" s="322">
        <v>65</v>
      </c>
      <c r="G1580" s="334">
        <v>10472</v>
      </c>
      <c r="H1580" s="334">
        <v>5034</v>
      </c>
      <c r="I1580" s="335"/>
      <c r="J1580" s="336"/>
    </row>
    <row r="1581" spans="3:10" x14ac:dyDescent="0.15">
      <c r="C1581" s="321">
        <v>42577</v>
      </c>
      <c r="D1581" s="334"/>
      <c r="E1581" s="334"/>
      <c r="F1581" s="322"/>
      <c r="G1581" s="334">
        <v>13245</v>
      </c>
      <c r="H1581" s="334">
        <v>3371</v>
      </c>
      <c r="I1581" s="335"/>
      <c r="J1581" s="336"/>
    </row>
    <row r="1582" spans="3:10" x14ac:dyDescent="0.15">
      <c r="C1582" s="321">
        <v>42578</v>
      </c>
      <c r="D1582" s="334"/>
      <c r="E1582" s="334"/>
      <c r="F1582" s="322"/>
      <c r="G1582" s="334">
        <v>10347</v>
      </c>
      <c r="H1582" s="334">
        <v>2352</v>
      </c>
      <c r="I1582" s="335"/>
      <c r="J1582" s="336"/>
    </row>
    <row r="1583" spans="3:10" x14ac:dyDescent="0.15">
      <c r="C1583" s="321">
        <v>42579</v>
      </c>
      <c r="D1583" s="334"/>
      <c r="E1583" s="334"/>
      <c r="F1583" s="322"/>
      <c r="G1583" s="334">
        <v>10275</v>
      </c>
      <c r="H1583" s="334">
        <v>3323</v>
      </c>
      <c r="I1583" s="335"/>
      <c r="J1583" s="336"/>
    </row>
    <row r="1584" spans="3:10" x14ac:dyDescent="0.15">
      <c r="C1584" s="321">
        <v>42580</v>
      </c>
      <c r="D1584" s="334">
        <v>142.5</v>
      </c>
      <c r="E1584" s="334">
        <v>83</v>
      </c>
      <c r="F1584" s="322">
        <v>65.5</v>
      </c>
      <c r="G1584" s="334">
        <v>10160</v>
      </c>
      <c r="H1584" s="334">
        <v>5633</v>
      </c>
      <c r="I1584" s="335"/>
      <c r="J1584" s="336"/>
    </row>
    <row r="1585" spans="3:10" x14ac:dyDescent="0.15">
      <c r="C1585" s="321">
        <v>42581</v>
      </c>
      <c r="D1585" s="334">
        <v>127</v>
      </c>
      <c r="E1585" s="334">
        <v>74.5</v>
      </c>
      <c r="F1585" s="322">
        <v>66.099999999999994</v>
      </c>
      <c r="G1585" s="334">
        <v>14316</v>
      </c>
      <c r="H1585" s="334">
        <v>9394</v>
      </c>
      <c r="I1585" s="335"/>
      <c r="J1585" s="336"/>
    </row>
    <row r="1586" spans="3:10" x14ac:dyDescent="0.15">
      <c r="C1586" s="321">
        <v>42582</v>
      </c>
      <c r="D1586" s="334">
        <v>138</v>
      </c>
      <c r="E1586" s="334">
        <v>81</v>
      </c>
      <c r="F1586" s="322">
        <v>65.400000000000006</v>
      </c>
      <c r="G1586" s="334">
        <v>17290</v>
      </c>
      <c r="H1586" s="334">
        <v>11401</v>
      </c>
      <c r="I1586" s="335"/>
      <c r="J1586" s="336"/>
    </row>
    <row r="1587" spans="3:10" x14ac:dyDescent="0.15">
      <c r="C1587" s="321">
        <v>42583</v>
      </c>
      <c r="D1587" s="334">
        <v>141.5</v>
      </c>
      <c r="E1587" s="334">
        <v>85</v>
      </c>
      <c r="F1587" s="322">
        <v>65.849999999999994</v>
      </c>
      <c r="G1587" s="334">
        <v>10539</v>
      </c>
      <c r="H1587" s="334">
        <v>5464</v>
      </c>
      <c r="I1587" s="335"/>
      <c r="J1587" s="336"/>
    </row>
    <row r="1588" spans="3:10" x14ac:dyDescent="0.15">
      <c r="C1588" s="321">
        <v>42584</v>
      </c>
      <c r="D1588" s="334"/>
      <c r="E1588" s="334"/>
      <c r="F1588" s="322"/>
      <c r="G1588" s="334">
        <v>7323</v>
      </c>
      <c r="H1588" s="334">
        <v>464</v>
      </c>
      <c r="I1588" s="335"/>
      <c r="J1588" s="336"/>
    </row>
    <row r="1589" spans="3:10" x14ac:dyDescent="0.15">
      <c r="C1589" s="321">
        <v>42585</v>
      </c>
      <c r="D1589" s="334"/>
      <c r="E1589" s="334"/>
      <c r="F1589" s="322"/>
      <c r="G1589" s="334">
        <v>4357</v>
      </c>
      <c r="H1589" s="334">
        <v>368</v>
      </c>
      <c r="I1589" s="335"/>
      <c r="J1589" s="336"/>
    </row>
    <row r="1590" spans="3:10" x14ac:dyDescent="0.15">
      <c r="C1590" s="321">
        <v>42586</v>
      </c>
      <c r="D1590" s="334"/>
      <c r="E1590" s="334"/>
      <c r="F1590" s="322"/>
      <c r="G1590" s="334">
        <v>10578</v>
      </c>
      <c r="H1590" s="334">
        <v>3782</v>
      </c>
      <c r="I1590" s="335"/>
      <c r="J1590" s="336"/>
    </row>
    <row r="1591" spans="3:10" x14ac:dyDescent="0.15">
      <c r="C1591" s="321">
        <v>42587</v>
      </c>
      <c r="D1591" s="334">
        <v>125</v>
      </c>
      <c r="E1591" s="334">
        <v>75</v>
      </c>
      <c r="F1591" s="322">
        <v>65.8</v>
      </c>
      <c r="G1591" s="334">
        <v>11133</v>
      </c>
      <c r="H1591" s="334">
        <v>6732</v>
      </c>
      <c r="I1591" s="335"/>
      <c r="J1591" s="336"/>
    </row>
    <row r="1592" spans="3:10" x14ac:dyDescent="0.15">
      <c r="C1592" s="321">
        <v>42588</v>
      </c>
      <c r="D1592" s="334">
        <v>121.5</v>
      </c>
      <c r="E1592" s="334">
        <v>71.5</v>
      </c>
      <c r="F1592" s="322">
        <v>66.25</v>
      </c>
      <c r="G1592" s="334">
        <v>10771</v>
      </c>
      <c r="H1592" s="334">
        <v>6942</v>
      </c>
      <c r="I1592" s="335"/>
      <c r="J1592" s="336"/>
    </row>
    <row r="1593" spans="3:10" x14ac:dyDescent="0.15">
      <c r="C1593" s="321">
        <v>42589</v>
      </c>
      <c r="D1593" s="334">
        <v>129</v>
      </c>
      <c r="E1593" s="334">
        <v>75.5</v>
      </c>
      <c r="F1593" s="322">
        <v>65.099999999999994</v>
      </c>
      <c r="G1593" s="334">
        <v>15640</v>
      </c>
      <c r="H1593" s="334">
        <v>10486</v>
      </c>
      <c r="I1593" s="335"/>
      <c r="J1593" s="336"/>
    </row>
    <row r="1594" spans="3:10" x14ac:dyDescent="0.15">
      <c r="C1594" s="321">
        <v>42590</v>
      </c>
      <c r="D1594" s="334">
        <v>136</v>
      </c>
      <c r="E1594" s="334">
        <v>82.33</v>
      </c>
      <c r="F1594" s="322">
        <v>64.900000000000006</v>
      </c>
      <c r="G1594" s="334">
        <v>11041</v>
      </c>
      <c r="H1594" s="334">
        <v>6076</v>
      </c>
      <c r="I1594" s="335"/>
      <c r="J1594" s="336"/>
    </row>
    <row r="1595" spans="3:10" x14ac:dyDescent="0.15">
      <c r="C1595" s="321">
        <v>42591</v>
      </c>
      <c r="D1595" s="334">
        <v>124</v>
      </c>
      <c r="E1595" s="334">
        <v>67.5</v>
      </c>
      <c r="F1595" s="322">
        <v>65.099999999999994</v>
      </c>
      <c r="G1595" s="334">
        <v>12074</v>
      </c>
      <c r="H1595" s="334">
        <v>7347</v>
      </c>
      <c r="I1595" s="335"/>
      <c r="J1595" s="336"/>
    </row>
    <row r="1596" spans="3:10" x14ac:dyDescent="0.15">
      <c r="C1596" s="321">
        <v>42592</v>
      </c>
      <c r="D1596" s="334">
        <v>134.5</v>
      </c>
      <c r="E1596" s="334">
        <v>80</v>
      </c>
      <c r="F1596" s="322">
        <v>65.599999999999994</v>
      </c>
      <c r="G1596" s="334">
        <v>11354</v>
      </c>
      <c r="H1596" s="334">
        <v>7526</v>
      </c>
      <c r="I1596" s="335"/>
      <c r="J1596" s="336"/>
    </row>
    <row r="1597" spans="3:10" x14ac:dyDescent="0.15">
      <c r="C1597" s="321">
        <v>42593</v>
      </c>
      <c r="D1597" s="334">
        <v>118</v>
      </c>
      <c r="E1597" s="334">
        <v>68</v>
      </c>
      <c r="F1597" s="322">
        <v>64.7</v>
      </c>
      <c r="G1597" s="334">
        <v>15681</v>
      </c>
      <c r="H1597" s="334">
        <v>10875</v>
      </c>
      <c r="I1597" s="335"/>
      <c r="J1597" s="336"/>
    </row>
    <row r="1598" spans="3:10" x14ac:dyDescent="0.15">
      <c r="C1598" s="321">
        <v>42594</v>
      </c>
      <c r="D1598" s="334">
        <v>138.5</v>
      </c>
      <c r="E1598" s="334">
        <v>78</v>
      </c>
      <c r="F1598" s="322">
        <v>64.8</v>
      </c>
      <c r="G1598" s="334">
        <v>12458</v>
      </c>
      <c r="H1598" s="334">
        <v>5991</v>
      </c>
      <c r="I1598" s="335"/>
      <c r="J1598" s="336"/>
    </row>
    <row r="1599" spans="3:10" x14ac:dyDescent="0.15">
      <c r="C1599" s="321">
        <v>42595</v>
      </c>
      <c r="D1599" s="334">
        <v>131.5</v>
      </c>
      <c r="E1599" s="334">
        <v>80</v>
      </c>
      <c r="F1599" s="322">
        <v>64.2</v>
      </c>
      <c r="G1599" s="334">
        <v>11158</v>
      </c>
      <c r="H1599" s="334">
        <v>5355</v>
      </c>
      <c r="I1599" s="335"/>
      <c r="J1599" s="336"/>
    </row>
    <row r="1600" spans="3:10" x14ac:dyDescent="0.15">
      <c r="C1600" s="321">
        <v>42596</v>
      </c>
      <c r="D1600" s="334"/>
      <c r="E1600" s="334"/>
      <c r="F1600" s="322"/>
      <c r="G1600" s="334">
        <v>3275</v>
      </c>
      <c r="H1600" s="334">
        <v>462</v>
      </c>
      <c r="I1600" s="335"/>
      <c r="J1600" s="336"/>
    </row>
    <row r="1601" spans="3:10" x14ac:dyDescent="0.15">
      <c r="C1601" s="321">
        <v>42597</v>
      </c>
      <c r="D1601" s="334"/>
      <c r="E1601" s="334"/>
      <c r="F1601" s="322"/>
      <c r="G1601" s="334">
        <v>12298</v>
      </c>
      <c r="H1601" s="334">
        <v>6625</v>
      </c>
      <c r="I1601" s="335"/>
      <c r="J1601" s="336"/>
    </row>
    <row r="1602" spans="3:10" x14ac:dyDescent="0.15">
      <c r="C1602" s="321">
        <v>42598</v>
      </c>
      <c r="D1602" s="334">
        <v>132</v>
      </c>
      <c r="E1602" s="334">
        <v>79</v>
      </c>
      <c r="F1602" s="322">
        <v>65</v>
      </c>
      <c r="G1602" s="334">
        <v>9824</v>
      </c>
      <c r="H1602" s="334">
        <v>7578</v>
      </c>
      <c r="I1602" s="335"/>
      <c r="J1602" s="336"/>
    </row>
    <row r="1603" spans="3:10" x14ac:dyDescent="0.15">
      <c r="C1603" s="321">
        <v>42599</v>
      </c>
      <c r="D1603" s="334">
        <v>126.67</v>
      </c>
      <c r="E1603" s="334">
        <v>78.33</v>
      </c>
      <c r="F1603" s="322">
        <v>65.099999999999994</v>
      </c>
      <c r="G1603" s="334">
        <v>12278</v>
      </c>
      <c r="H1603" s="334">
        <v>7721</v>
      </c>
      <c r="I1603" s="335"/>
      <c r="J1603" s="336"/>
    </row>
    <row r="1604" spans="3:10" x14ac:dyDescent="0.15">
      <c r="C1604" s="321">
        <v>42600</v>
      </c>
      <c r="D1604" s="334">
        <v>122</v>
      </c>
      <c r="E1604" s="334">
        <v>75.5</v>
      </c>
      <c r="F1604" s="322">
        <v>65.3</v>
      </c>
      <c r="G1604" s="334">
        <v>11717</v>
      </c>
      <c r="H1604" s="334">
        <v>7925</v>
      </c>
      <c r="I1604" s="335"/>
      <c r="J1604" s="336"/>
    </row>
    <row r="1605" spans="3:10" x14ac:dyDescent="0.15">
      <c r="C1605" s="321">
        <v>42601</v>
      </c>
      <c r="D1605" s="334">
        <v>124.5</v>
      </c>
      <c r="E1605" s="334">
        <v>73.5</v>
      </c>
      <c r="F1605" s="322">
        <v>65.099999999999994</v>
      </c>
      <c r="G1605" s="334">
        <v>10174</v>
      </c>
      <c r="H1605" s="334">
        <v>6135</v>
      </c>
      <c r="I1605" s="335"/>
      <c r="J1605" s="336"/>
    </row>
    <row r="1606" spans="3:10" x14ac:dyDescent="0.15">
      <c r="C1606" s="321">
        <v>42602</v>
      </c>
      <c r="D1606" s="334">
        <v>116.5</v>
      </c>
      <c r="E1606" s="334">
        <v>68</v>
      </c>
      <c r="F1606" s="322">
        <v>65.75</v>
      </c>
      <c r="G1606" s="334">
        <v>18208</v>
      </c>
      <c r="H1606" s="334">
        <v>12925</v>
      </c>
      <c r="I1606" s="335"/>
      <c r="J1606" s="336"/>
    </row>
    <row r="1607" spans="3:10" x14ac:dyDescent="0.15">
      <c r="C1607" s="321">
        <v>42603</v>
      </c>
      <c r="D1607" s="334">
        <v>133</v>
      </c>
      <c r="E1607" s="334">
        <v>81</v>
      </c>
      <c r="F1607" s="322">
        <v>65</v>
      </c>
      <c r="G1607" s="334">
        <v>16422</v>
      </c>
      <c r="H1607" s="334">
        <v>10889</v>
      </c>
      <c r="I1607" s="335"/>
      <c r="J1607" s="336"/>
    </row>
    <row r="1608" spans="3:10" x14ac:dyDescent="0.15">
      <c r="C1608" s="321">
        <v>42604</v>
      </c>
      <c r="D1608" s="334">
        <v>131.5</v>
      </c>
      <c r="E1608" s="334">
        <v>76</v>
      </c>
      <c r="F1608" s="322">
        <v>64.900000000000006</v>
      </c>
      <c r="G1608" s="334">
        <v>10960</v>
      </c>
      <c r="H1608" s="334">
        <v>6901</v>
      </c>
      <c r="I1608" s="335"/>
      <c r="J1608" s="336"/>
    </row>
    <row r="1609" spans="3:10" x14ac:dyDescent="0.15">
      <c r="C1609" s="321">
        <v>42605</v>
      </c>
      <c r="D1609" s="334">
        <v>129.5</v>
      </c>
      <c r="E1609" s="334">
        <v>79.5</v>
      </c>
      <c r="F1609" s="322">
        <v>65.3</v>
      </c>
      <c r="G1609" s="334">
        <v>10496</v>
      </c>
      <c r="H1609" s="334">
        <v>8258</v>
      </c>
      <c r="I1609" s="335"/>
      <c r="J1609" s="336"/>
    </row>
    <row r="1610" spans="3:10" x14ac:dyDescent="0.15">
      <c r="C1610" s="321">
        <v>42606</v>
      </c>
      <c r="D1610" s="334">
        <v>124.5</v>
      </c>
      <c r="E1610" s="334">
        <v>76.5</v>
      </c>
      <c r="F1610" s="322">
        <v>65.400000000000006</v>
      </c>
      <c r="G1610" s="334">
        <v>11108</v>
      </c>
      <c r="H1610" s="334">
        <v>6838</v>
      </c>
      <c r="I1610" s="335"/>
      <c r="J1610" s="336"/>
    </row>
    <row r="1611" spans="3:10" x14ac:dyDescent="0.15">
      <c r="C1611" s="321">
        <v>42607</v>
      </c>
      <c r="D1611" s="334">
        <v>124</v>
      </c>
      <c r="E1611" s="334">
        <v>75.5</v>
      </c>
      <c r="F1611" s="322">
        <v>65.25</v>
      </c>
      <c r="G1611" s="334">
        <v>10143</v>
      </c>
      <c r="H1611" s="334">
        <v>7080</v>
      </c>
      <c r="I1611" s="335"/>
      <c r="J1611" s="336"/>
    </row>
    <row r="1612" spans="3:10" x14ac:dyDescent="0.15">
      <c r="C1612" s="321">
        <v>42608</v>
      </c>
      <c r="D1612" s="334">
        <v>125.5</v>
      </c>
      <c r="E1612" s="334">
        <v>73</v>
      </c>
      <c r="F1612" s="322">
        <v>64.900000000000006</v>
      </c>
      <c r="G1612" s="334">
        <v>11018</v>
      </c>
      <c r="H1612" s="334">
        <v>5174</v>
      </c>
      <c r="I1612" s="335"/>
      <c r="J1612" s="336"/>
    </row>
    <row r="1613" spans="3:10" x14ac:dyDescent="0.15">
      <c r="C1613" s="321">
        <v>42609</v>
      </c>
      <c r="D1613" s="334">
        <v>122</v>
      </c>
      <c r="E1613" s="334">
        <v>72.5</v>
      </c>
      <c r="F1613" s="322">
        <v>64.400000000000006</v>
      </c>
      <c r="G1613" s="334">
        <v>11035</v>
      </c>
      <c r="H1613" s="334">
        <v>7869</v>
      </c>
      <c r="I1613" s="335"/>
      <c r="J1613" s="336"/>
    </row>
    <row r="1614" spans="3:10" x14ac:dyDescent="0.15">
      <c r="C1614" s="321">
        <v>42610</v>
      </c>
      <c r="D1614" s="334">
        <v>126.5</v>
      </c>
      <c r="E1614" s="334">
        <v>78.5</v>
      </c>
      <c r="F1614" s="322">
        <v>64.599999999999994</v>
      </c>
      <c r="G1614" s="334">
        <v>20207</v>
      </c>
      <c r="H1614" s="334">
        <v>15234</v>
      </c>
      <c r="I1614" s="335"/>
      <c r="J1614" s="336"/>
    </row>
    <row r="1615" spans="3:10" x14ac:dyDescent="0.15">
      <c r="C1615" s="321">
        <v>42611</v>
      </c>
      <c r="D1615" s="334">
        <v>123</v>
      </c>
      <c r="E1615" s="334">
        <v>72</v>
      </c>
      <c r="F1615" s="322">
        <v>64.3</v>
      </c>
      <c r="G1615" s="334">
        <v>9169</v>
      </c>
      <c r="H1615" s="334">
        <v>6112</v>
      </c>
      <c r="I1615" s="335"/>
      <c r="J1615" s="336"/>
    </row>
    <row r="1616" spans="3:10" x14ac:dyDescent="0.15">
      <c r="C1616" s="321">
        <v>42612</v>
      </c>
      <c r="D1616" s="334"/>
      <c r="E1616" s="334"/>
      <c r="F1616" s="322"/>
      <c r="G1616" s="334">
        <v>4718</v>
      </c>
      <c r="H1616" s="334">
        <v>966</v>
      </c>
      <c r="I1616" s="335"/>
      <c r="J1616" s="336"/>
    </row>
    <row r="1617" spans="3:10" x14ac:dyDescent="0.15">
      <c r="C1617" s="321">
        <v>42613</v>
      </c>
      <c r="D1617" s="334"/>
      <c r="E1617" s="334"/>
      <c r="F1617" s="322"/>
      <c r="G1617" s="334">
        <v>17815</v>
      </c>
      <c r="H1617" s="334">
        <v>8482</v>
      </c>
      <c r="I1617" s="335"/>
      <c r="J1617" s="336"/>
    </row>
    <row r="1618" spans="3:10" x14ac:dyDescent="0.15">
      <c r="C1618" s="321">
        <v>42616</v>
      </c>
      <c r="D1618" s="334"/>
      <c r="E1618" s="334"/>
      <c r="F1618" s="322"/>
      <c r="G1618" s="334"/>
      <c r="H1618" s="334"/>
      <c r="I1618" s="335"/>
      <c r="J1618" s="336"/>
    </row>
    <row r="1619" spans="3:10" x14ac:dyDescent="0.15">
      <c r="C1619" s="321">
        <v>42617</v>
      </c>
      <c r="D1619" s="334"/>
      <c r="E1619" s="334"/>
      <c r="F1619" s="322"/>
      <c r="G1619" s="334"/>
      <c r="H1619" s="334"/>
      <c r="I1619" s="335"/>
      <c r="J1619" s="336"/>
    </row>
    <row r="1620" spans="3:10" x14ac:dyDescent="0.15">
      <c r="C1620" s="321"/>
      <c r="D1620" s="334"/>
      <c r="E1620" s="334"/>
      <c r="F1620" s="322"/>
      <c r="G1620" s="334"/>
      <c r="H1620" s="334"/>
      <c r="I1620" s="335"/>
      <c r="J1620" s="336"/>
    </row>
    <row r="1621" spans="3:10" x14ac:dyDescent="0.15">
      <c r="C1621" s="321"/>
      <c r="D1621" s="334"/>
      <c r="E1621" s="334"/>
      <c r="F1621" s="322"/>
      <c r="G1621" s="334"/>
      <c r="H1621" s="334"/>
      <c r="I1621" s="335"/>
      <c r="J1621" s="336"/>
    </row>
    <row r="1622" spans="3:10" x14ac:dyDescent="0.15">
      <c r="C1622" s="333"/>
      <c r="D1622" s="39"/>
      <c r="E1622" s="39"/>
      <c r="F1622" s="38"/>
      <c r="G1622" s="39"/>
      <c r="H1622" s="39"/>
      <c r="I1622" s="39"/>
      <c r="J1622" s="39"/>
    </row>
  </sheetData>
  <sortState ref="C4:I1619">
    <sortCondition ref="C3"/>
  </sortState>
  <phoneticPr fontId="18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J1622"/>
  <sheetViews>
    <sheetView workbookViewId="0"/>
  </sheetViews>
  <sheetFormatPr defaultRowHeight="13.5" x14ac:dyDescent="0.15"/>
  <cols>
    <col min="3" max="3" width="14.25" bestFit="1" customWidth="1"/>
  </cols>
  <sheetData>
    <row r="2" spans="3:10" x14ac:dyDescent="0.15">
      <c r="C2" t="s">
        <v>392</v>
      </c>
    </row>
    <row r="3" spans="3:10" x14ac:dyDescent="0.15">
      <c r="C3" s="172" t="s">
        <v>47</v>
      </c>
      <c r="D3" s="172" t="s">
        <v>69</v>
      </c>
      <c r="E3" s="172" t="s">
        <v>70</v>
      </c>
      <c r="F3" s="172" t="s">
        <v>45</v>
      </c>
      <c r="G3" s="172" t="s">
        <v>310</v>
      </c>
      <c r="H3" s="172" t="s">
        <v>391</v>
      </c>
      <c r="I3" s="248" t="s">
        <v>20</v>
      </c>
      <c r="J3" s="250"/>
    </row>
    <row r="4" spans="3:10" x14ac:dyDescent="0.15">
      <c r="C4" s="321">
        <v>41000</v>
      </c>
      <c r="D4" s="334">
        <v>185</v>
      </c>
      <c r="E4" s="334">
        <v>115</v>
      </c>
      <c r="F4" s="322">
        <v>77.5</v>
      </c>
      <c r="G4" s="334"/>
      <c r="H4" s="334"/>
      <c r="I4" s="335"/>
      <c r="J4" s="336"/>
    </row>
    <row r="5" spans="3:10" x14ac:dyDescent="0.15">
      <c r="C5" s="321">
        <v>41001</v>
      </c>
      <c r="D5" s="334">
        <v>185</v>
      </c>
      <c r="E5" s="334">
        <v>115</v>
      </c>
      <c r="F5" s="322">
        <v>77.5</v>
      </c>
      <c r="G5" s="334"/>
      <c r="H5" s="334"/>
      <c r="I5" s="335"/>
      <c r="J5" s="336"/>
    </row>
    <row r="6" spans="3:10" x14ac:dyDescent="0.15">
      <c r="C6" s="321">
        <v>41002</v>
      </c>
      <c r="D6" s="334">
        <v>185</v>
      </c>
      <c r="E6" s="334">
        <v>115</v>
      </c>
      <c r="F6" s="322">
        <v>77.5</v>
      </c>
      <c r="G6" s="334"/>
      <c r="H6" s="334"/>
      <c r="I6" s="335"/>
      <c r="J6" s="336"/>
    </row>
    <row r="7" spans="3:10" x14ac:dyDescent="0.15">
      <c r="C7" s="321">
        <v>41003</v>
      </c>
      <c r="D7" s="334"/>
      <c r="E7" s="334"/>
      <c r="F7" s="322"/>
      <c r="G7" s="334"/>
      <c r="H7" s="334"/>
      <c r="I7" s="335"/>
      <c r="J7" s="336"/>
    </row>
    <row r="8" spans="3:10" x14ac:dyDescent="0.15">
      <c r="C8" s="321">
        <v>41004</v>
      </c>
      <c r="D8" s="334"/>
      <c r="E8" s="334"/>
      <c r="F8" s="322"/>
      <c r="G8" s="334"/>
      <c r="H8" s="334"/>
      <c r="I8" s="335"/>
      <c r="J8" s="336"/>
    </row>
    <row r="9" spans="3:10" x14ac:dyDescent="0.15">
      <c r="C9" s="321">
        <v>41005</v>
      </c>
      <c r="D9" s="334"/>
      <c r="E9" s="334"/>
      <c r="F9" s="322"/>
      <c r="G9" s="334"/>
      <c r="H9" s="334"/>
      <c r="I9" s="335"/>
      <c r="J9" s="336"/>
    </row>
    <row r="10" spans="3:10" x14ac:dyDescent="0.15">
      <c r="C10" s="321">
        <v>41006</v>
      </c>
      <c r="D10" s="334"/>
      <c r="E10" s="334"/>
      <c r="F10" s="322"/>
      <c r="G10" s="334"/>
      <c r="H10" s="334"/>
      <c r="I10" s="335"/>
      <c r="J10" s="336"/>
    </row>
    <row r="11" spans="3:10" x14ac:dyDescent="0.15">
      <c r="C11" s="321">
        <v>41007</v>
      </c>
      <c r="D11" s="334"/>
      <c r="E11" s="334"/>
      <c r="F11" s="322">
        <v>77.5</v>
      </c>
      <c r="G11" s="334"/>
      <c r="H11" s="334"/>
      <c r="I11" s="335"/>
      <c r="J11" s="336"/>
    </row>
    <row r="12" spans="3:10" x14ac:dyDescent="0.15">
      <c r="C12" s="321">
        <v>41008</v>
      </c>
      <c r="D12" s="334"/>
      <c r="E12" s="334"/>
      <c r="F12" s="322">
        <v>78.5</v>
      </c>
      <c r="G12" s="334"/>
      <c r="H12" s="334"/>
      <c r="I12" s="335"/>
      <c r="J12" s="336"/>
    </row>
    <row r="13" spans="3:10" x14ac:dyDescent="0.15">
      <c r="C13" s="321">
        <v>41009</v>
      </c>
      <c r="D13" s="334"/>
      <c r="E13" s="334"/>
      <c r="F13" s="322"/>
      <c r="G13" s="334"/>
      <c r="H13" s="334"/>
      <c r="I13" s="335"/>
      <c r="J13" s="336"/>
    </row>
    <row r="14" spans="3:10" x14ac:dyDescent="0.15">
      <c r="C14" s="321">
        <v>41010</v>
      </c>
      <c r="D14" s="334"/>
      <c r="E14" s="334"/>
      <c r="F14" s="322"/>
      <c r="G14" s="334"/>
      <c r="H14" s="334"/>
      <c r="I14" s="335"/>
      <c r="J14" s="336"/>
    </row>
    <row r="15" spans="3:10" x14ac:dyDescent="0.15">
      <c r="C15" s="321">
        <v>41011</v>
      </c>
      <c r="D15" s="334"/>
      <c r="E15" s="334"/>
      <c r="F15" s="322"/>
      <c r="G15" s="334"/>
      <c r="H15" s="334"/>
      <c r="I15" s="335"/>
      <c r="J15" s="336"/>
    </row>
    <row r="16" spans="3:10" x14ac:dyDescent="0.15">
      <c r="C16" s="321">
        <v>41012</v>
      </c>
      <c r="D16" s="334">
        <v>168</v>
      </c>
      <c r="E16" s="334">
        <v>107</v>
      </c>
      <c r="F16" s="322"/>
      <c r="G16" s="334">
        <v>12885</v>
      </c>
      <c r="H16" s="334">
        <v>8568</v>
      </c>
      <c r="I16" s="335"/>
      <c r="J16" s="336"/>
    </row>
    <row r="17" spans="3:10" x14ac:dyDescent="0.15">
      <c r="C17" s="321">
        <v>41013</v>
      </c>
      <c r="D17" s="334">
        <v>177</v>
      </c>
      <c r="E17" s="334">
        <v>113</v>
      </c>
      <c r="F17" s="322"/>
      <c r="G17" s="334">
        <v>1992</v>
      </c>
      <c r="H17" s="334">
        <v>100</v>
      </c>
      <c r="I17" s="335"/>
      <c r="J17" s="336"/>
    </row>
    <row r="18" spans="3:10" x14ac:dyDescent="0.15">
      <c r="C18" s="321">
        <v>41014</v>
      </c>
      <c r="D18" s="334">
        <v>168</v>
      </c>
      <c r="E18" s="334">
        <v>104</v>
      </c>
      <c r="F18" s="322"/>
      <c r="G18" s="334">
        <v>7340</v>
      </c>
      <c r="H18" s="334">
        <v>3276</v>
      </c>
      <c r="I18" s="335"/>
      <c r="J18" s="336"/>
    </row>
    <row r="19" spans="3:10" x14ac:dyDescent="0.15">
      <c r="C19" s="321">
        <v>41015</v>
      </c>
      <c r="D19" s="334">
        <v>166</v>
      </c>
      <c r="E19" s="334">
        <v>103</v>
      </c>
      <c r="F19" s="322"/>
      <c r="G19" s="334">
        <v>10017</v>
      </c>
      <c r="H19" s="334">
        <v>4725</v>
      </c>
      <c r="I19" s="335"/>
      <c r="J19" s="336"/>
    </row>
    <row r="20" spans="3:10" x14ac:dyDescent="0.15">
      <c r="C20" s="321">
        <v>41016</v>
      </c>
      <c r="D20" s="334">
        <v>164</v>
      </c>
      <c r="E20" s="334">
        <v>105</v>
      </c>
      <c r="F20" s="322"/>
      <c r="G20" s="334">
        <v>21466</v>
      </c>
      <c r="H20" s="334">
        <v>14734</v>
      </c>
      <c r="I20" s="335"/>
      <c r="J20" s="336"/>
    </row>
    <row r="21" spans="3:10" x14ac:dyDescent="0.15">
      <c r="C21" s="321">
        <v>41017</v>
      </c>
      <c r="D21" s="334">
        <v>157</v>
      </c>
      <c r="E21" s="334">
        <v>86</v>
      </c>
      <c r="F21" s="322"/>
      <c r="G21" s="334">
        <v>9198</v>
      </c>
      <c r="H21" s="334">
        <v>6958</v>
      </c>
      <c r="I21" s="335"/>
      <c r="J21" s="336"/>
    </row>
    <row r="22" spans="3:10" x14ac:dyDescent="0.15">
      <c r="C22" s="321">
        <v>41018</v>
      </c>
      <c r="D22" s="334">
        <v>141</v>
      </c>
      <c r="E22" s="334">
        <v>88</v>
      </c>
      <c r="F22" s="322">
        <v>75.8</v>
      </c>
      <c r="G22" s="334">
        <v>4262</v>
      </c>
      <c r="H22" s="334">
        <v>2715</v>
      </c>
      <c r="I22" s="335"/>
      <c r="J22" s="336"/>
    </row>
    <row r="23" spans="3:10" x14ac:dyDescent="0.15">
      <c r="C23" s="321">
        <v>41019</v>
      </c>
      <c r="D23" s="334"/>
      <c r="E23" s="334"/>
      <c r="F23" s="322"/>
      <c r="G23" s="334">
        <v>7101</v>
      </c>
      <c r="H23" s="334">
        <v>2559</v>
      </c>
      <c r="I23" s="335"/>
      <c r="J23" s="336"/>
    </row>
    <row r="24" spans="3:10" x14ac:dyDescent="0.15">
      <c r="C24" s="321">
        <v>41020</v>
      </c>
      <c r="D24" s="334">
        <v>132</v>
      </c>
      <c r="E24" s="334">
        <v>68</v>
      </c>
      <c r="F24" s="322">
        <v>77.05</v>
      </c>
      <c r="G24" s="334"/>
      <c r="H24" s="334"/>
      <c r="I24" s="335"/>
      <c r="J24" s="336"/>
    </row>
    <row r="25" spans="3:10" x14ac:dyDescent="0.15">
      <c r="C25" s="321">
        <v>41021</v>
      </c>
      <c r="D25" s="334">
        <v>147</v>
      </c>
      <c r="E25" s="334">
        <v>96</v>
      </c>
      <c r="F25" s="322"/>
      <c r="G25" s="334">
        <v>11545</v>
      </c>
      <c r="H25" s="334">
        <v>8373</v>
      </c>
      <c r="I25" s="335"/>
      <c r="J25" s="336"/>
    </row>
    <row r="26" spans="3:10" x14ac:dyDescent="0.15">
      <c r="C26" s="321">
        <v>41022</v>
      </c>
      <c r="D26" s="334">
        <v>150</v>
      </c>
      <c r="E26" s="334">
        <v>91</v>
      </c>
      <c r="F26" s="322">
        <v>77</v>
      </c>
      <c r="G26" s="334">
        <v>3880</v>
      </c>
      <c r="H26" s="334">
        <v>1978</v>
      </c>
      <c r="I26" s="335"/>
      <c r="J26" s="336"/>
    </row>
    <row r="27" spans="3:10" x14ac:dyDescent="0.15">
      <c r="C27" s="321">
        <v>41023</v>
      </c>
      <c r="D27" s="334"/>
      <c r="E27" s="334"/>
      <c r="F27" s="322"/>
      <c r="G27" s="334">
        <v>13027</v>
      </c>
      <c r="H27" s="334">
        <v>5243</v>
      </c>
      <c r="I27" s="335"/>
      <c r="J27" s="336"/>
    </row>
    <row r="28" spans="3:10" x14ac:dyDescent="0.15">
      <c r="C28" s="321">
        <v>41024</v>
      </c>
      <c r="D28" s="334">
        <v>141</v>
      </c>
      <c r="E28" s="334">
        <v>91</v>
      </c>
      <c r="F28" s="322">
        <v>76.2</v>
      </c>
      <c r="G28" s="334">
        <v>5052</v>
      </c>
      <c r="H28" s="334">
        <v>2860</v>
      </c>
      <c r="I28" s="335"/>
      <c r="J28" s="336"/>
    </row>
    <row r="29" spans="3:10" x14ac:dyDescent="0.15">
      <c r="C29" s="321">
        <v>41025</v>
      </c>
      <c r="D29" s="334">
        <v>141</v>
      </c>
      <c r="E29" s="334">
        <v>93</v>
      </c>
      <c r="F29" s="322">
        <v>76.7</v>
      </c>
      <c r="G29" s="334">
        <v>10468</v>
      </c>
      <c r="H29" s="334">
        <v>6290</v>
      </c>
      <c r="I29" s="335"/>
      <c r="J29" s="336"/>
    </row>
    <row r="30" spans="3:10" x14ac:dyDescent="0.15">
      <c r="C30" s="321">
        <v>41026</v>
      </c>
      <c r="D30" s="334">
        <v>139</v>
      </c>
      <c r="E30" s="334">
        <v>87</v>
      </c>
      <c r="F30" s="322">
        <v>75.900000000000006</v>
      </c>
      <c r="G30" s="334">
        <v>7166</v>
      </c>
      <c r="H30" s="334">
        <v>4952</v>
      </c>
      <c r="I30" s="335"/>
      <c r="J30" s="336"/>
    </row>
    <row r="31" spans="3:10" x14ac:dyDescent="0.15">
      <c r="C31" s="321">
        <v>41027</v>
      </c>
      <c r="D31" s="334">
        <v>146</v>
      </c>
      <c r="E31" s="334">
        <v>85</v>
      </c>
      <c r="F31" s="322">
        <v>76</v>
      </c>
      <c r="G31" s="334">
        <v>4511</v>
      </c>
      <c r="H31" s="334">
        <v>1893</v>
      </c>
      <c r="I31" s="335"/>
      <c r="J31" s="336"/>
    </row>
    <row r="32" spans="3:10" x14ac:dyDescent="0.15">
      <c r="C32" s="321">
        <v>41028</v>
      </c>
      <c r="D32" s="334">
        <v>144</v>
      </c>
      <c r="E32" s="334">
        <v>94</v>
      </c>
      <c r="F32" s="322">
        <v>75.5</v>
      </c>
      <c r="G32" s="334">
        <v>24387</v>
      </c>
      <c r="H32" s="334">
        <v>20771</v>
      </c>
      <c r="I32" s="335"/>
      <c r="J32" s="336"/>
    </row>
    <row r="33" spans="3:10" x14ac:dyDescent="0.15">
      <c r="C33" s="321">
        <v>41029</v>
      </c>
      <c r="D33" s="334">
        <v>132</v>
      </c>
      <c r="E33" s="334">
        <v>83</v>
      </c>
      <c r="F33" s="322">
        <v>76.599999999999994</v>
      </c>
      <c r="G33" s="334">
        <v>9650</v>
      </c>
      <c r="H33" s="334">
        <v>3301</v>
      </c>
      <c r="I33" s="335"/>
      <c r="J33" s="336"/>
    </row>
    <row r="34" spans="3:10" x14ac:dyDescent="0.15">
      <c r="C34" s="321">
        <v>41030</v>
      </c>
      <c r="D34" s="334">
        <v>137</v>
      </c>
      <c r="E34" s="334">
        <v>91</v>
      </c>
      <c r="F34" s="322"/>
      <c r="G34" s="334">
        <v>5255</v>
      </c>
      <c r="H34" s="334">
        <v>3032</v>
      </c>
      <c r="I34" s="335"/>
      <c r="J34" s="336"/>
    </row>
    <row r="35" spans="3:10" x14ac:dyDescent="0.15">
      <c r="C35" s="321">
        <v>41031</v>
      </c>
      <c r="D35" s="334">
        <v>129</v>
      </c>
      <c r="E35" s="334">
        <v>84</v>
      </c>
      <c r="F35" s="322">
        <v>76</v>
      </c>
      <c r="G35" s="334">
        <v>6517</v>
      </c>
      <c r="H35" s="334">
        <v>2619</v>
      </c>
      <c r="I35" s="335"/>
      <c r="J35" s="336"/>
    </row>
    <row r="36" spans="3:10" x14ac:dyDescent="0.15">
      <c r="C36" s="321">
        <v>41032</v>
      </c>
      <c r="D36" s="334">
        <v>136</v>
      </c>
      <c r="E36" s="334">
        <v>87</v>
      </c>
      <c r="F36" s="322">
        <v>76.5</v>
      </c>
      <c r="G36" s="334">
        <v>7030</v>
      </c>
      <c r="H36" s="334">
        <v>4068</v>
      </c>
      <c r="I36" s="335"/>
      <c r="J36" s="336"/>
    </row>
    <row r="37" spans="3:10" x14ac:dyDescent="0.15">
      <c r="C37" s="321">
        <v>41033</v>
      </c>
      <c r="D37" s="334">
        <v>140</v>
      </c>
      <c r="E37" s="334">
        <v>90</v>
      </c>
      <c r="F37" s="322">
        <v>75.400000000000006</v>
      </c>
      <c r="G37" s="334">
        <v>8496</v>
      </c>
      <c r="H37" s="334">
        <v>6068</v>
      </c>
      <c r="I37" s="335"/>
      <c r="J37" s="336"/>
    </row>
    <row r="38" spans="3:10" x14ac:dyDescent="0.15">
      <c r="C38" s="321">
        <v>41034</v>
      </c>
      <c r="D38" s="334">
        <v>143</v>
      </c>
      <c r="E38" s="334">
        <v>89</v>
      </c>
      <c r="F38" s="322">
        <v>75.5</v>
      </c>
      <c r="G38" s="334">
        <v>21614</v>
      </c>
      <c r="H38" s="334">
        <v>18202</v>
      </c>
      <c r="I38" s="335"/>
      <c r="J38" s="336"/>
    </row>
    <row r="39" spans="3:10" x14ac:dyDescent="0.15">
      <c r="C39" s="321">
        <v>41035</v>
      </c>
      <c r="D39" s="334">
        <v>131</v>
      </c>
      <c r="E39" s="334">
        <v>79</v>
      </c>
      <c r="F39" s="322"/>
      <c r="G39" s="334">
        <v>4401</v>
      </c>
      <c r="H39" s="334">
        <v>2947</v>
      </c>
      <c r="I39" s="335"/>
      <c r="J39" s="336"/>
    </row>
    <row r="40" spans="3:10" x14ac:dyDescent="0.15">
      <c r="C40" s="321">
        <v>41036</v>
      </c>
      <c r="D40" s="334">
        <v>148</v>
      </c>
      <c r="E40" s="334">
        <v>90</v>
      </c>
      <c r="F40" s="322"/>
      <c r="G40" s="334">
        <v>6851</v>
      </c>
      <c r="H40" s="334">
        <v>5294</v>
      </c>
      <c r="I40" s="335"/>
      <c r="J40" s="336"/>
    </row>
    <row r="41" spans="3:10" x14ac:dyDescent="0.15">
      <c r="C41" s="321">
        <v>41037</v>
      </c>
      <c r="D41" s="334">
        <v>143</v>
      </c>
      <c r="E41" s="334">
        <v>98</v>
      </c>
      <c r="F41" s="322">
        <v>76.7</v>
      </c>
      <c r="G41" s="334">
        <v>8851</v>
      </c>
      <c r="H41" s="334">
        <v>4849</v>
      </c>
      <c r="I41" s="335"/>
      <c r="J41" s="336"/>
    </row>
    <row r="42" spans="3:10" x14ac:dyDescent="0.15">
      <c r="C42" s="321">
        <v>41038</v>
      </c>
      <c r="D42" s="334">
        <v>144</v>
      </c>
      <c r="E42" s="334">
        <v>89</v>
      </c>
      <c r="F42" s="322">
        <v>76.7</v>
      </c>
      <c r="G42" s="334">
        <v>6821</v>
      </c>
      <c r="H42" s="334">
        <v>4776</v>
      </c>
      <c r="I42" s="335"/>
      <c r="J42" s="336"/>
    </row>
    <row r="43" spans="3:10" x14ac:dyDescent="0.15">
      <c r="C43" s="321">
        <v>41039</v>
      </c>
      <c r="D43" s="334">
        <v>139</v>
      </c>
      <c r="E43" s="334">
        <v>85</v>
      </c>
      <c r="F43" s="322"/>
      <c r="G43" s="334">
        <v>6726</v>
      </c>
      <c r="H43" s="334">
        <v>5318</v>
      </c>
      <c r="I43" s="335"/>
      <c r="J43" s="336"/>
    </row>
    <row r="44" spans="3:10" x14ac:dyDescent="0.15">
      <c r="C44" s="321">
        <v>41040</v>
      </c>
      <c r="D44" s="334">
        <v>148</v>
      </c>
      <c r="E44" s="334">
        <v>99</v>
      </c>
      <c r="F44" s="322">
        <v>77.099999999999994</v>
      </c>
      <c r="G44" s="334">
        <v>6436</v>
      </c>
      <c r="H44" s="334">
        <v>4979</v>
      </c>
      <c r="I44" s="335"/>
      <c r="J44" s="336"/>
    </row>
    <row r="45" spans="3:10" x14ac:dyDescent="0.15">
      <c r="C45" s="321">
        <v>41041</v>
      </c>
      <c r="D45" s="334">
        <v>137</v>
      </c>
      <c r="E45" s="334">
        <v>88</v>
      </c>
      <c r="F45" s="322">
        <v>76.599999999999994</v>
      </c>
      <c r="G45" s="334">
        <v>9079</v>
      </c>
      <c r="H45" s="334">
        <v>5134</v>
      </c>
      <c r="I45" s="335"/>
      <c r="J45" s="336"/>
    </row>
    <row r="46" spans="3:10" x14ac:dyDescent="0.15">
      <c r="C46" s="321">
        <v>41042</v>
      </c>
      <c r="D46" s="334">
        <v>138</v>
      </c>
      <c r="E46" s="334">
        <v>87</v>
      </c>
      <c r="F46" s="322">
        <v>76.3</v>
      </c>
      <c r="G46" s="334">
        <v>3857</v>
      </c>
      <c r="H46" s="334">
        <v>1818</v>
      </c>
      <c r="I46" s="335"/>
      <c r="J46" s="336"/>
    </row>
    <row r="47" spans="3:10" x14ac:dyDescent="0.15">
      <c r="C47" s="321">
        <v>41043</v>
      </c>
      <c r="D47" s="334">
        <v>141</v>
      </c>
      <c r="E47" s="334">
        <v>93</v>
      </c>
      <c r="F47" s="322">
        <v>75.400000000000006</v>
      </c>
      <c r="G47" s="334">
        <v>6213</v>
      </c>
      <c r="H47" s="334">
        <v>4332</v>
      </c>
      <c r="I47" s="335"/>
      <c r="J47" s="336"/>
    </row>
    <row r="48" spans="3:10" x14ac:dyDescent="0.15">
      <c r="C48" s="321">
        <v>41044</v>
      </c>
      <c r="D48" s="334">
        <v>125</v>
      </c>
      <c r="E48" s="334">
        <v>82</v>
      </c>
      <c r="F48" s="322">
        <v>75.7</v>
      </c>
      <c r="G48" s="334">
        <v>4354</v>
      </c>
      <c r="H48" s="334">
        <v>2018</v>
      </c>
      <c r="I48" s="335"/>
      <c r="J48" s="336"/>
    </row>
    <row r="49" spans="3:10" x14ac:dyDescent="0.15">
      <c r="C49" s="321">
        <v>41045</v>
      </c>
      <c r="D49" s="334">
        <v>135</v>
      </c>
      <c r="E49" s="334">
        <v>86</v>
      </c>
      <c r="F49" s="322"/>
      <c r="G49" s="334"/>
      <c r="H49" s="334"/>
      <c r="I49" s="335"/>
      <c r="J49" s="336"/>
    </row>
    <row r="50" spans="3:10" x14ac:dyDescent="0.15">
      <c r="C50" s="321">
        <v>41046</v>
      </c>
      <c r="D50" s="334"/>
      <c r="E50" s="334"/>
      <c r="F50" s="322"/>
      <c r="G50" s="334"/>
      <c r="H50" s="334"/>
      <c r="I50" s="335"/>
      <c r="J50" s="336"/>
    </row>
    <row r="51" spans="3:10" x14ac:dyDescent="0.15">
      <c r="C51" s="321">
        <v>41047</v>
      </c>
      <c r="D51" s="334">
        <v>148</v>
      </c>
      <c r="E51" s="334">
        <v>97</v>
      </c>
      <c r="F51" s="322"/>
      <c r="G51" s="334"/>
      <c r="H51" s="334"/>
      <c r="I51" s="335"/>
      <c r="J51" s="336"/>
    </row>
    <row r="52" spans="3:10" x14ac:dyDescent="0.15">
      <c r="C52" s="321">
        <v>41048</v>
      </c>
      <c r="D52" s="334"/>
      <c r="E52" s="334"/>
      <c r="F52" s="322"/>
      <c r="G52" s="334">
        <v>1256</v>
      </c>
      <c r="H52" s="334">
        <v>100</v>
      </c>
      <c r="I52" s="335"/>
      <c r="J52" s="336"/>
    </row>
    <row r="53" spans="3:10" x14ac:dyDescent="0.15">
      <c r="C53" s="321">
        <v>41049</v>
      </c>
      <c r="D53" s="334"/>
      <c r="E53" s="334"/>
      <c r="F53" s="322"/>
      <c r="G53" s="334">
        <v>4549</v>
      </c>
      <c r="H53" s="334">
        <v>1812</v>
      </c>
      <c r="I53" s="335"/>
      <c r="J53" s="336"/>
    </row>
    <row r="54" spans="3:10" x14ac:dyDescent="0.15">
      <c r="C54" s="321">
        <v>41050</v>
      </c>
      <c r="D54" s="334">
        <v>146</v>
      </c>
      <c r="E54" s="334">
        <v>95</v>
      </c>
      <c r="F54" s="322"/>
      <c r="G54" s="334"/>
      <c r="H54" s="334"/>
      <c r="I54" s="335"/>
      <c r="J54" s="336"/>
    </row>
    <row r="55" spans="3:10" x14ac:dyDescent="0.15">
      <c r="C55" s="321">
        <v>41051</v>
      </c>
      <c r="D55" s="334">
        <v>139</v>
      </c>
      <c r="E55" s="334">
        <v>97</v>
      </c>
      <c r="F55" s="322"/>
      <c r="G55" s="334"/>
      <c r="H55" s="334"/>
      <c r="I55" s="335"/>
      <c r="J55" s="336"/>
    </row>
    <row r="56" spans="3:10" x14ac:dyDescent="0.15">
      <c r="C56" s="321">
        <v>41052</v>
      </c>
      <c r="D56" s="334"/>
      <c r="E56" s="334"/>
      <c r="F56" s="322"/>
      <c r="G56" s="334">
        <v>3658</v>
      </c>
      <c r="H56" s="334">
        <v>1691</v>
      </c>
      <c r="I56" s="335"/>
      <c r="J56" s="336"/>
    </row>
    <row r="57" spans="3:10" x14ac:dyDescent="0.15">
      <c r="C57" s="321">
        <v>41053</v>
      </c>
      <c r="D57" s="334">
        <v>136</v>
      </c>
      <c r="E57" s="334">
        <v>89</v>
      </c>
      <c r="F57" s="322">
        <v>76.099999999999994</v>
      </c>
      <c r="G57" s="334">
        <v>6077</v>
      </c>
      <c r="H57" s="334">
        <v>3901</v>
      </c>
      <c r="I57" s="335"/>
      <c r="J57" s="336"/>
    </row>
    <row r="58" spans="3:10" x14ac:dyDescent="0.15">
      <c r="C58" s="321">
        <v>41054</v>
      </c>
      <c r="D58" s="334">
        <v>132</v>
      </c>
      <c r="E58" s="334">
        <v>84</v>
      </c>
      <c r="F58" s="322">
        <v>76.599999999999994</v>
      </c>
      <c r="G58" s="334">
        <v>6462</v>
      </c>
      <c r="H58" s="334">
        <v>5665</v>
      </c>
      <c r="I58" s="335"/>
      <c r="J58" s="336"/>
    </row>
    <row r="59" spans="3:10" x14ac:dyDescent="0.15">
      <c r="C59" s="321">
        <v>41055</v>
      </c>
      <c r="D59" s="334">
        <v>135</v>
      </c>
      <c r="E59" s="334">
        <v>85</v>
      </c>
      <c r="F59" s="322">
        <v>76.2</v>
      </c>
      <c r="G59" s="334">
        <v>10959</v>
      </c>
      <c r="H59" s="334">
        <v>8200</v>
      </c>
      <c r="I59" s="335"/>
      <c r="J59" s="336"/>
    </row>
    <row r="60" spans="3:10" x14ac:dyDescent="0.15">
      <c r="C60" s="321">
        <v>41056</v>
      </c>
      <c r="D60" s="334">
        <v>131</v>
      </c>
      <c r="E60" s="334">
        <v>78</v>
      </c>
      <c r="F60" s="322"/>
      <c r="G60" s="334">
        <v>17654</v>
      </c>
      <c r="H60" s="334">
        <v>14834</v>
      </c>
      <c r="I60" s="335"/>
      <c r="J60" s="336"/>
    </row>
    <row r="61" spans="3:10" x14ac:dyDescent="0.15">
      <c r="C61" s="321">
        <v>41057</v>
      </c>
      <c r="D61" s="334">
        <v>119</v>
      </c>
      <c r="E61" s="334">
        <v>70</v>
      </c>
      <c r="F61" s="322"/>
      <c r="G61" s="334">
        <v>8307</v>
      </c>
      <c r="H61" s="334">
        <v>3435</v>
      </c>
      <c r="I61" s="335"/>
      <c r="J61" s="336"/>
    </row>
    <row r="62" spans="3:10" x14ac:dyDescent="0.15">
      <c r="C62" s="321">
        <v>41058</v>
      </c>
      <c r="D62" s="334">
        <v>142</v>
      </c>
      <c r="E62" s="334">
        <v>91</v>
      </c>
      <c r="F62" s="322"/>
      <c r="G62" s="334">
        <v>16361</v>
      </c>
      <c r="H62" s="334">
        <v>8578</v>
      </c>
      <c r="I62" s="335"/>
      <c r="J62" s="336"/>
    </row>
    <row r="63" spans="3:10" x14ac:dyDescent="0.15">
      <c r="C63" s="321">
        <v>41059</v>
      </c>
      <c r="D63" s="334">
        <v>122</v>
      </c>
      <c r="E63" s="334">
        <v>80</v>
      </c>
      <c r="F63" s="322">
        <v>76.099999999999994</v>
      </c>
      <c r="G63" s="334">
        <v>8062</v>
      </c>
      <c r="H63" s="334">
        <v>4876</v>
      </c>
      <c r="I63" s="335"/>
      <c r="J63" s="336"/>
    </row>
    <row r="64" spans="3:10" x14ac:dyDescent="0.15">
      <c r="C64" s="321">
        <v>41060</v>
      </c>
      <c r="D64" s="334">
        <v>134</v>
      </c>
      <c r="E64" s="334">
        <v>87</v>
      </c>
      <c r="F64" s="322">
        <v>77.3</v>
      </c>
      <c r="G64" s="334">
        <v>8015</v>
      </c>
      <c r="H64" s="334">
        <v>4852</v>
      </c>
      <c r="I64" s="335"/>
      <c r="J64" s="336"/>
    </row>
    <row r="65" spans="3:10" x14ac:dyDescent="0.15">
      <c r="C65" s="321">
        <v>41061</v>
      </c>
      <c r="D65" s="334">
        <v>116</v>
      </c>
      <c r="E65" s="334">
        <v>75</v>
      </c>
      <c r="F65" s="322"/>
      <c r="G65" s="334">
        <v>10403</v>
      </c>
      <c r="H65" s="334">
        <v>6286</v>
      </c>
      <c r="I65" s="335"/>
      <c r="J65" s="336"/>
    </row>
    <row r="66" spans="3:10" x14ac:dyDescent="0.15">
      <c r="C66" s="321">
        <v>41062</v>
      </c>
      <c r="D66" s="334">
        <v>123</v>
      </c>
      <c r="E66" s="334">
        <v>75</v>
      </c>
      <c r="F66" s="322"/>
      <c r="G66" s="334">
        <v>3022</v>
      </c>
      <c r="H66" s="334">
        <v>2120</v>
      </c>
      <c r="I66" s="335"/>
      <c r="J66" s="336"/>
    </row>
    <row r="67" spans="3:10" x14ac:dyDescent="0.15">
      <c r="C67" s="321">
        <v>41063</v>
      </c>
      <c r="D67" s="334">
        <v>120</v>
      </c>
      <c r="E67" s="334">
        <v>79</v>
      </c>
      <c r="F67" s="322"/>
      <c r="G67" s="334">
        <v>20164</v>
      </c>
      <c r="H67" s="334">
        <v>16536</v>
      </c>
      <c r="I67" s="335"/>
      <c r="J67" s="336"/>
    </row>
    <row r="68" spans="3:10" x14ac:dyDescent="0.15">
      <c r="C68" s="321">
        <v>41064</v>
      </c>
      <c r="D68" s="334">
        <v>125</v>
      </c>
      <c r="E68" s="334">
        <v>75</v>
      </c>
      <c r="F68" s="322">
        <v>76.3</v>
      </c>
      <c r="G68" s="334">
        <v>6813</v>
      </c>
      <c r="H68" s="334">
        <v>5591</v>
      </c>
      <c r="I68" s="335"/>
      <c r="J68" s="336"/>
    </row>
    <row r="69" spans="3:10" x14ac:dyDescent="0.15">
      <c r="C69" s="321">
        <v>41065</v>
      </c>
      <c r="D69" s="334">
        <v>125</v>
      </c>
      <c r="E69" s="334">
        <v>80</v>
      </c>
      <c r="F69" s="322">
        <v>76.400000000000006</v>
      </c>
      <c r="G69" s="334">
        <v>6470</v>
      </c>
      <c r="H69" s="334">
        <v>4693</v>
      </c>
      <c r="I69" s="335"/>
      <c r="J69" s="336"/>
    </row>
    <row r="70" spans="3:10" x14ac:dyDescent="0.15">
      <c r="C70" s="321">
        <v>41066</v>
      </c>
      <c r="D70" s="334">
        <v>122</v>
      </c>
      <c r="E70" s="334">
        <v>71</v>
      </c>
      <c r="F70" s="322">
        <v>76.5</v>
      </c>
      <c r="G70" s="334">
        <v>6287</v>
      </c>
      <c r="H70" s="334">
        <v>4527</v>
      </c>
      <c r="I70" s="335"/>
      <c r="J70" s="336"/>
    </row>
    <row r="71" spans="3:10" x14ac:dyDescent="0.15">
      <c r="C71" s="321">
        <v>41067</v>
      </c>
      <c r="D71" s="334">
        <v>135</v>
      </c>
      <c r="E71" s="334">
        <v>85</v>
      </c>
      <c r="F71" s="322">
        <v>76.400000000000006</v>
      </c>
      <c r="G71" s="334">
        <v>6071</v>
      </c>
      <c r="H71" s="334">
        <v>4845</v>
      </c>
      <c r="I71" s="335"/>
      <c r="J71" s="336"/>
    </row>
    <row r="72" spans="3:10" x14ac:dyDescent="0.15">
      <c r="C72" s="321">
        <v>41068</v>
      </c>
      <c r="D72" s="334">
        <v>125</v>
      </c>
      <c r="E72" s="334">
        <v>81</v>
      </c>
      <c r="F72" s="322">
        <v>76.2</v>
      </c>
      <c r="G72" s="334">
        <v>6556</v>
      </c>
      <c r="H72" s="334">
        <v>5237</v>
      </c>
      <c r="I72" s="335"/>
      <c r="J72" s="336"/>
    </row>
    <row r="73" spans="3:10" x14ac:dyDescent="0.15">
      <c r="C73" s="321">
        <v>41069</v>
      </c>
      <c r="D73" s="334">
        <v>123</v>
      </c>
      <c r="E73" s="334">
        <v>77</v>
      </c>
      <c r="F73" s="322"/>
      <c r="G73" s="334">
        <v>14096</v>
      </c>
      <c r="H73" s="334">
        <v>10212</v>
      </c>
      <c r="I73" s="335"/>
      <c r="J73" s="336"/>
    </row>
    <row r="74" spans="3:10" x14ac:dyDescent="0.15">
      <c r="C74" s="321">
        <v>41070</v>
      </c>
      <c r="D74" s="334">
        <v>137</v>
      </c>
      <c r="E74" s="334">
        <v>81</v>
      </c>
      <c r="F74" s="322">
        <v>75.7</v>
      </c>
      <c r="G74" s="334">
        <v>14018</v>
      </c>
      <c r="H74" s="334">
        <v>10817</v>
      </c>
      <c r="I74" s="335"/>
      <c r="J74" s="336"/>
    </row>
    <row r="75" spans="3:10" x14ac:dyDescent="0.15">
      <c r="C75" s="321">
        <v>41071</v>
      </c>
      <c r="D75" s="334">
        <v>131</v>
      </c>
      <c r="E75" s="334">
        <v>84</v>
      </c>
      <c r="F75" s="322">
        <v>75.400000000000006</v>
      </c>
      <c r="G75" s="334">
        <v>8906</v>
      </c>
      <c r="H75" s="334">
        <v>4930</v>
      </c>
      <c r="I75" s="335"/>
      <c r="J75" s="336"/>
    </row>
    <row r="76" spans="3:10" x14ac:dyDescent="0.15">
      <c r="C76" s="321">
        <v>41072</v>
      </c>
      <c r="D76" s="334">
        <v>125</v>
      </c>
      <c r="E76" s="334">
        <v>83</v>
      </c>
      <c r="F76" s="322"/>
      <c r="G76" s="334">
        <v>6427</v>
      </c>
      <c r="H76" s="334">
        <v>5361</v>
      </c>
      <c r="I76" s="335"/>
      <c r="J76" s="336"/>
    </row>
    <row r="77" spans="3:10" x14ac:dyDescent="0.15">
      <c r="C77" s="321">
        <v>41073</v>
      </c>
      <c r="D77" s="334">
        <v>135</v>
      </c>
      <c r="E77" s="334">
        <v>86</v>
      </c>
      <c r="F77" s="322"/>
      <c r="G77" s="334">
        <v>6070</v>
      </c>
      <c r="H77" s="334">
        <v>5166</v>
      </c>
      <c r="I77" s="335"/>
      <c r="J77" s="336"/>
    </row>
    <row r="78" spans="3:10" x14ac:dyDescent="0.15">
      <c r="C78" s="321">
        <v>41074</v>
      </c>
      <c r="D78" s="334">
        <v>142</v>
      </c>
      <c r="E78" s="334">
        <v>90</v>
      </c>
      <c r="F78" s="322">
        <v>74.900000000000006</v>
      </c>
      <c r="G78" s="334">
        <v>6011</v>
      </c>
      <c r="H78" s="334">
        <v>4456</v>
      </c>
      <c r="I78" s="335"/>
      <c r="J78" s="336"/>
    </row>
    <row r="79" spans="3:10" x14ac:dyDescent="0.15">
      <c r="C79" s="321">
        <v>41075</v>
      </c>
      <c r="D79" s="334">
        <v>129</v>
      </c>
      <c r="E79" s="334">
        <v>84</v>
      </c>
      <c r="F79" s="322">
        <v>75</v>
      </c>
      <c r="G79" s="334">
        <v>6210</v>
      </c>
      <c r="H79" s="334">
        <v>4657</v>
      </c>
      <c r="I79" s="335"/>
      <c r="J79" s="336"/>
    </row>
    <row r="80" spans="3:10" x14ac:dyDescent="0.15">
      <c r="C80" s="321">
        <v>41076</v>
      </c>
      <c r="D80" s="334">
        <v>133</v>
      </c>
      <c r="E80" s="334">
        <v>84</v>
      </c>
      <c r="F80" s="322">
        <v>75</v>
      </c>
      <c r="G80" s="334">
        <v>8349</v>
      </c>
      <c r="H80" s="334">
        <v>5420</v>
      </c>
      <c r="I80" s="335"/>
      <c r="J80" s="336"/>
    </row>
    <row r="81" spans="3:10" x14ac:dyDescent="0.15">
      <c r="C81" s="321">
        <v>41077</v>
      </c>
      <c r="D81" s="334">
        <v>137</v>
      </c>
      <c r="E81" s="334">
        <v>91</v>
      </c>
      <c r="F81" s="322">
        <v>75.400000000000006</v>
      </c>
      <c r="G81" s="334">
        <v>1334</v>
      </c>
      <c r="H81" s="334"/>
      <c r="I81" s="335"/>
      <c r="J81" s="336"/>
    </row>
    <row r="82" spans="3:10" x14ac:dyDescent="0.15">
      <c r="C82" s="321">
        <v>41078</v>
      </c>
      <c r="D82" s="334">
        <v>132</v>
      </c>
      <c r="E82" s="334">
        <v>84</v>
      </c>
      <c r="F82" s="322">
        <v>74.7</v>
      </c>
      <c r="G82" s="334">
        <v>6843</v>
      </c>
      <c r="H82" s="334">
        <v>4826</v>
      </c>
      <c r="I82" s="335"/>
      <c r="J82" s="336"/>
    </row>
    <row r="83" spans="3:10" x14ac:dyDescent="0.15">
      <c r="C83" s="321">
        <v>41079</v>
      </c>
      <c r="D83" s="334">
        <v>142.5</v>
      </c>
      <c r="E83" s="334">
        <v>86.5</v>
      </c>
      <c r="F83" s="322">
        <v>75.099999999999994</v>
      </c>
      <c r="G83" s="334">
        <v>6334</v>
      </c>
      <c r="H83" s="334">
        <v>4767</v>
      </c>
      <c r="I83" s="335"/>
      <c r="J83" s="336"/>
    </row>
    <row r="84" spans="3:10" x14ac:dyDescent="0.15">
      <c r="C84" s="321">
        <v>41080</v>
      </c>
      <c r="D84" s="334">
        <v>129</v>
      </c>
      <c r="E84" s="334">
        <v>82</v>
      </c>
      <c r="F84" s="322">
        <v>74.599999999999994</v>
      </c>
      <c r="G84" s="334">
        <v>6425</v>
      </c>
      <c r="H84" s="334">
        <v>5422</v>
      </c>
      <c r="I84" s="335"/>
      <c r="J84" s="336"/>
    </row>
    <row r="85" spans="3:10" x14ac:dyDescent="0.15">
      <c r="C85" s="321">
        <v>41081</v>
      </c>
      <c r="D85" s="334">
        <v>127</v>
      </c>
      <c r="E85" s="334">
        <v>79</v>
      </c>
      <c r="F85" s="322">
        <v>74.5</v>
      </c>
      <c r="G85" s="334">
        <v>6848</v>
      </c>
      <c r="H85" s="334">
        <v>4550</v>
      </c>
      <c r="I85" s="335"/>
      <c r="J85" s="336"/>
    </row>
    <row r="86" spans="3:10" x14ac:dyDescent="0.15">
      <c r="C86" s="321">
        <v>41082</v>
      </c>
      <c r="D86" s="334">
        <v>136</v>
      </c>
      <c r="E86" s="334">
        <v>83</v>
      </c>
      <c r="F86" s="322">
        <v>74.5</v>
      </c>
      <c r="G86" s="334">
        <v>6402</v>
      </c>
      <c r="H86" s="334">
        <v>5381</v>
      </c>
      <c r="I86" s="335"/>
      <c r="J86" s="336"/>
    </row>
    <row r="87" spans="3:10" x14ac:dyDescent="0.15">
      <c r="C87" s="321">
        <v>41083</v>
      </c>
      <c r="D87" s="334">
        <v>137</v>
      </c>
      <c r="E87" s="334">
        <v>83</v>
      </c>
      <c r="F87" s="322">
        <v>75.099999999999994</v>
      </c>
      <c r="G87" s="334">
        <v>8851</v>
      </c>
      <c r="H87" s="334">
        <v>4543</v>
      </c>
      <c r="I87" s="335"/>
      <c r="J87" s="336"/>
    </row>
    <row r="88" spans="3:10" x14ac:dyDescent="0.15">
      <c r="C88" s="321">
        <v>41084</v>
      </c>
      <c r="D88" s="334">
        <v>123</v>
      </c>
      <c r="E88" s="334">
        <v>76</v>
      </c>
      <c r="F88" s="322"/>
      <c r="G88" s="334">
        <v>2405</v>
      </c>
      <c r="H88" s="334"/>
      <c r="I88" s="335"/>
      <c r="J88" s="336"/>
    </row>
    <row r="89" spans="3:10" x14ac:dyDescent="0.15">
      <c r="C89" s="321">
        <v>41085</v>
      </c>
      <c r="D89" s="334">
        <v>132</v>
      </c>
      <c r="E89" s="334">
        <v>82</v>
      </c>
      <c r="F89" s="322">
        <v>74.8</v>
      </c>
      <c r="G89" s="334">
        <v>5156</v>
      </c>
      <c r="H89" s="334">
        <v>2948</v>
      </c>
      <c r="I89" s="335"/>
      <c r="J89" s="336"/>
    </row>
    <row r="90" spans="3:10" x14ac:dyDescent="0.15">
      <c r="C90" s="321">
        <v>41086</v>
      </c>
      <c r="D90" s="334"/>
      <c r="E90" s="334"/>
      <c r="F90" s="322"/>
      <c r="G90" s="334">
        <v>5303</v>
      </c>
      <c r="H90" s="334">
        <v>2741</v>
      </c>
      <c r="I90" s="335"/>
      <c r="J90" s="336"/>
    </row>
    <row r="91" spans="3:10" x14ac:dyDescent="0.15">
      <c r="C91" s="321">
        <v>41087</v>
      </c>
      <c r="D91" s="334">
        <v>137</v>
      </c>
      <c r="E91" s="334">
        <v>76</v>
      </c>
      <c r="F91" s="322">
        <v>74.5</v>
      </c>
      <c r="G91" s="334">
        <v>9238</v>
      </c>
      <c r="H91" s="334">
        <v>4291</v>
      </c>
      <c r="I91" s="335"/>
      <c r="J91" s="336"/>
    </row>
    <row r="92" spans="3:10" x14ac:dyDescent="0.15">
      <c r="C92" s="321">
        <v>41088</v>
      </c>
      <c r="D92" s="334"/>
      <c r="E92" s="334"/>
      <c r="F92" s="322"/>
      <c r="G92" s="334">
        <v>10977</v>
      </c>
      <c r="H92" s="334">
        <v>6521</v>
      </c>
      <c r="I92" s="335"/>
      <c r="J92" s="336"/>
    </row>
    <row r="93" spans="3:10" x14ac:dyDescent="0.15">
      <c r="C93" s="321">
        <v>41089</v>
      </c>
      <c r="D93" s="334">
        <v>130</v>
      </c>
      <c r="E93" s="334">
        <v>81</v>
      </c>
      <c r="F93" s="322">
        <v>75</v>
      </c>
      <c r="G93" s="334">
        <v>7413</v>
      </c>
      <c r="H93" s="334">
        <v>4394</v>
      </c>
      <c r="I93" s="335"/>
      <c r="J93" s="336"/>
    </row>
    <row r="94" spans="3:10" x14ac:dyDescent="0.15">
      <c r="C94" s="321">
        <v>41090</v>
      </c>
      <c r="D94" s="334">
        <v>135</v>
      </c>
      <c r="E94" s="334">
        <v>86</v>
      </c>
      <c r="F94" s="322">
        <v>75.25</v>
      </c>
      <c r="G94" s="334">
        <v>19520</v>
      </c>
      <c r="H94" s="334">
        <v>15300</v>
      </c>
      <c r="I94" s="335"/>
      <c r="J94" s="336"/>
    </row>
    <row r="95" spans="3:10" x14ac:dyDescent="0.15">
      <c r="C95" s="321">
        <v>41091</v>
      </c>
      <c r="D95" s="334">
        <v>127</v>
      </c>
      <c r="E95" s="334">
        <v>81</v>
      </c>
      <c r="F95" s="322">
        <v>74.400000000000006</v>
      </c>
      <c r="G95" s="334">
        <v>25224</v>
      </c>
      <c r="H95" s="334">
        <v>19983</v>
      </c>
      <c r="I95" s="335"/>
      <c r="J95" s="336"/>
    </row>
    <row r="96" spans="3:10" x14ac:dyDescent="0.15">
      <c r="C96" s="321">
        <v>41092</v>
      </c>
      <c r="D96" s="334">
        <v>127</v>
      </c>
      <c r="E96" s="334">
        <v>80</v>
      </c>
      <c r="F96" s="322">
        <v>74.2</v>
      </c>
      <c r="G96" s="334">
        <v>7524</v>
      </c>
      <c r="H96" s="334">
        <v>5381</v>
      </c>
      <c r="I96" s="335"/>
      <c r="J96" s="336"/>
    </row>
    <row r="97" spans="3:10" x14ac:dyDescent="0.15">
      <c r="C97" s="321">
        <v>41093</v>
      </c>
      <c r="D97" s="334">
        <v>120</v>
      </c>
      <c r="E97" s="334">
        <v>81</v>
      </c>
      <c r="F97" s="322">
        <v>74.7</v>
      </c>
      <c r="G97" s="334">
        <v>5987</v>
      </c>
      <c r="H97" s="334">
        <v>4851</v>
      </c>
      <c r="I97" s="335"/>
      <c r="J97" s="336"/>
    </row>
    <row r="98" spans="3:10" x14ac:dyDescent="0.15">
      <c r="C98" s="321">
        <v>41094</v>
      </c>
      <c r="D98" s="334">
        <v>132</v>
      </c>
      <c r="E98" s="334">
        <v>82</v>
      </c>
      <c r="F98" s="322">
        <v>75.099999999999994</v>
      </c>
      <c r="G98" s="334">
        <v>6841</v>
      </c>
      <c r="H98" s="334">
        <v>5424</v>
      </c>
      <c r="I98" s="335"/>
      <c r="J98" s="336"/>
    </row>
    <row r="99" spans="3:10" x14ac:dyDescent="0.15">
      <c r="C99" s="321">
        <v>41095</v>
      </c>
      <c r="D99" s="334">
        <v>125</v>
      </c>
      <c r="E99" s="334">
        <v>78</v>
      </c>
      <c r="F99" s="322">
        <v>74.900000000000006</v>
      </c>
      <c r="G99" s="334">
        <v>6511</v>
      </c>
      <c r="H99" s="334">
        <v>4913</v>
      </c>
      <c r="I99" s="335"/>
      <c r="J99" s="336"/>
    </row>
    <row r="100" spans="3:10" x14ac:dyDescent="0.15">
      <c r="C100" s="321">
        <v>41096</v>
      </c>
      <c r="D100" s="334">
        <v>124</v>
      </c>
      <c r="E100" s="334">
        <v>75</v>
      </c>
      <c r="F100" s="322">
        <v>75.5</v>
      </c>
      <c r="G100" s="334">
        <v>6386</v>
      </c>
      <c r="H100" s="334">
        <v>3983</v>
      </c>
      <c r="I100" s="335"/>
      <c r="J100" s="336"/>
    </row>
    <row r="101" spans="3:10" x14ac:dyDescent="0.15">
      <c r="C101" s="321">
        <v>41097</v>
      </c>
      <c r="D101" s="334">
        <v>126</v>
      </c>
      <c r="E101" s="334">
        <v>80</v>
      </c>
      <c r="F101" s="322">
        <v>75.5</v>
      </c>
      <c r="G101" s="334">
        <v>9494</v>
      </c>
      <c r="H101" s="334">
        <v>5943</v>
      </c>
      <c r="I101" s="335"/>
      <c r="J101" s="336"/>
    </row>
    <row r="102" spans="3:10" x14ac:dyDescent="0.15">
      <c r="C102" s="321">
        <v>41098</v>
      </c>
      <c r="D102" s="334">
        <v>123</v>
      </c>
      <c r="E102" s="334">
        <v>77</v>
      </c>
      <c r="F102" s="322"/>
      <c r="G102" s="334">
        <v>25814</v>
      </c>
      <c r="H102" s="334">
        <v>20542</v>
      </c>
      <c r="I102" s="335"/>
      <c r="J102" s="336"/>
    </row>
    <row r="103" spans="3:10" x14ac:dyDescent="0.15">
      <c r="C103" s="321">
        <v>41099</v>
      </c>
      <c r="D103" s="334">
        <v>124</v>
      </c>
      <c r="E103" s="334">
        <v>79</v>
      </c>
      <c r="F103" s="322">
        <v>74.3</v>
      </c>
      <c r="G103" s="334">
        <v>5819</v>
      </c>
      <c r="H103" s="334">
        <v>3229</v>
      </c>
      <c r="I103" s="335"/>
      <c r="J103" s="336"/>
    </row>
    <row r="104" spans="3:10" x14ac:dyDescent="0.15">
      <c r="C104" s="321">
        <v>41100</v>
      </c>
      <c r="D104" s="334">
        <v>134</v>
      </c>
      <c r="E104" s="334">
        <v>80</v>
      </c>
      <c r="F104" s="322">
        <v>74.400000000000006</v>
      </c>
      <c r="G104" s="334">
        <v>9436</v>
      </c>
      <c r="H104" s="334">
        <v>5178</v>
      </c>
      <c r="I104" s="335"/>
      <c r="J104" s="336"/>
    </row>
    <row r="105" spans="3:10" x14ac:dyDescent="0.15">
      <c r="C105" s="321">
        <v>41101</v>
      </c>
      <c r="D105" s="334">
        <v>132</v>
      </c>
      <c r="E105" s="334">
        <v>84</v>
      </c>
      <c r="F105" s="322">
        <v>74.900000000000006</v>
      </c>
      <c r="G105" s="334">
        <v>6620</v>
      </c>
      <c r="H105" s="334">
        <v>3901</v>
      </c>
      <c r="I105" s="335"/>
      <c r="J105" s="336"/>
    </row>
    <row r="106" spans="3:10" x14ac:dyDescent="0.15">
      <c r="C106" s="321">
        <v>41102</v>
      </c>
      <c r="D106" s="334">
        <v>127</v>
      </c>
      <c r="E106" s="334">
        <v>80</v>
      </c>
      <c r="F106" s="322">
        <v>74.5</v>
      </c>
      <c r="G106" s="334">
        <v>6325</v>
      </c>
      <c r="H106" s="334">
        <v>4975</v>
      </c>
      <c r="I106" s="335"/>
      <c r="J106" s="336"/>
    </row>
    <row r="107" spans="3:10" x14ac:dyDescent="0.15">
      <c r="C107" s="321">
        <v>41103</v>
      </c>
      <c r="D107" s="334">
        <v>120</v>
      </c>
      <c r="E107" s="334">
        <v>78</v>
      </c>
      <c r="F107" s="322">
        <v>73.900000000000006</v>
      </c>
      <c r="G107" s="334">
        <v>13171</v>
      </c>
      <c r="H107" s="334">
        <v>8667</v>
      </c>
      <c r="I107" s="335"/>
      <c r="J107" s="336"/>
    </row>
    <row r="108" spans="3:10" x14ac:dyDescent="0.15">
      <c r="C108" s="321">
        <v>41104</v>
      </c>
      <c r="D108" s="334">
        <v>127</v>
      </c>
      <c r="E108" s="334">
        <v>79</v>
      </c>
      <c r="F108" s="322">
        <v>74.599999999999994</v>
      </c>
      <c r="G108" s="334">
        <v>100</v>
      </c>
      <c r="H108" s="334"/>
      <c r="I108" s="335"/>
      <c r="J108" s="336"/>
    </row>
    <row r="109" spans="3:10" x14ac:dyDescent="0.15">
      <c r="C109" s="321">
        <v>41105</v>
      </c>
      <c r="D109" s="334">
        <v>137</v>
      </c>
      <c r="E109" s="334">
        <v>86</v>
      </c>
      <c r="F109" s="322">
        <v>74.7</v>
      </c>
      <c r="G109" s="334">
        <v>1608</v>
      </c>
      <c r="H109" s="334">
        <v>193</v>
      </c>
      <c r="I109" s="335"/>
      <c r="J109" s="336"/>
    </row>
    <row r="110" spans="3:10" x14ac:dyDescent="0.15">
      <c r="C110" s="321">
        <v>41106</v>
      </c>
      <c r="D110" s="334">
        <v>130</v>
      </c>
      <c r="E110" s="334">
        <v>86</v>
      </c>
      <c r="F110" s="322">
        <v>74.099999999999994</v>
      </c>
      <c r="G110" s="334">
        <v>18814</v>
      </c>
      <c r="H110" s="334">
        <v>13407</v>
      </c>
      <c r="I110" s="335"/>
      <c r="J110" s="336"/>
    </row>
    <row r="111" spans="3:10" x14ac:dyDescent="0.15">
      <c r="C111" s="321">
        <v>41107</v>
      </c>
      <c r="D111" s="334">
        <v>130</v>
      </c>
      <c r="E111" s="334">
        <v>80</v>
      </c>
      <c r="F111" s="322"/>
      <c r="G111" s="334">
        <v>6404</v>
      </c>
      <c r="H111" s="334">
        <v>4959</v>
      </c>
      <c r="I111" s="335"/>
      <c r="J111" s="336"/>
    </row>
    <row r="112" spans="3:10" x14ac:dyDescent="0.15">
      <c r="C112" s="321">
        <v>41108</v>
      </c>
      <c r="D112" s="334">
        <v>127</v>
      </c>
      <c r="E112" s="334">
        <v>77</v>
      </c>
      <c r="F112" s="322">
        <v>74.25</v>
      </c>
      <c r="G112" s="334">
        <v>6849</v>
      </c>
      <c r="H112" s="334">
        <v>5556</v>
      </c>
      <c r="I112" s="335"/>
      <c r="J112" s="336"/>
    </row>
    <row r="113" spans="3:10" x14ac:dyDescent="0.15">
      <c r="C113" s="321">
        <v>41109</v>
      </c>
      <c r="D113" s="334">
        <v>121</v>
      </c>
      <c r="E113" s="334">
        <v>77</v>
      </c>
      <c r="F113" s="322">
        <v>74.099999999999994</v>
      </c>
      <c r="G113" s="334">
        <v>6967</v>
      </c>
      <c r="H113" s="334">
        <v>5015</v>
      </c>
      <c r="I113" s="335"/>
      <c r="J113" s="336"/>
    </row>
    <row r="114" spans="3:10" x14ac:dyDescent="0.15">
      <c r="C114" s="321">
        <v>41110</v>
      </c>
      <c r="D114" s="334">
        <v>126</v>
      </c>
      <c r="E114" s="334">
        <v>79</v>
      </c>
      <c r="F114" s="322">
        <v>73.599999999999994</v>
      </c>
      <c r="G114" s="334">
        <v>12744</v>
      </c>
      <c r="H114" s="334">
        <v>8593</v>
      </c>
      <c r="I114" s="335"/>
      <c r="J114" s="336"/>
    </row>
    <row r="115" spans="3:10" x14ac:dyDescent="0.15">
      <c r="C115" s="321">
        <v>41111</v>
      </c>
      <c r="D115" s="334">
        <v>132</v>
      </c>
      <c r="E115" s="334">
        <v>79</v>
      </c>
      <c r="F115" s="322">
        <v>73.099999999999994</v>
      </c>
      <c r="G115" s="334">
        <v>8475</v>
      </c>
      <c r="H115" s="334">
        <v>5433</v>
      </c>
      <c r="I115" s="335"/>
      <c r="J115" s="336"/>
    </row>
    <row r="116" spans="3:10" x14ac:dyDescent="0.15">
      <c r="C116" s="321">
        <v>41112</v>
      </c>
      <c r="D116" s="334">
        <v>128</v>
      </c>
      <c r="E116" s="334">
        <v>84</v>
      </c>
      <c r="F116" s="322">
        <v>73.3</v>
      </c>
      <c r="G116" s="334">
        <v>11747</v>
      </c>
      <c r="H116" s="334">
        <v>7410</v>
      </c>
      <c r="I116" s="335"/>
      <c r="J116" s="336"/>
    </row>
    <row r="117" spans="3:10" x14ac:dyDescent="0.15">
      <c r="C117" s="321">
        <v>41113</v>
      </c>
      <c r="D117" s="334">
        <v>135</v>
      </c>
      <c r="E117" s="334">
        <v>85</v>
      </c>
      <c r="F117" s="322">
        <v>73.2</v>
      </c>
      <c r="G117" s="334">
        <v>7945</v>
      </c>
      <c r="H117" s="334">
        <v>6526</v>
      </c>
      <c r="I117" s="335"/>
      <c r="J117" s="336"/>
    </row>
    <row r="118" spans="3:10" x14ac:dyDescent="0.15">
      <c r="C118" s="321">
        <v>41114</v>
      </c>
      <c r="D118" s="334">
        <v>123</v>
      </c>
      <c r="E118" s="334">
        <v>83</v>
      </c>
      <c r="F118" s="322">
        <v>73.45</v>
      </c>
      <c r="G118" s="334">
        <v>12719</v>
      </c>
      <c r="H118" s="334">
        <v>10104</v>
      </c>
      <c r="I118" s="335"/>
      <c r="J118" s="336"/>
    </row>
    <row r="119" spans="3:10" x14ac:dyDescent="0.15">
      <c r="C119" s="321">
        <v>41115</v>
      </c>
      <c r="D119" s="334">
        <v>128</v>
      </c>
      <c r="E119" s="334">
        <v>81</v>
      </c>
      <c r="F119" s="322">
        <v>73.599999999999994</v>
      </c>
      <c r="G119" s="334">
        <v>6947</v>
      </c>
      <c r="H119" s="334">
        <v>5231</v>
      </c>
      <c r="I119" s="335"/>
      <c r="J119" s="336"/>
    </row>
    <row r="120" spans="3:10" x14ac:dyDescent="0.15">
      <c r="C120" s="321">
        <v>41116</v>
      </c>
      <c r="D120" s="334">
        <v>127</v>
      </c>
      <c r="E120" s="334">
        <v>83</v>
      </c>
      <c r="F120" s="322">
        <v>74</v>
      </c>
      <c r="G120" s="334">
        <v>6247</v>
      </c>
      <c r="H120" s="334">
        <v>4572</v>
      </c>
      <c r="I120" s="335"/>
      <c r="J120" s="336"/>
    </row>
    <row r="121" spans="3:10" x14ac:dyDescent="0.15">
      <c r="C121" s="321">
        <v>41117</v>
      </c>
      <c r="D121" s="334">
        <v>122</v>
      </c>
      <c r="E121" s="334">
        <v>77</v>
      </c>
      <c r="F121" s="322"/>
      <c r="G121" s="334">
        <v>5816</v>
      </c>
      <c r="H121" s="334">
        <v>4302</v>
      </c>
      <c r="I121" s="335"/>
      <c r="J121" s="336"/>
    </row>
    <row r="122" spans="3:10" x14ac:dyDescent="0.15">
      <c r="C122" s="321">
        <v>41118</v>
      </c>
      <c r="D122" s="334">
        <v>125</v>
      </c>
      <c r="E122" s="334">
        <v>78</v>
      </c>
      <c r="F122" s="322">
        <v>73.7</v>
      </c>
      <c r="G122" s="334">
        <v>9788</v>
      </c>
      <c r="H122" s="334">
        <v>7526</v>
      </c>
      <c r="I122" s="335"/>
      <c r="J122" s="336"/>
    </row>
    <row r="123" spans="3:10" x14ac:dyDescent="0.15">
      <c r="C123" s="321">
        <v>41119</v>
      </c>
      <c r="D123" s="334">
        <v>122</v>
      </c>
      <c r="E123" s="334">
        <v>76</v>
      </c>
      <c r="F123" s="322">
        <v>73.3</v>
      </c>
      <c r="G123" s="334">
        <v>11128</v>
      </c>
      <c r="H123" s="334">
        <v>8268</v>
      </c>
      <c r="I123" s="335"/>
      <c r="J123" s="336"/>
    </row>
    <row r="124" spans="3:10" x14ac:dyDescent="0.15">
      <c r="C124" s="321">
        <v>41120</v>
      </c>
      <c r="D124" s="334">
        <v>126</v>
      </c>
      <c r="E124" s="334">
        <v>77</v>
      </c>
      <c r="F124" s="322">
        <v>72.400000000000006</v>
      </c>
      <c r="G124" s="334">
        <v>9739</v>
      </c>
      <c r="H124" s="334">
        <v>5782</v>
      </c>
      <c r="I124" s="335"/>
      <c r="J124" s="336"/>
    </row>
    <row r="125" spans="3:10" x14ac:dyDescent="0.15">
      <c r="C125" s="321">
        <v>41121</v>
      </c>
      <c r="D125" s="334">
        <v>118</v>
      </c>
      <c r="E125" s="334">
        <v>78</v>
      </c>
      <c r="F125" s="322">
        <v>72.3</v>
      </c>
      <c r="G125" s="334">
        <v>7736</v>
      </c>
      <c r="H125" s="334">
        <v>6208</v>
      </c>
      <c r="I125" s="335"/>
      <c r="J125" s="336"/>
    </row>
    <row r="126" spans="3:10" x14ac:dyDescent="0.15">
      <c r="C126" s="321">
        <v>41122</v>
      </c>
      <c r="D126" s="334">
        <v>117</v>
      </c>
      <c r="E126" s="334">
        <v>73</v>
      </c>
      <c r="F126" s="322">
        <v>72.900000000000006</v>
      </c>
      <c r="G126" s="334">
        <v>7655</v>
      </c>
      <c r="H126" s="334">
        <v>4877</v>
      </c>
      <c r="I126" s="335"/>
      <c r="J126" s="336"/>
    </row>
    <row r="127" spans="3:10" x14ac:dyDescent="0.15">
      <c r="C127" s="321">
        <v>41123</v>
      </c>
      <c r="D127" s="334">
        <v>122</v>
      </c>
      <c r="E127" s="334">
        <v>75</v>
      </c>
      <c r="F127" s="322"/>
      <c r="G127" s="334">
        <v>7809</v>
      </c>
      <c r="H127" s="334">
        <v>4796</v>
      </c>
      <c r="I127" s="335"/>
      <c r="J127" s="336"/>
    </row>
    <row r="128" spans="3:10" x14ac:dyDescent="0.15">
      <c r="C128" s="321">
        <v>41124</v>
      </c>
      <c r="D128" s="334">
        <v>124</v>
      </c>
      <c r="E128" s="334">
        <v>81</v>
      </c>
      <c r="F128" s="322">
        <v>72.599999999999994</v>
      </c>
      <c r="G128" s="334">
        <v>7252</v>
      </c>
      <c r="H128" s="334">
        <v>4713</v>
      </c>
      <c r="I128" s="335"/>
      <c r="J128" s="336"/>
    </row>
    <row r="129" spans="3:10" x14ac:dyDescent="0.15">
      <c r="C129" s="321">
        <v>41125</v>
      </c>
      <c r="D129" s="334">
        <v>133</v>
      </c>
      <c r="E129" s="334">
        <v>85</v>
      </c>
      <c r="F129" s="322">
        <v>72</v>
      </c>
      <c r="G129" s="334">
        <v>1536</v>
      </c>
      <c r="H129" s="334">
        <v>482</v>
      </c>
      <c r="I129" s="335"/>
      <c r="J129" s="336"/>
    </row>
    <row r="130" spans="3:10" x14ac:dyDescent="0.15">
      <c r="C130" s="321">
        <v>41126</v>
      </c>
      <c r="D130" s="334">
        <v>124</v>
      </c>
      <c r="E130" s="334">
        <v>82</v>
      </c>
      <c r="F130" s="322">
        <v>72.900000000000006</v>
      </c>
      <c r="G130" s="334">
        <v>21338</v>
      </c>
      <c r="H130" s="334">
        <v>16377</v>
      </c>
      <c r="I130" s="335"/>
      <c r="J130" s="336"/>
    </row>
    <row r="131" spans="3:10" x14ac:dyDescent="0.15">
      <c r="C131" s="321">
        <v>41127</v>
      </c>
      <c r="D131" s="334">
        <v>119</v>
      </c>
      <c r="E131" s="334">
        <v>76</v>
      </c>
      <c r="F131" s="322">
        <v>72.599999999999994</v>
      </c>
      <c r="G131" s="334">
        <v>6548</v>
      </c>
      <c r="H131" s="334">
        <v>4158</v>
      </c>
      <c r="I131" s="335"/>
      <c r="J131" s="336"/>
    </row>
    <row r="132" spans="3:10" x14ac:dyDescent="0.15">
      <c r="C132" s="321">
        <v>41128</v>
      </c>
      <c r="D132" s="334">
        <v>125</v>
      </c>
      <c r="E132" s="334">
        <v>77</v>
      </c>
      <c r="F132" s="322">
        <v>72.5</v>
      </c>
      <c r="G132" s="334">
        <v>6449</v>
      </c>
      <c r="H132" s="334">
        <v>5216</v>
      </c>
      <c r="I132" s="335"/>
      <c r="J132" s="336"/>
    </row>
    <row r="133" spans="3:10" x14ac:dyDescent="0.15">
      <c r="C133" s="321">
        <v>41129</v>
      </c>
      <c r="D133" s="334">
        <v>125</v>
      </c>
      <c r="E133" s="334">
        <v>79</v>
      </c>
      <c r="F133" s="322">
        <v>72.599999999999994</v>
      </c>
      <c r="G133" s="334">
        <v>6374</v>
      </c>
      <c r="H133" s="334">
        <v>5482</v>
      </c>
      <c r="I133" s="335"/>
      <c r="J133" s="336"/>
    </row>
    <row r="134" spans="3:10" x14ac:dyDescent="0.15">
      <c r="C134" s="321">
        <v>41130</v>
      </c>
      <c r="D134" s="334">
        <v>125</v>
      </c>
      <c r="E134" s="334">
        <v>78</v>
      </c>
      <c r="F134" s="322">
        <v>72.599999999999994</v>
      </c>
      <c r="G134" s="334">
        <v>7128</v>
      </c>
      <c r="H134" s="334">
        <v>6049</v>
      </c>
      <c r="I134" s="335"/>
      <c r="J134" s="336"/>
    </row>
    <row r="135" spans="3:10" x14ac:dyDescent="0.15">
      <c r="C135" s="321">
        <v>41131</v>
      </c>
      <c r="D135" s="334">
        <v>125</v>
      </c>
      <c r="E135" s="334">
        <v>82</v>
      </c>
      <c r="F135" s="322">
        <v>72.599999999999994</v>
      </c>
      <c r="G135" s="334">
        <v>7180</v>
      </c>
      <c r="H135" s="334">
        <v>5241</v>
      </c>
      <c r="I135" s="335"/>
      <c r="J135" s="336"/>
    </row>
    <row r="136" spans="3:10" x14ac:dyDescent="0.15">
      <c r="C136" s="321">
        <v>41132</v>
      </c>
      <c r="D136" s="334">
        <v>126</v>
      </c>
      <c r="E136" s="334">
        <v>80</v>
      </c>
      <c r="F136" s="322">
        <v>73.45</v>
      </c>
      <c r="G136" s="334">
        <v>3166</v>
      </c>
      <c r="H136" s="334">
        <v>508</v>
      </c>
      <c r="I136" s="335"/>
      <c r="J136" s="336"/>
    </row>
    <row r="137" spans="3:10" x14ac:dyDescent="0.15">
      <c r="C137" s="321">
        <v>41133</v>
      </c>
      <c r="D137" s="334"/>
      <c r="E137" s="334"/>
      <c r="F137" s="322"/>
      <c r="G137" s="334">
        <v>616</v>
      </c>
      <c r="H137" s="334"/>
      <c r="I137" s="335"/>
      <c r="J137" s="336"/>
    </row>
    <row r="138" spans="3:10" x14ac:dyDescent="0.15">
      <c r="C138" s="321">
        <v>41134</v>
      </c>
      <c r="D138" s="334">
        <v>132</v>
      </c>
      <c r="E138" s="334">
        <v>81</v>
      </c>
      <c r="F138" s="322">
        <v>73.2</v>
      </c>
      <c r="G138" s="334">
        <v>18</v>
      </c>
      <c r="H138" s="334"/>
      <c r="I138" s="335"/>
      <c r="J138" s="336"/>
    </row>
    <row r="139" spans="3:10" x14ac:dyDescent="0.15">
      <c r="C139" s="321">
        <v>41135</v>
      </c>
      <c r="D139" s="334">
        <v>128</v>
      </c>
      <c r="E139" s="334">
        <v>82</v>
      </c>
      <c r="F139" s="322">
        <v>72.900000000000006</v>
      </c>
      <c r="G139" s="334">
        <v>911</v>
      </c>
      <c r="H139" s="334"/>
      <c r="I139" s="335"/>
      <c r="J139" s="336"/>
    </row>
    <row r="140" spans="3:10" x14ac:dyDescent="0.15">
      <c r="C140" s="321">
        <v>41136</v>
      </c>
      <c r="D140" s="334">
        <v>127</v>
      </c>
      <c r="E140" s="334">
        <v>85</v>
      </c>
      <c r="F140" s="322">
        <v>73.3</v>
      </c>
      <c r="G140" s="334">
        <v>20551</v>
      </c>
      <c r="H140" s="334">
        <v>16319</v>
      </c>
      <c r="I140" s="335"/>
      <c r="J140" s="336"/>
    </row>
    <row r="141" spans="3:10" x14ac:dyDescent="0.15">
      <c r="C141" s="321">
        <v>41137</v>
      </c>
      <c r="D141" s="334">
        <v>115</v>
      </c>
      <c r="E141" s="334">
        <v>77</v>
      </c>
      <c r="F141" s="322">
        <v>73.2</v>
      </c>
      <c r="G141" s="334">
        <v>2240</v>
      </c>
      <c r="H141" s="334">
        <v>149</v>
      </c>
      <c r="I141" s="335"/>
      <c r="J141" s="336"/>
    </row>
    <row r="142" spans="3:10" x14ac:dyDescent="0.15">
      <c r="C142" s="321">
        <v>41138</v>
      </c>
      <c r="D142" s="334">
        <v>122</v>
      </c>
      <c r="E142" s="334">
        <v>77</v>
      </c>
      <c r="F142" s="322">
        <v>72.8</v>
      </c>
      <c r="G142" s="334">
        <v>6842</v>
      </c>
      <c r="H142" s="334">
        <v>5035</v>
      </c>
      <c r="I142" s="335"/>
      <c r="J142" s="336"/>
    </row>
    <row r="143" spans="3:10" x14ac:dyDescent="0.15">
      <c r="C143" s="321">
        <v>41139</v>
      </c>
      <c r="D143" s="334">
        <v>120</v>
      </c>
      <c r="E143" s="334">
        <v>77</v>
      </c>
      <c r="F143" s="322">
        <v>72.8</v>
      </c>
      <c r="G143" s="334">
        <v>6274</v>
      </c>
      <c r="H143" s="334">
        <v>4234</v>
      </c>
      <c r="I143" s="335"/>
      <c r="J143" s="336"/>
    </row>
    <row r="144" spans="3:10" x14ac:dyDescent="0.15">
      <c r="C144" s="321">
        <v>41140</v>
      </c>
      <c r="D144" s="334">
        <v>117</v>
      </c>
      <c r="E144" s="334">
        <v>75</v>
      </c>
      <c r="F144" s="322">
        <v>72.2</v>
      </c>
      <c r="G144" s="334">
        <v>2670</v>
      </c>
      <c r="H144" s="334">
        <v>1673</v>
      </c>
      <c r="I144" s="335"/>
      <c r="J144" s="336"/>
    </row>
    <row r="145" spans="3:10" x14ac:dyDescent="0.15">
      <c r="C145" s="321">
        <v>41141</v>
      </c>
      <c r="D145" s="334"/>
      <c r="E145" s="334"/>
      <c r="F145" s="322">
        <v>72.400000000000006</v>
      </c>
      <c r="G145" s="334">
        <v>15787</v>
      </c>
      <c r="H145" s="334">
        <v>6520</v>
      </c>
      <c r="I145" s="335"/>
      <c r="J145" s="336"/>
    </row>
    <row r="146" spans="3:10" x14ac:dyDescent="0.15">
      <c r="C146" s="321">
        <v>41142</v>
      </c>
      <c r="D146" s="334">
        <v>116</v>
      </c>
      <c r="E146" s="334">
        <v>74</v>
      </c>
      <c r="F146" s="322">
        <v>71.7</v>
      </c>
      <c r="G146" s="334">
        <v>7812</v>
      </c>
      <c r="H146" s="334">
        <v>6900</v>
      </c>
      <c r="I146" s="335"/>
      <c r="J146" s="336"/>
    </row>
    <row r="147" spans="3:10" x14ac:dyDescent="0.15">
      <c r="C147" s="321">
        <v>41143</v>
      </c>
      <c r="D147" s="334">
        <v>118</v>
      </c>
      <c r="E147" s="334">
        <v>76</v>
      </c>
      <c r="F147" s="322">
        <v>73</v>
      </c>
      <c r="G147" s="334">
        <v>10288</v>
      </c>
      <c r="H147" s="334">
        <v>7599</v>
      </c>
      <c r="I147" s="335"/>
      <c r="J147" s="336"/>
    </row>
    <row r="148" spans="3:10" x14ac:dyDescent="0.15">
      <c r="C148" s="321">
        <v>41144</v>
      </c>
      <c r="D148" s="334">
        <v>123</v>
      </c>
      <c r="E148" s="334">
        <v>82</v>
      </c>
      <c r="F148" s="322">
        <v>73</v>
      </c>
      <c r="G148" s="334">
        <v>3706</v>
      </c>
      <c r="H148" s="334">
        <v>2495</v>
      </c>
      <c r="I148" s="335"/>
      <c r="J148" s="336"/>
    </row>
    <row r="149" spans="3:10" x14ac:dyDescent="0.15">
      <c r="C149" s="321">
        <v>41145</v>
      </c>
      <c r="D149" s="334">
        <v>117</v>
      </c>
      <c r="E149" s="334">
        <v>75</v>
      </c>
      <c r="F149" s="322">
        <v>73</v>
      </c>
      <c r="G149" s="334">
        <v>10137</v>
      </c>
      <c r="H149" s="334">
        <v>5093</v>
      </c>
      <c r="I149" s="335"/>
      <c r="J149" s="336"/>
    </row>
    <row r="150" spans="3:10" x14ac:dyDescent="0.15">
      <c r="C150" s="321">
        <v>41146</v>
      </c>
      <c r="D150" s="334">
        <v>125</v>
      </c>
      <c r="E150" s="334">
        <v>78</v>
      </c>
      <c r="F150" s="322">
        <v>72.400000000000006</v>
      </c>
      <c r="G150" s="334">
        <v>11391</v>
      </c>
      <c r="H150" s="334">
        <v>8653</v>
      </c>
      <c r="I150" s="335"/>
      <c r="J150" s="336"/>
    </row>
    <row r="151" spans="3:10" x14ac:dyDescent="0.15">
      <c r="C151" s="321">
        <v>41147</v>
      </c>
      <c r="D151" s="334">
        <v>117</v>
      </c>
      <c r="E151" s="334">
        <v>74</v>
      </c>
      <c r="F151" s="322">
        <v>71.8</v>
      </c>
      <c r="G151" s="334">
        <v>12998</v>
      </c>
      <c r="H151" s="334">
        <v>10236</v>
      </c>
      <c r="I151" s="335"/>
      <c r="J151" s="336"/>
    </row>
    <row r="152" spans="3:10" x14ac:dyDescent="0.15">
      <c r="C152" s="321">
        <v>41148</v>
      </c>
      <c r="D152" s="334"/>
      <c r="E152" s="334"/>
      <c r="F152" s="322">
        <v>72.3</v>
      </c>
      <c r="G152" s="334">
        <v>9496</v>
      </c>
      <c r="H152" s="334">
        <v>4016</v>
      </c>
      <c r="I152" s="335"/>
      <c r="J152" s="336"/>
    </row>
    <row r="153" spans="3:10" x14ac:dyDescent="0.15">
      <c r="C153" s="321">
        <v>41149</v>
      </c>
      <c r="D153" s="334">
        <v>123</v>
      </c>
      <c r="E153" s="334">
        <v>79</v>
      </c>
      <c r="F153" s="322">
        <v>71.8</v>
      </c>
      <c r="G153" s="334">
        <v>9124</v>
      </c>
      <c r="H153" s="334">
        <v>6764</v>
      </c>
      <c r="I153" s="335"/>
      <c r="J153" s="336"/>
    </row>
    <row r="154" spans="3:10" x14ac:dyDescent="0.15">
      <c r="C154" s="321">
        <v>41150</v>
      </c>
      <c r="D154" s="334">
        <v>120</v>
      </c>
      <c r="E154" s="334">
        <v>79</v>
      </c>
      <c r="F154" s="322">
        <v>72.5</v>
      </c>
      <c r="G154" s="334">
        <v>6991</v>
      </c>
      <c r="H154" s="334">
        <v>3845</v>
      </c>
      <c r="I154" s="335"/>
      <c r="J154" s="336"/>
    </row>
    <row r="155" spans="3:10" x14ac:dyDescent="0.15">
      <c r="C155" s="321">
        <v>41151</v>
      </c>
      <c r="D155" s="334">
        <v>122</v>
      </c>
      <c r="E155" s="334">
        <v>76</v>
      </c>
      <c r="F155" s="322">
        <v>72.599999999999994</v>
      </c>
      <c r="G155" s="334">
        <v>6291</v>
      </c>
      <c r="H155" s="334">
        <v>4730</v>
      </c>
      <c r="I155" s="335"/>
      <c r="J155" s="336"/>
    </row>
    <row r="156" spans="3:10" x14ac:dyDescent="0.15">
      <c r="C156" s="321">
        <v>41152</v>
      </c>
      <c r="D156" s="334">
        <v>118</v>
      </c>
      <c r="E156" s="334">
        <v>72</v>
      </c>
      <c r="F156" s="322">
        <v>72</v>
      </c>
      <c r="G156" s="334">
        <v>7780</v>
      </c>
      <c r="H156" s="334">
        <v>4712</v>
      </c>
      <c r="I156" s="335"/>
      <c r="J156" s="336"/>
    </row>
    <row r="157" spans="3:10" x14ac:dyDescent="0.15">
      <c r="C157" s="321">
        <v>41153</v>
      </c>
      <c r="D157" s="334">
        <v>115</v>
      </c>
      <c r="E157" s="334">
        <v>76</v>
      </c>
      <c r="F157" s="322">
        <v>72</v>
      </c>
      <c r="G157" s="334">
        <v>6127</v>
      </c>
      <c r="H157" s="334">
        <v>4436</v>
      </c>
      <c r="I157" s="335"/>
      <c r="J157" s="336"/>
    </row>
    <row r="158" spans="3:10" x14ac:dyDescent="0.15">
      <c r="C158" s="321">
        <v>41154</v>
      </c>
      <c r="D158" s="334"/>
      <c r="E158" s="334"/>
      <c r="F158" s="322"/>
      <c r="G158" s="334">
        <v>8361</v>
      </c>
      <c r="H158" s="334">
        <v>3350</v>
      </c>
      <c r="I158" s="335"/>
      <c r="J158" s="336"/>
    </row>
    <row r="159" spans="3:10" x14ac:dyDescent="0.15">
      <c r="C159" s="321">
        <v>41155</v>
      </c>
      <c r="D159" s="334"/>
      <c r="E159" s="334"/>
      <c r="F159" s="322">
        <v>71.8</v>
      </c>
      <c r="G159" s="334">
        <v>7451</v>
      </c>
      <c r="H159" s="334">
        <v>3827</v>
      </c>
      <c r="I159" s="335"/>
      <c r="J159" s="336"/>
    </row>
    <row r="160" spans="3:10" x14ac:dyDescent="0.15">
      <c r="C160" s="321">
        <v>41156</v>
      </c>
      <c r="D160" s="334">
        <v>123</v>
      </c>
      <c r="E160" s="334">
        <v>81</v>
      </c>
      <c r="F160" s="322">
        <v>72.349999999999994</v>
      </c>
      <c r="G160" s="334">
        <v>8954</v>
      </c>
      <c r="H160" s="334">
        <v>6183</v>
      </c>
      <c r="I160" s="335"/>
      <c r="J160" s="336"/>
    </row>
    <row r="161" spans="3:10" x14ac:dyDescent="0.15">
      <c r="C161" s="321">
        <v>41157</v>
      </c>
      <c r="D161" s="334">
        <v>124</v>
      </c>
      <c r="E161" s="334">
        <v>78</v>
      </c>
      <c r="F161" s="322">
        <v>72.599999999999994</v>
      </c>
      <c r="G161" s="334">
        <v>6695</v>
      </c>
      <c r="H161" s="334">
        <v>4292</v>
      </c>
      <c r="I161" s="335"/>
      <c r="J161" s="336"/>
    </row>
    <row r="162" spans="3:10" x14ac:dyDescent="0.15">
      <c r="C162" s="321">
        <v>41158</v>
      </c>
      <c r="D162" s="334">
        <v>122</v>
      </c>
      <c r="E162" s="334">
        <v>72</v>
      </c>
      <c r="F162" s="322">
        <v>72.2</v>
      </c>
      <c r="G162" s="334">
        <v>11221</v>
      </c>
      <c r="H162" s="334">
        <v>4574</v>
      </c>
      <c r="I162" s="335"/>
      <c r="J162" s="336"/>
    </row>
    <row r="163" spans="3:10" x14ac:dyDescent="0.15">
      <c r="C163" s="321">
        <v>41159</v>
      </c>
      <c r="D163" s="334"/>
      <c r="E163" s="334"/>
      <c r="F163" s="322">
        <v>72.2</v>
      </c>
      <c r="G163" s="334">
        <v>8800</v>
      </c>
      <c r="H163" s="334">
        <v>2754</v>
      </c>
      <c r="I163" s="335"/>
      <c r="J163" s="336"/>
    </row>
    <row r="164" spans="3:10" x14ac:dyDescent="0.15">
      <c r="C164" s="321">
        <v>41160</v>
      </c>
      <c r="D164" s="334">
        <v>135</v>
      </c>
      <c r="E164" s="334">
        <v>86</v>
      </c>
      <c r="F164" s="322">
        <v>72.3</v>
      </c>
      <c r="G164" s="334">
        <v>14966</v>
      </c>
      <c r="H164" s="334">
        <v>12034</v>
      </c>
      <c r="I164" s="335"/>
      <c r="J164" s="336"/>
    </row>
    <row r="165" spans="3:10" x14ac:dyDescent="0.15">
      <c r="C165" s="321">
        <v>41161</v>
      </c>
      <c r="D165" s="334"/>
      <c r="E165" s="334"/>
      <c r="F165" s="322">
        <v>71.599999999999994</v>
      </c>
      <c r="G165" s="334">
        <v>10873</v>
      </c>
      <c r="H165" s="334">
        <v>7173</v>
      </c>
      <c r="I165" s="335"/>
      <c r="J165" s="336"/>
    </row>
    <row r="166" spans="3:10" x14ac:dyDescent="0.15">
      <c r="C166" s="321">
        <v>41162</v>
      </c>
      <c r="D166" s="334">
        <v>131</v>
      </c>
      <c r="E166" s="334">
        <v>85</v>
      </c>
      <c r="F166" s="322">
        <v>72.400000000000006</v>
      </c>
      <c r="G166" s="334">
        <v>6436</v>
      </c>
      <c r="H166" s="334">
        <v>4159</v>
      </c>
      <c r="I166" s="335"/>
      <c r="J166" s="336"/>
    </row>
    <row r="167" spans="3:10" x14ac:dyDescent="0.15">
      <c r="C167" s="321">
        <v>41163</v>
      </c>
      <c r="D167" s="334">
        <v>128</v>
      </c>
      <c r="E167" s="334">
        <v>79</v>
      </c>
      <c r="F167" s="322">
        <v>72.5</v>
      </c>
      <c r="G167" s="334">
        <v>13254</v>
      </c>
      <c r="H167" s="334">
        <v>6238</v>
      </c>
      <c r="I167" s="335"/>
      <c r="J167" s="336"/>
    </row>
    <row r="168" spans="3:10" x14ac:dyDescent="0.15">
      <c r="C168" s="321">
        <v>41164</v>
      </c>
      <c r="D168" s="334">
        <v>128</v>
      </c>
      <c r="E168" s="334">
        <v>78</v>
      </c>
      <c r="F168" s="322">
        <v>72.3</v>
      </c>
      <c r="G168" s="334">
        <v>7165</v>
      </c>
      <c r="H168" s="334">
        <v>5031</v>
      </c>
      <c r="I168" s="335"/>
      <c r="J168" s="336"/>
    </row>
    <row r="169" spans="3:10" x14ac:dyDescent="0.15">
      <c r="C169" s="321">
        <v>41165</v>
      </c>
      <c r="D169" s="334">
        <v>125</v>
      </c>
      <c r="E169" s="334">
        <v>77</v>
      </c>
      <c r="F169" s="322">
        <v>72.2</v>
      </c>
      <c r="G169" s="334">
        <v>6000</v>
      </c>
      <c r="H169" s="334">
        <v>5000</v>
      </c>
      <c r="I169" s="335"/>
      <c r="J169" s="336"/>
    </row>
    <row r="170" spans="3:10" x14ac:dyDescent="0.15">
      <c r="C170" s="321">
        <v>41166</v>
      </c>
      <c r="D170" s="334">
        <v>123</v>
      </c>
      <c r="E170" s="334">
        <v>77</v>
      </c>
      <c r="F170" s="322">
        <v>72.650000000000006</v>
      </c>
      <c r="G170" s="334">
        <v>9262</v>
      </c>
      <c r="H170" s="334">
        <v>5311</v>
      </c>
      <c r="I170" s="335"/>
      <c r="J170" s="336"/>
    </row>
    <row r="171" spans="3:10" x14ac:dyDescent="0.15">
      <c r="C171" s="321">
        <v>41167</v>
      </c>
      <c r="D171" s="334">
        <v>121</v>
      </c>
      <c r="E171" s="334">
        <v>76</v>
      </c>
      <c r="F171" s="322">
        <v>72.400000000000006</v>
      </c>
      <c r="G171" s="334">
        <v>11164</v>
      </c>
      <c r="H171" s="334">
        <v>6865</v>
      </c>
      <c r="I171" s="335"/>
      <c r="J171" s="336"/>
    </row>
    <row r="172" spans="3:10" x14ac:dyDescent="0.15">
      <c r="C172" s="321">
        <v>41168</v>
      </c>
      <c r="D172" s="334">
        <v>129</v>
      </c>
      <c r="E172" s="334">
        <v>80</v>
      </c>
      <c r="F172" s="322"/>
      <c r="G172" s="334">
        <v>19354</v>
      </c>
      <c r="H172" s="334">
        <v>14589</v>
      </c>
      <c r="I172" s="335"/>
      <c r="J172" s="336"/>
    </row>
    <row r="173" spans="3:10" x14ac:dyDescent="0.15">
      <c r="C173" s="321">
        <v>41169</v>
      </c>
      <c r="D173" s="334">
        <v>128</v>
      </c>
      <c r="E173" s="334">
        <v>80</v>
      </c>
      <c r="F173" s="322">
        <v>71.2</v>
      </c>
      <c r="G173" s="334">
        <v>13028</v>
      </c>
      <c r="H173" s="334">
        <v>10206</v>
      </c>
      <c r="I173" s="335"/>
      <c r="J173" s="336"/>
    </row>
    <row r="174" spans="3:10" x14ac:dyDescent="0.15">
      <c r="C174" s="321">
        <v>41170</v>
      </c>
      <c r="D174" s="334">
        <v>118</v>
      </c>
      <c r="E174" s="334">
        <v>70</v>
      </c>
      <c r="F174" s="322">
        <v>71.2</v>
      </c>
      <c r="G174" s="334">
        <v>9843</v>
      </c>
      <c r="H174" s="334">
        <v>7161</v>
      </c>
      <c r="I174" s="335"/>
      <c r="J174" s="336"/>
    </row>
    <row r="175" spans="3:10" x14ac:dyDescent="0.15">
      <c r="C175" s="321">
        <v>41171</v>
      </c>
      <c r="D175" s="334">
        <v>115</v>
      </c>
      <c r="E175" s="334">
        <v>75</v>
      </c>
      <c r="F175" s="322">
        <v>72</v>
      </c>
      <c r="G175" s="334">
        <v>7278</v>
      </c>
      <c r="H175" s="334">
        <v>5996</v>
      </c>
      <c r="I175" s="335"/>
      <c r="J175" s="336"/>
    </row>
    <row r="176" spans="3:10" x14ac:dyDescent="0.15">
      <c r="C176" s="321">
        <v>41172</v>
      </c>
      <c r="D176" s="334">
        <v>127</v>
      </c>
      <c r="E176" s="334">
        <v>81</v>
      </c>
      <c r="F176" s="322">
        <v>71.599999999999994</v>
      </c>
      <c r="G176" s="334">
        <v>7162</v>
      </c>
      <c r="H176" s="334">
        <v>4693</v>
      </c>
      <c r="I176" s="335"/>
      <c r="J176" s="336"/>
    </row>
    <row r="177" spans="3:10" x14ac:dyDescent="0.15">
      <c r="C177" s="321">
        <v>41173</v>
      </c>
      <c r="D177" s="334">
        <v>115</v>
      </c>
      <c r="E177" s="334">
        <v>75</v>
      </c>
      <c r="F177" s="322">
        <v>71.2</v>
      </c>
      <c r="G177" s="334">
        <v>9782</v>
      </c>
      <c r="H177" s="334">
        <v>5634</v>
      </c>
      <c r="I177" s="335"/>
      <c r="J177" s="336"/>
    </row>
    <row r="178" spans="3:10" x14ac:dyDescent="0.15">
      <c r="C178" s="321">
        <v>41174</v>
      </c>
      <c r="D178" s="334">
        <v>127</v>
      </c>
      <c r="E178" s="334">
        <v>77</v>
      </c>
      <c r="F178" s="322">
        <v>70.400000000000006</v>
      </c>
      <c r="G178" s="334">
        <v>9497</v>
      </c>
      <c r="H178" s="334">
        <v>6223</v>
      </c>
      <c r="I178" s="335"/>
      <c r="J178" s="336"/>
    </row>
    <row r="179" spans="3:10" x14ac:dyDescent="0.15">
      <c r="C179" s="321">
        <v>41175</v>
      </c>
      <c r="D179" s="334">
        <v>118</v>
      </c>
      <c r="E179" s="334">
        <v>74</v>
      </c>
      <c r="F179" s="322">
        <v>70.3</v>
      </c>
      <c r="G179" s="334">
        <v>2167</v>
      </c>
      <c r="H179" s="334">
        <v>357</v>
      </c>
      <c r="I179" s="335"/>
      <c r="J179" s="336"/>
    </row>
    <row r="180" spans="3:10" x14ac:dyDescent="0.15">
      <c r="C180" s="321">
        <v>41176</v>
      </c>
      <c r="D180" s="334">
        <v>118</v>
      </c>
      <c r="E180" s="334">
        <v>74</v>
      </c>
      <c r="F180" s="322"/>
      <c r="G180" s="334">
        <v>16102</v>
      </c>
      <c r="H180" s="334">
        <v>4982</v>
      </c>
      <c r="I180" s="335"/>
      <c r="J180" s="336"/>
    </row>
    <row r="181" spans="3:10" x14ac:dyDescent="0.15">
      <c r="C181" s="321">
        <v>41177</v>
      </c>
      <c r="D181" s="334">
        <v>125</v>
      </c>
      <c r="E181" s="334">
        <v>76</v>
      </c>
      <c r="F181" s="322">
        <v>70.7</v>
      </c>
      <c r="G181" s="334">
        <v>5819</v>
      </c>
      <c r="H181" s="334">
        <v>2103</v>
      </c>
      <c r="I181" s="335"/>
      <c r="J181" s="336"/>
    </row>
    <row r="182" spans="3:10" x14ac:dyDescent="0.15">
      <c r="C182" s="321">
        <v>41178</v>
      </c>
      <c r="D182" s="334"/>
      <c r="E182" s="334"/>
      <c r="F182" s="322"/>
      <c r="G182" s="334">
        <v>9576</v>
      </c>
      <c r="H182" s="334">
        <v>3159</v>
      </c>
      <c r="I182" s="335"/>
      <c r="J182" s="336"/>
    </row>
    <row r="183" spans="3:10" x14ac:dyDescent="0.15">
      <c r="C183" s="321">
        <v>41179</v>
      </c>
      <c r="D183" s="334"/>
      <c r="E183" s="334"/>
      <c r="F183" s="322"/>
      <c r="G183" s="334">
        <v>7912</v>
      </c>
      <c r="H183" s="334">
        <v>2731</v>
      </c>
      <c r="I183" s="335"/>
      <c r="J183" s="336"/>
    </row>
    <row r="184" spans="3:10" x14ac:dyDescent="0.15">
      <c r="C184" s="321">
        <v>41180</v>
      </c>
      <c r="D184" s="334">
        <v>130</v>
      </c>
      <c r="E184" s="334">
        <v>77</v>
      </c>
      <c r="F184" s="322"/>
      <c r="G184" s="334">
        <v>4908</v>
      </c>
      <c r="H184" s="334">
        <v>1474</v>
      </c>
      <c r="I184" s="335"/>
      <c r="J184" s="336"/>
    </row>
    <row r="185" spans="3:10" x14ac:dyDescent="0.15">
      <c r="C185" s="321">
        <v>41181</v>
      </c>
      <c r="D185" s="334"/>
      <c r="E185" s="334"/>
      <c r="F185" s="322"/>
      <c r="G185" s="334">
        <v>5487</v>
      </c>
      <c r="H185" s="334">
        <v>1419</v>
      </c>
      <c r="I185" s="335"/>
      <c r="J185" s="336"/>
    </row>
    <row r="186" spans="3:10" x14ac:dyDescent="0.15">
      <c r="C186" s="321">
        <v>41182</v>
      </c>
      <c r="D186" s="334">
        <v>132</v>
      </c>
      <c r="E186" s="334">
        <v>84</v>
      </c>
      <c r="F186" s="322">
        <v>71.599999999999994</v>
      </c>
      <c r="G186" s="334">
        <v>9945</v>
      </c>
      <c r="H186" s="334">
        <v>7811</v>
      </c>
      <c r="I186" s="335"/>
      <c r="J186" s="336"/>
    </row>
    <row r="187" spans="3:10" x14ac:dyDescent="0.15">
      <c r="C187" s="321">
        <v>41183</v>
      </c>
      <c r="D187" s="334">
        <v>122</v>
      </c>
      <c r="E187" s="334">
        <v>81</v>
      </c>
      <c r="F187" s="322">
        <v>71.400000000000006</v>
      </c>
      <c r="G187" s="334">
        <v>7585</v>
      </c>
      <c r="H187" s="334">
        <v>1926</v>
      </c>
      <c r="I187" s="335"/>
      <c r="J187" s="336"/>
    </row>
    <row r="188" spans="3:10" x14ac:dyDescent="0.15">
      <c r="C188" s="321">
        <v>41184</v>
      </c>
      <c r="D188" s="334"/>
      <c r="E188" s="334"/>
      <c r="F188" s="322"/>
      <c r="G188" s="334">
        <v>6232</v>
      </c>
      <c r="H188" s="334">
        <v>291</v>
      </c>
      <c r="I188" s="335"/>
      <c r="J188" s="336"/>
    </row>
    <row r="189" spans="3:10" x14ac:dyDescent="0.15">
      <c r="C189" s="321">
        <v>41185</v>
      </c>
      <c r="D189" s="334"/>
      <c r="E189" s="334"/>
      <c r="F189" s="322"/>
      <c r="G189" s="334">
        <v>8955</v>
      </c>
      <c r="H189" s="334">
        <v>3464</v>
      </c>
      <c r="I189" s="335"/>
      <c r="J189" s="336"/>
    </row>
    <row r="190" spans="3:10" x14ac:dyDescent="0.15">
      <c r="C190" s="321">
        <v>41186</v>
      </c>
      <c r="D190" s="334"/>
      <c r="E190" s="334"/>
      <c r="F190" s="322"/>
      <c r="G190" s="334">
        <v>5067</v>
      </c>
      <c r="H190" s="334">
        <v>733</v>
      </c>
      <c r="I190" s="335"/>
      <c r="J190" s="336"/>
    </row>
    <row r="191" spans="3:10" x14ac:dyDescent="0.15">
      <c r="C191" s="321">
        <v>41187</v>
      </c>
      <c r="D191" s="334"/>
      <c r="E191" s="334"/>
      <c r="F191" s="322"/>
      <c r="G191" s="334">
        <v>8041</v>
      </c>
      <c r="H191" s="334">
        <v>2552</v>
      </c>
      <c r="I191" s="335"/>
      <c r="J191" s="336"/>
    </row>
    <row r="192" spans="3:10" x14ac:dyDescent="0.15">
      <c r="C192" s="321">
        <v>41188</v>
      </c>
      <c r="D192" s="334">
        <v>128</v>
      </c>
      <c r="E192" s="334">
        <v>83</v>
      </c>
      <c r="F192" s="322">
        <v>71.599999999999994</v>
      </c>
      <c r="G192" s="334">
        <v>5180</v>
      </c>
      <c r="H192" s="334">
        <v>1671</v>
      </c>
      <c r="I192" s="335"/>
      <c r="J192" s="336"/>
    </row>
    <row r="193" spans="3:10" x14ac:dyDescent="0.15">
      <c r="C193" s="321">
        <v>41189</v>
      </c>
      <c r="D193" s="334">
        <v>124</v>
      </c>
      <c r="E193" s="334">
        <v>83</v>
      </c>
      <c r="F193" s="322">
        <v>71.400000000000006</v>
      </c>
      <c r="G193" s="334">
        <v>3218</v>
      </c>
      <c r="H193" s="334">
        <v>586</v>
      </c>
      <c r="I193" s="335"/>
      <c r="J193" s="336"/>
    </row>
    <row r="194" spans="3:10" x14ac:dyDescent="0.15">
      <c r="C194" s="321">
        <v>41190</v>
      </c>
      <c r="D194" s="334">
        <v>122</v>
      </c>
      <c r="E194" s="334">
        <v>78</v>
      </c>
      <c r="F194" s="322">
        <v>70.599999999999994</v>
      </c>
      <c r="G194" s="334">
        <v>8541</v>
      </c>
      <c r="H194" s="334">
        <v>5571</v>
      </c>
      <c r="I194" s="335"/>
      <c r="J194" s="336"/>
    </row>
    <row r="195" spans="3:10" x14ac:dyDescent="0.15">
      <c r="C195" s="321">
        <v>41191</v>
      </c>
      <c r="D195" s="334">
        <v>128</v>
      </c>
      <c r="E195" s="334">
        <v>80</v>
      </c>
      <c r="F195" s="322">
        <v>71.099999999999994</v>
      </c>
      <c r="G195" s="334">
        <v>7117</v>
      </c>
      <c r="H195" s="334">
        <v>3184</v>
      </c>
      <c r="I195" s="335"/>
      <c r="J195" s="336"/>
    </row>
    <row r="196" spans="3:10" x14ac:dyDescent="0.15">
      <c r="C196" s="321">
        <v>41192</v>
      </c>
      <c r="D196" s="334"/>
      <c r="E196" s="334"/>
      <c r="F196" s="322"/>
      <c r="G196" s="334">
        <v>5807</v>
      </c>
      <c r="H196" s="334">
        <v>1172</v>
      </c>
      <c r="I196" s="335"/>
      <c r="J196" s="336"/>
    </row>
    <row r="197" spans="3:10" x14ac:dyDescent="0.15">
      <c r="C197" s="321">
        <v>41193</v>
      </c>
      <c r="D197" s="334"/>
      <c r="E197" s="334"/>
      <c r="F197" s="322"/>
      <c r="G197" s="334">
        <v>9352</v>
      </c>
      <c r="H197" s="334">
        <v>2994</v>
      </c>
      <c r="I197" s="335"/>
      <c r="J197" s="336"/>
    </row>
    <row r="198" spans="3:10" x14ac:dyDescent="0.15">
      <c r="C198" s="321">
        <v>41194</v>
      </c>
      <c r="D198" s="334">
        <v>130</v>
      </c>
      <c r="E198" s="334">
        <v>80</v>
      </c>
      <c r="F198" s="322">
        <v>71.45</v>
      </c>
      <c r="G198" s="334">
        <v>6169</v>
      </c>
      <c r="H198" s="334">
        <v>4199</v>
      </c>
      <c r="I198" s="335"/>
      <c r="J198" s="336"/>
    </row>
    <row r="199" spans="3:10" x14ac:dyDescent="0.15">
      <c r="C199" s="321">
        <v>41195</v>
      </c>
      <c r="D199" s="334">
        <v>127</v>
      </c>
      <c r="E199" s="334">
        <v>76</v>
      </c>
      <c r="F199" s="322">
        <v>71.099999999999994</v>
      </c>
      <c r="G199" s="334">
        <v>14943</v>
      </c>
      <c r="H199" s="334">
        <v>11261</v>
      </c>
      <c r="I199" s="335"/>
      <c r="J199" s="336"/>
    </row>
    <row r="200" spans="3:10" x14ac:dyDescent="0.15">
      <c r="C200" s="321">
        <v>41196</v>
      </c>
      <c r="D200" s="334">
        <v>128</v>
      </c>
      <c r="E200" s="334">
        <v>82</v>
      </c>
      <c r="F200" s="322">
        <v>70.8</v>
      </c>
      <c r="G200" s="334">
        <v>14240</v>
      </c>
      <c r="H200" s="334">
        <v>10340</v>
      </c>
      <c r="I200" s="335"/>
      <c r="J200" s="336"/>
    </row>
    <row r="201" spans="3:10" x14ac:dyDescent="0.15">
      <c r="C201" s="321">
        <v>41197</v>
      </c>
      <c r="D201" s="334">
        <v>132</v>
      </c>
      <c r="E201" s="334">
        <v>80</v>
      </c>
      <c r="F201" s="322">
        <v>70.900000000000006</v>
      </c>
      <c r="G201" s="334">
        <v>7856</v>
      </c>
      <c r="H201" s="334">
        <v>6185</v>
      </c>
      <c r="I201" s="335"/>
      <c r="J201" s="336"/>
    </row>
    <row r="202" spans="3:10" x14ac:dyDescent="0.15">
      <c r="C202" s="321">
        <v>41198</v>
      </c>
      <c r="D202" s="334">
        <v>130</v>
      </c>
      <c r="E202" s="334">
        <v>80</v>
      </c>
      <c r="F202" s="322">
        <v>70.900000000000006</v>
      </c>
      <c r="G202" s="334">
        <v>8090</v>
      </c>
      <c r="H202" s="334">
        <v>4712</v>
      </c>
      <c r="I202" s="335"/>
      <c r="J202" s="336"/>
    </row>
    <row r="203" spans="3:10" x14ac:dyDescent="0.15">
      <c r="C203" s="321">
        <v>41199</v>
      </c>
      <c r="D203" s="334">
        <v>130</v>
      </c>
      <c r="E203" s="334">
        <v>78</v>
      </c>
      <c r="F203" s="322">
        <v>71.5</v>
      </c>
      <c r="G203" s="334">
        <v>7367</v>
      </c>
      <c r="H203" s="334">
        <v>4384</v>
      </c>
      <c r="I203" s="335"/>
      <c r="J203" s="336"/>
    </row>
    <row r="204" spans="3:10" x14ac:dyDescent="0.15">
      <c r="C204" s="321">
        <v>41200</v>
      </c>
      <c r="D204" s="334">
        <v>128</v>
      </c>
      <c r="E204" s="334">
        <v>79</v>
      </c>
      <c r="F204" s="322">
        <v>71.599999999999994</v>
      </c>
      <c r="G204" s="334">
        <v>6491</v>
      </c>
      <c r="H204" s="334">
        <v>4720</v>
      </c>
      <c r="I204" s="335"/>
      <c r="J204" s="336"/>
    </row>
    <row r="205" spans="3:10" x14ac:dyDescent="0.15">
      <c r="C205" s="321">
        <v>41201</v>
      </c>
      <c r="D205" s="334">
        <v>124</v>
      </c>
      <c r="E205" s="334">
        <v>79</v>
      </c>
      <c r="F205" s="322">
        <v>71.400000000000006</v>
      </c>
      <c r="G205" s="334">
        <v>7289</v>
      </c>
      <c r="H205" s="334">
        <v>5558</v>
      </c>
      <c r="I205" s="335"/>
      <c r="J205" s="336"/>
    </row>
    <row r="206" spans="3:10" x14ac:dyDescent="0.15">
      <c r="C206" s="321">
        <v>41202</v>
      </c>
      <c r="D206" s="334">
        <v>128</v>
      </c>
      <c r="E206" s="334">
        <v>81</v>
      </c>
      <c r="F206" s="322">
        <v>71.400000000000006</v>
      </c>
      <c r="G206" s="334">
        <v>9674</v>
      </c>
      <c r="H206" s="334">
        <v>6074</v>
      </c>
      <c r="I206" s="335"/>
      <c r="J206" s="336"/>
    </row>
    <row r="207" spans="3:10" x14ac:dyDescent="0.15">
      <c r="C207" s="321">
        <v>41203</v>
      </c>
      <c r="D207" s="334">
        <v>131</v>
      </c>
      <c r="E207" s="334">
        <v>83</v>
      </c>
      <c r="F207" s="322">
        <v>71.2</v>
      </c>
      <c r="G207" s="334">
        <v>9782</v>
      </c>
      <c r="H207" s="334">
        <v>5683</v>
      </c>
      <c r="I207" s="335"/>
      <c r="J207" s="336"/>
    </row>
    <row r="208" spans="3:10" x14ac:dyDescent="0.15">
      <c r="C208" s="321">
        <v>41204</v>
      </c>
      <c r="D208" s="334">
        <v>128</v>
      </c>
      <c r="E208" s="334">
        <v>80</v>
      </c>
      <c r="F208" s="322"/>
      <c r="G208" s="334">
        <v>12540</v>
      </c>
      <c r="H208" s="334">
        <v>4614</v>
      </c>
      <c r="I208" s="335"/>
      <c r="J208" s="336"/>
    </row>
    <row r="209" spans="3:10" x14ac:dyDescent="0.15">
      <c r="C209" s="321">
        <v>41205</v>
      </c>
      <c r="D209" s="334">
        <v>126</v>
      </c>
      <c r="E209" s="334">
        <v>81</v>
      </c>
      <c r="F209" s="322">
        <v>70.3</v>
      </c>
      <c r="G209" s="334">
        <v>6877</v>
      </c>
      <c r="H209" s="334">
        <v>5268</v>
      </c>
      <c r="I209" s="335"/>
      <c r="J209" s="336"/>
    </row>
    <row r="210" spans="3:10" x14ac:dyDescent="0.15">
      <c r="C210" s="321">
        <v>41206</v>
      </c>
      <c r="D210" s="334">
        <v>126</v>
      </c>
      <c r="E210" s="334">
        <v>77</v>
      </c>
      <c r="F210" s="322">
        <v>70.8</v>
      </c>
      <c r="G210" s="334">
        <v>9245</v>
      </c>
      <c r="H210" s="334">
        <v>7087</v>
      </c>
      <c r="I210" s="335"/>
      <c r="J210" s="336"/>
    </row>
    <row r="211" spans="3:10" x14ac:dyDescent="0.15">
      <c r="C211" s="321">
        <v>41207</v>
      </c>
      <c r="D211" s="334">
        <v>129</v>
      </c>
      <c r="E211" s="334">
        <v>83</v>
      </c>
      <c r="F211" s="322">
        <v>70.400000000000006</v>
      </c>
      <c r="G211" s="334">
        <v>9277</v>
      </c>
      <c r="H211" s="334">
        <v>7331</v>
      </c>
      <c r="I211" s="335"/>
      <c r="J211" s="336"/>
    </row>
    <row r="212" spans="3:10" x14ac:dyDescent="0.15">
      <c r="C212" s="321">
        <v>41208</v>
      </c>
      <c r="D212" s="334">
        <v>125</v>
      </c>
      <c r="E212" s="334">
        <v>77</v>
      </c>
      <c r="F212" s="322">
        <v>70.400000000000006</v>
      </c>
      <c r="G212" s="334">
        <v>9057</v>
      </c>
      <c r="H212" s="334">
        <v>5933</v>
      </c>
      <c r="I212" s="335"/>
      <c r="J212" s="336"/>
    </row>
    <row r="213" spans="3:10" x14ac:dyDescent="0.15">
      <c r="C213" s="321">
        <v>41209</v>
      </c>
      <c r="D213" s="334">
        <v>128</v>
      </c>
      <c r="E213" s="334">
        <v>75</v>
      </c>
      <c r="F213" s="322">
        <v>69.900000000000006</v>
      </c>
      <c r="G213" s="334">
        <v>13672</v>
      </c>
      <c r="H213" s="334">
        <v>9437</v>
      </c>
      <c r="I213" s="335"/>
      <c r="J213" s="336"/>
    </row>
    <row r="214" spans="3:10" x14ac:dyDescent="0.15">
      <c r="C214" s="321">
        <v>41210</v>
      </c>
      <c r="D214" s="334">
        <v>131</v>
      </c>
      <c r="E214" s="334">
        <v>83</v>
      </c>
      <c r="F214" s="322">
        <v>70.099999999999994</v>
      </c>
      <c r="G214" s="334">
        <v>4994</v>
      </c>
      <c r="H214" s="334">
        <v>1691</v>
      </c>
      <c r="I214" s="335"/>
      <c r="J214" s="336"/>
    </row>
    <row r="215" spans="3:10" x14ac:dyDescent="0.15">
      <c r="C215" s="321">
        <v>41211</v>
      </c>
      <c r="D215" s="334">
        <v>123</v>
      </c>
      <c r="E215" s="334">
        <v>77</v>
      </c>
      <c r="F215" s="322">
        <v>69.900000000000006</v>
      </c>
      <c r="G215" s="334">
        <v>7016</v>
      </c>
      <c r="H215" s="334">
        <v>4562</v>
      </c>
      <c r="I215" s="335"/>
      <c r="J215" s="336"/>
    </row>
    <row r="216" spans="3:10" x14ac:dyDescent="0.15">
      <c r="C216" s="321">
        <v>41212</v>
      </c>
      <c r="D216" s="334">
        <v>129</v>
      </c>
      <c r="E216" s="334">
        <v>82</v>
      </c>
      <c r="F216" s="322">
        <v>69.7</v>
      </c>
      <c r="G216" s="334">
        <v>9020</v>
      </c>
      <c r="H216" s="334">
        <v>6547</v>
      </c>
      <c r="I216" s="335"/>
      <c r="J216" s="336"/>
    </row>
    <row r="217" spans="3:10" x14ac:dyDescent="0.15">
      <c r="C217" s="321">
        <v>41213</v>
      </c>
      <c r="D217" s="334">
        <v>128</v>
      </c>
      <c r="E217" s="334">
        <v>81</v>
      </c>
      <c r="F217" s="322">
        <v>69.7</v>
      </c>
      <c r="G217" s="334">
        <v>13634</v>
      </c>
      <c r="H217" s="334">
        <v>8455</v>
      </c>
      <c r="I217" s="335"/>
      <c r="J217" s="336"/>
    </row>
    <row r="218" spans="3:10" x14ac:dyDescent="0.15">
      <c r="C218" s="321">
        <v>41214</v>
      </c>
      <c r="D218" s="334">
        <v>131</v>
      </c>
      <c r="E218" s="334">
        <v>81</v>
      </c>
      <c r="F218" s="322">
        <v>69.7</v>
      </c>
      <c r="G218" s="334">
        <v>6953</v>
      </c>
      <c r="H218" s="334">
        <v>2712</v>
      </c>
      <c r="I218" s="335"/>
      <c r="J218" s="336"/>
    </row>
    <row r="219" spans="3:10" x14ac:dyDescent="0.15">
      <c r="C219" s="321">
        <v>41215</v>
      </c>
      <c r="D219" s="334">
        <v>121</v>
      </c>
      <c r="E219" s="334">
        <v>72</v>
      </c>
      <c r="F219" s="322">
        <v>69.400000000000006</v>
      </c>
      <c r="G219" s="334">
        <v>6931</v>
      </c>
      <c r="H219" s="334">
        <v>4692</v>
      </c>
      <c r="I219" s="335"/>
      <c r="J219" s="336"/>
    </row>
    <row r="220" spans="3:10" x14ac:dyDescent="0.15">
      <c r="C220" s="321">
        <v>41216</v>
      </c>
      <c r="D220" s="334">
        <v>127</v>
      </c>
      <c r="E220" s="334">
        <v>77</v>
      </c>
      <c r="F220" s="322">
        <v>69.5</v>
      </c>
      <c r="G220" s="334">
        <v>12021</v>
      </c>
      <c r="H220" s="334">
        <v>8312</v>
      </c>
      <c r="I220" s="335"/>
      <c r="J220" s="336"/>
    </row>
    <row r="221" spans="3:10" x14ac:dyDescent="0.15">
      <c r="C221" s="321">
        <v>41217</v>
      </c>
      <c r="D221" s="334">
        <v>128</v>
      </c>
      <c r="E221" s="334">
        <v>78</v>
      </c>
      <c r="F221" s="322">
        <v>69.7</v>
      </c>
      <c r="G221" s="334">
        <v>16929</v>
      </c>
      <c r="H221" s="334">
        <v>11437</v>
      </c>
      <c r="I221" s="335"/>
      <c r="J221" s="336"/>
    </row>
    <row r="222" spans="3:10" x14ac:dyDescent="0.15">
      <c r="C222" s="321">
        <v>41218</v>
      </c>
      <c r="D222" s="334">
        <v>129</v>
      </c>
      <c r="E222" s="334">
        <v>82</v>
      </c>
      <c r="F222" s="322">
        <v>69.5</v>
      </c>
      <c r="G222" s="334">
        <v>9965</v>
      </c>
      <c r="H222" s="334">
        <v>7172</v>
      </c>
      <c r="I222" s="335"/>
      <c r="J222" s="336"/>
    </row>
    <row r="223" spans="3:10" x14ac:dyDescent="0.15">
      <c r="C223" s="321">
        <v>41219</v>
      </c>
      <c r="D223" s="334">
        <v>124</v>
      </c>
      <c r="E223" s="334">
        <v>72</v>
      </c>
      <c r="F223" s="322">
        <v>69.8</v>
      </c>
      <c r="G223" s="334">
        <v>6969</v>
      </c>
      <c r="H223" s="334">
        <v>5385</v>
      </c>
      <c r="I223" s="335"/>
      <c r="J223" s="336"/>
    </row>
    <row r="224" spans="3:10" x14ac:dyDescent="0.15">
      <c r="C224" s="321">
        <v>41220</v>
      </c>
      <c r="D224" s="334">
        <v>127</v>
      </c>
      <c r="E224" s="334">
        <v>78</v>
      </c>
      <c r="F224" s="322">
        <v>69.8</v>
      </c>
      <c r="G224" s="334">
        <v>9435</v>
      </c>
      <c r="H224" s="334">
        <v>7280</v>
      </c>
      <c r="I224" s="335"/>
      <c r="J224" s="336"/>
    </row>
    <row r="225" spans="3:10" x14ac:dyDescent="0.15">
      <c r="C225" s="321">
        <v>41221</v>
      </c>
      <c r="D225" s="334">
        <v>126</v>
      </c>
      <c r="E225" s="334">
        <v>79</v>
      </c>
      <c r="F225" s="322">
        <v>69.7</v>
      </c>
      <c r="G225" s="334">
        <v>7245</v>
      </c>
      <c r="H225" s="334">
        <v>5502</v>
      </c>
      <c r="I225" s="335"/>
      <c r="J225" s="336"/>
    </row>
    <row r="226" spans="3:10" x14ac:dyDescent="0.15">
      <c r="C226" s="321">
        <v>41222</v>
      </c>
      <c r="D226" s="334">
        <v>124</v>
      </c>
      <c r="E226" s="334">
        <v>81</v>
      </c>
      <c r="F226" s="322"/>
      <c r="G226" s="334">
        <v>10496</v>
      </c>
      <c r="H226" s="334">
        <v>8159</v>
      </c>
      <c r="I226" s="335"/>
      <c r="J226" s="336"/>
    </row>
    <row r="227" spans="3:10" x14ac:dyDescent="0.15">
      <c r="C227" s="321">
        <v>41223</v>
      </c>
      <c r="D227" s="334">
        <v>130</v>
      </c>
      <c r="E227" s="334">
        <v>78</v>
      </c>
      <c r="F227" s="322">
        <v>69.8</v>
      </c>
      <c r="G227" s="334">
        <v>11871</v>
      </c>
      <c r="H227" s="334">
        <v>8576</v>
      </c>
      <c r="I227" s="335"/>
      <c r="J227" s="336"/>
    </row>
    <row r="228" spans="3:10" x14ac:dyDescent="0.15">
      <c r="C228" s="321">
        <v>41224</v>
      </c>
      <c r="D228" s="334">
        <v>124</v>
      </c>
      <c r="E228" s="334">
        <v>77</v>
      </c>
      <c r="F228" s="322">
        <v>69.599999999999994</v>
      </c>
      <c r="G228" s="334">
        <v>17244</v>
      </c>
      <c r="H228" s="334">
        <v>12799</v>
      </c>
      <c r="I228" s="335"/>
      <c r="J228" s="336"/>
    </row>
    <row r="229" spans="3:10" x14ac:dyDescent="0.15">
      <c r="C229" s="321">
        <v>41225</v>
      </c>
      <c r="D229" s="334">
        <v>130</v>
      </c>
      <c r="E229" s="334">
        <v>81</v>
      </c>
      <c r="F229" s="322">
        <v>69.7</v>
      </c>
      <c r="G229" s="334">
        <v>6929</v>
      </c>
      <c r="H229" s="334">
        <v>4957</v>
      </c>
      <c r="I229" s="335"/>
      <c r="J229" s="336"/>
    </row>
    <row r="230" spans="3:10" x14ac:dyDescent="0.15">
      <c r="C230" s="321">
        <v>41226</v>
      </c>
      <c r="D230" s="334">
        <v>124</v>
      </c>
      <c r="E230" s="334">
        <v>71</v>
      </c>
      <c r="F230" s="322">
        <v>69.5</v>
      </c>
      <c r="G230" s="334">
        <v>7403</v>
      </c>
      <c r="H230" s="334">
        <v>5522</v>
      </c>
      <c r="I230" s="335"/>
      <c r="J230" s="336"/>
    </row>
    <row r="231" spans="3:10" x14ac:dyDescent="0.15">
      <c r="C231" s="321">
        <v>41227</v>
      </c>
      <c r="D231" s="334"/>
      <c r="E231" s="334"/>
      <c r="F231" s="322">
        <v>69.5</v>
      </c>
      <c r="G231" s="334">
        <v>9725</v>
      </c>
      <c r="H231" s="334">
        <v>7505</v>
      </c>
      <c r="I231" s="335"/>
      <c r="J231" s="336"/>
    </row>
    <row r="232" spans="3:10" x14ac:dyDescent="0.15">
      <c r="C232" s="321">
        <v>41228</v>
      </c>
      <c r="D232" s="334">
        <v>126</v>
      </c>
      <c r="E232" s="334">
        <v>82</v>
      </c>
      <c r="F232" s="322">
        <v>69.099999999999994</v>
      </c>
      <c r="G232" s="334">
        <v>9338</v>
      </c>
      <c r="H232" s="334">
        <v>7335</v>
      </c>
      <c r="I232" s="335"/>
      <c r="J232" s="336"/>
    </row>
    <row r="233" spans="3:10" x14ac:dyDescent="0.15">
      <c r="C233" s="321">
        <v>41229</v>
      </c>
      <c r="D233" s="334">
        <v>129</v>
      </c>
      <c r="E233" s="334">
        <v>79</v>
      </c>
      <c r="F233" s="322">
        <v>69</v>
      </c>
      <c r="G233" s="334">
        <v>8923</v>
      </c>
      <c r="H233" s="334">
        <v>7021</v>
      </c>
      <c r="I233" s="335"/>
      <c r="J233" s="336"/>
    </row>
    <row r="234" spans="3:10" x14ac:dyDescent="0.15">
      <c r="C234" s="321">
        <v>41230</v>
      </c>
      <c r="D234" s="334">
        <v>130</v>
      </c>
      <c r="E234" s="334">
        <v>80</v>
      </c>
      <c r="F234" s="322">
        <v>68.8</v>
      </c>
      <c r="G234" s="334">
        <v>12282</v>
      </c>
      <c r="H234" s="334">
        <v>6941</v>
      </c>
      <c r="I234" s="335"/>
      <c r="J234" s="336"/>
    </row>
    <row r="235" spans="3:10" x14ac:dyDescent="0.15">
      <c r="C235" s="321">
        <v>41231</v>
      </c>
      <c r="D235" s="334">
        <v>132</v>
      </c>
      <c r="E235" s="334">
        <v>82</v>
      </c>
      <c r="F235" s="322">
        <v>69</v>
      </c>
      <c r="G235" s="334">
        <v>9502</v>
      </c>
      <c r="H235" s="334">
        <v>4946</v>
      </c>
      <c r="I235" s="335"/>
      <c r="J235" s="336"/>
    </row>
    <row r="236" spans="3:10" x14ac:dyDescent="0.15">
      <c r="C236" s="321">
        <v>41232</v>
      </c>
      <c r="D236" s="334">
        <v>138</v>
      </c>
      <c r="E236" s="334">
        <v>84</v>
      </c>
      <c r="F236" s="322">
        <v>69.2</v>
      </c>
      <c r="G236" s="334">
        <v>7049</v>
      </c>
      <c r="H236" s="334">
        <v>5808</v>
      </c>
      <c r="I236" s="335"/>
      <c r="J236" s="336"/>
    </row>
    <row r="237" spans="3:10" x14ac:dyDescent="0.15">
      <c r="C237" s="321">
        <v>41233</v>
      </c>
      <c r="D237" s="334">
        <v>126</v>
      </c>
      <c r="E237" s="334">
        <v>78</v>
      </c>
      <c r="F237" s="322">
        <v>69.3</v>
      </c>
      <c r="G237" s="334">
        <v>4952</v>
      </c>
      <c r="H237" s="334">
        <v>2313</v>
      </c>
      <c r="I237" s="335"/>
      <c r="J237" s="336"/>
    </row>
    <row r="238" spans="3:10" x14ac:dyDescent="0.15">
      <c r="C238" s="321">
        <v>41234</v>
      </c>
      <c r="D238" s="334"/>
      <c r="E238" s="334"/>
      <c r="F238" s="322"/>
      <c r="G238" s="334">
        <v>7307</v>
      </c>
      <c r="H238" s="334">
        <v>2100</v>
      </c>
      <c r="I238" s="335"/>
      <c r="J238" s="336"/>
    </row>
    <row r="239" spans="3:10" x14ac:dyDescent="0.15">
      <c r="C239" s="321">
        <v>41235</v>
      </c>
      <c r="D239" s="334"/>
      <c r="E239" s="334"/>
      <c r="F239" s="322"/>
      <c r="G239" s="334">
        <v>7147</v>
      </c>
      <c r="H239" s="334">
        <v>633</v>
      </c>
      <c r="I239" s="335"/>
      <c r="J239" s="336"/>
    </row>
    <row r="240" spans="3:10" x14ac:dyDescent="0.15">
      <c r="C240" s="321">
        <v>41236</v>
      </c>
      <c r="D240" s="334">
        <v>142</v>
      </c>
      <c r="E240" s="334">
        <v>90</v>
      </c>
      <c r="F240" s="322">
        <v>69.2</v>
      </c>
      <c r="G240" s="334">
        <v>5417</v>
      </c>
      <c r="H240" s="334">
        <v>3607</v>
      </c>
      <c r="I240" s="335"/>
      <c r="J240" s="336"/>
    </row>
    <row r="241" spans="3:10" x14ac:dyDescent="0.15">
      <c r="C241" s="321">
        <v>41237</v>
      </c>
      <c r="D241" s="334">
        <v>137</v>
      </c>
      <c r="E241" s="334">
        <v>82</v>
      </c>
      <c r="F241" s="322">
        <v>68.900000000000006</v>
      </c>
      <c r="G241" s="334">
        <v>2364</v>
      </c>
      <c r="H241" s="334">
        <v>1</v>
      </c>
      <c r="I241" s="335"/>
      <c r="J241" s="336"/>
    </row>
    <row r="242" spans="3:10" x14ac:dyDescent="0.15">
      <c r="C242" s="321">
        <v>41238</v>
      </c>
      <c r="D242" s="334">
        <v>141</v>
      </c>
      <c r="E242" s="334">
        <v>83</v>
      </c>
      <c r="F242" s="322">
        <v>68.5</v>
      </c>
      <c r="G242" s="334">
        <v>6574</v>
      </c>
      <c r="H242" s="334">
        <v>3336</v>
      </c>
      <c r="I242" s="335"/>
      <c r="J242" s="336"/>
    </row>
    <row r="243" spans="3:10" x14ac:dyDescent="0.15">
      <c r="C243" s="321">
        <v>41239</v>
      </c>
      <c r="D243" s="334">
        <v>142</v>
      </c>
      <c r="E243" s="334">
        <v>90</v>
      </c>
      <c r="F243" s="322">
        <v>69.400000000000006</v>
      </c>
      <c r="G243" s="334">
        <v>9093</v>
      </c>
      <c r="H243" s="334">
        <v>6774</v>
      </c>
      <c r="I243" s="335"/>
      <c r="J243" s="336"/>
    </row>
    <row r="244" spans="3:10" x14ac:dyDescent="0.15">
      <c r="C244" s="321">
        <v>41240</v>
      </c>
      <c r="D244" s="334">
        <v>142</v>
      </c>
      <c r="E244" s="334">
        <v>87</v>
      </c>
      <c r="F244" s="322">
        <v>69.8</v>
      </c>
      <c r="G244" s="334">
        <v>8677</v>
      </c>
      <c r="H244" s="334">
        <v>7621</v>
      </c>
      <c r="I244" s="335"/>
      <c r="J244" s="336"/>
    </row>
    <row r="245" spans="3:10" x14ac:dyDescent="0.15">
      <c r="C245" s="321">
        <v>41241</v>
      </c>
      <c r="D245" s="334"/>
      <c r="E245" s="334"/>
      <c r="F245" s="322">
        <v>69.599999999999994</v>
      </c>
      <c r="G245" s="334">
        <v>15784</v>
      </c>
      <c r="H245" s="334">
        <v>8765</v>
      </c>
      <c r="I245" s="335"/>
      <c r="J245" s="336"/>
    </row>
    <row r="246" spans="3:10" x14ac:dyDescent="0.15">
      <c r="C246" s="321">
        <v>41242</v>
      </c>
      <c r="D246" s="334">
        <v>144</v>
      </c>
      <c r="E246" s="334">
        <v>86</v>
      </c>
      <c r="F246" s="322"/>
      <c r="G246" s="334">
        <v>9549</v>
      </c>
      <c r="H246" s="334">
        <v>7842</v>
      </c>
      <c r="I246" s="335"/>
      <c r="J246" s="336"/>
    </row>
    <row r="247" spans="3:10" x14ac:dyDescent="0.15">
      <c r="C247" s="321">
        <v>41243</v>
      </c>
      <c r="D247" s="334">
        <v>136</v>
      </c>
      <c r="E247" s="334">
        <v>79</v>
      </c>
      <c r="F247" s="322">
        <v>69.2</v>
      </c>
      <c r="G247" s="334">
        <v>6468</v>
      </c>
      <c r="H247" s="334">
        <v>4968</v>
      </c>
      <c r="I247" s="335"/>
      <c r="J247" s="336"/>
    </row>
    <row r="248" spans="3:10" x14ac:dyDescent="0.15">
      <c r="C248" s="321">
        <v>41244</v>
      </c>
      <c r="D248" s="334">
        <v>135</v>
      </c>
      <c r="E248" s="334">
        <v>82</v>
      </c>
      <c r="F248" s="322">
        <v>68.5</v>
      </c>
      <c r="G248" s="334">
        <v>12617</v>
      </c>
      <c r="H248" s="334">
        <v>8776</v>
      </c>
      <c r="I248" s="335"/>
      <c r="J248" s="336"/>
    </row>
    <row r="249" spans="3:10" x14ac:dyDescent="0.15">
      <c r="C249" s="321">
        <v>41245</v>
      </c>
      <c r="D249" s="334">
        <v>141.5</v>
      </c>
      <c r="E249" s="334">
        <v>83.5</v>
      </c>
      <c r="F249" s="322">
        <v>69</v>
      </c>
      <c r="G249" s="334">
        <v>15430</v>
      </c>
      <c r="H249" s="334">
        <v>6963</v>
      </c>
      <c r="I249" s="335"/>
      <c r="J249" s="336"/>
    </row>
    <row r="250" spans="3:10" x14ac:dyDescent="0.15">
      <c r="C250" s="321">
        <v>41246</v>
      </c>
      <c r="D250" s="334">
        <v>134</v>
      </c>
      <c r="E250" s="334">
        <v>77</v>
      </c>
      <c r="F250" s="322"/>
      <c r="G250" s="334">
        <v>6500</v>
      </c>
      <c r="H250" s="334">
        <v>5025</v>
      </c>
      <c r="I250" s="335"/>
      <c r="J250" s="336"/>
    </row>
    <row r="251" spans="3:10" x14ac:dyDescent="0.15">
      <c r="C251" s="321">
        <v>41247</v>
      </c>
      <c r="D251" s="334">
        <v>129.5</v>
      </c>
      <c r="E251" s="334">
        <v>79.5</v>
      </c>
      <c r="F251" s="322">
        <v>69.7</v>
      </c>
      <c r="G251" s="334">
        <v>9685</v>
      </c>
      <c r="H251" s="334">
        <v>6159</v>
      </c>
      <c r="I251" s="335"/>
      <c r="J251" s="336"/>
    </row>
    <row r="252" spans="3:10" x14ac:dyDescent="0.15">
      <c r="C252" s="321">
        <v>41248</v>
      </c>
      <c r="D252" s="334">
        <v>126</v>
      </c>
      <c r="E252" s="334">
        <v>78</v>
      </c>
      <c r="F252" s="322">
        <v>69.099999999999994</v>
      </c>
      <c r="G252" s="334">
        <v>9539</v>
      </c>
      <c r="H252" s="334">
        <v>2655</v>
      </c>
      <c r="I252" s="335"/>
      <c r="J252" s="336"/>
    </row>
    <row r="253" spans="3:10" x14ac:dyDescent="0.15">
      <c r="C253" s="321">
        <v>41249</v>
      </c>
      <c r="D253" s="334"/>
      <c r="E253" s="334"/>
      <c r="F253" s="322"/>
      <c r="G253" s="334">
        <v>10118</v>
      </c>
      <c r="H253" s="334">
        <v>6672</v>
      </c>
      <c r="I253" s="335"/>
      <c r="J253" s="336"/>
    </row>
    <row r="254" spans="3:10" x14ac:dyDescent="0.15">
      <c r="C254" s="321">
        <v>41250</v>
      </c>
      <c r="D254" s="334">
        <v>125</v>
      </c>
      <c r="E254" s="334">
        <v>78</v>
      </c>
      <c r="F254" s="322">
        <v>69.5</v>
      </c>
      <c r="G254" s="334">
        <v>8756</v>
      </c>
      <c r="H254" s="334">
        <v>6324</v>
      </c>
      <c r="I254" s="335"/>
      <c r="J254" s="336"/>
    </row>
    <row r="255" spans="3:10" x14ac:dyDescent="0.15">
      <c r="C255" s="321">
        <v>41251</v>
      </c>
      <c r="D255" s="334">
        <v>127</v>
      </c>
      <c r="E255" s="334">
        <v>71</v>
      </c>
      <c r="F255" s="322">
        <v>69.400000000000006</v>
      </c>
      <c r="G255" s="334">
        <v>9598</v>
      </c>
      <c r="H255" s="334">
        <v>6799</v>
      </c>
      <c r="I255" s="335"/>
      <c r="J255" s="336"/>
    </row>
    <row r="256" spans="3:10" x14ac:dyDescent="0.15">
      <c r="C256" s="321">
        <v>41252</v>
      </c>
      <c r="D256" s="334">
        <v>136</v>
      </c>
      <c r="E256" s="334">
        <v>88</v>
      </c>
      <c r="F256" s="322">
        <v>68.400000000000006</v>
      </c>
      <c r="G256" s="334">
        <v>12585</v>
      </c>
      <c r="H256" s="334">
        <v>5963</v>
      </c>
      <c r="I256" s="335"/>
      <c r="J256" s="336"/>
    </row>
    <row r="257" spans="3:10" x14ac:dyDescent="0.15">
      <c r="C257" s="321">
        <v>41253</v>
      </c>
      <c r="D257" s="334">
        <v>142</v>
      </c>
      <c r="E257" s="334">
        <v>88</v>
      </c>
      <c r="F257" s="322">
        <v>68.7</v>
      </c>
      <c r="G257" s="334">
        <v>9176</v>
      </c>
      <c r="H257" s="334">
        <v>7453</v>
      </c>
      <c r="I257" s="335"/>
      <c r="J257" s="336"/>
    </row>
    <row r="258" spans="3:10" x14ac:dyDescent="0.15">
      <c r="C258" s="321">
        <v>41254</v>
      </c>
      <c r="D258" s="334">
        <v>131</v>
      </c>
      <c r="E258" s="334">
        <v>78</v>
      </c>
      <c r="F258" s="322">
        <v>68.8</v>
      </c>
      <c r="G258" s="334">
        <v>16795</v>
      </c>
      <c r="H258" s="334">
        <v>9224</v>
      </c>
      <c r="I258" s="335"/>
      <c r="J258" s="336"/>
    </row>
    <row r="259" spans="3:10" x14ac:dyDescent="0.15">
      <c r="C259" s="321">
        <v>41255</v>
      </c>
      <c r="D259" s="334">
        <v>125</v>
      </c>
      <c r="E259" s="334">
        <v>71</v>
      </c>
      <c r="F259" s="322">
        <v>68.900000000000006</v>
      </c>
      <c r="G259" s="334">
        <v>9135</v>
      </c>
      <c r="H259" s="334">
        <v>7486</v>
      </c>
      <c r="I259" s="335"/>
      <c r="J259" s="336"/>
    </row>
    <row r="260" spans="3:10" x14ac:dyDescent="0.15">
      <c r="C260" s="321">
        <v>41256</v>
      </c>
      <c r="D260" s="334">
        <v>125</v>
      </c>
      <c r="E260" s="334">
        <v>76</v>
      </c>
      <c r="F260" s="322">
        <v>68.3</v>
      </c>
      <c r="G260" s="334">
        <v>7213</v>
      </c>
      <c r="H260" s="334">
        <v>4937</v>
      </c>
      <c r="I260" s="335"/>
      <c r="J260" s="336"/>
    </row>
    <row r="261" spans="3:10" x14ac:dyDescent="0.15">
      <c r="C261" s="321">
        <v>41257</v>
      </c>
      <c r="D261" s="334">
        <v>122</v>
      </c>
      <c r="E261" s="334">
        <v>76</v>
      </c>
      <c r="F261" s="322">
        <v>68.099999999999994</v>
      </c>
      <c r="G261" s="334">
        <v>9360</v>
      </c>
      <c r="H261" s="334">
        <v>7513</v>
      </c>
      <c r="I261" s="335"/>
      <c r="J261" s="336"/>
    </row>
    <row r="262" spans="3:10" x14ac:dyDescent="0.15">
      <c r="C262" s="321">
        <v>41258</v>
      </c>
      <c r="D262" s="334">
        <v>128</v>
      </c>
      <c r="E262" s="334">
        <v>79</v>
      </c>
      <c r="F262" s="322">
        <v>68.2</v>
      </c>
      <c r="G262" s="334">
        <v>8670</v>
      </c>
      <c r="H262" s="334">
        <v>6963</v>
      </c>
      <c r="I262" s="335"/>
      <c r="J262" s="336"/>
    </row>
    <row r="263" spans="3:10" x14ac:dyDescent="0.15">
      <c r="C263" s="321">
        <v>41259</v>
      </c>
      <c r="D263" s="334">
        <v>124</v>
      </c>
      <c r="E263" s="334">
        <v>72.5</v>
      </c>
      <c r="F263" s="322">
        <v>68.400000000000006</v>
      </c>
      <c r="G263" s="334">
        <v>15729</v>
      </c>
      <c r="H263" s="334">
        <v>9129</v>
      </c>
      <c r="I263" s="335"/>
      <c r="J263" s="336"/>
    </row>
    <row r="264" spans="3:10" x14ac:dyDescent="0.15">
      <c r="C264" s="321">
        <v>41260</v>
      </c>
      <c r="D264" s="334">
        <v>130</v>
      </c>
      <c r="E264" s="334">
        <v>71</v>
      </c>
      <c r="F264" s="322">
        <v>68.2</v>
      </c>
      <c r="G264" s="334">
        <v>9394</v>
      </c>
      <c r="H264" s="334">
        <v>7267</v>
      </c>
      <c r="I264" s="335"/>
      <c r="J264" s="336"/>
    </row>
    <row r="265" spans="3:10" x14ac:dyDescent="0.15">
      <c r="C265" s="321">
        <v>41261</v>
      </c>
      <c r="D265" s="334">
        <v>130</v>
      </c>
      <c r="E265" s="334">
        <v>70</v>
      </c>
      <c r="F265" s="322">
        <v>68.900000000000006</v>
      </c>
      <c r="G265" s="334">
        <v>9809</v>
      </c>
      <c r="H265" s="334">
        <v>6668</v>
      </c>
      <c r="I265" s="335"/>
      <c r="J265" s="336"/>
    </row>
    <row r="266" spans="3:10" x14ac:dyDescent="0.15">
      <c r="C266" s="321">
        <v>41262</v>
      </c>
      <c r="D266" s="334">
        <v>131</v>
      </c>
      <c r="E266" s="334">
        <v>82</v>
      </c>
      <c r="F266" s="322">
        <v>67.8</v>
      </c>
      <c r="G266" s="334">
        <v>7411</v>
      </c>
      <c r="H266" s="334">
        <v>4284</v>
      </c>
      <c r="I266" s="335"/>
      <c r="J266" s="336"/>
    </row>
    <row r="267" spans="3:10" x14ac:dyDescent="0.15">
      <c r="C267" s="321">
        <v>41263</v>
      </c>
      <c r="D267" s="334"/>
      <c r="E267" s="334"/>
      <c r="F267" s="322"/>
      <c r="G267" s="334">
        <v>10027</v>
      </c>
      <c r="H267" s="334">
        <v>2941</v>
      </c>
      <c r="I267" s="335"/>
      <c r="J267" s="336"/>
    </row>
    <row r="268" spans="3:10" x14ac:dyDescent="0.15">
      <c r="C268" s="321">
        <v>41264</v>
      </c>
      <c r="D268" s="334"/>
      <c r="E268" s="334"/>
      <c r="F268" s="322"/>
      <c r="G268" s="334">
        <v>7967</v>
      </c>
      <c r="H268" s="334">
        <v>1421</v>
      </c>
      <c r="I268" s="335"/>
      <c r="J268" s="336"/>
    </row>
    <row r="269" spans="3:10" x14ac:dyDescent="0.15">
      <c r="C269" s="321">
        <v>41265</v>
      </c>
      <c r="D269" s="334">
        <v>136</v>
      </c>
      <c r="E269" s="334">
        <v>82</v>
      </c>
      <c r="F269" s="322">
        <v>68.7</v>
      </c>
      <c r="G269" s="334">
        <v>15678</v>
      </c>
      <c r="H269" s="334">
        <v>6226</v>
      </c>
      <c r="I269" s="335"/>
      <c r="J269" s="336"/>
    </row>
    <row r="270" spans="3:10" x14ac:dyDescent="0.15">
      <c r="C270" s="321">
        <v>41266</v>
      </c>
      <c r="D270" s="334">
        <v>134.5</v>
      </c>
      <c r="E270" s="334">
        <v>81.5</v>
      </c>
      <c r="F270" s="322">
        <v>68</v>
      </c>
      <c r="G270" s="334">
        <v>21620</v>
      </c>
      <c r="H270" s="334">
        <v>16306</v>
      </c>
      <c r="I270" s="335"/>
      <c r="J270" s="336"/>
    </row>
    <row r="271" spans="3:10" x14ac:dyDescent="0.15">
      <c r="C271" s="321">
        <v>41267</v>
      </c>
      <c r="D271" s="334">
        <v>128</v>
      </c>
      <c r="E271" s="334">
        <v>79</v>
      </c>
      <c r="F271" s="322">
        <v>68.7</v>
      </c>
      <c r="G271" s="334">
        <v>9050</v>
      </c>
      <c r="H271" s="334">
        <v>5758</v>
      </c>
      <c r="I271" s="335"/>
      <c r="J271" s="336"/>
    </row>
    <row r="272" spans="3:10" x14ac:dyDescent="0.15">
      <c r="C272" s="321">
        <v>41268</v>
      </c>
      <c r="D272" s="334">
        <v>134</v>
      </c>
      <c r="E272" s="334">
        <v>82</v>
      </c>
      <c r="F272" s="322">
        <v>68.099999999999994</v>
      </c>
      <c r="G272" s="334">
        <v>9531</v>
      </c>
      <c r="H272" s="334">
        <v>7299</v>
      </c>
      <c r="I272" s="335"/>
      <c r="J272" s="336"/>
    </row>
    <row r="273" spans="3:10" x14ac:dyDescent="0.15">
      <c r="C273" s="321">
        <v>41269</v>
      </c>
      <c r="D273" s="334">
        <v>126</v>
      </c>
      <c r="E273" s="334">
        <v>76</v>
      </c>
      <c r="F273" s="322">
        <v>67.8</v>
      </c>
      <c r="G273" s="334">
        <v>10255</v>
      </c>
      <c r="H273" s="334">
        <v>8319</v>
      </c>
      <c r="I273" s="335"/>
      <c r="J273" s="336"/>
    </row>
    <row r="274" spans="3:10" x14ac:dyDescent="0.15">
      <c r="C274" s="321">
        <v>41270</v>
      </c>
      <c r="D274" s="334">
        <v>132</v>
      </c>
      <c r="E274" s="334">
        <v>76</v>
      </c>
      <c r="F274" s="322">
        <v>67.900000000000006</v>
      </c>
      <c r="G274" s="334">
        <v>11887</v>
      </c>
      <c r="H274" s="334">
        <v>8808</v>
      </c>
      <c r="I274" s="335"/>
      <c r="J274" s="336"/>
    </row>
    <row r="275" spans="3:10" x14ac:dyDescent="0.15">
      <c r="C275" s="321">
        <v>41271</v>
      </c>
      <c r="D275" s="334">
        <v>121</v>
      </c>
      <c r="E275" s="334">
        <v>68</v>
      </c>
      <c r="F275" s="322"/>
      <c r="G275" s="334">
        <v>13191</v>
      </c>
      <c r="H275" s="334">
        <v>5981</v>
      </c>
      <c r="I275" s="335"/>
      <c r="J275" s="336"/>
    </row>
    <row r="276" spans="3:10" x14ac:dyDescent="0.15">
      <c r="C276" s="321">
        <v>41272</v>
      </c>
      <c r="D276" s="334">
        <v>125</v>
      </c>
      <c r="E276" s="334">
        <v>75</v>
      </c>
      <c r="F276" s="322">
        <v>68.95</v>
      </c>
      <c r="G276" s="334">
        <v>3087</v>
      </c>
      <c r="H276" s="334">
        <v>1993</v>
      </c>
      <c r="I276" s="335"/>
      <c r="J276" s="336"/>
    </row>
    <row r="277" spans="3:10" x14ac:dyDescent="0.15">
      <c r="C277" s="321">
        <v>41273</v>
      </c>
      <c r="D277" s="334">
        <v>127.5</v>
      </c>
      <c r="E277" s="334">
        <v>79</v>
      </c>
      <c r="F277" s="322">
        <v>68.05</v>
      </c>
      <c r="G277" s="334">
        <v>5327</v>
      </c>
      <c r="H277" s="334">
        <v>1886</v>
      </c>
      <c r="I277" s="335"/>
      <c r="J277" s="336"/>
    </row>
    <row r="278" spans="3:10" x14ac:dyDescent="0.15">
      <c r="C278" s="321">
        <v>41274</v>
      </c>
      <c r="D278" s="334">
        <v>126</v>
      </c>
      <c r="E278" s="334">
        <v>73</v>
      </c>
      <c r="F278" s="322">
        <v>68.5</v>
      </c>
      <c r="G278" s="334">
        <v>1151</v>
      </c>
      <c r="H278" s="334">
        <v>1</v>
      </c>
      <c r="I278" s="335"/>
      <c r="J278" s="336"/>
    </row>
    <row r="279" spans="3:10" x14ac:dyDescent="0.15">
      <c r="C279" s="321">
        <v>41275</v>
      </c>
      <c r="D279" s="334"/>
      <c r="E279" s="334"/>
      <c r="F279" s="322"/>
      <c r="G279" s="334">
        <v>2702</v>
      </c>
      <c r="H279" s="334">
        <v>925</v>
      </c>
      <c r="I279" s="335"/>
      <c r="J279" s="336"/>
    </row>
    <row r="280" spans="3:10" x14ac:dyDescent="0.15">
      <c r="C280" s="321">
        <v>41276</v>
      </c>
      <c r="D280" s="334"/>
      <c r="E280" s="334"/>
      <c r="F280" s="322"/>
      <c r="G280" s="334">
        <v>3029</v>
      </c>
      <c r="H280" s="334">
        <v>1</v>
      </c>
      <c r="I280" s="335"/>
      <c r="J280" s="336"/>
    </row>
    <row r="281" spans="3:10" x14ac:dyDescent="0.15">
      <c r="C281" s="321">
        <v>41277</v>
      </c>
      <c r="D281" s="334">
        <v>128</v>
      </c>
      <c r="E281" s="334">
        <v>79</v>
      </c>
      <c r="F281" s="322">
        <v>69.5</v>
      </c>
      <c r="G281" s="334">
        <v>8827</v>
      </c>
      <c r="H281" s="334">
        <v>6157</v>
      </c>
      <c r="I281" s="335"/>
      <c r="J281" s="336"/>
    </row>
    <row r="282" spans="3:10" x14ac:dyDescent="0.15">
      <c r="C282" s="321">
        <v>41278</v>
      </c>
      <c r="D282" s="334">
        <v>124</v>
      </c>
      <c r="E282" s="334">
        <v>76</v>
      </c>
      <c r="F282" s="322">
        <v>68.599999999999994</v>
      </c>
      <c r="G282" s="334">
        <v>8713</v>
      </c>
      <c r="H282" s="334">
        <v>4819</v>
      </c>
      <c r="I282" s="335"/>
      <c r="J282" s="336"/>
    </row>
    <row r="283" spans="3:10" x14ac:dyDescent="0.15">
      <c r="C283" s="321">
        <v>41279</v>
      </c>
      <c r="D283" s="334">
        <v>124</v>
      </c>
      <c r="E283" s="334">
        <v>72</v>
      </c>
      <c r="F283" s="322">
        <v>68.099999999999994</v>
      </c>
      <c r="G283" s="334">
        <v>10024</v>
      </c>
      <c r="H283" s="334">
        <v>6982</v>
      </c>
      <c r="I283" s="335"/>
      <c r="J283" s="336"/>
    </row>
    <row r="284" spans="3:10" x14ac:dyDescent="0.15">
      <c r="C284" s="321">
        <v>41280</v>
      </c>
      <c r="D284" s="334">
        <v>125</v>
      </c>
      <c r="E284" s="334">
        <v>77</v>
      </c>
      <c r="F284" s="322">
        <v>68.7</v>
      </c>
      <c r="G284" s="334">
        <v>14967</v>
      </c>
      <c r="H284" s="334">
        <v>9181</v>
      </c>
      <c r="I284" s="335"/>
      <c r="J284" s="336"/>
    </row>
    <row r="285" spans="3:10" x14ac:dyDescent="0.15">
      <c r="C285" s="321">
        <v>41281</v>
      </c>
      <c r="D285" s="334"/>
      <c r="E285" s="334"/>
      <c r="F285" s="322">
        <v>69.099999999999994</v>
      </c>
      <c r="G285" s="334">
        <v>8892</v>
      </c>
      <c r="H285" s="334">
        <v>7200</v>
      </c>
      <c r="I285" s="335"/>
      <c r="J285" s="336"/>
    </row>
    <row r="286" spans="3:10" x14ac:dyDescent="0.15">
      <c r="C286" s="321">
        <v>41282</v>
      </c>
      <c r="D286" s="334">
        <v>121</v>
      </c>
      <c r="E286" s="334">
        <v>72</v>
      </c>
      <c r="F286" s="322">
        <v>69.2</v>
      </c>
      <c r="G286" s="334">
        <v>9506</v>
      </c>
      <c r="H286" s="334">
        <v>7214</v>
      </c>
      <c r="I286" s="335"/>
      <c r="J286" s="336"/>
    </row>
    <row r="287" spans="3:10" x14ac:dyDescent="0.15">
      <c r="C287" s="321">
        <v>41283</v>
      </c>
      <c r="D287" s="334">
        <v>140</v>
      </c>
      <c r="E287" s="334">
        <v>79</v>
      </c>
      <c r="F287" s="322"/>
      <c r="G287" s="334">
        <v>7429</v>
      </c>
      <c r="H287" s="334">
        <v>5917</v>
      </c>
      <c r="I287" s="335"/>
      <c r="J287" s="336"/>
    </row>
    <row r="288" spans="3:10" x14ac:dyDescent="0.15">
      <c r="C288" s="321">
        <v>41284</v>
      </c>
      <c r="D288" s="334">
        <v>140</v>
      </c>
      <c r="E288" s="334">
        <v>79</v>
      </c>
      <c r="F288" s="322">
        <v>69.599999999999994</v>
      </c>
      <c r="G288" s="334">
        <v>9956</v>
      </c>
      <c r="H288" s="334">
        <v>7607</v>
      </c>
      <c r="I288" s="335"/>
      <c r="J288" s="336"/>
    </row>
    <row r="289" spans="3:10" x14ac:dyDescent="0.15">
      <c r="C289" s="321">
        <v>41285</v>
      </c>
      <c r="D289" s="334">
        <v>133</v>
      </c>
      <c r="E289" s="334">
        <v>76</v>
      </c>
      <c r="F289" s="322">
        <v>69.900000000000006</v>
      </c>
      <c r="G289" s="334">
        <v>9602</v>
      </c>
      <c r="H289" s="334">
        <v>7418</v>
      </c>
      <c r="I289" s="335"/>
      <c r="J289" s="336"/>
    </row>
    <row r="290" spans="3:10" x14ac:dyDescent="0.15">
      <c r="C290" s="321">
        <v>41286</v>
      </c>
      <c r="D290" s="334"/>
      <c r="E290" s="334"/>
      <c r="F290" s="322">
        <v>68.900000000000006</v>
      </c>
      <c r="G290" s="334">
        <v>13767</v>
      </c>
      <c r="H290" s="334">
        <v>6175</v>
      </c>
      <c r="I290" s="335"/>
      <c r="J290" s="336"/>
    </row>
    <row r="291" spans="3:10" x14ac:dyDescent="0.15">
      <c r="C291" s="321">
        <v>41287</v>
      </c>
      <c r="D291" s="334">
        <v>131</v>
      </c>
      <c r="E291" s="334">
        <v>82</v>
      </c>
      <c r="F291" s="322">
        <v>68.099999999999994</v>
      </c>
      <c r="G291" s="334">
        <v>3351</v>
      </c>
      <c r="H291" s="334">
        <v>1</v>
      </c>
      <c r="I291" s="335"/>
      <c r="J291" s="336"/>
    </row>
    <row r="292" spans="3:10" x14ac:dyDescent="0.15">
      <c r="C292" s="321">
        <v>41288</v>
      </c>
      <c r="D292" s="334">
        <v>138</v>
      </c>
      <c r="E292" s="334">
        <v>80</v>
      </c>
      <c r="F292" s="322">
        <v>67.900000000000006</v>
      </c>
      <c r="G292" s="334">
        <v>9307</v>
      </c>
      <c r="H292" s="334">
        <v>5911</v>
      </c>
      <c r="I292" s="335"/>
      <c r="J292" s="336"/>
    </row>
    <row r="293" spans="3:10" x14ac:dyDescent="0.15">
      <c r="C293" s="321">
        <v>41289</v>
      </c>
      <c r="D293" s="334">
        <v>133</v>
      </c>
      <c r="E293" s="334">
        <v>77</v>
      </c>
      <c r="F293" s="322">
        <v>68.5</v>
      </c>
      <c r="G293" s="334">
        <v>11605</v>
      </c>
      <c r="H293" s="334">
        <v>5347</v>
      </c>
      <c r="I293" s="335"/>
      <c r="J293" s="336"/>
    </row>
    <row r="294" spans="3:10" x14ac:dyDescent="0.15">
      <c r="C294" s="321">
        <v>41290</v>
      </c>
      <c r="D294" s="334">
        <v>123</v>
      </c>
      <c r="E294" s="334">
        <v>75</v>
      </c>
      <c r="F294" s="322">
        <v>68.3</v>
      </c>
      <c r="G294" s="334">
        <v>1693</v>
      </c>
      <c r="H294" s="334">
        <v>785</v>
      </c>
      <c r="I294" s="335"/>
      <c r="J294" s="336"/>
    </row>
    <row r="295" spans="3:10" x14ac:dyDescent="0.15">
      <c r="C295" s="321">
        <v>41291</v>
      </c>
      <c r="D295" s="334">
        <v>128</v>
      </c>
      <c r="E295" s="334">
        <v>74</v>
      </c>
      <c r="F295" s="322">
        <v>67.400000000000006</v>
      </c>
      <c r="G295" s="334">
        <v>12619</v>
      </c>
      <c r="H295" s="334">
        <v>8525</v>
      </c>
      <c r="I295" s="335"/>
      <c r="J295" s="336"/>
    </row>
    <row r="296" spans="3:10" x14ac:dyDescent="0.15">
      <c r="C296" s="321">
        <v>41292</v>
      </c>
      <c r="D296" s="334">
        <v>122</v>
      </c>
      <c r="E296" s="334">
        <v>68</v>
      </c>
      <c r="F296" s="322">
        <v>68.5</v>
      </c>
      <c r="G296" s="334">
        <v>3828</v>
      </c>
      <c r="H296" s="334">
        <v>2082</v>
      </c>
      <c r="I296" s="335"/>
      <c r="J296" s="336"/>
    </row>
    <row r="297" spans="3:10" x14ac:dyDescent="0.15">
      <c r="C297" s="321">
        <v>41293</v>
      </c>
      <c r="D297" s="334">
        <v>127</v>
      </c>
      <c r="E297" s="334">
        <v>75</v>
      </c>
      <c r="F297" s="322">
        <v>67.7</v>
      </c>
      <c r="G297" s="334">
        <v>10155</v>
      </c>
      <c r="H297" s="334">
        <v>5525</v>
      </c>
      <c r="I297" s="335"/>
      <c r="J297" s="336"/>
    </row>
    <row r="298" spans="3:10" x14ac:dyDescent="0.15">
      <c r="C298" s="321">
        <v>41294</v>
      </c>
      <c r="D298" s="334">
        <v>121</v>
      </c>
      <c r="E298" s="334">
        <v>72</v>
      </c>
      <c r="F298" s="322">
        <v>66.900000000000006</v>
      </c>
      <c r="G298" s="334">
        <v>13198</v>
      </c>
      <c r="H298" s="334">
        <v>8608</v>
      </c>
      <c r="I298" s="335"/>
      <c r="J298" s="336"/>
    </row>
    <row r="299" spans="3:10" x14ac:dyDescent="0.15">
      <c r="C299" s="321">
        <v>41295</v>
      </c>
      <c r="D299" s="334">
        <v>125</v>
      </c>
      <c r="E299" s="334">
        <v>71</v>
      </c>
      <c r="F299" s="322">
        <v>67.5</v>
      </c>
      <c r="G299" s="334">
        <v>12526</v>
      </c>
      <c r="H299" s="334">
        <v>8188</v>
      </c>
      <c r="I299" s="335"/>
      <c r="J299" s="336"/>
    </row>
    <row r="300" spans="3:10" x14ac:dyDescent="0.15">
      <c r="C300" s="321">
        <v>41296</v>
      </c>
      <c r="D300" s="334">
        <v>128</v>
      </c>
      <c r="E300" s="334">
        <v>73</v>
      </c>
      <c r="F300" s="322">
        <v>67.099999999999994</v>
      </c>
      <c r="G300" s="334">
        <v>4952</v>
      </c>
      <c r="H300" s="334">
        <v>2486</v>
      </c>
      <c r="I300" s="335"/>
      <c r="J300" s="336"/>
    </row>
    <row r="301" spans="3:10" x14ac:dyDescent="0.15">
      <c r="C301" s="321">
        <v>41297</v>
      </c>
      <c r="D301" s="334"/>
      <c r="E301" s="334"/>
      <c r="F301" s="322"/>
      <c r="G301" s="334">
        <v>10998</v>
      </c>
      <c r="H301" s="334">
        <v>6595</v>
      </c>
      <c r="I301" s="335"/>
      <c r="J301" s="336"/>
    </row>
    <row r="302" spans="3:10" x14ac:dyDescent="0.15">
      <c r="C302" s="321">
        <v>41298</v>
      </c>
      <c r="D302" s="334">
        <v>124</v>
      </c>
      <c r="E302" s="334">
        <v>71</v>
      </c>
      <c r="F302" s="322">
        <v>68.2</v>
      </c>
      <c r="G302" s="334">
        <v>14207</v>
      </c>
      <c r="H302" s="334">
        <v>7212</v>
      </c>
      <c r="I302" s="335"/>
      <c r="J302" s="336"/>
    </row>
    <row r="303" spans="3:10" x14ac:dyDescent="0.15">
      <c r="C303" s="321">
        <v>41299</v>
      </c>
      <c r="D303" s="334">
        <v>120</v>
      </c>
      <c r="E303" s="334">
        <v>71</v>
      </c>
      <c r="F303" s="322">
        <v>67.3</v>
      </c>
      <c r="G303" s="334">
        <v>5333</v>
      </c>
      <c r="H303" s="334">
        <v>3317</v>
      </c>
      <c r="I303" s="335"/>
      <c r="J303" s="336"/>
    </row>
    <row r="304" spans="3:10" x14ac:dyDescent="0.15">
      <c r="C304" s="321">
        <v>41300</v>
      </c>
      <c r="D304" s="334">
        <v>117</v>
      </c>
      <c r="E304" s="334">
        <v>73</v>
      </c>
      <c r="F304" s="322">
        <v>67.5</v>
      </c>
      <c r="G304" s="334">
        <v>10577</v>
      </c>
      <c r="H304" s="334">
        <v>6890</v>
      </c>
      <c r="I304" s="335"/>
      <c r="J304" s="336"/>
    </row>
    <row r="305" spans="3:10" x14ac:dyDescent="0.15">
      <c r="C305" s="321">
        <v>41301</v>
      </c>
      <c r="D305" s="334">
        <v>131</v>
      </c>
      <c r="E305" s="334">
        <v>75</v>
      </c>
      <c r="F305" s="322">
        <v>66.900000000000006</v>
      </c>
      <c r="G305" s="334">
        <v>12711</v>
      </c>
      <c r="H305" s="334">
        <v>7170</v>
      </c>
      <c r="I305" s="335"/>
      <c r="J305" s="336"/>
    </row>
    <row r="306" spans="3:10" x14ac:dyDescent="0.15">
      <c r="C306" s="321">
        <v>41302</v>
      </c>
      <c r="D306" s="334">
        <v>140</v>
      </c>
      <c r="E306" s="334">
        <v>88</v>
      </c>
      <c r="F306" s="322">
        <v>67.099999999999994</v>
      </c>
      <c r="G306" s="334">
        <v>10182</v>
      </c>
      <c r="H306" s="334">
        <v>7760</v>
      </c>
      <c r="I306" s="335"/>
      <c r="J306" s="336"/>
    </row>
    <row r="307" spans="3:10" x14ac:dyDescent="0.15">
      <c r="C307" s="321">
        <v>41303</v>
      </c>
      <c r="D307" s="334">
        <v>145</v>
      </c>
      <c r="E307" s="334">
        <v>88</v>
      </c>
      <c r="F307" s="322">
        <v>66.8</v>
      </c>
      <c r="G307" s="334">
        <v>10201</v>
      </c>
      <c r="H307" s="334">
        <v>7266</v>
      </c>
      <c r="I307" s="335"/>
      <c r="J307" s="336"/>
    </row>
    <row r="308" spans="3:10" x14ac:dyDescent="0.15">
      <c r="C308" s="321">
        <v>41304</v>
      </c>
      <c r="D308" s="334">
        <v>133</v>
      </c>
      <c r="E308" s="334">
        <v>83</v>
      </c>
      <c r="F308" s="322">
        <v>66.8</v>
      </c>
      <c r="G308" s="334">
        <v>14204</v>
      </c>
      <c r="H308" s="334">
        <v>8327</v>
      </c>
      <c r="I308" s="335"/>
      <c r="J308" s="336"/>
    </row>
    <row r="309" spans="3:10" x14ac:dyDescent="0.15">
      <c r="C309" s="321">
        <v>41305</v>
      </c>
      <c r="D309" s="334">
        <v>123</v>
      </c>
      <c r="E309" s="334">
        <v>72</v>
      </c>
      <c r="F309" s="322">
        <v>66.599999999999994</v>
      </c>
      <c r="G309" s="334">
        <v>10066</v>
      </c>
      <c r="H309" s="334">
        <v>7568</v>
      </c>
      <c r="I309" s="335"/>
      <c r="J309" s="336"/>
    </row>
    <row r="310" spans="3:10" x14ac:dyDescent="0.15">
      <c r="C310" s="321">
        <v>41306</v>
      </c>
      <c r="D310" s="334">
        <v>130</v>
      </c>
      <c r="E310" s="334">
        <v>76</v>
      </c>
      <c r="F310" s="322">
        <v>66.099999999999994</v>
      </c>
      <c r="G310" s="334">
        <v>10938</v>
      </c>
      <c r="H310" s="334">
        <v>8007</v>
      </c>
      <c r="I310" s="335"/>
      <c r="J310" s="336"/>
    </row>
    <row r="311" spans="3:10" x14ac:dyDescent="0.15">
      <c r="C311" s="321">
        <v>41307</v>
      </c>
      <c r="D311" s="334">
        <v>134</v>
      </c>
      <c r="E311" s="334">
        <v>75</v>
      </c>
      <c r="F311" s="322">
        <v>65.900000000000006</v>
      </c>
      <c r="G311" s="334">
        <v>16490</v>
      </c>
      <c r="H311" s="334">
        <v>9978</v>
      </c>
      <c r="I311" s="335"/>
      <c r="J311" s="336"/>
    </row>
    <row r="312" spans="3:10" x14ac:dyDescent="0.15">
      <c r="C312" s="321">
        <v>41308</v>
      </c>
      <c r="D312" s="334">
        <v>127</v>
      </c>
      <c r="E312" s="334">
        <v>78</v>
      </c>
      <c r="F312" s="322">
        <v>65.900000000000006</v>
      </c>
      <c r="G312" s="334">
        <v>12559</v>
      </c>
      <c r="H312" s="334">
        <v>9914</v>
      </c>
      <c r="I312" s="335"/>
      <c r="J312" s="336"/>
    </row>
    <row r="313" spans="3:10" x14ac:dyDescent="0.15">
      <c r="C313" s="321">
        <v>41309</v>
      </c>
      <c r="D313" s="334">
        <v>127</v>
      </c>
      <c r="E313" s="334">
        <v>72</v>
      </c>
      <c r="F313" s="322">
        <v>66.2</v>
      </c>
      <c r="G313" s="334">
        <v>10191</v>
      </c>
      <c r="H313" s="334">
        <v>7591</v>
      </c>
      <c r="I313" s="335"/>
      <c r="J313" s="336"/>
    </row>
    <row r="314" spans="3:10" x14ac:dyDescent="0.15">
      <c r="C314" s="321">
        <v>41310</v>
      </c>
      <c r="D314" s="334">
        <v>138.5</v>
      </c>
      <c r="E314" s="334">
        <v>84.5</v>
      </c>
      <c r="F314" s="322">
        <v>66.2</v>
      </c>
      <c r="G314" s="334">
        <v>14965</v>
      </c>
      <c r="H314" s="334">
        <v>11475</v>
      </c>
      <c r="I314" s="335"/>
      <c r="J314" s="336"/>
    </row>
    <row r="315" spans="3:10" x14ac:dyDescent="0.15">
      <c r="C315" s="321">
        <v>41311</v>
      </c>
      <c r="D315" s="334">
        <v>123</v>
      </c>
      <c r="E315" s="334">
        <v>72</v>
      </c>
      <c r="F315" s="322">
        <v>66.099999999999994</v>
      </c>
      <c r="G315" s="334">
        <v>10086</v>
      </c>
      <c r="H315" s="334">
        <v>7122</v>
      </c>
      <c r="I315" s="335"/>
      <c r="J315" s="336"/>
    </row>
    <row r="316" spans="3:10" x14ac:dyDescent="0.15">
      <c r="C316" s="321">
        <v>41312</v>
      </c>
      <c r="D316" s="334">
        <v>129</v>
      </c>
      <c r="E316" s="334">
        <v>73</v>
      </c>
      <c r="F316" s="322">
        <v>66.099999999999994</v>
      </c>
      <c r="G316" s="334">
        <v>6154</v>
      </c>
      <c r="H316" s="334">
        <v>4240</v>
      </c>
      <c r="I316" s="335"/>
      <c r="J316" s="336"/>
    </row>
    <row r="317" spans="3:10" x14ac:dyDescent="0.15">
      <c r="C317" s="321">
        <v>41313</v>
      </c>
      <c r="D317" s="334">
        <v>115</v>
      </c>
      <c r="E317" s="334">
        <v>65</v>
      </c>
      <c r="F317" s="322">
        <v>65.900000000000006</v>
      </c>
      <c r="G317" s="334">
        <v>13264</v>
      </c>
      <c r="H317" s="334">
        <v>6639</v>
      </c>
      <c r="I317" s="335"/>
      <c r="J317" s="336"/>
    </row>
    <row r="318" spans="3:10" x14ac:dyDescent="0.15">
      <c r="C318" s="321">
        <v>41314</v>
      </c>
      <c r="D318" s="334">
        <v>127</v>
      </c>
      <c r="E318" s="334">
        <v>75</v>
      </c>
      <c r="F318" s="322">
        <v>65.5</v>
      </c>
      <c r="G318" s="334">
        <v>16215</v>
      </c>
      <c r="H318" s="334">
        <v>7406</v>
      </c>
      <c r="I318" s="335"/>
      <c r="J318" s="336"/>
    </row>
    <row r="319" spans="3:10" x14ac:dyDescent="0.15">
      <c r="C319" s="321">
        <v>41315</v>
      </c>
      <c r="D319" s="334">
        <v>124</v>
      </c>
      <c r="E319" s="334">
        <v>73</v>
      </c>
      <c r="F319" s="322">
        <v>65.7</v>
      </c>
      <c r="G319" s="334">
        <v>11588</v>
      </c>
      <c r="H319" s="334">
        <v>7848</v>
      </c>
      <c r="I319" s="335"/>
      <c r="J319" s="336"/>
    </row>
    <row r="320" spans="3:10" x14ac:dyDescent="0.15">
      <c r="C320" s="321">
        <v>41316</v>
      </c>
      <c r="D320" s="334">
        <v>124</v>
      </c>
      <c r="E320" s="334">
        <v>71</v>
      </c>
      <c r="F320" s="322">
        <v>65.599999999999994</v>
      </c>
      <c r="G320" s="334">
        <v>18648</v>
      </c>
      <c r="H320" s="334">
        <v>14374</v>
      </c>
      <c r="I320" s="335"/>
      <c r="J320" s="336"/>
    </row>
    <row r="321" spans="3:10" x14ac:dyDescent="0.15">
      <c r="C321" s="321">
        <v>41317</v>
      </c>
      <c r="D321" s="334">
        <v>126</v>
      </c>
      <c r="E321" s="334">
        <v>73</v>
      </c>
      <c r="F321" s="322">
        <v>65.599999999999994</v>
      </c>
      <c r="G321" s="334">
        <v>16454</v>
      </c>
      <c r="H321" s="334">
        <v>7050</v>
      </c>
      <c r="I321" s="335"/>
      <c r="J321" s="336"/>
    </row>
    <row r="322" spans="3:10" x14ac:dyDescent="0.15">
      <c r="C322" s="321">
        <v>41318</v>
      </c>
      <c r="D322" s="334">
        <v>126</v>
      </c>
      <c r="E322" s="334">
        <v>76</v>
      </c>
      <c r="F322" s="322">
        <v>65.900000000000006</v>
      </c>
      <c r="G322" s="334">
        <v>7064</v>
      </c>
      <c r="H322" s="334">
        <v>2654</v>
      </c>
      <c r="I322" s="335"/>
      <c r="J322" s="336"/>
    </row>
    <row r="323" spans="3:10" x14ac:dyDescent="0.15">
      <c r="C323" s="321">
        <v>41319</v>
      </c>
      <c r="D323" s="334"/>
      <c r="E323" s="334"/>
      <c r="F323" s="322"/>
      <c r="G323" s="334">
        <v>6143</v>
      </c>
      <c r="H323" s="334">
        <v>1</v>
      </c>
      <c r="I323" s="335"/>
      <c r="J323" s="336"/>
    </row>
    <row r="324" spans="3:10" x14ac:dyDescent="0.15">
      <c r="C324" s="321">
        <v>41320</v>
      </c>
      <c r="D324" s="334"/>
      <c r="E324" s="334"/>
      <c r="F324" s="322"/>
      <c r="G324" s="334">
        <v>13519</v>
      </c>
      <c r="H324" s="334">
        <v>7006</v>
      </c>
      <c r="I324" s="335"/>
      <c r="J324" s="336"/>
    </row>
    <row r="325" spans="3:10" x14ac:dyDescent="0.15">
      <c r="C325" s="321">
        <v>41321</v>
      </c>
      <c r="D325" s="334">
        <v>133</v>
      </c>
      <c r="E325" s="334">
        <v>78</v>
      </c>
      <c r="F325" s="322">
        <v>66.5</v>
      </c>
      <c r="G325" s="334">
        <v>13021</v>
      </c>
      <c r="H325" s="334">
        <v>9893</v>
      </c>
      <c r="I325" s="335"/>
      <c r="J325" s="336"/>
    </row>
    <row r="326" spans="3:10" x14ac:dyDescent="0.15">
      <c r="C326" s="321">
        <v>41322</v>
      </c>
      <c r="D326" s="334">
        <v>128</v>
      </c>
      <c r="E326" s="334">
        <v>77</v>
      </c>
      <c r="F326" s="322">
        <v>66.7</v>
      </c>
      <c r="G326" s="334">
        <v>13515</v>
      </c>
      <c r="H326" s="334">
        <v>9630</v>
      </c>
      <c r="I326" s="335"/>
      <c r="J326" s="336"/>
    </row>
    <row r="327" spans="3:10" x14ac:dyDescent="0.15">
      <c r="C327" s="321">
        <v>41323</v>
      </c>
      <c r="D327" s="334">
        <v>131</v>
      </c>
      <c r="E327" s="334">
        <v>78</v>
      </c>
      <c r="F327" s="322">
        <v>66.3</v>
      </c>
      <c r="G327" s="334">
        <v>15652</v>
      </c>
      <c r="H327" s="334">
        <v>8052</v>
      </c>
      <c r="I327" s="335"/>
      <c r="J327" s="336"/>
    </row>
    <row r="328" spans="3:10" x14ac:dyDescent="0.15">
      <c r="C328" s="321">
        <v>41324</v>
      </c>
      <c r="D328" s="334">
        <v>125</v>
      </c>
      <c r="E328" s="334">
        <v>74</v>
      </c>
      <c r="F328" s="322">
        <v>65.400000000000006</v>
      </c>
      <c r="G328" s="334">
        <v>10084</v>
      </c>
      <c r="H328" s="334">
        <v>7497</v>
      </c>
      <c r="I328" s="335"/>
      <c r="J328" s="336"/>
    </row>
    <row r="329" spans="3:10" x14ac:dyDescent="0.15">
      <c r="C329" s="321">
        <v>41325</v>
      </c>
      <c r="D329" s="334">
        <v>110</v>
      </c>
      <c r="E329" s="334">
        <v>65</v>
      </c>
      <c r="F329" s="322">
        <v>65.7</v>
      </c>
      <c r="G329" s="334">
        <v>13009</v>
      </c>
      <c r="H329" s="334">
        <v>6321</v>
      </c>
      <c r="I329" s="335"/>
      <c r="J329" s="336"/>
    </row>
    <row r="330" spans="3:10" x14ac:dyDescent="0.15">
      <c r="C330" s="321">
        <v>41326</v>
      </c>
      <c r="D330" s="334">
        <v>122</v>
      </c>
      <c r="E330" s="334">
        <v>73.5</v>
      </c>
      <c r="F330" s="322">
        <v>65.8</v>
      </c>
      <c r="G330" s="334">
        <v>13896</v>
      </c>
      <c r="H330" s="334">
        <v>9136</v>
      </c>
      <c r="I330" s="335"/>
      <c r="J330" s="336"/>
    </row>
    <row r="331" spans="3:10" x14ac:dyDescent="0.15">
      <c r="C331" s="321">
        <v>41327</v>
      </c>
      <c r="D331" s="334">
        <v>115</v>
      </c>
      <c r="E331" s="334">
        <v>64</v>
      </c>
      <c r="F331" s="322"/>
      <c r="G331" s="334">
        <v>11698</v>
      </c>
      <c r="H331" s="334">
        <v>7331</v>
      </c>
      <c r="I331" s="335"/>
      <c r="J331" s="336"/>
    </row>
    <row r="332" spans="3:10" x14ac:dyDescent="0.15">
      <c r="C332" s="321">
        <v>41328</v>
      </c>
      <c r="D332" s="334">
        <v>127.33</v>
      </c>
      <c r="E332" s="334">
        <v>75.67</v>
      </c>
      <c r="F332" s="322">
        <v>65.7</v>
      </c>
      <c r="G332" s="334">
        <v>13823</v>
      </c>
      <c r="H332" s="334">
        <v>10382</v>
      </c>
      <c r="I332" s="335"/>
      <c r="J332" s="336"/>
    </row>
    <row r="333" spans="3:10" x14ac:dyDescent="0.15">
      <c r="C333" s="321">
        <v>41329</v>
      </c>
      <c r="D333" s="334">
        <v>125</v>
      </c>
      <c r="E333" s="334">
        <v>74.5</v>
      </c>
      <c r="F333" s="322">
        <v>65</v>
      </c>
      <c r="G333" s="334">
        <v>10140</v>
      </c>
      <c r="H333" s="334">
        <v>7642</v>
      </c>
      <c r="I333" s="335"/>
      <c r="J333" s="336"/>
    </row>
    <row r="334" spans="3:10" x14ac:dyDescent="0.15">
      <c r="C334" s="321">
        <v>41330</v>
      </c>
      <c r="D334" s="334">
        <v>131.33000000000001</v>
      </c>
      <c r="E334" s="334">
        <v>77.67</v>
      </c>
      <c r="F334" s="322">
        <v>65.400000000000006</v>
      </c>
      <c r="G334" s="334">
        <v>10961</v>
      </c>
      <c r="H334" s="334">
        <v>4201</v>
      </c>
      <c r="I334" s="335"/>
      <c r="J334" s="336"/>
    </row>
    <row r="335" spans="3:10" x14ac:dyDescent="0.15">
      <c r="C335" s="321">
        <v>41331</v>
      </c>
      <c r="D335" s="334"/>
      <c r="E335" s="334"/>
      <c r="F335" s="322"/>
      <c r="G335" s="334">
        <v>14737</v>
      </c>
      <c r="H335" s="334">
        <v>7664</v>
      </c>
      <c r="I335" s="335"/>
      <c r="J335" s="336"/>
    </row>
    <row r="336" spans="3:10" x14ac:dyDescent="0.15">
      <c r="C336" s="321">
        <v>41332</v>
      </c>
      <c r="D336" s="334">
        <v>120</v>
      </c>
      <c r="E336" s="334">
        <v>70</v>
      </c>
      <c r="F336" s="322">
        <v>65.599999999999994</v>
      </c>
      <c r="G336" s="334">
        <v>14113</v>
      </c>
      <c r="H336" s="334">
        <v>7973</v>
      </c>
      <c r="I336" s="335"/>
      <c r="J336" s="336"/>
    </row>
    <row r="337" spans="3:10" x14ac:dyDescent="0.15">
      <c r="C337" s="321">
        <v>41333</v>
      </c>
      <c r="D337" s="334">
        <v>125</v>
      </c>
      <c r="E337" s="334">
        <v>75</v>
      </c>
      <c r="F337" s="322">
        <v>65.8</v>
      </c>
      <c r="G337" s="334">
        <v>12845</v>
      </c>
      <c r="H337" s="334">
        <v>6809</v>
      </c>
      <c r="I337" s="335"/>
      <c r="J337" s="336"/>
    </row>
    <row r="338" spans="3:10" x14ac:dyDescent="0.15">
      <c r="C338" s="321">
        <v>41334</v>
      </c>
      <c r="D338" s="334">
        <v>117</v>
      </c>
      <c r="E338" s="334">
        <v>67</v>
      </c>
      <c r="F338" s="322">
        <v>65.900000000000006</v>
      </c>
      <c r="G338" s="334">
        <v>14875</v>
      </c>
      <c r="H338" s="334">
        <v>7771</v>
      </c>
      <c r="I338" s="335"/>
      <c r="J338" s="336"/>
    </row>
    <row r="339" spans="3:10" x14ac:dyDescent="0.15">
      <c r="C339" s="321">
        <v>41335</v>
      </c>
      <c r="D339" s="334">
        <v>125</v>
      </c>
      <c r="E339" s="334">
        <v>75</v>
      </c>
      <c r="F339" s="322">
        <v>65.3</v>
      </c>
      <c r="G339" s="334">
        <v>19416</v>
      </c>
      <c r="H339" s="334">
        <v>1182</v>
      </c>
      <c r="I339" s="335"/>
      <c r="J339" s="336"/>
    </row>
    <row r="340" spans="3:10" x14ac:dyDescent="0.15">
      <c r="C340" s="321">
        <v>41336</v>
      </c>
      <c r="D340" s="334">
        <v>125</v>
      </c>
      <c r="E340" s="334">
        <v>75</v>
      </c>
      <c r="F340" s="322">
        <v>64.900000000000006</v>
      </c>
      <c r="G340" s="334">
        <v>18113</v>
      </c>
      <c r="H340" s="334">
        <v>15605</v>
      </c>
      <c r="I340" s="335"/>
      <c r="J340" s="336"/>
    </row>
    <row r="341" spans="3:10" x14ac:dyDescent="0.15">
      <c r="C341" s="321">
        <v>41337</v>
      </c>
      <c r="D341" s="334">
        <v>130</v>
      </c>
      <c r="E341" s="334">
        <v>78</v>
      </c>
      <c r="F341" s="322">
        <v>64.900000000000006</v>
      </c>
      <c r="G341" s="334">
        <v>10973</v>
      </c>
      <c r="H341" s="334">
        <v>9150</v>
      </c>
      <c r="I341" s="335"/>
      <c r="J341" s="336"/>
    </row>
    <row r="342" spans="3:10" x14ac:dyDescent="0.15">
      <c r="C342" s="321">
        <v>41338</v>
      </c>
      <c r="D342" s="334">
        <v>121</v>
      </c>
      <c r="E342" s="334">
        <v>68</v>
      </c>
      <c r="F342" s="322">
        <v>65.3</v>
      </c>
      <c r="G342" s="334">
        <v>12469</v>
      </c>
      <c r="H342" s="334">
        <v>5407</v>
      </c>
      <c r="I342" s="335"/>
      <c r="J342" s="336"/>
    </row>
    <row r="343" spans="3:10" x14ac:dyDescent="0.15">
      <c r="C343" s="321">
        <v>41339</v>
      </c>
      <c r="D343" s="334">
        <v>122</v>
      </c>
      <c r="E343" s="334">
        <v>74</v>
      </c>
      <c r="F343" s="322">
        <v>64.8</v>
      </c>
      <c r="G343" s="334">
        <v>14867</v>
      </c>
      <c r="H343" s="334">
        <v>9178</v>
      </c>
      <c r="I343" s="335"/>
      <c r="J343" s="336"/>
    </row>
    <row r="344" spans="3:10" x14ac:dyDescent="0.15">
      <c r="C344" s="321">
        <v>41340</v>
      </c>
      <c r="D344" s="334">
        <v>116</v>
      </c>
      <c r="E344" s="334">
        <v>66</v>
      </c>
      <c r="F344" s="322">
        <v>65.3</v>
      </c>
      <c r="G344" s="334">
        <v>15597</v>
      </c>
      <c r="H344" s="334">
        <v>5802</v>
      </c>
      <c r="I344" s="335"/>
      <c r="J344" s="336"/>
    </row>
    <row r="345" spans="3:10" x14ac:dyDescent="0.15">
      <c r="C345" s="321">
        <v>41341</v>
      </c>
      <c r="D345" s="334">
        <v>124</v>
      </c>
      <c r="E345" s="334">
        <v>74</v>
      </c>
      <c r="F345" s="322">
        <v>65.3</v>
      </c>
      <c r="G345" s="334">
        <v>13085</v>
      </c>
      <c r="H345" s="334">
        <v>6730</v>
      </c>
      <c r="I345" s="335"/>
      <c r="J345" s="336"/>
    </row>
    <row r="346" spans="3:10" x14ac:dyDescent="0.15">
      <c r="C346" s="321">
        <v>41342</v>
      </c>
      <c r="D346" s="334">
        <v>118</v>
      </c>
      <c r="E346" s="334">
        <v>73</v>
      </c>
      <c r="F346" s="322">
        <v>65.099999999999994</v>
      </c>
      <c r="G346" s="334">
        <v>11543</v>
      </c>
      <c r="H346" s="334">
        <v>8152</v>
      </c>
      <c r="I346" s="335"/>
      <c r="J346" s="336"/>
    </row>
    <row r="347" spans="3:10" x14ac:dyDescent="0.15">
      <c r="C347" s="321">
        <v>41343</v>
      </c>
      <c r="D347" s="334">
        <v>124</v>
      </c>
      <c r="E347" s="334">
        <v>79</v>
      </c>
      <c r="F347" s="322">
        <v>65.099999999999994</v>
      </c>
      <c r="G347" s="334">
        <v>9369</v>
      </c>
      <c r="H347" s="334">
        <v>5530</v>
      </c>
      <c r="I347" s="335"/>
      <c r="J347" s="336"/>
    </row>
    <row r="348" spans="3:10" x14ac:dyDescent="0.15">
      <c r="C348" s="321">
        <v>41344</v>
      </c>
      <c r="D348" s="334"/>
      <c r="E348" s="334"/>
      <c r="F348" s="322"/>
      <c r="G348" s="334">
        <v>14819</v>
      </c>
      <c r="H348" s="334">
        <v>5777</v>
      </c>
      <c r="I348" s="335"/>
      <c r="J348" s="336"/>
    </row>
    <row r="349" spans="3:10" x14ac:dyDescent="0.15">
      <c r="C349" s="321">
        <v>41345</v>
      </c>
      <c r="D349" s="334"/>
      <c r="E349" s="334"/>
      <c r="F349" s="322"/>
      <c r="G349" s="334">
        <v>11868</v>
      </c>
      <c r="H349" s="334">
        <v>6345</v>
      </c>
      <c r="I349" s="335"/>
      <c r="J349" s="336"/>
    </row>
    <row r="350" spans="3:10" x14ac:dyDescent="0.15">
      <c r="C350" s="321">
        <v>41346</v>
      </c>
      <c r="D350" s="334">
        <v>128</v>
      </c>
      <c r="E350" s="334">
        <v>75</v>
      </c>
      <c r="F350" s="322">
        <v>65.3</v>
      </c>
      <c r="G350" s="334">
        <v>12111</v>
      </c>
      <c r="H350" s="334">
        <v>4647</v>
      </c>
      <c r="I350" s="335"/>
      <c r="J350" s="336"/>
    </row>
    <row r="351" spans="3:10" x14ac:dyDescent="0.15">
      <c r="C351" s="321">
        <v>41347</v>
      </c>
      <c r="D351" s="334">
        <v>125</v>
      </c>
      <c r="E351" s="334">
        <v>73</v>
      </c>
      <c r="F351" s="322"/>
      <c r="G351" s="334">
        <v>11937</v>
      </c>
      <c r="H351" s="334">
        <v>5260</v>
      </c>
      <c r="I351" s="335"/>
      <c r="J351" s="336"/>
    </row>
    <row r="352" spans="3:10" x14ac:dyDescent="0.15">
      <c r="C352" s="321">
        <v>41348</v>
      </c>
      <c r="D352" s="334">
        <v>123</v>
      </c>
      <c r="E352" s="334">
        <v>66</v>
      </c>
      <c r="F352" s="322">
        <v>64.599999999999994</v>
      </c>
      <c r="G352" s="334">
        <v>10202</v>
      </c>
      <c r="H352" s="334">
        <v>8258</v>
      </c>
      <c r="I352" s="335"/>
      <c r="J352" s="336"/>
    </row>
    <row r="353" spans="3:10" x14ac:dyDescent="0.15">
      <c r="C353" s="321">
        <v>41349</v>
      </c>
      <c r="D353" s="334">
        <v>116</v>
      </c>
      <c r="E353" s="334">
        <v>66</v>
      </c>
      <c r="F353" s="322">
        <v>65</v>
      </c>
      <c r="G353" s="334">
        <v>13626</v>
      </c>
      <c r="H353" s="334">
        <v>4879</v>
      </c>
      <c r="I353" s="335"/>
      <c r="J353" s="336"/>
    </row>
    <row r="354" spans="3:10" x14ac:dyDescent="0.15">
      <c r="C354" s="321">
        <v>41350</v>
      </c>
      <c r="D354" s="334">
        <v>132</v>
      </c>
      <c r="E354" s="334">
        <v>75</v>
      </c>
      <c r="F354" s="322">
        <v>64.3</v>
      </c>
      <c r="G354" s="334">
        <v>10151</v>
      </c>
      <c r="H354" s="334">
        <v>5346</v>
      </c>
      <c r="I354" s="335"/>
      <c r="J354" s="336"/>
    </row>
    <row r="355" spans="3:10" x14ac:dyDescent="0.15">
      <c r="C355" s="321">
        <v>41351</v>
      </c>
      <c r="D355" s="334"/>
      <c r="E355" s="334"/>
      <c r="F355" s="322">
        <v>64.099999999999994</v>
      </c>
      <c r="G355" s="334">
        <v>11970</v>
      </c>
      <c r="H355" s="334">
        <v>6254</v>
      </c>
      <c r="I355" s="335"/>
      <c r="J355" s="336"/>
    </row>
    <row r="356" spans="3:10" x14ac:dyDescent="0.15">
      <c r="C356" s="321">
        <v>41352</v>
      </c>
      <c r="D356" s="334">
        <v>121</v>
      </c>
      <c r="E356" s="334">
        <v>64</v>
      </c>
      <c r="F356" s="322">
        <v>65.099999999999994</v>
      </c>
      <c r="G356" s="334">
        <v>8318</v>
      </c>
      <c r="H356" s="334">
        <v>6312</v>
      </c>
      <c r="I356" s="335"/>
      <c r="J356" s="336"/>
    </row>
    <row r="357" spans="3:10" x14ac:dyDescent="0.15">
      <c r="C357" s="321">
        <v>41353</v>
      </c>
      <c r="D357" s="334">
        <v>125</v>
      </c>
      <c r="E357" s="334">
        <v>64</v>
      </c>
      <c r="F357" s="322">
        <v>64.599999999999994</v>
      </c>
      <c r="G357" s="334">
        <v>9533</v>
      </c>
      <c r="H357" s="334">
        <v>6799</v>
      </c>
      <c r="I357" s="335"/>
      <c r="J357" s="336"/>
    </row>
    <row r="358" spans="3:10" x14ac:dyDescent="0.15">
      <c r="C358" s="321">
        <v>41354</v>
      </c>
      <c r="D358" s="334">
        <v>134</v>
      </c>
      <c r="E358" s="334">
        <v>81</v>
      </c>
      <c r="F358" s="322">
        <v>64.2</v>
      </c>
      <c r="G358" s="334">
        <v>10602</v>
      </c>
      <c r="H358" s="334">
        <v>4074</v>
      </c>
      <c r="I358" s="335"/>
      <c r="J358" s="336"/>
    </row>
    <row r="359" spans="3:10" x14ac:dyDescent="0.15">
      <c r="C359" s="321">
        <v>41355</v>
      </c>
      <c r="D359" s="334">
        <v>130</v>
      </c>
      <c r="E359" s="334">
        <v>79</v>
      </c>
      <c r="F359" s="322">
        <v>64.2</v>
      </c>
      <c r="G359" s="334">
        <v>16018</v>
      </c>
      <c r="H359" s="334">
        <v>6056</v>
      </c>
      <c r="I359" s="335"/>
      <c r="J359" s="336"/>
    </row>
    <row r="360" spans="3:10" x14ac:dyDescent="0.15">
      <c r="C360" s="321">
        <v>41356</v>
      </c>
      <c r="D360" s="334">
        <v>115</v>
      </c>
      <c r="E360" s="334">
        <v>67</v>
      </c>
      <c r="F360" s="322">
        <v>63.9</v>
      </c>
      <c r="G360" s="334">
        <v>9071</v>
      </c>
      <c r="H360" s="334">
        <v>7216</v>
      </c>
      <c r="I360" s="335"/>
      <c r="J360" s="336"/>
    </row>
    <row r="361" spans="3:10" x14ac:dyDescent="0.15">
      <c r="C361" s="321">
        <v>41357</v>
      </c>
      <c r="D361" s="334">
        <v>124</v>
      </c>
      <c r="E361" s="334">
        <v>74</v>
      </c>
      <c r="F361" s="322">
        <v>63.6</v>
      </c>
      <c r="G361" s="334">
        <v>4402</v>
      </c>
      <c r="H361" s="334">
        <v>3261</v>
      </c>
      <c r="I361" s="335"/>
      <c r="J361" s="336"/>
    </row>
    <row r="362" spans="3:10" x14ac:dyDescent="0.15">
      <c r="C362" s="321">
        <v>41358</v>
      </c>
      <c r="D362" s="334">
        <v>132</v>
      </c>
      <c r="E362" s="334">
        <v>78</v>
      </c>
      <c r="F362" s="322">
        <v>63.6</v>
      </c>
      <c r="G362" s="334">
        <v>11574</v>
      </c>
      <c r="H362" s="334">
        <v>3520</v>
      </c>
      <c r="I362" s="335"/>
      <c r="J362" s="336"/>
    </row>
    <row r="363" spans="3:10" x14ac:dyDescent="0.15">
      <c r="C363" s="321">
        <v>41359</v>
      </c>
      <c r="D363" s="334">
        <v>120</v>
      </c>
      <c r="E363" s="334">
        <v>70</v>
      </c>
      <c r="F363" s="322">
        <v>63.2</v>
      </c>
      <c r="G363" s="334">
        <v>9188</v>
      </c>
      <c r="H363" s="334">
        <v>3409</v>
      </c>
      <c r="I363" s="335"/>
      <c r="J363" s="336"/>
    </row>
    <row r="364" spans="3:10" x14ac:dyDescent="0.15">
      <c r="C364" s="321">
        <v>41360</v>
      </c>
      <c r="D364" s="334">
        <v>135</v>
      </c>
      <c r="E364" s="334">
        <v>82</v>
      </c>
      <c r="F364" s="322">
        <v>63.3</v>
      </c>
      <c r="G364" s="334">
        <v>3963</v>
      </c>
      <c r="H364" s="334">
        <v>2954</v>
      </c>
      <c r="I364" s="335"/>
      <c r="J364" s="336"/>
    </row>
    <row r="365" spans="3:10" x14ac:dyDescent="0.15">
      <c r="C365" s="321">
        <v>41361</v>
      </c>
      <c r="D365" s="334"/>
      <c r="E365" s="334"/>
      <c r="F365" s="322">
        <v>63.6</v>
      </c>
      <c r="G365" s="334">
        <v>23078</v>
      </c>
      <c r="H365" s="334">
        <v>15730</v>
      </c>
      <c r="I365" s="335"/>
      <c r="J365" s="336"/>
    </row>
    <row r="366" spans="3:10" x14ac:dyDescent="0.15">
      <c r="C366" s="321">
        <v>41362</v>
      </c>
      <c r="D366" s="334"/>
      <c r="E366" s="334"/>
      <c r="F366" s="322"/>
      <c r="G366" s="334">
        <v>13266</v>
      </c>
      <c r="H366" s="334">
        <v>6307</v>
      </c>
      <c r="I366" s="335"/>
      <c r="J366" s="336"/>
    </row>
    <row r="367" spans="3:10" x14ac:dyDescent="0.15">
      <c r="C367" s="321">
        <v>41363</v>
      </c>
      <c r="D367" s="334">
        <v>120</v>
      </c>
      <c r="E367" s="334">
        <v>68</v>
      </c>
      <c r="F367" s="322">
        <v>64.400000000000006</v>
      </c>
      <c r="G367" s="334">
        <v>18646</v>
      </c>
      <c r="H367" s="334">
        <v>11655</v>
      </c>
      <c r="I367" s="335"/>
      <c r="J367" s="336"/>
    </row>
    <row r="368" spans="3:10" x14ac:dyDescent="0.15">
      <c r="C368" s="321">
        <v>41364</v>
      </c>
      <c r="D368" s="334">
        <v>126</v>
      </c>
      <c r="E368" s="334">
        <v>75</v>
      </c>
      <c r="F368" s="322">
        <v>63.7</v>
      </c>
      <c r="G368" s="334">
        <v>16368</v>
      </c>
      <c r="H368" s="334">
        <v>9621</v>
      </c>
      <c r="I368" s="335"/>
      <c r="J368" s="336"/>
    </row>
    <row r="369" spans="3:10" x14ac:dyDescent="0.15">
      <c r="C369" s="321">
        <v>41365</v>
      </c>
      <c r="D369" s="334">
        <v>132</v>
      </c>
      <c r="E369" s="334">
        <v>79</v>
      </c>
      <c r="F369" s="322">
        <v>64.5</v>
      </c>
      <c r="G369" s="334">
        <v>14366</v>
      </c>
      <c r="H369" s="334">
        <v>7873</v>
      </c>
      <c r="I369" s="335"/>
      <c r="J369" s="336"/>
    </row>
    <row r="370" spans="3:10" x14ac:dyDescent="0.15">
      <c r="C370" s="321">
        <v>41366</v>
      </c>
      <c r="D370" s="334">
        <v>127</v>
      </c>
      <c r="E370" s="334">
        <v>75</v>
      </c>
      <c r="F370" s="322">
        <v>64.2</v>
      </c>
      <c r="G370" s="334">
        <v>10224</v>
      </c>
      <c r="H370" s="334">
        <v>7173</v>
      </c>
      <c r="I370" s="335"/>
      <c r="J370" s="336"/>
    </row>
    <row r="371" spans="3:10" x14ac:dyDescent="0.15">
      <c r="C371" s="321">
        <v>41367</v>
      </c>
      <c r="D371" s="334">
        <v>115</v>
      </c>
      <c r="E371" s="334">
        <v>65</v>
      </c>
      <c r="F371" s="322">
        <v>64.349999999999994</v>
      </c>
      <c r="G371" s="334">
        <v>10207</v>
      </c>
      <c r="H371" s="334">
        <v>8715</v>
      </c>
      <c r="I371" s="335"/>
      <c r="J371" s="336"/>
    </row>
    <row r="372" spans="3:10" x14ac:dyDescent="0.15">
      <c r="C372" s="321">
        <v>41368</v>
      </c>
      <c r="D372" s="334">
        <v>115</v>
      </c>
      <c r="E372" s="334">
        <v>68</v>
      </c>
      <c r="F372" s="322">
        <v>64.7</v>
      </c>
      <c r="G372" s="334">
        <v>10256</v>
      </c>
      <c r="H372" s="334">
        <v>7853</v>
      </c>
      <c r="I372" s="335"/>
      <c r="J372" s="336"/>
    </row>
    <row r="373" spans="3:10" x14ac:dyDescent="0.15">
      <c r="C373" s="321">
        <v>41369</v>
      </c>
      <c r="D373" s="334"/>
      <c r="E373" s="334"/>
      <c r="F373" s="322">
        <v>64.5</v>
      </c>
      <c r="G373" s="334">
        <v>16112</v>
      </c>
      <c r="H373" s="334">
        <v>6343</v>
      </c>
      <c r="I373" s="335"/>
      <c r="J373" s="336"/>
    </row>
    <row r="374" spans="3:10" x14ac:dyDescent="0.15">
      <c r="C374" s="321">
        <v>41370</v>
      </c>
      <c r="D374" s="334">
        <v>115</v>
      </c>
      <c r="E374" s="334">
        <v>70</v>
      </c>
      <c r="F374" s="322">
        <v>64.5</v>
      </c>
      <c r="G374" s="334">
        <v>3440</v>
      </c>
      <c r="H374" s="334">
        <v>385</v>
      </c>
      <c r="I374" s="335"/>
      <c r="J374" s="336"/>
    </row>
    <row r="375" spans="3:10" x14ac:dyDescent="0.15">
      <c r="C375" s="321">
        <v>41371</v>
      </c>
      <c r="D375" s="334">
        <v>132</v>
      </c>
      <c r="E375" s="334">
        <v>79.67</v>
      </c>
      <c r="F375" s="322">
        <v>64.099999999999994</v>
      </c>
      <c r="G375" s="334">
        <v>11597</v>
      </c>
      <c r="H375" s="334">
        <v>6650</v>
      </c>
      <c r="I375" s="335"/>
      <c r="J375" s="336"/>
    </row>
    <row r="376" spans="3:10" x14ac:dyDescent="0.15">
      <c r="C376" s="321">
        <v>41372</v>
      </c>
      <c r="D376" s="334">
        <v>125</v>
      </c>
      <c r="E376" s="334">
        <v>72</v>
      </c>
      <c r="F376" s="322">
        <v>64.400000000000006</v>
      </c>
      <c r="G376" s="334">
        <v>10042</v>
      </c>
      <c r="H376" s="334">
        <v>7382</v>
      </c>
      <c r="I376" s="335"/>
      <c r="J376" s="336"/>
    </row>
    <row r="377" spans="3:10" x14ac:dyDescent="0.15">
      <c r="C377" s="321">
        <v>41373</v>
      </c>
      <c r="D377" s="334">
        <v>112</v>
      </c>
      <c r="E377" s="334">
        <v>62</v>
      </c>
      <c r="F377" s="322">
        <v>64.2</v>
      </c>
      <c r="G377" s="334">
        <v>10002</v>
      </c>
      <c r="H377" s="334">
        <v>7342</v>
      </c>
      <c r="I377" s="335"/>
      <c r="J377" s="336"/>
    </row>
    <row r="378" spans="3:10" x14ac:dyDescent="0.15">
      <c r="C378" s="321">
        <v>41374</v>
      </c>
      <c r="D378" s="334">
        <v>121</v>
      </c>
      <c r="E378" s="334">
        <v>72</v>
      </c>
      <c r="F378" s="322">
        <v>65.150000000000006</v>
      </c>
      <c r="G378" s="334">
        <v>13669</v>
      </c>
      <c r="H378" s="334">
        <v>7129</v>
      </c>
      <c r="I378" s="335"/>
      <c r="J378" s="336"/>
    </row>
    <row r="379" spans="3:10" x14ac:dyDescent="0.15">
      <c r="C379" s="321">
        <v>41375</v>
      </c>
      <c r="D379" s="334">
        <v>120</v>
      </c>
      <c r="E379" s="334">
        <v>73</v>
      </c>
      <c r="F379" s="322">
        <v>65.150000000000006</v>
      </c>
      <c r="G379" s="334">
        <v>8742</v>
      </c>
      <c r="H379" s="334">
        <v>5144</v>
      </c>
      <c r="I379" s="335"/>
      <c r="J379" s="336"/>
    </row>
    <row r="380" spans="3:10" x14ac:dyDescent="0.15">
      <c r="C380" s="321">
        <v>41376</v>
      </c>
      <c r="D380" s="334"/>
      <c r="E380" s="334"/>
      <c r="F380" s="322">
        <v>62.6</v>
      </c>
      <c r="G380" s="334">
        <v>10372</v>
      </c>
      <c r="H380" s="334">
        <v>8151</v>
      </c>
      <c r="I380" s="335"/>
      <c r="J380" s="336"/>
    </row>
    <row r="381" spans="3:10" x14ac:dyDescent="0.15">
      <c r="C381" s="321">
        <v>41377</v>
      </c>
      <c r="D381" s="334">
        <v>135.33000000000001</v>
      </c>
      <c r="E381" s="334">
        <v>81.67</v>
      </c>
      <c r="F381" s="322">
        <v>64.3</v>
      </c>
      <c r="G381" s="334">
        <v>13503</v>
      </c>
      <c r="H381" s="334">
        <v>6297</v>
      </c>
      <c r="I381" s="335"/>
      <c r="J381" s="336"/>
    </row>
    <row r="382" spans="3:10" x14ac:dyDescent="0.15">
      <c r="C382" s="321">
        <v>41378</v>
      </c>
      <c r="D382" s="334">
        <v>136</v>
      </c>
      <c r="E382" s="334">
        <v>76.33</v>
      </c>
      <c r="F382" s="322">
        <v>63.1</v>
      </c>
      <c r="G382" s="334">
        <v>28132</v>
      </c>
      <c r="H382" s="334">
        <v>21848</v>
      </c>
      <c r="I382" s="335"/>
      <c r="J382" s="336"/>
    </row>
    <row r="383" spans="3:10" x14ac:dyDescent="0.15">
      <c r="C383" s="321">
        <v>41379</v>
      </c>
      <c r="D383" s="334">
        <v>129.33000000000001</v>
      </c>
      <c r="E383" s="334">
        <v>75.33</v>
      </c>
      <c r="F383" s="322">
        <v>62.9</v>
      </c>
      <c r="G383" s="334">
        <v>10465</v>
      </c>
      <c r="H383" s="334">
        <v>8868</v>
      </c>
      <c r="I383" s="335"/>
      <c r="J383" s="336"/>
    </row>
    <row r="384" spans="3:10" x14ac:dyDescent="0.15">
      <c r="C384" s="321">
        <v>41380</v>
      </c>
      <c r="D384" s="334">
        <v>114</v>
      </c>
      <c r="E384" s="334">
        <v>65</v>
      </c>
      <c r="F384" s="322">
        <v>64.2</v>
      </c>
      <c r="G384" s="334">
        <v>10358</v>
      </c>
      <c r="H384" s="334">
        <v>5694</v>
      </c>
      <c r="I384" s="335"/>
      <c r="J384" s="336"/>
    </row>
    <row r="385" spans="3:10" x14ac:dyDescent="0.15">
      <c r="C385" s="321">
        <v>41381</v>
      </c>
      <c r="D385" s="334"/>
      <c r="E385" s="334"/>
      <c r="F385" s="322"/>
      <c r="G385" s="334">
        <v>10405</v>
      </c>
      <c r="H385" s="334">
        <v>4819</v>
      </c>
      <c r="I385" s="335"/>
      <c r="J385" s="336"/>
    </row>
    <row r="386" spans="3:10" x14ac:dyDescent="0.15">
      <c r="C386" s="321">
        <v>41382</v>
      </c>
      <c r="D386" s="334">
        <v>126</v>
      </c>
      <c r="E386" s="334">
        <v>73</v>
      </c>
      <c r="F386" s="322">
        <v>64.099999999999994</v>
      </c>
      <c r="G386" s="334">
        <v>15393</v>
      </c>
      <c r="H386" s="334">
        <v>9967</v>
      </c>
      <c r="I386" s="335"/>
      <c r="J386" s="336"/>
    </row>
    <row r="387" spans="3:10" x14ac:dyDescent="0.15">
      <c r="C387" s="321">
        <v>41383</v>
      </c>
      <c r="D387" s="334">
        <v>120</v>
      </c>
      <c r="E387" s="334">
        <v>63</v>
      </c>
      <c r="F387" s="322">
        <v>64.83</v>
      </c>
      <c r="G387" s="334">
        <v>10959</v>
      </c>
      <c r="H387" s="334">
        <v>7188</v>
      </c>
      <c r="I387" s="335"/>
      <c r="J387" s="336"/>
    </row>
    <row r="388" spans="3:10" x14ac:dyDescent="0.15">
      <c r="C388" s="321">
        <v>41384</v>
      </c>
      <c r="D388" s="334">
        <v>129</v>
      </c>
      <c r="E388" s="334">
        <v>72</v>
      </c>
      <c r="F388" s="322">
        <v>64.75</v>
      </c>
      <c r="G388" s="334">
        <v>17895</v>
      </c>
      <c r="H388" s="334">
        <v>13628</v>
      </c>
      <c r="I388" s="335"/>
      <c r="J388" s="336"/>
    </row>
    <row r="389" spans="3:10" x14ac:dyDescent="0.15">
      <c r="C389" s="321">
        <v>41385</v>
      </c>
      <c r="D389" s="334">
        <v>118</v>
      </c>
      <c r="E389" s="334">
        <v>60</v>
      </c>
      <c r="F389" s="322">
        <v>63.7</v>
      </c>
      <c r="G389" s="334">
        <v>12454</v>
      </c>
      <c r="H389" s="334">
        <v>9503</v>
      </c>
      <c r="I389" s="335"/>
      <c r="J389" s="336"/>
    </row>
    <row r="390" spans="3:10" x14ac:dyDescent="0.15">
      <c r="C390" s="321">
        <v>41386</v>
      </c>
      <c r="D390" s="334">
        <v>128</v>
      </c>
      <c r="E390" s="334">
        <v>74</v>
      </c>
      <c r="F390" s="322">
        <v>64.3</v>
      </c>
      <c r="G390" s="334">
        <v>10935</v>
      </c>
      <c r="H390" s="334">
        <v>5316</v>
      </c>
      <c r="I390" s="335"/>
      <c r="J390" s="336"/>
    </row>
    <row r="391" spans="3:10" x14ac:dyDescent="0.15">
      <c r="C391" s="321">
        <v>41387</v>
      </c>
      <c r="D391" s="334">
        <v>126</v>
      </c>
      <c r="E391" s="334">
        <v>62</v>
      </c>
      <c r="F391" s="322">
        <v>65.8</v>
      </c>
      <c r="G391" s="334">
        <v>10421</v>
      </c>
      <c r="H391" s="334">
        <v>8067</v>
      </c>
      <c r="I391" s="335"/>
      <c r="J391" s="336"/>
    </row>
    <row r="392" spans="3:10" x14ac:dyDescent="0.15">
      <c r="C392" s="321">
        <v>41388</v>
      </c>
      <c r="D392" s="334">
        <v>108</v>
      </c>
      <c r="E392" s="334">
        <v>66</v>
      </c>
      <c r="F392" s="322">
        <v>66.099999999999994</v>
      </c>
      <c r="G392" s="334">
        <v>10842</v>
      </c>
      <c r="H392" s="334">
        <v>7641</v>
      </c>
      <c r="I392" s="335"/>
      <c r="J392" s="336"/>
    </row>
    <row r="393" spans="3:10" x14ac:dyDescent="0.15">
      <c r="C393" s="321">
        <v>41389</v>
      </c>
      <c r="D393" s="334">
        <v>134.33000000000001</v>
      </c>
      <c r="E393" s="334">
        <v>82.67</v>
      </c>
      <c r="F393" s="322">
        <v>65.650000000000006</v>
      </c>
      <c r="G393" s="334">
        <v>18972</v>
      </c>
      <c r="H393" s="334">
        <v>7033</v>
      </c>
      <c r="I393" s="335"/>
      <c r="J393" s="336"/>
    </row>
    <row r="394" spans="3:10" x14ac:dyDescent="0.15">
      <c r="C394" s="321">
        <v>41390</v>
      </c>
      <c r="D394" s="334">
        <v>117</v>
      </c>
      <c r="E394" s="334">
        <v>64</v>
      </c>
      <c r="F394" s="322">
        <v>64.900000000000006</v>
      </c>
      <c r="G394" s="334">
        <v>11155</v>
      </c>
      <c r="H394" s="334">
        <v>8061</v>
      </c>
      <c r="I394" s="335"/>
      <c r="J394" s="336"/>
    </row>
    <row r="395" spans="3:10" x14ac:dyDescent="0.15">
      <c r="C395" s="321">
        <v>41391</v>
      </c>
      <c r="D395" s="334">
        <v>134.66999999999999</v>
      </c>
      <c r="E395" s="334">
        <v>83.67</v>
      </c>
      <c r="F395" s="322">
        <v>65.05</v>
      </c>
      <c r="G395" s="334">
        <v>14770</v>
      </c>
      <c r="H395" s="334">
        <v>10967</v>
      </c>
      <c r="I395" s="335"/>
      <c r="J395" s="336"/>
    </row>
    <row r="396" spans="3:10" x14ac:dyDescent="0.15">
      <c r="C396" s="321">
        <v>41392</v>
      </c>
      <c r="D396" s="334">
        <v>125</v>
      </c>
      <c r="E396" s="334">
        <v>75.67</v>
      </c>
      <c r="F396" s="322">
        <v>63.4</v>
      </c>
      <c r="G396" s="334">
        <v>19843</v>
      </c>
      <c r="H396" s="334">
        <v>14674</v>
      </c>
      <c r="I396" s="335"/>
      <c r="J396" s="336"/>
    </row>
    <row r="397" spans="3:10" x14ac:dyDescent="0.15">
      <c r="C397" s="321">
        <v>41393</v>
      </c>
      <c r="D397" s="334">
        <v>125</v>
      </c>
      <c r="E397" s="334">
        <v>76</v>
      </c>
      <c r="F397" s="322">
        <v>62.5</v>
      </c>
      <c r="G397" s="334">
        <v>16361</v>
      </c>
      <c r="H397" s="334">
        <v>12085</v>
      </c>
      <c r="I397" s="335"/>
      <c r="J397" s="336"/>
    </row>
    <row r="398" spans="3:10" x14ac:dyDescent="0.15">
      <c r="C398" s="321">
        <v>41394</v>
      </c>
      <c r="D398" s="334">
        <v>125</v>
      </c>
      <c r="E398" s="334">
        <v>71</v>
      </c>
      <c r="F398" s="322">
        <v>62.9</v>
      </c>
      <c r="G398" s="334">
        <v>16686</v>
      </c>
      <c r="H398" s="334">
        <v>11077</v>
      </c>
      <c r="I398" s="335"/>
      <c r="J398" s="336"/>
    </row>
    <row r="399" spans="3:10" x14ac:dyDescent="0.15">
      <c r="C399" s="321">
        <v>41395</v>
      </c>
      <c r="D399" s="334">
        <v>113</v>
      </c>
      <c r="E399" s="334">
        <v>60</v>
      </c>
      <c r="F399" s="322">
        <v>63.5</v>
      </c>
      <c r="G399" s="334">
        <v>10112</v>
      </c>
      <c r="H399" s="334">
        <v>7842</v>
      </c>
      <c r="I399" s="335"/>
      <c r="J399" s="336"/>
    </row>
    <row r="400" spans="3:10" x14ac:dyDescent="0.15">
      <c r="C400" s="321">
        <v>41396</v>
      </c>
      <c r="D400" s="334"/>
      <c r="E400" s="334"/>
      <c r="F400" s="322">
        <v>63.7</v>
      </c>
      <c r="G400" s="334">
        <v>13093</v>
      </c>
      <c r="H400" s="334">
        <v>9825</v>
      </c>
      <c r="I400" s="335"/>
      <c r="J400" s="336"/>
    </row>
    <row r="401" spans="3:10" x14ac:dyDescent="0.15">
      <c r="C401" s="321">
        <v>41397</v>
      </c>
      <c r="D401" s="334">
        <v>124.5</v>
      </c>
      <c r="E401" s="334">
        <v>77</v>
      </c>
      <c r="F401" s="322">
        <v>62.8</v>
      </c>
      <c r="G401" s="334">
        <v>21563</v>
      </c>
      <c r="H401" s="334">
        <v>15992</v>
      </c>
      <c r="I401" s="335"/>
      <c r="J401" s="336"/>
    </row>
    <row r="402" spans="3:10" x14ac:dyDescent="0.15">
      <c r="C402" s="321">
        <v>41398</v>
      </c>
      <c r="D402" s="334">
        <v>122</v>
      </c>
      <c r="E402" s="334">
        <v>73</v>
      </c>
      <c r="F402" s="322">
        <v>62.8</v>
      </c>
      <c r="G402" s="334">
        <v>18213</v>
      </c>
      <c r="H402" s="334">
        <v>11031</v>
      </c>
      <c r="I402" s="335"/>
      <c r="J402" s="336"/>
    </row>
    <row r="403" spans="3:10" x14ac:dyDescent="0.15">
      <c r="C403" s="321">
        <v>41399</v>
      </c>
      <c r="D403" s="334"/>
      <c r="E403" s="334"/>
      <c r="F403" s="322">
        <v>63.4</v>
      </c>
      <c r="G403" s="334">
        <v>3337</v>
      </c>
      <c r="H403" s="334">
        <v>304</v>
      </c>
      <c r="I403" s="335"/>
      <c r="J403" s="336"/>
    </row>
    <row r="404" spans="3:10" x14ac:dyDescent="0.15">
      <c r="C404" s="321">
        <v>41400</v>
      </c>
      <c r="D404" s="334">
        <v>131.5</v>
      </c>
      <c r="E404" s="334">
        <v>80.5</v>
      </c>
      <c r="F404" s="322">
        <v>64.099999999999994</v>
      </c>
      <c r="G404" s="334">
        <v>13326</v>
      </c>
      <c r="H404" s="334">
        <v>8343</v>
      </c>
      <c r="I404" s="335"/>
      <c r="J404" s="336"/>
    </row>
    <row r="405" spans="3:10" x14ac:dyDescent="0.15">
      <c r="C405" s="321">
        <v>41401</v>
      </c>
      <c r="D405" s="334">
        <v>126</v>
      </c>
      <c r="E405" s="334">
        <v>71</v>
      </c>
      <c r="F405" s="322">
        <v>63.5</v>
      </c>
      <c r="G405" s="334">
        <v>11197</v>
      </c>
      <c r="H405" s="334">
        <v>8338</v>
      </c>
      <c r="I405" s="335"/>
      <c r="J405" s="336"/>
    </row>
    <row r="406" spans="3:10" x14ac:dyDescent="0.15">
      <c r="C406" s="321">
        <v>41402</v>
      </c>
      <c r="D406" s="334">
        <v>115</v>
      </c>
      <c r="E406" s="334">
        <v>65</v>
      </c>
      <c r="F406" s="322">
        <v>64</v>
      </c>
      <c r="G406" s="334">
        <v>10637</v>
      </c>
      <c r="H406" s="334">
        <v>7883</v>
      </c>
      <c r="I406" s="335"/>
      <c r="J406" s="336"/>
    </row>
    <row r="407" spans="3:10" x14ac:dyDescent="0.15">
      <c r="C407" s="321">
        <v>41403</v>
      </c>
      <c r="D407" s="334">
        <v>114</v>
      </c>
      <c r="E407" s="334">
        <v>60</v>
      </c>
      <c r="F407" s="322">
        <v>64.099999999999994</v>
      </c>
      <c r="G407" s="334">
        <v>10380</v>
      </c>
      <c r="H407" s="334">
        <v>7710</v>
      </c>
      <c r="I407" s="335"/>
      <c r="J407" s="336"/>
    </row>
    <row r="408" spans="3:10" x14ac:dyDescent="0.15">
      <c r="C408" s="321">
        <v>41404</v>
      </c>
      <c r="D408" s="334">
        <v>122</v>
      </c>
      <c r="E408" s="334">
        <v>68</v>
      </c>
      <c r="F408" s="322">
        <v>63.5</v>
      </c>
      <c r="G408" s="334">
        <v>11142</v>
      </c>
      <c r="H408" s="334">
        <v>8021</v>
      </c>
      <c r="I408" s="335"/>
      <c r="J408" s="336"/>
    </row>
    <row r="409" spans="3:10" x14ac:dyDescent="0.15">
      <c r="C409" s="321">
        <v>41405</v>
      </c>
      <c r="D409" s="334">
        <v>117</v>
      </c>
      <c r="E409" s="334">
        <v>68</v>
      </c>
      <c r="F409" s="322">
        <v>63.4</v>
      </c>
      <c r="G409" s="334">
        <v>20500</v>
      </c>
      <c r="H409" s="334">
        <v>14383</v>
      </c>
      <c r="I409" s="335"/>
      <c r="J409" s="336"/>
    </row>
    <row r="410" spans="3:10" x14ac:dyDescent="0.15">
      <c r="C410" s="321">
        <v>41406</v>
      </c>
      <c r="D410" s="334">
        <v>120</v>
      </c>
      <c r="E410" s="334">
        <v>65</v>
      </c>
      <c r="F410" s="322">
        <v>63.1</v>
      </c>
      <c r="G410" s="334">
        <v>18638</v>
      </c>
      <c r="H410" s="334">
        <v>14594</v>
      </c>
      <c r="I410" s="335"/>
      <c r="J410" s="336"/>
    </row>
    <row r="411" spans="3:10" x14ac:dyDescent="0.15">
      <c r="C411" s="321">
        <v>41407</v>
      </c>
      <c r="D411" s="334">
        <v>118</v>
      </c>
      <c r="E411" s="334">
        <v>70</v>
      </c>
      <c r="F411" s="322">
        <v>63.1</v>
      </c>
      <c r="G411" s="334">
        <v>10606</v>
      </c>
      <c r="H411" s="334">
        <v>8570</v>
      </c>
      <c r="I411" s="335"/>
      <c r="J411" s="336"/>
    </row>
    <row r="412" spans="3:10" x14ac:dyDescent="0.15">
      <c r="C412" s="321">
        <v>41408</v>
      </c>
      <c r="D412" s="334">
        <v>118</v>
      </c>
      <c r="E412" s="334">
        <v>68</v>
      </c>
      <c r="F412" s="322">
        <v>63.4</v>
      </c>
      <c r="G412" s="334">
        <v>10354</v>
      </c>
      <c r="H412" s="334">
        <v>8272</v>
      </c>
      <c r="I412" s="335"/>
      <c r="J412" s="336"/>
    </row>
    <row r="413" spans="3:10" x14ac:dyDescent="0.15">
      <c r="C413" s="321">
        <v>41409</v>
      </c>
      <c r="D413" s="334">
        <v>114</v>
      </c>
      <c r="E413" s="334">
        <v>75</v>
      </c>
      <c r="F413" s="322">
        <v>63.3</v>
      </c>
      <c r="G413" s="334">
        <v>11880</v>
      </c>
      <c r="H413" s="334">
        <v>9399</v>
      </c>
      <c r="I413" s="335"/>
      <c r="J413" s="336"/>
    </row>
    <row r="414" spans="3:10" x14ac:dyDescent="0.15">
      <c r="C414" s="321">
        <v>41410</v>
      </c>
      <c r="D414" s="334">
        <v>123</v>
      </c>
      <c r="E414" s="334">
        <v>69</v>
      </c>
      <c r="F414" s="322"/>
      <c r="G414" s="334">
        <v>10902</v>
      </c>
      <c r="H414" s="334">
        <v>8793</v>
      </c>
      <c r="I414" s="335"/>
      <c r="J414" s="336"/>
    </row>
    <row r="415" spans="3:10" x14ac:dyDescent="0.15">
      <c r="C415" s="321">
        <v>41411</v>
      </c>
      <c r="D415" s="334">
        <v>117</v>
      </c>
      <c r="E415" s="334">
        <v>65.5</v>
      </c>
      <c r="F415" s="322">
        <v>62.7</v>
      </c>
      <c r="G415" s="334">
        <v>11482</v>
      </c>
      <c r="H415" s="334">
        <v>8515</v>
      </c>
      <c r="I415" s="335"/>
      <c r="J415" s="336"/>
    </row>
    <row r="416" spans="3:10" x14ac:dyDescent="0.15">
      <c r="C416" s="321">
        <v>41412</v>
      </c>
      <c r="D416" s="334">
        <v>124</v>
      </c>
      <c r="E416" s="334">
        <v>71</v>
      </c>
      <c r="F416" s="322">
        <v>62.4</v>
      </c>
      <c r="G416" s="334">
        <v>23684</v>
      </c>
      <c r="H416" s="334">
        <v>19332</v>
      </c>
      <c r="I416" s="335"/>
      <c r="J416" s="336"/>
    </row>
    <row r="417" spans="3:10" x14ac:dyDescent="0.15">
      <c r="C417" s="321">
        <v>41413</v>
      </c>
      <c r="D417" s="334">
        <v>122</v>
      </c>
      <c r="E417" s="334">
        <v>72</v>
      </c>
      <c r="F417" s="322">
        <v>61.9</v>
      </c>
      <c r="G417" s="334">
        <v>15141</v>
      </c>
      <c r="H417" s="334">
        <v>10888</v>
      </c>
      <c r="I417" s="335"/>
      <c r="J417" s="336"/>
    </row>
    <row r="418" spans="3:10" x14ac:dyDescent="0.15">
      <c r="C418" s="321">
        <v>41414</v>
      </c>
      <c r="D418" s="334">
        <v>135</v>
      </c>
      <c r="E418" s="334">
        <v>82</v>
      </c>
      <c r="F418" s="322">
        <v>63.3</v>
      </c>
      <c r="G418" s="334">
        <v>10984</v>
      </c>
      <c r="H418" s="334">
        <v>8547</v>
      </c>
      <c r="I418" s="335"/>
      <c r="J418" s="336"/>
    </row>
    <row r="419" spans="3:10" x14ac:dyDescent="0.15">
      <c r="C419" s="321">
        <v>41415</v>
      </c>
      <c r="D419" s="334">
        <v>124</v>
      </c>
      <c r="E419" s="334">
        <v>71</v>
      </c>
      <c r="F419" s="322">
        <v>63.1</v>
      </c>
      <c r="G419" s="334">
        <v>13068</v>
      </c>
      <c r="H419" s="334">
        <v>8843</v>
      </c>
      <c r="I419" s="335"/>
      <c r="J419" s="336"/>
    </row>
    <row r="420" spans="3:10" x14ac:dyDescent="0.15">
      <c r="C420" s="321">
        <v>41416</v>
      </c>
      <c r="D420" s="334">
        <v>119</v>
      </c>
      <c r="E420" s="334">
        <v>67</v>
      </c>
      <c r="F420" s="322">
        <v>63.2</v>
      </c>
      <c r="G420" s="334">
        <v>11976</v>
      </c>
      <c r="H420" s="334">
        <v>9270</v>
      </c>
      <c r="I420" s="335"/>
      <c r="J420" s="336"/>
    </row>
    <row r="421" spans="3:10" x14ac:dyDescent="0.15">
      <c r="C421" s="321">
        <v>41417</v>
      </c>
      <c r="D421" s="334">
        <v>122.33</v>
      </c>
      <c r="E421" s="334">
        <v>71.33</v>
      </c>
      <c r="F421" s="322">
        <v>62.6</v>
      </c>
      <c r="G421" s="334">
        <v>10754</v>
      </c>
      <c r="H421" s="334">
        <v>7517</v>
      </c>
      <c r="I421" s="335"/>
      <c r="J421" s="336"/>
    </row>
    <row r="422" spans="3:10" x14ac:dyDescent="0.15">
      <c r="C422" s="321">
        <v>41418</v>
      </c>
      <c r="D422" s="334">
        <v>112</v>
      </c>
      <c r="E422" s="334">
        <v>65</v>
      </c>
      <c r="F422" s="322">
        <v>63</v>
      </c>
      <c r="G422" s="334">
        <v>13644</v>
      </c>
      <c r="H422" s="334">
        <v>5511</v>
      </c>
      <c r="I422" s="335"/>
      <c r="J422" s="336"/>
    </row>
    <row r="423" spans="3:10" x14ac:dyDescent="0.15">
      <c r="C423" s="321">
        <v>41419</v>
      </c>
      <c r="D423" s="334">
        <v>109</v>
      </c>
      <c r="E423" s="334">
        <v>66</v>
      </c>
      <c r="F423" s="322">
        <v>62.2</v>
      </c>
      <c r="G423" s="334">
        <v>25623</v>
      </c>
      <c r="H423" s="334">
        <v>19895</v>
      </c>
      <c r="I423" s="335"/>
      <c r="J423" s="336"/>
    </row>
    <row r="424" spans="3:10" x14ac:dyDescent="0.15">
      <c r="C424" s="321">
        <v>41420</v>
      </c>
      <c r="D424" s="334">
        <v>126</v>
      </c>
      <c r="E424" s="334">
        <v>72</v>
      </c>
      <c r="F424" s="322">
        <v>62.7</v>
      </c>
      <c r="G424" s="334">
        <v>15492</v>
      </c>
      <c r="H424" s="334">
        <v>11714</v>
      </c>
      <c r="I424" s="335"/>
      <c r="J424" s="336"/>
    </row>
    <row r="425" spans="3:10" x14ac:dyDescent="0.15">
      <c r="C425" s="321">
        <v>41421</v>
      </c>
      <c r="D425" s="334">
        <v>132.5</v>
      </c>
      <c r="E425" s="334">
        <v>79</v>
      </c>
      <c r="F425" s="322">
        <v>62.1</v>
      </c>
      <c r="G425" s="334">
        <v>11964</v>
      </c>
      <c r="H425" s="334">
        <v>9630</v>
      </c>
      <c r="I425" s="335"/>
      <c r="J425" s="336"/>
    </row>
    <row r="426" spans="3:10" x14ac:dyDescent="0.15">
      <c r="C426" s="321">
        <v>41422</v>
      </c>
      <c r="D426" s="334">
        <v>118</v>
      </c>
      <c r="E426" s="334">
        <v>68</v>
      </c>
      <c r="F426" s="322">
        <v>62.2</v>
      </c>
      <c r="G426" s="334">
        <v>13293</v>
      </c>
      <c r="H426" s="334">
        <v>12082</v>
      </c>
      <c r="I426" s="335"/>
      <c r="J426" s="336"/>
    </row>
    <row r="427" spans="3:10" x14ac:dyDescent="0.15">
      <c r="C427" s="321">
        <v>41423</v>
      </c>
      <c r="D427" s="334">
        <v>135.33000000000001</v>
      </c>
      <c r="E427" s="334">
        <v>82.67</v>
      </c>
      <c r="F427" s="322">
        <v>62.75</v>
      </c>
      <c r="G427" s="334">
        <v>11063</v>
      </c>
      <c r="H427" s="334">
        <v>8083</v>
      </c>
      <c r="I427" s="335"/>
      <c r="J427" s="336"/>
    </row>
    <row r="428" spans="3:10" x14ac:dyDescent="0.15">
      <c r="C428" s="321">
        <v>41424</v>
      </c>
      <c r="D428" s="334">
        <v>118</v>
      </c>
      <c r="E428" s="334">
        <v>72</v>
      </c>
      <c r="F428" s="322">
        <v>62.4</v>
      </c>
      <c r="G428" s="334">
        <v>15582</v>
      </c>
      <c r="H428" s="334">
        <v>11989</v>
      </c>
      <c r="I428" s="335"/>
      <c r="J428" s="336"/>
    </row>
    <row r="429" spans="3:10" x14ac:dyDescent="0.15">
      <c r="C429" s="321">
        <v>41425</v>
      </c>
      <c r="D429" s="334">
        <v>124</v>
      </c>
      <c r="E429" s="334">
        <v>78</v>
      </c>
      <c r="F429" s="322">
        <v>63.3</v>
      </c>
      <c r="G429" s="334">
        <v>16076</v>
      </c>
      <c r="H429" s="334">
        <v>7838</v>
      </c>
      <c r="I429" s="335"/>
      <c r="J429" s="336"/>
    </row>
    <row r="430" spans="3:10" x14ac:dyDescent="0.15">
      <c r="C430" s="321">
        <v>41426</v>
      </c>
      <c r="D430" s="334">
        <v>130</v>
      </c>
      <c r="E430" s="334">
        <v>80</v>
      </c>
      <c r="F430" s="322">
        <v>62.3</v>
      </c>
      <c r="G430" s="334">
        <v>20069</v>
      </c>
      <c r="H430" s="334">
        <v>14528</v>
      </c>
      <c r="I430" s="335"/>
      <c r="J430" s="336"/>
    </row>
    <row r="431" spans="3:10" x14ac:dyDescent="0.15">
      <c r="C431" s="321">
        <v>41427</v>
      </c>
      <c r="D431" s="334">
        <v>123</v>
      </c>
      <c r="E431" s="334">
        <v>75</v>
      </c>
      <c r="F431" s="322">
        <v>63</v>
      </c>
      <c r="G431" s="334">
        <v>14670</v>
      </c>
      <c r="H431" s="334">
        <v>9788</v>
      </c>
      <c r="I431" s="335"/>
      <c r="J431" s="336"/>
    </row>
    <row r="432" spans="3:10" x14ac:dyDescent="0.15">
      <c r="C432" s="321">
        <v>41428</v>
      </c>
      <c r="D432" s="334">
        <v>131</v>
      </c>
      <c r="E432" s="334">
        <v>78.5</v>
      </c>
      <c r="F432" s="322">
        <v>62.9</v>
      </c>
      <c r="G432" s="334">
        <v>10538</v>
      </c>
      <c r="H432" s="334">
        <v>8273</v>
      </c>
      <c r="I432" s="335"/>
      <c r="J432" s="336"/>
    </row>
    <row r="433" spans="3:10" x14ac:dyDescent="0.15">
      <c r="C433" s="321">
        <v>41429</v>
      </c>
      <c r="D433" s="334">
        <v>130</v>
      </c>
      <c r="E433" s="334">
        <v>76</v>
      </c>
      <c r="F433" s="322">
        <v>63.2</v>
      </c>
      <c r="G433" s="334">
        <v>10529</v>
      </c>
      <c r="H433" s="334">
        <v>7764</v>
      </c>
      <c r="I433" s="335"/>
      <c r="J433" s="336"/>
    </row>
    <row r="434" spans="3:10" x14ac:dyDescent="0.15">
      <c r="C434" s="321">
        <v>41430</v>
      </c>
      <c r="D434" s="334">
        <v>122.5</v>
      </c>
      <c r="E434" s="334">
        <v>71.5</v>
      </c>
      <c r="F434" s="322">
        <v>63.3</v>
      </c>
      <c r="G434" s="334">
        <v>11456</v>
      </c>
      <c r="H434" s="334">
        <v>9067</v>
      </c>
      <c r="I434" s="335"/>
      <c r="J434" s="336"/>
    </row>
    <row r="435" spans="3:10" x14ac:dyDescent="0.15">
      <c r="C435" s="321">
        <v>41431</v>
      </c>
      <c r="D435" s="334">
        <v>122</v>
      </c>
      <c r="E435" s="334">
        <v>73</v>
      </c>
      <c r="F435" s="322">
        <v>62.7</v>
      </c>
      <c r="G435" s="334">
        <v>10861</v>
      </c>
      <c r="H435" s="334">
        <v>4542</v>
      </c>
      <c r="I435" s="335"/>
      <c r="J435" s="336"/>
    </row>
    <row r="436" spans="3:10" x14ac:dyDescent="0.15">
      <c r="C436" s="321">
        <v>41432</v>
      </c>
      <c r="D436" s="334"/>
      <c r="E436" s="334"/>
      <c r="F436" s="322"/>
      <c r="G436" s="334">
        <v>17021</v>
      </c>
      <c r="H436" s="334">
        <v>6905</v>
      </c>
      <c r="I436" s="335"/>
      <c r="J436" s="336"/>
    </row>
    <row r="437" spans="3:10" x14ac:dyDescent="0.15">
      <c r="C437" s="321">
        <v>41433</v>
      </c>
      <c r="D437" s="334">
        <v>108</v>
      </c>
      <c r="E437" s="334">
        <v>61</v>
      </c>
      <c r="F437" s="322">
        <v>62.1</v>
      </c>
      <c r="G437" s="334">
        <v>14365</v>
      </c>
      <c r="H437" s="334">
        <v>10169</v>
      </c>
      <c r="I437" s="335"/>
      <c r="J437" s="336"/>
    </row>
    <row r="438" spans="3:10" x14ac:dyDescent="0.15">
      <c r="C438" s="321">
        <v>41434</v>
      </c>
      <c r="D438" s="334">
        <v>128</v>
      </c>
      <c r="E438" s="334">
        <v>74</v>
      </c>
      <c r="F438" s="322">
        <v>62.6</v>
      </c>
      <c r="G438" s="334">
        <v>14835</v>
      </c>
      <c r="H438" s="334">
        <v>11868</v>
      </c>
      <c r="I438" s="335"/>
      <c r="J438" s="336"/>
    </row>
    <row r="439" spans="3:10" x14ac:dyDescent="0.15">
      <c r="C439" s="321">
        <v>41435</v>
      </c>
      <c r="D439" s="334">
        <v>128</v>
      </c>
      <c r="E439" s="334">
        <v>77</v>
      </c>
      <c r="F439" s="322">
        <v>62.4</v>
      </c>
      <c r="G439" s="334">
        <v>13422</v>
      </c>
      <c r="H439" s="334">
        <v>10340</v>
      </c>
      <c r="I439" s="335"/>
      <c r="J439" s="336"/>
    </row>
    <row r="440" spans="3:10" x14ac:dyDescent="0.15">
      <c r="C440" s="321">
        <v>41436</v>
      </c>
      <c r="D440" s="334">
        <v>118.5</v>
      </c>
      <c r="E440" s="334">
        <v>69.5</v>
      </c>
      <c r="F440" s="322"/>
      <c r="G440" s="334">
        <v>6632</v>
      </c>
      <c r="H440" s="334">
        <v>3049</v>
      </c>
      <c r="I440" s="335"/>
      <c r="J440" s="336"/>
    </row>
    <row r="441" spans="3:10" x14ac:dyDescent="0.15">
      <c r="C441" s="321">
        <v>41437</v>
      </c>
      <c r="D441" s="334">
        <v>111</v>
      </c>
      <c r="E441" s="334">
        <v>73.5</v>
      </c>
      <c r="F441" s="322">
        <v>62.5</v>
      </c>
      <c r="G441" s="334">
        <v>8100</v>
      </c>
      <c r="H441" s="334">
        <v>1537</v>
      </c>
      <c r="I441" s="335"/>
      <c r="J441" s="336"/>
    </row>
    <row r="442" spans="3:10" x14ac:dyDescent="0.15">
      <c r="C442" s="321">
        <v>41438</v>
      </c>
      <c r="D442" s="334">
        <v>131</v>
      </c>
      <c r="E442" s="334">
        <v>88</v>
      </c>
      <c r="F442" s="322"/>
      <c r="G442" s="334">
        <v>11789</v>
      </c>
      <c r="H442" s="334">
        <v>8174</v>
      </c>
      <c r="I442" s="335"/>
      <c r="J442" s="336"/>
    </row>
    <row r="443" spans="3:10" x14ac:dyDescent="0.15">
      <c r="C443" s="321">
        <v>41439</v>
      </c>
      <c r="D443" s="334">
        <v>131</v>
      </c>
      <c r="E443" s="334">
        <v>79</v>
      </c>
      <c r="F443" s="322">
        <v>62.9</v>
      </c>
      <c r="G443" s="334">
        <v>11002</v>
      </c>
      <c r="H443" s="334">
        <v>4843</v>
      </c>
      <c r="I443" s="335"/>
      <c r="J443" s="336"/>
    </row>
    <row r="444" spans="3:10" x14ac:dyDescent="0.15">
      <c r="C444" s="321">
        <v>41440</v>
      </c>
      <c r="D444" s="334">
        <v>127</v>
      </c>
      <c r="E444" s="334">
        <v>74</v>
      </c>
      <c r="F444" s="322">
        <v>62.5</v>
      </c>
      <c r="G444" s="334">
        <v>23492</v>
      </c>
      <c r="H444" s="334">
        <v>16686</v>
      </c>
      <c r="I444" s="335"/>
      <c r="J444" s="336"/>
    </row>
    <row r="445" spans="3:10" x14ac:dyDescent="0.15">
      <c r="C445" s="321">
        <v>41441</v>
      </c>
      <c r="D445" s="334">
        <v>120</v>
      </c>
      <c r="E445" s="334">
        <v>72</v>
      </c>
      <c r="F445" s="322">
        <v>62.2</v>
      </c>
      <c r="G445" s="334">
        <v>10224</v>
      </c>
      <c r="H445" s="334">
        <v>4622</v>
      </c>
      <c r="I445" s="335"/>
      <c r="J445" s="336"/>
    </row>
    <row r="446" spans="3:10" x14ac:dyDescent="0.15">
      <c r="C446" s="321">
        <v>41442</v>
      </c>
      <c r="D446" s="334">
        <v>125</v>
      </c>
      <c r="E446" s="334">
        <v>77</v>
      </c>
      <c r="F446" s="322">
        <v>63.6</v>
      </c>
      <c r="G446" s="334">
        <v>10535</v>
      </c>
      <c r="H446" s="334">
        <v>7743</v>
      </c>
      <c r="I446" s="335"/>
      <c r="J446" s="336"/>
    </row>
    <row r="447" spans="3:10" x14ac:dyDescent="0.15">
      <c r="C447" s="321">
        <v>41443</v>
      </c>
      <c r="D447" s="334">
        <v>122</v>
      </c>
      <c r="E447" s="334">
        <v>75</v>
      </c>
      <c r="F447" s="322">
        <v>62.8</v>
      </c>
      <c r="G447" s="334">
        <v>11556</v>
      </c>
      <c r="H447" s="334">
        <v>8138</v>
      </c>
      <c r="I447" s="335"/>
      <c r="J447" s="336"/>
    </row>
    <row r="448" spans="3:10" x14ac:dyDescent="0.15">
      <c r="C448" s="321">
        <v>41444</v>
      </c>
      <c r="D448" s="334">
        <v>126</v>
      </c>
      <c r="E448" s="334">
        <v>70</v>
      </c>
      <c r="F448" s="322">
        <v>62.9</v>
      </c>
      <c r="G448" s="334">
        <v>15270</v>
      </c>
      <c r="H448" s="334">
        <v>11345</v>
      </c>
      <c r="I448" s="335"/>
      <c r="J448" s="336"/>
    </row>
    <row r="449" spans="3:10" x14ac:dyDescent="0.15">
      <c r="C449" s="321">
        <v>41445</v>
      </c>
      <c r="D449" s="334">
        <v>125</v>
      </c>
      <c r="E449" s="334">
        <v>75</v>
      </c>
      <c r="F449" s="322">
        <v>62.7</v>
      </c>
      <c r="G449" s="334">
        <v>10400</v>
      </c>
      <c r="H449" s="334">
        <v>7741</v>
      </c>
      <c r="I449" s="335"/>
      <c r="J449" s="336"/>
    </row>
    <row r="450" spans="3:10" x14ac:dyDescent="0.15">
      <c r="C450" s="321">
        <v>41446</v>
      </c>
      <c r="D450" s="334">
        <v>112</v>
      </c>
      <c r="E450" s="334">
        <v>64</v>
      </c>
      <c r="F450" s="322">
        <v>62.1</v>
      </c>
      <c r="G450" s="334">
        <v>11313</v>
      </c>
      <c r="H450" s="334">
        <v>8688</v>
      </c>
      <c r="I450" s="335"/>
      <c r="J450" s="336"/>
    </row>
    <row r="451" spans="3:10" x14ac:dyDescent="0.15">
      <c r="C451" s="321">
        <v>41447</v>
      </c>
      <c r="D451" s="334">
        <v>118</v>
      </c>
      <c r="E451" s="334">
        <v>69</v>
      </c>
      <c r="F451" s="322">
        <v>62.85</v>
      </c>
      <c r="G451" s="334">
        <v>21723</v>
      </c>
      <c r="H451" s="334">
        <v>17880</v>
      </c>
      <c r="I451" s="335"/>
      <c r="J451" s="336"/>
    </row>
    <row r="452" spans="3:10" x14ac:dyDescent="0.15">
      <c r="C452" s="321">
        <v>41448</v>
      </c>
      <c r="D452" s="334">
        <v>118</v>
      </c>
      <c r="E452" s="334">
        <v>69</v>
      </c>
      <c r="F452" s="322">
        <v>62.2</v>
      </c>
      <c r="G452" s="334">
        <v>14069</v>
      </c>
      <c r="H452" s="334">
        <v>8502</v>
      </c>
      <c r="I452" s="335"/>
      <c r="J452" s="336"/>
    </row>
    <row r="453" spans="3:10" x14ac:dyDescent="0.15">
      <c r="C453" s="321">
        <v>41449</v>
      </c>
      <c r="D453" s="334">
        <v>124</v>
      </c>
      <c r="E453" s="334">
        <v>71</v>
      </c>
      <c r="F453" s="322">
        <v>62.45</v>
      </c>
      <c r="G453" s="334">
        <v>10069</v>
      </c>
      <c r="H453" s="334">
        <v>8254</v>
      </c>
      <c r="I453" s="335"/>
      <c r="J453" s="336"/>
    </row>
    <row r="454" spans="3:10" x14ac:dyDescent="0.15">
      <c r="C454" s="321">
        <v>41450</v>
      </c>
      <c r="D454" s="334">
        <v>110</v>
      </c>
      <c r="E454" s="334">
        <v>63</v>
      </c>
      <c r="F454" s="322">
        <v>62.85</v>
      </c>
      <c r="G454" s="334">
        <v>11510</v>
      </c>
      <c r="H454" s="334">
        <v>9217</v>
      </c>
      <c r="I454" s="335"/>
      <c r="J454" s="336"/>
    </row>
    <row r="455" spans="3:10" x14ac:dyDescent="0.15">
      <c r="C455" s="321">
        <v>41451</v>
      </c>
      <c r="D455" s="334">
        <v>113</v>
      </c>
      <c r="E455" s="334">
        <v>69</v>
      </c>
      <c r="F455" s="322">
        <v>63.5</v>
      </c>
      <c r="G455" s="334">
        <v>10140</v>
      </c>
      <c r="H455" s="334">
        <v>8337</v>
      </c>
      <c r="I455" s="335"/>
      <c r="J455" s="336"/>
    </row>
    <row r="456" spans="3:10" x14ac:dyDescent="0.15">
      <c r="C456" s="321">
        <v>41452</v>
      </c>
      <c r="D456" s="334">
        <v>124</v>
      </c>
      <c r="E456" s="334">
        <v>73</v>
      </c>
      <c r="F456" s="322">
        <v>62.5</v>
      </c>
      <c r="G456" s="334">
        <v>10912</v>
      </c>
      <c r="H456" s="334">
        <v>8398</v>
      </c>
      <c r="I456" s="335"/>
      <c r="J456" s="336"/>
    </row>
    <row r="457" spans="3:10" x14ac:dyDescent="0.15">
      <c r="C457" s="321">
        <v>41453</v>
      </c>
      <c r="D457" s="334">
        <v>112</v>
      </c>
      <c r="E457" s="334">
        <v>68</v>
      </c>
      <c r="F457" s="322">
        <v>62</v>
      </c>
      <c r="G457" s="334">
        <v>8650</v>
      </c>
      <c r="H457" s="334">
        <v>7188</v>
      </c>
      <c r="I457" s="335"/>
      <c r="J457" s="336"/>
    </row>
    <row r="458" spans="3:10" x14ac:dyDescent="0.15">
      <c r="C458" s="321">
        <v>41454</v>
      </c>
      <c r="D458" s="334">
        <v>115</v>
      </c>
      <c r="E458" s="334">
        <v>67</v>
      </c>
      <c r="F458" s="322">
        <v>61.7</v>
      </c>
      <c r="G458" s="334">
        <v>8337</v>
      </c>
      <c r="H458" s="334">
        <v>6303</v>
      </c>
      <c r="I458" s="335"/>
      <c r="J458" s="336"/>
    </row>
    <row r="459" spans="3:10" x14ac:dyDescent="0.15">
      <c r="C459" s="321">
        <v>41455</v>
      </c>
      <c r="D459" s="334">
        <v>127</v>
      </c>
      <c r="E459" s="334">
        <v>72</v>
      </c>
      <c r="F459" s="322">
        <v>62.2</v>
      </c>
      <c r="G459" s="334">
        <v>3189</v>
      </c>
      <c r="H459" s="334">
        <v>1</v>
      </c>
      <c r="I459" s="335"/>
      <c r="J459" s="336"/>
    </row>
    <row r="460" spans="3:10" x14ac:dyDescent="0.15">
      <c r="C460" s="321">
        <v>41456</v>
      </c>
      <c r="D460" s="334">
        <v>129</v>
      </c>
      <c r="E460" s="334">
        <v>72</v>
      </c>
      <c r="F460" s="322">
        <v>62.5</v>
      </c>
      <c r="G460" s="334">
        <v>10679</v>
      </c>
      <c r="H460" s="334">
        <v>9000</v>
      </c>
      <c r="I460" s="335"/>
      <c r="J460" s="336"/>
    </row>
    <row r="461" spans="3:10" x14ac:dyDescent="0.15">
      <c r="C461" s="321">
        <v>41457</v>
      </c>
      <c r="D461" s="334">
        <v>128.5</v>
      </c>
      <c r="E461" s="334">
        <v>73</v>
      </c>
      <c r="F461" s="322">
        <v>62.1</v>
      </c>
      <c r="G461" s="334">
        <v>6586</v>
      </c>
      <c r="H461" s="334">
        <v>5004</v>
      </c>
      <c r="I461" s="335"/>
      <c r="J461" s="336"/>
    </row>
    <row r="462" spans="3:10" x14ac:dyDescent="0.15">
      <c r="C462" s="321">
        <v>41458</v>
      </c>
      <c r="D462" s="334">
        <v>110</v>
      </c>
      <c r="E462" s="334">
        <v>65</v>
      </c>
      <c r="F462" s="322">
        <v>62</v>
      </c>
      <c r="G462" s="334">
        <v>15700</v>
      </c>
      <c r="H462" s="334">
        <v>11065</v>
      </c>
      <c r="I462" s="335"/>
      <c r="J462" s="336"/>
    </row>
    <row r="463" spans="3:10" x14ac:dyDescent="0.15">
      <c r="C463" s="321">
        <v>41459</v>
      </c>
      <c r="D463" s="334">
        <v>118</v>
      </c>
      <c r="E463" s="334">
        <v>72</v>
      </c>
      <c r="F463" s="322">
        <v>62.2</v>
      </c>
      <c r="G463" s="334">
        <v>10791</v>
      </c>
      <c r="H463" s="334">
        <v>8445</v>
      </c>
      <c r="I463" s="335"/>
      <c r="J463" s="336"/>
    </row>
    <row r="464" spans="3:10" x14ac:dyDescent="0.15">
      <c r="C464" s="321">
        <v>41460</v>
      </c>
      <c r="D464" s="334">
        <v>116</v>
      </c>
      <c r="E464" s="334">
        <v>65</v>
      </c>
      <c r="F464" s="322">
        <v>62.3</v>
      </c>
      <c r="G464" s="334">
        <v>13633</v>
      </c>
      <c r="H464" s="334">
        <v>10118</v>
      </c>
      <c r="I464" s="335"/>
      <c r="J464" s="336"/>
    </row>
    <row r="465" spans="3:10" x14ac:dyDescent="0.15">
      <c r="C465" s="321">
        <v>41461</v>
      </c>
      <c r="D465" s="334">
        <v>110</v>
      </c>
      <c r="E465" s="334">
        <v>64</v>
      </c>
      <c r="F465" s="322">
        <v>61.5</v>
      </c>
      <c r="G465" s="334">
        <v>20630</v>
      </c>
      <c r="H465" s="334">
        <v>14827</v>
      </c>
      <c r="I465" s="335"/>
      <c r="J465" s="336"/>
    </row>
    <row r="466" spans="3:10" x14ac:dyDescent="0.15">
      <c r="C466" s="321">
        <v>41462</v>
      </c>
      <c r="D466" s="334"/>
      <c r="E466" s="334"/>
      <c r="F466" s="322">
        <v>61.8</v>
      </c>
      <c r="G466" s="334">
        <v>57</v>
      </c>
      <c r="H466" s="334"/>
      <c r="I466" s="335"/>
      <c r="J466" s="336"/>
    </row>
    <row r="467" spans="3:10" x14ac:dyDescent="0.15">
      <c r="C467" s="321">
        <v>41463</v>
      </c>
      <c r="D467" s="334">
        <v>116</v>
      </c>
      <c r="E467" s="334">
        <v>69</v>
      </c>
      <c r="F467" s="322"/>
      <c r="G467" s="334">
        <v>49</v>
      </c>
      <c r="H467" s="334"/>
      <c r="I467" s="335"/>
      <c r="J467" s="336"/>
    </row>
    <row r="468" spans="3:10" x14ac:dyDescent="0.15">
      <c r="C468" s="321">
        <v>41464</v>
      </c>
      <c r="D468" s="334">
        <v>115</v>
      </c>
      <c r="E468" s="334">
        <v>68</v>
      </c>
      <c r="F468" s="322">
        <v>59.9</v>
      </c>
      <c r="G468" s="334">
        <v>10842</v>
      </c>
      <c r="H468" s="334">
        <v>8745</v>
      </c>
      <c r="I468" s="335"/>
      <c r="J468" s="336"/>
    </row>
    <row r="469" spans="3:10" x14ac:dyDescent="0.15">
      <c r="C469" s="321">
        <v>41465</v>
      </c>
      <c r="D469" s="334">
        <v>114</v>
      </c>
      <c r="E469" s="334">
        <v>67</v>
      </c>
      <c r="F469" s="322">
        <v>61.5</v>
      </c>
      <c r="G469" s="334">
        <v>9409</v>
      </c>
      <c r="H469" s="334">
        <v>6161</v>
      </c>
      <c r="I469" s="335"/>
      <c r="J469" s="336"/>
    </row>
    <row r="470" spans="3:10" x14ac:dyDescent="0.15">
      <c r="C470" s="321">
        <v>41466</v>
      </c>
      <c r="D470" s="334">
        <v>118</v>
      </c>
      <c r="E470" s="334">
        <v>73</v>
      </c>
      <c r="F470" s="322">
        <v>62.3</v>
      </c>
      <c r="G470" s="334">
        <v>6234</v>
      </c>
      <c r="H470" s="334">
        <v>5103</v>
      </c>
      <c r="I470" s="335"/>
      <c r="J470" s="336"/>
    </row>
    <row r="471" spans="3:10" x14ac:dyDescent="0.15">
      <c r="C471" s="321">
        <v>41467</v>
      </c>
      <c r="D471" s="334">
        <v>115</v>
      </c>
      <c r="E471" s="334">
        <v>69</v>
      </c>
      <c r="F471" s="322">
        <v>62</v>
      </c>
      <c r="G471" s="334">
        <v>11274</v>
      </c>
      <c r="H471" s="334">
        <v>9472</v>
      </c>
      <c r="I471" s="335"/>
      <c r="J471" s="336"/>
    </row>
    <row r="472" spans="3:10" x14ac:dyDescent="0.15">
      <c r="C472" s="321">
        <v>41468</v>
      </c>
      <c r="D472" s="334">
        <v>124.5</v>
      </c>
      <c r="E472" s="334">
        <v>77.5</v>
      </c>
      <c r="F472" s="322">
        <v>61.4</v>
      </c>
      <c r="G472" s="334">
        <v>13901</v>
      </c>
      <c r="H472" s="334">
        <v>8506</v>
      </c>
      <c r="I472" s="335"/>
      <c r="J472" s="336"/>
    </row>
    <row r="473" spans="3:10" x14ac:dyDescent="0.15">
      <c r="C473" s="321">
        <v>41469</v>
      </c>
      <c r="D473" s="334">
        <v>121</v>
      </c>
      <c r="E473" s="334">
        <v>78</v>
      </c>
      <c r="F473" s="322"/>
      <c r="G473" s="334">
        <v>16368</v>
      </c>
      <c r="H473" s="334">
        <v>12335</v>
      </c>
      <c r="I473" s="335"/>
      <c r="J473" s="336"/>
    </row>
    <row r="474" spans="3:10" x14ac:dyDescent="0.15">
      <c r="C474" s="321">
        <v>41470</v>
      </c>
      <c r="D474" s="334">
        <v>119</v>
      </c>
      <c r="E474" s="334">
        <v>75</v>
      </c>
      <c r="F474" s="322">
        <v>60.6</v>
      </c>
      <c r="G474" s="334">
        <v>7540</v>
      </c>
      <c r="H474" s="334">
        <v>4631</v>
      </c>
      <c r="I474" s="335"/>
      <c r="J474" s="336"/>
    </row>
    <row r="475" spans="3:10" x14ac:dyDescent="0.15">
      <c r="C475" s="321">
        <v>41471</v>
      </c>
      <c r="D475" s="334">
        <v>124</v>
      </c>
      <c r="E475" s="334">
        <v>76</v>
      </c>
      <c r="F475" s="322">
        <v>60.8</v>
      </c>
      <c r="G475" s="334">
        <v>10339</v>
      </c>
      <c r="H475" s="334">
        <v>7794</v>
      </c>
      <c r="I475" s="335"/>
      <c r="J475" s="336"/>
    </row>
    <row r="476" spans="3:10" x14ac:dyDescent="0.15">
      <c r="C476" s="321">
        <v>41472</v>
      </c>
      <c r="D476" s="334">
        <v>113</v>
      </c>
      <c r="E476" s="334">
        <v>68</v>
      </c>
      <c r="F476" s="322">
        <v>61.25</v>
      </c>
      <c r="G476" s="334">
        <v>10473</v>
      </c>
      <c r="H476" s="334">
        <v>7110</v>
      </c>
      <c r="I476" s="335"/>
      <c r="J476" s="336"/>
    </row>
    <row r="477" spans="3:10" x14ac:dyDescent="0.15">
      <c r="C477" s="321">
        <v>41473</v>
      </c>
      <c r="D477" s="334">
        <v>124</v>
      </c>
      <c r="E477" s="334">
        <v>74</v>
      </c>
      <c r="F477" s="322">
        <v>61.65</v>
      </c>
      <c r="G477" s="334">
        <v>8144</v>
      </c>
      <c r="H477" s="334">
        <v>4153</v>
      </c>
      <c r="I477" s="335"/>
      <c r="J477" s="336"/>
    </row>
    <row r="478" spans="3:10" x14ac:dyDescent="0.15">
      <c r="C478" s="321">
        <v>41474</v>
      </c>
      <c r="D478" s="334"/>
      <c r="E478" s="334"/>
      <c r="F478" s="322"/>
      <c r="G478" s="334">
        <v>10753</v>
      </c>
      <c r="H478" s="334">
        <v>6809</v>
      </c>
      <c r="I478" s="335"/>
      <c r="J478" s="336"/>
    </row>
    <row r="479" spans="3:10" x14ac:dyDescent="0.15">
      <c r="C479" s="321">
        <v>41475</v>
      </c>
      <c r="D479" s="334">
        <v>126</v>
      </c>
      <c r="E479" s="334">
        <v>76</v>
      </c>
      <c r="F479" s="322">
        <v>62</v>
      </c>
      <c r="G479" s="334">
        <v>11296</v>
      </c>
      <c r="H479" s="334">
        <v>8488</v>
      </c>
      <c r="I479" s="335"/>
      <c r="J479" s="336"/>
    </row>
    <row r="480" spans="3:10" x14ac:dyDescent="0.15">
      <c r="C480" s="321">
        <v>41476</v>
      </c>
      <c r="D480" s="334">
        <v>115</v>
      </c>
      <c r="E480" s="334">
        <v>87</v>
      </c>
      <c r="F480" s="322">
        <v>61.9</v>
      </c>
      <c r="G480" s="334">
        <v>15738</v>
      </c>
      <c r="H480" s="334">
        <v>10614</v>
      </c>
      <c r="I480" s="335"/>
      <c r="J480" s="336"/>
    </row>
    <row r="481" spans="3:10" x14ac:dyDescent="0.15">
      <c r="C481" s="321">
        <v>41477</v>
      </c>
      <c r="D481" s="334">
        <v>126</v>
      </c>
      <c r="E481" s="334">
        <v>77</v>
      </c>
      <c r="F481" s="322">
        <v>62.2</v>
      </c>
      <c r="G481" s="334">
        <v>11565</v>
      </c>
      <c r="H481" s="334">
        <v>6110</v>
      </c>
      <c r="I481" s="335"/>
      <c r="J481" s="336"/>
    </row>
    <row r="482" spans="3:10" x14ac:dyDescent="0.15">
      <c r="C482" s="321">
        <v>41478</v>
      </c>
      <c r="D482" s="334"/>
      <c r="E482" s="334"/>
      <c r="F482" s="322"/>
      <c r="G482" s="334">
        <v>12160</v>
      </c>
      <c r="H482" s="334">
        <v>3701</v>
      </c>
      <c r="I482" s="335"/>
      <c r="J482" s="336"/>
    </row>
    <row r="483" spans="3:10" x14ac:dyDescent="0.15">
      <c r="C483" s="321">
        <v>41479</v>
      </c>
      <c r="D483" s="334">
        <v>127</v>
      </c>
      <c r="E483" s="334">
        <v>77</v>
      </c>
      <c r="F483" s="322">
        <v>62</v>
      </c>
      <c r="G483" s="334">
        <v>8199</v>
      </c>
      <c r="H483" s="334">
        <v>5949</v>
      </c>
      <c r="I483" s="335"/>
      <c r="J483" s="336"/>
    </row>
    <row r="484" spans="3:10" x14ac:dyDescent="0.15">
      <c r="C484" s="321">
        <v>41480</v>
      </c>
      <c r="D484" s="334">
        <v>120</v>
      </c>
      <c r="E484" s="334">
        <v>69</v>
      </c>
      <c r="F484" s="322">
        <v>61.8</v>
      </c>
      <c r="G484" s="334">
        <v>5877</v>
      </c>
      <c r="H484" s="334">
        <v>3207</v>
      </c>
      <c r="I484" s="335"/>
      <c r="J484" s="336"/>
    </row>
    <row r="485" spans="3:10" x14ac:dyDescent="0.15">
      <c r="C485" s="321">
        <v>41481</v>
      </c>
      <c r="D485" s="334"/>
      <c r="E485" s="334"/>
      <c r="F485" s="322"/>
      <c r="G485" s="334">
        <v>10634</v>
      </c>
      <c r="H485" s="334">
        <v>2150</v>
      </c>
      <c r="I485" s="335"/>
      <c r="J485" s="336"/>
    </row>
    <row r="486" spans="3:10" x14ac:dyDescent="0.15">
      <c r="C486" s="321">
        <v>41482</v>
      </c>
      <c r="D486" s="334">
        <v>120</v>
      </c>
      <c r="E486" s="334">
        <v>68</v>
      </c>
      <c r="F486" s="322">
        <v>62.9</v>
      </c>
      <c r="G486" s="334">
        <v>10464</v>
      </c>
      <c r="H486" s="334">
        <v>7611</v>
      </c>
      <c r="I486" s="335"/>
      <c r="J486" s="336"/>
    </row>
    <row r="487" spans="3:10" x14ac:dyDescent="0.15">
      <c r="C487" s="321">
        <v>41483</v>
      </c>
      <c r="D487" s="334">
        <v>118</v>
      </c>
      <c r="E487" s="334">
        <v>67</v>
      </c>
      <c r="F487" s="322">
        <v>61.4</v>
      </c>
      <c r="G487" s="334">
        <v>16232</v>
      </c>
      <c r="H487" s="334">
        <v>10952</v>
      </c>
      <c r="I487" s="335"/>
      <c r="J487" s="336"/>
    </row>
    <row r="488" spans="3:10" x14ac:dyDescent="0.15">
      <c r="C488" s="321">
        <v>41484</v>
      </c>
      <c r="D488" s="334">
        <v>130</v>
      </c>
      <c r="E488" s="334">
        <v>75</v>
      </c>
      <c r="F488" s="322">
        <v>61.3</v>
      </c>
      <c r="G488" s="334">
        <v>8144</v>
      </c>
      <c r="H488" s="334">
        <v>4153</v>
      </c>
      <c r="I488" s="335"/>
      <c r="J488" s="336"/>
    </row>
    <row r="489" spans="3:10" x14ac:dyDescent="0.15">
      <c r="C489" s="321">
        <v>41485</v>
      </c>
      <c r="D489" s="334">
        <v>118</v>
      </c>
      <c r="E489" s="334">
        <v>69</v>
      </c>
      <c r="F489" s="322">
        <v>61.6</v>
      </c>
      <c r="G489" s="334">
        <v>10508</v>
      </c>
      <c r="H489" s="334">
        <v>8744</v>
      </c>
      <c r="I489" s="335"/>
      <c r="J489" s="336"/>
    </row>
    <row r="490" spans="3:10" x14ac:dyDescent="0.15">
      <c r="C490" s="321">
        <v>41486</v>
      </c>
      <c r="D490" s="334">
        <v>124</v>
      </c>
      <c r="E490" s="334">
        <v>76</v>
      </c>
      <c r="F490" s="322">
        <v>61.3</v>
      </c>
      <c r="G490" s="334">
        <v>12378</v>
      </c>
      <c r="H490" s="334">
        <v>8572</v>
      </c>
      <c r="I490" s="335"/>
      <c r="J490" s="336"/>
    </row>
    <row r="491" spans="3:10" x14ac:dyDescent="0.15">
      <c r="C491" s="321">
        <v>41487</v>
      </c>
      <c r="D491" s="334">
        <v>130</v>
      </c>
      <c r="E491" s="334">
        <v>77</v>
      </c>
      <c r="F491" s="322">
        <v>61.1</v>
      </c>
      <c r="G491" s="334">
        <v>6143</v>
      </c>
      <c r="H491" s="334">
        <v>2702</v>
      </c>
      <c r="I491" s="335"/>
      <c r="J491" s="336"/>
    </row>
    <row r="492" spans="3:10" x14ac:dyDescent="0.15">
      <c r="C492" s="321">
        <v>41488</v>
      </c>
      <c r="D492" s="334"/>
      <c r="E492" s="334"/>
      <c r="F492" s="322"/>
      <c r="G492" s="334">
        <v>10718</v>
      </c>
      <c r="H492" s="334">
        <v>4098</v>
      </c>
      <c r="I492" s="335"/>
      <c r="J492" s="336"/>
    </row>
    <row r="493" spans="3:10" x14ac:dyDescent="0.15">
      <c r="C493" s="321">
        <v>41489</v>
      </c>
      <c r="D493" s="334">
        <v>118</v>
      </c>
      <c r="E493" s="334">
        <v>71</v>
      </c>
      <c r="F493" s="322">
        <v>61.5</v>
      </c>
      <c r="G493" s="334">
        <v>11939</v>
      </c>
      <c r="H493" s="334">
        <v>9922</v>
      </c>
      <c r="I493" s="335"/>
      <c r="J493" s="336"/>
    </row>
    <row r="494" spans="3:10" x14ac:dyDescent="0.15">
      <c r="C494" s="321">
        <v>41490</v>
      </c>
      <c r="D494" s="334">
        <v>126</v>
      </c>
      <c r="E494" s="334">
        <v>77</v>
      </c>
      <c r="F494" s="322">
        <v>61.7</v>
      </c>
      <c r="G494" s="334">
        <v>9124</v>
      </c>
      <c r="H494" s="334">
        <v>5085</v>
      </c>
      <c r="I494" s="335"/>
      <c r="J494" s="336"/>
    </row>
    <row r="495" spans="3:10" x14ac:dyDescent="0.15">
      <c r="C495" s="321">
        <v>41491</v>
      </c>
      <c r="D495" s="334">
        <v>123</v>
      </c>
      <c r="E495" s="334">
        <v>76</v>
      </c>
      <c r="F495" s="322">
        <v>61.5</v>
      </c>
      <c r="G495" s="334">
        <v>11347</v>
      </c>
      <c r="H495" s="334">
        <v>9115</v>
      </c>
      <c r="I495" s="335"/>
      <c r="J495" s="336"/>
    </row>
    <row r="496" spans="3:10" x14ac:dyDescent="0.15">
      <c r="C496" s="321">
        <v>41492</v>
      </c>
      <c r="D496" s="334">
        <v>106</v>
      </c>
      <c r="E496" s="334">
        <v>60</v>
      </c>
      <c r="F496" s="322">
        <v>61.2</v>
      </c>
      <c r="G496" s="334">
        <v>10882</v>
      </c>
      <c r="H496" s="334">
        <v>7793</v>
      </c>
      <c r="I496" s="335"/>
      <c r="J496" s="336"/>
    </row>
    <row r="497" spans="3:10" x14ac:dyDescent="0.15">
      <c r="C497" s="321">
        <v>41493</v>
      </c>
      <c r="D497" s="334">
        <v>118</v>
      </c>
      <c r="E497" s="334">
        <v>64</v>
      </c>
      <c r="F497" s="322">
        <v>61.9</v>
      </c>
      <c r="G497" s="334">
        <v>5603</v>
      </c>
      <c r="H497" s="334">
        <v>3269</v>
      </c>
      <c r="I497" s="335"/>
      <c r="J497" s="336"/>
    </row>
    <row r="498" spans="3:10" x14ac:dyDescent="0.15">
      <c r="C498" s="321">
        <v>41494</v>
      </c>
      <c r="D498" s="334"/>
      <c r="E498" s="334"/>
      <c r="F498" s="322"/>
      <c r="G498" s="334">
        <v>8243</v>
      </c>
      <c r="H498" s="334">
        <v>3599</v>
      </c>
      <c r="I498" s="335"/>
      <c r="J498" s="336"/>
    </row>
    <row r="499" spans="3:10" x14ac:dyDescent="0.15">
      <c r="C499" s="321">
        <v>41495</v>
      </c>
      <c r="D499" s="334">
        <v>124</v>
      </c>
      <c r="E499" s="334">
        <v>77</v>
      </c>
      <c r="F499" s="322">
        <v>61.8</v>
      </c>
      <c r="G499" s="334">
        <v>14285</v>
      </c>
      <c r="H499" s="334">
        <v>7434</v>
      </c>
      <c r="I499" s="335"/>
      <c r="J499" s="336"/>
    </row>
    <row r="500" spans="3:10" x14ac:dyDescent="0.15">
      <c r="C500" s="321">
        <v>41496</v>
      </c>
      <c r="D500" s="334">
        <v>122</v>
      </c>
      <c r="E500" s="334">
        <v>72</v>
      </c>
      <c r="F500" s="322">
        <v>61.3</v>
      </c>
      <c r="G500" s="334">
        <v>11590</v>
      </c>
      <c r="H500" s="334">
        <v>7523</v>
      </c>
      <c r="I500" s="335"/>
      <c r="J500" s="336"/>
    </row>
    <row r="501" spans="3:10" x14ac:dyDescent="0.15">
      <c r="C501" s="321">
        <v>41497</v>
      </c>
      <c r="D501" s="334">
        <v>123</v>
      </c>
      <c r="E501" s="334">
        <v>76</v>
      </c>
      <c r="F501" s="322">
        <v>61.7</v>
      </c>
      <c r="G501" s="334">
        <v>11792</v>
      </c>
      <c r="H501" s="334">
        <v>8153</v>
      </c>
      <c r="I501" s="335"/>
      <c r="J501" s="336"/>
    </row>
    <row r="502" spans="3:10" x14ac:dyDescent="0.15">
      <c r="C502" s="321">
        <v>41498</v>
      </c>
      <c r="D502" s="334"/>
      <c r="E502" s="334"/>
      <c r="F502" s="322"/>
      <c r="G502" s="334">
        <v>8245</v>
      </c>
      <c r="H502" s="334">
        <v>4691</v>
      </c>
      <c r="I502" s="335"/>
      <c r="J502" s="336"/>
    </row>
    <row r="503" spans="3:10" x14ac:dyDescent="0.15">
      <c r="C503" s="321">
        <v>41499</v>
      </c>
      <c r="D503" s="334">
        <v>129</v>
      </c>
      <c r="E503" s="334">
        <v>81</v>
      </c>
      <c r="F503" s="322">
        <v>62.6</v>
      </c>
      <c r="G503" s="334">
        <v>7441</v>
      </c>
      <c r="H503" s="334">
        <v>5634</v>
      </c>
      <c r="I503" s="335"/>
      <c r="J503" s="336"/>
    </row>
    <row r="504" spans="3:10" x14ac:dyDescent="0.15">
      <c r="C504" s="321">
        <v>41500</v>
      </c>
      <c r="D504" s="334">
        <v>125</v>
      </c>
      <c r="E504" s="334">
        <v>73</v>
      </c>
      <c r="F504" s="322">
        <v>61.3</v>
      </c>
      <c r="G504" s="334">
        <v>4621</v>
      </c>
      <c r="H504" s="334">
        <v>926</v>
      </c>
      <c r="I504" s="335"/>
      <c r="J504" s="336"/>
    </row>
    <row r="505" spans="3:10" x14ac:dyDescent="0.15">
      <c r="C505" s="321">
        <v>41501</v>
      </c>
      <c r="D505" s="334">
        <v>117</v>
      </c>
      <c r="E505" s="334">
        <v>73</v>
      </c>
      <c r="F505" s="322">
        <v>62</v>
      </c>
      <c r="G505" s="334">
        <v>15143</v>
      </c>
      <c r="H505" s="334">
        <v>10952</v>
      </c>
      <c r="I505" s="335"/>
      <c r="J505" s="336"/>
    </row>
    <row r="506" spans="3:10" x14ac:dyDescent="0.15">
      <c r="C506" s="321">
        <v>41502</v>
      </c>
      <c r="D506" s="334">
        <v>134</v>
      </c>
      <c r="E506" s="334">
        <v>78</v>
      </c>
      <c r="F506" s="322">
        <v>62.1</v>
      </c>
      <c r="G506" s="334">
        <v>12539</v>
      </c>
      <c r="H506" s="334">
        <v>8353</v>
      </c>
      <c r="I506" s="335"/>
      <c r="J506" s="336"/>
    </row>
    <row r="507" spans="3:10" x14ac:dyDescent="0.15">
      <c r="C507" s="321">
        <v>41503</v>
      </c>
      <c r="D507" s="334">
        <v>115</v>
      </c>
      <c r="E507" s="334">
        <v>72</v>
      </c>
      <c r="F507" s="322">
        <v>62.6</v>
      </c>
      <c r="G507" s="334">
        <v>3354</v>
      </c>
      <c r="H507" s="334">
        <v>61</v>
      </c>
      <c r="I507" s="335"/>
      <c r="J507" s="336"/>
    </row>
    <row r="508" spans="3:10" x14ac:dyDescent="0.15">
      <c r="C508" s="321">
        <v>41504</v>
      </c>
      <c r="D508" s="334">
        <v>127.5</v>
      </c>
      <c r="E508" s="334">
        <v>77.5</v>
      </c>
      <c r="F508" s="322">
        <v>62.5</v>
      </c>
      <c r="G508" s="334">
        <v>10329</v>
      </c>
      <c r="H508" s="334">
        <v>7219</v>
      </c>
      <c r="I508" s="335"/>
      <c r="J508" s="336"/>
    </row>
    <row r="509" spans="3:10" x14ac:dyDescent="0.15">
      <c r="C509" s="321">
        <v>41505</v>
      </c>
      <c r="D509" s="334">
        <v>120</v>
      </c>
      <c r="E509" s="334">
        <v>74</v>
      </c>
      <c r="F509" s="322">
        <v>61.1</v>
      </c>
      <c r="G509" s="334">
        <v>10309</v>
      </c>
      <c r="H509" s="334">
        <v>8366</v>
      </c>
      <c r="I509" s="335"/>
      <c r="J509" s="336"/>
    </row>
    <row r="510" spans="3:10" x14ac:dyDescent="0.15">
      <c r="C510" s="321">
        <v>41506</v>
      </c>
      <c r="D510" s="334">
        <v>115</v>
      </c>
      <c r="E510" s="334">
        <v>85</v>
      </c>
      <c r="F510" s="322">
        <v>62</v>
      </c>
      <c r="G510" s="334">
        <v>7409</v>
      </c>
      <c r="H510" s="334">
        <v>6161</v>
      </c>
      <c r="I510" s="335"/>
      <c r="J510" s="336"/>
    </row>
    <row r="511" spans="3:10" x14ac:dyDescent="0.15">
      <c r="C511" s="321">
        <v>41507</v>
      </c>
      <c r="D511" s="334">
        <v>112</v>
      </c>
      <c r="E511" s="334">
        <v>65</v>
      </c>
      <c r="F511" s="322">
        <v>61.7</v>
      </c>
      <c r="G511" s="334">
        <v>8117</v>
      </c>
      <c r="H511" s="334">
        <v>6085</v>
      </c>
      <c r="I511" s="335"/>
      <c r="J511" s="336"/>
    </row>
    <row r="512" spans="3:10" x14ac:dyDescent="0.15">
      <c r="C512" s="321">
        <v>41508</v>
      </c>
      <c r="D512" s="334"/>
      <c r="E512" s="334"/>
      <c r="F512" s="322">
        <v>62.2</v>
      </c>
      <c r="G512" s="334">
        <v>13818</v>
      </c>
      <c r="H512" s="334">
        <v>9551</v>
      </c>
      <c r="I512" s="335"/>
      <c r="J512" s="336"/>
    </row>
    <row r="513" spans="3:10" x14ac:dyDescent="0.15">
      <c r="C513" s="321">
        <v>41509</v>
      </c>
      <c r="D513" s="334">
        <v>113</v>
      </c>
      <c r="E513" s="334">
        <v>66</v>
      </c>
      <c r="F513" s="322">
        <v>62</v>
      </c>
      <c r="G513" s="334">
        <v>8317</v>
      </c>
      <c r="H513" s="334">
        <v>7045</v>
      </c>
      <c r="I513" s="335"/>
      <c r="J513" s="336"/>
    </row>
    <row r="514" spans="3:10" x14ac:dyDescent="0.15">
      <c r="C514" s="321">
        <v>41510</v>
      </c>
      <c r="D514" s="334">
        <v>120</v>
      </c>
      <c r="E514" s="334">
        <v>72</v>
      </c>
      <c r="F514" s="322">
        <v>62.6</v>
      </c>
      <c r="G514" s="334">
        <v>14475</v>
      </c>
      <c r="H514" s="334">
        <v>10119</v>
      </c>
      <c r="I514" s="335"/>
      <c r="J514" s="336"/>
    </row>
    <row r="515" spans="3:10" x14ac:dyDescent="0.15">
      <c r="C515" s="321">
        <v>41511</v>
      </c>
      <c r="D515" s="334">
        <v>124</v>
      </c>
      <c r="E515" s="334">
        <v>73</v>
      </c>
      <c r="F515" s="322">
        <v>61.6</v>
      </c>
      <c r="G515" s="334">
        <v>9125</v>
      </c>
      <c r="H515" s="334">
        <v>6694</v>
      </c>
      <c r="I515" s="335"/>
      <c r="J515" s="336"/>
    </row>
    <row r="516" spans="3:10" x14ac:dyDescent="0.15">
      <c r="C516" s="321">
        <v>41512</v>
      </c>
      <c r="D516" s="334">
        <v>122</v>
      </c>
      <c r="E516" s="334">
        <v>75</v>
      </c>
      <c r="F516" s="322">
        <v>60.9</v>
      </c>
      <c r="G516" s="334">
        <v>8418</v>
      </c>
      <c r="H516" s="334">
        <v>5350</v>
      </c>
      <c r="I516" s="335"/>
      <c r="J516" s="336"/>
    </row>
    <row r="517" spans="3:10" x14ac:dyDescent="0.15">
      <c r="C517" s="321">
        <v>41513</v>
      </c>
      <c r="D517" s="334">
        <v>134.66999999999999</v>
      </c>
      <c r="E517" s="334">
        <v>82.67</v>
      </c>
      <c r="F517" s="322">
        <v>61.6</v>
      </c>
      <c r="G517" s="334">
        <v>10157</v>
      </c>
      <c r="H517" s="334">
        <v>7715</v>
      </c>
      <c r="I517" s="335"/>
      <c r="J517" s="336"/>
    </row>
    <row r="518" spans="3:10" x14ac:dyDescent="0.15">
      <c r="C518" s="321">
        <v>41514</v>
      </c>
      <c r="D518" s="334">
        <v>112</v>
      </c>
      <c r="E518" s="334">
        <v>68</v>
      </c>
      <c r="F518" s="322">
        <v>61.6</v>
      </c>
      <c r="G518" s="334">
        <v>8450</v>
      </c>
      <c r="H518" s="334">
        <v>5470</v>
      </c>
      <c r="I518" s="335"/>
      <c r="J518" s="336"/>
    </row>
    <row r="519" spans="3:10" x14ac:dyDescent="0.15">
      <c r="C519" s="321">
        <v>41515</v>
      </c>
      <c r="D519" s="334">
        <v>120</v>
      </c>
      <c r="E519" s="334">
        <v>74</v>
      </c>
      <c r="F519" s="322">
        <v>62.1</v>
      </c>
      <c r="G519" s="334">
        <v>10095</v>
      </c>
      <c r="H519" s="334">
        <v>7896</v>
      </c>
      <c r="I519" s="335"/>
      <c r="J519" s="336"/>
    </row>
    <row r="520" spans="3:10" x14ac:dyDescent="0.15">
      <c r="C520" s="321">
        <v>41516</v>
      </c>
      <c r="D520" s="334">
        <v>125</v>
      </c>
      <c r="E520" s="334">
        <v>75</v>
      </c>
      <c r="F520" s="322">
        <v>61.9</v>
      </c>
      <c r="G520" s="334">
        <v>10411</v>
      </c>
      <c r="H520" s="334">
        <v>8273</v>
      </c>
      <c r="I520" s="335"/>
      <c r="J520" s="336"/>
    </row>
    <row r="521" spans="3:10" x14ac:dyDescent="0.15">
      <c r="C521" s="321">
        <v>41517</v>
      </c>
      <c r="D521" s="334">
        <v>118</v>
      </c>
      <c r="E521" s="334">
        <v>63</v>
      </c>
      <c r="F521" s="322">
        <v>61.5</v>
      </c>
      <c r="G521" s="334">
        <v>17466</v>
      </c>
      <c r="H521" s="334">
        <v>11352</v>
      </c>
      <c r="I521" s="335"/>
      <c r="J521" s="336"/>
    </row>
    <row r="522" spans="3:10" x14ac:dyDescent="0.15">
      <c r="C522" s="321">
        <v>41518</v>
      </c>
      <c r="D522" s="334">
        <v>126</v>
      </c>
      <c r="E522" s="334">
        <v>76.5</v>
      </c>
      <c r="F522" s="322">
        <v>61.2</v>
      </c>
      <c r="G522" s="334">
        <v>10163</v>
      </c>
      <c r="H522" s="334">
        <v>7399</v>
      </c>
      <c r="I522" s="335"/>
      <c r="J522" s="336"/>
    </row>
    <row r="523" spans="3:10" x14ac:dyDescent="0.15">
      <c r="C523" s="321">
        <v>41519</v>
      </c>
      <c r="D523" s="334">
        <v>125</v>
      </c>
      <c r="E523" s="334">
        <v>73</v>
      </c>
      <c r="F523" s="322"/>
      <c r="G523" s="334">
        <v>9534</v>
      </c>
      <c r="H523" s="334">
        <v>6242</v>
      </c>
      <c r="I523" s="335"/>
      <c r="J523" s="336"/>
    </row>
    <row r="524" spans="3:10" x14ac:dyDescent="0.15">
      <c r="C524" s="321">
        <v>41520</v>
      </c>
      <c r="D524" s="334">
        <v>125</v>
      </c>
      <c r="E524" s="334">
        <v>75</v>
      </c>
      <c r="F524" s="322">
        <v>61.5</v>
      </c>
      <c r="G524" s="334">
        <v>10452</v>
      </c>
      <c r="H524" s="334">
        <v>8513</v>
      </c>
      <c r="I524" s="335"/>
      <c r="J524" s="336"/>
    </row>
    <row r="525" spans="3:10" x14ac:dyDescent="0.15">
      <c r="C525" s="321">
        <v>41521</v>
      </c>
      <c r="D525" s="334">
        <v>123.5</v>
      </c>
      <c r="E525" s="334">
        <v>73.5</v>
      </c>
      <c r="F525" s="322">
        <v>62.1</v>
      </c>
      <c r="G525" s="334">
        <v>10760</v>
      </c>
      <c r="H525" s="334">
        <v>8510</v>
      </c>
      <c r="I525" s="335"/>
      <c r="J525" s="336"/>
    </row>
    <row r="526" spans="3:10" x14ac:dyDescent="0.15">
      <c r="C526" s="321">
        <v>41522</v>
      </c>
      <c r="D526" s="334">
        <v>125</v>
      </c>
      <c r="E526" s="334">
        <v>72</v>
      </c>
      <c r="F526" s="322"/>
      <c r="G526" s="334">
        <v>16595</v>
      </c>
      <c r="H526" s="334">
        <v>8305</v>
      </c>
      <c r="I526" s="335"/>
      <c r="J526" s="336"/>
    </row>
    <row r="527" spans="3:10" x14ac:dyDescent="0.15">
      <c r="C527" s="321">
        <v>41523</v>
      </c>
      <c r="D527" s="334">
        <v>121</v>
      </c>
      <c r="E527" s="334">
        <v>73</v>
      </c>
      <c r="F527" s="322">
        <v>61.2</v>
      </c>
      <c r="G527" s="334">
        <v>10615</v>
      </c>
      <c r="H527" s="334">
        <v>9308</v>
      </c>
      <c r="I527" s="335"/>
      <c r="J527" s="336"/>
    </row>
    <row r="528" spans="3:10" x14ac:dyDescent="0.15">
      <c r="C528" s="321">
        <v>41524</v>
      </c>
      <c r="D528" s="334">
        <v>120</v>
      </c>
      <c r="E528" s="334">
        <v>75</v>
      </c>
      <c r="F528" s="322">
        <v>61.2</v>
      </c>
      <c r="G528" s="334">
        <v>6511</v>
      </c>
      <c r="H528" s="334">
        <v>3628</v>
      </c>
      <c r="I528" s="335"/>
      <c r="J528" s="336"/>
    </row>
    <row r="529" spans="3:10" x14ac:dyDescent="0.15">
      <c r="C529" s="321">
        <v>41525</v>
      </c>
      <c r="D529" s="334">
        <v>130</v>
      </c>
      <c r="E529" s="334">
        <v>81</v>
      </c>
      <c r="F529" s="322">
        <v>61.2</v>
      </c>
      <c r="G529" s="334">
        <v>9505</v>
      </c>
      <c r="H529" s="334">
        <v>7447</v>
      </c>
      <c r="I529" s="335"/>
      <c r="J529" s="336"/>
    </row>
    <row r="530" spans="3:10" x14ac:dyDescent="0.15">
      <c r="C530" s="321">
        <v>41526</v>
      </c>
      <c r="D530" s="334">
        <v>122</v>
      </c>
      <c r="E530" s="334">
        <v>75.5</v>
      </c>
      <c r="F530" s="322">
        <v>61.2</v>
      </c>
      <c r="G530" s="334">
        <v>5123</v>
      </c>
      <c r="H530" s="334">
        <v>2743</v>
      </c>
      <c r="I530" s="335"/>
      <c r="J530" s="336"/>
    </row>
    <row r="531" spans="3:10" x14ac:dyDescent="0.15">
      <c r="C531" s="321">
        <v>41527</v>
      </c>
      <c r="D531" s="334">
        <v>121</v>
      </c>
      <c r="E531" s="334">
        <v>68</v>
      </c>
      <c r="F531" s="322">
        <v>61</v>
      </c>
      <c r="G531" s="334">
        <v>5123</v>
      </c>
      <c r="H531" s="334"/>
      <c r="I531" s="335"/>
      <c r="J531" s="336"/>
    </row>
    <row r="532" spans="3:10" x14ac:dyDescent="0.15">
      <c r="C532" s="321">
        <v>41528</v>
      </c>
      <c r="D532" s="334">
        <v>112</v>
      </c>
      <c r="E532" s="334">
        <v>69</v>
      </c>
      <c r="F532" s="322">
        <v>60.5</v>
      </c>
      <c r="G532" s="334">
        <v>9108</v>
      </c>
      <c r="H532" s="334">
        <v>1648</v>
      </c>
      <c r="I532" s="335"/>
      <c r="J532" s="336"/>
    </row>
    <row r="533" spans="3:10" x14ac:dyDescent="0.15">
      <c r="C533" s="321">
        <v>41529</v>
      </c>
      <c r="D533" s="334">
        <v>135.66999999999999</v>
      </c>
      <c r="E533" s="334">
        <v>82.67</v>
      </c>
      <c r="F533" s="322">
        <v>61.5</v>
      </c>
      <c r="G533" s="334">
        <v>10291</v>
      </c>
      <c r="H533" s="334">
        <v>2027</v>
      </c>
      <c r="I533" s="335"/>
      <c r="J533" s="336"/>
    </row>
    <row r="534" spans="3:10" x14ac:dyDescent="0.15">
      <c r="C534" s="321">
        <v>41530</v>
      </c>
      <c r="D534" s="334">
        <v>130</v>
      </c>
      <c r="E534" s="334">
        <v>79.5</v>
      </c>
      <c r="F534" s="322"/>
      <c r="G534" s="334">
        <v>12312</v>
      </c>
      <c r="H534" s="334">
        <v>5083</v>
      </c>
      <c r="I534" s="335"/>
      <c r="J534" s="336"/>
    </row>
    <row r="535" spans="3:10" x14ac:dyDescent="0.15">
      <c r="C535" s="321">
        <v>41531</v>
      </c>
      <c r="D535" s="334">
        <v>122.5</v>
      </c>
      <c r="E535" s="334">
        <v>73.5</v>
      </c>
      <c r="F535" s="322">
        <v>62</v>
      </c>
      <c r="G535" s="334">
        <v>20187</v>
      </c>
      <c r="H535" s="334">
        <v>14815</v>
      </c>
      <c r="I535" s="335"/>
      <c r="J535" s="336"/>
    </row>
    <row r="536" spans="3:10" x14ac:dyDescent="0.15">
      <c r="C536" s="321">
        <v>41532</v>
      </c>
      <c r="D536" s="334">
        <v>122</v>
      </c>
      <c r="E536" s="334">
        <v>78</v>
      </c>
      <c r="F536" s="322">
        <v>62.2</v>
      </c>
      <c r="G536" s="334">
        <v>10496</v>
      </c>
      <c r="H536" s="334">
        <v>7837</v>
      </c>
      <c r="I536" s="335"/>
      <c r="J536" s="336"/>
    </row>
    <row r="537" spans="3:10" x14ac:dyDescent="0.15">
      <c r="C537" s="321">
        <v>41533</v>
      </c>
      <c r="D537" s="334">
        <v>125</v>
      </c>
      <c r="E537" s="334">
        <v>77</v>
      </c>
      <c r="F537" s="322">
        <v>62.1</v>
      </c>
      <c r="G537" s="334">
        <v>13942</v>
      </c>
      <c r="H537" s="334">
        <v>10329</v>
      </c>
      <c r="I537" s="335"/>
      <c r="J537" s="336"/>
    </row>
    <row r="538" spans="3:10" x14ac:dyDescent="0.15">
      <c r="C538" s="321">
        <v>41534</v>
      </c>
      <c r="D538" s="334">
        <v>128</v>
      </c>
      <c r="E538" s="334">
        <v>76</v>
      </c>
      <c r="F538" s="322">
        <v>61.3</v>
      </c>
      <c r="G538" s="334">
        <v>10840</v>
      </c>
      <c r="H538" s="334">
        <v>9473</v>
      </c>
      <c r="I538" s="335"/>
      <c r="J538" s="336"/>
    </row>
    <row r="539" spans="3:10" x14ac:dyDescent="0.15">
      <c r="C539" s="321">
        <v>41535</v>
      </c>
      <c r="D539" s="334">
        <v>115</v>
      </c>
      <c r="E539" s="334">
        <v>68</v>
      </c>
      <c r="F539" s="322">
        <v>61.5</v>
      </c>
      <c r="G539" s="334">
        <v>11330</v>
      </c>
      <c r="H539" s="334">
        <v>7618</v>
      </c>
      <c r="I539" s="335"/>
      <c r="J539" s="336"/>
    </row>
    <row r="540" spans="3:10" x14ac:dyDescent="0.15">
      <c r="C540" s="321">
        <v>41536</v>
      </c>
      <c r="D540" s="334">
        <v>118</v>
      </c>
      <c r="E540" s="334">
        <v>71</v>
      </c>
      <c r="F540" s="322">
        <v>62</v>
      </c>
      <c r="G540" s="334">
        <v>8682</v>
      </c>
      <c r="H540" s="334">
        <v>6584</v>
      </c>
      <c r="I540" s="335"/>
      <c r="J540" s="336"/>
    </row>
    <row r="541" spans="3:10" x14ac:dyDescent="0.15">
      <c r="C541" s="321">
        <v>41537</v>
      </c>
      <c r="D541" s="334">
        <v>121</v>
      </c>
      <c r="E541" s="334">
        <v>71</v>
      </c>
      <c r="F541" s="322">
        <v>62.2</v>
      </c>
      <c r="G541" s="334">
        <v>10210</v>
      </c>
      <c r="H541" s="334">
        <v>7980</v>
      </c>
      <c r="I541" s="335"/>
      <c r="J541" s="336"/>
    </row>
    <row r="542" spans="3:10" x14ac:dyDescent="0.15">
      <c r="C542" s="321">
        <v>41538</v>
      </c>
      <c r="D542" s="334">
        <v>126.5</v>
      </c>
      <c r="E542" s="334">
        <v>74</v>
      </c>
      <c r="F542" s="322">
        <v>61.6</v>
      </c>
      <c r="G542" s="334">
        <v>13763</v>
      </c>
      <c r="H542" s="334">
        <v>9639</v>
      </c>
      <c r="I542" s="335"/>
      <c r="J542" s="336"/>
    </row>
    <row r="543" spans="3:10" x14ac:dyDescent="0.15">
      <c r="C543" s="321">
        <v>41539</v>
      </c>
      <c r="D543" s="334">
        <v>126.5</v>
      </c>
      <c r="E543" s="334">
        <v>80.5</v>
      </c>
      <c r="F543" s="322">
        <v>61.4</v>
      </c>
      <c r="G543" s="334">
        <v>3122</v>
      </c>
      <c r="H543" s="334">
        <v>830</v>
      </c>
      <c r="I543" s="335"/>
      <c r="J543" s="336"/>
    </row>
    <row r="544" spans="3:10" x14ac:dyDescent="0.15">
      <c r="C544" s="321">
        <v>41540</v>
      </c>
      <c r="D544" s="334">
        <v>127</v>
      </c>
      <c r="E544" s="334">
        <v>76</v>
      </c>
      <c r="F544" s="322">
        <v>61.3</v>
      </c>
      <c r="G544" s="334">
        <v>14559</v>
      </c>
      <c r="H544" s="334">
        <v>9606</v>
      </c>
      <c r="I544" s="335"/>
      <c r="J544" s="336"/>
    </row>
    <row r="545" spans="3:10" x14ac:dyDescent="0.15">
      <c r="C545" s="321">
        <v>41541</v>
      </c>
      <c r="D545" s="334">
        <v>125</v>
      </c>
      <c r="E545" s="334">
        <v>70</v>
      </c>
      <c r="F545" s="322">
        <v>61.1</v>
      </c>
      <c r="G545" s="334">
        <v>6587</v>
      </c>
      <c r="H545" s="334">
        <v>3078</v>
      </c>
      <c r="I545" s="335"/>
      <c r="J545" s="336"/>
    </row>
    <row r="546" spans="3:10" x14ac:dyDescent="0.15">
      <c r="C546" s="321">
        <v>41542</v>
      </c>
      <c r="D546" s="334">
        <v>92</v>
      </c>
      <c r="E546" s="334">
        <v>57</v>
      </c>
      <c r="F546" s="322">
        <v>60.5</v>
      </c>
      <c r="G546" s="334">
        <v>10873</v>
      </c>
      <c r="H546" s="334">
        <v>6247</v>
      </c>
      <c r="I546" s="335"/>
      <c r="J546" s="336"/>
    </row>
    <row r="547" spans="3:10" x14ac:dyDescent="0.15">
      <c r="C547" s="321">
        <v>41543</v>
      </c>
      <c r="D547" s="334">
        <v>132.66999999999999</v>
      </c>
      <c r="E547" s="334">
        <v>83</v>
      </c>
      <c r="F547" s="322"/>
      <c r="G547" s="334">
        <v>10133</v>
      </c>
      <c r="H547" s="334">
        <v>4249</v>
      </c>
      <c r="I547" s="335"/>
      <c r="J547" s="336"/>
    </row>
    <row r="548" spans="3:10" x14ac:dyDescent="0.15">
      <c r="C548" s="321">
        <v>41544</v>
      </c>
      <c r="D548" s="334">
        <v>127</v>
      </c>
      <c r="E548" s="334">
        <v>75.5</v>
      </c>
      <c r="F548" s="322">
        <v>61.5</v>
      </c>
      <c r="G548" s="334">
        <v>10803</v>
      </c>
      <c r="H548" s="334">
        <v>6238</v>
      </c>
      <c r="I548" s="335"/>
      <c r="J548" s="336"/>
    </row>
    <row r="549" spans="3:10" x14ac:dyDescent="0.15">
      <c r="C549" s="321">
        <v>41545</v>
      </c>
      <c r="D549" s="334">
        <v>116</v>
      </c>
      <c r="E549" s="334">
        <v>66</v>
      </c>
      <c r="F549" s="322">
        <v>61.7</v>
      </c>
      <c r="G549" s="334">
        <v>4499</v>
      </c>
      <c r="H549" s="334">
        <v>1280</v>
      </c>
      <c r="I549" s="335"/>
      <c r="J549" s="336"/>
    </row>
    <row r="550" spans="3:10" x14ac:dyDescent="0.15">
      <c r="C550" s="321">
        <v>41546</v>
      </c>
      <c r="D550" s="334"/>
      <c r="E550" s="334"/>
      <c r="F550" s="322"/>
      <c r="G550" s="334">
        <v>11210</v>
      </c>
      <c r="H550" s="334">
        <v>7084</v>
      </c>
      <c r="I550" s="335"/>
      <c r="J550" s="336"/>
    </row>
    <row r="551" spans="3:10" x14ac:dyDescent="0.15">
      <c r="C551" s="321">
        <v>41547</v>
      </c>
      <c r="D551" s="334">
        <v>131</v>
      </c>
      <c r="E551" s="334">
        <v>80</v>
      </c>
      <c r="F551" s="322">
        <v>61.9</v>
      </c>
      <c r="G551" s="334">
        <v>10414</v>
      </c>
      <c r="H551" s="334">
        <v>8186</v>
      </c>
      <c r="I551" s="335"/>
      <c r="J551" s="336"/>
    </row>
    <row r="552" spans="3:10" x14ac:dyDescent="0.15">
      <c r="C552" s="321">
        <v>41548</v>
      </c>
      <c r="D552" s="334">
        <v>121</v>
      </c>
      <c r="E552" s="334">
        <v>73</v>
      </c>
      <c r="F552" s="322">
        <v>62.6</v>
      </c>
      <c r="G552" s="334">
        <v>10070</v>
      </c>
      <c r="H552" s="334">
        <v>7120</v>
      </c>
      <c r="I552" s="335"/>
      <c r="J552" s="336"/>
    </row>
    <row r="553" spans="3:10" x14ac:dyDescent="0.15">
      <c r="C553" s="321">
        <v>41549</v>
      </c>
      <c r="D553" s="334">
        <v>124</v>
      </c>
      <c r="E553" s="334">
        <v>74</v>
      </c>
      <c r="F553" s="322">
        <v>62.5</v>
      </c>
      <c r="G553" s="334">
        <v>10247</v>
      </c>
      <c r="H553" s="334">
        <v>7242</v>
      </c>
      <c r="I553" s="335"/>
      <c r="J553" s="336"/>
    </row>
    <row r="554" spans="3:10" x14ac:dyDescent="0.15">
      <c r="C554" s="321">
        <v>41550</v>
      </c>
      <c r="D554" s="334">
        <v>115</v>
      </c>
      <c r="E554" s="334">
        <v>70</v>
      </c>
      <c r="F554" s="322"/>
      <c r="G554" s="334">
        <v>10520</v>
      </c>
      <c r="H554" s="334">
        <v>8527</v>
      </c>
      <c r="I554" s="335"/>
      <c r="J554" s="336"/>
    </row>
    <row r="555" spans="3:10" x14ac:dyDescent="0.15">
      <c r="C555" s="321">
        <v>41551</v>
      </c>
      <c r="D555" s="334">
        <v>114</v>
      </c>
      <c r="E555" s="334">
        <v>74</v>
      </c>
      <c r="F555" s="322">
        <v>62.3</v>
      </c>
      <c r="G555" s="334">
        <v>7021</v>
      </c>
      <c r="H555" s="334">
        <v>4582</v>
      </c>
      <c r="I555" s="335"/>
      <c r="J555" s="336"/>
    </row>
    <row r="556" spans="3:10" x14ac:dyDescent="0.15">
      <c r="C556" s="321">
        <v>41552</v>
      </c>
      <c r="D556" s="334">
        <v>120</v>
      </c>
      <c r="E556" s="334">
        <v>72</v>
      </c>
      <c r="F556" s="322">
        <v>62.4</v>
      </c>
      <c r="G556" s="334">
        <v>11740</v>
      </c>
      <c r="H556" s="334">
        <v>9070</v>
      </c>
      <c r="I556" s="335"/>
      <c r="J556" s="336"/>
    </row>
    <row r="557" spans="3:10" x14ac:dyDescent="0.15">
      <c r="C557" s="321">
        <v>41553</v>
      </c>
      <c r="D557" s="334">
        <v>126</v>
      </c>
      <c r="E557" s="334">
        <v>77</v>
      </c>
      <c r="F557" s="322">
        <v>62.2</v>
      </c>
      <c r="G557" s="334">
        <v>13262</v>
      </c>
      <c r="H557" s="334">
        <v>10072</v>
      </c>
      <c r="I557" s="335"/>
      <c r="J557" s="336"/>
    </row>
    <row r="558" spans="3:10" x14ac:dyDescent="0.15">
      <c r="C558" s="321">
        <v>41554</v>
      </c>
      <c r="D558" s="334">
        <v>134</v>
      </c>
      <c r="E558" s="334">
        <v>80</v>
      </c>
      <c r="F558" s="322"/>
      <c r="G558" s="334">
        <v>10373</v>
      </c>
      <c r="H558" s="334">
        <v>9064</v>
      </c>
      <c r="I558" s="335"/>
      <c r="J558" s="336"/>
    </row>
    <row r="559" spans="3:10" x14ac:dyDescent="0.15">
      <c r="C559" s="321">
        <v>41555</v>
      </c>
      <c r="D559" s="334">
        <v>121</v>
      </c>
      <c r="E559" s="334">
        <v>74</v>
      </c>
      <c r="F559" s="322">
        <v>62.2</v>
      </c>
      <c r="G559" s="334">
        <v>10622</v>
      </c>
      <c r="H559" s="334">
        <v>8848</v>
      </c>
      <c r="I559" s="335"/>
      <c r="J559" s="336"/>
    </row>
    <row r="560" spans="3:10" x14ac:dyDescent="0.15">
      <c r="C560" s="321">
        <v>41556</v>
      </c>
      <c r="D560" s="334">
        <v>123</v>
      </c>
      <c r="E560" s="334">
        <v>75</v>
      </c>
      <c r="F560" s="322">
        <v>62.75</v>
      </c>
      <c r="G560" s="334">
        <v>10194</v>
      </c>
      <c r="H560" s="334">
        <v>8518</v>
      </c>
      <c r="I560" s="335"/>
      <c r="J560" s="336"/>
    </row>
    <row r="561" spans="3:10" x14ac:dyDescent="0.15">
      <c r="C561" s="321">
        <v>41557</v>
      </c>
      <c r="D561" s="334">
        <v>124</v>
      </c>
      <c r="E561" s="334">
        <v>72</v>
      </c>
      <c r="F561" s="322">
        <v>62.95</v>
      </c>
      <c r="G561" s="334">
        <v>10323</v>
      </c>
      <c r="H561" s="334">
        <v>4886</v>
      </c>
      <c r="I561" s="335"/>
      <c r="J561" s="336"/>
    </row>
    <row r="562" spans="3:10" x14ac:dyDescent="0.15">
      <c r="C562" s="321">
        <v>41558</v>
      </c>
      <c r="D562" s="334"/>
      <c r="E562" s="334"/>
      <c r="F562" s="322"/>
      <c r="G562" s="334">
        <v>8811</v>
      </c>
      <c r="H562" s="334">
        <v>5059</v>
      </c>
      <c r="I562" s="335"/>
      <c r="J562" s="336"/>
    </row>
    <row r="563" spans="3:10" x14ac:dyDescent="0.15">
      <c r="C563" s="321">
        <v>41559</v>
      </c>
      <c r="D563" s="334">
        <v>126</v>
      </c>
      <c r="E563" s="334">
        <v>72</v>
      </c>
      <c r="F563" s="322">
        <v>62</v>
      </c>
      <c r="G563" s="334">
        <v>13077</v>
      </c>
      <c r="H563" s="334">
        <v>8951</v>
      </c>
      <c r="I563" s="335"/>
      <c r="J563" s="336"/>
    </row>
    <row r="564" spans="3:10" x14ac:dyDescent="0.15">
      <c r="C564" s="321">
        <v>41560</v>
      </c>
      <c r="D564" s="334">
        <v>136</v>
      </c>
      <c r="E564" s="334">
        <v>84</v>
      </c>
      <c r="F564" s="322">
        <v>62.1</v>
      </c>
      <c r="G564" s="334">
        <v>13365</v>
      </c>
      <c r="H564" s="334">
        <v>7183</v>
      </c>
      <c r="I564" s="335"/>
      <c r="J564" s="336"/>
    </row>
    <row r="565" spans="3:10" x14ac:dyDescent="0.15">
      <c r="C565" s="321">
        <v>41561</v>
      </c>
      <c r="D565" s="334">
        <v>118</v>
      </c>
      <c r="E565" s="334">
        <v>72</v>
      </c>
      <c r="F565" s="322">
        <v>62.6</v>
      </c>
      <c r="G565" s="334">
        <v>10948</v>
      </c>
      <c r="H565" s="334">
        <v>8496</v>
      </c>
      <c r="I565" s="335"/>
      <c r="J565" s="336"/>
    </row>
    <row r="566" spans="3:10" x14ac:dyDescent="0.15">
      <c r="C566" s="321">
        <v>41562</v>
      </c>
      <c r="D566" s="334">
        <v>124</v>
      </c>
      <c r="E566" s="334">
        <v>70.5</v>
      </c>
      <c r="F566" s="322">
        <v>62.6</v>
      </c>
      <c r="G566" s="334">
        <v>9162</v>
      </c>
      <c r="H566" s="334">
        <v>6885</v>
      </c>
      <c r="I566" s="335"/>
      <c r="J566" s="336"/>
    </row>
    <row r="567" spans="3:10" x14ac:dyDescent="0.15">
      <c r="C567" s="321">
        <v>41563</v>
      </c>
      <c r="D567" s="334">
        <v>114</v>
      </c>
      <c r="E567" s="334">
        <v>65</v>
      </c>
      <c r="F567" s="322">
        <v>62.3</v>
      </c>
      <c r="G567" s="334">
        <v>6510</v>
      </c>
      <c r="H567" s="334">
        <v>3975</v>
      </c>
      <c r="I567" s="335"/>
      <c r="J567" s="336"/>
    </row>
    <row r="568" spans="3:10" x14ac:dyDescent="0.15">
      <c r="C568" s="321">
        <v>41564</v>
      </c>
      <c r="D568" s="334">
        <v>112</v>
      </c>
      <c r="E568" s="334">
        <v>64</v>
      </c>
      <c r="F568" s="322">
        <v>62.8</v>
      </c>
      <c r="G568" s="334">
        <v>10432</v>
      </c>
      <c r="H568" s="334">
        <v>8256</v>
      </c>
      <c r="I568" s="335"/>
      <c r="J568" s="336"/>
    </row>
    <row r="569" spans="3:10" x14ac:dyDescent="0.15">
      <c r="C569" s="321">
        <v>41565</v>
      </c>
      <c r="D569" s="334">
        <v>123</v>
      </c>
      <c r="E569" s="334">
        <v>74</v>
      </c>
      <c r="F569" s="322">
        <v>62.5</v>
      </c>
      <c r="G569" s="334">
        <v>10783</v>
      </c>
      <c r="H569" s="334">
        <v>7464</v>
      </c>
      <c r="I569" s="335"/>
      <c r="J569" s="336"/>
    </row>
    <row r="570" spans="3:10" x14ac:dyDescent="0.15">
      <c r="C570" s="321">
        <v>41566</v>
      </c>
      <c r="D570" s="334">
        <v>126</v>
      </c>
      <c r="E570" s="334">
        <v>78</v>
      </c>
      <c r="F570" s="322">
        <v>62.1</v>
      </c>
      <c r="G570" s="334">
        <v>14024</v>
      </c>
      <c r="H570" s="334">
        <v>9647</v>
      </c>
      <c r="I570" s="335"/>
      <c r="J570" s="336"/>
    </row>
    <row r="571" spans="3:10" x14ac:dyDescent="0.15">
      <c r="C571" s="321">
        <v>41567</v>
      </c>
      <c r="D571" s="334">
        <v>124</v>
      </c>
      <c r="E571" s="334">
        <v>76</v>
      </c>
      <c r="F571" s="322">
        <v>61.7</v>
      </c>
      <c r="G571" s="334">
        <v>14502</v>
      </c>
      <c r="H571" s="334">
        <v>9422</v>
      </c>
      <c r="I571" s="335"/>
      <c r="J571" s="336"/>
    </row>
    <row r="572" spans="3:10" x14ac:dyDescent="0.15">
      <c r="C572" s="321">
        <v>41568</v>
      </c>
      <c r="D572" s="334">
        <v>130</v>
      </c>
      <c r="E572" s="334">
        <v>76</v>
      </c>
      <c r="F572" s="322">
        <v>61.1</v>
      </c>
      <c r="G572" s="334">
        <v>8158</v>
      </c>
      <c r="H572" s="334">
        <v>6285</v>
      </c>
      <c r="I572" s="335"/>
      <c r="J572" s="336"/>
    </row>
    <row r="573" spans="3:10" x14ac:dyDescent="0.15">
      <c r="C573" s="321">
        <v>41569</v>
      </c>
      <c r="D573" s="334">
        <v>130</v>
      </c>
      <c r="E573" s="334">
        <v>74</v>
      </c>
      <c r="F573" s="322">
        <v>62.1</v>
      </c>
      <c r="G573" s="334">
        <v>16552</v>
      </c>
      <c r="H573" s="334">
        <v>9692</v>
      </c>
      <c r="I573" s="335"/>
      <c r="J573" s="336"/>
    </row>
    <row r="574" spans="3:10" x14ac:dyDescent="0.15">
      <c r="C574" s="321">
        <v>41570</v>
      </c>
      <c r="D574" s="334">
        <v>125</v>
      </c>
      <c r="E574" s="334">
        <v>72</v>
      </c>
      <c r="F574" s="322">
        <v>62.4</v>
      </c>
      <c r="G574" s="334">
        <v>7112</v>
      </c>
      <c r="H574" s="334">
        <v>3034</v>
      </c>
      <c r="I574" s="335"/>
      <c r="J574" s="336"/>
    </row>
    <row r="575" spans="3:10" x14ac:dyDescent="0.15">
      <c r="C575" s="321">
        <v>41571</v>
      </c>
      <c r="D575" s="334"/>
      <c r="E575" s="334"/>
      <c r="F575" s="322"/>
      <c r="G575" s="334">
        <v>14045</v>
      </c>
      <c r="H575" s="334">
        <v>5582</v>
      </c>
      <c r="I575" s="335"/>
      <c r="J575" s="336"/>
    </row>
    <row r="576" spans="3:10" x14ac:dyDescent="0.15">
      <c r="C576" s="321">
        <v>41572</v>
      </c>
      <c r="D576" s="334">
        <v>129</v>
      </c>
      <c r="E576" s="334">
        <v>65</v>
      </c>
      <c r="F576" s="322">
        <v>62.3</v>
      </c>
      <c r="G576" s="334">
        <v>12038</v>
      </c>
      <c r="H576" s="334">
        <v>7577</v>
      </c>
      <c r="I576" s="335"/>
      <c r="J576" s="336"/>
    </row>
    <row r="577" spans="3:10" x14ac:dyDescent="0.15">
      <c r="C577" s="321">
        <v>41573</v>
      </c>
      <c r="D577" s="334">
        <v>128</v>
      </c>
      <c r="E577" s="334">
        <v>68</v>
      </c>
      <c r="F577" s="322">
        <v>63.2</v>
      </c>
      <c r="G577" s="334">
        <v>7364</v>
      </c>
      <c r="H577" s="334">
        <v>2628</v>
      </c>
      <c r="I577" s="335"/>
      <c r="J577" s="336"/>
    </row>
    <row r="578" spans="3:10" x14ac:dyDescent="0.15">
      <c r="C578" s="321">
        <v>41574</v>
      </c>
      <c r="D578" s="334"/>
      <c r="E578" s="334"/>
      <c r="F578" s="322"/>
      <c r="G578" s="334">
        <v>10241</v>
      </c>
      <c r="H578" s="334">
        <v>5945</v>
      </c>
      <c r="I578" s="335"/>
      <c r="J578" s="336"/>
    </row>
    <row r="579" spans="3:10" x14ac:dyDescent="0.15">
      <c r="C579" s="321">
        <v>41575</v>
      </c>
      <c r="D579" s="334">
        <v>131.5</v>
      </c>
      <c r="E579" s="334">
        <v>77.5</v>
      </c>
      <c r="F579" s="322">
        <v>63.8</v>
      </c>
      <c r="G579" s="334">
        <v>12341</v>
      </c>
      <c r="H579" s="334">
        <v>9809</v>
      </c>
      <c r="I579" s="335"/>
      <c r="J579" s="336"/>
    </row>
    <row r="580" spans="3:10" x14ac:dyDescent="0.15">
      <c r="C580" s="321">
        <v>41576</v>
      </c>
      <c r="D580" s="334">
        <v>124.5</v>
      </c>
      <c r="E580" s="334">
        <v>73.5</v>
      </c>
      <c r="F580" s="322">
        <v>63.3</v>
      </c>
      <c r="G580" s="334">
        <v>10711</v>
      </c>
      <c r="H580" s="334">
        <v>9235</v>
      </c>
      <c r="I580" s="335"/>
      <c r="J580" s="336"/>
    </row>
    <row r="581" spans="3:10" x14ac:dyDescent="0.15">
      <c r="C581" s="321">
        <v>41577</v>
      </c>
      <c r="D581" s="334">
        <v>129</v>
      </c>
      <c r="E581" s="334">
        <v>73</v>
      </c>
      <c r="F581" s="322">
        <v>62.9</v>
      </c>
      <c r="G581" s="334">
        <v>11213</v>
      </c>
      <c r="H581" s="334">
        <v>8951</v>
      </c>
      <c r="I581" s="335"/>
      <c r="J581" s="336"/>
    </row>
    <row r="582" spans="3:10" x14ac:dyDescent="0.15">
      <c r="C582" s="321">
        <v>41578</v>
      </c>
      <c r="D582" s="334">
        <v>129</v>
      </c>
      <c r="E582" s="334">
        <v>75.5</v>
      </c>
      <c r="F582" s="322">
        <v>63</v>
      </c>
      <c r="G582" s="334">
        <v>10094</v>
      </c>
      <c r="H582" s="334">
        <v>8481</v>
      </c>
      <c r="I582" s="335"/>
      <c r="J582" s="336"/>
    </row>
    <row r="583" spans="3:10" x14ac:dyDescent="0.15">
      <c r="C583" s="321">
        <v>41579</v>
      </c>
      <c r="D583" s="334">
        <v>121</v>
      </c>
      <c r="E583" s="334">
        <v>68</v>
      </c>
      <c r="F583" s="322">
        <v>62.7</v>
      </c>
      <c r="G583" s="334">
        <v>11176</v>
      </c>
      <c r="H583" s="334">
        <v>8060</v>
      </c>
      <c r="I583" s="335"/>
      <c r="J583" s="336"/>
    </row>
    <row r="584" spans="3:10" x14ac:dyDescent="0.15">
      <c r="C584" s="321">
        <v>41580</v>
      </c>
      <c r="D584" s="334">
        <v>128</v>
      </c>
      <c r="E584" s="334">
        <v>75</v>
      </c>
      <c r="F584" s="322">
        <v>62.6</v>
      </c>
      <c r="G584" s="334">
        <v>21404</v>
      </c>
      <c r="H584" s="334">
        <v>14255</v>
      </c>
      <c r="I584" s="335"/>
      <c r="J584" s="336"/>
    </row>
    <row r="585" spans="3:10" x14ac:dyDescent="0.15">
      <c r="C585" s="321">
        <v>41581</v>
      </c>
      <c r="D585" s="334">
        <v>128</v>
      </c>
      <c r="E585" s="334">
        <v>76</v>
      </c>
      <c r="F585" s="322"/>
      <c r="G585" s="334">
        <v>9302</v>
      </c>
      <c r="H585" s="334">
        <v>5319</v>
      </c>
      <c r="I585" s="335"/>
      <c r="J585" s="336"/>
    </row>
    <row r="586" spans="3:10" x14ac:dyDescent="0.15">
      <c r="C586" s="321">
        <v>41582</v>
      </c>
      <c r="D586" s="334"/>
      <c r="E586" s="334"/>
      <c r="F586" s="322"/>
      <c r="G586" s="334">
        <v>4025</v>
      </c>
      <c r="H586" s="334">
        <v>184</v>
      </c>
      <c r="I586" s="335"/>
      <c r="J586" s="336"/>
    </row>
    <row r="587" spans="3:10" x14ac:dyDescent="0.15">
      <c r="C587" s="321">
        <v>41583</v>
      </c>
      <c r="D587" s="334">
        <v>133</v>
      </c>
      <c r="E587" s="334">
        <v>80</v>
      </c>
      <c r="F587" s="322"/>
      <c r="G587" s="334">
        <v>10529</v>
      </c>
      <c r="H587" s="334">
        <v>8416</v>
      </c>
      <c r="I587" s="335"/>
      <c r="J587" s="336"/>
    </row>
    <row r="588" spans="3:10" x14ac:dyDescent="0.15">
      <c r="C588" s="321">
        <v>41584</v>
      </c>
      <c r="D588" s="334">
        <v>125</v>
      </c>
      <c r="E588" s="334">
        <v>67</v>
      </c>
      <c r="F588" s="322">
        <v>62.8</v>
      </c>
      <c r="G588" s="334">
        <v>10982</v>
      </c>
      <c r="H588" s="334">
        <v>8568</v>
      </c>
      <c r="I588" s="335"/>
      <c r="J588" s="336"/>
    </row>
    <row r="589" spans="3:10" x14ac:dyDescent="0.15">
      <c r="C589" s="321">
        <v>41585</v>
      </c>
      <c r="D589" s="334">
        <v>126</v>
      </c>
      <c r="E589" s="334">
        <v>71</v>
      </c>
      <c r="F589" s="322">
        <v>62.8</v>
      </c>
      <c r="G589" s="334">
        <v>4895</v>
      </c>
      <c r="H589" s="334">
        <v>2118</v>
      </c>
      <c r="I589" s="335"/>
      <c r="J589" s="336"/>
    </row>
    <row r="590" spans="3:10" x14ac:dyDescent="0.15">
      <c r="C590" s="321">
        <v>41586</v>
      </c>
      <c r="D590" s="334"/>
      <c r="E590" s="334"/>
      <c r="F590" s="322"/>
      <c r="G590" s="334">
        <v>8013</v>
      </c>
      <c r="H590" s="334">
        <v>5044</v>
      </c>
      <c r="I590" s="335"/>
      <c r="J590" s="336"/>
    </row>
    <row r="591" spans="3:10" x14ac:dyDescent="0.15">
      <c r="C591" s="321">
        <v>41587</v>
      </c>
      <c r="D591" s="334">
        <v>138</v>
      </c>
      <c r="E591" s="334">
        <v>85</v>
      </c>
      <c r="F591" s="322">
        <v>63.3</v>
      </c>
      <c r="G591" s="334">
        <v>14108</v>
      </c>
      <c r="H591" s="334">
        <v>10783</v>
      </c>
      <c r="I591" s="335"/>
      <c r="J591" s="336"/>
    </row>
    <row r="592" spans="3:10" x14ac:dyDescent="0.15">
      <c r="C592" s="321">
        <v>41588</v>
      </c>
      <c r="D592" s="334">
        <v>131</v>
      </c>
      <c r="E592" s="334">
        <v>77</v>
      </c>
      <c r="F592" s="322">
        <v>64.400000000000006</v>
      </c>
      <c r="G592" s="334">
        <v>11970</v>
      </c>
      <c r="H592" s="334">
        <v>8517</v>
      </c>
      <c r="I592" s="335"/>
      <c r="J592" s="336"/>
    </row>
    <row r="593" spans="3:10" x14ac:dyDescent="0.15">
      <c r="C593" s="321">
        <v>41589</v>
      </c>
      <c r="D593" s="334">
        <v>137</v>
      </c>
      <c r="E593" s="334">
        <v>81</v>
      </c>
      <c r="F593" s="322">
        <v>62.6</v>
      </c>
      <c r="G593" s="334">
        <v>9042</v>
      </c>
      <c r="H593" s="334">
        <v>6500</v>
      </c>
      <c r="I593" s="335"/>
      <c r="J593" s="336"/>
    </row>
    <row r="594" spans="3:10" x14ac:dyDescent="0.15">
      <c r="C594" s="321">
        <v>41590</v>
      </c>
      <c r="D594" s="334">
        <v>120</v>
      </c>
      <c r="E594" s="334">
        <v>71</v>
      </c>
      <c r="F594" s="322"/>
      <c r="G594" s="334">
        <v>11650</v>
      </c>
      <c r="H594" s="334">
        <v>9100</v>
      </c>
      <c r="I594" s="335"/>
      <c r="J594" s="336"/>
    </row>
    <row r="595" spans="3:10" x14ac:dyDescent="0.15">
      <c r="C595" s="321">
        <v>41591</v>
      </c>
      <c r="D595" s="334">
        <v>120</v>
      </c>
      <c r="E595" s="334">
        <v>62</v>
      </c>
      <c r="F595" s="322">
        <v>63.8</v>
      </c>
      <c r="G595" s="334">
        <v>5930</v>
      </c>
      <c r="H595" s="334">
        <v>3135</v>
      </c>
      <c r="I595" s="335"/>
      <c r="J595" s="336"/>
    </row>
    <row r="596" spans="3:10" x14ac:dyDescent="0.15">
      <c r="C596" s="321">
        <v>41592</v>
      </c>
      <c r="D596" s="334">
        <v>134.66999999999999</v>
      </c>
      <c r="E596" s="334">
        <v>82</v>
      </c>
      <c r="F596" s="322"/>
      <c r="G596" s="334">
        <v>5328</v>
      </c>
      <c r="H596" s="334">
        <v>10</v>
      </c>
      <c r="I596" s="335"/>
      <c r="J596" s="336"/>
    </row>
    <row r="597" spans="3:10" x14ac:dyDescent="0.15">
      <c r="C597" s="321">
        <v>41593</v>
      </c>
      <c r="D597" s="334">
        <v>142</v>
      </c>
      <c r="E597" s="334">
        <v>86.33</v>
      </c>
      <c r="F597" s="322"/>
      <c r="G597" s="334">
        <v>10017</v>
      </c>
      <c r="H597" s="334">
        <v>4515</v>
      </c>
      <c r="I597" s="335"/>
      <c r="J597" s="336"/>
    </row>
    <row r="598" spans="3:10" x14ac:dyDescent="0.15">
      <c r="C598" s="321">
        <v>41594</v>
      </c>
      <c r="D598" s="334">
        <v>126</v>
      </c>
      <c r="E598" s="334">
        <v>73</v>
      </c>
      <c r="F598" s="322">
        <v>62.9</v>
      </c>
      <c r="G598" s="334">
        <v>15084</v>
      </c>
      <c r="H598" s="334">
        <v>12617</v>
      </c>
      <c r="I598" s="335"/>
      <c r="J598" s="336"/>
    </row>
    <row r="599" spans="3:10" x14ac:dyDescent="0.15">
      <c r="C599" s="321">
        <v>41595</v>
      </c>
      <c r="D599" s="334">
        <v>125.5</v>
      </c>
      <c r="E599" s="334">
        <v>76.5</v>
      </c>
      <c r="F599" s="322">
        <v>62.9</v>
      </c>
      <c r="G599" s="334">
        <v>5155</v>
      </c>
      <c r="H599" s="334">
        <v>323</v>
      </c>
      <c r="I599" s="335"/>
      <c r="J599" s="336"/>
    </row>
    <row r="600" spans="3:10" x14ac:dyDescent="0.15">
      <c r="C600" s="321">
        <v>41596</v>
      </c>
      <c r="D600" s="334">
        <v>129</v>
      </c>
      <c r="E600" s="334">
        <v>75.5</v>
      </c>
      <c r="F600" s="322">
        <v>63.3</v>
      </c>
      <c r="G600" s="334">
        <v>10365</v>
      </c>
      <c r="H600" s="334">
        <v>7135</v>
      </c>
      <c r="I600" s="335"/>
      <c r="J600" s="336"/>
    </row>
    <row r="601" spans="3:10" x14ac:dyDescent="0.15">
      <c r="C601" s="321">
        <v>41597</v>
      </c>
      <c r="D601" s="334">
        <v>117</v>
      </c>
      <c r="E601" s="334">
        <v>71</v>
      </c>
      <c r="F601" s="322">
        <v>62.9</v>
      </c>
      <c r="G601" s="334">
        <v>7029</v>
      </c>
      <c r="H601" s="334">
        <v>4193</v>
      </c>
      <c r="I601" s="335"/>
      <c r="J601" s="336"/>
    </row>
    <row r="602" spans="3:10" x14ac:dyDescent="0.15">
      <c r="C602" s="321">
        <v>41598</v>
      </c>
      <c r="D602" s="334">
        <v>116</v>
      </c>
      <c r="E602" s="334">
        <v>73</v>
      </c>
      <c r="F602" s="322"/>
      <c r="G602" s="334">
        <v>7264</v>
      </c>
      <c r="H602" s="334">
        <v>1750</v>
      </c>
      <c r="I602" s="335"/>
      <c r="J602" s="336"/>
    </row>
    <row r="603" spans="3:10" x14ac:dyDescent="0.15">
      <c r="C603" s="321">
        <v>41599</v>
      </c>
      <c r="D603" s="334">
        <v>120</v>
      </c>
      <c r="E603" s="334">
        <v>78</v>
      </c>
      <c r="F603" s="322"/>
      <c r="G603" s="334">
        <v>10315</v>
      </c>
      <c r="H603" s="334">
        <v>4369</v>
      </c>
      <c r="I603" s="335"/>
      <c r="J603" s="336"/>
    </row>
    <row r="604" spans="3:10" x14ac:dyDescent="0.15">
      <c r="C604" s="321">
        <v>41600</v>
      </c>
      <c r="D604" s="334">
        <v>129.5</v>
      </c>
      <c r="E604" s="334">
        <v>76.5</v>
      </c>
      <c r="F604" s="322"/>
      <c r="G604" s="334">
        <v>10768</v>
      </c>
      <c r="H604" s="334">
        <v>4390</v>
      </c>
      <c r="I604" s="335"/>
      <c r="J604" s="336"/>
    </row>
    <row r="605" spans="3:10" x14ac:dyDescent="0.15">
      <c r="C605" s="321">
        <v>41601</v>
      </c>
      <c r="D605" s="334">
        <v>128</v>
      </c>
      <c r="E605" s="334">
        <v>75</v>
      </c>
      <c r="F605" s="322">
        <v>64.3</v>
      </c>
      <c r="G605" s="334">
        <v>21123</v>
      </c>
      <c r="H605" s="334">
        <v>17136</v>
      </c>
      <c r="I605" s="335"/>
      <c r="J605" s="336"/>
    </row>
    <row r="606" spans="3:10" x14ac:dyDescent="0.15">
      <c r="C606" s="321">
        <v>41602</v>
      </c>
      <c r="D606" s="334">
        <v>126.5</v>
      </c>
      <c r="E606" s="334">
        <v>72.5</v>
      </c>
      <c r="F606" s="322">
        <v>64.7</v>
      </c>
      <c r="G606" s="334">
        <v>21072</v>
      </c>
      <c r="H606" s="334">
        <v>15616</v>
      </c>
      <c r="I606" s="335"/>
      <c r="J606" s="336"/>
    </row>
    <row r="607" spans="3:10" x14ac:dyDescent="0.15">
      <c r="C607" s="321">
        <v>41603</v>
      </c>
      <c r="D607" s="334">
        <v>126</v>
      </c>
      <c r="E607" s="334">
        <v>73</v>
      </c>
      <c r="F607" s="322">
        <v>64.3</v>
      </c>
      <c r="G607" s="334">
        <v>15456</v>
      </c>
      <c r="H607" s="334">
        <v>11266</v>
      </c>
      <c r="I607" s="335"/>
      <c r="J607" s="336"/>
    </row>
    <row r="608" spans="3:10" x14ac:dyDescent="0.15">
      <c r="C608" s="321">
        <v>41604</v>
      </c>
      <c r="D608" s="334">
        <v>125</v>
      </c>
      <c r="E608" s="334">
        <v>76.5</v>
      </c>
      <c r="F608" s="322">
        <v>63.6</v>
      </c>
      <c r="G608" s="334">
        <v>11428</v>
      </c>
      <c r="H608" s="334">
        <v>9012</v>
      </c>
      <c r="I608" s="335"/>
      <c r="J608" s="336"/>
    </row>
    <row r="609" spans="3:10" x14ac:dyDescent="0.15">
      <c r="C609" s="321">
        <v>41605</v>
      </c>
      <c r="D609" s="334">
        <v>127</v>
      </c>
      <c r="E609" s="334">
        <v>68</v>
      </c>
      <c r="F609" s="322">
        <v>63.5</v>
      </c>
      <c r="G609" s="334">
        <v>11657</v>
      </c>
      <c r="H609" s="334">
        <v>7799</v>
      </c>
      <c r="I609" s="335"/>
      <c r="J609" s="336"/>
    </row>
    <row r="610" spans="3:10" x14ac:dyDescent="0.15">
      <c r="C610" s="321">
        <v>41606</v>
      </c>
      <c r="D610" s="334">
        <v>123.5</v>
      </c>
      <c r="E610" s="334">
        <v>64</v>
      </c>
      <c r="F610" s="322">
        <v>63.3</v>
      </c>
      <c r="G610" s="334">
        <v>11060</v>
      </c>
      <c r="H610" s="334">
        <v>6620</v>
      </c>
      <c r="I610" s="335"/>
      <c r="J610" s="336"/>
    </row>
    <row r="611" spans="3:10" x14ac:dyDescent="0.15">
      <c r="C611" s="321">
        <v>41607</v>
      </c>
      <c r="D611" s="334"/>
      <c r="E611" s="334"/>
      <c r="F611" s="322"/>
      <c r="G611" s="334">
        <v>13185</v>
      </c>
      <c r="H611" s="334">
        <v>6128</v>
      </c>
      <c r="I611" s="335"/>
      <c r="J611" s="336"/>
    </row>
    <row r="612" spans="3:10" x14ac:dyDescent="0.15">
      <c r="C612" s="321">
        <v>41608</v>
      </c>
      <c r="D612" s="334">
        <v>130</v>
      </c>
      <c r="E612" s="334">
        <v>78</v>
      </c>
      <c r="F612" s="322">
        <v>64</v>
      </c>
      <c r="G612" s="334">
        <v>12775</v>
      </c>
      <c r="H612" s="334">
        <v>8469</v>
      </c>
      <c r="I612" s="335"/>
      <c r="J612" s="336"/>
    </row>
    <row r="613" spans="3:10" x14ac:dyDescent="0.15">
      <c r="C613" s="321">
        <v>41609</v>
      </c>
      <c r="D613" s="334">
        <v>120</v>
      </c>
      <c r="E613" s="334">
        <v>71</v>
      </c>
      <c r="F613" s="322">
        <v>63.1</v>
      </c>
      <c r="G613" s="334">
        <v>18913</v>
      </c>
      <c r="H613" s="334">
        <v>11639</v>
      </c>
      <c r="I613" s="335"/>
      <c r="J613" s="336"/>
    </row>
    <row r="614" spans="3:10" x14ac:dyDescent="0.15">
      <c r="C614" s="321">
        <v>41610</v>
      </c>
      <c r="D614" s="334">
        <v>126.5</v>
      </c>
      <c r="E614" s="334">
        <v>71.5</v>
      </c>
      <c r="F614" s="322">
        <v>63.1</v>
      </c>
      <c r="G614" s="334">
        <v>11064</v>
      </c>
      <c r="H614" s="334">
        <v>8576</v>
      </c>
      <c r="I614" s="335"/>
      <c r="J614" s="336"/>
    </row>
    <row r="615" spans="3:10" x14ac:dyDescent="0.15">
      <c r="C615" s="321">
        <v>41611</v>
      </c>
      <c r="D615" s="334">
        <v>120</v>
      </c>
      <c r="E615" s="334">
        <v>68</v>
      </c>
      <c r="F615" s="322">
        <v>63.7</v>
      </c>
      <c r="G615" s="334">
        <v>14354</v>
      </c>
      <c r="H615" s="334">
        <v>8383</v>
      </c>
      <c r="I615" s="335"/>
      <c r="J615" s="336"/>
    </row>
    <row r="616" spans="3:10" x14ac:dyDescent="0.15">
      <c r="C616" s="321">
        <v>41612</v>
      </c>
      <c r="D616" s="334">
        <v>123</v>
      </c>
      <c r="E616" s="334">
        <v>74</v>
      </c>
      <c r="F616" s="322">
        <v>64</v>
      </c>
      <c r="G616" s="334">
        <v>12076</v>
      </c>
      <c r="H616" s="334">
        <v>9143</v>
      </c>
      <c r="I616" s="335"/>
      <c r="J616" s="336"/>
    </row>
    <row r="617" spans="3:10" x14ac:dyDescent="0.15">
      <c r="C617" s="321">
        <v>41613</v>
      </c>
      <c r="D617" s="334">
        <v>129.5</v>
      </c>
      <c r="E617" s="334">
        <v>72</v>
      </c>
      <c r="F617" s="322">
        <v>64</v>
      </c>
      <c r="G617" s="334">
        <v>8364</v>
      </c>
      <c r="H617" s="334">
        <v>5568</v>
      </c>
      <c r="I617" s="335"/>
      <c r="J617" s="336"/>
    </row>
    <row r="618" spans="3:10" x14ac:dyDescent="0.15">
      <c r="C618" s="321">
        <v>41614</v>
      </c>
      <c r="D618" s="334">
        <v>120</v>
      </c>
      <c r="E618" s="334">
        <v>66.5</v>
      </c>
      <c r="F618" s="322">
        <v>63.8</v>
      </c>
      <c r="G618" s="334">
        <v>8666</v>
      </c>
      <c r="H618" s="334">
        <v>6636</v>
      </c>
      <c r="I618" s="335"/>
      <c r="J618" s="336"/>
    </row>
    <row r="619" spans="3:10" x14ac:dyDescent="0.15">
      <c r="C619" s="321">
        <v>41615</v>
      </c>
      <c r="D619" s="334">
        <v>122</v>
      </c>
      <c r="E619" s="334">
        <v>71</v>
      </c>
      <c r="F619" s="322">
        <v>63.1</v>
      </c>
      <c r="G619" s="334">
        <v>18048</v>
      </c>
      <c r="H619" s="334">
        <v>13236</v>
      </c>
      <c r="I619" s="335"/>
      <c r="J619" s="336"/>
    </row>
    <row r="620" spans="3:10" x14ac:dyDescent="0.15">
      <c r="C620" s="321">
        <v>41616</v>
      </c>
      <c r="D620" s="334">
        <v>122</v>
      </c>
      <c r="E620" s="334">
        <v>69</v>
      </c>
      <c r="F620" s="322">
        <v>62.5</v>
      </c>
      <c r="G620" s="334">
        <v>3687</v>
      </c>
      <c r="H620" s="334">
        <v>1534</v>
      </c>
      <c r="I620" s="335"/>
      <c r="J620" s="336"/>
    </row>
    <row r="621" spans="3:10" x14ac:dyDescent="0.15">
      <c r="C621" s="321">
        <v>41617</v>
      </c>
      <c r="D621" s="334">
        <v>120.5</v>
      </c>
      <c r="E621" s="334">
        <v>72.5</v>
      </c>
      <c r="F621" s="322">
        <v>63</v>
      </c>
      <c r="G621" s="334">
        <v>10044</v>
      </c>
      <c r="H621" s="334">
        <v>8095</v>
      </c>
      <c r="I621" s="335"/>
      <c r="J621" s="336"/>
    </row>
    <row r="622" spans="3:10" x14ac:dyDescent="0.15">
      <c r="C622" s="321">
        <v>41618</v>
      </c>
      <c r="D622" s="334">
        <v>119</v>
      </c>
      <c r="E622" s="334">
        <v>66</v>
      </c>
      <c r="F622" s="322">
        <v>63.2</v>
      </c>
      <c r="G622" s="334">
        <v>11423</v>
      </c>
      <c r="H622" s="334">
        <v>8348</v>
      </c>
      <c r="I622" s="335"/>
      <c r="J622" s="336"/>
    </row>
    <row r="623" spans="3:10" x14ac:dyDescent="0.15">
      <c r="C623" s="321">
        <v>41619</v>
      </c>
      <c r="D623" s="334">
        <v>123</v>
      </c>
      <c r="E623" s="334">
        <v>68</v>
      </c>
      <c r="F623" s="322">
        <v>63.2</v>
      </c>
      <c r="G623" s="334">
        <v>9868</v>
      </c>
      <c r="H623" s="334">
        <v>6164</v>
      </c>
      <c r="I623" s="335"/>
      <c r="J623" s="336"/>
    </row>
    <row r="624" spans="3:10" x14ac:dyDescent="0.15">
      <c r="C624" s="321">
        <v>41620</v>
      </c>
      <c r="D624" s="334"/>
      <c r="E624" s="334"/>
      <c r="F624" s="322"/>
      <c r="G624" s="334">
        <v>10296</v>
      </c>
      <c r="H624" s="334">
        <v>4751</v>
      </c>
      <c r="I624" s="335"/>
      <c r="J624" s="336"/>
    </row>
    <row r="625" spans="3:10" x14ac:dyDescent="0.15">
      <c r="C625" s="321">
        <v>41621</v>
      </c>
      <c r="D625" s="334"/>
      <c r="E625" s="334"/>
      <c r="F625" s="322"/>
      <c r="G625" s="334">
        <v>13100</v>
      </c>
      <c r="H625" s="334">
        <v>7089</v>
      </c>
      <c r="I625" s="335"/>
      <c r="J625" s="336"/>
    </row>
    <row r="626" spans="3:10" x14ac:dyDescent="0.15">
      <c r="C626" s="321">
        <v>41622</v>
      </c>
      <c r="D626" s="334">
        <v>128</v>
      </c>
      <c r="E626" s="334">
        <v>68</v>
      </c>
      <c r="F626" s="322">
        <v>63.6</v>
      </c>
      <c r="G626" s="334">
        <v>10860</v>
      </c>
      <c r="H626" s="334">
        <v>8694</v>
      </c>
      <c r="I626" s="335"/>
      <c r="J626" s="336"/>
    </row>
    <row r="627" spans="3:10" x14ac:dyDescent="0.15">
      <c r="C627" s="321">
        <v>41623</v>
      </c>
      <c r="D627" s="334">
        <v>123</v>
      </c>
      <c r="E627" s="334">
        <v>74</v>
      </c>
      <c r="F627" s="322">
        <v>64.05</v>
      </c>
      <c r="G627" s="334">
        <v>15023</v>
      </c>
      <c r="H627" s="334">
        <v>11174</v>
      </c>
      <c r="I627" s="335"/>
      <c r="J627" s="336"/>
    </row>
    <row r="628" spans="3:10" x14ac:dyDescent="0.15">
      <c r="C628" s="321">
        <v>41624</v>
      </c>
      <c r="D628" s="334">
        <v>126</v>
      </c>
      <c r="E628" s="334">
        <v>74</v>
      </c>
      <c r="F628" s="322">
        <v>63.6</v>
      </c>
      <c r="G628" s="334">
        <v>7831</v>
      </c>
      <c r="H628" s="334">
        <v>4978</v>
      </c>
      <c r="I628" s="335"/>
      <c r="J628" s="336"/>
    </row>
    <row r="629" spans="3:10" x14ac:dyDescent="0.15">
      <c r="C629" s="321">
        <v>41625</v>
      </c>
      <c r="D629" s="334"/>
      <c r="E629" s="334"/>
      <c r="F629" s="322"/>
      <c r="G629" s="334">
        <v>12938</v>
      </c>
      <c r="H629" s="334">
        <v>4067</v>
      </c>
      <c r="I629" s="335"/>
      <c r="J629" s="336"/>
    </row>
    <row r="630" spans="3:10" x14ac:dyDescent="0.15">
      <c r="C630" s="321">
        <v>41626</v>
      </c>
      <c r="D630" s="334">
        <v>133</v>
      </c>
      <c r="E630" s="334">
        <v>79.5</v>
      </c>
      <c r="F630" s="322">
        <v>63.5</v>
      </c>
      <c r="G630" s="334">
        <v>13841</v>
      </c>
      <c r="H630" s="334">
        <v>10347</v>
      </c>
      <c r="I630" s="335"/>
      <c r="J630" s="336"/>
    </row>
    <row r="631" spans="3:10" x14ac:dyDescent="0.15">
      <c r="C631" s="321">
        <v>41627</v>
      </c>
      <c r="D631" s="334">
        <v>124</v>
      </c>
      <c r="E631" s="334">
        <v>68</v>
      </c>
      <c r="F631" s="322">
        <v>64.8</v>
      </c>
      <c r="G631" s="334">
        <v>8776</v>
      </c>
      <c r="H631" s="334">
        <v>7256</v>
      </c>
      <c r="I631" s="335"/>
      <c r="J631" s="336"/>
    </row>
    <row r="632" spans="3:10" x14ac:dyDescent="0.15">
      <c r="C632" s="321">
        <v>41628</v>
      </c>
      <c r="D632" s="334">
        <v>128.5</v>
      </c>
      <c r="E632" s="334">
        <v>71</v>
      </c>
      <c r="F632" s="322">
        <v>64.599999999999994</v>
      </c>
      <c r="G632" s="334">
        <v>10503</v>
      </c>
      <c r="H632" s="334">
        <v>8123</v>
      </c>
      <c r="I632" s="335"/>
      <c r="J632" s="336"/>
    </row>
    <row r="633" spans="3:10" x14ac:dyDescent="0.15">
      <c r="C633" s="321">
        <v>41629</v>
      </c>
      <c r="D633" s="334">
        <v>128</v>
      </c>
      <c r="E633" s="334">
        <v>68</v>
      </c>
      <c r="F633" s="322">
        <v>63.7</v>
      </c>
      <c r="G633" s="334">
        <v>13699</v>
      </c>
      <c r="H633" s="334">
        <v>11400</v>
      </c>
      <c r="I633" s="335"/>
      <c r="J633" s="336"/>
    </row>
    <row r="634" spans="3:10" x14ac:dyDescent="0.15">
      <c r="C634" s="321">
        <v>41630</v>
      </c>
      <c r="D634" s="334">
        <v>124</v>
      </c>
      <c r="E634" s="334">
        <v>70</v>
      </c>
      <c r="F634" s="322">
        <v>63.9</v>
      </c>
      <c r="G634" s="334">
        <v>10081</v>
      </c>
      <c r="H634" s="334">
        <v>6536</v>
      </c>
      <c r="I634" s="335"/>
      <c r="J634" s="336"/>
    </row>
    <row r="635" spans="3:10" x14ac:dyDescent="0.15">
      <c r="C635" s="321">
        <v>41631</v>
      </c>
      <c r="D635" s="334">
        <v>119</v>
      </c>
      <c r="E635" s="334">
        <v>68</v>
      </c>
      <c r="F635" s="322">
        <v>62.5</v>
      </c>
      <c r="G635" s="334">
        <v>18011</v>
      </c>
      <c r="H635" s="334">
        <v>14157</v>
      </c>
      <c r="I635" s="335"/>
      <c r="J635" s="336"/>
    </row>
    <row r="636" spans="3:10" x14ac:dyDescent="0.15">
      <c r="C636" s="321">
        <v>41632</v>
      </c>
      <c r="D636" s="334">
        <v>125.33</v>
      </c>
      <c r="E636" s="334">
        <v>75</v>
      </c>
      <c r="F636" s="322">
        <v>62.8</v>
      </c>
      <c r="G636" s="334">
        <v>10539</v>
      </c>
      <c r="H636" s="334">
        <v>8105</v>
      </c>
      <c r="I636" s="335"/>
      <c r="J636" s="336"/>
    </row>
    <row r="637" spans="3:10" x14ac:dyDescent="0.15">
      <c r="C637" s="321">
        <v>41633</v>
      </c>
      <c r="D637" s="334">
        <v>127.5</v>
      </c>
      <c r="E637" s="334">
        <v>73</v>
      </c>
      <c r="F637" s="322">
        <v>63.6</v>
      </c>
      <c r="G637" s="334">
        <v>10958</v>
      </c>
      <c r="H637" s="334">
        <v>7244</v>
      </c>
      <c r="I637" s="335"/>
      <c r="J637" s="336"/>
    </row>
    <row r="638" spans="3:10" x14ac:dyDescent="0.15">
      <c r="C638" s="321">
        <v>41634</v>
      </c>
      <c r="D638" s="334">
        <v>129</v>
      </c>
      <c r="E638" s="334">
        <v>73</v>
      </c>
      <c r="F638" s="322">
        <v>64.099999999999994</v>
      </c>
      <c r="G638" s="334">
        <v>11204</v>
      </c>
      <c r="H638" s="334">
        <v>8581</v>
      </c>
      <c r="I638" s="335"/>
      <c r="J638" s="336"/>
    </row>
    <row r="639" spans="3:10" x14ac:dyDescent="0.15">
      <c r="C639" s="321">
        <v>41635</v>
      </c>
      <c r="D639" s="334">
        <v>133.33000000000001</v>
      </c>
      <c r="E639" s="334">
        <v>81.33</v>
      </c>
      <c r="F639" s="322">
        <v>63.6</v>
      </c>
      <c r="G639" s="334">
        <v>11004</v>
      </c>
      <c r="H639" s="334">
        <v>8029</v>
      </c>
      <c r="I639" s="335"/>
      <c r="J639" s="336"/>
    </row>
    <row r="640" spans="3:10" x14ac:dyDescent="0.15">
      <c r="C640" s="321">
        <v>41636</v>
      </c>
      <c r="D640" s="334">
        <v>126</v>
      </c>
      <c r="E640" s="334">
        <v>68</v>
      </c>
      <c r="F640" s="322">
        <v>63.7</v>
      </c>
      <c r="G640" s="334">
        <v>17941</v>
      </c>
      <c r="H640" s="334">
        <v>13900</v>
      </c>
      <c r="I640" s="335"/>
      <c r="J640" s="336"/>
    </row>
    <row r="641" spans="3:10" x14ac:dyDescent="0.15">
      <c r="C641" s="321">
        <v>41637</v>
      </c>
      <c r="D641" s="334">
        <v>139.5</v>
      </c>
      <c r="E641" s="334">
        <v>81.5</v>
      </c>
      <c r="F641" s="322"/>
      <c r="G641" s="334">
        <v>10418</v>
      </c>
      <c r="H641" s="334">
        <v>8749</v>
      </c>
      <c r="I641" s="335"/>
      <c r="J641" s="336"/>
    </row>
    <row r="642" spans="3:10" x14ac:dyDescent="0.15">
      <c r="C642" s="321">
        <v>41638</v>
      </c>
      <c r="D642" s="334">
        <v>124</v>
      </c>
      <c r="E642" s="334">
        <v>78</v>
      </c>
      <c r="F642" s="322">
        <v>62.8</v>
      </c>
      <c r="G642" s="334">
        <v>16163</v>
      </c>
      <c r="H642" s="334">
        <v>11011</v>
      </c>
      <c r="I642" s="335"/>
      <c r="J642" s="336"/>
    </row>
    <row r="643" spans="3:10" x14ac:dyDescent="0.15">
      <c r="C643" s="321">
        <v>41639</v>
      </c>
      <c r="D643" s="334">
        <v>120.5</v>
      </c>
      <c r="E643" s="334">
        <v>67</v>
      </c>
      <c r="F643" s="322">
        <v>62.9</v>
      </c>
      <c r="G643" s="334">
        <v>5186</v>
      </c>
      <c r="H643" s="334">
        <v>3515</v>
      </c>
      <c r="I643" s="335"/>
      <c r="J643" s="336"/>
    </row>
    <row r="644" spans="3:10" x14ac:dyDescent="0.15">
      <c r="C644" s="321">
        <v>41640</v>
      </c>
      <c r="D644" s="334">
        <v>130</v>
      </c>
      <c r="E644" s="334">
        <v>76</v>
      </c>
      <c r="F644" s="322">
        <v>63</v>
      </c>
      <c r="G644" s="334">
        <v>1531</v>
      </c>
      <c r="H644" s="334">
        <v>1</v>
      </c>
      <c r="I644" s="335"/>
      <c r="J644" s="336"/>
    </row>
    <row r="645" spans="3:10" x14ac:dyDescent="0.15">
      <c r="C645" s="321">
        <v>41641</v>
      </c>
      <c r="D645" s="334"/>
      <c r="E645" s="334"/>
      <c r="F645" s="322"/>
      <c r="G645" s="334">
        <v>14063</v>
      </c>
      <c r="H645" s="334">
        <v>10439</v>
      </c>
      <c r="I645" s="335"/>
      <c r="J645" s="336"/>
    </row>
    <row r="646" spans="3:10" x14ac:dyDescent="0.15">
      <c r="C646" s="321">
        <v>41642</v>
      </c>
      <c r="D646" s="334">
        <v>129.66999999999999</v>
      </c>
      <c r="E646" s="334">
        <v>78</v>
      </c>
      <c r="F646" s="322">
        <v>65.099999999999994</v>
      </c>
      <c r="G646" s="334">
        <v>26644</v>
      </c>
      <c r="H646" s="334">
        <v>23251</v>
      </c>
      <c r="I646" s="335"/>
      <c r="J646" s="336"/>
    </row>
    <row r="647" spans="3:10" x14ac:dyDescent="0.15">
      <c r="C647" s="321">
        <v>41643</v>
      </c>
      <c r="D647" s="334">
        <v>124.5</v>
      </c>
      <c r="E647" s="334">
        <v>72</v>
      </c>
      <c r="F647" s="322">
        <v>63.6</v>
      </c>
      <c r="G647" s="334">
        <v>18757</v>
      </c>
      <c r="H647" s="334">
        <v>15365</v>
      </c>
      <c r="I647" s="335"/>
      <c r="J647" s="336"/>
    </row>
    <row r="648" spans="3:10" x14ac:dyDescent="0.15">
      <c r="C648" s="321">
        <v>41644</v>
      </c>
      <c r="D648" s="334">
        <v>131</v>
      </c>
      <c r="E648" s="334">
        <v>77</v>
      </c>
      <c r="F648" s="322">
        <v>63.8</v>
      </c>
      <c r="G648" s="334">
        <v>20528</v>
      </c>
      <c r="H648" s="334">
        <v>15996</v>
      </c>
      <c r="I648" s="335"/>
      <c r="J648" s="336"/>
    </row>
    <row r="649" spans="3:10" x14ac:dyDescent="0.15">
      <c r="C649" s="321">
        <v>41645</v>
      </c>
      <c r="D649" s="334">
        <v>128</v>
      </c>
      <c r="E649" s="334">
        <v>76</v>
      </c>
      <c r="F649" s="322">
        <v>64</v>
      </c>
      <c r="G649" s="334">
        <v>12479</v>
      </c>
      <c r="H649" s="334">
        <v>10189</v>
      </c>
      <c r="I649" s="335"/>
      <c r="J649" s="336"/>
    </row>
    <row r="650" spans="3:10" x14ac:dyDescent="0.15">
      <c r="C650" s="321">
        <v>41646</v>
      </c>
      <c r="D650" s="334">
        <v>128</v>
      </c>
      <c r="E650" s="334">
        <v>77.33</v>
      </c>
      <c r="F650" s="322">
        <v>63.7</v>
      </c>
      <c r="G650" s="334">
        <v>11180</v>
      </c>
      <c r="H650" s="334">
        <v>9123</v>
      </c>
      <c r="I650" s="335"/>
      <c r="J650" s="336"/>
    </row>
    <row r="651" spans="3:10" x14ac:dyDescent="0.15">
      <c r="C651" s="321">
        <v>41647</v>
      </c>
      <c r="D651" s="334">
        <v>122.5</v>
      </c>
      <c r="E651" s="334">
        <v>70</v>
      </c>
      <c r="F651" s="322">
        <v>64.2</v>
      </c>
      <c r="G651" s="334">
        <v>10590</v>
      </c>
      <c r="H651" s="334">
        <v>8062</v>
      </c>
      <c r="I651" s="335"/>
      <c r="J651" s="336"/>
    </row>
    <row r="652" spans="3:10" x14ac:dyDescent="0.15">
      <c r="C652" s="321">
        <v>41648</v>
      </c>
      <c r="D652" s="334">
        <v>127</v>
      </c>
      <c r="E652" s="334">
        <v>71</v>
      </c>
      <c r="F652" s="322">
        <v>65</v>
      </c>
      <c r="G652" s="334">
        <v>9000</v>
      </c>
      <c r="H652" s="334">
        <v>7000</v>
      </c>
      <c r="I652" s="335"/>
      <c r="J652" s="336"/>
    </row>
    <row r="653" spans="3:10" x14ac:dyDescent="0.15">
      <c r="C653" s="321">
        <v>41649</v>
      </c>
      <c r="D653" s="334">
        <v>126</v>
      </c>
      <c r="E653" s="334">
        <v>74.33</v>
      </c>
      <c r="F653" s="322">
        <v>64.349999999999994</v>
      </c>
      <c r="G653" s="334">
        <v>10843</v>
      </c>
      <c r="H653" s="334">
        <v>8298</v>
      </c>
      <c r="I653" s="335"/>
      <c r="J653" s="336"/>
    </row>
    <row r="654" spans="3:10" x14ac:dyDescent="0.15">
      <c r="C654" s="321">
        <v>41650</v>
      </c>
      <c r="D654" s="334">
        <v>124.67</v>
      </c>
      <c r="E654" s="334">
        <v>73.67</v>
      </c>
      <c r="F654" s="322"/>
      <c r="G654" s="334">
        <v>12306</v>
      </c>
      <c r="H654" s="334">
        <v>8193</v>
      </c>
      <c r="I654" s="335"/>
      <c r="J654" s="336"/>
    </row>
    <row r="655" spans="3:10" x14ac:dyDescent="0.15">
      <c r="C655" s="321">
        <v>41651</v>
      </c>
      <c r="D655" s="334">
        <v>125</v>
      </c>
      <c r="E655" s="334">
        <v>75</v>
      </c>
      <c r="F655" s="322">
        <v>63.1</v>
      </c>
      <c r="G655" s="334">
        <v>21512</v>
      </c>
      <c r="H655" s="334">
        <v>16800</v>
      </c>
      <c r="I655" s="335"/>
      <c r="J655" s="336"/>
    </row>
    <row r="656" spans="3:10" x14ac:dyDescent="0.15">
      <c r="C656" s="321">
        <v>41652</v>
      </c>
      <c r="D656" s="334">
        <v>116</v>
      </c>
      <c r="E656" s="334">
        <v>67</v>
      </c>
      <c r="F656" s="322">
        <v>62.2</v>
      </c>
      <c r="G656" s="334">
        <v>18590</v>
      </c>
      <c r="H656" s="334">
        <v>14469</v>
      </c>
      <c r="I656" s="335"/>
      <c r="J656" s="336"/>
    </row>
    <row r="657" spans="3:10" x14ac:dyDescent="0.15">
      <c r="C657" s="321">
        <v>41653</v>
      </c>
      <c r="D657" s="334">
        <v>127</v>
      </c>
      <c r="E657" s="334">
        <v>77</v>
      </c>
      <c r="F657" s="322">
        <v>63.5</v>
      </c>
      <c r="G657" s="334">
        <v>11297</v>
      </c>
      <c r="H657" s="334">
        <v>8358</v>
      </c>
      <c r="I657" s="335"/>
      <c r="J657" s="336"/>
    </row>
    <row r="658" spans="3:10" x14ac:dyDescent="0.15">
      <c r="C658" s="321">
        <v>41654</v>
      </c>
      <c r="D658" s="334">
        <v>116.5</v>
      </c>
      <c r="E658" s="334">
        <v>66</v>
      </c>
      <c r="F658" s="322">
        <v>64</v>
      </c>
      <c r="G658" s="334">
        <v>13610</v>
      </c>
      <c r="H658" s="334">
        <v>10259</v>
      </c>
      <c r="I658" s="335"/>
      <c r="J658" s="336"/>
    </row>
    <row r="659" spans="3:10" x14ac:dyDescent="0.15">
      <c r="C659" s="321">
        <v>41655</v>
      </c>
      <c r="D659" s="334">
        <v>132.5</v>
      </c>
      <c r="E659" s="334">
        <v>79</v>
      </c>
      <c r="F659" s="322">
        <v>63.3</v>
      </c>
      <c r="G659" s="334">
        <v>10687</v>
      </c>
      <c r="H659" s="334">
        <v>8402</v>
      </c>
      <c r="I659" s="335"/>
      <c r="J659" s="336"/>
    </row>
    <row r="660" spans="3:10" x14ac:dyDescent="0.15">
      <c r="C660" s="321">
        <v>41656</v>
      </c>
      <c r="D660" s="334">
        <v>122</v>
      </c>
      <c r="E660" s="334">
        <v>73</v>
      </c>
      <c r="F660" s="322">
        <v>63.1</v>
      </c>
      <c r="G660" s="334">
        <v>11369</v>
      </c>
      <c r="H660" s="334">
        <v>9333</v>
      </c>
      <c r="I660" s="335"/>
      <c r="J660" s="336"/>
    </row>
    <row r="661" spans="3:10" x14ac:dyDescent="0.15">
      <c r="C661" s="321">
        <v>41657</v>
      </c>
      <c r="D661" s="334">
        <v>125</v>
      </c>
      <c r="E661" s="334">
        <v>69</v>
      </c>
      <c r="F661" s="322">
        <v>63.3</v>
      </c>
      <c r="G661" s="334">
        <v>17362</v>
      </c>
      <c r="H661" s="334">
        <v>13557</v>
      </c>
      <c r="I661" s="335"/>
      <c r="J661" s="336"/>
    </row>
    <row r="662" spans="3:10" x14ac:dyDescent="0.15">
      <c r="C662" s="321">
        <v>41658</v>
      </c>
      <c r="D662" s="334">
        <v>125.5</v>
      </c>
      <c r="E662" s="334">
        <v>72</v>
      </c>
      <c r="F662" s="322">
        <v>62.8</v>
      </c>
      <c r="G662" s="334">
        <v>17273</v>
      </c>
      <c r="H662" s="334">
        <v>13644</v>
      </c>
      <c r="I662" s="335"/>
      <c r="J662" s="336"/>
    </row>
    <row r="663" spans="3:10" x14ac:dyDescent="0.15">
      <c r="C663" s="321">
        <v>41659</v>
      </c>
      <c r="D663" s="334">
        <v>129</v>
      </c>
      <c r="E663" s="334">
        <v>75</v>
      </c>
      <c r="F663" s="322">
        <v>62.7</v>
      </c>
      <c r="G663" s="334">
        <v>10213</v>
      </c>
      <c r="H663" s="334">
        <v>8132</v>
      </c>
      <c r="I663" s="335"/>
      <c r="J663" s="336"/>
    </row>
    <row r="664" spans="3:10" x14ac:dyDescent="0.15">
      <c r="C664" s="321">
        <v>41660</v>
      </c>
      <c r="D664" s="334">
        <v>129</v>
      </c>
      <c r="E664" s="334">
        <v>71.5</v>
      </c>
      <c r="F664" s="322">
        <v>63.1</v>
      </c>
      <c r="G664" s="334">
        <v>11177</v>
      </c>
      <c r="H664" s="334">
        <v>7903</v>
      </c>
      <c r="I664" s="335"/>
      <c r="J664" s="336"/>
    </row>
    <row r="665" spans="3:10" x14ac:dyDescent="0.15">
      <c r="C665" s="321">
        <v>41661</v>
      </c>
      <c r="D665" s="334">
        <v>126</v>
      </c>
      <c r="E665" s="334">
        <v>69</v>
      </c>
      <c r="F665" s="322">
        <v>62.6</v>
      </c>
      <c r="G665" s="334">
        <v>8858</v>
      </c>
      <c r="H665" s="334">
        <v>4633</v>
      </c>
      <c r="I665" s="335"/>
      <c r="J665" s="336"/>
    </row>
    <row r="666" spans="3:10" x14ac:dyDescent="0.15">
      <c r="C666" s="321">
        <v>41662</v>
      </c>
      <c r="D666" s="334"/>
      <c r="E666" s="334"/>
      <c r="F666" s="322"/>
      <c r="G666" s="334">
        <v>8623</v>
      </c>
      <c r="H666" s="334">
        <v>1328</v>
      </c>
      <c r="I666" s="335"/>
      <c r="J666" s="336"/>
    </row>
    <row r="667" spans="3:10" x14ac:dyDescent="0.15">
      <c r="C667" s="321">
        <v>41663</v>
      </c>
      <c r="D667" s="334"/>
      <c r="E667" s="334"/>
      <c r="F667" s="322"/>
      <c r="G667" s="334">
        <v>14099</v>
      </c>
      <c r="H667" s="334">
        <v>6636</v>
      </c>
      <c r="I667" s="335"/>
      <c r="J667" s="336"/>
    </row>
    <row r="668" spans="3:10" x14ac:dyDescent="0.15">
      <c r="C668" s="321">
        <v>41664</v>
      </c>
      <c r="D668" s="334">
        <v>124.67</v>
      </c>
      <c r="E668" s="334">
        <v>72.67</v>
      </c>
      <c r="F668" s="322">
        <v>63.8</v>
      </c>
      <c r="G668" s="334">
        <v>15832</v>
      </c>
      <c r="H668" s="334">
        <v>12448</v>
      </c>
      <c r="I668" s="335"/>
      <c r="J668" s="336"/>
    </row>
    <row r="669" spans="3:10" x14ac:dyDescent="0.15">
      <c r="C669" s="321">
        <v>41665</v>
      </c>
      <c r="D669" s="334">
        <v>127.67</v>
      </c>
      <c r="E669" s="334">
        <v>75</v>
      </c>
      <c r="F669" s="322">
        <v>63.7</v>
      </c>
      <c r="G669" s="334">
        <v>16641</v>
      </c>
      <c r="H669" s="334">
        <v>12878</v>
      </c>
      <c r="I669" s="335"/>
      <c r="J669" s="336"/>
    </row>
    <row r="670" spans="3:10" x14ac:dyDescent="0.15">
      <c r="C670" s="321">
        <v>41666</v>
      </c>
      <c r="D670" s="334">
        <v>131.66999999999999</v>
      </c>
      <c r="E670" s="334">
        <v>75.67</v>
      </c>
      <c r="F670" s="322">
        <v>63.1</v>
      </c>
      <c r="G670" s="334">
        <v>10066</v>
      </c>
      <c r="H670" s="334">
        <v>7998</v>
      </c>
      <c r="I670" s="335"/>
      <c r="J670" s="336"/>
    </row>
    <row r="671" spans="3:10" x14ac:dyDescent="0.15">
      <c r="C671" s="321">
        <v>41667</v>
      </c>
      <c r="D671" s="334">
        <v>119</v>
      </c>
      <c r="E671" s="334">
        <v>67.5</v>
      </c>
      <c r="F671" s="322">
        <v>63.4</v>
      </c>
      <c r="G671" s="334">
        <v>10339</v>
      </c>
      <c r="H671" s="334">
        <v>7136</v>
      </c>
      <c r="I671" s="335"/>
      <c r="J671" s="336"/>
    </row>
    <row r="672" spans="3:10" x14ac:dyDescent="0.15">
      <c r="C672" s="321">
        <v>41668</v>
      </c>
      <c r="D672" s="334">
        <v>116.33</v>
      </c>
      <c r="E672" s="334">
        <v>67.67</v>
      </c>
      <c r="F672" s="322">
        <v>63.4</v>
      </c>
      <c r="G672" s="334">
        <v>10919</v>
      </c>
      <c r="H672" s="334">
        <v>9213</v>
      </c>
      <c r="I672" s="335"/>
      <c r="J672" s="336"/>
    </row>
    <row r="673" spans="3:10" x14ac:dyDescent="0.15">
      <c r="C673" s="321">
        <v>41669</v>
      </c>
      <c r="D673" s="334">
        <v>118.5</v>
      </c>
      <c r="E673" s="334">
        <v>65.5</v>
      </c>
      <c r="F673" s="322">
        <v>63.5</v>
      </c>
      <c r="G673" s="334">
        <v>10142</v>
      </c>
      <c r="H673" s="334">
        <v>8093</v>
      </c>
      <c r="I673" s="335"/>
      <c r="J673" s="336"/>
    </row>
    <row r="674" spans="3:10" x14ac:dyDescent="0.15">
      <c r="C674" s="321">
        <v>41670</v>
      </c>
      <c r="D674" s="334">
        <v>130.66999999999999</v>
      </c>
      <c r="E674" s="334">
        <v>78.67</v>
      </c>
      <c r="F674" s="322">
        <v>63.7</v>
      </c>
      <c r="G674" s="334">
        <v>13528</v>
      </c>
      <c r="H674" s="334">
        <v>10255</v>
      </c>
      <c r="I674" s="335"/>
      <c r="J674" s="336"/>
    </row>
    <row r="675" spans="3:10" x14ac:dyDescent="0.15">
      <c r="C675" s="321">
        <v>41671</v>
      </c>
      <c r="D675" s="334">
        <v>128</v>
      </c>
      <c r="E675" s="334">
        <v>75</v>
      </c>
      <c r="F675" s="322">
        <v>63.5</v>
      </c>
      <c r="G675" s="334">
        <v>23350</v>
      </c>
      <c r="H675" s="334">
        <v>17058</v>
      </c>
      <c r="I675" s="335"/>
      <c r="J675" s="336"/>
    </row>
    <row r="676" spans="3:10" x14ac:dyDescent="0.15">
      <c r="C676" s="321">
        <v>41672</v>
      </c>
      <c r="D676" s="334">
        <v>122.33</v>
      </c>
      <c r="E676" s="334">
        <v>70.33</v>
      </c>
      <c r="F676" s="322">
        <v>62.9</v>
      </c>
      <c r="G676" s="334">
        <v>14051</v>
      </c>
      <c r="H676" s="334">
        <v>10526</v>
      </c>
      <c r="I676" s="335"/>
      <c r="J676" s="336"/>
    </row>
    <row r="677" spans="3:10" x14ac:dyDescent="0.15">
      <c r="C677" s="321">
        <v>41673</v>
      </c>
      <c r="D677" s="334">
        <v>122.33</v>
      </c>
      <c r="E677" s="334">
        <v>72.33</v>
      </c>
      <c r="F677" s="322">
        <v>62.9</v>
      </c>
      <c r="G677" s="334">
        <v>10355</v>
      </c>
      <c r="H677" s="334">
        <v>8985</v>
      </c>
      <c r="I677" s="335"/>
      <c r="J677" s="336"/>
    </row>
    <row r="678" spans="3:10" x14ac:dyDescent="0.15">
      <c r="C678" s="321">
        <v>41674</v>
      </c>
      <c r="D678" s="334">
        <v>120.5</v>
      </c>
      <c r="E678" s="334">
        <v>66.5</v>
      </c>
      <c r="F678" s="322">
        <v>63.3</v>
      </c>
      <c r="G678" s="334">
        <v>11012</v>
      </c>
      <c r="H678" s="334">
        <v>8664</v>
      </c>
      <c r="I678" s="335"/>
      <c r="J678" s="336"/>
    </row>
    <row r="679" spans="3:10" x14ac:dyDescent="0.15">
      <c r="C679" s="321">
        <v>41675</v>
      </c>
      <c r="D679" s="334">
        <v>121</v>
      </c>
      <c r="E679" s="334">
        <v>73</v>
      </c>
      <c r="F679" s="322">
        <v>62.9</v>
      </c>
      <c r="G679" s="334">
        <v>12224</v>
      </c>
      <c r="H679" s="334">
        <v>9861</v>
      </c>
      <c r="I679" s="335"/>
      <c r="J679" s="336"/>
    </row>
    <row r="680" spans="3:10" x14ac:dyDescent="0.15">
      <c r="C680" s="321">
        <v>41676</v>
      </c>
      <c r="D680" s="334">
        <v>121</v>
      </c>
      <c r="E680" s="334">
        <v>67.5</v>
      </c>
      <c r="F680" s="322">
        <v>63.4</v>
      </c>
      <c r="G680" s="334">
        <v>10295</v>
      </c>
      <c r="H680" s="334">
        <v>8697</v>
      </c>
      <c r="I680" s="335"/>
      <c r="J680" s="336"/>
    </row>
    <row r="681" spans="3:10" x14ac:dyDescent="0.15">
      <c r="C681" s="321">
        <v>41677</v>
      </c>
      <c r="D681" s="334">
        <v>120</v>
      </c>
      <c r="E681" s="334">
        <v>71</v>
      </c>
      <c r="F681" s="322">
        <v>62.8</v>
      </c>
      <c r="G681" s="334">
        <v>11336</v>
      </c>
      <c r="H681" s="334">
        <v>9233</v>
      </c>
      <c r="I681" s="335"/>
      <c r="J681" s="336"/>
    </row>
    <row r="682" spans="3:10" x14ac:dyDescent="0.15">
      <c r="C682" s="321">
        <v>41678</v>
      </c>
      <c r="D682" s="334">
        <v>118.33</v>
      </c>
      <c r="E682" s="334">
        <v>66.33</v>
      </c>
      <c r="F682" s="322">
        <v>62.5</v>
      </c>
      <c r="G682" s="334">
        <v>15233</v>
      </c>
      <c r="H682" s="334">
        <v>11258</v>
      </c>
      <c r="I682" s="335"/>
      <c r="J682" s="336"/>
    </row>
    <row r="683" spans="3:10" x14ac:dyDescent="0.15">
      <c r="C683" s="321">
        <v>41679</v>
      </c>
      <c r="D683" s="334">
        <v>121.5</v>
      </c>
      <c r="E683" s="334">
        <v>75.5</v>
      </c>
      <c r="F683" s="322">
        <v>62.9</v>
      </c>
      <c r="G683" s="334">
        <v>13239</v>
      </c>
      <c r="H683" s="334">
        <v>9805</v>
      </c>
      <c r="I683" s="335"/>
      <c r="J683" s="336"/>
    </row>
    <row r="684" spans="3:10" x14ac:dyDescent="0.15">
      <c r="C684" s="321">
        <v>41680</v>
      </c>
      <c r="D684" s="334">
        <v>130.33000000000001</v>
      </c>
      <c r="E684" s="334">
        <v>75.67</v>
      </c>
      <c r="F684" s="322">
        <v>63</v>
      </c>
      <c r="G684" s="334">
        <v>11130</v>
      </c>
      <c r="H684" s="334">
        <v>8871</v>
      </c>
      <c r="I684" s="335"/>
      <c r="J684" s="336"/>
    </row>
    <row r="685" spans="3:10" x14ac:dyDescent="0.15">
      <c r="C685" s="321">
        <v>41681</v>
      </c>
      <c r="D685" s="334">
        <v>122.5</v>
      </c>
      <c r="E685" s="334">
        <v>68.5</v>
      </c>
      <c r="F685" s="322">
        <v>63.1</v>
      </c>
      <c r="G685" s="334">
        <v>16131</v>
      </c>
      <c r="H685" s="334">
        <v>11399</v>
      </c>
      <c r="I685" s="335"/>
      <c r="J685" s="336"/>
    </row>
    <row r="686" spans="3:10" x14ac:dyDescent="0.15">
      <c r="C686" s="321">
        <v>41682</v>
      </c>
      <c r="D686" s="334">
        <v>127</v>
      </c>
      <c r="E686" s="334">
        <v>79</v>
      </c>
      <c r="F686" s="322">
        <v>63.1</v>
      </c>
      <c r="G686" s="334">
        <v>10374</v>
      </c>
      <c r="H686" s="334">
        <v>4708</v>
      </c>
      <c r="I686" s="335"/>
      <c r="J686" s="336"/>
    </row>
    <row r="687" spans="3:10" x14ac:dyDescent="0.15">
      <c r="C687" s="321">
        <v>41683</v>
      </c>
      <c r="D687" s="334"/>
      <c r="E687" s="334"/>
      <c r="F687" s="322"/>
      <c r="G687" s="334">
        <v>10589</v>
      </c>
      <c r="H687" s="334">
        <v>4258</v>
      </c>
      <c r="I687" s="335"/>
      <c r="J687" s="336"/>
    </row>
    <row r="688" spans="3:10" x14ac:dyDescent="0.15">
      <c r="C688" s="321">
        <v>41684</v>
      </c>
      <c r="D688" s="334"/>
      <c r="E688" s="334"/>
      <c r="F688" s="322"/>
      <c r="G688" s="334">
        <v>13391</v>
      </c>
      <c r="H688" s="334">
        <v>6370</v>
      </c>
      <c r="I688" s="335"/>
      <c r="J688" s="336"/>
    </row>
    <row r="689" spans="3:10" x14ac:dyDescent="0.15">
      <c r="C689" s="321">
        <v>41685</v>
      </c>
      <c r="D689" s="334">
        <v>125.5</v>
      </c>
      <c r="E689" s="334">
        <v>75</v>
      </c>
      <c r="F689" s="322"/>
      <c r="G689" s="334">
        <v>13561</v>
      </c>
      <c r="H689" s="334">
        <v>9944</v>
      </c>
      <c r="I689" s="335"/>
      <c r="J689" s="336"/>
    </row>
    <row r="690" spans="3:10" x14ac:dyDescent="0.15">
      <c r="C690" s="321">
        <v>41686</v>
      </c>
      <c r="D690" s="334">
        <v>125</v>
      </c>
      <c r="E690" s="334">
        <v>72.5</v>
      </c>
      <c r="F690" s="322">
        <v>63.5</v>
      </c>
      <c r="G690" s="334">
        <v>17672</v>
      </c>
      <c r="H690" s="334">
        <v>12156</v>
      </c>
      <c r="I690" s="335"/>
      <c r="J690" s="336"/>
    </row>
    <row r="691" spans="3:10" x14ac:dyDescent="0.15">
      <c r="C691" s="321">
        <v>41687</v>
      </c>
      <c r="D691" s="334">
        <v>124.5</v>
      </c>
      <c r="E691" s="334">
        <v>69.5</v>
      </c>
      <c r="F691" s="322">
        <v>63.4</v>
      </c>
      <c r="G691" s="334">
        <v>10306</v>
      </c>
      <c r="H691" s="334">
        <v>7122</v>
      </c>
      <c r="I691" s="335"/>
      <c r="J691" s="336"/>
    </row>
    <row r="692" spans="3:10" x14ac:dyDescent="0.15">
      <c r="C692" s="321">
        <v>41688</v>
      </c>
      <c r="D692" s="334">
        <v>114</v>
      </c>
      <c r="E692" s="334">
        <v>59</v>
      </c>
      <c r="F692" s="322">
        <v>63.8</v>
      </c>
      <c r="G692" s="334">
        <v>10398</v>
      </c>
      <c r="H692" s="334">
        <v>7407</v>
      </c>
      <c r="I692" s="335"/>
      <c r="J692" s="336"/>
    </row>
    <row r="693" spans="3:10" x14ac:dyDescent="0.15">
      <c r="C693" s="321">
        <v>41689</v>
      </c>
      <c r="D693" s="334">
        <v>124</v>
      </c>
      <c r="E693" s="334">
        <v>74.33</v>
      </c>
      <c r="F693" s="322">
        <v>63.9</v>
      </c>
      <c r="G693" s="334">
        <v>10730</v>
      </c>
      <c r="H693" s="334">
        <v>8589</v>
      </c>
      <c r="I693" s="335"/>
      <c r="J693" s="336"/>
    </row>
    <row r="694" spans="3:10" x14ac:dyDescent="0.15">
      <c r="C694" s="321">
        <v>41690</v>
      </c>
      <c r="D694" s="334">
        <v>124.5</v>
      </c>
      <c r="E694" s="334">
        <v>71</v>
      </c>
      <c r="F694" s="322">
        <v>63.5</v>
      </c>
      <c r="G694" s="334">
        <v>10257</v>
      </c>
      <c r="H694" s="334">
        <v>8875</v>
      </c>
      <c r="I694" s="335"/>
      <c r="J694" s="336"/>
    </row>
    <row r="695" spans="3:10" x14ac:dyDescent="0.15">
      <c r="C695" s="321">
        <v>41691</v>
      </c>
      <c r="D695" s="334">
        <v>118</v>
      </c>
      <c r="E695" s="334">
        <v>63.5</v>
      </c>
      <c r="F695" s="322">
        <v>63.3</v>
      </c>
      <c r="G695" s="334">
        <v>12569</v>
      </c>
      <c r="H695" s="334">
        <v>8872</v>
      </c>
      <c r="I695" s="335"/>
      <c r="J695" s="336"/>
    </row>
    <row r="696" spans="3:10" x14ac:dyDescent="0.15">
      <c r="C696" s="321">
        <v>41692</v>
      </c>
      <c r="D696" s="334">
        <v>120.67</v>
      </c>
      <c r="E696" s="334">
        <v>70.67</v>
      </c>
      <c r="F696" s="322">
        <v>63</v>
      </c>
      <c r="G696" s="334">
        <v>14026</v>
      </c>
      <c r="H696" s="334">
        <v>11062</v>
      </c>
      <c r="I696" s="335"/>
      <c r="J696" s="336"/>
    </row>
    <row r="697" spans="3:10" x14ac:dyDescent="0.15">
      <c r="C697" s="321">
        <v>41693</v>
      </c>
      <c r="D697" s="334">
        <v>129</v>
      </c>
      <c r="E697" s="334">
        <v>71</v>
      </c>
      <c r="F697" s="322">
        <v>63</v>
      </c>
      <c r="G697" s="334">
        <v>18404</v>
      </c>
      <c r="H697" s="334">
        <v>13736</v>
      </c>
      <c r="I697" s="335"/>
      <c r="J697" s="336"/>
    </row>
    <row r="698" spans="3:10" x14ac:dyDescent="0.15">
      <c r="C698" s="321">
        <v>41694</v>
      </c>
      <c r="D698" s="334">
        <v>128.66999999999999</v>
      </c>
      <c r="E698" s="334">
        <v>74</v>
      </c>
      <c r="F698" s="322">
        <v>62.9</v>
      </c>
      <c r="G698" s="334">
        <v>10342</v>
      </c>
      <c r="H698" s="334">
        <v>6391</v>
      </c>
      <c r="I698" s="335"/>
      <c r="J698" s="336"/>
    </row>
    <row r="699" spans="3:10" x14ac:dyDescent="0.15">
      <c r="C699" s="321">
        <v>41695</v>
      </c>
      <c r="D699" s="334">
        <v>117.5</v>
      </c>
      <c r="E699" s="334">
        <v>65.5</v>
      </c>
      <c r="F699" s="322"/>
      <c r="G699" s="334">
        <v>11351</v>
      </c>
      <c r="H699" s="334">
        <v>5727</v>
      </c>
      <c r="I699" s="335"/>
      <c r="J699" s="336"/>
    </row>
    <row r="700" spans="3:10" x14ac:dyDescent="0.15">
      <c r="C700" s="321">
        <v>41696</v>
      </c>
      <c r="D700" s="334">
        <v>126</v>
      </c>
      <c r="E700" s="334">
        <v>75.5</v>
      </c>
      <c r="F700" s="322">
        <v>62.3</v>
      </c>
      <c r="G700" s="334">
        <v>10386</v>
      </c>
      <c r="H700" s="334">
        <v>6966</v>
      </c>
      <c r="I700" s="335"/>
      <c r="J700" s="336"/>
    </row>
    <row r="701" spans="3:10" x14ac:dyDescent="0.15">
      <c r="C701" s="321">
        <v>41697</v>
      </c>
      <c r="D701" s="334">
        <v>128.5</v>
      </c>
      <c r="E701" s="334">
        <v>73.5</v>
      </c>
      <c r="F701" s="322"/>
      <c r="G701" s="334">
        <v>12031</v>
      </c>
      <c r="H701" s="334">
        <v>6387</v>
      </c>
      <c r="I701" s="335"/>
      <c r="J701" s="336"/>
    </row>
    <row r="702" spans="3:10" x14ac:dyDescent="0.15">
      <c r="C702" s="321">
        <v>41698</v>
      </c>
      <c r="D702" s="334">
        <v>129</v>
      </c>
      <c r="E702" s="334">
        <v>76.67</v>
      </c>
      <c r="F702" s="322">
        <v>63.4</v>
      </c>
      <c r="G702" s="334">
        <v>11749</v>
      </c>
      <c r="H702" s="334">
        <v>8420</v>
      </c>
      <c r="I702" s="335"/>
      <c r="J702" s="336"/>
    </row>
    <row r="703" spans="3:10" x14ac:dyDescent="0.15">
      <c r="C703" s="321">
        <v>41699</v>
      </c>
      <c r="D703" s="334">
        <v>130.5</v>
      </c>
      <c r="E703" s="334">
        <v>76.5</v>
      </c>
      <c r="F703" s="322">
        <v>63</v>
      </c>
      <c r="G703" s="334">
        <v>14519</v>
      </c>
      <c r="H703" s="334">
        <v>9465</v>
      </c>
      <c r="I703" s="335"/>
      <c r="J703" s="336"/>
    </row>
    <row r="704" spans="3:10" x14ac:dyDescent="0.15">
      <c r="C704" s="321">
        <v>41700</v>
      </c>
      <c r="D704" s="334">
        <v>139</v>
      </c>
      <c r="E704" s="334">
        <v>81.33</v>
      </c>
      <c r="F704" s="322">
        <v>62.6</v>
      </c>
      <c r="G704" s="334">
        <v>17185</v>
      </c>
      <c r="H704" s="334">
        <v>13295</v>
      </c>
      <c r="I704" s="335"/>
      <c r="J704" s="336"/>
    </row>
    <row r="705" spans="3:10" x14ac:dyDescent="0.15">
      <c r="C705" s="321">
        <v>41701</v>
      </c>
      <c r="D705" s="334">
        <v>128</v>
      </c>
      <c r="E705" s="334">
        <v>73.33</v>
      </c>
      <c r="F705" s="322">
        <v>62.3</v>
      </c>
      <c r="G705" s="334">
        <v>10419</v>
      </c>
      <c r="H705" s="334">
        <v>8949</v>
      </c>
      <c r="I705" s="335"/>
      <c r="J705" s="336"/>
    </row>
    <row r="706" spans="3:10" x14ac:dyDescent="0.15">
      <c r="C706" s="321">
        <v>41702</v>
      </c>
      <c r="D706" s="334">
        <v>141.33000000000001</v>
      </c>
      <c r="E706" s="334">
        <v>81.67</v>
      </c>
      <c r="F706" s="322">
        <v>62.7</v>
      </c>
      <c r="G706" s="334">
        <v>10058</v>
      </c>
      <c r="H706" s="334">
        <v>6054</v>
      </c>
      <c r="I706" s="335"/>
      <c r="J706" s="336"/>
    </row>
    <row r="707" spans="3:10" x14ac:dyDescent="0.15">
      <c r="C707" s="321">
        <v>41703</v>
      </c>
      <c r="D707" s="334">
        <v>118.5</v>
      </c>
      <c r="E707" s="334">
        <v>63</v>
      </c>
      <c r="F707" s="322">
        <v>62.9</v>
      </c>
      <c r="G707" s="334">
        <v>10015</v>
      </c>
      <c r="H707" s="334">
        <v>6085</v>
      </c>
      <c r="I707" s="335"/>
      <c r="J707" s="336"/>
    </row>
    <row r="708" spans="3:10" x14ac:dyDescent="0.15">
      <c r="C708" s="321">
        <v>41704</v>
      </c>
      <c r="D708" s="334"/>
      <c r="E708" s="334"/>
      <c r="F708" s="322"/>
      <c r="G708" s="334">
        <v>10218</v>
      </c>
      <c r="H708" s="334">
        <v>4370</v>
      </c>
      <c r="I708" s="335"/>
      <c r="J708" s="336"/>
    </row>
    <row r="709" spans="3:10" x14ac:dyDescent="0.15">
      <c r="C709" s="321">
        <v>41705</v>
      </c>
      <c r="D709" s="334"/>
      <c r="E709" s="334"/>
      <c r="F709" s="322"/>
      <c r="G709" s="334">
        <v>11902</v>
      </c>
      <c r="H709" s="334">
        <v>4877</v>
      </c>
      <c r="I709" s="335"/>
      <c r="J709" s="336"/>
    </row>
    <row r="710" spans="3:10" x14ac:dyDescent="0.15">
      <c r="C710" s="321">
        <v>41706</v>
      </c>
      <c r="D710" s="334"/>
      <c r="E710" s="334"/>
      <c r="F710" s="322">
        <v>64.099999999999994</v>
      </c>
      <c r="G710" s="334">
        <v>14772</v>
      </c>
      <c r="H710" s="334">
        <v>10662</v>
      </c>
      <c r="I710" s="335"/>
      <c r="J710" s="336"/>
    </row>
    <row r="711" spans="3:10" x14ac:dyDescent="0.15">
      <c r="C711" s="321">
        <v>41707</v>
      </c>
      <c r="D711" s="334">
        <v>125</v>
      </c>
      <c r="E711" s="334">
        <v>74.5</v>
      </c>
      <c r="F711" s="322">
        <v>62.8</v>
      </c>
      <c r="G711" s="334">
        <v>15266</v>
      </c>
      <c r="H711" s="334">
        <v>10874</v>
      </c>
      <c r="I711" s="335"/>
      <c r="J711" s="336"/>
    </row>
    <row r="712" spans="3:10" x14ac:dyDescent="0.15">
      <c r="C712" s="321">
        <v>41708</v>
      </c>
      <c r="D712" s="334">
        <v>131.66999999999999</v>
      </c>
      <c r="E712" s="334">
        <v>75</v>
      </c>
      <c r="F712" s="322">
        <v>62.7</v>
      </c>
      <c r="G712" s="334">
        <v>10306</v>
      </c>
      <c r="H712" s="334">
        <v>8933</v>
      </c>
      <c r="I712" s="335"/>
      <c r="J712" s="336"/>
    </row>
    <row r="713" spans="3:10" x14ac:dyDescent="0.15">
      <c r="C713" s="321">
        <v>41709</v>
      </c>
      <c r="D713" s="334">
        <v>121.5</v>
      </c>
      <c r="E713" s="334">
        <v>68</v>
      </c>
      <c r="F713" s="322">
        <v>63.2</v>
      </c>
      <c r="G713" s="334">
        <v>10045</v>
      </c>
      <c r="H713" s="334">
        <v>7764</v>
      </c>
      <c r="I713" s="335"/>
      <c r="J713" s="336"/>
    </row>
    <row r="714" spans="3:10" x14ac:dyDescent="0.15">
      <c r="C714" s="321">
        <v>41710</v>
      </c>
      <c r="D714" s="334">
        <v>119.5</v>
      </c>
      <c r="E714" s="334">
        <v>63.5</v>
      </c>
      <c r="F714" s="322">
        <v>63</v>
      </c>
      <c r="G714" s="334">
        <v>11299</v>
      </c>
      <c r="H714" s="334">
        <v>7856</v>
      </c>
      <c r="I714" s="335"/>
      <c r="J714" s="336"/>
    </row>
    <row r="715" spans="3:10" x14ac:dyDescent="0.15">
      <c r="C715" s="321">
        <v>41711</v>
      </c>
      <c r="D715" s="334">
        <v>135</v>
      </c>
      <c r="E715" s="334">
        <v>79</v>
      </c>
      <c r="F715" s="322">
        <v>63</v>
      </c>
      <c r="G715" s="334">
        <v>11687</v>
      </c>
      <c r="H715" s="334">
        <v>8888</v>
      </c>
      <c r="I715" s="335"/>
      <c r="J715" s="336"/>
    </row>
    <row r="716" spans="3:10" x14ac:dyDescent="0.15">
      <c r="C716" s="321">
        <v>41712</v>
      </c>
      <c r="D716" s="334">
        <v>120</v>
      </c>
      <c r="E716" s="334">
        <v>68.5</v>
      </c>
      <c r="F716" s="322">
        <v>62.7</v>
      </c>
      <c r="G716" s="334">
        <v>12122</v>
      </c>
      <c r="H716" s="334">
        <v>8501</v>
      </c>
      <c r="I716" s="335"/>
      <c r="J716" s="336"/>
    </row>
    <row r="717" spans="3:10" x14ac:dyDescent="0.15">
      <c r="C717" s="321">
        <v>41713</v>
      </c>
      <c r="D717" s="334">
        <v>124.5</v>
      </c>
      <c r="E717" s="334">
        <v>73</v>
      </c>
      <c r="F717" s="322">
        <v>62.6</v>
      </c>
      <c r="G717" s="334">
        <v>18826</v>
      </c>
      <c r="H717" s="334">
        <v>13635</v>
      </c>
      <c r="I717" s="335"/>
      <c r="J717" s="336"/>
    </row>
    <row r="718" spans="3:10" x14ac:dyDescent="0.15">
      <c r="C718" s="321">
        <v>41714</v>
      </c>
      <c r="D718" s="334">
        <v>129.66999999999999</v>
      </c>
      <c r="E718" s="334">
        <v>74.67</v>
      </c>
      <c r="F718" s="322">
        <v>62.3</v>
      </c>
      <c r="G718" s="334">
        <v>12610</v>
      </c>
      <c r="H718" s="334">
        <v>7019</v>
      </c>
      <c r="I718" s="335"/>
      <c r="J718" s="336"/>
    </row>
    <row r="719" spans="3:10" x14ac:dyDescent="0.15">
      <c r="C719" s="321">
        <v>41715</v>
      </c>
      <c r="D719" s="334">
        <v>123</v>
      </c>
      <c r="E719" s="334">
        <v>64</v>
      </c>
      <c r="F719" s="322">
        <v>62.5</v>
      </c>
      <c r="G719" s="334">
        <v>10660</v>
      </c>
      <c r="H719" s="334">
        <v>9232</v>
      </c>
      <c r="I719" s="335"/>
      <c r="J719" s="336"/>
    </row>
    <row r="720" spans="3:10" x14ac:dyDescent="0.15">
      <c r="C720" s="321">
        <v>41716</v>
      </c>
      <c r="D720" s="334">
        <v>120.67</v>
      </c>
      <c r="E720" s="334">
        <v>70</v>
      </c>
      <c r="F720" s="322">
        <v>62.8</v>
      </c>
      <c r="G720" s="334">
        <v>10374</v>
      </c>
      <c r="H720" s="334">
        <v>5768</v>
      </c>
      <c r="I720" s="335"/>
      <c r="J720" s="336"/>
    </row>
    <row r="721" spans="3:10" x14ac:dyDescent="0.15">
      <c r="C721" s="321">
        <v>41717</v>
      </c>
      <c r="D721" s="334">
        <v>114.5</v>
      </c>
      <c r="E721" s="334">
        <v>62</v>
      </c>
      <c r="F721" s="322">
        <v>62.5</v>
      </c>
      <c r="G721" s="334">
        <v>10095</v>
      </c>
      <c r="H721" s="334">
        <v>6382</v>
      </c>
      <c r="I721" s="335"/>
      <c r="J721" s="336"/>
    </row>
    <row r="722" spans="3:10" x14ac:dyDescent="0.15">
      <c r="C722" s="321">
        <v>41718</v>
      </c>
      <c r="D722" s="334">
        <v>124.5</v>
      </c>
      <c r="E722" s="334">
        <v>75.5</v>
      </c>
      <c r="F722" s="322">
        <v>62.1</v>
      </c>
      <c r="G722" s="334">
        <v>13465</v>
      </c>
      <c r="H722" s="334">
        <v>8374</v>
      </c>
      <c r="I722" s="335"/>
      <c r="J722" s="336"/>
    </row>
    <row r="723" spans="3:10" x14ac:dyDescent="0.15">
      <c r="C723" s="321">
        <v>41719</v>
      </c>
      <c r="D723" s="334">
        <v>134</v>
      </c>
      <c r="E723" s="334">
        <v>79</v>
      </c>
      <c r="F723" s="322">
        <v>63.1</v>
      </c>
      <c r="G723" s="334">
        <v>10340</v>
      </c>
      <c r="H723" s="334">
        <v>6888</v>
      </c>
      <c r="I723" s="335"/>
      <c r="J723" s="336"/>
    </row>
    <row r="724" spans="3:10" x14ac:dyDescent="0.15">
      <c r="C724" s="321">
        <v>41720</v>
      </c>
      <c r="D724" s="334">
        <v>125.5</v>
      </c>
      <c r="E724" s="334">
        <v>67.5</v>
      </c>
      <c r="F724" s="322">
        <v>62.6</v>
      </c>
      <c r="G724" s="334">
        <v>10245</v>
      </c>
      <c r="H724" s="334">
        <v>6820</v>
      </c>
      <c r="I724" s="335"/>
      <c r="J724" s="336"/>
    </row>
    <row r="725" spans="3:10" x14ac:dyDescent="0.15">
      <c r="C725" s="321">
        <v>41721</v>
      </c>
      <c r="D725" s="334">
        <v>117.5</v>
      </c>
      <c r="E725" s="334">
        <v>65</v>
      </c>
      <c r="F725" s="322">
        <v>62.5</v>
      </c>
      <c r="G725" s="334">
        <v>12042</v>
      </c>
      <c r="H725" s="334">
        <v>8356</v>
      </c>
      <c r="I725" s="335"/>
      <c r="J725" s="336"/>
    </row>
    <row r="726" spans="3:10" x14ac:dyDescent="0.15">
      <c r="C726" s="321">
        <v>41722</v>
      </c>
      <c r="D726" s="334">
        <v>117.5</v>
      </c>
      <c r="E726" s="334">
        <v>66.5</v>
      </c>
      <c r="F726" s="322">
        <v>62.6</v>
      </c>
      <c r="G726" s="334">
        <v>22644</v>
      </c>
      <c r="H726" s="334">
        <v>16201</v>
      </c>
      <c r="I726" s="335"/>
      <c r="J726" s="336"/>
    </row>
    <row r="727" spans="3:10" x14ac:dyDescent="0.15">
      <c r="C727" s="321">
        <v>41723</v>
      </c>
      <c r="D727" s="334">
        <v>128</v>
      </c>
      <c r="E727" s="334">
        <v>70</v>
      </c>
      <c r="F727" s="322">
        <v>62.7</v>
      </c>
      <c r="G727" s="334">
        <v>14622</v>
      </c>
      <c r="H727" s="334">
        <v>9847</v>
      </c>
      <c r="I727" s="335"/>
      <c r="J727" s="336"/>
    </row>
    <row r="728" spans="3:10" x14ac:dyDescent="0.15">
      <c r="C728" s="321">
        <v>41724</v>
      </c>
      <c r="D728" s="334">
        <v>124.5</v>
      </c>
      <c r="E728" s="334">
        <v>72</v>
      </c>
      <c r="F728" s="322">
        <v>62.7</v>
      </c>
      <c r="G728" s="334">
        <v>10766</v>
      </c>
      <c r="H728" s="334">
        <v>6454</v>
      </c>
      <c r="I728" s="335"/>
      <c r="J728" s="336"/>
    </row>
    <row r="729" spans="3:10" x14ac:dyDescent="0.15">
      <c r="C729" s="321">
        <v>41725</v>
      </c>
      <c r="D729" s="334">
        <v>117.5</v>
      </c>
      <c r="E729" s="334">
        <v>65</v>
      </c>
      <c r="F729" s="322">
        <v>62.7</v>
      </c>
      <c r="G729" s="334">
        <v>12867</v>
      </c>
      <c r="H729" s="334">
        <v>8493</v>
      </c>
      <c r="I729" s="335"/>
      <c r="J729" s="336"/>
    </row>
    <row r="730" spans="3:10" x14ac:dyDescent="0.15">
      <c r="C730" s="321">
        <v>41726</v>
      </c>
      <c r="D730" s="334">
        <v>121.5</v>
      </c>
      <c r="E730" s="334">
        <v>71</v>
      </c>
      <c r="F730" s="322">
        <v>62.9</v>
      </c>
      <c r="G730" s="334">
        <v>11876</v>
      </c>
      <c r="H730" s="334">
        <v>8688</v>
      </c>
      <c r="I730" s="335"/>
      <c r="J730" s="336"/>
    </row>
    <row r="731" spans="3:10" x14ac:dyDescent="0.15">
      <c r="C731" s="321">
        <v>41727</v>
      </c>
      <c r="D731" s="334">
        <v>123</v>
      </c>
      <c r="E731" s="334">
        <v>71</v>
      </c>
      <c r="F731" s="322">
        <v>62.9</v>
      </c>
      <c r="G731" s="334">
        <v>11362</v>
      </c>
      <c r="H731" s="334">
        <v>5133</v>
      </c>
      <c r="I731" s="335"/>
      <c r="J731" s="336"/>
    </row>
    <row r="732" spans="3:10" x14ac:dyDescent="0.15">
      <c r="C732" s="321">
        <v>41728</v>
      </c>
      <c r="D732" s="334">
        <v>119</v>
      </c>
      <c r="E732" s="334">
        <v>72</v>
      </c>
      <c r="F732" s="322">
        <v>62.1</v>
      </c>
      <c r="G732" s="334">
        <v>16568</v>
      </c>
      <c r="H732" s="334">
        <v>11619</v>
      </c>
      <c r="I732" s="335"/>
      <c r="J732" s="336"/>
    </row>
    <row r="733" spans="3:10" x14ac:dyDescent="0.15">
      <c r="C733" s="321">
        <v>41729</v>
      </c>
      <c r="D733" s="334">
        <v>114</v>
      </c>
      <c r="E733" s="334">
        <v>66</v>
      </c>
      <c r="F733" s="322">
        <v>61.5</v>
      </c>
      <c r="G733" s="334">
        <v>10286</v>
      </c>
      <c r="H733" s="334">
        <v>7396</v>
      </c>
      <c r="I733" s="335"/>
      <c r="J733" s="336"/>
    </row>
    <row r="734" spans="3:10" x14ac:dyDescent="0.15">
      <c r="C734" s="321">
        <v>41730</v>
      </c>
      <c r="D734" s="334">
        <v>115</v>
      </c>
      <c r="E734" s="334">
        <v>67</v>
      </c>
      <c r="F734" s="322">
        <v>62.6</v>
      </c>
      <c r="G734" s="334">
        <v>11712</v>
      </c>
      <c r="H734" s="334">
        <v>7835</v>
      </c>
      <c r="I734" s="335"/>
      <c r="J734" s="336"/>
    </row>
    <row r="735" spans="3:10" x14ac:dyDescent="0.15">
      <c r="C735" s="321">
        <v>41731</v>
      </c>
      <c r="D735" s="334">
        <v>121.67</v>
      </c>
      <c r="E735" s="334">
        <v>69</v>
      </c>
      <c r="F735" s="322">
        <v>62.7</v>
      </c>
      <c r="G735" s="334">
        <v>10425</v>
      </c>
      <c r="H735" s="334">
        <v>8329</v>
      </c>
      <c r="I735" s="335"/>
      <c r="J735" s="336"/>
    </row>
    <row r="736" spans="3:10" x14ac:dyDescent="0.15">
      <c r="C736" s="321">
        <v>41732</v>
      </c>
      <c r="D736" s="334">
        <v>116.5</v>
      </c>
      <c r="E736" s="334">
        <v>63.5</v>
      </c>
      <c r="F736" s="322">
        <v>62.8</v>
      </c>
      <c r="G736" s="334">
        <v>13075</v>
      </c>
      <c r="H736" s="334">
        <v>9522</v>
      </c>
      <c r="I736" s="335"/>
      <c r="J736" s="336"/>
    </row>
    <row r="737" spans="3:10" x14ac:dyDescent="0.15">
      <c r="C737" s="321">
        <v>41733</v>
      </c>
      <c r="D737" s="334">
        <v>110.5</v>
      </c>
      <c r="E737" s="334">
        <v>57.5</v>
      </c>
      <c r="F737" s="322">
        <v>63.25</v>
      </c>
      <c r="G737" s="334">
        <v>11412</v>
      </c>
      <c r="H737" s="334">
        <v>9284</v>
      </c>
      <c r="I737" s="335"/>
      <c r="J737" s="336"/>
    </row>
    <row r="738" spans="3:10" x14ac:dyDescent="0.15">
      <c r="C738" s="321">
        <v>41734</v>
      </c>
      <c r="D738" s="334">
        <v>113</v>
      </c>
      <c r="E738" s="334">
        <v>64.5</v>
      </c>
      <c r="F738" s="322">
        <v>62.5</v>
      </c>
      <c r="G738" s="334">
        <v>20991</v>
      </c>
      <c r="H738" s="334">
        <v>15113</v>
      </c>
      <c r="I738" s="335"/>
      <c r="J738" s="336"/>
    </row>
    <row r="739" spans="3:10" x14ac:dyDescent="0.15">
      <c r="C739" s="321">
        <v>41735</v>
      </c>
      <c r="D739" s="334"/>
      <c r="E739" s="334"/>
      <c r="F739" s="322">
        <v>62.6</v>
      </c>
      <c r="G739" s="334">
        <v>16944</v>
      </c>
      <c r="H739" s="334">
        <v>11370</v>
      </c>
      <c r="I739" s="335"/>
      <c r="J739" s="336"/>
    </row>
    <row r="740" spans="3:10" x14ac:dyDescent="0.15">
      <c r="C740" s="321">
        <v>41736</v>
      </c>
      <c r="D740" s="334">
        <v>122</v>
      </c>
      <c r="E740" s="334">
        <v>72</v>
      </c>
      <c r="F740" s="322">
        <v>62.5</v>
      </c>
      <c r="G740" s="334">
        <v>10113</v>
      </c>
      <c r="H740" s="334">
        <v>7634</v>
      </c>
      <c r="I740" s="335"/>
      <c r="J740" s="336"/>
    </row>
    <row r="741" spans="3:10" x14ac:dyDescent="0.15">
      <c r="C741" s="321">
        <v>41737</v>
      </c>
      <c r="D741" s="334">
        <v>122</v>
      </c>
      <c r="E741" s="334">
        <v>72</v>
      </c>
      <c r="F741" s="322">
        <v>62.3</v>
      </c>
      <c r="G741" s="334">
        <v>10249</v>
      </c>
      <c r="H741" s="334">
        <v>8496</v>
      </c>
      <c r="I741" s="335"/>
      <c r="J741" s="336"/>
    </row>
    <row r="742" spans="3:10" x14ac:dyDescent="0.15">
      <c r="C742" s="321">
        <v>41738</v>
      </c>
      <c r="D742" s="334">
        <v>119.5</v>
      </c>
      <c r="E742" s="334">
        <v>68.5</v>
      </c>
      <c r="F742" s="322">
        <v>62.7</v>
      </c>
      <c r="G742" s="334">
        <v>10181</v>
      </c>
      <c r="H742" s="334">
        <v>8177</v>
      </c>
      <c r="I742" s="335"/>
      <c r="J742" s="336"/>
    </row>
    <row r="743" spans="3:10" x14ac:dyDescent="0.15">
      <c r="C743" s="321">
        <v>41739</v>
      </c>
      <c r="D743" s="334">
        <v>114.5</v>
      </c>
      <c r="E743" s="334">
        <v>66.5</v>
      </c>
      <c r="F743" s="322">
        <v>63.15</v>
      </c>
      <c r="G743" s="334">
        <v>12191</v>
      </c>
      <c r="H743" s="334">
        <v>8812</v>
      </c>
      <c r="I743" s="335"/>
      <c r="J743" s="336"/>
    </row>
    <row r="744" spans="3:10" x14ac:dyDescent="0.15">
      <c r="C744" s="321">
        <v>41740</v>
      </c>
      <c r="D744" s="334">
        <v>117.5</v>
      </c>
      <c r="E744" s="334">
        <v>70</v>
      </c>
      <c r="F744" s="322">
        <v>62.6</v>
      </c>
      <c r="G744" s="334">
        <v>10503</v>
      </c>
      <c r="H744" s="334">
        <v>8390</v>
      </c>
      <c r="I744" s="335"/>
      <c r="J744" s="336"/>
    </row>
    <row r="745" spans="3:10" x14ac:dyDescent="0.15">
      <c r="C745" s="321">
        <v>41741</v>
      </c>
      <c r="D745" s="334">
        <v>113.5</v>
      </c>
      <c r="E745" s="334">
        <v>66.5</v>
      </c>
      <c r="F745" s="322">
        <v>62</v>
      </c>
      <c r="G745" s="334">
        <v>14960</v>
      </c>
      <c r="H745" s="334">
        <v>11599</v>
      </c>
      <c r="I745" s="335"/>
      <c r="J745" s="336"/>
    </row>
    <row r="746" spans="3:10" x14ac:dyDescent="0.15">
      <c r="C746" s="321">
        <v>41742</v>
      </c>
      <c r="D746" s="334">
        <v>119</v>
      </c>
      <c r="E746" s="334">
        <v>72</v>
      </c>
      <c r="F746" s="322">
        <v>60.8</v>
      </c>
      <c r="G746" s="334">
        <v>16432</v>
      </c>
      <c r="H746" s="334">
        <v>13297</v>
      </c>
      <c r="I746" s="335"/>
      <c r="J746" s="336"/>
    </row>
    <row r="747" spans="3:10" x14ac:dyDescent="0.15">
      <c r="C747" s="321">
        <v>41743</v>
      </c>
      <c r="D747" s="334">
        <v>111.5</v>
      </c>
      <c r="E747" s="334">
        <v>66</v>
      </c>
      <c r="F747" s="322">
        <v>61.2</v>
      </c>
      <c r="G747" s="334">
        <v>13690</v>
      </c>
      <c r="H747" s="334">
        <v>9407</v>
      </c>
      <c r="I747" s="335"/>
      <c r="J747" s="336"/>
    </row>
    <row r="748" spans="3:10" x14ac:dyDescent="0.15">
      <c r="C748" s="321">
        <v>41744</v>
      </c>
      <c r="D748" s="334">
        <v>111</v>
      </c>
      <c r="E748" s="334">
        <v>67</v>
      </c>
      <c r="F748" s="322">
        <v>61.7</v>
      </c>
      <c r="G748" s="334">
        <v>12645</v>
      </c>
      <c r="H748" s="334">
        <v>9364</v>
      </c>
      <c r="I748" s="335"/>
      <c r="J748" s="336"/>
    </row>
    <row r="749" spans="3:10" x14ac:dyDescent="0.15">
      <c r="C749" s="321">
        <v>41745</v>
      </c>
      <c r="D749" s="334">
        <v>118.5</v>
      </c>
      <c r="E749" s="334">
        <v>64.5</v>
      </c>
      <c r="F749" s="322">
        <v>62.6</v>
      </c>
      <c r="G749" s="334">
        <v>10173</v>
      </c>
      <c r="H749" s="334">
        <v>7051</v>
      </c>
      <c r="I749" s="335"/>
      <c r="J749" s="336"/>
    </row>
    <row r="750" spans="3:10" x14ac:dyDescent="0.15">
      <c r="C750" s="321">
        <v>41746</v>
      </c>
      <c r="D750" s="334">
        <v>110.5</v>
      </c>
      <c r="E750" s="334">
        <v>69</v>
      </c>
      <c r="F750" s="322">
        <v>62.5</v>
      </c>
      <c r="G750" s="334">
        <v>10683</v>
      </c>
      <c r="H750" s="334">
        <v>8326</v>
      </c>
      <c r="I750" s="335"/>
      <c r="J750" s="336"/>
    </row>
    <row r="751" spans="3:10" x14ac:dyDescent="0.15">
      <c r="C751" s="321">
        <v>41747</v>
      </c>
      <c r="D751" s="334">
        <v>106.5</v>
      </c>
      <c r="E751" s="334">
        <v>57</v>
      </c>
      <c r="F751" s="322">
        <v>62.3</v>
      </c>
      <c r="G751" s="334">
        <v>10858</v>
      </c>
      <c r="H751" s="334">
        <v>8318</v>
      </c>
      <c r="I751" s="335"/>
      <c r="J751" s="336"/>
    </row>
    <row r="752" spans="3:10" x14ac:dyDescent="0.15">
      <c r="C752" s="321">
        <v>41748</v>
      </c>
      <c r="D752" s="334">
        <v>114.5</v>
      </c>
      <c r="E752" s="334">
        <v>66</v>
      </c>
      <c r="F752" s="322">
        <v>62.8</v>
      </c>
      <c r="G752" s="334">
        <v>18187</v>
      </c>
      <c r="H752" s="334">
        <v>10363</v>
      </c>
      <c r="I752" s="335"/>
      <c r="J752" s="336"/>
    </row>
    <row r="753" spans="3:10" x14ac:dyDescent="0.15">
      <c r="C753" s="321">
        <v>41749</v>
      </c>
      <c r="D753" s="334">
        <v>117</v>
      </c>
      <c r="E753" s="334">
        <v>69.5</v>
      </c>
      <c r="F753" s="322">
        <v>61.6</v>
      </c>
      <c r="G753" s="334">
        <v>20772</v>
      </c>
      <c r="H753" s="334">
        <v>16894</v>
      </c>
      <c r="I753" s="335"/>
      <c r="J753" s="336"/>
    </row>
    <row r="754" spans="3:10" x14ac:dyDescent="0.15">
      <c r="C754" s="321">
        <v>41750</v>
      </c>
      <c r="D754" s="334">
        <v>117</v>
      </c>
      <c r="E754" s="334">
        <v>64</v>
      </c>
      <c r="F754" s="322">
        <v>61.6</v>
      </c>
      <c r="G754" s="334">
        <v>10492</v>
      </c>
      <c r="H754" s="334">
        <v>7336</v>
      </c>
      <c r="I754" s="335"/>
      <c r="J754" s="336"/>
    </row>
    <row r="755" spans="3:10" x14ac:dyDescent="0.15">
      <c r="C755" s="321">
        <v>41751</v>
      </c>
      <c r="D755" s="334">
        <v>116</v>
      </c>
      <c r="E755" s="334">
        <v>59.5</v>
      </c>
      <c r="F755" s="322">
        <v>62.5</v>
      </c>
      <c r="G755" s="334">
        <v>13154</v>
      </c>
      <c r="H755" s="334">
        <v>5953</v>
      </c>
      <c r="I755" s="335"/>
      <c r="J755" s="336"/>
    </row>
    <row r="756" spans="3:10" x14ac:dyDescent="0.15">
      <c r="C756" s="321">
        <v>41752</v>
      </c>
      <c r="D756" s="334">
        <v>113.5</v>
      </c>
      <c r="E756" s="334">
        <v>60</v>
      </c>
      <c r="F756" s="322">
        <v>63</v>
      </c>
      <c r="G756" s="334">
        <v>14203</v>
      </c>
      <c r="H756" s="334">
        <v>9121</v>
      </c>
      <c r="I756" s="335"/>
      <c r="J756" s="336"/>
    </row>
    <row r="757" spans="3:10" x14ac:dyDescent="0.15">
      <c r="C757" s="321">
        <v>41753</v>
      </c>
      <c r="D757" s="334">
        <v>112</v>
      </c>
      <c r="E757" s="334">
        <v>60.5</v>
      </c>
      <c r="F757" s="322">
        <v>64.150000000000006</v>
      </c>
      <c r="G757" s="334">
        <v>10213</v>
      </c>
      <c r="H757" s="334">
        <v>7714</v>
      </c>
      <c r="I757" s="335"/>
      <c r="J757" s="336"/>
    </row>
    <row r="758" spans="3:10" x14ac:dyDescent="0.15">
      <c r="C758" s="321">
        <v>41754</v>
      </c>
      <c r="D758" s="334">
        <v>112.5</v>
      </c>
      <c r="E758" s="334">
        <v>66</v>
      </c>
      <c r="F758" s="322">
        <v>63.7</v>
      </c>
      <c r="G758" s="334">
        <v>11571</v>
      </c>
      <c r="H758" s="334">
        <v>7151</v>
      </c>
      <c r="I758" s="335"/>
      <c r="J758" s="336"/>
    </row>
    <row r="759" spans="3:10" x14ac:dyDescent="0.15">
      <c r="C759" s="321">
        <v>41755</v>
      </c>
      <c r="D759" s="334">
        <v>112.5</v>
      </c>
      <c r="E759" s="334">
        <v>64</v>
      </c>
      <c r="F759" s="322">
        <v>63.8</v>
      </c>
      <c r="G759" s="334">
        <v>17738</v>
      </c>
      <c r="H759" s="334">
        <v>12761</v>
      </c>
      <c r="I759" s="335"/>
      <c r="J759" s="336"/>
    </row>
    <row r="760" spans="3:10" x14ac:dyDescent="0.15">
      <c r="C760" s="321">
        <v>41756</v>
      </c>
      <c r="D760" s="334">
        <v>122.5</v>
      </c>
      <c r="E760" s="334">
        <v>75.5</v>
      </c>
      <c r="F760" s="322">
        <v>64.3</v>
      </c>
      <c r="G760" s="334">
        <v>10844</v>
      </c>
      <c r="H760" s="334">
        <v>7863</v>
      </c>
      <c r="I760" s="335"/>
      <c r="J760" s="336"/>
    </row>
    <row r="761" spans="3:10" x14ac:dyDescent="0.15">
      <c r="C761" s="321">
        <v>41757</v>
      </c>
      <c r="D761" s="334">
        <v>115.5</v>
      </c>
      <c r="E761" s="334">
        <v>68</v>
      </c>
      <c r="F761" s="322">
        <v>62.9</v>
      </c>
      <c r="G761" s="334">
        <v>12502</v>
      </c>
      <c r="H761" s="334">
        <v>9154</v>
      </c>
      <c r="I761" s="335"/>
      <c r="J761" s="336"/>
    </row>
    <row r="762" spans="3:10" x14ac:dyDescent="0.15">
      <c r="C762" s="321">
        <v>41758</v>
      </c>
      <c r="D762" s="334">
        <v>116.5</v>
      </c>
      <c r="E762" s="334">
        <v>67.5</v>
      </c>
      <c r="F762" s="322">
        <v>64.05</v>
      </c>
      <c r="G762" s="334">
        <v>16399</v>
      </c>
      <c r="H762" s="334">
        <v>9605</v>
      </c>
      <c r="I762" s="335"/>
      <c r="J762" s="336"/>
    </row>
    <row r="763" spans="3:10" x14ac:dyDescent="0.15">
      <c r="C763" s="321">
        <v>41759</v>
      </c>
      <c r="D763" s="334">
        <v>120</v>
      </c>
      <c r="E763" s="334">
        <v>71</v>
      </c>
      <c r="F763" s="322">
        <v>63.3</v>
      </c>
      <c r="G763" s="334">
        <v>10315</v>
      </c>
      <c r="H763" s="334">
        <v>8306</v>
      </c>
      <c r="I763" s="335"/>
      <c r="J763" s="336"/>
    </row>
    <row r="764" spans="3:10" x14ac:dyDescent="0.15">
      <c r="C764" s="321">
        <v>41760</v>
      </c>
      <c r="D764" s="334">
        <v>117</v>
      </c>
      <c r="E764" s="334">
        <v>66.5</v>
      </c>
      <c r="F764" s="322">
        <v>62.9</v>
      </c>
      <c r="G764" s="334">
        <v>10889</v>
      </c>
      <c r="H764" s="334">
        <v>8162</v>
      </c>
      <c r="I764" s="335"/>
      <c r="J764" s="336"/>
    </row>
    <row r="765" spans="3:10" x14ac:dyDescent="0.15">
      <c r="C765" s="321">
        <v>41761</v>
      </c>
      <c r="D765" s="334">
        <v>123</v>
      </c>
      <c r="E765" s="334">
        <v>72</v>
      </c>
      <c r="F765" s="322">
        <v>62.3</v>
      </c>
      <c r="G765" s="334">
        <v>24851</v>
      </c>
      <c r="H765" s="334">
        <v>18605</v>
      </c>
      <c r="I765" s="335"/>
      <c r="J765" s="336"/>
    </row>
    <row r="766" spans="3:10" x14ac:dyDescent="0.15">
      <c r="C766" s="321">
        <v>41762</v>
      </c>
      <c r="D766" s="334">
        <v>112.5</v>
      </c>
      <c r="E766" s="334">
        <v>67.5</v>
      </c>
      <c r="F766" s="322">
        <v>61.8</v>
      </c>
      <c r="G766" s="334">
        <v>10194</v>
      </c>
      <c r="H766" s="334">
        <v>6234</v>
      </c>
      <c r="I766" s="335"/>
      <c r="J766" s="336"/>
    </row>
    <row r="767" spans="3:10" x14ac:dyDescent="0.15">
      <c r="C767" s="321">
        <v>41763</v>
      </c>
      <c r="D767" s="334">
        <v>112</v>
      </c>
      <c r="E767" s="334">
        <v>63</v>
      </c>
      <c r="F767" s="322">
        <v>62.2</v>
      </c>
      <c r="G767" s="334">
        <v>12559</v>
      </c>
      <c r="H767" s="334">
        <v>6287</v>
      </c>
      <c r="I767" s="335"/>
      <c r="J767" s="336"/>
    </row>
    <row r="768" spans="3:10" x14ac:dyDescent="0.15">
      <c r="C768" s="321">
        <v>41764</v>
      </c>
      <c r="D768" s="334"/>
      <c r="E768" s="334"/>
      <c r="F768" s="322"/>
      <c r="G768" s="334">
        <v>31327</v>
      </c>
      <c r="H768" s="334">
        <v>23120</v>
      </c>
      <c r="I768" s="335"/>
      <c r="J768" s="336"/>
    </row>
    <row r="769" spans="3:10" x14ac:dyDescent="0.15">
      <c r="C769" s="321">
        <v>41765</v>
      </c>
      <c r="D769" s="334">
        <v>114.5</v>
      </c>
      <c r="E769" s="334">
        <v>65.5</v>
      </c>
      <c r="F769" s="322">
        <v>62.3</v>
      </c>
      <c r="G769" s="334">
        <v>12966</v>
      </c>
      <c r="H769" s="334">
        <v>7865</v>
      </c>
      <c r="I769" s="335"/>
      <c r="J769" s="336"/>
    </row>
    <row r="770" spans="3:10" x14ac:dyDescent="0.15">
      <c r="C770" s="321">
        <v>41766</v>
      </c>
      <c r="D770" s="334">
        <v>117.5</v>
      </c>
      <c r="E770" s="334">
        <v>72</v>
      </c>
      <c r="F770" s="322">
        <v>63</v>
      </c>
      <c r="G770" s="334">
        <v>10474</v>
      </c>
      <c r="H770" s="334">
        <v>7968</v>
      </c>
      <c r="I770" s="335"/>
      <c r="J770" s="336"/>
    </row>
    <row r="771" spans="3:10" x14ac:dyDescent="0.15">
      <c r="C771" s="321">
        <v>41767</v>
      </c>
      <c r="D771" s="334">
        <v>119</v>
      </c>
      <c r="E771" s="334">
        <v>70.5</v>
      </c>
      <c r="F771" s="322">
        <v>63.4</v>
      </c>
      <c r="G771" s="334">
        <v>10430</v>
      </c>
      <c r="H771" s="334">
        <v>7706</v>
      </c>
      <c r="I771" s="335"/>
      <c r="J771" s="336"/>
    </row>
    <row r="772" spans="3:10" x14ac:dyDescent="0.15">
      <c r="C772" s="321">
        <v>41768</v>
      </c>
      <c r="D772" s="334">
        <v>112</v>
      </c>
      <c r="E772" s="334">
        <v>66.5</v>
      </c>
      <c r="F772" s="322">
        <v>63.6</v>
      </c>
      <c r="G772" s="334">
        <v>10278</v>
      </c>
      <c r="H772" s="334">
        <v>8318</v>
      </c>
      <c r="I772" s="335"/>
      <c r="J772" s="336"/>
    </row>
    <row r="773" spans="3:10" x14ac:dyDescent="0.15">
      <c r="C773" s="321">
        <v>41769</v>
      </c>
      <c r="D773" s="334">
        <v>111</v>
      </c>
      <c r="E773" s="334">
        <v>65</v>
      </c>
      <c r="F773" s="322">
        <v>63.65</v>
      </c>
      <c r="G773" s="334">
        <v>15360</v>
      </c>
      <c r="H773" s="334">
        <v>11083</v>
      </c>
      <c r="I773" s="335"/>
      <c r="J773" s="336"/>
    </row>
    <row r="774" spans="3:10" x14ac:dyDescent="0.15">
      <c r="C774" s="321">
        <v>41770</v>
      </c>
      <c r="D774" s="334">
        <v>113.5</v>
      </c>
      <c r="E774" s="334">
        <v>62.5</v>
      </c>
      <c r="F774" s="322">
        <v>62.4</v>
      </c>
      <c r="G774" s="334">
        <v>20845</v>
      </c>
      <c r="H774" s="334">
        <v>14447</v>
      </c>
      <c r="I774" s="335"/>
      <c r="J774" s="336"/>
    </row>
    <row r="775" spans="3:10" x14ac:dyDescent="0.15">
      <c r="C775" s="321">
        <v>41771</v>
      </c>
      <c r="D775" s="334">
        <v>122</v>
      </c>
      <c r="E775" s="334">
        <v>68.67</v>
      </c>
      <c r="F775" s="322">
        <v>62.4</v>
      </c>
      <c r="G775" s="334">
        <v>12476</v>
      </c>
      <c r="H775" s="334">
        <v>8848</v>
      </c>
      <c r="I775" s="335"/>
      <c r="J775" s="336"/>
    </row>
    <row r="776" spans="3:10" x14ac:dyDescent="0.15">
      <c r="C776" s="321">
        <v>41772</v>
      </c>
      <c r="D776" s="334">
        <v>119</v>
      </c>
      <c r="E776" s="334">
        <v>68.5</v>
      </c>
      <c r="F776" s="322">
        <v>62.95</v>
      </c>
      <c r="G776" s="334">
        <v>10032</v>
      </c>
      <c r="H776" s="334">
        <v>6890</v>
      </c>
      <c r="I776" s="335"/>
      <c r="J776" s="336"/>
    </row>
    <row r="777" spans="3:10" x14ac:dyDescent="0.15">
      <c r="C777" s="321">
        <v>41773</v>
      </c>
      <c r="D777" s="334">
        <v>115.5</v>
      </c>
      <c r="E777" s="334">
        <v>68</v>
      </c>
      <c r="F777" s="322">
        <v>63.3</v>
      </c>
      <c r="G777" s="334">
        <v>10412</v>
      </c>
      <c r="H777" s="334">
        <v>8414</v>
      </c>
      <c r="I777" s="335"/>
      <c r="J777" s="336"/>
    </row>
    <row r="778" spans="3:10" x14ac:dyDescent="0.15">
      <c r="C778" s="321">
        <v>41774</v>
      </c>
      <c r="D778" s="334">
        <v>114.5</v>
      </c>
      <c r="E778" s="334">
        <v>67</v>
      </c>
      <c r="F778" s="322">
        <v>63.6</v>
      </c>
      <c r="G778" s="334">
        <v>10175</v>
      </c>
      <c r="H778" s="334">
        <v>8133</v>
      </c>
      <c r="I778" s="335"/>
      <c r="J778" s="336"/>
    </row>
    <row r="779" spans="3:10" x14ac:dyDescent="0.15">
      <c r="C779" s="321">
        <v>41775</v>
      </c>
      <c r="D779" s="334">
        <v>111.5</v>
      </c>
      <c r="E779" s="334">
        <v>63.5</v>
      </c>
      <c r="F779" s="322">
        <v>62.8</v>
      </c>
      <c r="G779" s="334">
        <v>10148</v>
      </c>
      <c r="H779" s="334">
        <v>7558</v>
      </c>
      <c r="I779" s="335"/>
      <c r="J779" s="336"/>
    </row>
    <row r="780" spans="3:10" x14ac:dyDescent="0.15">
      <c r="C780" s="321">
        <v>41776</v>
      </c>
      <c r="D780" s="334">
        <v>110.5</v>
      </c>
      <c r="E780" s="334">
        <v>65.5</v>
      </c>
      <c r="F780" s="322">
        <v>63.5</v>
      </c>
      <c r="G780" s="334">
        <v>16093</v>
      </c>
      <c r="H780" s="334">
        <v>11667</v>
      </c>
      <c r="I780" s="335"/>
      <c r="J780" s="336"/>
    </row>
    <row r="781" spans="3:10" x14ac:dyDescent="0.15">
      <c r="C781" s="321">
        <v>41777</v>
      </c>
      <c r="D781" s="334">
        <v>118</v>
      </c>
      <c r="E781" s="334">
        <v>66</v>
      </c>
      <c r="F781" s="322">
        <v>61.3</v>
      </c>
      <c r="G781" s="334">
        <v>11939</v>
      </c>
      <c r="H781" s="334">
        <v>8833</v>
      </c>
      <c r="I781" s="335"/>
      <c r="J781" s="336"/>
    </row>
    <row r="782" spans="3:10" x14ac:dyDescent="0.15">
      <c r="C782" s="321">
        <v>41778</v>
      </c>
      <c r="D782" s="334"/>
      <c r="E782" s="334"/>
      <c r="F782" s="322"/>
      <c r="G782" s="334">
        <v>30412</v>
      </c>
      <c r="H782" s="334">
        <v>20729</v>
      </c>
      <c r="I782" s="335"/>
      <c r="J782" s="336"/>
    </row>
    <row r="783" spans="3:10" x14ac:dyDescent="0.15">
      <c r="C783" s="321">
        <v>41779</v>
      </c>
      <c r="D783" s="334">
        <v>120</v>
      </c>
      <c r="E783" s="334">
        <v>70</v>
      </c>
      <c r="F783" s="322">
        <v>61.9</v>
      </c>
      <c r="G783" s="334">
        <v>10230</v>
      </c>
      <c r="H783" s="334">
        <v>6261</v>
      </c>
      <c r="I783" s="335"/>
      <c r="J783" s="336"/>
    </row>
    <row r="784" spans="3:10" x14ac:dyDescent="0.15">
      <c r="C784" s="321">
        <v>41780</v>
      </c>
      <c r="D784" s="334">
        <v>115.5</v>
      </c>
      <c r="E784" s="334">
        <v>66.5</v>
      </c>
      <c r="F784" s="322">
        <v>62.95</v>
      </c>
      <c r="G784" s="334">
        <v>10635</v>
      </c>
      <c r="H784" s="334">
        <v>7951</v>
      </c>
      <c r="I784" s="335"/>
      <c r="J784" s="336"/>
    </row>
    <row r="785" spans="3:10" x14ac:dyDescent="0.15">
      <c r="C785" s="321">
        <v>41781</v>
      </c>
      <c r="D785" s="334">
        <v>111</v>
      </c>
      <c r="E785" s="334">
        <v>61.5</v>
      </c>
      <c r="F785" s="322">
        <v>62.7</v>
      </c>
      <c r="G785" s="334">
        <v>10507</v>
      </c>
      <c r="H785" s="334">
        <v>8688</v>
      </c>
      <c r="I785" s="335"/>
      <c r="J785" s="336"/>
    </row>
    <row r="786" spans="3:10" x14ac:dyDescent="0.15">
      <c r="C786" s="321">
        <v>41782</v>
      </c>
      <c r="D786" s="334">
        <v>107.5</v>
      </c>
      <c r="E786" s="334">
        <v>62.5</v>
      </c>
      <c r="F786" s="322">
        <v>62.6</v>
      </c>
      <c r="G786" s="334">
        <v>10137</v>
      </c>
      <c r="H786" s="334">
        <v>8309</v>
      </c>
      <c r="I786" s="335"/>
      <c r="J786" s="336"/>
    </row>
    <row r="787" spans="3:10" x14ac:dyDescent="0.15">
      <c r="C787" s="321">
        <v>41783</v>
      </c>
      <c r="D787" s="334">
        <v>108</v>
      </c>
      <c r="E787" s="334">
        <v>60.5</v>
      </c>
      <c r="F787" s="322">
        <v>62.5</v>
      </c>
      <c r="G787" s="334">
        <v>16274</v>
      </c>
      <c r="H787" s="334">
        <v>13129</v>
      </c>
      <c r="I787" s="335"/>
      <c r="J787" s="336"/>
    </row>
    <row r="788" spans="3:10" x14ac:dyDescent="0.15">
      <c r="C788" s="321">
        <v>41784</v>
      </c>
      <c r="D788" s="334">
        <v>117</v>
      </c>
      <c r="E788" s="334">
        <v>69.5</v>
      </c>
      <c r="F788" s="322">
        <v>62.9</v>
      </c>
      <c r="G788" s="334">
        <v>11088</v>
      </c>
      <c r="H788" s="334">
        <v>7635</v>
      </c>
      <c r="I788" s="335"/>
      <c r="J788" s="336"/>
    </row>
    <row r="789" spans="3:10" x14ac:dyDescent="0.15">
      <c r="C789" s="321">
        <v>41785</v>
      </c>
      <c r="D789" s="334">
        <v>123.5</v>
      </c>
      <c r="E789" s="334">
        <v>70.5</v>
      </c>
      <c r="F789" s="322">
        <v>62.9</v>
      </c>
      <c r="G789" s="334">
        <v>10610</v>
      </c>
      <c r="H789" s="334">
        <v>8258</v>
      </c>
      <c r="I789" s="335"/>
      <c r="J789" s="336"/>
    </row>
    <row r="790" spans="3:10" x14ac:dyDescent="0.15">
      <c r="C790" s="321">
        <v>41786</v>
      </c>
      <c r="D790" s="334">
        <v>118.5</v>
      </c>
      <c r="E790" s="334">
        <v>70</v>
      </c>
      <c r="F790" s="322">
        <v>63.2</v>
      </c>
      <c r="G790" s="334">
        <v>11188</v>
      </c>
      <c r="H790" s="334">
        <v>7122</v>
      </c>
      <c r="I790" s="335"/>
      <c r="J790" s="336"/>
    </row>
    <row r="791" spans="3:10" x14ac:dyDescent="0.15">
      <c r="C791" s="321">
        <v>41787</v>
      </c>
      <c r="D791" s="334">
        <v>127.67</v>
      </c>
      <c r="E791" s="334">
        <v>78.67</v>
      </c>
      <c r="F791" s="322">
        <v>63.3</v>
      </c>
      <c r="G791" s="334">
        <v>10014</v>
      </c>
      <c r="H791" s="334">
        <v>7451</v>
      </c>
      <c r="I791" s="335"/>
      <c r="J791" s="336"/>
    </row>
    <row r="792" spans="3:10" x14ac:dyDescent="0.15">
      <c r="C792" s="321">
        <v>41788</v>
      </c>
      <c r="D792" s="334">
        <v>122.5</v>
      </c>
      <c r="E792" s="334">
        <v>70.5</v>
      </c>
      <c r="F792" s="322">
        <v>62.8</v>
      </c>
      <c r="G792" s="334">
        <v>10113</v>
      </c>
      <c r="H792" s="334">
        <v>5948</v>
      </c>
      <c r="I792" s="335"/>
      <c r="J792" s="336"/>
    </row>
    <row r="793" spans="3:10" x14ac:dyDescent="0.15">
      <c r="C793" s="321">
        <v>41789</v>
      </c>
      <c r="D793" s="334">
        <v>126.5</v>
      </c>
      <c r="E793" s="334">
        <v>75</v>
      </c>
      <c r="F793" s="322">
        <v>63.6</v>
      </c>
      <c r="G793" s="334">
        <v>11155</v>
      </c>
      <c r="H793" s="334">
        <v>4155</v>
      </c>
      <c r="I793" s="335"/>
      <c r="J793" s="336"/>
    </row>
    <row r="794" spans="3:10" x14ac:dyDescent="0.15">
      <c r="C794" s="321">
        <v>41790</v>
      </c>
      <c r="D794" s="334">
        <v>123.5</v>
      </c>
      <c r="E794" s="334">
        <v>70.5</v>
      </c>
      <c r="F794" s="322">
        <v>62.5</v>
      </c>
      <c r="G794" s="334">
        <v>16092</v>
      </c>
      <c r="H794" s="334">
        <v>12271</v>
      </c>
      <c r="I794" s="335"/>
      <c r="J794" s="336"/>
    </row>
    <row r="795" spans="3:10" x14ac:dyDescent="0.15">
      <c r="C795" s="321">
        <v>41791</v>
      </c>
      <c r="D795" s="334">
        <v>129.5</v>
      </c>
      <c r="E795" s="334">
        <v>74.5</v>
      </c>
      <c r="F795" s="322">
        <v>63</v>
      </c>
      <c r="G795" s="334">
        <v>21670</v>
      </c>
      <c r="H795" s="334">
        <v>16955</v>
      </c>
      <c r="I795" s="335"/>
      <c r="J795" s="336"/>
    </row>
    <row r="796" spans="3:10" x14ac:dyDescent="0.15">
      <c r="C796" s="321">
        <v>41792</v>
      </c>
      <c r="D796" s="334">
        <v>121.33</v>
      </c>
      <c r="E796" s="334">
        <v>72.33</v>
      </c>
      <c r="F796" s="322">
        <v>62.9</v>
      </c>
      <c r="G796" s="334">
        <v>10650</v>
      </c>
      <c r="H796" s="334">
        <v>8061</v>
      </c>
      <c r="I796" s="335"/>
      <c r="J796" s="336"/>
    </row>
    <row r="797" spans="3:10" x14ac:dyDescent="0.15">
      <c r="C797" s="321">
        <v>41793</v>
      </c>
      <c r="D797" s="334">
        <v>120.5</v>
      </c>
      <c r="E797" s="334">
        <v>70</v>
      </c>
      <c r="F797" s="322">
        <v>63.4</v>
      </c>
      <c r="G797" s="334">
        <v>10286</v>
      </c>
      <c r="H797" s="334">
        <v>8389</v>
      </c>
      <c r="I797" s="335"/>
      <c r="J797" s="336"/>
    </row>
    <row r="798" spans="3:10" x14ac:dyDescent="0.15">
      <c r="C798" s="321">
        <v>41794</v>
      </c>
      <c r="D798" s="334">
        <v>114.5</v>
      </c>
      <c r="E798" s="334">
        <v>64</v>
      </c>
      <c r="F798" s="322">
        <v>63.2</v>
      </c>
      <c r="G798" s="334">
        <v>10175</v>
      </c>
      <c r="H798" s="334">
        <v>7636</v>
      </c>
      <c r="I798" s="335"/>
      <c r="J798" s="336"/>
    </row>
    <row r="799" spans="3:10" x14ac:dyDescent="0.15">
      <c r="C799" s="321">
        <v>41795</v>
      </c>
      <c r="D799" s="334">
        <v>110.5</v>
      </c>
      <c r="E799" s="334">
        <v>66</v>
      </c>
      <c r="F799" s="322"/>
      <c r="G799" s="334">
        <v>11031</v>
      </c>
      <c r="H799" s="334">
        <v>8294</v>
      </c>
      <c r="I799" s="335"/>
      <c r="J799" s="336"/>
    </row>
    <row r="800" spans="3:10" x14ac:dyDescent="0.15">
      <c r="C800" s="321">
        <v>41796</v>
      </c>
      <c r="D800" s="334">
        <v>115</v>
      </c>
      <c r="E800" s="334">
        <v>64</v>
      </c>
      <c r="F800" s="322">
        <v>62.5</v>
      </c>
      <c r="G800" s="334">
        <v>10403</v>
      </c>
      <c r="H800" s="334">
        <v>8475</v>
      </c>
      <c r="I800" s="335"/>
      <c r="J800" s="336"/>
    </row>
    <row r="801" spans="3:10" x14ac:dyDescent="0.15">
      <c r="C801" s="321">
        <v>41797</v>
      </c>
      <c r="D801" s="334">
        <v>116.5</v>
      </c>
      <c r="E801" s="334">
        <v>66.5</v>
      </c>
      <c r="F801" s="322">
        <v>62.4</v>
      </c>
      <c r="G801" s="334">
        <v>10707</v>
      </c>
      <c r="H801" s="334">
        <v>5904</v>
      </c>
      <c r="I801" s="335"/>
      <c r="J801" s="336"/>
    </row>
    <row r="802" spans="3:10" x14ac:dyDescent="0.15">
      <c r="C802" s="321">
        <v>41798</v>
      </c>
      <c r="D802" s="334">
        <v>120.5</v>
      </c>
      <c r="E802" s="334">
        <v>71.5</v>
      </c>
      <c r="F802" s="322">
        <v>62.3</v>
      </c>
      <c r="G802" s="334">
        <v>12304</v>
      </c>
      <c r="H802" s="334">
        <v>9630</v>
      </c>
      <c r="I802" s="335"/>
      <c r="J802" s="336"/>
    </row>
    <row r="803" spans="3:10" x14ac:dyDescent="0.15">
      <c r="C803" s="321">
        <v>41799</v>
      </c>
      <c r="D803" s="334">
        <v>112.5</v>
      </c>
      <c r="E803" s="334">
        <v>64</v>
      </c>
      <c r="F803" s="322">
        <v>61.8</v>
      </c>
      <c r="G803" s="334">
        <v>10599</v>
      </c>
      <c r="H803" s="334">
        <v>8991</v>
      </c>
      <c r="I803" s="335"/>
      <c r="J803" s="336"/>
    </row>
    <row r="804" spans="3:10" x14ac:dyDescent="0.15">
      <c r="C804" s="321">
        <v>41800</v>
      </c>
      <c r="D804" s="334">
        <v>116.5</v>
      </c>
      <c r="E804" s="334">
        <v>63.5</v>
      </c>
      <c r="F804" s="322">
        <v>62.3</v>
      </c>
      <c r="G804" s="334">
        <v>10349</v>
      </c>
      <c r="H804" s="334">
        <v>9040</v>
      </c>
      <c r="I804" s="335"/>
      <c r="J804" s="336"/>
    </row>
    <row r="805" spans="3:10" x14ac:dyDescent="0.15">
      <c r="C805" s="321">
        <v>41801</v>
      </c>
      <c r="D805" s="334">
        <v>112</v>
      </c>
      <c r="E805" s="334">
        <v>68</v>
      </c>
      <c r="F805" s="322">
        <v>62.6</v>
      </c>
      <c r="G805" s="334">
        <v>11026</v>
      </c>
      <c r="H805" s="334">
        <v>8613</v>
      </c>
      <c r="I805" s="335"/>
      <c r="J805" s="336"/>
    </row>
    <row r="806" spans="3:10" x14ac:dyDescent="0.15">
      <c r="C806" s="321">
        <v>41802</v>
      </c>
      <c r="D806" s="334">
        <v>112.5</v>
      </c>
      <c r="E806" s="334">
        <v>66</v>
      </c>
      <c r="F806" s="322">
        <v>62.5</v>
      </c>
      <c r="G806" s="334">
        <v>10386</v>
      </c>
      <c r="H806" s="334">
        <v>7996</v>
      </c>
      <c r="I806" s="335"/>
      <c r="J806" s="336"/>
    </row>
    <row r="807" spans="3:10" x14ac:dyDescent="0.15">
      <c r="C807" s="321">
        <v>41803</v>
      </c>
      <c r="D807" s="334">
        <v>128.66999999999999</v>
      </c>
      <c r="E807" s="334">
        <v>77.33</v>
      </c>
      <c r="F807" s="322">
        <v>62.5</v>
      </c>
      <c r="G807" s="334">
        <v>10699</v>
      </c>
      <c r="H807" s="334">
        <v>7643</v>
      </c>
      <c r="I807" s="335"/>
      <c r="J807" s="336"/>
    </row>
    <row r="808" spans="3:10" x14ac:dyDescent="0.15">
      <c r="C808" s="321">
        <v>41804</v>
      </c>
      <c r="D808" s="334">
        <v>117</v>
      </c>
      <c r="E808" s="334">
        <v>67</v>
      </c>
      <c r="F808" s="322">
        <v>62.65</v>
      </c>
      <c r="G808" s="334">
        <v>13053</v>
      </c>
      <c r="H808" s="334">
        <v>9508</v>
      </c>
      <c r="I808" s="335"/>
      <c r="J808" s="336"/>
    </row>
    <row r="809" spans="3:10" x14ac:dyDescent="0.15">
      <c r="C809" s="321">
        <v>41805</v>
      </c>
      <c r="D809" s="334"/>
      <c r="E809" s="334"/>
      <c r="F809" s="322"/>
      <c r="G809" s="334">
        <v>20615</v>
      </c>
      <c r="H809" s="334">
        <v>16027</v>
      </c>
      <c r="I809" s="335"/>
      <c r="J809" s="336"/>
    </row>
    <row r="810" spans="3:10" x14ac:dyDescent="0.15">
      <c r="C810" s="321">
        <v>41806</v>
      </c>
      <c r="D810" s="334">
        <v>130</v>
      </c>
      <c r="E810" s="334">
        <v>76.5</v>
      </c>
      <c r="F810" s="322">
        <v>62.3</v>
      </c>
      <c r="G810" s="334">
        <v>10250</v>
      </c>
      <c r="H810" s="334">
        <v>4433</v>
      </c>
      <c r="I810" s="335"/>
      <c r="J810" s="336"/>
    </row>
    <row r="811" spans="3:10" x14ac:dyDescent="0.15">
      <c r="C811" s="321">
        <v>41807</v>
      </c>
      <c r="D811" s="334"/>
      <c r="E811" s="334"/>
      <c r="F811" s="322"/>
      <c r="G811" s="334">
        <v>10872</v>
      </c>
      <c r="H811" s="334">
        <v>6457</v>
      </c>
      <c r="I811" s="335"/>
      <c r="J811" s="336"/>
    </row>
    <row r="812" spans="3:10" x14ac:dyDescent="0.15">
      <c r="C812" s="321">
        <v>41808</v>
      </c>
      <c r="D812" s="334">
        <v>126.5</v>
      </c>
      <c r="E812" s="334">
        <v>76</v>
      </c>
      <c r="F812" s="322">
        <v>62.5</v>
      </c>
      <c r="G812" s="334">
        <v>10388</v>
      </c>
      <c r="H812" s="334">
        <v>7613</v>
      </c>
      <c r="I812" s="335"/>
      <c r="J812" s="336"/>
    </row>
    <row r="813" spans="3:10" x14ac:dyDescent="0.15">
      <c r="C813" s="321">
        <v>41809</v>
      </c>
      <c r="D813" s="334">
        <v>126</v>
      </c>
      <c r="E813" s="334">
        <v>75</v>
      </c>
      <c r="F813" s="322">
        <v>63</v>
      </c>
      <c r="G813" s="334">
        <v>10050</v>
      </c>
      <c r="H813" s="334">
        <v>6940</v>
      </c>
      <c r="I813" s="335"/>
      <c r="J813" s="336"/>
    </row>
    <row r="814" spans="3:10" x14ac:dyDescent="0.15">
      <c r="C814" s="321">
        <v>41810</v>
      </c>
      <c r="D814" s="334">
        <v>123</v>
      </c>
      <c r="E814" s="334">
        <v>73.5</v>
      </c>
      <c r="F814" s="322">
        <v>62.6</v>
      </c>
      <c r="G814" s="334">
        <v>11260</v>
      </c>
      <c r="H814" s="334">
        <v>7258</v>
      </c>
      <c r="I814" s="335"/>
      <c r="J814" s="336"/>
    </row>
    <row r="815" spans="3:10" x14ac:dyDescent="0.15">
      <c r="C815" s="321">
        <v>41811</v>
      </c>
      <c r="D815" s="334">
        <v>115.5</v>
      </c>
      <c r="E815" s="334">
        <v>68.75</v>
      </c>
      <c r="F815" s="322">
        <v>62</v>
      </c>
      <c r="G815" s="334">
        <v>16717</v>
      </c>
      <c r="H815" s="334">
        <v>12568</v>
      </c>
      <c r="I815" s="335"/>
      <c r="J815" s="336"/>
    </row>
    <row r="816" spans="3:10" x14ac:dyDescent="0.15">
      <c r="C816" s="321">
        <v>41812</v>
      </c>
      <c r="D816" s="334">
        <v>124</v>
      </c>
      <c r="E816" s="334">
        <v>72.5</v>
      </c>
      <c r="F816" s="322">
        <v>62</v>
      </c>
      <c r="G816" s="334">
        <v>10494</v>
      </c>
      <c r="H816" s="334">
        <v>5974</v>
      </c>
      <c r="I816" s="335"/>
      <c r="J816" s="336"/>
    </row>
    <row r="817" spans="3:10" x14ac:dyDescent="0.15">
      <c r="C817" s="321">
        <v>41813</v>
      </c>
      <c r="D817" s="334">
        <v>110.5</v>
      </c>
      <c r="E817" s="334">
        <v>65</v>
      </c>
      <c r="F817" s="322">
        <v>62</v>
      </c>
      <c r="G817" s="334">
        <v>10952</v>
      </c>
      <c r="H817" s="334">
        <v>5669</v>
      </c>
      <c r="I817" s="335"/>
      <c r="J817" s="336"/>
    </row>
    <row r="818" spans="3:10" x14ac:dyDescent="0.15">
      <c r="C818" s="321">
        <v>41814</v>
      </c>
      <c r="D818" s="334">
        <v>108.5</v>
      </c>
      <c r="E818" s="334">
        <v>63</v>
      </c>
      <c r="F818" s="322"/>
      <c r="G818" s="334">
        <v>12416</v>
      </c>
      <c r="H818" s="334">
        <v>6907</v>
      </c>
      <c r="I818" s="335"/>
      <c r="J818" s="336"/>
    </row>
    <row r="819" spans="3:10" x14ac:dyDescent="0.15">
      <c r="C819" s="321">
        <v>41815</v>
      </c>
      <c r="D819" s="334">
        <v>112</v>
      </c>
      <c r="E819" s="334">
        <v>65</v>
      </c>
      <c r="F819" s="322"/>
      <c r="G819" s="334">
        <v>10150</v>
      </c>
      <c r="H819" s="334">
        <v>2709</v>
      </c>
      <c r="I819" s="335"/>
      <c r="J819" s="336"/>
    </row>
    <row r="820" spans="3:10" x14ac:dyDescent="0.15">
      <c r="C820" s="321">
        <v>41816</v>
      </c>
      <c r="D820" s="334">
        <v>139.66999999999999</v>
      </c>
      <c r="E820" s="334">
        <v>84.67</v>
      </c>
      <c r="F820" s="322"/>
      <c r="G820" s="334">
        <v>10757</v>
      </c>
      <c r="H820" s="334">
        <v>5086</v>
      </c>
      <c r="I820" s="335"/>
      <c r="J820" s="336"/>
    </row>
    <row r="821" spans="3:10" x14ac:dyDescent="0.15">
      <c r="C821" s="321">
        <v>41817</v>
      </c>
      <c r="D821" s="334">
        <v>133.33000000000001</v>
      </c>
      <c r="E821" s="334">
        <v>79.33</v>
      </c>
      <c r="F821" s="322"/>
      <c r="G821" s="334">
        <v>19036</v>
      </c>
      <c r="H821" s="334">
        <v>7363</v>
      </c>
      <c r="I821" s="335"/>
      <c r="J821" s="336"/>
    </row>
    <row r="822" spans="3:10" x14ac:dyDescent="0.15">
      <c r="C822" s="321">
        <v>41818</v>
      </c>
      <c r="D822" s="334">
        <v>120.67</v>
      </c>
      <c r="E822" s="334">
        <v>67</v>
      </c>
      <c r="F822" s="322">
        <v>63.3</v>
      </c>
      <c r="G822" s="334">
        <v>22175</v>
      </c>
      <c r="H822" s="334">
        <v>14550</v>
      </c>
      <c r="I822" s="335"/>
      <c r="J822" s="336"/>
    </row>
    <row r="823" spans="3:10" x14ac:dyDescent="0.15">
      <c r="C823" s="321">
        <v>41819</v>
      </c>
      <c r="D823" s="334">
        <v>126</v>
      </c>
      <c r="E823" s="334">
        <v>75</v>
      </c>
      <c r="F823" s="322">
        <v>63.2</v>
      </c>
      <c r="G823" s="334">
        <v>11316</v>
      </c>
      <c r="H823" s="334">
        <v>8855</v>
      </c>
      <c r="I823" s="335"/>
      <c r="J823" s="336"/>
    </row>
    <row r="824" spans="3:10" x14ac:dyDescent="0.15">
      <c r="C824" s="321">
        <v>41820</v>
      </c>
      <c r="D824" s="334">
        <v>139.5</v>
      </c>
      <c r="E824" s="334">
        <v>81</v>
      </c>
      <c r="F824" s="322">
        <v>62.9</v>
      </c>
      <c r="G824" s="334">
        <v>12756</v>
      </c>
      <c r="H824" s="334">
        <v>10232</v>
      </c>
      <c r="I824" s="335"/>
      <c r="J824" s="336"/>
    </row>
    <row r="825" spans="3:10" x14ac:dyDescent="0.15">
      <c r="C825" s="321">
        <v>41821</v>
      </c>
      <c r="D825" s="334">
        <v>126.5</v>
      </c>
      <c r="E825" s="334">
        <v>75.5</v>
      </c>
      <c r="F825" s="322">
        <v>63.1</v>
      </c>
      <c r="G825" s="334">
        <v>10199</v>
      </c>
      <c r="H825" s="334">
        <v>8225</v>
      </c>
      <c r="I825" s="335"/>
      <c r="J825" s="336"/>
    </row>
    <row r="826" spans="3:10" x14ac:dyDescent="0.15">
      <c r="C826" s="321">
        <v>41822</v>
      </c>
      <c r="D826" s="334">
        <v>114</v>
      </c>
      <c r="E826" s="334">
        <v>68.5</v>
      </c>
      <c r="F826" s="322">
        <v>63.1</v>
      </c>
      <c r="G826" s="334">
        <v>10148</v>
      </c>
      <c r="H826" s="334">
        <v>8182</v>
      </c>
      <c r="I826" s="335"/>
      <c r="J826" s="336"/>
    </row>
    <row r="827" spans="3:10" x14ac:dyDescent="0.15">
      <c r="C827" s="321">
        <v>41823</v>
      </c>
      <c r="D827" s="334">
        <v>110</v>
      </c>
      <c r="E827" s="334">
        <v>59.5</v>
      </c>
      <c r="F827" s="322"/>
      <c r="G827" s="334">
        <v>10815</v>
      </c>
      <c r="H827" s="334">
        <v>7848</v>
      </c>
      <c r="I827" s="335"/>
      <c r="J827" s="336"/>
    </row>
    <row r="828" spans="3:10" x14ac:dyDescent="0.15">
      <c r="C828" s="321">
        <v>41824</v>
      </c>
      <c r="D828" s="334">
        <v>118.5</v>
      </c>
      <c r="E828" s="334">
        <v>68</v>
      </c>
      <c r="F828" s="322">
        <v>62.8</v>
      </c>
      <c r="G828" s="334">
        <v>10165</v>
      </c>
      <c r="H828" s="334">
        <v>8540</v>
      </c>
      <c r="I828" s="335"/>
      <c r="J828" s="336"/>
    </row>
    <row r="829" spans="3:10" x14ac:dyDescent="0.15">
      <c r="C829" s="321">
        <v>41825</v>
      </c>
      <c r="D829" s="334">
        <v>122</v>
      </c>
      <c r="E829" s="334">
        <v>75.33</v>
      </c>
      <c r="F829" s="322">
        <v>62.5</v>
      </c>
      <c r="G829" s="334">
        <v>11765</v>
      </c>
      <c r="H829" s="334">
        <v>7610</v>
      </c>
      <c r="I829" s="335"/>
      <c r="J829" s="336"/>
    </row>
    <row r="830" spans="3:10" x14ac:dyDescent="0.15">
      <c r="C830" s="321">
        <v>41826</v>
      </c>
      <c r="D830" s="334">
        <v>124.33</v>
      </c>
      <c r="E830" s="334">
        <v>72.33</v>
      </c>
      <c r="F830" s="322">
        <v>62.2</v>
      </c>
      <c r="G830" s="334">
        <v>15112</v>
      </c>
      <c r="H830" s="334">
        <v>10532</v>
      </c>
      <c r="I830" s="335"/>
      <c r="J830" s="336"/>
    </row>
    <row r="831" spans="3:10" x14ac:dyDescent="0.15">
      <c r="C831" s="321">
        <v>41827</v>
      </c>
      <c r="D831" s="334">
        <v>114</v>
      </c>
      <c r="E831" s="334">
        <v>67</v>
      </c>
      <c r="F831" s="322">
        <v>62.3</v>
      </c>
      <c r="G831" s="334">
        <v>10308</v>
      </c>
      <c r="H831" s="334">
        <v>9037</v>
      </c>
      <c r="I831" s="335"/>
      <c r="J831" s="336"/>
    </row>
    <row r="832" spans="3:10" x14ac:dyDescent="0.15">
      <c r="C832" s="321">
        <v>41828</v>
      </c>
      <c r="D832" s="334">
        <v>115.33</v>
      </c>
      <c r="E832" s="334">
        <v>66.67</v>
      </c>
      <c r="F832" s="322">
        <v>62.5</v>
      </c>
      <c r="G832" s="334">
        <v>11640</v>
      </c>
      <c r="H832" s="334">
        <v>7215</v>
      </c>
      <c r="I832" s="335"/>
      <c r="J832" s="336"/>
    </row>
    <row r="833" spans="3:10" x14ac:dyDescent="0.15">
      <c r="C833" s="321">
        <v>41829</v>
      </c>
      <c r="D833" s="334">
        <v>110</v>
      </c>
      <c r="E833" s="334">
        <v>61</v>
      </c>
      <c r="F833" s="322">
        <v>62.5</v>
      </c>
      <c r="G833" s="334">
        <v>10033</v>
      </c>
      <c r="H833" s="334">
        <v>8160</v>
      </c>
      <c r="I833" s="335"/>
      <c r="J833" s="336"/>
    </row>
    <row r="834" spans="3:10" x14ac:dyDescent="0.15">
      <c r="C834" s="321">
        <v>41830</v>
      </c>
      <c r="D834" s="334">
        <v>115</v>
      </c>
      <c r="E834" s="334">
        <v>72</v>
      </c>
      <c r="F834" s="322">
        <v>63.2</v>
      </c>
      <c r="G834" s="334">
        <v>10687</v>
      </c>
      <c r="H834" s="334">
        <v>7839</v>
      </c>
      <c r="I834" s="335"/>
      <c r="J834" s="336"/>
    </row>
    <row r="835" spans="3:10" x14ac:dyDescent="0.15">
      <c r="C835" s="321">
        <v>41831</v>
      </c>
      <c r="D835" s="334">
        <v>111</v>
      </c>
      <c r="E835" s="334">
        <v>61</v>
      </c>
      <c r="F835" s="322">
        <v>63.9</v>
      </c>
      <c r="G835" s="334">
        <v>10094</v>
      </c>
      <c r="H835" s="334">
        <v>6868</v>
      </c>
      <c r="I835" s="335"/>
      <c r="J835" s="336"/>
    </row>
    <row r="836" spans="3:10" x14ac:dyDescent="0.15">
      <c r="C836" s="321">
        <v>41832</v>
      </c>
      <c r="D836" s="334">
        <v>118.5</v>
      </c>
      <c r="E836" s="334">
        <v>71.5</v>
      </c>
      <c r="F836" s="322">
        <v>62.3</v>
      </c>
      <c r="G836" s="334">
        <v>16956</v>
      </c>
      <c r="H836" s="334">
        <v>11466</v>
      </c>
      <c r="I836" s="335"/>
      <c r="J836" s="336"/>
    </row>
    <row r="837" spans="3:10" x14ac:dyDescent="0.15">
      <c r="C837" s="321">
        <v>41833</v>
      </c>
      <c r="D837" s="334">
        <v>128.66999999999999</v>
      </c>
      <c r="E837" s="334">
        <v>70.67</v>
      </c>
      <c r="F837" s="322">
        <v>61.7</v>
      </c>
      <c r="G837" s="334">
        <v>10728</v>
      </c>
      <c r="H837" s="334">
        <v>7762</v>
      </c>
      <c r="I837" s="335"/>
      <c r="J837" s="336"/>
    </row>
    <row r="838" spans="3:10" x14ac:dyDescent="0.15">
      <c r="C838" s="321">
        <v>41834</v>
      </c>
      <c r="D838" s="334">
        <v>124</v>
      </c>
      <c r="E838" s="334">
        <v>73</v>
      </c>
      <c r="F838" s="322">
        <v>61.9</v>
      </c>
      <c r="G838" s="334">
        <v>15763</v>
      </c>
      <c r="H838" s="334">
        <v>5981</v>
      </c>
      <c r="I838" s="335"/>
      <c r="J838" s="336"/>
    </row>
    <row r="839" spans="3:10" x14ac:dyDescent="0.15">
      <c r="C839" s="321">
        <v>41835</v>
      </c>
      <c r="D839" s="334">
        <v>113.5</v>
      </c>
      <c r="E839" s="334">
        <v>63.5</v>
      </c>
      <c r="F839" s="322">
        <v>61.6</v>
      </c>
      <c r="G839" s="334">
        <v>15009</v>
      </c>
      <c r="H839" s="334">
        <v>9494</v>
      </c>
      <c r="I839" s="335"/>
      <c r="J839" s="336"/>
    </row>
    <row r="840" spans="3:10" x14ac:dyDescent="0.15">
      <c r="C840" s="321">
        <v>41836</v>
      </c>
      <c r="D840" s="334">
        <v>111.5</v>
      </c>
      <c r="E840" s="334">
        <v>66.5</v>
      </c>
      <c r="F840" s="322">
        <v>62.1</v>
      </c>
      <c r="G840" s="334">
        <v>10100</v>
      </c>
      <c r="H840" s="334">
        <v>8292</v>
      </c>
      <c r="I840" s="335"/>
      <c r="J840" s="336"/>
    </row>
    <row r="841" spans="3:10" x14ac:dyDescent="0.15">
      <c r="C841" s="321">
        <v>41837</v>
      </c>
      <c r="D841" s="334">
        <v>116.5</v>
      </c>
      <c r="E841" s="334">
        <v>69.5</v>
      </c>
      <c r="F841" s="322">
        <v>62.55</v>
      </c>
      <c r="G841" s="334">
        <v>10734</v>
      </c>
      <c r="H841" s="334">
        <v>6447</v>
      </c>
      <c r="I841" s="335"/>
      <c r="J841" s="336"/>
    </row>
    <row r="842" spans="3:10" x14ac:dyDescent="0.15">
      <c r="C842" s="321">
        <v>41838</v>
      </c>
      <c r="D842" s="334">
        <v>114</v>
      </c>
      <c r="E842" s="334">
        <v>65</v>
      </c>
      <c r="F842" s="322">
        <v>61.9</v>
      </c>
      <c r="G842" s="334">
        <v>10537</v>
      </c>
      <c r="H842" s="334">
        <v>7720</v>
      </c>
      <c r="I842" s="335"/>
      <c r="J842" s="336"/>
    </row>
    <row r="843" spans="3:10" x14ac:dyDescent="0.15">
      <c r="C843" s="321">
        <v>41839</v>
      </c>
      <c r="D843" s="334">
        <v>111.5</v>
      </c>
      <c r="E843" s="334">
        <v>62.5</v>
      </c>
      <c r="F843" s="322">
        <v>61.4</v>
      </c>
      <c r="G843" s="334">
        <v>15367</v>
      </c>
      <c r="H843" s="334">
        <v>11133</v>
      </c>
      <c r="I843" s="335"/>
      <c r="J843" s="336"/>
    </row>
    <row r="844" spans="3:10" x14ac:dyDescent="0.15">
      <c r="C844" s="321">
        <v>41840</v>
      </c>
      <c r="D844" s="334">
        <v>114.5</v>
      </c>
      <c r="E844" s="334">
        <v>69</v>
      </c>
      <c r="F844" s="322">
        <v>60.4</v>
      </c>
      <c r="G844" s="334">
        <v>15061</v>
      </c>
      <c r="H844" s="334">
        <v>11972</v>
      </c>
      <c r="I844" s="335"/>
      <c r="J844" s="336"/>
    </row>
    <row r="845" spans="3:10" x14ac:dyDescent="0.15">
      <c r="C845" s="321">
        <v>41841</v>
      </c>
      <c r="D845" s="334">
        <v>119</v>
      </c>
      <c r="E845" s="334">
        <v>69.5</v>
      </c>
      <c r="F845" s="322">
        <v>60.9</v>
      </c>
      <c r="G845" s="334">
        <v>16244</v>
      </c>
      <c r="H845" s="334">
        <v>13907</v>
      </c>
      <c r="I845" s="335"/>
      <c r="J845" s="336"/>
    </row>
    <row r="846" spans="3:10" x14ac:dyDescent="0.15">
      <c r="C846" s="321">
        <v>41842</v>
      </c>
      <c r="D846" s="334">
        <v>111</v>
      </c>
      <c r="E846" s="334">
        <v>64</v>
      </c>
      <c r="F846" s="322">
        <v>62.2</v>
      </c>
      <c r="G846" s="334">
        <v>10254</v>
      </c>
      <c r="H846" s="334">
        <v>8712</v>
      </c>
      <c r="I846" s="335"/>
      <c r="J846" s="336"/>
    </row>
    <row r="847" spans="3:10" x14ac:dyDescent="0.15">
      <c r="C847" s="321">
        <v>41843</v>
      </c>
      <c r="D847" s="334">
        <v>113</v>
      </c>
      <c r="E847" s="334">
        <v>70</v>
      </c>
      <c r="F847" s="322">
        <v>62.6</v>
      </c>
      <c r="G847" s="334">
        <v>15514</v>
      </c>
      <c r="H847" s="334">
        <v>9334</v>
      </c>
      <c r="I847" s="335"/>
      <c r="J847" s="336"/>
    </row>
    <row r="848" spans="3:10" x14ac:dyDescent="0.15">
      <c r="C848" s="321">
        <v>41844</v>
      </c>
      <c r="D848" s="334">
        <v>115</v>
      </c>
      <c r="E848" s="334">
        <v>71</v>
      </c>
      <c r="F848" s="322">
        <v>62.5</v>
      </c>
      <c r="G848" s="334">
        <v>10467</v>
      </c>
      <c r="H848" s="334">
        <v>8697</v>
      </c>
      <c r="I848" s="335"/>
      <c r="J848" s="336"/>
    </row>
    <row r="849" spans="3:10" x14ac:dyDescent="0.15">
      <c r="C849" s="321">
        <v>41845</v>
      </c>
      <c r="D849" s="334">
        <v>122</v>
      </c>
      <c r="E849" s="334">
        <v>67.5</v>
      </c>
      <c r="F849" s="322">
        <v>63.25</v>
      </c>
      <c r="G849" s="334">
        <v>10619</v>
      </c>
      <c r="H849" s="334">
        <v>8239</v>
      </c>
      <c r="I849" s="335"/>
      <c r="J849" s="336"/>
    </row>
    <row r="850" spans="3:10" x14ac:dyDescent="0.15">
      <c r="C850" s="321">
        <v>41846</v>
      </c>
      <c r="D850" s="334">
        <v>120</v>
      </c>
      <c r="E850" s="334">
        <v>72</v>
      </c>
      <c r="F850" s="322">
        <v>63.2</v>
      </c>
      <c r="G850" s="334">
        <v>10351</v>
      </c>
      <c r="H850" s="334">
        <v>6564</v>
      </c>
      <c r="I850" s="335"/>
      <c r="J850" s="336"/>
    </row>
    <row r="851" spans="3:10" x14ac:dyDescent="0.15">
      <c r="C851" s="321">
        <v>41847</v>
      </c>
      <c r="D851" s="334"/>
      <c r="E851" s="334"/>
      <c r="F851" s="322"/>
      <c r="G851" s="334">
        <v>12389</v>
      </c>
      <c r="H851" s="334">
        <v>5120</v>
      </c>
      <c r="I851" s="335"/>
      <c r="J851" s="336"/>
    </row>
    <row r="852" spans="3:10" x14ac:dyDescent="0.15">
      <c r="C852" s="321">
        <v>41848</v>
      </c>
      <c r="D852" s="334">
        <v>120</v>
      </c>
      <c r="E852" s="334">
        <v>66</v>
      </c>
      <c r="F852" s="322">
        <v>63</v>
      </c>
      <c r="G852" s="334">
        <v>11386</v>
      </c>
      <c r="H852" s="334">
        <v>5382</v>
      </c>
      <c r="I852" s="335"/>
      <c r="J852" s="336"/>
    </row>
    <row r="853" spans="3:10" x14ac:dyDescent="0.15">
      <c r="C853" s="321">
        <v>41849</v>
      </c>
      <c r="D853" s="334">
        <v>112</v>
      </c>
      <c r="E853" s="334">
        <v>68.5</v>
      </c>
      <c r="F853" s="322"/>
      <c r="G853" s="334">
        <v>11798</v>
      </c>
      <c r="H853" s="334">
        <v>2946</v>
      </c>
      <c r="I853" s="335"/>
      <c r="J853" s="336"/>
    </row>
    <row r="854" spans="3:10" x14ac:dyDescent="0.15">
      <c r="C854" s="321">
        <v>41850</v>
      </c>
      <c r="D854" s="334">
        <v>128.33000000000001</v>
      </c>
      <c r="E854" s="334">
        <v>78.67</v>
      </c>
      <c r="F854" s="322"/>
      <c r="G854" s="334">
        <v>10869</v>
      </c>
      <c r="H854" s="334">
        <v>2962</v>
      </c>
      <c r="I854" s="335"/>
      <c r="J854" s="336"/>
    </row>
    <row r="855" spans="3:10" x14ac:dyDescent="0.15">
      <c r="C855" s="321">
        <v>41851</v>
      </c>
      <c r="D855" s="334">
        <v>127</v>
      </c>
      <c r="E855" s="334">
        <v>73.5</v>
      </c>
      <c r="F855" s="322"/>
      <c r="G855" s="334">
        <v>10168</v>
      </c>
      <c r="H855" s="334">
        <v>3173</v>
      </c>
      <c r="I855" s="335"/>
      <c r="J855" s="336"/>
    </row>
    <row r="856" spans="3:10" x14ac:dyDescent="0.15">
      <c r="C856" s="321">
        <v>41852</v>
      </c>
      <c r="D856" s="334">
        <v>126</v>
      </c>
      <c r="E856" s="334">
        <v>72</v>
      </c>
      <c r="F856" s="322">
        <v>63.6</v>
      </c>
      <c r="G856" s="334">
        <v>10249</v>
      </c>
      <c r="H856" s="334">
        <v>6401</v>
      </c>
      <c r="I856" s="335"/>
      <c r="J856" s="336"/>
    </row>
    <row r="857" spans="3:10" x14ac:dyDescent="0.15">
      <c r="C857" s="321">
        <v>41853</v>
      </c>
      <c r="D857" s="334">
        <v>120</v>
      </c>
      <c r="E857" s="334">
        <v>72.5</v>
      </c>
      <c r="F857" s="322">
        <v>63.9</v>
      </c>
      <c r="G857" s="334">
        <v>22051</v>
      </c>
      <c r="H857" s="334">
        <v>17357</v>
      </c>
      <c r="I857" s="335"/>
      <c r="J857" s="336"/>
    </row>
    <row r="858" spans="3:10" x14ac:dyDescent="0.15">
      <c r="C858" s="321">
        <v>41854</v>
      </c>
      <c r="D858" s="334">
        <v>126</v>
      </c>
      <c r="E858" s="334">
        <v>76</v>
      </c>
      <c r="F858" s="322">
        <v>63.3</v>
      </c>
      <c r="G858" s="334">
        <v>14084</v>
      </c>
      <c r="H858" s="334">
        <v>12759</v>
      </c>
      <c r="I858" s="335"/>
      <c r="J858" s="336"/>
    </row>
    <row r="859" spans="3:10" x14ac:dyDescent="0.15">
      <c r="C859" s="321">
        <v>41855</v>
      </c>
      <c r="D859" s="334">
        <v>126</v>
      </c>
      <c r="E859" s="334">
        <v>72</v>
      </c>
      <c r="F859" s="322">
        <v>63.1</v>
      </c>
      <c r="G859" s="334">
        <v>10426</v>
      </c>
      <c r="H859" s="334">
        <v>8950</v>
      </c>
      <c r="I859" s="335"/>
      <c r="J859" s="336"/>
    </row>
    <row r="860" spans="3:10" x14ac:dyDescent="0.15">
      <c r="C860" s="321">
        <v>41856</v>
      </c>
      <c r="D860" s="334">
        <v>117</v>
      </c>
      <c r="E860" s="334">
        <v>71</v>
      </c>
      <c r="F860" s="322">
        <v>63.2</v>
      </c>
      <c r="G860" s="334">
        <v>13525</v>
      </c>
      <c r="H860" s="334">
        <v>10750</v>
      </c>
      <c r="I860" s="335"/>
      <c r="J860" s="336"/>
    </row>
    <row r="861" spans="3:10" x14ac:dyDescent="0.15">
      <c r="C861" s="321">
        <v>41857</v>
      </c>
      <c r="D861" s="334">
        <v>119</v>
      </c>
      <c r="E861" s="334">
        <v>71</v>
      </c>
      <c r="F861" s="322">
        <v>63.8</v>
      </c>
      <c r="G861" s="334">
        <v>11300</v>
      </c>
      <c r="H861" s="334">
        <v>9311</v>
      </c>
      <c r="I861" s="335"/>
      <c r="J861" s="336"/>
    </row>
    <row r="862" spans="3:10" x14ac:dyDescent="0.15">
      <c r="C862" s="321">
        <v>41858</v>
      </c>
      <c r="D862" s="334">
        <v>109.5</v>
      </c>
      <c r="E862" s="334">
        <v>64</v>
      </c>
      <c r="F862" s="322">
        <v>63</v>
      </c>
      <c r="G862" s="334">
        <v>10213</v>
      </c>
      <c r="H862" s="334">
        <v>8347</v>
      </c>
      <c r="I862" s="335"/>
      <c r="J862" s="336"/>
    </row>
    <row r="863" spans="3:10" x14ac:dyDescent="0.15">
      <c r="C863" s="321">
        <v>41859</v>
      </c>
      <c r="D863" s="334">
        <v>107</v>
      </c>
      <c r="E863" s="334">
        <v>60</v>
      </c>
      <c r="F863" s="322">
        <v>63.1</v>
      </c>
      <c r="G863" s="334">
        <v>10584</v>
      </c>
      <c r="H863" s="334">
        <v>8816</v>
      </c>
      <c r="I863" s="335"/>
      <c r="J863" s="336"/>
    </row>
    <row r="864" spans="3:10" x14ac:dyDescent="0.15">
      <c r="C864" s="321">
        <v>41860</v>
      </c>
      <c r="D864" s="334">
        <v>119</v>
      </c>
      <c r="E864" s="334">
        <v>70</v>
      </c>
      <c r="F864" s="322">
        <v>63.2</v>
      </c>
      <c r="G864" s="334">
        <v>15601</v>
      </c>
      <c r="H864" s="334">
        <v>9456</v>
      </c>
      <c r="I864" s="335"/>
      <c r="J864" s="336"/>
    </row>
    <row r="865" spans="3:10" x14ac:dyDescent="0.15">
      <c r="C865" s="321">
        <v>41861</v>
      </c>
      <c r="D865" s="334">
        <v>122.33</v>
      </c>
      <c r="E865" s="334">
        <v>74</v>
      </c>
      <c r="F865" s="322">
        <v>62.5</v>
      </c>
      <c r="G865" s="334">
        <v>12368</v>
      </c>
      <c r="H865" s="334">
        <v>8994</v>
      </c>
      <c r="I865" s="335"/>
      <c r="J865" s="336"/>
    </row>
    <row r="866" spans="3:10" x14ac:dyDescent="0.15">
      <c r="C866" s="321">
        <v>41862</v>
      </c>
      <c r="D866" s="334">
        <v>123</v>
      </c>
      <c r="E866" s="334">
        <v>72</v>
      </c>
      <c r="F866" s="322">
        <v>61.8</v>
      </c>
      <c r="G866" s="334">
        <v>10956</v>
      </c>
      <c r="H866" s="334">
        <v>9214</v>
      </c>
      <c r="I866" s="335"/>
      <c r="J866" s="336"/>
    </row>
    <row r="867" spans="3:10" x14ac:dyDescent="0.15">
      <c r="C867" s="321">
        <v>41863</v>
      </c>
      <c r="D867" s="334">
        <v>115</v>
      </c>
      <c r="E867" s="334">
        <v>64.5</v>
      </c>
      <c r="F867" s="322">
        <v>62.85</v>
      </c>
      <c r="G867" s="334">
        <v>13527</v>
      </c>
      <c r="H867" s="334">
        <v>7106</v>
      </c>
      <c r="I867" s="335"/>
      <c r="J867" s="336"/>
    </row>
    <row r="868" spans="3:10" x14ac:dyDescent="0.15">
      <c r="C868" s="321">
        <v>41864</v>
      </c>
      <c r="D868" s="334">
        <v>119.5</v>
      </c>
      <c r="E868" s="334">
        <v>69.5</v>
      </c>
      <c r="F868" s="322">
        <v>62.8</v>
      </c>
      <c r="G868" s="334">
        <v>10410</v>
      </c>
      <c r="H868" s="334">
        <v>6364</v>
      </c>
      <c r="I868" s="335"/>
      <c r="J868" s="336"/>
    </row>
    <row r="869" spans="3:10" x14ac:dyDescent="0.15">
      <c r="C869" s="321">
        <v>41865</v>
      </c>
      <c r="D869" s="334">
        <v>120.5</v>
      </c>
      <c r="E869" s="334">
        <v>68.5</v>
      </c>
      <c r="F869" s="322">
        <v>62.7</v>
      </c>
      <c r="G869" s="334">
        <v>12474</v>
      </c>
      <c r="H869" s="334">
        <v>7833</v>
      </c>
      <c r="I869" s="335"/>
      <c r="J869" s="336"/>
    </row>
    <row r="870" spans="3:10" x14ac:dyDescent="0.15">
      <c r="C870" s="321">
        <v>41866</v>
      </c>
      <c r="D870" s="334">
        <v>118</v>
      </c>
      <c r="E870" s="334">
        <v>66.5</v>
      </c>
      <c r="F870" s="322">
        <v>63.55</v>
      </c>
      <c r="G870" s="334">
        <v>10092</v>
      </c>
      <c r="H870" s="334">
        <v>6795</v>
      </c>
      <c r="I870" s="335"/>
      <c r="J870" s="336"/>
    </row>
    <row r="871" spans="3:10" x14ac:dyDescent="0.15">
      <c r="C871" s="321">
        <v>41867</v>
      </c>
      <c r="D871" s="334">
        <v>129</v>
      </c>
      <c r="E871" s="334">
        <v>77.5</v>
      </c>
      <c r="F871" s="322">
        <v>63.6</v>
      </c>
      <c r="G871" s="334">
        <v>11595</v>
      </c>
      <c r="H871" s="334">
        <v>8100</v>
      </c>
      <c r="I871" s="335"/>
      <c r="J871" s="336"/>
    </row>
    <row r="872" spans="3:10" x14ac:dyDescent="0.15">
      <c r="C872" s="321">
        <v>41868</v>
      </c>
      <c r="D872" s="334">
        <v>126</v>
      </c>
      <c r="E872" s="334">
        <v>74.5</v>
      </c>
      <c r="F872" s="322"/>
      <c r="G872" s="334">
        <v>14518</v>
      </c>
      <c r="H872" s="334">
        <v>11830</v>
      </c>
      <c r="I872" s="335"/>
      <c r="J872" s="336"/>
    </row>
    <row r="873" spans="3:10" x14ac:dyDescent="0.15">
      <c r="C873" s="321">
        <v>41869</v>
      </c>
      <c r="D873" s="334">
        <v>116.5</v>
      </c>
      <c r="E873" s="334">
        <v>69</v>
      </c>
      <c r="F873" s="322">
        <v>62.95</v>
      </c>
      <c r="G873" s="334">
        <v>11143</v>
      </c>
      <c r="H873" s="334">
        <v>8901</v>
      </c>
      <c r="I873" s="335"/>
      <c r="J873" s="336"/>
    </row>
    <row r="874" spans="3:10" x14ac:dyDescent="0.15">
      <c r="C874" s="321">
        <v>41870</v>
      </c>
      <c r="D874" s="334">
        <v>115</v>
      </c>
      <c r="E874" s="334">
        <v>66</v>
      </c>
      <c r="F874" s="322">
        <v>63.5</v>
      </c>
      <c r="G874" s="334">
        <v>10233</v>
      </c>
      <c r="H874" s="334">
        <v>8023</v>
      </c>
      <c r="I874" s="335"/>
      <c r="J874" s="336"/>
    </row>
    <row r="875" spans="3:10" x14ac:dyDescent="0.15">
      <c r="C875" s="321">
        <v>41871</v>
      </c>
      <c r="D875" s="334">
        <v>118</v>
      </c>
      <c r="E875" s="334">
        <v>68</v>
      </c>
      <c r="F875" s="322">
        <v>64.25</v>
      </c>
      <c r="G875" s="334">
        <v>14380</v>
      </c>
      <c r="H875" s="334">
        <v>10423</v>
      </c>
      <c r="I875" s="335"/>
      <c r="J875" s="336"/>
    </row>
    <row r="876" spans="3:10" x14ac:dyDescent="0.15">
      <c r="C876" s="321">
        <v>41872</v>
      </c>
      <c r="D876" s="334">
        <v>119.5</v>
      </c>
      <c r="E876" s="334">
        <v>70</v>
      </c>
      <c r="F876" s="322"/>
      <c r="G876" s="334">
        <v>10011</v>
      </c>
      <c r="H876" s="334">
        <v>8169</v>
      </c>
      <c r="I876" s="335"/>
      <c r="J876" s="336"/>
    </row>
    <row r="877" spans="3:10" x14ac:dyDescent="0.15">
      <c r="C877" s="321">
        <v>41873</v>
      </c>
      <c r="D877" s="334">
        <v>108</v>
      </c>
      <c r="E877" s="334">
        <v>59.5</v>
      </c>
      <c r="F877" s="322">
        <v>63.3</v>
      </c>
      <c r="G877" s="334">
        <v>10029</v>
      </c>
      <c r="H877" s="334">
        <v>7984</v>
      </c>
      <c r="I877" s="335"/>
      <c r="J877" s="336"/>
    </row>
    <row r="878" spans="3:10" x14ac:dyDescent="0.15">
      <c r="C878" s="321">
        <v>41874</v>
      </c>
      <c r="D878" s="334">
        <v>115</v>
      </c>
      <c r="E878" s="334">
        <v>71.5</v>
      </c>
      <c r="F878" s="322">
        <v>63.2</v>
      </c>
      <c r="G878" s="334">
        <v>14224</v>
      </c>
      <c r="H878" s="334">
        <v>8454</v>
      </c>
      <c r="I878" s="335"/>
      <c r="J878" s="336"/>
    </row>
    <row r="879" spans="3:10" x14ac:dyDescent="0.15">
      <c r="C879" s="321">
        <v>41875</v>
      </c>
      <c r="D879" s="334">
        <v>119</v>
      </c>
      <c r="E879" s="334">
        <v>70</v>
      </c>
      <c r="F879" s="322">
        <v>63.4</v>
      </c>
      <c r="G879" s="334">
        <v>11355</v>
      </c>
      <c r="H879" s="334">
        <v>8062</v>
      </c>
      <c r="I879" s="335"/>
      <c r="J879" s="336"/>
    </row>
    <row r="880" spans="3:10" x14ac:dyDescent="0.15">
      <c r="C880" s="321">
        <v>41876</v>
      </c>
      <c r="D880" s="334">
        <v>121.5</v>
      </c>
      <c r="E880" s="334">
        <v>69.5</v>
      </c>
      <c r="F880" s="322">
        <v>62.9</v>
      </c>
      <c r="G880" s="334">
        <v>11749</v>
      </c>
      <c r="H880" s="334">
        <v>6020</v>
      </c>
      <c r="I880" s="335"/>
      <c r="J880" s="336"/>
    </row>
    <row r="881" spans="3:10" x14ac:dyDescent="0.15">
      <c r="C881" s="321">
        <v>41877</v>
      </c>
      <c r="D881" s="334"/>
      <c r="E881" s="334"/>
      <c r="F881" s="322"/>
      <c r="G881" s="334">
        <v>10279</v>
      </c>
      <c r="H881" s="334">
        <v>2555</v>
      </c>
      <c r="I881" s="335"/>
      <c r="J881" s="336"/>
    </row>
    <row r="882" spans="3:10" x14ac:dyDescent="0.15">
      <c r="C882" s="321">
        <v>41878</v>
      </c>
      <c r="D882" s="334"/>
      <c r="E882" s="334"/>
      <c r="F882" s="322"/>
      <c r="G882" s="334">
        <v>14481</v>
      </c>
      <c r="H882" s="334">
        <v>5950</v>
      </c>
      <c r="I882" s="335"/>
      <c r="J882" s="336"/>
    </row>
    <row r="883" spans="3:10" x14ac:dyDescent="0.15">
      <c r="C883" s="321">
        <v>41879</v>
      </c>
      <c r="D883" s="334">
        <v>120.5</v>
      </c>
      <c r="E883" s="334">
        <v>72</v>
      </c>
      <c r="F883" s="322">
        <v>64</v>
      </c>
      <c r="G883" s="334">
        <v>15787</v>
      </c>
      <c r="H883" s="334">
        <v>11841</v>
      </c>
      <c r="I883" s="335"/>
      <c r="J883" s="336"/>
    </row>
    <row r="884" spans="3:10" x14ac:dyDescent="0.15">
      <c r="C884" s="321">
        <v>41880</v>
      </c>
      <c r="D884" s="334">
        <v>122</v>
      </c>
      <c r="E884" s="334">
        <v>71.5</v>
      </c>
      <c r="F884" s="322">
        <v>63.2</v>
      </c>
      <c r="G884" s="334">
        <v>14237</v>
      </c>
      <c r="H884" s="334">
        <v>9597</v>
      </c>
      <c r="I884" s="335"/>
      <c r="J884" s="336"/>
    </row>
    <row r="885" spans="3:10" x14ac:dyDescent="0.15">
      <c r="C885" s="321">
        <v>41881</v>
      </c>
      <c r="D885" s="334">
        <v>118</v>
      </c>
      <c r="E885" s="334">
        <v>70</v>
      </c>
      <c r="F885" s="322">
        <v>64.05</v>
      </c>
      <c r="G885" s="334">
        <v>15688</v>
      </c>
      <c r="H885" s="334">
        <v>9777</v>
      </c>
      <c r="I885" s="335"/>
      <c r="J885" s="336"/>
    </row>
    <row r="886" spans="3:10" x14ac:dyDescent="0.15">
      <c r="C886" s="321">
        <v>41882</v>
      </c>
      <c r="D886" s="334">
        <v>121</v>
      </c>
      <c r="E886" s="334">
        <v>70</v>
      </c>
      <c r="F886" s="322">
        <v>63.2</v>
      </c>
      <c r="G886" s="334">
        <v>12439</v>
      </c>
      <c r="H886" s="334">
        <v>9584</v>
      </c>
      <c r="I886" s="335"/>
      <c r="J886" s="336"/>
    </row>
    <row r="887" spans="3:10" x14ac:dyDescent="0.15">
      <c r="C887" s="321">
        <v>41883</v>
      </c>
      <c r="D887" s="334">
        <v>120</v>
      </c>
      <c r="E887" s="334">
        <v>69</v>
      </c>
      <c r="F887" s="322">
        <v>63.5</v>
      </c>
      <c r="G887" s="334">
        <v>10093</v>
      </c>
      <c r="H887" s="334">
        <v>8646</v>
      </c>
      <c r="I887" s="335"/>
      <c r="J887" s="336"/>
    </row>
    <row r="888" spans="3:10" x14ac:dyDescent="0.15">
      <c r="C888" s="321">
        <v>41884</v>
      </c>
      <c r="D888" s="334">
        <v>110</v>
      </c>
      <c r="E888" s="334">
        <v>58.5</v>
      </c>
      <c r="F888" s="322">
        <v>63.4</v>
      </c>
      <c r="G888" s="334">
        <v>14393</v>
      </c>
      <c r="H888" s="334">
        <v>7051</v>
      </c>
      <c r="I888" s="335"/>
      <c r="J888" s="336"/>
    </row>
    <row r="889" spans="3:10" x14ac:dyDescent="0.15">
      <c r="C889" s="321">
        <v>41885</v>
      </c>
      <c r="D889" s="334">
        <v>111.5</v>
      </c>
      <c r="E889" s="334">
        <v>61</v>
      </c>
      <c r="F889" s="322">
        <v>62.8</v>
      </c>
      <c r="G889" s="334">
        <v>10430</v>
      </c>
      <c r="H889" s="334">
        <v>8220</v>
      </c>
      <c r="I889" s="335"/>
      <c r="J889" s="336"/>
    </row>
    <row r="890" spans="3:10" x14ac:dyDescent="0.15">
      <c r="C890" s="321">
        <v>41886</v>
      </c>
      <c r="D890" s="334">
        <v>113</v>
      </c>
      <c r="E890" s="334">
        <v>61</v>
      </c>
      <c r="F890" s="322">
        <v>63.3</v>
      </c>
      <c r="G890" s="334">
        <v>10432</v>
      </c>
      <c r="H890" s="334">
        <v>8390</v>
      </c>
      <c r="I890" s="335"/>
      <c r="J890" s="336"/>
    </row>
    <row r="891" spans="3:10" x14ac:dyDescent="0.15">
      <c r="C891" s="321">
        <v>41887</v>
      </c>
      <c r="D891" s="334">
        <v>114</v>
      </c>
      <c r="E891" s="334">
        <v>62.5</v>
      </c>
      <c r="F891" s="322">
        <v>63.5</v>
      </c>
      <c r="G891" s="334">
        <v>10320</v>
      </c>
      <c r="H891" s="334">
        <v>8176</v>
      </c>
      <c r="I891" s="335"/>
      <c r="J891" s="336"/>
    </row>
    <row r="892" spans="3:10" x14ac:dyDescent="0.15">
      <c r="C892" s="321">
        <v>41888</v>
      </c>
      <c r="D892" s="334">
        <v>112.5</v>
      </c>
      <c r="E892" s="334">
        <v>63</v>
      </c>
      <c r="F892" s="322">
        <v>63.3</v>
      </c>
      <c r="G892" s="334">
        <v>15373</v>
      </c>
      <c r="H892" s="334">
        <v>9169</v>
      </c>
      <c r="I892" s="335"/>
      <c r="J892" s="336"/>
    </row>
    <row r="893" spans="3:10" x14ac:dyDescent="0.15">
      <c r="C893" s="321">
        <v>41889</v>
      </c>
      <c r="D893" s="334">
        <v>116</v>
      </c>
      <c r="E893" s="334">
        <v>68.5</v>
      </c>
      <c r="F893" s="322">
        <v>62.25</v>
      </c>
      <c r="G893" s="334">
        <v>2605</v>
      </c>
      <c r="H893" s="334">
        <v>341</v>
      </c>
      <c r="I893" s="335"/>
      <c r="J893" s="336"/>
    </row>
    <row r="894" spans="3:10" x14ac:dyDescent="0.15">
      <c r="C894" s="321">
        <v>41890</v>
      </c>
      <c r="D894" s="334">
        <v>118.33</v>
      </c>
      <c r="E894" s="334">
        <v>70.33</v>
      </c>
      <c r="F894" s="322">
        <v>62.9</v>
      </c>
      <c r="G894" s="334">
        <v>12785</v>
      </c>
      <c r="H894" s="334">
        <v>6807</v>
      </c>
      <c r="I894" s="335"/>
      <c r="J894" s="336"/>
    </row>
    <row r="895" spans="3:10" x14ac:dyDescent="0.15">
      <c r="C895" s="321">
        <v>41891</v>
      </c>
      <c r="D895" s="334">
        <v>115.5</v>
      </c>
      <c r="E895" s="334">
        <v>61</v>
      </c>
      <c r="F895" s="322">
        <v>62.7</v>
      </c>
      <c r="G895" s="334">
        <v>10992</v>
      </c>
      <c r="H895" s="334">
        <v>5678</v>
      </c>
      <c r="I895" s="335"/>
      <c r="J895" s="336"/>
    </row>
    <row r="896" spans="3:10" x14ac:dyDescent="0.15">
      <c r="C896" s="321">
        <v>41892</v>
      </c>
      <c r="D896" s="334">
        <v>117.5</v>
      </c>
      <c r="E896" s="334">
        <v>67</v>
      </c>
      <c r="F896" s="322">
        <v>63.2</v>
      </c>
      <c r="G896" s="334">
        <v>10196</v>
      </c>
      <c r="H896" s="334">
        <v>7635</v>
      </c>
      <c r="I896" s="335"/>
      <c r="J896" s="336"/>
    </row>
    <row r="897" spans="3:10" x14ac:dyDescent="0.15">
      <c r="C897" s="321">
        <v>41893</v>
      </c>
      <c r="D897" s="334">
        <v>114</v>
      </c>
      <c r="E897" s="334">
        <v>67</v>
      </c>
      <c r="F897" s="322">
        <v>63.2</v>
      </c>
      <c r="G897" s="334">
        <v>10291</v>
      </c>
      <c r="H897" s="334">
        <v>6575</v>
      </c>
      <c r="I897" s="335"/>
      <c r="J897" s="336"/>
    </row>
    <row r="898" spans="3:10" x14ac:dyDescent="0.15">
      <c r="C898" s="321">
        <v>41894</v>
      </c>
      <c r="D898" s="334">
        <v>111</v>
      </c>
      <c r="E898" s="334">
        <v>57</v>
      </c>
      <c r="F898" s="322">
        <v>63.4</v>
      </c>
      <c r="G898" s="334">
        <v>10272</v>
      </c>
      <c r="H898" s="334">
        <v>4386</v>
      </c>
      <c r="I898" s="335"/>
      <c r="J898" s="336"/>
    </row>
    <row r="899" spans="3:10" x14ac:dyDescent="0.15">
      <c r="C899" s="321">
        <v>41895</v>
      </c>
      <c r="D899" s="334">
        <v>118.5</v>
      </c>
      <c r="E899" s="334">
        <v>70.5</v>
      </c>
      <c r="F899" s="322">
        <v>63.7</v>
      </c>
      <c r="G899" s="334">
        <v>10267</v>
      </c>
      <c r="H899" s="334">
        <v>5715</v>
      </c>
      <c r="I899" s="335"/>
      <c r="J899" s="336"/>
    </row>
    <row r="900" spans="3:10" x14ac:dyDescent="0.15">
      <c r="C900" s="321">
        <v>41896</v>
      </c>
      <c r="D900" s="334">
        <v>118.5</v>
      </c>
      <c r="E900" s="334">
        <v>68</v>
      </c>
      <c r="F900" s="322">
        <v>62.9</v>
      </c>
      <c r="G900" s="334">
        <v>11780</v>
      </c>
      <c r="H900" s="334">
        <v>7627</v>
      </c>
      <c r="I900" s="335"/>
      <c r="J900" s="336"/>
    </row>
    <row r="901" spans="3:10" x14ac:dyDescent="0.15">
      <c r="C901" s="321">
        <v>41897</v>
      </c>
      <c r="D901" s="334">
        <v>120</v>
      </c>
      <c r="E901" s="334">
        <v>71</v>
      </c>
      <c r="F901" s="322">
        <v>63.3</v>
      </c>
      <c r="G901" s="334">
        <v>13621</v>
      </c>
      <c r="H901" s="334">
        <v>7946</v>
      </c>
      <c r="I901" s="335"/>
      <c r="J901" s="336"/>
    </row>
    <row r="902" spans="3:10" x14ac:dyDescent="0.15">
      <c r="C902" s="321">
        <v>41898</v>
      </c>
      <c r="D902" s="334">
        <v>118</v>
      </c>
      <c r="E902" s="334">
        <v>69.5</v>
      </c>
      <c r="F902" s="322">
        <v>63.6</v>
      </c>
      <c r="G902" s="334">
        <v>8800</v>
      </c>
      <c r="H902" s="334">
        <v>2452</v>
      </c>
      <c r="I902" s="335"/>
      <c r="J902" s="336"/>
    </row>
    <row r="903" spans="3:10" x14ac:dyDescent="0.15">
      <c r="C903" s="321">
        <v>41899</v>
      </c>
      <c r="D903" s="334"/>
      <c r="E903" s="334"/>
      <c r="F903" s="322"/>
      <c r="G903" s="334">
        <v>6345</v>
      </c>
      <c r="H903" s="334">
        <v>487</v>
      </c>
      <c r="I903" s="335"/>
      <c r="J903" s="336"/>
    </row>
    <row r="904" spans="3:10" x14ac:dyDescent="0.15">
      <c r="C904" s="321">
        <v>41900</v>
      </c>
      <c r="D904" s="334"/>
      <c r="E904" s="334"/>
      <c r="F904" s="322"/>
      <c r="G904" s="334">
        <v>8064</v>
      </c>
      <c r="H904" s="334">
        <v>895</v>
      </c>
      <c r="I904" s="335"/>
      <c r="J904" s="336"/>
    </row>
    <row r="905" spans="3:10" x14ac:dyDescent="0.15">
      <c r="C905" s="321">
        <v>41901</v>
      </c>
      <c r="D905" s="334"/>
      <c r="E905" s="334"/>
      <c r="F905" s="322"/>
      <c r="G905" s="334">
        <v>15591</v>
      </c>
      <c r="H905" s="334">
        <v>3747</v>
      </c>
      <c r="I905" s="335"/>
      <c r="J905" s="336"/>
    </row>
    <row r="906" spans="3:10" x14ac:dyDescent="0.15">
      <c r="C906" s="321">
        <v>41902</v>
      </c>
      <c r="D906" s="334">
        <v>109.5</v>
      </c>
      <c r="E906" s="334">
        <v>60.5</v>
      </c>
      <c r="F906" s="322">
        <v>63.7</v>
      </c>
      <c r="G906" s="334">
        <v>15110</v>
      </c>
      <c r="H906" s="334">
        <v>10257</v>
      </c>
      <c r="I906" s="335"/>
      <c r="J906" s="336"/>
    </row>
    <row r="907" spans="3:10" x14ac:dyDescent="0.15">
      <c r="C907" s="321">
        <v>41903</v>
      </c>
      <c r="D907" s="334">
        <v>123</v>
      </c>
      <c r="E907" s="334">
        <v>72</v>
      </c>
      <c r="F907" s="322">
        <v>64.55</v>
      </c>
      <c r="G907" s="334">
        <v>16261</v>
      </c>
      <c r="H907" s="334">
        <v>10493</v>
      </c>
      <c r="I907" s="335"/>
      <c r="J907" s="336"/>
    </row>
    <row r="908" spans="3:10" x14ac:dyDescent="0.15">
      <c r="C908" s="321">
        <v>41904</v>
      </c>
      <c r="D908" s="334">
        <v>120</v>
      </c>
      <c r="E908" s="334">
        <v>69.5</v>
      </c>
      <c r="F908" s="322">
        <v>63.8</v>
      </c>
      <c r="G908" s="334">
        <v>13716</v>
      </c>
      <c r="H908" s="334">
        <v>5732</v>
      </c>
      <c r="I908" s="335"/>
      <c r="J908" s="336"/>
    </row>
    <row r="909" spans="3:10" x14ac:dyDescent="0.15">
      <c r="C909" s="321">
        <v>41905</v>
      </c>
      <c r="D909" s="334">
        <v>113.5</v>
      </c>
      <c r="E909" s="334">
        <v>69</v>
      </c>
      <c r="F909" s="322">
        <v>63.45</v>
      </c>
      <c r="G909" s="334">
        <v>10101</v>
      </c>
      <c r="H909" s="334">
        <v>5252</v>
      </c>
      <c r="I909" s="335"/>
      <c r="J909" s="336"/>
    </row>
    <row r="910" spans="3:10" x14ac:dyDescent="0.15">
      <c r="C910" s="321">
        <v>41906</v>
      </c>
      <c r="D910" s="334">
        <v>118.5</v>
      </c>
      <c r="E910" s="334">
        <v>70.5</v>
      </c>
      <c r="F910" s="322">
        <v>65.05</v>
      </c>
      <c r="G910" s="334">
        <v>10150</v>
      </c>
      <c r="H910" s="334">
        <v>6533</v>
      </c>
      <c r="I910" s="335"/>
      <c r="J910" s="336"/>
    </row>
    <row r="911" spans="3:10" x14ac:dyDescent="0.15">
      <c r="C911" s="321">
        <v>41907</v>
      </c>
      <c r="D911" s="334">
        <v>110</v>
      </c>
      <c r="E911" s="334">
        <v>61.5</v>
      </c>
      <c r="F911" s="322">
        <v>65.25</v>
      </c>
      <c r="G911" s="334">
        <v>12278</v>
      </c>
      <c r="H911" s="334">
        <v>3851</v>
      </c>
      <c r="I911" s="335"/>
      <c r="J911" s="336"/>
    </row>
    <row r="912" spans="3:10" x14ac:dyDescent="0.15">
      <c r="C912" s="321">
        <v>41908</v>
      </c>
      <c r="D912" s="334">
        <v>117</v>
      </c>
      <c r="E912" s="334">
        <v>71</v>
      </c>
      <c r="F912" s="322">
        <v>65</v>
      </c>
      <c r="G912" s="334">
        <v>16703</v>
      </c>
      <c r="H912" s="334">
        <v>10677</v>
      </c>
      <c r="I912" s="335"/>
      <c r="J912" s="336"/>
    </row>
    <row r="913" spans="3:10" x14ac:dyDescent="0.15">
      <c r="C913" s="321">
        <v>41909</v>
      </c>
      <c r="D913" s="334">
        <v>115</v>
      </c>
      <c r="E913" s="334">
        <v>65</v>
      </c>
      <c r="F913" s="322">
        <v>64.2</v>
      </c>
      <c r="G913" s="334">
        <v>10283</v>
      </c>
      <c r="H913" s="334">
        <v>4589</v>
      </c>
      <c r="I913" s="335"/>
      <c r="J913" s="336"/>
    </row>
    <row r="914" spans="3:10" x14ac:dyDescent="0.15">
      <c r="C914" s="321">
        <v>41910</v>
      </c>
      <c r="D914" s="334"/>
      <c r="E914" s="334"/>
      <c r="F914" s="322"/>
      <c r="G914" s="334">
        <v>13000</v>
      </c>
      <c r="H914" s="334">
        <v>8119</v>
      </c>
      <c r="I914" s="335"/>
      <c r="J914" s="336"/>
    </row>
    <row r="915" spans="3:10" x14ac:dyDescent="0.15">
      <c r="C915" s="321">
        <v>41911</v>
      </c>
      <c r="D915" s="334">
        <v>119.5</v>
      </c>
      <c r="E915" s="334">
        <v>68</v>
      </c>
      <c r="F915" s="322">
        <v>64.099999999999994</v>
      </c>
      <c r="G915" s="334">
        <v>10631</v>
      </c>
      <c r="H915" s="334">
        <v>7681</v>
      </c>
      <c r="I915" s="335"/>
      <c r="J915" s="336"/>
    </row>
    <row r="916" spans="3:10" x14ac:dyDescent="0.15">
      <c r="C916" s="321">
        <v>41912</v>
      </c>
      <c r="D916" s="334">
        <v>115.5</v>
      </c>
      <c r="E916" s="334">
        <v>68.5</v>
      </c>
      <c r="F916" s="322">
        <v>64.099999999999994</v>
      </c>
      <c r="G916" s="334">
        <v>12273</v>
      </c>
      <c r="H916" s="334">
        <v>8910</v>
      </c>
      <c r="I916" s="335"/>
      <c r="J916" s="336"/>
    </row>
    <row r="917" spans="3:10" x14ac:dyDescent="0.15">
      <c r="C917" s="321">
        <v>41913</v>
      </c>
      <c r="D917" s="334">
        <v>118.5</v>
      </c>
      <c r="E917" s="334">
        <v>68.5</v>
      </c>
      <c r="F917" s="322">
        <v>64.900000000000006</v>
      </c>
      <c r="G917" s="334">
        <v>10460</v>
      </c>
      <c r="H917" s="334">
        <v>8425</v>
      </c>
      <c r="I917" s="335"/>
      <c r="J917" s="336"/>
    </row>
    <row r="918" spans="3:10" x14ac:dyDescent="0.15">
      <c r="C918" s="321">
        <v>41914</v>
      </c>
      <c r="D918" s="334">
        <v>118</v>
      </c>
      <c r="E918" s="334">
        <v>65</v>
      </c>
      <c r="F918" s="322">
        <v>65.37</v>
      </c>
      <c r="G918" s="334">
        <v>10285</v>
      </c>
      <c r="H918" s="334">
        <v>7936</v>
      </c>
      <c r="I918" s="335"/>
      <c r="J918" s="336"/>
    </row>
    <row r="919" spans="3:10" x14ac:dyDescent="0.15">
      <c r="C919" s="321">
        <v>41915</v>
      </c>
      <c r="D919" s="334">
        <v>119</v>
      </c>
      <c r="E919" s="334">
        <v>66</v>
      </c>
      <c r="F919" s="322">
        <v>65.599999999999994</v>
      </c>
      <c r="G919" s="334">
        <v>10195</v>
      </c>
      <c r="H919" s="334">
        <v>8909</v>
      </c>
      <c r="I919" s="335"/>
      <c r="J919" s="336"/>
    </row>
    <row r="920" spans="3:10" x14ac:dyDescent="0.15">
      <c r="C920" s="321">
        <v>41916</v>
      </c>
      <c r="D920" s="334">
        <v>119</v>
      </c>
      <c r="E920" s="334">
        <v>70</v>
      </c>
      <c r="F920" s="322"/>
      <c r="G920" s="334">
        <v>5855</v>
      </c>
      <c r="H920" s="334">
        <v>788</v>
      </c>
      <c r="I920" s="335"/>
      <c r="J920" s="336"/>
    </row>
    <row r="921" spans="3:10" x14ac:dyDescent="0.15">
      <c r="C921" s="321">
        <v>41917</v>
      </c>
      <c r="D921" s="334">
        <v>125</v>
      </c>
      <c r="E921" s="334">
        <v>74</v>
      </c>
      <c r="F921" s="322">
        <v>65.7</v>
      </c>
      <c r="G921" s="334">
        <v>15567</v>
      </c>
      <c r="H921" s="334">
        <v>1737</v>
      </c>
      <c r="I921" s="335"/>
      <c r="J921" s="336"/>
    </row>
    <row r="922" spans="3:10" x14ac:dyDescent="0.15">
      <c r="C922" s="321">
        <v>41918</v>
      </c>
      <c r="D922" s="334">
        <v>122</v>
      </c>
      <c r="E922" s="334">
        <v>71</v>
      </c>
      <c r="F922" s="322">
        <v>65.05</v>
      </c>
      <c r="G922" s="334">
        <v>10031</v>
      </c>
      <c r="H922" s="334">
        <v>6391</v>
      </c>
      <c r="I922" s="335"/>
      <c r="J922" s="336"/>
    </row>
    <row r="923" spans="3:10" x14ac:dyDescent="0.15">
      <c r="C923" s="321">
        <v>41919</v>
      </c>
      <c r="D923" s="334">
        <v>112</v>
      </c>
      <c r="E923" s="334">
        <v>66</v>
      </c>
      <c r="F923" s="322">
        <v>64.75</v>
      </c>
      <c r="G923" s="334">
        <v>11324</v>
      </c>
      <c r="H923" s="334">
        <v>8661</v>
      </c>
      <c r="I923" s="335"/>
      <c r="J923" s="336"/>
    </row>
    <row r="924" spans="3:10" x14ac:dyDescent="0.15">
      <c r="C924" s="321">
        <v>41920</v>
      </c>
      <c r="D924" s="334">
        <v>123.33</v>
      </c>
      <c r="E924" s="334">
        <v>68</v>
      </c>
      <c r="F924" s="322">
        <v>64.599999999999994</v>
      </c>
      <c r="G924" s="334">
        <v>11700</v>
      </c>
      <c r="H924" s="334">
        <v>7850</v>
      </c>
      <c r="I924" s="335"/>
      <c r="J924" s="336"/>
    </row>
    <row r="925" spans="3:10" x14ac:dyDescent="0.15">
      <c r="C925" s="321">
        <v>41921</v>
      </c>
      <c r="D925" s="334">
        <v>117.5</v>
      </c>
      <c r="E925" s="334">
        <v>66.5</v>
      </c>
      <c r="F925" s="322">
        <v>64.3</v>
      </c>
      <c r="G925" s="334">
        <v>16305</v>
      </c>
      <c r="H925" s="334">
        <v>11590</v>
      </c>
      <c r="I925" s="335"/>
      <c r="J925" s="336"/>
    </row>
    <row r="926" spans="3:10" x14ac:dyDescent="0.15">
      <c r="C926" s="321">
        <v>41922</v>
      </c>
      <c r="D926" s="334">
        <v>114</v>
      </c>
      <c r="E926" s="334">
        <v>63.5</v>
      </c>
      <c r="F926" s="322">
        <v>65.099999999999994</v>
      </c>
      <c r="G926" s="334">
        <v>13987</v>
      </c>
      <c r="H926" s="334">
        <v>5711</v>
      </c>
      <c r="I926" s="335"/>
      <c r="J926" s="336"/>
    </row>
    <row r="927" spans="3:10" x14ac:dyDescent="0.15">
      <c r="C927" s="321">
        <v>41923</v>
      </c>
      <c r="D927" s="334">
        <v>122</v>
      </c>
      <c r="E927" s="334">
        <v>70</v>
      </c>
      <c r="F927" s="322">
        <v>65.150000000000006</v>
      </c>
      <c r="G927" s="334">
        <v>16654</v>
      </c>
      <c r="H927" s="334">
        <v>11514</v>
      </c>
      <c r="I927" s="335"/>
      <c r="J927" s="336"/>
    </row>
    <row r="928" spans="3:10" x14ac:dyDescent="0.15">
      <c r="C928" s="321">
        <v>41924</v>
      </c>
      <c r="D928" s="334">
        <v>124</v>
      </c>
      <c r="E928" s="334">
        <v>74</v>
      </c>
      <c r="F928" s="322">
        <v>64.7</v>
      </c>
      <c r="G928" s="334">
        <v>11102</v>
      </c>
      <c r="H928" s="334">
        <v>6123</v>
      </c>
      <c r="I928" s="335"/>
      <c r="J928" s="336"/>
    </row>
    <row r="929" spans="3:10" x14ac:dyDescent="0.15">
      <c r="C929" s="321">
        <v>41925</v>
      </c>
      <c r="D929" s="334">
        <v>117.5</v>
      </c>
      <c r="E929" s="334">
        <v>64</v>
      </c>
      <c r="F929" s="322">
        <v>64.2</v>
      </c>
      <c r="G929" s="334">
        <v>13017</v>
      </c>
      <c r="H929" s="334">
        <v>6943</v>
      </c>
      <c r="I929" s="335"/>
      <c r="J929" s="336"/>
    </row>
    <row r="930" spans="3:10" x14ac:dyDescent="0.15">
      <c r="C930" s="321">
        <v>41926</v>
      </c>
      <c r="D930" s="334">
        <v>118</v>
      </c>
      <c r="E930" s="334">
        <v>65</v>
      </c>
      <c r="F930" s="322">
        <v>63.7</v>
      </c>
      <c r="G930" s="334">
        <v>5170</v>
      </c>
      <c r="H930" s="334">
        <v>2796</v>
      </c>
      <c r="I930" s="335"/>
      <c r="J930" s="336"/>
    </row>
    <row r="931" spans="3:10" x14ac:dyDescent="0.15">
      <c r="C931" s="321">
        <v>41927</v>
      </c>
      <c r="D931" s="334"/>
      <c r="E931" s="334"/>
      <c r="F931" s="322"/>
      <c r="G931" s="334">
        <v>11802</v>
      </c>
      <c r="H931" s="334">
        <v>4422</v>
      </c>
      <c r="I931" s="335"/>
      <c r="J931" s="336"/>
    </row>
    <row r="932" spans="3:10" x14ac:dyDescent="0.15">
      <c r="C932" s="321">
        <v>41928</v>
      </c>
      <c r="D932" s="334"/>
      <c r="E932" s="334"/>
      <c r="F932" s="322"/>
      <c r="G932" s="334">
        <v>10621</v>
      </c>
      <c r="H932" s="334">
        <v>2680</v>
      </c>
      <c r="I932" s="335"/>
      <c r="J932" s="336"/>
    </row>
    <row r="933" spans="3:10" x14ac:dyDescent="0.15">
      <c r="C933" s="321">
        <v>41929</v>
      </c>
      <c r="D933" s="334">
        <v>119.5</v>
      </c>
      <c r="E933" s="334">
        <v>71</v>
      </c>
      <c r="F933" s="322">
        <v>65.099999999999994</v>
      </c>
      <c r="G933" s="334">
        <v>11480</v>
      </c>
      <c r="H933" s="334">
        <v>9046</v>
      </c>
      <c r="I933" s="335"/>
      <c r="J933" s="336"/>
    </row>
    <row r="934" spans="3:10" x14ac:dyDescent="0.15">
      <c r="C934" s="321">
        <v>41930</v>
      </c>
      <c r="D934" s="334">
        <v>123.5</v>
      </c>
      <c r="E934" s="334">
        <v>74.5</v>
      </c>
      <c r="F934" s="322">
        <v>64.400000000000006</v>
      </c>
      <c r="G934" s="334">
        <v>16330</v>
      </c>
      <c r="H934" s="334">
        <v>11801</v>
      </c>
      <c r="I934" s="335"/>
      <c r="J934" s="336"/>
    </row>
    <row r="935" spans="3:10" x14ac:dyDescent="0.15">
      <c r="C935" s="321">
        <v>41931</v>
      </c>
      <c r="D935" s="334"/>
      <c r="E935" s="334"/>
      <c r="F935" s="322">
        <v>63.9</v>
      </c>
      <c r="G935" s="334">
        <v>10152</v>
      </c>
      <c r="H935" s="334">
        <v>3966</v>
      </c>
      <c r="I935" s="335"/>
      <c r="J935" s="336"/>
    </row>
    <row r="936" spans="3:10" x14ac:dyDescent="0.15">
      <c r="C936" s="321">
        <v>41932</v>
      </c>
      <c r="D936" s="334">
        <v>124.5</v>
      </c>
      <c r="E936" s="334">
        <v>73.5</v>
      </c>
      <c r="F936" s="322">
        <v>64</v>
      </c>
      <c r="G936" s="334">
        <v>14659</v>
      </c>
      <c r="H936" s="334">
        <v>8519</v>
      </c>
      <c r="I936" s="335"/>
      <c r="J936" s="336"/>
    </row>
    <row r="937" spans="3:10" x14ac:dyDescent="0.15">
      <c r="C937" s="321">
        <v>41933</v>
      </c>
      <c r="D937" s="334"/>
      <c r="E937" s="334"/>
      <c r="F937" s="322"/>
      <c r="G937" s="334">
        <v>10117</v>
      </c>
      <c r="H937" s="334">
        <v>5250</v>
      </c>
      <c r="I937" s="335"/>
      <c r="J937" s="336"/>
    </row>
    <row r="938" spans="3:10" x14ac:dyDescent="0.15">
      <c r="C938" s="321">
        <v>41934</v>
      </c>
      <c r="D938" s="334">
        <v>114</v>
      </c>
      <c r="E938" s="334">
        <v>64.5</v>
      </c>
      <c r="F938" s="322">
        <v>64.900000000000006</v>
      </c>
      <c r="G938" s="334">
        <v>13007</v>
      </c>
      <c r="H938" s="334">
        <v>9885</v>
      </c>
      <c r="I938" s="335"/>
      <c r="J938" s="336"/>
    </row>
    <row r="939" spans="3:10" x14ac:dyDescent="0.15">
      <c r="C939" s="321">
        <v>41935</v>
      </c>
      <c r="D939" s="334">
        <v>117</v>
      </c>
      <c r="E939" s="334">
        <v>67</v>
      </c>
      <c r="F939" s="322">
        <v>64.400000000000006</v>
      </c>
      <c r="G939" s="334">
        <v>10836</v>
      </c>
      <c r="H939" s="334">
        <v>8604</v>
      </c>
      <c r="I939" s="335"/>
      <c r="J939" s="336"/>
    </row>
    <row r="940" spans="3:10" x14ac:dyDescent="0.15">
      <c r="C940" s="321">
        <v>41936</v>
      </c>
      <c r="D940" s="334">
        <v>121</v>
      </c>
      <c r="E940" s="334">
        <v>67.5</v>
      </c>
      <c r="F940" s="322">
        <v>65.25</v>
      </c>
      <c r="G940" s="334">
        <v>12537</v>
      </c>
      <c r="H940" s="334">
        <v>8646</v>
      </c>
      <c r="I940" s="335"/>
      <c r="J940" s="336"/>
    </row>
    <row r="941" spans="3:10" x14ac:dyDescent="0.15">
      <c r="C941" s="321">
        <v>41937</v>
      </c>
      <c r="D941" s="334">
        <v>119.5</v>
      </c>
      <c r="E941" s="334">
        <v>67.5</v>
      </c>
      <c r="F941" s="322">
        <v>64.95</v>
      </c>
      <c r="G941" s="334">
        <v>20977</v>
      </c>
      <c r="H941" s="334">
        <v>15318</v>
      </c>
      <c r="I941" s="335"/>
      <c r="J941" s="336"/>
    </row>
    <row r="942" spans="3:10" x14ac:dyDescent="0.15">
      <c r="C942" s="321">
        <v>41938</v>
      </c>
      <c r="D942" s="334">
        <v>123.5</v>
      </c>
      <c r="E942" s="334">
        <v>69</v>
      </c>
      <c r="F942" s="322">
        <v>63.5</v>
      </c>
      <c r="G942" s="334">
        <v>21050</v>
      </c>
      <c r="H942" s="334">
        <v>16306</v>
      </c>
      <c r="I942" s="335"/>
      <c r="J942" s="336"/>
    </row>
    <row r="943" spans="3:10" x14ac:dyDescent="0.15">
      <c r="C943" s="321">
        <v>41939</v>
      </c>
      <c r="D943" s="334">
        <v>118.5</v>
      </c>
      <c r="E943" s="334">
        <v>67</v>
      </c>
      <c r="F943" s="322">
        <v>63.6</v>
      </c>
      <c r="G943" s="334">
        <v>14473</v>
      </c>
      <c r="H943" s="334">
        <v>12341</v>
      </c>
      <c r="I943" s="335"/>
      <c r="J943" s="336"/>
    </row>
    <row r="944" spans="3:10" x14ac:dyDescent="0.15">
      <c r="C944" s="321">
        <v>41940</v>
      </c>
      <c r="D944" s="334">
        <v>116</v>
      </c>
      <c r="E944" s="334">
        <v>68</v>
      </c>
      <c r="F944" s="322">
        <v>63.6</v>
      </c>
      <c r="G944" s="334">
        <v>11715</v>
      </c>
      <c r="H944" s="334">
        <v>10105</v>
      </c>
      <c r="I944" s="335"/>
      <c r="J944" s="336"/>
    </row>
    <row r="945" spans="3:10" x14ac:dyDescent="0.15">
      <c r="C945" s="321">
        <v>41941</v>
      </c>
      <c r="D945" s="334">
        <v>120.5</v>
      </c>
      <c r="E945" s="334">
        <v>71</v>
      </c>
      <c r="F945" s="322">
        <v>64.099999999999994</v>
      </c>
      <c r="G945" s="334">
        <v>14145</v>
      </c>
      <c r="H945" s="334">
        <v>11396</v>
      </c>
      <c r="I945" s="335"/>
      <c r="J945" s="336"/>
    </row>
    <row r="946" spans="3:10" x14ac:dyDescent="0.15">
      <c r="C946" s="321">
        <v>41942</v>
      </c>
      <c r="D946" s="334">
        <v>117</v>
      </c>
      <c r="E946" s="334">
        <v>67.5</v>
      </c>
      <c r="F946" s="322">
        <v>63.5</v>
      </c>
      <c r="G946" s="334">
        <v>11586</v>
      </c>
      <c r="H946" s="334">
        <v>9726</v>
      </c>
      <c r="I946" s="335"/>
      <c r="J946" s="336"/>
    </row>
    <row r="947" spans="3:10" x14ac:dyDescent="0.15">
      <c r="C947" s="321">
        <v>41943</v>
      </c>
      <c r="D947" s="334">
        <v>115</v>
      </c>
      <c r="E947" s="334">
        <v>62</v>
      </c>
      <c r="F947" s="322">
        <v>64.099999999999994</v>
      </c>
      <c r="G947" s="334">
        <v>12341</v>
      </c>
      <c r="H947" s="334">
        <v>9911</v>
      </c>
      <c r="I947" s="335"/>
      <c r="J947" s="336"/>
    </row>
    <row r="948" spans="3:10" x14ac:dyDescent="0.15">
      <c r="C948" s="321">
        <v>41944</v>
      </c>
      <c r="D948" s="334">
        <v>112.5</v>
      </c>
      <c r="E948" s="334">
        <v>62.5</v>
      </c>
      <c r="F948" s="322">
        <v>64.75</v>
      </c>
      <c r="G948" s="334">
        <v>12227</v>
      </c>
      <c r="H948" s="334">
        <v>8785</v>
      </c>
      <c r="I948" s="335"/>
      <c r="J948" s="336"/>
    </row>
    <row r="949" spans="3:10" x14ac:dyDescent="0.15">
      <c r="C949" s="321">
        <v>41945</v>
      </c>
      <c r="D949" s="334">
        <v>116.5</v>
      </c>
      <c r="E949" s="334">
        <v>74</v>
      </c>
      <c r="F949" s="322">
        <v>63.7</v>
      </c>
      <c r="G949" s="334">
        <v>10675</v>
      </c>
      <c r="H949" s="334">
        <v>5586</v>
      </c>
      <c r="I949" s="335"/>
      <c r="J949" s="336"/>
    </row>
    <row r="950" spans="3:10" x14ac:dyDescent="0.15">
      <c r="C950" s="321">
        <v>41946</v>
      </c>
      <c r="D950" s="334">
        <v>119</v>
      </c>
      <c r="E950" s="334">
        <v>70.5</v>
      </c>
      <c r="F950" s="322">
        <v>63.6</v>
      </c>
      <c r="G950" s="334">
        <v>10918</v>
      </c>
      <c r="H950" s="334">
        <v>8075</v>
      </c>
      <c r="I950" s="335"/>
      <c r="J950" s="336"/>
    </row>
    <row r="951" spans="3:10" x14ac:dyDescent="0.15">
      <c r="C951" s="321">
        <v>41947</v>
      </c>
      <c r="D951" s="334"/>
      <c r="E951" s="334"/>
      <c r="F951" s="322"/>
      <c r="G951" s="334">
        <v>4248</v>
      </c>
      <c r="H951" s="334"/>
      <c r="I951" s="335"/>
      <c r="J951" s="336"/>
    </row>
    <row r="952" spans="3:10" x14ac:dyDescent="0.15">
      <c r="C952" s="321">
        <v>41948</v>
      </c>
      <c r="D952" s="334"/>
      <c r="E952" s="334"/>
      <c r="F952" s="322"/>
      <c r="G952" s="334">
        <v>5343</v>
      </c>
      <c r="H952" s="334">
        <v>185</v>
      </c>
      <c r="I952" s="335"/>
      <c r="J952" s="336"/>
    </row>
    <row r="953" spans="3:10" x14ac:dyDescent="0.15">
      <c r="C953" s="321">
        <v>41949</v>
      </c>
      <c r="D953" s="334"/>
      <c r="E953" s="334"/>
      <c r="F953" s="322"/>
      <c r="G953" s="334">
        <v>11320</v>
      </c>
      <c r="H953" s="334">
        <v>3406</v>
      </c>
      <c r="I953" s="335"/>
      <c r="J953" s="336"/>
    </row>
    <row r="954" spans="3:10" x14ac:dyDescent="0.15">
      <c r="C954" s="321">
        <v>41950</v>
      </c>
      <c r="D954" s="334"/>
      <c r="E954" s="334"/>
      <c r="F954" s="322"/>
      <c r="G954" s="334">
        <v>15491</v>
      </c>
      <c r="H954" s="334">
        <v>5990</v>
      </c>
      <c r="I954" s="335"/>
      <c r="J954" s="336"/>
    </row>
    <row r="955" spans="3:10" x14ac:dyDescent="0.15">
      <c r="C955" s="321">
        <v>41951</v>
      </c>
      <c r="D955" s="334">
        <v>115</v>
      </c>
      <c r="E955" s="334">
        <v>62.5</v>
      </c>
      <c r="F955" s="322">
        <v>65.2</v>
      </c>
      <c r="G955" s="334">
        <v>10544</v>
      </c>
      <c r="H955" s="334">
        <v>7532</v>
      </c>
      <c r="I955" s="335"/>
      <c r="J955" s="336"/>
    </row>
    <row r="956" spans="3:10" x14ac:dyDescent="0.15">
      <c r="C956" s="321">
        <v>41952</v>
      </c>
      <c r="D956" s="334">
        <v>121</v>
      </c>
      <c r="E956" s="334">
        <v>72.5</v>
      </c>
      <c r="F956" s="322">
        <v>64.599999999999994</v>
      </c>
      <c r="G956" s="334">
        <v>10365</v>
      </c>
      <c r="H956" s="334">
        <v>6465</v>
      </c>
      <c r="I956" s="335"/>
      <c r="J956" s="336"/>
    </row>
    <row r="957" spans="3:10" x14ac:dyDescent="0.15">
      <c r="C957" s="321">
        <v>41953</v>
      </c>
      <c r="D957" s="334">
        <v>124</v>
      </c>
      <c r="E957" s="334">
        <v>75</v>
      </c>
      <c r="F957" s="322">
        <v>63.8</v>
      </c>
      <c r="G957" s="334">
        <v>10708</v>
      </c>
      <c r="H957" s="334">
        <v>6794</v>
      </c>
      <c r="I957" s="335"/>
      <c r="J957" s="336"/>
    </row>
    <row r="958" spans="3:10" x14ac:dyDescent="0.15">
      <c r="C958" s="321">
        <v>41954</v>
      </c>
      <c r="D958" s="334">
        <v>116</v>
      </c>
      <c r="E958" s="334">
        <v>65</v>
      </c>
      <c r="F958" s="322">
        <v>64.2</v>
      </c>
      <c r="G958" s="334">
        <v>12756</v>
      </c>
      <c r="H958" s="334">
        <v>7421</v>
      </c>
      <c r="I958" s="335"/>
      <c r="J958" s="336"/>
    </row>
    <row r="959" spans="3:10" x14ac:dyDescent="0.15">
      <c r="C959" s="321">
        <v>41955</v>
      </c>
      <c r="D959" s="334">
        <v>115.5</v>
      </c>
      <c r="E959" s="334">
        <v>68</v>
      </c>
      <c r="F959" s="322">
        <v>63.8</v>
      </c>
      <c r="G959" s="334">
        <v>11451</v>
      </c>
      <c r="H959" s="334">
        <v>7088</v>
      </c>
      <c r="I959" s="335"/>
      <c r="J959" s="336"/>
    </row>
    <row r="960" spans="3:10" x14ac:dyDescent="0.15">
      <c r="C960" s="321">
        <v>41956</v>
      </c>
      <c r="D960" s="334">
        <v>114.5</v>
      </c>
      <c r="E960" s="334">
        <v>63</v>
      </c>
      <c r="F960" s="322">
        <v>63.8</v>
      </c>
      <c r="G960" s="334">
        <v>10350</v>
      </c>
      <c r="H960" s="334">
        <v>5124</v>
      </c>
      <c r="I960" s="335"/>
      <c r="J960" s="336"/>
    </row>
    <row r="961" spans="3:10" x14ac:dyDescent="0.15">
      <c r="C961" s="321">
        <v>41957</v>
      </c>
      <c r="D961" s="334"/>
      <c r="E961" s="334"/>
      <c r="F961" s="322"/>
      <c r="G961" s="334">
        <v>11793</v>
      </c>
      <c r="H961" s="334">
        <v>5231</v>
      </c>
      <c r="I961" s="335"/>
      <c r="J961" s="336"/>
    </row>
    <row r="962" spans="3:10" x14ac:dyDescent="0.15">
      <c r="C962" s="321">
        <v>41958</v>
      </c>
      <c r="D962" s="334">
        <v>118</v>
      </c>
      <c r="E962" s="334">
        <v>76</v>
      </c>
      <c r="F962" s="322">
        <v>62.9</v>
      </c>
      <c r="G962" s="334">
        <v>12369</v>
      </c>
      <c r="H962" s="334">
        <v>6491</v>
      </c>
      <c r="I962" s="335"/>
      <c r="J962" s="336"/>
    </row>
    <row r="963" spans="3:10" x14ac:dyDescent="0.15">
      <c r="C963" s="321">
        <v>41959</v>
      </c>
      <c r="D963" s="334">
        <v>128.83000000000001</v>
      </c>
      <c r="E963" s="334">
        <v>78.33</v>
      </c>
      <c r="F963" s="322"/>
      <c r="G963" s="334">
        <v>11244</v>
      </c>
      <c r="H963" s="334">
        <v>6268</v>
      </c>
      <c r="I963" s="335"/>
      <c r="J963" s="336"/>
    </row>
    <row r="964" spans="3:10" x14ac:dyDescent="0.15">
      <c r="C964" s="321">
        <v>41960</v>
      </c>
      <c r="D964" s="334">
        <v>120</v>
      </c>
      <c r="E964" s="334">
        <v>70</v>
      </c>
      <c r="F964" s="322"/>
      <c r="G964" s="334">
        <v>10281</v>
      </c>
      <c r="H964" s="334">
        <v>5186</v>
      </c>
      <c r="I964" s="335"/>
      <c r="J964" s="336"/>
    </row>
    <row r="965" spans="3:10" x14ac:dyDescent="0.15">
      <c r="C965" s="321">
        <v>41961</v>
      </c>
      <c r="D965" s="334">
        <v>115</v>
      </c>
      <c r="E965" s="334">
        <v>68.5</v>
      </c>
      <c r="F965" s="322"/>
      <c r="G965" s="334">
        <v>4122</v>
      </c>
      <c r="H965" s="334">
        <v>1687</v>
      </c>
      <c r="I965" s="335"/>
      <c r="J965" s="336"/>
    </row>
    <row r="966" spans="3:10" x14ac:dyDescent="0.15">
      <c r="C966" s="321">
        <v>41962</v>
      </c>
      <c r="D966" s="334">
        <v>129</v>
      </c>
      <c r="E966" s="334">
        <v>71</v>
      </c>
      <c r="F966" s="322"/>
      <c r="G966" s="334">
        <v>10596</v>
      </c>
      <c r="H966" s="334">
        <v>4940</v>
      </c>
      <c r="I966" s="335"/>
      <c r="J966" s="336"/>
    </row>
    <row r="967" spans="3:10" x14ac:dyDescent="0.15">
      <c r="C967" s="321">
        <v>41963</v>
      </c>
      <c r="D967" s="334">
        <v>122</v>
      </c>
      <c r="E967" s="334">
        <v>70</v>
      </c>
      <c r="F967" s="322"/>
      <c r="G967" s="334">
        <v>10651</v>
      </c>
      <c r="H967" s="334">
        <v>4118</v>
      </c>
      <c r="I967" s="335"/>
      <c r="J967" s="336"/>
    </row>
    <row r="968" spans="3:10" x14ac:dyDescent="0.15">
      <c r="C968" s="321">
        <v>41964</v>
      </c>
      <c r="D968" s="334">
        <v>128</v>
      </c>
      <c r="E968" s="334">
        <v>73.5</v>
      </c>
      <c r="F968" s="322"/>
      <c r="G968" s="334">
        <v>11158</v>
      </c>
      <c r="H968" s="334">
        <v>5423</v>
      </c>
      <c r="I968" s="335"/>
      <c r="J968" s="336"/>
    </row>
    <row r="969" spans="3:10" x14ac:dyDescent="0.15">
      <c r="C969" s="321">
        <v>41965</v>
      </c>
      <c r="D969" s="334">
        <v>114</v>
      </c>
      <c r="E969" s="334">
        <v>63</v>
      </c>
      <c r="F969" s="322"/>
      <c r="G969" s="334">
        <v>16832</v>
      </c>
      <c r="H969" s="334">
        <v>10469</v>
      </c>
      <c r="I969" s="335"/>
      <c r="J969" s="336"/>
    </row>
    <row r="970" spans="3:10" x14ac:dyDescent="0.15">
      <c r="C970" s="321">
        <v>41966</v>
      </c>
      <c r="D970" s="334">
        <v>122.33</v>
      </c>
      <c r="E970" s="334">
        <v>71.33</v>
      </c>
      <c r="F970" s="322">
        <v>63</v>
      </c>
      <c r="G970" s="334">
        <v>21616</v>
      </c>
      <c r="H970" s="334">
        <v>16237</v>
      </c>
      <c r="I970" s="335"/>
      <c r="J970" s="336"/>
    </row>
    <row r="971" spans="3:10" x14ac:dyDescent="0.15">
      <c r="C971" s="321">
        <v>41967</v>
      </c>
      <c r="D971" s="334">
        <v>124</v>
      </c>
      <c r="E971" s="334">
        <v>75</v>
      </c>
      <c r="F971" s="322">
        <v>63</v>
      </c>
      <c r="G971" s="334">
        <v>15325</v>
      </c>
      <c r="H971" s="334">
        <v>9778</v>
      </c>
      <c r="I971" s="335"/>
      <c r="J971" s="336"/>
    </row>
    <row r="972" spans="3:10" x14ac:dyDescent="0.15">
      <c r="C972" s="321">
        <v>41968</v>
      </c>
      <c r="D972" s="334">
        <v>124</v>
      </c>
      <c r="E972" s="334">
        <v>78</v>
      </c>
      <c r="F972" s="322"/>
      <c r="G972" s="334">
        <v>4184</v>
      </c>
      <c r="H972" s="334">
        <v>1</v>
      </c>
      <c r="I972" s="335"/>
      <c r="J972" s="336"/>
    </row>
    <row r="973" spans="3:10" x14ac:dyDescent="0.15">
      <c r="C973" s="321">
        <v>41969</v>
      </c>
      <c r="D973" s="334">
        <v>130</v>
      </c>
      <c r="E973" s="334">
        <v>81</v>
      </c>
      <c r="F973" s="322"/>
      <c r="G973" s="334">
        <v>3998</v>
      </c>
      <c r="H973" s="334">
        <v>576</v>
      </c>
      <c r="I973" s="335"/>
      <c r="J973" s="336"/>
    </row>
    <row r="974" spans="3:10" x14ac:dyDescent="0.15">
      <c r="C974" s="321">
        <v>41970</v>
      </c>
      <c r="D974" s="334">
        <v>130</v>
      </c>
      <c r="E974" s="334">
        <v>80</v>
      </c>
      <c r="F974" s="322"/>
      <c r="G974" s="334">
        <v>12107</v>
      </c>
      <c r="H974" s="334">
        <v>8235</v>
      </c>
      <c r="I974" s="335"/>
      <c r="J974" s="336"/>
    </row>
    <row r="975" spans="3:10" x14ac:dyDescent="0.15">
      <c r="C975" s="321">
        <v>41971</v>
      </c>
      <c r="D975" s="334">
        <v>138</v>
      </c>
      <c r="E975" s="334">
        <v>85</v>
      </c>
      <c r="F975" s="322"/>
      <c r="G975" s="334">
        <v>10501</v>
      </c>
      <c r="H975" s="334">
        <v>4435</v>
      </c>
      <c r="I975" s="335"/>
      <c r="J975" s="336"/>
    </row>
    <row r="976" spans="3:10" x14ac:dyDescent="0.15">
      <c r="C976" s="321">
        <v>41972</v>
      </c>
      <c r="D976" s="334">
        <v>133</v>
      </c>
      <c r="E976" s="334">
        <v>77</v>
      </c>
      <c r="F976" s="322"/>
      <c r="G976" s="334">
        <v>12437</v>
      </c>
      <c r="H976" s="334">
        <v>7426</v>
      </c>
      <c r="I976" s="335"/>
      <c r="J976" s="336"/>
    </row>
    <row r="977" spans="3:10" x14ac:dyDescent="0.15">
      <c r="C977" s="321">
        <v>41973</v>
      </c>
      <c r="D977" s="334">
        <v>120</v>
      </c>
      <c r="E977" s="334">
        <v>81</v>
      </c>
      <c r="F977" s="322"/>
      <c r="G977" s="334">
        <v>15017</v>
      </c>
      <c r="H977" s="334">
        <v>8098</v>
      </c>
      <c r="I977" s="335"/>
      <c r="J977" s="336"/>
    </row>
    <row r="978" spans="3:10" x14ac:dyDescent="0.15">
      <c r="C978" s="321">
        <v>41974</v>
      </c>
      <c r="D978" s="334">
        <v>136.5</v>
      </c>
      <c r="E978" s="334">
        <v>83</v>
      </c>
      <c r="F978" s="322"/>
      <c r="G978" s="334">
        <v>5981</v>
      </c>
      <c r="H978" s="334">
        <v>1867</v>
      </c>
      <c r="I978" s="335"/>
      <c r="J978" s="336"/>
    </row>
    <row r="979" spans="3:10" x14ac:dyDescent="0.15">
      <c r="C979" s="321">
        <v>41975</v>
      </c>
      <c r="D979" s="334">
        <v>130</v>
      </c>
      <c r="E979" s="334">
        <v>79.5</v>
      </c>
      <c r="F979" s="322"/>
      <c r="G979" s="334">
        <v>10465</v>
      </c>
      <c r="H979" s="334">
        <v>6362</v>
      </c>
      <c r="I979" s="335"/>
      <c r="J979" s="336"/>
    </row>
    <row r="980" spans="3:10" x14ac:dyDescent="0.15">
      <c r="C980" s="321">
        <v>41976</v>
      </c>
      <c r="D980" s="334">
        <v>130</v>
      </c>
      <c r="E980" s="334">
        <v>77.5</v>
      </c>
      <c r="F980" s="322"/>
      <c r="G980" s="334">
        <v>11946</v>
      </c>
      <c r="H980" s="334">
        <v>6867</v>
      </c>
      <c r="I980" s="335"/>
      <c r="J980" s="336"/>
    </row>
    <row r="981" spans="3:10" x14ac:dyDescent="0.15">
      <c r="C981" s="321">
        <v>41977</v>
      </c>
      <c r="D981" s="334">
        <v>114</v>
      </c>
      <c r="E981" s="334">
        <v>69</v>
      </c>
      <c r="F981" s="322"/>
      <c r="G981" s="334">
        <v>5380</v>
      </c>
      <c r="H981" s="334">
        <v>954</v>
      </c>
      <c r="I981" s="335"/>
      <c r="J981" s="336"/>
    </row>
    <row r="982" spans="3:10" x14ac:dyDescent="0.15">
      <c r="C982" s="321">
        <v>41978</v>
      </c>
      <c r="D982" s="334">
        <v>126</v>
      </c>
      <c r="E982" s="334">
        <v>71</v>
      </c>
      <c r="F982" s="322"/>
      <c r="G982" s="334">
        <v>5903</v>
      </c>
      <c r="H982" s="334">
        <v>1789</v>
      </c>
      <c r="I982" s="335"/>
      <c r="J982" s="336"/>
    </row>
    <row r="983" spans="3:10" x14ac:dyDescent="0.15">
      <c r="C983" s="321">
        <v>41979</v>
      </c>
      <c r="D983" s="334"/>
      <c r="E983" s="334"/>
      <c r="F983" s="322"/>
      <c r="G983" s="334">
        <v>10287</v>
      </c>
      <c r="H983" s="334">
        <v>5164</v>
      </c>
      <c r="I983" s="335"/>
      <c r="J983" s="336"/>
    </row>
    <row r="984" spans="3:10" x14ac:dyDescent="0.15">
      <c r="C984" s="321">
        <v>41980</v>
      </c>
      <c r="D984" s="334">
        <v>120</v>
      </c>
      <c r="E984" s="334">
        <v>72</v>
      </c>
      <c r="F984" s="322">
        <v>61.7</v>
      </c>
      <c r="G984" s="334">
        <v>1326</v>
      </c>
      <c r="H984" s="334">
        <v>1</v>
      </c>
      <c r="I984" s="335"/>
      <c r="J984" s="336"/>
    </row>
    <row r="985" spans="3:10" x14ac:dyDescent="0.15">
      <c r="C985" s="321">
        <v>41981</v>
      </c>
      <c r="D985" s="334">
        <v>118</v>
      </c>
      <c r="E985" s="334">
        <v>69.5</v>
      </c>
      <c r="F985" s="322">
        <v>61.9</v>
      </c>
      <c r="G985" s="334">
        <v>10731</v>
      </c>
      <c r="H985" s="334">
        <v>7524</v>
      </c>
      <c r="I985" s="335"/>
      <c r="J985" s="336"/>
    </row>
    <row r="986" spans="3:10" x14ac:dyDescent="0.15">
      <c r="C986" s="321">
        <v>41982</v>
      </c>
      <c r="D986" s="334">
        <v>111</v>
      </c>
      <c r="E986" s="334">
        <v>65</v>
      </c>
      <c r="F986" s="322">
        <v>62.7</v>
      </c>
      <c r="G986" s="334">
        <v>11319</v>
      </c>
      <c r="H986" s="334">
        <v>7399</v>
      </c>
      <c r="I986" s="335"/>
      <c r="J986" s="336"/>
    </row>
    <row r="987" spans="3:10" x14ac:dyDescent="0.15">
      <c r="C987" s="321">
        <v>41983</v>
      </c>
      <c r="D987" s="334">
        <v>113</v>
      </c>
      <c r="E987" s="334">
        <v>68</v>
      </c>
      <c r="F987" s="322">
        <v>62.3</v>
      </c>
      <c r="G987" s="334">
        <v>13419</v>
      </c>
      <c r="H987" s="334">
        <v>8099</v>
      </c>
      <c r="I987" s="335"/>
      <c r="J987" s="336"/>
    </row>
    <row r="988" spans="3:10" x14ac:dyDescent="0.15">
      <c r="C988" s="321">
        <v>41984</v>
      </c>
      <c r="D988" s="334"/>
      <c r="E988" s="334"/>
      <c r="F988" s="322"/>
      <c r="G988" s="334">
        <v>2211</v>
      </c>
      <c r="H988" s="334"/>
      <c r="I988" s="335"/>
      <c r="J988" s="336"/>
    </row>
    <row r="989" spans="3:10" x14ac:dyDescent="0.15">
      <c r="C989" s="321">
        <v>41985</v>
      </c>
      <c r="D989" s="334">
        <v>132.5</v>
      </c>
      <c r="E989" s="334">
        <v>75</v>
      </c>
      <c r="F989" s="322">
        <v>63.8</v>
      </c>
      <c r="G989" s="334">
        <v>11333</v>
      </c>
      <c r="H989" s="334">
        <v>7778</v>
      </c>
      <c r="I989" s="335"/>
      <c r="J989" s="336"/>
    </row>
    <row r="990" spans="3:10" x14ac:dyDescent="0.15">
      <c r="C990" s="321">
        <v>41986</v>
      </c>
      <c r="D990" s="334">
        <v>123</v>
      </c>
      <c r="E990" s="334">
        <v>71.5</v>
      </c>
      <c r="F990" s="322">
        <v>64.7</v>
      </c>
      <c r="G990" s="334">
        <v>11495</v>
      </c>
      <c r="H990" s="334">
        <v>8228</v>
      </c>
      <c r="I990" s="335"/>
      <c r="J990" s="336"/>
    </row>
    <row r="991" spans="3:10" x14ac:dyDescent="0.15">
      <c r="C991" s="321">
        <v>41987</v>
      </c>
      <c r="D991" s="334">
        <v>127.5</v>
      </c>
      <c r="E991" s="334">
        <v>74</v>
      </c>
      <c r="F991" s="322">
        <v>63.3</v>
      </c>
      <c r="G991" s="334">
        <v>20360</v>
      </c>
      <c r="H991" s="334">
        <v>12767</v>
      </c>
      <c r="I991" s="335"/>
      <c r="J991" s="336"/>
    </row>
    <row r="992" spans="3:10" x14ac:dyDescent="0.15">
      <c r="C992" s="321">
        <v>41988</v>
      </c>
      <c r="D992" s="334">
        <v>134</v>
      </c>
      <c r="E992" s="334">
        <v>76</v>
      </c>
      <c r="F992" s="322">
        <v>62.7</v>
      </c>
      <c r="G992" s="334">
        <v>12582</v>
      </c>
      <c r="H992" s="334">
        <v>8557</v>
      </c>
      <c r="I992" s="335"/>
      <c r="J992" s="336"/>
    </row>
    <row r="993" spans="3:10" x14ac:dyDescent="0.15">
      <c r="C993" s="321">
        <v>41989</v>
      </c>
      <c r="D993" s="334">
        <v>116.5</v>
      </c>
      <c r="E993" s="334">
        <v>68</v>
      </c>
      <c r="F993" s="322"/>
      <c r="G993" s="334">
        <v>11113</v>
      </c>
      <c r="H993" s="334">
        <v>8012</v>
      </c>
      <c r="I993" s="335"/>
      <c r="J993" s="336"/>
    </row>
    <row r="994" spans="3:10" x14ac:dyDescent="0.15">
      <c r="C994" s="321">
        <v>41990</v>
      </c>
      <c r="D994" s="334">
        <v>111</v>
      </c>
      <c r="E994" s="334">
        <v>59.5</v>
      </c>
      <c r="F994" s="322">
        <v>63.9</v>
      </c>
      <c r="G994" s="334">
        <v>7869</v>
      </c>
      <c r="H994" s="334">
        <v>3082</v>
      </c>
      <c r="I994" s="335"/>
      <c r="J994" s="336"/>
    </row>
    <row r="995" spans="3:10" x14ac:dyDescent="0.15">
      <c r="C995" s="321">
        <v>41991</v>
      </c>
      <c r="D995" s="334"/>
      <c r="E995" s="334"/>
      <c r="F995" s="322"/>
      <c r="G995" s="334">
        <v>3110</v>
      </c>
      <c r="H995" s="334">
        <v>79</v>
      </c>
      <c r="I995" s="335"/>
      <c r="J995" s="336"/>
    </row>
    <row r="996" spans="3:10" x14ac:dyDescent="0.15">
      <c r="C996" s="321">
        <v>41992</v>
      </c>
      <c r="D996" s="334"/>
      <c r="E996" s="334"/>
      <c r="F996" s="322"/>
      <c r="G996" s="334">
        <v>13248</v>
      </c>
      <c r="H996" s="334">
        <v>4935</v>
      </c>
      <c r="I996" s="335"/>
      <c r="J996" s="336"/>
    </row>
    <row r="997" spans="3:10" x14ac:dyDescent="0.15">
      <c r="C997" s="321">
        <v>41993</v>
      </c>
      <c r="D997" s="334"/>
      <c r="E997" s="334"/>
      <c r="F997" s="322"/>
      <c r="G997" s="334">
        <v>6447</v>
      </c>
      <c r="H997" s="334">
        <v>542</v>
      </c>
      <c r="I997" s="335"/>
      <c r="J997" s="336"/>
    </row>
    <row r="998" spans="3:10" x14ac:dyDescent="0.15">
      <c r="C998" s="321">
        <v>41994</v>
      </c>
      <c r="D998" s="334"/>
      <c r="E998" s="334"/>
      <c r="F998" s="322"/>
      <c r="G998" s="334">
        <v>12413</v>
      </c>
      <c r="H998" s="334">
        <v>2829</v>
      </c>
      <c r="I998" s="335"/>
      <c r="J998" s="336"/>
    </row>
    <row r="999" spans="3:10" x14ac:dyDescent="0.15">
      <c r="C999" s="321">
        <v>41995</v>
      </c>
      <c r="D999" s="334">
        <v>125</v>
      </c>
      <c r="E999" s="334">
        <v>71.5</v>
      </c>
      <c r="F999" s="322">
        <v>64.7</v>
      </c>
      <c r="G999" s="334">
        <v>11600</v>
      </c>
      <c r="H999" s="334">
        <v>5680</v>
      </c>
      <c r="I999" s="335"/>
      <c r="J999" s="336"/>
    </row>
    <row r="1000" spans="3:10" x14ac:dyDescent="0.15">
      <c r="C1000" s="321">
        <v>41996</v>
      </c>
      <c r="D1000" s="334">
        <v>113</v>
      </c>
      <c r="E1000" s="334">
        <v>65</v>
      </c>
      <c r="F1000" s="322">
        <v>63.1</v>
      </c>
      <c r="G1000" s="334">
        <v>13663</v>
      </c>
      <c r="H1000" s="334">
        <v>10888</v>
      </c>
      <c r="I1000" s="335"/>
      <c r="J1000" s="336"/>
    </row>
    <row r="1001" spans="3:10" x14ac:dyDescent="0.15">
      <c r="C1001" s="321">
        <v>41997</v>
      </c>
      <c r="D1001" s="334">
        <v>129.5</v>
      </c>
      <c r="E1001" s="334">
        <v>73</v>
      </c>
      <c r="F1001" s="322">
        <v>64</v>
      </c>
      <c r="G1001" s="334">
        <v>11619</v>
      </c>
      <c r="H1001" s="334">
        <v>7006</v>
      </c>
      <c r="I1001" s="335"/>
      <c r="J1001" s="336"/>
    </row>
    <row r="1002" spans="3:10" x14ac:dyDescent="0.15">
      <c r="C1002" s="321">
        <v>41998</v>
      </c>
      <c r="D1002" s="334">
        <v>121.5</v>
      </c>
      <c r="E1002" s="334">
        <v>68</v>
      </c>
      <c r="F1002" s="322">
        <v>64.2</v>
      </c>
      <c r="G1002" s="334">
        <v>11085</v>
      </c>
      <c r="H1002" s="334">
        <v>9175</v>
      </c>
      <c r="I1002" s="335"/>
      <c r="J1002" s="336"/>
    </row>
    <row r="1003" spans="3:10" x14ac:dyDescent="0.15">
      <c r="C1003" s="321">
        <v>41999</v>
      </c>
      <c r="D1003" s="334">
        <v>120.5</v>
      </c>
      <c r="E1003" s="334">
        <v>64</v>
      </c>
      <c r="F1003" s="322">
        <v>64.400000000000006</v>
      </c>
      <c r="G1003" s="334">
        <v>10058</v>
      </c>
      <c r="H1003" s="334">
        <v>6758</v>
      </c>
      <c r="I1003" s="335"/>
      <c r="J1003" s="336"/>
    </row>
    <row r="1004" spans="3:10" x14ac:dyDescent="0.15">
      <c r="C1004" s="321">
        <v>42000</v>
      </c>
      <c r="D1004" s="334">
        <v>117.5</v>
      </c>
      <c r="E1004" s="334">
        <v>69.5</v>
      </c>
      <c r="F1004" s="322">
        <v>64.900000000000006</v>
      </c>
      <c r="G1004" s="334">
        <v>11660</v>
      </c>
      <c r="H1004" s="334">
        <v>7687</v>
      </c>
      <c r="I1004" s="335"/>
      <c r="J1004" s="336"/>
    </row>
    <row r="1005" spans="3:10" x14ac:dyDescent="0.15">
      <c r="C1005" s="321">
        <v>42001</v>
      </c>
      <c r="D1005" s="334">
        <v>116.5</v>
      </c>
      <c r="E1005" s="334">
        <v>65</v>
      </c>
      <c r="F1005" s="322">
        <v>64.099999999999994</v>
      </c>
      <c r="G1005" s="334">
        <v>14836</v>
      </c>
      <c r="H1005" s="334">
        <v>10419</v>
      </c>
      <c r="I1005" s="335"/>
      <c r="J1005" s="336"/>
    </row>
    <row r="1006" spans="3:10" x14ac:dyDescent="0.15">
      <c r="C1006" s="321">
        <v>42002</v>
      </c>
      <c r="D1006" s="334">
        <v>121</v>
      </c>
      <c r="E1006" s="334">
        <v>69.5</v>
      </c>
      <c r="F1006" s="322">
        <v>64.3</v>
      </c>
      <c r="G1006" s="334">
        <v>12055</v>
      </c>
      <c r="H1006" s="334">
        <v>8343</v>
      </c>
      <c r="I1006" s="335"/>
      <c r="J1006" s="336"/>
    </row>
    <row r="1007" spans="3:10" x14ac:dyDescent="0.15">
      <c r="C1007" s="321">
        <v>42003</v>
      </c>
      <c r="D1007" s="334">
        <v>117</v>
      </c>
      <c r="E1007" s="334">
        <v>67</v>
      </c>
      <c r="F1007" s="322">
        <v>63.2</v>
      </c>
      <c r="G1007" s="334">
        <v>10053</v>
      </c>
      <c r="H1007" s="334">
        <v>7184</v>
      </c>
      <c r="I1007" s="335"/>
      <c r="J1007" s="336"/>
    </row>
    <row r="1008" spans="3:10" x14ac:dyDescent="0.15">
      <c r="C1008" s="321">
        <v>42004</v>
      </c>
      <c r="D1008" s="334">
        <v>115</v>
      </c>
      <c r="E1008" s="334">
        <v>64</v>
      </c>
      <c r="F1008" s="322">
        <v>64.2</v>
      </c>
      <c r="G1008" s="334">
        <v>13874</v>
      </c>
      <c r="H1008" s="334">
        <v>10215</v>
      </c>
      <c r="I1008" s="335"/>
      <c r="J1008" s="336"/>
    </row>
    <row r="1009" spans="3:10" x14ac:dyDescent="0.15">
      <c r="C1009" s="321">
        <v>42005</v>
      </c>
      <c r="D1009" s="334">
        <v>118.5</v>
      </c>
      <c r="E1009" s="334">
        <v>67.5</v>
      </c>
      <c r="F1009" s="322">
        <v>64.849999999999994</v>
      </c>
      <c r="G1009" s="334">
        <v>10741</v>
      </c>
      <c r="H1009" s="334">
        <v>6788</v>
      </c>
      <c r="I1009" s="335"/>
      <c r="J1009" s="336"/>
    </row>
    <row r="1010" spans="3:10" x14ac:dyDescent="0.15">
      <c r="C1010" s="321">
        <v>42006</v>
      </c>
      <c r="D1010" s="334">
        <v>123.5</v>
      </c>
      <c r="E1010" s="334">
        <v>69</v>
      </c>
      <c r="F1010" s="322"/>
      <c r="G1010" s="334">
        <v>3104</v>
      </c>
      <c r="H1010" s="334">
        <v>702</v>
      </c>
      <c r="I1010" s="335"/>
      <c r="J1010" s="336"/>
    </row>
    <row r="1011" spans="3:10" x14ac:dyDescent="0.15">
      <c r="C1011" s="321">
        <v>42007</v>
      </c>
      <c r="D1011" s="334">
        <v>123</v>
      </c>
      <c r="E1011" s="334">
        <v>70</v>
      </c>
      <c r="F1011" s="322">
        <v>63.5</v>
      </c>
      <c r="G1011" s="334">
        <v>12582</v>
      </c>
      <c r="H1011" s="334">
        <v>9224</v>
      </c>
      <c r="I1011" s="335"/>
      <c r="J1011" s="336"/>
    </row>
    <row r="1012" spans="3:10" x14ac:dyDescent="0.15">
      <c r="C1012" s="321">
        <v>42008</v>
      </c>
      <c r="D1012" s="334">
        <v>111</v>
      </c>
      <c r="E1012" s="334">
        <v>64.5</v>
      </c>
      <c r="F1012" s="322">
        <v>63.3</v>
      </c>
      <c r="G1012" s="334">
        <v>16542</v>
      </c>
      <c r="H1012" s="334">
        <v>10777</v>
      </c>
      <c r="I1012" s="335"/>
      <c r="J1012" s="336"/>
    </row>
    <row r="1013" spans="3:10" x14ac:dyDescent="0.15">
      <c r="C1013" s="321">
        <v>42009</v>
      </c>
      <c r="D1013" s="334">
        <v>117</v>
      </c>
      <c r="E1013" s="334">
        <v>64</v>
      </c>
      <c r="F1013" s="322">
        <v>63.7</v>
      </c>
      <c r="G1013" s="334">
        <v>11832</v>
      </c>
      <c r="H1013" s="334">
        <v>9601</v>
      </c>
      <c r="I1013" s="335"/>
      <c r="J1013" s="336"/>
    </row>
    <row r="1014" spans="3:10" x14ac:dyDescent="0.15">
      <c r="C1014" s="321">
        <v>42010</v>
      </c>
      <c r="D1014" s="334">
        <v>111.5</v>
      </c>
      <c r="E1014" s="334">
        <v>64.5</v>
      </c>
      <c r="F1014" s="322">
        <v>64.5</v>
      </c>
      <c r="G1014" s="334">
        <v>10348</v>
      </c>
      <c r="H1014" s="334">
        <v>6651</v>
      </c>
      <c r="I1014" s="335"/>
      <c r="J1014" s="336"/>
    </row>
    <row r="1015" spans="3:10" x14ac:dyDescent="0.15">
      <c r="C1015" s="321">
        <v>42011</v>
      </c>
      <c r="D1015" s="334">
        <v>106</v>
      </c>
      <c r="E1015" s="334">
        <v>62</v>
      </c>
      <c r="F1015" s="322">
        <v>64.3</v>
      </c>
      <c r="G1015" s="334">
        <v>11481</v>
      </c>
      <c r="H1015" s="334">
        <v>9910</v>
      </c>
      <c r="I1015" s="335"/>
      <c r="J1015" s="336"/>
    </row>
    <row r="1016" spans="3:10" x14ac:dyDescent="0.15">
      <c r="C1016" s="321">
        <v>42012</v>
      </c>
      <c r="D1016" s="334">
        <v>110.5</v>
      </c>
      <c r="E1016" s="334">
        <v>62.5</v>
      </c>
      <c r="F1016" s="322">
        <v>64.2</v>
      </c>
      <c r="G1016" s="334">
        <v>11034</v>
      </c>
      <c r="H1016" s="334">
        <v>8678</v>
      </c>
      <c r="I1016" s="335"/>
      <c r="J1016" s="336"/>
    </row>
    <row r="1017" spans="3:10" x14ac:dyDescent="0.15">
      <c r="C1017" s="321">
        <v>42013</v>
      </c>
      <c r="D1017" s="334">
        <v>105</v>
      </c>
      <c r="E1017" s="334">
        <v>59.5</v>
      </c>
      <c r="F1017" s="322">
        <v>65.3</v>
      </c>
      <c r="G1017" s="334">
        <v>13303</v>
      </c>
      <c r="H1017" s="334">
        <v>9252</v>
      </c>
      <c r="I1017" s="335"/>
      <c r="J1017" s="336"/>
    </row>
    <row r="1018" spans="3:10" x14ac:dyDescent="0.15">
      <c r="C1018" s="321">
        <v>42014</v>
      </c>
      <c r="D1018" s="334">
        <v>114</v>
      </c>
      <c r="E1018" s="334">
        <v>64.5</v>
      </c>
      <c r="F1018" s="322"/>
      <c r="G1018" s="334">
        <v>15473</v>
      </c>
      <c r="H1018" s="334">
        <v>10664</v>
      </c>
      <c r="I1018" s="335"/>
      <c r="J1018" s="336"/>
    </row>
    <row r="1019" spans="3:10" x14ac:dyDescent="0.15">
      <c r="C1019" s="321">
        <v>42015</v>
      </c>
      <c r="D1019" s="334">
        <v>113.5</v>
      </c>
      <c r="E1019" s="334">
        <v>63</v>
      </c>
      <c r="F1019" s="322">
        <v>64</v>
      </c>
      <c r="G1019" s="334">
        <v>11336</v>
      </c>
      <c r="H1019" s="334">
        <v>6768</v>
      </c>
      <c r="I1019" s="335"/>
      <c r="J1019" s="336"/>
    </row>
    <row r="1020" spans="3:10" x14ac:dyDescent="0.15">
      <c r="C1020" s="321">
        <v>42016</v>
      </c>
      <c r="D1020" s="334">
        <v>114.5</v>
      </c>
      <c r="E1020" s="334">
        <v>64.5</v>
      </c>
      <c r="F1020" s="322">
        <v>64</v>
      </c>
      <c r="G1020" s="334">
        <v>10186</v>
      </c>
      <c r="H1020" s="334">
        <v>5865</v>
      </c>
      <c r="I1020" s="335"/>
      <c r="J1020" s="336"/>
    </row>
    <row r="1021" spans="3:10" x14ac:dyDescent="0.15">
      <c r="C1021" s="321">
        <v>42017</v>
      </c>
      <c r="D1021" s="334">
        <v>107</v>
      </c>
      <c r="E1021" s="334">
        <v>61</v>
      </c>
      <c r="F1021" s="322">
        <v>64.099999999999994</v>
      </c>
      <c r="G1021" s="334">
        <v>10281</v>
      </c>
      <c r="H1021" s="334">
        <v>7181</v>
      </c>
      <c r="I1021" s="335"/>
      <c r="J1021" s="336"/>
    </row>
    <row r="1022" spans="3:10" x14ac:dyDescent="0.15">
      <c r="C1022" s="321">
        <v>42018</v>
      </c>
      <c r="D1022" s="334">
        <v>115</v>
      </c>
      <c r="E1022" s="334">
        <v>66.5</v>
      </c>
      <c r="F1022" s="322">
        <v>64.099999999999994</v>
      </c>
      <c r="G1022" s="334">
        <v>10606</v>
      </c>
      <c r="H1022" s="334">
        <v>5554</v>
      </c>
      <c r="I1022" s="335"/>
      <c r="J1022" s="336"/>
    </row>
    <row r="1023" spans="3:10" x14ac:dyDescent="0.15">
      <c r="C1023" s="321">
        <v>42019</v>
      </c>
      <c r="D1023" s="334"/>
      <c r="E1023" s="334"/>
      <c r="F1023" s="322"/>
      <c r="G1023" s="334">
        <v>10819</v>
      </c>
      <c r="H1023" s="334">
        <v>2664</v>
      </c>
      <c r="I1023" s="335"/>
      <c r="J1023" s="336"/>
    </row>
    <row r="1024" spans="3:10" x14ac:dyDescent="0.15">
      <c r="C1024" s="321">
        <v>42020</v>
      </c>
      <c r="D1024" s="334"/>
      <c r="E1024" s="334"/>
      <c r="F1024" s="322"/>
      <c r="G1024" s="334">
        <v>13277</v>
      </c>
      <c r="H1024" s="334">
        <v>2945</v>
      </c>
      <c r="I1024" s="335"/>
      <c r="J1024" s="336"/>
    </row>
    <row r="1025" spans="3:10" x14ac:dyDescent="0.15">
      <c r="C1025" s="321">
        <v>42021</v>
      </c>
      <c r="D1025" s="334">
        <v>116</v>
      </c>
      <c r="E1025" s="334">
        <v>66</v>
      </c>
      <c r="F1025" s="322">
        <v>66</v>
      </c>
      <c r="G1025" s="334">
        <v>3075</v>
      </c>
      <c r="H1025" s="334">
        <v>1660</v>
      </c>
      <c r="I1025" s="335"/>
      <c r="J1025" s="336"/>
    </row>
    <row r="1026" spans="3:10" x14ac:dyDescent="0.15">
      <c r="C1026" s="321">
        <v>42022</v>
      </c>
      <c r="D1026" s="334">
        <v>119</v>
      </c>
      <c r="E1026" s="334">
        <v>69</v>
      </c>
      <c r="F1026" s="322">
        <v>65.7</v>
      </c>
      <c r="G1026" s="334">
        <v>24196</v>
      </c>
      <c r="H1026" s="334">
        <v>19916</v>
      </c>
      <c r="I1026" s="335"/>
      <c r="J1026" s="336"/>
    </row>
    <row r="1027" spans="3:10" x14ac:dyDescent="0.15">
      <c r="C1027" s="321">
        <v>42023</v>
      </c>
      <c r="D1027" s="334">
        <v>116</v>
      </c>
      <c r="E1027" s="334">
        <v>69.5</v>
      </c>
      <c r="F1027" s="322"/>
      <c r="G1027" s="334">
        <v>12302</v>
      </c>
      <c r="H1027" s="334">
        <v>6904</v>
      </c>
      <c r="I1027" s="335"/>
      <c r="J1027" s="336"/>
    </row>
    <row r="1028" spans="3:10" x14ac:dyDescent="0.15">
      <c r="C1028" s="321">
        <v>42024</v>
      </c>
      <c r="D1028" s="334">
        <v>115</v>
      </c>
      <c r="E1028" s="334">
        <v>65.5</v>
      </c>
      <c r="F1028" s="322">
        <v>66.099999999999994</v>
      </c>
      <c r="G1028" s="334">
        <v>11634</v>
      </c>
      <c r="H1028" s="334">
        <v>6004</v>
      </c>
      <c r="I1028" s="335"/>
      <c r="J1028" s="336"/>
    </row>
    <row r="1029" spans="3:10" x14ac:dyDescent="0.15">
      <c r="C1029" s="321">
        <v>42025</v>
      </c>
      <c r="D1029" s="334">
        <v>114</v>
      </c>
      <c r="E1029" s="334">
        <v>65</v>
      </c>
      <c r="F1029" s="322">
        <v>65.75</v>
      </c>
      <c r="G1029" s="334">
        <v>16306</v>
      </c>
      <c r="H1029" s="334">
        <v>10813</v>
      </c>
      <c r="I1029" s="335"/>
      <c r="J1029" s="336"/>
    </row>
    <row r="1030" spans="3:10" x14ac:dyDescent="0.15">
      <c r="C1030" s="321">
        <v>42026</v>
      </c>
      <c r="D1030" s="334">
        <v>116.5</v>
      </c>
      <c r="E1030" s="334">
        <v>63.5</v>
      </c>
      <c r="F1030" s="322">
        <v>64.5</v>
      </c>
      <c r="G1030" s="334">
        <v>11224</v>
      </c>
      <c r="H1030" s="334">
        <v>7973</v>
      </c>
      <c r="I1030" s="335"/>
      <c r="J1030" s="336"/>
    </row>
    <row r="1031" spans="3:10" x14ac:dyDescent="0.15">
      <c r="C1031" s="321">
        <v>42027</v>
      </c>
      <c r="D1031" s="334">
        <v>123</v>
      </c>
      <c r="E1031" s="334">
        <v>71.5</v>
      </c>
      <c r="F1031" s="322">
        <v>65.25</v>
      </c>
      <c r="G1031" s="334">
        <v>10692</v>
      </c>
      <c r="H1031" s="334">
        <v>7797</v>
      </c>
      <c r="I1031" s="335"/>
      <c r="J1031" s="336"/>
    </row>
    <row r="1032" spans="3:10" x14ac:dyDescent="0.15">
      <c r="C1032" s="321">
        <v>42028</v>
      </c>
      <c r="D1032" s="334">
        <v>117.5</v>
      </c>
      <c r="E1032" s="334">
        <v>68</v>
      </c>
      <c r="F1032" s="322">
        <v>64.900000000000006</v>
      </c>
      <c r="G1032" s="334">
        <v>11591</v>
      </c>
      <c r="H1032" s="334">
        <v>7220</v>
      </c>
      <c r="I1032" s="335"/>
      <c r="J1032" s="336"/>
    </row>
    <row r="1033" spans="3:10" x14ac:dyDescent="0.15">
      <c r="C1033" s="321">
        <v>42029</v>
      </c>
      <c r="D1033" s="334">
        <v>117.5</v>
      </c>
      <c r="E1033" s="334">
        <v>71</v>
      </c>
      <c r="F1033" s="322">
        <v>65</v>
      </c>
      <c r="G1033" s="334">
        <v>13964</v>
      </c>
      <c r="H1033" s="334">
        <v>9084</v>
      </c>
      <c r="I1033" s="335"/>
      <c r="J1033" s="336"/>
    </row>
    <row r="1034" spans="3:10" x14ac:dyDescent="0.15">
      <c r="C1034" s="321">
        <v>42030</v>
      </c>
      <c r="D1034" s="334">
        <v>120</v>
      </c>
      <c r="E1034" s="334">
        <v>57</v>
      </c>
      <c r="F1034" s="322">
        <v>64.400000000000006</v>
      </c>
      <c r="G1034" s="334">
        <v>10405</v>
      </c>
      <c r="H1034" s="334">
        <v>6316</v>
      </c>
      <c r="I1034" s="335"/>
      <c r="J1034" s="336"/>
    </row>
    <row r="1035" spans="3:10" x14ac:dyDescent="0.15">
      <c r="C1035" s="321">
        <v>42031</v>
      </c>
      <c r="D1035" s="334">
        <v>100</v>
      </c>
      <c r="E1035" s="334">
        <v>50</v>
      </c>
      <c r="F1035" s="322">
        <v>65.400000000000006</v>
      </c>
      <c r="G1035" s="334">
        <v>10125</v>
      </c>
      <c r="H1035" s="334">
        <v>5934</v>
      </c>
      <c r="I1035" s="335"/>
      <c r="J1035" s="336"/>
    </row>
    <row r="1036" spans="3:10" x14ac:dyDescent="0.15">
      <c r="C1036" s="321">
        <v>42032</v>
      </c>
      <c r="D1036" s="334">
        <v>117</v>
      </c>
      <c r="E1036" s="334">
        <v>65</v>
      </c>
      <c r="F1036" s="322">
        <v>65.099999999999994</v>
      </c>
      <c r="G1036" s="334">
        <v>11021</v>
      </c>
      <c r="H1036" s="334">
        <v>8065</v>
      </c>
      <c r="I1036" s="335"/>
      <c r="J1036" s="336"/>
    </row>
    <row r="1037" spans="3:10" x14ac:dyDescent="0.15">
      <c r="C1037" s="321">
        <v>42033</v>
      </c>
      <c r="D1037" s="334">
        <v>102</v>
      </c>
      <c r="E1037" s="334">
        <v>56</v>
      </c>
      <c r="F1037" s="322">
        <v>64.8</v>
      </c>
      <c r="G1037" s="334">
        <v>10588</v>
      </c>
      <c r="H1037" s="334">
        <v>6673</v>
      </c>
      <c r="I1037" s="335"/>
      <c r="J1037" s="336"/>
    </row>
    <row r="1038" spans="3:10" x14ac:dyDescent="0.15">
      <c r="C1038" s="321">
        <v>42034</v>
      </c>
      <c r="D1038" s="334">
        <v>119</v>
      </c>
      <c r="E1038" s="334">
        <v>69</v>
      </c>
      <c r="F1038" s="322">
        <v>64.2</v>
      </c>
      <c r="G1038" s="334">
        <v>11770</v>
      </c>
      <c r="H1038" s="334">
        <v>8739</v>
      </c>
      <c r="I1038" s="335"/>
      <c r="J1038" s="336"/>
    </row>
    <row r="1039" spans="3:10" x14ac:dyDescent="0.15">
      <c r="C1039" s="321">
        <v>42035</v>
      </c>
      <c r="D1039" s="334">
        <v>116</v>
      </c>
      <c r="E1039" s="334">
        <v>66</v>
      </c>
      <c r="F1039" s="322">
        <v>63.8</v>
      </c>
      <c r="G1039" s="334">
        <v>18782</v>
      </c>
      <c r="H1039" s="334">
        <v>13198</v>
      </c>
      <c r="I1039" s="335"/>
      <c r="J1039" s="336"/>
    </row>
    <row r="1040" spans="3:10" x14ac:dyDescent="0.15">
      <c r="C1040" s="321">
        <v>42036</v>
      </c>
      <c r="D1040" s="334">
        <v>115.5</v>
      </c>
      <c r="E1040" s="334">
        <v>67.5</v>
      </c>
      <c r="F1040" s="322">
        <v>63.4</v>
      </c>
      <c r="G1040" s="334">
        <v>11749</v>
      </c>
      <c r="H1040" s="334">
        <v>8252</v>
      </c>
      <c r="I1040" s="335"/>
      <c r="J1040" s="336"/>
    </row>
    <row r="1041" spans="3:10" x14ac:dyDescent="0.15">
      <c r="C1041" s="321">
        <v>42037</v>
      </c>
      <c r="D1041" s="334">
        <v>122</v>
      </c>
      <c r="E1041" s="334">
        <v>69</v>
      </c>
      <c r="F1041" s="322">
        <v>64.099999999999994</v>
      </c>
      <c r="G1041" s="334">
        <v>15301</v>
      </c>
      <c r="H1041" s="334">
        <v>10624</v>
      </c>
      <c r="I1041" s="335"/>
      <c r="J1041" s="336"/>
    </row>
    <row r="1042" spans="3:10" x14ac:dyDescent="0.15">
      <c r="C1042" s="321">
        <v>42038</v>
      </c>
      <c r="D1042" s="334">
        <v>122</v>
      </c>
      <c r="E1042" s="334">
        <v>73.5</v>
      </c>
      <c r="F1042" s="322">
        <v>64</v>
      </c>
      <c r="G1042" s="334">
        <v>10652</v>
      </c>
      <c r="H1042" s="334">
        <v>6652</v>
      </c>
      <c r="I1042" s="335"/>
      <c r="J1042" s="336"/>
    </row>
    <row r="1043" spans="3:10" x14ac:dyDescent="0.15">
      <c r="C1043" s="321">
        <v>42039</v>
      </c>
      <c r="D1043" s="334">
        <v>112</v>
      </c>
      <c r="E1043" s="334">
        <v>61</v>
      </c>
      <c r="F1043" s="322">
        <v>63.6</v>
      </c>
      <c r="G1043" s="334">
        <v>10877</v>
      </c>
      <c r="H1043" s="334">
        <v>6809</v>
      </c>
      <c r="I1043" s="335"/>
      <c r="J1043" s="336"/>
    </row>
    <row r="1044" spans="3:10" x14ac:dyDescent="0.15">
      <c r="C1044" s="321">
        <v>42040</v>
      </c>
      <c r="D1044" s="334">
        <v>115</v>
      </c>
      <c r="E1044" s="334">
        <v>67</v>
      </c>
      <c r="F1044" s="322">
        <v>63.4</v>
      </c>
      <c r="G1044" s="334">
        <v>10015</v>
      </c>
      <c r="H1044" s="334">
        <v>6810</v>
      </c>
      <c r="I1044" s="335"/>
      <c r="J1044" s="336"/>
    </row>
    <row r="1045" spans="3:10" x14ac:dyDescent="0.15">
      <c r="C1045" s="321">
        <v>42041</v>
      </c>
      <c r="D1045" s="334">
        <v>120</v>
      </c>
      <c r="E1045" s="334">
        <v>66</v>
      </c>
      <c r="F1045" s="322">
        <v>63.55</v>
      </c>
      <c r="G1045" s="334">
        <v>11185</v>
      </c>
      <c r="H1045" s="334">
        <v>7392</v>
      </c>
      <c r="I1045" s="335"/>
      <c r="J1045" s="336"/>
    </row>
    <row r="1046" spans="3:10" x14ac:dyDescent="0.15">
      <c r="C1046" s="321">
        <v>42042</v>
      </c>
      <c r="D1046" s="334">
        <v>112</v>
      </c>
      <c r="E1046" s="334">
        <v>64</v>
      </c>
      <c r="F1046" s="322">
        <v>62.9</v>
      </c>
      <c r="G1046" s="334">
        <v>11535</v>
      </c>
      <c r="H1046" s="334">
        <v>7683</v>
      </c>
      <c r="I1046" s="335"/>
      <c r="J1046" s="336"/>
    </row>
    <row r="1047" spans="3:10" x14ac:dyDescent="0.15">
      <c r="C1047" s="321">
        <v>42043</v>
      </c>
      <c r="D1047" s="334">
        <v>122</v>
      </c>
      <c r="E1047" s="334">
        <v>71</v>
      </c>
      <c r="F1047" s="322">
        <v>62.9</v>
      </c>
      <c r="G1047" s="334">
        <v>16523</v>
      </c>
      <c r="H1047" s="334">
        <v>11972</v>
      </c>
      <c r="I1047" s="335"/>
      <c r="J1047" s="336"/>
    </row>
    <row r="1048" spans="3:10" x14ac:dyDescent="0.15">
      <c r="C1048" s="321">
        <v>42044</v>
      </c>
      <c r="D1048" s="334">
        <v>121.5</v>
      </c>
      <c r="E1048" s="334">
        <v>71</v>
      </c>
      <c r="F1048" s="322">
        <v>63.1</v>
      </c>
      <c r="G1048" s="334">
        <v>10610</v>
      </c>
      <c r="H1048" s="334">
        <v>7015</v>
      </c>
      <c r="I1048" s="335"/>
      <c r="J1048" s="336"/>
    </row>
    <row r="1049" spans="3:10" x14ac:dyDescent="0.15">
      <c r="C1049" s="321">
        <v>42045</v>
      </c>
      <c r="D1049" s="334">
        <v>118</v>
      </c>
      <c r="E1049" s="334">
        <v>69</v>
      </c>
      <c r="F1049" s="322"/>
      <c r="G1049" s="334">
        <v>11489</v>
      </c>
      <c r="H1049" s="334">
        <v>7526</v>
      </c>
      <c r="I1049" s="335"/>
      <c r="J1049" s="336"/>
    </row>
    <row r="1050" spans="3:10" x14ac:dyDescent="0.15">
      <c r="C1050" s="321">
        <v>42046</v>
      </c>
      <c r="D1050" s="334">
        <v>118.5</v>
      </c>
      <c r="E1050" s="334">
        <v>66</v>
      </c>
      <c r="F1050" s="322">
        <v>62.7</v>
      </c>
      <c r="G1050" s="334">
        <v>14460</v>
      </c>
      <c r="H1050" s="334">
        <v>10145</v>
      </c>
      <c r="I1050" s="335"/>
      <c r="J1050" s="336"/>
    </row>
    <row r="1051" spans="3:10" x14ac:dyDescent="0.15">
      <c r="C1051" s="321">
        <v>42047</v>
      </c>
      <c r="D1051" s="334">
        <v>118.5</v>
      </c>
      <c r="E1051" s="334">
        <v>68</v>
      </c>
      <c r="F1051" s="322">
        <v>62.2</v>
      </c>
      <c r="G1051" s="334">
        <v>11963</v>
      </c>
      <c r="H1051" s="334">
        <v>8621</v>
      </c>
      <c r="I1051" s="335"/>
      <c r="J1051" s="336"/>
    </row>
    <row r="1052" spans="3:10" x14ac:dyDescent="0.15">
      <c r="C1052" s="321">
        <v>42048</v>
      </c>
      <c r="D1052" s="334">
        <v>134.66999999999999</v>
      </c>
      <c r="E1052" s="334">
        <v>79.67</v>
      </c>
      <c r="F1052" s="322">
        <v>62.2</v>
      </c>
      <c r="G1052" s="334">
        <v>10241</v>
      </c>
      <c r="H1052" s="334">
        <v>7290</v>
      </c>
      <c r="I1052" s="335"/>
      <c r="J1052" s="336"/>
    </row>
    <row r="1053" spans="3:10" x14ac:dyDescent="0.15">
      <c r="C1053" s="321">
        <v>42049</v>
      </c>
      <c r="D1053" s="334">
        <v>122</v>
      </c>
      <c r="E1053" s="334">
        <v>71.5</v>
      </c>
      <c r="F1053" s="322">
        <v>62.7</v>
      </c>
      <c r="G1053" s="334">
        <v>12191</v>
      </c>
      <c r="H1053" s="334">
        <v>9960</v>
      </c>
      <c r="I1053" s="335"/>
      <c r="J1053" s="336"/>
    </row>
    <row r="1054" spans="3:10" x14ac:dyDescent="0.15">
      <c r="C1054" s="321">
        <v>42050</v>
      </c>
      <c r="D1054" s="334">
        <v>125</v>
      </c>
      <c r="E1054" s="334">
        <v>73.5</v>
      </c>
      <c r="F1054" s="322">
        <v>62.4</v>
      </c>
      <c r="G1054" s="334">
        <v>6551</v>
      </c>
      <c r="H1054" s="334">
        <v>4389</v>
      </c>
      <c r="I1054" s="335"/>
      <c r="J1054" s="336"/>
    </row>
    <row r="1055" spans="3:10" x14ac:dyDescent="0.15">
      <c r="C1055" s="321">
        <v>42051</v>
      </c>
      <c r="D1055" s="334">
        <v>122</v>
      </c>
      <c r="E1055" s="334">
        <v>71</v>
      </c>
      <c r="F1055" s="322">
        <v>62.1</v>
      </c>
      <c r="G1055" s="334">
        <v>10166</v>
      </c>
      <c r="H1055" s="334">
        <v>4920</v>
      </c>
      <c r="I1055" s="335"/>
      <c r="J1055" s="336"/>
    </row>
    <row r="1056" spans="3:10" x14ac:dyDescent="0.15">
      <c r="C1056" s="321">
        <v>42052</v>
      </c>
      <c r="D1056" s="334">
        <v>130</v>
      </c>
      <c r="E1056" s="334">
        <v>74.5</v>
      </c>
      <c r="F1056" s="322"/>
      <c r="G1056" s="334">
        <v>10630</v>
      </c>
      <c r="H1056" s="334">
        <v>3459</v>
      </c>
      <c r="I1056" s="335"/>
      <c r="J1056" s="336"/>
    </row>
    <row r="1057" spans="3:10" x14ac:dyDescent="0.15">
      <c r="C1057" s="321">
        <v>42053</v>
      </c>
      <c r="D1057" s="334">
        <v>129</v>
      </c>
      <c r="E1057" s="334">
        <v>73</v>
      </c>
      <c r="F1057" s="322"/>
      <c r="G1057" s="334">
        <v>10108</v>
      </c>
      <c r="H1057" s="334">
        <v>2452</v>
      </c>
      <c r="I1057" s="335"/>
      <c r="J1057" s="336"/>
    </row>
    <row r="1058" spans="3:10" x14ac:dyDescent="0.15">
      <c r="C1058" s="321">
        <v>42054</v>
      </c>
      <c r="D1058" s="334"/>
      <c r="E1058" s="334"/>
      <c r="F1058" s="322"/>
      <c r="G1058" s="334">
        <v>11726</v>
      </c>
      <c r="H1058" s="334">
        <v>5657</v>
      </c>
      <c r="I1058" s="335"/>
      <c r="J1058" s="336"/>
    </row>
    <row r="1059" spans="3:10" x14ac:dyDescent="0.15">
      <c r="C1059" s="321">
        <v>42055</v>
      </c>
      <c r="D1059" s="334">
        <v>127</v>
      </c>
      <c r="E1059" s="334">
        <v>72</v>
      </c>
      <c r="F1059" s="322">
        <v>64.900000000000006</v>
      </c>
      <c r="G1059" s="334">
        <v>11135</v>
      </c>
      <c r="H1059" s="334">
        <v>7192</v>
      </c>
      <c r="I1059" s="335"/>
      <c r="J1059" s="336"/>
    </row>
    <row r="1060" spans="3:10" x14ac:dyDescent="0.15">
      <c r="C1060" s="321">
        <v>42056</v>
      </c>
      <c r="D1060" s="334">
        <v>123.5</v>
      </c>
      <c r="E1060" s="334">
        <v>73</v>
      </c>
      <c r="F1060" s="322">
        <v>64.7</v>
      </c>
      <c r="G1060" s="334">
        <v>15241</v>
      </c>
      <c r="H1060" s="334">
        <v>10394</v>
      </c>
      <c r="I1060" s="335"/>
      <c r="J1060" s="336"/>
    </row>
    <row r="1061" spans="3:10" x14ac:dyDescent="0.15">
      <c r="C1061" s="321">
        <v>42057</v>
      </c>
      <c r="D1061" s="334">
        <v>121</v>
      </c>
      <c r="E1061" s="334">
        <v>68</v>
      </c>
      <c r="F1061" s="322">
        <v>63.9</v>
      </c>
      <c r="G1061" s="334">
        <v>10293</v>
      </c>
      <c r="H1061" s="334">
        <v>4719</v>
      </c>
      <c r="I1061" s="335"/>
      <c r="J1061" s="336"/>
    </row>
    <row r="1062" spans="3:10" x14ac:dyDescent="0.15">
      <c r="C1062" s="321">
        <v>42058</v>
      </c>
      <c r="D1062" s="334">
        <v>122.5</v>
      </c>
      <c r="E1062" s="334">
        <v>72</v>
      </c>
      <c r="F1062" s="322">
        <v>63.4</v>
      </c>
      <c r="G1062" s="334">
        <v>11190</v>
      </c>
      <c r="H1062" s="334">
        <v>7218</v>
      </c>
      <c r="I1062" s="335"/>
      <c r="J1062" s="336"/>
    </row>
    <row r="1063" spans="3:10" x14ac:dyDescent="0.15">
      <c r="C1063" s="321">
        <v>42059</v>
      </c>
      <c r="D1063" s="334">
        <v>117.5</v>
      </c>
      <c r="E1063" s="334">
        <v>61.5</v>
      </c>
      <c r="F1063" s="322">
        <v>63.6</v>
      </c>
      <c r="G1063" s="334">
        <v>11198</v>
      </c>
      <c r="H1063" s="334">
        <v>7611</v>
      </c>
      <c r="I1063" s="335"/>
      <c r="J1063" s="336"/>
    </row>
    <row r="1064" spans="3:10" x14ac:dyDescent="0.15">
      <c r="C1064" s="321">
        <v>42060</v>
      </c>
      <c r="D1064" s="334">
        <v>110.5</v>
      </c>
      <c r="E1064" s="334">
        <v>61.5</v>
      </c>
      <c r="F1064" s="322">
        <v>63.4</v>
      </c>
      <c r="G1064" s="334">
        <v>10683</v>
      </c>
      <c r="H1064" s="334">
        <v>6795</v>
      </c>
      <c r="I1064" s="335"/>
      <c r="J1064" s="336"/>
    </row>
    <row r="1065" spans="3:10" x14ac:dyDescent="0.15">
      <c r="C1065" s="321">
        <v>42061</v>
      </c>
      <c r="D1065" s="334">
        <v>114.5</v>
      </c>
      <c r="E1065" s="334">
        <v>66</v>
      </c>
      <c r="F1065" s="322">
        <v>64.3</v>
      </c>
      <c r="G1065" s="334">
        <v>11069</v>
      </c>
      <c r="H1065" s="334">
        <v>8545</v>
      </c>
      <c r="I1065" s="335"/>
      <c r="J1065" s="336"/>
    </row>
    <row r="1066" spans="3:10" x14ac:dyDescent="0.15">
      <c r="C1066" s="321">
        <v>42062</v>
      </c>
      <c r="D1066" s="334">
        <v>110</v>
      </c>
      <c r="E1066" s="334">
        <v>58.5</v>
      </c>
      <c r="F1066" s="322"/>
      <c r="G1066" s="334">
        <v>13304</v>
      </c>
      <c r="H1066" s="334">
        <v>10546</v>
      </c>
      <c r="I1066" s="335"/>
      <c r="J1066" s="336"/>
    </row>
    <row r="1067" spans="3:10" x14ac:dyDescent="0.15">
      <c r="C1067" s="321">
        <v>42063</v>
      </c>
      <c r="D1067" s="334">
        <v>119</v>
      </c>
      <c r="E1067" s="334">
        <v>68</v>
      </c>
      <c r="F1067" s="322">
        <v>63.3</v>
      </c>
      <c r="G1067" s="334">
        <v>14139</v>
      </c>
      <c r="H1067" s="334">
        <v>9943</v>
      </c>
      <c r="I1067" s="335"/>
      <c r="J1067" s="336"/>
    </row>
    <row r="1068" spans="3:10" x14ac:dyDescent="0.15">
      <c r="C1068" s="321">
        <v>42064</v>
      </c>
      <c r="D1068" s="334">
        <v>120</v>
      </c>
      <c r="E1068" s="334">
        <v>62</v>
      </c>
      <c r="F1068" s="322">
        <v>62.6</v>
      </c>
      <c r="G1068" s="334">
        <v>22088</v>
      </c>
      <c r="H1068" s="334">
        <v>15227</v>
      </c>
      <c r="I1068" s="335"/>
      <c r="J1068" s="336"/>
    </row>
    <row r="1069" spans="3:10" x14ac:dyDescent="0.15">
      <c r="C1069" s="321">
        <v>42065</v>
      </c>
      <c r="D1069" s="334">
        <v>123</v>
      </c>
      <c r="E1069" s="334">
        <v>70</v>
      </c>
      <c r="F1069" s="322">
        <v>62.5</v>
      </c>
      <c r="G1069" s="334">
        <v>10245</v>
      </c>
      <c r="H1069" s="334">
        <v>7350</v>
      </c>
      <c r="I1069" s="335"/>
      <c r="J1069" s="336"/>
    </row>
    <row r="1070" spans="3:10" x14ac:dyDescent="0.15">
      <c r="C1070" s="321">
        <v>42066</v>
      </c>
      <c r="D1070" s="334">
        <v>122.5</v>
      </c>
      <c r="E1070" s="334">
        <v>70.5</v>
      </c>
      <c r="F1070" s="322">
        <v>63.4</v>
      </c>
      <c r="G1070" s="334">
        <v>10925</v>
      </c>
      <c r="H1070" s="334">
        <v>7913</v>
      </c>
      <c r="I1070" s="335"/>
      <c r="J1070" s="336"/>
    </row>
    <row r="1071" spans="3:10" x14ac:dyDescent="0.15">
      <c r="C1071" s="321">
        <v>42067</v>
      </c>
      <c r="D1071" s="334">
        <v>112</v>
      </c>
      <c r="E1071" s="334">
        <v>66</v>
      </c>
      <c r="F1071" s="322">
        <v>63.1</v>
      </c>
      <c r="G1071" s="334">
        <v>10200</v>
      </c>
      <c r="H1071" s="334">
        <v>5946</v>
      </c>
      <c r="I1071" s="335"/>
      <c r="J1071" s="336"/>
    </row>
    <row r="1072" spans="3:10" x14ac:dyDescent="0.15">
      <c r="C1072" s="321">
        <v>42068</v>
      </c>
      <c r="D1072" s="334"/>
      <c r="E1072" s="334"/>
      <c r="F1072" s="322">
        <v>63.7</v>
      </c>
      <c r="G1072" s="334">
        <v>11133</v>
      </c>
      <c r="H1072" s="334">
        <v>4293</v>
      </c>
      <c r="I1072" s="335"/>
      <c r="J1072" s="336"/>
    </row>
    <row r="1073" spans="3:10" x14ac:dyDescent="0.15">
      <c r="C1073" s="321">
        <v>42069</v>
      </c>
      <c r="D1073" s="334"/>
      <c r="E1073" s="334"/>
      <c r="F1073" s="322">
        <v>63.7</v>
      </c>
      <c r="G1073" s="334">
        <v>10196</v>
      </c>
      <c r="H1073" s="334">
        <v>2124</v>
      </c>
      <c r="I1073" s="335"/>
      <c r="J1073" s="336"/>
    </row>
    <row r="1074" spans="3:10" x14ac:dyDescent="0.15">
      <c r="C1074" s="321">
        <v>42070</v>
      </c>
      <c r="D1074" s="334"/>
      <c r="E1074" s="334"/>
      <c r="F1074" s="322"/>
      <c r="G1074" s="334">
        <v>11531</v>
      </c>
      <c r="H1074" s="334">
        <v>3113</v>
      </c>
      <c r="I1074" s="335"/>
      <c r="J1074" s="336"/>
    </row>
    <row r="1075" spans="3:10" x14ac:dyDescent="0.15">
      <c r="C1075" s="321">
        <v>42071</v>
      </c>
      <c r="D1075" s="334">
        <v>113</v>
      </c>
      <c r="E1075" s="334">
        <v>61</v>
      </c>
      <c r="F1075" s="322">
        <v>64.3</v>
      </c>
      <c r="G1075" s="334">
        <v>12661</v>
      </c>
      <c r="H1075" s="334">
        <v>9891</v>
      </c>
      <c r="I1075" s="335"/>
      <c r="J1075" s="336"/>
    </row>
    <row r="1076" spans="3:10" x14ac:dyDescent="0.15">
      <c r="C1076" s="321">
        <v>42072</v>
      </c>
      <c r="D1076" s="334">
        <v>125.5</v>
      </c>
      <c r="E1076" s="334">
        <v>74</v>
      </c>
      <c r="F1076" s="322">
        <v>64.3</v>
      </c>
      <c r="G1076" s="334">
        <v>10502</v>
      </c>
      <c r="H1076" s="334">
        <v>6572</v>
      </c>
      <c r="I1076" s="335"/>
      <c r="J1076" s="336"/>
    </row>
    <row r="1077" spans="3:10" x14ac:dyDescent="0.15">
      <c r="C1077" s="321">
        <v>42073</v>
      </c>
      <c r="D1077" s="334">
        <v>115.5</v>
      </c>
      <c r="E1077" s="334">
        <v>62.5</v>
      </c>
      <c r="F1077" s="322">
        <v>64.400000000000006</v>
      </c>
      <c r="G1077" s="334">
        <v>10652</v>
      </c>
      <c r="H1077" s="334">
        <v>5805</v>
      </c>
      <c r="I1077" s="335"/>
      <c r="J1077" s="336"/>
    </row>
    <row r="1078" spans="3:10" x14ac:dyDescent="0.15">
      <c r="C1078" s="321">
        <v>42074</v>
      </c>
      <c r="D1078" s="334">
        <v>102</v>
      </c>
      <c r="E1078" s="334">
        <v>57</v>
      </c>
      <c r="F1078" s="322">
        <v>64.2</v>
      </c>
      <c r="G1078" s="334">
        <v>10362</v>
      </c>
      <c r="H1078" s="334">
        <v>7034</v>
      </c>
      <c r="I1078" s="335"/>
      <c r="J1078" s="336"/>
    </row>
    <row r="1079" spans="3:10" x14ac:dyDescent="0.15">
      <c r="C1079" s="321">
        <v>42075</v>
      </c>
      <c r="D1079" s="334">
        <v>115</v>
      </c>
      <c r="E1079" s="334">
        <v>64.5</v>
      </c>
      <c r="F1079" s="322">
        <v>63.9</v>
      </c>
      <c r="G1079" s="334">
        <v>10623</v>
      </c>
      <c r="H1079" s="334">
        <v>7281</v>
      </c>
      <c r="I1079" s="335"/>
      <c r="J1079" s="336"/>
    </row>
    <row r="1080" spans="3:10" x14ac:dyDescent="0.15">
      <c r="C1080" s="321">
        <v>42076</v>
      </c>
      <c r="D1080" s="334">
        <v>110</v>
      </c>
      <c r="E1080" s="334">
        <v>57</v>
      </c>
      <c r="F1080" s="322">
        <v>64</v>
      </c>
      <c r="G1080" s="334">
        <v>7274</v>
      </c>
      <c r="H1080" s="334">
        <v>4725</v>
      </c>
      <c r="I1080" s="335"/>
      <c r="J1080" s="336"/>
    </row>
    <row r="1081" spans="3:10" x14ac:dyDescent="0.15">
      <c r="C1081" s="321">
        <v>42077</v>
      </c>
      <c r="D1081" s="334">
        <v>117</v>
      </c>
      <c r="E1081" s="334">
        <v>69.5</v>
      </c>
      <c r="F1081" s="322">
        <v>62.4</v>
      </c>
      <c r="G1081" s="334">
        <v>10322</v>
      </c>
      <c r="H1081" s="334">
        <v>7039</v>
      </c>
      <c r="I1081" s="335"/>
      <c r="J1081" s="336"/>
    </row>
    <row r="1082" spans="3:10" x14ac:dyDescent="0.15">
      <c r="C1082" s="321">
        <v>42078</v>
      </c>
      <c r="D1082" s="334">
        <v>116</v>
      </c>
      <c r="E1082" s="334">
        <v>68</v>
      </c>
      <c r="F1082" s="322">
        <v>63.1</v>
      </c>
      <c r="G1082" s="334">
        <v>10205</v>
      </c>
      <c r="H1082" s="334">
        <v>4635</v>
      </c>
      <c r="I1082" s="335"/>
      <c r="J1082" s="336"/>
    </row>
    <row r="1083" spans="3:10" x14ac:dyDescent="0.15">
      <c r="C1083" s="321">
        <v>42079</v>
      </c>
      <c r="D1083" s="334"/>
      <c r="E1083" s="334"/>
      <c r="F1083" s="322">
        <v>63.7</v>
      </c>
      <c r="G1083" s="334">
        <v>10804</v>
      </c>
      <c r="H1083" s="334">
        <v>3544</v>
      </c>
      <c r="I1083" s="335"/>
      <c r="J1083" s="336"/>
    </row>
    <row r="1084" spans="3:10" x14ac:dyDescent="0.15">
      <c r="C1084" s="321">
        <v>42080</v>
      </c>
      <c r="D1084" s="334">
        <v>122</v>
      </c>
      <c r="E1084" s="334">
        <v>69</v>
      </c>
      <c r="F1084" s="322">
        <v>63.8</v>
      </c>
      <c r="G1084" s="334">
        <v>11523</v>
      </c>
      <c r="H1084" s="334">
        <v>5820</v>
      </c>
      <c r="I1084" s="335"/>
      <c r="J1084" s="336"/>
    </row>
    <row r="1085" spans="3:10" x14ac:dyDescent="0.15">
      <c r="C1085" s="321">
        <v>42081</v>
      </c>
      <c r="D1085" s="334">
        <v>115</v>
      </c>
      <c r="E1085" s="334">
        <v>69</v>
      </c>
      <c r="F1085" s="322">
        <v>64</v>
      </c>
      <c r="G1085" s="334">
        <v>12343</v>
      </c>
      <c r="H1085" s="334">
        <v>7174</v>
      </c>
      <c r="I1085" s="335"/>
      <c r="J1085" s="336"/>
    </row>
    <row r="1086" spans="3:10" x14ac:dyDescent="0.15">
      <c r="C1086" s="321">
        <v>42082</v>
      </c>
      <c r="D1086" s="334">
        <v>113.5</v>
      </c>
      <c r="E1086" s="334">
        <v>67</v>
      </c>
      <c r="F1086" s="322">
        <v>63.9</v>
      </c>
      <c r="G1086" s="334">
        <v>13492</v>
      </c>
      <c r="H1086" s="334">
        <v>7080</v>
      </c>
      <c r="I1086" s="335"/>
      <c r="J1086" s="336"/>
    </row>
    <row r="1087" spans="3:10" x14ac:dyDescent="0.15">
      <c r="C1087" s="321">
        <v>42083</v>
      </c>
      <c r="D1087" s="334">
        <v>112</v>
      </c>
      <c r="E1087" s="334">
        <v>62</v>
      </c>
      <c r="F1087" s="322">
        <v>63</v>
      </c>
      <c r="G1087" s="334">
        <v>12095</v>
      </c>
      <c r="H1087" s="334">
        <v>8145</v>
      </c>
      <c r="I1087" s="335"/>
      <c r="J1087" s="336"/>
    </row>
    <row r="1088" spans="3:10" x14ac:dyDescent="0.15">
      <c r="C1088" s="321">
        <v>42084</v>
      </c>
      <c r="D1088" s="334">
        <v>117</v>
      </c>
      <c r="E1088" s="334">
        <v>64</v>
      </c>
      <c r="F1088" s="322">
        <v>64.099999999999994</v>
      </c>
      <c r="G1088" s="334">
        <v>11347</v>
      </c>
      <c r="H1088" s="334">
        <v>7546</v>
      </c>
      <c r="I1088" s="335"/>
      <c r="J1088" s="336"/>
    </row>
    <row r="1089" spans="3:10" x14ac:dyDescent="0.15">
      <c r="C1089" s="321">
        <v>42085</v>
      </c>
      <c r="D1089" s="334">
        <v>122.5</v>
      </c>
      <c r="E1089" s="334">
        <v>63.5</v>
      </c>
      <c r="F1089" s="322">
        <v>63.8</v>
      </c>
      <c r="G1089" s="334">
        <v>11607</v>
      </c>
      <c r="H1089" s="334">
        <v>7309</v>
      </c>
      <c r="I1089" s="335"/>
      <c r="J1089" s="336"/>
    </row>
    <row r="1090" spans="3:10" x14ac:dyDescent="0.15">
      <c r="C1090" s="321">
        <v>42086</v>
      </c>
      <c r="D1090" s="334">
        <v>120</v>
      </c>
      <c r="E1090" s="334">
        <v>73</v>
      </c>
      <c r="F1090" s="322">
        <v>63.4</v>
      </c>
      <c r="G1090" s="334">
        <v>10147</v>
      </c>
      <c r="H1090" s="334">
        <v>5724</v>
      </c>
      <c r="I1090" s="335"/>
      <c r="J1090" s="336"/>
    </row>
    <row r="1091" spans="3:10" x14ac:dyDescent="0.15">
      <c r="C1091" s="321">
        <v>42087</v>
      </c>
      <c r="D1091" s="334">
        <v>119</v>
      </c>
      <c r="E1091" s="334">
        <v>66</v>
      </c>
      <c r="F1091" s="322">
        <v>64.05</v>
      </c>
      <c r="G1091" s="334">
        <v>9606</v>
      </c>
      <c r="H1091" s="334">
        <v>5076</v>
      </c>
      <c r="I1091" s="335"/>
      <c r="J1091" s="336"/>
    </row>
    <row r="1092" spans="3:10" x14ac:dyDescent="0.15">
      <c r="C1092" s="321">
        <v>42088</v>
      </c>
      <c r="D1092" s="334">
        <v>114</v>
      </c>
      <c r="E1092" s="334">
        <v>66</v>
      </c>
      <c r="F1092" s="322">
        <v>63.7</v>
      </c>
      <c r="G1092" s="334">
        <v>11177</v>
      </c>
      <c r="H1092" s="334">
        <v>5661</v>
      </c>
      <c r="I1092" s="335"/>
      <c r="J1092" s="336"/>
    </row>
    <row r="1093" spans="3:10" x14ac:dyDescent="0.15">
      <c r="C1093" s="321">
        <v>42089</v>
      </c>
      <c r="D1093" s="334"/>
      <c r="E1093" s="334"/>
      <c r="F1093" s="322"/>
      <c r="G1093" s="334">
        <v>12830</v>
      </c>
      <c r="H1093" s="334">
        <v>6029</v>
      </c>
      <c r="I1093" s="335"/>
      <c r="J1093" s="336"/>
    </row>
    <row r="1094" spans="3:10" x14ac:dyDescent="0.15">
      <c r="C1094" s="321">
        <v>42090</v>
      </c>
      <c r="D1094" s="334">
        <v>114</v>
      </c>
      <c r="E1094" s="334">
        <v>63</v>
      </c>
      <c r="F1094" s="322">
        <v>63.8</v>
      </c>
      <c r="G1094" s="334">
        <v>11762</v>
      </c>
      <c r="H1094" s="334">
        <v>7703</v>
      </c>
      <c r="I1094" s="335"/>
      <c r="J1094" s="336"/>
    </row>
    <row r="1095" spans="3:10" x14ac:dyDescent="0.15">
      <c r="C1095" s="321">
        <v>42091</v>
      </c>
      <c r="D1095" s="334">
        <v>117.5</v>
      </c>
      <c r="E1095" s="334">
        <v>65</v>
      </c>
      <c r="F1095" s="322">
        <v>63.7</v>
      </c>
      <c r="G1095" s="334">
        <v>21397</v>
      </c>
      <c r="H1095" s="334">
        <v>13200</v>
      </c>
      <c r="I1095" s="335"/>
      <c r="J1095" s="336"/>
    </row>
    <row r="1096" spans="3:10" x14ac:dyDescent="0.15">
      <c r="C1096" s="321">
        <v>42092</v>
      </c>
      <c r="D1096" s="334">
        <v>117</v>
      </c>
      <c r="E1096" s="334">
        <v>67</v>
      </c>
      <c r="F1096" s="322">
        <v>63.6</v>
      </c>
      <c r="G1096" s="334">
        <v>14433</v>
      </c>
      <c r="H1096" s="334">
        <v>11068</v>
      </c>
      <c r="I1096" s="335"/>
      <c r="J1096" s="336"/>
    </row>
    <row r="1097" spans="3:10" x14ac:dyDescent="0.15">
      <c r="C1097" s="321">
        <v>42093</v>
      </c>
      <c r="D1097" s="334">
        <v>110</v>
      </c>
      <c r="E1097" s="334">
        <v>62</v>
      </c>
      <c r="F1097" s="322">
        <v>63.7</v>
      </c>
      <c r="G1097" s="334">
        <v>11118</v>
      </c>
      <c r="H1097" s="334">
        <v>6759</v>
      </c>
      <c r="I1097" s="335"/>
      <c r="J1097" s="336"/>
    </row>
    <row r="1098" spans="3:10" x14ac:dyDescent="0.15">
      <c r="C1098" s="321">
        <v>42094</v>
      </c>
      <c r="D1098" s="334">
        <v>117.5</v>
      </c>
      <c r="E1098" s="334">
        <v>65.5</v>
      </c>
      <c r="F1098" s="322">
        <v>64.650000000000006</v>
      </c>
      <c r="G1098" s="334">
        <v>11432</v>
      </c>
      <c r="H1098" s="334">
        <v>6788</v>
      </c>
      <c r="I1098" s="335"/>
      <c r="J1098" s="336"/>
    </row>
    <row r="1099" spans="3:10" x14ac:dyDescent="0.15">
      <c r="C1099" s="321">
        <v>42095</v>
      </c>
      <c r="D1099" s="334">
        <v>116</v>
      </c>
      <c r="E1099" s="334">
        <v>67</v>
      </c>
      <c r="F1099" s="322">
        <v>64.5</v>
      </c>
      <c r="G1099" s="334">
        <v>10272</v>
      </c>
      <c r="H1099" s="334">
        <v>6939</v>
      </c>
      <c r="I1099" s="335"/>
      <c r="J1099" s="336"/>
    </row>
    <row r="1100" spans="3:10" x14ac:dyDescent="0.15">
      <c r="C1100" s="321">
        <v>42096</v>
      </c>
      <c r="D1100" s="334">
        <v>117</v>
      </c>
      <c r="E1100" s="334">
        <v>69</v>
      </c>
      <c r="F1100" s="322">
        <v>63.9</v>
      </c>
      <c r="G1100" s="334">
        <v>11476</v>
      </c>
      <c r="H1100" s="334">
        <v>5485</v>
      </c>
      <c r="I1100" s="335"/>
      <c r="J1100" s="336"/>
    </row>
    <row r="1101" spans="3:10" x14ac:dyDescent="0.15">
      <c r="C1101" s="321">
        <v>42097</v>
      </c>
      <c r="D1101" s="334">
        <v>122</v>
      </c>
      <c r="E1101" s="334">
        <v>71</v>
      </c>
      <c r="F1101" s="322">
        <v>63.7</v>
      </c>
      <c r="G1101" s="334">
        <v>10730</v>
      </c>
      <c r="H1101" s="334">
        <v>7460</v>
      </c>
      <c r="I1101" s="335"/>
      <c r="J1101" s="336"/>
    </row>
    <row r="1102" spans="3:10" x14ac:dyDescent="0.15">
      <c r="C1102" s="321">
        <v>42098</v>
      </c>
      <c r="D1102" s="334">
        <v>111</v>
      </c>
      <c r="E1102" s="334">
        <v>62</v>
      </c>
      <c r="F1102" s="322">
        <v>63.8</v>
      </c>
      <c r="G1102" s="334">
        <v>26443</v>
      </c>
      <c r="H1102" s="334">
        <v>19895</v>
      </c>
      <c r="I1102" s="335"/>
      <c r="J1102" s="336"/>
    </row>
    <row r="1103" spans="3:10" x14ac:dyDescent="0.15">
      <c r="C1103" s="321">
        <v>42099</v>
      </c>
      <c r="D1103" s="334">
        <v>123</v>
      </c>
      <c r="E1103" s="334">
        <v>68.5</v>
      </c>
      <c r="F1103" s="322">
        <v>63.1</v>
      </c>
      <c r="G1103" s="334">
        <v>15216</v>
      </c>
      <c r="H1103" s="334">
        <v>12479</v>
      </c>
      <c r="I1103" s="335"/>
      <c r="J1103" s="336"/>
    </row>
    <row r="1104" spans="3:10" x14ac:dyDescent="0.15">
      <c r="C1104" s="321">
        <v>42100</v>
      </c>
      <c r="D1104" s="334">
        <v>117</v>
      </c>
      <c r="E1104" s="334">
        <v>68</v>
      </c>
      <c r="F1104" s="322">
        <v>63.6</v>
      </c>
      <c r="G1104" s="334">
        <v>10754</v>
      </c>
      <c r="H1104" s="334">
        <v>6966</v>
      </c>
      <c r="I1104" s="335"/>
      <c r="J1104" s="336"/>
    </row>
    <row r="1105" spans="3:10" x14ac:dyDescent="0.15">
      <c r="C1105" s="321">
        <v>42101</v>
      </c>
      <c r="D1105" s="334">
        <v>100</v>
      </c>
      <c r="E1105" s="334">
        <v>54</v>
      </c>
      <c r="F1105" s="322">
        <v>63.2</v>
      </c>
      <c r="G1105" s="334">
        <v>10282</v>
      </c>
      <c r="H1105" s="334">
        <v>5226</v>
      </c>
      <c r="I1105" s="335"/>
      <c r="J1105" s="336"/>
    </row>
    <row r="1106" spans="3:10" x14ac:dyDescent="0.15">
      <c r="C1106" s="321">
        <v>42102</v>
      </c>
      <c r="D1106" s="334">
        <v>116</v>
      </c>
      <c r="E1106" s="334">
        <v>64</v>
      </c>
      <c r="F1106" s="322">
        <v>63.9</v>
      </c>
      <c r="G1106" s="334">
        <v>13049</v>
      </c>
      <c r="H1106" s="334">
        <v>5603</v>
      </c>
      <c r="I1106" s="335"/>
      <c r="J1106" s="336"/>
    </row>
    <row r="1107" spans="3:10" x14ac:dyDescent="0.15">
      <c r="C1107" s="321">
        <v>42103</v>
      </c>
      <c r="D1107" s="334">
        <v>116</v>
      </c>
      <c r="E1107" s="334">
        <v>62.5</v>
      </c>
      <c r="F1107" s="322">
        <v>63.65</v>
      </c>
      <c r="G1107" s="334">
        <v>10761</v>
      </c>
      <c r="H1107" s="334">
        <v>6046</v>
      </c>
      <c r="I1107" s="335"/>
      <c r="J1107" s="336"/>
    </row>
    <row r="1108" spans="3:10" x14ac:dyDescent="0.15">
      <c r="C1108" s="321">
        <v>42104</v>
      </c>
      <c r="D1108" s="334">
        <v>118</v>
      </c>
      <c r="E1108" s="334">
        <v>65</v>
      </c>
      <c r="F1108" s="322">
        <v>63.4</v>
      </c>
      <c r="G1108" s="334">
        <v>10288</v>
      </c>
      <c r="H1108" s="334">
        <v>5361</v>
      </c>
      <c r="I1108" s="335"/>
      <c r="J1108" s="336"/>
    </row>
    <row r="1109" spans="3:10" x14ac:dyDescent="0.15">
      <c r="C1109" s="321">
        <v>42105</v>
      </c>
      <c r="D1109" s="334"/>
      <c r="E1109" s="334"/>
      <c r="F1109" s="322"/>
      <c r="G1109" s="334">
        <v>13228</v>
      </c>
      <c r="H1109" s="334">
        <v>6061</v>
      </c>
      <c r="I1109" s="335"/>
      <c r="J1109" s="336"/>
    </row>
    <row r="1110" spans="3:10" x14ac:dyDescent="0.15">
      <c r="C1110" s="321">
        <v>42106</v>
      </c>
      <c r="D1110" s="334">
        <v>111</v>
      </c>
      <c r="E1110" s="334">
        <v>57</v>
      </c>
      <c r="F1110" s="322">
        <v>64.3</v>
      </c>
      <c r="G1110" s="334">
        <v>10455</v>
      </c>
      <c r="H1110" s="334">
        <v>4565</v>
      </c>
      <c r="I1110" s="335"/>
      <c r="J1110" s="336"/>
    </row>
    <row r="1111" spans="3:10" x14ac:dyDescent="0.15">
      <c r="C1111" s="321">
        <v>42107</v>
      </c>
      <c r="D1111" s="334">
        <v>115.5</v>
      </c>
      <c r="E1111" s="334">
        <v>60</v>
      </c>
      <c r="F1111" s="322">
        <v>64.5</v>
      </c>
      <c r="G1111" s="334">
        <v>10817</v>
      </c>
      <c r="H1111" s="334">
        <v>7984</v>
      </c>
      <c r="I1111" s="335"/>
      <c r="J1111" s="336"/>
    </row>
    <row r="1112" spans="3:10" x14ac:dyDescent="0.15">
      <c r="C1112" s="321">
        <v>42108</v>
      </c>
      <c r="D1112" s="334">
        <v>114</v>
      </c>
      <c r="E1112" s="334">
        <v>61</v>
      </c>
      <c r="F1112" s="322">
        <v>64.7</v>
      </c>
      <c r="G1112" s="334">
        <v>11535</v>
      </c>
      <c r="H1112" s="334">
        <v>7107</v>
      </c>
      <c r="I1112" s="335"/>
      <c r="J1112" s="336"/>
    </row>
    <row r="1113" spans="3:10" x14ac:dyDescent="0.15">
      <c r="C1113" s="321">
        <v>42109</v>
      </c>
      <c r="D1113" s="334">
        <v>116</v>
      </c>
      <c r="E1113" s="334">
        <v>64</v>
      </c>
      <c r="F1113" s="322">
        <v>64.8</v>
      </c>
      <c r="G1113" s="334">
        <v>15166</v>
      </c>
      <c r="H1113" s="334">
        <v>8464</v>
      </c>
      <c r="I1113" s="335"/>
      <c r="J1113" s="336"/>
    </row>
    <row r="1114" spans="3:10" x14ac:dyDescent="0.15">
      <c r="C1114" s="321">
        <v>42110</v>
      </c>
      <c r="D1114" s="334">
        <v>108</v>
      </c>
      <c r="E1114" s="334">
        <v>61.5</v>
      </c>
      <c r="F1114" s="322">
        <v>64.2</v>
      </c>
      <c r="G1114" s="334">
        <v>12493</v>
      </c>
      <c r="H1114" s="334">
        <v>10948</v>
      </c>
      <c r="I1114" s="335"/>
      <c r="J1114" s="336"/>
    </row>
    <row r="1115" spans="3:10" x14ac:dyDescent="0.15">
      <c r="C1115" s="321">
        <v>42111</v>
      </c>
      <c r="D1115" s="334">
        <v>118</v>
      </c>
      <c r="E1115" s="334">
        <v>65</v>
      </c>
      <c r="F1115" s="322">
        <v>64.5</v>
      </c>
      <c r="G1115" s="334">
        <v>11923</v>
      </c>
      <c r="H1115" s="334">
        <v>8688</v>
      </c>
      <c r="I1115" s="335"/>
      <c r="J1115" s="336"/>
    </row>
    <row r="1116" spans="3:10" x14ac:dyDescent="0.15">
      <c r="C1116" s="321">
        <v>42112</v>
      </c>
      <c r="D1116" s="334">
        <v>123</v>
      </c>
      <c r="E1116" s="334">
        <v>71</v>
      </c>
      <c r="F1116" s="322">
        <v>64.7</v>
      </c>
      <c r="G1116" s="334">
        <v>10860</v>
      </c>
      <c r="H1116" s="334">
        <v>4942</v>
      </c>
      <c r="I1116" s="335"/>
      <c r="J1116" s="336"/>
    </row>
    <row r="1117" spans="3:10" x14ac:dyDescent="0.15">
      <c r="C1117" s="321">
        <v>42113</v>
      </c>
      <c r="D1117" s="334"/>
      <c r="E1117" s="334"/>
      <c r="F1117" s="322"/>
      <c r="G1117" s="334">
        <v>10564</v>
      </c>
      <c r="H1117" s="334">
        <v>2968</v>
      </c>
      <c r="I1117" s="335"/>
      <c r="J1117" s="336"/>
    </row>
    <row r="1118" spans="3:10" x14ac:dyDescent="0.15">
      <c r="C1118" s="321">
        <v>42114</v>
      </c>
      <c r="D1118" s="334">
        <v>116.5</v>
      </c>
      <c r="E1118" s="334">
        <v>68.5</v>
      </c>
      <c r="F1118" s="322">
        <v>64.599999999999994</v>
      </c>
      <c r="G1118" s="334">
        <v>10038</v>
      </c>
      <c r="H1118" s="334">
        <v>7645</v>
      </c>
      <c r="I1118" s="335"/>
      <c r="J1118" s="336"/>
    </row>
    <row r="1119" spans="3:10" x14ac:dyDescent="0.15">
      <c r="C1119" s="321">
        <v>42115</v>
      </c>
      <c r="D1119" s="334">
        <v>113.5</v>
      </c>
      <c r="E1119" s="334">
        <v>63.5</v>
      </c>
      <c r="F1119" s="322">
        <v>64.900000000000006</v>
      </c>
      <c r="G1119" s="334">
        <v>13165</v>
      </c>
      <c r="H1119" s="334">
        <v>6535</v>
      </c>
      <c r="I1119" s="335"/>
      <c r="J1119" s="336"/>
    </row>
    <row r="1120" spans="3:10" x14ac:dyDescent="0.15">
      <c r="C1120" s="321">
        <v>42116</v>
      </c>
      <c r="D1120" s="334">
        <v>110</v>
      </c>
      <c r="E1120" s="334">
        <v>57</v>
      </c>
      <c r="F1120" s="322">
        <v>65.3</v>
      </c>
      <c r="G1120" s="334">
        <v>14111</v>
      </c>
      <c r="H1120" s="334">
        <v>10697</v>
      </c>
      <c r="I1120" s="335"/>
      <c r="J1120" s="336"/>
    </row>
    <row r="1121" spans="3:10" x14ac:dyDescent="0.15">
      <c r="C1121" s="321">
        <v>42117</v>
      </c>
      <c r="D1121" s="334">
        <v>115</v>
      </c>
      <c r="E1121" s="334">
        <v>69</v>
      </c>
      <c r="F1121" s="322">
        <v>65.400000000000006</v>
      </c>
      <c r="G1121" s="334">
        <v>13020</v>
      </c>
      <c r="H1121" s="334">
        <v>9596</v>
      </c>
      <c r="I1121" s="335"/>
      <c r="J1121" s="336"/>
    </row>
    <row r="1122" spans="3:10" x14ac:dyDescent="0.15">
      <c r="C1122" s="321">
        <v>42118</v>
      </c>
      <c r="D1122" s="334">
        <v>123.67</v>
      </c>
      <c r="E1122" s="334">
        <v>70</v>
      </c>
      <c r="F1122" s="322">
        <v>65.900000000000006</v>
      </c>
      <c r="G1122" s="334">
        <v>11934</v>
      </c>
      <c r="H1122" s="334">
        <v>10650</v>
      </c>
      <c r="I1122" s="335"/>
      <c r="J1122" s="336"/>
    </row>
    <row r="1123" spans="3:10" x14ac:dyDescent="0.15">
      <c r="C1123" s="321">
        <v>42119</v>
      </c>
      <c r="D1123" s="334">
        <v>116.67</v>
      </c>
      <c r="E1123" s="334">
        <v>68.67</v>
      </c>
      <c r="F1123" s="322">
        <v>65</v>
      </c>
      <c r="G1123" s="334">
        <v>18244</v>
      </c>
      <c r="H1123" s="334">
        <v>10568</v>
      </c>
      <c r="I1123" s="335"/>
      <c r="J1123" s="336"/>
    </row>
    <row r="1124" spans="3:10" x14ac:dyDescent="0.15">
      <c r="C1124" s="321">
        <v>42120</v>
      </c>
      <c r="D1124" s="334">
        <v>120</v>
      </c>
      <c r="E1124" s="334">
        <v>68.67</v>
      </c>
      <c r="F1124" s="322">
        <v>65.2</v>
      </c>
      <c r="G1124" s="334">
        <v>18211</v>
      </c>
      <c r="H1124" s="334">
        <v>13468</v>
      </c>
      <c r="I1124" s="335"/>
      <c r="J1124" s="336"/>
    </row>
    <row r="1125" spans="3:10" x14ac:dyDescent="0.15">
      <c r="C1125" s="321">
        <v>42121</v>
      </c>
      <c r="D1125" s="334">
        <v>123.5</v>
      </c>
      <c r="E1125" s="334">
        <v>71.5</v>
      </c>
      <c r="F1125" s="322">
        <v>64.5</v>
      </c>
      <c r="G1125" s="334">
        <v>13697</v>
      </c>
      <c r="H1125" s="334">
        <v>11142</v>
      </c>
      <c r="I1125" s="335"/>
      <c r="J1125" s="336"/>
    </row>
    <row r="1126" spans="3:10" x14ac:dyDescent="0.15">
      <c r="C1126" s="321">
        <v>42122</v>
      </c>
      <c r="D1126" s="334">
        <v>114.5</v>
      </c>
      <c r="E1126" s="334">
        <v>65</v>
      </c>
      <c r="F1126" s="322">
        <v>65</v>
      </c>
      <c r="G1126" s="334">
        <v>12257</v>
      </c>
      <c r="H1126" s="334">
        <v>10297</v>
      </c>
      <c r="I1126" s="335"/>
      <c r="J1126" s="336"/>
    </row>
    <row r="1127" spans="3:10" x14ac:dyDescent="0.15">
      <c r="C1127" s="321">
        <v>42123</v>
      </c>
      <c r="D1127" s="334">
        <v>110</v>
      </c>
      <c r="E1127" s="334">
        <v>69</v>
      </c>
      <c r="F1127" s="322">
        <v>65.400000000000006</v>
      </c>
      <c r="G1127" s="334">
        <v>14636</v>
      </c>
      <c r="H1127" s="334">
        <v>8648</v>
      </c>
      <c r="I1127" s="335"/>
      <c r="J1127" s="336"/>
    </row>
    <row r="1128" spans="3:10" x14ac:dyDescent="0.15">
      <c r="C1128" s="321">
        <v>42124</v>
      </c>
      <c r="D1128" s="334">
        <v>116.5</v>
      </c>
      <c r="E1128" s="334">
        <v>66.5</v>
      </c>
      <c r="F1128" s="322">
        <v>65</v>
      </c>
      <c r="G1128" s="334">
        <v>12898</v>
      </c>
      <c r="H1128" s="334">
        <v>9502</v>
      </c>
      <c r="I1128" s="335"/>
      <c r="J1128" s="336"/>
    </row>
    <row r="1129" spans="3:10" x14ac:dyDescent="0.15">
      <c r="C1129" s="321">
        <v>42125</v>
      </c>
      <c r="D1129" s="334">
        <v>118</v>
      </c>
      <c r="E1129" s="334">
        <v>67</v>
      </c>
      <c r="F1129" s="322">
        <v>64.900000000000006</v>
      </c>
      <c r="G1129" s="334">
        <v>11786</v>
      </c>
      <c r="H1129" s="334">
        <v>9968</v>
      </c>
      <c r="I1129" s="335"/>
      <c r="J1129" s="336"/>
    </row>
    <row r="1130" spans="3:10" x14ac:dyDescent="0.15">
      <c r="C1130" s="321">
        <v>42126</v>
      </c>
      <c r="D1130" s="334">
        <v>113.5</v>
      </c>
      <c r="E1130" s="334">
        <v>64.5</v>
      </c>
      <c r="F1130" s="322">
        <v>64.599999999999994</v>
      </c>
      <c r="G1130" s="334">
        <v>18167</v>
      </c>
      <c r="H1130" s="334">
        <v>13302</v>
      </c>
      <c r="I1130" s="335"/>
      <c r="J1130" s="336"/>
    </row>
    <row r="1131" spans="3:10" x14ac:dyDescent="0.15">
      <c r="C1131" s="321">
        <v>42127</v>
      </c>
      <c r="D1131" s="334">
        <v>122.5</v>
      </c>
      <c r="E1131" s="334">
        <v>71</v>
      </c>
      <c r="F1131" s="322">
        <v>64.400000000000006</v>
      </c>
      <c r="G1131" s="334">
        <v>10820</v>
      </c>
      <c r="H1131" s="334">
        <v>3055</v>
      </c>
      <c r="I1131" s="335"/>
      <c r="J1131" s="336"/>
    </row>
    <row r="1132" spans="3:10" x14ac:dyDescent="0.15">
      <c r="C1132" s="321">
        <v>42128</v>
      </c>
      <c r="D1132" s="334"/>
      <c r="E1132" s="334"/>
      <c r="F1132" s="322"/>
      <c r="G1132" s="334">
        <v>11497</v>
      </c>
      <c r="H1132" s="334">
        <v>4147</v>
      </c>
      <c r="I1132" s="335"/>
      <c r="J1132" s="336"/>
    </row>
    <row r="1133" spans="3:10" x14ac:dyDescent="0.15">
      <c r="C1133" s="321">
        <v>42129</v>
      </c>
      <c r="D1133" s="334">
        <v>116.5</v>
      </c>
      <c r="E1133" s="334">
        <v>64</v>
      </c>
      <c r="F1133" s="322">
        <v>64.2</v>
      </c>
      <c r="G1133" s="334">
        <v>15275</v>
      </c>
      <c r="H1133" s="334">
        <v>11481</v>
      </c>
      <c r="I1133" s="335"/>
      <c r="J1133" s="336"/>
    </row>
    <row r="1134" spans="3:10" x14ac:dyDescent="0.15">
      <c r="C1134" s="321">
        <v>42130</v>
      </c>
      <c r="D1134" s="334">
        <v>114</v>
      </c>
      <c r="E1134" s="334">
        <v>60</v>
      </c>
      <c r="F1134" s="322">
        <v>64.7</v>
      </c>
      <c r="G1134" s="334">
        <v>14923</v>
      </c>
      <c r="H1134" s="334">
        <v>8354</v>
      </c>
      <c r="I1134" s="335"/>
      <c r="J1134" s="336"/>
    </row>
    <row r="1135" spans="3:10" x14ac:dyDescent="0.15">
      <c r="C1135" s="321">
        <v>42131</v>
      </c>
      <c r="D1135" s="334">
        <v>124.5</v>
      </c>
      <c r="E1135" s="334">
        <v>68.5</v>
      </c>
      <c r="F1135" s="322">
        <v>64.3</v>
      </c>
      <c r="G1135" s="334">
        <v>13388</v>
      </c>
      <c r="H1135" s="334">
        <v>9966</v>
      </c>
      <c r="I1135" s="335"/>
      <c r="J1135" s="336"/>
    </row>
    <row r="1136" spans="3:10" x14ac:dyDescent="0.15">
      <c r="C1136" s="321">
        <v>42132</v>
      </c>
      <c r="D1136" s="334">
        <v>113</v>
      </c>
      <c r="E1136" s="334">
        <v>62</v>
      </c>
      <c r="F1136" s="322">
        <v>65</v>
      </c>
      <c r="G1136" s="334">
        <v>15608</v>
      </c>
      <c r="H1136" s="334">
        <v>5158</v>
      </c>
      <c r="I1136" s="335"/>
      <c r="J1136" s="336"/>
    </row>
    <row r="1137" spans="3:10" x14ac:dyDescent="0.15">
      <c r="C1137" s="321">
        <v>42133</v>
      </c>
      <c r="D1137" s="334">
        <v>114</v>
      </c>
      <c r="E1137" s="334">
        <v>67</v>
      </c>
      <c r="F1137" s="322"/>
      <c r="G1137" s="334">
        <v>12152</v>
      </c>
      <c r="H1137" s="334">
        <v>7437</v>
      </c>
      <c r="I1137" s="335"/>
      <c r="J1137" s="336"/>
    </row>
    <row r="1138" spans="3:10" x14ac:dyDescent="0.15">
      <c r="C1138" s="321">
        <v>42134</v>
      </c>
      <c r="D1138" s="334">
        <v>117</v>
      </c>
      <c r="E1138" s="334">
        <v>66</v>
      </c>
      <c r="F1138" s="322">
        <v>64.3</v>
      </c>
      <c r="G1138" s="334">
        <v>18829</v>
      </c>
      <c r="H1138" s="334">
        <v>13308</v>
      </c>
      <c r="I1138" s="335"/>
      <c r="J1138" s="336"/>
    </row>
    <row r="1139" spans="3:10" x14ac:dyDescent="0.15">
      <c r="C1139" s="321">
        <v>42135</v>
      </c>
      <c r="D1139" s="334">
        <v>112</v>
      </c>
      <c r="E1139" s="334">
        <v>61.5</v>
      </c>
      <c r="F1139" s="322">
        <v>64.2</v>
      </c>
      <c r="G1139" s="334">
        <v>12830</v>
      </c>
      <c r="H1139" s="334">
        <v>10146</v>
      </c>
      <c r="I1139" s="335"/>
      <c r="J1139" s="336"/>
    </row>
    <row r="1140" spans="3:10" x14ac:dyDescent="0.15">
      <c r="C1140" s="321">
        <v>42136</v>
      </c>
      <c r="D1140" s="334">
        <v>116</v>
      </c>
      <c r="E1140" s="334">
        <v>64</v>
      </c>
      <c r="F1140" s="322">
        <v>64.8</v>
      </c>
      <c r="G1140" s="334">
        <v>13337</v>
      </c>
      <c r="H1140" s="334">
        <v>10432</v>
      </c>
      <c r="I1140" s="335"/>
      <c r="J1140" s="336"/>
    </row>
    <row r="1141" spans="3:10" x14ac:dyDescent="0.15">
      <c r="C1141" s="321">
        <v>42137</v>
      </c>
      <c r="D1141" s="334">
        <v>112</v>
      </c>
      <c r="E1141" s="334">
        <v>64</v>
      </c>
      <c r="F1141" s="322">
        <v>64.900000000000006</v>
      </c>
      <c r="G1141" s="334">
        <v>11758</v>
      </c>
      <c r="H1141" s="334">
        <v>6124</v>
      </c>
      <c r="I1141" s="335"/>
      <c r="J1141" s="336"/>
    </row>
    <row r="1142" spans="3:10" x14ac:dyDescent="0.15">
      <c r="C1142" s="321">
        <v>42138</v>
      </c>
      <c r="D1142" s="334">
        <v>113</v>
      </c>
      <c r="E1142" s="334">
        <v>63</v>
      </c>
      <c r="F1142" s="322">
        <v>65.25</v>
      </c>
      <c r="G1142" s="334">
        <v>11508</v>
      </c>
      <c r="H1142" s="334">
        <v>8264</v>
      </c>
      <c r="I1142" s="335"/>
      <c r="J1142" s="336"/>
    </row>
    <row r="1143" spans="3:10" x14ac:dyDescent="0.15">
      <c r="C1143" s="321">
        <v>42139</v>
      </c>
      <c r="D1143" s="334">
        <v>113</v>
      </c>
      <c r="E1143" s="334">
        <v>61</v>
      </c>
      <c r="F1143" s="322">
        <v>65</v>
      </c>
      <c r="G1143" s="334">
        <v>11866</v>
      </c>
      <c r="H1143" s="334">
        <v>10253</v>
      </c>
      <c r="I1143" s="335"/>
      <c r="J1143" s="336"/>
    </row>
    <row r="1144" spans="3:10" x14ac:dyDescent="0.15">
      <c r="C1144" s="321">
        <v>42140</v>
      </c>
      <c r="D1144" s="334">
        <v>112</v>
      </c>
      <c r="E1144" s="334">
        <v>65</v>
      </c>
      <c r="F1144" s="322">
        <v>65</v>
      </c>
      <c r="G1144" s="334">
        <v>17371</v>
      </c>
      <c r="H1144" s="334">
        <v>10666</v>
      </c>
      <c r="I1144" s="335"/>
      <c r="J1144" s="336"/>
    </row>
    <row r="1145" spans="3:10" x14ac:dyDescent="0.15">
      <c r="C1145" s="321">
        <v>42141</v>
      </c>
      <c r="D1145" s="334">
        <v>113</v>
      </c>
      <c r="E1145" s="334">
        <v>63</v>
      </c>
      <c r="F1145" s="322">
        <v>64.5</v>
      </c>
      <c r="G1145" s="334">
        <v>10484</v>
      </c>
      <c r="H1145" s="334">
        <v>3547</v>
      </c>
      <c r="I1145" s="335"/>
      <c r="J1145" s="336"/>
    </row>
    <row r="1146" spans="3:10" x14ac:dyDescent="0.15">
      <c r="C1146" s="321">
        <v>42142</v>
      </c>
      <c r="D1146" s="334">
        <v>110</v>
      </c>
      <c r="E1146" s="334">
        <v>59.5</v>
      </c>
      <c r="F1146" s="322">
        <v>63.6</v>
      </c>
      <c r="G1146" s="334">
        <v>11605</v>
      </c>
      <c r="H1146" s="334">
        <v>9685</v>
      </c>
      <c r="I1146" s="335"/>
      <c r="J1146" s="336"/>
    </row>
    <row r="1147" spans="3:10" x14ac:dyDescent="0.15">
      <c r="C1147" s="321">
        <v>42143</v>
      </c>
      <c r="D1147" s="334">
        <v>107</v>
      </c>
      <c r="E1147" s="334">
        <v>63</v>
      </c>
      <c r="F1147" s="322">
        <v>64</v>
      </c>
      <c r="G1147" s="334">
        <v>14442</v>
      </c>
      <c r="H1147" s="334">
        <v>10729</v>
      </c>
      <c r="I1147" s="335"/>
      <c r="J1147" s="336"/>
    </row>
    <row r="1148" spans="3:10" x14ac:dyDescent="0.15">
      <c r="C1148" s="321">
        <v>42144</v>
      </c>
      <c r="D1148" s="334">
        <v>104.5</v>
      </c>
      <c r="E1148" s="334">
        <v>59</v>
      </c>
      <c r="F1148" s="322">
        <v>64.599999999999994</v>
      </c>
      <c r="G1148" s="334">
        <v>10639</v>
      </c>
      <c r="H1148" s="334">
        <v>8924</v>
      </c>
      <c r="I1148" s="335"/>
      <c r="J1148" s="336"/>
    </row>
    <row r="1149" spans="3:10" x14ac:dyDescent="0.15">
      <c r="C1149" s="321">
        <v>42145</v>
      </c>
      <c r="D1149" s="334">
        <v>110</v>
      </c>
      <c r="E1149" s="334">
        <v>60.5</v>
      </c>
      <c r="F1149" s="322">
        <v>65</v>
      </c>
      <c r="G1149" s="334">
        <v>15946</v>
      </c>
      <c r="H1149" s="334">
        <v>9923</v>
      </c>
      <c r="I1149" s="335"/>
      <c r="J1149" s="336"/>
    </row>
    <row r="1150" spans="3:10" x14ac:dyDescent="0.15">
      <c r="C1150" s="321">
        <v>42146</v>
      </c>
      <c r="D1150" s="334">
        <v>106</v>
      </c>
      <c r="E1150" s="334">
        <v>55</v>
      </c>
      <c r="F1150" s="322">
        <v>64.3</v>
      </c>
      <c r="G1150" s="334">
        <v>18239</v>
      </c>
      <c r="H1150" s="334">
        <v>11268</v>
      </c>
      <c r="I1150" s="335"/>
      <c r="J1150" s="336"/>
    </row>
    <row r="1151" spans="3:10" x14ac:dyDescent="0.15">
      <c r="C1151" s="321">
        <v>42147</v>
      </c>
      <c r="D1151" s="334">
        <v>111</v>
      </c>
      <c r="E1151" s="334">
        <v>63.5</v>
      </c>
      <c r="F1151" s="322">
        <v>65.099999999999994</v>
      </c>
      <c r="G1151" s="334">
        <v>17843</v>
      </c>
      <c r="H1151" s="334">
        <v>11663</v>
      </c>
      <c r="I1151" s="335"/>
      <c r="J1151" s="336"/>
    </row>
    <row r="1152" spans="3:10" x14ac:dyDescent="0.15">
      <c r="C1152" s="321">
        <v>42148</v>
      </c>
      <c r="D1152" s="334">
        <v>112</v>
      </c>
      <c r="E1152" s="334">
        <v>64.5</v>
      </c>
      <c r="F1152" s="322">
        <v>64.8</v>
      </c>
      <c r="G1152" s="334">
        <v>16452</v>
      </c>
      <c r="H1152" s="334">
        <v>10981</v>
      </c>
      <c r="I1152" s="335"/>
      <c r="J1152" s="336"/>
    </row>
    <row r="1153" spans="3:10" x14ac:dyDescent="0.15">
      <c r="C1153" s="321">
        <v>42149</v>
      </c>
      <c r="D1153" s="334">
        <v>112.5</v>
      </c>
      <c r="E1153" s="334">
        <v>65</v>
      </c>
      <c r="F1153" s="322">
        <v>64.3</v>
      </c>
      <c r="G1153" s="334">
        <v>11009</v>
      </c>
      <c r="H1153" s="334">
        <v>8870</v>
      </c>
      <c r="I1153" s="335"/>
      <c r="J1153" s="336"/>
    </row>
    <row r="1154" spans="3:10" x14ac:dyDescent="0.15">
      <c r="C1154" s="321">
        <v>42150</v>
      </c>
      <c r="D1154" s="334">
        <v>110</v>
      </c>
      <c r="E1154" s="334">
        <v>64</v>
      </c>
      <c r="F1154" s="322">
        <v>65</v>
      </c>
      <c r="G1154" s="334">
        <v>11729</v>
      </c>
      <c r="H1154" s="334">
        <v>6552</v>
      </c>
      <c r="I1154" s="335"/>
      <c r="J1154" s="336"/>
    </row>
    <row r="1155" spans="3:10" x14ac:dyDescent="0.15">
      <c r="C1155" s="321">
        <v>42151</v>
      </c>
      <c r="D1155" s="334">
        <v>106</v>
      </c>
      <c r="E1155" s="334">
        <v>62</v>
      </c>
      <c r="F1155" s="322">
        <v>64.5</v>
      </c>
      <c r="G1155" s="334">
        <v>13481</v>
      </c>
      <c r="H1155" s="334">
        <v>9857</v>
      </c>
      <c r="I1155" s="335"/>
      <c r="J1155" s="336"/>
    </row>
    <row r="1156" spans="3:10" x14ac:dyDescent="0.15">
      <c r="C1156" s="321">
        <v>42152</v>
      </c>
      <c r="D1156" s="334">
        <v>115.5</v>
      </c>
      <c r="E1156" s="334">
        <v>66</v>
      </c>
      <c r="F1156" s="322"/>
      <c r="G1156" s="334">
        <v>13418</v>
      </c>
      <c r="H1156" s="334">
        <v>10103</v>
      </c>
      <c r="I1156" s="335"/>
      <c r="J1156" s="336"/>
    </row>
    <row r="1157" spans="3:10" x14ac:dyDescent="0.15">
      <c r="C1157" s="321">
        <v>42153</v>
      </c>
      <c r="D1157" s="334">
        <v>111</v>
      </c>
      <c r="E1157" s="334">
        <v>65</v>
      </c>
      <c r="F1157" s="322">
        <v>64.5</v>
      </c>
      <c r="G1157" s="334">
        <v>12627</v>
      </c>
      <c r="H1157" s="334">
        <v>8277</v>
      </c>
      <c r="I1157" s="335"/>
      <c r="J1157" s="336"/>
    </row>
    <row r="1158" spans="3:10" x14ac:dyDescent="0.15">
      <c r="C1158" s="321">
        <v>42154</v>
      </c>
      <c r="D1158" s="334">
        <v>106.5</v>
      </c>
      <c r="E1158" s="334">
        <v>60.5</v>
      </c>
      <c r="F1158" s="322">
        <v>64</v>
      </c>
      <c r="G1158" s="334">
        <v>10108</v>
      </c>
      <c r="H1158" s="334">
        <v>4262</v>
      </c>
      <c r="I1158" s="335"/>
      <c r="J1158" s="336"/>
    </row>
    <row r="1159" spans="3:10" x14ac:dyDescent="0.15">
      <c r="C1159" s="321">
        <v>42155</v>
      </c>
      <c r="D1159" s="334"/>
      <c r="E1159" s="334"/>
      <c r="F1159" s="322"/>
      <c r="G1159" s="334">
        <v>10051</v>
      </c>
      <c r="H1159" s="334">
        <v>2153</v>
      </c>
      <c r="I1159" s="335"/>
      <c r="J1159" s="336"/>
    </row>
    <row r="1160" spans="3:10" x14ac:dyDescent="0.15">
      <c r="C1160" s="321">
        <v>42156</v>
      </c>
      <c r="D1160" s="334">
        <v>121</v>
      </c>
      <c r="E1160" s="334">
        <v>70.5</v>
      </c>
      <c r="F1160" s="322">
        <v>64.8</v>
      </c>
      <c r="G1160" s="334">
        <v>13014</v>
      </c>
      <c r="H1160" s="334">
        <v>10321</v>
      </c>
      <c r="I1160" s="335"/>
      <c r="J1160" s="336"/>
    </row>
    <row r="1161" spans="3:10" x14ac:dyDescent="0.15">
      <c r="C1161" s="321">
        <v>42157</v>
      </c>
      <c r="D1161" s="334">
        <v>110</v>
      </c>
      <c r="E1161" s="334">
        <v>60</v>
      </c>
      <c r="F1161" s="322">
        <v>64.7</v>
      </c>
      <c r="G1161" s="334">
        <v>11338</v>
      </c>
      <c r="H1161" s="334">
        <v>8334</v>
      </c>
      <c r="I1161" s="335"/>
      <c r="J1161" s="336"/>
    </row>
    <row r="1162" spans="3:10" x14ac:dyDescent="0.15">
      <c r="C1162" s="321">
        <v>42158</v>
      </c>
      <c r="D1162" s="334">
        <v>113</v>
      </c>
      <c r="E1162" s="334">
        <v>63</v>
      </c>
      <c r="F1162" s="322">
        <v>64.900000000000006</v>
      </c>
      <c r="G1162" s="334">
        <v>11459</v>
      </c>
      <c r="H1162" s="334">
        <v>9198</v>
      </c>
      <c r="I1162" s="335"/>
      <c r="J1162" s="336"/>
    </row>
    <row r="1163" spans="3:10" x14ac:dyDescent="0.15">
      <c r="C1163" s="321">
        <v>42159</v>
      </c>
      <c r="D1163" s="334">
        <v>115</v>
      </c>
      <c r="E1163" s="334">
        <v>66</v>
      </c>
      <c r="F1163" s="322">
        <v>64.5</v>
      </c>
      <c r="G1163" s="334">
        <v>11440</v>
      </c>
      <c r="H1163" s="334">
        <v>8840</v>
      </c>
      <c r="I1163" s="335"/>
      <c r="J1163" s="336"/>
    </row>
    <row r="1164" spans="3:10" x14ac:dyDescent="0.15">
      <c r="C1164" s="321">
        <v>42160</v>
      </c>
      <c r="D1164" s="334">
        <v>111</v>
      </c>
      <c r="E1164" s="334">
        <v>63</v>
      </c>
      <c r="F1164" s="322">
        <v>64.2</v>
      </c>
      <c r="G1164" s="334">
        <v>12862</v>
      </c>
      <c r="H1164" s="334">
        <v>7772</v>
      </c>
      <c r="I1164" s="335"/>
      <c r="J1164" s="336"/>
    </row>
    <row r="1165" spans="3:10" x14ac:dyDescent="0.15">
      <c r="C1165" s="321">
        <v>42161</v>
      </c>
      <c r="D1165" s="334">
        <v>111.5</v>
      </c>
      <c r="E1165" s="334">
        <v>62</v>
      </c>
      <c r="F1165" s="322">
        <v>64</v>
      </c>
      <c r="G1165" s="334">
        <v>19108</v>
      </c>
      <c r="H1165" s="334">
        <v>15075</v>
      </c>
      <c r="I1165" s="335"/>
      <c r="J1165" s="336"/>
    </row>
    <row r="1166" spans="3:10" x14ac:dyDescent="0.15">
      <c r="C1166" s="321">
        <v>42162</v>
      </c>
      <c r="D1166" s="334">
        <v>124.5</v>
      </c>
      <c r="E1166" s="334">
        <v>74.5</v>
      </c>
      <c r="F1166" s="322">
        <v>63.7</v>
      </c>
      <c r="G1166" s="334">
        <v>13992</v>
      </c>
      <c r="H1166" s="334">
        <v>9168</v>
      </c>
      <c r="I1166" s="335"/>
      <c r="J1166" s="336"/>
    </row>
    <row r="1167" spans="3:10" x14ac:dyDescent="0.15">
      <c r="C1167" s="321">
        <v>42163</v>
      </c>
      <c r="D1167" s="334">
        <v>117</v>
      </c>
      <c r="E1167" s="334">
        <v>62.5</v>
      </c>
      <c r="F1167" s="322">
        <v>63.6</v>
      </c>
      <c r="G1167" s="334">
        <v>12939</v>
      </c>
      <c r="H1167" s="334">
        <v>8940</v>
      </c>
      <c r="I1167" s="335"/>
      <c r="J1167" s="336"/>
    </row>
    <row r="1168" spans="3:10" x14ac:dyDescent="0.15">
      <c r="C1168" s="321">
        <v>42164</v>
      </c>
      <c r="D1168" s="334">
        <v>117</v>
      </c>
      <c r="E1168" s="334">
        <v>68</v>
      </c>
      <c r="F1168" s="322">
        <v>64.95</v>
      </c>
      <c r="G1168" s="334">
        <v>10024</v>
      </c>
      <c r="H1168" s="334">
        <v>2153</v>
      </c>
      <c r="I1168" s="335"/>
      <c r="J1168" s="336"/>
    </row>
    <row r="1169" spans="3:10" x14ac:dyDescent="0.15">
      <c r="C1169" s="321">
        <v>42165</v>
      </c>
      <c r="D1169" s="334">
        <v>113.5</v>
      </c>
      <c r="E1169" s="334">
        <v>64.5</v>
      </c>
      <c r="F1169" s="322">
        <v>64.599999999999994</v>
      </c>
      <c r="G1169" s="334">
        <v>18265</v>
      </c>
      <c r="H1169" s="334">
        <v>11996</v>
      </c>
      <c r="I1169" s="335"/>
      <c r="J1169" s="336"/>
    </row>
    <row r="1170" spans="3:10" x14ac:dyDescent="0.15">
      <c r="C1170" s="321">
        <v>42166</v>
      </c>
      <c r="D1170" s="334">
        <v>114</v>
      </c>
      <c r="E1170" s="334">
        <v>64</v>
      </c>
      <c r="F1170" s="322">
        <v>64.400000000000006</v>
      </c>
      <c r="G1170" s="334">
        <v>11047</v>
      </c>
      <c r="H1170" s="334">
        <v>8060</v>
      </c>
      <c r="I1170" s="335"/>
      <c r="J1170" s="336"/>
    </row>
    <row r="1171" spans="3:10" x14ac:dyDescent="0.15">
      <c r="C1171" s="321">
        <v>42167</v>
      </c>
      <c r="D1171" s="334">
        <v>108</v>
      </c>
      <c r="E1171" s="334">
        <v>60</v>
      </c>
      <c r="F1171" s="322">
        <v>64.400000000000006</v>
      </c>
      <c r="G1171" s="334">
        <v>11259</v>
      </c>
      <c r="H1171" s="334">
        <v>7734</v>
      </c>
      <c r="I1171" s="335"/>
      <c r="J1171" s="336"/>
    </row>
    <row r="1172" spans="3:10" x14ac:dyDescent="0.15">
      <c r="C1172" s="321">
        <v>42168</v>
      </c>
      <c r="D1172" s="334">
        <v>112</v>
      </c>
      <c r="E1172" s="334">
        <v>63</v>
      </c>
      <c r="F1172" s="322">
        <v>65</v>
      </c>
      <c r="G1172" s="334">
        <v>14160</v>
      </c>
      <c r="H1172" s="334">
        <v>6026</v>
      </c>
      <c r="I1172" s="335"/>
      <c r="J1172" s="336"/>
    </row>
    <row r="1173" spans="3:10" x14ac:dyDescent="0.15">
      <c r="C1173" s="321">
        <v>42169</v>
      </c>
      <c r="D1173" s="334"/>
      <c r="E1173" s="334"/>
      <c r="F1173" s="322"/>
      <c r="G1173" s="334">
        <v>10131</v>
      </c>
      <c r="H1173" s="334">
        <v>5137</v>
      </c>
      <c r="I1173" s="335"/>
      <c r="J1173" s="336"/>
    </row>
    <row r="1174" spans="3:10" x14ac:dyDescent="0.15">
      <c r="C1174" s="321">
        <v>42170</v>
      </c>
      <c r="D1174" s="334">
        <v>121</v>
      </c>
      <c r="E1174" s="334">
        <v>68</v>
      </c>
      <c r="F1174" s="322">
        <v>64.2</v>
      </c>
      <c r="G1174" s="334">
        <v>11322</v>
      </c>
      <c r="H1174" s="334">
        <v>8012</v>
      </c>
      <c r="I1174" s="335"/>
      <c r="J1174" s="336"/>
    </row>
    <row r="1175" spans="3:10" x14ac:dyDescent="0.15">
      <c r="C1175" s="321">
        <v>42171</v>
      </c>
      <c r="D1175" s="334"/>
      <c r="E1175" s="334"/>
      <c r="F1175" s="322">
        <v>64.5</v>
      </c>
      <c r="G1175" s="334">
        <v>11567</v>
      </c>
      <c r="H1175" s="334">
        <v>4756</v>
      </c>
      <c r="I1175" s="335"/>
      <c r="J1175" s="336"/>
    </row>
    <row r="1176" spans="3:10" x14ac:dyDescent="0.15">
      <c r="C1176" s="321">
        <v>42172</v>
      </c>
      <c r="D1176" s="334">
        <v>114.5</v>
      </c>
      <c r="E1176" s="334">
        <v>64.5</v>
      </c>
      <c r="F1176" s="322">
        <v>64.599999999999994</v>
      </c>
      <c r="G1176" s="334">
        <v>10944</v>
      </c>
      <c r="H1176" s="334">
        <v>7329</v>
      </c>
      <c r="I1176" s="335"/>
      <c r="J1176" s="336"/>
    </row>
    <row r="1177" spans="3:10" x14ac:dyDescent="0.15">
      <c r="C1177" s="321">
        <v>42173</v>
      </c>
      <c r="D1177" s="334">
        <v>112</v>
      </c>
      <c r="E1177" s="334">
        <v>61</v>
      </c>
      <c r="F1177" s="322">
        <v>64.900000000000006</v>
      </c>
      <c r="G1177" s="334">
        <v>13956</v>
      </c>
      <c r="H1177" s="334">
        <v>9510</v>
      </c>
      <c r="I1177" s="335"/>
      <c r="J1177" s="336"/>
    </row>
    <row r="1178" spans="3:10" x14ac:dyDescent="0.15">
      <c r="C1178" s="321">
        <v>42174</v>
      </c>
      <c r="D1178" s="334">
        <v>116</v>
      </c>
      <c r="E1178" s="334">
        <v>66</v>
      </c>
      <c r="F1178" s="322">
        <v>64.2</v>
      </c>
      <c r="G1178" s="334">
        <v>10823</v>
      </c>
      <c r="H1178" s="334">
        <v>5807</v>
      </c>
      <c r="I1178" s="335"/>
      <c r="J1178" s="336"/>
    </row>
    <row r="1179" spans="3:10" x14ac:dyDescent="0.15">
      <c r="C1179" s="321">
        <v>42175</v>
      </c>
      <c r="D1179" s="334">
        <v>118</v>
      </c>
      <c r="E1179" s="334">
        <v>69</v>
      </c>
      <c r="F1179" s="322">
        <v>64.7</v>
      </c>
      <c r="G1179" s="334">
        <v>10533</v>
      </c>
      <c r="H1179" s="334">
        <v>6521</v>
      </c>
      <c r="I1179" s="335"/>
      <c r="J1179" s="336"/>
    </row>
    <row r="1180" spans="3:10" x14ac:dyDescent="0.15">
      <c r="C1180" s="321">
        <v>42176</v>
      </c>
      <c r="D1180" s="334"/>
      <c r="E1180" s="334"/>
      <c r="F1180" s="322"/>
      <c r="G1180" s="334">
        <v>8124</v>
      </c>
      <c r="H1180" s="334">
        <v>3696</v>
      </c>
      <c r="I1180" s="335"/>
      <c r="J1180" s="336"/>
    </row>
    <row r="1181" spans="3:10" x14ac:dyDescent="0.15">
      <c r="C1181" s="321">
        <v>42177</v>
      </c>
      <c r="D1181" s="334">
        <v>118</v>
      </c>
      <c r="E1181" s="334">
        <v>69</v>
      </c>
      <c r="F1181" s="322">
        <v>64.2</v>
      </c>
      <c r="G1181" s="334">
        <v>11919</v>
      </c>
      <c r="H1181" s="334">
        <v>7372</v>
      </c>
      <c r="I1181" s="335"/>
      <c r="J1181" s="336"/>
    </row>
    <row r="1182" spans="3:10" x14ac:dyDescent="0.15">
      <c r="C1182" s="321">
        <v>42178</v>
      </c>
      <c r="D1182" s="334">
        <v>112</v>
      </c>
      <c r="E1182" s="334">
        <v>62</v>
      </c>
      <c r="F1182" s="322">
        <v>64.3</v>
      </c>
      <c r="G1182" s="334">
        <v>12580</v>
      </c>
      <c r="H1182" s="334">
        <v>6614</v>
      </c>
      <c r="I1182" s="335"/>
      <c r="J1182" s="336"/>
    </row>
    <row r="1183" spans="3:10" x14ac:dyDescent="0.15">
      <c r="C1183" s="321">
        <v>42179</v>
      </c>
      <c r="D1183" s="334"/>
      <c r="E1183" s="334"/>
      <c r="F1183" s="322"/>
      <c r="G1183" s="334">
        <v>10143</v>
      </c>
      <c r="H1183" s="334">
        <v>4899</v>
      </c>
      <c r="I1183" s="335"/>
      <c r="J1183" s="336"/>
    </row>
    <row r="1184" spans="3:10" x14ac:dyDescent="0.15">
      <c r="C1184" s="321">
        <v>42180</v>
      </c>
      <c r="D1184" s="334">
        <v>116</v>
      </c>
      <c r="E1184" s="334">
        <v>60</v>
      </c>
      <c r="F1184" s="322">
        <v>64.900000000000006</v>
      </c>
      <c r="G1184" s="334">
        <v>14059</v>
      </c>
      <c r="H1184" s="334">
        <v>7020</v>
      </c>
      <c r="I1184" s="335"/>
      <c r="J1184" s="336"/>
    </row>
    <row r="1185" spans="3:10" x14ac:dyDescent="0.15">
      <c r="C1185" s="321">
        <v>42181</v>
      </c>
      <c r="D1185" s="334">
        <v>115</v>
      </c>
      <c r="E1185" s="334">
        <v>67</v>
      </c>
      <c r="F1185" s="322">
        <v>64.8</v>
      </c>
      <c r="G1185" s="334">
        <v>11848</v>
      </c>
      <c r="H1185" s="334">
        <v>8610</v>
      </c>
      <c r="I1185" s="335"/>
      <c r="J1185" s="336"/>
    </row>
    <row r="1186" spans="3:10" x14ac:dyDescent="0.15">
      <c r="C1186" s="321">
        <v>42182</v>
      </c>
      <c r="D1186" s="334">
        <v>112</v>
      </c>
      <c r="E1186" s="334">
        <v>64</v>
      </c>
      <c r="F1186" s="322">
        <v>64.8</v>
      </c>
      <c r="G1186" s="334">
        <v>10525</v>
      </c>
      <c r="H1186" s="334">
        <v>6470</v>
      </c>
      <c r="I1186" s="335"/>
      <c r="J1186" s="336"/>
    </row>
    <row r="1187" spans="3:10" x14ac:dyDescent="0.15">
      <c r="C1187" s="321">
        <v>42183</v>
      </c>
      <c r="D1187" s="334"/>
      <c r="E1187" s="334"/>
      <c r="F1187" s="322"/>
      <c r="G1187" s="334">
        <v>7734</v>
      </c>
      <c r="H1187" s="334">
        <v>3370</v>
      </c>
      <c r="I1187" s="335"/>
      <c r="J1187" s="336"/>
    </row>
    <row r="1188" spans="3:10" x14ac:dyDescent="0.15">
      <c r="C1188" s="321">
        <v>42184</v>
      </c>
      <c r="D1188" s="334">
        <v>127</v>
      </c>
      <c r="E1188" s="334">
        <v>71</v>
      </c>
      <c r="F1188" s="322">
        <v>64.5</v>
      </c>
      <c r="G1188" s="334">
        <v>10441</v>
      </c>
      <c r="H1188" s="334">
        <v>6451</v>
      </c>
      <c r="I1188" s="335"/>
      <c r="J1188" s="336"/>
    </row>
    <row r="1189" spans="3:10" x14ac:dyDescent="0.15">
      <c r="C1189" s="321">
        <v>42185</v>
      </c>
      <c r="D1189" s="334"/>
      <c r="E1189" s="334"/>
      <c r="F1189" s="322"/>
      <c r="G1189" s="334">
        <v>4924</v>
      </c>
      <c r="H1189" s="334"/>
      <c r="I1189" s="335"/>
      <c r="J1189" s="336"/>
    </row>
    <row r="1190" spans="3:10" x14ac:dyDescent="0.15">
      <c r="C1190" s="321">
        <v>42186</v>
      </c>
      <c r="D1190" s="334"/>
      <c r="E1190" s="334"/>
      <c r="F1190" s="322"/>
      <c r="G1190" s="334">
        <v>1909</v>
      </c>
      <c r="H1190" s="334"/>
      <c r="I1190" s="335"/>
      <c r="J1190" s="336"/>
    </row>
    <row r="1191" spans="3:10" x14ac:dyDescent="0.15">
      <c r="C1191" s="321">
        <v>42187</v>
      </c>
      <c r="D1191" s="334"/>
      <c r="E1191" s="334"/>
      <c r="F1191" s="322"/>
      <c r="G1191" s="334">
        <v>4163</v>
      </c>
      <c r="H1191" s="334"/>
      <c r="I1191" s="335"/>
      <c r="J1191" s="336"/>
    </row>
    <row r="1192" spans="3:10" x14ac:dyDescent="0.15">
      <c r="C1192" s="321">
        <v>42188</v>
      </c>
      <c r="D1192" s="334"/>
      <c r="E1192" s="334"/>
      <c r="F1192" s="322"/>
      <c r="G1192" s="334">
        <v>3579</v>
      </c>
      <c r="H1192" s="334"/>
      <c r="I1192" s="335"/>
      <c r="J1192" s="336"/>
    </row>
    <row r="1193" spans="3:10" x14ac:dyDescent="0.15">
      <c r="C1193" s="321">
        <v>42189</v>
      </c>
      <c r="D1193" s="334">
        <v>132</v>
      </c>
      <c r="E1193" s="334">
        <v>79</v>
      </c>
      <c r="F1193" s="322"/>
      <c r="G1193" s="334">
        <v>2341</v>
      </c>
      <c r="H1193" s="334"/>
      <c r="I1193" s="335"/>
      <c r="J1193" s="336"/>
    </row>
    <row r="1194" spans="3:10" x14ac:dyDescent="0.15">
      <c r="C1194" s="321">
        <v>42190</v>
      </c>
      <c r="D1194" s="334">
        <v>129.5</v>
      </c>
      <c r="E1194" s="334">
        <v>80</v>
      </c>
      <c r="F1194" s="322">
        <v>66.45</v>
      </c>
      <c r="G1194" s="334">
        <v>11404</v>
      </c>
      <c r="H1194" s="334">
        <v>6341</v>
      </c>
      <c r="I1194" s="335"/>
      <c r="J1194" s="336"/>
    </row>
    <row r="1195" spans="3:10" x14ac:dyDescent="0.15">
      <c r="C1195" s="321">
        <v>42191</v>
      </c>
      <c r="D1195" s="334">
        <v>120.5</v>
      </c>
      <c r="E1195" s="334">
        <v>75</v>
      </c>
      <c r="F1195" s="322">
        <v>66.099999999999994</v>
      </c>
      <c r="G1195" s="334">
        <v>10192</v>
      </c>
      <c r="H1195" s="334">
        <v>6476</v>
      </c>
      <c r="I1195" s="335"/>
      <c r="J1195" s="336"/>
    </row>
    <row r="1196" spans="3:10" x14ac:dyDescent="0.15">
      <c r="C1196" s="321">
        <v>42192</v>
      </c>
      <c r="D1196" s="334">
        <v>123</v>
      </c>
      <c r="E1196" s="334">
        <v>71.5</v>
      </c>
      <c r="F1196" s="322">
        <v>66</v>
      </c>
      <c r="G1196" s="334">
        <v>11114</v>
      </c>
      <c r="H1196" s="334">
        <v>9095</v>
      </c>
      <c r="I1196" s="335"/>
      <c r="J1196" s="336"/>
    </row>
    <row r="1197" spans="3:10" x14ac:dyDescent="0.15">
      <c r="C1197" s="321">
        <v>42193</v>
      </c>
      <c r="D1197" s="334">
        <v>117.5</v>
      </c>
      <c r="E1197" s="334">
        <v>66.5</v>
      </c>
      <c r="F1197" s="322">
        <v>65.8</v>
      </c>
      <c r="G1197" s="334">
        <v>10513</v>
      </c>
      <c r="H1197" s="334">
        <v>8365</v>
      </c>
      <c r="I1197" s="335"/>
      <c r="J1197" s="336"/>
    </row>
    <row r="1198" spans="3:10" x14ac:dyDescent="0.15">
      <c r="C1198" s="321">
        <v>42194</v>
      </c>
      <c r="D1198" s="334">
        <v>125.5</v>
      </c>
      <c r="E1198" s="334">
        <v>72.5</v>
      </c>
      <c r="F1198" s="322">
        <v>66.2</v>
      </c>
      <c r="G1198" s="334">
        <v>14310</v>
      </c>
      <c r="H1198" s="334">
        <v>11172</v>
      </c>
      <c r="I1198" s="335"/>
      <c r="J1198" s="336"/>
    </row>
    <row r="1199" spans="3:10" x14ac:dyDescent="0.15">
      <c r="C1199" s="321">
        <v>42195</v>
      </c>
      <c r="D1199" s="334">
        <v>122</v>
      </c>
      <c r="E1199" s="334">
        <v>72</v>
      </c>
      <c r="F1199" s="322">
        <v>65.8</v>
      </c>
      <c r="G1199" s="334">
        <v>11427</v>
      </c>
      <c r="H1199" s="334">
        <v>9364</v>
      </c>
      <c r="I1199" s="335"/>
      <c r="J1199" s="336"/>
    </row>
    <row r="1200" spans="3:10" x14ac:dyDescent="0.15">
      <c r="C1200" s="321">
        <v>42196</v>
      </c>
      <c r="D1200" s="334">
        <v>114</v>
      </c>
      <c r="E1200" s="334">
        <v>65</v>
      </c>
      <c r="F1200" s="322">
        <v>66.099999999999994</v>
      </c>
      <c r="G1200" s="334">
        <v>3427</v>
      </c>
      <c r="H1200" s="334"/>
      <c r="I1200" s="335"/>
      <c r="J1200" s="336"/>
    </row>
    <row r="1201" spans="3:10" x14ac:dyDescent="0.15">
      <c r="C1201" s="321">
        <v>42197</v>
      </c>
      <c r="D1201" s="334"/>
      <c r="E1201" s="334"/>
      <c r="F1201" s="322"/>
      <c r="G1201" s="334">
        <v>10057</v>
      </c>
      <c r="H1201" s="334">
        <v>6615</v>
      </c>
      <c r="I1201" s="335"/>
      <c r="J1201" s="336"/>
    </row>
    <row r="1202" spans="3:10" x14ac:dyDescent="0.15">
      <c r="C1202" s="321">
        <v>42198</v>
      </c>
      <c r="D1202" s="334">
        <v>130</v>
      </c>
      <c r="E1202" s="334">
        <v>74.5</v>
      </c>
      <c r="F1202" s="322">
        <v>66</v>
      </c>
      <c r="G1202" s="334">
        <v>12447</v>
      </c>
      <c r="H1202" s="334">
        <v>9313</v>
      </c>
      <c r="I1202" s="335"/>
      <c r="J1202" s="336"/>
    </row>
    <row r="1203" spans="3:10" x14ac:dyDescent="0.15">
      <c r="C1203" s="321">
        <v>42199</v>
      </c>
      <c r="D1203" s="334">
        <v>131</v>
      </c>
      <c r="E1203" s="334">
        <v>75.5</v>
      </c>
      <c r="F1203" s="322">
        <v>66.2</v>
      </c>
      <c r="G1203" s="334">
        <v>16391</v>
      </c>
      <c r="H1203" s="334">
        <v>11253</v>
      </c>
      <c r="I1203" s="335"/>
      <c r="J1203" s="336"/>
    </row>
    <row r="1204" spans="3:10" x14ac:dyDescent="0.15">
      <c r="C1204" s="321">
        <v>42200</v>
      </c>
      <c r="D1204" s="334">
        <v>121</v>
      </c>
      <c r="E1204" s="334">
        <v>72</v>
      </c>
      <c r="F1204" s="322">
        <v>66.599999999999994</v>
      </c>
      <c r="G1204" s="334">
        <v>15628</v>
      </c>
      <c r="H1204" s="334">
        <v>10077</v>
      </c>
      <c r="I1204" s="335"/>
      <c r="J1204" s="336"/>
    </row>
    <row r="1205" spans="3:10" x14ac:dyDescent="0.15">
      <c r="C1205" s="321">
        <v>42201</v>
      </c>
      <c r="D1205" s="334">
        <v>137.33000000000001</v>
      </c>
      <c r="E1205" s="334">
        <v>82</v>
      </c>
      <c r="F1205" s="322">
        <v>66.400000000000006</v>
      </c>
      <c r="G1205" s="334">
        <v>12419</v>
      </c>
      <c r="H1205" s="334">
        <v>8513</v>
      </c>
      <c r="I1205" s="335"/>
      <c r="J1205" s="336"/>
    </row>
    <row r="1206" spans="3:10" x14ac:dyDescent="0.15">
      <c r="C1206" s="321">
        <v>42202</v>
      </c>
      <c r="D1206" s="334">
        <v>125.67</v>
      </c>
      <c r="E1206" s="334">
        <v>68</v>
      </c>
      <c r="F1206" s="322">
        <v>66.400000000000006</v>
      </c>
      <c r="G1206" s="334">
        <v>11500</v>
      </c>
      <c r="H1206" s="334">
        <v>9860</v>
      </c>
      <c r="I1206" s="335"/>
      <c r="J1206" s="336"/>
    </row>
    <row r="1207" spans="3:10" x14ac:dyDescent="0.15">
      <c r="C1207" s="321">
        <v>42203</v>
      </c>
      <c r="D1207" s="334">
        <v>124.67</v>
      </c>
      <c r="E1207" s="334">
        <v>71.33</v>
      </c>
      <c r="F1207" s="322">
        <v>66.45</v>
      </c>
      <c r="G1207" s="334">
        <v>12701</v>
      </c>
      <c r="H1207" s="334">
        <v>7845</v>
      </c>
      <c r="I1207" s="335"/>
      <c r="J1207" s="336"/>
    </row>
    <row r="1208" spans="3:10" x14ac:dyDescent="0.15">
      <c r="C1208" s="321">
        <v>42204</v>
      </c>
      <c r="D1208" s="334">
        <v>143</v>
      </c>
      <c r="E1208" s="334">
        <v>84</v>
      </c>
      <c r="F1208" s="322">
        <v>65.900000000000006</v>
      </c>
      <c r="G1208" s="334">
        <v>18464</v>
      </c>
      <c r="H1208" s="334">
        <v>12813</v>
      </c>
      <c r="I1208" s="335"/>
      <c r="J1208" s="336"/>
    </row>
    <row r="1209" spans="3:10" x14ac:dyDescent="0.15">
      <c r="C1209" s="321">
        <v>42205</v>
      </c>
      <c r="D1209" s="334">
        <v>130.5</v>
      </c>
      <c r="E1209" s="334">
        <v>80</v>
      </c>
      <c r="F1209" s="322">
        <v>65.900000000000006</v>
      </c>
      <c r="G1209" s="334">
        <v>10271</v>
      </c>
      <c r="H1209" s="334">
        <v>4690</v>
      </c>
      <c r="I1209" s="335"/>
      <c r="J1209" s="336"/>
    </row>
    <row r="1210" spans="3:10" x14ac:dyDescent="0.15">
      <c r="C1210" s="321">
        <v>42206</v>
      </c>
      <c r="D1210" s="334">
        <v>134</v>
      </c>
      <c r="E1210" s="334">
        <v>78</v>
      </c>
      <c r="F1210" s="322">
        <v>65.7</v>
      </c>
      <c r="G1210" s="334">
        <v>11405</v>
      </c>
      <c r="H1210" s="334">
        <v>8680</v>
      </c>
      <c r="I1210" s="335"/>
      <c r="J1210" s="336"/>
    </row>
    <row r="1211" spans="3:10" x14ac:dyDescent="0.15">
      <c r="C1211" s="321">
        <v>42207</v>
      </c>
      <c r="D1211" s="334">
        <v>114.5</v>
      </c>
      <c r="E1211" s="334">
        <v>65.5</v>
      </c>
      <c r="F1211" s="322">
        <v>65.400000000000006</v>
      </c>
      <c r="G1211" s="334">
        <v>11882</v>
      </c>
      <c r="H1211" s="334">
        <v>10039</v>
      </c>
      <c r="I1211" s="335"/>
      <c r="J1211" s="336"/>
    </row>
    <row r="1212" spans="3:10" x14ac:dyDescent="0.15">
      <c r="C1212" s="321">
        <v>42208</v>
      </c>
      <c r="D1212" s="334">
        <v>117</v>
      </c>
      <c r="E1212" s="334">
        <v>71</v>
      </c>
      <c r="F1212" s="322">
        <v>66.099999999999994</v>
      </c>
      <c r="G1212" s="334">
        <v>15641</v>
      </c>
      <c r="H1212" s="334">
        <v>9061</v>
      </c>
      <c r="I1212" s="335"/>
      <c r="J1212" s="336"/>
    </row>
    <row r="1213" spans="3:10" x14ac:dyDescent="0.15">
      <c r="C1213" s="321">
        <v>42209</v>
      </c>
      <c r="D1213" s="334">
        <v>123.5</v>
      </c>
      <c r="E1213" s="334">
        <v>74</v>
      </c>
      <c r="F1213" s="322">
        <v>65.8</v>
      </c>
      <c r="G1213" s="334">
        <v>11976</v>
      </c>
      <c r="H1213" s="334">
        <v>9176</v>
      </c>
      <c r="I1213" s="335"/>
      <c r="J1213" s="336"/>
    </row>
    <row r="1214" spans="3:10" x14ac:dyDescent="0.15">
      <c r="C1214" s="321">
        <v>42210</v>
      </c>
      <c r="D1214" s="334">
        <v>123.5</v>
      </c>
      <c r="E1214" s="334">
        <v>75</v>
      </c>
      <c r="F1214" s="322">
        <v>65.599999999999994</v>
      </c>
      <c r="G1214" s="334">
        <v>14262</v>
      </c>
      <c r="H1214" s="334">
        <v>8739</v>
      </c>
      <c r="I1214" s="335"/>
      <c r="J1214" s="336"/>
    </row>
    <row r="1215" spans="3:10" x14ac:dyDescent="0.15">
      <c r="C1215" s="321">
        <v>42211</v>
      </c>
      <c r="D1215" s="334"/>
      <c r="E1215" s="334"/>
      <c r="F1215" s="322"/>
      <c r="G1215" s="334">
        <v>3023</v>
      </c>
      <c r="H1215" s="334">
        <v>750</v>
      </c>
      <c r="I1215" s="335"/>
      <c r="J1215" s="336"/>
    </row>
    <row r="1216" spans="3:10" x14ac:dyDescent="0.15">
      <c r="C1216" s="321">
        <v>42212</v>
      </c>
      <c r="D1216" s="334">
        <v>126.5</v>
      </c>
      <c r="E1216" s="334">
        <v>76</v>
      </c>
      <c r="F1216" s="322">
        <v>65.099999999999994</v>
      </c>
      <c r="G1216" s="334">
        <v>12419</v>
      </c>
      <c r="H1216" s="334">
        <v>9372</v>
      </c>
      <c r="I1216" s="335"/>
      <c r="J1216" s="336"/>
    </row>
    <row r="1217" spans="3:10" x14ac:dyDescent="0.15">
      <c r="C1217" s="321">
        <v>42213</v>
      </c>
      <c r="D1217" s="334">
        <v>118</v>
      </c>
      <c r="E1217" s="334">
        <v>66</v>
      </c>
      <c r="F1217" s="322">
        <v>65.2</v>
      </c>
      <c r="G1217" s="334">
        <v>10694</v>
      </c>
      <c r="H1217" s="334">
        <v>8816</v>
      </c>
      <c r="I1217" s="335"/>
      <c r="J1217" s="336"/>
    </row>
    <row r="1218" spans="3:10" x14ac:dyDescent="0.15">
      <c r="C1218" s="321">
        <v>42214</v>
      </c>
      <c r="D1218" s="334">
        <v>127.33</v>
      </c>
      <c r="E1218" s="334">
        <v>69</v>
      </c>
      <c r="F1218" s="322">
        <v>65.3</v>
      </c>
      <c r="G1218" s="334">
        <v>14795</v>
      </c>
      <c r="H1218" s="334">
        <v>8904</v>
      </c>
      <c r="I1218" s="335"/>
      <c r="J1218" s="336"/>
    </row>
    <row r="1219" spans="3:10" x14ac:dyDescent="0.15">
      <c r="C1219" s="321">
        <v>42215</v>
      </c>
      <c r="D1219" s="334">
        <v>124.5</v>
      </c>
      <c r="E1219" s="334">
        <v>74</v>
      </c>
      <c r="F1219" s="322">
        <v>65.400000000000006</v>
      </c>
      <c r="G1219" s="334">
        <v>13455</v>
      </c>
      <c r="H1219" s="334">
        <v>9904</v>
      </c>
      <c r="I1219" s="335"/>
      <c r="J1219" s="336"/>
    </row>
    <row r="1220" spans="3:10" x14ac:dyDescent="0.15">
      <c r="C1220" s="321">
        <v>42216</v>
      </c>
      <c r="D1220" s="334">
        <v>117</v>
      </c>
      <c r="E1220" s="334">
        <v>65</v>
      </c>
      <c r="F1220" s="322">
        <v>65.599999999999994</v>
      </c>
      <c r="G1220" s="334">
        <v>13234</v>
      </c>
      <c r="H1220" s="334">
        <v>10983</v>
      </c>
      <c r="I1220" s="335"/>
      <c r="J1220" s="336"/>
    </row>
    <row r="1221" spans="3:10" x14ac:dyDescent="0.15">
      <c r="C1221" s="321">
        <v>42217</v>
      </c>
      <c r="D1221" s="334">
        <v>120.67</v>
      </c>
      <c r="E1221" s="334">
        <v>71</v>
      </c>
      <c r="F1221" s="322">
        <v>65.900000000000006</v>
      </c>
      <c r="G1221" s="334">
        <v>24411</v>
      </c>
      <c r="H1221" s="334">
        <v>19272</v>
      </c>
      <c r="I1221" s="335"/>
      <c r="J1221" s="336"/>
    </row>
    <row r="1222" spans="3:10" x14ac:dyDescent="0.15">
      <c r="C1222" s="321">
        <v>42218</v>
      </c>
      <c r="D1222" s="334">
        <v>125</v>
      </c>
      <c r="E1222" s="334">
        <v>73.5</v>
      </c>
      <c r="F1222" s="322">
        <v>64.2</v>
      </c>
      <c r="G1222" s="334">
        <v>13732</v>
      </c>
      <c r="H1222" s="334">
        <v>9477</v>
      </c>
      <c r="I1222" s="335"/>
      <c r="J1222" s="336"/>
    </row>
    <row r="1223" spans="3:10" x14ac:dyDescent="0.15">
      <c r="C1223" s="321">
        <v>42219</v>
      </c>
      <c r="D1223" s="334">
        <v>131.5</v>
      </c>
      <c r="E1223" s="334">
        <v>76</v>
      </c>
      <c r="F1223" s="322">
        <v>64.8</v>
      </c>
      <c r="G1223" s="334">
        <v>12563</v>
      </c>
      <c r="H1223" s="334">
        <v>9478</v>
      </c>
      <c r="I1223" s="335"/>
      <c r="J1223" s="336"/>
    </row>
    <row r="1224" spans="3:10" x14ac:dyDescent="0.15">
      <c r="C1224" s="321">
        <v>42220</v>
      </c>
      <c r="D1224" s="334">
        <v>121</v>
      </c>
      <c r="E1224" s="334">
        <v>72</v>
      </c>
      <c r="F1224" s="322">
        <v>64.8</v>
      </c>
      <c r="G1224" s="334">
        <v>11291</v>
      </c>
      <c r="H1224" s="334">
        <v>8191</v>
      </c>
      <c r="I1224" s="335"/>
      <c r="J1224" s="336"/>
    </row>
    <row r="1225" spans="3:10" x14ac:dyDescent="0.15">
      <c r="C1225" s="321">
        <v>42221</v>
      </c>
      <c r="D1225" s="334">
        <v>134</v>
      </c>
      <c r="E1225" s="334">
        <v>81.5</v>
      </c>
      <c r="F1225" s="322">
        <v>64.900000000000006</v>
      </c>
      <c r="G1225" s="334">
        <v>11969</v>
      </c>
      <c r="H1225" s="334">
        <v>9437</v>
      </c>
      <c r="I1225" s="335"/>
      <c r="J1225" s="336"/>
    </row>
    <row r="1226" spans="3:10" x14ac:dyDescent="0.15">
      <c r="C1226" s="321">
        <v>42222</v>
      </c>
      <c r="D1226" s="334">
        <v>125.67</v>
      </c>
      <c r="E1226" s="334">
        <v>72.67</v>
      </c>
      <c r="F1226" s="322"/>
      <c r="G1226" s="334">
        <v>14563</v>
      </c>
      <c r="H1226" s="334">
        <v>7900</v>
      </c>
      <c r="I1226" s="335"/>
      <c r="J1226" s="336"/>
    </row>
    <row r="1227" spans="3:10" x14ac:dyDescent="0.15">
      <c r="C1227" s="321">
        <v>42223</v>
      </c>
      <c r="D1227" s="334">
        <v>114</v>
      </c>
      <c r="E1227" s="334">
        <v>65</v>
      </c>
      <c r="F1227" s="322">
        <v>63.9</v>
      </c>
      <c r="G1227" s="334">
        <v>11956</v>
      </c>
      <c r="H1227" s="334">
        <v>9775</v>
      </c>
      <c r="I1227" s="335"/>
      <c r="J1227" s="336"/>
    </row>
    <row r="1228" spans="3:10" x14ac:dyDescent="0.15">
      <c r="C1228" s="321">
        <v>42224</v>
      </c>
      <c r="D1228" s="334">
        <v>128</v>
      </c>
      <c r="E1228" s="334">
        <v>74</v>
      </c>
      <c r="F1228" s="322">
        <v>65.150000000000006</v>
      </c>
      <c r="G1228" s="334">
        <v>17905</v>
      </c>
      <c r="H1228" s="334">
        <v>13842</v>
      </c>
      <c r="I1228" s="335"/>
      <c r="J1228" s="336"/>
    </row>
    <row r="1229" spans="3:10" x14ac:dyDescent="0.15">
      <c r="C1229" s="321">
        <v>42225</v>
      </c>
      <c r="D1229" s="334">
        <v>132.5</v>
      </c>
      <c r="E1229" s="334">
        <v>76.5</v>
      </c>
      <c r="F1229" s="322">
        <v>64.3</v>
      </c>
      <c r="G1229" s="334">
        <v>11833</v>
      </c>
      <c r="H1229" s="334">
        <v>8802</v>
      </c>
      <c r="I1229" s="335"/>
      <c r="J1229" s="336"/>
    </row>
    <row r="1230" spans="3:10" x14ac:dyDescent="0.15">
      <c r="C1230" s="321">
        <v>42226</v>
      </c>
      <c r="D1230" s="334">
        <v>134</v>
      </c>
      <c r="E1230" s="334">
        <v>78.67</v>
      </c>
      <c r="F1230" s="322">
        <v>64.2</v>
      </c>
      <c r="G1230" s="334">
        <v>11416</v>
      </c>
      <c r="H1230" s="334">
        <v>9395</v>
      </c>
      <c r="I1230" s="335"/>
      <c r="J1230" s="336"/>
    </row>
    <row r="1231" spans="3:10" x14ac:dyDescent="0.15">
      <c r="C1231" s="321">
        <v>42227</v>
      </c>
      <c r="D1231" s="334">
        <v>116</v>
      </c>
      <c r="E1231" s="334">
        <v>65</v>
      </c>
      <c r="F1231" s="322">
        <v>64.7</v>
      </c>
      <c r="G1231" s="334">
        <v>13849</v>
      </c>
      <c r="H1231" s="334">
        <v>11155</v>
      </c>
      <c r="I1231" s="335"/>
      <c r="J1231" s="336"/>
    </row>
    <row r="1232" spans="3:10" x14ac:dyDescent="0.15">
      <c r="C1232" s="321">
        <v>42228</v>
      </c>
      <c r="D1232" s="334">
        <v>121.5</v>
      </c>
      <c r="E1232" s="334">
        <v>76</v>
      </c>
      <c r="F1232" s="322">
        <v>64.400000000000006</v>
      </c>
      <c r="G1232" s="334">
        <v>12577</v>
      </c>
      <c r="H1232" s="334">
        <v>6026</v>
      </c>
      <c r="I1232" s="335"/>
      <c r="J1232" s="336"/>
    </row>
    <row r="1233" spans="3:10" x14ac:dyDescent="0.15">
      <c r="C1233" s="321">
        <v>42229</v>
      </c>
      <c r="D1233" s="334">
        <v>126</v>
      </c>
      <c r="E1233" s="334">
        <v>77</v>
      </c>
      <c r="F1233" s="322">
        <v>64.400000000000006</v>
      </c>
      <c r="G1233" s="334">
        <v>16182</v>
      </c>
      <c r="H1233" s="334">
        <v>10949</v>
      </c>
      <c r="I1233" s="335"/>
      <c r="J1233" s="336"/>
    </row>
    <row r="1234" spans="3:10" x14ac:dyDescent="0.15">
      <c r="C1234" s="321">
        <v>42230</v>
      </c>
      <c r="D1234" s="334"/>
      <c r="E1234" s="334"/>
      <c r="F1234" s="322"/>
      <c r="G1234" s="334">
        <v>3066</v>
      </c>
      <c r="H1234" s="334"/>
      <c r="I1234" s="335"/>
      <c r="J1234" s="336"/>
    </row>
    <row r="1235" spans="3:10" x14ac:dyDescent="0.15">
      <c r="C1235" s="321">
        <v>42231</v>
      </c>
      <c r="D1235" s="334">
        <v>121.5</v>
      </c>
      <c r="E1235" s="334">
        <v>73</v>
      </c>
      <c r="F1235" s="322">
        <v>65.400000000000006</v>
      </c>
      <c r="G1235" s="334">
        <v>12751</v>
      </c>
      <c r="H1235" s="334">
        <v>7611</v>
      </c>
      <c r="I1235" s="335"/>
      <c r="J1235" s="336"/>
    </row>
    <row r="1236" spans="3:10" x14ac:dyDescent="0.15">
      <c r="C1236" s="321">
        <v>42232</v>
      </c>
      <c r="D1236" s="334">
        <v>131.66999999999999</v>
      </c>
      <c r="E1236" s="334">
        <v>76</v>
      </c>
      <c r="F1236" s="322">
        <v>64.7</v>
      </c>
      <c r="G1236" s="334">
        <v>12908</v>
      </c>
      <c r="H1236" s="334">
        <v>7021</v>
      </c>
      <c r="I1236" s="335"/>
      <c r="J1236" s="336"/>
    </row>
    <row r="1237" spans="3:10" x14ac:dyDescent="0.15">
      <c r="C1237" s="321">
        <v>42233</v>
      </c>
      <c r="D1237" s="334"/>
      <c r="E1237" s="334"/>
      <c r="F1237" s="322"/>
      <c r="G1237" s="334">
        <v>20357</v>
      </c>
      <c r="H1237" s="334">
        <v>9095</v>
      </c>
      <c r="I1237" s="335"/>
      <c r="J1237" s="336"/>
    </row>
    <row r="1238" spans="3:10" x14ac:dyDescent="0.15">
      <c r="C1238" s="321">
        <v>42234</v>
      </c>
      <c r="D1238" s="334">
        <v>128.5</v>
      </c>
      <c r="E1238" s="334">
        <v>73.5</v>
      </c>
      <c r="F1238" s="322">
        <v>65.150000000000006</v>
      </c>
      <c r="G1238" s="334">
        <v>11376</v>
      </c>
      <c r="H1238" s="334">
        <v>6955</v>
      </c>
      <c r="I1238" s="335"/>
      <c r="J1238" s="336"/>
    </row>
    <row r="1239" spans="3:10" x14ac:dyDescent="0.15">
      <c r="C1239" s="321">
        <v>42235</v>
      </c>
      <c r="D1239" s="334">
        <v>127.5</v>
      </c>
      <c r="E1239" s="334">
        <v>72.5</v>
      </c>
      <c r="F1239" s="322">
        <v>66.150000000000006</v>
      </c>
      <c r="G1239" s="334">
        <v>12002</v>
      </c>
      <c r="H1239" s="334">
        <v>10414</v>
      </c>
      <c r="I1239" s="335"/>
      <c r="J1239" s="336"/>
    </row>
    <row r="1240" spans="3:10" x14ac:dyDescent="0.15">
      <c r="C1240" s="321">
        <v>42236</v>
      </c>
      <c r="D1240" s="334">
        <v>138</v>
      </c>
      <c r="E1240" s="334">
        <v>81</v>
      </c>
      <c r="F1240" s="322">
        <v>65.8</v>
      </c>
      <c r="G1240" s="334">
        <v>11501</v>
      </c>
      <c r="H1240" s="334">
        <v>8915</v>
      </c>
      <c r="I1240" s="335"/>
      <c r="J1240" s="336"/>
    </row>
    <row r="1241" spans="3:10" x14ac:dyDescent="0.15">
      <c r="C1241" s="321">
        <v>42237</v>
      </c>
      <c r="D1241" s="334">
        <v>124.5</v>
      </c>
      <c r="E1241" s="334">
        <v>71</v>
      </c>
      <c r="F1241" s="322">
        <v>65.8</v>
      </c>
      <c r="G1241" s="334">
        <v>11311</v>
      </c>
      <c r="H1241" s="334">
        <v>9097</v>
      </c>
      <c r="I1241" s="335"/>
      <c r="J1241" s="336"/>
    </row>
    <row r="1242" spans="3:10" x14ac:dyDescent="0.15">
      <c r="C1242" s="321">
        <v>42238</v>
      </c>
      <c r="D1242" s="334">
        <v>123</v>
      </c>
      <c r="E1242" s="334">
        <v>73</v>
      </c>
      <c r="F1242" s="322">
        <v>65.5</v>
      </c>
      <c r="G1242" s="334">
        <v>21202</v>
      </c>
      <c r="H1242" s="334">
        <v>9934</v>
      </c>
      <c r="I1242" s="335"/>
      <c r="J1242" s="336"/>
    </row>
    <row r="1243" spans="3:10" x14ac:dyDescent="0.15">
      <c r="C1243" s="321">
        <v>42239</v>
      </c>
      <c r="D1243" s="334"/>
      <c r="E1243" s="334"/>
      <c r="F1243" s="322"/>
      <c r="G1243" s="334">
        <v>2500</v>
      </c>
      <c r="H1243" s="334"/>
      <c r="I1243" s="335"/>
      <c r="J1243" s="336"/>
    </row>
    <row r="1244" spans="3:10" x14ac:dyDescent="0.15">
      <c r="C1244" s="321">
        <v>42240</v>
      </c>
      <c r="D1244" s="334">
        <v>122.5</v>
      </c>
      <c r="E1244" s="334">
        <v>74.5</v>
      </c>
      <c r="F1244" s="322">
        <v>64.8</v>
      </c>
      <c r="G1244" s="334">
        <v>6665</v>
      </c>
      <c r="H1244" s="334">
        <v>3671</v>
      </c>
      <c r="I1244" s="335"/>
      <c r="J1244" s="336"/>
    </row>
    <row r="1245" spans="3:10" x14ac:dyDescent="0.15">
      <c r="C1245" s="321">
        <v>42241</v>
      </c>
      <c r="D1245" s="334"/>
      <c r="E1245" s="334"/>
      <c r="F1245" s="322"/>
      <c r="G1245" s="334">
        <v>10272</v>
      </c>
      <c r="H1245" s="334">
        <v>2954</v>
      </c>
      <c r="I1245" s="335"/>
      <c r="J1245" s="336"/>
    </row>
    <row r="1246" spans="3:10" x14ac:dyDescent="0.15">
      <c r="C1246" s="321">
        <v>42242</v>
      </c>
      <c r="D1246" s="334"/>
      <c r="E1246" s="334"/>
      <c r="F1246" s="322"/>
      <c r="G1246" s="334">
        <v>10091</v>
      </c>
      <c r="H1246" s="334">
        <v>1592</v>
      </c>
      <c r="I1246" s="335"/>
      <c r="J1246" s="336"/>
    </row>
    <row r="1247" spans="3:10" x14ac:dyDescent="0.15">
      <c r="C1247" s="321">
        <v>42243</v>
      </c>
      <c r="D1247" s="334"/>
      <c r="E1247" s="334"/>
      <c r="F1247" s="322"/>
      <c r="G1247" s="334">
        <v>12387</v>
      </c>
      <c r="H1247" s="334">
        <v>3204</v>
      </c>
      <c r="I1247" s="335"/>
      <c r="J1247" s="336"/>
    </row>
    <row r="1248" spans="3:10" x14ac:dyDescent="0.15">
      <c r="C1248" s="321">
        <v>42244</v>
      </c>
      <c r="D1248" s="334"/>
      <c r="E1248" s="334"/>
      <c r="F1248" s="322"/>
      <c r="G1248" s="334">
        <v>13413</v>
      </c>
      <c r="H1248" s="334">
        <v>6820</v>
      </c>
      <c r="I1248" s="335"/>
      <c r="J1248" s="336"/>
    </row>
    <row r="1249" spans="3:10" x14ac:dyDescent="0.15">
      <c r="C1249" s="321">
        <v>42245</v>
      </c>
      <c r="D1249" s="334">
        <v>118</v>
      </c>
      <c r="E1249" s="334">
        <v>70</v>
      </c>
      <c r="F1249" s="322">
        <v>65.7</v>
      </c>
      <c r="G1249" s="334">
        <v>13405</v>
      </c>
      <c r="H1249" s="334">
        <v>8025</v>
      </c>
      <c r="I1249" s="335"/>
      <c r="J1249" s="336"/>
    </row>
    <row r="1250" spans="3:10" x14ac:dyDescent="0.15">
      <c r="C1250" s="321">
        <v>42246</v>
      </c>
      <c r="D1250" s="334">
        <v>116</v>
      </c>
      <c r="E1250" s="334">
        <v>68</v>
      </c>
      <c r="F1250" s="322">
        <v>65.2</v>
      </c>
      <c r="G1250" s="334">
        <v>14273</v>
      </c>
      <c r="H1250" s="334">
        <v>10211</v>
      </c>
      <c r="I1250" s="335"/>
      <c r="J1250" s="336"/>
    </row>
    <row r="1251" spans="3:10" x14ac:dyDescent="0.15">
      <c r="C1251" s="321">
        <v>42247</v>
      </c>
      <c r="D1251" s="334">
        <v>123.5</v>
      </c>
      <c r="E1251" s="334">
        <v>71.5</v>
      </c>
      <c r="F1251" s="322">
        <v>65.2</v>
      </c>
      <c r="G1251" s="334">
        <v>13135</v>
      </c>
      <c r="H1251" s="334">
        <v>7088</v>
      </c>
      <c r="I1251" s="335"/>
      <c r="J1251" s="336"/>
    </row>
    <row r="1252" spans="3:10" x14ac:dyDescent="0.15">
      <c r="C1252" s="321">
        <v>42248</v>
      </c>
      <c r="D1252" s="334"/>
      <c r="E1252" s="334"/>
      <c r="F1252" s="322"/>
      <c r="G1252" s="334">
        <v>12936</v>
      </c>
      <c r="H1252" s="334">
        <v>4024</v>
      </c>
      <c r="I1252" s="335"/>
      <c r="J1252" s="336"/>
    </row>
    <row r="1253" spans="3:10" x14ac:dyDescent="0.15">
      <c r="C1253" s="321">
        <v>42249</v>
      </c>
      <c r="D1253" s="334"/>
      <c r="E1253" s="334"/>
      <c r="F1253" s="322"/>
      <c r="G1253" s="334">
        <v>16372</v>
      </c>
      <c r="H1253" s="334">
        <v>7539</v>
      </c>
      <c r="I1253" s="335"/>
      <c r="J1253" s="336"/>
    </row>
    <row r="1254" spans="3:10" x14ac:dyDescent="0.15">
      <c r="C1254" s="321">
        <v>42250</v>
      </c>
      <c r="D1254" s="334">
        <v>115.5</v>
      </c>
      <c r="E1254" s="334">
        <v>70.5</v>
      </c>
      <c r="F1254" s="322">
        <v>65.8</v>
      </c>
      <c r="G1254" s="334">
        <v>11297</v>
      </c>
      <c r="H1254" s="334">
        <v>7536</v>
      </c>
      <c r="I1254" s="335"/>
      <c r="J1254" s="336"/>
    </row>
    <row r="1255" spans="3:10" x14ac:dyDescent="0.15">
      <c r="C1255" s="321">
        <v>42251</v>
      </c>
      <c r="D1255" s="334">
        <v>123</v>
      </c>
      <c r="E1255" s="334">
        <v>72.5</v>
      </c>
      <c r="F1255" s="322">
        <v>66.47</v>
      </c>
      <c r="G1255" s="334">
        <v>11309</v>
      </c>
      <c r="H1255" s="334">
        <v>8893</v>
      </c>
      <c r="I1255" s="335"/>
      <c r="J1255" s="336"/>
    </row>
    <row r="1256" spans="3:10" x14ac:dyDescent="0.15">
      <c r="C1256" s="321">
        <v>42252</v>
      </c>
      <c r="D1256" s="334">
        <v>121</v>
      </c>
      <c r="E1256" s="334">
        <v>67.67</v>
      </c>
      <c r="F1256" s="322">
        <v>66</v>
      </c>
      <c r="G1256" s="334">
        <v>17728</v>
      </c>
      <c r="H1256" s="334">
        <v>12821</v>
      </c>
      <c r="I1256" s="335"/>
      <c r="J1256" s="336"/>
    </row>
    <row r="1257" spans="3:10" x14ac:dyDescent="0.15">
      <c r="C1257" s="321">
        <v>42253</v>
      </c>
      <c r="D1257" s="334">
        <v>125</v>
      </c>
      <c r="E1257" s="334">
        <v>78.5</v>
      </c>
      <c r="F1257" s="322">
        <v>65.099999999999994</v>
      </c>
      <c r="G1257" s="334">
        <v>13561</v>
      </c>
      <c r="H1257" s="334">
        <v>9872</v>
      </c>
      <c r="I1257" s="335"/>
      <c r="J1257" s="336"/>
    </row>
    <row r="1258" spans="3:10" x14ac:dyDescent="0.15">
      <c r="C1258" s="321">
        <v>42254</v>
      </c>
      <c r="D1258" s="334">
        <v>121.5</v>
      </c>
      <c r="E1258" s="334">
        <v>73</v>
      </c>
      <c r="F1258" s="322">
        <v>65.099999999999994</v>
      </c>
      <c r="G1258" s="334">
        <v>10709</v>
      </c>
      <c r="H1258" s="334">
        <v>7523</v>
      </c>
      <c r="I1258" s="335"/>
      <c r="J1258" s="336"/>
    </row>
    <row r="1259" spans="3:10" x14ac:dyDescent="0.15">
      <c r="C1259" s="321">
        <v>42255</v>
      </c>
      <c r="D1259" s="334">
        <v>123.5</v>
      </c>
      <c r="E1259" s="334">
        <v>72.5</v>
      </c>
      <c r="F1259" s="322">
        <v>65.2</v>
      </c>
      <c r="G1259" s="334">
        <v>11624</v>
      </c>
      <c r="H1259" s="334">
        <v>10049</v>
      </c>
      <c r="I1259" s="335"/>
      <c r="J1259" s="336"/>
    </row>
    <row r="1260" spans="3:10" x14ac:dyDescent="0.15">
      <c r="C1260" s="321">
        <v>42256</v>
      </c>
      <c r="D1260" s="334">
        <v>123</v>
      </c>
      <c r="E1260" s="334">
        <v>72</v>
      </c>
      <c r="F1260" s="322">
        <v>65.7</v>
      </c>
      <c r="G1260" s="334">
        <v>12714</v>
      </c>
      <c r="H1260" s="334">
        <v>9103</v>
      </c>
      <c r="I1260" s="335"/>
      <c r="J1260" s="336"/>
    </row>
    <row r="1261" spans="3:10" x14ac:dyDescent="0.15">
      <c r="C1261" s="321">
        <v>42257</v>
      </c>
      <c r="D1261" s="334">
        <v>118</v>
      </c>
      <c r="E1261" s="334">
        <v>72</v>
      </c>
      <c r="F1261" s="322">
        <v>65.7</v>
      </c>
      <c r="G1261" s="334">
        <v>10677</v>
      </c>
      <c r="H1261" s="334">
        <v>6092</v>
      </c>
      <c r="I1261" s="335"/>
      <c r="J1261" s="336"/>
    </row>
    <row r="1262" spans="3:10" x14ac:dyDescent="0.15">
      <c r="C1262" s="321">
        <v>42258</v>
      </c>
      <c r="D1262" s="334">
        <v>131</v>
      </c>
      <c r="E1262" s="334">
        <v>76.33</v>
      </c>
      <c r="F1262" s="322">
        <v>65.8</v>
      </c>
      <c r="G1262" s="334">
        <v>7925</v>
      </c>
      <c r="H1262" s="334">
        <v>4809</v>
      </c>
      <c r="I1262" s="335"/>
      <c r="J1262" s="336"/>
    </row>
    <row r="1263" spans="3:10" x14ac:dyDescent="0.15">
      <c r="C1263" s="321">
        <v>42259</v>
      </c>
      <c r="D1263" s="334"/>
      <c r="E1263" s="334"/>
      <c r="F1263" s="322"/>
      <c r="G1263" s="334">
        <v>13034</v>
      </c>
      <c r="H1263" s="334">
        <v>7806</v>
      </c>
      <c r="I1263" s="335"/>
      <c r="J1263" s="336"/>
    </row>
    <row r="1264" spans="3:10" x14ac:dyDescent="0.15">
      <c r="C1264" s="321">
        <v>42260</v>
      </c>
      <c r="D1264" s="334">
        <v>138</v>
      </c>
      <c r="E1264" s="334">
        <v>79.67</v>
      </c>
      <c r="F1264" s="322">
        <v>65.8</v>
      </c>
      <c r="G1264" s="334">
        <v>12049</v>
      </c>
      <c r="H1264" s="334">
        <v>8368</v>
      </c>
      <c r="I1264" s="335"/>
      <c r="J1264" s="336"/>
    </row>
    <row r="1265" spans="3:10" x14ac:dyDescent="0.15">
      <c r="C1265" s="321">
        <v>42261</v>
      </c>
      <c r="D1265" s="334">
        <v>139.66999999999999</v>
      </c>
      <c r="E1265" s="334">
        <v>83</v>
      </c>
      <c r="F1265" s="322">
        <v>65</v>
      </c>
      <c r="G1265" s="334">
        <v>12204</v>
      </c>
      <c r="H1265" s="334">
        <v>8432</v>
      </c>
      <c r="I1265" s="335"/>
      <c r="J1265" s="336"/>
    </row>
    <row r="1266" spans="3:10" x14ac:dyDescent="0.15">
      <c r="C1266" s="321">
        <v>42262</v>
      </c>
      <c r="D1266" s="334">
        <v>119.67</v>
      </c>
      <c r="E1266" s="334">
        <v>68.67</v>
      </c>
      <c r="F1266" s="322">
        <v>65</v>
      </c>
      <c r="G1266" s="334">
        <v>22228</v>
      </c>
      <c r="H1266" s="334">
        <v>13463</v>
      </c>
      <c r="I1266" s="335"/>
      <c r="J1266" s="336"/>
    </row>
    <row r="1267" spans="3:10" x14ac:dyDescent="0.15">
      <c r="C1267" s="321">
        <v>42263</v>
      </c>
      <c r="D1267" s="334">
        <v>133</v>
      </c>
      <c r="E1267" s="334">
        <v>83.33</v>
      </c>
      <c r="F1267" s="322">
        <v>65.400000000000006</v>
      </c>
      <c r="G1267" s="334">
        <v>11473</v>
      </c>
      <c r="H1267" s="334">
        <v>7895</v>
      </c>
      <c r="I1267" s="335"/>
      <c r="J1267" s="336"/>
    </row>
    <row r="1268" spans="3:10" x14ac:dyDescent="0.15">
      <c r="C1268" s="321">
        <v>42264</v>
      </c>
      <c r="D1268" s="334">
        <v>138.66999999999999</v>
      </c>
      <c r="E1268" s="334">
        <v>80.33</v>
      </c>
      <c r="F1268" s="322">
        <v>65.7</v>
      </c>
      <c r="G1268" s="334">
        <v>12042</v>
      </c>
      <c r="H1268" s="334">
        <v>7988</v>
      </c>
      <c r="I1268" s="335"/>
      <c r="J1268" s="336"/>
    </row>
    <row r="1269" spans="3:10" x14ac:dyDescent="0.15">
      <c r="C1269" s="321">
        <v>42265</v>
      </c>
      <c r="D1269" s="334">
        <v>132</v>
      </c>
      <c r="E1269" s="334">
        <v>77</v>
      </c>
      <c r="F1269" s="322">
        <v>66.400000000000006</v>
      </c>
      <c r="G1269" s="334">
        <v>12595</v>
      </c>
      <c r="H1269" s="334">
        <v>9917</v>
      </c>
      <c r="I1269" s="335"/>
      <c r="J1269" s="336"/>
    </row>
    <row r="1270" spans="3:10" x14ac:dyDescent="0.15">
      <c r="C1270" s="321">
        <v>42266</v>
      </c>
      <c r="D1270" s="334">
        <v>132</v>
      </c>
      <c r="E1270" s="334">
        <v>78.5</v>
      </c>
      <c r="F1270" s="322">
        <v>66.3</v>
      </c>
      <c r="G1270" s="334">
        <v>10315</v>
      </c>
      <c r="H1270" s="334">
        <v>3404</v>
      </c>
      <c r="I1270" s="335"/>
      <c r="J1270" s="336"/>
    </row>
    <row r="1271" spans="3:10" x14ac:dyDescent="0.15">
      <c r="C1271" s="321">
        <v>42267</v>
      </c>
      <c r="D1271" s="334"/>
      <c r="E1271" s="334"/>
      <c r="F1271" s="322"/>
      <c r="G1271" s="334">
        <v>7791</v>
      </c>
      <c r="H1271" s="334">
        <v>95</v>
      </c>
      <c r="I1271" s="335"/>
      <c r="J1271" s="336"/>
    </row>
    <row r="1272" spans="3:10" x14ac:dyDescent="0.15">
      <c r="C1272" s="321">
        <v>42268</v>
      </c>
      <c r="D1272" s="334"/>
      <c r="E1272" s="334"/>
      <c r="F1272" s="322"/>
      <c r="G1272" s="334">
        <v>10532</v>
      </c>
      <c r="H1272" s="334">
        <v>5122</v>
      </c>
      <c r="I1272" s="335"/>
      <c r="J1272" s="336"/>
    </row>
    <row r="1273" spans="3:10" x14ac:dyDescent="0.15">
      <c r="C1273" s="321">
        <v>42269</v>
      </c>
      <c r="D1273" s="334">
        <v>147</v>
      </c>
      <c r="E1273" s="334">
        <v>85.5</v>
      </c>
      <c r="F1273" s="322">
        <v>66</v>
      </c>
      <c r="G1273" s="334">
        <v>21497</v>
      </c>
      <c r="H1273" s="334">
        <v>15700</v>
      </c>
      <c r="I1273" s="335"/>
      <c r="J1273" s="336"/>
    </row>
    <row r="1274" spans="3:10" x14ac:dyDescent="0.15">
      <c r="C1274" s="321">
        <v>42270</v>
      </c>
      <c r="D1274" s="334">
        <v>134</v>
      </c>
      <c r="E1274" s="334">
        <v>80</v>
      </c>
      <c r="F1274" s="322">
        <v>64.2</v>
      </c>
      <c r="G1274" s="334">
        <v>20557</v>
      </c>
      <c r="H1274" s="334">
        <v>15684</v>
      </c>
      <c r="I1274" s="335"/>
      <c r="J1274" s="336"/>
    </row>
    <row r="1275" spans="3:10" x14ac:dyDescent="0.15">
      <c r="C1275" s="321">
        <v>42271</v>
      </c>
      <c r="D1275" s="334">
        <v>137.5</v>
      </c>
      <c r="E1275" s="334">
        <v>81.5</v>
      </c>
      <c r="F1275" s="322">
        <v>65.3</v>
      </c>
      <c r="G1275" s="334">
        <v>10742</v>
      </c>
      <c r="H1275" s="334">
        <v>7821</v>
      </c>
      <c r="I1275" s="335"/>
      <c r="J1275" s="336"/>
    </row>
    <row r="1276" spans="3:10" x14ac:dyDescent="0.15">
      <c r="C1276" s="321">
        <v>42272</v>
      </c>
      <c r="D1276" s="334">
        <v>132.5</v>
      </c>
      <c r="E1276" s="334">
        <v>80</v>
      </c>
      <c r="F1276" s="322">
        <v>66.2</v>
      </c>
      <c r="G1276" s="334">
        <v>12110</v>
      </c>
      <c r="H1276" s="334">
        <v>8884</v>
      </c>
      <c r="I1276" s="335"/>
      <c r="J1276" s="336"/>
    </row>
    <row r="1277" spans="3:10" x14ac:dyDescent="0.15">
      <c r="C1277" s="321">
        <v>42273</v>
      </c>
      <c r="D1277" s="334">
        <v>135.5</v>
      </c>
      <c r="E1277" s="334">
        <v>82</v>
      </c>
      <c r="F1277" s="322">
        <v>65.900000000000006</v>
      </c>
      <c r="G1277" s="334">
        <v>13318</v>
      </c>
      <c r="H1277" s="334">
        <v>9208</v>
      </c>
      <c r="I1277" s="335"/>
      <c r="J1277" s="336"/>
    </row>
    <row r="1278" spans="3:10" x14ac:dyDescent="0.15">
      <c r="C1278" s="321">
        <v>42274</v>
      </c>
      <c r="D1278" s="334">
        <v>130</v>
      </c>
      <c r="E1278" s="334">
        <v>80.5</v>
      </c>
      <c r="F1278" s="322">
        <v>65.099999999999994</v>
      </c>
      <c r="G1278" s="334">
        <v>20517</v>
      </c>
      <c r="H1278" s="334">
        <v>14587</v>
      </c>
      <c r="I1278" s="335"/>
      <c r="J1278" s="336"/>
    </row>
    <row r="1279" spans="3:10" x14ac:dyDescent="0.15">
      <c r="C1279" s="321">
        <v>42275</v>
      </c>
      <c r="D1279" s="334">
        <v>137.66999999999999</v>
      </c>
      <c r="E1279" s="334">
        <v>80.33</v>
      </c>
      <c r="F1279" s="322">
        <v>64.099999999999994</v>
      </c>
      <c r="G1279" s="334">
        <v>10963</v>
      </c>
      <c r="H1279" s="334">
        <v>7584</v>
      </c>
      <c r="I1279" s="335"/>
      <c r="J1279" s="336"/>
    </row>
    <row r="1280" spans="3:10" x14ac:dyDescent="0.15">
      <c r="C1280" s="321">
        <v>42276</v>
      </c>
      <c r="D1280" s="334">
        <v>133</v>
      </c>
      <c r="E1280" s="334">
        <v>81.5</v>
      </c>
      <c r="F1280" s="322">
        <v>65.3</v>
      </c>
      <c r="G1280" s="334">
        <v>14882</v>
      </c>
      <c r="H1280" s="334">
        <v>6210</v>
      </c>
      <c r="I1280" s="335"/>
      <c r="J1280" s="336"/>
    </row>
    <row r="1281" spans="3:10" x14ac:dyDescent="0.15">
      <c r="C1281" s="321">
        <v>42277</v>
      </c>
      <c r="D1281" s="334"/>
      <c r="E1281" s="334"/>
      <c r="F1281" s="322"/>
      <c r="G1281" s="334">
        <v>13076</v>
      </c>
      <c r="H1281" s="334">
        <v>4771</v>
      </c>
      <c r="I1281" s="335"/>
      <c r="J1281" s="336"/>
    </row>
    <row r="1282" spans="3:10" x14ac:dyDescent="0.15">
      <c r="C1282" s="321">
        <v>42278</v>
      </c>
      <c r="D1282" s="334">
        <v>126</v>
      </c>
      <c r="E1282" s="334">
        <v>70.5</v>
      </c>
      <c r="F1282" s="322"/>
      <c r="G1282" s="334">
        <v>10267</v>
      </c>
      <c r="H1282" s="334">
        <v>6396</v>
      </c>
      <c r="I1282" s="335"/>
      <c r="J1282" s="336"/>
    </row>
    <row r="1283" spans="3:10" x14ac:dyDescent="0.15">
      <c r="C1283" s="321">
        <v>42279</v>
      </c>
      <c r="D1283" s="334">
        <v>133</v>
      </c>
      <c r="E1283" s="334">
        <v>81</v>
      </c>
      <c r="F1283" s="322">
        <v>65.7</v>
      </c>
      <c r="G1283" s="334">
        <v>11048</v>
      </c>
      <c r="H1283" s="334">
        <v>7881</v>
      </c>
      <c r="I1283" s="335"/>
      <c r="J1283" s="336"/>
    </row>
    <row r="1284" spans="3:10" x14ac:dyDescent="0.15">
      <c r="C1284" s="321">
        <v>42280</v>
      </c>
      <c r="D1284" s="334">
        <v>125.5</v>
      </c>
      <c r="E1284" s="334">
        <v>71.5</v>
      </c>
      <c r="F1284" s="322">
        <v>65.5</v>
      </c>
      <c r="G1284" s="334">
        <v>17263</v>
      </c>
      <c r="H1284" s="334">
        <v>11194</v>
      </c>
      <c r="I1284" s="335"/>
      <c r="J1284" s="336"/>
    </row>
    <row r="1285" spans="3:10" x14ac:dyDescent="0.15">
      <c r="C1285" s="321">
        <v>42281</v>
      </c>
      <c r="D1285" s="334">
        <v>128.5</v>
      </c>
      <c r="E1285" s="334">
        <v>74.5</v>
      </c>
      <c r="F1285" s="322">
        <v>65.099999999999994</v>
      </c>
      <c r="G1285" s="334">
        <v>28082</v>
      </c>
      <c r="H1285" s="334">
        <v>20265</v>
      </c>
      <c r="I1285" s="335"/>
      <c r="J1285" s="336"/>
    </row>
    <row r="1286" spans="3:10" x14ac:dyDescent="0.15">
      <c r="C1286" s="321">
        <v>42282</v>
      </c>
      <c r="D1286" s="334">
        <v>132</v>
      </c>
      <c r="E1286" s="334">
        <v>76.5</v>
      </c>
      <c r="F1286" s="322">
        <v>64.3</v>
      </c>
      <c r="G1286" s="334">
        <v>10473</v>
      </c>
      <c r="H1286" s="334">
        <v>7755</v>
      </c>
      <c r="I1286" s="335"/>
      <c r="J1286" s="336"/>
    </row>
    <row r="1287" spans="3:10" x14ac:dyDescent="0.15">
      <c r="C1287" s="321">
        <v>42283</v>
      </c>
      <c r="D1287" s="334">
        <v>120</v>
      </c>
      <c r="E1287" s="334">
        <v>72</v>
      </c>
      <c r="F1287" s="322">
        <v>65.099999999999994</v>
      </c>
      <c r="G1287" s="334">
        <v>11702</v>
      </c>
      <c r="H1287" s="334">
        <v>5374</v>
      </c>
      <c r="I1287" s="335"/>
      <c r="J1287" s="336"/>
    </row>
    <row r="1288" spans="3:10" x14ac:dyDescent="0.15">
      <c r="C1288" s="321">
        <v>42284</v>
      </c>
      <c r="D1288" s="334">
        <v>124</v>
      </c>
      <c r="E1288" s="334">
        <v>72.5</v>
      </c>
      <c r="F1288" s="322">
        <v>65.3</v>
      </c>
      <c r="G1288" s="334">
        <v>10672</v>
      </c>
      <c r="H1288" s="334">
        <v>6665</v>
      </c>
      <c r="I1288" s="335"/>
      <c r="J1288" s="336"/>
    </row>
    <row r="1289" spans="3:10" x14ac:dyDescent="0.15">
      <c r="C1289" s="321">
        <v>42285</v>
      </c>
      <c r="D1289" s="334">
        <v>122</v>
      </c>
      <c r="E1289" s="334">
        <v>68</v>
      </c>
      <c r="F1289" s="322">
        <v>65.45</v>
      </c>
      <c r="G1289" s="334">
        <v>15680</v>
      </c>
      <c r="H1289" s="334">
        <v>9378</v>
      </c>
      <c r="I1289" s="335"/>
      <c r="J1289" s="336"/>
    </row>
    <row r="1290" spans="3:10" x14ac:dyDescent="0.15">
      <c r="C1290" s="321">
        <v>42286</v>
      </c>
      <c r="D1290" s="334">
        <v>124</v>
      </c>
      <c r="E1290" s="334">
        <v>72</v>
      </c>
      <c r="F1290" s="322">
        <v>64.3</v>
      </c>
      <c r="G1290" s="334">
        <v>18298</v>
      </c>
      <c r="H1290" s="334">
        <v>11490</v>
      </c>
      <c r="I1290" s="335"/>
      <c r="J1290" s="336"/>
    </row>
    <row r="1291" spans="3:10" x14ac:dyDescent="0.15">
      <c r="C1291" s="321">
        <v>42287</v>
      </c>
      <c r="D1291" s="334">
        <v>137.5</v>
      </c>
      <c r="E1291" s="334">
        <v>83</v>
      </c>
      <c r="F1291" s="322">
        <v>65.7</v>
      </c>
      <c r="G1291" s="334">
        <v>12386</v>
      </c>
      <c r="H1291" s="334">
        <v>9242</v>
      </c>
      <c r="I1291" s="335"/>
      <c r="J1291" s="336"/>
    </row>
    <row r="1292" spans="3:10" x14ac:dyDescent="0.15">
      <c r="C1292" s="321">
        <v>42288</v>
      </c>
      <c r="D1292" s="334">
        <v>133.33000000000001</v>
      </c>
      <c r="E1292" s="334">
        <v>82.67</v>
      </c>
      <c r="F1292" s="322">
        <v>65.2</v>
      </c>
      <c r="G1292" s="334">
        <v>10588</v>
      </c>
      <c r="H1292" s="334">
        <v>5377</v>
      </c>
      <c r="I1292" s="335"/>
      <c r="J1292" s="336"/>
    </row>
    <row r="1293" spans="3:10" x14ac:dyDescent="0.15">
      <c r="C1293" s="321">
        <v>42289</v>
      </c>
      <c r="D1293" s="334"/>
      <c r="E1293" s="334"/>
      <c r="F1293" s="322"/>
      <c r="G1293" s="334">
        <v>10712</v>
      </c>
      <c r="H1293" s="334">
        <v>2459</v>
      </c>
      <c r="I1293" s="335"/>
      <c r="J1293" s="336"/>
    </row>
    <row r="1294" spans="3:10" x14ac:dyDescent="0.15">
      <c r="C1294" s="321">
        <v>42290</v>
      </c>
      <c r="D1294" s="334">
        <v>130.5</v>
      </c>
      <c r="E1294" s="334">
        <v>73.5</v>
      </c>
      <c r="F1294" s="322">
        <v>65.2</v>
      </c>
      <c r="G1294" s="334">
        <v>27569</v>
      </c>
      <c r="H1294" s="334">
        <v>17913</v>
      </c>
      <c r="I1294" s="335"/>
      <c r="J1294" s="336"/>
    </row>
    <row r="1295" spans="3:10" x14ac:dyDescent="0.15">
      <c r="C1295" s="321">
        <v>42291</v>
      </c>
      <c r="D1295" s="334">
        <v>136</v>
      </c>
      <c r="E1295" s="334">
        <v>77.5</v>
      </c>
      <c r="F1295" s="322">
        <v>64.8</v>
      </c>
      <c r="G1295" s="334">
        <v>12281</v>
      </c>
      <c r="H1295" s="334">
        <v>8829</v>
      </c>
      <c r="I1295" s="335"/>
      <c r="J1295" s="336"/>
    </row>
    <row r="1296" spans="3:10" x14ac:dyDescent="0.15">
      <c r="C1296" s="321">
        <v>42292</v>
      </c>
      <c r="D1296" s="334">
        <v>123.5</v>
      </c>
      <c r="E1296" s="334">
        <v>72.5</v>
      </c>
      <c r="F1296" s="322">
        <v>65.5</v>
      </c>
      <c r="G1296" s="334">
        <v>12714</v>
      </c>
      <c r="H1296" s="334">
        <v>6568</v>
      </c>
      <c r="I1296" s="335"/>
      <c r="J1296" s="336"/>
    </row>
    <row r="1297" spans="3:10" x14ac:dyDescent="0.15">
      <c r="C1297" s="321">
        <v>42293</v>
      </c>
      <c r="D1297" s="334"/>
      <c r="E1297" s="334"/>
      <c r="F1297" s="322"/>
      <c r="G1297" s="334">
        <v>12280</v>
      </c>
      <c r="H1297" s="334">
        <v>6340</v>
      </c>
      <c r="I1297" s="335"/>
      <c r="J1297" s="336"/>
    </row>
    <row r="1298" spans="3:10" x14ac:dyDescent="0.15">
      <c r="C1298" s="321">
        <v>42294</v>
      </c>
      <c r="D1298" s="334">
        <v>133</v>
      </c>
      <c r="E1298" s="334">
        <v>79.67</v>
      </c>
      <c r="F1298" s="322">
        <v>65.400000000000006</v>
      </c>
      <c r="G1298" s="334">
        <v>15255</v>
      </c>
      <c r="H1298" s="334">
        <v>10210</v>
      </c>
      <c r="I1298" s="335"/>
      <c r="J1298" s="336"/>
    </row>
    <row r="1299" spans="3:10" x14ac:dyDescent="0.15">
      <c r="C1299" s="321">
        <v>42295</v>
      </c>
      <c r="D1299" s="334">
        <v>127</v>
      </c>
      <c r="E1299" s="334">
        <v>77</v>
      </c>
      <c r="F1299" s="322">
        <v>64.900000000000006</v>
      </c>
      <c r="G1299" s="334">
        <v>10917</v>
      </c>
      <c r="H1299" s="334">
        <v>4930</v>
      </c>
      <c r="I1299" s="335"/>
      <c r="J1299" s="336"/>
    </row>
    <row r="1300" spans="3:10" x14ac:dyDescent="0.15">
      <c r="C1300" s="321">
        <v>42296</v>
      </c>
      <c r="D1300" s="334">
        <v>137.5</v>
      </c>
      <c r="E1300" s="334">
        <v>84.5</v>
      </c>
      <c r="F1300" s="322">
        <v>65.099999999999994</v>
      </c>
      <c r="G1300" s="334">
        <v>9835</v>
      </c>
      <c r="H1300" s="334">
        <v>2542</v>
      </c>
      <c r="I1300" s="335"/>
      <c r="J1300" s="336"/>
    </row>
    <row r="1301" spans="3:10" x14ac:dyDescent="0.15">
      <c r="C1301" s="321">
        <v>42297</v>
      </c>
      <c r="D1301" s="334"/>
      <c r="E1301" s="334"/>
      <c r="F1301" s="322"/>
      <c r="G1301" s="334">
        <v>10218</v>
      </c>
      <c r="H1301" s="334">
        <v>2509</v>
      </c>
      <c r="I1301" s="335"/>
      <c r="J1301" s="336"/>
    </row>
    <row r="1302" spans="3:10" x14ac:dyDescent="0.15">
      <c r="C1302" s="321">
        <v>42298</v>
      </c>
      <c r="D1302" s="334"/>
      <c r="E1302" s="334"/>
      <c r="F1302" s="322"/>
      <c r="G1302" s="334">
        <v>11222</v>
      </c>
      <c r="H1302" s="334">
        <v>4302</v>
      </c>
      <c r="I1302" s="335"/>
      <c r="J1302" s="336"/>
    </row>
    <row r="1303" spans="3:10" x14ac:dyDescent="0.15">
      <c r="C1303" s="321">
        <v>42299</v>
      </c>
      <c r="D1303" s="334">
        <v>132</v>
      </c>
      <c r="E1303" s="334">
        <v>78</v>
      </c>
      <c r="F1303" s="322">
        <v>65.900000000000006</v>
      </c>
      <c r="G1303" s="334">
        <v>11699</v>
      </c>
      <c r="H1303" s="334">
        <v>7313</v>
      </c>
      <c r="I1303" s="335"/>
      <c r="J1303" s="336"/>
    </row>
    <row r="1304" spans="3:10" x14ac:dyDescent="0.15">
      <c r="C1304" s="321">
        <v>42300</v>
      </c>
      <c r="D1304" s="334">
        <v>128</v>
      </c>
      <c r="E1304" s="334">
        <v>77</v>
      </c>
      <c r="F1304" s="322">
        <v>67.099999999999994</v>
      </c>
      <c r="G1304" s="334">
        <v>17232</v>
      </c>
      <c r="H1304" s="334">
        <v>12365</v>
      </c>
      <c r="I1304" s="335"/>
      <c r="J1304" s="336"/>
    </row>
    <row r="1305" spans="3:10" x14ac:dyDescent="0.15">
      <c r="C1305" s="321">
        <v>42301</v>
      </c>
      <c r="D1305" s="334">
        <v>134.5</v>
      </c>
      <c r="E1305" s="334">
        <v>80.5</v>
      </c>
      <c r="F1305" s="322">
        <v>66.5</v>
      </c>
      <c r="G1305" s="334">
        <v>11948</v>
      </c>
      <c r="H1305" s="334">
        <v>7856</v>
      </c>
      <c r="I1305" s="335"/>
      <c r="J1305" s="336"/>
    </row>
    <row r="1306" spans="3:10" x14ac:dyDescent="0.15">
      <c r="C1306" s="321">
        <v>42302</v>
      </c>
      <c r="D1306" s="334">
        <v>140.33000000000001</v>
      </c>
      <c r="E1306" s="334">
        <v>85</v>
      </c>
      <c r="F1306" s="322">
        <v>66.5</v>
      </c>
      <c r="G1306" s="334">
        <v>15632</v>
      </c>
      <c r="H1306" s="334">
        <v>9991</v>
      </c>
      <c r="I1306" s="335"/>
      <c r="J1306" s="336"/>
    </row>
    <row r="1307" spans="3:10" x14ac:dyDescent="0.15">
      <c r="C1307" s="321">
        <v>42303</v>
      </c>
      <c r="D1307" s="334">
        <v>134.5</v>
      </c>
      <c r="E1307" s="334">
        <v>80</v>
      </c>
      <c r="F1307" s="322">
        <v>65.8</v>
      </c>
      <c r="G1307" s="334">
        <v>12843</v>
      </c>
      <c r="H1307" s="334">
        <v>8142</v>
      </c>
      <c r="I1307" s="335"/>
      <c r="J1307" s="336"/>
    </row>
    <row r="1308" spans="3:10" x14ac:dyDescent="0.15">
      <c r="C1308" s="321">
        <v>42304</v>
      </c>
      <c r="D1308" s="334">
        <v>124</v>
      </c>
      <c r="E1308" s="334">
        <v>77</v>
      </c>
      <c r="F1308" s="322">
        <v>66.2</v>
      </c>
      <c r="G1308" s="334">
        <v>12059</v>
      </c>
      <c r="H1308" s="334">
        <v>6675</v>
      </c>
      <c r="I1308" s="335"/>
      <c r="J1308" s="336"/>
    </row>
    <row r="1309" spans="3:10" x14ac:dyDescent="0.15">
      <c r="C1309" s="321">
        <v>42305</v>
      </c>
      <c r="D1309" s="334"/>
      <c r="E1309" s="334"/>
      <c r="F1309" s="322"/>
      <c r="G1309" s="334">
        <v>12217</v>
      </c>
      <c r="H1309" s="334">
        <v>5428</v>
      </c>
      <c r="I1309" s="335"/>
      <c r="J1309" s="336"/>
    </row>
    <row r="1310" spans="3:10" x14ac:dyDescent="0.15">
      <c r="C1310" s="321">
        <v>42306</v>
      </c>
      <c r="D1310" s="334"/>
      <c r="E1310" s="334"/>
      <c r="F1310" s="322"/>
      <c r="G1310" s="334">
        <v>13806</v>
      </c>
      <c r="H1310" s="334">
        <v>5454</v>
      </c>
      <c r="I1310" s="335"/>
      <c r="J1310" s="336"/>
    </row>
    <row r="1311" spans="3:10" x14ac:dyDescent="0.15">
      <c r="C1311" s="321">
        <v>42307</v>
      </c>
      <c r="D1311" s="334">
        <v>125</v>
      </c>
      <c r="E1311" s="334">
        <v>78</v>
      </c>
      <c r="F1311" s="322">
        <v>65.5</v>
      </c>
      <c r="G1311" s="334">
        <v>12088</v>
      </c>
      <c r="H1311" s="334">
        <v>7351</v>
      </c>
      <c r="I1311" s="335"/>
      <c r="J1311" s="336"/>
    </row>
    <row r="1312" spans="3:10" x14ac:dyDescent="0.15">
      <c r="C1312" s="321">
        <v>42308</v>
      </c>
      <c r="D1312" s="334">
        <v>117</v>
      </c>
      <c r="E1312" s="334">
        <v>68</v>
      </c>
      <c r="F1312" s="322">
        <v>65.599999999999994</v>
      </c>
      <c r="G1312" s="334">
        <v>18123</v>
      </c>
      <c r="H1312" s="334">
        <v>11018</v>
      </c>
      <c r="I1312" s="335"/>
      <c r="J1312" s="336"/>
    </row>
    <row r="1313" spans="3:10" x14ac:dyDescent="0.15">
      <c r="C1313" s="321">
        <v>42309</v>
      </c>
      <c r="D1313" s="334">
        <v>133</v>
      </c>
      <c r="E1313" s="334">
        <v>74.5</v>
      </c>
      <c r="F1313" s="322"/>
      <c r="G1313" s="334">
        <v>14660</v>
      </c>
      <c r="H1313" s="334">
        <v>10342</v>
      </c>
      <c r="I1313" s="335"/>
      <c r="J1313" s="336"/>
    </row>
    <row r="1314" spans="3:10" x14ac:dyDescent="0.15">
      <c r="C1314" s="321">
        <v>42310</v>
      </c>
      <c r="D1314" s="334">
        <v>136</v>
      </c>
      <c r="E1314" s="334">
        <v>79</v>
      </c>
      <c r="F1314" s="322">
        <v>66.099999999999994</v>
      </c>
      <c r="G1314" s="334">
        <v>11460</v>
      </c>
      <c r="H1314" s="334">
        <v>8984</v>
      </c>
      <c r="I1314" s="335"/>
      <c r="J1314" s="336"/>
    </row>
    <row r="1315" spans="3:10" x14ac:dyDescent="0.15">
      <c r="C1315" s="321">
        <v>42311</v>
      </c>
      <c r="D1315" s="334">
        <v>131</v>
      </c>
      <c r="E1315" s="334">
        <v>78</v>
      </c>
      <c r="F1315" s="322">
        <v>65.7</v>
      </c>
      <c r="G1315" s="334">
        <v>13201</v>
      </c>
      <c r="H1315" s="334">
        <v>9010</v>
      </c>
      <c r="I1315" s="335"/>
      <c r="J1315" s="336"/>
    </row>
    <row r="1316" spans="3:10" x14ac:dyDescent="0.15">
      <c r="C1316" s="321">
        <v>42312</v>
      </c>
      <c r="D1316" s="334">
        <v>124</v>
      </c>
      <c r="E1316" s="334">
        <v>76.5</v>
      </c>
      <c r="F1316" s="322">
        <v>65.099999999999994</v>
      </c>
      <c r="G1316" s="334">
        <v>13450</v>
      </c>
      <c r="H1316" s="334">
        <v>9009</v>
      </c>
      <c r="I1316" s="335"/>
      <c r="J1316" s="336"/>
    </row>
    <row r="1317" spans="3:10" x14ac:dyDescent="0.15">
      <c r="C1317" s="321">
        <v>42313</v>
      </c>
      <c r="D1317" s="334">
        <v>131</v>
      </c>
      <c r="E1317" s="334">
        <v>76.2</v>
      </c>
      <c r="F1317" s="322">
        <v>65.3</v>
      </c>
      <c r="G1317" s="334">
        <v>12151</v>
      </c>
      <c r="H1317" s="334">
        <v>9730</v>
      </c>
      <c r="I1317" s="335"/>
      <c r="J1317" s="336"/>
    </row>
    <row r="1318" spans="3:10" x14ac:dyDescent="0.15">
      <c r="C1318" s="321">
        <v>42314</v>
      </c>
      <c r="D1318" s="334">
        <v>123.33</v>
      </c>
      <c r="E1318" s="334">
        <v>75</v>
      </c>
      <c r="F1318" s="322">
        <v>65.5</v>
      </c>
      <c r="G1318" s="334">
        <v>13125</v>
      </c>
      <c r="H1318" s="334">
        <v>6628</v>
      </c>
      <c r="I1318" s="335"/>
      <c r="J1318" s="336"/>
    </row>
    <row r="1319" spans="3:10" x14ac:dyDescent="0.15">
      <c r="C1319" s="321">
        <v>42315</v>
      </c>
      <c r="D1319" s="334">
        <v>129</v>
      </c>
      <c r="E1319" s="334">
        <v>72</v>
      </c>
      <c r="F1319" s="322">
        <v>65.5</v>
      </c>
      <c r="G1319" s="334">
        <v>20010</v>
      </c>
      <c r="H1319" s="334">
        <v>13169</v>
      </c>
      <c r="I1319" s="335"/>
      <c r="J1319" s="336"/>
    </row>
    <row r="1320" spans="3:10" x14ac:dyDescent="0.15">
      <c r="C1320" s="321">
        <v>42316</v>
      </c>
      <c r="D1320" s="334">
        <v>134</v>
      </c>
      <c r="E1320" s="334">
        <v>78</v>
      </c>
      <c r="F1320" s="322">
        <v>64.400000000000006</v>
      </c>
      <c r="G1320" s="334">
        <v>18601</v>
      </c>
      <c r="H1320" s="334">
        <v>14469</v>
      </c>
      <c r="I1320" s="335"/>
      <c r="J1320" s="336"/>
    </row>
    <row r="1321" spans="3:10" x14ac:dyDescent="0.15">
      <c r="C1321" s="321">
        <v>42317</v>
      </c>
      <c r="D1321" s="334">
        <v>130.33000000000001</v>
      </c>
      <c r="E1321" s="334">
        <v>74.33</v>
      </c>
      <c r="F1321" s="322">
        <v>64.400000000000006</v>
      </c>
      <c r="G1321" s="334">
        <v>10704</v>
      </c>
      <c r="H1321" s="334">
        <v>6377</v>
      </c>
      <c r="I1321" s="335"/>
      <c r="J1321" s="336"/>
    </row>
    <row r="1322" spans="3:10" x14ac:dyDescent="0.15">
      <c r="C1322" s="321">
        <v>42318</v>
      </c>
      <c r="D1322" s="334">
        <v>124.33</v>
      </c>
      <c r="E1322" s="334">
        <v>72</v>
      </c>
      <c r="F1322" s="322">
        <v>65.5</v>
      </c>
      <c r="G1322" s="334">
        <v>11934</v>
      </c>
      <c r="H1322" s="334">
        <v>5936</v>
      </c>
      <c r="I1322" s="335"/>
      <c r="J1322" s="336"/>
    </row>
    <row r="1323" spans="3:10" x14ac:dyDescent="0.15">
      <c r="C1323" s="321">
        <v>42319</v>
      </c>
      <c r="D1323" s="334">
        <v>130.5</v>
      </c>
      <c r="E1323" s="334">
        <v>77.5</v>
      </c>
      <c r="F1323" s="322">
        <v>65.75</v>
      </c>
      <c r="G1323" s="334">
        <v>12565</v>
      </c>
      <c r="H1323" s="334">
        <v>6257</v>
      </c>
      <c r="I1323" s="335"/>
      <c r="J1323" s="336"/>
    </row>
    <row r="1324" spans="3:10" x14ac:dyDescent="0.15">
      <c r="C1324" s="321">
        <v>42320</v>
      </c>
      <c r="D1324" s="334">
        <v>120</v>
      </c>
      <c r="E1324" s="334">
        <v>71.33</v>
      </c>
      <c r="F1324" s="322">
        <v>65.599999999999994</v>
      </c>
      <c r="G1324" s="334">
        <v>15714</v>
      </c>
      <c r="H1324" s="334">
        <v>7956</v>
      </c>
      <c r="I1324" s="335"/>
      <c r="J1324" s="336"/>
    </row>
    <row r="1325" spans="3:10" x14ac:dyDescent="0.15">
      <c r="C1325" s="321">
        <v>42321</v>
      </c>
      <c r="D1325" s="334">
        <v>123</v>
      </c>
      <c r="E1325" s="334">
        <v>74</v>
      </c>
      <c r="F1325" s="322">
        <v>64.8</v>
      </c>
      <c r="G1325" s="334">
        <v>20335</v>
      </c>
      <c r="H1325" s="334">
        <v>10852</v>
      </c>
      <c r="I1325" s="335"/>
      <c r="J1325" s="336"/>
    </row>
    <row r="1326" spans="3:10" x14ac:dyDescent="0.15">
      <c r="C1326" s="321">
        <v>42322</v>
      </c>
      <c r="D1326" s="334">
        <v>117</v>
      </c>
      <c r="E1326" s="334">
        <v>71</v>
      </c>
      <c r="F1326" s="322">
        <v>65.3</v>
      </c>
      <c r="G1326" s="334">
        <v>15166</v>
      </c>
      <c r="H1326" s="334">
        <v>10542</v>
      </c>
      <c r="I1326" s="335"/>
      <c r="J1326" s="336"/>
    </row>
    <row r="1327" spans="3:10" x14ac:dyDescent="0.15">
      <c r="C1327" s="321">
        <v>42323</v>
      </c>
      <c r="D1327" s="334"/>
      <c r="E1327" s="334"/>
      <c r="F1327" s="322"/>
      <c r="G1327" s="334">
        <v>2831</v>
      </c>
      <c r="H1327" s="334"/>
      <c r="I1327" s="335"/>
      <c r="J1327" s="336"/>
    </row>
    <row r="1328" spans="3:10" x14ac:dyDescent="0.15">
      <c r="C1328" s="321">
        <v>42324</v>
      </c>
      <c r="D1328" s="334">
        <v>127</v>
      </c>
      <c r="E1328" s="334">
        <v>77</v>
      </c>
      <c r="F1328" s="322">
        <v>65.7</v>
      </c>
      <c r="G1328" s="334">
        <v>15033</v>
      </c>
      <c r="H1328" s="334">
        <v>10258</v>
      </c>
      <c r="I1328" s="335"/>
      <c r="J1328" s="336"/>
    </row>
    <row r="1329" spans="3:10" x14ac:dyDescent="0.15">
      <c r="C1329" s="321">
        <v>42325</v>
      </c>
      <c r="D1329" s="334">
        <v>114.5</v>
      </c>
      <c r="E1329" s="334">
        <v>64.5</v>
      </c>
      <c r="F1329" s="322">
        <v>65.849999999999994</v>
      </c>
      <c r="G1329" s="334">
        <v>10335</v>
      </c>
      <c r="H1329" s="334">
        <v>3066</v>
      </c>
      <c r="I1329" s="335"/>
      <c r="J1329" s="336"/>
    </row>
    <row r="1330" spans="3:10" x14ac:dyDescent="0.15">
      <c r="C1330" s="321">
        <v>42326</v>
      </c>
      <c r="D1330" s="334"/>
      <c r="E1330" s="334"/>
      <c r="F1330" s="322">
        <v>65.5</v>
      </c>
      <c r="G1330" s="334">
        <v>10289</v>
      </c>
      <c r="H1330" s="334">
        <v>1936</v>
      </c>
      <c r="I1330" s="335"/>
      <c r="J1330" s="336"/>
    </row>
    <row r="1331" spans="3:10" x14ac:dyDescent="0.15">
      <c r="C1331" s="321">
        <v>42327</v>
      </c>
      <c r="D1331" s="334"/>
      <c r="E1331" s="334"/>
      <c r="F1331" s="322">
        <v>65.5</v>
      </c>
      <c r="G1331" s="334">
        <v>14007</v>
      </c>
      <c r="H1331" s="334">
        <v>5379</v>
      </c>
      <c r="I1331" s="335"/>
      <c r="J1331" s="336"/>
    </row>
    <row r="1332" spans="3:10" x14ac:dyDescent="0.15">
      <c r="C1332" s="321">
        <v>42328</v>
      </c>
      <c r="D1332" s="334"/>
      <c r="E1332" s="334"/>
      <c r="F1332" s="322">
        <v>65.099999999999994</v>
      </c>
      <c r="G1332" s="334">
        <v>14406</v>
      </c>
      <c r="H1332" s="334">
        <v>6450</v>
      </c>
      <c r="I1332" s="335"/>
      <c r="J1332" s="336"/>
    </row>
    <row r="1333" spans="3:10" x14ac:dyDescent="0.15">
      <c r="C1333" s="321">
        <v>42329</v>
      </c>
      <c r="D1333" s="334">
        <v>135</v>
      </c>
      <c r="E1333" s="334">
        <v>78</v>
      </c>
      <c r="F1333" s="322">
        <v>66.650000000000006</v>
      </c>
      <c r="G1333" s="334">
        <v>13270</v>
      </c>
      <c r="H1333" s="334">
        <v>8557</v>
      </c>
      <c r="I1333" s="335"/>
      <c r="J1333" s="336"/>
    </row>
    <row r="1334" spans="3:10" x14ac:dyDescent="0.15">
      <c r="C1334" s="321">
        <v>42330</v>
      </c>
      <c r="D1334" s="334"/>
      <c r="E1334" s="334"/>
      <c r="F1334" s="322"/>
      <c r="G1334" s="334">
        <v>10014</v>
      </c>
      <c r="H1334" s="334">
        <v>1607</v>
      </c>
      <c r="I1334" s="335"/>
      <c r="J1334" s="336"/>
    </row>
    <row r="1335" spans="3:10" x14ac:dyDescent="0.15">
      <c r="C1335" s="321">
        <v>42331</v>
      </c>
      <c r="D1335" s="334">
        <v>124</v>
      </c>
      <c r="E1335" s="334">
        <v>61</v>
      </c>
      <c r="F1335" s="322">
        <v>65.7</v>
      </c>
      <c r="G1335" s="334">
        <v>12624</v>
      </c>
      <c r="H1335" s="334">
        <v>10178</v>
      </c>
      <c r="I1335" s="335"/>
      <c r="J1335" s="336"/>
    </row>
    <row r="1336" spans="3:10" x14ac:dyDescent="0.15">
      <c r="C1336" s="321">
        <v>42332</v>
      </c>
      <c r="D1336" s="334">
        <v>124</v>
      </c>
      <c r="E1336" s="334">
        <v>74</v>
      </c>
      <c r="F1336" s="322">
        <v>65</v>
      </c>
      <c r="G1336" s="334">
        <v>11672</v>
      </c>
      <c r="H1336" s="334">
        <v>6326</v>
      </c>
      <c r="I1336" s="335"/>
      <c r="J1336" s="336"/>
    </row>
    <row r="1337" spans="3:10" x14ac:dyDescent="0.15">
      <c r="C1337" s="321">
        <v>42333</v>
      </c>
      <c r="D1337" s="334">
        <v>122.33</v>
      </c>
      <c r="E1337" s="334">
        <v>71.67</v>
      </c>
      <c r="F1337" s="322">
        <v>66.05</v>
      </c>
      <c r="G1337" s="334">
        <v>12039</v>
      </c>
      <c r="H1337" s="334">
        <v>8683</v>
      </c>
      <c r="I1337" s="335"/>
      <c r="J1337" s="336"/>
    </row>
    <row r="1338" spans="3:10" x14ac:dyDescent="0.15">
      <c r="C1338" s="321">
        <v>42334</v>
      </c>
      <c r="D1338" s="334">
        <v>116</v>
      </c>
      <c r="E1338" s="334">
        <v>74</v>
      </c>
      <c r="F1338" s="322">
        <v>65.8</v>
      </c>
      <c r="G1338" s="334">
        <v>11058</v>
      </c>
      <c r="H1338" s="334">
        <v>7316</v>
      </c>
      <c r="I1338" s="335"/>
      <c r="J1338" s="336"/>
    </row>
    <row r="1339" spans="3:10" x14ac:dyDescent="0.15">
      <c r="C1339" s="321">
        <v>42335</v>
      </c>
      <c r="D1339" s="334">
        <v>119.33</v>
      </c>
      <c r="E1339" s="334">
        <v>71</v>
      </c>
      <c r="F1339" s="322">
        <v>66.349999999999994</v>
      </c>
      <c r="G1339" s="334">
        <v>10975</v>
      </c>
      <c r="H1339" s="334">
        <v>5384</v>
      </c>
      <c r="I1339" s="335"/>
      <c r="J1339" s="336"/>
    </row>
    <row r="1340" spans="3:10" x14ac:dyDescent="0.15">
      <c r="C1340" s="321">
        <v>42336</v>
      </c>
      <c r="D1340" s="334">
        <v>112</v>
      </c>
      <c r="E1340" s="334">
        <v>59</v>
      </c>
      <c r="F1340" s="322">
        <v>66.7</v>
      </c>
      <c r="G1340" s="334">
        <v>11428</v>
      </c>
      <c r="H1340" s="334">
        <v>7911</v>
      </c>
      <c r="I1340" s="335"/>
      <c r="J1340" s="336"/>
    </row>
    <row r="1341" spans="3:10" x14ac:dyDescent="0.15">
      <c r="C1341" s="321">
        <v>42337</v>
      </c>
      <c r="D1341" s="334">
        <v>122.5</v>
      </c>
      <c r="E1341" s="334">
        <v>70.5</v>
      </c>
      <c r="F1341" s="322">
        <v>65.400000000000006</v>
      </c>
      <c r="G1341" s="334">
        <v>15075</v>
      </c>
      <c r="H1341" s="334">
        <v>10495</v>
      </c>
      <c r="I1341" s="335"/>
      <c r="J1341" s="336"/>
    </row>
    <row r="1342" spans="3:10" x14ac:dyDescent="0.15">
      <c r="C1342" s="321">
        <v>42338</v>
      </c>
      <c r="D1342" s="334">
        <v>120</v>
      </c>
      <c r="E1342" s="334">
        <v>72</v>
      </c>
      <c r="F1342" s="322">
        <v>65</v>
      </c>
      <c r="G1342" s="334">
        <v>20545</v>
      </c>
      <c r="H1342" s="334">
        <v>9921</v>
      </c>
      <c r="I1342" s="335"/>
      <c r="J1342" s="336"/>
    </row>
    <row r="1343" spans="3:10" x14ac:dyDescent="0.15">
      <c r="C1343" s="321">
        <v>42339</v>
      </c>
      <c r="D1343" s="334">
        <v>120</v>
      </c>
      <c r="E1343" s="334">
        <v>70</v>
      </c>
      <c r="F1343" s="322">
        <v>64.900000000000006</v>
      </c>
      <c r="G1343" s="334">
        <v>12280</v>
      </c>
      <c r="H1343" s="334">
        <v>10406</v>
      </c>
      <c r="I1343" s="335"/>
      <c r="J1343" s="336"/>
    </row>
    <row r="1344" spans="3:10" x14ac:dyDescent="0.15">
      <c r="C1344" s="321">
        <v>42340</v>
      </c>
      <c r="D1344" s="334">
        <v>119</v>
      </c>
      <c r="E1344" s="334">
        <v>66.5</v>
      </c>
      <c r="F1344" s="322">
        <v>65.599999999999994</v>
      </c>
      <c r="G1344" s="334">
        <v>10200</v>
      </c>
      <c r="H1344" s="334">
        <v>1900</v>
      </c>
      <c r="I1344" s="335"/>
      <c r="J1344" s="336"/>
    </row>
    <row r="1345" spans="3:10" x14ac:dyDescent="0.15">
      <c r="C1345" s="321">
        <v>42341</v>
      </c>
      <c r="D1345" s="334">
        <v>112</v>
      </c>
      <c r="E1345" s="334">
        <v>68</v>
      </c>
      <c r="F1345" s="322">
        <v>65.400000000000006</v>
      </c>
      <c r="G1345" s="334">
        <v>12039</v>
      </c>
      <c r="H1345" s="334">
        <v>7790</v>
      </c>
      <c r="I1345" s="335"/>
      <c r="J1345" s="336"/>
    </row>
    <row r="1346" spans="3:10" x14ac:dyDescent="0.15">
      <c r="C1346" s="321">
        <v>42342</v>
      </c>
      <c r="D1346" s="334">
        <v>126.67</v>
      </c>
      <c r="E1346" s="334">
        <v>77.67</v>
      </c>
      <c r="F1346" s="322"/>
      <c r="G1346" s="334">
        <v>12347</v>
      </c>
      <c r="H1346" s="334">
        <v>7011</v>
      </c>
      <c r="I1346" s="335"/>
      <c r="J1346" s="336"/>
    </row>
    <row r="1347" spans="3:10" x14ac:dyDescent="0.15">
      <c r="C1347" s="321">
        <v>42343</v>
      </c>
      <c r="D1347" s="334">
        <v>118</v>
      </c>
      <c r="E1347" s="334">
        <v>74</v>
      </c>
      <c r="F1347" s="322">
        <v>64.7</v>
      </c>
      <c r="G1347" s="334">
        <v>10007</v>
      </c>
      <c r="H1347" s="334">
        <v>4969</v>
      </c>
      <c r="I1347" s="335"/>
      <c r="J1347" s="336"/>
    </row>
    <row r="1348" spans="3:10" x14ac:dyDescent="0.15">
      <c r="C1348" s="321">
        <v>42344</v>
      </c>
      <c r="D1348" s="334">
        <v>125.67</v>
      </c>
      <c r="E1348" s="334">
        <v>76</v>
      </c>
      <c r="F1348" s="322">
        <v>65.7</v>
      </c>
      <c r="G1348" s="334">
        <v>22782</v>
      </c>
      <c r="H1348" s="334">
        <v>15288</v>
      </c>
      <c r="I1348" s="335"/>
      <c r="J1348" s="336"/>
    </row>
    <row r="1349" spans="3:10" x14ac:dyDescent="0.15">
      <c r="C1349" s="321">
        <v>42345</v>
      </c>
      <c r="D1349" s="334">
        <v>132.5</v>
      </c>
      <c r="E1349" s="334">
        <v>78</v>
      </c>
      <c r="F1349" s="322">
        <v>65.400000000000006</v>
      </c>
      <c r="G1349" s="334">
        <v>11299</v>
      </c>
      <c r="H1349" s="334">
        <v>6620</v>
      </c>
      <c r="I1349" s="335"/>
      <c r="J1349" s="336"/>
    </row>
    <row r="1350" spans="3:10" x14ac:dyDescent="0.15">
      <c r="C1350" s="321">
        <v>42346</v>
      </c>
      <c r="D1350" s="334">
        <v>120.17</v>
      </c>
      <c r="E1350" s="334">
        <v>70.33</v>
      </c>
      <c r="F1350" s="322">
        <v>65.8</v>
      </c>
      <c r="G1350" s="334">
        <v>10746</v>
      </c>
      <c r="H1350" s="334">
        <v>7730</v>
      </c>
      <c r="I1350" s="335"/>
      <c r="J1350" s="336"/>
    </row>
    <row r="1351" spans="3:10" x14ac:dyDescent="0.15">
      <c r="C1351" s="321">
        <v>42347</v>
      </c>
      <c r="D1351" s="334">
        <v>126.33</v>
      </c>
      <c r="E1351" s="334">
        <v>76.67</v>
      </c>
      <c r="F1351" s="322">
        <v>65.8</v>
      </c>
      <c r="G1351" s="334">
        <v>11030</v>
      </c>
      <c r="H1351" s="334">
        <v>7225</v>
      </c>
      <c r="I1351" s="335"/>
      <c r="J1351" s="336"/>
    </row>
    <row r="1352" spans="3:10" x14ac:dyDescent="0.15">
      <c r="C1352" s="321">
        <v>42348</v>
      </c>
      <c r="D1352" s="334">
        <v>116</v>
      </c>
      <c r="E1352" s="334">
        <v>68</v>
      </c>
      <c r="F1352" s="322">
        <v>66.3</v>
      </c>
      <c r="G1352" s="334">
        <v>10551</v>
      </c>
      <c r="H1352" s="334">
        <v>7035</v>
      </c>
      <c r="I1352" s="335"/>
      <c r="J1352" s="336"/>
    </row>
    <row r="1353" spans="3:10" x14ac:dyDescent="0.15">
      <c r="C1353" s="321">
        <v>42349</v>
      </c>
      <c r="D1353" s="334">
        <v>128.66999999999999</v>
      </c>
      <c r="E1353" s="334">
        <v>75.67</v>
      </c>
      <c r="F1353" s="322">
        <v>66.75</v>
      </c>
      <c r="G1353" s="334">
        <v>10387</v>
      </c>
      <c r="H1353" s="334">
        <v>7445</v>
      </c>
      <c r="I1353" s="335"/>
      <c r="J1353" s="336"/>
    </row>
    <row r="1354" spans="3:10" x14ac:dyDescent="0.15">
      <c r="C1354" s="321">
        <v>42350</v>
      </c>
      <c r="D1354" s="334">
        <v>115</v>
      </c>
      <c r="E1354" s="334">
        <v>68</v>
      </c>
      <c r="F1354" s="322">
        <v>66.3</v>
      </c>
      <c r="G1354" s="334">
        <v>14607</v>
      </c>
      <c r="H1354" s="334">
        <v>9926</v>
      </c>
      <c r="I1354" s="335"/>
      <c r="J1354" s="336"/>
    </row>
    <row r="1355" spans="3:10" x14ac:dyDescent="0.15">
      <c r="C1355" s="321">
        <v>42351</v>
      </c>
      <c r="D1355" s="334">
        <v>126</v>
      </c>
      <c r="E1355" s="334">
        <v>75</v>
      </c>
      <c r="F1355" s="322">
        <v>65</v>
      </c>
      <c r="G1355" s="334">
        <v>20240</v>
      </c>
      <c r="H1355" s="334">
        <v>11497</v>
      </c>
      <c r="I1355" s="335"/>
      <c r="J1355" s="336"/>
    </row>
    <row r="1356" spans="3:10" x14ac:dyDescent="0.15">
      <c r="C1356" s="321">
        <v>42352</v>
      </c>
      <c r="D1356" s="334">
        <v>130</v>
      </c>
      <c r="E1356" s="334">
        <v>72</v>
      </c>
      <c r="F1356" s="322">
        <v>65</v>
      </c>
      <c r="G1356" s="334">
        <v>10456</v>
      </c>
      <c r="H1356" s="334">
        <v>6570</v>
      </c>
      <c r="I1356" s="335"/>
      <c r="J1356" s="336"/>
    </row>
    <row r="1357" spans="3:10" x14ac:dyDescent="0.15">
      <c r="C1357" s="321">
        <v>42353</v>
      </c>
      <c r="D1357" s="334">
        <v>126.5</v>
      </c>
      <c r="E1357" s="334">
        <v>75</v>
      </c>
      <c r="F1357" s="322">
        <v>65.95</v>
      </c>
      <c r="G1357" s="334">
        <v>10285</v>
      </c>
      <c r="H1357" s="334">
        <v>3867</v>
      </c>
      <c r="I1357" s="335"/>
      <c r="J1357" s="336"/>
    </row>
    <row r="1358" spans="3:10" x14ac:dyDescent="0.15">
      <c r="C1358" s="321">
        <v>42354</v>
      </c>
      <c r="D1358" s="334"/>
      <c r="E1358" s="334"/>
      <c r="F1358" s="322"/>
      <c r="G1358" s="334">
        <v>10244</v>
      </c>
      <c r="H1358" s="334">
        <v>3577</v>
      </c>
      <c r="I1358" s="335"/>
      <c r="J1358" s="336"/>
    </row>
    <row r="1359" spans="3:10" x14ac:dyDescent="0.15">
      <c r="C1359" s="321">
        <v>42355</v>
      </c>
      <c r="D1359" s="334"/>
      <c r="E1359" s="334"/>
      <c r="F1359" s="322"/>
      <c r="G1359" s="334">
        <v>11599</v>
      </c>
      <c r="H1359" s="334">
        <v>3439</v>
      </c>
      <c r="I1359" s="335"/>
      <c r="J1359" s="336"/>
    </row>
    <row r="1360" spans="3:10" x14ac:dyDescent="0.15">
      <c r="C1360" s="321">
        <v>42356</v>
      </c>
      <c r="D1360" s="334">
        <v>122</v>
      </c>
      <c r="E1360" s="334">
        <v>66</v>
      </c>
      <c r="F1360" s="322">
        <v>66.45</v>
      </c>
      <c r="G1360" s="334">
        <v>18287</v>
      </c>
      <c r="H1360" s="334">
        <v>11065</v>
      </c>
      <c r="I1360" s="335"/>
      <c r="J1360" s="336"/>
    </row>
    <row r="1361" spans="3:10" x14ac:dyDescent="0.15">
      <c r="C1361" s="321">
        <v>42357</v>
      </c>
      <c r="D1361" s="334">
        <v>125.5</v>
      </c>
      <c r="E1361" s="334">
        <v>77.5</v>
      </c>
      <c r="F1361" s="322">
        <v>64.900000000000006</v>
      </c>
      <c r="G1361" s="334">
        <v>15096</v>
      </c>
      <c r="H1361" s="334">
        <v>11604</v>
      </c>
      <c r="I1361" s="335"/>
      <c r="J1361" s="336"/>
    </row>
    <row r="1362" spans="3:10" x14ac:dyDescent="0.15">
      <c r="C1362" s="321">
        <v>42358</v>
      </c>
      <c r="D1362" s="334">
        <v>130.5</v>
      </c>
      <c r="E1362" s="334">
        <v>82.5</v>
      </c>
      <c r="F1362" s="322">
        <v>65.8</v>
      </c>
      <c r="G1362" s="334">
        <v>17527</v>
      </c>
      <c r="H1362" s="334">
        <v>10787</v>
      </c>
      <c r="I1362" s="335"/>
      <c r="J1362" s="336"/>
    </row>
    <row r="1363" spans="3:10" x14ac:dyDescent="0.15">
      <c r="C1363" s="321">
        <v>42359</v>
      </c>
      <c r="D1363" s="334">
        <v>127</v>
      </c>
      <c r="E1363" s="334">
        <v>75.5</v>
      </c>
      <c r="F1363" s="322">
        <v>65.400000000000006</v>
      </c>
      <c r="G1363" s="334">
        <v>14496</v>
      </c>
      <c r="H1363" s="334">
        <v>7945</v>
      </c>
      <c r="I1363" s="335"/>
      <c r="J1363" s="336"/>
    </row>
    <row r="1364" spans="3:10" x14ac:dyDescent="0.15">
      <c r="C1364" s="321">
        <v>42360</v>
      </c>
      <c r="D1364" s="334">
        <v>135</v>
      </c>
      <c r="E1364" s="334">
        <v>79.33</v>
      </c>
      <c r="F1364" s="322">
        <v>65.5</v>
      </c>
      <c r="G1364" s="334">
        <v>10179</v>
      </c>
      <c r="H1364" s="334">
        <v>6444</v>
      </c>
      <c r="I1364" s="335"/>
      <c r="J1364" s="336"/>
    </row>
    <row r="1365" spans="3:10" x14ac:dyDescent="0.15">
      <c r="C1365" s="321">
        <v>42361</v>
      </c>
      <c r="D1365" s="334">
        <v>133</v>
      </c>
      <c r="E1365" s="334">
        <v>83.5</v>
      </c>
      <c r="F1365" s="322">
        <v>66.45</v>
      </c>
      <c r="G1365" s="334">
        <v>10786</v>
      </c>
      <c r="H1365" s="334">
        <v>6373</v>
      </c>
      <c r="I1365" s="335"/>
      <c r="J1365" s="336"/>
    </row>
    <row r="1366" spans="3:10" x14ac:dyDescent="0.15">
      <c r="C1366" s="321">
        <v>42362</v>
      </c>
      <c r="D1366" s="334">
        <v>116</v>
      </c>
      <c r="E1366" s="334">
        <v>67.5</v>
      </c>
      <c r="F1366" s="322">
        <v>65.45</v>
      </c>
      <c r="G1366" s="334">
        <v>10130</v>
      </c>
      <c r="H1366" s="334">
        <v>5273</v>
      </c>
      <c r="I1366" s="335"/>
      <c r="J1366" s="336"/>
    </row>
    <row r="1367" spans="3:10" x14ac:dyDescent="0.15">
      <c r="C1367" s="321">
        <v>42363</v>
      </c>
      <c r="D1367" s="334">
        <v>119.67</v>
      </c>
      <c r="E1367" s="334">
        <v>68</v>
      </c>
      <c r="F1367" s="322">
        <v>65.900000000000006</v>
      </c>
      <c r="G1367" s="334">
        <v>11361</v>
      </c>
      <c r="H1367" s="334">
        <v>8389</v>
      </c>
      <c r="I1367" s="335"/>
      <c r="J1367" s="336"/>
    </row>
    <row r="1368" spans="3:10" x14ac:dyDescent="0.15">
      <c r="C1368" s="321">
        <v>42364</v>
      </c>
      <c r="D1368" s="334">
        <v>112.5</v>
      </c>
      <c r="E1368" s="334">
        <v>65</v>
      </c>
      <c r="F1368" s="322">
        <v>65.7</v>
      </c>
      <c r="G1368" s="334">
        <v>13451</v>
      </c>
      <c r="H1368" s="334">
        <v>10739</v>
      </c>
      <c r="I1368" s="335"/>
      <c r="J1368" s="336"/>
    </row>
    <row r="1369" spans="3:10" x14ac:dyDescent="0.15">
      <c r="C1369" s="321">
        <v>42365</v>
      </c>
      <c r="D1369" s="334">
        <v>129</v>
      </c>
      <c r="E1369" s="334">
        <v>71</v>
      </c>
      <c r="F1369" s="322">
        <v>65</v>
      </c>
      <c r="G1369" s="334">
        <v>21123</v>
      </c>
      <c r="H1369" s="334">
        <v>16621</v>
      </c>
      <c r="I1369" s="335"/>
      <c r="J1369" s="336"/>
    </row>
    <row r="1370" spans="3:10" x14ac:dyDescent="0.15">
      <c r="C1370" s="321">
        <v>42366</v>
      </c>
      <c r="D1370" s="334">
        <v>132.5</v>
      </c>
      <c r="E1370" s="334">
        <v>77</v>
      </c>
      <c r="F1370" s="322">
        <v>64.599999999999994</v>
      </c>
      <c r="G1370" s="334">
        <v>10958</v>
      </c>
      <c r="H1370" s="334">
        <v>7248</v>
      </c>
      <c r="I1370" s="335"/>
      <c r="J1370" s="336"/>
    </row>
    <row r="1371" spans="3:10" x14ac:dyDescent="0.15">
      <c r="C1371" s="321">
        <v>42367</v>
      </c>
      <c r="D1371" s="334">
        <v>124</v>
      </c>
      <c r="E1371" s="334">
        <v>75</v>
      </c>
      <c r="F1371" s="322">
        <v>65.3</v>
      </c>
      <c r="G1371" s="334">
        <v>18368</v>
      </c>
      <c r="H1371" s="334">
        <v>12027</v>
      </c>
      <c r="I1371" s="335"/>
      <c r="J1371" s="336"/>
    </row>
    <row r="1372" spans="3:10" x14ac:dyDescent="0.15">
      <c r="C1372" s="321">
        <v>42368</v>
      </c>
      <c r="D1372" s="334">
        <v>124.5</v>
      </c>
      <c r="E1372" s="334">
        <v>74</v>
      </c>
      <c r="F1372" s="322">
        <v>64.900000000000006</v>
      </c>
      <c r="G1372" s="334">
        <v>18287</v>
      </c>
      <c r="H1372" s="334">
        <v>12830</v>
      </c>
      <c r="I1372" s="335"/>
      <c r="J1372" s="336"/>
    </row>
    <row r="1373" spans="3:10" x14ac:dyDescent="0.15">
      <c r="C1373" s="321">
        <v>42369</v>
      </c>
      <c r="D1373" s="334">
        <v>123.5</v>
      </c>
      <c r="E1373" s="334">
        <v>74</v>
      </c>
      <c r="F1373" s="322">
        <v>64.7</v>
      </c>
      <c r="G1373" s="334">
        <v>20532</v>
      </c>
      <c r="H1373" s="334">
        <v>15177</v>
      </c>
      <c r="I1373" s="335"/>
      <c r="J1373" s="336"/>
    </row>
    <row r="1374" spans="3:10" x14ac:dyDescent="0.15">
      <c r="C1374" s="321">
        <v>42370</v>
      </c>
      <c r="D1374" s="334">
        <v>126</v>
      </c>
      <c r="E1374" s="334">
        <v>71</v>
      </c>
      <c r="F1374" s="322">
        <v>64.8</v>
      </c>
      <c r="G1374" s="334">
        <v>4620</v>
      </c>
      <c r="H1374" s="334">
        <v>1085</v>
      </c>
      <c r="I1374" s="335"/>
      <c r="J1374" s="336"/>
    </row>
    <row r="1375" spans="3:10" x14ac:dyDescent="0.15">
      <c r="C1375" s="321">
        <v>42371</v>
      </c>
      <c r="D1375" s="334"/>
      <c r="E1375" s="334"/>
      <c r="F1375" s="322"/>
      <c r="G1375" s="334">
        <v>10446</v>
      </c>
      <c r="H1375" s="334">
        <v>7416</v>
      </c>
      <c r="I1375" s="335"/>
      <c r="J1375" s="336"/>
    </row>
    <row r="1376" spans="3:10" x14ac:dyDescent="0.15">
      <c r="C1376" s="321">
        <v>42372</v>
      </c>
      <c r="D1376" s="334">
        <v>136.33000000000001</v>
      </c>
      <c r="E1376" s="334">
        <v>84.67</v>
      </c>
      <c r="F1376" s="322">
        <v>65.7</v>
      </c>
      <c r="G1376" s="334">
        <v>17245</v>
      </c>
      <c r="H1376" s="334">
        <v>13835</v>
      </c>
      <c r="I1376" s="335"/>
      <c r="J1376" s="336"/>
    </row>
    <row r="1377" spans="3:10" x14ac:dyDescent="0.15">
      <c r="C1377" s="321">
        <v>42373</v>
      </c>
      <c r="D1377" s="334">
        <v>134.66999999999999</v>
      </c>
      <c r="E1377" s="334">
        <v>82.67</v>
      </c>
      <c r="F1377" s="322">
        <v>65.3</v>
      </c>
      <c r="G1377" s="334">
        <v>15630</v>
      </c>
      <c r="H1377" s="334">
        <v>12574</v>
      </c>
      <c r="I1377" s="335"/>
      <c r="J1377" s="336"/>
    </row>
    <row r="1378" spans="3:10" x14ac:dyDescent="0.15">
      <c r="C1378" s="321">
        <v>42374</v>
      </c>
      <c r="D1378" s="334">
        <v>140</v>
      </c>
      <c r="E1378" s="334">
        <v>82.5</v>
      </c>
      <c r="F1378" s="322">
        <v>65.5</v>
      </c>
      <c r="G1378" s="334">
        <v>10861</v>
      </c>
      <c r="H1378" s="334">
        <v>6622</v>
      </c>
      <c r="I1378" s="335"/>
      <c r="J1378" s="336"/>
    </row>
    <row r="1379" spans="3:10" x14ac:dyDescent="0.15">
      <c r="C1379" s="321">
        <v>42375</v>
      </c>
      <c r="D1379" s="334">
        <v>134</v>
      </c>
      <c r="E1379" s="334">
        <v>77</v>
      </c>
      <c r="F1379" s="322">
        <v>66.400000000000006</v>
      </c>
      <c r="G1379" s="334">
        <v>14871</v>
      </c>
      <c r="H1379" s="334">
        <v>11482</v>
      </c>
      <c r="I1379" s="335"/>
      <c r="J1379" s="336"/>
    </row>
    <row r="1380" spans="3:10" x14ac:dyDescent="0.15">
      <c r="C1380" s="321">
        <v>42376</v>
      </c>
      <c r="D1380" s="334">
        <v>132</v>
      </c>
      <c r="E1380" s="334">
        <v>79</v>
      </c>
      <c r="F1380" s="322">
        <v>66.5</v>
      </c>
      <c r="G1380" s="334">
        <v>11492</v>
      </c>
      <c r="H1380" s="334">
        <v>8079</v>
      </c>
      <c r="I1380" s="335"/>
      <c r="J1380" s="336"/>
    </row>
    <row r="1381" spans="3:10" x14ac:dyDescent="0.15">
      <c r="C1381" s="321">
        <v>42377</v>
      </c>
      <c r="D1381" s="334">
        <v>123.5</v>
      </c>
      <c r="E1381" s="334">
        <v>72</v>
      </c>
      <c r="F1381" s="322">
        <v>66.3</v>
      </c>
      <c r="G1381" s="334">
        <v>12163</v>
      </c>
      <c r="H1381" s="334">
        <v>7432</v>
      </c>
      <c r="I1381" s="335"/>
      <c r="J1381" s="336"/>
    </row>
    <row r="1382" spans="3:10" x14ac:dyDescent="0.15">
      <c r="C1382" s="321">
        <v>42378</v>
      </c>
      <c r="D1382" s="334">
        <v>117.5</v>
      </c>
      <c r="E1382" s="334">
        <v>71.5</v>
      </c>
      <c r="F1382" s="322">
        <v>66.900000000000006</v>
      </c>
      <c r="G1382" s="334">
        <v>20020</v>
      </c>
      <c r="H1382" s="334">
        <v>13815</v>
      </c>
      <c r="I1382" s="335"/>
      <c r="J1382" s="336"/>
    </row>
    <row r="1383" spans="3:10" x14ac:dyDescent="0.15">
      <c r="C1383" s="321">
        <v>42379</v>
      </c>
      <c r="D1383" s="334">
        <v>125.5</v>
      </c>
      <c r="E1383" s="334">
        <v>69.5</v>
      </c>
      <c r="F1383" s="322">
        <v>65.400000000000006</v>
      </c>
      <c r="G1383" s="334">
        <v>16211</v>
      </c>
      <c r="H1383" s="334">
        <v>10923</v>
      </c>
      <c r="I1383" s="335"/>
      <c r="J1383" s="336"/>
    </row>
    <row r="1384" spans="3:10" x14ac:dyDescent="0.15">
      <c r="C1384" s="321">
        <v>42380</v>
      </c>
      <c r="D1384" s="334">
        <v>124.33</v>
      </c>
      <c r="E1384" s="334">
        <v>70.33</v>
      </c>
      <c r="F1384" s="322">
        <v>64.8</v>
      </c>
      <c r="G1384" s="334">
        <v>1063</v>
      </c>
      <c r="H1384" s="334"/>
      <c r="I1384" s="335"/>
      <c r="J1384" s="336"/>
    </row>
    <row r="1385" spans="3:10" x14ac:dyDescent="0.15">
      <c r="C1385" s="321">
        <v>42381</v>
      </c>
      <c r="D1385" s="334">
        <v>128</v>
      </c>
      <c r="E1385" s="334">
        <v>75</v>
      </c>
      <c r="F1385" s="322">
        <v>66</v>
      </c>
      <c r="G1385" s="334">
        <v>16311</v>
      </c>
      <c r="H1385" s="334">
        <v>11689</v>
      </c>
      <c r="I1385" s="335"/>
      <c r="J1385" s="336"/>
    </row>
    <row r="1386" spans="3:10" x14ac:dyDescent="0.15">
      <c r="C1386" s="321">
        <v>42382</v>
      </c>
      <c r="D1386" s="334">
        <v>120</v>
      </c>
      <c r="E1386" s="334">
        <v>70</v>
      </c>
      <c r="F1386" s="322">
        <v>66.599999999999994</v>
      </c>
      <c r="G1386" s="334">
        <v>11409</v>
      </c>
      <c r="H1386" s="334">
        <v>7478</v>
      </c>
      <c r="I1386" s="335"/>
      <c r="J1386" s="336"/>
    </row>
    <row r="1387" spans="3:10" x14ac:dyDescent="0.15">
      <c r="C1387" s="321">
        <v>42383</v>
      </c>
      <c r="D1387" s="334"/>
      <c r="E1387" s="334"/>
      <c r="F1387" s="322"/>
      <c r="G1387" s="334">
        <v>11472</v>
      </c>
      <c r="H1387" s="334">
        <v>4444</v>
      </c>
      <c r="I1387" s="335"/>
      <c r="J1387" s="336"/>
    </row>
    <row r="1388" spans="3:10" x14ac:dyDescent="0.15">
      <c r="C1388" s="321">
        <v>42384</v>
      </c>
      <c r="D1388" s="334"/>
      <c r="E1388" s="334"/>
      <c r="F1388" s="322"/>
      <c r="G1388" s="334">
        <v>14681</v>
      </c>
      <c r="H1388" s="334">
        <v>6587</v>
      </c>
      <c r="I1388" s="335"/>
      <c r="J1388" s="336"/>
    </row>
    <row r="1389" spans="3:10" x14ac:dyDescent="0.15">
      <c r="C1389" s="321">
        <v>42385</v>
      </c>
      <c r="D1389" s="334">
        <v>120.5</v>
      </c>
      <c r="E1389" s="334">
        <v>73.5</v>
      </c>
      <c r="F1389" s="322">
        <v>65.8</v>
      </c>
      <c r="G1389" s="334">
        <v>14342</v>
      </c>
      <c r="H1389" s="334">
        <v>11508</v>
      </c>
      <c r="I1389" s="335"/>
      <c r="J1389" s="336"/>
    </row>
    <row r="1390" spans="3:10" x14ac:dyDescent="0.15">
      <c r="C1390" s="321">
        <v>42386</v>
      </c>
      <c r="D1390" s="334">
        <v>147</v>
      </c>
      <c r="E1390" s="334">
        <v>83</v>
      </c>
      <c r="F1390" s="322">
        <v>67.599999999999994</v>
      </c>
      <c r="G1390" s="334">
        <v>19471</v>
      </c>
      <c r="H1390" s="334">
        <v>16608</v>
      </c>
      <c r="I1390" s="335"/>
      <c r="J1390" s="336"/>
    </row>
    <row r="1391" spans="3:10" x14ac:dyDescent="0.15">
      <c r="C1391" s="321">
        <v>42387</v>
      </c>
      <c r="D1391" s="334">
        <v>126.5</v>
      </c>
      <c r="E1391" s="334">
        <v>73.5</v>
      </c>
      <c r="F1391" s="322">
        <v>66.3</v>
      </c>
      <c r="G1391" s="334">
        <v>10655</v>
      </c>
      <c r="H1391" s="334">
        <v>6137</v>
      </c>
      <c r="I1391" s="335"/>
      <c r="J1391" s="336"/>
    </row>
    <row r="1392" spans="3:10" x14ac:dyDescent="0.15">
      <c r="C1392" s="321">
        <v>42388</v>
      </c>
      <c r="D1392" s="334">
        <v>122.5</v>
      </c>
      <c r="E1392" s="334">
        <v>73</v>
      </c>
      <c r="F1392" s="322">
        <v>66.5</v>
      </c>
      <c r="G1392" s="334">
        <v>10747</v>
      </c>
      <c r="H1392" s="334">
        <v>7786</v>
      </c>
      <c r="I1392" s="335"/>
      <c r="J1392" s="336"/>
    </row>
    <row r="1393" spans="3:10" x14ac:dyDescent="0.15">
      <c r="C1393" s="321">
        <v>42389</v>
      </c>
      <c r="D1393" s="334">
        <v>121</v>
      </c>
      <c r="E1393" s="334">
        <v>70.33</v>
      </c>
      <c r="F1393" s="322">
        <v>66.2</v>
      </c>
      <c r="G1393" s="334">
        <v>13563</v>
      </c>
      <c r="H1393" s="334">
        <v>10255</v>
      </c>
      <c r="I1393" s="335"/>
      <c r="J1393" s="336"/>
    </row>
    <row r="1394" spans="3:10" x14ac:dyDescent="0.15">
      <c r="C1394" s="321">
        <v>42390</v>
      </c>
      <c r="D1394" s="334">
        <v>123.5</v>
      </c>
      <c r="E1394" s="334">
        <v>70.5</v>
      </c>
      <c r="F1394" s="322">
        <v>66.8</v>
      </c>
      <c r="G1394" s="334">
        <v>10246</v>
      </c>
      <c r="H1394" s="334">
        <v>6355</v>
      </c>
      <c r="I1394" s="335"/>
      <c r="J1394" s="336"/>
    </row>
    <row r="1395" spans="3:10" x14ac:dyDescent="0.15">
      <c r="C1395" s="321">
        <v>42391</v>
      </c>
      <c r="D1395" s="334">
        <v>127.5</v>
      </c>
      <c r="E1395" s="334">
        <v>73.5</v>
      </c>
      <c r="F1395" s="322">
        <v>65.900000000000006</v>
      </c>
      <c r="G1395" s="334">
        <v>11939</v>
      </c>
      <c r="H1395" s="334">
        <v>8696</v>
      </c>
      <c r="I1395" s="335"/>
      <c r="J1395" s="336"/>
    </row>
    <row r="1396" spans="3:10" x14ac:dyDescent="0.15">
      <c r="C1396" s="321">
        <v>42392</v>
      </c>
      <c r="D1396" s="334">
        <v>125.5</v>
      </c>
      <c r="E1396" s="334">
        <v>76.5</v>
      </c>
      <c r="F1396" s="322">
        <v>65.900000000000006</v>
      </c>
      <c r="G1396" s="334">
        <v>23696</v>
      </c>
      <c r="H1396" s="334">
        <v>18279</v>
      </c>
      <c r="I1396" s="335"/>
      <c r="J1396" s="336"/>
    </row>
    <row r="1397" spans="3:10" x14ac:dyDescent="0.15">
      <c r="C1397" s="321">
        <v>42393</v>
      </c>
      <c r="D1397" s="334"/>
      <c r="E1397" s="334"/>
      <c r="F1397" s="322">
        <v>65.599999999999994</v>
      </c>
      <c r="G1397" s="334">
        <v>15656</v>
      </c>
      <c r="H1397" s="334">
        <v>11698</v>
      </c>
      <c r="I1397" s="335"/>
      <c r="J1397" s="336"/>
    </row>
    <row r="1398" spans="3:10" x14ac:dyDescent="0.15">
      <c r="C1398" s="321">
        <v>42394</v>
      </c>
      <c r="D1398" s="334">
        <v>141.33000000000001</v>
      </c>
      <c r="E1398" s="334">
        <v>76.67</v>
      </c>
      <c r="F1398" s="322">
        <v>65.8</v>
      </c>
      <c r="G1398" s="334">
        <v>11313</v>
      </c>
      <c r="H1398" s="334">
        <v>8195</v>
      </c>
      <c r="I1398" s="335"/>
      <c r="J1398" s="336"/>
    </row>
    <row r="1399" spans="3:10" x14ac:dyDescent="0.15">
      <c r="C1399" s="321">
        <v>42395</v>
      </c>
      <c r="D1399" s="334">
        <v>117.5</v>
      </c>
      <c r="E1399" s="334">
        <v>68.5</v>
      </c>
      <c r="F1399" s="322">
        <v>65.8</v>
      </c>
      <c r="G1399" s="334">
        <v>13437</v>
      </c>
      <c r="H1399" s="334">
        <v>8066</v>
      </c>
      <c r="I1399" s="335"/>
      <c r="J1399" s="336"/>
    </row>
    <row r="1400" spans="3:10" x14ac:dyDescent="0.15">
      <c r="C1400" s="321">
        <v>42396</v>
      </c>
      <c r="D1400" s="334">
        <v>127</v>
      </c>
      <c r="E1400" s="334">
        <v>74</v>
      </c>
      <c r="F1400" s="322">
        <v>66.2</v>
      </c>
      <c r="G1400" s="334">
        <v>10282</v>
      </c>
      <c r="H1400" s="334">
        <v>6696</v>
      </c>
      <c r="I1400" s="335"/>
      <c r="J1400" s="336"/>
    </row>
    <row r="1401" spans="3:10" x14ac:dyDescent="0.15">
      <c r="C1401" s="321">
        <v>42397</v>
      </c>
      <c r="D1401" s="334">
        <v>125.33</v>
      </c>
      <c r="E1401" s="334">
        <v>71.33</v>
      </c>
      <c r="F1401" s="322">
        <v>66.95</v>
      </c>
      <c r="G1401" s="334">
        <v>11524</v>
      </c>
      <c r="H1401" s="334">
        <v>9169</v>
      </c>
      <c r="I1401" s="335"/>
      <c r="J1401" s="336"/>
    </row>
    <row r="1402" spans="3:10" x14ac:dyDescent="0.15">
      <c r="C1402" s="321">
        <v>42398</v>
      </c>
      <c r="D1402" s="334">
        <v>127</v>
      </c>
      <c r="E1402" s="334">
        <v>65</v>
      </c>
      <c r="F1402" s="322">
        <v>66.7</v>
      </c>
      <c r="G1402" s="334">
        <v>10698</v>
      </c>
      <c r="H1402" s="334">
        <v>8143</v>
      </c>
      <c r="I1402" s="335"/>
      <c r="J1402" s="336"/>
    </row>
    <row r="1403" spans="3:10" x14ac:dyDescent="0.15">
      <c r="C1403" s="321">
        <v>42399</v>
      </c>
      <c r="D1403" s="334">
        <v>111.5</v>
      </c>
      <c r="E1403" s="334">
        <v>62.5</v>
      </c>
      <c r="F1403" s="322">
        <v>65.7</v>
      </c>
      <c r="G1403" s="334">
        <v>15050</v>
      </c>
      <c r="H1403" s="334">
        <v>11614</v>
      </c>
      <c r="I1403" s="335"/>
      <c r="J1403" s="336"/>
    </row>
    <row r="1404" spans="3:10" x14ac:dyDescent="0.15">
      <c r="C1404" s="321">
        <v>42400</v>
      </c>
      <c r="D1404" s="334"/>
      <c r="E1404" s="334"/>
      <c r="F1404" s="322"/>
      <c r="G1404" s="334">
        <v>11043</v>
      </c>
      <c r="H1404" s="334">
        <v>8815</v>
      </c>
      <c r="I1404" s="335"/>
      <c r="J1404" s="336"/>
    </row>
    <row r="1405" spans="3:10" x14ac:dyDescent="0.15">
      <c r="C1405" s="321">
        <v>42401</v>
      </c>
      <c r="D1405" s="334">
        <v>128.5</v>
      </c>
      <c r="E1405" s="334">
        <v>75</v>
      </c>
      <c r="F1405" s="322">
        <v>66.099999999999994</v>
      </c>
      <c r="G1405" s="334">
        <v>11157</v>
      </c>
      <c r="H1405" s="334">
        <v>8551</v>
      </c>
      <c r="I1405" s="335"/>
      <c r="J1405" s="336"/>
    </row>
    <row r="1406" spans="3:10" x14ac:dyDescent="0.15">
      <c r="C1406" s="321">
        <v>42402</v>
      </c>
      <c r="D1406" s="334">
        <v>120</v>
      </c>
      <c r="E1406" s="334">
        <v>62</v>
      </c>
      <c r="F1406" s="322">
        <v>66.099999999999994</v>
      </c>
      <c r="G1406" s="334">
        <v>10882</v>
      </c>
      <c r="H1406" s="334">
        <v>8047</v>
      </c>
      <c r="I1406" s="335"/>
      <c r="J1406" s="336"/>
    </row>
    <row r="1407" spans="3:10" x14ac:dyDescent="0.15">
      <c r="C1407" s="321">
        <v>42403</v>
      </c>
      <c r="D1407" s="334">
        <v>125.67</v>
      </c>
      <c r="E1407" s="334">
        <v>72.33</v>
      </c>
      <c r="F1407" s="322">
        <v>67</v>
      </c>
      <c r="G1407" s="334">
        <v>11227</v>
      </c>
      <c r="H1407" s="334">
        <v>7690</v>
      </c>
      <c r="I1407" s="335"/>
      <c r="J1407" s="336"/>
    </row>
    <row r="1408" spans="3:10" x14ac:dyDescent="0.15">
      <c r="C1408" s="321">
        <v>42404</v>
      </c>
      <c r="D1408" s="334">
        <v>117.5</v>
      </c>
      <c r="E1408" s="334">
        <v>68.5</v>
      </c>
      <c r="F1408" s="322">
        <v>66.400000000000006</v>
      </c>
      <c r="G1408" s="334">
        <v>14599</v>
      </c>
      <c r="H1408" s="334">
        <v>7820</v>
      </c>
      <c r="I1408" s="335"/>
      <c r="J1408" s="336"/>
    </row>
    <row r="1409" spans="3:10" x14ac:dyDescent="0.15">
      <c r="C1409" s="321">
        <v>42405</v>
      </c>
      <c r="D1409" s="334">
        <v>119</v>
      </c>
      <c r="E1409" s="334">
        <v>70.5</v>
      </c>
      <c r="F1409" s="322">
        <v>66.599999999999994</v>
      </c>
      <c r="G1409" s="334">
        <v>11001</v>
      </c>
      <c r="H1409" s="334">
        <v>7408</v>
      </c>
      <c r="I1409" s="335"/>
      <c r="J1409" s="336"/>
    </row>
    <row r="1410" spans="3:10" x14ac:dyDescent="0.15">
      <c r="C1410" s="321">
        <v>42406</v>
      </c>
      <c r="D1410" s="334">
        <v>121</v>
      </c>
      <c r="E1410" s="334">
        <v>69.5</v>
      </c>
      <c r="F1410" s="322">
        <v>67.05</v>
      </c>
      <c r="G1410" s="334">
        <v>14507</v>
      </c>
      <c r="H1410" s="334">
        <v>10083</v>
      </c>
      <c r="I1410" s="335"/>
      <c r="J1410" s="336"/>
    </row>
    <row r="1411" spans="3:10" x14ac:dyDescent="0.15">
      <c r="C1411" s="321">
        <v>42407</v>
      </c>
      <c r="D1411" s="334">
        <v>126.5</v>
      </c>
      <c r="E1411" s="334">
        <v>75</v>
      </c>
      <c r="F1411" s="322">
        <v>66</v>
      </c>
      <c r="G1411" s="334">
        <v>11139</v>
      </c>
      <c r="H1411" s="334">
        <v>7364</v>
      </c>
      <c r="I1411" s="335"/>
      <c r="J1411" s="336"/>
    </row>
    <row r="1412" spans="3:10" x14ac:dyDescent="0.15">
      <c r="C1412" s="321">
        <v>42408</v>
      </c>
      <c r="D1412" s="334">
        <v>107</v>
      </c>
      <c r="E1412" s="334">
        <v>59</v>
      </c>
      <c r="F1412" s="322">
        <v>65.099999999999994</v>
      </c>
      <c r="G1412" s="334">
        <v>11270</v>
      </c>
      <c r="H1412" s="334">
        <v>7455</v>
      </c>
      <c r="I1412" s="335"/>
      <c r="J1412" s="336"/>
    </row>
    <row r="1413" spans="3:10" x14ac:dyDescent="0.15">
      <c r="C1413" s="321">
        <v>42409</v>
      </c>
      <c r="D1413" s="334">
        <v>131</v>
      </c>
      <c r="E1413" s="334">
        <v>76</v>
      </c>
      <c r="F1413" s="322">
        <v>65.7</v>
      </c>
      <c r="G1413" s="334">
        <v>10589</v>
      </c>
      <c r="H1413" s="334">
        <v>6447</v>
      </c>
      <c r="I1413" s="335"/>
      <c r="J1413" s="336"/>
    </row>
    <row r="1414" spans="3:10" x14ac:dyDescent="0.15">
      <c r="C1414" s="321">
        <v>42410</v>
      </c>
      <c r="D1414" s="334">
        <v>119.67</v>
      </c>
      <c r="E1414" s="334">
        <v>67.67</v>
      </c>
      <c r="F1414" s="322">
        <v>65.400000000000006</v>
      </c>
      <c r="G1414" s="334">
        <v>10341</v>
      </c>
      <c r="H1414" s="334">
        <v>6501</v>
      </c>
      <c r="I1414" s="335"/>
      <c r="J1414" s="336"/>
    </row>
    <row r="1415" spans="3:10" x14ac:dyDescent="0.15">
      <c r="C1415" s="321">
        <v>42411</v>
      </c>
      <c r="D1415" s="334"/>
      <c r="E1415" s="334"/>
      <c r="F1415" s="322">
        <v>65.900000000000006</v>
      </c>
      <c r="G1415" s="334">
        <v>13890</v>
      </c>
      <c r="H1415" s="334">
        <v>7042</v>
      </c>
      <c r="I1415" s="335"/>
      <c r="J1415" s="336"/>
    </row>
    <row r="1416" spans="3:10" x14ac:dyDescent="0.15">
      <c r="C1416" s="321">
        <v>42412</v>
      </c>
      <c r="D1416" s="334">
        <v>133</v>
      </c>
      <c r="E1416" s="334">
        <v>72</v>
      </c>
      <c r="F1416" s="322">
        <v>65.5</v>
      </c>
      <c r="G1416" s="334">
        <v>11062</v>
      </c>
      <c r="H1416" s="334">
        <v>4127</v>
      </c>
      <c r="I1416" s="335"/>
      <c r="J1416" s="336"/>
    </row>
    <row r="1417" spans="3:10" x14ac:dyDescent="0.15">
      <c r="C1417" s="321">
        <v>42413</v>
      </c>
      <c r="D1417" s="334">
        <v>116</v>
      </c>
      <c r="E1417" s="334">
        <v>64.5</v>
      </c>
      <c r="F1417" s="322">
        <v>65.05</v>
      </c>
      <c r="G1417" s="334">
        <v>13664</v>
      </c>
      <c r="H1417" s="334">
        <v>7372</v>
      </c>
      <c r="I1417" s="335"/>
      <c r="J1417" s="336"/>
    </row>
    <row r="1418" spans="3:10" x14ac:dyDescent="0.15">
      <c r="C1418" s="321">
        <v>42414</v>
      </c>
      <c r="D1418" s="334">
        <v>121.5</v>
      </c>
      <c r="E1418" s="334">
        <v>72.5</v>
      </c>
      <c r="F1418" s="322">
        <v>64.8</v>
      </c>
      <c r="G1418" s="334">
        <v>15159</v>
      </c>
      <c r="H1418" s="334">
        <v>8593</v>
      </c>
      <c r="I1418" s="335"/>
      <c r="J1418" s="336"/>
    </row>
    <row r="1419" spans="3:10" x14ac:dyDescent="0.15">
      <c r="C1419" s="321">
        <v>42415</v>
      </c>
      <c r="D1419" s="334">
        <v>126</v>
      </c>
      <c r="E1419" s="334">
        <v>72.5</v>
      </c>
      <c r="F1419" s="322">
        <v>64.5</v>
      </c>
      <c r="G1419" s="334">
        <v>11814</v>
      </c>
      <c r="H1419" s="334">
        <v>9319</v>
      </c>
      <c r="I1419" s="335"/>
      <c r="J1419" s="336"/>
    </row>
    <row r="1420" spans="3:10" x14ac:dyDescent="0.15">
      <c r="C1420" s="321">
        <v>42416</v>
      </c>
      <c r="D1420" s="334">
        <v>122</v>
      </c>
      <c r="E1420" s="334">
        <v>67</v>
      </c>
      <c r="F1420" s="322">
        <v>65.45</v>
      </c>
      <c r="G1420" s="334">
        <v>10076</v>
      </c>
      <c r="H1420" s="334">
        <v>5572</v>
      </c>
      <c r="I1420" s="335"/>
      <c r="J1420" s="336"/>
    </row>
    <row r="1421" spans="3:10" x14ac:dyDescent="0.15">
      <c r="C1421" s="321">
        <v>42417</v>
      </c>
      <c r="D1421" s="334"/>
      <c r="E1421" s="334"/>
      <c r="F1421" s="322"/>
      <c r="G1421" s="334">
        <v>10554</v>
      </c>
      <c r="H1421" s="334">
        <v>3870</v>
      </c>
      <c r="I1421" s="335"/>
      <c r="J1421" s="336"/>
    </row>
    <row r="1422" spans="3:10" x14ac:dyDescent="0.15">
      <c r="C1422" s="321">
        <v>42418</v>
      </c>
      <c r="D1422" s="334"/>
      <c r="E1422" s="334"/>
      <c r="F1422" s="322"/>
      <c r="G1422" s="334">
        <v>10940</v>
      </c>
      <c r="H1422" s="334">
        <v>4377</v>
      </c>
      <c r="I1422" s="335"/>
      <c r="J1422" s="336"/>
    </row>
    <row r="1423" spans="3:10" x14ac:dyDescent="0.15">
      <c r="C1423" s="321">
        <v>42419</v>
      </c>
      <c r="D1423" s="334"/>
      <c r="E1423" s="334"/>
      <c r="F1423" s="322"/>
      <c r="G1423" s="334">
        <v>10809</v>
      </c>
      <c r="H1423" s="334">
        <v>3736</v>
      </c>
      <c r="I1423" s="335"/>
      <c r="J1423" s="336"/>
    </row>
    <row r="1424" spans="3:10" x14ac:dyDescent="0.15">
      <c r="C1424" s="321">
        <v>42420</v>
      </c>
      <c r="D1424" s="334">
        <v>120.33</v>
      </c>
      <c r="E1424" s="334">
        <v>69.33</v>
      </c>
      <c r="F1424" s="322">
        <v>66.3</v>
      </c>
      <c r="G1424" s="334">
        <v>13150</v>
      </c>
      <c r="H1424" s="334">
        <v>10025</v>
      </c>
      <c r="I1424" s="335"/>
      <c r="J1424" s="336"/>
    </row>
    <row r="1425" spans="3:10" x14ac:dyDescent="0.15">
      <c r="C1425" s="321">
        <v>42421</v>
      </c>
      <c r="D1425" s="334">
        <v>132.5</v>
      </c>
      <c r="E1425" s="334">
        <v>79</v>
      </c>
      <c r="F1425" s="322">
        <v>66.400000000000006</v>
      </c>
      <c r="G1425" s="334">
        <v>16432</v>
      </c>
      <c r="H1425" s="334">
        <v>11562</v>
      </c>
      <c r="I1425" s="335"/>
      <c r="J1425" s="336"/>
    </row>
    <row r="1426" spans="3:10" x14ac:dyDescent="0.15">
      <c r="C1426" s="321">
        <v>42422</v>
      </c>
      <c r="D1426" s="334">
        <v>120</v>
      </c>
      <c r="E1426" s="334">
        <v>71.5</v>
      </c>
      <c r="F1426" s="322">
        <v>65.5</v>
      </c>
      <c r="G1426" s="334">
        <v>13009</v>
      </c>
      <c r="H1426" s="334">
        <v>8785</v>
      </c>
      <c r="I1426" s="335"/>
      <c r="J1426" s="336"/>
    </row>
    <row r="1427" spans="3:10" x14ac:dyDescent="0.15">
      <c r="C1427" s="321">
        <v>42423</v>
      </c>
      <c r="D1427" s="334">
        <v>125</v>
      </c>
      <c r="E1427" s="334">
        <v>74</v>
      </c>
      <c r="F1427" s="322">
        <v>66.3</v>
      </c>
      <c r="G1427" s="334">
        <v>11955</v>
      </c>
      <c r="H1427" s="334">
        <v>8636</v>
      </c>
      <c r="I1427" s="335"/>
      <c r="J1427" s="336"/>
    </row>
    <row r="1428" spans="3:10" x14ac:dyDescent="0.15">
      <c r="C1428" s="321">
        <v>42424</v>
      </c>
      <c r="D1428" s="334">
        <v>121.5</v>
      </c>
      <c r="E1428" s="334">
        <v>63.5</v>
      </c>
      <c r="F1428" s="322">
        <v>66.900000000000006</v>
      </c>
      <c r="G1428" s="334">
        <v>11225</v>
      </c>
      <c r="H1428" s="334">
        <v>7519</v>
      </c>
      <c r="I1428" s="335"/>
      <c r="J1428" s="336"/>
    </row>
    <row r="1429" spans="3:10" x14ac:dyDescent="0.15">
      <c r="C1429" s="321">
        <v>42425</v>
      </c>
      <c r="D1429" s="334">
        <v>124</v>
      </c>
      <c r="E1429" s="334">
        <v>75</v>
      </c>
      <c r="F1429" s="322">
        <v>66.349999999999994</v>
      </c>
      <c r="G1429" s="334">
        <v>11098</v>
      </c>
      <c r="H1429" s="334">
        <v>8137</v>
      </c>
      <c r="I1429" s="335"/>
      <c r="J1429" s="336"/>
    </row>
    <row r="1430" spans="3:10" x14ac:dyDescent="0.15">
      <c r="C1430" s="321">
        <v>42426</v>
      </c>
      <c r="D1430" s="334">
        <v>130.80000000000001</v>
      </c>
      <c r="E1430" s="334">
        <v>74.8</v>
      </c>
      <c r="F1430" s="322">
        <v>66.349999999999994</v>
      </c>
      <c r="G1430" s="334">
        <v>11095</v>
      </c>
      <c r="H1430" s="334">
        <v>7283</v>
      </c>
      <c r="I1430" s="335"/>
      <c r="J1430" s="336"/>
    </row>
    <row r="1431" spans="3:10" x14ac:dyDescent="0.15">
      <c r="C1431" s="321">
        <v>42427</v>
      </c>
      <c r="D1431" s="334">
        <v>132</v>
      </c>
      <c r="E1431" s="334">
        <v>75.33</v>
      </c>
      <c r="F1431" s="322">
        <v>66.05</v>
      </c>
      <c r="G1431" s="334">
        <v>10632</v>
      </c>
      <c r="H1431" s="334">
        <v>5047</v>
      </c>
      <c r="I1431" s="335"/>
      <c r="J1431" s="336"/>
    </row>
    <row r="1432" spans="3:10" x14ac:dyDescent="0.15">
      <c r="C1432" s="321">
        <v>42428</v>
      </c>
      <c r="D1432" s="334"/>
      <c r="E1432" s="334"/>
      <c r="F1432" s="322"/>
      <c r="G1432" s="334">
        <v>10268</v>
      </c>
      <c r="H1432" s="334">
        <v>6199</v>
      </c>
      <c r="I1432" s="335"/>
      <c r="J1432" s="336"/>
    </row>
    <row r="1433" spans="3:10" x14ac:dyDescent="0.15">
      <c r="C1433" s="321">
        <v>42429</v>
      </c>
      <c r="D1433" s="334">
        <v>133.33000000000001</v>
      </c>
      <c r="E1433" s="334">
        <v>76.33</v>
      </c>
      <c r="F1433" s="322">
        <v>66.099999999999994</v>
      </c>
      <c r="G1433" s="334">
        <v>10129</v>
      </c>
      <c r="H1433" s="334">
        <v>5816</v>
      </c>
      <c r="I1433" s="335"/>
      <c r="J1433" s="336"/>
    </row>
    <row r="1434" spans="3:10" x14ac:dyDescent="0.15">
      <c r="C1434" s="321">
        <v>42430</v>
      </c>
      <c r="D1434" s="334">
        <v>116</v>
      </c>
      <c r="E1434" s="334">
        <v>67</v>
      </c>
      <c r="F1434" s="322">
        <v>65.900000000000006</v>
      </c>
      <c r="G1434" s="334">
        <v>13137</v>
      </c>
      <c r="H1434" s="334">
        <v>4132</v>
      </c>
      <c r="I1434" s="335"/>
      <c r="J1434" s="336"/>
    </row>
    <row r="1435" spans="3:10" x14ac:dyDescent="0.15">
      <c r="C1435" s="321">
        <v>42431</v>
      </c>
      <c r="D1435" s="334">
        <v>106</v>
      </c>
      <c r="E1435" s="334">
        <v>52.33</v>
      </c>
      <c r="F1435" s="322">
        <v>65.8</v>
      </c>
      <c r="G1435" s="334">
        <v>11158</v>
      </c>
      <c r="H1435" s="334">
        <v>4907</v>
      </c>
      <c r="I1435" s="335"/>
      <c r="J1435" s="336"/>
    </row>
    <row r="1436" spans="3:10" x14ac:dyDescent="0.15">
      <c r="C1436" s="321">
        <v>42432</v>
      </c>
      <c r="D1436" s="334">
        <v>112</v>
      </c>
      <c r="E1436" s="334">
        <v>61</v>
      </c>
      <c r="F1436" s="322">
        <v>65.75</v>
      </c>
      <c r="G1436" s="334">
        <v>10270</v>
      </c>
      <c r="H1436" s="334">
        <v>6399</v>
      </c>
      <c r="I1436" s="335"/>
      <c r="J1436" s="336"/>
    </row>
    <row r="1437" spans="3:10" x14ac:dyDescent="0.15">
      <c r="C1437" s="321">
        <v>42433</v>
      </c>
      <c r="D1437" s="334">
        <v>126</v>
      </c>
      <c r="E1437" s="334">
        <v>65.5</v>
      </c>
      <c r="F1437" s="322">
        <v>65.8</v>
      </c>
      <c r="G1437" s="334">
        <v>10108</v>
      </c>
      <c r="H1437" s="334">
        <v>6665</v>
      </c>
      <c r="I1437" s="335"/>
      <c r="J1437" s="336"/>
    </row>
    <row r="1438" spans="3:10" x14ac:dyDescent="0.15">
      <c r="C1438" s="321">
        <v>42434</v>
      </c>
      <c r="D1438" s="334">
        <v>122.33</v>
      </c>
      <c r="E1438" s="334">
        <v>71</v>
      </c>
      <c r="F1438" s="322">
        <v>65.95</v>
      </c>
      <c r="G1438" s="334">
        <v>11007</v>
      </c>
      <c r="H1438" s="334">
        <v>6673</v>
      </c>
      <c r="I1438" s="335"/>
      <c r="J1438" s="336"/>
    </row>
    <row r="1439" spans="3:10" x14ac:dyDescent="0.15">
      <c r="C1439" s="321">
        <v>42435</v>
      </c>
      <c r="D1439" s="334">
        <v>127</v>
      </c>
      <c r="E1439" s="334">
        <v>77</v>
      </c>
      <c r="F1439" s="322">
        <v>65.3</v>
      </c>
      <c r="G1439" s="334">
        <v>18565</v>
      </c>
      <c r="H1439" s="334">
        <v>12011</v>
      </c>
      <c r="I1439" s="335"/>
      <c r="J1439" s="336"/>
    </row>
    <row r="1440" spans="3:10" x14ac:dyDescent="0.15">
      <c r="C1440" s="321">
        <v>42436</v>
      </c>
      <c r="D1440" s="334">
        <v>121.33</v>
      </c>
      <c r="E1440" s="334">
        <v>65</v>
      </c>
      <c r="F1440" s="322">
        <v>64.400000000000006</v>
      </c>
      <c r="G1440" s="334">
        <v>10058</v>
      </c>
      <c r="H1440" s="334">
        <v>6638</v>
      </c>
      <c r="I1440" s="335"/>
      <c r="J1440" s="336"/>
    </row>
    <row r="1441" spans="3:10" x14ac:dyDescent="0.15">
      <c r="C1441" s="321">
        <v>42437</v>
      </c>
      <c r="D1441" s="334">
        <v>120.33</v>
      </c>
      <c r="E1441" s="334">
        <v>69.67</v>
      </c>
      <c r="F1441" s="322">
        <v>65.5</v>
      </c>
      <c r="G1441" s="334">
        <v>11756</v>
      </c>
      <c r="H1441" s="334">
        <v>6002</v>
      </c>
      <c r="I1441" s="335"/>
      <c r="J1441" s="336"/>
    </row>
    <row r="1442" spans="3:10" x14ac:dyDescent="0.15">
      <c r="C1442" s="321">
        <v>42438</v>
      </c>
      <c r="D1442" s="334"/>
      <c r="E1442" s="334"/>
      <c r="F1442" s="322"/>
      <c r="G1442" s="334">
        <v>10437</v>
      </c>
      <c r="H1442" s="334">
        <v>4107</v>
      </c>
      <c r="I1442" s="335"/>
      <c r="J1442" s="336"/>
    </row>
    <row r="1443" spans="3:10" x14ac:dyDescent="0.15">
      <c r="C1443" s="321">
        <v>42439</v>
      </c>
      <c r="D1443" s="334"/>
      <c r="E1443" s="334"/>
      <c r="F1443" s="322"/>
      <c r="G1443" s="334">
        <v>11435</v>
      </c>
      <c r="H1443" s="334">
        <v>4783</v>
      </c>
      <c r="I1443" s="335"/>
      <c r="J1443" s="336"/>
    </row>
    <row r="1444" spans="3:10" x14ac:dyDescent="0.15">
      <c r="C1444" s="321">
        <v>42440</v>
      </c>
      <c r="D1444" s="334"/>
      <c r="E1444" s="334"/>
      <c r="F1444" s="322"/>
      <c r="G1444" s="334">
        <v>10384</v>
      </c>
      <c r="H1444" s="334">
        <v>4585</v>
      </c>
      <c r="I1444" s="335"/>
      <c r="J1444" s="336"/>
    </row>
    <row r="1445" spans="3:10" x14ac:dyDescent="0.15">
      <c r="C1445" s="321">
        <v>42441</v>
      </c>
      <c r="D1445" s="334">
        <v>133.33000000000001</v>
      </c>
      <c r="E1445" s="334">
        <v>78.67</v>
      </c>
      <c r="F1445" s="322">
        <v>65.8</v>
      </c>
      <c r="G1445" s="334">
        <v>11439</v>
      </c>
      <c r="H1445" s="334">
        <v>6802</v>
      </c>
      <c r="I1445" s="335"/>
      <c r="J1445" s="336"/>
    </row>
    <row r="1446" spans="3:10" x14ac:dyDescent="0.15">
      <c r="C1446" s="321">
        <v>42442</v>
      </c>
      <c r="D1446" s="334">
        <v>135</v>
      </c>
      <c r="E1446" s="334">
        <v>78.5</v>
      </c>
      <c r="F1446" s="322">
        <v>65.5</v>
      </c>
      <c r="G1446" s="334">
        <v>13502</v>
      </c>
      <c r="H1446" s="334">
        <v>7227</v>
      </c>
      <c r="I1446" s="335"/>
      <c r="J1446" s="336"/>
    </row>
    <row r="1447" spans="3:10" x14ac:dyDescent="0.15">
      <c r="C1447" s="321">
        <v>42443</v>
      </c>
      <c r="D1447" s="334">
        <v>119</v>
      </c>
      <c r="E1447" s="334">
        <v>70.5</v>
      </c>
      <c r="F1447" s="322">
        <v>65</v>
      </c>
      <c r="G1447" s="334">
        <v>10937</v>
      </c>
      <c r="H1447" s="334">
        <v>6607</v>
      </c>
      <c r="I1447" s="335"/>
      <c r="J1447" s="336"/>
    </row>
    <row r="1448" spans="3:10" x14ac:dyDescent="0.15">
      <c r="C1448" s="321">
        <v>42444</v>
      </c>
      <c r="D1448" s="334">
        <v>128.5</v>
      </c>
      <c r="E1448" s="334">
        <v>77</v>
      </c>
      <c r="F1448" s="322"/>
      <c r="G1448" s="334">
        <v>10346</v>
      </c>
      <c r="H1448" s="334">
        <v>7566</v>
      </c>
      <c r="I1448" s="335"/>
      <c r="J1448" s="336"/>
    </row>
    <row r="1449" spans="3:10" x14ac:dyDescent="0.15">
      <c r="C1449" s="321">
        <v>42445</v>
      </c>
      <c r="D1449" s="334">
        <v>125.5</v>
      </c>
      <c r="E1449" s="334">
        <v>77</v>
      </c>
      <c r="F1449" s="322">
        <v>66.900000000000006</v>
      </c>
      <c r="G1449" s="334">
        <v>10598</v>
      </c>
      <c r="H1449" s="334">
        <v>7986</v>
      </c>
      <c r="I1449" s="335"/>
      <c r="J1449" s="336"/>
    </row>
    <row r="1450" spans="3:10" x14ac:dyDescent="0.15">
      <c r="C1450" s="321">
        <v>42446</v>
      </c>
      <c r="D1450" s="334">
        <v>120</v>
      </c>
      <c r="E1450" s="334">
        <v>65</v>
      </c>
      <c r="F1450" s="322">
        <v>66.099999999999994</v>
      </c>
      <c r="G1450" s="334">
        <v>10000</v>
      </c>
      <c r="H1450" s="334">
        <v>7000</v>
      </c>
      <c r="I1450" s="335"/>
      <c r="J1450" s="336"/>
    </row>
    <row r="1451" spans="3:10" x14ac:dyDescent="0.15">
      <c r="C1451" s="321">
        <v>42447</v>
      </c>
      <c r="D1451" s="334">
        <v>115.33</v>
      </c>
      <c r="E1451" s="334">
        <v>64</v>
      </c>
      <c r="F1451" s="322">
        <v>66.400000000000006</v>
      </c>
      <c r="G1451" s="334">
        <v>15019</v>
      </c>
      <c r="H1451" s="334">
        <v>9085</v>
      </c>
      <c r="I1451" s="335"/>
      <c r="J1451" s="336"/>
    </row>
    <row r="1452" spans="3:10" x14ac:dyDescent="0.15">
      <c r="C1452" s="321">
        <v>42448</v>
      </c>
      <c r="D1452" s="334">
        <v>122.5</v>
      </c>
      <c r="E1452" s="334">
        <v>70</v>
      </c>
      <c r="F1452" s="322">
        <v>66.2</v>
      </c>
      <c r="G1452" s="334">
        <v>12915</v>
      </c>
      <c r="H1452" s="334">
        <v>11030</v>
      </c>
      <c r="I1452" s="335"/>
      <c r="J1452" s="336"/>
    </row>
    <row r="1453" spans="3:10" x14ac:dyDescent="0.15">
      <c r="C1453" s="321">
        <v>42449</v>
      </c>
      <c r="D1453" s="334">
        <v>120.5</v>
      </c>
      <c r="E1453" s="334">
        <v>69.5</v>
      </c>
      <c r="F1453" s="322">
        <v>65</v>
      </c>
      <c r="G1453" s="334">
        <v>12302</v>
      </c>
      <c r="H1453" s="334">
        <v>7012</v>
      </c>
      <c r="I1453" s="335"/>
      <c r="J1453" s="336"/>
    </row>
    <row r="1454" spans="3:10" x14ac:dyDescent="0.15">
      <c r="C1454" s="321">
        <v>42450</v>
      </c>
      <c r="D1454" s="334"/>
      <c r="E1454" s="334"/>
      <c r="F1454" s="322"/>
      <c r="G1454" s="334">
        <v>11529</v>
      </c>
      <c r="H1454" s="334">
        <v>735</v>
      </c>
      <c r="I1454" s="335"/>
      <c r="J1454" s="336"/>
    </row>
    <row r="1455" spans="3:10" x14ac:dyDescent="0.15">
      <c r="C1455" s="321">
        <v>42451</v>
      </c>
      <c r="D1455" s="334">
        <v>127.5</v>
      </c>
      <c r="E1455" s="334">
        <v>74.5</v>
      </c>
      <c r="F1455" s="322">
        <v>65.8</v>
      </c>
      <c r="G1455" s="334">
        <v>10723</v>
      </c>
      <c r="H1455" s="334">
        <v>8037</v>
      </c>
      <c r="I1455" s="335"/>
      <c r="J1455" s="336"/>
    </row>
    <row r="1456" spans="3:10" x14ac:dyDescent="0.15">
      <c r="C1456" s="321">
        <v>42452</v>
      </c>
      <c r="D1456" s="334">
        <v>123</v>
      </c>
      <c r="E1456" s="334">
        <v>70</v>
      </c>
      <c r="F1456" s="322">
        <v>66.5</v>
      </c>
      <c r="G1456" s="334">
        <v>11254</v>
      </c>
      <c r="H1456" s="334">
        <v>6893</v>
      </c>
      <c r="I1456" s="335"/>
      <c r="J1456" s="336"/>
    </row>
    <row r="1457" spans="3:10" x14ac:dyDescent="0.15">
      <c r="C1457" s="321">
        <v>42453</v>
      </c>
      <c r="D1457" s="334"/>
      <c r="E1457" s="334"/>
      <c r="F1457" s="322"/>
      <c r="G1457" s="334">
        <v>10349</v>
      </c>
      <c r="H1457" s="334">
        <v>5649</v>
      </c>
      <c r="I1457" s="335"/>
      <c r="J1457" s="336"/>
    </row>
    <row r="1458" spans="3:10" x14ac:dyDescent="0.15">
      <c r="C1458" s="321">
        <v>42454</v>
      </c>
      <c r="D1458" s="334">
        <v>120.5</v>
      </c>
      <c r="E1458" s="334">
        <v>71</v>
      </c>
      <c r="F1458" s="322">
        <v>66.150000000000006</v>
      </c>
      <c r="G1458" s="334">
        <v>11883</v>
      </c>
      <c r="H1458" s="334">
        <v>8101</v>
      </c>
      <c r="I1458" s="335"/>
      <c r="J1458" s="336"/>
    </row>
    <row r="1459" spans="3:10" x14ac:dyDescent="0.15">
      <c r="C1459" s="321">
        <v>42455</v>
      </c>
      <c r="D1459" s="334">
        <v>131.5</v>
      </c>
      <c r="E1459" s="334">
        <v>79.5</v>
      </c>
      <c r="F1459" s="322">
        <v>65.599999999999994</v>
      </c>
      <c r="G1459" s="334">
        <v>21771</v>
      </c>
      <c r="H1459" s="334">
        <v>16415</v>
      </c>
      <c r="I1459" s="335"/>
      <c r="J1459" s="336"/>
    </row>
    <row r="1460" spans="3:10" x14ac:dyDescent="0.15">
      <c r="C1460" s="321">
        <v>42456</v>
      </c>
      <c r="D1460" s="334">
        <v>126</v>
      </c>
      <c r="E1460" s="334">
        <v>74</v>
      </c>
      <c r="F1460" s="322">
        <v>65.400000000000006</v>
      </c>
      <c r="G1460" s="334">
        <v>13949</v>
      </c>
      <c r="H1460" s="334">
        <v>9607</v>
      </c>
      <c r="I1460" s="335"/>
      <c r="J1460" s="336"/>
    </row>
    <row r="1461" spans="3:10" x14ac:dyDescent="0.15">
      <c r="C1461" s="321">
        <v>42457</v>
      </c>
      <c r="D1461" s="334">
        <v>120</v>
      </c>
      <c r="E1461" s="334">
        <v>72</v>
      </c>
      <c r="F1461" s="322">
        <v>65.7</v>
      </c>
      <c r="G1461" s="334">
        <v>9998</v>
      </c>
      <c r="H1461" s="334">
        <v>7130</v>
      </c>
      <c r="I1461" s="335"/>
      <c r="J1461" s="336"/>
    </row>
    <row r="1462" spans="3:10" x14ac:dyDescent="0.15">
      <c r="C1462" s="321">
        <v>42458</v>
      </c>
      <c r="D1462" s="334">
        <v>120</v>
      </c>
      <c r="E1462" s="334">
        <v>70.5</v>
      </c>
      <c r="F1462" s="322">
        <v>65</v>
      </c>
      <c r="G1462" s="334">
        <v>10898</v>
      </c>
      <c r="H1462" s="334">
        <v>7384</v>
      </c>
      <c r="I1462" s="335"/>
      <c r="J1462" s="336"/>
    </row>
    <row r="1463" spans="3:10" x14ac:dyDescent="0.15">
      <c r="C1463" s="321">
        <v>42459</v>
      </c>
      <c r="D1463" s="334">
        <v>113.67</v>
      </c>
      <c r="E1463" s="334">
        <v>66.33</v>
      </c>
      <c r="F1463" s="322">
        <v>64.900000000000006</v>
      </c>
      <c r="G1463" s="334">
        <v>15597</v>
      </c>
      <c r="H1463" s="334">
        <v>10524</v>
      </c>
      <c r="I1463" s="335"/>
      <c r="J1463" s="336"/>
    </row>
    <row r="1464" spans="3:10" x14ac:dyDescent="0.15">
      <c r="C1464" s="321">
        <v>42460</v>
      </c>
      <c r="D1464" s="334">
        <v>107</v>
      </c>
      <c r="E1464" s="334">
        <v>59</v>
      </c>
      <c r="F1464" s="322">
        <v>64.599999999999994</v>
      </c>
      <c r="G1464" s="334">
        <v>10000</v>
      </c>
      <c r="H1464" s="334">
        <v>6000</v>
      </c>
      <c r="I1464" s="335"/>
      <c r="J1464" s="336"/>
    </row>
    <row r="1465" spans="3:10" x14ac:dyDescent="0.15">
      <c r="C1465" s="321">
        <v>42461</v>
      </c>
      <c r="D1465" s="334">
        <v>123</v>
      </c>
      <c r="E1465" s="334">
        <v>73.67</v>
      </c>
      <c r="F1465" s="322">
        <v>65.900000000000006</v>
      </c>
      <c r="G1465" s="334">
        <v>10377</v>
      </c>
      <c r="H1465" s="334">
        <v>6464</v>
      </c>
      <c r="I1465" s="335"/>
      <c r="J1465" s="336"/>
    </row>
    <row r="1466" spans="3:10" x14ac:dyDescent="0.15">
      <c r="C1466" s="321">
        <v>42462</v>
      </c>
      <c r="D1466" s="334">
        <v>119</v>
      </c>
      <c r="E1466" s="334">
        <v>68</v>
      </c>
      <c r="F1466" s="322">
        <v>65.8</v>
      </c>
      <c r="G1466" s="334">
        <v>11379</v>
      </c>
      <c r="H1466" s="334">
        <v>5746</v>
      </c>
      <c r="I1466" s="335"/>
      <c r="J1466" s="336"/>
    </row>
    <row r="1467" spans="3:10" x14ac:dyDescent="0.15">
      <c r="C1467" s="321">
        <v>42463</v>
      </c>
      <c r="D1467" s="334">
        <v>114.5</v>
      </c>
      <c r="E1467" s="334">
        <v>66</v>
      </c>
      <c r="F1467" s="322">
        <v>64.400000000000006</v>
      </c>
      <c r="G1467" s="334">
        <v>16632</v>
      </c>
      <c r="H1467" s="334">
        <v>12280</v>
      </c>
      <c r="I1467" s="335"/>
      <c r="J1467" s="336"/>
    </row>
    <row r="1468" spans="3:10" x14ac:dyDescent="0.15">
      <c r="C1468" s="321">
        <v>42464</v>
      </c>
      <c r="D1468" s="334">
        <v>121</v>
      </c>
      <c r="E1468" s="334">
        <v>70.5</v>
      </c>
      <c r="F1468" s="322">
        <v>64.599999999999994</v>
      </c>
      <c r="G1468" s="334">
        <v>11021</v>
      </c>
      <c r="H1468" s="334">
        <v>7328</v>
      </c>
      <c r="I1468" s="335"/>
      <c r="J1468" s="336"/>
    </row>
    <row r="1469" spans="3:10" x14ac:dyDescent="0.15">
      <c r="C1469" s="321">
        <v>42465</v>
      </c>
      <c r="D1469" s="334">
        <v>117.5</v>
      </c>
      <c r="E1469" s="334">
        <v>66</v>
      </c>
      <c r="F1469" s="322">
        <v>65.099999999999994</v>
      </c>
      <c r="G1469" s="334">
        <v>10101</v>
      </c>
      <c r="H1469" s="334">
        <v>5915</v>
      </c>
      <c r="I1469" s="335"/>
      <c r="J1469" s="336"/>
    </row>
    <row r="1470" spans="3:10" x14ac:dyDescent="0.15">
      <c r="C1470" s="321">
        <v>42466</v>
      </c>
      <c r="D1470" s="334">
        <v>114</v>
      </c>
      <c r="E1470" s="334">
        <v>66</v>
      </c>
      <c r="F1470" s="322">
        <v>64.900000000000006</v>
      </c>
      <c r="G1470" s="334">
        <v>13336</v>
      </c>
      <c r="H1470" s="334">
        <v>9935</v>
      </c>
      <c r="I1470" s="335"/>
      <c r="J1470" s="336"/>
    </row>
    <row r="1471" spans="3:10" x14ac:dyDescent="0.15">
      <c r="C1471" s="321">
        <v>42467</v>
      </c>
      <c r="D1471" s="334">
        <v>121.5</v>
      </c>
      <c r="E1471" s="334">
        <v>69.5</v>
      </c>
      <c r="F1471" s="322">
        <v>65.3</v>
      </c>
      <c r="G1471" s="334">
        <v>11025</v>
      </c>
      <c r="H1471" s="334">
        <v>7305</v>
      </c>
      <c r="I1471" s="335"/>
      <c r="J1471" s="336"/>
    </row>
    <row r="1472" spans="3:10" x14ac:dyDescent="0.15">
      <c r="C1472" s="321">
        <v>42468</v>
      </c>
      <c r="D1472" s="334">
        <v>122</v>
      </c>
      <c r="E1472" s="334">
        <v>69</v>
      </c>
      <c r="F1472" s="322">
        <v>65.3</v>
      </c>
      <c r="G1472" s="334">
        <v>12059</v>
      </c>
      <c r="H1472" s="334">
        <v>8154</v>
      </c>
      <c r="I1472" s="335"/>
      <c r="J1472" s="336"/>
    </row>
    <row r="1473" spans="3:10" x14ac:dyDescent="0.15">
      <c r="C1473" s="321">
        <v>42469</v>
      </c>
      <c r="D1473" s="334">
        <v>131</v>
      </c>
      <c r="E1473" s="334">
        <v>77</v>
      </c>
      <c r="F1473" s="322">
        <v>65</v>
      </c>
      <c r="G1473" s="334">
        <v>17426</v>
      </c>
      <c r="H1473" s="334">
        <v>14055</v>
      </c>
      <c r="I1473" s="335"/>
      <c r="J1473" s="336"/>
    </row>
    <row r="1474" spans="3:10" x14ac:dyDescent="0.15">
      <c r="C1474" s="321">
        <v>42470</v>
      </c>
      <c r="D1474" s="334">
        <v>136.5</v>
      </c>
      <c r="E1474" s="334">
        <v>80</v>
      </c>
      <c r="F1474" s="322">
        <v>64.099999999999994</v>
      </c>
      <c r="G1474" s="334">
        <v>16005</v>
      </c>
      <c r="H1474" s="334">
        <v>9798</v>
      </c>
      <c r="I1474" s="335"/>
      <c r="J1474" s="336"/>
    </row>
    <row r="1475" spans="3:10" x14ac:dyDescent="0.15">
      <c r="C1475" s="321">
        <v>42471</v>
      </c>
      <c r="D1475" s="334">
        <v>122.5</v>
      </c>
      <c r="E1475" s="334">
        <v>70.5</v>
      </c>
      <c r="F1475" s="322">
        <v>64.599999999999994</v>
      </c>
      <c r="G1475" s="334">
        <v>10435</v>
      </c>
      <c r="H1475" s="334">
        <v>7733</v>
      </c>
      <c r="I1475" s="335"/>
      <c r="J1475" s="336"/>
    </row>
    <row r="1476" spans="3:10" x14ac:dyDescent="0.15">
      <c r="C1476" s="321">
        <v>42472</v>
      </c>
      <c r="D1476" s="334">
        <v>133.5</v>
      </c>
      <c r="E1476" s="334">
        <v>79.5</v>
      </c>
      <c r="F1476" s="322">
        <v>65</v>
      </c>
      <c r="G1476" s="334">
        <v>12024</v>
      </c>
      <c r="H1476" s="334">
        <v>8651</v>
      </c>
      <c r="I1476" s="335"/>
      <c r="J1476" s="336"/>
    </row>
    <row r="1477" spans="3:10" x14ac:dyDescent="0.15">
      <c r="C1477" s="321">
        <v>42473</v>
      </c>
      <c r="D1477" s="334">
        <v>126.5</v>
      </c>
      <c r="E1477" s="334">
        <v>75.5</v>
      </c>
      <c r="F1477" s="322">
        <v>64.900000000000006</v>
      </c>
      <c r="G1477" s="334">
        <v>12066</v>
      </c>
      <c r="H1477" s="334">
        <v>9327</v>
      </c>
      <c r="I1477" s="335"/>
      <c r="J1477" s="336"/>
    </row>
    <row r="1478" spans="3:10" x14ac:dyDescent="0.15">
      <c r="C1478" s="321">
        <v>42474</v>
      </c>
      <c r="D1478" s="334">
        <v>127.67</v>
      </c>
      <c r="E1478" s="334">
        <v>75</v>
      </c>
      <c r="F1478" s="322">
        <v>64.900000000000006</v>
      </c>
      <c r="G1478" s="334">
        <v>11817</v>
      </c>
      <c r="H1478" s="334">
        <v>9049</v>
      </c>
      <c r="I1478" s="335"/>
      <c r="J1478" s="336"/>
    </row>
    <row r="1479" spans="3:10" x14ac:dyDescent="0.15">
      <c r="C1479" s="321">
        <v>42475</v>
      </c>
      <c r="D1479" s="334">
        <v>121</v>
      </c>
      <c r="E1479" s="334">
        <v>72.5</v>
      </c>
      <c r="F1479" s="322">
        <v>64.95</v>
      </c>
      <c r="G1479" s="334">
        <v>11980</v>
      </c>
      <c r="H1479" s="334">
        <v>9727</v>
      </c>
      <c r="I1479" s="335"/>
      <c r="J1479" s="336"/>
    </row>
    <row r="1480" spans="3:10" x14ac:dyDescent="0.15">
      <c r="C1480" s="321">
        <v>42476</v>
      </c>
      <c r="D1480" s="334">
        <v>119.67</v>
      </c>
      <c r="E1480" s="334">
        <v>67</v>
      </c>
      <c r="F1480" s="322">
        <v>63.8</v>
      </c>
      <c r="G1480" s="334">
        <v>16003</v>
      </c>
      <c r="H1480" s="334">
        <v>8161</v>
      </c>
      <c r="I1480" s="335"/>
      <c r="J1480" s="336"/>
    </row>
    <row r="1481" spans="3:10" x14ac:dyDescent="0.15">
      <c r="C1481" s="321">
        <v>42477</v>
      </c>
      <c r="D1481" s="334">
        <v>125</v>
      </c>
      <c r="E1481" s="334">
        <v>74.75</v>
      </c>
      <c r="F1481" s="322">
        <v>63.7</v>
      </c>
      <c r="G1481" s="334">
        <v>10557</v>
      </c>
      <c r="H1481" s="334">
        <v>5471</v>
      </c>
      <c r="I1481" s="335"/>
      <c r="J1481" s="336"/>
    </row>
    <row r="1482" spans="3:10" x14ac:dyDescent="0.15">
      <c r="C1482" s="321">
        <v>42478</v>
      </c>
      <c r="D1482" s="334">
        <v>120</v>
      </c>
      <c r="E1482" s="334">
        <v>71.5</v>
      </c>
      <c r="F1482" s="322">
        <v>63.5</v>
      </c>
      <c r="G1482" s="334">
        <v>16083</v>
      </c>
      <c r="H1482" s="334">
        <v>10209</v>
      </c>
      <c r="I1482" s="335"/>
      <c r="J1482" s="336"/>
    </row>
    <row r="1483" spans="3:10" x14ac:dyDescent="0.15">
      <c r="C1483" s="321">
        <v>42479</v>
      </c>
      <c r="D1483" s="334">
        <v>110.5</v>
      </c>
      <c r="E1483" s="334">
        <v>59.5</v>
      </c>
      <c r="F1483" s="322">
        <v>63.8</v>
      </c>
      <c r="G1483" s="334">
        <v>13642</v>
      </c>
      <c r="H1483" s="334">
        <v>7459</v>
      </c>
      <c r="I1483" s="335"/>
      <c r="J1483" s="336"/>
    </row>
    <row r="1484" spans="3:10" x14ac:dyDescent="0.15">
      <c r="C1484" s="321">
        <v>42480</v>
      </c>
      <c r="D1484" s="334">
        <v>121</v>
      </c>
      <c r="E1484" s="334">
        <v>68</v>
      </c>
      <c r="F1484" s="322">
        <v>64.400000000000006</v>
      </c>
      <c r="G1484" s="334">
        <v>10309</v>
      </c>
      <c r="H1484" s="334">
        <v>7758</v>
      </c>
      <c r="I1484" s="335"/>
      <c r="J1484" s="336"/>
    </row>
    <row r="1485" spans="3:10" x14ac:dyDescent="0.15">
      <c r="C1485" s="321">
        <v>42481</v>
      </c>
      <c r="D1485" s="334">
        <v>120.33</v>
      </c>
      <c r="E1485" s="334">
        <v>71</v>
      </c>
      <c r="F1485" s="322">
        <v>64.3</v>
      </c>
      <c r="G1485" s="334">
        <v>13056</v>
      </c>
      <c r="H1485" s="334">
        <v>9857</v>
      </c>
      <c r="I1485" s="335"/>
      <c r="J1485" s="336"/>
    </row>
    <row r="1486" spans="3:10" x14ac:dyDescent="0.15">
      <c r="C1486" s="321">
        <v>42482</v>
      </c>
      <c r="D1486" s="334">
        <v>124</v>
      </c>
      <c r="E1486" s="334">
        <v>71</v>
      </c>
      <c r="F1486" s="322">
        <v>64.3</v>
      </c>
      <c r="G1486" s="334">
        <v>13223</v>
      </c>
      <c r="H1486" s="334">
        <v>9187</v>
      </c>
      <c r="I1486" s="335"/>
      <c r="J1486" s="336"/>
    </row>
    <row r="1487" spans="3:10" x14ac:dyDescent="0.15">
      <c r="C1487" s="321">
        <v>42483</v>
      </c>
      <c r="D1487" s="334">
        <v>124.5</v>
      </c>
      <c r="E1487" s="334">
        <v>72</v>
      </c>
      <c r="F1487" s="322">
        <v>63.7</v>
      </c>
      <c r="G1487" s="334">
        <v>17150</v>
      </c>
      <c r="H1487" s="334">
        <v>10660</v>
      </c>
      <c r="I1487" s="335"/>
      <c r="J1487" s="336"/>
    </row>
    <row r="1488" spans="3:10" x14ac:dyDescent="0.15">
      <c r="C1488" s="321">
        <v>42484</v>
      </c>
      <c r="D1488" s="334">
        <v>122</v>
      </c>
      <c r="E1488" s="334">
        <v>68.5</v>
      </c>
      <c r="F1488" s="322">
        <v>64.2</v>
      </c>
      <c r="G1488" s="334">
        <v>18188</v>
      </c>
      <c r="H1488" s="334">
        <v>14473</v>
      </c>
      <c r="I1488" s="335"/>
      <c r="J1488" s="336"/>
    </row>
    <row r="1489" spans="3:10" x14ac:dyDescent="0.15">
      <c r="C1489" s="321">
        <v>42485</v>
      </c>
      <c r="D1489" s="334">
        <v>127</v>
      </c>
      <c r="E1489" s="334">
        <v>72.5</v>
      </c>
      <c r="F1489" s="322">
        <v>64.099999999999994</v>
      </c>
      <c r="G1489" s="334">
        <v>12040</v>
      </c>
      <c r="H1489" s="334">
        <v>9458</v>
      </c>
      <c r="I1489" s="335"/>
      <c r="J1489" s="336"/>
    </row>
    <row r="1490" spans="3:10" x14ac:dyDescent="0.15">
      <c r="C1490" s="321">
        <v>42486</v>
      </c>
      <c r="D1490" s="334">
        <v>135</v>
      </c>
      <c r="E1490" s="334">
        <v>76.33</v>
      </c>
      <c r="F1490" s="322">
        <v>64.7</v>
      </c>
      <c r="G1490" s="334">
        <v>10054</v>
      </c>
      <c r="H1490" s="334">
        <v>5733</v>
      </c>
      <c r="I1490" s="335"/>
      <c r="J1490" s="336"/>
    </row>
    <row r="1491" spans="3:10" x14ac:dyDescent="0.15">
      <c r="C1491" s="321">
        <v>42487</v>
      </c>
      <c r="D1491" s="334">
        <v>127</v>
      </c>
      <c r="E1491" s="334">
        <v>78</v>
      </c>
      <c r="F1491" s="322">
        <v>64.900000000000006</v>
      </c>
      <c r="G1491" s="334">
        <v>15666</v>
      </c>
      <c r="H1491" s="334">
        <v>11373</v>
      </c>
      <c r="I1491" s="335"/>
      <c r="J1491" s="336"/>
    </row>
    <row r="1492" spans="3:10" x14ac:dyDescent="0.15">
      <c r="C1492" s="321">
        <v>42488</v>
      </c>
      <c r="D1492" s="334">
        <v>128</v>
      </c>
      <c r="E1492" s="334">
        <v>77.33</v>
      </c>
      <c r="F1492" s="322">
        <v>64.5</v>
      </c>
      <c r="G1492" s="334">
        <v>12002</v>
      </c>
      <c r="H1492" s="334">
        <v>10031</v>
      </c>
      <c r="I1492" s="335"/>
      <c r="J1492" s="336"/>
    </row>
    <row r="1493" spans="3:10" x14ac:dyDescent="0.15">
      <c r="C1493" s="321">
        <v>42489</v>
      </c>
      <c r="D1493" s="334">
        <v>126</v>
      </c>
      <c r="E1493" s="334">
        <v>73.75</v>
      </c>
      <c r="F1493" s="322">
        <v>64.599999999999994</v>
      </c>
      <c r="G1493" s="334">
        <v>16863</v>
      </c>
      <c r="H1493" s="334">
        <v>11390</v>
      </c>
      <c r="I1493" s="335"/>
      <c r="J1493" s="336"/>
    </row>
    <row r="1494" spans="3:10" x14ac:dyDescent="0.15">
      <c r="C1494" s="321">
        <v>42490</v>
      </c>
      <c r="D1494" s="334">
        <v>132.5</v>
      </c>
      <c r="E1494" s="334">
        <v>75.5</v>
      </c>
      <c r="F1494" s="322">
        <v>64.2</v>
      </c>
      <c r="G1494" s="334">
        <v>13298</v>
      </c>
      <c r="H1494" s="334">
        <v>5672</v>
      </c>
      <c r="I1494" s="335"/>
      <c r="J1494" s="336"/>
    </row>
    <row r="1495" spans="3:10" x14ac:dyDescent="0.15">
      <c r="C1495" s="321">
        <v>42491</v>
      </c>
      <c r="D1495" s="334">
        <v>127.5</v>
      </c>
      <c r="E1495" s="334">
        <v>75.5</v>
      </c>
      <c r="F1495" s="322">
        <v>63.9</v>
      </c>
      <c r="G1495" s="334">
        <v>20163</v>
      </c>
      <c r="H1495" s="334">
        <v>14749</v>
      </c>
      <c r="I1495" s="335"/>
      <c r="J1495" s="336"/>
    </row>
    <row r="1496" spans="3:10" x14ac:dyDescent="0.15">
      <c r="C1496" s="321">
        <v>42492</v>
      </c>
      <c r="D1496" s="334">
        <v>132.66999999999999</v>
      </c>
      <c r="E1496" s="334">
        <v>74.67</v>
      </c>
      <c r="F1496" s="322">
        <v>63.8</v>
      </c>
      <c r="G1496" s="334">
        <v>15409</v>
      </c>
      <c r="H1496" s="334">
        <v>8069</v>
      </c>
      <c r="I1496" s="335"/>
      <c r="J1496" s="336"/>
    </row>
    <row r="1497" spans="3:10" x14ac:dyDescent="0.15">
      <c r="C1497" s="321">
        <v>42493</v>
      </c>
      <c r="D1497" s="334"/>
      <c r="E1497" s="334"/>
      <c r="F1497" s="322"/>
      <c r="G1497" s="334">
        <v>10189</v>
      </c>
      <c r="H1497" s="334">
        <v>2181</v>
      </c>
      <c r="I1497" s="335"/>
      <c r="J1497" s="336"/>
    </row>
    <row r="1498" spans="3:10" x14ac:dyDescent="0.15">
      <c r="C1498" s="321">
        <v>42494</v>
      </c>
      <c r="D1498" s="334"/>
      <c r="E1498" s="334"/>
      <c r="F1498" s="322"/>
      <c r="G1498" s="334">
        <v>4177</v>
      </c>
      <c r="H1498" s="334">
        <v>1617</v>
      </c>
      <c r="I1498" s="335"/>
      <c r="J1498" s="336"/>
    </row>
    <row r="1499" spans="3:10" x14ac:dyDescent="0.15">
      <c r="C1499" s="321">
        <v>42495</v>
      </c>
      <c r="D1499" s="334">
        <v>137</v>
      </c>
      <c r="E1499" s="334">
        <v>76.5</v>
      </c>
      <c r="F1499" s="322">
        <v>65.2</v>
      </c>
      <c r="G1499" s="334">
        <v>23410</v>
      </c>
      <c r="H1499" s="334">
        <v>16656</v>
      </c>
      <c r="I1499" s="335"/>
      <c r="J1499" s="336"/>
    </row>
    <row r="1500" spans="3:10" x14ac:dyDescent="0.15">
      <c r="C1500" s="321">
        <v>42496</v>
      </c>
      <c r="D1500" s="334">
        <v>135</v>
      </c>
      <c r="E1500" s="334">
        <v>77.5</v>
      </c>
      <c r="F1500" s="322">
        <v>64.5</v>
      </c>
      <c r="G1500" s="334">
        <v>10132</v>
      </c>
      <c r="H1500" s="334">
        <v>5886</v>
      </c>
      <c r="I1500" s="335"/>
      <c r="J1500" s="336"/>
    </row>
    <row r="1501" spans="3:10" x14ac:dyDescent="0.15">
      <c r="C1501" s="321">
        <v>42497</v>
      </c>
      <c r="D1501" s="334">
        <v>128</v>
      </c>
      <c r="E1501" s="334">
        <v>74.33</v>
      </c>
      <c r="F1501" s="322">
        <v>64.5</v>
      </c>
      <c r="G1501" s="334">
        <v>12850</v>
      </c>
      <c r="H1501" s="334">
        <v>8558</v>
      </c>
      <c r="I1501" s="335"/>
      <c r="J1501" s="336"/>
    </row>
    <row r="1502" spans="3:10" x14ac:dyDescent="0.15">
      <c r="C1502" s="321">
        <v>42498</v>
      </c>
      <c r="D1502" s="334">
        <v>121.5</v>
      </c>
      <c r="E1502" s="334">
        <v>68.5</v>
      </c>
      <c r="F1502" s="322">
        <v>64.7</v>
      </c>
      <c r="G1502" s="334">
        <v>17113</v>
      </c>
      <c r="H1502" s="334">
        <v>12166</v>
      </c>
      <c r="I1502" s="335"/>
      <c r="J1502" s="336"/>
    </row>
    <row r="1503" spans="3:10" x14ac:dyDescent="0.15">
      <c r="C1503" s="321">
        <v>42499</v>
      </c>
      <c r="D1503" s="334">
        <v>127.5</v>
      </c>
      <c r="E1503" s="334">
        <v>73.5</v>
      </c>
      <c r="F1503" s="322">
        <v>64.099999999999994</v>
      </c>
      <c r="G1503" s="334">
        <v>14990</v>
      </c>
      <c r="H1503" s="334">
        <v>9071</v>
      </c>
      <c r="I1503" s="335"/>
      <c r="J1503" s="336"/>
    </row>
    <row r="1504" spans="3:10" x14ac:dyDescent="0.15">
      <c r="C1504" s="321">
        <v>42500</v>
      </c>
      <c r="D1504" s="334">
        <v>123.5</v>
      </c>
      <c r="E1504" s="334">
        <v>69</v>
      </c>
      <c r="F1504" s="322">
        <v>64.400000000000006</v>
      </c>
      <c r="G1504" s="334">
        <v>13496</v>
      </c>
      <c r="H1504" s="334">
        <v>9016</v>
      </c>
      <c r="I1504" s="335"/>
      <c r="J1504" s="336"/>
    </row>
    <row r="1505" spans="3:10" x14ac:dyDescent="0.15">
      <c r="C1505" s="321">
        <v>42501</v>
      </c>
      <c r="D1505" s="334">
        <v>116</v>
      </c>
      <c r="E1505" s="334">
        <v>68.5</v>
      </c>
      <c r="F1505" s="322">
        <v>64.2</v>
      </c>
      <c r="G1505" s="334">
        <v>10002</v>
      </c>
      <c r="H1505" s="334">
        <v>6932</v>
      </c>
      <c r="I1505" s="335"/>
      <c r="J1505" s="336"/>
    </row>
    <row r="1506" spans="3:10" x14ac:dyDescent="0.15">
      <c r="C1506" s="321">
        <v>42502</v>
      </c>
      <c r="D1506" s="334">
        <v>119</v>
      </c>
      <c r="E1506" s="334">
        <v>70</v>
      </c>
      <c r="F1506" s="322">
        <v>64.849999999999994</v>
      </c>
      <c r="G1506" s="334">
        <v>10050</v>
      </c>
      <c r="H1506" s="334">
        <v>6070</v>
      </c>
      <c r="I1506" s="335"/>
      <c r="J1506" s="336"/>
    </row>
    <row r="1507" spans="3:10" x14ac:dyDescent="0.15">
      <c r="C1507" s="321">
        <v>42503</v>
      </c>
      <c r="D1507" s="334">
        <v>120.5</v>
      </c>
      <c r="E1507" s="334">
        <v>67</v>
      </c>
      <c r="F1507" s="322">
        <v>64</v>
      </c>
      <c r="G1507" s="334">
        <v>20367</v>
      </c>
      <c r="H1507" s="334">
        <v>12822</v>
      </c>
      <c r="I1507" s="335"/>
      <c r="J1507" s="336"/>
    </row>
    <row r="1508" spans="3:10" x14ac:dyDescent="0.15">
      <c r="C1508" s="321">
        <v>42504</v>
      </c>
      <c r="D1508" s="334">
        <v>116.5</v>
      </c>
      <c r="E1508" s="334">
        <v>63</v>
      </c>
      <c r="F1508" s="322">
        <v>63.9</v>
      </c>
      <c r="G1508" s="334">
        <v>21291</v>
      </c>
      <c r="H1508" s="334">
        <v>14929</v>
      </c>
      <c r="I1508" s="335"/>
      <c r="J1508" s="336"/>
    </row>
    <row r="1509" spans="3:10" x14ac:dyDescent="0.15">
      <c r="C1509" s="321">
        <v>42505</v>
      </c>
      <c r="D1509" s="334">
        <v>130</v>
      </c>
      <c r="E1509" s="334">
        <v>73</v>
      </c>
      <c r="F1509" s="322">
        <v>63.8</v>
      </c>
      <c r="G1509" s="334">
        <v>13299</v>
      </c>
      <c r="H1509" s="334">
        <v>10354</v>
      </c>
      <c r="I1509" s="335"/>
      <c r="J1509" s="336"/>
    </row>
    <row r="1510" spans="3:10" x14ac:dyDescent="0.15">
      <c r="C1510" s="321">
        <v>42506</v>
      </c>
      <c r="D1510" s="334">
        <v>121</v>
      </c>
      <c r="E1510" s="334">
        <v>68</v>
      </c>
      <c r="F1510" s="322">
        <v>64.3</v>
      </c>
      <c r="G1510" s="334">
        <v>10062</v>
      </c>
      <c r="H1510" s="334">
        <v>6594</v>
      </c>
      <c r="I1510" s="335"/>
      <c r="J1510" s="336"/>
    </row>
    <row r="1511" spans="3:10" x14ac:dyDescent="0.15">
      <c r="C1511" s="321">
        <v>42507</v>
      </c>
      <c r="D1511" s="334">
        <v>122</v>
      </c>
      <c r="E1511" s="334">
        <v>70.75</v>
      </c>
      <c r="F1511" s="322">
        <v>64.2</v>
      </c>
      <c r="G1511" s="334">
        <v>12421</v>
      </c>
      <c r="H1511" s="334">
        <v>8183</v>
      </c>
      <c r="I1511" s="335"/>
      <c r="J1511" s="336"/>
    </row>
    <row r="1512" spans="3:10" x14ac:dyDescent="0.15">
      <c r="C1512" s="321">
        <v>42508</v>
      </c>
      <c r="D1512" s="334">
        <v>121.75</v>
      </c>
      <c r="E1512" s="334">
        <v>70.25</v>
      </c>
      <c r="F1512" s="322">
        <v>63.9</v>
      </c>
      <c r="G1512" s="334">
        <v>12199</v>
      </c>
      <c r="H1512" s="334">
        <v>8104</v>
      </c>
      <c r="I1512" s="335"/>
      <c r="J1512" s="336"/>
    </row>
    <row r="1513" spans="3:10" x14ac:dyDescent="0.15">
      <c r="C1513" s="321">
        <v>42509</v>
      </c>
      <c r="D1513" s="334">
        <v>120.5</v>
      </c>
      <c r="E1513" s="334">
        <v>72</v>
      </c>
      <c r="F1513" s="322">
        <v>63.6</v>
      </c>
      <c r="G1513" s="334">
        <v>11358</v>
      </c>
      <c r="H1513" s="334">
        <v>8093</v>
      </c>
      <c r="I1513" s="335"/>
      <c r="J1513" s="336"/>
    </row>
    <row r="1514" spans="3:10" x14ac:dyDescent="0.15">
      <c r="C1514" s="321">
        <v>42510</v>
      </c>
      <c r="D1514" s="334">
        <v>118</v>
      </c>
      <c r="E1514" s="334">
        <v>72</v>
      </c>
      <c r="F1514" s="322">
        <v>63.9</v>
      </c>
      <c r="G1514" s="334">
        <v>12169</v>
      </c>
      <c r="H1514" s="334">
        <v>8306</v>
      </c>
      <c r="I1514" s="335"/>
      <c r="J1514" s="336"/>
    </row>
    <row r="1515" spans="3:10" x14ac:dyDescent="0.15">
      <c r="C1515" s="321">
        <v>42511</v>
      </c>
      <c r="D1515" s="334">
        <v>118</v>
      </c>
      <c r="E1515" s="334">
        <v>62.25</v>
      </c>
      <c r="F1515" s="322">
        <v>64</v>
      </c>
      <c r="G1515" s="334">
        <v>8287</v>
      </c>
      <c r="H1515" s="334">
        <v>3916</v>
      </c>
      <c r="I1515" s="335"/>
      <c r="J1515" s="336"/>
    </row>
    <row r="1516" spans="3:10" x14ac:dyDescent="0.15">
      <c r="C1516" s="321">
        <v>42512</v>
      </c>
      <c r="D1516" s="334"/>
      <c r="E1516" s="334"/>
      <c r="F1516" s="322"/>
      <c r="G1516" s="334">
        <v>10169</v>
      </c>
      <c r="H1516" s="334">
        <v>4902</v>
      </c>
      <c r="I1516" s="335"/>
      <c r="J1516" s="336"/>
    </row>
    <row r="1517" spans="3:10" x14ac:dyDescent="0.15">
      <c r="C1517" s="321">
        <v>42513</v>
      </c>
      <c r="D1517" s="334">
        <v>126.33</v>
      </c>
      <c r="E1517" s="334">
        <v>75</v>
      </c>
      <c r="F1517" s="322">
        <v>64.5</v>
      </c>
      <c r="G1517" s="334">
        <v>11997</v>
      </c>
      <c r="H1517" s="334">
        <v>8158</v>
      </c>
      <c r="I1517" s="335"/>
      <c r="J1517" s="336"/>
    </row>
    <row r="1518" spans="3:10" x14ac:dyDescent="0.15">
      <c r="C1518" s="321">
        <v>42514</v>
      </c>
      <c r="D1518" s="334">
        <v>124</v>
      </c>
      <c r="E1518" s="334">
        <v>76.5</v>
      </c>
      <c r="F1518" s="322">
        <v>64.599999999999994</v>
      </c>
      <c r="G1518" s="334">
        <v>12201</v>
      </c>
      <c r="H1518" s="334">
        <v>6948</v>
      </c>
      <c r="I1518" s="335"/>
      <c r="J1518" s="336"/>
    </row>
    <row r="1519" spans="3:10" x14ac:dyDescent="0.15">
      <c r="C1519" s="321">
        <v>42515</v>
      </c>
      <c r="D1519" s="334">
        <v>121.5</v>
      </c>
      <c r="E1519" s="334">
        <v>76</v>
      </c>
      <c r="F1519" s="322">
        <v>64.5</v>
      </c>
      <c r="G1519" s="334">
        <v>14100</v>
      </c>
      <c r="H1519" s="334">
        <v>9886</v>
      </c>
      <c r="I1519" s="335"/>
      <c r="J1519" s="336"/>
    </row>
    <row r="1520" spans="3:10" x14ac:dyDescent="0.15">
      <c r="C1520" s="321">
        <v>42516</v>
      </c>
      <c r="D1520" s="334">
        <v>118</v>
      </c>
      <c r="E1520" s="334">
        <v>72.5</v>
      </c>
      <c r="F1520" s="322">
        <v>64.2</v>
      </c>
      <c r="G1520" s="334">
        <v>13393</v>
      </c>
      <c r="H1520" s="334">
        <v>9917</v>
      </c>
      <c r="I1520" s="335"/>
      <c r="J1520" s="336"/>
    </row>
    <row r="1521" spans="3:10" x14ac:dyDescent="0.15">
      <c r="C1521" s="321">
        <v>42517</v>
      </c>
      <c r="D1521" s="334">
        <v>123.5</v>
      </c>
      <c r="E1521" s="334">
        <v>72.5</v>
      </c>
      <c r="F1521" s="322">
        <v>64</v>
      </c>
      <c r="G1521" s="334">
        <v>12242</v>
      </c>
      <c r="H1521" s="334">
        <v>5866</v>
      </c>
      <c r="I1521" s="335"/>
      <c r="J1521" s="336"/>
    </row>
    <row r="1522" spans="3:10" x14ac:dyDescent="0.15">
      <c r="C1522" s="321">
        <v>42518</v>
      </c>
      <c r="D1522" s="334">
        <v>134</v>
      </c>
      <c r="E1522" s="334">
        <v>80</v>
      </c>
      <c r="F1522" s="322">
        <v>64.3</v>
      </c>
      <c r="G1522" s="334">
        <v>19206</v>
      </c>
      <c r="H1522" s="334">
        <v>10001</v>
      </c>
      <c r="I1522" s="335"/>
      <c r="J1522" s="336"/>
    </row>
    <row r="1523" spans="3:10" x14ac:dyDescent="0.15">
      <c r="C1523" s="321">
        <v>42519</v>
      </c>
      <c r="D1523" s="334">
        <v>128</v>
      </c>
      <c r="E1523" s="334">
        <v>71.5</v>
      </c>
      <c r="F1523" s="322">
        <v>63.7</v>
      </c>
      <c r="G1523" s="334">
        <v>13031</v>
      </c>
      <c r="H1523" s="334">
        <v>6951</v>
      </c>
      <c r="I1523" s="335"/>
      <c r="J1523" s="336"/>
    </row>
    <row r="1524" spans="3:10" x14ac:dyDescent="0.15">
      <c r="C1524" s="321">
        <v>42520</v>
      </c>
      <c r="D1524" s="334">
        <v>110.33</v>
      </c>
      <c r="E1524" s="334">
        <v>63.67</v>
      </c>
      <c r="F1524" s="322">
        <v>63.8</v>
      </c>
      <c r="G1524" s="334">
        <v>18157</v>
      </c>
      <c r="H1524" s="334">
        <v>7610</v>
      </c>
      <c r="I1524" s="335"/>
      <c r="J1524" s="336"/>
    </row>
    <row r="1525" spans="3:10" x14ac:dyDescent="0.15">
      <c r="C1525" s="321">
        <v>42521</v>
      </c>
      <c r="D1525" s="334">
        <v>123</v>
      </c>
      <c r="E1525" s="334">
        <v>67</v>
      </c>
      <c r="F1525" s="322">
        <v>64</v>
      </c>
      <c r="G1525" s="334">
        <v>9497</v>
      </c>
      <c r="H1525" s="334">
        <v>4779</v>
      </c>
      <c r="I1525" s="335"/>
      <c r="J1525" s="336"/>
    </row>
    <row r="1526" spans="3:10" x14ac:dyDescent="0.15">
      <c r="C1526" s="321">
        <v>42522</v>
      </c>
      <c r="D1526" s="334"/>
      <c r="E1526" s="334"/>
      <c r="F1526" s="322"/>
      <c r="G1526" s="334">
        <v>6782</v>
      </c>
      <c r="H1526" s="334">
        <v>1899</v>
      </c>
      <c r="I1526" s="335"/>
      <c r="J1526" s="336"/>
    </row>
    <row r="1527" spans="3:10" x14ac:dyDescent="0.15">
      <c r="C1527" s="321">
        <v>42523</v>
      </c>
      <c r="D1527" s="334"/>
      <c r="E1527" s="334"/>
      <c r="F1527" s="322"/>
      <c r="G1527" s="334">
        <v>9843</v>
      </c>
      <c r="H1527" s="334">
        <v>2343</v>
      </c>
      <c r="I1527" s="335"/>
      <c r="J1527" s="336"/>
    </row>
    <row r="1528" spans="3:10" x14ac:dyDescent="0.15">
      <c r="C1528" s="321">
        <v>42524</v>
      </c>
      <c r="D1528" s="334"/>
      <c r="E1528" s="334"/>
      <c r="F1528" s="322"/>
      <c r="G1528" s="334">
        <v>15038</v>
      </c>
      <c r="H1528" s="334">
        <v>4498</v>
      </c>
      <c r="I1528" s="335"/>
      <c r="J1528" s="336"/>
    </row>
    <row r="1529" spans="3:10" x14ac:dyDescent="0.15">
      <c r="C1529" s="321">
        <v>42525</v>
      </c>
      <c r="D1529" s="334">
        <v>127</v>
      </c>
      <c r="E1529" s="334">
        <v>73</v>
      </c>
      <c r="F1529" s="322">
        <v>64.599999999999994</v>
      </c>
      <c r="G1529" s="334">
        <v>16083</v>
      </c>
      <c r="H1529" s="334">
        <v>7531</v>
      </c>
      <c r="I1529" s="335"/>
      <c r="J1529" s="336"/>
    </row>
    <row r="1530" spans="3:10" x14ac:dyDescent="0.15">
      <c r="C1530" s="321">
        <v>42526</v>
      </c>
      <c r="D1530" s="334">
        <v>137.66999999999999</v>
      </c>
      <c r="E1530" s="334">
        <v>80</v>
      </c>
      <c r="F1530" s="322">
        <v>65.25</v>
      </c>
      <c r="G1530" s="334">
        <v>15508</v>
      </c>
      <c r="H1530" s="334">
        <v>8482</v>
      </c>
      <c r="I1530" s="335"/>
      <c r="J1530" s="336"/>
    </row>
    <row r="1531" spans="3:10" x14ac:dyDescent="0.15">
      <c r="C1531" s="321">
        <v>42527</v>
      </c>
      <c r="D1531" s="334">
        <v>139</v>
      </c>
      <c r="E1531" s="334">
        <v>85.33</v>
      </c>
      <c r="F1531" s="322">
        <v>64.5</v>
      </c>
      <c r="G1531" s="334">
        <v>10013</v>
      </c>
      <c r="H1531" s="334">
        <v>5136</v>
      </c>
      <c r="I1531" s="335"/>
      <c r="J1531" s="336"/>
    </row>
    <row r="1532" spans="3:10" x14ac:dyDescent="0.15">
      <c r="C1532" s="321">
        <v>42528</v>
      </c>
      <c r="D1532" s="334"/>
      <c r="E1532" s="334"/>
      <c r="F1532" s="322"/>
      <c r="G1532" s="334">
        <v>8656</v>
      </c>
      <c r="H1532" s="334">
        <v>2152</v>
      </c>
      <c r="I1532" s="335"/>
      <c r="J1532" s="336"/>
    </row>
    <row r="1533" spans="3:10" x14ac:dyDescent="0.15">
      <c r="C1533" s="321">
        <v>42529</v>
      </c>
      <c r="D1533" s="334"/>
      <c r="E1533" s="334"/>
      <c r="F1533" s="322"/>
      <c r="G1533" s="334">
        <v>10652</v>
      </c>
      <c r="H1533" s="334">
        <v>4564</v>
      </c>
      <c r="I1533" s="335"/>
      <c r="J1533" s="336"/>
    </row>
    <row r="1534" spans="3:10" x14ac:dyDescent="0.15">
      <c r="C1534" s="321">
        <v>42530</v>
      </c>
      <c r="D1534" s="334">
        <v>129</v>
      </c>
      <c r="E1534" s="334">
        <v>74.5</v>
      </c>
      <c r="F1534" s="322">
        <v>65.5</v>
      </c>
      <c r="G1534" s="334">
        <v>11086</v>
      </c>
      <c r="H1534" s="334">
        <v>6209</v>
      </c>
      <c r="I1534" s="335"/>
      <c r="J1534" s="336"/>
    </row>
    <row r="1535" spans="3:10" x14ac:dyDescent="0.15">
      <c r="C1535" s="321">
        <v>42531</v>
      </c>
      <c r="D1535" s="334">
        <v>126.5</v>
      </c>
      <c r="E1535" s="334">
        <v>76</v>
      </c>
      <c r="F1535" s="322">
        <v>64.8</v>
      </c>
      <c r="G1535" s="334">
        <v>13058</v>
      </c>
      <c r="H1535" s="334">
        <v>6205</v>
      </c>
      <c r="I1535" s="335"/>
      <c r="J1535" s="336"/>
    </row>
    <row r="1536" spans="3:10" x14ac:dyDescent="0.15">
      <c r="C1536" s="321">
        <v>42532</v>
      </c>
      <c r="D1536" s="334">
        <v>120</v>
      </c>
      <c r="E1536" s="334">
        <v>70</v>
      </c>
      <c r="F1536" s="322">
        <v>64.900000000000006</v>
      </c>
      <c r="G1536" s="334">
        <v>8645</v>
      </c>
      <c r="H1536" s="334">
        <v>3887</v>
      </c>
      <c r="I1536" s="335"/>
      <c r="J1536" s="336"/>
    </row>
    <row r="1537" spans="3:10" x14ac:dyDescent="0.15">
      <c r="C1537" s="321">
        <v>42533</v>
      </c>
      <c r="D1537" s="334"/>
      <c r="E1537" s="334"/>
      <c r="F1537" s="322"/>
      <c r="G1537" s="334">
        <v>12131</v>
      </c>
      <c r="H1537" s="334">
        <v>4730</v>
      </c>
      <c r="I1537" s="335"/>
      <c r="J1537" s="336"/>
    </row>
    <row r="1538" spans="3:10" x14ac:dyDescent="0.15">
      <c r="C1538" s="321">
        <v>42534</v>
      </c>
      <c r="D1538" s="334">
        <v>126.5</v>
      </c>
      <c r="E1538" s="334">
        <v>76.5</v>
      </c>
      <c r="F1538" s="322">
        <v>64.599999999999994</v>
      </c>
      <c r="G1538" s="334">
        <v>10054</v>
      </c>
      <c r="H1538" s="334">
        <v>6348</v>
      </c>
      <c r="I1538" s="335"/>
      <c r="J1538" s="336"/>
    </row>
    <row r="1539" spans="3:10" x14ac:dyDescent="0.15">
      <c r="C1539" s="321">
        <v>42535</v>
      </c>
      <c r="D1539" s="334">
        <v>125.5</v>
      </c>
      <c r="E1539" s="334">
        <v>69</v>
      </c>
      <c r="F1539" s="322">
        <v>64.400000000000006</v>
      </c>
      <c r="G1539" s="334">
        <v>12828</v>
      </c>
      <c r="H1539" s="334">
        <v>6535</v>
      </c>
      <c r="I1539" s="335"/>
      <c r="J1539" s="336"/>
    </row>
    <row r="1540" spans="3:10" x14ac:dyDescent="0.15">
      <c r="C1540" s="321">
        <v>42536</v>
      </c>
      <c r="D1540" s="334">
        <v>134.5</v>
      </c>
      <c r="E1540" s="334">
        <v>81.5</v>
      </c>
      <c r="F1540" s="322">
        <v>65.2</v>
      </c>
      <c r="G1540" s="334">
        <v>11470</v>
      </c>
      <c r="H1540" s="334">
        <v>8541</v>
      </c>
      <c r="I1540" s="335"/>
      <c r="J1540" s="336"/>
    </row>
    <row r="1541" spans="3:10" x14ac:dyDescent="0.15">
      <c r="C1541" s="321">
        <v>42537</v>
      </c>
      <c r="D1541" s="334">
        <v>126.5</v>
      </c>
      <c r="E1541" s="334">
        <v>72</v>
      </c>
      <c r="F1541" s="322">
        <v>64.400000000000006</v>
      </c>
      <c r="G1541" s="334">
        <v>10112</v>
      </c>
      <c r="H1541" s="334">
        <v>7239</v>
      </c>
      <c r="I1541" s="335"/>
      <c r="J1541" s="336"/>
    </row>
    <row r="1542" spans="3:10" x14ac:dyDescent="0.15">
      <c r="C1542" s="321">
        <v>42538</v>
      </c>
      <c r="D1542" s="334">
        <v>124</v>
      </c>
      <c r="E1542" s="334">
        <v>73</v>
      </c>
      <c r="F1542" s="322">
        <v>64.400000000000006</v>
      </c>
      <c r="G1542" s="334">
        <v>10431</v>
      </c>
      <c r="H1542" s="334">
        <v>7223</v>
      </c>
      <c r="I1542" s="335"/>
      <c r="J1542" s="336"/>
    </row>
    <row r="1543" spans="3:10" x14ac:dyDescent="0.15">
      <c r="C1543" s="321">
        <v>42539</v>
      </c>
      <c r="D1543" s="334">
        <v>124.5</v>
      </c>
      <c r="E1543" s="334">
        <v>71.5</v>
      </c>
      <c r="F1543" s="322">
        <v>64.55</v>
      </c>
      <c r="G1543" s="334">
        <v>13023</v>
      </c>
      <c r="H1543" s="334">
        <v>7428</v>
      </c>
      <c r="I1543" s="335"/>
      <c r="J1543" s="336"/>
    </row>
    <row r="1544" spans="3:10" x14ac:dyDescent="0.15">
      <c r="C1544" s="321">
        <v>42540</v>
      </c>
      <c r="D1544" s="334"/>
      <c r="E1544" s="334"/>
      <c r="F1544" s="322"/>
      <c r="G1544" s="334">
        <v>6188</v>
      </c>
      <c r="H1544" s="334">
        <v>421</v>
      </c>
      <c r="I1544" s="335"/>
      <c r="J1544" s="336"/>
    </row>
    <row r="1545" spans="3:10" x14ac:dyDescent="0.15">
      <c r="C1545" s="321">
        <v>42541</v>
      </c>
      <c r="D1545" s="334">
        <v>135</v>
      </c>
      <c r="E1545" s="334">
        <v>81</v>
      </c>
      <c r="F1545" s="322">
        <v>64.349999999999994</v>
      </c>
      <c r="G1545" s="334">
        <v>12063</v>
      </c>
      <c r="H1545" s="334">
        <v>8271</v>
      </c>
      <c r="I1545" s="335"/>
      <c r="J1545" s="336"/>
    </row>
    <row r="1546" spans="3:10" x14ac:dyDescent="0.15">
      <c r="C1546" s="321">
        <v>42542</v>
      </c>
      <c r="D1546" s="334">
        <v>121.67</v>
      </c>
      <c r="E1546" s="334">
        <v>70.67</v>
      </c>
      <c r="F1546" s="322">
        <v>63.9</v>
      </c>
      <c r="G1546" s="334">
        <v>14992</v>
      </c>
      <c r="H1546" s="334">
        <v>6592</v>
      </c>
      <c r="I1546" s="335"/>
      <c r="J1546" s="336"/>
    </row>
    <row r="1547" spans="3:10" x14ac:dyDescent="0.15">
      <c r="C1547" s="321">
        <v>42543</v>
      </c>
      <c r="D1547" s="334">
        <v>127.5</v>
      </c>
      <c r="E1547" s="334">
        <v>75</v>
      </c>
      <c r="F1547" s="322">
        <v>63.9</v>
      </c>
      <c r="G1547" s="334">
        <v>11240</v>
      </c>
      <c r="H1547" s="334">
        <v>8741</v>
      </c>
      <c r="I1547" s="335"/>
      <c r="J1547" s="336"/>
    </row>
    <row r="1548" spans="3:10" x14ac:dyDescent="0.15">
      <c r="C1548" s="321">
        <v>42544</v>
      </c>
      <c r="D1548" s="334">
        <v>125.5</v>
      </c>
      <c r="E1548" s="334">
        <v>74</v>
      </c>
      <c r="F1548" s="322">
        <v>63.9</v>
      </c>
      <c r="G1548" s="334">
        <v>10310</v>
      </c>
      <c r="H1548" s="334">
        <v>6787</v>
      </c>
      <c r="I1548" s="335"/>
      <c r="J1548" s="336"/>
    </row>
    <row r="1549" spans="3:10" x14ac:dyDescent="0.15">
      <c r="C1549" s="321">
        <v>42545</v>
      </c>
      <c r="D1549" s="334">
        <v>125</v>
      </c>
      <c r="E1549" s="334">
        <v>71</v>
      </c>
      <c r="F1549" s="322">
        <v>64.7</v>
      </c>
      <c r="G1549" s="334">
        <v>10029</v>
      </c>
      <c r="H1549" s="334">
        <v>6284</v>
      </c>
      <c r="I1549" s="335"/>
      <c r="J1549" s="336"/>
    </row>
    <row r="1550" spans="3:10" x14ac:dyDescent="0.15">
      <c r="C1550" s="321">
        <v>42546</v>
      </c>
      <c r="D1550" s="334">
        <v>120.5</v>
      </c>
      <c r="E1550" s="334">
        <v>69</v>
      </c>
      <c r="F1550" s="322">
        <v>64.55</v>
      </c>
      <c r="G1550" s="334">
        <v>10213</v>
      </c>
      <c r="H1550" s="334">
        <v>5810</v>
      </c>
      <c r="I1550" s="335"/>
      <c r="J1550" s="336"/>
    </row>
    <row r="1551" spans="3:10" x14ac:dyDescent="0.15">
      <c r="C1551" s="321">
        <v>42547</v>
      </c>
      <c r="D1551" s="334">
        <v>129</v>
      </c>
      <c r="E1551" s="334">
        <v>66.67</v>
      </c>
      <c r="F1551" s="322">
        <v>64.5</v>
      </c>
      <c r="G1551" s="334">
        <v>12062</v>
      </c>
      <c r="H1551" s="334">
        <v>5810</v>
      </c>
      <c r="I1551" s="335"/>
      <c r="J1551" s="336"/>
    </row>
    <row r="1552" spans="3:10" x14ac:dyDescent="0.15">
      <c r="C1552" s="321">
        <v>42548</v>
      </c>
      <c r="D1552" s="334">
        <v>135</v>
      </c>
      <c r="E1552" s="334">
        <v>80.5</v>
      </c>
      <c r="F1552" s="322">
        <v>63.4</v>
      </c>
      <c r="G1552" s="334">
        <v>10132</v>
      </c>
      <c r="H1552" s="334">
        <v>6639</v>
      </c>
      <c r="I1552" s="335"/>
      <c r="J1552" s="336"/>
    </row>
    <row r="1553" spans="3:10" x14ac:dyDescent="0.15">
      <c r="C1553" s="321">
        <v>42549</v>
      </c>
      <c r="D1553" s="334">
        <v>122.5</v>
      </c>
      <c r="E1553" s="334">
        <v>75</v>
      </c>
      <c r="F1553" s="322">
        <v>63.5</v>
      </c>
      <c r="G1553" s="334">
        <v>11025</v>
      </c>
      <c r="H1553" s="334">
        <v>6328</v>
      </c>
      <c r="I1553" s="335"/>
      <c r="J1553" s="336"/>
    </row>
    <row r="1554" spans="3:10" x14ac:dyDescent="0.15">
      <c r="C1554" s="321">
        <v>42550</v>
      </c>
      <c r="D1554" s="334">
        <v>127.5</v>
      </c>
      <c r="E1554" s="334">
        <v>75</v>
      </c>
      <c r="F1554" s="322">
        <v>64</v>
      </c>
      <c r="G1554" s="334">
        <v>10215</v>
      </c>
      <c r="H1554" s="334">
        <v>5892</v>
      </c>
      <c r="I1554" s="335"/>
      <c r="J1554" s="336"/>
    </row>
    <row r="1555" spans="3:10" x14ac:dyDescent="0.15">
      <c r="C1555" s="321">
        <v>42551</v>
      </c>
      <c r="D1555" s="334">
        <v>120</v>
      </c>
      <c r="E1555" s="334">
        <v>67</v>
      </c>
      <c r="F1555" s="322">
        <v>63.7</v>
      </c>
      <c r="G1555" s="334">
        <v>10303</v>
      </c>
      <c r="H1555" s="334">
        <v>5708</v>
      </c>
      <c r="I1555" s="335"/>
      <c r="J1555" s="336"/>
    </row>
    <row r="1556" spans="3:10" x14ac:dyDescent="0.15">
      <c r="C1556" s="321">
        <v>42552</v>
      </c>
      <c r="D1556" s="334">
        <v>124</v>
      </c>
      <c r="E1556" s="334">
        <v>73</v>
      </c>
      <c r="F1556" s="322">
        <v>64.099999999999994</v>
      </c>
      <c r="G1556" s="334">
        <v>12388</v>
      </c>
      <c r="H1556" s="334">
        <v>4521</v>
      </c>
      <c r="I1556" s="335"/>
      <c r="J1556" s="336"/>
    </row>
    <row r="1557" spans="3:10" x14ac:dyDescent="0.15">
      <c r="C1557" s="321">
        <v>42553</v>
      </c>
      <c r="D1557" s="334"/>
      <c r="E1557" s="334"/>
      <c r="F1557" s="322"/>
      <c r="G1557" s="334">
        <v>13641</v>
      </c>
      <c r="H1557" s="334">
        <v>7537</v>
      </c>
      <c r="I1557" s="335"/>
      <c r="J1557" s="336"/>
    </row>
    <row r="1558" spans="3:10" x14ac:dyDescent="0.15">
      <c r="C1558" s="321">
        <v>42554</v>
      </c>
      <c r="D1558" s="334">
        <v>130</v>
      </c>
      <c r="E1558" s="334">
        <v>75</v>
      </c>
      <c r="F1558" s="322">
        <v>64.2</v>
      </c>
      <c r="G1558" s="334">
        <v>11392</v>
      </c>
      <c r="H1558" s="334">
        <v>6005</v>
      </c>
      <c r="I1558" s="335"/>
      <c r="J1558" s="336"/>
    </row>
    <row r="1559" spans="3:10" x14ac:dyDescent="0.15">
      <c r="C1559" s="321">
        <v>42555</v>
      </c>
      <c r="D1559" s="334">
        <v>136</v>
      </c>
      <c r="E1559" s="334">
        <v>80.5</v>
      </c>
      <c r="F1559" s="322">
        <v>63.6</v>
      </c>
      <c r="G1559" s="334">
        <v>10669</v>
      </c>
      <c r="H1559" s="334">
        <v>7176</v>
      </c>
      <c r="I1559" s="335"/>
      <c r="J1559" s="336"/>
    </row>
    <row r="1560" spans="3:10" x14ac:dyDescent="0.15">
      <c r="C1560" s="321">
        <v>42556</v>
      </c>
      <c r="D1560" s="334">
        <v>124.5</v>
      </c>
      <c r="E1560" s="334">
        <v>77</v>
      </c>
      <c r="F1560" s="322">
        <v>64.150000000000006</v>
      </c>
      <c r="G1560" s="334">
        <v>10776</v>
      </c>
      <c r="H1560" s="334">
        <v>6665</v>
      </c>
      <c r="I1560" s="335"/>
      <c r="J1560" s="336"/>
    </row>
    <row r="1561" spans="3:10" x14ac:dyDescent="0.15">
      <c r="C1561" s="321">
        <v>42557</v>
      </c>
      <c r="D1561" s="334">
        <v>119.5</v>
      </c>
      <c r="E1561" s="334">
        <v>67</v>
      </c>
      <c r="F1561" s="322">
        <v>63.8</v>
      </c>
      <c r="G1561" s="334">
        <v>15131</v>
      </c>
      <c r="H1561" s="334">
        <v>8110</v>
      </c>
      <c r="I1561" s="335"/>
      <c r="J1561" s="336"/>
    </row>
    <row r="1562" spans="3:10" x14ac:dyDescent="0.15">
      <c r="C1562" s="321">
        <v>42558</v>
      </c>
      <c r="D1562" s="334">
        <v>121</v>
      </c>
      <c r="E1562" s="334">
        <v>68</v>
      </c>
      <c r="F1562" s="322">
        <v>63.8</v>
      </c>
      <c r="G1562" s="334">
        <v>15647</v>
      </c>
      <c r="H1562" s="334">
        <v>7659</v>
      </c>
      <c r="I1562" s="335"/>
      <c r="J1562" s="336"/>
    </row>
    <row r="1563" spans="3:10" x14ac:dyDescent="0.15">
      <c r="C1563" s="321">
        <v>42559</v>
      </c>
      <c r="D1563" s="334">
        <v>125</v>
      </c>
      <c r="E1563" s="334">
        <v>74</v>
      </c>
      <c r="F1563" s="322">
        <v>64.099999999999994</v>
      </c>
      <c r="G1563" s="334">
        <v>15260</v>
      </c>
      <c r="H1563" s="334">
        <v>8787</v>
      </c>
      <c r="I1563" s="335"/>
      <c r="J1563" s="336"/>
    </row>
    <row r="1564" spans="3:10" x14ac:dyDescent="0.15">
      <c r="C1564" s="321">
        <v>42560</v>
      </c>
      <c r="D1564" s="334">
        <v>121</v>
      </c>
      <c r="E1564" s="334">
        <v>70.5</v>
      </c>
      <c r="F1564" s="322">
        <v>64.3</v>
      </c>
      <c r="G1564" s="334">
        <v>12214</v>
      </c>
      <c r="H1564" s="334">
        <v>8424</v>
      </c>
      <c r="I1564" s="335"/>
      <c r="J1564" s="336"/>
    </row>
    <row r="1565" spans="3:10" x14ac:dyDescent="0.15">
      <c r="C1565" s="321">
        <v>42561</v>
      </c>
      <c r="D1565" s="334">
        <v>128.5</v>
      </c>
      <c r="E1565" s="334">
        <v>77.5</v>
      </c>
      <c r="F1565" s="322">
        <v>63.5</v>
      </c>
      <c r="G1565" s="334">
        <v>16441</v>
      </c>
      <c r="H1565" s="334">
        <v>11173</v>
      </c>
      <c r="I1565" s="335"/>
      <c r="J1565" s="336"/>
    </row>
    <row r="1566" spans="3:10" x14ac:dyDescent="0.15">
      <c r="C1566" s="321">
        <v>42562</v>
      </c>
      <c r="D1566" s="334">
        <v>128</v>
      </c>
      <c r="E1566" s="334">
        <v>75</v>
      </c>
      <c r="F1566" s="322">
        <v>63.4</v>
      </c>
      <c r="G1566" s="334">
        <v>11996</v>
      </c>
      <c r="H1566" s="334">
        <v>6673</v>
      </c>
      <c r="I1566" s="335"/>
      <c r="J1566" s="336"/>
    </row>
    <row r="1567" spans="3:10" x14ac:dyDescent="0.15">
      <c r="C1567" s="321">
        <v>42563</v>
      </c>
      <c r="D1567" s="334">
        <v>127</v>
      </c>
      <c r="E1567" s="334">
        <v>74.5</v>
      </c>
      <c r="F1567" s="322">
        <v>64.150000000000006</v>
      </c>
      <c r="G1567" s="334">
        <v>16260</v>
      </c>
      <c r="H1567" s="334">
        <v>10534</v>
      </c>
      <c r="I1567" s="335"/>
      <c r="J1567" s="336"/>
    </row>
    <row r="1568" spans="3:10" x14ac:dyDescent="0.15">
      <c r="C1568" s="321">
        <v>42564</v>
      </c>
      <c r="D1568" s="334">
        <v>117.5</v>
      </c>
      <c r="E1568" s="334">
        <v>66.5</v>
      </c>
      <c r="F1568" s="322">
        <v>65.7</v>
      </c>
      <c r="G1568" s="334">
        <v>11016</v>
      </c>
      <c r="H1568" s="334">
        <v>7952</v>
      </c>
      <c r="I1568" s="335"/>
      <c r="J1568" s="336"/>
    </row>
    <row r="1569" spans="3:10" x14ac:dyDescent="0.15">
      <c r="C1569" s="321">
        <v>42565</v>
      </c>
      <c r="D1569" s="334">
        <v>127.5</v>
      </c>
      <c r="E1569" s="334">
        <v>76.5</v>
      </c>
      <c r="F1569" s="322">
        <v>64.900000000000006</v>
      </c>
      <c r="G1569" s="334">
        <v>12022</v>
      </c>
      <c r="H1569" s="334">
        <v>7314</v>
      </c>
      <c r="I1569" s="335"/>
      <c r="J1569" s="336"/>
    </row>
    <row r="1570" spans="3:10" x14ac:dyDescent="0.15">
      <c r="C1570" s="321">
        <v>42566</v>
      </c>
      <c r="D1570" s="334">
        <v>116</v>
      </c>
      <c r="E1570" s="334">
        <v>72.5</v>
      </c>
      <c r="F1570" s="322">
        <v>64.2</v>
      </c>
      <c r="G1570" s="334">
        <v>11168</v>
      </c>
      <c r="H1570" s="334">
        <v>6667</v>
      </c>
      <c r="I1570" s="335"/>
      <c r="J1570" s="336"/>
    </row>
    <row r="1571" spans="3:10" x14ac:dyDescent="0.15">
      <c r="C1571" s="321">
        <v>42567</v>
      </c>
      <c r="D1571" s="334">
        <v>115.5</v>
      </c>
      <c r="E1571" s="334">
        <v>65.5</v>
      </c>
      <c r="F1571" s="322">
        <v>64.95</v>
      </c>
      <c r="G1571" s="334">
        <v>12431</v>
      </c>
      <c r="H1571" s="334">
        <v>5760</v>
      </c>
      <c r="I1571" s="335"/>
      <c r="J1571" s="336"/>
    </row>
    <row r="1572" spans="3:10" x14ac:dyDescent="0.15">
      <c r="C1572" s="321">
        <v>42568</v>
      </c>
      <c r="D1572" s="334"/>
      <c r="E1572" s="334"/>
      <c r="F1572" s="322"/>
      <c r="G1572" s="334">
        <v>10027</v>
      </c>
      <c r="H1572" s="334">
        <v>5289</v>
      </c>
      <c r="I1572" s="335"/>
      <c r="J1572" s="336"/>
    </row>
    <row r="1573" spans="3:10" x14ac:dyDescent="0.15">
      <c r="C1573" s="321">
        <v>42569</v>
      </c>
      <c r="D1573" s="334">
        <v>121</v>
      </c>
      <c r="E1573" s="334">
        <v>72</v>
      </c>
      <c r="F1573" s="322"/>
      <c r="G1573" s="334">
        <v>16961</v>
      </c>
      <c r="H1573" s="334">
        <v>12445</v>
      </c>
      <c r="I1573" s="335"/>
      <c r="J1573" s="336"/>
    </row>
    <row r="1574" spans="3:10" x14ac:dyDescent="0.15">
      <c r="C1574" s="321">
        <v>42570</v>
      </c>
      <c r="D1574" s="334">
        <v>135.66999999999999</v>
      </c>
      <c r="E1574" s="334">
        <v>77.67</v>
      </c>
      <c r="F1574" s="322">
        <v>64.3</v>
      </c>
      <c r="G1574" s="334">
        <v>10658</v>
      </c>
      <c r="H1574" s="334">
        <v>7317</v>
      </c>
      <c r="I1574" s="335"/>
      <c r="J1574" s="336"/>
    </row>
    <row r="1575" spans="3:10" x14ac:dyDescent="0.15">
      <c r="C1575" s="321">
        <v>42571</v>
      </c>
      <c r="D1575" s="334">
        <v>121.5</v>
      </c>
      <c r="E1575" s="334">
        <v>69</v>
      </c>
      <c r="F1575" s="322">
        <v>65.5</v>
      </c>
      <c r="G1575" s="334">
        <v>9393</v>
      </c>
      <c r="H1575" s="334">
        <v>4086</v>
      </c>
      <c r="I1575" s="335"/>
      <c r="J1575" s="336"/>
    </row>
    <row r="1576" spans="3:10" x14ac:dyDescent="0.15">
      <c r="C1576" s="321">
        <v>42572</v>
      </c>
      <c r="D1576" s="334"/>
      <c r="E1576" s="334"/>
      <c r="F1576" s="322"/>
      <c r="G1576" s="334">
        <v>3998</v>
      </c>
      <c r="H1576" s="334">
        <v>429</v>
      </c>
      <c r="I1576" s="335"/>
      <c r="J1576" s="336"/>
    </row>
    <row r="1577" spans="3:10" x14ac:dyDescent="0.15">
      <c r="C1577" s="321">
        <v>42573</v>
      </c>
      <c r="D1577" s="334"/>
      <c r="E1577" s="334"/>
      <c r="F1577" s="322"/>
      <c r="G1577" s="334">
        <v>12172</v>
      </c>
      <c r="H1577" s="334">
        <v>5078</v>
      </c>
      <c r="I1577" s="335"/>
      <c r="J1577" s="336"/>
    </row>
    <row r="1578" spans="3:10" x14ac:dyDescent="0.15">
      <c r="C1578" s="321">
        <v>42574</v>
      </c>
      <c r="D1578" s="334">
        <v>124.5</v>
      </c>
      <c r="E1578" s="334">
        <v>72</v>
      </c>
      <c r="F1578" s="322">
        <v>65.3</v>
      </c>
      <c r="G1578" s="334">
        <v>11518</v>
      </c>
      <c r="H1578" s="334">
        <v>7936</v>
      </c>
      <c r="I1578" s="335"/>
      <c r="J1578" s="336"/>
    </row>
    <row r="1579" spans="3:10" x14ac:dyDescent="0.15">
      <c r="C1579" s="321">
        <v>42575</v>
      </c>
      <c r="D1579" s="334">
        <v>135.5</v>
      </c>
      <c r="E1579" s="334">
        <v>79</v>
      </c>
      <c r="F1579" s="322">
        <v>64.7</v>
      </c>
      <c r="G1579" s="334">
        <v>21452</v>
      </c>
      <c r="H1579" s="334">
        <v>15053</v>
      </c>
      <c r="I1579" s="335"/>
      <c r="J1579" s="336"/>
    </row>
    <row r="1580" spans="3:10" x14ac:dyDescent="0.15">
      <c r="C1580" s="321">
        <v>42576</v>
      </c>
      <c r="D1580" s="334">
        <v>123.5</v>
      </c>
      <c r="E1580" s="334">
        <v>77</v>
      </c>
      <c r="F1580" s="322">
        <v>65</v>
      </c>
      <c r="G1580" s="334">
        <v>10472</v>
      </c>
      <c r="H1580" s="334">
        <v>5034</v>
      </c>
      <c r="I1580" s="335"/>
      <c r="J1580" s="336"/>
    </row>
    <row r="1581" spans="3:10" x14ac:dyDescent="0.15">
      <c r="C1581" s="321">
        <v>42577</v>
      </c>
      <c r="D1581" s="334"/>
      <c r="E1581" s="334"/>
      <c r="F1581" s="322"/>
      <c r="G1581" s="334">
        <v>13245</v>
      </c>
      <c r="H1581" s="334">
        <v>3371</v>
      </c>
      <c r="I1581" s="335"/>
      <c r="J1581" s="336"/>
    </row>
    <row r="1582" spans="3:10" x14ac:dyDescent="0.15">
      <c r="C1582" s="321">
        <v>42578</v>
      </c>
      <c r="D1582" s="334"/>
      <c r="E1582" s="334"/>
      <c r="F1582" s="322"/>
      <c r="G1582" s="334">
        <v>10347</v>
      </c>
      <c r="H1582" s="334">
        <v>2352</v>
      </c>
      <c r="I1582" s="335"/>
      <c r="J1582" s="336"/>
    </row>
    <row r="1583" spans="3:10" x14ac:dyDescent="0.15">
      <c r="C1583" s="321">
        <v>42579</v>
      </c>
      <c r="D1583" s="334"/>
      <c r="E1583" s="334"/>
      <c r="F1583" s="322"/>
      <c r="G1583" s="334">
        <v>10275</v>
      </c>
      <c r="H1583" s="334">
        <v>3323</v>
      </c>
      <c r="I1583" s="335"/>
      <c r="J1583" s="336"/>
    </row>
    <row r="1584" spans="3:10" x14ac:dyDescent="0.15">
      <c r="C1584" s="321">
        <v>42580</v>
      </c>
      <c r="D1584" s="334">
        <v>142.5</v>
      </c>
      <c r="E1584" s="334">
        <v>83</v>
      </c>
      <c r="F1584" s="322">
        <v>65.5</v>
      </c>
      <c r="G1584" s="334">
        <v>10160</v>
      </c>
      <c r="H1584" s="334">
        <v>5633</v>
      </c>
      <c r="I1584" s="335"/>
      <c r="J1584" s="336"/>
    </row>
    <row r="1585" spans="3:10" x14ac:dyDescent="0.15">
      <c r="C1585" s="321">
        <v>42581</v>
      </c>
      <c r="D1585" s="334">
        <v>127</v>
      </c>
      <c r="E1585" s="334">
        <v>74.5</v>
      </c>
      <c r="F1585" s="322">
        <v>66.099999999999994</v>
      </c>
      <c r="G1585" s="334">
        <v>14316</v>
      </c>
      <c r="H1585" s="334">
        <v>9394</v>
      </c>
      <c r="I1585" s="335"/>
      <c r="J1585" s="336"/>
    </row>
    <row r="1586" spans="3:10" x14ac:dyDescent="0.15">
      <c r="C1586" s="321">
        <v>42582</v>
      </c>
      <c r="D1586" s="334">
        <v>138</v>
      </c>
      <c r="E1586" s="334">
        <v>81</v>
      </c>
      <c r="F1586" s="322">
        <v>65.400000000000006</v>
      </c>
      <c r="G1586" s="334">
        <v>17290</v>
      </c>
      <c r="H1586" s="334">
        <v>11401</v>
      </c>
      <c r="I1586" s="335"/>
      <c r="J1586" s="336"/>
    </row>
    <row r="1587" spans="3:10" x14ac:dyDescent="0.15">
      <c r="C1587" s="321">
        <v>42583</v>
      </c>
      <c r="D1587" s="334">
        <v>141.5</v>
      </c>
      <c r="E1587" s="334">
        <v>85</v>
      </c>
      <c r="F1587" s="322">
        <v>65.849999999999994</v>
      </c>
      <c r="G1587" s="334">
        <v>10539</v>
      </c>
      <c r="H1587" s="334">
        <v>5464</v>
      </c>
      <c r="I1587" s="335"/>
      <c r="J1587" s="336"/>
    </row>
    <row r="1588" spans="3:10" x14ac:dyDescent="0.15">
      <c r="C1588" s="321">
        <v>42584</v>
      </c>
      <c r="D1588" s="334"/>
      <c r="E1588" s="334"/>
      <c r="F1588" s="322"/>
      <c r="G1588" s="334">
        <v>7323</v>
      </c>
      <c r="H1588" s="334">
        <v>464</v>
      </c>
      <c r="I1588" s="335"/>
      <c r="J1588" s="336"/>
    </row>
    <row r="1589" spans="3:10" x14ac:dyDescent="0.15">
      <c r="C1589" s="321">
        <v>42585</v>
      </c>
      <c r="D1589" s="334"/>
      <c r="E1589" s="334"/>
      <c r="F1589" s="322"/>
      <c r="G1589" s="334">
        <v>4357</v>
      </c>
      <c r="H1589" s="334">
        <v>368</v>
      </c>
      <c r="I1589" s="335"/>
      <c r="J1589" s="336"/>
    </row>
    <row r="1590" spans="3:10" x14ac:dyDescent="0.15">
      <c r="C1590" s="321">
        <v>42586</v>
      </c>
      <c r="D1590" s="334"/>
      <c r="E1590" s="334"/>
      <c r="F1590" s="322"/>
      <c r="G1590" s="334">
        <v>10578</v>
      </c>
      <c r="H1590" s="334">
        <v>3782</v>
      </c>
      <c r="I1590" s="335"/>
      <c r="J1590" s="336"/>
    </row>
    <row r="1591" spans="3:10" x14ac:dyDescent="0.15">
      <c r="C1591" s="321">
        <v>42587</v>
      </c>
      <c r="D1591" s="334">
        <v>125</v>
      </c>
      <c r="E1591" s="334">
        <v>75</v>
      </c>
      <c r="F1591" s="322">
        <v>65.8</v>
      </c>
      <c r="G1591" s="334">
        <v>11133</v>
      </c>
      <c r="H1591" s="334">
        <v>6732</v>
      </c>
      <c r="I1591" s="335"/>
      <c r="J1591" s="336"/>
    </row>
    <row r="1592" spans="3:10" x14ac:dyDescent="0.15">
      <c r="C1592" s="321">
        <v>42588</v>
      </c>
      <c r="D1592" s="334">
        <v>121.5</v>
      </c>
      <c r="E1592" s="334">
        <v>71.5</v>
      </c>
      <c r="F1592" s="322">
        <v>66.25</v>
      </c>
      <c r="G1592" s="334">
        <v>10771</v>
      </c>
      <c r="H1592" s="334">
        <v>6942</v>
      </c>
      <c r="I1592" s="335"/>
      <c r="J1592" s="336"/>
    </row>
    <row r="1593" spans="3:10" x14ac:dyDescent="0.15">
      <c r="C1593" s="321">
        <v>42589</v>
      </c>
      <c r="D1593" s="334">
        <v>129</v>
      </c>
      <c r="E1593" s="334">
        <v>75.5</v>
      </c>
      <c r="F1593" s="322">
        <v>65.099999999999994</v>
      </c>
      <c r="G1593" s="334">
        <v>15640</v>
      </c>
      <c r="H1593" s="334">
        <v>10486</v>
      </c>
      <c r="I1593" s="335"/>
      <c r="J1593" s="336"/>
    </row>
    <row r="1594" spans="3:10" x14ac:dyDescent="0.15">
      <c r="C1594" s="321">
        <v>42590</v>
      </c>
      <c r="D1594" s="334">
        <v>136</v>
      </c>
      <c r="E1594" s="334">
        <v>82.33</v>
      </c>
      <c r="F1594" s="322">
        <v>64.900000000000006</v>
      </c>
      <c r="G1594" s="334">
        <v>11041</v>
      </c>
      <c r="H1594" s="334">
        <v>6076</v>
      </c>
      <c r="I1594" s="335"/>
      <c r="J1594" s="336"/>
    </row>
    <row r="1595" spans="3:10" x14ac:dyDescent="0.15">
      <c r="C1595" s="321">
        <v>42591</v>
      </c>
      <c r="D1595" s="334">
        <v>124</v>
      </c>
      <c r="E1595" s="334">
        <v>67.5</v>
      </c>
      <c r="F1595" s="322">
        <v>65.099999999999994</v>
      </c>
      <c r="G1595" s="334">
        <v>12074</v>
      </c>
      <c r="H1595" s="334">
        <v>7347</v>
      </c>
      <c r="I1595" s="335"/>
      <c r="J1595" s="336"/>
    </row>
    <row r="1596" spans="3:10" x14ac:dyDescent="0.15">
      <c r="C1596" s="321">
        <v>42592</v>
      </c>
      <c r="D1596" s="334">
        <v>134.5</v>
      </c>
      <c r="E1596" s="334">
        <v>80</v>
      </c>
      <c r="F1596" s="322">
        <v>65.599999999999994</v>
      </c>
      <c r="G1596" s="334">
        <v>11354</v>
      </c>
      <c r="H1596" s="334">
        <v>7526</v>
      </c>
      <c r="I1596" s="335"/>
      <c r="J1596" s="336"/>
    </row>
    <row r="1597" spans="3:10" x14ac:dyDescent="0.15">
      <c r="C1597" s="321">
        <v>42593</v>
      </c>
      <c r="D1597" s="334">
        <v>118</v>
      </c>
      <c r="E1597" s="334">
        <v>68</v>
      </c>
      <c r="F1597" s="322">
        <v>64.7</v>
      </c>
      <c r="G1597" s="334">
        <v>15681</v>
      </c>
      <c r="H1597" s="334">
        <v>10875</v>
      </c>
      <c r="I1597" s="335"/>
      <c r="J1597" s="336"/>
    </row>
    <row r="1598" spans="3:10" x14ac:dyDescent="0.15">
      <c r="C1598" s="321">
        <v>42594</v>
      </c>
      <c r="D1598" s="334">
        <v>138.5</v>
      </c>
      <c r="E1598" s="334">
        <v>78</v>
      </c>
      <c r="F1598" s="322">
        <v>64.8</v>
      </c>
      <c r="G1598" s="334">
        <v>12458</v>
      </c>
      <c r="H1598" s="334">
        <v>5991</v>
      </c>
      <c r="I1598" s="335"/>
      <c r="J1598" s="336"/>
    </row>
    <row r="1599" spans="3:10" x14ac:dyDescent="0.15">
      <c r="C1599" s="321">
        <v>42595</v>
      </c>
      <c r="D1599" s="334">
        <v>131.5</v>
      </c>
      <c r="E1599" s="334">
        <v>80</v>
      </c>
      <c r="F1599" s="322">
        <v>64.2</v>
      </c>
      <c r="G1599" s="334">
        <v>11158</v>
      </c>
      <c r="H1599" s="334">
        <v>5355</v>
      </c>
      <c r="I1599" s="335"/>
      <c r="J1599" s="336"/>
    </row>
    <row r="1600" spans="3:10" x14ac:dyDescent="0.15">
      <c r="C1600" s="321">
        <v>42596</v>
      </c>
      <c r="D1600" s="334"/>
      <c r="E1600" s="334"/>
      <c r="F1600" s="322"/>
      <c r="G1600" s="334">
        <v>3275</v>
      </c>
      <c r="H1600" s="334">
        <v>462</v>
      </c>
      <c r="I1600" s="335"/>
      <c r="J1600" s="336"/>
    </row>
    <row r="1601" spans="3:10" x14ac:dyDescent="0.15">
      <c r="C1601" s="321">
        <v>42597</v>
      </c>
      <c r="D1601" s="334"/>
      <c r="E1601" s="334"/>
      <c r="F1601" s="322"/>
      <c r="G1601" s="334">
        <v>12298</v>
      </c>
      <c r="H1601" s="334">
        <v>6625</v>
      </c>
      <c r="I1601" s="335"/>
      <c r="J1601" s="336"/>
    </row>
    <row r="1602" spans="3:10" x14ac:dyDescent="0.15">
      <c r="C1602" s="321">
        <v>42598</v>
      </c>
      <c r="D1602" s="334">
        <v>132</v>
      </c>
      <c r="E1602" s="334">
        <v>79</v>
      </c>
      <c r="F1602" s="322">
        <v>65</v>
      </c>
      <c r="G1602" s="334">
        <v>9824</v>
      </c>
      <c r="H1602" s="334">
        <v>7578</v>
      </c>
      <c r="I1602" s="335"/>
      <c r="J1602" s="336"/>
    </row>
    <row r="1603" spans="3:10" x14ac:dyDescent="0.15">
      <c r="C1603" s="321">
        <v>42599</v>
      </c>
      <c r="D1603" s="334">
        <v>126.67</v>
      </c>
      <c r="E1603" s="334">
        <v>78.33</v>
      </c>
      <c r="F1603" s="322">
        <v>65.099999999999994</v>
      </c>
      <c r="G1603" s="334">
        <v>12278</v>
      </c>
      <c r="H1603" s="334">
        <v>7721</v>
      </c>
      <c r="I1603" s="335"/>
      <c r="J1603" s="336"/>
    </row>
    <row r="1604" spans="3:10" x14ac:dyDescent="0.15">
      <c r="C1604" s="321">
        <v>42600</v>
      </c>
      <c r="D1604" s="334">
        <v>122</v>
      </c>
      <c r="E1604" s="334">
        <v>75.5</v>
      </c>
      <c r="F1604" s="322">
        <v>65.3</v>
      </c>
      <c r="G1604" s="334">
        <v>11717</v>
      </c>
      <c r="H1604" s="334">
        <v>7925</v>
      </c>
      <c r="I1604" s="335"/>
      <c r="J1604" s="336"/>
    </row>
    <row r="1605" spans="3:10" x14ac:dyDescent="0.15">
      <c r="C1605" s="321">
        <v>42601</v>
      </c>
      <c r="D1605" s="334">
        <v>124.5</v>
      </c>
      <c r="E1605" s="334">
        <v>73.5</v>
      </c>
      <c r="F1605" s="322">
        <v>65.099999999999994</v>
      </c>
      <c r="G1605" s="334">
        <v>10174</v>
      </c>
      <c r="H1605" s="334">
        <v>6135</v>
      </c>
      <c r="I1605" s="335"/>
      <c r="J1605" s="336"/>
    </row>
    <row r="1606" spans="3:10" x14ac:dyDescent="0.15">
      <c r="C1606" s="321">
        <v>42602</v>
      </c>
      <c r="D1606" s="334">
        <v>116.5</v>
      </c>
      <c r="E1606" s="334">
        <v>68</v>
      </c>
      <c r="F1606" s="322">
        <v>65.75</v>
      </c>
      <c r="G1606" s="334">
        <v>18208</v>
      </c>
      <c r="H1606" s="334">
        <v>12925</v>
      </c>
      <c r="I1606" s="335"/>
      <c r="J1606" s="336"/>
    </row>
    <row r="1607" spans="3:10" x14ac:dyDescent="0.15">
      <c r="C1607" s="321">
        <v>42603</v>
      </c>
      <c r="D1607" s="334">
        <v>133</v>
      </c>
      <c r="E1607" s="334">
        <v>81</v>
      </c>
      <c r="F1607" s="322">
        <v>65</v>
      </c>
      <c r="G1607" s="334">
        <v>16422</v>
      </c>
      <c r="H1607" s="334">
        <v>10889</v>
      </c>
      <c r="I1607" s="335"/>
      <c r="J1607" s="336"/>
    </row>
    <row r="1608" spans="3:10" x14ac:dyDescent="0.15">
      <c r="C1608" s="321">
        <v>42604</v>
      </c>
      <c r="D1608" s="334">
        <v>131.5</v>
      </c>
      <c r="E1608" s="334">
        <v>76</v>
      </c>
      <c r="F1608" s="322">
        <v>64.900000000000006</v>
      </c>
      <c r="G1608" s="334">
        <v>10960</v>
      </c>
      <c r="H1608" s="334">
        <v>6901</v>
      </c>
      <c r="I1608" s="335"/>
      <c r="J1608" s="336"/>
    </row>
    <row r="1609" spans="3:10" x14ac:dyDescent="0.15">
      <c r="C1609" s="321">
        <v>42605</v>
      </c>
      <c r="D1609" s="334">
        <v>129.5</v>
      </c>
      <c r="E1609" s="334">
        <v>79.5</v>
      </c>
      <c r="F1609" s="322">
        <v>65.3</v>
      </c>
      <c r="G1609" s="334">
        <v>10496</v>
      </c>
      <c r="H1609" s="334">
        <v>8258</v>
      </c>
      <c r="I1609" s="335"/>
      <c r="J1609" s="336"/>
    </row>
    <row r="1610" spans="3:10" x14ac:dyDescent="0.15">
      <c r="C1610" s="321">
        <v>42606</v>
      </c>
      <c r="D1610" s="334">
        <v>124.5</v>
      </c>
      <c r="E1610" s="334">
        <v>76.5</v>
      </c>
      <c r="F1610" s="322">
        <v>65.400000000000006</v>
      </c>
      <c r="G1610" s="334">
        <v>11108</v>
      </c>
      <c r="H1610" s="334">
        <v>6838</v>
      </c>
      <c r="I1610" s="335"/>
      <c r="J1610" s="336"/>
    </row>
    <row r="1611" spans="3:10" x14ac:dyDescent="0.15">
      <c r="C1611" s="321">
        <v>42607</v>
      </c>
      <c r="D1611" s="334">
        <v>124</v>
      </c>
      <c r="E1611" s="334">
        <v>75.5</v>
      </c>
      <c r="F1611" s="322">
        <v>65.25</v>
      </c>
      <c r="G1611" s="334">
        <v>10143</v>
      </c>
      <c r="H1611" s="334">
        <v>7080</v>
      </c>
      <c r="I1611" s="335"/>
      <c r="J1611" s="336"/>
    </row>
    <row r="1612" spans="3:10" x14ac:dyDescent="0.15">
      <c r="C1612" s="321">
        <v>42608</v>
      </c>
      <c r="D1612" s="334">
        <v>125.5</v>
      </c>
      <c r="E1612" s="334">
        <v>73</v>
      </c>
      <c r="F1612" s="322">
        <v>64.900000000000006</v>
      </c>
      <c r="G1612" s="334">
        <v>11018</v>
      </c>
      <c r="H1612" s="334">
        <v>5174</v>
      </c>
      <c r="I1612" s="335"/>
      <c r="J1612" s="336"/>
    </row>
    <row r="1613" spans="3:10" x14ac:dyDescent="0.15">
      <c r="C1613" s="321">
        <v>42609</v>
      </c>
      <c r="D1613" s="334">
        <v>122</v>
      </c>
      <c r="E1613" s="334">
        <v>72.5</v>
      </c>
      <c r="F1613" s="322">
        <v>64.400000000000006</v>
      </c>
      <c r="G1613" s="334">
        <v>11035</v>
      </c>
      <c r="H1613" s="334">
        <v>7869</v>
      </c>
      <c r="I1613" s="335"/>
      <c r="J1613" s="336"/>
    </row>
    <row r="1614" spans="3:10" x14ac:dyDescent="0.15">
      <c r="C1614" s="321">
        <v>42610</v>
      </c>
      <c r="D1614" s="334">
        <v>126.5</v>
      </c>
      <c r="E1614" s="334">
        <v>78.5</v>
      </c>
      <c r="F1614" s="322">
        <v>64.599999999999994</v>
      </c>
      <c r="G1614" s="334">
        <v>20207</v>
      </c>
      <c r="H1614" s="334">
        <v>15234</v>
      </c>
      <c r="I1614" s="335"/>
      <c r="J1614" s="336"/>
    </row>
    <row r="1615" spans="3:10" x14ac:dyDescent="0.15">
      <c r="C1615" s="321">
        <v>42611</v>
      </c>
      <c r="D1615" s="334">
        <v>123</v>
      </c>
      <c r="E1615" s="334">
        <v>72</v>
      </c>
      <c r="F1615" s="322">
        <v>64.3</v>
      </c>
      <c r="G1615" s="334">
        <v>9169</v>
      </c>
      <c r="H1615" s="334">
        <v>6112</v>
      </c>
      <c r="I1615" s="335"/>
      <c r="J1615" s="336"/>
    </row>
    <row r="1616" spans="3:10" x14ac:dyDescent="0.15">
      <c r="C1616" s="321">
        <v>42612</v>
      </c>
      <c r="D1616" s="334"/>
      <c r="E1616" s="334"/>
      <c r="F1616" s="322"/>
      <c r="G1616" s="334">
        <v>4718</v>
      </c>
      <c r="H1616" s="334">
        <v>966</v>
      </c>
      <c r="I1616" s="335"/>
      <c r="J1616" s="336"/>
    </row>
    <row r="1617" spans="3:10" x14ac:dyDescent="0.15">
      <c r="C1617" s="321">
        <v>42613</v>
      </c>
      <c r="D1617" s="334"/>
      <c r="E1617" s="334"/>
      <c r="F1617" s="322"/>
      <c r="G1617" s="334">
        <v>17815</v>
      </c>
      <c r="H1617" s="334">
        <v>8482</v>
      </c>
      <c r="I1617" s="335"/>
      <c r="J1617" s="336"/>
    </row>
    <row r="1618" spans="3:10" x14ac:dyDescent="0.15">
      <c r="C1618" s="321">
        <v>42616</v>
      </c>
      <c r="D1618" s="334"/>
      <c r="E1618" s="334"/>
      <c r="F1618" s="322"/>
      <c r="G1618" s="334"/>
      <c r="H1618" s="334"/>
      <c r="I1618" s="335"/>
      <c r="J1618" s="336"/>
    </row>
    <row r="1619" spans="3:10" x14ac:dyDescent="0.15">
      <c r="C1619" s="321">
        <v>42617</v>
      </c>
      <c r="D1619" s="334"/>
      <c r="E1619" s="334"/>
      <c r="F1619" s="322"/>
      <c r="G1619" s="334"/>
      <c r="H1619" s="334"/>
      <c r="I1619" s="335"/>
      <c r="J1619" s="336"/>
    </row>
    <row r="1620" spans="3:10" x14ac:dyDescent="0.15">
      <c r="C1620" s="321"/>
      <c r="D1620" s="334"/>
      <c r="E1620" s="334"/>
      <c r="F1620" s="322"/>
      <c r="G1620" s="334"/>
      <c r="H1620" s="334"/>
      <c r="I1620" s="335"/>
      <c r="J1620" s="336"/>
    </row>
    <row r="1621" spans="3:10" x14ac:dyDescent="0.15">
      <c r="C1621" s="321"/>
      <c r="D1621" s="334"/>
      <c r="E1621" s="334"/>
      <c r="F1621" s="322"/>
      <c r="G1621" s="334"/>
      <c r="H1621" s="334"/>
      <c r="I1621" s="335"/>
      <c r="J1621" s="336"/>
    </row>
    <row r="1622" spans="3:10" x14ac:dyDescent="0.15">
      <c r="C1622" s="333"/>
      <c r="D1622" s="39"/>
      <c r="E1622" s="39"/>
      <c r="F1622" s="38"/>
      <c r="G1622" s="39"/>
      <c r="H1622" s="39"/>
      <c r="I1622" s="39"/>
      <c r="J1622" s="39"/>
    </row>
  </sheetData>
  <phoneticPr fontId="18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410"/>
  <sheetViews>
    <sheetView workbookViewId="0">
      <selection activeCell="S17" sqref="S17"/>
    </sheetView>
  </sheetViews>
  <sheetFormatPr defaultRowHeight="13.5" x14ac:dyDescent="0.15"/>
  <cols>
    <col min="1" max="2" width="1.625" customWidth="1"/>
    <col min="3" max="3" width="11.625" bestFit="1" customWidth="1"/>
    <col min="11" max="12" width="1.625" customWidth="1"/>
    <col min="18" max="18" width="1.625" customWidth="1"/>
    <col min="19" max="19" width="11.625" bestFit="1" customWidth="1"/>
    <col min="20" max="20" width="9.5" bestFit="1" customWidth="1"/>
  </cols>
  <sheetData>
    <row r="2" spans="2:20" x14ac:dyDescent="0.15">
      <c r="B2" s="1"/>
      <c r="C2" s="1"/>
      <c r="D2" s="1"/>
      <c r="E2" s="1"/>
      <c r="F2" s="1"/>
      <c r="G2" s="1"/>
      <c r="H2" s="1"/>
      <c r="I2" s="1"/>
      <c r="J2" s="1"/>
      <c r="K2" s="1"/>
    </row>
    <row r="3" spans="2:20" x14ac:dyDescent="0.15">
      <c r="B3" s="1"/>
      <c r="C3" s="158" t="s">
        <v>102</v>
      </c>
      <c r="D3" s="159"/>
      <c r="E3" s="158" t="s">
        <v>103</v>
      </c>
      <c r="F3" s="159"/>
      <c r="G3" s="158" t="s">
        <v>105</v>
      </c>
      <c r="H3" s="159"/>
      <c r="I3" s="158" t="s">
        <v>20</v>
      </c>
      <c r="J3" s="159"/>
      <c r="K3" s="1"/>
    </row>
    <row r="4" spans="2:20" x14ac:dyDescent="0.15">
      <c r="B4" s="1"/>
      <c r="C4" s="160"/>
      <c r="D4" s="161"/>
      <c r="E4" s="160"/>
      <c r="F4" s="161"/>
      <c r="G4" s="160"/>
      <c r="H4" s="161"/>
      <c r="I4" s="160"/>
      <c r="J4" s="161"/>
      <c r="K4" s="1"/>
    </row>
    <row r="5" spans="2:20" x14ac:dyDescent="0.15">
      <c r="B5" s="1"/>
      <c r="C5" s="136" t="s">
        <v>47</v>
      </c>
      <c r="D5" s="138" t="s">
        <v>108</v>
      </c>
      <c r="E5" s="136" t="s">
        <v>96</v>
      </c>
      <c r="F5" s="137" t="s">
        <v>45</v>
      </c>
      <c r="G5" s="136" t="s">
        <v>100</v>
      </c>
      <c r="H5" s="138" t="s">
        <v>101</v>
      </c>
      <c r="I5" s="145" t="s">
        <v>106</v>
      </c>
      <c r="J5" s="138" t="s">
        <v>107</v>
      </c>
      <c r="K5" s="1"/>
      <c r="M5" s="1" t="s">
        <v>476</v>
      </c>
    </row>
    <row r="6" spans="2:20" x14ac:dyDescent="0.15">
      <c r="B6" s="1"/>
      <c r="C6" s="164">
        <v>36069</v>
      </c>
      <c r="D6" s="167">
        <v>0.2</v>
      </c>
      <c r="E6" s="146">
        <v>172.7</v>
      </c>
      <c r="F6" s="139">
        <v>77.7</v>
      </c>
      <c r="G6" s="155">
        <v>134</v>
      </c>
      <c r="H6" s="142">
        <v>88</v>
      </c>
      <c r="I6" s="152"/>
      <c r="J6" s="142"/>
      <c r="K6" s="1"/>
      <c r="M6" s="1" t="s">
        <v>480</v>
      </c>
    </row>
    <row r="7" spans="2:20" x14ac:dyDescent="0.15">
      <c r="B7" s="1"/>
      <c r="C7" s="165">
        <v>36417</v>
      </c>
      <c r="D7" s="168">
        <v>0.3</v>
      </c>
      <c r="E7" s="148">
        <v>172.6</v>
      </c>
      <c r="F7" s="140">
        <v>76.3</v>
      </c>
      <c r="G7" s="156">
        <v>148</v>
      </c>
      <c r="H7" s="143">
        <v>89</v>
      </c>
      <c r="I7" s="153"/>
      <c r="J7" s="143"/>
      <c r="K7" s="1"/>
      <c r="M7" s="1" t="s">
        <v>481</v>
      </c>
    </row>
    <row r="8" spans="2:20" x14ac:dyDescent="0.15">
      <c r="B8" s="1"/>
      <c r="C8" s="165">
        <v>36775</v>
      </c>
      <c r="D8" s="168">
        <v>0.2</v>
      </c>
      <c r="E8" s="148">
        <v>172.6</v>
      </c>
      <c r="F8" s="140">
        <v>76.400000000000006</v>
      </c>
      <c r="G8" s="156">
        <v>127</v>
      </c>
      <c r="H8" s="143">
        <v>69</v>
      </c>
      <c r="I8" s="153"/>
      <c r="J8" s="143"/>
      <c r="K8" s="1"/>
      <c r="M8" s="1" t="s">
        <v>482</v>
      </c>
    </row>
    <row r="9" spans="2:20" x14ac:dyDescent="0.15">
      <c r="B9" s="1"/>
      <c r="C9" s="165">
        <v>37221</v>
      </c>
      <c r="D9" s="168">
        <v>0.25</v>
      </c>
      <c r="E9" s="148">
        <v>172.6</v>
      </c>
      <c r="F9" s="140">
        <v>77.400000000000006</v>
      </c>
      <c r="G9" s="156">
        <v>128</v>
      </c>
      <c r="H9" s="143">
        <v>68</v>
      </c>
      <c r="I9" s="153"/>
      <c r="J9" s="143"/>
      <c r="K9" s="1"/>
      <c r="M9" s="1" t="s">
        <v>483</v>
      </c>
      <c r="S9" s="24">
        <v>40909</v>
      </c>
      <c r="T9" s="16">
        <f>S9</f>
        <v>40909</v>
      </c>
    </row>
    <row r="10" spans="2:20" x14ac:dyDescent="0.15">
      <c r="B10" s="1"/>
      <c r="C10" s="165">
        <v>37606</v>
      </c>
      <c r="D10" s="168">
        <v>0.3</v>
      </c>
      <c r="E10" s="148">
        <v>172.8</v>
      </c>
      <c r="F10" s="140">
        <v>77.3</v>
      </c>
      <c r="G10" s="156">
        <v>131</v>
      </c>
      <c r="H10" s="143">
        <v>76</v>
      </c>
      <c r="I10" s="153"/>
      <c r="J10" s="143"/>
      <c r="K10" s="1"/>
      <c r="M10" s="1" t="s">
        <v>484</v>
      </c>
      <c r="S10" s="24">
        <v>43100</v>
      </c>
      <c r="T10" s="16">
        <f>S10</f>
        <v>43100</v>
      </c>
    </row>
    <row r="11" spans="2:20" x14ac:dyDescent="0.15">
      <c r="B11" s="1"/>
      <c r="C11" s="165">
        <v>37929</v>
      </c>
      <c r="D11" s="168">
        <v>0.35</v>
      </c>
      <c r="E11" s="148">
        <v>172.6</v>
      </c>
      <c r="F11" s="140">
        <v>76.900000000000006</v>
      </c>
      <c r="G11" s="156">
        <v>122</v>
      </c>
      <c r="H11" s="143">
        <v>66</v>
      </c>
      <c r="I11" s="153"/>
      <c r="J11" s="143"/>
      <c r="K11" s="1"/>
      <c r="M11" s="1" t="s">
        <v>485</v>
      </c>
      <c r="S11" s="16">
        <v>6</v>
      </c>
      <c r="T11">
        <f>365.25/12*S11</f>
        <v>182.625</v>
      </c>
    </row>
    <row r="12" spans="2:20" x14ac:dyDescent="0.15">
      <c r="B12" s="1"/>
      <c r="C12" s="165">
        <v>38244</v>
      </c>
      <c r="D12" s="168">
        <v>0.4</v>
      </c>
      <c r="E12" s="148">
        <v>172.5</v>
      </c>
      <c r="F12" s="140">
        <v>77.5</v>
      </c>
      <c r="G12" s="156">
        <v>135</v>
      </c>
      <c r="H12" s="143">
        <v>82</v>
      </c>
      <c r="I12" s="153"/>
      <c r="J12" s="143"/>
      <c r="K12" s="1"/>
      <c r="M12" s="1" t="s">
        <v>486</v>
      </c>
    </row>
    <row r="13" spans="2:20" x14ac:dyDescent="0.15">
      <c r="B13" s="1"/>
      <c r="C13" s="165">
        <v>38609</v>
      </c>
      <c r="D13" s="168">
        <v>0.45</v>
      </c>
      <c r="E13" s="148">
        <v>172.3</v>
      </c>
      <c r="F13" s="140">
        <v>78.400000000000006</v>
      </c>
      <c r="G13" s="156">
        <v>142</v>
      </c>
      <c r="H13" s="143">
        <v>86</v>
      </c>
      <c r="I13" s="153"/>
      <c r="J13" s="143"/>
      <c r="K13" s="1"/>
      <c r="M13" s="1" t="s">
        <v>487</v>
      </c>
    </row>
    <row r="14" spans="2:20" x14ac:dyDescent="0.15">
      <c r="B14" s="1"/>
      <c r="C14" s="165">
        <v>38973</v>
      </c>
      <c r="D14" s="168">
        <v>0.5</v>
      </c>
      <c r="E14" s="148">
        <v>172.1</v>
      </c>
      <c r="F14" s="140">
        <v>79.8</v>
      </c>
      <c r="G14" s="156">
        <v>147</v>
      </c>
      <c r="H14" s="143">
        <v>83</v>
      </c>
      <c r="I14" s="153"/>
      <c r="J14" s="143"/>
      <c r="K14" s="1"/>
      <c r="M14" s="1" t="s">
        <v>488</v>
      </c>
    </row>
    <row r="15" spans="2:20" x14ac:dyDescent="0.15">
      <c r="B15" s="1"/>
      <c r="C15" s="165">
        <v>39317</v>
      </c>
      <c r="D15" s="168">
        <v>0.6</v>
      </c>
      <c r="E15" s="148">
        <v>171.5</v>
      </c>
      <c r="F15" s="140">
        <v>78.8</v>
      </c>
      <c r="G15" s="156">
        <v>146</v>
      </c>
      <c r="H15" s="143">
        <v>98</v>
      </c>
      <c r="I15" s="153"/>
      <c r="J15" s="143"/>
      <c r="K15" s="1"/>
      <c r="M15" s="1" t="s">
        <v>489</v>
      </c>
    </row>
    <row r="16" spans="2:20" x14ac:dyDescent="0.15">
      <c r="B16" s="1"/>
      <c r="C16" s="165">
        <v>39689</v>
      </c>
      <c r="D16" s="168">
        <v>0.65</v>
      </c>
      <c r="E16" s="148">
        <v>171.5</v>
      </c>
      <c r="F16" s="140">
        <v>77.099999999999994</v>
      </c>
      <c r="G16" s="156">
        <v>141</v>
      </c>
      <c r="H16" s="143">
        <v>81</v>
      </c>
      <c r="I16" s="153"/>
      <c r="J16" s="143"/>
      <c r="K16" s="1"/>
      <c r="M16" s="1" t="s">
        <v>490</v>
      </c>
    </row>
    <row r="17" spans="2:13" x14ac:dyDescent="0.15">
      <c r="B17" s="1"/>
      <c r="C17" s="165">
        <v>40050</v>
      </c>
      <c r="D17" s="168">
        <v>0.7</v>
      </c>
      <c r="E17" s="148">
        <v>171.1</v>
      </c>
      <c r="F17" s="140">
        <v>76</v>
      </c>
      <c r="G17" s="156">
        <v>141</v>
      </c>
      <c r="H17" s="143">
        <v>85</v>
      </c>
      <c r="I17" s="153"/>
      <c r="J17" s="143"/>
      <c r="K17" s="1"/>
      <c r="M17" s="1" t="s">
        <v>491</v>
      </c>
    </row>
    <row r="18" spans="2:13" x14ac:dyDescent="0.15">
      <c r="B18" s="1"/>
      <c r="C18" s="165">
        <v>40690</v>
      </c>
      <c r="D18" s="168">
        <v>0.75</v>
      </c>
      <c r="E18" s="148">
        <v>171.3</v>
      </c>
      <c r="F18" s="140">
        <v>75.8</v>
      </c>
      <c r="G18" s="156">
        <v>156</v>
      </c>
      <c r="H18" s="143">
        <v>96</v>
      </c>
      <c r="I18" s="153"/>
      <c r="J18" s="143"/>
      <c r="K18" s="1"/>
      <c r="M18" s="1" t="s">
        <v>492</v>
      </c>
    </row>
    <row r="19" spans="2:13" x14ac:dyDescent="0.15">
      <c r="B19" s="1"/>
      <c r="C19" s="165">
        <v>40835</v>
      </c>
      <c r="D19" s="168">
        <v>0.41666666666666669</v>
      </c>
      <c r="E19" s="148">
        <v>170.5</v>
      </c>
      <c r="F19" s="140">
        <v>77.599999999999994</v>
      </c>
      <c r="G19" s="156">
        <v>170</v>
      </c>
      <c r="H19" s="143">
        <v>93</v>
      </c>
      <c r="I19" s="153"/>
      <c r="J19" s="143"/>
      <c r="K19" s="1"/>
      <c r="M19" s="1" t="s">
        <v>493</v>
      </c>
    </row>
    <row r="20" spans="2:13" x14ac:dyDescent="0.15">
      <c r="B20" s="1"/>
      <c r="C20" s="165">
        <v>41017</v>
      </c>
      <c r="D20" s="168">
        <v>0.90625</v>
      </c>
      <c r="E20" s="148">
        <v>170.5</v>
      </c>
      <c r="F20" s="140">
        <v>77.3</v>
      </c>
      <c r="G20" s="156">
        <v>157</v>
      </c>
      <c r="H20" s="143">
        <v>86</v>
      </c>
      <c r="I20" s="153"/>
      <c r="J20" s="143"/>
      <c r="K20" s="1"/>
      <c r="M20" s="1" t="s">
        <v>494</v>
      </c>
    </row>
    <row r="21" spans="2:13" x14ac:dyDescent="0.15">
      <c r="B21" s="1"/>
      <c r="C21" s="165">
        <v>41024</v>
      </c>
      <c r="D21" s="168">
        <v>0.97638888888888886</v>
      </c>
      <c r="E21" s="148">
        <v>170.5</v>
      </c>
      <c r="F21" s="140">
        <v>77.2</v>
      </c>
      <c r="G21" s="156">
        <v>131</v>
      </c>
      <c r="H21" s="143">
        <v>64</v>
      </c>
      <c r="I21" s="153"/>
      <c r="J21" s="143"/>
      <c r="K21" s="1"/>
      <c r="M21" s="1" t="s">
        <v>495</v>
      </c>
    </row>
    <row r="22" spans="2:13" x14ac:dyDescent="0.15">
      <c r="B22" s="1"/>
      <c r="C22" s="165">
        <v>41034</v>
      </c>
      <c r="D22" s="168">
        <v>0.62708333333333333</v>
      </c>
      <c r="E22" s="148">
        <v>170.5</v>
      </c>
      <c r="F22" s="140">
        <v>74.599999999999994</v>
      </c>
      <c r="G22" s="156">
        <v>143</v>
      </c>
      <c r="H22" s="143">
        <v>89</v>
      </c>
      <c r="I22" s="153"/>
      <c r="J22" s="143"/>
      <c r="K22" s="1"/>
      <c r="M22" s="1" t="s">
        <v>496</v>
      </c>
    </row>
    <row r="23" spans="2:13" x14ac:dyDescent="0.15">
      <c r="B23" s="1"/>
      <c r="C23" s="165">
        <v>41044</v>
      </c>
      <c r="D23" s="168">
        <v>0.375</v>
      </c>
      <c r="E23" s="148">
        <v>170.6</v>
      </c>
      <c r="F23" s="140">
        <v>75.5</v>
      </c>
      <c r="G23" s="156">
        <v>124</v>
      </c>
      <c r="H23" s="143">
        <v>86</v>
      </c>
      <c r="I23" s="153"/>
      <c r="J23" s="143"/>
      <c r="K23" s="1"/>
      <c r="M23" s="1" t="s">
        <v>497</v>
      </c>
    </row>
    <row r="24" spans="2:13" x14ac:dyDescent="0.15">
      <c r="B24" s="1"/>
      <c r="C24" s="165">
        <v>41044</v>
      </c>
      <c r="D24" s="168">
        <v>0.375</v>
      </c>
      <c r="E24" s="148">
        <v>170.5</v>
      </c>
      <c r="F24" s="140">
        <v>75.5</v>
      </c>
      <c r="G24" s="156">
        <v>124</v>
      </c>
      <c r="H24" s="143">
        <v>86</v>
      </c>
      <c r="I24" s="153"/>
      <c r="J24" s="143"/>
      <c r="K24" s="1"/>
      <c r="M24" s="1" t="s">
        <v>498</v>
      </c>
    </row>
    <row r="25" spans="2:13" x14ac:dyDescent="0.15">
      <c r="B25" s="1"/>
      <c r="C25" s="165">
        <v>41054</v>
      </c>
      <c r="D25" s="168">
        <v>0.97430555555555554</v>
      </c>
      <c r="E25" s="148">
        <v>170.5</v>
      </c>
      <c r="F25" s="140">
        <v>77.8</v>
      </c>
      <c r="G25" s="156">
        <v>132</v>
      </c>
      <c r="H25" s="143">
        <v>84</v>
      </c>
      <c r="I25" s="153"/>
      <c r="J25" s="143"/>
      <c r="K25" s="1"/>
      <c r="M25" s="1" t="s">
        <v>499</v>
      </c>
    </row>
    <row r="26" spans="2:13" x14ac:dyDescent="0.15">
      <c r="B26" s="1"/>
      <c r="C26" s="165">
        <v>41065</v>
      </c>
      <c r="D26" s="168">
        <v>0.28541666666666665</v>
      </c>
      <c r="E26" s="148">
        <v>170.5</v>
      </c>
      <c r="F26" s="140">
        <v>76.400000000000006</v>
      </c>
      <c r="G26" s="156">
        <v>131</v>
      </c>
      <c r="H26" s="143">
        <v>88</v>
      </c>
      <c r="I26" s="153"/>
      <c r="J26" s="143"/>
      <c r="K26" s="1"/>
      <c r="M26" s="1" t="s">
        <v>500</v>
      </c>
    </row>
    <row r="27" spans="2:13" x14ac:dyDescent="0.15">
      <c r="B27" s="1"/>
      <c r="C27" s="165">
        <v>41075</v>
      </c>
      <c r="D27" s="168">
        <v>0.27083333333333331</v>
      </c>
      <c r="E27" s="148">
        <v>170.5</v>
      </c>
      <c r="F27" s="140">
        <v>75</v>
      </c>
      <c r="G27" s="156">
        <v>129</v>
      </c>
      <c r="H27" s="143">
        <v>84</v>
      </c>
      <c r="I27" s="153"/>
      <c r="J27" s="143"/>
      <c r="K27" s="1"/>
      <c r="M27" s="1" t="s">
        <v>501</v>
      </c>
    </row>
    <row r="28" spans="2:13" x14ac:dyDescent="0.15">
      <c r="B28" s="1"/>
      <c r="C28" s="165">
        <v>41085</v>
      </c>
      <c r="D28" s="168">
        <v>0.22222222222222221</v>
      </c>
      <c r="E28" s="148">
        <v>170.5</v>
      </c>
      <c r="F28" s="140">
        <v>74.8</v>
      </c>
      <c r="G28" s="156">
        <v>132</v>
      </c>
      <c r="H28" s="143">
        <v>82</v>
      </c>
      <c r="I28" s="153"/>
      <c r="J28" s="143"/>
      <c r="K28" s="1"/>
      <c r="M28" s="1" t="s">
        <v>502</v>
      </c>
    </row>
    <row r="29" spans="2:13" x14ac:dyDescent="0.15">
      <c r="B29" s="1"/>
      <c r="C29" s="165">
        <v>41095</v>
      </c>
      <c r="D29" s="168">
        <v>0.98055555555555562</v>
      </c>
      <c r="E29" s="148">
        <v>170.5</v>
      </c>
      <c r="F29" s="140">
        <v>75.5</v>
      </c>
      <c r="G29" s="156">
        <v>123</v>
      </c>
      <c r="H29" s="143">
        <v>80</v>
      </c>
      <c r="I29" s="153"/>
      <c r="J29" s="143"/>
      <c r="K29" s="1"/>
      <c r="M29" s="1" t="s">
        <v>503</v>
      </c>
    </row>
    <row r="30" spans="2:13" x14ac:dyDescent="0.15">
      <c r="B30" s="1"/>
      <c r="C30" s="343">
        <v>41105</v>
      </c>
      <c r="D30" s="168">
        <v>0.9</v>
      </c>
      <c r="E30" s="148">
        <v>170.5</v>
      </c>
      <c r="F30" s="140">
        <v>74.900000000000006</v>
      </c>
      <c r="G30" s="156">
        <v>137</v>
      </c>
      <c r="H30" s="143">
        <v>86</v>
      </c>
      <c r="I30" s="346"/>
      <c r="J30" s="345"/>
      <c r="K30" s="1"/>
      <c r="M30" s="1" t="s">
        <v>504</v>
      </c>
    </row>
    <row r="31" spans="2:13" x14ac:dyDescent="0.15">
      <c r="B31" s="1"/>
      <c r="C31" s="343">
        <v>41115</v>
      </c>
      <c r="D31" s="347">
        <v>0.99444444444444446</v>
      </c>
      <c r="E31" s="148">
        <v>170.5</v>
      </c>
      <c r="F31" s="348">
        <v>74.7</v>
      </c>
      <c r="G31" s="349">
        <v>128</v>
      </c>
      <c r="H31" s="345">
        <v>81</v>
      </c>
      <c r="I31" s="346"/>
      <c r="J31" s="345"/>
      <c r="K31" s="1"/>
      <c r="M31" s="1" t="s">
        <v>505</v>
      </c>
    </row>
    <row r="32" spans="2:13" x14ac:dyDescent="0.15">
      <c r="B32" s="1"/>
      <c r="C32" s="343">
        <v>41126</v>
      </c>
      <c r="D32" s="347">
        <v>0.95833333333333337</v>
      </c>
      <c r="E32" s="148">
        <v>170.5</v>
      </c>
      <c r="F32" s="348">
        <v>72.8</v>
      </c>
      <c r="G32" s="349">
        <v>124</v>
      </c>
      <c r="H32" s="345">
        <v>82</v>
      </c>
      <c r="I32" s="346"/>
      <c r="J32" s="345"/>
      <c r="K32" s="1"/>
      <c r="M32" s="1" t="s">
        <v>506</v>
      </c>
    </row>
    <row r="33" spans="2:13" x14ac:dyDescent="0.15">
      <c r="B33" s="1"/>
      <c r="C33" s="343">
        <v>41136</v>
      </c>
      <c r="D33" s="347">
        <v>0.33124999999999999</v>
      </c>
      <c r="E33" s="148">
        <v>170.5</v>
      </c>
      <c r="F33" s="348">
        <v>73.3</v>
      </c>
      <c r="G33" s="349">
        <v>127</v>
      </c>
      <c r="H33" s="345">
        <v>85</v>
      </c>
      <c r="I33" s="346"/>
      <c r="J33" s="345"/>
      <c r="K33" s="1"/>
      <c r="M33" s="1" t="s">
        <v>507</v>
      </c>
    </row>
    <row r="34" spans="2:13" x14ac:dyDescent="0.15">
      <c r="B34" s="1"/>
      <c r="C34" s="343">
        <v>41146</v>
      </c>
      <c r="D34" s="347">
        <v>0.8354166666666667</v>
      </c>
      <c r="E34" s="148">
        <v>170.5</v>
      </c>
      <c r="F34" s="348">
        <v>72</v>
      </c>
      <c r="G34" s="349">
        <v>125</v>
      </c>
      <c r="H34" s="345">
        <v>78</v>
      </c>
      <c r="I34" s="346"/>
      <c r="J34" s="345"/>
      <c r="K34" s="1"/>
      <c r="M34" s="1" t="s">
        <v>508</v>
      </c>
    </row>
    <row r="35" spans="2:13" x14ac:dyDescent="0.15">
      <c r="B35" s="1"/>
      <c r="C35" s="343">
        <v>41157</v>
      </c>
      <c r="D35" s="347">
        <v>0.97083333333333333</v>
      </c>
      <c r="E35" s="148">
        <v>170.5</v>
      </c>
      <c r="F35" s="348">
        <v>72.400000000000006</v>
      </c>
      <c r="G35" s="349">
        <v>124</v>
      </c>
      <c r="H35" s="345">
        <v>78</v>
      </c>
      <c r="I35" s="346"/>
      <c r="J35" s="345"/>
      <c r="K35" s="1"/>
      <c r="M35" s="1" t="s">
        <v>509</v>
      </c>
    </row>
    <row r="36" spans="2:13" x14ac:dyDescent="0.15">
      <c r="B36" s="1"/>
      <c r="C36" s="343">
        <v>41167</v>
      </c>
      <c r="D36" s="347">
        <v>0.31319444444444444</v>
      </c>
      <c r="E36" s="148">
        <v>170.5</v>
      </c>
      <c r="F36" s="348">
        <v>72.400000000000006</v>
      </c>
      <c r="G36" s="349">
        <v>121</v>
      </c>
      <c r="H36" s="345">
        <v>76</v>
      </c>
      <c r="I36" s="346"/>
      <c r="J36" s="345"/>
      <c r="K36" s="1"/>
      <c r="M36" s="1" t="s">
        <v>510</v>
      </c>
    </row>
    <row r="37" spans="2:13" x14ac:dyDescent="0.15">
      <c r="B37" s="1"/>
      <c r="C37" s="343">
        <v>41177</v>
      </c>
      <c r="D37" s="347">
        <v>0.27638888888888885</v>
      </c>
      <c r="E37" s="148">
        <v>170.5</v>
      </c>
      <c r="F37" s="348">
        <v>70.7</v>
      </c>
      <c r="G37" s="349">
        <v>125</v>
      </c>
      <c r="H37" s="345">
        <v>76</v>
      </c>
      <c r="I37" s="346"/>
      <c r="J37" s="345"/>
      <c r="K37" s="1"/>
      <c r="M37" s="1" t="s">
        <v>511</v>
      </c>
    </row>
    <row r="38" spans="2:13" x14ac:dyDescent="0.15">
      <c r="B38" s="1"/>
      <c r="C38" s="343">
        <v>41187</v>
      </c>
      <c r="D38" s="347">
        <v>0</v>
      </c>
      <c r="E38" s="148">
        <v>170.5</v>
      </c>
      <c r="F38" s="348"/>
      <c r="G38" s="349">
        <v>124</v>
      </c>
      <c r="H38" s="345">
        <v>74</v>
      </c>
      <c r="I38" s="346"/>
      <c r="J38" s="345"/>
      <c r="K38" s="1"/>
      <c r="M38" s="1" t="s">
        <v>512</v>
      </c>
    </row>
    <row r="39" spans="2:13" x14ac:dyDescent="0.15">
      <c r="B39" s="1"/>
      <c r="C39" s="343">
        <v>41197</v>
      </c>
      <c r="D39" s="347">
        <v>0.27847222222222223</v>
      </c>
      <c r="E39" s="148">
        <v>170.5</v>
      </c>
      <c r="F39" s="348">
        <v>70.900000000000006</v>
      </c>
      <c r="G39" s="349">
        <v>115</v>
      </c>
      <c r="H39" s="345">
        <v>72</v>
      </c>
      <c r="I39" s="346"/>
      <c r="J39" s="345"/>
      <c r="K39" s="1"/>
      <c r="M39" s="1" t="s">
        <v>513</v>
      </c>
    </row>
    <row r="40" spans="2:13" x14ac:dyDescent="0.15">
      <c r="B40" s="1"/>
      <c r="C40" s="343">
        <v>41207</v>
      </c>
      <c r="D40" s="347">
        <v>0.27986111111111112</v>
      </c>
      <c r="E40" s="148">
        <v>170.5</v>
      </c>
      <c r="F40" s="348">
        <v>70.400000000000006</v>
      </c>
      <c r="G40" s="349">
        <v>129</v>
      </c>
      <c r="H40" s="345">
        <v>83</v>
      </c>
      <c r="I40" s="346"/>
      <c r="J40" s="345"/>
      <c r="K40" s="1"/>
      <c r="M40" s="1" t="s">
        <v>514</v>
      </c>
    </row>
    <row r="41" spans="2:13" x14ac:dyDescent="0.15">
      <c r="B41" s="1"/>
      <c r="C41" s="343">
        <v>41208</v>
      </c>
      <c r="D41" s="347">
        <v>0.99583333333333324</v>
      </c>
      <c r="E41" s="148">
        <v>170.5</v>
      </c>
      <c r="F41" s="348">
        <v>70.8</v>
      </c>
      <c r="G41" s="349">
        <v>125</v>
      </c>
      <c r="H41" s="345">
        <v>77</v>
      </c>
      <c r="I41" s="346"/>
      <c r="J41" s="345"/>
      <c r="K41" s="1"/>
      <c r="M41" s="1" t="s">
        <v>515</v>
      </c>
    </row>
    <row r="42" spans="2:13" x14ac:dyDescent="0.15">
      <c r="B42" s="1"/>
      <c r="C42" s="343">
        <v>41218</v>
      </c>
      <c r="D42" s="347">
        <v>0.26944444444444443</v>
      </c>
      <c r="E42" s="148">
        <v>170.5</v>
      </c>
      <c r="F42" s="348">
        <v>69.5</v>
      </c>
      <c r="G42" s="349">
        <v>115</v>
      </c>
      <c r="H42" s="345">
        <v>74</v>
      </c>
      <c r="I42" s="346"/>
      <c r="J42" s="345"/>
      <c r="K42" s="1"/>
      <c r="M42" s="1" t="s">
        <v>516</v>
      </c>
    </row>
    <row r="43" spans="2:13" x14ac:dyDescent="0.15">
      <c r="B43" s="1"/>
      <c r="C43" s="343">
        <v>41228</v>
      </c>
      <c r="D43" s="347">
        <v>0.28263888888888888</v>
      </c>
      <c r="E43" s="148">
        <v>170.5</v>
      </c>
      <c r="F43" s="348">
        <v>69.099999999999994</v>
      </c>
      <c r="G43" s="349">
        <v>124</v>
      </c>
      <c r="H43" s="345">
        <v>83</v>
      </c>
      <c r="I43" s="346"/>
      <c r="J43" s="345"/>
      <c r="K43" s="1"/>
      <c r="M43" s="1" t="s">
        <v>517</v>
      </c>
    </row>
    <row r="44" spans="2:13" x14ac:dyDescent="0.15">
      <c r="B44" s="1"/>
      <c r="C44" s="343">
        <v>41238</v>
      </c>
      <c r="D44" s="347">
        <v>0.90833333333333333</v>
      </c>
      <c r="E44" s="148">
        <v>170.5</v>
      </c>
      <c r="F44" s="348">
        <v>69.900000000000006</v>
      </c>
      <c r="G44" s="349">
        <v>139</v>
      </c>
      <c r="H44" s="345">
        <v>88</v>
      </c>
      <c r="I44" s="346"/>
      <c r="J44" s="345"/>
      <c r="K44" s="1"/>
      <c r="M44" s="1" t="s">
        <v>518</v>
      </c>
    </row>
    <row r="45" spans="2:13" x14ac:dyDescent="0.15">
      <c r="B45" s="1"/>
      <c r="C45" s="343">
        <v>41248</v>
      </c>
      <c r="D45" s="347">
        <v>0.25416666666666665</v>
      </c>
      <c r="E45" s="148">
        <v>170.5</v>
      </c>
      <c r="F45" s="348">
        <v>69.099999999999994</v>
      </c>
      <c r="G45" s="349">
        <v>126</v>
      </c>
      <c r="H45" s="345">
        <v>78</v>
      </c>
      <c r="I45" s="346"/>
      <c r="J45" s="345"/>
      <c r="K45" s="1"/>
      <c r="M45" s="1" t="s">
        <v>519</v>
      </c>
    </row>
    <row r="46" spans="2:13" x14ac:dyDescent="0.15">
      <c r="B46" s="1"/>
      <c r="C46" s="343">
        <v>41258</v>
      </c>
      <c r="D46" s="347">
        <v>0.32708333333333334</v>
      </c>
      <c r="E46" s="148">
        <v>170.5</v>
      </c>
      <c r="F46" s="348">
        <v>68.2</v>
      </c>
      <c r="G46" s="349">
        <v>130</v>
      </c>
      <c r="H46" s="345">
        <v>83</v>
      </c>
      <c r="I46" s="346"/>
      <c r="J46" s="345"/>
      <c r="K46" s="1"/>
      <c r="M46" s="1" t="s">
        <v>520</v>
      </c>
    </row>
    <row r="47" spans="2:13" x14ac:dyDescent="0.15">
      <c r="B47" s="1"/>
      <c r="C47" s="343">
        <v>41268</v>
      </c>
      <c r="D47" s="347">
        <v>0.9902777777777777</v>
      </c>
      <c r="E47" s="148">
        <v>170.5</v>
      </c>
      <c r="F47" s="348">
        <v>69.599999999999994</v>
      </c>
      <c r="G47" s="349">
        <v>111</v>
      </c>
      <c r="H47" s="345">
        <v>70</v>
      </c>
      <c r="I47" s="346"/>
      <c r="J47" s="345"/>
      <c r="K47" s="1"/>
      <c r="M47" s="1" t="s">
        <v>521</v>
      </c>
    </row>
    <row r="48" spans="2:13" x14ac:dyDescent="0.15">
      <c r="B48" s="1"/>
      <c r="C48" s="343">
        <v>41279</v>
      </c>
      <c r="D48" s="347">
        <v>0.92986111111111114</v>
      </c>
      <c r="E48" s="148">
        <v>170.5</v>
      </c>
      <c r="F48" s="348">
        <v>69.400000000000006</v>
      </c>
      <c r="G48" s="349">
        <v>124</v>
      </c>
      <c r="H48" s="345">
        <v>72</v>
      </c>
      <c r="I48" s="346"/>
      <c r="J48" s="345"/>
      <c r="K48" s="1"/>
      <c r="M48" s="1" t="s">
        <v>522</v>
      </c>
    </row>
    <row r="49" spans="2:13" x14ac:dyDescent="0.15">
      <c r="B49" s="1"/>
      <c r="C49" s="343">
        <v>41289</v>
      </c>
      <c r="D49" s="347">
        <v>0.26250000000000001</v>
      </c>
      <c r="E49" s="148">
        <v>170.5</v>
      </c>
      <c r="F49" s="348">
        <v>68.5</v>
      </c>
      <c r="G49" s="349">
        <v>133</v>
      </c>
      <c r="H49" s="345">
        <v>77</v>
      </c>
      <c r="I49" s="346"/>
      <c r="J49" s="345"/>
      <c r="K49" s="1"/>
      <c r="M49" s="1" t="s">
        <v>523</v>
      </c>
    </row>
    <row r="50" spans="2:13" x14ac:dyDescent="0.15">
      <c r="B50" s="1"/>
      <c r="C50" s="343">
        <v>41299</v>
      </c>
      <c r="D50" s="347">
        <v>0.97916666666666663</v>
      </c>
      <c r="E50" s="148">
        <v>170.5</v>
      </c>
      <c r="F50" s="348">
        <v>68.900000000000006</v>
      </c>
      <c r="G50" s="349">
        <v>119</v>
      </c>
      <c r="H50" s="345">
        <v>66</v>
      </c>
      <c r="I50" s="346"/>
      <c r="J50" s="345"/>
      <c r="K50" s="1"/>
      <c r="M50" s="1" t="s">
        <v>524</v>
      </c>
    </row>
    <row r="51" spans="2:13" x14ac:dyDescent="0.15">
      <c r="B51" s="1"/>
      <c r="C51" s="343">
        <v>41310</v>
      </c>
      <c r="D51" s="347">
        <v>0.99861111111111101</v>
      </c>
      <c r="E51" s="148">
        <v>170.5</v>
      </c>
      <c r="F51" s="348">
        <v>67.8</v>
      </c>
      <c r="G51" s="349">
        <v>133</v>
      </c>
      <c r="H51" s="345">
        <v>84</v>
      </c>
      <c r="I51" s="346"/>
      <c r="J51" s="345"/>
      <c r="K51" s="1"/>
      <c r="M51" s="1" t="s">
        <v>525</v>
      </c>
    </row>
    <row r="52" spans="2:13" x14ac:dyDescent="0.15">
      <c r="B52" s="1"/>
      <c r="C52" s="343">
        <v>41320</v>
      </c>
      <c r="D52" s="347">
        <v>0.99861111111111101</v>
      </c>
      <c r="E52" s="148">
        <v>170.5</v>
      </c>
      <c r="F52" s="348">
        <v>67.8</v>
      </c>
      <c r="G52" s="349">
        <v>131</v>
      </c>
      <c r="H52" s="345">
        <v>82</v>
      </c>
      <c r="I52" s="346"/>
      <c r="J52" s="345"/>
      <c r="K52" s="1"/>
      <c r="M52" s="1" t="s">
        <v>526</v>
      </c>
    </row>
    <row r="53" spans="2:13" x14ac:dyDescent="0.15">
      <c r="B53" s="1"/>
      <c r="C53" s="343">
        <v>41330</v>
      </c>
      <c r="D53" s="347">
        <v>0.25347222222222221</v>
      </c>
      <c r="E53" s="148">
        <v>170.5</v>
      </c>
      <c r="F53" s="348">
        <v>65.400000000000006</v>
      </c>
      <c r="G53" s="349">
        <v>105</v>
      </c>
      <c r="H53" s="345">
        <v>60</v>
      </c>
      <c r="I53" s="346"/>
      <c r="J53" s="345"/>
      <c r="K53" s="1"/>
      <c r="M53" s="1" t="s">
        <v>527</v>
      </c>
    </row>
    <row r="54" spans="2:13" x14ac:dyDescent="0.15">
      <c r="B54" s="1"/>
      <c r="C54" s="343">
        <v>41333</v>
      </c>
      <c r="D54" s="347">
        <v>0.97916666666666663</v>
      </c>
      <c r="E54" s="148">
        <v>170.5</v>
      </c>
      <c r="F54" s="348">
        <v>67.099999999999994</v>
      </c>
      <c r="G54" s="349">
        <v>120</v>
      </c>
      <c r="H54" s="345">
        <v>70</v>
      </c>
      <c r="I54" s="346"/>
      <c r="J54" s="345"/>
      <c r="K54" s="1"/>
      <c r="M54" s="1" t="s">
        <v>528</v>
      </c>
    </row>
    <row r="55" spans="2:13" x14ac:dyDescent="0.15">
      <c r="B55" s="1"/>
      <c r="C55" s="343">
        <v>41338</v>
      </c>
      <c r="D55" s="347">
        <v>0.99861111111111101</v>
      </c>
      <c r="E55" s="148">
        <v>170.5</v>
      </c>
      <c r="F55" s="348">
        <v>66.3</v>
      </c>
      <c r="G55" s="349">
        <v>121</v>
      </c>
      <c r="H55" s="345">
        <v>68</v>
      </c>
      <c r="I55" s="346"/>
      <c r="J55" s="345"/>
      <c r="K55" s="1"/>
      <c r="M55" s="1" t="s">
        <v>529</v>
      </c>
    </row>
    <row r="56" spans="2:13" x14ac:dyDescent="0.15">
      <c r="B56" s="1"/>
      <c r="C56" s="343">
        <v>41348</v>
      </c>
      <c r="D56" s="347">
        <v>0.99652777777777779</v>
      </c>
      <c r="E56" s="148">
        <v>170.5</v>
      </c>
      <c r="F56" s="348">
        <v>66.599999999999994</v>
      </c>
      <c r="G56" s="349">
        <v>123</v>
      </c>
      <c r="H56" s="345">
        <v>66</v>
      </c>
      <c r="I56" s="346"/>
      <c r="J56" s="345"/>
      <c r="K56" s="1"/>
      <c r="M56" s="1" t="s">
        <v>530</v>
      </c>
    </row>
    <row r="57" spans="2:13" x14ac:dyDescent="0.15">
      <c r="B57" s="1"/>
      <c r="C57" s="343">
        <v>41358</v>
      </c>
      <c r="D57" s="347">
        <v>0.99861111111111101</v>
      </c>
      <c r="E57" s="148">
        <v>170.5</v>
      </c>
      <c r="F57" s="348">
        <v>64.099999999999994</v>
      </c>
      <c r="G57" s="349">
        <v>132</v>
      </c>
      <c r="H57" s="345">
        <v>78</v>
      </c>
      <c r="I57" s="346"/>
      <c r="J57" s="345"/>
      <c r="K57" s="1"/>
      <c r="M57" s="1" t="s">
        <v>531</v>
      </c>
    </row>
    <row r="58" spans="2:13" x14ac:dyDescent="0.15">
      <c r="B58" s="1"/>
      <c r="C58" s="343">
        <v>41364</v>
      </c>
      <c r="D58" s="347">
        <v>0.91527777777777775</v>
      </c>
      <c r="E58" s="148">
        <v>170.5</v>
      </c>
      <c r="F58" s="348">
        <v>65.7</v>
      </c>
      <c r="G58" s="349">
        <v>120</v>
      </c>
      <c r="H58" s="345">
        <v>73</v>
      </c>
      <c r="I58" s="346"/>
      <c r="J58" s="345"/>
      <c r="K58" s="1"/>
      <c r="M58" s="1" t="s">
        <v>532</v>
      </c>
    </row>
    <row r="59" spans="2:13" x14ac:dyDescent="0.15">
      <c r="B59" s="1"/>
      <c r="C59" s="343">
        <v>41369</v>
      </c>
      <c r="D59" s="347">
        <v>0.99652777777777779</v>
      </c>
      <c r="E59" s="148">
        <v>170.5</v>
      </c>
      <c r="F59" s="348">
        <v>66.2</v>
      </c>
      <c r="G59" s="349">
        <v>132</v>
      </c>
      <c r="H59" s="345">
        <v>82</v>
      </c>
      <c r="I59" s="346"/>
      <c r="J59" s="345"/>
      <c r="K59" s="1"/>
      <c r="M59" s="1" t="s">
        <v>533</v>
      </c>
    </row>
    <row r="60" spans="2:13" x14ac:dyDescent="0.15">
      <c r="B60" s="1"/>
      <c r="C60" s="343">
        <v>41379</v>
      </c>
      <c r="D60" s="347">
        <v>0.27499999999999997</v>
      </c>
      <c r="E60" s="148">
        <v>170.5</v>
      </c>
      <c r="F60" s="348">
        <v>62.9</v>
      </c>
      <c r="G60" s="349">
        <v>120</v>
      </c>
      <c r="H60" s="345">
        <v>72</v>
      </c>
      <c r="I60" s="346"/>
      <c r="J60" s="345"/>
      <c r="K60" s="1"/>
      <c r="M60" s="1" t="s">
        <v>534</v>
      </c>
    </row>
    <row r="61" spans="2:13" x14ac:dyDescent="0.15">
      <c r="B61" s="1"/>
      <c r="C61" s="343">
        <v>41389</v>
      </c>
      <c r="D61" s="347">
        <v>0.23819444444444446</v>
      </c>
      <c r="E61" s="148">
        <v>170.5</v>
      </c>
      <c r="F61" s="348">
        <v>65.099999999999994</v>
      </c>
      <c r="G61" s="349">
        <v>131</v>
      </c>
      <c r="H61" s="345">
        <v>82</v>
      </c>
      <c r="I61" s="346"/>
      <c r="J61" s="345"/>
      <c r="K61" s="1"/>
      <c r="M61" s="1" t="s">
        <v>535</v>
      </c>
    </row>
    <row r="62" spans="2:13" x14ac:dyDescent="0.15">
      <c r="B62" s="1"/>
      <c r="C62" s="343">
        <v>41399</v>
      </c>
      <c r="D62" s="347">
        <v>0.85555555555555562</v>
      </c>
      <c r="E62" s="148">
        <v>170.5</v>
      </c>
      <c r="F62" s="348">
        <v>65.599999999999994</v>
      </c>
      <c r="G62" s="349">
        <v>132</v>
      </c>
      <c r="H62" s="345">
        <v>83</v>
      </c>
      <c r="I62" s="346"/>
      <c r="J62" s="345"/>
      <c r="K62" s="1"/>
      <c r="M62" s="1" t="s">
        <v>536</v>
      </c>
    </row>
    <row r="63" spans="2:13" x14ac:dyDescent="0.15">
      <c r="B63" s="1"/>
      <c r="C63" s="343">
        <v>41409</v>
      </c>
      <c r="D63" s="347">
        <v>0.99861111111111101</v>
      </c>
      <c r="E63" s="148">
        <v>170.5</v>
      </c>
      <c r="F63" s="348">
        <v>64</v>
      </c>
      <c r="G63" s="349">
        <v>114</v>
      </c>
      <c r="H63" s="345">
        <v>75</v>
      </c>
      <c r="I63" s="346"/>
      <c r="J63" s="345"/>
      <c r="K63" s="1"/>
      <c r="M63" s="1" t="s">
        <v>537</v>
      </c>
    </row>
    <row r="64" spans="2:13" x14ac:dyDescent="0.15">
      <c r="B64" s="1"/>
      <c r="C64" s="343">
        <v>41419</v>
      </c>
      <c r="D64" s="347">
        <v>0.88680555555555562</v>
      </c>
      <c r="E64" s="148">
        <v>170.5</v>
      </c>
      <c r="F64" s="348">
        <v>63.8</v>
      </c>
      <c r="G64" s="349">
        <v>109</v>
      </c>
      <c r="H64" s="345">
        <v>66</v>
      </c>
      <c r="I64" s="346"/>
      <c r="J64" s="345"/>
      <c r="K64" s="1"/>
      <c r="M64" s="1" t="s">
        <v>538</v>
      </c>
    </row>
    <row r="65" spans="2:13" x14ac:dyDescent="0.15">
      <c r="B65" s="1"/>
      <c r="C65" s="343">
        <v>41423</v>
      </c>
      <c r="D65" s="347">
        <v>0.375</v>
      </c>
      <c r="E65" s="148">
        <v>171</v>
      </c>
      <c r="F65" s="348">
        <v>63.1</v>
      </c>
      <c r="G65" s="349">
        <v>136</v>
      </c>
      <c r="H65" s="345">
        <v>86</v>
      </c>
      <c r="I65" s="346"/>
      <c r="J65" s="345"/>
      <c r="K65" s="1"/>
      <c r="M65" s="1" t="s">
        <v>539</v>
      </c>
    </row>
    <row r="66" spans="2:13" x14ac:dyDescent="0.15">
      <c r="B66" s="1"/>
      <c r="C66" s="343">
        <v>41430</v>
      </c>
      <c r="D66" s="347">
        <v>0.99861111111111101</v>
      </c>
      <c r="E66" s="148">
        <v>171</v>
      </c>
      <c r="F66" s="348">
        <v>64.3</v>
      </c>
      <c r="G66" s="349">
        <v>120</v>
      </c>
      <c r="H66" s="345">
        <v>72</v>
      </c>
      <c r="I66" s="346"/>
      <c r="J66" s="345"/>
      <c r="K66" s="1"/>
      <c r="M66" s="1" t="s">
        <v>540</v>
      </c>
    </row>
    <row r="67" spans="2:13" x14ac:dyDescent="0.15">
      <c r="B67" s="1"/>
      <c r="C67" s="343">
        <v>41440</v>
      </c>
      <c r="D67" s="347">
        <v>0.99513888888888891</v>
      </c>
      <c r="E67" s="148">
        <v>171</v>
      </c>
      <c r="F67" s="348">
        <v>63.1</v>
      </c>
      <c r="G67" s="349">
        <v>118</v>
      </c>
      <c r="H67" s="345">
        <v>74</v>
      </c>
      <c r="I67" s="346"/>
      <c r="J67" s="345"/>
      <c r="K67" s="1"/>
      <c r="M67" s="1" t="s">
        <v>541</v>
      </c>
    </row>
    <row r="68" spans="2:13" x14ac:dyDescent="0.15">
      <c r="B68" s="1"/>
      <c r="C68" s="343">
        <v>41450</v>
      </c>
      <c r="D68" s="347">
        <v>0.27777777777777779</v>
      </c>
      <c r="E68" s="148">
        <v>171</v>
      </c>
      <c r="F68" s="348">
        <v>62.9</v>
      </c>
      <c r="G68" s="349">
        <v>110</v>
      </c>
      <c r="H68" s="345">
        <v>63</v>
      </c>
      <c r="I68" s="346"/>
      <c r="J68" s="345"/>
      <c r="K68" s="1"/>
      <c r="M68" s="1" t="s">
        <v>542</v>
      </c>
    </row>
    <row r="69" spans="2:13" x14ac:dyDescent="0.15">
      <c r="B69" s="1"/>
      <c r="C69" s="343">
        <v>41460</v>
      </c>
      <c r="D69" s="347">
        <v>0.27013888888888887</v>
      </c>
      <c r="E69" s="148">
        <v>171</v>
      </c>
      <c r="F69" s="348">
        <v>62.3</v>
      </c>
      <c r="G69" s="349">
        <v>134</v>
      </c>
      <c r="H69" s="345">
        <v>88</v>
      </c>
      <c r="I69" s="346"/>
      <c r="J69" s="345"/>
      <c r="K69" s="1"/>
      <c r="M69" s="1" t="s">
        <v>543</v>
      </c>
    </row>
    <row r="70" spans="2:13" x14ac:dyDescent="0.15">
      <c r="B70" s="1"/>
      <c r="C70" s="343">
        <v>41470</v>
      </c>
      <c r="D70" s="347">
        <v>0.28472222222222221</v>
      </c>
      <c r="E70" s="148">
        <v>171</v>
      </c>
      <c r="F70" s="348">
        <v>60.6</v>
      </c>
      <c r="G70" s="349">
        <v>112</v>
      </c>
      <c r="H70" s="345">
        <v>65</v>
      </c>
      <c r="I70" s="346"/>
      <c r="J70" s="345"/>
      <c r="K70" s="1"/>
      <c r="M70" s="1" t="s">
        <v>544</v>
      </c>
    </row>
    <row r="71" spans="2:13" x14ac:dyDescent="0.15">
      <c r="B71" s="1"/>
      <c r="C71" s="343">
        <v>41480</v>
      </c>
      <c r="D71" s="347">
        <v>0.28263888888888888</v>
      </c>
      <c r="E71" s="148">
        <v>171</v>
      </c>
      <c r="F71" s="348">
        <v>61.8</v>
      </c>
      <c r="G71" s="349">
        <v>120</v>
      </c>
      <c r="H71" s="345">
        <v>69</v>
      </c>
      <c r="I71" s="346"/>
      <c r="J71" s="345"/>
      <c r="K71" s="1"/>
      <c r="M71" s="1" t="s">
        <v>545</v>
      </c>
    </row>
    <row r="72" spans="2:13" x14ac:dyDescent="0.15">
      <c r="B72" s="1"/>
      <c r="C72" s="343">
        <v>41491</v>
      </c>
      <c r="D72" s="347">
        <v>0.99513888888888891</v>
      </c>
      <c r="E72" s="148">
        <v>171</v>
      </c>
      <c r="F72" s="348">
        <v>62.4</v>
      </c>
      <c r="G72" s="349">
        <v>106</v>
      </c>
      <c r="H72" s="345">
        <v>60</v>
      </c>
      <c r="I72" s="346"/>
      <c r="J72" s="345"/>
      <c r="K72" s="1"/>
      <c r="M72" s="1" t="s">
        <v>546</v>
      </c>
    </row>
    <row r="73" spans="2:13" x14ac:dyDescent="0.15">
      <c r="B73" s="1"/>
      <c r="C73" s="343">
        <v>41501</v>
      </c>
      <c r="D73" s="347">
        <v>0.88402777777777775</v>
      </c>
      <c r="E73" s="148">
        <v>171</v>
      </c>
      <c r="F73" s="348">
        <v>62.5</v>
      </c>
      <c r="G73" s="349">
        <v>120</v>
      </c>
      <c r="H73" s="345">
        <v>75</v>
      </c>
      <c r="I73" s="346"/>
      <c r="J73" s="345"/>
      <c r="K73" s="1"/>
      <c r="M73" s="1" t="s">
        <v>547</v>
      </c>
    </row>
    <row r="74" spans="2:13" x14ac:dyDescent="0.15">
      <c r="B74" s="1"/>
      <c r="C74" s="343">
        <v>41511</v>
      </c>
      <c r="D74" s="347">
        <v>0.31944444444444448</v>
      </c>
      <c r="E74" s="148">
        <v>171</v>
      </c>
      <c r="F74" s="348">
        <v>61.6</v>
      </c>
      <c r="G74" s="349">
        <v>124</v>
      </c>
      <c r="H74" s="345">
        <v>73</v>
      </c>
      <c r="I74" s="346"/>
      <c r="J74" s="345"/>
      <c r="K74" s="1"/>
      <c r="M74" s="1" t="s">
        <v>548</v>
      </c>
    </row>
    <row r="75" spans="2:13" x14ac:dyDescent="0.15">
      <c r="B75" s="1"/>
      <c r="C75" s="343">
        <v>41522</v>
      </c>
      <c r="D75" s="347">
        <v>0.99861111111111101</v>
      </c>
      <c r="E75" s="148">
        <v>171</v>
      </c>
      <c r="F75" s="348">
        <v>62.3</v>
      </c>
      <c r="G75" s="349">
        <v>125</v>
      </c>
      <c r="H75" s="345">
        <v>72</v>
      </c>
      <c r="I75" s="346"/>
      <c r="J75" s="345"/>
      <c r="K75" s="1"/>
      <c r="M75" s="1" t="s">
        <v>549</v>
      </c>
    </row>
    <row r="76" spans="2:13" x14ac:dyDescent="0.15">
      <c r="B76" s="1"/>
      <c r="C76" s="343">
        <v>41532</v>
      </c>
      <c r="D76" s="347">
        <v>0.3125</v>
      </c>
      <c r="E76" s="148">
        <v>171</v>
      </c>
      <c r="F76" s="348">
        <v>62.2</v>
      </c>
      <c r="G76" s="349">
        <v>123</v>
      </c>
      <c r="H76" s="345">
        <v>72</v>
      </c>
      <c r="I76" s="346"/>
      <c r="J76" s="345"/>
      <c r="K76" s="1"/>
      <c r="M76" s="1" t="s">
        <v>550</v>
      </c>
    </row>
    <row r="77" spans="2:13" x14ac:dyDescent="0.15">
      <c r="B77" s="1"/>
      <c r="C77" s="343">
        <v>41542</v>
      </c>
      <c r="D77" s="347">
        <v>0.28125</v>
      </c>
      <c r="E77" s="148">
        <v>171</v>
      </c>
      <c r="F77" s="348">
        <v>60.5</v>
      </c>
      <c r="G77" s="349">
        <v>112</v>
      </c>
      <c r="H77" s="345">
        <v>60</v>
      </c>
      <c r="I77" s="346"/>
      <c r="J77" s="345"/>
      <c r="K77" s="1"/>
      <c r="M77" s="1" t="s">
        <v>551</v>
      </c>
    </row>
    <row r="78" spans="2:13" x14ac:dyDescent="0.15">
      <c r="B78" s="1"/>
      <c r="C78" s="343">
        <v>41552</v>
      </c>
      <c r="D78" s="347">
        <v>0.91388888888888886</v>
      </c>
      <c r="E78" s="148">
        <v>171</v>
      </c>
      <c r="F78" s="348">
        <v>63.2</v>
      </c>
      <c r="G78" s="349">
        <v>120</v>
      </c>
      <c r="H78" s="345">
        <v>72</v>
      </c>
      <c r="I78" s="346"/>
      <c r="J78" s="345"/>
      <c r="K78" s="1"/>
      <c r="M78" s="1" t="s">
        <v>552</v>
      </c>
    </row>
    <row r="79" spans="2:13" x14ac:dyDescent="0.15">
      <c r="B79" s="1"/>
      <c r="C79" s="343">
        <v>41562</v>
      </c>
      <c r="D79" s="347">
        <v>0.99861111111111101</v>
      </c>
      <c r="E79" s="148">
        <v>171</v>
      </c>
      <c r="F79" s="348">
        <v>63.8</v>
      </c>
      <c r="G79" s="349">
        <v>112</v>
      </c>
      <c r="H79" s="345">
        <v>63</v>
      </c>
      <c r="I79" s="346"/>
      <c r="J79" s="345"/>
      <c r="K79" s="1"/>
      <c r="M79" s="1" t="s">
        <v>553</v>
      </c>
    </row>
    <row r="80" spans="2:13" x14ac:dyDescent="0.15">
      <c r="B80" s="1"/>
      <c r="C80" s="343">
        <v>41572</v>
      </c>
      <c r="D80" s="347">
        <v>0.99375000000000002</v>
      </c>
      <c r="E80" s="148">
        <v>171</v>
      </c>
      <c r="F80" s="348">
        <v>64.400000000000006</v>
      </c>
      <c r="G80" s="349">
        <v>129</v>
      </c>
      <c r="H80" s="345">
        <v>65</v>
      </c>
      <c r="I80" s="346"/>
      <c r="J80" s="345"/>
      <c r="K80" s="1"/>
      <c r="M80" s="1" t="s">
        <v>554</v>
      </c>
    </row>
    <row r="81" spans="2:13" x14ac:dyDescent="0.15">
      <c r="B81" s="1"/>
      <c r="C81" s="343">
        <v>41583</v>
      </c>
      <c r="D81" s="347">
        <v>0.98819444444444438</v>
      </c>
      <c r="E81" s="148">
        <v>171</v>
      </c>
      <c r="F81" s="348">
        <v>64</v>
      </c>
      <c r="G81" s="349">
        <v>130</v>
      </c>
      <c r="H81" s="345">
        <v>81</v>
      </c>
      <c r="I81" s="346"/>
      <c r="J81" s="345"/>
      <c r="K81" s="1"/>
      <c r="M81" s="1" t="s">
        <v>555</v>
      </c>
    </row>
    <row r="82" spans="2:13" x14ac:dyDescent="0.15">
      <c r="B82" s="1"/>
      <c r="C82" s="343">
        <v>41593</v>
      </c>
      <c r="D82" s="347">
        <v>0.99791666666666667</v>
      </c>
      <c r="E82" s="148">
        <v>171</v>
      </c>
      <c r="F82" s="348">
        <v>63.8</v>
      </c>
      <c r="G82" s="349">
        <v>132</v>
      </c>
      <c r="H82" s="345">
        <v>82</v>
      </c>
      <c r="I82" s="346"/>
      <c r="J82" s="345"/>
      <c r="K82" s="1"/>
      <c r="M82" s="1" t="s">
        <v>556</v>
      </c>
    </row>
    <row r="83" spans="2:13" x14ac:dyDescent="0.15">
      <c r="B83" s="1"/>
      <c r="C83" s="343">
        <v>41603</v>
      </c>
      <c r="D83" s="347">
        <v>0.91111111111111109</v>
      </c>
      <c r="E83" s="148">
        <v>171</v>
      </c>
      <c r="F83" s="348">
        <v>64.900000000000006</v>
      </c>
      <c r="G83" s="349">
        <v>126</v>
      </c>
      <c r="H83" s="345">
        <v>73</v>
      </c>
      <c r="I83" s="346"/>
      <c r="J83" s="345"/>
      <c r="K83" s="1"/>
      <c r="M83" s="1" t="s">
        <v>557</v>
      </c>
    </row>
    <row r="84" spans="2:13" x14ac:dyDescent="0.15">
      <c r="B84" s="1"/>
      <c r="C84" s="343">
        <v>41613</v>
      </c>
      <c r="D84" s="347">
        <v>0.26527777777777778</v>
      </c>
      <c r="E84" s="148">
        <v>171</v>
      </c>
      <c r="F84" s="348">
        <v>64</v>
      </c>
      <c r="G84" s="349">
        <v>127</v>
      </c>
      <c r="H84" s="345">
        <v>72</v>
      </c>
      <c r="I84" s="346"/>
      <c r="J84" s="345"/>
      <c r="K84" s="1"/>
      <c r="M84" s="1" t="s">
        <v>558</v>
      </c>
    </row>
    <row r="85" spans="2:13" x14ac:dyDescent="0.15">
      <c r="B85" s="1"/>
      <c r="C85" s="343">
        <v>41623</v>
      </c>
      <c r="D85" s="347">
        <v>0.9770833333333333</v>
      </c>
      <c r="E85" s="148">
        <v>171</v>
      </c>
      <c r="F85" s="348">
        <v>64.8</v>
      </c>
      <c r="G85" s="349">
        <v>123</v>
      </c>
      <c r="H85" s="345">
        <v>74</v>
      </c>
      <c r="I85" s="346"/>
      <c r="J85" s="345"/>
      <c r="K85" s="1"/>
      <c r="M85" s="1" t="s">
        <v>559</v>
      </c>
    </row>
    <row r="86" spans="2:13" x14ac:dyDescent="0.15">
      <c r="B86" s="1"/>
      <c r="C86" s="343">
        <v>41633</v>
      </c>
      <c r="D86" s="347">
        <v>0.99861111111111101</v>
      </c>
      <c r="E86" s="148">
        <v>171</v>
      </c>
      <c r="F86" s="348">
        <v>65.5</v>
      </c>
      <c r="G86" s="349">
        <v>126</v>
      </c>
      <c r="H86" s="345">
        <v>73</v>
      </c>
      <c r="I86" s="346"/>
      <c r="J86" s="345"/>
      <c r="K86" s="1"/>
      <c r="M86" s="1" t="s">
        <v>560</v>
      </c>
    </row>
    <row r="87" spans="2:13" x14ac:dyDescent="0.15">
      <c r="B87" s="1"/>
      <c r="C87" s="343">
        <v>41644</v>
      </c>
      <c r="D87" s="347">
        <v>0.90138888888888891</v>
      </c>
      <c r="E87" s="148">
        <v>171</v>
      </c>
      <c r="F87" s="348">
        <v>64.400000000000006</v>
      </c>
      <c r="G87" s="349">
        <v>120</v>
      </c>
      <c r="H87" s="345">
        <v>70</v>
      </c>
      <c r="I87" s="346"/>
      <c r="J87" s="345"/>
      <c r="K87" s="1"/>
      <c r="M87" s="1" t="s">
        <v>561</v>
      </c>
    </row>
    <row r="88" spans="2:13" x14ac:dyDescent="0.15">
      <c r="B88" s="1"/>
      <c r="C88" s="343">
        <v>41654</v>
      </c>
      <c r="D88" s="347">
        <v>0.27499999999999997</v>
      </c>
      <c r="E88" s="148">
        <v>171</v>
      </c>
      <c r="F88" s="348">
        <v>63.3</v>
      </c>
      <c r="G88" s="349">
        <v>115</v>
      </c>
      <c r="H88" s="345">
        <v>65</v>
      </c>
      <c r="I88" s="346"/>
      <c r="J88" s="345"/>
      <c r="K88" s="1"/>
      <c r="M88" s="1" t="s">
        <v>562</v>
      </c>
    </row>
    <row r="89" spans="2:13" x14ac:dyDescent="0.15">
      <c r="B89" s="1"/>
      <c r="C89" s="343">
        <v>41664</v>
      </c>
      <c r="D89" s="347">
        <v>0.96527777777777779</v>
      </c>
      <c r="E89" s="148">
        <v>171</v>
      </c>
      <c r="F89" s="348">
        <v>64.5</v>
      </c>
      <c r="G89" s="349">
        <v>121</v>
      </c>
      <c r="H89" s="345">
        <v>71</v>
      </c>
      <c r="I89" s="346"/>
      <c r="J89" s="345"/>
      <c r="K89" s="1"/>
      <c r="M89" s="1" t="s">
        <v>563</v>
      </c>
    </row>
    <row r="90" spans="2:13" x14ac:dyDescent="0.15">
      <c r="B90" s="1"/>
      <c r="C90" s="343">
        <v>41675</v>
      </c>
      <c r="D90" s="347">
        <v>0.99861111111111101</v>
      </c>
      <c r="E90" s="148">
        <v>171</v>
      </c>
      <c r="F90" s="348">
        <v>64.3</v>
      </c>
      <c r="G90" s="349">
        <v>122</v>
      </c>
      <c r="H90" s="345">
        <v>72</v>
      </c>
      <c r="I90" s="346"/>
      <c r="J90" s="345"/>
      <c r="K90" s="1"/>
      <c r="M90" s="1" t="s">
        <v>564</v>
      </c>
    </row>
    <row r="91" spans="2:13" x14ac:dyDescent="0.15">
      <c r="B91" s="1"/>
      <c r="C91" s="343">
        <v>41685</v>
      </c>
      <c r="D91" s="347">
        <v>0.90347222222222223</v>
      </c>
      <c r="E91" s="148">
        <v>171</v>
      </c>
      <c r="F91" s="348">
        <v>64.8</v>
      </c>
      <c r="G91" s="349">
        <v>124</v>
      </c>
      <c r="H91" s="345">
        <v>75</v>
      </c>
      <c r="I91" s="346"/>
      <c r="J91" s="345"/>
      <c r="K91" s="1"/>
      <c r="M91" s="1" t="s">
        <v>565</v>
      </c>
    </row>
    <row r="92" spans="2:13" x14ac:dyDescent="0.15">
      <c r="B92" s="1"/>
      <c r="C92" s="343">
        <v>41695</v>
      </c>
      <c r="D92" s="347">
        <v>0.90347222222222223</v>
      </c>
      <c r="E92" s="148">
        <v>171</v>
      </c>
      <c r="F92" s="348">
        <v>64.099999999999994</v>
      </c>
      <c r="G92" s="349">
        <v>120</v>
      </c>
      <c r="H92" s="345">
        <v>67</v>
      </c>
      <c r="I92" s="346"/>
      <c r="J92" s="345"/>
      <c r="K92" s="1"/>
      <c r="M92" s="1" t="s">
        <v>566</v>
      </c>
    </row>
    <row r="93" spans="2:13" x14ac:dyDescent="0.15">
      <c r="B93" s="1"/>
      <c r="C93" s="343">
        <v>41703</v>
      </c>
      <c r="D93" s="347">
        <v>0.2673611111111111</v>
      </c>
      <c r="E93" s="148">
        <v>171</v>
      </c>
      <c r="F93" s="348">
        <v>62.9</v>
      </c>
      <c r="G93" s="349">
        <v>116</v>
      </c>
      <c r="H93" s="345">
        <v>62</v>
      </c>
      <c r="I93" s="346"/>
      <c r="J93" s="345"/>
      <c r="K93" s="1"/>
      <c r="M93" s="1" t="s">
        <v>567</v>
      </c>
    </row>
    <row r="94" spans="2:13" x14ac:dyDescent="0.15">
      <c r="B94" s="1"/>
      <c r="C94" s="343">
        <v>41713</v>
      </c>
      <c r="D94" s="347">
        <v>0.87291666666666667</v>
      </c>
      <c r="E94" s="148">
        <v>171</v>
      </c>
      <c r="F94" s="348">
        <v>62.9</v>
      </c>
      <c r="G94" s="349">
        <v>128</v>
      </c>
      <c r="H94" s="345">
        <v>78</v>
      </c>
      <c r="I94" s="346"/>
      <c r="J94" s="345"/>
      <c r="K94" s="1"/>
      <c r="M94" s="1" t="s">
        <v>568</v>
      </c>
    </row>
    <row r="95" spans="2:13" x14ac:dyDescent="0.15">
      <c r="B95" s="1"/>
      <c r="C95" s="343">
        <v>41723</v>
      </c>
      <c r="D95" s="347">
        <v>0.93125000000000002</v>
      </c>
      <c r="E95" s="148">
        <v>171</v>
      </c>
      <c r="F95" s="348">
        <v>63.1</v>
      </c>
      <c r="G95" s="349">
        <v>107</v>
      </c>
      <c r="H95" s="345">
        <v>57</v>
      </c>
      <c r="I95" s="346"/>
      <c r="J95" s="345"/>
      <c r="K95" s="1"/>
      <c r="M95" s="1" t="s">
        <v>569</v>
      </c>
    </row>
    <row r="96" spans="2:13" x14ac:dyDescent="0.15">
      <c r="B96" s="1"/>
      <c r="C96" s="343">
        <v>41734</v>
      </c>
      <c r="D96" s="347">
        <v>0.96180555555555547</v>
      </c>
      <c r="E96" s="148">
        <v>171</v>
      </c>
      <c r="F96" s="348">
        <v>63.6</v>
      </c>
      <c r="G96" s="349">
        <v>107</v>
      </c>
      <c r="H96" s="345">
        <v>63</v>
      </c>
      <c r="I96" s="346"/>
      <c r="J96" s="345"/>
      <c r="K96" s="1"/>
      <c r="M96" s="1" t="s">
        <v>570</v>
      </c>
    </row>
    <row r="97" spans="2:13" x14ac:dyDescent="0.15">
      <c r="B97" s="1"/>
      <c r="C97" s="343">
        <v>41744</v>
      </c>
      <c r="D97" s="347">
        <v>0.99583333333333324</v>
      </c>
      <c r="E97" s="148">
        <v>171</v>
      </c>
      <c r="F97" s="348">
        <v>63.7</v>
      </c>
      <c r="G97" s="349">
        <v>108</v>
      </c>
      <c r="H97" s="345">
        <v>68</v>
      </c>
      <c r="I97" s="346"/>
      <c r="J97" s="345"/>
      <c r="K97" s="1"/>
      <c r="M97" s="1" t="s">
        <v>571</v>
      </c>
    </row>
    <row r="98" spans="2:13" x14ac:dyDescent="0.15">
      <c r="B98" s="1"/>
      <c r="C98" s="343">
        <v>41754</v>
      </c>
      <c r="D98" s="347">
        <v>0.99097222222222225</v>
      </c>
      <c r="E98" s="148">
        <v>171</v>
      </c>
      <c r="F98" s="348">
        <v>65</v>
      </c>
      <c r="G98" s="349">
        <v>111</v>
      </c>
      <c r="H98" s="345">
        <v>66</v>
      </c>
      <c r="I98" s="346"/>
      <c r="J98" s="345"/>
      <c r="K98" s="1"/>
      <c r="M98" s="1" t="s">
        <v>572</v>
      </c>
    </row>
    <row r="99" spans="2:13" x14ac:dyDescent="0.15">
      <c r="B99" s="1"/>
      <c r="C99" s="343">
        <v>41764</v>
      </c>
      <c r="D99" s="347">
        <v>0.99791666666666667</v>
      </c>
      <c r="E99" s="148">
        <v>171</v>
      </c>
      <c r="F99" s="348">
        <v>62.9</v>
      </c>
      <c r="G99" s="349">
        <v>98</v>
      </c>
      <c r="H99" s="345">
        <v>52</v>
      </c>
      <c r="I99" s="346"/>
      <c r="J99" s="345"/>
      <c r="K99" s="1"/>
      <c r="M99" s="1" t="s">
        <v>573</v>
      </c>
    </row>
    <row r="100" spans="2:13" x14ac:dyDescent="0.15">
      <c r="B100" s="1"/>
      <c r="C100" s="343">
        <v>41774</v>
      </c>
      <c r="D100" s="347">
        <v>0.98541666666666661</v>
      </c>
      <c r="E100" s="148">
        <v>171</v>
      </c>
      <c r="F100" s="348">
        <v>63.9</v>
      </c>
      <c r="G100" s="349">
        <v>119</v>
      </c>
      <c r="H100" s="345">
        <v>70</v>
      </c>
      <c r="I100" s="346"/>
      <c r="J100" s="345"/>
      <c r="K100" s="1"/>
      <c r="M100" s="1" t="s">
        <v>574</v>
      </c>
    </row>
    <row r="101" spans="2:13" x14ac:dyDescent="0.15">
      <c r="B101" s="1"/>
      <c r="C101" s="343">
        <v>41784</v>
      </c>
      <c r="D101" s="347">
        <v>0.90625</v>
      </c>
      <c r="E101" s="148">
        <v>171</v>
      </c>
      <c r="F101" s="348">
        <v>63.1</v>
      </c>
      <c r="G101" s="349">
        <v>112</v>
      </c>
      <c r="H101" s="345">
        <v>65</v>
      </c>
      <c r="I101" s="346"/>
      <c r="J101" s="345"/>
      <c r="K101" s="1"/>
      <c r="M101" s="1" t="s">
        <v>575</v>
      </c>
    </row>
    <row r="102" spans="2:13" x14ac:dyDescent="0.15">
      <c r="B102" s="1"/>
      <c r="C102" s="343">
        <v>41787</v>
      </c>
      <c r="D102" s="347">
        <v>0.39583333333333331</v>
      </c>
      <c r="E102" s="148">
        <v>171</v>
      </c>
      <c r="F102" s="348">
        <v>62.8</v>
      </c>
      <c r="G102" s="349">
        <v>132</v>
      </c>
      <c r="H102" s="345">
        <v>82</v>
      </c>
      <c r="I102" s="346"/>
      <c r="J102" s="345"/>
      <c r="K102" s="1"/>
      <c r="M102" s="1" t="s">
        <v>576</v>
      </c>
    </row>
    <row r="103" spans="2:13" x14ac:dyDescent="0.15">
      <c r="B103" s="1"/>
      <c r="C103" s="343">
        <v>41795</v>
      </c>
      <c r="D103" s="347">
        <v>0.99375000000000002</v>
      </c>
      <c r="E103" s="148">
        <v>171</v>
      </c>
      <c r="F103" s="348">
        <v>63.7</v>
      </c>
      <c r="G103" s="349">
        <v>108</v>
      </c>
      <c r="H103" s="345">
        <v>64</v>
      </c>
      <c r="I103" s="346"/>
      <c r="J103" s="345"/>
      <c r="K103" s="1"/>
      <c r="M103" s="1" t="s">
        <v>577</v>
      </c>
    </row>
    <row r="104" spans="2:13" x14ac:dyDescent="0.15">
      <c r="B104" s="1"/>
      <c r="C104" s="343">
        <v>41805</v>
      </c>
      <c r="D104" s="347">
        <v>0.99861111111111101</v>
      </c>
      <c r="E104" s="148">
        <v>171</v>
      </c>
      <c r="F104" s="348">
        <v>62.7</v>
      </c>
      <c r="G104" s="349">
        <v>112</v>
      </c>
      <c r="H104" s="345">
        <v>65</v>
      </c>
      <c r="I104" s="346"/>
      <c r="J104" s="345"/>
      <c r="K104" s="1"/>
      <c r="M104" s="1" t="s">
        <v>578</v>
      </c>
    </row>
    <row r="105" spans="2:13" x14ac:dyDescent="0.15">
      <c r="B105" s="1"/>
      <c r="C105" s="343">
        <v>41815</v>
      </c>
      <c r="D105" s="347">
        <v>0</v>
      </c>
      <c r="E105" s="148">
        <v>171</v>
      </c>
      <c r="F105" s="348"/>
      <c r="G105" s="349">
        <v>105</v>
      </c>
      <c r="H105" s="345">
        <v>60</v>
      </c>
      <c r="I105" s="346"/>
      <c r="J105" s="345"/>
      <c r="K105" s="1"/>
      <c r="M105" s="1" t="s">
        <v>579</v>
      </c>
    </row>
    <row r="106" spans="2:13" x14ac:dyDescent="0.15">
      <c r="B106" s="1"/>
      <c r="C106" s="343">
        <v>41825</v>
      </c>
      <c r="D106" s="347">
        <v>0.97013888888888899</v>
      </c>
      <c r="E106" s="148">
        <v>171</v>
      </c>
      <c r="F106" s="348">
        <v>63.1</v>
      </c>
      <c r="G106" s="349">
        <v>121</v>
      </c>
      <c r="H106" s="345">
        <v>69</v>
      </c>
      <c r="I106" s="346"/>
      <c r="J106" s="345"/>
      <c r="K106" s="1"/>
      <c r="M106" s="1" t="s">
        <v>580</v>
      </c>
    </row>
    <row r="107" spans="2:13" x14ac:dyDescent="0.15">
      <c r="B107" s="1"/>
      <c r="C107" s="343">
        <v>41835</v>
      </c>
      <c r="D107" s="347">
        <v>0.96666666666666667</v>
      </c>
      <c r="E107" s="148">
        <v>171</v>
      </c>
      <c r="F107" s="348">
        <v>62.8</v>
      </c>
      <c r="G107" s="349">
        <v>110</v>
      </c>
      <c r="H107" s="345">
        <v>62</v>
      </c>
      <c r="I107" s="346"/>
      <c r="J107" s="345"/>
      <c r="K107" s="1"/>
      <c r="M107" s="1" t="s">
        <v>581</v>
      </c>
    </row>
    <row r="108" spans="2:13" x14ac:dyDescent="0.15">
      <c r="B108" s="1"/>
      <c r="C108" s="343">
        <v>41845</v>
      </c>
      <c r="D108" s="347">
        <v>0.97638888888888886</v>
      </c>
      <c r="E108" s="148">
        <v>171</v>
      </c>
      <c r="F108" s="348">
        <v>64.400000000000006</v>
      </c>
      <c r="G108" s="349">
        <v>120</v>
      </c>
      <c r="H108" s="345">
        <v>62</v>
      </c>
      <c r="I108" s="346"/>
      <c r="J108" s="345"/>
      <c r="K108" s="1"/>
      <c r="M108" s="1" t="s">
        <v>582</v>
      </c>
    </row>
    <row r="109" spans="2:13" x14ac:dyDescent="0.15">
      <c r="B109" s="1"/>
      <c r="C109" s="343">
        <v>41856</v>
      </c>
      <c r="D109" s="347">
        <v>0.26597222222222222</v>
      </c>
      <c r="E109" s="148">
        <v>171</v>
      </c>
      <c r="F109" s="348">
        <v>63.2</v>
      </c>
      <c r="G109" s="349">
        <v>115</v>
      </c>
      <c r="H109" s="345">
        <v>69</v>
      </c>
      <c r="I109" s="346"/>
      <c r="J109" s="345"/>
      <c r="K109" s="1"/>
      <c r="M109" s="1" t="s">
        <v>583</v>
      </c>
    </row>
    <row r="110" spans="2:13" x14ac:dyDescent="0.15">
      <c r="B110" s="1"/>
      <c r="C110" s="343">
        <v>41866</v>
      </c>
      <c r="D110" s="347">
        <v>0.96319444444444446</v>
      </c>
      <c r="E110" s="148">
        <v>171</v>
      </c>
      <c r="F110" s="348">
        <v>65.3</v>
      </c>
      <c r="G110" s="349">
        <v>118</v>
      </c>
      <c r="H110" s="345">
        <v>69</v>
      </c>
      <c r="I110" s="346"/>
      <c r="J110" s="345"/>
      <c r="K110" s="1"/>
      <c r="M110" s="1" t="s">
        <v>584</v>
      </c>
    </row>
    <row r="111" spans="2:13" x14ac:dyDescent="0.15">
      <c r="B111" s="1"/>
      <c r="C111" s="343">
        <v>41876</v>
      </c>
      <c r="D111" s="347">
        <v>0.25763888888888892</v>
      </c>
      <c r="E111" s="148">
        <v>171</v>
      </c>
      <c r="F111" s="348">
        <v>62.9</v>
      </c>
      <c r="G111" s="349">
        <v>114</v>
      </c>
      <c r="H111" s="345">
        <v>68</v>
      </c>
      <c r="I111" s="346"/>
      <c r="J111" s="345"/>
      <c r="K111" s="1"/>
      <c r="M111" s="1" t="s">
        <v>585</v>
      </c>
    </row>
    <row r="112" spans="2:13" x14ac:dyDescent="0.15">
      <c r="B112" s="1"/>
      <c r="C112" s="343">
        <v>41887</v>
      </c>
      <c r="D112" s="347">
        <v>0.24166666666666667</v>
      </c>
      <c r="E112" s="148">
        <v>171</v>
      </c>
      <c r="F112" s="348">
        <v>63.5</v>
      </c>
      <c r="G112" s="349">
        <v>111</v>
      </c>
      <c r="H112" s="345">
        <v>61</v>
      </c>
      <c r="I112" s="346"/>
      <c r="J112" s="345"/>
      <c r="K112" s="1"/>
      <c r="M112" s="1" t="s">
        <v>586</v>
      </c>
    </row>
    <row r="113" spans="2:13" x14ac:dyDescent="0.15">
      <c r="B113" s="1"/>
      <c r="C113" s="343">
        <v>41897</v>
      </c>
      <c r="D113" s="347">
        <v>0.96597222222222223</v>
      </c>
      <c r="E113" s="148">
        <v>171</v>
      </c>
      <c r="F113" s="348">
        <v>64.2</v>
      </c>
      <c r="G113" s="349">
        <v>104</v>
      </c>
      <c r="H113" s="345">
        <v>58</v>
      </c>
      <c r="I113" s="346"/>
      <c r="J113" s="345"/>
      <c r="K113" s="1"/>
      <c r="M113" s="1" t="s">
        <v>587</v>
      </c>
    </row>
    <row r="114" spans="2:13" x14ac:dyDescent="0.15">
      <c r="B114" s="1"/>
      <c r="C114" s="343">
        <v>41907</v>
      </c>
      <c r="D114" s="347">
        <v>0.98749999999999993</v>
      </c>
      <c r="E114" s="148">
        <v>171</v>
      </c>
      <c r="F114" s="348">
        <v>65.599999999999994</v>
      </c>
      <c r="G114" s="349">
        <v>112</v>
      </c>
      <c r="H114" s="345">
        <v>63</v>
      </c>
      <c r="I114" s="346"/>
      <c r="J114" s="345"/>
      <c r="K114" s="1"/>
      <c r="M114" s="1" t="s">
        <v>588</v>
      </c>
    </row>
    <row r="115" spans="2:13" x14ac:dyDescent="0.15">
      <c r="B115" s="1"/>
      <c r="C115" s="343">
        <v>41917</v>
      </c>
      <c r="D115" s="347">
        <v>0.26944444444444443</v>
      </c>
      <c r="E115" s="148">
        <v>171</v>
      </c>
      <c r="F115" s="348">
        <v>65.2</v>
      </c>
      <c r="G115" s="349">
        <v>114</v>
      </c>
      <c r="H115" s="345">
        <v>70</v>
      </c>
      <c r="I115" s="346"/>
      <c r="J115" s="345"/>
      <c r="K115" s="1"/>
      <c r="M115" s="1" t="s">
        <v>589</v>
      </c>
    </row>
    <row r="116" spans="2:13" x14ac:dyDescent="0.15">
      <c r="B116" s="1"/>
      <c r="C116" s="343">
        <v>41927</v>
      </c>
      <c r="D116" s="347">
        <v>0</v>
      </c>
      <c r="E116" s="148">
        <v>171</v>
      </c>
      <c r="F116" s="348"/>
      <c r="G116" s="349"/>
      <c r="H116" s="345"/>
      <c r="I116" s="346"/>
      <c r="J116" s="345"/>
      <c r="K116" s="1"/>
      <c r="M116" s="1" t="s">
        <v>590</v>
      </c>
    </row>
    <row r="117" spans="2:13" x14ac:dyDescent="0.15">
      <c r="B117" s="1"/>
      <c r="C117" s="343">
        <v>41937</v>
      </c>
      <c r="D117" s="347">
        <v>0.9555555555555556</v>
      </c>
      <c r="E117" s="148">
        <v>171</v>
      </c>
      <c r="F117" s="348">
        <v>64.5</v>
      </c>
      <c r="G117" s="349">
        <v>119</v>
      </c>
      <c r="H117" s="345">
        <v>79</v>
      </c>
      <c r="I117" s="346"/>
      <c r="J117" s="345"/>
      <c r="K117" s="1"/>
      <c r="M117" s="1" t="s">
        <v>591</v>
      </c>
    </row>
    <row r="118" spans="2:13" x14ac:dyDescent="0.15">
      <c r="B118" s="1"/>
      <c r="C118" s="343">
        <v>41948</v>
      </c>
      <c r="D118" s="347">
        <v>0</v>
      </c>
      <c r="E118" s="148">
        <v>171</v>
      </c>
      <c r="F118" s="348"/>
      <c r="G118" s="349"/>
      <c r="H118" s="345"/>
      <c r="I118" s="346"/>
      <c r="J118" s="345"/>
      <c r="K118" s="1"/>
      <c r="M118" s="1" t="s">
        <v>592</v>
      </c>
    </row>
    <row r="119" spans="2:13" x14ac:dyDescent="0.15">
      <c r="B119" s="1"/>
      <c r="C119" s="343">
        <v>41958</v>
      </c>
      <c r="D119" s="347">
        <v>0.91388888888888886</v>
      </c>
      <c r="E119" s="148">
        <v>171</v>
      </c>
      <c r="F119" s="348">
        <v>63.5</v>
      </c>
      <c r="G119" s="349">
        <v>120</v>
      </c>
      <c r="H119" s="345">
        <v>70</v>
      </c>
      <c r="I119" s="346"/>
      <c r="J119" s="345"/>
      <c r="K119" s="1"/>
      <c r="M119" s="1" t="s">
        <v>593</v>
      </c>
    </row>
    <row r="120" spans="2:13" x14ac:dyDescent="0.15">
      <c r="B120" s="1"/>
      <c r="C120" s="343">
        <v>41968</v>
      </c>
      <c r="D120" s="347">
        <v>0</v>
      </c>
      <c r="E120" s="148">
        <v>171</v>
      </c>
      <c r="F120" s="348"/>
      <c r="G120" s="349">
        <v>111</v>
      </c>
      <c r="H120" s="345">
        <v>60</v>
      </c>
      <c r="I120" s="346"/>
      <c r="J120" s="345"/>
      <c r="K120" s="1"/>
      <c r="M120" s="1" t="s">
        <v>594</v>
      </c>
    </row>
    <row r="121" spans="2:13" x14ac:dyDescent="0.15">
      <c r="B121" s="1"/>
      <c r="C121" s="343">
        <v>41978</v>
      </c>
      <c r="D121" s="347">
        <v>0</v>
      </c>
      <c r="E121" s="148">
        <v>171</v>
      </c>
      <c r="F121" s="348"/>
      <c r="G121" s="349">
        <v>116</v>
      </c>
      <c r="H121" s="345">
        <v>69</v>
      </c>
      <c r="I121" s="346"/>
      <c r="J121" s="345"/>
      <c r="K121" s="1"/>
      <c r="M121" s="1" t="s">
        <v>595</v>
      </c>
    </row>
    <row r="122" spans="2:13" x14ac:dyDescent="0.15">
      <c r="B122" s="1"/>
      <c r="C122" s="343">
        <v>41988</v>
      </c>
      <c r="D122" s="347">
        <v>0.98055555555555562</v>
      </c>
      <c r="E122" s="148">
        <v>171</v>
      </c>
      <c r="F122" s="348">
        <v>64.099999999999994</v>
      </c>
      <c r="G122" s="349">
        <v>101</v>
      </c>
      <c r="H122" s="345">
        <v>53</v>
      </c>
      <c r="I122" s="346"/>
      <c r="J122" s="345"/>
      <c r="K122" s="1"/>
      <c r="M122" s="1" t="s">
        <v>596</v>
      </c>
    </row>
    <row r="123" spans="2:13" x14ac:dyDescent="0.15">
      <c r="B123" s="1"/>
      <c r="C123" s="343">
        <v>41998</v>
      </c>
      <c r="D123" s="347">
        <v>0.27430555555555552</v>
      </c>
      <c r="E123" s="148">
        <v>171</v>
      </c>
      <c r="F123" s="348">
        <v>64.2</v>
      </c>
      <c r="G123" s="349">
        <v>118</v>
      </c>
      <c r="H123" s="345">
        <v>70</v>
      </c>
      <c r="I123" s="346"/>
      <c r="J123" s="345"/>
      <c r="K123" s="1"/>
      <c r="M123" s="1" t="s">
        <v>597</v>
      </c>
    </row>
    <row r="124" spans="2:13" x14ac:dyDescent="0.15">
      <c r="B124" s="1"/>
      <c r="C124" s="343">
        <v>42009</v>
      </c>
      <c r="D124" s="347">
        <v>0.93194444444444446</v>
      </c>
      <c r="E124" s="148">
        <v>171</v>
      </c>
      <c r="F124" s="348">
        <v>65.400000000000006</v>
      </c>
      <c r="G124" s="349">
        <v>105</v>
      </c>
      <c r="H124" s="345">
        <v>54</v>
      </c>
      <c r="I124" s="346"/>
      <c r="J124" s="345"/>
      <c r="K124" s="1"/>
      <c r="M124" s="1" t="s">
        <v>598</v>
      </c>
    </row>
    <row r="125" spans="2:13" x14ac:dyDescent="0.15">
      <c r="B125" s="1"/>
      <c r="C125" s="343">
        <v>42019</v>
      </c>
      <c r="D125" s="347">
        <v>0</v>
      </c>
      <c r="E125" s="148">
        <v>171</v>
      </c>
      <c r="F125" s="348"/>
      <c r="G125" s="349"/>
      <c r="H125" s="345"/>
      <c r="I125" s="346"/>
      <c r="J125" s="345"/>
      <c r="K125" s="1"/>
      <c r="M125" s="1" t="s">
        <v>599</v>
      </c>
    </row>
    <row r="126" spans="2:13" x14ac:dyDescent="0.15">
      <c r="B126" s="1"/>
      <c r="C126" s="343">
        <v>42029</v>
      </c>
      <c r="D126" s="347">
        <v>0.91249999999999998</v>
      </c>
      <c r="E126" s="148">
        <v>171</v>
      </c>
      <c r="F126" s="348">
        <v>65.599999999999994</v>
      </c>
      <c r="G126" s="349">
        <v>120</v>
      </c>
      <c r="H126" s="345">
        <v>72</v>
      </c>
      <c r="I126" s="346"/>
      <c r="J126" s="345"/>
      <c r="K126" s="1"/>
      <c r="M126" s="1" t="s">
        <v>600</v>
      </c>
    </row>
    <row r="127" spans="2:13" x14ac:dyDescent="0.15">
      <c r="B127" s="1"/>
      <c r="C127" s="343">
        <v>42040</v>
      </c>
      <c r="D127" s="347">
        <v>0.27083333333333331</v>
      </c>
      <c r="E127" s="148">
        <v>171</v>
      </c>
      <c r="F127" s="348">
        <v>63.4</v>
      </c>
      <c r="G127" s="349">
        <v>113</v>
      </c>
      <c r="H127" s="345">
        <v>68</v>
      </c>
      <c r="I127" s="346"/>
      <c r="J127" s="345"/>
      <c r="K127" s="1"/>
      <c r="M127" s="1" t="s">
        <v>601</v>
      </c>
    </row>
    <row r="128" spans="2:13" x14ac:dyDescent="0.15">
      <c r="B128" s="1"/>
      <c r="C128" s="343">
        <v>42050</v>
      </c>
      <c r="D128" s="347">
        <v>0.87361111111111101</v>
      </c>
      <c r="E128" s="148">
        <v>171</v>
      </c>
      <c r="F128" s="348">
        <v>63.1</v>
      </c>
      <c r="G128" s="349">
        <v>122</v>
      </c>
      <c r="H128" s="345">
        <v>71</v>
      </c>
      <c r="I128" s="346"/>
      <c r="J128" s="345"/>
      <c r="K128" s="1"/>
      <c r="M128" s="1" t="s">
        <v>602</v>
      </c>
    </row>
    <row r="129" spans="2:13" x14ac:dyDescent="0.15">
      <c r="B129" s="1"/>
      <c r="C129" s="343">
        <v>42060</v>
      </c>
      <c r="D129" s="347">
        <v>0.2638888888888889</v>
      </c>
      <c r="E129" s="148">
        <v>171</v>
      </c>
      <c r="F129" s="348">
        <v>63.4</v>
      </c>
      <c r="G129" s="349">
        <v>106</v>
      </c>
      <c r="H129" s="345">
        <v>61</v>
      </c>
      <c r="I129" s="346"/>
      <c r="J129" s="345"/>
      <c r="K129" s="1"/>
      <c r="M129" s="1" t="s">
        <v>603</v>
      </c>
    </row>
    <row r="130" spans="2:13" x14ac:dyDescent="0.15">
      <c r="B130" s="1"/>
      <c r="C130" s="343">
        <v>42068</v>
      </c>
      <c r="D130" s="347">
        <v>0.26041666666666669</v>
      </c>
      <c r="E130" s="148">
        <v>171</v>
      </c>
      <c r="F130" s="348">
        <v>63.7</v>
      </c>
      <c r="G130" s="349"/>
      <c r="H130" s="345"/>
      <c r="I130" s="346"/>
      <c r="J130" s="345"/>
      <c r="K130" s="1"/>
      <c r="M130" s="1" t="s">
        <v>604</v>
      </c>
    </row>
    <row r="131" spans="2:13" x14ac:dyDescent="0.15">
      <c r="B131" s="1"/>
      <c r="C131" s="343">
        <v>42078</v>
      </c>
      <c r="D131" s="347">
        <v>0.27499999999999997</v>
      </c>
      <c r="E131" s="148">
        <v>171</v>
      </c>
      <c r="F131" s="348">
        <v>63.1</v>
      </c>
      <c r="G131" s="349">
        <v>114</v>
      </c>
      <c r="H131" s="345">
        <v>68</v>
      </c>
      <c r="I131" s="346"/>
      <c r="J131" s="345"/>
      <c r="K131" s="1"/>
      <c r="M131" s="1" t="s">
        <v>605</v>
      </c>
    </row>
    <row r="132" spans="2:13" x14ac:dyDescent="0.15">
      <c r="B132" s="1"/>
      <c r="C132" s="343">
        <v>42088</v>
      </c>
      <c r="D132" s="347">
        <v>0.26944444444444443</v>
      </c>
      <c r="E132" s="148">
        <v>171</v>
      </c>
      <c r="F132" s="348">
        <v>63.7</v>
      </c>
      <c r="G132" s="349">
        <v>112</v>
      </c>
      <c r="H132" s="345">
        <v>65</v>
      </c>
      <c r="I132" s="346"/>
      <c r="J132" s="345"/>
      <c r="K132" s="1"/>
      <c r="M132" s="1" t="s">
        <v>606</v>
      </c>
    </row>
    <row r="133" spans="2:13" x14ac:dyDescent="0.15">
      <c r="B133" s="1"/>
      <c r="C133" s="343">
        <v>42099</v>
      </c>
      <c r="D133" s="347">
        <v>0.87013888888888891</v>
      </c>
      <c r="E133" s="148">
        <v>171</v>
      </c>
      <c r="F133" s="348">
        <v>63.9</v>
      </c>
      <c r="G133" s="349">
        <v>120</v>
      </c>
      <c r="H133" s="345">
        <v>69</v>
      </c>
      <c r="I133" s="346"/>
      <c r="J133" s="345"/>
      <c r="K133" s="1"/>
      <c r="M133" s="1" t="s">
        <v>607</v>
      </c>
    </row>
    <row r="134" spans="2:13" x14ac:dyDescent="0.15">
      <c r="B134" s="1"/>
      <c r="C134" s="343">
        <v>42109</v>
      </c>
      <c r="D134" s="347">
        <v>0.95694444444444438</v>
      </c>
      <c r="E134" s="148">
        <v>171</v>
      </c>
      <c r="F134" s="348">
        <v>65.400000000000006</v>
      </c>
      <c r="G134" s="349">
        <v>116</v>
      </c>
      <c r="H134" s="345">
        <v>64</v>
      </c>
      <c r="I134" s="346"/>
      <c r="J134" s="345"/>
      <c r="K134" s="1"/>
      <c r="M134" s="1" t="s">
        <v>608</v>
      </c>
    </row>
    <row r="135" spans="2:13" x14ac:dyDescent="0.15">
      <c r="B135" s="1"/>
      <c r="C135" s="343">
        <v>42119</v>
      </c>
      <c r="D135" s="347">
        <v>0.86319444444444438</v>
      </c>
      <c r="E135" s="148">
        <v>171</v>
      </c>
      <c r="F135" s="348">
        <v>65.400000000000006</v>
      </c>
      <c r="G135" s="349">
        <v>115</v>
      </c>
      <c r="H135" s="345">
        <v>70</v>
      </c>
      <c r="I135" s="346"/>
      <c r="J135" s="345"/>
      <c r="K135" s="1"/>
      <c r="M135" s="1" t="s">
        <v>609</v>
      </c>
    </row>
    <row r="136" spans="2:13" x14ac:dyDescent="0.15">
      <c r="B136" s="1"/>
      <c r="C136" s="343">
        <v>42129</v>
      </c>
      <c r="D136" s="347">
        <v>0.97499999999999998</v>
      </c>
      <c r="E136" s="148">
        <v>171</v>
      </c>
      <c r="F136" s="348">
        <v>65</v>
      </c>
      <c r="G136" s="349">
        <v>116</v>
      </c>
      <c r="H136" s="345">
        <v>64</v>
      </c>
      <c r="I136" s="346"/>
      <c r="J136" s="345"/>
      <c r="K136" s="1"/>
      <c r="M136" s="1" t="s">
        <v>610</v>
      </c>
    </row>
    <row r="137" spans="2:13" x14ac:dyDescent="0.15">
      <c r="B137" s="1"/>
      <c r="C137" s="343">
        <v>42139</v>
      </c>
      <c r="D137" s="347">
        <v>0.99930555555555556</v>
      </c>
      <c r="E137" s="148">
        <v>171</v>
      </c>
      <c r="F137" s="348">
        <v>65.7</v>
      </c>
      <c r="G137" s="349">
        <v>113</v>
      </c>
      <c r="H137" s="345">
        <v>61</v>
      </c>
      <c r="I137" s="346"/>
      <c r="J137" s="345"/>
      <c r="K137" s="1"/>
      <c r="M137" s="1" t="s">
        <v>611</v>
      </c>
    </row>
    <row r="138" spans="2:13" x14ac:dyDescent="0.15">
      <c r="B138" s="1"/>
      <c r="C138" s="343">
        <v>42149</v>
      </c>
      <c r="D138" s="347">
        <v>0.99861111111111101</v>
      </c>
      <c r="E138" s="148">
        <v>171</v>
      </c>
      <c r="F138" s="348">
        <v>65.599999999999994</v>
      </c>
      <c r="G138" s="349">
        <v>114</v>
      </c>
      <c r="H138" s="345">
        <v>66</v>
      </c>
      <c r="I138" s="346"/>
      <c r="J138" s="345"/>
      <c r="K138" s="1"/>
      <c r="M138" s="1" t="s">
        <v>612</v>
      </c>
    </row>
    <row r="139" spans="2:13" x14ac:dyDescent="0.15">
      <c r="B139" s="1"/>
      <c r="C139" s="343">
        <v>42160</v>
      </c>
      <c r="D139" s="347">
        <v>0.98819444444444438</v>
      </c>
      <c r="E139" s="148">
        <v>171</v>
      </c>
      <c r="F139" s="348">
        <v>65</v>
      </c>
      <c r="G139" s="349">
        <v>100</v>
      </c>
      <c r="H139" s="345">
        <v>52</v>
      </c>
      <c r="I139" s="346"/>
      <c r="J139" s="345"/>
      <c r="K139" s="1"/>
      <c r="M139" s="1" t="s">
        <v>613</v>
      </c>
    </row>
    <row r="140" spans="2:13" x14ac:dyDescent="0.15">
      <c r="B140" s="1"/>
      <c r="C140" s="343">
        <v>42170</v>
      </c>
      <c r="D140" s="347">
        <v>0.93819444444444444</v>
      </c>
      <c r="E140" s="148">
        <v>171</v>
      </c>
      <c r="F140" s="348">
        <v>65.599999999999994</v>
      </c>
      <c r="G140" s="349">
        <v>121</v>
      </c>
      <c r="H140" s="345">
        <v>68</v>
      </c>
      <c r="I140" s="346"/>
      <c r="J140" s="345"/>
      <c r="K140" s="1"/>
      <c r="M140" s="1" t="s">
        <v>614</v>
      </c>
    </row>
    <row r="141" spans="2:13" x14ac:dyDescent="0.15">
      <c r="B141" s="1"/>
      <c r="C141" s="343">
        <v>42180</v>
      </c>
      <c r="D141" s="347">
        <v>0.93055555555555547</v>
      </c>
      <c r="E141" s="148">
        <v>171</v>
      </c>
      <c r="F141" s="348">
        <v>65.7</v>
      </c>
      <c r="G141" s="349">
        <v>112</v>
      </c>
      <c r="H141" s="345">
        <v>60</v>
      </c>
      <c r="I141" s="346"/>
      <c r="J141" s="345"/>
      <c r="K141" s="1"/>
      <c r="M141" s="1" t="s">
        <v>615</v>
      </c>
    </row>
    <row r="142" spans="2:13" x14ac:dyDescent="0.15">
      <c r="B142" s="1"/>
      <c r="C142" s="343">
        <v>42190</v>
      </c>
      <c r="D142" s="347">
        <v>0.27361111111111108</v>
      </c>
      <c r="E142" s="148">
        <v>171</v>
      </c>
      <c r="F142" s="348">
        <v>66.3</v>
      </c>
      <c r="G142" s="349">
        <v>132</v>
      </c>
      <c r="H142" s="345">
        <v>81</v>
      </c>
      <c r="I142" s="346"/>
      <c r="J142" s="345"/>
      <c r="K142" s="1"/>
      <c r="M142" s="1" t="s">
        <v>616</v>
      </c>
    </row>
    <row r="143" spans="2:13" x14ac:dyDescent="0.15">
      <c r="B143" s="1"/>
      <c r="C143" s="343">
        <v>42200</v>
      </c>
      <c r="D143" s="347">
        <v>0.95486111111111116</v>
      </c>
      <c r="E143" s="148">
        <v>171</v>
      </c>
      <c r="F143" s="348">
        <v>66.900000000000006</v>
      </c>
      <c r="G143" s="349">
        <v>118</v>
      </c>
      <c r="H143" s="345">
        <v>67</v>
      </c>
      <c r="I143" s="346"/>
      <c r="J143" s="345"/>
      <c r="K143" s="1"/>
      <c r="M143" s="1" t="s">
        <v>617</v>
      </c>
    </row>
    <row r="144" spans="2:13" x14ac:dyDescent="0.15">
      <c r="B144" s="1"/>
      <c r="C144" s="343">
        <v>42210</v>
      </c>
      <c r="D144" s="347">
        <v>0.27083333333333331</v>
      </c>
      <c r="E144" s="148">
        <v>171</v>
      </c>
      <c r="F144" s="348">
        <v>65.099999999999994</v>
      </c>
      <c r="G144" s="349">
        <v>122</v>
      </c>
      <c r="H144" s="345">
        <v>75</v>
      </c>
      <c r="I144" s="346"/>
      <c r="J144" s="345"/>
      <c r="K144" s="1"/>
      <c r="M144" s="1" t="s">
        <v>618</v>
      </c>
    </row>
    <row r="145" spans="2:13" x14ac:dyDescent="0.15">
      <c r="B145" s="1"/>
      <c r="C145" s="343">
        <v>42221</v>
      </c>
      <c r="D145" s="347">
        <v>0.97361111111111109</v>
      </c>
      <c r="E145" s="148">
        <v>171</v>
      </c>
      <c r="F145" s="348">
        <v>65.2</v>
      </c>
      <c r="G145" s="349">
        <v>118</v>
      </c>
      <c r="H145" s="345">
        <v>67</v>
      </c>
      <c r="I145" s="346"/>
      <c r="J145" s="345"/>
      <c r="K145" s="1"/>
      <c r="M145" s="1" t="s">
        <v>619</v>
      </c>
    </row>
    <row r="146" spans="2:13" x14ac:dyDescent="0.15">
      <c r="B146" s="1"/>
      <c r="C146" s="343">
        <v>42231</v>
      </c>
      <c r="D146" s="347">
        <v>0.9819444444444444</v>
      </c>
      <c r="E146" s="148">
        <v>171</v>
      </c>
      <c r="F146" s="348">
        <v>65.400000000000006</v>
      </c>
      <c r="G146" s="349">
        <v>123</v>
      </c>
      <c r="H146" s="345">
        <v>70</v>
      </c>
      <c r="I146" s="346"/>
      <c r="J146" s="345"/>
      <c r="K146" s="1"/>
      <c r="M146" s="1" t="s">
        <v>620</v>
      </c>
    </row>
    <row r="147" spans="2:13" x14ac:dyDescent="0.15">
      <c r="B147" s="1"/>
      <c r="C147" s="343">
        <v>42241</v>
      </c>
      <c r="D147" s="347">
        <v>0.85416666666666663</v>
      </c>
      <c r="E147" s="148">
        <v>171</v>
      </c>
      <c r="F147" s="348">
        <v>66</v>
      </c>
      <c r="G147" s="349"/>
      <c r="H147" s="345"/>
      <c r="I147" s="346"/>
      <c r="J147" s="345"/>
      <c r="K147" s="1"/>
      <c r="M147" s="1" t="s">
        <v>621</v>
      </c>
    </row>
    <row r="148" spans="2:13" x14ac:dyDescent="0.15">
      <c r="B148" s="1"/>
      <c r="C148" s="343">
        <v>42252</v>
      </c>
      <c r="D148" s="347">
        <v>0.93611111111111101</v>
      </c>
      <c r="E148" s="148">
        <v>171</v>
      </c>
      <c r="F148" s="348">
        <v>65.900000000000006</v>
      </c>
      <c r="G148" s="349">
        <v>115</v>
      </c>
      <c r="H148" s="345">
        <v>66</v>
      </c>
      <c r="I148" s="346"/>
      <c r="J148" s="345"/>
      <c r="K148" s="1"/>
      <c r="M148" s="1" t="s">
        <v>622</v>
      </c>
    </row>
    <row r="149" spans="2:13" x14ac:dyDescent="0.15">
      <c r="B149" s="1"/>
      <c r="C149" s="343">
        <v>42262</v>
      </c>
      <c r="D149" s="347">
        <v>0.26666666666666666</v>
      </c>
      <c r="E149" s="148">
        <v>171</v>
      </c>
      <c r="F149" s="348">
        <v>65</v>
      </c>
      <c r="G149" s="349">
        <v>125</v>
      </c>
      <c r="H149" s="345">
        <v>70</v>
      </c>
      <c r="I149" s="346"/>
      <c r="J149" s="345"/>
      <c r="K149" s="1"/>
      <c r="M149" s="1" t="s">
        <v>623</v>
      </c>
    </row>
    <row r="150" spans="2:13" x14ac:dyDescent="0.15">
      <c r="B150" s="1"/>
      <c r="C150" s="343">
        <v>42272</v>
      </c>
      <c r="D150" s="347">
        <v>0.2722222222222222</v>
      </c>
      <c r="E150" s="148">
        <v>171</v>
      </c>
      <c r="F150" s="348">
        <v>66</v>
      </c>
      <c r="G150" s="349">
        <v>128</v>
      </c>
      <c r="H150" s="345">
        <v>80</v>
      </c>
      <c r="I150" s="346"/>
      <c r="J150" s="345"/>
      <c r="K150" s="1"/>
      <c r="M150" s="1" t="s">
        <v>624</v>
      </c>
    </row>
    <row r="151" spans="2:13" x14ac:dyDescent="0.15">
      <c r="B151" s="1"/>
      <c r="C151" s="343">
        <v>42282</v>
      </c>
      <c r="D151" s="347">
        <v>0.26597222222222222</v>
      </c>
      <c r="E151" s="148">
        <v>171</v>
      </c>
      <c r="F151" s="348">
        <v>64.3</v>
      </c>
      <c r="G151" s="349">
        <v>135</v>
      </c>
      <c r="H151" s="345">
        <v>73</v>
      </c>
      <c r="I151" s="346"/>
      <c r="J151" s="345"/>
      <c r="K151" s="1"/>
      <c r="M151" s="1" t="s">
        <v>625</v>
      </c>
    </row>
    <row r="152" spans="2:13" x14ac:dyDescent="0.15">
      <c r="B152" s="1"/>
      <c r="C152" s="343">
        <v>42292</v>
      </c>
      <c r="D152" s="347">
        <v>0.26805555555555555</v>
      </c>
      <c r="E152" s="148">
        <v>171</v>
      </c>
      <c r="F152" s="348">
        <v>65.5</v>
      </c>
      <c r="G152" s="349">
        <v>121</v>
      </c>
      <c r="H152" s="345">
        <v>75</v>
      </c>
      <c r="I152" s="346"/>
      <c r="J152" s="345"/>
      <c r="K152" s="1"/>
      <c r="M152" s="1" t="s">
        <v>626</v>
      </c>
    </row>
    <row r="153" spans="2:13" x14ac:dyDescent="0.15">
      <c r="B153" s="1"/>
      <c r="C153" s="343">
        <v>42302</v>
      </c>
      <c r="D153" s="347">
        <v>0.86736111111111114</v>
      </c>
      <c r="E153" s="148">
        <v>171</v>
      </c>
      <c r="F153" s="348">
        <v>66.5</v>
      </c>
      <c r="G153" s="349">
        <v>127</v>
      </c>
      <c r="H153" s="345">
        <v>77</v>
      </c>
      <c r="I153" s="346"/>
      <c r="J153" s="345"/>
      <c r="K153" s="1"/>
      <c r="M153" s="1" t="s">
        <v>627</v>
      </c>
    </row>
    <row r="154" spans="2:13" x14ac:dyDescent="0.15">
      <c r="B154" s="1"/>
      <c r="C154" s="343">
        <v>42313</v>
      </c>
      <c r="D154" s="347">
        <v>0.96875</v>
      </c>
      <c r="E154" s="148">
        <v>171</v>
      </c>
      <c r="F154" s="348">
        <v>66.900000000000006</v>
      </c>
      <c r="G154" s="349">
        <v>127</v>
      </c>
      <c r="H154" s="345">
        <v>70</v>
      </c>
      <c r="I154" s="346"/>
      <c r="J154" s="345"/>
      <c r="K154" s="1"/>
      <c r="M154" s="1" t="s">
        <v>628</v>
      </c>
    </row>
    <row r="155" spans="2:13" x14ac:dyDescent="0.15">
      <c r="B155" s="1"/>
      <c r="C155" s="343">
        <v>42323</v>
      </c>
      <c r="D155" s="347">
        <v>0.93125000000000002</v>
      </c>
      <c r="E155" s="148">
        <v>171</v>
      </c>
      <c r="F155" s="348">
        <v>66.900000000000006</v>
      </c>
      <c r="G155" s="349">
        <v>117</v>
      </c>
      <c r="H155" s="345">
        <v>70</v>
      </c>
      <c r="I155" s="346"/>
      <c r="J155" s="345"/>
      <c r="K155" s="1"/>
      <c r="M155" s="1" t="s">
        <v>629</v>
      </c>
    </row>
    <row r="156" spans="2:13" x14ac:dyDescent="0.15">
      <c r="B156" s="1"/>
      <c r="C156" s="343">
        <v>42333</v>
      </c>
      <c r="D156" s="347">
        <v>0.9604166666666667</v>
      </c>
      <c r="E156" s="148">
        <v>171</v>
      </c>
      <c r="F156" s="348">
        <v>66.8</v>
      </c>
      <c r="G156" s="349">
        <v>120</v>
      </c>
      <c r="H156" s="345">
        <v>59</v>
      </c>
      <c r="I156" s="346"/>
      <c r="J156" s="345"/>
      <c r="K156" s="1"/>
      <c r="M156" s="1" t="s">
        <v>630</v>
      </c>
    </row>
    <row r="157" spans="2:13" x14ac:dyDescent="0.15">
      <c r="B157" s="1"/>
      <c r="C157" s="343">
        <v>42342</v>
      </c>
      <c r="D157" s="347">
        <v>0.39583333333333331</v>
      </c>
      <c r="E157" s="148">
        <v>170.4</v>
      </c>
      <c r="F157" s="348">
        <v>64.400000000000006</v>
      </c>
      <c r="G157" s="349">
        <v>123</v>
      </c>
      <c r="H157" s="345">
        <v>84</v>
      </c>
      <c r="I157" s="346"/>
      <c r="J157" s="345"/>
      <c r="K157" s="1"/>
      <c r="M157" s="1" t="s">
        <v>631</v>
      </c>
    </row>
    <row r="158" spans="2:13" x14ac:dyDescent="0.15">
      <c r="B158" s="1"/>
      <c r="C158" s="343">
        <v>42343</v>
      </c>
      <c r="D158" s="347">
        <v>0.92013888888888884</v>
      </c>
      <c r="E158" s="148">
        <v>170.4</v>
      </c>
      <c r="F158" s="348">
        <v>66.400000000000006</v>
      </c>
      <c r="G158" s="349">
        <v>119</v>
      </c>
      <c r="H158" s="345">
        <v>71</v>
      </c>
      <c r="I158" s="346"/>
      <c r="J158" s="345"/>
      <c r="K158" s="1"/>
      <c r="M158" s="1" t="s">
        <v>632</v>
      </c>
    </row>
    <row r="159" spans="2:13" x14ac:dyDescent="0.15">
      <c r="B159" s="1"/>
      <c r="C159" s="343">
        <v>42353</v>
      </c>
      <c r="D159" s="347">
        <v>0.26805555555555555</v>
      </c>
      <c r="E159" s="148">
        <v>170.4</v>
      </c>
      <c r="F159" s="348">
        <v>65.3</v>
      </c>
      <c r="G159" s="349">
        <v>120</v>
      </c>
      <c r="H159" s="345">
        <v>70</v>
      </c>
      <c r="I159" s="346"/>
      <c r="J159" s="345"/>
      <c r="K159" s="1"/>
      <c r="M159" s="1" t="s">
        <v>633</v>
      </c>
    </row>
    <row r="160" spans="2:13" x14ac:dyDescent="0.15">
      <c r="B160" s="1"/>
      <c r="C160" s="343">
        <v>42363</v>
      </c>
      <c r="D160" s="347">
        <v>0.9458333333333333</v>
      </c>
      <c r="E160" s="148">
        <v>170.4</v>
      </c>
      <c r="F160" s="348">
        <v>66.599999999999994</v>
      </c>
      <c r="G160" s="349">
        <v>111</v>
      </c>
      <c r="H160" s="345">
        <v>61</v>
      </c>
      <c r="I160" s="346"/>
      <c r="J160" s="345"/>
      <c r="K160" s="1"/>
      <c r="M160" s="1" t="s">
        <v>634</v>
      </c>
    </row>
    <row r="161" spans="2:13" x14ac:dyDescent="0.15">
      <c r="B161" s="1"/>
      <c r="C161" s="343">
        <v>42374</v>
      </c>
      <c r="D161" s="347">
        <v>0.94374999999999998</v>
      </c>
      <c r="E161" s="148">
        <v>170.4</v>
      </c>
      <c r="F161" s="348">
        <v>67.5</v>
      </c>
      <c r="G161" s="349">
        <v>115</v>
      </c>
      <c r="H161" s="345">
        <v>68</v>
      </c>
      <c r="I161" s="346"/>
      <c r="J161" s="345"/>
      <c r="K161" s="1"/>
      <c r="M161" s="1" t="s">
        <v>635</v>
      </c>
    </row>
    <row r="162" spans="2:13" x14ac:dyDescent="0.15">
      <c r="B162" s="1"/>
      <c r="C162" s="343">
        <v>42384</v>
      </c>
      <c r="D162" s="347">
        <v>0.9916666666666667</v>
      </c>
      <c r="E162" s="148">
        <v>170.4</v>
      </c>
      <c r="F162" s="348">
        <v>67.3</v>
      </c>
      <c r="G162" s="349"/>
      <c r="H162" s="345"/>
      <c r="I162" s="346"/>
      <c r="J162" s="345"/>
      <c r="K162" s="1"/>
      <c r="M162" s="1" t="s">
        <v>636</v>
      </c>
    </row>
    <row r="163" spans="2:13" x14ac:dyDescent="0.15">
      <c r="B163" s="1"/>
      <c r="C163" s="343">
        <v>42394</v>
      </c>
      <c r="D163" s="347">
        <v>0.98749999999999993</v>
      </c>
      <c r="E163" s="148">
        <v>170.4</v>
      </c>
      <c r="F163" s="348">
        <v>66.8</v>
      </c>
      <c r="G163" s="349">
        <v>133</v>
      </c>
      <c r="H163" s="345">
        <v>77</v>
      </c>
      <c r="I163" s="346"/>
      <c r="J163" s="345"/>
      <c r="K163" s="1"/>
      <c r="M163" s="1" t="s">
        <v>637</v>
      </c>
    </row>
    <row r="164" spans="2:13" x14ac:dyDescent="0.15">
      <c r="B164" s="1"/>
      <c r="C164" s="343">
        <v>42405</v>
      </c>
      <c r="D164" s="347">
        <v>0.26944444444444443</v>
      </c>
      <c r="E164" s="148">
        <v>170.4</v>
      </c>
      <c r="F164" s="348">
        <v>66.599999999999994</v>
      </c>
      <c r="G164" s="349">
        <v>123</v>
      </c>
      <c r="H164" s="345">
        <v>74</v>
      </c>
      <c r="I164" s="346"/>
      <c r="J164" s="345"/>
      <c r="K164" s="1"/>
      <c r="M164" s="1" t="s">
        <v>638</v>
      </c>
    </row>
    <row r="165" spans="2:13" x14ac:dyDescent="0.15">
      <c r="B165" s="1"/>
      <c r="C165" s="343">
        <v>42415</v>
      </c>
      <c r="D165" s="347">
        <v>0.26111111111111113</v>
      </c>
      <c r="E165" s="148">
        <v>170.4</v>
      </c>
      <c r="F165" s="348">
        <v>64.5</v>
      </c>
      <c r="G165" s="349">
        <v>123</v>
      </c>
      <c r="H165" s="345">
        <v>72</v>
      </c>
      <c r="I165" s="346"/>
      <c r="J165" s="345"/>
      <c r="K165" s="1"/>
      <c r="M165" s="1" t="s">
        <v>639</v>
      </c>
    </row>
    <row r="166" spans="2:13" x14ac:dyDescent="0.15">
      <c r="B166" s="1"/>
      <c r="C166" s="343">
        <v>42425</v>
      </c>
      <c r="D166" s="347">
        <v>0.2638888888888889</v>
      </c>
      <c r="E166" s="148">
        <v>170.4</v>
      </c>
      <c r="F166" s="348">
        <v>65.7</v>
      </c>
      <c r="G166" s="349">
        <v>121</v>
      </c>
      <c r="H166" s="345">
        <v>76</v>
      </c>
      <c r="I166" s="346"/>
      <c r="J166" s="345"/>
      <c r="K166" s="1"/>
      <c r="M166" s="1" t="s">
        <v>640</v>
      </c>
    </row>
    <row r="167" spans="2:13" x14ac:dyDescent="0.15">
      <c r="B167" s="1"/>
      <c r="C167" s="343">
        <v>42434</v>
      </c>
      <c r="D167" s="347">
        <v>0.94930555555555562</v>
      </c>
      <c r="E167" s="148">
        <v>170.4</v>
      </c>
      <c r="F167" s="348">
        <v>66</v>
      </c>
      <c r="G167" s="349">
        <v>116</v>
      </c>
      <c r="H167" s="345">
        <v>66</v>
      </c>
      <c r="I167" s="346"/>
      <c r="J167" s="345"/>
      <c r="K167" s="1"/>
      <c r="M167" s="1" t="s">
        <v>641</v>
      </c>
    </row>
    <row r="168" spans="2:13" x14ac:dyDescent="0.15">
      <c r="B168" s="1"/>
      <c r="C168" s="343">
        <v>42444</v>
      </c>
      <c r="D168" s="347">
        <v>0</v>
      </c>
      <c r="E168" s="148">
        <v>170.4</v>
      </c>
      <c r="F168" s="348"/>
      <c r="G168" s="349">
        <v>134</v>
      </c>
      <c r="H168" s="345">
        <v>80</v>
      </c>
      <c r="I168" s="346"/>
      <c r="J168" s="345"/>
      <c r="K168" s="1"/>
      <c r="M168" s="1" t="s">
        <v>642</v>
      </c>
    </row>
    <row r="169" spans="2:13" x14ac:dyDescent="0.15">
      <c r="B169" s="1"/>
      <c r="C169" s="343">
        <v>42454</v>
      </c>
      <c r="D169" s="347">
        <v>0.96597222222222223</v>
      </c>
      <c r="E169" s="148">
        <v>170.4</v>
      </c>
      <c r="F169" s="348">
        <v>66.900000000000006</v>
      </c>
      <c r="G169" s="349">
        <v>116</v>
      </c>
      <c r="H169" s="345">
        <v>70</v>
      </c>
      <c r="I169" s="346"/>
      <c r="J169" s="345"/>
      <c r="K169" s="1"/>
      <c r="M169" s="1" t="s">
        <v>643</v>
      </c>
    </row>
    <row r="170" spans="2:13" x14ac:dyDescent="0.15">
      <c r="B170" s="1"/>
      <c r="C170" s="343">
        <v>42465</v>
      </c>
      <c r="D170" s="347">
        <v>0.99236111111111114</v>
      </c>
      <c r="E170" s="148">
        <v>170.4</v>
      </c>
      <c r="F170" s="348">
        <v>66.099999999999994</v>
      </c>
      <c r="G170" s="349">
        <v>115</v>
      </c>
      <c r="H170" s="345">
        <v>67</v>
      </c>
      <c r="I170" s="346"/>
      <c r="J170" s="345"/>
      <c r="K170" s="1"/>
      <c r="M170" s="1" t="s">
        <v>644</v>
      </c>
    </row>
    <row r="171" spans="2:13" x14ac:dyDescent="0.15">
      <c r="B171" s="1"/>
      <c r="C171" s="343">
        <v>42475</v>
      </c>
      <c r="D171" s="347">
        <v>0.94513888888888886</v>
      </c>
      <c r="E171" s="148">
        <v>170.4</v>
      </c>
      <c r="F171" s="348">
        <v>65.099999999999994</v>
      </c>
      <c r="G171" s="349">
        <v>115</v>
      </c>
      <c r="H171" s="345">
        <v>65</v>
      </c>
      <c r="I171" s="346"/>
      <c r="J171" s="345"/>
      <c r="K171" s="1"/>
      <c r="M171" s="1" t="s">
        <v>645</v>
      </c>
    </row>
    <row r="172" spans="2:13" x14ac:dyDescent="0.15">
      <c r="B172" s="1"/>
      <c r="C172" s="343">
        <v>42485</v>
      </c>
      <c r="D172" s="347">
        <v>0.9604166666666667</v>
      </c>
      <c r="E172" s="148">
        <v>170.4</v>
      </c>
      <c r="F172" s="348">
        <v>65.3</v>
      </c>
      <c r="G172" s="349">
        <v>132</v>
      </c>
      <c r="H172" s="345">
        <v>75</v>
      </c>
      <c r="I172" s="346"/>
      <c r="J172" s="345"/>
      <c r="K172" s="1"/>
      <c r="M172" s="1" t="s">
        <v>646</v>
      </c>
    </row>
    <row r="173" spans="2:13" x14ac:dyDescent="0.15">
      <c r="B173" s="1"/>
      <c r="C173" s="343">
        <v>42495</v>
      </c>
      <c r="D173" s="347">
        <v>0.9291666666666667</v>
      </c>
      <c r="E173" s="148">
        <v>170.4</v>
      </c>
      <c r="F173" s="348">
        <v>64.900000000000006</v>
      </c>
      <c r="G173" s="349">
        <v>117</v>
      </c>
      <c r="H173" s="345">
        <v>68</v>
      </c>
      <c r="I173" s="346"/>
      <c r="J173" s="345"/>
      <c r="K173" s="1"/>
      <c r="M173" s="1" t="s">
        <v>647</v>
      </c>
    </row>
    <row r="174" spans="2:13" x14ac:dyDescent="0.15">
      <c r="B174" s="1"/>
      <c r="C174" s="343">
        <v>42505</v>
      </c>
      <c r="D174" s="347">
        <v>0.87569444444444444</v>
      </c>
      <c r="E174" s="148">
        <v>170.4</v>
      </c>
      <c r="F174" s="348">
        <v>64.599999999999994</v>
      </c>
      <c r="G174" s="349">
        <v>112</v>
      </c>
      <c r="H174" s="345">
        <v>62</v>
      </c>
      <c r="I174" s="346"/>
      <c r="J174" s="345"/>
      <c r="K174" s="1"/>
      <c r="M174" s="1" t="s">
        <v>648</v>
      </c>
    </row>
    <row r="175" spans="2:13" x14ac:dyDescent="0.15">
      <c r="B175" s="1"/>
      <c r="C175" s="343">
        <v>42515</v>
      </c>
      <c r="D175" s="347">
        <v>0.9506944444444444</v>
      </c>
      <c r="E175" s="148">
        <v>170.4</v>
      </c>
      <c r="F175" s="348">
        <v>64.599999999999994</v>
      </c>
      <c r="G175" s="349">
        <v>109</v>
      </c>
      <c r="H175" s="345">
        <v>61</v>
      </c>
      <c r="I175" s="346"/>
      <c r="J175" s="345"/>
      <c r="K175" s="1"/>
      <c r="M175" s="1" t="s">
        <v>649</v>
      </c>
    </row>
    <row r="176" spans="2:13" x14ac:dyDescent="0.15">
      <c r="B176" s="1"/>
      <c r="C176" s="343">
        <v>42526</v>
      </c>
      <c r="D176" s="347">
        <v>0.86041666666666661</v>
      </c>
      <c r="E176" s="148">
        <v>170.4</v>
      </c>
      <c r="F176" s="348">
        <v>65.900000000000006</v>
      </c>
      <c r="G176" s="349">
        <v>143</v>
      </c>
      <c r="H176" s="345">
        <v>86</v>
      </c>
      <c r="I176" s="346"/>
      <c r="J176" s="345"/>
      <c r="K176" s="1"/>
      <c r="M176" s="1" t="s">
        <v>650</v>
      </c>
    </row>
    <row r="177" spans="2:13" x14ac:dyDescent="0.15">
      <c r="B177" s="1"/>
      <c r="C177" s="343">
        <v>42536</v>
      </c>
      <c r="D177" s="347">
        <v>0.96180555555555547</v>
      </c>
      <c r="E177" s="148">
        <v>170.4</v>
      </c>
      <c r="F177" s="348">
        <v>65.2</v>
      </c>
      <c r="G177" s="349">
        <v>139</v>
      </c>
      <c r="H177" s="345">
        <v>79</v>
      </c>
      <c r="I177" s="346"/>
      <c r="J177" s="345"/>
      <c r="K177" s="1"/>
      <c r="M177" s="1" t="s">
        <v>651</v>
      </c>
    </row>
    <row r="178" spans="2:13" x14ac:dyDescent="0.15">
      <c r="B178" s="1"/>
      <c r="C178" s="343">
        <v>42546</v>
      </c>
      <c r="D178" s="347">
        <v>0.27847222222222223</v>
      </c>
      <c r="E178" s="148">
        <v>170.4</v>
      </c>
      <c r="F178" s="348">
        <v>64.099999999999994</v>
      </c>
      <c r="G178" s="349">
        <v>119</v>
      </c>
      <c r="H178" s="345">
        <v>70</v>
      </c>
      <c r="I178" s="346"/>
      <c r="J178" s="345"/>
      <c r="K178" s="1"/>
      <c r="M178" s="1" t="s">
        <v>652</v>
      </c>
    </row>
    <row r="179" spans="2:13" x14ac:dyDescent="0.15">
      <c r="B179" s="1"/>
      <c r="C179" s="343">
        <v>42556</v>
      </c>
      <c r="D179" s="347">
        <v>0.9902777777777777</v>
      </c>
      <c r="E179" s="148">
        <v>170.4</v>
      </c>
      <c r="F179" s="348">
        <v>64.599999999999994</v>
      </c>
      <c r="G179" s="349">
        <v>128</v>
      </c>
      <c r="H179" s="345">
        <v>79</v>
      </c>
      <c r="I179" s="346"/>
      <c r="J179" s="345"/>
      <c r="K179" s="1"/>
      <c r="M179" s="1" t="s">
        <v>653</v>
      </c>
    </row>
    <row r="180" spans="2:13" x14ac:dyDescent="0.15">
      <c r="B180" s="1"/>
      <c r="C180" s="343">
        <v>42566</v>
      </c>
      <c r="D180" s="347">
        <v>0.26458333333333334</v>
      </c>
      <c r="E180" s="148">
        <v>170.4</v>
      </c>
      <c r="F180" s="348">
        <v>64.2</v>
      </c>
      <c r="G180" s="349">
        <v>113</v>
      </c>
      <c r="H180" s="345">
        <v>71</v>
      </c>
      <c r="I180" s="346"/>
      <c r="J180" s="345"/>
      <c r="K180" s="1"/>
      <c r="M180" s="1" t="s">
        <v>654</v>
      </c>
    </row>
    <row r="181" spans="2:13" x14ac:dyDescent="0.15">
      <c r="B181" s="1"/>
      <c r="C181" s="343">
        <v>42576</v>
      </c>
      <c r="D181" s="347">
        <v>0.26597222222222222</v>
      </c>
      <c r="E181" s="148">
        <v>170.4</v>
      </c>
      <c r="F181" s="348">
        <v>65</v>
      </c>
      <c r="G181" s="349">
        <v>124</v>
      </c>
      <c r="H181" s="345">
        <v>80</v>
      </c>
      <c r="I181" s="346"/>
      <c r="J181" s="345"/>
      <c r="K181" s="1"/>
      <c r="M181" s="1" t="s">
        <v>655</v>
      </c>
    </row>
    <row r="182" spans="2:13" x14ac:dyDescent="0.15">
      <c r="B182" s="1"/>
      <c r="C182" s="343">
        <v>42587</v>
      </c>
      <c r="D182" s="347">
        <v>0.23194444444444443</v>
      </c>
      <c r="E182" s="148">
        <v>170.4</v>
      </c>
      <c r="F182" s="348">
        <v>65.8</v>
      </c>
      <c r="G182" s="349">
        <v>125</v>
      </c>
      <c r="H182" s="345">
        <v>75</v>
      </c>
      <c r="I182" s="346"/>
      <c r="J182" s="345"/>
      <c r="K182" s="1"/>
      <c r="M182" s="1" t="s">
        <v>656</v>
      </c>
    </row>
    <row r="183" spans="2:13" x14ac:dyDescent="0.15">
      <c r="B183" s="1"/>
      <c r="C183" s="343">
        <v>42597</v>
      </c>
      <c r="D183" s="347">
        <v>0.8833333333333333</v>
      </c>
      <c r="E183" s="148">
        <v>170.4</v>
      </c>
      <c r="F183" s="348">
        <v>65.8</v>
      </c>
      <c r="G183" s="349">
        <v>135</v>
      </c>
      <c r="H183" s="345">
        <v>77</v>
      </c>
      <c r="I183" s="346"/>
      <c r="J183" s="345"/>
      <c r="K183" s="1"/>
      <c r="M183" s="1" t="s">
        <v>657</v>
      </c>
    </row>
    <row r="184" spans="2:13" x14ac:dyDescent="0.15">
      <c r="B184" s="1"/>
      <c r="C184" s="343">
        <v>42607</v>
      </c>
      <c r="D184" s="347">
        <v>0.99583333333333324</v>
      </c>
      <c r="E184" s="148">
        <v>170.4</v>
      </c>
      <c r="F184" s="348">
        <v>65.2</v>
      </c>
      <c r="G184" s="349">
        <v>121</v>
      </c>
      <c r="H184" s="345">
        <v>75</v>
      </c>
      <c r="I184" s="346"/>
      <c r="J184" s="345"/>
      <c r="K184" s="1"/>
      <c r="M184" s="1" t="s">
        <v>658</v>
      </c>
    </row>
    <row r="185" spans="2:13" x14ac:dyDescent="0.15">
      <c r="B185" s="1"/>
      <c r="C185" s="343">
        <v>42618</v>
      </c>
      <c r="D185" s="347">
        <v>0.26944444444444443</v>
      </c>
      <c r="E185" s="148">
        <v>170.4</v>
      </c>
      <c r="F185" s="348">
        <v>64.900000000000006</v>
      </c>
      <c r="G185" s="349">
        <v>119</v>
      </c>
      <c r="H185" s="345">
        <v>74</v>
      </c>
      <c r="I185" s="346"/>
      <c r="J185" s="345"/>
      <c r="K185" s="1"/>
      <c r="M185" s="1" t="s">
        <v>659</v>
      </c>
    </row>
    <row r="186" spans="2:13" x14ac:dyDescent="0.15">
      <c r="B186" s="1"/>
      <c r="C186" s="343">
        <v>42628</v>
      </c>
      <c r="D186" s="347">
        <v>0</v>
      </c>
      <c r="E186" s="148">
        <v>170.4</v>
      </c>
      <c r="F186" s="348"/>
      <c r="G186" s="349">
        <v>139</v>
      </c>
      <c r="H186" s="345">
        <v>76</v>
      </c>
      <c r="I186" s="346"/>
      <c r="J186" s="345"/>
      <c r="K186" s="1"/>
      <c r="M186" s="1" t="s">
        <v>660</v>
      </c>
    </row>
    <row r="187" spans="2:13" x14ac:dyDescent="0.15">
      <c r="B187" s="1"/>
      <c r="C187" s="343">
        <v>42638</v>
      </c>
      <c r="D187" s="347">
        <v>0.83819444444444446</v>
      </c>
      <c r="E187" s="148">
        <v>170.4</v>
      </c>
      <c r="F187" s="348">
        <v>65.099999999999994</v>
      </c>
      <c r="G187" s="349">
        <v>116</v>
      </c>
      <c r="H187" s="345">
        <v>67</v>
      </c>
      <c r="I187" s="346"/>
      <c r="J187" s="345"/>
      <c r="K187" s="1"/>
      <c r="M187" s="1" t="s">
        <v>661</v>
      </c>
    </row>
    <row r="188" spans="2:13" x14ac:dyDescent="0.15">
      <c r="B188" s="1"/>
      <c r="C188" s="343">
        <v>42648</v>
      </c>
      <c r="D188" s="347">
        <v>0.26944444444444443</v>
      </c>
      <c r="E188" s="148">
        <v>170.4</v>
      </c>
      <c r="F188" s="348">
        <v>65.7</v>
      </c>
      <c r="G188" s="349">
        <v>128</v>
      </c>
      <c r="H188" s="345">
        <v>81</v>
      </c>
      <c r="I188" s="346"/>
      <c r="J188" s="345"/>
      <c r="K188" s="1"/>
      <c r="M188" s="1" t="s">
        <v>662</v>
      </c>
    </row>
    <row r="189" spans="2:13" x14ac:dyDescent="0.15">
      <c r="B189" s="1"/>
      <c r="C189" s="343">
        <v>42658</v>
      </c>
      <c r="D189" s="347">
        <v>0.95277777777777783</v>
      </c>
      <c r="E189" s="148">
        <v>170.4</v>
      </c>
      <c r="F189" s="348">
        <v>65.7</v>
      </c>
      <c r="G189" s="349">
        <v>122</v>
      </c>
      <c r="H189" s="345">
        <v>74</v>
      </c>
      <c r="I189" s="346"/>
      <c r="J189" s="345"/>
      <c r="K189" s="1"/>
      <c r="M189" s="1" t="s">
        <v>663</v>
      </c>
    </row>
    <row r="190" spans="2:13" x14ac:dyDescent="0.15">
      <c r="B190" s="1"/>
      <c r="C190" s="343">
        <v>42668</v>
      </c>
      <c r="D190" s="347">
        <v>0.2673611111111111</v>
      </c>
      <c r="E190" s="148">
        <v>170.4</v>
      </c>
      <c r="F190" s="348">
        <v>65.099999999999994</v>
      </c>
      <c r="G190" s="349">
        <v>133</v>
      </c>
      <c r="H190" s="345">
        <v>76</v>
      </c>
      <c r="I190" s="346"/>
      <c r="J190" s="345"/>
      <c r="K190" s="1"/>
      <c r="M190" s="1" t="s">
        <v>664</v>
      </c>
    </row>
    <row r="191" spans="2:13" x14ac:dyDescent="0.15">
      <c r="B191" s="1"/>
      <c r="C191" s="343">
        <v>42679</v>
      </c>
      <c r="D191" s="347">
        <v>0.86597222222222225</v>
      </c>
      <c r="E191" s="148">
        <v>170.4</v>
      </c>
      <c r="F191" s="348">
        <v>66.2</v>
      </c>
      <c r="G191" s="349">
        <v>132</v>
      </c>
      <c r="H191" s="345">
        <v>78</v>
      </c>
      <c r="I191" s="346"/>
      <c r="J191" s="345"/>
      <c r="K191" s="1"/>
      <c r="M191" s="1" t="s">
        <v>665</v>
      </c>
    </row>
    <row r="192" spans="2:13" x14ac:dyDescent="0.15">
      <c r="B192" s="1"/>
      <c r="C192" s="343">
        <v>42689</v>
      </c>
      <c r="D192" s="347">
        <v>0.25972222222222224</v>
      </c>
      <c r="E192" s="148">
        <v>170.4</v>
      </c>
      <c r="F192" s="348">
        <v>65.7</v>
      </c>
      <c r="G192" s="349">
        <v>108</v>
      </c>
      <c r="H192" s="345">
        <v>60</v>
      </c>
      <c r="I192" s="346"/>
      <c r="J192" s="345"/>
      <c r="K192" s="1"/>
      <c r="M192" s="1" t="s">
        <v>666</v>
      </c>
    </row>
    <row r="193" spans="2:13" x14ac:dyDescent="0.15">
      <c r="B193" s="1"/>
      <c r="C193" s="343">
        <v>42699</v>
      </c>
      <c r="D193" s="347">
        <v>0.2638888888888889</v>
      </c>
      <c r="E193" s="148">
        <v>170.4</v>
      </c>
      <c r="F193" s="348">
        <v>66.400000000000006</v>
      </c>
      <c r="G193" s="349">
        <v>114</v>
      </c>
      <c r="H193" s="345">
        <v>71</v>
      </c>
      <c r="I193" s="346"/>
      <c r="J193" s="345"/>
      <c r="K193" s="1"/>
      <c r="M193" s="1" t="s">
        <v>667</v>
      </c>
    </row>
    <row r="194" spans="2:13" x14ac:dyDescent="0.15">
      <c r="B194" s="1"/>
      <c r="C194" s="343">
        <v>42709</v>
      </c>
      <c r="D194" s="347">
        <v>0.26319444444444445</v>
      </c>
      <c r="E194" s="148">
        <v>170.4</v>
      </c>
      <c r="F194" s="348">
        <v>65</v>
      </c>
      <c r="G194" s="349">
        <v>122</v>
      </c>
      <c r="H194" s="345">
        <v>70</v>
      </c>
      <c r="I194" s="346"/>
      <c r="J194" s="345"/>
      <c r="K194" s="1"/>
      <c r="M194" s="1" t="s">
        <v>668</v>
      </c>
    </row>
    <row r="195" spans="2:13" x14ac:dyDescent="0.15">
      <c r="B195" s="1"/>
      <c r="C195" s="343">
        <v>42717</v>
      </c>
      <c r="D195" s="347">
        <v>0.39583333333333331</v>
      </c>
      <c r="E195" s="148">
        <v>170.4</v>
      </c>
      <c r="F195" s="348">
        <v>64.400000000000006</v>
      </c>
      <c r="G195" s="349">
        <v>125</v>
      </c>
      <c r="H195" s="345">
        <v>79</v>
      </c>
      <c r="I195" s="346"/>
      <c r="J195" s="345"/>
      <c r="K195" s="1"/>
      <c r="M195" s="1" t="s">
        <v>669</v>
      </c>
    </row>
    <row r="196" spans="2:13" x14ac:dyDescent="0.15">
      <c r="B196" s="1"/>
      <c r="C196" s="343">
        <v>42719</v>
      </c>
      <c r="D196" s="347">
        <v>0</v>
      </c>
      <c r="E196" s="148">
        <v>170.4</v>
      </c>
      <c r="F196" s="348"/>
      <c r="G196" s="349"/>
      <c r="H196" s="345"/>
      <c r="I196" s="346"/>
      <c r="J196" s="345"/>
      <c r="K196" s="1"/>
      <c r="M196" s="1" t="s">
        <v>670</v>
      </c>
    </row>
    <row r="197" spans="2:13" x14ac:dyDescent="0.15">
      <c r="B197" s="1"/>
      <c r="C197" s="343">
        <v>42729</v>
      </c>
      <c r="D197" s="347">
        <v>0.89027777777777783</v>
      </c>
      <c r="E197" s="148">
        <v>170.4</v>
      </c>
      <c r="F197" s="348">
        <v>66</v>
      </c>
      <c r="G197" s="349">
        <v>129</v>
      </c>
      <c r="H197" s="345">
        <v>75</v>
      </c>
      <c r="I197" s="346"/>
      <c r="J197" s="345"/>
      <c r="K197" s="1"/>
      <c r="M197" s="1" t="s">
        <v>671</v>
      </c>
    </row>
    <row r="198" spans="2:13" x14ac:dyDescent="0.15">
      <c r="B198" s="1"/>
      <c r="C198" s="343">
        <v>42740</v>
      </c>
      <c r="D198" s="347">
        <v>0.98541666666666661</v>
      </c>
      <c r="E198" s="148">
        <v>170.4</v>
      </c>
      <c r="F198" s="348">
        <v>66.3</v>
      </c>
      <c r="G198" s="349">
        <v>146</v>
      </c>
      <c r="H198" s="345">
        <v>80</v>
      </c>
      <c r="I198" s="346"/>
      <c r="J198" s="345"/>
      <c r="K198" s="1"/>
      <c r="M198" s="1" t="s">
        <v>672</v>
      </c>
    </row>
    <row r="199" spans="2:13" x14ac:dyDescent="0.15">
      <c r="B199" s="1"/>
      <c r="C199" s="343">
        <v>42750</v>
      </c>
      <c r="D199" s="347">
        <v>0.26805555555555555</v>
      </c>
      <c r="E199" s="148">
        <v>170.4</v>
      </c>
      <c r="F199" s="348">
        <v>65.8</v>
      </c>
      <c r="G199" s="349">
        <v>124</v>
      </c>
      <c r="H199" s="345">
        <v>76</v>
      </c>
      <c r="I199" s="346"/>
      <c r="J199" s="345"/>
      <c r="K199" s="1"/>
      <c r="M199" s="1" t="s">
        <v>673</v>
      </c>
    </row>
    <row r="200" spans="2:13" x14ac:dyDescent="0.15">
      <c r="B200" s="1"/>
      <c r="C200" s="343">
        <v>42760</v>
      </c>
      <c r="D200" s="347">
        <v>0.26458333333333334</v>
      </c>
      <c r="E200" s="148">
        <v>170.4</v>
      </c>
      <c r="F200" s="348">
        <v>64.900000000000006</v>
      </c>
      <c r="G200" s="349">
        <v>116</v>
      </c>
      <c r="H200" s="345">
        <v>70</v>
      </c>
      <c r="I200" s="346"/>
      <c r="J200" s="345"/>
      <c r="K200" s="1"/>
      <c r="M200" s="1" t="s">
        <v>674</v>
      </c>
    </row>
    <row r="201" spans="2:13" x14ac:dyDescent="0.15">
      <c r="B201" s="1"/>
      <c r="C201" s="343">
        <v>42771</v>
      </c>
      <c r="D201" s="347">
        <v>0.92986111111111114</v>
      </c>
      <c r="E201" s="148">
        <v>170.4</v>
      </c>
      <c r="F201" s="348">
        <v>64.2</v>
      </c>
      <c r="G201" s="349">
        <v>118</v>
      </c>
      <c r="H201" s="345">
        <v>71</v>
      </c>
      <c r="I201" s="346"/>
      <c r="J201" s="345"/>
      <c r="K201" s="1"/>
      <c r="M201" s="1" t="s">
        <v>675</v>
      </c>
    </row>
    <row r="202" spans="2:13" x14ac:dyDescent="0.15">
      <c r="B202" s="1"/>
      <c r="C202" s="343">
        <v>42776</v>
      </c>
      <c r="D202" s="347">
        <v>0.5625</v>
      </c>
      <c r="E202" s="148">
        <v>170.4</v>
      </c>
      <c r="F202" s="348"/>
      <c r="G202" s="349"/>
      <c r="H202" s="345"/>
      <c r="I202" s="346"/>
      <c r="J202" s="345"/>
      <c r="K202" s="1"/>
      <c r="M202" s="1" t="s">
        <v>676</v>
      </c>
    </row>
    <row r="203" spans="2:13" x14ac:dyDescent="0.15">
      <c r="B203" s="1"/>
      <c r="C203" s="343">
        <v>42781</v>
      </c>
      <c r="D203" s="347">
        <v>0</v>
      </c>
      <c r="E203" s="148">
        <v>170.4</v>
      </c>
      <c r="F203" s="348"/>
      <c r="G203" s="349"/>
      <c r="H203" s="345"/>
      <c r="I203" s="346"/>
      <c r="J203" s="345"/>
      <c r="K203" s="1"/>
      <c r="M203" s="1" t="s">
        <v>677</v>
      </c>
    </row>
    <row r="204" spans="2:13" x14ac:dyDescent="0.15">
      <c r="B204" s="1"/>
      <c r="C204" s="343">
        <v>42791</v>
      </c>
      <c r="D204" s="347">
        <v>0.39444444444444443</v>
      </c>
      <c r="E204" s="148">
        <v>170.4</v>
      </c>
      <c r="F204" s="348">
        <v>64.2</v>
      </c>
      <c r="G204" s="349">
        <v>115</v>
      </c>
      <c r="H204" s="345">
        <v>67</v>
      </c>
      <c r="I204" s="346"/>
      <c r="J204" s="345"/>
      <c r="K204" s="1"/>
      <c r="M204" s="1" t="s">
        <v>678</v>
      </c>
    </row>
    <row r="205" spans="2:13" x14ac:dyDescent="0.15">
      <c r="B205" s="1"/>
      <c r="C205" s="343">
        <v>42799</v>
      </c>
      <c r="D205" s="347">
        <v>0.94236111111111109</v>
      </c>
      <c r="E205" s="148">
        <v>170.4</v>
      </c>
      <c r="F205" s="348">
        <v>64.2</v>
      </c>
      <c r="G205" s="349">
        <v>123</v>
      </c>
      <c r="H205" s="345">
        <v>78</v>
      </c>
      <c r="I205" s="346"/>
      <c r="J205" s="345"/>
      <c r="K205" s="1"/>
      <c r="M205" s="1" t="s">
        <v>679</v>
      </c>
    </row>
    <row r="206" spans="2:13" x14ac:dyDescent="0.15">
      <c r="B206" s="1"/>
      <c r="C206" s="343">
        <v>42809</v>
      </c>
      <c r="D206" s="347">
        <v>0.27430555555555552</v>
      </c>
      <c r="E206" s="148">
        <v>170.4</v>
      </c>
      <c r="F206" s="348">
        <v>64.099999999999994</v>
      </c>
      <c r="G206" s="349">
        <v>116</v>
      </c>
      <c r="H206" s="345">
        <v>68</v>
      </c>
      <c r="I206" s="346"/>
      <c r="J206" s="345"/>
      <c r="K206" s="1"/>
      <c r="M206" s="1" t="s">
        <v>680</v>
      </c>
    </row>
    <row r="207" spans="2:13" x14ac:dyDescent="0.15">
      <c r="B207" s="1"/>
      <c r="C207" s="343">
        <v>42819</v>
      </c>
      <c r="D207" s="347">
        <v>0.28333333333333333</v>
      </c>
      <c r="E207" s="148">
        <v>170.4</v>
      </c>
      <c r="F207" s="348">
        <v>63.4</v>
      </c>
      <c r="G207" s="349">
        <v>125</v>
      </c>
      <c r="H207" s="345">
        <v>85</v>
      </c>
      <c r="I207" s="346"/>
      <c r="J207" s="345"/>
      <c r="K207" s="1"/>
      <c r="M207" s="1" t="s">
        <v>681</v>
      </c>
    </row>
    <row r="208" spans="2:13" x14ac:dyDescent="0.15">
      <c r="B208" s="1"/>
      <c r="C208" s="343">
        <v>42830</v>
      </c>
      <c r="D208" s="347">
        <v>0.97430555555555554</v>
      </c>
      <c r="E208" s="148">
        <v>170.4</v>
      </c>
      <c r="F208" s="348">
        <v>64.2</v>
      </c>
      <c r="G208" s="349">
        <v>110</v>
      </c>
      <c r="H208" s="345">
        <v>62</v>
      </c>
      <c r="I208" s="346"/>
      <c r="J208" s="345"/>
      <c r="K208" s="1"/>
      <c r="M208" s="1" t="s">
        <v>682</v>
      </c>
    </row>
    <row r="209" spans="2:13" x14ac:dyDescent="0.15">
      <c r="B209" s="1"/>
      <c r="C209" s="343">
        <v>42840</v>
      </c>
      <c r="D209" s="347">
        <v>0.88194444444444453</v>
      </c>
      <c r="E209" s="148">
        <v>170.4</v>
      </c>
      <c r="F209" s="348">
        <v>63.8</v>
      </c>
      <c r="G209" s="349">
        <v>125</v>
      </c>
      <c r="H209" s="345">
        <v>71</v>
      </c>
      <c r="I209" s="346"/>
      <c r="J209" s="345"/>
      <c r="K209" s="1"/>
      <c r="M209" s="1" t="s">
        <v>683</v>
      </c>
    </row>
    <row r="210" spans="2:13" x14ac:dyDescent="0.15">
      <c r="B210" s="1"/>
      <c r="C210" s="343">
        <v>42850</v>
      </c>
      <c r="D210" s="347">
        <v>0.99930555555555556</v>
      </c>
      <c r="E210" s="148">
        <v>170.4</v>
      </c>
      <c r="F210" s="348">
        <v>65.5</v>
      </c>
      <c r="G210" s="349">
        <v>115</v>
      </c>
      <c r="H210" s="345">
        <v>67</v>
      </c>
      <c r="I210" s="346"/>
      <c r="J210" s="345"/>
      <c r="K210" s="1"/>
      <c r="M210" s="1" t="s">
        <v>684</v>
      </c>
    </row>
    <row r="211" spans="2:13" x14ac:dyDescent="0.15">
      <c r="B211" s="1"/>
      <c r="C211" s="343">
        <v>42860</v>
      </c>
      <c r="D211" s="347">
        <v>0.85555555555555562</v>
      </c>
      <c r="E211" s="148">
        <v>170.4</v>
      </c>
      <c r="F211" s="348">
        <v>64.2</v>
      </c>
      <c r="G211" s="349">
        <v>110</v>
      </c>
      <c r="H211" s="345">
        <v>60</v>
      </c>
      <c r="I211" s="346"/>
      <c r="J211" s="345"/>
      <c r="K211" s="1"/>
      <c r="M211" s="1" t="s">
        <v>685</v>
      </c>
    </row>
    <row r="212" spans="2:13" x14ac:dyDescent="0.15">
      <c r="B212" s="1"/>
      <c r="C212" s="343">
        <v>42870</v>
      </c>
      <c r="D212" s="347">
        <v>0.99861111111111101</v>
      </c>
      <c r="E212" s="148">
        <v>170.4</v>
      </c>
      <c r="F212" s="348">
        <v>64.099999999999994</v>
      </c>
      <c r="G212" s="349">
        <v>108</v>
      </c>
      <c r="H212" s="345">
        <v>63</v>
      </c>
      <c r="I212" s="346"/>
      <c r="J212" s="345"/>
      <c r="K212" s="1"/>
      <c r="M212" s="1" t="s">
        <v>686</v>
      </c>
    </row>
    <row r="213" spans="2:13" x14ac:dyDescent="0.15">
      <c r="B213" s="1"/>
      <c r="C213" s="343">
        <v>42880</v>
      </c>
      <c r="D213" s="347">
        <v>0.26597222222222222</v>
      </c>
      <c r="E213" s="148">
        <v>170.4</v>
      </c>
      <c r="F213" s="348">
        <v>63.7</v>
      </c>
      <c r="G213" s="349">
        <v>120</v>
      </c>
      <c r="H213" s="345">
        <v>76</v>
      </c>
      <c r="I213" s="346"/>
      <c r="J213" s="345"/>
      <c r="K213" s="1"/>
      <c r="M213" s="1" t="s">
        <v>687</v>
      </c>
    </row>
    <row r="214" spans="2:13" x14ac:dyDescent="0.15">
      <c r="B214" s="1"/>
      <c r="C214" s="343">
        <v>42891</v>
      </c>
      <c r="D214" s="347">
        <v>0.96250000000000002</v>
      </c>
      <c r="E214" s="148">
        <v>170.4</v>
      </c>
      <c r="F214" s="348">
        <v>65</v>
      </c>
      <c r="G214" s="349">
        <v>134</v>
      </c>
      <c r="H214" s="345">
        <v>76</v>
      </c>
      <c r="I214" s="346"/>
      <c r="J214" s="345"/>
      <c r="K214" s="1"/>
      <c r="M214" s="1" t="s">
        <v>688</v>
      </c>
    </row>
    <row r="215" spans="2:13" x14ac:dyDescent="0.15">
      <c r="B215" s="1"/>
      <c r="C215" s="343">
        <v>42901</v>
      </c>
      <c r="D215" s="347">
        <v>0.27013888888888887</v>
      </c>
      <c r="E215" s="148">
        <v>170.4</v>
      </c>
      <c r="F215" s="348">
        <v>63.7</v>
      </c>
      <c r="G215" s="349">
        <v>125</v>
      </c>
      <c r="H215" s="345">
        <v>79</v>
      </c>
      <c r="I215" s="346"/>
      <c r="J215" s="345"/>
      <c r="K215" s="1"/>
      <c r="M215" s="1" t="s">
        <v>689</v>
      </c>
    </row>
    <row r="216" spans="2:13" x14ac:dyDescent="0.15">
      <c r="B216" s="1"/>
      <c r="C216" s="343">
        <v>42911</v>
      </c>
      <c r="D216" s="347">
        <v>0.87430555555555556</v>
      </c>
      <c r="E216" s="148">
        <v>170.4</v>
      </c>
      <c r="F216" s="348">
        <v>65.2</v>
      </c>
      <c r="G216" s="349">
        <v>143</v>
      </c>
      <c r="H216" s="345">
        <v>84</v>
      </c>
      <c r="I216" s="346"/>
      <c r="J216" s="345"/>
      <c r="K216" s="1"/>
      <c r="M216" s="1" t="s">
        <v>690</v>
      </c>
    </row>
    <row r="217" spans="2:13" x14ac:dyDescent="0.15">
      <c r="B217" s="1"/>
      <c r="C217" s="343">
        <v>42921</v>
      </c>
      <c r="D217" s="347">
        <v>0.26527777777777778</v>
      </c>
      <c r="E217" s="148">
        <v>170.4</v>
      </c>
      <c r="F217" s="348">
        <v>64.2</v>
      </c>
      <c r="G217" s="349">
        <v>120</v>
      </c>
      <c r="H217" s="345">
        <v>71</v>
      </c>
      <c r="I217" s="346"/>
      <c r="J217" s="345"/>
      <c r="K217" s="1"/>
      <c r="M217" s="1" t="s">
        <v>691</v>
      </c>
    </row>
    <row r="218" spans="2:13" x14ac:dyDescent="0.15">
      <c r="B218" s="1"/>
      <c r="C218" s="343">
        <v>42931</v>
      </c>
      <c r="D218" s="347">
        <v>0.28125</v>
      </c>
      <c r="E218" s="148">
        <v>170.4</v>
      </c>
      <c r="F218" s="348">
        <v>64.5</v>
      </c>
      <c r="G218" s="349">
        <v>116</v>
      </c>
      <c r="H218" s="345">
        <v>61</v>
      </c>
      <c r="I218" s="346"/>
      <c r="J218" s="345"/>
      <c r="K218" s="1"/>
      <c r="M218" s="1" t="s">
        <v>692</v>
      </c>
    </row>
    <row r="219" spans="2:13" x14ac:dyDescent="0.15">
      <c r="B219" s="1"/>
      <c r="C219" s="343">
        <v>42941</v>
      </c>
      <c r="D219" s="347">
        <v>0.97638888888888886</v>
      </c>
      <c r="E219" s="148">
        <v>170.4</v>
      </c>
      <c r="F219" s="348">
        <v>65.8</v>
      </c>
      <c r="G219" s="349">
        <v>120</v>
      </c>
      <c r="H219" s="345">
        <v>75</v>
      </c>
      <c r="I219" s="346"/>
      <c r="J219" s="345"/>
      <c r="K219" s="1"/>
      <c r="M219" s="1" t="s">
        <v>693</v>
      </c>
    </row>
    <row r="220" spans="2:13" x14ac:dyDescent="0.15">
      <c r="B220" s="1"/>
      <c r="C220" s="343">
        <v>42952</v>
      </c>
      <c r="D220" s="347">
        <v>0.91736111111111107</v>
      </c>
      <c r="E220" s="148">
        <v>170.4</v>
      </c>
      <c r="F220" s="348">
        <v>64.8</v>
      </c>
      <c r="G220" s="349">
        <v>140</v>
      </c>
      <c r="H220" s="345">
        <v>81</v>
      </c>
      <c r="I220" s="346"/>
      <c r="J220" s="345"/>
      <c r="K220" s="1"/>
      <c r="M220" s="1" t="s">
        <v>694</v>
      </c>
    </row>
    <row r="221" spans="2:13" x14ac:dyDescent="0.15">
      <c r="B221" s="1"/>
      <c r="C221" s="343">
        <v>42962</v>
      </c>
      <c r="D221" s="347">
        <v>0.30833333333333335</v>
      </c>
      <c r="E221" s="148">
        <v>170.4</v>
      </c>
      <c r="F221" s="348">
        <v>65.400000000000006</v>
      </c>
      <c r="G221" s="349">
        <v>131</v>
      </c>
      <c r="H221" s="345">
        <v>79</v>
      </c>
      <c r="I221" s="346"/>
      <c r="J221" s="345"/>
      <c r="K221" s="1"/>
      <c r="M221" s="1" t="s">
        <v>695</v>
      </c>
    </row>
    <row r="222" spans="2:13" x14ac:dyDescent="0.15">
      <c r="B222" s="1"/>
      <c r="C222" s="343">
        <v>42972</v>
      </c>
      <c r="D222" s="347">
        <v>0.96458333333333324</v>
      </c>
      <c r="E222" s="148">
        <v>170.4</v>
      </c>
      <c r="F222" s="348">
        <v>65.900000000000006</v>
      </c>
      <c r="G222" s="349">
        <v>133</v>
      </c>
      <c r="H222" s="345">
        <v>81</v>
      </c>
      <c r="I222" s="346"/>
      <c r="J222" s="345"/>
      <c r="K222" s="1"/>
      <c r="M222" s="1" t="s">
        <v>696</v>
      </c>
    </row>
    <row r="223" spans="2:13" x14ac:dyDescent="0.15">
      <c r="B223" s="1"/>
      <c r="C223" s="343">
        <v>42983</v>
      </c>
      <c r="D223" s="347">
        <v>0.9590277777777777</v>
      </c>
      <c r="E223" s="148">
        <v>170.4</v>
      </c>
      <c r="F223" s="348">
        <v>66.2</v>
      </c>
      <c r="G223" s="349">
        <v>117</v>
      </c>
      <c r="H223" s="345">
        <v>72</v>
      </c>
      <c r="I223" s="346"/>
      <c r="J223" s="345"/>
      <c r="K223" s="1"/>
      <c r="M223" s="1" t="s">
        <v>697</v>
      </c>
    </row>
    <row r="224" spans="2:13" x14ac:dyDescent="0.15">
      <c r="B224" s="1"/>
      <c r="C224" s="343">
        <v>42993</v>
      </c>
      <c r="D224" s="347">
        <v>0.97569444444444453</v>
      </c>
      <c r="E224" s="148">
        <v>170.4</v>
      </c>
      <c r="F224" s="348">
        <v>65.599999999999994</v>
      </c>
      <c r="G224" s="349">
        <v>118</v>
      </c>
      <c r="H224" s="345">
        <v>67</v>
      </c>
      <c r="I224" s="346"/>
      <c r="J224" s="345"/>
      <c r="K224" s="1"/>
      <c r="M224" s="1" t="s">
        <v>698</v>
      </c>
    </row>
    <row r="225" spans="2:13" x14ac:dyDescent="0.15">
      <c r="B225" s="1"/>
      <c r="C225" s="343">
        <v>42999</v>
      </c>
      <c r="D225" s="347">
        <v>0.39583333333333331</v>
      </c>
      <c r="E225" s="148">
        <v>170.2</v>
      </c>
      <c r="F225" s="348">
        <v>63.6</v>
      </c>
      <c r="G225" s="349">
        <v>106</v>
      </c>
      <c r="H225" s="345">
        <v>73</v>
      </c>
      <c r="I225" s="346"/>
      <c r="J225" s="345"/>
      <c r="K225" s="1"/>
      <c r="M225" s="1" t="s">
        <v>699</v>
      </c>
    </row>
    <row r="226" spans="2:13" x14ac:dyDescent="0.15">
      <c r="B226" s="1"/>
      <c r="C226" s="343">
        <v>43003</v>
      </c>
      <c r="D226" s="347">
        <v>0.9868055555555556</v>
      </c>
      <c r="E226" s="148">
        <v>170.2</v>
      </c>
      <c r="F226" s="348">
        <v>66</v>
      </c>
      <c r="G226" s="349">
        <v>130</v>
      </c>
      <c r="H226" s="345">
        <v>77</v>
      </c>
      <c r="I226" s="346"/>
      <c r="J226" s="345"/>
      <c r="K226" s="1"/>
      <c r="M226" s="1" t="s">
        <v>700</v>
      </c>
    </row>
    <row r="227" spans="2:13" x14ac:dyDescent="0.15">
      <c r="B227" s="1"/>
      <c r="C227" s="343">
        <v>43013</v>
      </c>
      <c r="D227" s="347">
        <v>0.9784722222222223</v>
      </c>
      <c r="E227" s="148">
        <v>170.2</v>
      </c>
      <c r="F227" s="348">
        <v>65.3</v>
      </c>
      <c r="G227" s="349">
        <v>125</v>
      </c>
      <c r="H227" s="345">
        <v>73</v>
      </c>
      <c r="I227" s="346"/>
      <c r="J227" s="345"/>
      <c r="K227" s="1"/>
      <c r="M227" s="1" t="s">
        <v>701</v>
      </c>
    </row>
    <row r="228" spans="2:13" x14ac:dyDescent="0.15">
      <c r="B228" s="1"/>
      <c r="C228" s="343">
        <v>43023</v>
      </c>
      <c r="D228" s="347">
        <v>0.89722222222222225</v>
      </c>
      <c r="E228" s="148">
        <v>170.2</v>
      </c>
      <c r="F228" s="348">
        <v>64.3</v>
      </c>
      <c r="G228" s="349">
        <v>122</v>
      </c>
      <c r="H228" s="345">
        <v>72</v>
      </c>
      <c r="I228" s="346"/>
      <c r="J228" s="345"/>
      <c r="K228" s="1"/>
      <c r="M228" s="1" t="s">
        <v>702</v>
      </c>
    </row>
    <row r="229" spans="2:13" x14ac:dyDescent="0.15">
      <c r="B229" s="1"/>
      <c r="C229" s="343">
        <v>43033</v>
      </c>
      <c r="D229" s="347">
        <v>0.91805555555555562</v>
      </c>
      <c r="E229" s="148">
        <v>170.2</v>
      </c>
      <c r="F229" s="348">
        <v>65.5</v>
      </c>
      <c r="G229" s="349">
        <v>122</v>
      </c>
      <c r="H229" s="345">
        <v>68</v>
      </c>
      <c r="I229" s="346"/>
      <c r="J229" s="345"/>
      <c r="K229" s="1"/>
      <c r="M229" t="s">
        <v>703</v>
      </c>
    </row>
    <row r="230" spans="2:13" x14ac:dyDescent="0.15">
      <c r="B230" s="1"/>
      <c r="C230" s="166"/>
      <c r="D230" s="169"/>
      <c r="E230" s="150"/>
      <c r="F230" s="141"/>
      <c r="G230" s="157"/>
      <c r="H230" s="144"/>
      <c r="I230" s="154"/>
      <c r="J230" s="144"/>
      <c r="K230" s="1"/>
    </row>
    <row r="231" spans="2:13" x14ac:dyDescent="0.15">
      <c r="B231" s="1"/>
      <c r="C231" s="170"/>
      <c r="D231" s="1"/>
      <c r="E231" s="1"/>
      <c r="F231" s="1"/>
      <c r="G231" s="1"/>
      <c r="H231" s="1"/>
      <c r="I231" s="1"/>
      <c r="J231" s="1"/>
      <c r="K231" s="1"/>
    </row>
    <row r="232" spans="2:13" x14ac:dyDescent="0.15">
      <c r="C232" s="343">
        <v>42983</v>
      </c>
      <c r="D232" s="347">
        <f>VLOOKUP(C232,体重管理!$B$2:$C$3506,2)</f>
        <v>0.9590277777777777</v>
      </c>
      <c r="E232" s="344">
        <f>MIN(E$5:E231)</f>
        <v>170.2</v>
      </c>
      <c r="F232" s="348">
        <f>VLOOKUP($C232,体重管理!$B$2:$D$3506,3)</f>
        <v>66.2</v>
      </c>
      <c r="G232" s="349">
        <f>VLOOKUP($C232,血圧管理!$B$2:$E$4207,3)</f>
        <v>117</v>
      </c>
      <c r="H232" s="345">
        <f>VLOOKUP($C232,血圧管理!$B$2:$E$4207,4)</f>
        <v>72</v>
      </c>
      <c r="M232" t="str">
        <f t="shared" ref="M232:M235" si="0">TEXT(C232+D232,"yyyy/mm/dd HH:mm")&amp;", 0, "&amp;TEXT(E232,"0.0")&amp;", "&amp;TEXT(F232,"0.0")&amp;", "&amp;TEXT(G232,"0")&amp;", "&amp;TEXT(H232,"0")</f>
        <v>2017/09/05 23:01, 0, 170.2, 66.2, 117, 72</v>
      </c>
    </row>
    <row r="233" spans="2:13" x14ac:dyDescent="0.15">
      <c r="C233" s="343">
        <v>42993</v>
      </c>
      <c r="D233" s="347">
        <f>VLOOKUP(C233,体重管理!$B$2:$C$3506,2)</f>
        <v>0.97569444444444453</v>
      </c>
      <c r="E233" s="344">
        <f>MIN(E$5:E232)</f>
        <v>170.2</v>
      </c>
      <c r="F233" s="348">
        <f>VLOOKUP($C233,体重管理!$B$2:$D$3506,3)</f>
        <v>65.599999999999994</v>
      </c>
      <c r="G233" s="349">
        <f>VLOOKUP($C233,血圧管理!$B$2:$E$4207,3)</f>
        <v>118</v>
      </c>
      <c r="H233" s="345">
        <f>VLOOKUP($C233,血圧管理!$B$2:$E$4207,4)</f>
        <v>67</v>
      </c>
      <c r="M233" t="str">
        <f t="shared" si="0"/>
        <v>2017/09/15 23:25, 0, 170.2, 65.6, 118, 67</v>
      </c>
    </row>
    <row r="234" spans="2:13" x14ac:dyDescent="0.15">
      <c r="C234" s="343">
        <v>43003</v>
      </c>
      <c r="D234" s="347">
        <f>VLOOKUP(C234,体重管理!$B$2:$C$3506,2)</f>
        <v>0.9868055555555556</v>
      </c>
      <c r="E234" s="344">
        <f>MIN(E$5:E233)</f>
        <v>170.2</v>
      </c>
      <c r="F234" s="348">
        <f>VLOOKUP($C234,体重管理!$B$2:$D$3506,3)</f>
        <v>66</v>
      </c>
      <c r="G234" s="349">
        <f>VLOOKUP($C234,血圧管理!$B$2:$E$4207,3)</f>
        <v>130</v>
      </c>
      <c r="H234" s="345">
        <f>VLOOKUP($C234,血圧管理!$B$2:$E$4207,4)</f>
        <v>77</v>
      </c>
      <c r="M234" t="str">
        <f t="shared" si="0"/>
        <v>2017/09/25 23:41, 0, 170.2, 66.0, 130, 77</v>
      </c>
    </row>
    <row r="235" spans="2:13" x14ac:dyDescent="0.15">
      <c r="C235" s="343">
        <f>DATE(YEAR(C232),MONTH(C232)+1,DAY(C232))</f>
        <v>43013</v>
      </c>
      <c r="D235" s="347">
        <f>VLOOKUP(C235,体重管理!$B$2:$C$3506,2)</f>
        <v>0.9784722222222223</v>
      </c>
      <c r="E235" s="344">
        <f>MIN(E$5:E234)</f>
        <v>170.2</v>
      </c>
      <c r="F235" s="348">
        <f>VLOOKUP($C235,体重管理!$B$2:$D$3506,3)</f>
        <v>65.3</v>
      </c>
      <c r="G235" s="349">
        <f>VLOOKUP($C235,血圧管理!$B$2:$E$4207,3)</f>
        <v>125</v>
      </c>
      <c r="H235" s="345">
        <f>VLOOKUP($C235,血圧管理!$B$2:$E$4207,4)</f>
        <v>73</v>
      </c>
      <c r="M235" t="str">
        <f t="shared" si="0"/>
        <v>2017/10/05 23:29, 0, 170.2, 65.3, 125, 73</v>
      </c>
    </row>
    <row r="236" spans="2:13" x14ac:dyDescent="0.15">
      <c r="C236" s="24"/>
    </row>
    <row r="237" spans="2:13" x14ac:dyDescent="0.15">
      <c r="C237" s="24"/>
    </row>
    <row r="238" spans="2:13" x14ac:dyDescent="0.15">
      <c r="C238" s="24"/>
    </row>
    <row r="239" spans="2:13" x14ac:dyDescent="0.15">
      <c r="C239" s="24"/>
    </row>
    <row r="240" spans="2:13" x14ac:dyDescent="0.15">
      <c r="C240" s="24"/>
    </row>
    <row r="241" spans="3:3" x14ac:dyDescent="0.15">
      <c r="C241" s="24"/>
    </row>
    <row r="242" spans="3:3" x14ac:dyDescent="0.15">
      <c r="C242" s="24"/>
    </row>
    <row r="243" spans="3:3" x14ac:dyDescent="0.15">
      <c r="C243" s="24"/>
    </row>
    <row r="244" spans="3:3" x14ac:dyDescent="0.15">
      <c r="C244" s="24"/>
    </row>
    <row r="245" spans="3:3" x14ac:dyDescent="0.15">
      <c r="C245" s="24"/>
    </row>
    <row r="246" spans="3:3" x14ac:dyDescent="0.15">
      <c r="C246" s="24"/>
    </row>
    <row r="247" spans="3:3" x14ac:dyDescent="0.15">
      <c r="C247" s="24"/>
    </row>
    <row r="248" spans="3:3" x14ac:dyDescent="0.15">
      <c r="C248" s="24"/>
    </row>
    <row r="249" spans="3:3" x14ac:dyDescent="0.15">
      <c r="C249" s="24"/>
    </row>
    <row r="250" spans="3:3" x14ac:dyDescent="0.15">
      <c r="C250" s="24"/>
    </row>
    <row r="251" spans="3:3" x14ac:dyDescent="0.15">
      <c r="C251" s="24"/>
    </row>
    <row r="252" spans="3:3" x14ac:dyDescent="0.15">
      <c r="C252" s="24"/>
    </row>
    <row r="253" spans="3:3" x14ac:dyDescent="0.15">
      <c r="C253" s="24"/>
    </row>
    <row r="254" spans="3:3" x14ac:dyDescent="0.15">
      <c r="C254" s="24"/>
    </row>
    <row r="255" spans="3:3" x14ac:dyDescent="0.15">
      <c r="C255" s="24"/>
    </row>
    <row r="256" spans="3:3" x14ac:dyDescent="0.15">
      <c r="C256" s="24"/>
    </row>
    <row r="257" spans="3:3" x14ac:dyDescent="0.15">
      <c r="C257" s="24"/>
    </row>
    <row r="258" spans="3:3" x14ac:dyDescent="0.15">
      <c r="C258" s="24"/>
    </row>
    <row r="259" spans="3:3" x14ac:dyDescent="0.15">
      <c r="C259" s="24"/>
    </row>
    <row r="260" spans="3:3" x14ac:dyDescent="0.15">
      <c r="C260" s="24"/>
    </row>
    <row r="261" spans="3:3" x14ac:dyDescent="0.15">
      <c r="C261" s="24"/>
    </row>
    <row r="262" spans="3:3" x14ac:dyDescent="0.15">
      <c r="C262" s="24"/>
    </row>
    <row r="263" spans="3:3" x14ac:dyDescent="0.15">
      <c r="C263" s="24"/>
    </row>
    <row r="264" spans="3:3" x14ac:dyDescent="0.15">
      <c r="C264" s="24"/>
    </row>
    <row r="265" spans="3:3" x14ac:dyDescent="0.15">
      <c r="C265" s="24"/>
    </row>
    <row r="266" spans="3:3" x14ac:dyDescent="0.15">
      <c r="C266" s="24"/>
    </row>
    <row r="267" spans="3:3" x14ac:dyDescent="0.15">
      <c r="C267" s="24"/>
    </row>
    <row r="268" spans="3:3" x14ac:dyDescent="0.15">
      <c r="C268" s="24"/>
    </row>
    <row r="269" spans="3:3" x14ac:dyDescent="0.15">
      <c r="C269" s="24"/>
    </row>
    <row r="270" spans="3:3" x14ac:dyDescent="0.15">
      <c r="C270" s="24"/>
    </row>
    <row r="271" spans="3:3" x14ac:dyDescent="0.15">
      <c r="C271" s="24"/>
    </row>
    <row r="272" spans="3:3" x14ac:dyDescent="0.15">
      <c r="C272" s="24"/>
    </row>
    <row r="273" spans="3:3" x14ac:dyDescent="0.15">
      <c r="C273" s="24"/>
    </row>
    <row r="274" spans="3:3" x14ac:dyDescent="0.15">
      <c r="C274" s="24"/>
    </row>
    <row r="275" spans="3:3" x14ac:dyDescent="0.15">
      <c r="C275" s="24"/>
    </row>
    <row r="276" spans="3:3" x14ac:dyDescent="0.15">
      <c r="C276" s="24"/>
    </row>
    <row r="277" spans="3:3" x14ac:dyDescent="0.15">
      <c r="C277" s="24"/>
    </row>
    <row r="278" spans="3:3" x14ac:dyDescent="0.15">
      <c r="C278" s="24"/>
    </row>
    <row r="279" spans="3:3" x14ac:dyDescent="0.15">
      <c r="C279" s="24"/>
    </row>
    <row r="280" spans="3:3" x14ac:dyDescent="0.15">
      <c r="C280" s="24"/>
    </row>
    <row r="281" spans="3:3" x14ac:dyDescent="0.15">
      <c r="C281" s="24"/>
    </row>
    <row r="282" spans="3:3" x14ac:dyDescent="0.15">
      <c r="C282" s="24"/>
    </row>
    <row r="283" spans="3:3" x14ac:dyDescent="0.15">
      <c r="C283" s="24"/>
    </row>
    <row r="284" spans="3:3" x14ac:dyDescent="0.15">
      <c r="C284" s="24"/>
    </row>
    <row r="285" spans="3:3" x14ac:dyDescent="0.15">
      <c r="C285" s="24"/>
    </row>
    <row r="286" spans="3:3" x14ac:dyDescent="0.15">
      <c r="C286" s="24"/>
    </row>
    <row r="287" spans="3:3" x14ac:dyDescent="0.15">
      <c r="C287" s="24"/>
    </row>
    <row r="288" spans="3:3" x14ac:dyDescent="0.15">
      <c r="C288" s="24"/>
    </row>
    <row r="289" spans="3:3" x14ac:dyDescent="0.15">
      <c r="C289" s="24"/>
    </row>
    <row r="290" spans="3:3" x14ac:dyDescent="0.15">
      <c r="C290" s="24"/>
    </row>
    <row r="291" spans="3:3" x14ac:dyDescent="0.15">
      <c r="C291" s="24"/>
    </row>
    <row r="292" spans="3:3" x14ac:dyDescent="0.15">
      <c r="C292" s="24"/>
    </row>
    <row r="293" spans="3:3" x14ac:dyDescent="0.15">
      <c r="C293" s="24"/>
    </row>
    <row r="294" spans="3:3" x14ac:dyDescent="0.15">
      <c r="C294" s="24"/>
    </row>
    <row r="295" spans="3:3" x14ac:dyDescent="0.15">
      <c r="C295" s="24"/>
    </row>
    <row r="296" spans="3:3" x14ac:dyDescent="0.15">
      <c r="C296" s="24"/>
    </row>
    <row r="297" spans="3:3" x14ac:dyDescent="0.15">
      <c r="C297" s="24"/>
    </row>
    <row r="298" spans="3:3" x14ac:dyDescent="0.15">
      <c r="C298" s="24"/>
    </row>
    <row r="299" spans="3:3" x14ac:dyDescent="0.15">
      <c r="C299" s="24"/>
    </row>
    <row r="300" spans="3:3" x14ac:dyDescent="0.15">
      <c r="C300" s="24"/>
    </row>
    <row r="301" spans="3:3" x14ac:dyDescent="0.15">
      <c r="C301" s="24"/>
    </row>
    <row r="302" spans="3:3" x14ac:dyDescent="0.15">
      <c r="C302" s="24"/>
    </row>
    <row r="303" spans="3:3" x14ac:dyDescent="0.15">
      <c r="C303" s="24"/>
    </row>
    <row r="304" spans="3:3" x14ac:dyDescent="0.15">
      <c r="C304" s="24"/>
    </row>
    <row r="305" spans="3:3" x14ac:dyDescent="0.15">
      <c r="C305" s="24"/>
    </row>
    <row r="306" spans="3:3" x14ac:dyDescent="0.15">
      <c r="C306" s="24"/>
    </row>
    <row r="307" spans="3:3" x14ac:dyDescent="0.15">
      <c r="C307" s="24"/>
    </row>
    <row r="308" spans="3:3" x14ac:dyDescent="0.15">
      <c r="C308" s="24"/>
    </row>
    <row r="309" spans="3:3" x14ac:dyDescent="0.15">
      <c r="C309" s="24"/>
    </row>
    <row r="310" spans="3:3" x14ac:dyDescent="0.15">
      <c r="C310" s="24"/>
    </row>
    <row r="311" spans="3:3" x14ac:dyDescent="0.15">
      <c r="C311" s="24"/>
    </row>
    <row r="312" spans="3:3" x14ac:dyDescent="0.15">
      <c r="C312" s="24"/>
    </row>
    <row r="313" spans="3:3" x14ac:dyDescent="0.15">
      <c r="C313" s="24"/>
    </row>
    <row r="314" spans="3:3" x14ac:dyDescent="0.15">
      <c r="C314" s="24"/>
    </row>
    <row r="315" spans="3:3" x14ac:dyDescent="0.15">
      <c r="C315" s="24"/>
    </row>
    <row r="316" spans="3:3" x14ac:dyDescent="0.15">
      <c r="C316" s="24"/>
    </row>
    <row r="317" spans="3:3" x14ac:dyDescent="0.15">
      <c r="C317" s="24"/>
    </row>
    <row r="318" spans="3:3" x14ac:dyDescent="0.15">
      <c r="C318" s="24"/>
    </row>
    <row r="319" spans="3:3" x14ac:dyDescent="0.15">
      <c r="C319" s="24"/>
    </row>
    <row r="320" spans="3:3" x14ac:dyDescent="0.15">
      <c r="C320" s="24"/>
    </row>
    <row r="321" spans="3:3" x14ac:dyDescent="0.15">
      <c r="C321" s="24"/>
    </row>
    <row r="322" spans="3:3" x14ac:dyDescent="0.15">
      <c r="C322" s="24"/>
    </row>
    <row r="323" spans="3:3" x14ac:dyDescent="0.15">
      <c r="C323" s="24"/>
    </row>
    <row r="324" spans="3:3" x14ac:dyDescent="0.15">
      <c r="C324" s="24"/>
    </row>
    <row r="325" spans="3:3" x14ac:dyDescent="0.15">
      <c r="C325" s="24"/>
    </row>
    <row r="326" spans="3:3" x14ac:dyDescent="0.15">
      <c r="C326" s="24"/>
    </row>
    <row r="327" spans="3:3" x14ac:dyDescent="0.15">
      <c r="C327" s="24"/>
    </row>
    <row r="328" spans="3:3" x14ac:dyDescent="0.15">
      <c r="C328" s="24"/>
    </row>
    <row r="329" spans="3:3" x14ac:dyDescent="0.15">
      <c r="C329" s="24"/>
    </row>
    <row r="330" spans="3:3" x14ac:dyDescent="0.15">
      <c r="C330" s="24"/>
    </row>
    <row r="331" spans="3:3" x14ac:dyDescent="0.15">
      <c r="C331" s="24"/>
    </row>
    <row r="332" spans="3:3" x14ac:dyDescent="0.15">
      <c r="C332" s="24"/>
    </row>
    <row r="333" spans="3:3" x14ac:dyDescent="0.15">
      <c r="C333" s="24"/>
    </row>
    <row r="334" spans="3:3" x14ac:dyDescent="0.15">
      <c r="C334" s="24"/>
    </row>
    <row r="335" spans="3:3" x14ac:dyDescent="0.15">
      <c r="C335" s="24"/>
    </row>
    <row r="336" spans="3:3" x14ac:dyDescent="0.15">
      <c r="C336" s="24"/>
    </row>
    <row r="337" spans="3:3" x14ac:dyDescent="0.15">
      <c r="C337" s="24"/>
    </row>
    <row r="338" spans="3:3" x14ac:dyDescent="0.15">
      <c r="C338" s="24"/>
    </row>
    <row r="339" spans="3:3" x14ac:dyDescent="0.15">
      <c r="C339" s="24"/>
    </row>
    <row r="340" spans="3:3" x14ac:dyDescent="0.15">
      <c r="C340" s="24"/>
    </row>
    <row r="341" spans="3:3" x14ac:dyDescent="0.15">
      <c r="C341" s="24"/>
    </row>
    <row r="342" spans="3:3" x14ac:dyDescent="0.15">
      <c r="C342" s="24"/>
    </row>
    <row r="343" spans="3:3" x14ac:dyDescent="0.15">
      <c r="C343" s="24"/>
    </row>
    <row r="344" spans="3:3" x14ac:dyDescent="0.15">
      <c r="C344" s="24"/>
    </row>
    <row r="345" spans="3:3" x14ac:dyDescent="0.15">
      <c r="C345" s="24"/>
    </row>
    <row r="346" spans="3:3" x14ac:dyDescent="0.15">
      <c r="C346" s="24"/>
    </row>
    <row r="347" spans="3:3" x14ac:dyDescent="0.15">
      <c r="C347" s="24"/>
    </row>
    <row r="348" spans="3:3" x14ac:dyDescent="0.15">
      <c r="C348" s="24"/>
    </row>
    <row r="349" spans="3:3" x14ac:dyDescent="0.15">
      <c r="C349" s="24"/>
    </row>
    <row r="350" spans="3:3" x14ac:dyDescent="0.15">
      <c r="C350" s="24"/>
    </row>
    <row r="351" spans="3:3" x14ac:dyDescent="0.15">
      <c r="C351" s="24"/>
    </row>
    <row r="352" spans="3:3" x14ac:dyDescent="0.15">
      <c r="C352" s="24"/>
    </row>
    <row r="353" spans="3:3" x14ac:dyDescent="0.15">
      <c r="C353" s="24"/>
    </row>
    <row r="354" spans="3:3" x14ac:dyDescent="0.15">
      <c r="C354" s="24"/>
    </row>
    <row r="355" spans="3:3" x14ac:dyDescent="0.15">
      <c r="C355" s="24"/>
    </row>
    <row r="356" spans="3:3" x14ac:dyDescent="0.15">
      <c r="C356" s="24"/>
    </row>
    <row r="357" spans="3:3" x14ac:dyDescent="0.15">
      <c r="C357" s="24"/>
    </row>
    <row r="358" spans="3:3" x14ac:dyDescent="0.15">
      <c r="C358" s="24"/>
    </row>
    <row r="359" spans="3:3" x14ac:dyDescent="0.15">
      <c r="C359" s="24"/>
    </row>
    <row r="360" spans="3:3" x14ac:dyDescent="0.15">
      <c r="C360" s="24"/>
    </row>
    <row r="361" spans="3:3" x14ac:dyDescent="0.15">
      <c r="C361" s="24"/>
    </row>
    <row r="362" spans="3:3" x14ac:dyDescent="0.15">
      <c r="C362" s="24"/>
    </row>
    <row r="363" spans="3:3" x14ac:dyDescent="0.15">
      <c r="C363" s="24"/>
    </row>
    <row r="364" spans="3:3" x14ac:dyDescent="0.15">
      <c r="C364" s="24"/>
    </row>
    <row r="365" spans="3:3" x14ac:dyDescent="0.15">
      <c r="C365" s="24"/>
    </row>
    <row r="366" spans="3:3" x14ac:dyDescent="0.15">
      <c r="C366" s="24"/>
    </row>
    <row r="367" spans="3:3" x14ac:dyDescent="0.15">
      <c r="C367" s="24"/>
    </row>
    <row r="368" spans="3:3" x14ac:dyDescent="0.15">
      <c r="C368" s="24"/>
    </row>
    <row r="369" spans="3:3" x14ac:dyDescent="0.15">
      <c r="C369" s="24"/>
    </row>
    <row r="370" spans="3:3" x14ac:dyDescent="0.15">
      <c r="C370" s="24"/>
    </row>
    <row r="371" spans="3:3" x14ac:dyDescent="0.15">
      <c r="C371" s="24"/>
    </row>
    <row r="372" spans="3:3" x14ac:dyDescent="0.15">
      <c r="C372" s="24"/>
    </row>
    <row r="373" spans="3:3" x14ac:dyDescent="0.15">
      <c r="C373" s="24"/>
    </row>
    <row r="374" spans="3:3" x14ac:dyDescent="0.15">
      <c r="C374" s="24"/>
    </row>
    <row r="375" spans="3:3" x14ac:dyDescent="0.15">
      <c r="C375" s="24"/>
    </row>
    <row r="376" spans="3:3" x14ac:dyDescent="0.15">
      <c r="C376" s="24"/>
    </row>
    <row r="377" spans="3:3" x14ac:dyDescent="0.15">
      <c r="C377" s="24"/>
    </row>
    <row r="378" spans="3:3" x14ac:dyDescent="0.15">
      <c r="C378" s="24"/>
    </row>
    <row r="379" spans="3:3" x14ac:dyDescent="0.15">
      <c r="C379" s="24"/>
    </row>
    <row r="380" spans="3:3" x14ac:dyDescent="0.15">
      <c r="C380" s="24"/>
    </row>
    <row r="381" spans="3:3" x14ac:dyDescent="0.15">
      <c r="C381" s="24"/>
    </row>
    <row r="382" spans="3:3" x14ac:dyDescent="0.15">
      <c r="C382" s="24"/>
    </row>
    <row r="383" spans="3:3" x14ac:dyDescent="0.15">
      <c r="C383" s="24"/>
    </row>
    <row r="384" spans="3:3" x14ac:dyDescent="0.15">
      <c r="C384" s="24"/>
    </row>
    <row r="385" spans="3:3" x14ac:dyDescent="0.15">
      <c r="C385" s="24"/>
    </row>
    <row r="386" spans="3:3" x14ac:dyDescent="0.15">
      <c r="C386" s="24"/>
    </row>
    <row r="387" spans="3:3" x14ac:dyDescent="0.15">
      <c r="C387" s="24"/>
    </row>
    <row r="388" spans="3:3" x14ac:dyDescent="0.15">
      <c r="C388" s="24"/>
    </row>
    <row r="389" spans="3:3" x14ac:dyDescent="0.15">
      <c r="C389" s="24"/>
    </row>
    <row r="390" spans="3:3" x14ac:dyDescent="0.15">
      <c r="C390" s="24"/>
    </row>
    <row r="391" spans="3:3" x14ac:dyDescent="0.15">
      <c r="C391" s="24"/>
    </row>
    <row r="392" spans="3:3" x14ac:dyDescent="0.15">
      <c r="C392" s="24"/>
    </row>
    <row r="393" spans="3:3" x14ac:dyDescent="0.15">
      <c r="C393" s="24"/>
    </row>
    <row r="394" spans="3:3" x14ac:dyDescent="0.15">
      <c r="C394" s="24"/>
    </row>
    <row r="395" spans="3:3" x14ac:dyDescent="0.15">
      <c r="C395" s="24"/>
    </row>
    <row r="396" spans="3:3" x14ac:dyDescent="0.15">
      <c r="C396" s="24"/>
    </row>
    <row r="397" spans="3:3" x14ac:dyDescent="0.15">
      <c r="C397" s="24"/>
    </row>
    <row r="398" spans="3:3" x14ac:dyDescent="0.15">
      <c r="C398" s="24"/>
    </row>
    <row r="399" spans="3:3" x14ac:dyDescent="0.15">
      <c r="C399" s="24"/>
    </row>
    <row r="400" spans="3:3" x14ac:dyDescent="0.15">
      <c r="C400" s="24"/>
    </row>
    <row r="401" spans="3:3" x14ac:dyDescent="0.15">
      <c r="C401" s="24"/>
    </row>
    <row r="402" spans="3:3" x14ac:dyDescent="0.15">
      <c r="C402" s="24"/>
    </row>
    <row r="403" spans="3:3" x14ac:dyDescent="0.15">
      <c r="C403" s="24"/>
    </row>
    <row r="404" spans="3:3" x14ac:dyDescent="0.15">
      <c r="C404" s="24"/>
    </row>
    <row r="405" spans="3:3" x14ac:dyDescent="0.15">
      <c r="C405" s="24"/>
    </row>
    <row r="406" spans="3:3" x14ac:dyDescent="0.15">
      <c r="C406" s="24"/>
    </row>
    <row r="407" spans="3:3" x14ac:dyDescent="0.15">
      <c r="C407" s="24"/>
    </row>
    <row r="408" spans="3:3" x14ac:dyDescent="0.15">
      <c r="C408" s="24"/>
    </row>
    <row r="409" spans="3:3" x14ac:dyDescent="0.15">
      <c r="C409" s="24"/>
    </row>
    <row r="410" spans="3:3" x14ac:dyDescent="0.15">
      <c r="C410" s="24"/>
    </row>
  </sheetData>
  <sortState ref="C6:J229">
    <sortCondition ref="C5"/>
  </sortState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10</vt:i4>
      </vt:variant>
    </vt:vector>
  </HeadingPairs>
  <TitlesOfParts>
    <vt:vector size="24" baseType="lpstr">
      <vt:lpstr>体重管理</vt:lpstr>
      <vt:lpstr>血圧管理</vt:lpstr>
      <vt:lpstr>歩数管理</vt:lpstr>
      <vt:lpstr>データ入力</vt:lpstr>
      <vt:lpstr>血圧と体重</vt:lpstr>
      <vt:lpstr>血圧データシート</vt:lpstr>
      <vt:lpstr>健康診断結果</vt:lpstr>
      <vt:lpstr>体重測定値と標準体重</vt:lpstr>
      <vt:lpstr>血圧分布図</vt:lpstr>
      <vt:lpstr>グラフ案</vt:lpstr>
      <vt:lpstr>体重月平均値</vt:lpstr>
      <vt:lpstr>体調管理</vt:lpstr>
      <vt:lpstr>DeepL</vt:lpstr>
      <vt:lpstr>測定データ</vt:lpstr>
      <vt:lpstr>血圧管理!Criteria</vt:lpstr>
      <vt:lpstr>体重管理!Criteria</vt:lpstr>
      <vt:lpstr>歩数管理!Criteria</vt:lpstr>
      <vt:lpstr>血圧管理!Extract</vt:lpstr>
      <vt:lpstr>体重管理!Extract</vt:lpstr>
      <vt:lpstr>歩数管理!Extract</vt:lpstr>
      <vt:lpstr>グラフ案!Print_Area</vt:lpstr>
      <vt:lpstr>血圧データシート!Print_Area</vt:lpstr>
      <vt:lpstr>血圧管理!Print_Area</vt:lpstr>
      <vt:lpstr>体重管理!Print_Area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菅井 一嘉</dc:creator>
  <cp:lastModifiedBy>菅井 一嘉</cp:lastModifiedBy>
  <cp:lastPrinted>2015-10-05T10:46:42Z</cp:lastPrinted>
  <dcterms:created xsi:type="dcterms:W3CDTF">2012-10-15T00:43:22Z</dcterms:created>
  <dcterms:modified xsi:type="dcterms:W3CDTF">2017-12-04T07:39:19Z</dcterms:modified>
</cp:coreProperties>
</file>